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D:\Vishal C\Kotak Fortune Maximizer (L23, L24, L25)\Ready Reckoner\Bright Future\"/>
    </mc:Choice>
  </mc:AlternateContent>
  <bookViews>
    <workbookView xWindow="0" yWindow="0" windowWidth="20460" windowHeight="7620" tabRatio="795" firstSheet="1" activeTab="1"/>
  </bookViews>
  <sheets>
    <sheet name="Sheet1" sheetId="1" state="hidden" r:id="rId1"/>
    <sheet name="KFM (BFM) - Reckoner" sheetId="3" r:id="rId2"/>
    <sheet name="SA Rates" sheetId="6" state="hidden" r:id="rId3"/>
    <sheet name="PUA" sheetId="5" state="hidden" r:id="rId4"/>
    <sheet name="PP-3" sheetId="7" state="hidden" r:id="rId5"/>
    <sheet name="PP-5" sheetId="8" state="hidden" r:id="rId6"/>
    <sheet name="LS" sheetId="9" state="hidden" r:id="rId7"/>
    <sheet name="Cash Bonus" sheetId="10" state="hidden" r:id="rId8"/>
    <sheet name="Withdrawal-3" sheetId="11" state="hidden" r:id="rId9"/>
    <sheet name="Withdrawal-5" sheetId="12" state="hidden" r:id="rId10"/>
    <sheet name="Withdrawal-10" sheetId="13" state="hidden" r:id="rId11"/>
    <sheet name="Sheet2" sheetId="4" state="hidden" r:id="rId12"/>
    <sheet name="Data Validation" sheetId="2" state="hidden" r:id="rId13"/>
  </sheets>
  <definedNames>
    <definedName name="_xlnm._FilterDatabase" localSheetId="7" hidden="1">'Cash Bonus'!$A$3:$J$2523</definedName>
    <definedName name="_xlnm._FilterDatabase" localSheetId="6" hidden="1">LS!$A$2:$M$2522</definedName>
    <definedName name="_xlnm._FilterDatabase" localSheetId="3" hidden="1">PUA!$A$2:$L$2522</definedName>
    <definedName name="_xlnm._FilterDatabase" localSheetId="2" hidden="1">'SA Rates'!$A$1:$E$271</definedName>
    <definedName name="_xlnm._FilterDatabase" localSheetId="8" hidden="1">'Withdrawal-3'!$A$1:$Q$2523</definedName>
    <definedName name="Age">'KFM (BFM) - Reckoner'!$B$4</definedName>
    <definedName name="AP">'KFM (BFM) - Reckoner'!$B$6</definedName>
    <definedName name="Bonus_Flag">'KFM (BFM) - Reckoner'!$F$7</definedName>
    <definedName name="Gender">'KFM (BFM) - Reckoner'!$B$5</definedName>
    <definedName name="PPT">'KFM (BFM) - Reckoner'!$B$7</definedName>
    <definedName name="Premium">'KFM (BFM) - Reckoner'!$G$3</definedName>
    <definedName name="SA">'KFM (BFM) - Reckoner'!$B$59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7" i="3" l="1"/>
  <c r="N22" i="3" l="1"/>
  <c r="M22" i="3"/>
  <c r="N21" i="3"/>
  <c r="M21" i="3"/>
  <c r="N20" i="3"/>
  <c r="M20" i="3"/>
  <c r="N19" i="3"/>
  <c r="M19" i="3"/>
  <c r="N17" i="3"/>
  <c r="M17" i="3"/>
  <c r="N16" i="3"/>
  <c r="M16" i="3"/>
  <c r="L22" i="3" l="1"/>
  <c r="K22" i="3"/>
  <c r="L21" i="3"/>
  <c r="K21" i="3"/>
  <c r="L20" i="3"/>
  <c r="K20" i="3"/>
  <c r="L19" i="3"/>
  <c r="K19" i="3"/>
  <c r="L17" i="3"/>
  <c r="K17" i="3"/>
  <c r="L16" i="3"/>
  <c r="K16" i="3"/>
  <c r="J22" i="3"/>
  <c r="I22" i="3"/>
  <c r="J21" i="3"/>
  <c r="I21" i="3"/>
  <c r="J20" i="3"/>
  <c r="I20" i="3"/>
  <c r="J19" i="3"/>
  <c r="I19" i="3"/>
  <c r="J17" i="3"/>
  <c r="I17" i="3"/>
  <c r="J16" i="3"/>
  <c r="I16" i="3"/>
  <c r="Q1" i="11"/>
  <c r="P1" i="11"/>
  <c r="O1" i="11"/>
  <c r="M1" i="11"/>
  <c r="L1" i="11"/>
  <c r="N1" i="11"/>
  <c r="A5" i="10" l="1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624" i="10"/>
  <c r="A625" i="10"/>
  <c r="A626" i="10"/>
  <c r="A627" i="10"/>
  <c r="A628" i="10"/>
  <c r="A629" i="10"/>
  <c r="A630" i="10"/>
  <c r="A631" i="10"/>
  <c r="A632" i="10"/>
  <c r="A633" i="10"/>
  <c r="A634" i="10"/>
  <c r="A635" i="10"/>
  <c r="A636" i="10"/>
  <c r="A637" i="10"/>
  <c r="A638" i="10"/>
  <c r="A639" i="10"/>
  <c r="A640" i="10"/>
  <c r="A641" i="10"/>
  <c r="A642" i="10"/>
  <c r="A643" i="10"/>
  <c r="A644" i="10"/>
  <c r="A645" i="10"/>
  <c r="A646" i="10"/>
  <c r="A647" i="10"/>
  <c r="A648" i="10"/>
  <c r="A649" i="10"/>
  <c r="A650" i="10"/>
  <c r="A651" i="10"/>
  <c r="A652" i="10"/>
  <c r="A653" i="10"/>
  <c r="A654" i="10"/>
  <c r="A655" i="10"/>
  <c r="A656" i="10"/>
  <c r="A657" i="10"/>
  <c r="A658" i="10"/>
  <c r="A659" i="10"/>
  <c r="A660" i="10"/>
  <c r="A661" i="10"/>
  <c r="A662" i="10"/>
  <c r="A663" i="10"/>
  <c r="A664" i="10"/>
  <c r="A665" i="10"/>
  <c r="A666" i="10"/>
  <c r="A667" i="10"/>
  <c r="A668" i="10"/>
  <c r="A669" i="10"/>
  <c r="A670" i="10"/>
  <c r="A671" i="10"/>
  <c r="A672" i="10"/>
  <c r="A673" i="10"/>
  <c r="A674" i="10"/>
  <c r="A675" i="10"/>
  <c r="A676" i="10"/>
  <c r="A677" i="10"/>
  <c r="A678" i="10"/>
  <c r="A679" i="10"/>
  <c r="A680" i="10"/>
  <c r="A681" i="10"/>
  <c r="A682" i="10"/>
  <c r="A683" i="10"/>
  <c r="A684" i="10"/>
  <c r="A685" i="10"/>
  <c r="A686" i="10"/>
  <c r="A687" i="10"/>
  <c r="A688" i="10"/>
  <c r="A689" i="10"/>
  <c r="A690" i="10"/>
  <c r="A691" i="10"/>
  <c r="A692" i="10"/>
  <c r="A693" i="10"/>
  <c r="A694" i="10"/>
  <c r="A695" i="10"/>
  <c r="A696" i="10"/>
  <c r="A697" i="10"/>
  <c r="A698" i="10"/>
  <c r="A699" i="10"/>
  <c r="A700" i="10"/>
  <c r="A701" i="10"/>
  <c r="A702" i="10"/>
  <c r="A703" i="10"/>
  <c r="A704" i="10"/>
  <c r="A705" i="10"/>
  <c r="A706" i="10"/>
  <c r="A707" i="10"/>
  <c r="A708" i="10"/>
  <c r="A709" i="10"/>
  <c r="A710" i="10"/>
  <c r="A711" i="10"/>
  <c r="A712" i="10"/>
  <c r="A713" i="10"/>
  <c r="A714" i="10"/>
  <c r="A715" i="10"/>
  <c r="A716" i="10"/>
  <c r="A717" i="10"/>
  <c r="A718" i="10"/>
  <c r="A719" i="10"/>
  <c r="A720" i="10"/>
  <c r="A721" i="10"/>
  <c r="A722" i="10"/>
  <c r="A723" i="10"/>
  <c r="A724" i="10"/>
  <c r="A725" i="10"/>
  <c r="A726" i="10"/>
  <c r="A727" i="10"/>
  <c r="A728" i="10"/>
  <c r="A729" i="10"/>
  <c r="A730" i="10"/>
  <c r="A731" i="10"/>
  <c r="A732" i="10"/>
  <c r="A733" i="10"/>
  <c r="A734" i="10"/>
  <c r="A735" i="10"/>
  <c r="A736" i="10"/>
  <c r="A737" i="10"/>
  <c r="A738" i="10"/>
  <c r="A739" i="10"/>
  <c r="A740" i="10"/>
  <c r="A741" i="10"/>
  <c r="A742" i="10"/>
  <c r="A743" i="10"/>
  <c r="A744" i="10"/>
  <c r="A745" i="10"/>
  <c r="A746" i="10"/>
  <c r="A747" i="10"/>
  <c r="A748" i="10"/>
  <c r="A749" i="10"/>
  <c r="A750" i="10"/>
  <c r="A751" i="10"/>
  <c r="A752" i="10"/>
  <c r="A753" i="10"/>
  <c r="A754" i="10"/>
  <c r="A755" i="10"/>
  <c r="A756" i="10"/>
  <c r="A757" i="10"/>
  <c r="A758" i="10"/>
  <c r="A759" i="10"/>
  <c r="A760" i="10"/>
  <c r="A761" i="10"/>
  <c r="A762" i="10"/>
  <c r="A763" i="10"/>
  <c r="A764" i="10"/>
  <c r="A765" i="10"/>
  <c r="A766" i="10"/>
  <c r="A767" i="10"/>
  <c r="A768" i="10"/>
  <c r="A769" i="10"/>
  <c r="A770" i="10"/>
  <c r="A771" i="10"/>
  <c r="A772" i="10"/>
  <c r="A773" i="10"/>
  <c r="A774" i="10"/>
  <c r="A775" i="10"/>
  <c r="A776" i="10"/>
  <c r="A777" i="10"/>
  <c r="A778" i="10"/>
  <c r="A779" i="10"/>
  <c r="A780" i="10"/>
  <c r="A781" i="10"/>
  <c r="A782" i="10"/>
  <c r="A783" i="10"/>
  <c r="A784" i="10"/>
  <c r="A785" i="10"/>
  <c r="A786" i="10"/>
  <c r="A787" i="10"/>
  <c r="A788" i="10"/>
  <c r="A789" i="10"/>
  <c r="A790" i="10"/>
  <c r="A791" i="10"/>
  <c r="A792" i="10"/>
  <c r="A793" i="10"/>
  <c r="A794" i="10"/>
  <c r="A795" i="10"/>
  <c r="A796" i="10"/>
  <c r="A797" i="10"/>
  <c r="A798" i="10"/>
  <c r="A799" i="10"/>
  <c r="A800" i="10"/>
  <c r="A801" i="10"/>
  <c r="A802" i="10"/>
  <c r="A803" i="10"/>
  <c r="A804" i="10"/>
  <c r="A805" i="10"/>
  <c r="A806" i="10"/>
  <c r="A807" i="10"/>
  <c r="A808" i="10"/>
  <c r="A809" i="10"/>
  <c r="A810" i="10"/>
  <c r="A811" i="10"/>
  <c r="A812" i="10"/>
  <c r="A813" i="10"/>
  <c r="A814" i="10"/>
  <c r="A815" i="10"/>
  <c r="A816" i="10"/>
  <c r="A817" i="10"/>
  <c r="A818" i="10"/>
  <c r="A819" i="10"/>
  <c r="A820" i="10"/>
  <c r="A821" i="10"/>
  <c r="A822" i="10"/>
  <c r="A823" i="10"/>
  <c r="A824" i="10"/>
  <c r="A825" i="10"/>
  <c r="A826" i="10"/>
  <c r="A827" i="10"/>
  <c r="A828" i="10"/>
  <c r="A829" i="10"/>
  <c r="A830" i="10"/>
  <c r="A831" i="10"/>
  <c r="A832" i="10"/>
  <c r="A833" i="10"/>
  <c r="A834" i="10"/>
  <c r="A835" i="10"/>
  <c r="A836" i="10"/>
  <c r="A837" i="10"/>
  <c r="A838" i="10"/>
  <c r="A839" i="10"/>
  <c r="A840" i="10"/>
  <c r="A841" i="10"/>
  <c r="A842" i="10"/>
  <c r="A843" i="10"/>
  <c r="A844" i="10"/>
  <c r="A845" i="10"/>
  <c r="A846" i="10"/>
  <c r="A847" i="10"/>
  <c r="A848" i="10"/>
  <c r="A849" i="10"/>
  <c r="A850" i="10"/>
  <c r="A851" i="10"/>
  <c r="A852" i="10"/>
  <c r="A853" i="10"/>
  <c r="A854" i="10"/>
  <c r="A855" i="10"/>
  <c r="A856" i="10"/>
  <c r="A857" i="10"/>
  <c r="A858" i="10"/>
  <c r="A859" i="10"/>
  <c r="A860" i="10"/>
  <c r="A861" i="10"/>
  <c r="A862" i="10"/>
  <c r="A863" i="10"/>
  <c r="A864" i="10"/>
  <c r="A865" i="10"/>
  <c r="A866" i="10"/>
  <c r="A867" i="10"/>
  <c r="A868" i="10"/>
  <c r="A869" i="10"/>
  <c r="A870" i="10"/>
  <c r="A871" i="10"/>
  <c r="A872" i="10"/>
  <c r="A873" i="10"/>
  <c r="A874" i="10"/>
  <c r="A875" i="10"/>
  <c r="A876" i="10"/>
  <c r="A877" i="10"/>
  <c r="A878" i="10"/>
  <c r="A879" i="10"/>
  <c r="A880" i="10"/>
  <c r="A881" i="10"/>
  <c r="A882" i="10"/>
  <c r="A883" i="10"/>
  <c r="A884" i="10"/>
  <c r="A885" i="10"/>
  <c r="A886" i="10"/>
  <c r="A887" i="10"/>
  <c r="A888" i="10"/>
  <c r="A889" i="10"/>
  <c r="A890" i="10"/>
  <c r="A891" i="10"/>
  <c r="A892" i="10"/>
  <c r="A893" i="10"/>
  <c r="A894" i="10"/>
  <c r="A895" i="10"/>
  <c r="A896" i="10"/>
  <c r="A897" i="10"/>
  <c r="A898" i="10"/>
  <c r="A899" i="10"/>
  <c r="A900" i="10"/>
  <c r="A901" i="10"/>
  <c r="A902" i="10"/>
  <c r="A903" i="10"/>
  <c r="A904" i="10"/>
  <c r="A905" i="10"/>
  <c r="A906" i="10"/>
  <c r="A907" i="10"/>
  <c r="A908" i="10"/>
  <c r="A909" i="10"/>
  <c r="A910" i="10"/>
  <c r="A911" i="10"/>
  <c r="A912" i="10"/>
  <c r="A913" i="10"/>
  <c r="A914" i="10"/>
  <c r="A915" i="10"/>
  <c r="A916" i="10"/>
  <c r="A917" i="10"/>
  <c r="A918" i="10"/>
  <c r="A919" i="10"/>
  <c r="A920" i="10"/>
  <c r="A921" i="10"/>
  <c r="A922" i="10"/>
  <c r="A923" i="10"/>
  <c r="A924" i="10"/>
  <c r="A925" i="10"/>
  <c r="A926" i="10"/>
  <c r="A927" i="10"/>
  <c r="A928" i="10"/>
  <c r="A929" i="10"/>
  <c r="A930" i="10"/>
  <c r="A931" i="10"/>
  <c r="A932" i="10"/>
  <c r="A933" i="10"/>
  <c r="A934" i="10"/>
  <c r="A935" i="10"/>
  <c r="A936" i="10"/>
  <c r="A937" i="10"/>
  <c r="A938" i="10"/>
  <c r="A939" i="10"/>
  <c r="A940" i="10"/>
  <c r="A941" i="10"/>
  <c r="A942" i="10"/>
  <c r="A943" i="10"/>
  <c r="A944" i="10"/>
  <c r="A945" i="10"/>
  <c r="A946" i="10"/>
  <c r="A947" i="10"/>
  <c r="A948" i="10"/>
  <c r="A949" i="10"/>
  <c r="A950" i="10"/>
  <c r="A951" i="10"/>
  <c r="A952" i="10"/>
  <c r="A953" i="10"/>
  <c r="A954" i="10"/>
  <c r="A955" i="10"/>
  <c r="A956" i="10"/>
  <c r="A957" i="10"/>
  <c r="A958" i="10"/>
  <c r="A959" i="10"/>
  <c r="A960" i="10"/>
  <c r="A961" i="10"/>
  <c r="A962" i="10"/>
  <c r="A963" i="10"/>
  <c r="A964" i="10"/>
  <c r="A965" i="10"/>
  <c r="A966" i="10"/>
  <c r="A967" i="10"/>
  <c r="A968" i="10"/>
  <c r="A969" i="10"/>
  <c r="A970" i="10"/>
  <c r="A971" i="10"/>
  <c r="A972" i="10"/>
  <c r="A973" i="10"/>
  <c r="A974" i="10"/>
  <c r="A975" i="10"/>
  <c r="A976" i="10"/>
  <c r="A977" i="10"/>
  <c r="A978" i="10"/>
  <c r="A979" i="10"/>
  <c r="A980" i="10"/>
  <c r="A981" i="10"/>
  <c r="A982" i="10"/>
  <c r="A983" i="10"/>
  <c r="A984" i="10"/>
  <c r="A985" i="10"/>
  <c r="A986" i="10"/>
  <c r="A987" i="10"/>
  <c r="A988" i="10"/>
  <c r="A989" i="10"/>
  <c r="A990" i="10"/>
  <c r="A991" i="10"/>
  <c r="A992" i="10"/>
  <c r="A993" i="10"/>
  <c r="A994" i="10"/>
  <c r="A995" i="10"/>
  <c r="A996" i="10"/>
  <c r="A997" i="10"/>
  <c r="A998" i="10"/>
  <c r="A999" i="10"/>
  <c r="A1000" i="10"/>
  <c r="A1001" i="10"/>
  <c r="A1002" i="10"/>
  <c r="A1003" i="10"/>
  <c r="A1004" i="10"/>
  <c r="A1005" i="10"/>
  <c r="A1006" i="10"/>
  <c r="A1007" i="10"/>
  <c r="A1008" i="10"/>
  <c r="A1009" i="10"/>
  <c r="A1010" i="10"/>
  <c r="A1011" i="10"/>
  <c r="A1012" i="10"/>
  <c r="A1013" i="10"/>
  <c r="A1014" i="10"/>
  <c r="A1015" i="10"/>
  <c r="A1016" i="10"/>
  <c r="A1017" i="10"/>
  <c r="A1018" i="10"/>
  <c r="A1019" i="10"/>
  <c r="A1020" i="10"/>
  <c r="A1021" i="10"/>
  <c r="A1022" i="10"/>
  <c r="A1023" i="10"/>
  <c r="A1024" i="10"/>
  <c r="A1025" i="10"/>
  <c r="A1026" i="10"/>
  <c r="A1027" i="10"/>
  <c r="A1028" i="10"/>
  <c r="A1029" i="10"/>
  <c r="A1030" i="10"/>
  <c r="A1031" i="10"/>
  <c r="A1032" i="10"/>
  <c r="A1033" i="10"/>
  <c r="A1034" i="10"/>
  <c r="A1035" i="10"/>
  <c r="A1036" i="10"/>
  <c r="A1037" i="10"/>
  <c r="A1038" i="10"/>
  <c r="A1039" i="10"/>
  <c r="A1040" i="10"/>
  <c r="A1041" i="10"/>
  <c r="A1042" i="10"/>
  <c r="A1043" i="10"/>
  <c r="A1044" i="10"/>
  <c r="A1045" i="10"/>
  <c r="A1046" i="10"/>
  <c r="A1047" i="10"/>
  <c r="A1048" i="10"/>
  <c r="A1049" i="10"/>
  <c r="A1050" i="10"/>
  <c r="A1051" i="10"/>
  <c r="A1052" i="10"/>
  <c r="A1053" i="10"/>
  <c r="A1054" i="10"/>
  <c r="A1055" i="10"/>
  <c r="A1056" i="10"/>
  <c r="A1057" i="10"/>
  <c r="A1058" i="10"/>
  <c r="A1059" i="10"/>
  <c r="A1060" i="10"/>
  <c r="A1061" i="10"/>
  <c r="A1062" i="10"/>
  <c r="A1063" i="10"/>
  <c r="A1064" i="10"/>
  <c r="A1065" i="10"/>
  <c r="A1066" i="10"/>
  <c r="A1067" i="10"/>
  <c r="A1068" i="10"/>
  <c r="A1069" i="10"/>
  <c r="A1070" i="10"/>
  <c r="A1071" i="10"/>
  <c r="A1072" i="10"/>
  <c r="A1073" i="10"/>
  <c r="A1074" i="10"/>
  <c r="A1075" i="10"/>
  <c r="A1076" i="10"/>
  <c r="A1077" i="10"/>
  <c r="A1078" i="10"/>
  <c r="A1079" i="10"/>
  <c r="A1080" i="10"/>
  <c r="A1081" i="10"/>
  <c r="A1082" i="10"/>
  <c r="A1083" i="10"/>
  <c r="A1084" i="10"/>
  <c r="A1085" i="10"/>
  <c r="A1086" i="10"/>
  <c r="A1087" i="10"/>
  <c r="A1088" i="10"/>
  <c r="A1089" i="10"/>
  <c r="A1090" i="10"/>
  <c r="A1091" i="10"/>
  <c r="A1092" i="10"/>
  <c r="A1093" i="10"/>
  <c r="A1094" i="10"/>
  <c r="A1095" i="10"/>
  <c r="A1096" i="10"/>
  <c r="A1097" i="10"/>
  <c r="A1098" i="10"/>
  <c r="A1099" i="10"/>
  <c r="A1100" i="10"/>
  <c r="A1101" i="10"/>
  <c r="A1102" i="10"/>
  <c r="A1103" i="10"/>
  <c r="A1104" i="10"/>
  <c r="A1105" i="10"/>
  <c r="A1106" i="10"/>
  <c r="A1107" i="10"/>
  <c r="A1108" i="10"/>
  <c r="A1109" i="10"/>
  <c r="A1110" i="10"/>
  <c r="A1111" i="10"/>
  <c r="A1112" i="10"/>
  <c r="A1113" i="10"/>
  <c r="A1114" i="10"/>
  <c r="A1115" i="10"/>
  <c r="A1116" i="10"/>
  <c r="A1117" i="10"/>
  <c r="A1118" i="10"/>
  <c r="A1119" i="10"/>
  <c r="A1120" i="10"/>
  <c r="A1121" i="10"/>
  <c r="A1122" i="10"/>
  <c r="A1123" i="10"/>
  <c r="A1124" i="10"/>
  <c r="A1125" i="10"/>
  <c r="A1126" i="10"/>
  <c r="A1127" i="10"/>
  <c r="A1128" i="10"/>
  <c r="A1129" i="10"/>
  <c r="A1130" i="10"/>
  <c r="A1131" i="10"/>
  <c r="A1132" i="10"/>
  <c r="A1133" i="10"/>
  <c r="A1134" i="10"/>
  <c r="A1135" i="10"/>
  <c r="A1136" i="10"/>
  <c r="A1137" i="10"/>
  <c r="A1138" i="10"/>
  <c r="A1139" i="10"/>
  <c r="A1140" i="10"/>
  <c r="A1141" i="10"/>
  <c r="A1142" i="10"/>
  <c r="A1143" i="10"/>
  <c r="A1144" i="10"/>
  <c r="A1145" i="10"/>
  <c r="A1146" i="10"/>
  <c r="A1147" i="10"/>
  <c r="A1148" i="10"/>
  <c r="A1149" i="10"/>
  <c r="A1150" i="10"/>
  <c r="A1151" i="10"/>
  <c r="A1152" i="10"/>
  <c r="A1153" i="10"/>
  <c r="A1154" i="10"/>
  <c r="A1155" i="10"/>
  <c r="A1156" i="10"/>
  <c r="A1157" i="10"/>
  <c r="A1158" i="10"/>
  <c r="A1159" i="10"/>
  <c r="A1160" i="10"/>
  <c r="A1161" i="10"/>
  <c r="A1162" i="10"/>
  <c r="A1163" i="10"/>
  <c r="A1164" i="10"/>
  <c r="A1165" i="10"/>
  <c r="A1166" i="10"/>
  <c r="A1167" i="10"/>
  <c r="A1168" i="10"/>
  <c r="A1169" i="10"/>
  <c r="A1170" i="10"/>
  <c r="A1171" i="10"/>
  <c r="A1172" i="10"/>
  <c r="A1173" i="10"/>
  <c r="A1174" i="10"/>
  <c r="A1175" i="10"/>
  <c r="A1176" i="10"/>
  <c r="A1177" i="10"/>
  <c r="A1178" i="10"/>
  <c r="A1179" i="10"/>
  <c r="A1180" i="10"/>
  <c r="A1181" i="10"/>
  <c r="A1182" i="10"/>
  <c r="A1183" i="10"/>
  <c r="A1184" i="10"/>
  <c r="A1185" i="10"/>
  <c r="A1186" i="10"/>
  <c r="A1187" i="10"/>
  <c r="A1188" i="10"/>
  <c r="A1189" i="10"/>
  <c r="A1190" i="10"/>
  <c r="A1191" i="10"/>
  <c r="A1192" i="10"/>
  <c r="A1193" i="10"/>
  <c r="A1194" i="10"/>
  <c r="A1195" i="10"/>
  <c r="A1196" i="10"/>
  <c r="A1197" i="10"/>
  <c r="A1198" i="10"/>
  <c r="A1199" i="10"/>
  <c r="A1200" i="10"/>
  <c r="A1201" i="10"/>
  <c r="A1202" i="10"/>
  <c r="A1203" i="10"/>
  <c r="A1204" i="10"/>
  <c r="A1205" i="10"/>
  <c r="A1206" i="10"/>
  <c r="A1207" i="10"/>
  <c r="A1208" i="10"/>
  <c r="A1209" i="10"/>
  <c r="A1210" i="10"/>
  <c r="A1211" i="10"/>
  <c r="A1212" i="10"/>
  <c r="A1213" i="10"/>
  <c r="A1214" i="10"/>
  <c r="A1215" i="10"/>
  <c r="A1216" i="10"/>
  <c r="A1217" i="10"/>
  <c r="A1218" i="10"/>
  <c r="A1219" i="10"/>
  <c r="A1220" i="10"/>
  <c r="A1221" i="10"/>
  <c r="A1222" i="10"/>
  <c r="A1223" i="10"/>
  <c r="A1224" i="10"/>
  <c r="A1225" i="10"/>
  <c r="A1226" i="10"/>
  <c r="A1227" i="10"/>
  <c r="A1228" i="10"/>
  <c r="A1229" i="10"/>
  <c r="A1230" i="10"/>
  <c r="A1231" i="10"/>
  <c r="A1232" i="10"/>
  <c r="A1233" i="10"/>
  <c r="A1234" i="10"/>
  <c r="A1235" i="10"/>
  <c r="A1236" i="10"/>
  <c r="A1237" i="10"/>
  <c r="A1238" i="10"/>
  <c r="A1239" i="10"/>
  <c r="A1240" i="10"/>
  <c r="A1241" i="10"/>
  <c r="A1242" i="10"/>
  <c r="A1243" i="10"/>
  <c r="A1244" i="10"/>
  <c r="A1245" i="10"/>
  <c r="A1246" i="10"/>
  <c r="A1247" i="10"/>
  <c r="A1248" i="10"/>
  <c r="A1249" i="10"/>
  <c r="A1250" i="10"/>
  <c r="A1251" i="10"/>
  <c r="A1252" i="10"/>
  <c r="A1253" i="10"/>
  <c r="A1254" i="10"/>
  <c r="A1255" i="10"/>
  <c r="A1256" i="10"/>
  <c r="A1257" i="10"/>
  <c r="A1258" i="10"/>
  <c r="A1259" i="10"/>
  <c r="A1260" i="10"/>
  <c r="A1261" i="10"/>
  <c r="A1262" i="10"/>
  <c r="A1263" i="10"/>
  <c r="A1264" i="10"/>
  <c r="A1265" i="10"/>
  <c r="A1266" i="10"/>
  <c r="A1267" i="10"/>
  <c r="A1268" i="10"/>
  <c r="A1269" i="10"/>
  <c r="A1270" i="10"/>
  <c r="A1271" i="10"/>
  <c r="A1272" i="10"/>
  <c r="A1273" i="10"/>
  <c r="A1274" i="10"/>
  <c r="A1275" i="10"/>
  <c r="A1276" i="10"/>
  <c r="A1277" i="10"/>
  <c r="A1278" i="10"/>
  <c r="A1279" i="10"/>
  <c r="A1280" i="10"/>
  <c r="A1281" i="10"/>
  <c r="A1282" i="10"/>
  <c r="A1283" i="10"/>
  <c r="A1284" i="10"/>
  <c r="A1285" i="10"/>
  <c r="A1286" i="10"/>
  <c r="A1287" i="10"/>
  <c r="A1288" i="10"/>
  <c r="A1289" i="10"/>
  <c r="A1290" i="10"/>
  <c r="A1291" i="10"/>
  <c r="A1292" i="10"/>
  <c r="A1293" i="10"/>
  <c r="A1294" i="10"/>
  <c r="A1295" i="10"/>
  <c r="A1296" i="10"/>
  <c r="A1297" i="10"/>
  <c r="A1298" i="10"/>
  <c r="A1299" i="10"/>
  <c r="A1300" i="10"/>
  <c r="A1301" i="10"/>
  <c r="A1302" i="10"/>
  <c r="A1303" i="10"/>
  <c r="A1304" i="10"/>
  <c r="A1305" i="10"/>
  <c r="A1306" i="10"/>
  <c r="A1307" i="10"/>
  <c r="A1308" i="10"/>
  <c r="A1309" i="10"/>
  <c r="A1310" i="10"/>
  <c r="A1311" i="10"/>
  <c r="A1312" i="10"/>
  <c r="A1313" i="10"/>
  <c r="A1314" i="10"/>
  <c r="A1315" i="10"/>
  <c r="A1316" i="10"/>
  <c r="A1317" i="10"/>
  <c r="A1318" i="10"/>
  <c r="A1319" i="10"/>
  <c r="A1320" i="10"/>
  <c r="A1321" i="10"/>
  <c r="A1322" i="10"/>
  <c r="A1323" i="10"/>
  <c r="A1324" i="10"/>
  <c r="A1325" i="10"/>
  <c r="A1326" i="10"/>
  <c r="A1327" i="10"/>
  <c r="A1328" i="10"/>
  <c r="A1329" i="10"/>
  <c r="A1330" i="10"/>
  <c r="A1331" i="10"/>
  <c r="A1332" i="10"/>
  <c r="A1333" i="10"/>
  <c r="A1334" i="10"/>
  <c r="A1335" i="10"/>
  <c r="A1336" i="10"/>
  <c r="A1337" i="10"/>
  <c r="A1338" i="10"/>
  <c r="A1339" i="10"/>
  <c r="A1340" i="10"/>
  <c r="A1341" i="10"/>
  <c r="A1342" i="10"/>
  <c r="A1343" i="10"/>
  <c r="A1344" i="10"/>
  <c r="A1345" i="10"/>
  <c r="A1346" i="10"/>
  <c r="A1347" i="10"/>
  <c r="A1348" i="10"/>
  <c r="A1349" i="10"/>
  <c r="A1350" i="10"/>
  <c r="A1351" i="10"/>
  <c r="A1352" i="10"/>
  <c r="A1353" i="10"/>
  <c r="A1354" i="10"/>
  <c r="A1355" i="10"/>
  <c r="A1356" i="10"/>
  <c r="A1357" i="10"/>
  <c r="A1358" i="10"/>
  <c r="A1359" i="10"/>
  <c r="A1360" i="10"/>
  <c r="A1361" i="10"/>
  <c r="A1362" i="10"/>
  <c r="A1363" i="10"/>
  <c r="A1364" i="10"/>
  <c r="A1365" i="10"/>
  <c r="A1366" i="10"/>
  <c r="A1367" i="10"/>
  <c r="A1368" i="10"/>
  <c r="A1369" i="10"/>
  <c r="A1370" i="10"/>
  <c r="A1371" i="10"/>
  <c r="A1372" i="10"/>
  <c r="A1373" i="10"/>
  <c r="A1374" i="10"/>
  <c r="A1375" i="10"/>
  <c r="A1376" i="10"/>
  <c r="A1377" i="10"/>
  <c r="A1378" i="10"/>
  <c r="A1379" i="10"/>
  <c r="A1380" i="10"/>
  <c r="A1381" i="10"/>
  <c r="A1382" i="10"/>
  <c r="A1383" i="10"/>
  <c r="A1384" i="10"/>
  <c r="A1385" i="10"/>
  <c r="A1386" i="10"/>
  <c r="A1387" i="10"/>
  <c r="A1388" i="10"/>
  <c r="A1389" i="10"/>
  <c r="A1390" i="10"/>
  <c r="A1391" i="10"/>
  <c r="A1392" i="10"/>
  <c r="A1393" i="10"/>
  <c r="A1394" i="10"/>
  <c r="A1395" i="10"/>
  <c r="A1396" i="10"/>
  <c r="A1397" i="10"/>
  <c r="A1398" i="10"/>
  <c r="A1399" i="10"/>
  <c r="A1400" i="10"/>
  <c r="A1401" i="10"/>
  <c r="A1402" i="10"/>
  <c r="A1403" i="10"/>
  <c r="A1404" i="10"/>
  <c r="A1405" i="10"/>
  <c r="A1406" i="10"/>
  <c r="A1407" i="10"/>
  <c r="A1408" i="10"/>
  <c r="A1409" i="10"/>
  <c r="A1410" i="10"/>
  <c r="A1411" i="10"/>
  <c r="A1412" i="10"/>
  <c r="A1413" i="10"/>
  <c r="A1414" i="10"/>
  <c r="A1415" i="10"/>
  <c r="A1416" i="10"/>
  <c r="A1417" i="10"/>
  <c r="A1418" i="10"/>
  <c r="A1419" i="10"/>
  <c r="A1420" i="10"/>
  <c r="A1421" i="10"/>
  <c r="A1422" i="10"/>
  <c r="A1423" i="10"/>
  <c r="A1424" i="10"/>
  <c r="A1425" i="10"/>
  <c r="A1426" i="10"/>
  <c r="A1427" i="10"/>
  <c r="A1428" i="10"/>
  <c r="A1429" i="10"/>
  <c r="A1430" i="10"/>
  <c r="A1431" i="10"/>
  <c r="A1432" i="10"/>
  <c r="A1433" i="10"/>
  <c r="A1434" i="10"/>
  <c r="A1435" i="10"/>
  <c r="A1436" i="10"/>
  <c r="A1437" i="10"/>
  <c r="A1438" i="10"/>
  <c r="A1439" i="10"/>
  <c r="A1440" i="10"/>
  <c r="A1441" i="10"/>
  <c r="A1442" i="10"/>
  <c r="A1443" i="10"/>
  <c r="A1444" i="10"/>
  <c r="A1445" i="10"/>
  <c r="A1446" i="10"/>
  <c r="A1447" i="10"/>
  <c r="A1448" i="10"/>
  <c r="A1449" i="10"/>
  <c r="A1450" i="10"/>
  <c r="A1451" i="10"/>
  <c r="A1452" i="10"/>
  <c r="A1453" i="10"/>
  <c r="A1454" i="10"/>
  <c r="A1455" i="10"/>
  <c r="A1456" i="10"/>
  <c r="A1457" i="10"/>
  <c r="A1458" i="10"/>
  <c r="A1459" i="10"/>
  <c r="A1460" i="10"/>
  <c r="A1461" i="10"/>
  <c r="A1462" i="10"/>
  <c r="A1463" i="10"/>
  <c r="A1464" i="10"/>
  <c r="A1465" i="10"/>
  <c r="A1466" i="10"/>
  <c r="A1467" i="10"/>
  <c r="A1468" i="10"/>
  <c r="A1469" i="10"/>
  <c r="A1470" i="10"/>
  <c r="A1471" i="10"/>
  <c r="A1472" i="10"/>
  <c r="A1473" i="10"/>
  <c r="A1474" i="10"/>
  <c r="A1475" i="10"/>
  <c r="A1476" i="10"/>
  <c r="A1477" i="10"/>
  <c r="A1478" i="10"/>
  <c r="A1479" i="10"/>
  <c r="A1480" i="10"/>
  <c r="A1481" i="10"/>
  <c r="A1482" i="10"/>
  <c r="A1483" i="10"/>
  <c r="A1484" i="10"/>
  <c r="A1485" i="10"/>
  <c r="A1486" i="10"/>
  <c r="A1487" i="10"/>
  <c r="A1488" i="10"/>
  <c r="A1489" i="10"/>
  <c r="A1490" i="10"/>
  <c r="A1491" i="10"/>
  <c r="A1492" i="10"/>
  <c r="A1493" i="10"/>
  <c r="A1494" i="10"/>
  <c r="A1495" i="10"/>
  <c r="A1496" i="10"/>
  <c r="A1497" i="10"/>
  <c r="A1498" i="10"/>
  <c r="A1499" i="10"/>
  <c r="A1500" i="10"/>
  <c r="A1501" i="10"/>
  <c r="A1502" i="10"/>
  <c r="A1503" i="10"/>
  <c r="A1504" i="10"/>
  <c r="A1505" i="10"/>
  <c r="A1506" i="10"/>
  <c r="A1507" i="10"/>
  <c r="A1508" i="10"/>
  <c r="A1509" i="10"/>
  <c r="A1510" i="10"/>
  <c r="A1511" i="10"/>
  <c r="A1512" i="10"/>
  <c r="A1513" i="10"/>
  <c r="A1514" i="10"/>
  <c r="A1515" i="10"/>
  <c r="A1516" i="10"/>
  <c r="A1517" i="10"/>
  <c r="A1518" i="10"/>
  <c r="A1519" i="10"/>
  <c r="A1520" i="10"/>
  <c r="A1521" i="10"/>
  <c r="A1522" i="10"/>
  <c r="A1523" i="10"/>
  <c r="A1524" i="10"/>
  <c r="A1525" i="10"/>
  <c r="A1526" i="10"/>
  <c r="A1527" i="10"/>
  <c r="A1528" i="10"/>
  <c r="A1529" i="10"/>
  <c r="A1530" i="10"/>
  <c r="A1531" i="10"/>
  <c r="A1532" i="10"/>
  <c r="A1533" i="10"/>
  <c r="A1534" i="10"/>
  <c r="A1535" i="10"/>
  <c r="A1536" i="10"/>
  <c r="A1537" i="10"/>
  <c r="A1538" i="10"/>
  <c r="A1539" i="10"/>
  <c r="A1540" i="10"/>
  <c r="A1541" i="10"/>
  <c r="A1542" i="10"/>
  <c r="A1543" i="10"/>
  <c r="A1544" i="10"/>
  <c r="A1545" i="10"/>
  <c r="A1546" i="10"/>
  <c r="A1547" i="10"/>
  <c r="A1548" i="10"/>
  <c r="A1549" i="10"/>
  <c r="A1550" i="10"/>
  <c r="A1551" i="10"/>
  <c r="A1552" i="10"/>
  <c r="A1553" i="10"/>
  <c r="A1554" i="10"/>
  <c r="A1555" i="10"/>
  <c r="A1556" i="10"/>
  <c r="A1557" i="10"/>
  <c r="A1558" i="10"/>
  <c r="A1559" i="10"/>
  <c r="A1560" i="10"/>
  <c r="A1561" i="10"/>
  <c r="A1562" i="10"/>
  <c r="A1563" i="10"/>
  <c r="A1564" i="10"/>
  <c r="A1565" i="10"/>
  <c r="A1566" i="10"/>
  <c r="A1567" i="10"/>
  <c r="A1568" i="10"/>
  <c r="A1569" i="10"/>
  <c r="A1570" i="10"/>
  <c r="A1571" i="10"/>
  <c r="A1572" i="10"/>
  <c r="A1573" i="10"/>
  <c r="A1574" i="10"/>
  <c r="A1575" i="10"/>
  <c r="A1576" i="10"/>
  <c r="A1577" i="10"/>
  <c r="A1578" i="10"/>
  <c r="A1579" i="10"/>
  <c r="A1580" i="10"/>
  <c r="A1581" i="10"/>
  <c r="A1582" i="10"/>
  <c r="A1583" i="10"/>
  <c r="A1584" i="10"/>
  <c r="A1585" i="10"/>
  <c r="A1586" i="10"/>
  <c r="A1587" i="10"/>
  <c r="A1588" i="10"/>
  <c r="A1589" i="10"/>
  <c r="A1590" i="10"/>
  <c r="A1591" i="10"/>
  <c r="A1592" i="10"/>
  <c r="A1593" i="10"/>
  <c r="A1594" i="10"/>
  <c r="A1595" i="10"/>
  <c r="A1596" i="10"/>
  <c r="A1597" i="10"/>
  <c r="A1598" i="10"/>
  <c r="A1599" i="10"/>
  <c r="A1600" i="10"/>
  <c r="A1601" i="10"/>
  <c r="A1602" i="10"/>
  <c r="A1603" i="10"/>
  <c r="A1604" i="10"/>
  <c r="A1605" i="10"/>
  <c r="A1606" i="10"/>
  <c r="A1607" i="10"/>
  <c r="A1608" i="10"/>
  <c r="A1609" i="10"/>
  <c r="A1610" i="10"/>
  <c r="A1611" i="10"/>
  <c r="A1612" i="10"/>
  <c r="A1613" i="10"/>
  <c r="A1614" i="10"/>
  <c r="A1615" i="10"/>
  <c r="A1616" i="10"/>
  <c r="A1617" i="10"/>
  <c r="A1618" i="10"/>
  <c r="A1619" i="10"/>
  <c r="A1620" i="10"/>
  <c r="A1621" i="10"/>
  <c r="A1622" i="10"/>
  <c r="A1623" i="10"/>
  <c r="A1624" i="10"/>
  <c r="A1625" i="10"/>
  <c r="A1626" i="10"/>
  <c r="A1627" i="10"/>
  <c r="A1628" i="10"/>
  <c r="A1629" i="10"/>
  <c r="A1630" i="10"/>
  <c r="A1631" i="10"/>
  <c r="A1632" i="10"/>
  <c r="A1633" i="10"/>
  <c r="A1634" i="10"/>
  <c r="A1635" i="10"/>
  <c r="A1636" i="10"/>
  <c r="A1637" i="10"/>
  <c r="A1638" i="10"/>
  <c r="A1639" i="10"/>
  <c r="A1640" i="10"/>
  <c r="A1641" i="10"/>
  <c r="A1642" i="10"/>
  <c r="A1643" i="10"/>
  <c r="A1644" i="10"/>
  <c r="A1645" i="10"/>
  <c r="A1646" i="10"/>
  <c r="A1647" i="10"/>
  <c r="A1648" i="10"/>
  <c r="A1649" i="10"/>
  <c r="A1650" i="10"/>
  <c r="A1651" i="10"/>
  <c r="A1652" i="10"/>
  <c r="A1653" i="10"/>
  <c r="A1654" i="10"/>
  <c r="A1655" i="10"/>
  <c r="A1656" i="10"/>
  <c r="A1657" i="10"/>
  <c r="A1658" i="10"/>
  <c r="A1659" i="10"/>
  <c r="A1660" i="10"/>
  <c r="A1661" i="10"/>
  <c r="A1662" i="10"/>
  <c r="A1663" i="10"/>
  <c r="A1664" i="10"/>
  <c r="A1665" i="10"/>
  <c r="A1666" i="10"/>
  <c r="A1667" i="10"/>
  <c r="A1668" i="10"/>
  <c r="A1669" i="10"/>
  <c r="A1670" i="10"/>
  <c r="A1671" i="10"/>
  <c r="A1672" i="10"/>
  <c r="A1673" i="10"/>
  <c r="A1674" i="10"/>
  <c r="A1675" i="10"/>
  <c r="A1676" i="10"/>
  <c r="A1677" i="10"/>
  <c r="A1678" i="10"/>
  <c r="A1679" i="10"/>
  <c r="A1680" i="10"/>
  <c r="A1681" i="10"/>
  <c r="A1682" i="10"/>
  <c r="A1683" i="10"/>
  <c r="A1684" i="10"/>
  <c r="A1685" i="10"/>
  <c r="A1686" i="10"/>
  <c r="A1687" i="10"/>
  <c r="A1688" i="10"/>
  <c r="A1689" i="10"/>
  <c r="A1690" i="10"/>
  <c r="A1691" i="10"/>
  <c r="A1692" i="10"/>
  <c r="A1693" i="10"/>
  <c r="A1694" i="10"/>
  <c r="A1695" i="10"/>
  <c r="A1696" i="10"/>
  <c r="A1697" i="10"/>
  <c r="A1698" i="10"/>
  <c r="A1699" i="10"/>
  <c r="A1700" i="10"/>
  <c r="A1701" i="10"/>
  <c r="A1702" i="10"/>
  <c r="A1703" i="10"/>
  <c r="A1704" i="10"/>
  <c r="A1705" i="10"/>
  <c r="A1706" i="10"/>
  <c r="A1707" i="10"/>
  <c r="A1708" i="10"/>
  <c r="A1709" i="10"/>
  <c r="A1710" i="10"/>
  <c r="A1711" i="10"/>
  <c r="A1712" i="10"/>
  <c r="A1713" i="10"/>
  <c r="A1714" i="10"/>
  <c r="A1715" i="10"/>
  <c r="A1716" i="10"/>
  <c r="A1717" i="10"/>
  <c r="A1718" i="10"/>
  <c r="A1719" i="10"/>
  <c r="A1720" i="10"/>
  <c r="A1721" i="10"/>
  <c r="A1722" i="10"/>
  <c r="A1723" i="10"/>
  <c r="A1724" i="10"/>
  <c r="A1725" i="10"/>
  <c r="A1726" i="10"/>
  <c r="A1727" i="10"/>
  <c r="A1728" i="10"/>
  <c r="A1729" i="10"/>
  <c r="A1730" i="10"/>
  <c r="A1731" i="10"/>
  <c r="A1732" i="10"/>
  <c r="A1733" i="10"/>
  <c r="A1734" i="10"/>
  <c r="A1735" i="10"/>
  <c r="A1736" i="10"/>
  <c r="A1737" i="10"/>
  <c r="A1738" i="10"/>
  <c r="A1739" i="10"/>
  <c r="A1740" i="10"/>
  <c r="A1741" i="10"/>
  <c r="A1742" i="10"/>
  <c r="A1743" i="10"/>
  <c r="A1744" i="10"/>
  <c r="A1745" i="10"/>
  <c r="A1746" i="10"/>
  <c r="A1747" i="10"/>
  <c r="A1748" i="10"/>
  <c r="A1749" i="10"/>
  <c r="A1750" i="10"/>
  <c r="A1751" i="10"/>
  <c r="A1752" i="10"/>
  <c r="A1753" i="10"/>
  <c r="A1754" i="10"/>
  <c r="A1755" i="10"/>
  <c r="A1756" i="10"/>
  <c r="A1757" i="10"/>
  <c r="A1758" i="10"/>
  <c r="A1759" i="10"/>
  <c r="A1760" i="10"/>
  <c r="A1761" i="10"/>
  <c r="A1762" i="10"/>
  <c r="A1763" i="10"/>
  <c r="A1764" i="10"/>
  <c r="A1765" i="10"/>
  <c r="A1766" i="10"/>
  <c r="A1767" i="10"/>
  <c r="A1768" i="10"/>
  <c r="A1769" i="10"/>
  <c r="A1770" i="10"/>
  <c r="A1771" i="10"/>
  <c r="A1772" i="10"/>
  <c r="A1773" i="10"/>
  <c r="A1774" i="10"/>
  <c r="A1775" i="10"/>
  <c r="A1776" i="10"/>
  <c r="A1777" i="10"/>
  <c r="A1778" i="10"/>
  <c r="A1779" i="10"/>
  <c r="A1780" i="10"/>
  <c r="A1781" i="10"/>
  <c r="A1782" i="10"/>
  <c r="A1783" i="10"/>
  <c r="A1784" i="10"/>
  <c r="A1785" i="10"/>
  <c r="A1786" i="10"/>
  <c r="A1787" i="10"/>
  <c r="A1788" i="10"/>
  <c r="A1789" i="10"/>
  <c r="A1790" i="10"/>
  <c r="A1791" i="10"/>
  <c r="A1792" i="10"/>
  <c r="A1793" i="10"/>
  <c r="A1794" i="10"/>
  <c r="A1795" i="10"/>
  <c r="A1796" i="10"/>
  <c r="A1797" i="10"/>
  <c r="A1798" i="10"/>
  <c r="A1799" i="10"/>
  <c r="A1800" i="10"/>
  <c r="A1801" i="10"/>
  <c r="A1802" i="10"/>
  <c r="A1803" i="10"/>
  <c r="A1804" i="10"/>
  <c r="A1805" i="10"/>
  <c r="A1806" i="10"/>
  <c r="A1807" i="10"/>
  <c r="A1808" i="10"/>
  <c r="A1809" i="10"/>
  <c r="A1810" i="10"/>
  <c r="A1811" i="10"/>
  <c r="A1812" i="10"/>
  <c r="A1813" i="10"/>
  <c r="A1814" i="10"/>
  <c r="A1815" i="10"/>
  <c r="A1816" i="10"/>
  <c r="A1817" i="10"/>
  <c r="A1818" i="10"/>
  <c r="A1819" i="10"/>
  <c r="A1820" i="10"/>
  <c r="A1821" i="10"/>
  <c r="A1822" i="10"/>
  <c r="A1823" i="10"/>
  <c r="A1824" i="10"/>
  <c r="A1825" i="10"/>
  <c r="A1826" i="10"/>
  <c r="A1827" i="10"/>
  <c r="A1828" i="10"/>
  <c r="A1829" i="10"/>
  <c r="A1830" i="10"/>
  <c r="A1831" i="10"/>
  <c r="A1832" i="10"/>
  <c r="A1833" i="10"/>
  <c r="A1834" i="10"/>
  <c r="A1835" i="10"/>
  <c r="A1836" i="10"/>
  <c r="A1837" i="10"/>
  <c r="A1838" i="10"/>
  <c r="A1839" i="10"/>
  <c r="A1840" i="10"/>
  <c r="A1841" i="10"/>
  <c r="A1842" i="10"/>
  <c r="A1843" i="10"/>
  <c r="A1844" i="10"/>
  <c r="A1845" i="10"/>
  <c r="A1846" i="10"/>
  <c r="A1847" i="10"/>
  <c r="A1848" i="10"/>
  <c r="A1849" i="10"/>
  <c r="A1850" i="10"/>
  <c r="A1851" i="10"/>
  <c r="A1852" i="10"/>
  <c r="A1853" i="10"/>
  <c r="A1854" i="10"/>
  <c r="A1855" i="10"/>
  <c r="A1856" i="10"/>
  <c r="A1857" i="10"/>
  <c r="A1858" i="10"/>
  <c r="A1859" i="10"/>
  <c r="A1860" i="10"/>
  <c r="A1861" i="10"/>
  <c r="A1862" i="10"/>
  <c r="A1863" i="10"/>
  <c r="A1864" i="10"/>
  <c r="A1865" i="10"/>
  <c r="A1866" i="10"/>
  <c r="A1867" i="10"/>
  <c r="A1868" i="10"/>
  <c r="A1869" i="10"/>
  <c r="A1870" i="10"/>
  <c r="A1871" i="10"/>
  <c r="A1872" i="10"/>
  <c r="A1873" i="10"/>
  <c r="A1874" i="10"/>
  <c r="A1875" i="10"/>
  <c r="A1876" i="10"/>
  <c r="A1877" i="10"/>
  <c r="A1878" i="10"/>
  <c r="A1879" i="10"/>
  <c r="A1880" i="10"/>
  <c r="A1881" i="10"/>
  <c r="A1882" i="10"/>
  <c r="A1883" i="10"/>
  <c r="A1884" i="10"/>
  <c r="A1885" i="10"/>
  <c r="A1886" i="10"/>
  <c r="A1887" i="10"/>
  <c r="A1888" i="10"/>
  <c r="A1889" i="10"/>
  <c r="A1890" i="10"/>
  <c r="A1891" i="10"/>
  <c r="A1892" i="10"/>
  <c r="A1893" i="10"/>
  <c r="A1894" i="10"/>
  <c r="A1895" i="10"/>
  <c r="A1896" i="10"/>
  <c r="A1897" i="10"/>
  <c r="A1898" i="10"/>
  <c r="A1899" i="10"/>
  <c r="A1900" i="10"/>
  <c r="A1901" i="10"/>
  <c r="A1902" i="10"/>
  <c r="A1903" i="10"/>
  <c r="A1904" i="10"/>
  <c r="A1905" i="10"/>
  <c r="A1906" i="10"/>
  <c r="A1907" i="10"/>
  <c r="A1908" i="10"/>
  <c r="A1909" i="10"/>
  <c r="A1910" i="10"/>
  <c r="A1911" i="10"/>
  <c r="A1912" i="10"/>
  <c r="A1913" i="10"/>
  <c r="A1914" i="10"/>
  <c r="A1915" i="10"/>
  <c r="A1916" i="10"/>
  <c r="A1917" i="10"/>
  <c r="A1918" i="10"/>
  <c r="A1919" i="10"/>
  <c r="A1920" i="10"/>
  <c r="A1921" i="10"/>
  <c r="A1922" i="10"/>
  <c r="A1923" i="10"/>
  <c r="A1924" i="10"/>
  <c r="A1925" i="10"/>
  <c r="A1926" i="10"/>
  <c r="A1927" i="10"/>
  <c r="A1928" i="10"/>
  <c r="A1929" i="10"/>
  <c r="A1930" i="10"/>
  <c r="A1931" i="10"/>
  <c r="A1932" i="10"/>
  <c r="A1933" i="10"/>
  <c r="A1934" i="10"/>
  <c r="A1935" i="10"/>
  <c r="A1936" i="10"/>
  <c r="A1937" i="10"/>
  <c r="A1938" i="10"/>
  <c r="A1939" i="10"/>
  <c r="A1940" i="10"/>
  <c r="A1941" i="10"/>
  <c r="A1942" i="10"/>
  <c r="A1943" i="10"/>
  <c r="A1944" i="10"/>
  <c r="A1945" i="10"/>
  <c r="A1946" i="10"/>
  <c r="A1947" i="10"/>
  <c r="A1948" i="10"/>
  <c r="A1949" i="10"/>
  <c r="A1950" i="10"/>
  <c r="A1951" i="10"/>
  <c r="A1952" i="10"/>
  <c r="A1953" i="10"/>
  <c r="A1954" i="10"/>
  <c r="A1955" i="10"/>
  <c r="A1956" i="10"/>
  <c r="A1957" i="10"/>
  <c r="A1958" i="10"/>
  <c r="A1959" i="10"/>
  <c r="A1960" i="10"/>
  <c r="A1961" i="10"/>
  <c r="A1962" i="10"/>
  <c r="A1963" i="10"/>
  <c r="A1964" i="10"/>
  <c r="A1965" i="10"/>
  <c r="A1966" i="10"/>
  <c r="A1967" i="10"/>
  <c r="A1968" i="10"/>
  <c r="A1969" i="10"/>
  <c r="A1970" i="10"/>
  <c r="A1971" i="10"/>
  <c r="A1972" i="10"/>
  <c r="A1973" i="10"/>
  <c r="A1974" i="10"/>
  <c r="A1975" i="10"/>
  <c r="A1976" i="10"/>
  <c r="A1977" i="10"/>
  <c r="A1978" i="10"/>
  <c r="A1979" i="10"/>
  <c r="A1980" i="10"/>
  <c r="A1981" i="10"/>
  <c r="A1982" i="10"/>
  <c r="A1983" i="10"/>
  <c r="A1984" i="10"/>
  <c r="A1985" i="10"/>
  <c r="A1986" i="10"/>
  <c r="A1987" i="10"/>
  <c r="A1988" i="10"/>
  <c r="A1989" i="10"/>
  <c r="A1990" i="10"/>
  <c r="A1991" i="10"/>
  <c r="A1992" i="10"/>
  <c r="A1993" i="10"/>
  <c r="A1994" i="10"/>
  <c r="A1995" i="10"/>
  <c r="A1996" i="10"/>
  <c r="A1997" i="10"/>
  <c r="A1998" i="10"/>
  <c r="A1999" i="10"/>
  <c r="A2000" i="10"/>
  <c r="A2001" i="10"/>
  <c r="A2002" i="10"/>
  <c r="A2003" i="10"/>
  <c r="A2004" i="10"/>
  <c r="A2005" i="10"/>
  <c r="A2006" i="10"/>
  <c r="A2007" i="10"/>
  <c r="A2008" i="10"/>
  <c r="A2009" i="10"/>
  <c r="A2010" i="10"/>
  <c r="A2011" i="10"/>
  <c r="A2012" i="10"/>
  <c r="A2013" i="10"/>
  <c r="A2014" i="10"/>
  <c r="A2015" i="10"/>
  <c r="A2016" i="10"/>
  <c r="A2017" i="10"/>
  <c r="A2018" i="10"/>
  <c r="A2019" i="10"/>
  <c r="A2020" i="10"/>
  <c r="A2021" i="10"/>
  <c r="A2022" i="10"/>
  <c r="A2023" i="10"/>
  <c r="A2024" i="10"/>
  <c r="A2025" i="10"/>
  <c r="A2026" i="10"/>
  <c r="A2027" i="10"/>
  <c r="A2028" i="10"/>
  <c r="A2029" i="10"/>
  <c r="A2030" i="10"/>
  <c r="A2031" i="10"/>
  <c r="A2032" i="10"/>
  <c r="A2033" i="10"/>
  <c r="A2034" i="10"/>
  <c r="A2035" i="10"/>
  <c r="A2036" i="10"/>
  <c r="A2037" i="10"/>
  <c r="A2038" i="10"/>
  <c r="A2039" i="10"/>
  <c r="A2040" i="10"/>
  <c r="A2041" i="10"/>
  <c r="A2042" i="10"/>
  <c r="A2043" i="10"/>
  <c r="A2044" i="10"/>
  <c r="A2045" i="10"/>
  <c r="A2046" i="10"/>
  <c r="A2047" i="10"/>
  <c r="A2048" i="10"/>
  <c r="A2049" i="10"/>
  <c r="A2050" i="10"/>
  <c r="A2051" i="10"/>
  <c r="A2052" i="10"/>
  <c r="A2053" i="10"/>
  <c r="A2054" i="10"/>
  <c r="A2055" i="10"/>
  <c r="A2056" i="10"/>
  <c r="A2057" i="10"/>
  <c r="A2058" i="10"/>
  <c r="A2059" i="10"/>
  <c r="A2060" i="10"/>
  <c r="A2061" i="10"/>
  <c r="A2062" i="10"/>
  <c r="A2063" i="10"/>
  <c r="A2064" i="10"/>
  <c r="A2065" i="10"/>
  <c r="A2066" i="10"/>
  <c r="A2067" i="10"/>
  <c r="A2068" i="10"/>
  <c r="A2069" i="10"/>
  <c r="A2070" i="10"/>
  <c r="A2071" i="10"/>
  <c r="A2072" i="10"/>
  <c r="A2073" i="10"/>
  <c r="A2074" i="10"/>
  <c r="A2075" i="10"/>
  <c r="A2076" i="10"/>
  <c r="A2077" i="10"/>
  <c r="A2078" i="10"/>
  <c r="A2079" i="10"/>
  <c r="A2080" i="10"/>
  <c r="A2081" i="10"/>
  <c r="A2082" i="10"/>
  <c r="A2083" i="10"/>
  <c r="A2084" i="10"/>
  <c r="A2085" i="10"/>
  <c r="A2086" i="10"/>
  <c r="A2087" i="10"/>
  <c r="A2088" i="10"/>
  <c r="A2089" i="10"/>
  <c r="A2090" i="10"/>
  <c r="A2091" i="10"/>
  <c r="A2092" i="10"/>
  <c r="A2093" i="10"/>
  <c r="A2094" i="10"/>
  <c r="A2095" i="10"/>
  <c r="A2096" i="10"/>
  <c r="A2097" i="10"/>
  <c r="A2098" i="10"/>
  <c r="A2099" i="10"/>
  <c r="A2100" i="10"/>
  <c r="A2101" i="10"/>
  <c r="A2102" i="10"/>
  <c r="A2103" i="10"/>
  <c r="A2104" i="10"/>
  <c r="A2105" i="10"/>
  <c r="A2106" i="10"/>
  <c r="A2107" i="10"/>
  <c r="A2108" i="10"/>
  <c r="A2109" i="10"/>
  <c r="A2110" i="10"/>
  <c r="A2111" i="10"/>
  <c r="A2112" i="10"/>
  <c r="A2113" i="10"/>
  <c r="A2114" i="10"/>
  <c r="A2115" i="10"/>
  <c r="A2116" i="10"/>
  <c r="A2117" i="10"/>
  <c r="A2118" i="10"/>
  <c r="A2119" i="10"/>
  <c r="A2120" i="10"/>
  <c r="A2121" i="10"/>
  <c r="A2122" i="10"/>
  <c r="A2123" i="10"/>
  <c r="A2124" i="10"/>
  <c r="A2125" i="10"/>
  <c r="A2126" i="10"/>
  <c r="A2127" i="10"/>
  <c r="A2128" i="10"/>
  <c r="A2129" i="10"/>
  <c r="A2130" i="10"/>
  <c r="A2131" i="10"/>
  <c r="A2132" i="10"/>
  <c r="A2133" i="10"/>
  <c r="A2134" i="10"/>
  <c r="A2135" i="10"/>
  <c r="A2136" i="10"/>
  <c r="A2137" i="10"/>
  <c r="A2138" i="10"/>
  <c r="A2139" i="10"/>
  <c r="A2140" i="10"/>
  <c r="A2141" i="10"/>
  <c r="A2142" i="10"/>
  <c r="A2143" i="10"/>
  <c r="A2144" i="10"/>
  <c r="A2145" i="10"/>
  <c r="A2146" i="10"/>
  <c r="A2147" i="10"/>
  <c r="A2148" i="10"/>
  <c r="A2149" i="10"/>
  <c r="A2150" i="10"/>
  <c r="A2151" i="10"/>
  <c r="A2152" i="10"/>
  <c r="A2153" i="10"/>
  <c r="A2154" i="10"/>
  <c r="A2155" i="10"/>
  <c r="A2156" i="10"/>
  <c r="A2157" i="10"/>
  <c r="A2158" i="10"/>
  <c r="A2159" i="10"/>
  <c r="A2160" i="10"/>
  <c r="A2161" i="10"/>
  <c r="A2162" i="10"/>
  <c r="A2163" i="10"/>
  <c r="A2164" i="10"/>
  <c r="A2165" i="10"/>
  <c r="A2166" i="10"/>
  <c r="A2167" i="10"/>
  <c r="A2168" i="10"/>
  <c r="A2169" i="10"/>
  <c r="A2170" i="10"/>
  <c r="A2171" i="10"/>
  <c r="A2172" i="10"/>
  <c r="A2173" i="10"/>
  <c r="A2174" i="10"/>
  <c r="A2175" i="10"/>
  <c r="A2176" i="10"/>
  <c r="A2177" i="10"/>
  <c r="A2178" i="10"/>
  <c r="A2179" i="10"/>
  <c r="A2180" i="10"/>
  <c r="A2181" i="10"/>
  <c r="A2182" i="10"/>
  <c r="A2183" i="10"/>
  <c r="A2184" i="10"/>
  <c r="A2185" i="10"/>
  <c r="A2186" i="10"/>
  <c r="A2187" i="10"/>
  <c r="A2188" i="10"/>
  <c r="A2189" i="10"/>
  <c r="A2190" i="10"/>
  <c r="A2191" i="10"/>
  <c r="A2192" i="10"/>
  <c r="A2193" i="10"/>
  <c r="A2194" i="10"/>
  <c r="A2195" i="10"/>
  <c r="A2196" i="10"/>
  <c r="A2197" i="10"/>
  <c r="A2198" i="10"/>
  <c r="A2199" i="10"/>
  <c r="A2200" i="10"/>
  <c r="A2201" i="10"/>
  <c r="A2202" i="10"/>
  <c r="A2203" i="10"/>
  <c r="A2204" i="10"/>
  <c r="A2205" i="10"/>
  <c r="A2206" i="10"/>
  <c r="A2207" i="10"/>
  <c r="A2208" i="10"/>
  <c r="A2209" i="10"/>
  <c r="A2210" i="10"/>
  <c r="A2211" i="10"/>
  <c r="A2212" i="10"/>
  <c r="A2213" i="10"/>
  <c r="A2214" i="10"/>
  <c r="A2215" i="10"/>
  <c r="A2216" i="10"/>
  <c r="A2217" i="10"/>
  <c r="A2218" i="10"/>
  <c r="A2219" i="10"/>
  <c r="A2220" i="10"/>
  <c r="A2221" i="10"/>
  <c r="A2222" i="10"/>
  <c r="A2223" i="10"/>
  <c r="A2224" i="10"/>
  <c r="A2225" i="10"/>
  <c r="A2226" i="10"/>
  <c r="A2227" i="10"/>
  <c r="A2228" i="10"/>
  <c r="A2229" i="10"/>
  <c r="A2230" i="10"/>
  <c r="A2231" i="10"/>
  <c r="A2232" i="10"/>
  <c r="A2233" i="10"/>
  <c r="A2234" i="10"/>
  <c r="A2235" i="10"/>
  <c r="A2236" i="10"/>
  <c r="A2237" i="10"/>
  <c r="A2238" i="10"/>
  <c r="A2239" i="10"/>
  <c r="A2240" i="10"/>
  <c r="A2241" i="10"/>
  <c r="A2242" i="10"/>
  <c r="A2243" i="10"/>
  <c r="A2244" i="10"/>
  <c r="A2245" i="10"/>
  <c r="A2246" i="10"/>
  <c r="A2247" i="10"/>
  <c r="A2248" i="10"/>
  <c r="A2249" i="10"/>
  <c r="A2250" i="10"/>
  <c r="A2251" i="10"/>
  <c r="A2252" i="10"/>
  <c r="A2253" i="10"/>
  <c r="A2254" i="10"/>
  <c r="A2255" i="10"/>
  <c r="A2256" i="10"/>
  <c r="A2257" i="10"/>
  <c r="A2258" i="10"/>
  <c r="A2259" i="10"/>
  <c r="A2260" i="10"/>
  <c r="A2261" i="10"/>
  <c r="A2262" i="10"/>
  <c r="A2263" i="10"/>
  <c r="A2264" i="10"/>
  <c r="A2265" i="10"/>
  <c r="A2266" i="10"/>
  <c r="A2267" i="10"/>
  <c r="A2268" i="10"/>
  <c r="A2269" i="10"/>
  <c r="A2270" i="10"/>
  <c r="A2271" i="10"/>
  <c r="A2272" i="10"/>
  <c r="A2273" i="10"/>
  <c r="A2274" i="10"/>
  <c r="A2275" i="10"/>
  <c r="A2276" i="10"/>
  <c r="A2277" i="10"/>
  <c r="A2278" i="10"/>
  <c r="A2279" i="10"/>
  <c r="A2280" i="10"/>
  <c r="A2281" i="10"/>
  <c r="A2282" i="10"/>
  <c r="A2283" i="10"/>
  <c r="A2284" i="10"/>
  <c r="A2285" i="10"/>
  <c r="A2286" i="10"/>
  <c r="A2287" i="10"/>
  <c r="A2288" i="10"/>
  <c r="A2289" i="10"/>
  <c r="A2290" i="10"/>
  <c r="A2291" i="10"/>
  <c r="A2292" i="10"/>
  <c r="A2293" i="10"/>
  <c r="A2294" i="10"/>
  <c r="A2295" i="10"/>
  <c r="A2296" i="10"/>
  <c r="A2297" i="10"/>
  <c r="A2298" i="10"/>
  <c r="A2299" i="10"/>
  <c r="A2300" i="10"/>
  <c r="A2301" i="10"/>
  <c r="A2302" i="10"/>
  <c r="A2303" i="10"/>
  <c r="A2304" i="10"/>
  <c r="A2305" i="10"/>
  <c r="A2306" i="10"/>
  <c r="A2307" i="10"/>
  <c r="A2308" i="10"/>
  <c r="A2309" i="10"/>
  <c r="A2310" i="10"/>
  <c r="A2311" i="10"/>
  <c r="A2312" i="10"/>
  <c r="A2313" i="10"/>
  <c r="A2314" i="10"/>
  <c r="A2315" i="10"/>
  <c r="A2316" i="10"/>
  <c r="A2317" i="10"/>
  <c r="A2318" i="10"/>
  <c r="A2319" i="10"/>
  <c r="A2320" i="10"/>
  <c r="A2321" i="10"/>
  <c r="A2322" i="10"/>
  <c r="A2323" i="10"/>
  <c r="A2324" i="10"/>
  <c r="A2325" i="10"/>
  <c r="A2326" i="10"/>
  <c r="A2327" i="10"/>
  <c r="A2328" i="10"/>
  <c r="A2329" i="10"/>
  <c r="A2330" i="10"/>
  <c r="A2331" i="10"/>
  <c r="A2332" i="10"/>
  <c r="A2333" i="10"/>
  <c r="A2334" i="10"/>
  <c r="A2335" i="10"/>
  <c r="A2336" i="10"/>
  <c r="A2337" i="10"/>
  <c r="A2338" i="10"/>
  <c r="A2339" i="10"/>
  <c r="A2340" i="10"/>
  <c r="A2341" i="10"/>
  <c r="A2342" i="10"/>
  <c r="A2343" i="10"/>
  <c r="A2344" i="10"/>
  <c r="A2345" i="10"/>
  <c r="A2346" i="10"/>
  <c r="A2347" i="10"/>
  <c r="A2348" i="10"/>
  <c r="A2349" i="10"/>
  <c r="A2350" i="10"/>
  <c r="A2351" i="10"/>
  <c r="A2352" i="10"/>
  <c r="A2353" i="10"/>
  <c r="A2354" i="10"/>
  <c r="A2355" i="10"/>
  <c r="A2356" i="10"/>
  <c r="A2357" i="10"/>
  <c r="A2358" i="10"/>
  <c r="A2359" i="10"/>
  <c r="A2360" i="10"/>
  <c r="A2361" i="10"/>
  <c r="A2362" i="10"/>
  <c r="A2363" i="10"/>
  <c r="A2364" i="10"/>
  <c r="A2365" i="10"/>
  <c r="A2366" i="10"/>
  <c r="A2367" i="10"/>
  <c r="A2368" i="10"/>
  <c r="A2369" i="10"/>
  <c r="A2370" i="10"/>
  <c r="A2371" i="10"/>
  <c r="A2372" i="10"/>
  <c r="A2373" i="10"/>
  <c r="A2374" i="10"/>
  <c r="A2375" i="10"/>
  <c r="A2376" i="10"/>
  <c r="A2377" i="10"/>
  <c r="A2378" i="10"/>
  <c r="A2379" i="10"/>
  <c r="A2380" i="10"/>
  <c r="A2381" i="10"/>
  <c r="A2382" i="10"/>
  <c r="A2383" i="10"/>
  <c r="A2384" i="10"/>
  <c r="A2385" i="10"/>
  <c r="A2386" i="10"/>
  <c r="A2387" i="10"/>
  <c r="A2388" i="10"/>
  <c r="A2389" i="10"/>
  <c r="A2390" i="10"/>
  <c r="A2391" i="10"/>
  <c r="A2392" i="10"/>
  <c r="A2393" i="10"/>
  <c r="A2394" i="10"/>
  <c r="A2395" i="10"/>
  <c r="A2396" i="10"/>
  <c r="A2397" i="10"/>
  <c r="A2398" i="10"/>
  <c r="A2399" i="10"/>
  <c r="A2400" i="10"/>
  <c r="A2401" i="10"/>
  <c r="A2402" i="10"/>
  <c r="A2403" i="10"/>
  <c r="A2404" i="10"/>
  <c r="A2405" i="10"/>
  <c r="A2406" i="10"/>
  <c r="A2407" i="10"/>
  <c r="A2408" i="10"/>
  <c r="A2409" i="10"/>
  <c r="A2410" i="10"/>
  <c r="A2411" i="10"/>
  <c r="A2412" i="10"/>
  <c r="A2413" i="10"/>
  <c r="A2414" i="10"/>
  <c r="A2415" i="10"/>
  <c r="A2416" i="10"/>
  <c r="A2417" i="10"/>
  <c r="A2418" i="10"/>
  <c r="A2419" i="10"/>
  <c r="A2420" i="10"/>
  <c r="A2421" i="10"/>
  <c r="A2422" i="10"/>
  <c r="A2423" i="10"/>
  <c r="A2424" i="10"/>
  <c r="A2425" i="10"/>
  <c r="A2426" i="10"/>
  <c r="A2427" i="10"/>
  <c r="A2428" i="10"/>
  <c r="A2429" i="10"/>
  <c r="A2430" i="10"/>
  <c r="A2431" i="10"/>
  <c r="A2432" i="10"/>
  <c r="A2433" i="10"/>
  <c r="A2434" i="10"/>
  <c r="A2435" i="10"/>
  <c r="A2436" i="10"/>
  <c r="A2437" i="10"/>
  <c r="A2438" i="10"/>
  <c r="A2439" i="10"/>
  <c r="A2440" i="10"/>
  <c r="A2441" i="10"/>
  <c r="A2442" i="10"/>
  <c r="A2443" i="10"/>
  <c r="A2444" i="10"/>
  <c r="A2445" i="10"/>
  <c r="A2446" i="10"/>
  <c r="A2447" i="10"/>
  <c r="A2448" i="10"/>
  <c r="A2449" i="10"/>
  <c r="A2450" i="10"/>
  <c r="A2451" i="10"/>
  <c r="A2452" i="10"/>
  <c r="A2453" i="10"/>
  <c r="A2454" i="10"/>
  <c r="A2455" i="10"/>
  <c r="A2456" i="10"/>
  <c r="A2457" i="10"/>
  <c r="A2458" i="10"/>
  <c r="A2459" i="10"/>
  <c r="A2460" i="10"/>
  <c r="A2461" i="10"/>
  <c r="A2462" i="10"/>
  <c r="A2463" i="10"/>
  <c r="A2464" i="10"/>
  <c r="A2465" i="10"/>
  <c r="A2466" i="10"/>
  <c r="A2467" i="10"/>
  <c r="A2468" i="10"/>
  <c r="A2469" i="10"/>
  <c r="A2470" i="10"/>
  <c r="A2471" i="10"/>
  <c r="A2472" i="10"/>
  <c r="A2473" i="10"/>
  <c r="A2474" i="10"/>
  <c r="A2475" i="10"/>
  <c r="A2476" i="10"/>
  <c r="A2477" i="10"/>
  <c r="A2478" i="10"/>
  <c r="A2479" i="10"/>
  <c r="A2480" i="10"/>
  <c r="A2481" i="10"/>
  <c r="A2482" i="10"/>
  <c r="A2483" i="10"/>
  <c r="A2484" i="10"/>
  <c r="A2485" i="10"/>
  <c r="A2486" i="10"/>
  <c r="A2487" i="10"/>
  <c r="A2488" i="10"/>
  <c r="A2489" i="10"/>
  <c r="A2490" i="10"/>
  <c r="A2491" i="10"/>
  <c r="A2492" i="10"/>
  <c r="A2493" i="10"/>
  <c r="A2494" i="10"/>
  <c r="A2495" i="10"/>
  <c r="A2496" i="10"/>
  <c r="A2497" i="10"/>
  <c r="A2498" i="10"/>
  <c r="A2499" i="10"/>
  <c r="A2500" i="10"/>
  <c r="A2501" i="10"/>
  <c r="A2502" i="10"/>
  <c r="A2503" i="10"/>
  <c r="A2504" i="10"/>
  <c r="A2505" i="10"/>
  <c r="A2506" i="10"/>
  <c r="A2507" i="10"/>
  <c r="A2508" i="10"/>
  <c r="A2509" i="10"/>
  <c r="A2510" i="10"/>
  <c r="A2511" i="10"/>
  <c r="A2512" i="10"/>
  <c r="A2513" i="10"/>
  <c r="A2514" i="10"/>
  <c r="A2515" i="10"/>
  <c r="A2516" i="10"/>
  <c r="A2517" i="10"/>
  <c r="A2518" i="10"/>
  <c r="A2519" i="10"/>
  <c r="A2520" i="10"/>
  <c r="A2521" i="10"/>
  <c r="A2522" i="10"/>
  <c r="A2523" i="10"/>
  <c r="A4" i="10"/>
  <c r="H22" i="3" l="1"/>
  <c r="G22" i="3"/>
  <c r="H21" i="3"/>
  <c r="G21" i="3"/>
  <c r="H20" i="3"/>
  <c r="G20" i="3"/>
  <c r="H19" i="3"/>
  <c r="G19" i="3"/>
  <c r="H17" i="3"/>
  <c r="G17" i="3"/>
  <c r="H16" i="3"/>
  <c r="G16" i="3"/>
  <c r="G4" i="3" l="1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M11" i="6"/>
  <c r="K1" i="9" l="1"/>
  <c r="J1" i="9"/>
  <c r="A4" i="5" l="1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4" i="5"/>
  <c r="A2005" i="5"/>
  <c r="A2006" i="5"/>
  <c r="A2007" i="5"/>
  <c r="A2008" i="5"/>
  <c r="A2009" i="5"/>
  <c r="A2010" i="5"/>
  <c r="A2011" i="5"/>
  <c r="A2012" i="5"/>
  <c r="A2013" i="5"/>
  <c r="A2014" i="5"/>
  <c r="A2015" i="5"/>
  <c r="A2016" i="5"/>
  <c r="A2017" i="5"/>
  <c r="A2018" i="5"/>
  <c r="A2019" i="5"/>
  <c r="A2020" i="5"/>
  <c r="A2021" i="5"/>
  <c r="A2022" i="5"/>
  <c r="A2023" i="5"/>
  <c r="A2024" i="5"/>
  <c r="A2025" i="5"/>
  <c r="A2026" i="5"/>
  <c r="A2027" i="5"/>
  <c r="A2028" i="5"/>
  <c r="A2029" i="5"/>
  <c r="A2030" i="5"/>
  <c r="A2031" i="5"/>
  <c r="A2032" i="5"/>
  <c r="A2033" i="5"/>
  <c r="A2034" i="5"/>
  <c r="A2035" i="5"/>
  <c r="A2036" i="5"/>
  <c r="A2037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2051" i="5"/>
  <c r="A2052" i="5"/>
  <c r="A2053" i="5"/>
  <c r="A2054" i="5"/>
  <c r="A2055" i="5"/>
  <c r="A2056" i="5"/>
  <c r="A2057" i="5"/>
  <c r="A2058" i="5"/>
  <c r="A2059" i="5"/>
  <c r="A2060" i="5"/>
  <c r="A2061" i="5"/>
  <c r="A2062" i="5"/>
  <c r="A2063" i="5"/>
  <c r="A2064" i="5"/>
  <c r="A2065" i="5"/>
  <c r="A2066" i="5"/>
  <c r="A2067" i="5"/>
  <c r="A2068" i="5"/>
  <c r="A2069" i="5"/>
  <c r="A2070" i="5"/>
  <c r="A2071" i="5"/>
  <c r="A2072" i="5"/>
  <c r="A2073" i="5"/>
  <c r="A2074" i="5"/>
  <c r="A2075" i="5"/>
  <c r="A2076" i="5"/>
  <c r="A2077" i="5"/>
  <c r="A2078" i="5"/>
  <c r="A2079" i="5"/>
  <c r="A2080" i="5"/>
  <c r="A2081" i="5"/>
  <c r="A2082" i="5"/>
  <c r="A2083" i="5"/>
  <c r="A2084" i="5"/>
  <c r="A2085" i="5"/>
  <c r="A2086" i="5"/>
  <c r="A2087" i="5"/>
  <c r="A2088" i="5"/>
  <c r="A2089" i="5"/>
  <c r="A2090" i="5"/>
  <c r="A2091" i="5"/>
  <c r="A2092" i="5"/>
  <c r="A2093" i="5"/>
  <c r="A2094" i="5"/>
  <c r="A2095" i="5"/>
  <c r="A2096" i="5"/>
  <c r="A2097" i="5"/>
  <c r="A2098" i="5"/>
  <c r="A2099" i="5"/>
  <c r="A2100" i="5"/>
  <c r="A2101" i="5"/>
  <c r="A2102" i="5"/>
  <c r="A2103" i="5"/>
  <c r="A2104" i="5"/>
  <c r="A2105" i="5"/>
  <c r="A2106" i="5"/>
  <c r="A2107" i="5"/>
  <c r="A2108" i="5"/>
  <c r="A2109" i="5"/>
  <c r="A2110" i="5"/>
  <c r="A2111" i="5"/>
  <c r="A2112" i="5"/>
  <c r="A2113" i="5"/>
  <c r="A2114" i="5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97" i="5"/>
  <c r="A2198" i="5"/>
  <c r="A2199" i="5"/>
  <c r="A2200" i="5"/>
  <c r="A2201" i="5"/>
  <c r="A2202" i="5"/>
  <c r="A2203" i="5"/>
  <c r="A2204" i="5"/>
  <c r="A2205" i="5"/>
  <c r="A2206" i="5"/>
  <c r="A2207" i="5"/>
  <c r="A2208" i="5"/>
  <c r="A2209" i="5"/>
  <c r="A2210" i="5"/>
  <c r="A2211" i="5"/>
  <c r="A2212" i="5"/>
  <c r="A2213" i="5"/>
  <c r="A2214" i="5"/>
  <c r="A2215" i="5"/>
  <c r="A2216" i="5"/>
  <c r="A2217" i="5"/>
  <c r="A2218" i="5"/>
  <c r="A2219" i="5"/>
  <c r="A2220" i="5"/>
  <c r="A2221" i="5"/>
  <c r="A2222" i="5"/>
  <c r="A2223" i="5"/>
  <c r="A2224" i="5"/>
  <c r="A2225" i="5"/>
  <c r="A2226" i="5"/>
  <c r="A2227" i="5"/>
  <c r="A2228" i="5"/>
  <c r="A2229" i="5"/>
  <c r="A2230" i="5"/>
  <c r="A2231" i="5"/>
  <c r="A2232" i="5"/>
  <c r="A2233" i="5"/>
  <c r="A2234" i="5"/>
  <c r="A2235" i="5"/>
  <c r="A2236" i="5"/>
  <c r="A2237" i="5"/>
  <c r="A2238" i="5"/>
  <c r="A2239" i="5"/>
  <c r="A2240" i="5"/>
  <c r="A2241" i="5"/>
  <c r="A2242" i="5"/>
  <c r="A2243" i="5"/>
  <c r="A2244" i="5"/>
  <c r="A2245" i="5"/>
  <c r="A2246" i="5"/>
  <c r="A2247" i="5"/>
  <c r="A2248" i="5"/>
  <c r="A2249" i="5"/>
  <c r="A2250" i="5"/>
  <c r="A2251" i="5"/>
  <c r="A2252" i="5"/>
  <c r="A2253" i="5"/>
  <c r="A2254" i="5"/>
  <c r="A2255" i="5"/>
  <c r="A2256" i="5"/>
  <c r="A2257" i="5"/>
  <c r="A2258" i="5"/>
  <c r="A2259" i="5"/>
  <c r="A2260" i="5"/>
  <c r="A2261" i="5"/>
  <c r="A2262" i="5"/>
  <c r="A2263" i="5"/>
  <c r="A2264" i="5"/>
  <c r="A2265" i="5"/>
  <c r="A2266" i="5"/>
  <c r="A2267" i="5"/>
  <c r="A2268" i="5"/>
  <c r="A2269" i="5"/>
  <c r="A2270" i="5"/>
  <c r="A2271" i="5"/>
  <c r="A2272" i="5"/>
  <c r="A2273" i="5"/>
  <c r="A2274" i="5"/>
  <c r="A2275" i="5"/>
  <c r="A2276" i="5"/>
  <c r="A2277" i="5"/>
  <c r="A2278" i="5"/>
  <c r="A2279" i="5"/>
  <c r="A2280" i="5"/>
  <c r="A2281" i="5"/>
  <c r="A2282" i="5"/>
  <c r="A2283" i="5"/>
  <c r="A2284" i="5"/>
  <c r="A2285" i="5"/>
  <c r="A2286" i="5"/>
  <c r="A2287" i="5"/>
  <c r="A2288" i="5"/>
  <c r="A2289" i="5"/>
  <c r="A2290" i="5"/>
  <c r="A2291" i="5"/>
  <c r="A2292" i="5"/>
  <c r="A2293" i="5"/>
  <c r="A2294" i="5"/>
  <c r="A2295" i="5"/>
  <c r="A2296" i="5"/>
  <c r="A2297" i="5"/>
  <c r="A2298" i="5"/>
  <c r="A2299" i="5"/>
  <c r="A2300" i="5"/>
  <c r="A2301" i="5"/>
  <c r="A2302" i="5"/>
  <c r="A2303" i="5"/>
  <c r="A2304" i="5"/>
  <c r="A2305" i="5"/>
  <c r="A2306" i="5"/>
  <c r="A2307" i="5"/>
  <c r="A2308" i="5"/>
  <c r="A2309" i="5"/>
  <c r="A2310" i="5"/>
  <c r="A2311" i="5"/>
  <c r="A2312" i="5"/>
  <c r="A2313" i="5"/>
  <c r="A2314" i="5"/>
  <c r="A2315" i="5"/>
  <c r="A2316" i="5"/>
  <c r="A2317" i="5"/>
  <c r="A2318" i="5"/>
  <c r="A2319" i="5"/>
  <c r="A2320" i="5"/>
  <c r="A2321" i="5"/>
  <c r="A2322" i="5"/>
  <c r="A2323" i="5"/>
  <c r="A2324" i="5"/>
  <c r="A2325" i="5"/>
  <c r="A2326" i="5"/>
  <c r="A2327" i="5"/>
  <c r="A2328" i="5"/>
  <c r="A2329" i="5"/>
  <c r="A2330" i="5"/>
  <c r="A2331" i="5"/>
  <c r="A2332" i="5"/>
  <c r="A2333" i="5"/>
  <c r="A2334" i="5"/>
  <c r="A2335" i="5"/>
  <c r="A2336" i="5"/>
  <c r="A2337" i="5"/>
  <c r="A2338" i="5"/>
  <c r="A2339" i="5"/>
  <c r="A2340" i="5"/>
  <c r="A2341" i="5"/>
  <c r="A2342" i="5"/>
  <c r="A2343" i="5"/>
  <c r="A2344" i="5"/>
  <c r="A2345" i="5"/>
  <c r="A2346" i="5"/>
  <c r="A2347" i="5"/>
  <c r="A2348" i="5"/>
  <c r="A2349" i="5"/>
  <c r="A2350" i="5"/>
  <c r="A2351" i="5"/>
  <c r="A2352" i="5"/>
  <c r="A2353" i="5"/>
  <c r="A2354" i="5"/>
  <c r="A2355" i="5"/>
  <c r="A2356" i="5"/>
  <c r="A2357" i="5"/>
  <c r="A2358" i="5"/>
  <c r="A2359" i="5"/>
  <c r="A2360" i="5"/>
  <c r="A2361" i="5"/>
  <c r="A2362" i="5"/>
  <c r="A2363" i="5"/>
  <c r="A2364" i="5"/>
  <c r="A2365" i="5"/>
  <c r="A2366" i="5"/>
  <c r="A2367" i="5"/>
  <c r="A2368" i="5"/>
  <c r="A2369" i="5"/>
  <c r="A2370" i="5"/>
  <c r="A2371" i="5"/>
  <c r="A2372" i="5"/>
  <c r="A2373" i="5"/>
  <c r="A2374" i="5"/>
  <c r="A2375" i="5"/>
  <c r="A2376" i="5"/>
  <c r="A2377" i="5"/>
  <c r="A2378" i="5"/>
  <c r="A2379" i="5"/>
  <c r="A2380" i="5"/>
  <c r="A2381" i="5"/>
  <c r="A2382" i="5"/>
  <c r="A2383" i="5"/>
  <c r="A2384" i="5"/>
  <c r="A2385" i="5"/>
  <c r="A2386" i="5"/>
  <c r="A2387" i="5"/>
  <c r="A2388" i="5"/>
  <c r="A2389" i="5"/>
  <c r="A2390" i="5"/>
  <c r="A2391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09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3" i="5"/>
  <c r="A2424" i="5"/>
  <c r="A2425" i="5"/>
  <c r="A2426" i="5"/>
  <c r="A2427" i="5"/>
  <c r="A2428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47" i="5"/>
  <c r="A2448" i="5"/>
  <c r="A2449" i="5"/>
  <c r="A2450" i="5"/>
  <c r="A2451" i="5"/>
  <c r="A2452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1" i="5"/>
  <c r="A2472" i="5"/>
  <c r="A2473" i="5"/>
  <c r="A2474" i="5"/>
  <c r="A2475" i="5"/>
  <c r="A2476" i="5"/>
  <c r="A2477" i="5"/>
  <c r="A2478" i="5"/>
  <c r="A2479" i="5"/>
  <c r="A2480" i="5"/>
  <c r="A2481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5" i="5"/>
  <c r="A2496" i="5"/>
  <c r="A2497" i="5"/>
  <c r="A2498" i="5"/>
  <c r="A2499" i="5"/>
  <c r="A2500" i="5"/>
  <c r="A2501" i="5"/>
  <c r="A2502" i="5"/>
  <c r="A2503" i="5"/>
  <c r="A2504" i="5"/>
  <c r="A2505" i="5"/>
  <c r="A2506" i="5"/>
  <c r="A2507" i="5"/>
  <c r="A2508" i="5"/>
  <c r="A2509" i="5"/>
  <c r="A2510" i="5"/>
  <c r="A2511" i="5"/>
  <c r="A2512" i="5"/>
  <c r="A2513" i="5"/>
  <c r="A2514" i="5"/>
  <c r="A2515" i="5"/>
  <c r="A2516" i="5"/>
  <c r="A2517" i="5"/>
  <c r="A2518" i="5"/>
  <c r="A2519" i="5"/>
  <c r="A2520" i="5"/>
  <c r="A2521" i="5"/>
  <c r="A2522" i="5"/>
  <c r="A3" i="5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A1001" i="8"/>
  <c r="A1002" i="8"/>
  <c r="A1003" i="8"/>
  <c r="A1004" i="8"/>
  <c r="A1005" i="8"/>
  <c r="A1006" i="8"/>
  <c r="A1007" i="8"/>
  <c r="A1008" i="8"/>
  <c r="A1009" i="8"/>
  <c r="A1010" i="8"/>
  <c r="A1011" i="8"/>
  <c r="A1012" i="8"/>
  <c r="A1013" i="8"/>
  <c r="A1014" i="8"/>
  <c r="A1015" i="8"/>
  <c r="A1016" i="8"/>
  <c r="A1017" i="8"/>
  <c r="A1018" i="8"/>
  <c r="A1019" i="8"/>
  <c r="A1020" i="8"/>
  <c r="A1021" i="8"/>
  <c r="A1022" i="8"/>
  <c r="A1023" i="8"/>
  <c r="A1024" i="8"/>
  <c r="A1025" i="8"/>
  <c r="A1026" i="8"/>
  <c r="A1027" i="8"/>
  <c r="A1028" i="8"/>
  <c r="A1029" i="8"/>
  <c r="A1030" i="8"/>
  <c r="A1031" i="8"/>
  <c r="A1032" i="8"/>
  <c r="A1033" i="8"/>
  <c r="A1034" i="8"/>
  <c r="A1035" i="8"/>
  <c r="A1036" i="8"/>
  <c r="A1037" i="8"/>
  <c r="A1038" i="8"/>
  <c r="A1039" i="8"/>
  <c r="A1040" i="8"/>
  <c r="A1041" i="8"/>
  <c r="A1042" i="8"/>
  <c r="A1043" i="8"/>
  <c r="A1044" i="8"/>
  <c r="A1045" i="8"/>
  <c r="A1046" i="8"/>
  <c r="A1047" i="8"/>
  <c r="A1048" i="8"/>
  <c r="A1049" i="8"/>
  <c r="A1050" i="8"/>
  <c r="A1051" i="8"/>
  <c r="A1052" i="8"/>
  <c r="A1053" i="8"/>
  <c r="A1054" i="8"/>
  <c r="A1055" i="8"/>
  <c r="A1056" i="8"/>
  <c r="A1057" i="8"/>
  <c r="A1058" i="8"/>
  <c r="A1059" i="8"/>
  <c r="A1060" i="8"/>
  <c r="A1061" i="8"/>
  <c r="A1062" i="8"/>
  <c r="A1063" i="8"/>
  <c r="A1064" i="8"/>
  <c r="A1065" i="8"/>
  <c r="A1066" i="8"/>
  <c r="A1067" i="8"/>
  <c r="A1068" i="8"/>
  <c r="A1069" i="8"/>
  <c r="A1070" i="8"/>
  <c r="A1071" i="8"/>
  <c r="A1072" i="8"/>
  <c r="A1073" i="8"/>
  <c r="A1074" i="8"/>
  <c r="A1075" i="8"/>
  <c r="A1076" i="8"/>
  <c r="A1077" i="8"/>
  <c r="A1078" i="8"/>
  <c r="A1079" i="8"/>
  <c r="A1080" i="8"/>
  <c r="A1081" i="8"/>
  <c r="A1082" i="8"/>
  <c r="A1083" i="8"/>
  <c r="A1084" i="8"/>
  <c r="A1085" i="8"/>
  <c r="A1086" i="8"/>
  <c r="A1087" i="8"/>
  <c r="A1088" i="8"/>
  <c r="A1089" i="8"/>
  <c r="A1090" i="8"/>
  <c r="A1091" i="8"/>
  <c r="A1092" i="8"/>
  <c r="A1093" i="8"/>
  <c r="A1094" i="8"/>
  <c r="A1095" i="8"/>
  <c r="A1096" i="8"/>
  <c r="A1097" i="8"/>
  <c r="A1098" i="8"/>
  <c r="A1099" i="8"/>
  <c r="A1100" i="8"/>
  <c r="A1101" i="8"/>
  <c r="A1102" i="8"/>
  <c r="A1103" i="8"/>
  <c r="A1104" i="8"/>
  <c r="A1105" i="8"/>
  <c r="A1106" i="8"/>
  <c r="A1107" i="8"/>
  <c r="A1108" i="8"/>
  <c r="A1109" i="8"/>
  <c r="A1110" i="8"/>
  <c r="A1111" i="8"/>
  <c r="A1112" i="8"/>
  <c r="A1113" i="8"/>
  <c r="A1114" i="8"/>
  <c r="A1115" i="8"/>
  <c r="A1116" i="8"/>
  <c r="A1117" i="8"/>
  <c r="A1118" i="8"/>
  <c r="A1119" i="8"/>
  <c r="A1120" i="8"/>
  <c r="A1121" i="8"/>
  <c r="A1122" i="8"/>
  <c r="A1123" i="8"/>
  <c r="A1124" i="8"/>
  <c r="A1125" i="8"/>
  <c r="A1126" i="8"/>
  <c r="A1127" i="8"/>
  <c r="A1128" i="8"/>
  <c r="A1129" i="8"/>
  <c r="A1130" i="8"/>
  <c r="A1131" i="8"/>
  <c r="A1132" i="8"/>
  <c r="A1133" i="8"/>
  <c r="A1134" i="8"/>
  <c r="A1135" i="8"/>
  <c r="A1136" i="8"/>
  <c r="A1137" i="8"/>
  <c r="A1138" i="8"/>
  <c r="A1139" i="8"/>
  <c r="A1140" i="8"/>
  <c r="A1141" i="8"/>
  <c r="A1142" i="8"/>
  <c r="A1143" i="8"/>
  <c r="A1144" i="8"/>
  <c r="A1145" i="8"/>
  <c r="A1146" i="8"/>
  <c r="A1147" i="8"/>
  <c r="A1148" i="8"/>
  <c r="A1149" i="8"/>
  <c r="A1150" i="8"/>
  <c r="A1151" i="8"/>
  <c r="A1152" i="8"/>
  <c r="A1153" i="8"/>
  <c r="A1154" i="8"/>
  <c r="A1155" i="8"/>
  <c r="A1156" i="8"/>
  <c r="A1157" i="8"/>
  <c r="A1158" i="8"/>
  <c r="A1159" i="8"/>
  <c r="A1160" i="8"/>
  <c r="A1161" i="8"/>
  <c r="A1162" i="8"/>
  <c r="A1163" i="8"/>
  <c r="A1164" i="8"/>
  <c r="A1165" i="8"/>
  <c r="A1166" i="8"/>
  <c r="A1167" i="8"/>
  <c r="A1168" i="8"/>
  <c r="A1169" i="8"/>
  <c r="A1170" i="8"/>
  <c r="A1171" i="8"/>
  <c r="A1172" i="8"/>
  <c r="A1173" i="8"/>
  <c r="A1174" i="8"/>
  <c r="A1175" i="8"/>
  <c r="A1176" i="8"/>
  <c r="A1177" i="8"/>
  <c r="A1178" i="8"/>
  <c r="A1179" i="8"/>
  <c r="A1180" i="8"/>
  <c r="A1181" i="8"/>
  <c r="A1182" i="8"/>
  <c r="A1183" i="8"/>
  <c r="A1184" i="8"/>
  <c r="A1185" i="8"/>
  <c r="A1186" i="8"/>
  <c r="A1187" i="8"/>
  <c r="A1188" i="8"/>
  <c r="A1189" i="8"/>
  <c r="A1190" i="8"/>
  <c r="A1191" i="8"/>
  <c r="A1192" i="8"/>
  <c r="A1193" i="8"/>
  <c r="A1194" i="8"/>
  <c r="A1195" i="8"/>
  <c r="A1196" i="8"/>
  <c r="A1197" i="8"/>
  <c r="A1198" i="8"/>
  <c r="A1199" i="8"/>
  <c r="A1200" i="8"/>
  <c r="A1201" i="8"/>
  <c r="A1202" i="8"/>
  <c r="A1203" i="8"/>
  <c r="A1204" i="8"/>
  <c r="A1205" i="8"/>
  <c r="A1206" i="8"/>
  <c r="A1207" i="8"/>
  <c r="A1208" i="8"/>
  <c r="A1209" i="8"/>
  <c r="A1210" i="8"/>
  <c r="A1211" i="8"/>
  <c r="A1212" i="8"/>
  <c r="A1213" i="8"/>
  <c r="A1214" i="8"/>
  <c r="A1215" i="8"/>
  <c r="A1216" i="8"/>
  <c r="A1217" i="8"/>
  <c r="A1218" i="8"/>
  <c r="A1219" i="8"/>
  <c r="A1220" i="8"/>
  <c r="A1221" i="8"/>
  <c r="A1222" i="8"/>
  <c r="A1223" i="8"/>
  <c r="A1224" i="8"/>
  <c r="A1225" i="8"/>
  <c r="A1226" i="8"/>
  <c r="A1227" i="8"/>
  <c r="A1228" i="8"/>
  <c r="A1229" i="8"/>
  <c r="A1230" i="8"/>
  <c r="A1231" i="8"/>
  <c r="A1232" i="8"/>
  <c r="A1233" i="8"/>
  <c r="A1234" i="8"/>
  <c r="A1235" i="8"/>
  <c r="A1236" i="8"/>
  <c r="A1237" i="8"/>
  <c r="A1238" i="8"/>
  <c r="A1239" i="8"/>
  <c r="A1240" i="8"/>
  <c r="A1241" i="8"/>
  <c r="A1242" i="8"/>
  <c r="A1243" i="8"/>
  <c r="A1244" i="8"/>
  <c r="A1245" i="8"/>
  <c r="A1246" i="8"/>
  <c r="A1247" i="8"/>
  <c r="A1248" i="8"/>
  <c r="A1249" i="8"/>
  <c r="A1250" i="8"/>
  <c r="A1251" i="8"/>
  <c r="A1252" i="8"/>
  <c r="A1253" i="8"/>
  <c r="A1254" i="8"/>
  <c r="A1255" i="8"/>
  <c r="A1256" i="8"/>
  <c r="A1257" i="8"/>
  <c r="A1258" i="8"/>
  <c r="A1259" i="8"/>
  <c r="A1260" i="8"/>
  <c r="A1261" i="8"/>
  <c r="A1262" i="8"/>
  <c r="A1263" i="8"/>
  <c r="A1264" i="8"/>
  <c r="A1265" i="8"/>
  <c r="A1266" i="8"/>
  <c r="A1267" i="8"/>
  <c r="A1268" i="8"/>
  <c r="A1269" i="8"/>
  <c r="A1270" i="8"/>
  <c r="A1271" i="8"/>
  <c r="A1272" i="8"/>
  <c r="A1273" i="8"/>
  <c r="A1274" i="8"/>
  <c r="A1275" i="8"/>
  <c r="A1276" i="8"/>
  <c r="A1277" i="8"/>
  <c r="A1278" i="8"/>
  <c r="A1279" i="8"/>
  <c r="A1280" i="8"/>
  <c r="A1281" i="8"/>
  <c r="A1282" i="8"/>
  <c r="A1283" i="8"/>
  <c r="A1284" i="8"/>
  <c r="A1285" i="8"/>
  <c r="A1286" i="8"/>
  <c r="A1287" i="8"/>
  <c r="A1288" i="8"/>
  <c r="A1289" i="8"/>
  <c r="A1290" i="8"/>
  <c r="A1291" i="8"/>
  <c r="A1292" i="8"/>
  <c r="A1293" i="8"/>
  <c r="A1294" i="8"/>
  <c r="A1295" i="8"/>
  <c r="A1296" i="8"/>
  <c r="A1297" i="8"/>
  <c r="A1298" i="8"/>
  <c r="A1299" i="8"/>
  <c r="A1300" i="8"/>
  <c r="A1301" i="8"/>
  <c r="A1302" i="8"/>
  <c r="A1303" i="8"/>
  <c r="A1304" i="8"/>
  <c r="A1305" i="8"/>
  <c r="A1306" i="8"/>
  <c r="A1307" i="8"/>
  <c r="A1308" i="8"/>
  <c r="A1309" i="8"/>
  <c r="A1310" i="8"/>
  <c r="A1311" i="8"/>
  <c r="A1312" i="8"/>
  <c r="A1313" i="8"/>
  <c r="A1314" i="8"/>
  <c r="A1315" i="8"/>
  <c r="A1316" i="8"/>
  <c r="A1317" i="8"/>
  <c r="A1318" i="8"/>
  <c r="A1319" i="8"/>
  <c r="A1320" i="8"/>
  <c r="A1321" i="8"/>
  <c r="A1322" i="8"/>
  <c r="A1323" i="8"/>
  <c r="A1324" i="8"/>
  <c r="A1325" i="8"/>
  <c r="A1326" i="8"/>
  <c r="A1327" i="8"/>
  <c r="A1328" i="8"/>
  <c r="A1329" i="8"/>
  <c r="A1330" i="8"/>
  <c r="A1331" i="8"/>
  <c r="A1332" i="8"/>
  <c r="A1333" i="8"/>
  <c r="A1334" i="8"/>
  <c r="A1335" i="8"/>
  <c r="A1336" i="8"/>
  <c r="A1337" i="8"/>
  <c r="A1338" i="8"/>
  <c r="A1339" i="8"/>
  <c r="A1340" i="8"/>
  <c r="A1341" i="8"/>
  <c r="A1342" i="8"/>
  <c r="A1343" i="8"/>
  <c r="A1344" i="8"/>
  <c r="A1345" i="8"/>
  <c r="A1346" i="8"/>
  <c r="A1347" i="8"/>
  <c r="A1348" i="8"/>
  <c r="A1349" i="8"/>
  <c r="A1350" i="8"/>
  <c r="A1351" i="8"/>
  <c r="A1352" i="8"/>
  <c r="A1353" i="8"/>
  <c r="A1354" i="8"/>
  <c r="A1355" i="8"/>
  <c r="A1356" i="8"/>
  <c r="A1357" i="8"/>
  <c r="A1358" i="8"/>
  <c r="A1359" i="8"/>
  <c r="A1360" i="8"/>
  <c r="A1361" i="8"/>
  <c r="A1362" i="8"/>
  <c r="A1363" i="8"/>
  <c r="A1364" i="8"/>
  <c r="A1365" i="8"/>
  <c r="A1366" i="8"/>
  <c r="A1367" i="8"/>
  <c r="A1368" i="8"/>
  <c r="A1369" i="8"/>
  <c r="A1370" i="8"/>
  <c r="A1371" i="8"/>
  <c r="A1372" i="8"/>
  <c r="A1373" i="8"/>
  <c r="A1374" i="8"/>
  <c r="A1375" i="8"/>
  <c r="A1376" i="8"/>
  <c r="A1377" i="8"/>
  <c r="A1378" i="8"/>
  <c r="A1379" i="8"/>
  <c r="A1380" i="8"/>
  <c r="A1381" i="8"/>
  <c r="A1382" i="8"/>
  <c r="A1383" i="8"/>
  <c r="A1384" i="8"/>
  <c r="A1385" i="8"/>
  <c r="A1386" i="8"/>
  <c r="A1387" i="8"/>
  <c r="A1388" i="8"/>
  <c r="A1389" i="8"/>
  <c r="A1390" i="8"/>
  <c r="A1391" i="8"/>
  <c r="A1392" i="8"/>
  <c r="A1393" i="8"/>
  <c r="A1394" i="8"/>
  <c r="A1395" i="8"/>
  <c r="A1396" i="8"/>
  <c r="A1397" i="8"/>
  <c r="A1398" i="8"/>
  <c r="A1399" i="8"/>
  <c r="A1400" i="8"/>
  <c r="A1401" i="8"/>
  <c r="A1402" i="8"/>
  <c r="A1403" i="8"/>
  <c r="A1404" i="8"/>
  <c r="A1405" i="8"/>
  <c r="A1406" i="8"/>
  <c r="A1407" i="8"/>
  <c r="A1408" i="8"/>
  <c r="A1409" i="8"/>
  <c r="A1410" i="8"/>
  <c r="A1411" i="8"/>
  <c r="A1412" i="8"/>
  <c r="A1413" i="8"/>
  <c r="A1414" i="8"/>
  <c r="A1415" i="8"/>
  <c r="A1416" i="8"/>
  <c r="A1417" i="8"/>
  <c r="A1418" i="8"/>
  <c r="A1419" i="8"/>
  <c r="A1420" i="8"/>
  <c r="A1421" i="8"/>
  <c r="A1422" i="8"/>
  <c r="A1423" i="8"/>
  <c r="A1424" i="8"/>
  <c r="A1425" i="8"/>
  <c r="A1426" i="8"/>
  <c r="A1427" i="8"/>
  <c r="A1428" i="8"/>
  <c r="A1429" i="8"/>
  <c r="A1430" i="8"/>
  <c r="A1431" i="8"/>
  <c r="A1432" i="8"/>
  <c r="A1433" i="8"/>
  <c r="A1434" i="8"/>
  <c r="A1435" i="8"/>
  <c r="A1436" i="8"/>
  <c r="A1437" i="8"/>
  <c r="A1438" i="8"/>
  <c r="A1439" i="8"/>
  <c r="A1440" i="8"/>
  <c r="A1441" i="8"/>
  <c r="A1442" i="8"/>
  <c r="A1443" i="8"/>
  <c r="A1444" i="8"/>
  <c r="A1445" i="8"/>
  <c r="A1446" i="8"/>
  <c r="A1447" i="8"/>
  <c r="A1448" i="8"/>
  <c r="A1449" i="8"/>
  <c r="A1450" i="8"/>
  <c r="A1451" i="8"/>
  <c r="A1452" i="8"/>
  <c r="A1453" i="8"/>
  <c r="A1454" i="8"/>
  <c r="A1455" i="8"/>
  <c r="A1456" i="8"/>
  <c r="A1457" i="8"/>
  <c r="A1458" i="8"/>
  <c r="A1459" i="8"/>
  <c r="A1460" i="8"/>
  <c r="A1461" i="8"/>
  <c r="A1462" i="8"/>
  <c r="A1463" i="8"/>
  <c r="A1464" i="8"/>
  <c r="A1465" i="8"/>
  <c r="A1466" i="8"/>
  <c r="A1467" i="8"/>
  <c r="A1468" i="8"/>
  <c r="A1469" i="8"/>
  <c r="A1470" i="8"/>
  <c r="A1471" i="8"/>
  <c r="A1472" i="8"/>
  <c r="A1473" i="8"/>
  <c r="A1474" i="8"/>
  <c r="A1475" i="8"/>
  <c r="A1476" i="8"/>
  <c r="A1477" i="8"/>
  <c r="A1478" i="8"/>
  <c r="A1479" i="8"/>
  <c r="A1480" i="8"/>
  <c r="A1481" i="8"/>
  <c r="A1482" i="8"/>
  <c r="A1483" i="8"/>
  <c r="A1484" i="8"/>
  <c r="A1485" i="8"/>
  <c r="A1486" i="8"/>
  <c r="A1487" i="8"/>
  <c r="A1488" i="8"/>
  <c r="A1489" i="8"/>
  <c r="A1490" i="8"/>
  <c r="A1491" i="8"/>
  <c r="A1492" i="8"/>
  <c r="A1493" i="8"/>
  <c r="A1494" i="8"/>
  <c r="A1495" i="8"/>
  <c r="A1496" i="8"/>
  <c r="A1497" i="8"/>
  <c r="A1498" i="8"/>
  <c r="A1499" i="8"/>
  <c r="A1500" i="8"/>
  <c r="A1501" i="8"/>
  <c r="A1502" i="8"/>
  <c r="A1503" i="8"/>
  <c r="A1504" i="8"/>
  <c r="A1505" i="8"/>
  <c r="A1506" i="8"/>
  <c r="A1507" i="8"/>
  <c r="A1508" i="8"/>
  <c r="A1509" i="8"/>
  <c r="A1510" i="8"/>
  <c r="A1511" i="8"/>
  <c r="A1512" i="8"/>
  <c r="A1513" i="8"/>
  <c r="A1514" i="8"/>
  <c r="A1515" i="8"/>
  <c r="A1516" i="8"/>
  <c r="A1517" i="8"/>
  <c r="A1518" i="8"/>
  <c r="A1519" i="8"/>
  <c r="A1520" i="8"/>
  <c r="A1521" i="8"/>
  <c r="A1522" i="8"/>
  <c r="A1523" i="8"/>
  <c r="A1524" i="8"/>
  <c r="A1525" i="8"/>
  <c r="A1526" i="8"/>
  <c r="A1527" i="8"/>
  <c r="A1528" i="8"/>
  <c r="A1529" i="8"/>
  <c r="A1530" i="8"/>
  <c r="A1531" i="8"/>
  <c r="A1532" i="8"/>
  <c r="A1533" i="8"/>
  <c r="A1534" i="8"/>
  <c r="A1535" i="8"/>
  <c r="A1536" i="8"/>
  <c r="A1537" i="8"/>
  <c r="A1538" i="8"/>
  <c r="A1539" i="8"/>
  <c r="A1540" i="8"/>
  <c r="A1541" i="8"/>
  <c r="A1542" i="8"/>
  <c r="A1543" i="8"/>
  <c r="A1544" i="8"/>
  <c r="A1545" i="8"/>
  <c r="A1546" i="8"/>
  <c r="A1547" i="8"/>
  <c r="A1548" i="8"/>
  <c r="A1549" i="8"/>
  <c r="A1550" i="8"/>
  <c r="A1551" i="8"/>
  <c r="A1552" i="8"/>
  <c r="A1553" i="8"/>
  <c r="A1554" i="8"/>
  <c r="A1555" i="8"/>
  <c r="A1556" i="8"/>
  <c r="A1557" i="8"/>
  <c r="A1558" i="8"/>
  <c r="A1559" i="8"/>
  <c r="A1560" i="8"/>
  <c r="A1561" i="8"/>
  <c r="A1562" i="8"/>
  <c r="A1563" i="8"/>
  <c r="A1564" i="8"/>
  <c r="A1565" i="8"/>
  <c r="A1566" i="8"/>
  <c r="A1567" i="8"/>
  <c r="A1568" i="8"/>
  <c r="A1569" i="8"/>
  <c r="A1570" i="8"/>
  <c r="A1571" i="8"/>
  <c r="A1572" i="8"/>
  <c r="A1573" i="8"/>
  <c r="A1574" i="8"/>
  <c r="A1575" i="8"/>
  <c r="A1576" i="8"/>
  <c r="A1577" i="8"/>
  <c r="A1578" i="8"/>
  <c r="A1579" i="8"/>
  <c r="A1580" i="8"/>
  <c r="A1581" i="8"/>
  <c r="A1582" i="8"/>
  <c r="A1583" i="8"/>
  <c r="A1584" i="8"/>
  <c r="A1585" i="8"/>
  <c r="A1586" i="8"/>
  <c r="A1587" i="8"/>
  <c r="A1588" i="8"/>
  <c r="A1589" i="8"/>
  <c r="A1590" i="8"/>
  <c r="A1591" i="8"/>
  <c r="A1592" i="8"/>
  <c r="A1593" i="8"/>
  <c r="A1594" i="8"/>
  <c r="A1595" i="8"/>
  <c r="A1596" i="8"/>
  <c r="A1597" i="8"/>
  <c r="A1598" i="8"/>
  <c r="A1599" i="8"/>
  <c r="A1600" i="8"/>
  <c r="A1601" i="8"/>
  <c r="A1602" i="8"/>
  <c r="A1603" i="8"/>
  <c r="A1604" i="8"/>
  <c r="A1605" i="8"/>
  <c r="A1606" i="8"/>
  <c r="A1607" i="8"/>
  <c r="A1608" i="8"/>
  <c r="A1609" i="8"/>
  <c r="A1610" i="8"/>
  <c r="A1611" i="8"/>
  <c r="A1612" i="8"/>
  <c r="A1613" i="8"/>
  <c r="A1614" i="8"/>
  <c r="A1615" i="8"/>
  <c r="A1616" i="8"/>
  <c r="A1617" i="8"/>
  <c r="A1618" i="8"/>
  <c r="A1619" i="8"/>
  <c r="A1620" i="8"/>
  <c r="A1621" i="8"/>
  <c r="A1622" i="8"/>
  <c r="A1623" i="8"/>
  <c r="A1624" i="8"/>
  <c r="A1625" i="8"/>
  <c r="A1626" i="8"/>
  <c r="A1627" i="8"/>
  <c r="A1628" i="8"/>
  <c r="A1629" i="8"/>
  <c r="A1630" i="8"/>
  <c r="A1631" i="8"/>
  <c r="A1632" i="8"/>
  <c r="A1633" i="8"/>
  <c r="A1634" i="8"/>
  <c r="A1635" i="8"/>
  <c r="A1636" i="8"/>
  <c r="A1637" i="8"/>
  <c r="A1638" i="8"/>
  <c r="A1639" i="8"/>
  <c r="A1640" i="8"/>
  <c r="A1641" i="8"/>
  <c r="A1642" i="8"/>
  <c r="A1643" i="8"/>
  <c r="A1644" i="8"/>
  <c r="A1645" i="8"/>
  <c r="A1646" i="8"/>
  <c r="A1647" i="8"/>
  <c r="A1648" i="8"/>
  <c r="A1649" i="8"/>
  <c r="A1650" i="8"/>
  <c r="A1651" i="8"/>
  <c r="A1652" i="8"/>
  <c r="A1653" i="8"/>
  <c r="A1654" i="8"/>
  <c r="A1655" i="8"/>
  <c r="A1656" i="8"/>
  <c r="A1657" i="8"/>
  <c r="A1658" i="8"/>
  <c r="A1659" i="8"/>
  <c r="A1660" i="8"/>
  <c r="A1661" i="8"/>
  <c r="A1662" i="8"/>
  <c r="A1663" i="8"/>
  <c r="A1664" i="8"/>
  <c r="A1665" i="8"/>
  <c r="A1666" i="8"/>
  <c r="A1667" i="8"/>
  <c r="A1668" i="8"/>
  <c r="A1669" i="8"/>
  <c r="A1670" i="8"/>
  <c r="A1671" i="8"/>
  <c r="A1672" i="8"/>
  <c r="A1673" i="8"/>
  <c r="A1674" i="8"/>
  <c r="A1675" i="8"/>
  <c r="A1676" i="8"/>
  <c r="A1677" i="8"/>
  <c r="A1678" i="8"/>
  <c r="A1679" i="8"/>
  <c r="A1680" i="8"/>
  <c r="A1681" i="8"/>
  <c r="A1682" i="8"/>
  <c r="A1683" i="8"/>
  <c r="A1684" i="8"/>
  <c r="A1685" i="8"/>
  <c r="A1686" i="8"/>
  <c r="A1687" i="8"/>
  <c r="A1688" i="8"/>
  <c r="A1689" i="8"/>
  <c r="A1690" i="8"/>
  <c r="A1691" i="8"/>
  <c r="A1692" i="8"/>
  <c r="A1693" i="8"/>
  <c r="A1694" i="8"/>
  <c r="A1695" i="8"/>
  <c r="A1696" i="8"/>
  <c r="A1697" i="8"/>
  <c r="A1698" i="8"/>
  <c r="A1699" i="8"/>
  <c r="A1700" i="8"/>
  <c r="A1701" i="8"/>
  <c r="A1702" i="8"/>
  <c r="A1703" i="8"/>
  <c r="A1704" i="8"/>
  <c r="A1705" i="8"/>
  <c r="A1706" i="8"/>
  <c r="A1707" i="8"/>
  <c r="A1708" i="8"/>
  <c r="A1709" i="8"/>
  <c r="A1710" i="8"/>
  <c r="A1711" i="8"/>
  <c r="A1712" i="8"/>
  <c r="A1713" i="8"/>
  <c r="A1714" i="8"/>
  <c r="A1715" i="8"/>
  <c r="A1716" i="8"/>
  <c r="A1717" i="8"/>
  <c r="A1718" i="8"/>
  <c r="A1719" i="8"/>
  <c r="A1720" i="8"/>
  <c r="A1721" i="8"/>
  <c r="A1722" i="8"/>
  <c r="A1723" i="8"/>
  <c r="A1724" i="8"/>
  <c r="A1725" i="8"/>
  <c r="A1726" i="8"/>
  <c r="A1727" i="8"/>
  <c r="A1728" i="8"/>
  <c r="A1729" i="8"/>
  <c r="A1730" i="8"/>
  <c r="A1731" i="8"/>
  <c r="A1732" i="8"/>
  <c r="A1733" i="8"/>
  <c r="A1734" i="8"/>
  <c r="A1735" i="8"/>
  <c r="A1736" i="8"/>
  <c r="A1737" i="8"/>
  <c r="A1738" i="8"/>
  <c r="A1739" i="8"/>
  <c r="A1740" i="8"/>
  <c r="A1741" i="8"/>
  <c r="A1742" i="8"/>
  <c r="A1743" i="8"/>
  <c r="A1744" i="8"/>
  <c r="A1745" i="8"/>
  <c r="A1746" i="8"/>
  <c r="A1747" i="8"/>
  <c r="A1748" i="8"/>
  <c r="A1749" i="8"/>
  <c r="A1750" i="8"/>
  <c r="A1751" i="8"/>
  <c r="A1752" i="8"/>
  <c r="A1753" i="8"/>
  <c r="A1754" i="8"/>
  <c r="A1755" i="8"/>
  <c r="A1756" i="8"/>
  <c r="A1757" i="8"/>
  <c r="A1758" i="8"/>
  <c r="A1759" i="8"/>
  <c r="A1760" i="8"/>
  <c r="A1761" i="8"/>
  <c r="A1762" i="8"/>
  <c r="A1763" i="8"/>
  <c r="A1764" i="8"/>
  <c r="A1765" i="8"/>
  <c r="A1766" i="8"/>
  <c r="A1767" i="8"/>
  <c r="A1768" i="8"/>
  <c r="A1769" i="8"/>
  <c r="A1770" i="8"/>
  <c r="A1771" i="8"/>
  <c r="A1772" i="8"/>
  <c r="A1773" i="8"/>
  <c r="A1774" i="8"/>
  <c r="A1775" i="8"/>
  <c r="A1776" i="8"/>
  <c r="A1777" i="8"/>
  <c r="A1778" i="8"/>
  <c r="A1779" i="8"/>
  <c r="A1780" i="8"/>
  <c r="A1781" i="8"/>
  <c r="A1782" i="8"/>
  <c r="A1783" i="8"/>
  <c r="A1784" i="8"/>
  <c r="A1785" i="8"/>
  <c r="A1786" i="8"/>
  <c r="A1787" i="8"/>
  <c r="A1788" i="8"/>
  <c r="A1789" i="8"/>
  <c r="A1790" i="8"/>
  <c r="A1791" i="8"/>
  <c r="A1792" i="8"/>
  <c r="A1793" i="8"/>
  <c r="A1794" i="8"/>
  <c r="A1795" i="8"/>
  <c r="A1796" i="8"/>
  <c r="A1797" i="8"/>
  <c r="A1798" i="8"/>
  <c r="A1799" i="8"/>
  <c r="A1800" i="8"/>
  <c r="A1801" i="8"/>
  <c r="A1802" i="8"/>
  <c r="A1803" i="8"/>
  <c r="A1804" i="8"/>
  <c r="A1805" i="8"/>
  <c r="A1806" i="8"/>
  <c r="A1807" i="8"/>
  <c r="A1808" i="8"/>
  <c r="A1809" i="8"/>
  <c r="A1810" i="8"/>
  <c r="A1811" i="8"/>
  <c r="A1812" i="8"/>
  <c r="A1813" i="8"/>
  <c r="A1814" i="8"/>
  <c r="A1815" i="8"/>
  <c r="A1816" i="8"/>
  <c r="A1817" i="8"/>
  <c r="A1818" i="8"/>
  <c r="A1819" i="8"/>
  <c r="A1820" i="8"/>
  <c r="A1821" i="8"/>
  <c r="A1822" i="8"/>
  <c r="A1823" i="8"/>
  <c r="A1824" i="8"/>
  <c r="A1825" i="8"/>
  <c r="A1826" i="8"/>
  <c r="A1827" i="8"/>
  <c r="A1828" i="8"/>
  <c r="A1829" i="8"/>
  <c r="A1830" i="8"/>
  <c r="A1831" i="8"/>
  <c r="A1832" i="8"/>
  <c r="A1833" i="8"/>
  <c r="A1834" i="8"/>
  <c r="A1835" i="8"/>
  <c r="A1836" i="8"/>
  <c r="A1837" i="8"/>
  <c r="A1838" i="8"/>
  <c r="A1839" i="8"/>
  <c r="A1840" i="8"/>
  <c r="A1841" i="8"/>
  <c r="A1842" i="8"/>
  <c r="A1843" i="8"/>
  <c r="A1844" i="8"/>
  <c r="A1845" i="8"/>
  <c r="A1846" i="8"/>
  <c r="A1847" i="8"/>
  <c r="A1848" i="8"/>
  <c r="A1849" i="8"/>
  <c r="A1850" i="8"/>
  <c r="A1851" i="8"/>
  <c r="A1852" i="8"/>
  <c r="A1853" i="8"/>
  <c r="A1854" i="8"/>
  <c r="A1855" i="8"/>
  <c r="A1856" i="8"/>
  <c r="A1857" i="8"/>
  <c r="A1858" i="8"/>
  <c r="A1859" i="8"/>
  <c r="A1860" i="8"/>
  <c r="A1861" i="8"/>
  <c r="A1862" i="8"/>
  <c r="A1863" i="8"/>
  <c r="A1864" i="8"/>
  <c r="A1865" i="8"/>
  <c r="A1866" i="8"/>
  <c r="A1867" i="8"/>
  <c r="A1868" i="8"/>
  <c r="A1869" i="8"/>
  <c r="A1870" i="8"/>
  <c r="A1871" i="8"/>
  <c r="A1872" i="8"/>
  <c r="A1873" i="8"/>
  <c r="A1874" i="8"/>
  <c r="A1875" i="8"/>
  <c r="A1876" i="8"/>
  <c r="A1877" i="8"/>
  <c r="A1878" i="8"/>
  <c r="A1879" i="8"/>
  <c r="A1880" i="8"/>
  <c r="A1881" i="8"/>
  <c r="A1882" i="8"/>
  <c r="A1883" i="8"/>
  <c r="A1884" i="8"/>
  <c r="A1885" i="8"/>
  <c r="A1886" i="8"/>
  <c r="A1887" i="8"/>
  <c r="A1888" i="8"/>
  <c r="A1889" i="8"/>
  <c r="A1890" i="8"/>
  <c r="A1891" i="8"/>
  <c r="A1892" i="8"/>
  <c r="A1893" i="8"/>
  <c r="A1894" i="8"/>
  <c r="A1895" i="8"/>
  <c r="A1896" i="8"/>
  <c r="A1897" i="8"/>
  <c r="A1898" i="8"/>
  <c r="A1899" i="8"/>
  <c r="A1900" i="8"/>
  <c r="A1901" i="8"/>
  <c r="A1902" i="8"/>
  <c r="A1903" i="8"/>
  <c r="A1904" i="8"/>
  <c r="A1905" i="8"/>
  <c r="A1906" i="8"/>
  <c r="A1907" i="8"/>
  <c r="A1908" i="8"/>
  <c r="A1909" i="8"/>
  <c r="A1910" i="8"/>
  <c r="A1911" i="8"/>
  <c r="A1912" i="8"/>
  <c r="A1913" i="8"/>
  <c r="A1914" i="8"/>
  <c r="A1915" i="8"/>
  <c r="A1916" i="8"/>
  <c r="A1917" i="8"/>
  <c r="A1918" i="8"/>
  <c r="A1919" i="8"/>
  <c r="A1920" i="8"/>
  <c r="A1921" i="8"/>
  <c r="A1922" i="8"/>
  <c r="A1923" i="8"/>
  <c r="A1924" i="8"/>
  <c r="A1925" i="8"/>
  <c r="A1926" i="8"/>
  <c r="A1927" i="8"/>
  <c r="A1928" i="8"/>
  <c r="A1929" i="8"/>
  <c r="A1930" i="8"/>
  <c r="A1931" i="8"/>
  <c r="A1932" i="8"/>
  <c r="A1933" i="8"/>
  <c r="A1934" i="8"/>
  <c r="A1935" i="8"/>
  <c r="A1936" i="8"/>
  <c r="A1937" i="8"/>
  <c r="A1938" i="8"/>
  <c r="A1939" i="8"/>
  <c r="A1940" i="8"/>
  <c r="A1941" i="8"/>
  <c r="A1942" i="8"/>
  <c r="A1943" i="8"/>
  <c r="A1944" i="8"/>
  <c r="A1945" i="8"/>
  <c r="A1946" i="8"/>
  <c r="A1947" i="8"/>
  <c r="A1948" i="8"/>
  <c r="A1949" i="8"/>
  <c r="A1950" i="8"/>
  <c r="A1951" i="8"/>
  <c r="A1952" i="8"/>
  <c r="A1953" i="8"/>
  <c r="A1954" i="8"/>
  <c r="A1955" i="8"/>
  <c r="A1956" i="8"/>
  <c r="A1957" i="8"/>
  <c r="A1958" i="8"/>
  <c r="A1959" i="8"/>
  <c r="A1960" i="8"/>
  <c r="A1961" i="8"/>
  <c r="A1962" i="8"/>
  <c r="A1963" i="8"/>
  <c r="A1964" i="8"/>
  <c r="A1965" i="8"/>
  <c r="A1966" i="8"/>
  <c r="A1967" i="8"/>
  <c r="A1968" i="8"/>
  <c r="A1969" i="8"/>
  <c r="A1970" i="8"/>
  <c r="A1971" i="8"/>
  <c r="A1972" i="8"/>
  <c r="A1973" i="8"/>
  <c r="A1974" i="8"/>
  <c r="A1975" i="8"/>
  <c r="A1976" i="8"/>
  <c r="A1977" i="8"/>
  <c r="A1978" i="8"/>
  <c r="A1979" i="8"/>
  <c r="A1980" i="8"/>
  <c r="A1981" i="8"/>
  <c r="A1982" i="8"/>
  <c r="A1983" i="8"/>
  <c r="A1984" i="8"/>
  <c r="A1985" i="8"/>
  <c r="A1986" i="8"/>
  <c r="A1987" i="8"/>
  <c r="A1988" i="8"/>
  <c r="A1989" i="8"/>
  <c r="A1990" i="8"/>
  <c r="A1991" i="8"/>
  <c r="A1992" i="8"/>
  <c r="A1993" i="8"/>
  <c r="A1994" i="8"/>
  <c r="A1995" i="8"/>
  <c r="A1996" i="8"/>
  <c r="A1997" i="8"/>
  <c r="A1998" i="8"/>
  <c r="A1999" i="8"/>
  <c r="A2000" i="8"/>
  <c r="A2001" i="8"/>
  <c r="A2002" i="8"/>
  <c r="A2003" i="8"/>
  <c r="A2004" i="8"/>
  <c r="A2005" i="8"/>
  <c r="A2006" i="8"/>
  <c r="A2007" i="8"/>
  <c r="A2008" i="8"/>
  <c r="A2009" i="8"/>
  <c r="A2010" i="8"/>
  <c r="A2011" i="8"/>
  <c r="A2012" i="8"/>
  <c r="A2013" i="8"/>
  <c r="A2014" i="8"/>
  <c r="A2015" i="8"/>
  <c r="A2016" i="8"/>
  <c r="A2017" i="8"/>
  <c r="A2018" i="8"/>
  <c r="A2019" i="8"/>
  <c r="A2020" i="8"/>
  <c r="A2021" i="8"/>
  <c r="A2022" i="8"/>
  <c r="A2023" i="8"/>
  <c r="A2024" i="8"/>
  <c r="A2025" i="8"/>
  <c r="A2026" i="8"/>
  <c r="A2027" i="8"/>
  <c r="A2028" i="8"/>
  <c r="A2029" i="8"/>
  <c r="A2030" i="8"/>
  <c r="A2031" i="8"/>
  <c r="A2032" i="8"/>
  <c r="A2033" i="8"/>
  <c r="A2034" i="8"/>
  <c r="A2035" i="8"/>
  <c r="A2036" i="8"/>
  <c r="A2037" i="8"/>
  <c r="A2038" i="8"/>
  <c r="A2039" i="8"/>
  <c r="A2040" i="8"/>
  <c r="A2041" i="8"/>
  <c r="A2042" i="8"/>
  <c r="A2043" i="8"/>
  <c r="A2044" i="8"/>
  <c r="A2045" i="8"/>
  <c r="A2046" i="8"/>
  <c r="A2047" i="8"/>
  <c r="A2048" i="8"/>
  <c r="A2049" i="8"/>
  <c r="A2050" i="8"/>
  <c r="A2051" i="8"/>
  <c r="A2052" i="8"/>
  <c r="A2053" i="8"/>
  <c r="A2054" i="8"/>
  <c r="A2055" i="8"/>
  <c r="A2056" i="8"/>
  <c r="A2057" i="8"/>
  <c r="A2058" i="8"/>
  <c r="A2059" i="8"/>
  <c r="A2060" i="8"/>
  <c r="A2061" i="8"/>
  <c r="A2062" i="8"/>
  <c r="A2063" i="8"/>
  <c r="A2064" i="8"/>
  <c r="A2065" i="8"/>
  <c r="A2066" i="8"/>
  <c r="A2067" i="8"/>
  <c r="A2068" i="8"/>
  <c r="A2069" i="8"/>
  <c r="A2070" i="8"/>
  <c r="A2071" i="8"/>
  <c r="A2072" i="8"/>
  <c r="A2073" i="8"/>
  <c r="A2074" i="8"/>
  <c r="A2075" i="8"/>
  <c r="A2076" i="8"/>
  <c r="A2077" i="8"/>
  <c r="A2078" i="8"/>
  <c r="A2079" i="8"/>
  <c r="A2080" i="8"/>
  <c r="A2081" i="8"/>
  <c r="A2082" i="8"/>
  <c r="A2083" i="8"/>
  <c r="A2084" i="8"/>
  <c r="A2085" i="8"/>
  <c r="A2086" i="8"/>
  <c r="A2087" i="8"/>
  <c r="A2088" i="8"/>
  <c r="A2089" i="8"/>
  <c r="A2090" i="8"/>
  <c r="A2091" i="8"/>
  <c r="A2092" i="8"/>
  <c r="A2093" i="8"/>
  <c r="A2094" i="8"/>
  <c r="A2095" i="8"/>
  <c r="A2096" i="8"/>
  <c r="A2097" i="8"/>
  <c r="A2098" i="8"/>
  <c r="A2099" i="8"/>
  <c r="A2100" i="8"/>
  <c r="A2101" i="8"/>
  <c r="A2102" i="8"/>
  <c r="A2103" i="8"/>
  <c r="A2104" i="8"/>
  <c r="A2105" i="8"/>
  <c r="A2106" i="8"/>
  <c r="A2107" i="8"/>
  <c r="A2108" i="8"/>
  <c r="A2109" i="8"/>
  <c r="A2110" i="8"/>
  <c r="A2111" i="8"/>
  <c r="A2112" i="8"/>
  <c r="A2113" i="8"/>
  <c r="A2114" i="8"/>
  <c r="A2115" i="8"/>
  <c r="A2116" i="8"/>
  <c r="A2117" i="8"/>
  <c r="A2118" i="8"/>
  <c r="A2119" i="8"/>
  <c r="A2120" i="8"/>
  <c r="A2121" i="8"/>
  <c r="A2122" i="8"/>
  <c r="A2123" i="8"/>
  <c r="A2124" i="8"/>
  <c r="A2125" i="8"/>
  <c r="A2126" i="8"/>
  <c r="A2127" i="8"/>
  <c r="A2128" i="8"/>
  <c r="A2129" i="8"/>
  <c r="A2130" i="8"/>
  <c r="A2131" i="8"/>
  <c r="A2132" i="8"/>
  <c r="A2133" i="8"/>
  <c r="A2134" i="8"/>
  <c r="A2135" i="8"/>
  <c r="A2136" i="8"/>
  <c r="A2137" i="8"/>
  <c r="A2138" i="8"/>
  <c r="A2139" i="8"/>
  <c r="A2140" i="8"/>
  <c r="A2141" i="8"/>
  <c r="A2142" i="8"/>
  <c r="A2143" i="8"/>
  <c r="A2144" i="8"/>
  <c r="A2145" i="8"/>
  <c r="A2146" i="8"/>
  <c r="A2147" i="8"/>
  <c r="A2148" i="8"/>
  <c r="A2149" i="8"/>
  <c r="A2150" i="8"/>
  <c r="A2151" i="8"/>
  <c r="A2152" i="8"/>
  <c r="A2153" i="8"/>
  <c r="A2154" i="8"/>
  <c r="A2155" i="8"/>
  <c r="A2156" i="8"/>
  <c r="A2157" i="8"/>
  <c r="A2158" i="8"/>
  <c r="A2159" i="8"/>
  <c r="A2160" i="8"/>
  <c r="A2161" i="8"/>
  <c r="A2162" i="8"/>
  <c r="A2163" i="8"/>
  <c r="A2164" i="8"/>
  <c r="A2165" i="8"/>
  <c r="A2166" i="8"/>
  <c r="A2167" i="8"/>
  <c r="A2168" i="8"/>
  <c r="A2169" i="8"/>
  <c r="A2170" i="8"/>
  <c r="A2171" i="8"/>
  <c r="A2172" i="8"/>
  <c r="A2173" i="8"/>
  <c r="A2174" i="8"/>
  <c r="A2175" i="8"/>
  <c r="A2176" i="8"/>
  <c r="A2177" i="8"/>
  <c r="A2178" i="8"/>
  <c r="A2179" i="8"/>
  <c r="A2180" i="8"/>
  <c r="A2181" i="8"/>
  <c r="A2182" i="8"/>
  <c r="A2183" i="8"/>
  <c r="A2184" i="8"/>
  <c r="A2185" i="8"/>
  <c r="A2186" i="8"/>
  <c r="A2187" i="8"/>
  <c r="A2188" i="8"/>
  <c r="A2189" i="8"/>
  <c r="A2190" i="8"/>
  <c r="A2191" i="8"/>
  <c r="A2192" i="8"/>
  <c r="A2193" i="8"/>
  <c r="A2194" i="8"/>
  <c r="A2195" i="8"/>
  <c r="A2196" i="8"/>
  <c r="A2197" i="8"/>
  <c r="A2198" i="8"/>
  <c r="A2199" i="8"/>
  <c r="A2200" i="8"/>
  <c r="A2201" i="8"/>
  <c r="A2202" i="8"/>
  <c r="A2203" i="8"/>
  <c r="A2204" i="8"/>
  <c r="A2205" i="8"/>
  <c r="A2206" i="8"/>
  <c r="A2207" i="8"/>
  <c r="A2208" i="8"/>
  <c r="A2209" i="8"/>
  <c r="A2210" i="8"/>
  <c r="A2211" i="8"/>
  <c r="A2212" i="8"/>
  <c r="A2213" i="8"/>
  <c r="A2214" i="8"/>
  <c r="A2215" i="8"/>
  <c r="A2216" i="8"/>
  <c r="A2217" i="8"/>
  <c r="A2218" i="8"/>
  <c r="A2219" i="8"/>
  <c r="A2220" i="8"/>
  <c r="A2221" i="8"/>
  <c r="A2222" i="8"/>
  <c r="A2223" i="8"/>
  <c r="A2224" i="8"/>
  <c r="A2225" i="8"/>
  <c r="A2226" i="8"/>
  <c r="A2227" i="8"/>
  <c r="A2228" i="8"/>
  <c r="A2229" i="8"/>
  <c r="A2230" i="8"/>
  <c r="A2231" i="8"/>
  <c r="A2232" i="8"/>
  <c r="A2233" i="8"/>
  <c r="A2234" i="8"/>
  <c r="A2235" i="8"/>
  <c r="A2236" i="8"/>
  <c r="A2237" i="8"/>
  <c r="A2238" i="8"/>
  <c r="A2239" i="8"/>
  <c r="A2240" i="8"/>
  <c r="A2241" i="8"/>
  <c r="A2242" i="8"/>
  <c r="A2243" i="8"/>
  <c r="A2244" i="8"/>
  <c r="A2245" i="8"/>
  <c r="A2246" i="8"/>
  <c r="A2247" i="8"/>
  <c r="A2248" i="8"/>
  <c r="A2249" i="8"/>
  <c r="A2250" i="8"/>
  <c r="A2251" i="8"/>
  <c r="A2252" i="8"/>
  <c r="A2253" i="8"/>
  <c r="A2254" i="8"/>
  <c r="A2255" i="8"/>
  <c r="A2256" i="8"/>
  <c r="A2257" i="8"/>
  <c r="A2258" i="8"/>
  <c r="A2259" i="8"/>
  <c r="A2260" i="8"/>
  <c r="A2261" i="8"/>
  <c r="A2262" i="8"/>
  <c r="A2263" i="8"/>
  <c r="A2264" i="8"/>
  <c r="A2265" i="8"/>
  <c r="A2266" i="8"/>
  <c r="A2267" i="8"/>
  <c r="A2268" i="8"/>
  <c r="A2269" i="8"/>
  <c r="A2270" i="8"/>
  <c r="A2271" i="8"/>
  <c r="A2272" i="8"/>
  <c r="A2273" i="8"/>
  <c r="A2274" i="8"/>
  <c r="A2275" i="8"/>
  <c r="A2276" i="8"/>
  <c r="A2277" i="8"/>
  <c r="A2278" i="8"/>
  <c r="A2279" i="8"/>
  <c r="A2280" i="8"/>
  <c r="A2281" i="8"/>
  <c r="A2282" i="8"/>
  <c r="A2283" i="8"/>
  <c r="A2284" i="8"/>
  <c r="A2285" i="8"/>
  <c r="A2286" i="8"/>
  <c r="A2287" i="8"/>
  <c r="A2288" i="8"/>
  <c r="A2289" i="8"/>
  <c r="A2290" i="8"/>
  <c r="A2291" i="8"/>
  <c r="A2292" i="8"/>
  <c r="A2293" i="8"/>
  <c r="A2294" i="8"/>
  <c r="A2295" i="8"/>
  <c r="A2296" i="8"/>
  <c r="A2297" i="8"/>
  <c r="A2298" i="8"/>
  <c r="A2299" i="8"/>
  <c r="A2300" i="8"/>
  <c r="A2301" i="8"/>
  <c r="A2302" i="8"/>
  <c r="A2303" i="8"/>
  <c r="A2304" i="8"/>
  <c r="A2305" i="8"/>
  <c r="A2306" i="8"/>
  <c r="A2307" i="8"/>
  <c r="A2308" i="8"/>
  <c r="A2309" i="8"/>
  <c r="A2310" i="8"/>
  <c r="A2311" i="8"/>
  <c r="A2312" i="8"/>
  <c r="A2313" i="8"/>
  <c r="A2314" i="8"/>
  <c r="A2315" i="8"/>
  <c r="A2316" i="8"/>
  <c r="A2317" i="8"/>
  <c r="A2318" i="8"/>
  <c r="A2319" i="8"/>
  <c r="A2320" i="8"/>
  <c r="A2321" i="8"/>
  <c r="A2322" i="8"/>
  <c r="A2323" i="8"/>
  <c r="A2324" i="8"/>
  <c r="A2325" i="8"/>
  <c r="A2326" i="8"/>
  <c r="A2327" i="8"/>
  <c r="A2328" i="8"/>
  <c r="A2329" i="8"/>
  <c r="A2330" i="8"/>
  <c r="A2331" i="8"/>
  <c r="A2332" i="8"/>
  <c r="A2333" i="8"/>
  <c r="A2334" i="8"/>
  <c r="A2335" i="8"/>
  <c r="A2336" i="8"/>
  <c r="A2337" i="8"/>
  <c r="A2338" i="8"/>
  <c r="A2339" i="8"/>
  <c r="A2340" i="8"/>
  <c r="A2341" i="8"/>
  <c r="A2342" i="8"/>
  <c r="A2343" i="8"/>
  <c r="A2344" i="8"/>
  <c r="A2345" i="8"/>
  <c r="A2346" i="8"/>
  <c r="A2347" i="8"/>
  <c r="A2348" i="8"/>
  <c r="A2349" i="8"/>
  <c r="A2350" i="8"/>
  <c r="A2351" i="8"/>
  <c r="A2352" i="8"/>
  <c r="A2353" i="8"/>
  <c r="A2354" i="8"/>
  <c r="A2355" i="8"/>
  <c r="A2356" i="8"/>
  <c r="A2357" i="8"/>
  <c r="A2358" i="8"/>
  <c r="A2359" i="8"/>
  <c r="A2360" i="8"/>
  <c r="A2361" i="8"/>
  <c r="A2362" i="8"/>
  <c r="A2363" i="8"/>
  <c r="A2364" i="8"/>
  <c r="A2365" i="8"/>
  <c r="A2366" i="8"/>
  <c r="A2367" i="8"/>
  <c r="A2368" i="8"/>
  <c r="A2369" i="8"/>
  <c r="A2370" i="8"/>
  <c r="A2371" i="8"/>
  <c r="A2372" i="8"/>
  <c r="A2373" i="8"/>
  <c r="A2374" i="8"/>
  <c r="A2375" i="8"/>
  <c r="A2376" i="8"/>
  <c r="A2377" i="8"/>
  <c r="A2378" i="8"/>
  <c r="A2379" i="8"/>
  <c r="A2380" i="8"/>
  <c r="A2381" i="8"/>
  <c r="A2382" i="8"/>
  <c r="A2383" i="8"/>
  <c r="A2384" i="8"/>
  <c r="A2385" i="8"/>
  <c r="A2386" i="8"/>
  <c r="A2387" i="8"/>
  <c r="A2388" i="8"/>
  <c r="A2389" i="8"/>
  <c r="A2390" i="8"/>
  <c r="A2391" i="8"/>
  <c r="A2392" i="8"/>
  <c r="A2393" i="8"/>
  <c r="A2394" i="8"/>
  <c r="A2395" i="8"/>
  <c r="A2396" i="8"/>
  <c r="A2397" i="8"/>
  <c r="A2398" i="8"/>
  <c r="A2399" i="8"/>
  <c r="A2400" i="8"/>
  <c r="A2401" i="8"/>
  <c r="A2402" i="8"/>
  <c r="A2403" i="8"/>
  <c r="A2404" i="8"/>
  <c r="A2405" i="8"/>
  <c r="A2406" i="8"/>
  <c r="A2407" i="8"/>
  <c r="A2408" i="8"/>
  <c r="A2409" i="8"/>
  <c r="A2410" i="8"/>
  <c r="A2411" i="8"/>
  <c r="A2412" i="8"/>
  <c r="A2413" i="8"/>
  <c r="A2414" i="8"/>
  <c r="A2415" i="8"/>
  <c r="A2416" i="8"/>
  <c r="A2417" i="8"/>
  <c r="A2418" i="8"/>
  <c r="A2419" i="8"/>
  <c r="A2420" i="8"/>
  <c r="A2421" i="8"/>
  <c r="A2422" i="8"/>
  <c r="A2423" i="8"/>
  <c r="A2424" i="8"/>
  <c r="A2425" i="8"/>
  <c r="A2426" i="8"/>
  <c r="A2427" i="8"/>
  <c r="A2428" i="8"/>
  <c r="A2429" i="8"/>
  <c r="A2430" i="8"/>
  <c r="A2431" i="8"/>
  <c r="A2432" i="8"/>
  <c r="A2433" i="8"/>
  <c r="A2434" i="8"/>
  <c r="A2435" i="8"/>
  <c r="A2436" i="8"/>
  <c r="A2437" i="8"/>
  <c r="A2438" i="8"/>
  <c r="A2439" i="8"/>
  <c r="A2440" i="8"/>
  <c r="A2441" i="8"/>
  <c r="A2442" i="8"/>
  <c r="A2443" i="8"/>
  <c r="A2444" i="8"/>
  <c r="A2445" i="8"/>
  <c r="A2446" i="8"/>
  <c r="A2447" i="8"/>
  <c r="A2448" i="8"/>
  <c r="A2449" i="8"/>
  <c r="A2450" i="8"/>
  <c r="A2451" i="8"/>
  <c r="A2452" i="8"/>
  <c r="A2453" i="8"/>
  <c r="A2454" i="8"/>
  <c r="A2455" i="8"/>
  <c r="A2456" i="8"/>
  <c r="A2457" i="8"/>
  <c r="A2458" i="8"/>
  <c r="A2459" i="8"/>
  <c r="A2460" i="8"/>
  <c r="A2461" i="8"/>
  <c r="A2462" i="8"/>
  <c r="A2463" i="8"/>
  <c r="A2464" i="8"/>
  <c r="A2465" i="8"/>
  <c r="A2466" i="8"/>
  <c r="A2467" i="8"/>
  <c r="A2468" i="8"/>
  <c r="A2469" i="8"/>
  <c r="A2470" i="8"/>
  <c r="A2471" i="8"/>
  <c r="A2472" i="8"/>
  <c r="A2473" i="8"/>
  <c r="A2474" i="8"/>
  <c r="A2475" i="8"/>
  <c r="A2476" i="8"/>
  <c r="A2477" i="8"/>
  <c r="A2478" i="8"/>
  <c r="A2479" i="8"/>
  <c r="A2480" i="8"/>
  <c r="A2481" i="8"/>
  <c r="A2482" i="8"/>
  <c r="A2483" i="8"/>
  <c r="A2484" i="8"/>
  <c r="A2485" i="8"/>
  <c r="A2486" i="8"/>
  <c r="A2487" i="8"/>
  <c r="A2488" i="8"/>
  <c r="A2489" i="8"/>
  <c r="A2490" i="8"/>
  <c r="A2491" i="8"/>
  <c r="A2492" i="8"/>
  <c r="A2493" i="8"/>
  <c r="A2494" i="8"/>
  <c r="A2495" i="8"/>
  <c r="A2496" i="8"/>
  <c r="A2497" i="8"/>
  <c r="A2498" i="8"/>
  <c r="A2499" i="8"/>
  <c r="A2500" i="8"/>
  <c r="A2501" i="8"/>
  <c r="A2502" i="8"/>
  <c r="A2503" i="8"/>
  <c r="A2504" i="8"/>
  <c r="A2505" i="8"/>
  <c r="A2506" i="8"/>
  <c r="A2507" i="8"/>
  <c r="A2508" i="8"/>
  <c r="A2509" i="8"/>
  <c r="A2510" i="8"/>
  <c r="A2511" i="8"/>
  <c r="A2512" i="8"/>
  <c r="A2513" i="8"/>
  <c r="A2514" i="8"/>
  <c r="A2515" i="8"/>
  <c r="A2516" i="8"/>
  <c r="A2517" i="8"/>
  <c r="A2518" i="8"/>
  <c r="A2519" i="8"/>
  <c r="A2520" i="8"/>
  <c r="A2521" i="8"/>
  <c r="A2522" i="8"/>
  <c r="A3" i="8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" i="7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729" i="9"/>
  <c r="A730" i="9"/>
  <c r="A731" i="9"/>
  <c r="A732" i="9"/>
  <c r="A733" i="9"/>
  <c r="A734" i="9"/>
  <c r="A735" i="9"/>
  <c r="A736" i="9"/>
  <c r="A737" i="9"/>
  <c r="A738" i="9"/>
  <c r="A739" i="9"/>
  <c r="A740" i="9"/>
  <c r="A741" i="9"/>
  <c r="A742" i="9"/>
  <c r="A743" i="9"/>
  <c r="A744" i="9"/>
  <c r="A745" i="9"/>
  <c r="A746" i="9"/>
  <c r="A747" i="9"/>
  <c r="A748" i="9"/>
  <c r="A749" i="9"/>
  <c r="A750" i="9"/>
  <c r="A751" i="9"/>
  <c r="A752" i="9"/>
  <c r="A753" i="9"/>
  <c r="A754" i="9"/>
  <c r="A755" i="9"/>
  <c r="A756" i="9"/>
  <c r="A757" i="9"/>
  <c r="A758" i="9"/>
  <c r="A759" i="9"/>
  <c r="A760" i="9"/>
  <c r="A761" i="9"/>
  <c r="A762" i="9"/>
  <c r="A763" i="9"/>
  <c r="A764" i="9"/>
  <c r="A765" i="9"/>
  <c r="A766" i="9"/>
  <c r="A767" i="9"/>
  <c r="A768" i="9"/>
  <c r="A769" i="9"/>
  <c r="A770" i="9"/>
  <c r="A771" i="9"/>
  <c r="A772" i="9"/>
  <c r="A773" i="9"/>
  <c r="A774" i="9"/>
  <c r="A775" i="9"/>
  <c r="A776" i="9"/>
  <c r="A777" i="9"/>
  <c r="A778" i="9"/>
  <c r="A779" i="9"/>
  <c r="A780" i="9"/>
  <c r="A781" i="9"/>
  <c r="A782" i="9"/>
  <c r="A783" i="9"/>
  <c r="A784" i="9"/>
  <c r="A785" i="9"/>
  <c r="A786" i="9"/>
  <c r="A787" i="9"/>
  <c r="A788" i="9"/>
  <c r="A789" i="9"/>
  <c r="A790" i="9"/>
  <c r="A791" i="9"/>
  <c r="A792" i="9"/>
  <c r="A793" i="9"/>
  <c r="A794" i="9"/>
  <c r="A795" i="9"/>
  <c r="A796" i="9"/>
  <c r="A797" i="9"/>
  <c r="A798" i="9"/>
  <c r="A799" i="9"/>
  <c r="A800" i="9"/>
  <c r="A801" i="9"/>
  <c r="A802" i="9"/>
  <c r="A803" i="9"/>
  <c r="A804" i="9"/>
  <c r="A805" i="9"/>
  <c r="A806" i="9"/>
  <c r="A807" i="9"/>
  <c r="A808" i="9"/>
  <c r="A809" i="9"/>
  <c r="A810" i="9"/>
  <c r="A811" i="9"/>
  <c r="A812" i="9"/>
  <c r="A813" i="9"/>
  <c r="A814" i="9"/>
  <c r="A815" i="9"/>
  <c r="A816" i="9"/>
  <c r="A817" i="9"/>
  <c r="A818" i="9"/>
  <c r="A819" i="9"/>
  <c r="A820" i="9"/>
  <c r="A821" i="9"/>
  <c r="A822" i="9"/>
  <c r="A823" i="9"/>
  <c r="A824" i="9"/>
  <c r="A825" i="9"/>
  <c r="A826" i="9"/>
  <c r="A827" i="9"/>
  <c r="A828" i="9"/>
  <c r="A829" i="9"/>
  <c r="A830" i="9"/>
  <c r="A831" i="9"/>
  <c r="A832" i="9"/>
  <c r="A833" i="9"/>
  <c r="A834" i="9"/>
  <c r="A835" i="9"/>
  <c r="A836" i="9"/>
  <c r="A837" i="9"/>
  <c r="A838" i="9"/>
  <c r="A839" i="9"/>
  <c r="A840" i="9"/>
  <c r="A841" i="9"/>
  <c r="A842" i="9"/>
  <c r="A843" i="9"/>
  <c r="A844" i="9"/>
  <c r="A845" i="9"/>
  <c r="A846" i="9"/>
  <c r="A847" i="9"/>
  <c r="A848" i="9"/>
  <c r="A849" i="9"/>
  <c r="A850" i="9"/>
  <c r="A851" i="9"/>
  <c r="A852" i="9"/>
  <c r="A853" i="9"/>
  <c r="A854" i="9"/>
  <c r="A855" i="9"/>
  <c r="A856" i="9"/>
  <c r="A857" i="9"/>
  <c r="A858" i="9"/>
  <c r="A859" i="9"/>
  <c r="A860" i="9"/>
  <c r="A861" i="9"/>
  <c r="A862" i="9"/>
  <c r="A863" i="9"/>
  <c r="A864" i="9"/>
  <c r="A865" i="9"/>
  <c r="A866" i="9"/>
  <c r="A867" i="9"/>
  <c r="A868" i="9"/>
  <c r="A869" i="9"/>
  <c r="A870" i="9"/>
  <c r="A871" i="9"/>
  <c r="A872" i="9"/>
  <c r="A873" i="9"/>
  <c r="A874" i="9"/>
  <c r="A875" i="9"/>
  <c r="A876" i="9"/>
  <c r="A877" i="9"/>
  <c r="A878" i="9"/>
  <c r="A879" i="9"/>
  <c r="A880" i="9"/>
  <c r="A881" i="9"/>
  <c r="A882" i="9"/>
  <c r="A883" i="9"/>
  <c r="A884" i="9"/>
  <c r="A885" i="9"/>
  <c r="A886" i="9"/>
  <c r="A887" i="9"/>
  <c r="A888" i="9"/>
  <c r="A889" i="9"/>
  <c r="A890" i="9"/>
  <c r="A891" i="9"/>
  <c r="A892" i="9"/>
  <c r="A893" i="9"/>
  <c r="A894" i="9"/>
  <c r="A895" i="9"/>
  <c r="A896" i="9"/>
  <c r="A897" i="9"/>
  <c r="A898" i="9"/>
  <c r="A899" i="9"/>
  <c r="A900" i="9"/>
  <c r="A901" i="9"/>
  <c r="A902" i="9"/>
  <c r="A903" i="9"/>
  <c r="A904" i="9"/>
  <c r="A905" i="9"/>
  <c r="A906" i="9"/>
  <c r="A907" i="9"/>
  <c r="A908" i="9"/>
  <c r="A909" i="9"/>
  <c r="A910" i="9"/>
  <c r="A911" i="9"/>
  <c r="A912" i="9"/>
  <c r="A913" i="9"/>
  <c r="A914" i="9"/>
  <c r="A915" i="9"/>
  <c r="A916" i="9"/>
  <c r="A917" i="9"/>
  <c r="A918" i="9"/>
  <c r="A919" i="9"/>
  <c r="A920" i="9"/>
  <c r="A921" i="9"/>
  <c r="A922" i="9"/>
  <c r="A923" i="9"/>
  <c r="A924" i="9"/>
  <c r="A925" i="9"/>
  <c r="A926" i="9"/>
  <c r="A927" i="9"/>
  <c r="A928" i="9"/>
  <c r="A929" i="9"/>
  <c r="A930" i="9"/>
  <c r="A931" i="9"/>
  <c r="A932" i="9"/>
  <c r="A933" i="9"/>
  <c r="A934" i="9"/>
  <c r="A935" i="9"/>
  <c r="A936" i="9"/>
  <c r="A937" i="9"/>
  <c r="A938" i="9"/>
  <c r="A939" i="9"/>
  <c r="A940" i="9"/>
  <c r="A941" i="9"/>
  <c r="A942" i="9"/>
  <c r="A943" i="9"/>
  <c r="A944" i="9"/>
  <c r="A945" i="9"/>
  <c r="A946" i="9"/>
  <c r="A947" i="9"/>
  <c r="A948" i="9"/>
  <c r="A949" i="9"/>
  <c r="A950" i="9"/>
  <c r="A951" i="9"/>
  <c r="A952" i="9"/>
  <c r="A953" i="9"/>
  <c r="A954" i="9"/>
  <c r="A955" i="9"/>
  <c r="A956" i="9"/>
  <c r="A957" i="9"/>
  <c r="A958" i="9"/>
  <c r="A959" i="9"/>
  <c r="A960" i="9"/>
  <c r="A961" i="9"/>
  <c r="A962" i="9"/>
  <c r="A963" i="9"/>
  <c r="A964" i="9"/>
  <c r="A965" i="9"/>
  <c r="A966" i="9"/>
  <c r="A967" i="9"/>
  <c r="A968" i="9"/>
  <c r="A969" i="9"/>
  <c r="A970" i="9"/>
  <c r="A971" i="9"/>
  <c r="A972" i="9"/>
  <c r="A973" i="9"/>
  <c r="A974" i="9"/>
  <c r="A975" i="9"/>
  <c r="A976" i="9"/>
  <c r="A977" i="9"/>
  <c r="A978" i="9"/>
  <c r="A979" i="9"/>
  <c r="A980" i="9"/>
  <c r="A981" i="9"/>
  <c r="A982" i="9"/>
  <c r="A983" i="9"/>
  <c r="A984" i="9"/>
  <c r="A985" i="9"/>
  <c r="A986" i="9"/>
  <c r="A987" i="9"/>
  <c r="A988" i="9"/>
  <c r="A989" i="9"/>
  <c r="A990" i="9"/>
  <c r="A991" i="9"/>
  <c r="A992" i="9"/>
  <c r="A993" i="9"/>
  <c r="A994" i="9"/>
  <c r="A995" i="9"/>
  <c r="A996" i="9"/>
  <c r="A997" i="9"/>
  <c r="A998" i="9"/>
  <c r="A999" i="9"/>
  <c r="A1000" i="9"/>
  <c r="A1001" i="9"/>
  <c r="A1002" i="9"/>
  <c r="A1003" i="9"/>
  <c r="A1004" i="9"/>
  <c r="A1005" i="9"/>
  <c r="A1006" i="9"/>
  <c r="A1007" i="9"/>
  <c r="A1008" i="9"/>
  <c r="A1009" i="9"/>
  <c r="A1010" i="9"/>
  <c r="A1011" i="9"/>
  <c r="A1012" i="9"/>
  <c r="A1013" i="9"/>
  <c r="A1014" i="9"/>
  <c r="A1015" i="9"/>
  <c r="A1016" i="9"/>
  <c r="A1017" i="9"/>
  <c r="A1018" i="9"/>
  <c r="A1019" i="9"/>
  <c r="A1020" i="9"/>
  <c r="A1021" i="9"/>
  <c r="A1022" i="9"/>
  <c r="A1023" i="9"/>
  <c r="A1024" i="9"/>
  <c r="A1025" i="9"/>
  <c r="A1026" i="9"/>
  <c r="A1027" i="9"/>
  <c r="A1028" i="9"/>
  <c r="A1029" i="9"/>
  <c r="A1030" i="9"/>
  <c r="A1031" i="9"/>
  <c r="A1032" i="9"/>
  <c r="A1033" i="9"/>
  <c r="A1034" i="9"/>
  <c r="A1035" i="9"/>
  <c r="A1036" i="9"/>
  <c r="A1037" i="9"/>
  <c r="A1038" i="9"/>
  <c r="A1039" i="9"/>
  <c r="A1040" i="9"/>
  <c r="A1041" i="9"/>
  <c r="A1042" i="9"/>
  <c r="A1043" i="9"/>
  <c r="A1044" i="9"/>
  <c r="A1045" i="9"/>
  <c r="A1046" i="9"/>
  <c r="A1047" i="9"/>
  <c r="A1048" i="9"/>
  <c r="A1049" i="9"/>
  <c r="A1050" i="9"/>
  <c r="A1051" i="9"/>
  <c r="A1052" i="9"/>
  <c r="A1053" i="9"/>
  <c r="A1054" i="9"/>
  <c r="A1055" i="9"/>
  <c r="A1056" i="9"/>
  <c r="A1057" i="9"/>
  <c r="A1058" i="9"/>
  <c r="A1059" i="9"/>
  <c r="A1060" i="9"/>
  <c r="A1061" i="9"/>
  <c r="A1062" i="9"/>
  <c r="A1063" i="9"/>
  <c r="A1064" i="9"/>
  <c r="A1065" i="9"/>
  <c r="A1066" i="9"/>
  <c r="A1067" i="9"/>
  <c r="A1068" i="9"/>
  <c r="A1069" i="9"/>
  <c r="A1070" i="9"/>
  <c r="A1071" i="9"/>
  <c r="A1072" i="9"/>
  <c r="A1073" i="9"/>
  <c r="A1074" i="9"/>
  <c r="A1075" i="9"/>
  <c r="A1076" i="9"/>
  <c r="A1077" i="9"/>
  <c r="A1078" i="9"/>
  <c r="A1079" i="9"/>
  <c r="A1080" i="9"/>
  <c r="A1081" i="9"/>
  <c r="A1082" i="9"/>
  <c r="A1083" i="9"/>
  <c r="A1084" i="9"/>
  <c r="A1085" i="9"/>
  <c r="A1086" i="9"/>
  <c r="A1087" i="9"/>
  <c r="A1088" i="9"/>
  <c r="A1089" i="9"/>
  <c r="A1090" i="9"/>
  <c r="A1091" i="9"/>
  <c r="A1092" i="9"/>
  <c r="A1093" i="9"/>
  <c r="A1094" i="9"/>
  <c r="A1095" i="9"/>
  <c r="A1096" i="9"/>
  <c r="A1097" i="9"/>
  <c r="A1098" i="9"/>
  <c r="A1099" i="9"/>
  <c r="A1100" i="9"/>
  <c r="A1101" i="9"/>
  <c r="A1102" i="9"/>
  <c r="A1103" i="9"/>
  <c r="A1104" i="9"/>
  <c r="A1105" i="9"/>
  <c r="A1106" i="9"/>
  <c r="A1107" i="9"/>
  <c r="A1108" i="9"/>
  <c r="A1109" i="9"/>
  <c r="A1110" i="9"/>
  <c r="A1111" i="9"/>
  <c r="A1112" i="9"/>
  <c r="A1113" i="9"/>
  <c r="A1114" i="9"/>
  <c r="A1115" i="9"/>
  <c r="A1116" i="9"/>
  <c r="A1117" i="9"/>
  <c r="A1118" i="9"/>
  <c r="A1119" i="9"/>
  <c r="A1120" i="9"/>
  <c r="A1121" i="9"/>
  <c r="A1122" i="9"/>
  <c r="A1123" i="9"/>
  <c r="A1124" i="9"/>
  <c r="A1125" i="9"/>
  <c r="A1126" i="9"/>
  <c r="A1127" i="9"/>
  <c r="A1128" i="9"/>
  <c r="A1129" i="9"/>
  <c r="A1130" i="9"/>
  <c r="A1131" i="9"/>
  <c r="A1132" i="9"/>
  <c r="A1133" i="9"/>
  <c r="A1134" i="9"/>
  <c r="A1135" i="9"/>
  <c r="A1136" i="9"/>
  <c r="A1137" i="9"/>
  <c r="A1138" i="9"/>
  <c r="A1139" i="9"/>
  <c r="A1140" i="9"/>
  <c r="A1141" i="9"/>
  <c r="A1142" i="9"/>
  <c r="A1143" i="9"/>
  <c r="A1144" i="9"/>
  <c r="A1145" i="9"/>
  <c r="A1146" i="9"/>
  <c r="A1147" i="9"/>
  <c r="A1148" i="9"/>
  <c r="A1149" i="9"/>
  <c r="A1150" i="9"/>
  <c r="A1151" i="9"/>
  <c r="A1152" i="9"/>
  <c r="A1153" i="9"/>
  <c r="A1154" i="9"/>
  <c r="A1155" i="9"/>
  <c r="A1156" i="9"/>
  <c r="A1157" i="9"/>
  <c r="A1158" i="9"/>
  <c r="A1159" i="9"/>
  <c r="A1160" i="9"/>
  <c r="A1161" i="9"/>
  <c r="A1162" i="9"/>
  <c r="A1163" i="9"/>
  <c r="A1164" i="9"/>
  <c r="A1165" i="9"/>
  <c r="A1166" i="9"/>
  <c r="A1167" i="9"/>
  <c r="A1168" i="9"/>
  <c r="A1169" i="9"/>
  <c r="A1170" i="9"/>
  <c r="A1171" i="9"/>
  <c r="A1172" i="9"/>
  <c r="A1173" i="9"/>
  <c r="A1174" i="9"/>
  <c r="A1175" i="9"/>
  <c r="A1176" i="9"/>
  <c r="A1177" i="9"/>
  <c r="A1178" i="9"/>
  <c r="A1179" i="9"/>
  <c r="A1180" i="9"/>
  <c r="A1181" i="9"/>
  <c r="A1182" i="9"/>
  <c r="A1183" i="9"/>
  <c r="A1184" i="9"/>
  <c r="A1185" i="9"/>
  <c r="A1186" i="9"/>
  <c r="A1187" i="9"/>
  <c r="A1188" i="9"/>
  <c r="A1189" i="9"/>
  <c r="A1190" i="9"/>
  <c r="A1191" i="9"/>
  <c r="A1192" i="9"/>
  <c r="A1193" i="9"/>
  <c r="A1194" i="9"/>
  <c r="A1195" i="9"/>
  <c r="A1196" i="9"/>
  <c r="A1197" i="9"/>
  <c r="A1198" i="9"/>
  <c r="A1199" i="9"/>
  <c r="A1200" i="9"/>
  <c r="A1201" i="9"/>
  <c r="A1202" i="9"/>
  <c r="A1203" i="9"/>
  <c r="A1204" i="9"/>
  <c r="A1205" i="9"/>
  <c r="A1206" i="9"/>
  <c r="A1207" i="9"/>
  <c r="A1208" i="9"/>
  <c r="A1209" i="9"/>
  <c r="A1210" i="9"/>
  <c r="A1211" i="9"/>
  <c r="A1212" i="9"/>
  <c r="A1213" i="9"/>
  <c r="A1214" i="9"/>
  <c r="A1215" i="9"/>
  <c r="A1216" i="9"/>
  <c r="A1217" i="9"/>
  <c r="A1218" i="9"/>
  <c r="A1219" i="9"/>
  <c r="A1220" i="9"/>
  <c r="A1221" i="9"/>
  <c r="A1222" i="9"/>
  <c r="A1223" i="9"/>
  <c r="A1224" i="9"/>
  <c r="A1225" i="9"/>
  <c r="A1226" i="9"/>
  <c r="A1227" i="9"/>
  <c r="A1228" i="9"/>
  <c r="A1229" i="9"/>
  <c r="A1230" i="9"/>
  <c r="A1231" i="9"/>
  <c r="A1232" i="9"/>
  <c r="A1233" i="9"/>
  <c r="A1234" i="9"/>
  <c r="A1235" i="9"/>
  <c r="A1236" i="9"/>
  <c r="A1237" i="9"/>
  <c r="A1238" i="9"/>
  <c r="A1239" i="9"/>
  <c r="A1240" i="9"/>
  <c r="A1241" i="9"/>
  <c r="A1242" i="9"/>
  <c r="A1243" i="9"/>
  <c r="A1244" i="9"/>
  <c r="A1245" i="9"/>
  <c r="A1246" i="9"/>
  <c r="A1247" i="9"/>
  <c r="A1248" i="9"/>
  <c r="A1249" i="9"/>
  <c r="A1250" i="9"/>
  <c r="A1251" i="9"/>
  <c r="A1252" i="9"/>
  <c r="A1253" i="9"/>
  <c r="A1254" i="9"/>
  <c r="A1255" i="9"/>
  <c r="A1256" i="9"/>
  <c r="A1257" i="9"/>
  <c r="A1258" i="9"/>
  <c r="A1259" i="9"/>
  <c r="A1260" i="9"/>
  <c r="A1261" i="9"/>
  <c r="A1262" i="9"/>
  <c r="A1263" i="9"/>
  <c r="A1264" i="9"/>
  <c r="A1265" i="9"/>
  <c r="A1266" i="9"/>
  <c r="A1267" i="9"/>
  <c r="A1268" i="9"/>
  <c r="A1269" i="9"/>
  <c r="A1270" i="9"/>
  <c r="A1271" i="9"/>
  <c r="A1272" i="9"/>
  <c r="A1273" i="9"/>
  <c r="A1274" i="9"/>
  <c r="A1275" i="9"/>
  <c r="A1276" i="9"/>
  <c r="A1277" i="9"/>
  <c r="A1278" i="9"/>
  <c r="A1279" i="9"/>
  <c r="A1280" i="9"/>
  <c r="A1281" i="9"/>
  <c r="A1282" i="9"/>
  <c r="A1283" i="9"/>
  <c r="A1284" i="9"/>
  <c r="A1285" i="9"/>
  <c r="A1286" i="9"/>
  <c r="A1287" i="9"/>
  <c r="A1288" i="9"/>
  <c r="A1289" i="9"/>
  <c r="A1290" i="9"/>
  <c r="A1291" i="9"/>
  <c r="A1292" i="9"/>
  <c r="A1293" i="9"/>
  <c r="A1294" i="9"/>
  <c r="A1295" i="9"/>
  <c r="A1296" i="9"/>
  <c r="A1297" i="9"/>
  <c r="A1298" i="9"/>
  <c r="A1299" i="9"/>
  <c r="A1300" i="9"/>
  <c r="A1301" i="9"/>
  <c r="A1302" i="9"/>
  <c r="A1303" i="9"/>
  <c r="A1304" i="9"/>
  <c r="A1305" i="9"/>
  <c r="A1306" i="9"/>
  <c r="A1307" i="9"/>
  <c r="A1308" i="9"/>
  <c r="A1309" i="9"/>
  <c r="A1310" i="9"/>
  <c r="A1311" i="9"/>
  <c r="A1312" i="9"/>
  <c r="A1313" i="9"/>
  <c r="A1314" i="9"/>
  <c r="A1315" i="9"/>
  <c r="A1316" i="9"/>
  <c r="A1317" i="9"/>
  <c r="A1318" i="9"/>
  <c r="A1319" i="9"/>
  <c r="A1320" i="9"/>
  <c r="A1321" i="9"/>
  <c r="A1322" i="9"/>
  <c r="A1323" i="9"/>
  <c r="A1324" i="9"/>
  <c r="A1325" i="9"/>
  <c r="A1326" i="9"/>
  <c r="A1327" i="9"/>
  <c r="A1328" i="9"/>
  <c r="A1329" i="9"/>
  <c r="A1330" i="9"/>
  <c r="A1331" i="9"/>
  <c r="A1332" i="9"/>
  <c r="A1333" i="9"/>
  <c r="A1334" i="9"/>
  <c r="A1335" i="9"/>
  <c r="A1336" i="9"/>
  <c r="A1337" i="9"/>
  <c r="A1338" i="9"/>
  <c r="A1339" i="9"/>
  <c r="A1340" i="9"/>
  <c r="A1341" i="9"/>
  <c r="A1342" i="9"/>
  <c r="A1343" i="9"/>
  <c r="A1344" i="9"/>
  <c r="A1345" i="9"/>
  <c r="A1346" i="9"/>
  <c r="A1347" i="9"/>
  <c r="A1348" i="9"/>
  <c r="A1349" i="9"/>
  <c r="A1350" i="9"/>
  <c r="A1351" i="9"/>
  <c r="A1352" i="9"/>
  <c r="A1353" i="9"/>
  <c r="A1354" i="9"/>
  <c r="A1355" i="9"/>
  <c r="A1356" i="9"/>
  <c r="A1357" i="9"/>
  <c r="A1358" i="9"/>
  <c r="A1359" i="9"/>
  <c r="A1360" i="9"/>
  <c r="A1361" i="9"/>
  <c r="A1362" i="9"/>
  <c r="A1363" i="9"/>
  <c r="A1364" i="9"/>
  <c r="A1365" i="9"/>
  <c r="A1366" i="9"/>
  <c r="A1367" i="9"/>
  <c r="A1368" i="9"/>
  <c r="A1369" i="9"/>
  <c r="A1370" i="9"/>
  <c r="A1371" i="9"/>
  <c r="A1372" i="9"/>
  <c r="A1373" i="9"/>
  <c r="A1374" i="9"/>
  <c r="A1375" i="9"/>
  <c r="A1376" i="9"/>
  <c r="A1377" i="9"/>
  <c r="A1378" i="9"/>
  <c r="A1379" i="9"/>
  <c r="A1380" i="9"/>
  <c r="A1381" i="9"/>
  <c r="A1382" i="9"/>
  <c r="A1383" i="9"/>
  <c r="A1384" i="9"/>
  <c r="A1385" i="9"/>
  <c r="A1386" i="9"/>
  <c r="A1387" i="9"/>
  <c r="A1388" i="9"/>
  <c r="A1389" i="9"/>
  <c r="A1390" i="9"/>
  <c r="A1391" i="9"/>
  <c r="A1392" i="9"/>
  <c r="A1393" i="9"/>
  <c r="A1394" i="9"/>
  <c r="A1395" i="9"/>
  <c r="A1396" i="9"/>
  <c r="A1397" i="9"/>
  <c r="A1398" i="9"/>
  <c r="A1399" i="9"/>
  <c r="A1400" i="9"/>
  <c r="A1401" i="9"/>
  <c r="A1402" i="9"/>
  <c r="A1403" i="9"/>
  <c r="A1404" i="9"/>
  <c r="A1405" i="9"/>
  <c r="A1406" i="9"/>
  <c r="A1407" i="9"/>
  <c r="A1408" i="9"/>
  <c r="A1409" i="9"/>
  <c r="A1410" i="9"/>
  <c r="A1411" i="9"/>
  <c r="A1412" i="9"/>
  <c r="A1413" i="9"/>
  <c r="A1414" i="9"/>
  <c r="A1415" i="9"/>
  <c r="A1416" i="9"/>
  <c r="A1417" i="9"/>
  <c r="A1418" i="9"/>
  <c r="A1419" i="9"/>
  <c r="A1420" i="9"/>
  <c r="A1421" i="9"/>
  <c r="A1422" i="9"/>
  <c r="A1423" i="9"/>
  <c r="A1424" i="9"/>
  <c r="A1425" i="9"/>
  <c r="A1426" i="9"/>
  <c r="A1427" i="9"/>
  <c r="A1428" i="9"/>
  <c r="A1429" i="9"/>
  <c r="A1430" i="9"/>
  <c r="A1431" i="9"/>
  <c r="A1432" i="9"/>
  <c r="A1433" i="9"/>
  <c r="A1434" i="9"/>
  <c r="A1435" i="9"/>
  <c r="A1436" i="9"/>
  <c r="A1437" i="9"/>
  <c r="A1438" i="9"/>
  <c r="A1439" i="9"/>
  <c r="A1440" i="9"/>
  <c r="A1441" i="9"/>
  <c r="A1442" i="9"/>
  <c r="A1443" i="9"/>
  <c r="A1444" i="9"/>
  <c r="A1445" i="9"/>
  <c r="A1446" i="9"/>
  <c r="A1447" i="9"/>
  <c r="A1448" i="9"/>
  <c r="A1449" i="9"/>
  <c r="A1450" i="9"/>
  <c r="A1451" i="9"/>
  <c r="A1452" i="9"/>
  <c r="A1453" i="9"/>
  <c r="A1454" i="9"/>
  <c r="A1455" i="9"/>
  <c r="A1456" i="9"/>
  <c r="A1457" i="9"/>
  <c r="A1458" i="9"/>
  <c r="A1459" i="9"/>
  <c r="A1460" i="9"/>
  <c r="A1461" i="9"/>
  <c r="A1462" i="9"/>
  <c r="A1463" i="9"/>
  <c r="A1464" i="9"/>
  <c r="A1465" i="9"/>
  <c r="A1466" i="9"/>
  <c r="A1467" i="9"/>
  <c r="A1468" i="9"/>
  <c r="A1469" i="9"/>
  <c r="A1470" i="9"/>
  <c r="A1471" i="9"/>
  <c r="A1472" i="9"/>
  <c r="A1473" i="9"/>
  <c r="A1474" i="9"/>
  <c r="A1475" i="9"/>
  <c r="A1476" i="9"/>
  <c r="A1477" i="9"/>
  <c r="A1478" i="9"/>
  <c r="A1479" i="9"/>
  <c r="A1480" i="9"/>
  <c r="A1481" i="9"/>
  <c r="A1482" i="9"/>
  <c r="A1483" i="9"/>
  <c r="A1484" i="9"/>
  <c r="A1485" i="9"/>
  <c r="A1486" i="9"/>
  <c r="A1487" i="9"/>
  <c r="A1488" i="9"/>
  <c r="A1489" i="9"/>
  <c r="A1490" i="9"/>
  <c r="A1491" i="9"/>
  <c r="A1492" i="9"/>
  <c r="A1493" i="9"/>
  <c r="A1494" i="9"/>
  <c r="A1495" i="9"/>
  <c r="A1496" i="9"/>
  <c r="A1497" i="9"/>
  <c r="A1498" i="9"/>
  <c r="A1499" i="9"/>
  <c r="A1500" i="9"/>
  <c r="A1501" i="9"/>
  <c r="A1502" i="9"/>
  <c r="A1503" i="9"/>
  <c r="A1504" i="9"/>
  <c r="A1505" i="9"/>
  <c r="A1506" i="9"/>
  <c r="A1507" i="9"/>
  <c r="A1508" i="9"/>
  <c r="A1509" i="9"/>
  <c r="A1510" i="9"/>
  <c r="A1511" i="9"/>
  <c r="A1512" i="9"/>
  <c r="A1513" i="9"/>
  <c r="A1514" i="9"/>
  <c r="A1515" i="9"/>
  <c r="A1516" i="9"/>
  <c r="A1517" i="9"/>
  <c r="A1518" i="9"/>
  <c r="A1519" i="9"/>
  <c r="A1520" i="9"/>
  <c r="A1521" i="9"/>
  <c r="A1522" i="9"/>
  <c r="A1523" i="9"/>
  <c r="A1524" i="9"/>
  <c r="A1525" i="9"/>
  <c r="A1526" i="9"/>
  <c r="A1527" i="9"/>
  <c r="A1528" i="9"/>
  <c r="A1529" i="9"/>
  <c r="A1530" i="9"/>
  <c r="A1531" i="9"/>
  <c r="A1532" i="9"/>
  <c r="A1533" i="9"/>
  <c r="A1534" i="9"/>
  <c r="A1535" i="9"/>
  <c r="A1536" i="9"/>
  <c r="A1537" i="9"/>
  <c r="A1538" i="9"/>
  <c r="A1539" i="9"/>
  <c r="A1540" i="9"/>
  <c r="A1541" i="9"/>
  <c r="A1542" i="9"/>
  <c r="A1543" i="9"/>
  <c r="A1544" i="9"/>
  <c r="A1545" i="9"/>
  <c r="A1546" i="9"/>
  <c r="A1547" i="9"/>
  <c r="A1548" i="9"/>
  <c r="A1549" i="9"/>
  <c r="A1550" i="9"/>
  <c r="A1551" i="9"/>
  <c r="A1552" i="9"/>
  <c r="A1553" i="9"/>
  <c r="A1554" i="9"/>
  <c r="A1555" i="9"/>
  <c r="A1556" i="9"/>
  <c r="A1557" i="9"/>
  <c r="A1558" i="9"/>
  <c r="A1559" i="9"/>
  <c r="A1560" i="9"/>
  <c r="A1561" i="9"/>
  <c r="A1562" i="9"/>
  <c r="A1563" i="9"/>
  <c r="A1564" i="9"/>
  <c r="A1565" i="9"/>
  <c r="A1566" i="9"/>
  <c r="A1567" i="9"/>
  <c r="A1568" i="9"/>
  <c r="A1569" i="9"/>
  <c r="A1570" i="9"/>
  <c r="A1571" i="9"/>
  <c r="A1572" i="9"/>
  <c r="A1573" i="9"/>
  <c r="A1574" i="9"/>
  <c r="A1575" i="9"/>
  <c r="A1576" i="9"/>
  <c r="A1577" i="9"/>
  <c r="A1578" i="9"/>
  <c r="A1579" i="9"/>
  <c r="A1580" i="9"/>
  <c r="A1581" i="9"/>
  <c r="A1582" i="9"/>
  <c r="A1583" i="9"/>
  <c r="A1584" i="9"/>
  <c r="A1585" i="9"/>
  <c r="A1586" i="9"/>
  <c r="A1587" i="9"/>
  <c r="A1588" i="9"/>
  <c r="A1589" i="9"/>
  <c r="A1590" i="9"/>
  <c r="A1591" i="9"/>
  <c r="A1592" i="9"/>
  <c r="A1593" i="9"/>
  <c r="A1594" i="9"/>
  <c r="A1595" i="9"/>
  <c r="A1596" i="9"/>
  <c r="A1597" i="9"/>
  <c r="A1598" i="9"/>
  <c r="A1599" i="9"/>
  <c r="A1600" i="9"/>
  <c r="A1601" i="9"/>
  <c r="A1602" i="9"/>
  <c r="A1603" i="9"/>
  <c r="A1604" i="9"/>
  <c r="A1605" i="9"/>
  <c r="A1606" i="9"/>
  <c r="A1607" i="9"/>
  <c r="A1608" i="9"/>
  <c r="A1609" i="9"/>
  <c r="A1610" i="9"/>
  <c r="A1611" i="9"/>
  <c r="A1612" i="9"/>
  <c r="A1613" i="9"/>
  <c r="A1614" i="9"/>
  <c r="A1615" i="9"/>
  <c r="A1616" i="9"/>
  <c r="A1617" i="9"/>
  <c r="A1618" i="9"/>
  <c r="A1619" i="9"/>
  <c r="A1620" i="9"/>
  <c r="A1621" i="9"/>
  <c r="A1622" i="9"/>
  <c r="A1623" i="9"/>
  <c r="A1624" i="9"/>
  <c r="A1625" i="9"/>
  <c r="A1626" i="9"/>
  <c r="A1627" i="9"/>
  <c r="A1628" i="9"/>
  <c r="A1629" i="9"/>
  <c r="A1630" i="9"/>
  <c r="A1631" i="9"/>
  <c r="A1632" i="9"/>
  <c r="A1633" i="9"/>
  <c r="A1634" i="9"/>
  <c r="A1635" i="9"/>
  <c r="A1636" i="9"/>
  <c r="A1637" i="9"/>
  <c r="A1638" i="9"/>
  <c r="A1639" i="9"/>
  <c r="A1640" i="9"/>
  <c r="A1641" i="9"/>
  <c r="A1642" i="9"/>
  <c r="A1643" i="9"/>
  <c r="A1644" i="9"/>
  <c r="A1645" i="9"/>
  <c r="A1646" i="9"/>
  <c r="A1647" i="9"/>
  <c r="A1648" i="9"/>
  <c r="A1649" i="9"/>
  <c r="A1650" i="9"/>
  <c r="A1651" i="9"/>
  <c r="A1652" i="9"/>
  <c r="A1653" i="9"/>
  <c r="A1654" i="9"/>
  <c r="A1655" i="9"/>
  <c r="A1656" i="9"/>
  <c r="A1657" i="9"/>
  <c r="A1658" i="9"/>
  <c r="A1659" i="9"/>
  <c r="A1660" i="9"/>
  <c r="A1661" i="9"/>
  <c r="A1662" i="9"/>
  <c r="A1663" i="9"/>
  <c r="A1664" i="9"/>
  <c r="A1665" i="9"/>
  <c r="A1666" i="9"/>
  <c r="A1667" i="9"/>
  <c r="A1668" i="9"/>
  <c r="A1669" i="9"/>
  <c r="A1670" i="9"/>
  <c r="A1671" i="9"/>
  <c r="A1672" i="9"/>
  <c r="A1673" i="9"/>
  <c r="A1674" i="9"/>
  <c r="A1675" i="9"/>
  <c r="A1676" i="9"/>
  <c r="A1677" i="9"/>
  <c r="A1678" i="9"/>
  <c r="A1679" i="9"/>
  <c r="A1680" i="9"/>
  <c r="A1681" i="9"/>
  <c r="A1682" i="9"/>
  <c r="A1683" i="9"/>
  <c r="A1684" i="9"/>
  <c r="A1685" i="9"/>
  <c r="A1686" i="9"/>
  <c r="A1687" i="9"/>
  <c r="A1688" i="9"/>
  <c r="A1689" i="9"/>
  <c r="A1690" i="9"/>
  <c r="A1691" i="9"/>
  <c r="A1692" i="9"/>
  <c r="A1693" i="9"/>
  <c r="A1694" i="9"/>
  <c r="A1695" i="9"/>
  <c r="A1696" i="9"/>
  <c r="A1697" i="9"/>
  <c r="A1698" i="9"/>
  <c r="A1699" i="9"/>
  <c r="A1700" i="9"/>
  <c r="A1701" i="9"/>
  <c r="A1702" i="9"/>
  <c r="A1703" i="9"/>
  <c r="A1704" i="9"/>
  <c r="A1705" i="9"/>
  <c r="A1706" i="9"/>
  <c r="A1707" i="9"/>
  <c r="A1708" i="9"/>
  <c r="A1709" i="9"/>
  <c r="A1710" i="9"/>
  <c r="A1711" i="9"/>
  <c r="A1712" i="9"/>
  <c r="A1713" i="9"/>
  <c r="A1714" i="9"/>
  <c r="A1715" i="9"/>
  <c r="A1716" i="9"/>
  <c r="A1717" i="9"/>
  <c r="A1718" i="9"/>
  <c r="A1719" i="9"/>
  <c r="A1720" i="9"/>
  <c r="A1721" i="9"/>
  <c r="A1722" i="9"/>
  <c r="A1723" i="9"/>
  <c r="A1724" i="9"/>
  <c r="A1725" i="9"/>
  <c r="A1726" i="9"/>
  <c r="A1727" i="9"/>
  <c r="A1728" i="9"/>
  <c r="A1729" i="9"/>
  <c r="A1730" i="9"/>
  <c r="A1731" i="9"/>
  <c r="A1732" i="9"/>
  <c r="A1733" i="9"/>
  <c r="A1734" i="9"/>
  <c r="A1735" i="9"/>
  <c r="A1736" i="9"/>
  <c r="A1737" i="9"/>
  <c r="A1738" i="9"/>
  <c r="A1739" i="9"/>
  <c r="A1740" i="9"/>
  <c r="A1741" i="9"/>
  <c r="A1742" i="9"/>
  <c r="A1743" i="9"/>
  <c r="A1744" i="9"/>
  <c r="A1745" i="9"/>
  <c r="A1746" i="9"/>
  <c r="A1747" i="9"/>
  <c r="A1748" i="9"/>
  <c r="A1749" i="9"/>
  <c r="A1750" i="9"/>
  <c r="A1751" i="9"/>
  <c r="A1752" i="9"/>
  <c r="A1753" i="9"/>
  <c r="A1754" i="9"/>
  <c r="A1755" i="9"/>
  <c r="A1756" i="9"/>
  <c r="A1757" i="9"/>
  <c r="A1758" i="9"/>
  <c r="A1759" i="9"/>
  <c r="A1760" i="9"/>
  <c r="A1761" i="9"/>
  <c r="A1762" i="9"/>
  <c r="A1763" i="9"/>
  <c r="A1764" i="9"/>
  <c r="A1765" i="9"/>
  <c r="A1766" i="9"/>
  <c r="A1767" i="9"/>
  <c r="A1768" i="9"/>
  <c r="A1769" i="9"/>
  <c r="A1770" i="9"/>
  <c r="A1771" i="9"/>
  <c r="A1772" i="9"/>
  <c r="A1773" i="9"/>
  <c r="A1774" i="9"/>
  <c r="A1775" i="9"/>
  <c r="A1776" i="9"/>
  <c r="A1777" i="9"/>
  <c r="A1778" i="9"/>
  <c r="A1779" i="9"/>
  <c r="A1780" i="9"/>
  <c r="A1781" i="9"/>
  <c r="A1782" i="9"/>
  <c r="A1783" i="9"/>
  <c r="A1784" i="9"/>
  <c r="A1785" i="9"/>
  <c r="A1786" i="9"/>
  <c r="A1787" i="9"/>
  <c r="A1788" i="9"/>
  <c r="A1789" i="9"/>
  <c r="A1790" i="9"/>
  <c r="A1791" i="9"/>
  <c r="A1792" i="9"/>
  <c r="A1793" i="9"/>
  <c r="A1794" i="9"/>
  <c r="A1795" i="9"/>
  <c r="A1796" i="9"/>
  <c r="A1797" i="9"/>
  <c r="A1798" i="9"/>
  <c r="A1799" i="9"/>
  <c r="A1800" i="9"/>
  <c r="A1801" i="9"/>
  <c r="A1802" i="9"/>
  <c r="A1803" i="9"/>
  <c r="A1804" i="9"/>
  <c r="A1805" i="9"/>
  <c r="A1806" i="9"/>
  <c r="A1807" i="9"/>
  <c r="A1808" i="9"/>
  <c r="A1809" i="9"/>
  <c r="A1810" i="9"/>
  <c r="A1811" i="9"/>
  <c r="A1812" i="9"/>
  <c r="A1813" i="9"/>
  <c r="A1814" i="9"/>
  <c r="A1815" i="9"/>
  <c r="A1816" i="9"/>
  <c r="A1817" i="9"/>
  <c r="A1818" i="9"/>
  <c r="A1819" i="9"/>
  <c r="A1820" i="9"/>
  <c r="A1821" i="9"/>
  <c r="A1822" i="9"/>
  <c r="A1823" i="9"/>
  <c r="A1824" i="9"/>
  <c r="A1825" i="9"/>
  <c r="A1826" i="9"/>
  <c r="A1827" i="9"/>
  <c r="A1828" i="9"/>
  <c r="A1829" i="9"/>
  <c r="A1830" i="9"/>
  <c r="A1831" i="9"/>
  <c r="A1832" i="9"/>
  <c r="A1833" i="9"/>
  <c r="A1834" i="9"/>
  <c r="A1835" i="9"/>
  <c r="A1836" i="9"/>
  <c r="A1837" i="9"/>
  <c r="A1838" i="9"/>
  <c r="A1839" i="9"/>
  <c r="A1840" i="9"/>
  <c r="A1841" i="9"/>
  <c r="A1842" i="9"/>
  <c r="A1843" i="9"/>
  <c r="A1844" i="9"/>
  <c r="A1845" i="9"/>
  <c r="A1846" i="9"/>
  <c r="A1847" i="9"/>
  <c r="A1848" i="9"/>
  <c r="A1849" i="9"/>
  <c r="A1850" i="9"/>
  <c r="A1851" i="9"/>
  <c r="A1852" i="9"/>
  <c r="A1853" i="9"/>
  <c r="A1854" i="9"/>
  <c r="A1855" i="9"/>
  <c r="A1856" i="9"/>
  <c r="A1857" i="9"/>
  <c r="A1858" i="9"/>
  <c r="A1859" i="9"/>
  <c r="A1860" i="9"/>
  <c r="A1861" i="9"/>
  <c r="A1862" i="9"/>
  <c r="A1863" i="9"/>
  <c r="A1864" i="9"/>
  <c r="A1865" i="9"/>
  <c r="A1866" i="9"/>
  <c r="A1867" i="9"/>
  <c r="A1868" i="9"/>
  <c r="A1869" i="9"/>
  <c r="A1870" i="9"/>
  <c r="A1871" i="9"/>
  <c r="A1872" i="9"/>
  <c r="A1873" i="9"/>
  <c r="A1874" i="9"/>
  <c r="A1875" i="9"/>
  <c r="A1876" i="9"/>
  <c r="A1877" i="9"/>
  <c r="A1878" i="9"/>
  <c r="A1879" i="9"/>
  <c r="A1880" i="9"/>
  <c r="A1881" i="9"/>
  <c r="A1882" i="9"/>
  <c r="A1883" i="9"/>
  <c r="A1884" i="9"/>
  <c r="A1885" i="9"/>
  <c r="A1886" i="9"/>
  <c r="A1887" i="9"/>
  <c r="A1888" i="9"/>
  <c r="A1889" i="9"/>
  <c r="A1890" i="9"/>
  <c r="A1891" i="9"/>
  <c r="A1892" i="9"/>
  <c r="A1893" i="9"/>
  <c r="A1894" i="9"/>
  <c r="A1895" i="9"/>
  <c r="A1896" i="9"/>
  <c r="A1897" i="9"/>
  <c r="A1898" i="9"/>
  <c r="A1899" i="9"/>
  <c r="A1900" i="9"/>
  <c r="A1901" i="9"/>
  <c r="A1902" i="9"/>
  <c r="A1903" i="9"/>
  <c r="A1904" i="9"/>
  <c r="A1905" i="9"/>
  <c r="A1906" i="9"/>
  <c r="A1907" i="9"/>
  <c r="A1908" i="9"/>
  <c r="A1909" i="9"/>
  <c r="A1910" i="9"/>
  <c r="A1911" i="9"/>
  <c r="A1912" i="9"/>
  <c r="A1913" i="9"/>
  <c r="A1914" i="9"/>
  <c r="A1915" i="9"/>
  <c r="A1916" i="9"/>
  <c r="A1917" i="9"/>
  <c r="A1918" i="9"/>
  <c r="A1919" i="9"/>
  <c r="A1920" i="9"/>
  <c r="A1921" i="9"/>
  <c r="A1922" i="9"/>
  <c r="A1923" i="9"/>
  <c r="A1924" i="9"/>
  <c r="A1925" i="9"/>
  <c r="A1926" i="9"/>
  <c r="A1927" i="9"/>
  <c r="A1928" i="9"/>
  <c r="A1929" i="9"/>
  <c r="A1930" i="9"/>
  <c r="A1931" i="9"/>
  <c r="A1932" i="9"/>
  <c r="A1933" i="9"/>
  <c r="A1934" i="9"/>
  <c r="A1935" i="9"/>
  <c r="A1936" i="9"/>
  <c r="A1937" i="9"/>
  <c r="A1938" i="9"/>
  <c r="A1939" i="9"/>
  <c r="A1940" i="9"/>
  <c r="A1941" i="9"/>
  <c r="A1942" i="9"/>
  <c r="A1943" i="9"/>
  <c r="A1944" i="9"/>
  <c r="A1945" i="9"/>
  <c r="A1946" i="9"/>
  <c r="A1947" i="9"/>
  <c r="A1948" i="9"/>
  <c r="A1949" i="9"/>
  <c r="A1950" i="9"/>
  <c r="A1951" i="9"/>
  <c r="A1952" i="9"/>
  <c r="A1953" i="9"/>
  <c r="A1954" i="9"/>
  <c r="A1955" i="9"/>
  <c r="A1956" i="9"/>
  <c r="A1957" i="9"/>
  <c r="A1958" i="9"/>
  <c r="A1959" i="9"/>
  <c r="A1960" i="9"/>
  <c r="A1961" i="9"/>
  <c r="A1962" i="9"/>
  <c r="A1963" i="9"/>
  <c r="A1964" i="9"/>
  <c r="A1965" i="9"/>
  <c r="A1966" i="9"/>
  <c r="A1967" i="9"/>
  <c r="A1968" i="9"/>
  <c r="A1969" i="9"/>
  <c r="A1970" i="9"/>
  <c r="A1971" i="9"/>
  <c r="A1972" i="9"/>
  <c r="A1973" i="9"/>
  <c r="A1974" i="9"/>
  <c r="A1975" i="9"/>
  <c r="A1976" i="9"/>
  <c r="A1977" i="9"/>
  <c r="A1978" i="9"/>
  <c r="A1979" i="9"/>
  <c r="A1980" i="9"/>
  <c r="A1981" i="9"/>
  <c r="A1982" i="9"/>
  <c r="A1983" i="9"/>
  <c r="A1984" i="9"/>
  <c r="A1985" i="9"/>
  <c r="A1986" i="9"/>
  <c r="A1987" i="9"/>
  <c r="A1988" i="9"/>
  <c r="A1989" i="9"/>
  <c r="A1990" i="9"/>
  <c r="A1991" i="9"/>
  <c r="A1992" i="9"/>
  <c r="A1993" i="9"/>
  <c r="A1994" i="9"/>
  <c r="A1995" i="9"/>
  <c r="A1996" i="9"/>
  <c r="A1997" i="9"/>
  <c r="A1998" i="9"/>
  <c r="A1999" i="9"/>
  <c r="A2000" i="9"/>
  <c r="A2001" i="9"/>
  <c r="A2002" i="9"/>
  <c r="A2003" i="9"/>
  <c r="A2004" i="9"/>
  <c r="A2005" i="9"/>
  <c r="A2006" i="9"/>
  <c r="A2007" i="9"/>
  <c r="A2008" i="9"/>
  <c r="A2009" i="9"/>
  <c r="A2010" i="9"/>
  <c r="A2011" i="9"/>
  <c r="A2012" i="9"/>
  <c r="A2013" i="9"/>
  <c r="A2014" i="9"/>
  <c r="A2015" i="9"/>
  <c r="A2016" i="9"/>
  <c r="A2017" i="9"/>
  <c r="A2018" i="9"/>
  <c r="A2019" i="9"/>
  <c r="A2020" i="9"/>
  <c r="A2021" i="9"/>
  <c r="A2022" i="9"/>
  <c r="A2023" i="9"/>
  <c r="A2024" i="9"/>
  <c r="A2025" i="9"/>
  <c r="A2026" i="9"/>
  <c r="A2027" i="9"/>
  <c r="A2028" i="9"/>
  <c r="A2029" i="9"/>
  <c r="A2030" i="9"/>
  <c r="A2031" i="9"/>
  <c r="A2032" i="9"/>
  <c r="A2033" i="9"/>
  <c r="A2034" i="9"/>
  <c r="A2035" i="9"/>
  <c r="A2036" i="9"/>
  <c r="A2037" i="9"/>
  <c r="A2038" i="9"/>
  <c r="A2039" i="9"/>
  <c r="A2040" i="9"/>
  <c r="A2041" i="9"/>
  <c r="A2042" i="9"/>
  <c r="A2043" i="9"/>
  <c r="A2044" i="9"/>
  <c r="A2045" i="9"/>
  <c r="A2046" i="9"/>
  <c r="A2047" i="9"/>
  <c r="A2048" i="9"/>
  <c r="A2049" i="9"/>
  <c r="A2050" i="9"/>
  <c r="A2051" i="9"/>
  <c r="A2052" i="9"/>
  <c r="A2053" i="9"/>
  <c r="A2054" i="9"/>
  <c r="A2055" i="9"/>
  <c r="A2056" i="9"/>
  <c r="A2057" i="9"/>
  <c r="A2058" i="9"/>
  <c r="A2059" i="9"/>
  <c r="A2060" i="9"/>
  <c r="A2061" i="9"/>
  <c r="A2062" i="9"/>
  <c r="A2063" i="9"/>
  <c r="A2064" i="9"/>
  <c r="A2065" i="9"/>
  <c r="A2066" i="9"/>
  <c r="A2067" i="9"/>
  <c r="A2068" i="9"/>
  <c r="A2069" i="9"/>
  <c r="A2070" i="9"/>
  <c r="A2071" i="9"/>
  <c r="A2072" i="9"/>
  <c r="A2073" i="9"/>
  <c r="A2074" i="9"/>
  <c r="A2075" i="9"/>
  <c r="A2076" i="9"/>
  <c r="A2077" i="9"/>
  <c r="A2078" i="9"/>
  <c r="A2079" i="9"/>
  <c r="A2080" i="9"/>
  <c r="A2081" i="9"/>
  <c r="A2082" i="9"/>
  <c r="A2083" i="9"/>
  <c r="A2084" i="9"/>
  <c r="A2085" i="9"/>
  <c r="A2086" i="9"/>
  <c r="A2087" i="9"/>
  <c r="A2088" i="9"/>
  <c r="A2089" i="9"/>
  <c r="A2090" i="9"/>
  <c r="A2091" i="9"/>
  <c r="A2092" i="9"/>
  <c r="A2093" i="9"/>
  <c r="A2094" i="9"/>
  <c r="A2095" i="9"/>
  <c r="A2096" i="9"/>
  <c r="A2097" i="9"/>
  <c r="A2098" i="9"/>
  <c r="A2099" i="9"/>
  <c r="A2100" i="9"/>
  <c r="A2101" i="9"/>
  <c r="A2102" i="9"/>
  <c r="A2103" i="9"/>
  <c r="A2104" i="9"/>
  <c r="A2105" i="9"/>
  <c r="A2106" i="9"/>
  <c r="A2107" i="9"/>
  <c r="A2108" i="9"/>
  <c r="A2109" i="9"/>
  <c r="A2110" i="9"/>
  <c r="A2111" i="9"/>
  <c r="A2112" i="9"/>
  <c r="A2113" i="9"/>
  <c r="A2114" i="9"/>
  <c r="A2115" i="9"/>
  <c r="A2116" i="9"/>
  <c r="A2117" i="9"/>
  <c r="A2118" i="9"/>
  <c r="A2119" i="9"/>
  <c r="A2120" i="9"/>
  <c r="A2121" i="9"/>
  <c r="A2122" i="9"/>
  <c r="A2123" i="9"/>
  <c r="A2124" i="9"/>
  <c r="A2125" i="9"/>
  <c r="A2126" i="9"/>
  <c r="A2127" i="9"/>
  <c r="A2128" i="9"/>
  <c r="A2129" i="9"/>
  <c r="A2130" i="9"/>
  <c r="A2131" i="9"/>
  <c r="A2132" i="9"/>
  <c r="A2133" i="9"/>
  <c r="A2134" i="9"/>
  <c r="A2135" i="9"/>
  <c r="A2136" i="9"/>
  <c r="A2137" i="9"/>
  <c r="A2138" i="9"/>
  <c r="A2139" i="9"/>
  <c r="A2140" i="9"/>
  <c r="A2141" i="9"/>
  <c r="A2142" i="9"/>
  <c r="A2143" i="9"/>
  <c r="A2144" i="9"/>
  <c r="A2145" i="9"/>
  <c r="A2146" i="9"/>
  <c r="A2147" i="9"/>
  <c r="A2148" i="9"/>
  <c r="A2149" i="9"/>
  <c r="A2150" i="9"/>
  <c r="A2151" i="9"/>
  <c r="A2152" i="9"/>
  <c r="A2153" i="9"/>
  <c r="A2154" i="9"/>
  <c r="A2155" i="9"/>
  <c r="A2156" i="9"/>
  <c r="A2157" i="9"/>
  <c r="A2158" i="9"/>
  <c r="A2159" i="9"/>
  <c r="A2160" i="9"/>
  <c r="A2161" i="9"/>
  <c r="A2162" i="9"/>
  <c r="A2163" i="9"/>
  <c r="A2164" i="9"/>
  <c r="A2165" i="9"/>
  <c r="A2166" i="9"/>
  <c r="A2167" i="9"/>
  <c r="A2168" i="9"/>
  <c r="A2169" i="9"/>
  <c r="A2170" i="9"/>
  <c r="A2171" i="9"/>
  <c r="A2172" i="9"/>
  <c r="A2173" i="9"/>
  <c r="A2174" i="9"/>
  <c r="A2175" i="9"/>
  <c r="A2176" i="9"/>
  <c r="A2177" i="9"/>
  <c r="A2178" i="9"/>
  <c r="A2179" i="9"/>
  <c r="A2180" i="9"/>
  <c r="A2181" i="9"/>
  <c r="A2182" i="9"/>
  <c r="A2183" i="9"/>
  <c r="A2184" i="9"/>
  <c r="A2185" i="9"/>
  <c r="A2186" i="9"/>
  <c r="A2187" i="9"/>
  <c r="A2188" i="9"/>
  <c r="A2189" i="9"/>
  <c r="A2190" i="9"/>
  <c r="A2191" i="9"/>
  <c r="A2192" i="9"/>
  <c r="A2193" i="9"/>
  <c r="A2194" i="9"/>
  <c r="A2195" i="9"/>
  <c r="A2196" i="9"/>
  <c r="A2197" i="9"/>
  <c r="A2198" i="9"/>
  <c r="A2199" i="9"/>
  <c r="A2200" i="9"/>
  <c r="A2201" i="9"/>
  <c r="A2202" i="9"/>
  <c r="A2203" i="9"/>
  <c r="A2204" i="9"/>
  <c r="A2205" i="9"/>
  <c r="A2206" i="9"/>
  <c r="A2207" i="9"/>
  <c r="A2208" i="9"/>
  <c r="A2209" i="9"/>
  <c r="A2210" i="9"/>
  <c r="A2211" i="9"/>
  <c r="A2212" i="9"/>
  <c r="A2213" i="9"/>
  <c r="A2214" i="9"/>
  <c r="A2215" i="9"/>
  <c r="A2216" i="9"/>
  <c r="A2217" i="9"/>
  <c r="A2218" i="9"/>
  <c r="A2219" i="9"/>
  <c r="A2220" i="9"/>
  <c r="A2221" i="9"/>
  <c r="A2222" i="9"/>
  <c r="A2223" i="9"/>
  <c r="A2224" i="9"/>
  <c r="A2225" i="9"/>
  <c r="A2226" i="9"/>
  <c r="A2227" i="9"/>
  <c r="A2228" i="9"/>
  <c r="A2229" i="9"/>
  <c r="A2230" i="9"/>
  <c r="A2231" i="9"/>
  <c r="A2232" i="9"/>
  <c r="A2233" i="9"/>
  <c r="A2234" i="9"/>
  <c r="A2235" i="9"/>
  <c r="A2236" i="9"/>
  <c r="A2237" i="9"/>
  <c r="A2238" i="9"/>
  <c r="A2239" i="9"/>
  <c r="A2240" i="9"/>
  <c r="A2241" i="9"/>
  <c r="A2242" i="9"/>
  <c r="A2243" i="9"/>
  <c r="A2244" i="9"/>
  <c r="A2245" i="9"/>
  <c r="A2246" i="9"/>
  <c r="A2247" i="9"/>
  <c r="A2248" i="9"/>
  <c r="A2249" i="9"/>
  <c r="A2250" i="9"/>
  <c r="A2251" i="9"/>
  <c r="A2252" i="9"/>
  <c r="A2253" i="9"/>
  <c r="A2254" i="9"/>
  <c r="A2255" i="9"/>
  <c r="A2256" i="9"/>
  <c r="A2257" i="9"/>
  <c r="A2258" i="9"/>
  <c r="A2259" i="9"/>
  <c r="A2260" i="9"/>
  <c r="A2261" i="9"/>
  <c r="A2262" i="9"/>
  <c r="A2263" i="9"/>
  <c r="A2264" i="9"/>
  <c r="A2265" i="9"/>
  <c r="A2266" i="9"/>
  <c r="A2267" i="9"/>
  <c r="A2268" i="9"/>
  <c r="A2269" i="9"/>
  <c r="A2270" i="9"/>
  <c r="A2271" i="9"/>
  <c r="A2272" i="9"/>
  <c r="A2273" i="9"/>
  <c r="A2274" i="9"/>
  <c r="A2275" i="9"/>
  <c r="A2276" i="9"/>
  <c r="A2277" i="9"/>
  <c r="A2278" i="9"/>
  <c r="A2279" i="9"/>
  <c r="A2280" i="9"/>
  <c r="A2281" i="9"/>
  <c r="A2282" i="9"/>
  <c r="A2283" i="9"/>
  <c r="A2284" i="9"/>
  <c r="A2285" i="9"/>
  <c r="A2286" i="9"/>
  <c r="A2287" i="9"/>
  <c r="A2288" i="9"/>
  <c r="A2289" i="9"/>
  <c r="A2290" i="9"/>
  <c r="A2291" i="9"/>
  <c r="A2292" i="9"/>
  <c r="A2293" i="9"/>
  <c r="A2294" i="9"/>
  <c r="A2295" i="9"/>
  <c r="A2296" i="9"/>
  <c r="A2297" i="9"/>
  <c r="A2298" i="9"/>
  <c r="A2299" i="9"/>
  <c r="A2300" i="9"/>
  <c r="A2301" i="9"/>
  <c r="A2302" i="9"/>
  <c r="A2303" i="9"/>
  <c r="A2304" i="9"/>
  <c r="A2305" i="9"/>
  <c r="A2306" i="9"/>
  <c r="A2307" i="9"/>
  <c r="A2308" i="9"/>
  <c r="A2309" i="9"/>
  <c r="A2310" i="9"/>
  <c r="A2311" i="9"/>
  <c r="A2312" i="9"/>
  <c r="A2313" i="9"/>
  <c r="A2314" i="9"/>
  <c r="A2315" i="9"/>
  <c r="A2316" i="9"/>
  <c r="A2317" i="9"/>
  <c r="A2318" i="9"/>
  <c r="A2319" i="9"/>
  <c r="A2320" i="9"/>
  <c r="A2321" i="9"/>
  <c r="A2322" i="9"/>
  <c r="A2323" i="9"/>
  <c r="A2324" i="9"/>
  <c r="A2325" i="9"/>
  <c r="A2326" i="9"/>
  <c r="A2327" i="9"/>
  <c r="A2328" i="9"/>
  <c r="A2329" i="9"/>
  <c r="A2330" i="9"/>
  <c r="A2331" i="9"/>
  <c r="A2332" i="9"/>
  <c r="A2333" i="9"/>
  <c r="A2334" i="9"/>
  <c r="A2335" i="9"/>
  <c r="A2336" i="9"/>
  <c r="A2337" i="9"/>
  <c r="A2338" i="9"/>
  <c r="A2339" i="9"/>
  <c r="A2340" i="9"/>
  <c r="A2341" i="9"/>
  <c r="A2342" i="9"/>
  <c r="A2343" i="9"/>
  <c r="A2344" i="9"/>
  <c r="A2345" i="9"/>
  <c r="A2346" i="9"/>
  <c r="A2347" i="9"/>
  <c r="A2348" i="9"/>
  <c r="A2349" i="9"/>
  <c r="A2350" i="9"/>
  <c r="A2351" i="9"/>
  <c r="A2352" i="9"/>
  <c r="A2353" i="9"/>
  <c r="A2354" i="9"/>
  <c r="A2355" i="9"/>
  <c r="A2356" i="9"/>
  <c r="A2357" i="9"/>
  <c r="A2358" i="9"/>
  <c r="A2359" i="9"/>
  <c r="A2360" i="9"/>
  <c r="A2361" i="9"/>
  <c r="A2362" i="9"/>
  <c r="A2363" i="9"/>
  <c r="A2364" i="9"/>
  <c r="A2365" i="9"/>
  <c r="A2366" i="9"/>
  <c r="A2367" i="9"/>
  <c r="A2368" i="9"/>
  <c r="A2369" i="9"/>
  <c r="A2370" i="9"/>
  <c r="A2371" i="9"/>
  <c r="A2372" i="9"/>
  <c r="A2373" i="9"/>
  <c r="A2374" i="9"/>
  <c r="A2375" i="9"/>
  <c r="A2376" i="9"/>
  <c r="A2377" i="9"/>
  <c r="A2378" i="9"/>
  <c r="A2379" i="9"/>
  <c r="A2380" i="9"/>
  <c r="A2381" i="9"/>
  <c r="A2382" i="9"/>
  <c r="A2383" i="9"/>
  <c r="A2384" i="9"/>
  <c r="A2385" i="9"/>
  <c r="A2386" i="9"/>
  <c r="A2387" i="9"/>
  <c r="A2388" i="9"/>
  <c r="A2389" i="9"/>
  <c r="A2390" i="9"/>
  <c r="A2391" i="9"/>
  <c r="A2392" i="9"/>
  <c r="A2393" i="9"/>
  <c r="A2394" i="9"/>
  <c r="A2395" i="9"/>
  <c r="A2396" i="9"/>
  <c r="A2397" i="9"/>
  <c r="A2398" i="9"/>
  <c r="A2399" i="9"/>
  <c r="A2400" i="9"/>
  <c r="A2401" i="9"/>
  <c r="A2402" i="9"/>
  <c r="A2403" i="9"/>
  <c r="A2404" i="9"/>
  <c r="A2405" i="9"/>
  <c r="A2406" i="9"/>
  <c r="A2407" i="9"/>
  <c r="A2408" i="9"/>
  <c r="A2409" i="9"/>
  <c r="A2410" i="9"/>
  <c r="A2411" i="9"/>
  <c r="A2412" i="9"/>
  <c r="A2413" i="9"/>
  <c r="A2414" i="9"/>
  <c r="A2415" i="9"/>
  <c r="A2416" i="9"/>
  <c r="A2417" i="9"/>
  <c r="A2418" i="9"/>
  <c r="A2419" i="9"/>
  <c r="A2420" i="9"/>
  <c r="A2421" i="9"/>
  <c r="A2422" i="9"/>
  <c r="A2423" i="9"/>
  <c r="A2424" i="9"/>
  <c r="A2425" i="9"/>
  <c r="A2426" i="9"/>
  <c r="A2427" i="9"/>
  <c r="A2428" i="9"/>
  <c r="A2429" i="9"/>
  <c r="A2430" i="9"/>
  <c r="A2431" i="9"/>
  <c r="A2432" i="9"/>
  <c r="A2433" i="9"/>
  <c r="A2434" i="9"/>
  <c r="A2435" i="9"/>
  <c r="A2436" i="9"/>
  <c r="A2437" i="9"/>
  <c r="A2438" i="9"/>
  <c r="A2439" i="9"/>
  <c r="A2440" i="9"/>
  <c r="A2441" i="9"/>
  <c r="A2442" i="9"/>
  <c r="A2443" i="9"/>
  <c r="A2444" i="9"/>
  <c r="A2445" i="9"/>
  <c r="A2446" i="9"/>
  <c r="A2447" i="9"/>
  <c r="A2448" i="9"/>
  <c r="A2449" i="9"/>
  <c r="A2450" i="9"/>
  <c r="A2451" i="9"/>
  <c r="A2452" i="9"/>
  <c r="A2453" i="9"/>
  <c r="A2454" i="9"/>
  <c r="A2455" i="9"/>
  <c r="A2456" i="9"/>
  <c r="A2457" i="9"/>
  <c r="A2458" i="9"/>
  <c r="A2459" i="9"/>
  <c r="A2460" i="9"/>
  <c r="A2461" i="9"/>
  <c r="A2462" i="9"/>
  <c r="A2463" i="9"/>
  <c r="A2464" i="9"/>
  <c r="A2465" i="9"/>
  <c r="A2466" i="9"/>
  <c r="A2467" i="9"/>
  <c r="A2468" i="9"/>
  <c r="A2469" i="9"/>
  <c r="A2470" i="9"/>
  <c r="A2471" i="9"/>
  <c r="A2472" i="9"/>
  <c r="A2473" i="9"/>
  <c r="A2474" i="9"/>
  <c r="A2475" i="9"/>
  <c r="A2476" i="9"/>
  <c r="A2477" i="9"/>
  <c r="A2478" i="9"/>
  <c r="A2479" i="9"/>
  <c r="A2480" i="9"/>
  <c r="A2481" i="9"/>
  <c r="A2482" i="9"/>
  <c r="A2483" i="9"/>
  <c r="A2484" i="9"/>
  <c r="A2485" i="9"/>
  <c r="A2486" i="9"/>
  <c r="A2487" i="9"/>
  <c r="A2488" i="9"/>
  <c r="A2489" i="9"/>
  <c r="A2490" i="9"/>
  <c r="A2491" i="9"/>
  <c r="A2492" i="9"/>
  <c r="A2493" i="9"/>
  <c r="A2494" i="9"/>
  <c r="A2495" i="9"/>
  <c r="A2496" i="9"/>
  <c r="A2497" i="9"/>
  <c r="A2498" i="9"/>
  <c r="A2499" i="9"/>
  <c r="A2500" i="9"/>
  <c r="A2501" i="9"/>
  <c r="A2502" i="9"/>
  <c r="A2503" i="9"/>
  <c r="A2504" i="9"/>
  <c r="A2505" i="9"/>
  <c r="A2506" i="9"/>
  <c r="A2507" i="9"/>
  <c r="A2508" i="9"/>
  <c r="A2509" i="9"/>
  <c r="A2510" i="9"/>
  <c r="A2511" i="9"/>
  <c r="A2512" i="9"/>
  <c r="A2513" i="9"/>
  <c r="A2514" i="9"/>
  <c r="A2515" i="9"/>
  <c r="A2516" i="9"/>
  <c r="A2517" i="9"/>
  <c r="A2518" i="9"/>
  <c r="A2519" i="9"/>
  <c r="A2520" i="9"/>
  <c r="A2521" i="9"/>
  <c r="A2522" i="9"/>
  <c r="A3" i="9"/>
  <c r="A3" i="6" l="1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2" i="6"/>
  <c r="B4" i="3"/>
  <c r="B8" i="3" l="1"/>
  <c r="C4" i="3"/>
  <c r="B63" i="3"/>
  <c r="B59" i="3"/>
  <c r="B60" i="3"/>
  <c r="O63" i="3" l="1"/>
  <c r="O18" i="3" s="1"/>
  <c r="N63" i="3"/>
  <c r="N18" i="3" s="1"/>
  <c r="B15" i="3"/>
  <c r="B18" i="3"/>
  <c r="P63" i="3"/>
  <c r="P18" i="3" s="1"/>
  <c r="P59" i="3"/>
  <c r="P60" i="3"/>
  <c r="P15" i="3" s="1"/>
  <c r="O60" i="3"/>
  <c r="O15" i="3" s="1"/>
  <c r="O59" i="3"/>
  <c r="O14" i="3" s="1"/>
  <c r="N59" i="3"/>
  <c r="N14" i="3" s="1"/>
  <c r="N60" i="3"/>
  <c r="N15" i="3" s="1"/>
  <c r="M60" i="3"/>
  <c r="M15" i="3" s="1"/>
  <c r="M63" i="3"/>
  <c r="M18" i="3" s="1"/>
  <c r="L63" i="3"/>
  <c r="L18" i="3" s="1"/>
  <c r="M59" i="3"/>
  <c r="M14" i="3" s="1"/>
  <c r="L59" i="3"/>
  <c r="L14" i="3" s="1"/>
  <c r="L60" i="3"/>
  <c r="L15" i="3" s="1"/>
  <c r="K60" i="3"/>
  <c r="K15" i="3" s="1"/>
  <c r="K63" i="3"/>
  <c r="K18" i="3" s="1"/>
  <c r="J59" i="3"/>
  <c r="J14" i="3" s="1"/>
  <c r="K59" i="3"/>
  <c r="K14" i="3" s="1"/>
  <c r="J63" i="3"/>
  <c r="J18" i="3" s="1"/>
  <c r="I63" i="3"/>
  <c r="I18" i="3" s="1"/>
  <c r="J60" i="3"/>
  <c r="J15" i="3" s="1"/>
  <c r="I59" i="3"/>
  <c r="I14" i="3" s="1"/>
  <c r="I60" i="3"/>
  <c r="I15" i="3" s="1"/>
  <c r="B14" i="3"/>
  <c r="D63" i="3"/>
  <c r="D18" i="3" s="1"/>
  <c r="D60" i="3"/>
  <c r="D15" i="3" s="1"/>
  <c r="D59" i="3"/>
  <c r="D14" i="3" s="1"/>
  <c r="C63" i="3"/>
  <c r="C18" i="3" s="1"/>
  <c r="C60" i="3"/>
  <c r="C15" i="3" s="1"/>
  <c r="C59" i="3"/>
  <c r="C14" i="3" s="1"/>
  <c r="G59" i="3"/>
  <c r="G14" i="3" s="1"/>
  <c r="H63" i="3"/>
  <c r="H18" i="3" s="1"/>
  <c r="G63" i="3"/>
  <c r="G18" i="3" s="1"/>
  <c r="H60" i="3"/>
  <c r="H15" i="3" s="1"/>
  <c r="G60" i="3"/>
  <c r="G15" i="3" s="1"/>
  <c r="H59" i="3"/>
  <c r="H14" i="3" s="1"/>
  <c r="F59" i="3"/>
  <c r="F14" i="3" s="1"/>
  <c r="E59" i="3"/>
  <c r="E14" i="3" s="1"/>
  <c r="F67" i="3"/>
  <c r="F22" i="3" s="1"/>
  <c r="F66" i="3"/>
  <c r="F21" i="3" s="1"/>
  <c r="F65" i="3"/>
  <c r="F20" i="3" s="1"/>
  <c r="F64" i="3"/>
  <c r="F19" i="3" s="1"/>
  <c r="F63" i="3"/>
  <c r="F18" i="3" s="1"/>
  <c r="E67" i="3"/>
  <c r="E22" i="3" s="1"/>
  <c r="E66" i="3"/>
  <c r="E21" i="3" s="1"/>
  <c r="E65" i="3"/>
  <c r="E20" i="3" s="1"/>
  <c r="E64" i="3"/>
  <c r="E19" i="3" s="1"/>
  <c r="E63" i="3"/>
  <c r="E18" i="3" s="1"/>
  <c r="F62" i="3"/>
  <c r="F17" i="3" s="1"/>
  <c r="F61" i="3"/>
  <c r="F16" i="3" s="1"/>
  <c r="F60" i="3"/>
  <c r="F15" i="3" s="1"/>
  <c r="E62" i="3"/>
  <c r="E17" i="3" s="1"/>
  <c r="E61" i="3"/>
  <c r="E16" i="3" s="1"/>
  <c r="E60" i="3"/>
  <c r="E15" i="3" s="1"/>
  <c r="P14" i="3" l="1"/>
</calcChain>
</file>

<file path=xl/sharedStrings.xml><?xml version="1.0" encoding="utf-8"?>
<sst xmlns="http://schemas.openxmlformats.org/spreadsheetml/2006/main" count="10468" uniqueCount="2631">
  <si>
    <t>Kotak Fortune Maximiser - Ready Reckoner</t>
  </si>
  <si>
    <t>Annual Premium</t>
  </si>
  <si>
    <t>Life Goal Maximiser</t>
  </si>
  <si>
    <t>Bright Future Maximiser</t>
  </si>
  <si>
    <t>Golden Years Maximiser</t>
  </si>
  <si>
    <t>Cash Bonus Payout (Immediate)</t>
  </si>
  <si>
    <t>Cash Bonus Payout (Deferred by 5/7/10 years)</t>
  </si>
  <si>
    <t>Paid-Up Additions</t>
  </si>
  <si>
    <t>Channel</t>
  </si>
  <si>
    <t>Individual Agent</t>
  </si>
  <si>
    <t>Corporate Agent</t>
  </si>
  <si>
    <t>Direct Marketing</t>
  </si>
  <si>
    <t>IMF</t>
  </si>
  <si>
    <t>Brokers</t>
  </si>
  <si>
    <t>Web Aggregator</t>
  </si>
  <si>
    <t>Online</t>
  </si>
  <si>
    <t>Deferment Period</t>
  </si>
  <si>
    <t>PPT</t>
  </si>
  <si>
    <t>Plan Options</t>
  </si>
  <si>
    <t>Bonus</t>
  </si>
  <si>
    <t>Cash Bonus Frequency</t>
  </si>
  <si>
    <t>Yearly</t>
  </si>
  <si>
    <t>Monthly</t>
  </si>
  <si>
    <t>Not applicable</t>
  </si>
  <si>
    <t>Survival Benefit Payout Period</t>
  </si>
  <si>
    <t>Not Applicable</t>
  </si>
  <si>
    <t>Lump sum</t>
  </si>
  <si>
    <t>Child Benefit Accrual Period</t>
  </si>
  <si>
    <t>INPUT</t>
  </si>
  <si>
    <t>OUTPUT</t>
  </si>
  <si>
    <t>Paid-up Addition</t>
  </si>
  <si>
    <t>Total Paid-up Additions</t>
  </si>
  <si>
    <t>Maturity Benefit</t>
  </si>
  <si>
    <t>Cash Bonus - Immediate</t>
  </si>
  <si>
    <t>Yearly Cash Bonus</t>
  </si>
  <si>
    <t>Total Cash Bonus Paid</t>
  </si>
  <si>
    <t>Cash Bonus - Deferred - 5 years</t>
  </si>
  <si>
    <t>Cash Bonus - Deferred - 7 years</t>
  </si>
  <si>
    <t>Cash Bonus - Deferred - 10 years</t>
  </si>
  <si>
    <t>@4%</t>
  </si>
  <si>
    <t>@8%</t>
  </si>
  <si>
    <t>Basic Sum Assured (in Rs.)</t>
  </si>
  <si>
    <t>DOB</t>
  </si>
  <si>
    <t>DD</t>
  </si>
  <si>
    <t>MM</t>
  </si>
  <si>
    <t>YYYY</t>
  </si>
  <si>
    <t>Note:</t>
  </si>
  <si>
    <t>1. Cash Bonus shown is in yearly mode</t>
  </si>
  <si>
    <t>2. Plan Option opted is Life Goal Maximiser</t>
  </si>
  <si>
    <t>3. Annual Premium excludes GST</t>
  </si>
  <si>
    <t>NA</t>
  </si>
  <si>
    <t>Bonus Option</t>
  </si>
  <si>
    <t>Age (auto-fill)</t>
  </si>
  <si>
    <t>Gender</t>
  </si>
  <si>
    <t>Kotak Fortune Maximiser (Bright Future) - Ready Reckoner</t>
  </si>
  <si>
    <t>Lumpsum</t>
  </si>
  <si>
    <t>Male</t>
  </si>
  <si>
    <t>Female</t>
  </si>
  <si>
    <t>Survival Benefit</t>
  </si>
  <si>
    <t>2. Annual Premium excludes GST</t>
  </si>
  <si>
    <t>Survival Benefit - Lumpsum</t>
  </si>
  <si>
    <t>Survival Benefit - 5 Instalments</t>
  </si>
  <si>
    <t>Survival Benefit - 3 Instalments</t>
  </si>
  <si>
    <t>*PUA = Accrued Paid-up Additions post end of Survival Benefit Payout period till the end of the Policy Term</t>
  </si>
  <si>
    <t>LI's Age</t>
  </si>
  <si>
    <t>Term</t>
  </si>
  <si>
    <t>Accrual Period</t>
  </si>
  <si>
    <t>Payout type</t>
  </si>
  <si>
    <t>SA</t>
  </si>
  <si>
    <t>Paid up addition at 4%</t>
  </si>
  <si>
    <t>Paid up addition at 8%</t>
  </si>
  <si>
    <t>Index</t>
  </si>
  <si>
    <t>PUA - Option</t>
  </si>
  <si>
    <t>High Premium Discount</t>
  </si>
  <si>
    <t>Rs.48,000 to Rs.1,99,999</t>
  </si>
  <si>
    <t>Rs.2,00,000 to Rs.4,99,999</t>
  </si>
  <si>
    <t>Rs.5,00,000 and above</t>
  </si>
  <si>
    <t>6,8</t>
  </si>
  <si>
    <t>10,12,15</t>
  </si>
  <si>
    <t>Option</t>
  </si>
  <si>
    <t xml:space="preserve">High Premium Disc Factor </t>
  </si>
  <si>
    <t>Sno</t>
  </si>
  <si>
    <t>Surv 1</t>
  </si>
  <si>
    <t>Surv2</t>
  </si>
  <si>
    <t>Surv3</t>
  </si>
  <si>
    <t>Mat Ben</t>
  </si>
  <si>
    <t>Surv4</t>
  </si>
  <si>
    <t>Surv5</t>
  </si>
  <si>
    <t>Surv Ben at 4%</t>
  </si>
  <si>
    <t>Surv Ben at 8%</t>
  </si>
  <si>
    <t>Mat ben at 4%</t>
  </si>
  <si>
    <t>Mat ben at 8%</t>
  </si>
  <si>
    <t>3. Maturity Benefit includes Terminal Bonus</t>
  </si>
  <si>
    <t>1. Plan Option opted is Bright Future Maximiser for Yearly Premiums only</t>
  </si>
  <si>
    <t>Minimum Premium</t>
  </si>
  <si>
    <t>Policy Term</t>
  </si>
  <si>
    <t>Post Survival Benefit Payout Period</t>
  </si>
  <si>
    <t>If Paid-up Addition</t>
  </si>
  <si>
    <t>If Cash Bonus Opted</t>
  </si>
  <si>
    <t>4. Cash Bonus show is a per year amount</t>
  </si>
  <si>
    <t>MB-4%</t>
  </si>
  <si>
    <t>MB-8%</t>
  </si>
  <si>
    <t>Withdrawal amt @4%</t>
  </si>
  <si>
    <t>LUMPSUM</t>
  </si>
  <si>
    <t>Withdrawal amt @8%</t>
  </si>
  <si>
    <t>Withdrawal Every 3 year</t>
  </si>
  <si>
    <t>186765</t>
  </si>
  <si>
    <t>196665</t>
  </si>
  <si>
    <t>206565</t>
  </si>
  <si>
    <t>216465</t>
  </si>
  <si>
    <t>226365</t>
  </si>
  <si>
    <t>236265</t>
  </si>
  <si>
    <t>246165</t>
  </si>
  <si>
    <t>256065</t>
  </si>
  <si>
    <t>265965</t>
  </si>
  <si>
    <t>275865</t>
  </si>
  <si>
    <t>285765</t>
  </si>
  <si>
    <t>295665</t>
  </si>
  <si>
    <t>305565</t>
  </si>
  <si>
    <t>315465</t>
  </si>
  <si>
    <t>325365</t>
  </si>
  <si>
    <t>335265</t>
  </si>
  <si>
    <t>345165</t>
  </si>
  <si>
    <t>355065</t>
  </si>
  <si>
    <t>364965</t>
  </si>
  <si>
    <t>374865</t>
  </si>
  <si>
    <t>384765</t>
  </si>
  <si>
    <t>394665</t>
  </si>
  <si>
    <t>404565</t>
  </si>
  <si>
    <t>414465</t>
  </si>
  <si>
    <t>424365</t>
  </si>
  <si>
    <t>434265</t>
  </si>
  <si>
    <t>444165</t>
  </si>
  <si>
    <t>454065</t>
  </si>
  <si>
    <t>463965</t>
  </si>
  <si>
    <t>473865</t>
  </si>
  <si>
    <t>483765</t>
  </si>
  <si>
    <t>493665</t>
  </si>
  <si>
    <t>503565</t>
  </si>
  <si>
    <t>186785</t>
  </si>
  <si>
    <t>196685</t>
  </si>
  <si>
    <t>206585</t>
  </si>
  <si>
    <t>216485</t>
  </si>
  <si>
    <t>226385</t>
  </si>
  <si>
    <t>236285</t>
  </si>
  <si>
    <t>246185</t>
  </si>
  <si>
    <t>256085</t>
  </si>
  <si>
    <t>265985</t>
  </si>
  <si>
    <t>275885</t>
  </si>
  <si>
    <t>285785</t>
  </si>
  <si>
    <t>295685</t>
  </si>
  <si>
    <t>305585</t>
  </si>
  <si>
    <t>315485</t>
  </si>
  <si>
    <t>325385</t>
  </si>
  <si>
    <t>335285</t>
  </si>
  <si>
    <t>345185</t>
  </si>
  <si>
    <t>355085</t>
  </si>
  <si>
    <t>364985</t>
  </si>
  <si>
    <t>374885</t>
  </si>
  <si>
    <t>384785</t>
  </si>
  <si>
    <t>394685</t>
  </si>
  <si>
    <t>404585</t>
  </si>
  <si>
    <t>414485</t>
  </si>
  <si>
    <t>424385</t>
  </si>
  <si>
    <t>434285</t>
  </si>
  <si>
    <t>444185</t>
  </si>
  <si>
    <t>454085</t>
  </si>
  <si>
    <t>463985</t>
  </si>
  <si>
    <t>473885</t>
  </si>
  <si>
    <t>483785</t>
  </si>
  <si>
    <t>493685</t>
  </si>
  <si>
    <t>503585</t>
  </si>
  <si>
    <t>513485</t>
  </si>
  <si>
    <t>523385</t>
  </si>
  <si>
    <t>533285</t>
  </si>
  <si>
    <t>543185</t>
  </si>
  <si>
    <t>553085</t>
  </si>
  <si>
    <t>1867105</t>
  </si>
  <si>
    <t>1966105</t>
  </si>
  <si>
    <t>2065105</t>
  </si>
  <si>
    <t>2164105</t>
  </si>
  <si>
    <t>2263105</t>
  </si>
  <si>
    <t>2362105</t>
  </si>
  <si>
    <t>2461105</t>
  </si>
  <si>
    <t>2560105</t>
  </si>
  <si>
    <t>2659105</t>
  </si>
  <si>
    <t>2758105</t>
  </si>
  <si>
    <t>2857105</t>
  </si>
  <si>
    <t>2956105</t>
  </si>
  <si>
    <t>3055105</t>
  </si>
  <si>
    <t>3154105</t>
  </si>
  <si>
    <t>3253105</t>
  </si>
  <si>
    <t>3352105</t>
  </si>
  <si>
    <t>3451105</t>
  </si>
  <si>
    <t>3550105</t>
  </si>
  <si>
    <t>3649105</t>
  </si>
  <si>
    <t>3748105</t>
  </si>
  <si>
    <t>3847105</t>
  </si>
  <si>
    <t>3946105</t>
  </si>
  <si>
    <t>4045105</t>
  </si>
  <si>
    <t>4144105</t>
  </si>
  <si>
    <t>4243105</t>
  </si>
  <si>
    <t>4342105</t>
  </si>
  <si>
    <t>4441105</t>
  </si>
  <si>
    <t>4540105</t>
  </si>
  <si>
    <t>4639105</t>
  </si>
  <si>
    <t>4738105</t>
  </si>
  <si>
    <t>4837105</t>
  </si>
  <si>
    <t>4936105</t>
  </si>
  <si>
    <t>5035105</t>
  </si>
  <si>
    <t>5134105</t>
  </si>
  <si>
    <t>5233105</t>
  </si>
  <si>
    <t>5332105</t>
  </si>
  <si>
    <t>5431105</t>
  </si>
  <si>
    <t>5530105</t>
  </si>
  <si>
    <t>1867125</t>
  </si>
  <si>
    <t>1966125</t>
  </si>
  <si>
    <t>2065125</t>
  </si>
  <si>
    <t>2164125</t>
  </si>
  <si>
    <t>2263125</t>
  </si>
  <si>
    <t>2362125</t>
  </si>
  <si>
    <t>2461125</t>
  </si>
  <si>
    <t>2560125</t>
  </si>
  <si>
    <t>2659125</t>
  </si>
  <si>
    <t>2758125</t>
  </si>
  <si>
    <t>2857125</t>
  </si>
  <si>
    <t>2956125</t>
  </si>
  <si>
    <t>3055125</t>
  </si>
  <si>
    <t>3154125</t>
  </si>
  <si>
    <t>3253125</t>
  </si>
  <si>
    <t>3352125</t>
  </si>
  <si>
    <t>3451125</t>
  </si>
  <si>
    <t>3550125</t>
  </si>
  <si>
    <t>3649125</t>
  </si>
  <si>
    <t>3748125</t>
  </si>
  <si>
    <t>3847125</t>
  </si>
  <si>
    <t>3946125</t>
  </si>
  <si>
    <t>4045125</t>
  </si>
  <si>
    <t>4144125</t>
  </si>
  <si>
    <t>4243125</t>
  </si>
  <si>
    <t>4342125</t>
  </si>
  <si>
    <t>4441125</t>
  </si>
  <si>
    <t>4540125</t>
  </si>
  <si>
    <t>4639125</t>
  </si>
  <si>
    <t>4738125</t>
  </si>
  <si>
    <t>4837125</t>
  </si>
  <si>
    <t>4936125</t>
  </si>
  <si>
    <t>5035125</t>
  </si>
  <si>
    <t>5134125</t>
  </si>
  <si>
    <t>5233125</t>
  </si>
  <si>
    <t>5332125</t>
  </si>
  <si>
    <t>5431125</t>
  </si>
  <si>
    <t>5530125</t>
  </si>
  <si>
    <t>1867155</t>
  </si>
  <si>
    <t>1966155</t>
  </si>
  <si>
    <t>2065155</t>
  </si>
  <si>
    <t>2164155</t>
  </si>
  <si>
    <t>2263155</t>
  </si>
  <si>
    <t>2362155</t>
  </si>
  <si>
    <t>2461155</t>
  </si>
  <si>
    <t>2560155</t>
  </si>
  <si>
    <t>2659155</t>
  </si>
  <si>
    <t>2758155</t>
  </si>
  <si>
    <t>2857155</t>
  </si>
  <si>
    <t>2956155</t>
  </si>
  <si>
    <t>3055155</t>
  </si>
  <si>
    <t>3154155</t>
  </si>
  <si>
    <t>3253155</t>
  </si>
  <si>
    <t>3352155</t>
  </si>
  <si>
    <t>3451155</t>
  </si>
  <si>
    <t>3550155</t>
  </si>
  <si>
    <t>3649155</t>
  </si>
  <si>
    <t>3748155</t>
  </si>
  <si>
    <t>3847155</t>
  </si>
  <si>
    <t>3946155</t>
  </si>
  <si>
    <t>4045155</t>
  </si>
  <si>
    <t>4144155</t>
  </si>
  <si>
    <t>4243155</t>
  </si>
  <si>
    <t>4342155</t>
  </si>
  <si>
    <t>4441155</t>
  </si>
  <si>
    <t>4540155</t>
  </si>
  <si>
    <t>4639155</t>
  </si>
  <si>
    <t>4738155</t>
  </si>
  <si>
    <t>4837155</t>
  </si>
  <si>
    <t>4936155</t>
  </si>
  <si>
    <t>5035155</t>
  </si>
  <si>
    <t>186766</t>
  </si>
  <si>
    <t>196666</t>
  </si>
  <si>
    <t>206566</t>
  </si>
  <si>
    <t>216466</t>
  </si>
  <si>
    <t>226366</t>
  </si>
  <si>
    <t>236266</t>
  </si>
  <si>
    <t>246166</t>
  </si>
  <si>
    <t>256066</t>
  </si>
  <si>
    <t>265966</t>
  </si>
  <si>
    <t>275866</t>
  </si>
  <si>
    <t>285766</t>
  </si>
  <si>
    <t>295666</t>
  </si>
  <si>
    <t>305566</t>
  </si>
  <si>
    <t>315466</t>
  </si>
  <si>
    <t>325366</t>
  </si>
  <si>
    <t>335266</t>
  </si>
  <si>
    <t>345166</t>
  </si>
  <si>
    <t>355066</t>
  </si>
  <si>
    <t>364966</t>
  </si>
  <si>
    <t>374866</t>
  </si>
  <si>
    <t>384766</t>
  </si>
  <si>
    <t>394666</t>
  </si>
  <si>
    <t>404566</t>
  </si>
  <si>
    <t>414466</t>
  </si>
  <si>
    <t>424366</t>
  </si>
  <si>
    <t>434266</t>
  </si>
  <si>
    <t>444166</t>
  </si>
  <si>
    <t>454066</t>
  </si>
  <si>
    <t>463966</t>
  </si>
  <si>
    <t>473866</t>
  </si>
  <si>
    <t>483766</t>
  </si>
  <si>
    <t>493666</t>
  </si>
  <si>
    <t>503566</t>
  </si>
  <si>
    <t>186786</t>
  </si>
  <si>
    <t>196686</t>
  </si>
  <si>
    <t>206586</t>
  </si>
  <si>
    <t>216486</t>
  </si>
  <si>
    <t>226386</t>
  </si>
  <si>
    <t>236286</t>
  </si>
  <si>
    <t>246186</t>
  </si>
  <si>
    <t>256086</t>
  </si>
  <si>
    <t>265986</t>
  </si>
  <si>
    <t>275886</t>
  </si>
  <si>
    <t>285786</t>
  </si>
  <si>
    <t>295686</t>
  </si>
  <si>
    <t>305586</t>
  </si>
  <si>
    <t>315486</t>
  </si>
  <si>
    <t>325386</t>
  </si>
  <si>
    <t>335286</t>
  </si>
  <si>
    <t>345186</t>
  </si>
  <si>
    <t>355086</t>
  </si>
  <si>
    <t>364986</t>
  </si>
  <si>
    <t>374886</t>
  </si>
  <si>
    <t>384786</t>
  </si>
  <si>
    <t>394686</t>
  </si>
  <si>
    <t>404586</t>
  </si>
  <si>
    <t>414486</t>
  </si>
  <si>
    <t>424386</t>
  </si>
  <si>
    <t>434286</t>
  </si>
  <si>
    <t>444186</t>
  </si>
  <si>
    <t>454086</t>
  </si>
  <si>
    <t>463986</t>
  </si>
  <si>
    <t>473886</t>
  </si>
  <si>
    <t>483786</t>
  </si>
  <si>
    <t>493686</t>
  </si>
  <si>
    <t>503586</t>
  </si>
  <si>
    <t>513486</t>
  </si>
  <si>
    <t>523386</t>
  </si>
  <si>
    <t>533286</t>
  </si>
  <si>
    <t>543186</t>
  </si>
  <si>
    <t>553086</t>
  </si>
  <si>
    <t>1867106</t>
  </si>
  <si>
    <t>1966106</t>
  </si>
  <si>
    <t>2065106</t>
  </si>
  <si>
    <t>2164106</t>
  </si>
  <si>
    <t>2263106</t>
  </si>
  <si>
    <t>2362106</t>
  </si>
  <si>
    <t>2461106</t>
  </si>
  <si>
    <t>2560106</t>
  </si>
  <si>
    <t>2659106</t>
  </si>
  <si>
    <t>2758106</t>
  </si>
  <si>
    <t>2857106</t>
  </si>
  <si>
    <t>2956106</t>
  </si>
  <si>
    <t>3055106</t>
  </si>
  <si>
    <t>3154106</t>
  </si>
  <si>
    <t>3253106</t>
  </si>
  <si>
    <t>3352106</t>
  </si>
  <si>
    <t>3451106</t>
  </si>
  <si>
    <t>3550106</t>
  </si>
  <si>
    <t>3649106</t>
  </si>
  <si>
    <t>3748106</t>
  </si>
  <si>
    <t>3847106</t>
  </si>
  <si>
    <t>3946106</t>
  </si>
  <si>
    <t>4045106</t>
  </si>
  <si>
    <t>4144106</t>
  </si>
  <si>
    <t>4243106</t>
  </si>
  <si>
    <t>4342106</t>
  </si>
  <si>
    <t>4441106</t>
  </si>
  <si>
    <t>4540106</t>
  </si>
  <si>
    <t>4639106</t>
  </si>
  <si>
    <t>4738106</t>
  </si>
  <si>
    <t>4837106</t>
  </si>
  <si>
    <t>4936106</t>
  </si>
  <si>
    <t>5035106</t>
  </si>
  <si>
    <t>5134106</t>
  </si>
  <si>
    <t>5233106</t>
  </si>
  <si>
    <t>5332106</t>
  </si>
  <si>
    <t>5431106</t>
  </si>
  <si>
    <t>5530106</t>
  </si>
  <si>
    <t>1867126</t>
  </si>
  <si>
    <t>1966126</t>
  </si>
  <si>
    <t>2065126</t>
  </si>
  <si>
    <t>2164126</t>
  </si>
  <si>
    <t>2263126</t>
  </si>
  <si>
    <t>2362126</t>
  </si>
  <si>
    <t>2461126</t>
  </si>
  <si>
    <t>2560126</t>
  </si>
  <si>
    <t>2659126</t>
  </si>
  <si>
    <t>2758126</t>
  </si>
  <si>
    <t>2857126</t>
  </si>
  <si>
    <t>2956126</t>
  </si>
  <si>
    <t>3055126</t>
  </si>
  <si>
    <t>3154126</t>
  </si>
  <si>
    <t>3253126</t>
  </si>
  <si>
    <t>3352126</t>
  </si>
  <si>
    <t>3451126</t>
  </si>
  <si>
    <t>3550126</t>
  </si>
  <si>
    <t>3649126</t>
  </si>
  <si>
    <t>3748126</t>
  </si>
  <si>
    <t>3847126</t>
  </si>
  <si>
    <t>3946126</t>
  </si>
  <si>
    <t>4045126</t>
  </si>
  <si>
    <t>4144126</t>
  </si>
  <si>
    <t>4243126</t>
  </si>
  <si>
    <t>4342126</t>
  </si>
  <si>
    <t>4441126</t>
  </si>
  <si>
    <t>4540126</t>
  </si>
  <si>
    <t>4639126</t>
  </si>
  <si>
    <t>4738126</t>
  </si>
  <si>
    <t>4837126</t>
  </si>
  <si>
    <t>4936126</t>
  </si>
  <si>
    <t>5035126</t>
  </si>
  <si>
    <t>5134126</t>
  </si>
  <si>
    <t>5233126</t>
  </si>
  <si>
    <t>5332126</t>
  </si>
  <si>
    <t>5431126</t>
  </si>
  <si>
    <t>5530126</t>
  </si>
  <si>
    <t>1867156</t>
  </si>
  <si>
    <t>1966156</t>
  </si>
  <si>
    <t>2065156</t>
  </si>
  <si>
    <t>2164156</t>
  </si>
  <si>
    <t>2263156</t>
  </si>
  <si>
    <t>2362156</t>
  </si>
  <si>
    <t>2461156</t>
  </si>
  <si>
    <t>2560156</t>
  </si>
  <si>
    <t>2659156</t>
  </si>
  <si>
    <t>2758156</t>
  </si>
  <si>
    <t>2857156</t>
  </si>
  <si>
    <t>2956156</t>
  </si>
  <si>
    <t>3055156</t>
  </si>
  <si>
    <t>3154156</t>
  </si>
  <si>
    <t>3253156</t>
  </si>
  <si>
    <t>3352156</t>
  </si>
  <si>
    <t>3451156</t>
  </si>
  <si>
    <t>3550156</t>
  </si>
  <si>
    <t>3649156</t>
  </si>
  <si>
    <t>3748156</t>
  </si>
  <si>
    <t>3847156</t>
  </si>
  <si>
    <t>3946156</t>
  </si>
  <si>
    <t>4045156</t>
  </si>
  <si>
    <t>4144156</t>
  </si>
  <si>
    <t>4243156</t>
  </si>
  <si>
    <t>4342156</t>
  </si>
  <si>
    <t>4441156</t>
  </si>
  <si>
    <t>4540156</t>
  </si>
  <si>
    <t>4639156</t>
  </si>
  <si>
    <t>4738156</t>
  </si>
  <si>
    <t>4837156</t>
  </si>
  <si>
    <t>4936156</t>
  </si>
  <si>
    <t>5035156</t>
  </si>
  <si>
    <t>186767</t>
  </si>
  <si>
    <t>196667</t>
  </si>
  <si>
    <t>206567</t>
  </si>
  <si>
    <t>216467</t>
  </si>
  <si>
    <t>226367</t>
  </si>
  <si>
    <t>236267</t>
  </si>
  <si>
    <t>246167</t>
  </si>
  <si>
    <t>256067</t>
  </si>
  <si>
    <t>265967</t>
  </si>
  <si>
    <t>275867</t>
  </si>
  <si>
    <t>285767</t>
  </si>
  <si>
    <t>295667</t>
  </si>
  <si>
    <t>305567</t>
  </si>
  <si>
    <t>315467</t>
  </si>
  <si>
    <t>325367</t>
  </si>
  <si>
    <t>335267</t>
  </si>
  <si>
    <t>345167</t>
  </si>
  <si>
    <t>355067</t>
  </si>
  <si>
    <t>364967</t>
  </si>
  <si>
    <t>374867</t>
  </si>
  <si>
    <t>384767</t>
  </si>
  <si>
    <t>394667</t>
  </si>
  <si>
    <t>404567</t>
  </si>
  <si>
    <t>414467</t>
  </si>
  <si>
    <t>424367</t>
  </si>
  <si>
    <t>434267</t>
  </si>
  <si>
    <t>444167</t>
  </si>
  <si>
    <t>454067</t>
  </si>
  <si>
    <t>463967</t>
  </si>
  <si>
    <t>473867</t>
  </si>
  <si>
    <t>483767</t>
  </si>
  <si>
    <t>493667</t>
  </si>
  <si>
    <t>503567</t>
  </si>
  <si>
    <t>186787</t>
  </si>
  <si>
    <t>196687</t>
  </si>
  <si>
    <t>206587</t>
  </si>
  <si>
    <t>216487</t>
  </si>
  <si>
    <t>226387</t>
  </si>
  <si>
    <t>236287</t>
  </si>
  <si>
    <t>246187</t>
  </si>
  <si>
    <t>256087</t>
  </si>
  <si>
    <t>265987</t>
  </si>
  <si>
    <t>275887</t>
  </si>
  <si>
    <t>285787</t>
  </si>
  <si>
    <t>295687</t>
  </si>
  <si>
    <t>305587</t>
  </si>
  <si>
    <t>315487</t>
  </si>
  <si>
    <t>325387</t>
  </si>
  <si>
    <t>335287</t>
  </si>
  <si>
    <t>345187</t>
  </si>
  <si>
    <t>355087</t>
  </si>
  <si>
    <t>364987</t>
  </si>
  <si>
    <t>374887</t>
  </si>
  <si>
    <t>384787</t>
  </si>
  <si>
    <t>394687</t>
  </si>
  <si>
    <t>404587</t>
  </si>
  <si>
    <t>414487</t>
  </si>
  <si>
    <t>424387</t>
  </si>
  <si>
    <t>434287</t>
  </si>
  <si>
    <t>444187</t>
  </si>
  <si>
    <t>454087</t>
  </si>
  <si>
    <t>463987</t>
  </si>
  <si>
    <t>473887</t>
  </si>
  <si>
    <t>483787</t>
  </si>
  <si>
    <t>493687</t>
  </si>
  <si>
    <t>503587</t>
  </si>
  <si>
    <t>513487</t>
  </si>
  <si>
    <t>523387</t>
  </si>
  <si>
    <t>533287</t>
  </si>
  <si>
    <t>543187</t>
  </si>
  <si>
    <t>553087</t>
  </si>
  <si>
    <t>1867107</t>
  </si>
  <si>
    <t>1966107</t>
  </si>
  <si>
    <t>2065107</t>
  </si>
  <si>
    <t>2164107</t>
  </si>
  <si>
    <t>2263107</t>
  </si>
  <si>
    <t>2362107</t>
  </si>
  <si>
    <t>2461107</t>
  </si>
  <si>
    <t>2560107</t>
  </si>
  <si>
    <t>2659107</t>
  </si>
  <si>
    <t>2758107</t>
  </si>
  <si>
    <t>2857107</t>
  </si>
  <si>
    <t>2956107</t>
  </si>
  <si>
    <t>3055107</t>
  </si>
  <si>
    <t>3154107</t>
  </si>
  <si>
    <t>3253107</t>
  </si>
  <si>
    <t>3352107</t>
  </si>
  <si>
    <t>3451107</t>
  </si>
  <si>
    <t>3550107</t>
  </si>
  <si>
    <t>3649107</t>
  </si>
  <si>
    <t>3748107</t>
  </si>
  <si>
    <t>3847107</t>
  </si>
  <si>
    <t>3946107</t>
  </si>
  <si>
    <t>4045107</t>
  </si>
  <si>
    <t>4144107</t>
  </si>
  <si>
    <t>4243107</t>
  </si>
  <si>
    <t>4342107</t>
  </si>
  <si>
    <t>4441107</t>
  </si>
  <si>
    <t>4540107</t>
  </si>
  <si>
    <t>4639107</t>
  </si>
  <si>
    <t>4738107</t>
  </si>
  <si>
    <t>4837107</t>
  </si>
  <si>
    <t>4936107</t>
  </si>
  <si>
    <t>5035107</t>
  </si>
  <si>
    <t>5134107</t>
  </si>
  <si>
    <t>5233107</t>
  </si>
  <si>
    <t>5332107</t>
  </si>
  <si>
    <t>5431107</t>
  </si>
  <si>
    <t>5530107</t>
  </si>
  <si>
    <t>1867127</t>
  </si>
  <si>
    <t>1966127</t>
  </si>
  <si>
    <t>2065127</t>
  </si>
  <si>
    <t>2164127</t>
  </si>
  <si>
    <t>2263127</t>
  </si>
  <si>
    <t>2362127</t>
  </si>
  <si>
    <t>2461127</t>
  </si>
  <si>
    <t>2560127</t>
  </si>
  <si>
    <t>2659127</t>
  </si>
  <si>
    <t>2758127</t>
  </si>
  <si>
    <t>2857127</t>
  </si>
  <si>
    <t>2956127</t>
  </si>
  <si>
    <t>3055127</t>
  </si>
  <si>
    <t>3154127</t>
  </si>
  <si>
    <t>3253127</t>
  </si>
  <si>
    <t>3352127</t>
  </si>
  <si>
    <t>3451127</t>
  </si>
  <si>
    <t>3550127</t>
  </si>
  <si>
    <t>3649127</t>
  </si>
  <si>
    <t>3748127</t>
  </si>
  <si>
    <t>3847127</t>
  </si>
  <si>
    <t>3946127</t>
  </si>
  <si>
    <t>4045127</t>
  </si>
  <si>
    <t>4144127</t>
  </si>
  <si>
    <t>4243127</t>
  </si>
  <si>
    <t>4342127</t>
  </si>
  <si>
    <t>4441127</t>
  </si>
  <si>
    <t>4540127</t>
  </si>
  <si>
    <t>4639127</t>
  </si>
  <si>
    <t>4738127</t>
  </si>
  <si>
    <t>4837127</t>
  </si>
  <si>
    <t>4936127</t>
  </si>
  <si>
    <t>5035127</t>
  </si>
  <si>
    <t>5134127</t>
  </si>
  <si>
    <t>5233127</t>
  </si>
  <si>
    <t>5332127</t>
  </si>
  <si>
    <t>5431127</t>
  </si>
  <si>
    <t>5530127</t>
  </si>
  <si>
    <t>1867157</t>
  </si>
  <si>
    <t>1966157</t>
  </si>
  <si>
    <t>2065157</t>
  </si>
  <si>
    <t>2164157</t>
  </si>
  <si>
    <t>2263157</t>
  </si>
  <si>
    <t>2362157</t>
  </si>
  <si>
    <t>2461157</t>
  </si>
  <si>
    <t>2560157</t>
  </si>
  <si>
    <t>2659157</t>
  </si>
  <si>
    <t>2758157</t>
  </si>
  <si>
    <t>2857157</t>
  </si>
  <si>
    <t>2956157</t>
  </si>
  <si>
    <t>3055157</t>
  </si>
  <si>
    <t>3154157</t>
  </si>
  <si>
    <t>3253157</t>
  </si>
  <si>
    <t>3352157</t>
  </si>
  <si>
    <t>3451157</t>
  </si>
  <si>
    <t>3550157</t>
  </si>
  <si>
    <t>3649157</t>
  </si>
  <si>
    <t>3748157</t>
  </si>
  <si>
    <t>3847157</t>
  </si>
  <si>
    <t>3946157</t>
  </si>
  <si>
    <t>4045157</t>
  </si>
  <si>
    <t>4144157</t>
  </si>
  <si>
    <t>4243157</t>
  </si>
  <si>
    <t>4342157</t>
  </si>
  <si>
    <t>4441157</t>
  </si>
  <si>
    <t>4540157</t>
  </si>
  <si>
    <t>4639157</t>
  </si>
  <si>
    <t>4738157</t>
  </si>
  <si>
    <t>4837157</t>
  </si>
  <si>
    <t>4936157</t>
  </si>
  <si>
    <t>5035157</t>
  </si>
  <si>
    <t>186768</t>
  </si>
  <si>
    <t>196668</t>
  </si>
  <si>
    <t>206568</t>
  </si>
  <si>
    <t>216468</t>
  </si>
  <si>
    <t>226368</t>
  </si>
  <si>
    <t>236268</t>
  </si>
  <si>
    <t>246168</t>
  </si>
  <si>
    <t>256068</t>
  </si>
  <si>
    <t>265968</t>
  </si>
  <si>
    <t>275868</t>
  </si>
  <si>
    <t>285768</t>
  </si>
  <si>
    <t>295668</t>
  </si>
  <si>
    <t>305568</t>
  </si>
  <si>
    <t>315468</t>
  </si>
  <si>
    <t>325368</t>
  </si>
  <si>
    <t>335268</t>
  </si>
  <si>
    <t>345168</t>
  </si>
  <si>
    <t>355068</t>
  </si>
  <si>
    <t>364968</t>
  </si>
  <si>
    <t>374868</t>
  </si>
  <si>
    <t>384768</t>
  </si>
  <si>
    <t>394668</t>
  </si>
  <si>
    <t>404568</t>
  </si>
  <si>
    <t>414468</t>
  </si>
  <si>
    <t>424368</t>
  </si>
  <si>
    <t>434268</t>
  </si>
  <si>
    <t>444168</t>
  </si>
  <si>
    <t>454068</t>
  </si>
  <si>
    <t>463968</t>
  </si>
  <si>
    <t>473868</t>
  </si>
  <si>
    <t>483768</t>
  </si>
  <si>
    <t>493668</t>
  </si>
  <si>
    <t>503568</t>
  </si>
  <si>
    <t>186788</t>
  </si>
  <si>
    <t>196688</t>
  </si>
  <si>
    <t>206588</t>
  </si>
  <si>
    <t>216488</t>
  </si>
  <si>
    <t>226388</t>
  </si>
  <si>
    <t>236288</t>
  </si>
  <si>
    <t>246188</t>
  </si>
  <si>
    <t>256088</t>
  </si>
  <si>
    <t>265988</t>
  </si>
  <si>
    <t>275888</t>
  </si>
  <si>
    <t>285788</t>
  </si>
  <si>
    <t>295688</t>
  </si>
  <si>
    <t>305588</t>
  </si>
  <si>
    <t>315488</t>
  </si>
  <si>
    <t>325388</t>
  </si>
  <si>
    <t>335288</t>
  </si>
  <si>
    <t>345188</t>
  </si>
  <si>
    <t>355088</t>
  </si>
  <si>
    <t>364988</t>
  </si>
  <si>
    <t>374888</t>
  </si>
  <si>
    <t>384788</t>
  </si>
  <si>
    <t>394688</t>
  </si>
  <si>
    <t>404588</t>
  </si>
  <si>
    <t>414488</t>
  </si>
  <si>
    <t>424388</t>
  </si>
  <si>
    <t>434288</t>
  </si>
  <si>
    <t>444188</t>
  </si>
  <si>
    <t>454088</t>
  </si>
  <si>
    <t>463988</t>
  </si>
  <si>
    <t>473888</t>
  </si>
  <si>
    <t>483788</t>
  </si>
  <si>
    <t>493688</t>
  </si>
  <si>
    <t>503588</t>
  </si>
  <si>
    <t>513488</t>
  </si>
  <si>
    <t>523388</t>
  </si>
  <si>
    <t>533288</t>
  </si>
  <si>
    <t>543188</t>
  </si>
  <si>
    <t>553088</t>
  </si>
  <si>
    <t>1867108</t>
  </si>
  <si>
    <t>1966108</t>
  </si>
  <si>
    <t>2065108</t>
  </si>
  <si>
    <t>2164108</t>
  </si>
  <si>
    <t>2263108</t>
  </si>
  <si>
    <t>2362108</t>
  </si>
  <si>
    <t>2461108</t>
  </si>
  <si>
    <t>2560108</t>
  </si>
  <si>
    <t>2659108</t>
  </si>
  <si>
    <t>2758108</t>
  </si>
  <si>
    <t>2857108</t>
  </si>
  <si>
    <t>2956108</t>
  </si>
  <si>
    <t>3055108</t>
  </si>
  <si>
    <t>3154108</t>
  </si>
  <si>
    <t>3253108</t>
  </si>
  <si>
    <t>3352108</t>
  </si>
  <si>
    <t>3451108</t>
  </si>
  <si>
    <t>3550108</t>
  </si>
  <si>
    <t>3649108</t>
  </si>
  <si>
    <t>3748108</t>
  </si>
  <si>
    <t>3847108</t>
  </si>
  <si>
    <t>3946108</t>
  </si>
  <si>
    <t>4045108</t>
  </si>
  <si>
    <t>4144108</t>
  </si>
  <si>
    <t>4243108</t>
  </si>
  <si>
    <t>4342108</t>
  </si>
  <si>
    <t>4441108</t>
  </si>
  <si>
    <t>4540108</t>
  </si>
  <si>
    <t>4639108</t>
  </si>
  <si>
    <t>4738108</t>
  </si>
  <si>
    <t>4837108</t>
  </si>
  <si>
    <t>4936108</t>
  </si>
  <si>
    <t>5035108</t>
  </si>
  <si>
    <t>5134108</t>
  </si>
  <si>
    <t>5233108</t>
  </si>
  <si>
    <t>5332108</t>
  </si>
  <si>
    <t>5431108</t>
  </si>
  <si>
    <t>5530108</t>
  </si>
  <si>
    <t>1867128</t>
  </si>
  <si>
    <t>1966128</t>
  </si>
  <si>
    <t>2065128</t>
  </si>
  <si>
    <t>2164128</t>
  </si>
  <si>
    <t>2263128</t>
  </si>
  <si>
    <t>2362128</t>
  </si>
  <si>
    <t>2461128</t>
  </si>
  <si>
    <t>2560128</t>
  </si>
  <si>
    <t>2659128</t>
  </si>
  <si>
    <t>2758128</t>
  </si>
  <si>
    <t>2857128</t>
  </si>
  <si>
    <t>2956128</t>
  </si>
  <si>
    <t>3055128</t>
  </si>
  <si>
    <t>3154128</t>
  </si>
  <si>
    <t>3253128</t>
  </si>
  <si>
    <t>3352128</t>
  </si>
  <si>
    <t>3451128</t>
  </si>
  <si>
    <t>3550128</t>
  </si>
  <si>
    <t>3649128</t>
  </si>
  <si>
    <t>3748128</t>
  </si>
  <si>
    <t>3847128</t>
  </si>
  <si>
    <t>3946128</t>
  </si>
  <si>
    <t>4045128</t>
  </si>
  <si>
    <t>4144128</t>
  </si>
  <si>
    <t>4243128</t>
  </si>
  <si>
    <t>4342128</t>
  </si>
  <si>
    <t>4441128</t>
  </si>
  <si>
    <t>4540128</t>
  </si>
  <si>
    <t>4639128</t>
  </si>
  <si>
    <t>4738128</t>
  </si>
  <si>
    <t>4837128</t>
  </si>
  <si>
    <t>4936128</t>
  </si>
  <si>
    <t>5035128</t>
  </si>
  <si>
    <t>5134128</t>
  </si>
  <si>
    <t>5233128</t>
  </si>
  <si>
    <t>5332128</t>
  </si>
  <si>
    <t>5431128</t>
  </si>
  <si>
    <t>5530128</t>
  </si>
  <si>
    <t>1867158</t>
  </si>
  <si>
    <t>1966158</t>
  </si>
  <si>
    <t>2065158</t>
  </si>
  <si>
    <t>2164158</t>
  </si>
  <si>
    <t>2263158</t>
  </si>
  <si>
    <t>2362158</t>
  </si>
  <si>
    <t>2461158</t>
  </si>
  <si>
    <t>2560158</t>
  </si>
  <si>
    <t>2659158</t>
  </si>
  <si>
    <t>2758158</t>
  </si>
  <si>
    <t>2857158</t>
  </si>
  <si>
    <t>2956158</t>
  </si>
  <si>
    <t>3055158</t>
  </si>
  <si>
    <t>3154158</t>
  </si>
  <si>
    <t>3253158</t>
  </si>
  <si>
    <t>3352158</t>
  </si>
  <si>
    <t>3451158</t>
  </si>
  <si>
    <t>3550158</t>
  </si>
  <si>
    <t>3649158</t>
  </si>
  <si>
    <t>3748158</t>
  </si>
  <si>
    <t>3847158</t>
  </si>
  <si>
    <t>3946158</t>
  </si>
  <si>
    <t>4045158</t>
  </si>
  <si>
    <t>4144158</t>
  </si>
  <si>
    <t>4243158</t>
  </si>
  <si>
    <t>4342158</t>
  </si>
  <si>
    <t>4441158</t>
  </si>
  <si>
    <t>4540158</t>
  </si>
  <si>
    <t>4639158</t>
  </si>
  <si>
    <t>4738158</t>
  </si>
  <si>
    <t>4837158</t>
  </si>
  <si>
    <t>4936158</t>
  </si>
  <si>
    <t>5035158</t>
  </si>
  <si>
    <t>186769</t>
  </si>
  <si>
    <t>196669</t>
  </si>
  <si>
    <t>206569</t>
  </si>
  <si>
    <t>216469</t>
  </si>
  <si>
    <t>226369</t>
  </si>
  <si>
    <t>236269</t>
  </si>
  <si>
    <t>246169</t>
  </si>
  <si>
    <t>256069</t>
  </si>
  <si>
    <t>265969</t>
  </si>
  <si>
    <t>275869</t>
  </si>
  <si>
    <t>285769</t>
  </si>
  <si>
    <t>295669</t>
  </si>
  <si>
    <t>305569</t>
  </si>
  <si>
    <t>315469</t>
  </si>
  <si>
    <t>325369</t>
  </si>
  <si>
    <t>335269</t>
  </si>
  <si>
    <t>345169</t>
  </si>
  <si>
    <t>355069</t>
  </si>
  <si>
    <t>364969</t>
  </si>
  <si>
    <t>374869</t>
  </si>
  <si>
    <t>384769</t>
  </si>
  <si>
    <t>394669</t>
  </si>
  <si>
    <t>404569</t>
  </si>
  <si>
    <t>414469</t>
  </si>
  <si>
    <t>424369</t>
  </si>
  <si>
    <t>434269</t>
  </si>
  <si>
    <t>444169</t>
  </si>
  <si>
    <t>454069</t>
  </si>
  <si>
    <t>463969</t>
  </si>
  <si>
    <t>473869</t>
  </si>
  <si>
    <t>483769</t>
  </si>
  <si>
    <t>493669</t>
  </si>
  <si>
    <t>503569</t>
  </si>
  <si>
    <t>186789</t>
  </si>
  <si>
    <t>196689</t>
  </si>
  <si>
    <t>206589</t>
  </si>
  <si>
    <t>216489</t>
  </si>
  <si>
    <t>226389</t>
  </si>
  <si>
    <t>236289</t>
  </si>
  <si>
    <t>246189</t>
  </si>
  <si>
    <t>256089</t>
  </si>
  <si>
    <t>265989</t>
  </si>
  <si>
    <t>275889</t>
  </si>
  <si>
    <t>285789</t>
  </si>
  <si>
    <t>295689</t>
  </si>
  <si>
    <t>305589</t>
  </si>
  <si>
    <t>315489</t>
  </si>
  <si>
    <t>325389</t>
  </si>
  <si>
    <t>335289</t>
  </si>
  <si>
    <t>345189</t>
  </si>
  <si>
    <t>355089</t>
  </si>
  <si>
    <t>364989</t>
  </si>
  <si>
    <t>374889</t>
  </si>
  <si>
    <t>384789</t>
  </si>
  <si>
    <t>394689</t>
  </si>
  <si>
    <t>404589</t>
  </si>
  <si>
    <t>414489</t>
  </si>
  <si>
    <t>424389</t>
  </si>
  <si>
    <t>434289</t>
  </si>
  <si>
    <t>444189</t>
  </si>
  <si>
    <t>454089</t>
  </si>
  <si>
    <t>463989</t>
  </si>
  <si>
    <t>473889</t>
  </si>
  <si>
    <t>483789</t>
  </si>
  <si>
    <t>493689</t>
  </si>
  <si>
    <t>503589</t>
  </si>
  <si>
    <t>513489</t>
  </si>
  <si>
    <t>523389</t>
  </si>
  <si>
    <t>533289</t>
  </si>
  <si>
    <t>543189</t>
  </si>
  <si>
    <t>553089</t>
  </si>
  <si>
    <t>1867109</t>
  </si>
  <si>
    <t>1966109</t>
  </si>
  <si>
    <t>2065109</t>
  </si>
  <si>
    <t>2164109</t>
  </si>
  <si>
    <t>2263109</t>
  </si>
  <si>
    <t>2362109</t>
  </si>
  <si>
    <t>2461109</t>
  </si>
  <si>
    <t>2560109</t>
  </si>
  <si>
    <t>2659109</t>
  </si>
  <si>
    <t>2758109</t>
  </si>
  <si>
    <t>2857109</t>
  </si>
  <si>
    <t>2956109</t>
  </si>
  <si>
    <t>3055109</t>
  </si>
  <si>
    <t>3154109</t>
  </si>
  <si>
    <t>3253109</t>
  </si>
  <si>
    <t>3352109</t>
  </si>
  <si>
    <t>3451109</t>
  </si>
  <si>
    <t>3550109</t>
  </si>
  <si>
    <t>3649109</t>
  </si>
  <si>
    <t>3748109</t>
  </si>
  <si>
    <t>3847109</t>
  </si>
  <si>
    <t>3946109</t>
  </si>
  <si>
    <t>4045109</t>
  </si>
  <si>
    <t>4144109</t>
  </si>
  <si>
    <t>4243109</t>
  </si>
  <si>
    <t>4342109</t>
  </si>
  <si>
    <t>4441109</t>
  </si>
  <si>
    <t>4540109</t>
  </si>
  <si>
    <t>4639109</t>
  </si>
  <si>
    <t>4738109</t>
  </si>
  <si>
    <t>4837109</t>
  </si>
  <si>
    <t>4936109</t>
  </si>
  <si>
    <t>5035109</t>
  </si>
  <si>
    <t>5134109</t>
  </si>
  <si>
    <t>5233109</t>
  </si>
  <si>
    <t>5332109</t>
  </si>
  <si>
    <t>5431109</t>
  </si>
  <si>
    <t>5530109</t>
  </si>
  <si>
    <t>1867129</t>
  </si>
  <si>
    <t>1966129</t>
  </si>
  <si>
    <t>2065129</t>
  </si>
  <si>
    <t>2164129</t>
  </si>
  <si>
    <t>2263129</t>
  </si>
  <si>
    <t>2362129</t>
  </si>
  <si>
    <t>2461129</t>
  </si>
  <si>
    <t>2560129</t>
  </si>
  <si>
    <t>2659129</t>
  </si>
  <si>
    <t>2758129</t>
  </si>
  <si>
    <t>2857129</t>
  </si>
  <si>
    <t>2956129</t>
  </si>
  <si>
    <t>3055129</t>
  </si>
  <si>
    <t>3154129</t>
  </si>
  <si>
    <t>3253129</t>
  </si>
  <si>
    <t>3352129</t>
  </si>
  <si>
    <t>3451129</t>
  </si>
  <si>
    <t>3550129</t>
  </si>
  <si>
    <t>3649129</t>
  </si>
  <si>
    <t>3748129</t>
  </si>
  <si>
    <t>3847129</t>
  </si>
  <si>
    <t>3946129</t>
  </si>
  <si>
    <t>4045129</t>
  </si>
  <si>
    <t>4144129</t>
  </si>
  <si>
    <t>4243129</t>
  </si>
  <si>
    <t>4342129</t>
  </si>
  <si>
    <t>4441129</t>
  </si>
  <si>
    <t>4540129</t>
  </si>
  <si>
    <t>4639129</t>
  </si>
  <si>
    <t>4738129</t>
  </si>
  <si>
    <t>4837129</t>
  </si>
  <si>
    <t>4936129</t>
  </si>
  <si>
    <t>5035129</t>
  </si>
  <si>
    <t>5134129</t>
  </si>
  <si>
    <t>5233129</t>
  </si>
  <si>
    <t>5332129</t>
  </si>
  <si>
    <t>5431129</t>
  </si>
  <si>
    <t>5530129</t>
  </si>
  <si>
    <t>1867159</t>
  </si>
  <si>
    <t>1966159</t>
  </si>
  <si>
    <t>2065159</t>
  </si>
  <si>
    <t>2164159</t>
  </si>
  <si>
    <t>2263159</t>
  </si>
  <si>
    <t>2362159</t>
  </si>
  <si>
    <t>2461159</t>
  </si>
  <si>
    <t>2560159</t>
  </si>
  <si>
    <t>2659159</t>
  </si>
  <si>
    <t>2758159</t>
  </si>
  <si>
    <t>2857159</t>
  </si>
  <si>
    <t>2956159</t>
  </si>
  <si>
    <t>3055159</t>
  </si>
  <si>
    <t>3154159</t>
  </si>
  <si>
    <t>3253159</t>
  </si>
  <si>
    <t>3352159</t>
  </si>
  <si>
    <t>3451159</t>
  </si>
  <si>
    <t>3550159</t>
  </si>
  <si>
    <t>3649159</t>
  </si>
  <si>
    <t>3748159</t>
  </si>
  <si>
    <t>3847159</t>
  </si>
  <si>
    <t>3946159</t>
  </si>
  <si>
    <t>4045159</t>
  </si>
  <si>
    <t>4144159</t>
  </si>
  <si>
    <t>4243159</t>
  </si>
  <si>
    <t>4342159</t>
  </si>
  <si>
    <t>4441159</t>
  </si>
  <si>
    <t>4540159</t>
  </si>
  <si>
    <t>4639159</t>
  </si>
  <si>
    <t>4738159</t>
  </si>
  <si>
    <t>4837159</t>
  </si>
  <si>
    <t>4936159</t>
  </si>
  <si>
    <t>5035159</t>
  </si>
  <si>
    <t>1867610</t>
  </si>
  <si>
    <t>1966610</t>
  </si>
  <si>
    <t>2065610</t>
  </si>
  <si>
    <t>2164610</t>
  </si>
  <si>
    <t>2263610</t>
  </si>
  <si>
    <t>2362610</t>
  </si>
  <si>
    <t>2461610</t>
  </si>
  <si>
    <t>2560610</t>
  </si>
  <si>
    <t>2659610</t>
  </si>
  <si>
    <t>2758610</t>
  </si>
  <si>
    <t>2857610</t>
  </si>
  <si>
    <t>2956610</t>
  </si>
  <si>
    <t>3055610</t>
  </si>
  <si>
    <t>3154610</t>
  </si>
  <si>
    <t>3253610</t>
  </si>
  <si>
    <t>3352610</t>
  </si>
  <si>
    <t>3451610</t>
  </si>
  <si>
    <t>3550610</t>
  </si>
  <si>
    <t>3649610</t>
  </si>
  <si>
    <t>3748610</t>
  </si>
  <si>
    <t>3847610</t>
  </si>
  <si>
    <t>3946610</t>
  </si>
  <si>
    <t>4045610</t>
  </si>
  <si>
    <t>4144610</t>
  </si>
  <si>
    <t>4243610</t>
  </si>
  <si>
    <t>4342610</t>
  </si>
  <si>
    <t>4441610</t>
  </si>
  <si>
    <t>4540610</t>
  </si>
  <si>
    <t>4639610</t>
  </si>
  <si>
    <t>4738610</t>
  </si>
  <si>
    <t>4837610</t>
  </si>
  <si>
    <t>4936610</t>
  </si>
  <si>
    <t>5035610</t>
  </si>
  <si>
    <t>1867810</t>
  </si>
  <si>
    <t>1966810</t>
  </si>
  <si>
    <t>2065810</t>
  </si>
  <si>
    <t>2164810</t>
  </si>
  <si>
    <t>2263810</t>
  </si>
  <si>
    <t>2362810</t>
  </si>
  <si>
    <t>2461810</t>
  </si>
  <si>
    <t>2560810</t>
  </si>
  <si>
    <t>2659810</t>
  </si>
  <si>
    <t>2758810</t>
  </si>
  <si>
    <t>2857810</t>
  </si>
  <si>
    <t>2956810</t>
  </si>
  <si>
    <t>3055810</t>
  </si>
  <si>
    <t>3154810</t>
  </si>
  <si>
    <t>3253810</t>
  </si>
  <si>
    <t>3352810</t>
  </si>
  <si>
    <t>3451810</t>
  </si>
  <si>
    <t>3550810</t>
  </si>
  <si>
    <t>3649810</t>
  </si>
  <si>
    <t>3748810</t>
  </si>
  <si>
    <t>3847810</t>
  </si>
  <si>
    <t>3946810</t>
  </si>
  <si>
    <t>4045810</t>
  </si>
  <si>
    <t>4144810</t>
  </si>
  <si>
    <t>4243810</t>
  </si>
  <si>
    <t>4342810</t>
  </si>
  <si>
    <t>4441810</t>
  </si>
  <si>
    <t>4540810</t>
  </si>
  <si>
    <t>4639810</t>
  </si>
  <si>
    <t>4738810</t>
  </si>
  <si>
    <t>4837810</t>
  </si>
  <si>
    <t>4936810</t>
  </si>
  <si>
    <t>5035810</t>
  </si>
  <si>
    <t>5134810</t>
  </si>
  <si>
    <t>5233810</t>
  </si>
  <si>
    <t>5332810</t>
  </si>
  <si>
    <t>5431810</t>
  </si>
  <si>
    <t>5530810</t>
  </si>
  <si>
    <t>18671010</t>
  </si>
  <si>
    <t>19661010</t>
  </si>
  <si>
    <t>20651010</t>
  </si>
  <si>
    <t>21641010</t>
  </si>
  <si>
    <t>22631010</t>
  </si>
  <si>
    <t>23621010</t>
  </si>
  <si>
    <t>24611010</t>
  </si>
  <si>
    <t>25601010</t>
  </si>
  <si>
    <t>26591010</t>
  </si>
  <si>
    <t>27581010</t>
  </si>
  <si>
    <t>28571010</t>
  </si>
  <si>
    <t>29561010</t>
  </si>
  <si>
    <t>30551010</t>
  </si>
  <si>
    <t>31541010</t>
  </si>
  <si>
    <t>32531010</t>
  </si>
  <si>
    <t>33521010</t>
  </si>
  <si>
    <t>34511010</t>
  </si>
  <si>
    <t>35501010</t>
  </si>
  <si>
    <t>36491010</t>
  </si>
  <si>
    <t>37481010</t>
  </si>
  <si>
    <t>38471010</t>
  </si>
  <si>
    <t>39461010</t>
  </si>
  <si>
    <t>40451010</t>
  </si>
  <si>
    <t>41441010</t>
  </si>
  <si>
    <t>42431010</t>
  </si>
  <si>
    <t>43421010</t>
  </si>
  <si>
    <t>44411010</t>
  </si>
  <si>
    <t>45401010</t>
  </si>
  <si>
    <t>46391010</t>
  </si>
  <si>
    <t>47381010</t>
  </si>
  <si>
    <t>48371010</t>
  </si>
  <si>
    <t>49361010</t>
  </si>
  <si>
    <t>50351010</t>
  </si>
  <si>
    <t>51341010</t>
  </si>
  <si>
    <t>52331010</t>
  </si>
  <si>
    <t>53321010</t>
  </si>
  <si>
    <t>54311010</t>
  </si>
  <si>
    <t>55301010</t>
  </si>
  <si>
    <t>18671210</t>
  </si>
  <si>
    <t>19661210</t>
  </si>
  <si>
    <t>20651210</t>
  </si>
  <si>
    <t>21641210</t>
  </si>
  <si>
    <t>22631210</t>
  </si>
  <si>
    <t>23621210</t>
  </si>
  <si>
    <t>24611210</t>
  </si>
  <si>
    <t>25601210</t>
  </si>
  <si>
    <t>26591210</t>
  </si>
  <si>
    <t>27581210</t>
  </si>
  <si>
    <t>28571210</t>
  </si>
  <si>
    <t>29561210</t>
  </si>
  <si>
    <t>30551210</t>
  </si>
  <si>
    <t>31541210</t>
  </si>
  <si>
    <t>32531210</t>
  </si>
  <si>
    <t>33521210</t>
  </si>
  <si>
    <t>34511210</t>
  </si>
  <si>
    <t>35501210</t>
  </si>
  <si>
    <t>36491210</t>
  </si>
  <si>
    <t>37481210</t>
  </si>
  <si>
    <t>38471210</t>
  </si>
  <si>
    <t>39461210</t>
  </si>
  <si>
    <t>40451210</t>
  </si>
  <si>
    <t>41441210</t>
  </si>
  <si>
    <t>42431210</t>
  </si>
  <si>
    <t>43421210</t>
  </si>
  <si>
    <t>44411210</t>
  </si>
  <si>
    <t>45401210</t>
  </si>
  <si>
    <t>46391210</t>
  </si>
  <si>
    <t>47381210</t>
  </si>
  <si>
    <t>48371210</t>
  </si>
  <si>
    <t>49361210</t>
  </si>
  <si>
    <t>50351210</t>
  </si>
  <si>
    <t>51341210</t>
  </si>
  <si>
    <t>52331210</t>
  </si>
  <si>
    <t>53321210</t>
  </si>
  <si>
    <t>54311210</t>
  </si>
  <si>
    <t>55301210</t>
  </si>
  <si>
    <t>18671510</t>
  </si>
  <si>
    <t>19661510</t>
  </si>
  <si>
    <t>20651510</t>
  </si>
  <si>
    <t>21641510</t>
  </si>
  <si>
    <t>22631510</t>
  </si>
  <si>
    <t>23621510</t>
  </si>
  <si>
    <t>24611510</t>
  </si>
  <si>
    <t>25601510</t>
  </si>
  <si>
    <t>26591510</t>
  </si>
  <si>
    <t>27581510</t>
  </si>
  <si>
    <t>28571510</t>
  </si>
  <si>
    <t>29561510</t>
  </si>
  <si>
    <t>30551510</t>
  </si>
  <si>
    <t>31541510</t>
  </si>
  <si>
    <t>32531510</t>
  </si>
  <si>
    <t>33521510</t>
  </si>
  <si>
    <t>34511510</t>
  </si>
  <si>
    <t>35501510</t>
  </si>
  <si>
    <t>36491510</t>
  </si>
  <si>
    <t>37481510</t>
  </si>
  <si>
    <t>38471510</t>
  </si>
  <si>
    <t>39461510</t>
  </si>
  <si>
    <t>40451510</t>
  </si>
  <si>
    <t>41441510</t>
  </si>
  <si>
    <t>42431510</t>
  </si>
  <si>
    <t>43421510</t>
  </si>
  <si>
    <t>44411510</t>
  </si>
  <si>
    <t>45401510</t>
  </si>
  <si>
    <t>46391510</t>
  </si>
  <si>
    <t>47381510</t>
  </si>
  <si>
    <t>48371510</t>
  </si>
  <si>
    <t>49361510</t>
  </si>
  <si>
    <t>50351510</t>
  </si>
  <si>
    <t>1867611</t>
  </si>
  <si>
    <t>1966611</t>
  </si>
  <si>
    <t>2065611</t>
  </si>
  <si>
    <t>2164611</t>
  </si>
  <si>
    <t>2263611</t>
  </si>
  <si>
    <t>2362611</t>
  </si>
  <si>
    <t>2461611</t>
  </si>
  <si>
    <t>2560611</t>
  </si>
  <si>
    <t>2659611</t>
  </si>
  <si>
    <t>2758611</t>
  </si>
  <si>
    <t>2857611</t>
  </si>
  <si>
    <t>2956611</t>
  </si>
  <si>
    <t>3055611</t>
  </si>
  <si>
    <t>3154611</t>
  </si>
  <si>
    <t>3253611</t>
  </si>
  <si>
    <t>3352611</t>
  </si>
  <si>
    <t>3451611</t>
  </si>
  <si>
    <t>3550611</t>
  </si>
  <si>
    <t>3649611</t>
  </si>
  <si>
    <t>3748611</t>
  </si>
  <si>
    <t>3847611</t>
  </si>
  <si>
    <t>3946611</t>
  </si>
  <si>
    <t>4045611</t>
  </si>
  <si>
    <t>4144611</t>
  </si>
  <si>
    <t>4243611</t>
  </si>
  <si>
    <t>4342611</t>
  </si>
  <si>
    <t>4441611</t>
  </si>
  <si>
    <t>4540611</t>
  </si>
  <si>
    <t>4639611</t>
  </si>
  <si>
    <t>4738611</t>
  </si>
  <si>
    <t>4837611</t>
  </si>
  <si>
    <t>4936611</t>
  </si>
  <si>
    <t>5035611</t>
  </si>
  <si>
    <t>1867811</t>
  </si>
  <si>
    <t>1966811</t>
  </si>
  <si>
    <t>2065811</t>
  </si>
  <si>
    <t>2164811</t>
  </si>
  <si>
    <t>2263811</t>
  </si>
  <si>
    <t>2362811</t>
  </si>
  <si>
    <t>2461811</t>
  </si>
  <si>
    <t>2560811</t>
  </si>
  <si>
    <t>2659811</t>
  </si>
  <si>
    <t>2758811</t>
  </si>
  <si>
    <t>2857811</t>
  </si>
  <si>
    <t>2956811</t>
  </si>
  <si>
    <t>3055811</t>
  </si>
  <si>
    <t>3154811</t>
  </si>
  <si>
    <t>3253811</t>
  </si>
  <si>
    <t>3352811</t>
  </si>
  <si>
    <t>3451811</t>
  </si>
  <si>
    <t>3550811</t>
  </si>
  <si>
    <t>3649811</t>
  </si>
  <si>
    <t>3748811</t>
  </si>
  <si>
    <t>3847811</t>
  </si>
  <si>
    <t>3946811</t>
  </si>
  <si>
    <t>4045811</t>
  </si>
  <si>
    <t>4144811</t>
  </si>
  <si>
    <t>4243811</t>
  </si>
  <si>
    <t>4342811</t>
  </si>
  <si>
    <t>4441811</t>
  </si>
  <si>
    <t>4540811</t>
  </si>
  <si>
    <t>4639811</t>
  </si>
  <si>
    <t>4738811</t>
  </si>
  <si>
    <t>4837811</t>
  </si>
  <si>
    <t>4936811</t>
  </si>
  <si>
    <t>5035811</t>
  </si>
  <si>
    <t>5134811</t>
  </si>
  <si>
    <t>5233811</t>
  </si>
  <si>
    <t>5332811</t>
  </si>
  <si>
    <t>5431811</t>
  </si>
  <si>
    <t>5530811</t>
  </si>
  <si>
    <t>18671011</t>
  </si>
  <si>
    <t>19661011</t>
  </si>
  <si>
    <t>20651011</t>
  </si>
  <si>
    <t>21641011</t>
  </si>
  <si>
    <t>22631011</t>
  </si>
  <si>
    <t>23621011</t>
  </si>
  <si>
    <t>24611011</t>
  </si>
  <si>
    <t>25601011</t>
  </si>
  <si>
    <t>26591011</t>
  </si>
  <si>
    <t>27581011</t>
  </si>
  <si>
    <t>28571011</t>
  </si>
  <si>
    <t>29561011</t>
  </si>
  <si>
    <t>30551011</t>
  </si>
  <si>
    <t>31541011</t>
  </si>
  <si>
    <t>32531011</t>
  </si>
  <si>
    <t>33521011</t>
  </si>
  <si>
    <t>34511011</t>
  </si>
  <si>
    <t>35501011</t>
  </si>
  <si>
    <t>36491011</t>
  </si>
  <si>
    <t>37481011</t>
  </si>
  <si>
    <t>38471011</t>
  </si>
  <si>
    <t>39461011</t>
  </si>
  <si>
    <t>40451011</t>
  </si>
  <si>
    <t>41441011</t>
  </si>
  <si>
    <t>42431011</t>
  </si>
  <si>
    <t>43421011</t>
  </si>
  <si>
    <t>44411011</t>
  </si>
  <si>
    <t>45401011</t>
  </si>
  <si>
    <t>46391011</t>
  </si>
  <si>
    <t>47381011</t>
  </si>
  <si>
    <t>48371011</t>
  </si>
  <si>
    <t>49361011</t>
  </si>
  <si>
    <t>50351011</t>
  </si>
  <si>
    <t>51341011</t>
  </si>
  <si>
    <t>52331011</t>
  </si>
  <si>
    <t>53321011</t>
  </si>
  <si>
    <t>54311011</t>
  </si>
  <si>
    <t>55301011</t>
  </si>
  <si>
    <t>18671211</t>
  </si>
  <si>
    <t>19661211</t>
  </si>
  <si>
    <t>20651211</t>
  </si>
  <si>
    <t>21641211</t>
  </si>
  <si>
    <t>22631211</t>
  </si>
  <si>
    <t>23621211</t>
  </si>
  <si>
    <t>24611211</t>
  </si>
  <si>
    <t>25601211</t>
  </si>
  <si>
    <t>26591211</t>
  </si>
  <si>
    <t>27581211</t>
  </si>
  <si>
    <t>28571211</t>
  </si>
  <si>
    <t>29561211</t>
  </si>
  <si>
    <t>30551211</t>
  </si>
  <si>
    <t>31541211</t>
  </si>
  <si>
    <t>32531211</t>
  </si>
  <si>
    <t>33521211</t>
  </si>
  <si>
    <t>34511211</t>
  </si>
  <si>
    <t>35501211</t>
  </si>
  <si>
    <t>36491211</t>
  </si>
  <si>
    <t>37481211</t>
  </si>
  <si>
    <t>38471211</t>
  </si>
  <si>
    <t>39461211</t>
  </si>
  <si>
    <t>40451211</t>
  </si>
  <si>
    <t>41441211</t>
  </si>
  <si>
    <t>42431211</t>
  </si>
  <si>
    <t>43421211</t>
  </si>
  <si>
    <t>44411211</t>
  </si>
  <si>
    <t>45401211</t>
  </si>
  <si>
    <t>46391211</t>
  </si>
  <si>
    <t>47381211</t>
  </si>
  <si>
    <t>48371211</t>
  </si>
  <si>
    <t>49361211</t>
  </si>
  <si>
    <t>50351211</t>
  </si>
  <si>
    <t>51341211</t>
  </si>
  <si>
    <t>52331211</t>
  </si>
  <si>
    <t>53321211</t>
  </si>
  <si>
    <t>54311211</t>
  </si>
  <si>
    <t>55301211</t>
  </si>
  <si>
    <t>18671511</t>
  </si>
  <si>
    <t>19661511</t>
  </si>
  <si>
    <t>20651511</t>
  </si>
  <si>
    <t>21641511</t>
  </si>
  <si>
    <t>22631511</t>
  </si>
  <si>
    <t>23621511</t>
  </si>
  <si>
    <t>24611511</t>
  </si>
  <si>
    <t>25601511</t>
  </si>
  <si>
    <t>26591511</t>
  </si>
  <si>
    <t>27581511</t>
  </si>
  <si>
    <t>28571511</t>
  </si>
  <si>
    <t>29561511</t>
  </si>
  <si>
    <t>30551511</t>
  </si>
  <si>
    <t>31541511</t>
  </si>
  <si>
    <t>32531511</t>
  </si>
  <si>
    <t>33521511</t>
  </si>
  <si>
    <t>34511511</t>
  </si>
  <si>
    <t>35501511</t>
  </si>
  <si>
    <t>36491511</t>
  </si>
  <si>
    <t>37481511</t>
  </si>
  <si>
    <t>38471511</t>
  </si>
  <si>
    <t>39461511</t>
  </si>
  <si>
    <t>40451511</t>
  </si>
  <si>
    <t>41441511</t>
  </si>
  <si>
    <t>42431511</t>
  </si>
  <si>
    <t>43421511</t>
  </si>
  <si>
    <t>44411511</t>
  </si>
  <si>
    <t>45401511</t>
  </si>
  <si>
    <t>46391511</t>
  </si>
  <si>
    <t>47381511</t>
  </si>
  <si>
    <t>48371511</t>
  </si>
  <si>
    <t>49361511</t>
  </si>
  <si>
    <t>50351511</t>
  </si>
  <si>
    <t>1867612</t>
  </si>
  <si>
    <t>1966612</t>
  </si>
  <si>
    <t>2065612</t>
  </si>
  <si>
    <t>2164612</t>
  </si>
  <si>
    <t>2263612</t>
  </si>
  <si>
    <t>2362612</t>
  </si>
  <si>
    <t>2461612</t>
  </si>
  <si>
    <t>2560612</t>
  </si>
  <si>
    <t>2659612</t>
  </si>
  <si>
    <t>2758612</t>
  </si>
  <si>
    <t>2857612</t>
  </si>
  <si>
    <t>2956612</t>
  </si>
  <si>
    <t>3055612</t>
  </si>
  <si>
    <t>3154612</t>
  </si>
  <si>
    <t>3253612</t>
  </si>
  <si>
    <t>3352612</t>
  </si>
  <si>
    <t>3451612</t>
  </si>
  <si>
    <t>3550612</t>
  </si>
  <si>
    <t>3649612</t>
  </si>
  <si>
    <t>3748612</t>
  </si>
  <si>
    <t>3847612</t>
  </si>
  <si>
    <t>3946612</t>
  </si>
  <si>
    <t>4045612</t>
  </si>
  <si>
    <t>4144612</t>
  </si>
  <si>
    <t>4243612</t>
  </si>
  <si>
    <t>4342612</t>
  </si>
  <si>
    <t>4441612</t>
  </si>
  <si>
    <t>4540612</t>
  </si>
  <si>
    <t>4639612</t>
  </si>
  <si>
    <t>4738612</t>
  </si>
  <si>
    <t>4837612</t>
  </si>
  <si>
    <t>4936612</t>
  </si>
  <si>
    <t>5035612</t>
  </si>
  <si>
    <t>1867812</t>
  </si>
  <si>
    <t>1966812</t>
  </si>
  <si>
    <t>2065812</t>
  </si>
  <si>
    <t>2164812</t>
  </si>
  <si>
    <t>2263812</t>
  </si>
  <si>
    <t>2362812</t>
  </si>
  <si>
    <t>2461812</t>
  </si>
  <si>
    <t>2560812</t>
  </si>
  <si>
    <t>2659812</t>
  </si>
  <si>
    <t>2758812</t>
  </si>
  <si>
    <t>2857812</t>
  </si>
  <si>
    <t>2956812</t>
  </si>
  <si>
    <t>3055812</t>
  </si>
  <si>
    <t>3154812</t>
  </si>
  <si>
    <t>3253812</t>
  </si>
  <si>
    <t>3352812</t>
  </si>
  <si>
    <t>3451812</t>
  </si>
  <si>
    <t>3550812</t>
  </si>
  <si>
    <t>3649812</t>
  </si>
  <si>
    <t>3748812</t>
  </si>
  <si>
    <t>3847812</t>
  </si>
  <si>
    <t>3946812</t>
  </si>
  <si>
    <t>4045812</t>
  </si>
  <si>
    <t>4144812</t>
  </si>
  <si>
    <t>4243812</t>
  </si>
  <si>
    <t>4342812</t>
  </si>
  <si>
    <t>4441812</t>
  </si>
  <si>
    <t>4540812</t>
  </si>
  <si>
    <t>4639812</t>
  </si>
  <si>
    <t>4738812</t>
  </si>
  <si>
    <t>4837812</t>
  </si>
  <si>
    <t>4936812</t>
  </si>
  <si>
    <t>5035812</t>
  </si>
  <si>
    <t>5134812</t>
  </si>
  <si>
    <t>5233812</t>
  </si>
  <si>
    <t>5332812</t>
  </si>
  <si>
    <t>5431812</t>
  </si>
  <si>
    <t>5530812</t>
  </si>
  <si>
    <t>18671012</t>
  </si>
  <si>
    <t>19661012</t>
  </si>
  <si>
    <t>20651012</t>
  </si>
  <si>
    <t>21641012</t>
  </si>
  <si>
    <t>22631012</t>
  </si>
  <si>
    <t>23621012</t>
  </si>
  <si>
    <t>24611012</t>
  </si>
  <si>
    <t>25601012</t>
  </si>
  <si>
    <t>26591012</t>
  </si>
  <si>
    <t>27581012</t>
  </si>
  <si>
    <t>28571012</t>
  </si>
  <si>
    <t>29561012</t>
  </si>
  <si>
    <t>30551012</t>
  </si>
  <si>
    <t>31541012</t>
  </si>
  <si>
    <t>32531012</t>
  </si>
  <si>
    <t>33521012</t>
  </si>
  <si>
    <t>34511012</t>
  </si>
  <si>
    <t>35501012</t>
  </si>
  <si>
    <t>36491012</t>
  </si>
  <si>
    <t>37481012</t>
  </si>
  <si>
    <t>38471012</t>
  </si>
  <si>
    <t>39461012</t>
  </si>
  <si>
    <t>40451012</t>
  </si>
  <si>
    <t>41441012</t>
  </si>
  <si>
    <t>42431012</t>
  </si>
  <si>
    <t>43421012</t>
  </si>
  <si>
    <t>44411012</t>
  </si>
  <si>
    <t>45401012</t>
  </si>
  <si>
    <t>46391012</t>
  </si>
  <si>
    <t>47381012</t>
  </si>
  <si>
    <t>48371012</t>
  </si>
  <si>
    <t>49361012</t>
  </si>
  <si>
    <t>50351012</t>
  </si>
  <si>
    <t>51341012</t>
  </si>
  <si>
    <t>52331012</t>
  </si>
  <si>
    <t>53321012</t>
  </si>
  <si>
    <t>54311012</t>
  </si>
  <si>
    <t>55301012</t>
  </si>
  <si>
    <t>18671212</t>
  </si>
  <si>
    <t>19661212</t>
  </si>
  <si>
    <t>20651212</t>
  </si>
  <si>
    <t>21641212</t>
  </si>
  <si>
    <t>22631212</t>
  </si>
  <si>
    <t>23621212</t>
  </si>
  <si>
    <t>24611212</t>
  </si>
  <si>
    <t>25601212</t>
  </si>
  <si>
    <t>26591212</t>
  </si>
  <si>
    <t>27581212</t>
  </si>
  <si>
    <t>28571212</t>
  </si>
  <si>
    <t>29561212</t>
  </si>
  <si>
    <t>30551212</t>
  </si>
  <si>
    <t>31541212</t>
  </si>
  <si>
    <t>32531212</t>
  </si>
  <si>
    <t>33521212</t>
  </si>
  <si>
    <t>34511212</t>
  </si>
  <si>
    <t>35501212</t>
  </si>
  <si>
    <t>36491212</t>
  </si>
  <si>
    <t>37481212</t>
  </si>
  <si>
    <t>38471212</t>
  </si>
  <si>
    <t>39461212</t>
  </si>
  <si>
    <t>40451212</t>
  </si>
  <si>
    <t>41441212</t>
  </si>
  <si>
    <t>42431212</t>
  </si>
  <si>
    <t>43421212</t>
  </si>
  <si>
    <t>44411212</t>
  </si>
  <si>
    <t>45401212</t>
  </si>
  <si>
    <t>46391212</t>
  </si>
  <si>
    <t>47381212</t>
  </si>
  <si>
    <t>48371212</t>
  </si>
  <si>
    <t>49361212</t>
  </si>
  <si>
    <t>50351212</t>
  </si>
  <si>
    <t>51341212</t>
  </si>
  <si>
    <t>52331212</t>
  </si>
  <si>
    <t>53321212</t>
  </si>
  <si>
    <t>54311212</t>
  </si>
  <si>
    <t>55301212</t>
  </si>
  <si>
    <t>18671512</t>
  </si>
  <si>
    <t>19661512</t>
  </si>
  <si>
    <t>20651512</t>
  </si>
  <si>
    <t>21641512</t>
  </si>
  <si>
    <t>22631512</t>
  </si>
  <si>
    <t>23621512</t>
  </si>
  <si>
    <t>24611512</t>
  </si>
  <si>
    <t>25601512</t>
  </si>
  <si>
    <t>26591512</t>
  </si>
  <si>
    <t>27581512</t>
  </si>
  <si>
    <t>28571512</t>
  </si>
  <si>
    <t>29561512</t>
  </si>
  <si>
    <t>30551512</t>
  </si>
  <si>
    <t>31541512</t>
  </si>
  <si>
    <t>32531512</t>
  </si>
  <si>
    <t>33521512</t>
  </si>
  <si>
    <t>34511512</t>
  </si>
  <si>
    <t>35501512</t>
  </si>
  <si>
    <t>36491512</t>
  </si>
  <si>
    <t>37481512</t>
  </si>
  <si>
    <t>38471512</t>
  </si>
  <si>
    <t>39461512</t>
  </si>
  <si>
    <t>40451512</t>
  </si>
  <si>
    <t>41441512</t>
  </si>
  <si>
    <t>42431512</t>
  </si>
  <si>
    <t>43421512</t>
  </si>
  <si>
    <t>44411512</t>
  </si>
  <si>
    <t>45401512</t>
  </si>
  <si>
    <t>46391512</t>
  </si>
  <si>
    <t>47381512</t>
  </si>
  <si>
    <t>48371512</t>
  </si>
  <si>
    <t>49361512</t>
  </si>
  <si>
    <t>50351512</t>
  </si>
  <si>
    <t>1867613</t>
  </si>
  <si>
    <t>1966613</t>
  </si>
  <si>
    <t>2065613</t>
  </si>
  <si>
    <t>2164613</t>
  </si>
  <si>
    <t>2263613</t>
  </si>
  <si>
    <t>2362613</t>
  </si>
  <si>
    <t>2461613</t>
  </si>
  <si>
    <t>2560613</t>
  </si>
  <si>
    <t>2659613</t>
  </si>
  <si>
    <t>2758613</t>
  </si>
  <si>
    <t>2857613</t>
  </si>
  <si>
    <t>2956613</t>
  </si>
  <si>
    <t>3055613</t>
  </si>
  <si>
    <t>3154613</t>
  </si>
  <si>
    <t>3253613</t>
  </si>
  <si>
    <t>3352613</t>
  </si>
  <si>
    <t>3451613</t>
  </si>
  <si>
    <t>3550613</t>
  </si>
  <si>
    <t>3649613</t>
  </si>
  <si>
    <t>3748613</t>
  </si>
  <si>
    <t>3847613</t>
  </si>
  <si>
    <t>3946613</t>
  </si>
  <si>
    <t>4045613</t>
  </si>
  <si>
    <t>4144613</t>
  </si>
  <si>
    <t>4243613</t>
  </si>
  <si>
    <t>4342613</t>
  </si>
  <si>
    <t>4441613</t>
  </si>
  <si>
    <t>4540613</t>
  </si>
  <si>
    <t>4639613</t>
  </si>
  <si>
    <t>4738613</t>
  </si>
  <si>
    <t>4837613</t>
  </si>
  <si>
    <t>4936613</t>
  </si>
  <si>
    <t>5035613</t>
  </si>
  <si>
    <t>1867813</t>
  </si>
  <si>
    <t>1966813</t>
  </si>
  <si>
    <t>2065813</t>
  </si>
  <si>
    <t>2164813</t>
  </si>
  <si>
    <t>2263813</t>
  </si>
  <si>
    <t>2362813</t>
  </si>
  <si>
    <t>2461813</t>
  </si>
  <si>
    <t>2560813</t>
  </si>
  <si>
    <t>2659813</t>
  </si>
  <si>
    <t>2758813</t>
  </si>
  <si>
    <t>2857813</t>
  </si>
  <si>
    <t>2956813</t>
  </si>
  <si>
    <t>3055813</t>
  </si>
  <si>
    <t>3154813</t>
  </si>
  <si>
    <t>3253813</t>
  </si>
  <si>
    <t>3352813</t>
  </si>
  <si>
    <t>3451813</t>
  </si>
  <si>
    <t>3550813</t>
  </si>
  <si>
    <t>3649813</t>
  </si>
  <si>
    <t>3748813</t>
  </si>
  <si>
    <t>3847813</t>
  </si>
  <si>
    <t>3946813</t>
  </si>
  <si>
    <t>4045813</t>
  </si>
  <si>
    <t>4144813</t>
  </si>
  <si>
    <t>4243813</t>
  </si>
  <si>
    <t>4342813</t>
  </si>
  <si>
    <t>4441813</t>
  </si>
  <si>
    <t>4540813</t>
  </si>
  <si>
    <t>4639813</t>
  </si>
  <si>
    <t>4738813</t>
  </si>
  <si>
    <t>4837813</t>
  </si>
  <si>
    <t>4936813</t>
  </si>
  <si>
    <t>5035813</t>
  </si>
  <si>
    <t>5134813</t>
  </si>
  <si>
    <t>5233813</t>
  </si>
  <si>
    <t>5332813</t>
  </si>
  <si>
    <t>5431813</t>
  </si>
  <si>
    <t>5530813</t>
  </si>
  <si>
    <t>18671013</t>
  </si>
  <si>
    <t>19661013</t>
  </si>
  <si>
    <t>20651013</t>
  </si>
  <si>
    <t>21641013</t>
  </si>
  <si>
    <t>22631013</t>
  </si>
  <si>
    <t>23621013</t>
  </si>
  <si>
    <t>24611013</t>
  </si>
  <si>
    <t>25601013</t>
  </si>
  <si>
    <t>26591013</t>
  </si>
  <si>
    <t>27581013</t>
  </si>
  <si>
    <t>28571013</t>
  </si>
  <si>
    <t>29561013</t>
  </si>
  <si>
    <t>30551013</t>
  </si>
  <si>
    <t>31541013</t>
  </si>
  <si>
    <t>32531013</t>
  </si>
  <si>
    <t>33521013</t>
  </si>
  <si>
    <t>34511013</t>
  </si>
  <si>
    <t>35501013</t>
  </si>
  <si>
    <t>36491013</t>
  </si>
  <si>
    <t>37481013</t>
  </si>
  <si>
    <t>38471013</t>
  </si>
  <si>
    <t>39461013</t>
  </si>
  <si>
    <t>40451013</t>
  </si>
  <si>
    <t>41441013</t>
  </si>
  <si>
    <t>42431013</t>
  </si>
  <si>
    <t>43421013</t>
  </si>
  <si>
    <t>44411013</t>
  </si>
  <si>
    <t>45401013</t>
  </si>
  <si>
    <t>46391013</t>
  </si>
  <si>
    <t>47381013</t>
  </si>
  <si>
    <t>48371013</t>
  </si>
  <si>
    <t>49361013</t>
  </si>
  <si>
    <t>50351013</t>
  </si>
  <si>
    <t>51341013</t>
  </si>
  <si>
    <t>52331013</t>
  </si>
  <si>
    <t>53321013</t>
  </si>
  <si>
    <t>54311013</t>
  </si>
  <si>
    <t>55301013</t>
  </si>
  <si>
    <t>18671213</t>
  </si>
  <si>
    <t>19661213</t>
  </si>
  <si>
    <t>20651213</t>
  </si>
  <si>
    <t>21641213</t>
  </si>
  <si>
    <t>22631213</t>
  </si>
  <si>
    <t>23621213</t>
  </si>
  <si>
    <t>24611213</t>
  </si>
  <si>
    <t>25601213</t>
  </si>
  <si>
    <t>26591213</t>
  </si>
  <si>
    <t>27581213</t>
  </si>
  <si>
    <t>28571213</t>
  </si>
  <si>
    <t>29561213</t>
  </si>
  <si>
    <t>30551213</t>
  </si>
  <si>
    <t>31541213</t>
  </si>
  <si>
    <t>32531213</t>
  </si>
  <si>
    <t>33521213</t>
  </si>
  <si>
    <t>34511213</t>
  </si>
  <si>
    <t>35501213</t>
  </si>
  <si>
    <t>36491213</t>
  </si>
  <si>
    <t>37481213</t>
  </si>
  <si>
    <t>38471213</t>
  </si>
  <si>
    <t>39461213</t>
  </si>
  <si>
    <t>40451213</t>
  </si>
  <si>
    <t>41441213</t>
  </si>
  <si>
    <t>42431213</t>
  </si>
  <si>
    <t>43421213</t>
  </si>
  <si>
    <t>44411213</t>
  </si>
  <si>
    <t>45401213</t>
  </si>
  <si>
    <t>46391213</t>
  </si>
  <si>
    <t>47381213</t>
  </si>
  <si>
    <t>48371213</t>
  </si>
  <si>
    <t>49361213</t>
  </si>
  <si>
    <t>50351213</t>
  </si>
  <si>
    <t>51341213</t>
  </si>
  <si>
    <t>52331213</t>
  </si>
  <si>
    <t>53321213</t>
  </si>
  <si>
    <t>54311213</t>
  </si>
  <si>
    <t>55301213</t>
  </si>
  <si>
    <t>18671513</t>
  </si>
  <si>
    <t>19661513</t>
  </si>
  <si>
    <t>20651513</t>
  </si>
  <si>
    <t>21641513</t>
  </si>
  <si>
    <t>22631513</t>
  </si>
  <si>
    <t>23621513</t>
  </si>
  <si>
    <t>24611513</t>
  </si>
  <si>
    <t>25601513</t>
  </si>
  <si>
    <t>26591513</t>
  </si>
  <si>
    <t>27581513</t>
  </si>
  <si>
    <t>28571513</t>
  </si>
  <si>
    <t>29561513</t>
  </si>
  <si>
    <t>30551513</t>
  </si>
  <si>
    <t>31541513</t>
  </si>
  <si>
    <t>32531513</t>
  </si>
  <si>
    <t>33521513</t>
  </si>
  <si>
    <t>34511513</t>
  </si>
  <si>
    <t>35501513</t>
  </si>
  <si>
    <t>36491513</t>
  </si>
  <si>
    <t>37481513</t>
  </si>
  <si>
    <t>38471513</t>
  </si>
  <si>
    <t>39461513</t>
  </si>
  <si>
    <t>40451513</t>
  </si>
  <si>
    <t>41441513</t>
  </si>
  <si>
    <t>42431513</t>
  </si>
  <si>
    <t>43421513</t>
  </si>
  <si>
    <t>44411513</t>
  </si>
  <si>
    <t>45401513</t>
  </si>
  <si>
    <t>46391513</t>
  </si>
  <si>
    <t>47381513</t>
  </si>
  <si>
    <t>48371513</t>
  </si>
  <si>
    <t>49361513</t>
  </si>
  <si>
    <t>50351513</t>
  </si>
  <si>
    <t>1867614</t>
  </si>
  <si>
    <t>1966614</t>
  </si>
  <si>
    <t>2065614</t>
  </si>
  <si>
    <t>2164614</t>
  </si>
  <si>
    <t>2263614</t>
  </si>
  <si>
    <t>2362614</t>
  </si>
  <si>
    <t>2461614</t>
  </si>
  <si>
    <t>2560614</t>
  </si>
  <si>
    <t>2659614</t>
  </si>
  <si>
    <t>2758614</t>
  </si>
  <si>
    <t>2857614</t>
  </si>
  <si>
    <t>2956614</t>
  </si>
  <si>
    <t>3055614</t>
  </si>
  <si>
    <t>3154614</t>
  </si>
  <si>
    <t>3253614</t>
  </si>
  <si>
    <t>3352614</t>
  </si>
  <si>
    <t>3451614</t>
  </si>
  <si>
    <t>3550614</t>
  </si>
  <si>
    <t>3649614</t>
  </si>
  <si>
    <t>3748614</t>
  </si>
  <si>
    <t>3847614</t>
  </si>
  <si>
    <t>3946614</t>
  </si>
  <si>
    <t>4045614</t>
  </si>
  <si>
    <t>4144614</t>
  </si>
  <si>
    <t>4243614</t>
  </si>
  <si>
    <t>4342614</t>
  </si>
  <si>
    <t>4441614</t>
  </si>
  <si>
    <t>4540614</t>
  </si>
  <si>
    <t>4639614</t>
  </si>
  <si>
    <t>4738614</t>
  </si>
  <si>
    <t>4837614</t>
  </si>
  <si>
    <t>4936614</t>
  </si>
  <si>
    <t>5035614</t>
  </si>
  <si>
    <t>1867814</t>
  </si>
  <si>
    <t>1966814</t>
  </si>
  <si>
    <t>2065814</t>
  </si>
  <si>
    <t>2164814</t>
  </si>
  <si>
    <t>2263814</t>
  </si>
  <si>
    <t>2362814</t>
  </si>
  <si>
    <t>2461814</t>
  </si>
  <si>
    <t>2560814</t>
  </si>
  <si>
    <t>2659814</t>
  </si>
  <si>
    <t>2758814</t>
  </si>
  <si>
    <t>2857814</t>
  </si>
  <si>
    <t>2956814</t>
  </si>
  <si>
    <t>3055814</t>
  </si>
  <si>
    <t>3154814</t>
  </si>
  <si>
    <t>3253814</t>
  </si>
  <si>
    <t>3352814</t>
  </si>
  <si>
    <t>3451814</t>
  </si>
  <si>
    <t>3550814</t>
  </si>
  <si>
    <t>3649814</t>
  </si>
  <si>
    <t>3748814</t>
  </si>
  <si>
    <t>3847814</t>
  </si>
  <si>
    <t>3946814</t>
  </si>
  <si>
    <t>4045814</t>
  </si>
  <si>
    <t>4144814</t>
  </si>
  <si>
    <t>4243814</t>
  </si>
  <si>
    <t>4342814</t>
  </si>
  <si>
    <t>4441814</t>
  </si>
  <si>
    <t>4540814</t>
  </si>
  <si>
    <t>4639814</t>
  </si>
  <si>
    <t>4738814</t>
  </si>
  <si>
    <t>4837814</t>
  </si>
  <si>
    <t>4936814</t>
  </si>
  <si>
    <t>5035814</t>
  </si>
  <si>
    <t>5134814</t>
  </si>
  <si>
    <t>5233814</t>
  </si>
  <si>
    <t>5332814</t>
  </si>
  <si>
    <t>5431814</t>
  </si>
  <si>
    <t>5530814</t>
  </si>
  <si>
    <t>18671014</t>
  </si>
  <si>
    <t>19661014</t>
  </si>
  <si>
    <t>20651014</t>
  </si>
  <si>
    <t>21641014</t>
  </si>
  <si>
    <t>22631014</t>
  </si>
  <si>
    <t>23621014</t>
  </si>
  <si>
    <t>24611014</t>
  </si>
  <si>
    <t>25601014</t>
  </si>
  <si>
    <t>26591014</t>
  </si>
  <si>
    <t>27581014</t>
  </si>
  <si>
    <t>28571014</t>
  </si>
  <si>
    <t>29561014</t>
  </si>
  <si>
    <t>30551014</t>
  </si>
  <si>
    <t>31541014</t>
  </si>
  <si>
    <t>32531014</t>
  </si>
  <si>
    <t>33521014</t>
  </si>
  <si>
    <t>34511014</t>
  </si>
  <si>
    <t>35501014</t>
  </si>
  <si>
    <t>36491014</t>
  </si>
  <si>
    <t>37481014</t>
  </si>
  <si>
    <t>38471014</t>
  </si>
  <si>
    <t>39461014</t>
  </si>
  <si>
    <t>40451014</t>
  </si>
  <si>
    <t>41441014</t>
  </si>
  <si>
    <t>42431014</t>
  </si>
  <si>
    <t>43421014</t>
  </si>
  <si>
    <t>44411014</t>
  </si>
  <si>
    <t>45401014</t>
  </si>
  <si>
    <t>46391014</t>
  </si>
  <si>
    <t>47381014</t>
  </si>
  <si>
    <t>48371014</t>
  </si>
  <si>
    <t>49361014</t>
  </si>
  <si>
    <t>50351014</t>
  </si>
  <si>
    <t>51341014</t>
  </si>
  <si>
    <t>52331014</t>
  </si>
  <si>
    <t>53321014</t>
  </si>
  <si>
    <t>54311014</t>
  </si>
  <si>
    <t>55301014</t>
  </si>
  <si>
    <t>18671214</t>
  </si>
  <si>
    <t>19661214</t>
  </si>
  <si>
    <t>20651214</t>
  </si>
  <si>
    <t>21641214</t>
  </si>
  <si>
    <t>22631214</t>
  </si>
  <si>
    <t>23621214</t>
  </si>
  <si>
    <t>24611214</t>
  </si>
  <si>
    <t>25601214</t>
  </si>
  <si>
    <t>26591214</t>
  </si>
  <si>
    <t>27581214</t>
  </si>
  <si>
    <t>28571214</t>
  </si>
  <si>
    <t>29561214</t>
  </si>
  <si>
    <t>30551214</t>
  </si>
  <si>
    <t>31541214</t>
  </si>
  <si>
    <t>32531214</t>
  </si>
  <si>
    <t>33521214</t>
  </si>
  <si>
    <t>34511214</t>
  </si>
  <si>
    <t>35501214</t>
  </si>
  <si>
    <t>36491214</t>
  </si>
  <si>
    <t>37481214</t>
  </si>
  <si>
    <t>38471214</t>
  </si>
  <si>
    <t>39461214</t>
  </si>
  <si>
    <t>40451214</t>
  </si>
  <si>
    <t>41441214</t>
  </si>
  <si>
    <t>42431214</t>
  </si>
  <si>
    <t>43421214</t>
  </si>
  <si>
    <t>44411214</t>
  </si>
  <si>
    <t>45401214</t>
  </si>
  <si>
    <t>46391214</t>
  </si>
  <si>
    <t>47381214</t>
  </si>
  <si>
    <t>48371214</t>
  </si>
  <si>
    <t>49361214</t>
  </si>
  <si>
    <t>50351214</t>
  </si>
  <si>
    <t>51341214</t>
  </si>
  <si>
    <t>52331214</t>
  </si>
  <si>
    <t>53321214</t>
  </si>
  <si>
    <t>54311214</t>
  </si>
  <si>
    <t>55301214</t>
  </si>
  <si>
    <t>18671514</t>
  </si>
  <si>
    <t>19661514</t>
  </si>
  <si>
    <t>20651514</t>
  </si>
  <si>
    <t>21641514</t>
  </si>
  <si>
    <t>22631514</t>
  </si>
  <si>
    <t>23621514</t>
  </si>
  <si>
    <t>24611514</t>
  </si>
  <si>
    <t>25601514</t>
  </si>
  <si>
    <t>26591514</t>
  </si>
  <si>
    <t>27581514</t>
  </si>
  <si>
    <t>28571514</t>
  </si>
  <si>
    <t>29561514</t>
  </si>
  <si>
    <t>30551514</t>
  </si>
  <si>
    <t>31541514</t>
  </si>
  <si>
    <t>32531514</t>
  </si>
  <si>
    <t>33521514</t>
  </si>
  <si>
    <t>34511514</t>
  </si>
  <si>
    <t>35501514</t>
  </si>
  <si>
    <t>36491514</t>
  </si>
  <si>
    <t>37481514</t>
  </si>
  <si>
    <t>38471514</t>
  </si>
  <si>
    <t>39461514</t>
  </si>
  <si>
    <t>40451514</t>
  </si>
  <si>
    <t>41441514</t>
  </si>
  <si>
    <t>42431514</t>
  </si>
  <si>
    <t>43421514</t>
  </si>
  <si>
    <t>44411514</t>
  </si>
  <si>
    <t>45401514</t>
  </si>
  <si>
    <t>46391514</t>
  </si>
  <si>
    <t>47381514</t>
  </si>
  <si>
    <t>48371514</t>
  </si>
  <si>
    <t>49361514</t>
  </si>
  <si>
    <t>50351514</t>
  </si>
  <si>
    <t>1867615</t>
  </si>
  <si>
    <t>1966615</t>
  </si>
  <si>
    <t>2065615</t>
  </si>
  <si>
    <t>2164615</t>
  </si>
  <si>
    <t>2263615</t>
  </si>
  <si>
    <t>2362615</t>
  </si>
  <si>
    <t>2461615</t>
  </si>
  <si>
    <t>2560615</t>
  </si>
  <si>
    <t>2659615</t>
  </si>
  <si>
    <t>2758615</t>
  </si>
  <si>
    <t>2857615</t>
  </si>
  <si>
    <t>2956615</t>
  </si>
  <si>
    <t>3055615</t>
  </si>
  <si>
    <t>3154615</t>
  </si>
  <si>
    <t>3253615</t>
  </si>
  <si>
    <t>3352615</t>
  </si>
  <si>
    <t>3451615</t>
  </si>
  <si>
    <t>3550615</t>
  </si>
  <si>
    <t>3649615</t>
  </si>
  <si>
    <t>3748615</t>
  </si>
  <si>
    <t>3847615</t>
  </si>
  <si>
    <t>3946615</t>
  </si>
  <si>
    <t>4045615</t>
  </si>
  <si>
    <t>4144615</t>
  </si>
  <si>
    <t>4243615</t>
  </si>
  <si>
    <t>4342615</t>
  </si>
  <si>
    <t>4441615</t>
  </si>
  <si>
    <t>4540615</t>
  </si>
  <si>
    <t>4639615</t>
  </si>
  <si>
    <t>4738615</t>
  </si>
  <si>
    <t>4837615</t>
  </si>
  <si>
    <t>4936615</t>
  </si>
  <si>
    <t>5035615</t>
  </si>
  <si>
    <t>1867815</t>
  </si>
  <si>
    <t>1966815</t>
  </si>
  <si>
    <t>2065815</t>
  </si>
  <si>
    <t>2164815</t>
  </si>
  <si>
    <t>2263815</t>
  </si>
  <si>
    <t>2362815</t>
  </si>
  <si>
    <t>2461815</t>
  </si>
  <si>
    <t>2560815</t>
  </si>
  <si>
    <t>2659815</t>
  </si>
  <si>
    <t>2758815</t>
  </si>
  <si>
    <t>2857815</t>
  </si>
  <si>
    <t>2956815</t>
  </si>
  <si>
    <t>3055815</t>
  </si>
  <si>
    <t>3154815</t>
  </si>
  <si>
    <t>3253815</t>
  </si>
  <si>
    <t>3352815</t>
  </si>
  <si>
    <t>3451815</t>
  </si>
  <si>
    <t>3550815</t>
  </si>
  <si>
    <t>3649815</t>
  </si>
  <si>
    <t>3748815</t>
  </si>
  <si>
    <t>3847815</t>
  </si>
  <si>
    <t>3946815</t>
  </si>
  <si>
    <t>4045815</t>
  </si>
  <si>
    <t>4144815</t>
  </si>
  <si>
    <t>4243815</t>
  </si>
  <si>
    <t>4342815</t>
  </si>
  <si>
    <t>4441815</t>
  </si>
  <si>
    <t>4540815</t>
  </si>
  <si>
    <t>4639815</t>
  </si>
  <si>
    <t>4738815</t>
  </si>
  <si>
    <t>4837815</t>
  </si>
  <si>
    <t>4936815</t>
  </si>
  <si>
    <t>5035815</t>
  </si>
  <si>
    <t>5134815</t>
  </si>
  <si>
    <t>5233815</t>
  </si>
  <si>
    <t>5332815</t>
  </si>
  <si>
    <t>5431815</t>
  </si>
  <si>
    <t>5530815</t>
  </si>
  <si>
    <t>18671015</t>
  </si>
  <si>
    <t>19661015</t>
  </si>
  <si>
    <t>20651015</t>
  </si>
  <si>
    <t>21641015</t>
  </si>
  <si>
    <t>22631015</t>
  </si>
  <si>
    <t>23621015</t>
  </si>
  <si>
    <t>24611015</t>
  </si>
  <si>
    <t>25601015</t>
  </si>
  <si>
    <t>26591015</t>
  </si>
  <si>
    <t>27581015</t>
  </si>
  <si>
    <t>28571015</t>
  </si>
  <si>
    <t>29561015</t>
  </si>
  <si>
    <t>30551015</t>
  </si>
  <si>
    <t>31541015</t>
  </si>
  <si>
    <t>32531015</t>
  </si>
  <si>
    <t>33521015</t>
  </si>
  <si>
    <t>34511015</t>
  </si>
  <si>
    <t>35501015</t>
  </si>
  <si>
    <t>36491015</t>
  </si>
  <si>
    <t>37481015</t>
  </si>
  <si>
    <t>38471015</t>
  </si>
  <si>
    <t>39461015</t>
  </si>
  <si>
    <t>40451015</t>
  </si>
  <si>
    <t>41441015</t>
  </si>
  <si>
    <t>42431015</t>
  </si>
  <si>
    <t>43421015</t>
  </si>
  <si>
    <t>44411015</t>
  </si>
  <si>
    <t>45401015</t>
  </si>
  <si>
    <t>46391015</t>
  </si>
  <si>
    <t>47381015</t>
  </si>
  <si>
    <t>48371015</t>
  </si>
  <si>
    <t>49361015</t>
  </si>
  <si>
    <t>50351015</t>
  </si>
  <si>
    <t>51341015</t>
  </si>
  <si>
    <t>52331015</t>
  </si>
  <si>
    <t>53321015</t>
  </si>
  <si>
    <t>54311015</t>
  </si>
  <si>
    <t>55301015</t>
  </si>
  <si>
    <t>18671215</t>
  </si>
  <si>
    <t>19661215</t>
  </si>
  <si>
    <t>20651215</t>
  </si>
  <si>
    <t>21641215</t>
  </si>
  <si>
    <t>22631215</t>
  </si>
  <si>
    <t>23621215</t>
  </si>
  <si>
    <t>24611215</t>
  </si>
  <si>
    <t>25601215</t>
  </si>
  <si>
    <t>26591215</t>
  </si>
  <si>
    <t>27581215</t>
  </si>
  <si>
    <t>28571215</t>
  </si>
  <si>
    <t>29561215</t>
  </si>
  <si>
    <t>30551215</t>
  </si>
  <si>
    <t>31541215</t>
  </si>
  <si>
    <t>32531215</t>
  </si>
  <si>
    <t>33521215</t>
  </si>
  <si>
    <t>34511215</t>
  </si>
  <si>
    <t>35501215</t>
  </si>
  <si>
    <t>36491215</t>
  </si>
  <si>
    <t>37481215</t>
  </si>
  <si>
    <t>38471215</t>
  </si>
  <si>
    <t>39461215</t>
  </si>
  <si>
    <t>40451215</t>
  </si>
  <si>
    <t>41441215</t>
  </si>
  <si>
    <t>42431215</t>
  </si>
  <si>
    <t>43421215</t>
  </si>
  <si>
    <t>44411215</t>
  </si>
  <si>
    <t>45401215</t>
  </si>
  <si>
    <t>46391215</t>
  </si>
  <si>
    <t>47381215</t>
  </si>
  <si>
    <t>48371215</t>
  </si>
  <si>
    <t>49361215</t>
  </si>
  <si>
    <t>50351215</t>
  </si>
  <si>
    <t>51341215</t>
  </si>
  <si>
    <t>52331215</t>
  </si>
  <si>
    <t>53321215</t>
  </si>
  <si>
    <t>54311215</t>
  </si>
  <si>
    <t>55301215</t>
  </si>
  <si>
    <t>18671515</t>
  </si>
  <si>
    <t>19661515</t>
  </si>
  <si>
    <t>20651515</t>
  </si>
  <si>
    <t>21641515</t>
  </si>
  <si>
    <t>22631515</t>
  </si>
  <si>
    <t>23621515</t>
  </si>
  <si>
    <t>24611515</t>
  </si>
  <si>
    <t>25601515</t>
  </si>
  <si>
    <t>26591515</t>
  </si>
  <si>
    <t>27581515</t>
  </si>
  <si>
    <t>28571515</t>
  </si>
  <si>
    <t>29561515</t>
  </si>
  <si>
    <t>30551515</t>
  </si>
  <si>
    <t>31541515</t>
  </si>
  <si>
    <t>32531515</t>
  </si>
  <si>
    <t>33521515</t>
  </si>
  <si>
    <t>34511515</t>
  </si>
  <si>
    <t>35501515</t>
  </si>
  <si>
    <t>36491515</t>
  </si>
  <si>
    <t>37481515</t>
  </si>
  <si>
    <t>38471515</t>
  </si>
  <si>
    <t>39461515</t>
  </si>
  <si>
    <t>40451515</t>
  </si>
  <si>
    <t>41441515</t>
  </si>
  <si>
    <t>42431515</t>
  </si>
  <si>
    <t>43421515</t>
  </si>
  <si>
    <t>44411515</t>
  </si>
  <si>
    <t>45401515</t>
  </si>
  <si>
    <t>46391515</t>
  </si>
  <si>
    <t>47381515</t>
  </si>
  <si>
    <t>48371515</t>
  </si>
  <si>
    <t>49361515</t>
  </si>
  <si>
    <t>50351515</t>
  </si>
  <si>
    <t>1867616</t>
  </si>
  <si>
    <t>1966616</t>
  </si>
  <si>
    <t>2065616</t>
  </si>
  <si>
    <t>2164616</t>
  </si>
  <si>
    <t>2263616</t>
  </si>
  <si>
    <t>2362616</t>
  </si>
  <si>
    <t>2461616</t>
  </si>
  <si>
    <t>2560616</t>
  </si>
  <si>
    <t>2659616</t>
  </si>
  <si>
    <t>2758616</t>
  </si>
  <si>
    <t>2857616</t>
  </si>
  <si>
    <t>2956616</t>
  </si>
  <si>
    <t>3055616</t>
  </si>
  <si>
    <t>3154616</t>
  </si>
  <si>
    <t>3253616</t>
  </si>
  <si>
    <t>3352616</t>
  </si>
  <si>
    <t>3451616</t>
  </si>
  <si>
    <t>3550616</t>
  </si>
  <si>
    <t>3649616</t>
  </si>
  <si>
    <t>3748616</t>
  </si>
  <si>
    <t>3847616</t>
  </si>
  <si>
    <t>3946616</t>
  </si>
  <si>
    <t>4045616</t>
  </si>
  <si>
    <t>4144616</t>
  </si>
  <si>
    <t>4243616</t>
  </si>
  <si>
    <t>4342616</t>
  </si>
  <si>
    <t>4441616</t>
  </si>
  <si>
    <t>4540616</t>
  </si>
  <si>
    <t>4639616</t>
  </si>
  <si>
    <t>4738616</t>
  </si>
  <si>
    <t>4837616</t>
  </si>
  <si>
    <t>4936616</t>
  </si>
  <si>
    <t>5035616</t>
  </si>
  <si>
    <t>1867816</t>
  </si>
  <si>
    <t>1966816</t>
  </si>
  <si>
    <t>2065816</t>
  </si>
  <si>
    <t>2164816</t>
  </si>
  <si>
    <t>2263816</t>
  </si>
  <si>
    <t>2362816</t>
  </si>
  <si>
    <t>2461816</t>
  </si>
  <si>
    <t>2560816</t>
  </si>
  <si>
    <t>2659816</t>
  </si>
  <si>
    <t>2758816</t>
  </si>
  <si>
    <t>2857816</t>
  </si>
  <si>
    <t>2956816</t>
  </si>
  <si>
    <t>3055816</t>
  </si>
  <si>
    <t>3154816</t>
  </si>
  <si>
    <t>3253816</t>
  </si>
  <si>
    <t>3352816</t>
  </si>
  <si>
    <t>3451816</t>
  </si>
  <si>
    <t>3550816</t>
  </si>
  <si>
    <t>3649816</t>
  </si>
  <si>
    <t>3748816</t>
  </si>
  <si>
    <t>3847816</t>
  </si>
  <si>
    <t>3946816</t>
  </si>
  <si>
    <t>4045816</t>
  </si>
  <si>
    <t>4144816</t>
  </si>
  <si>
    <t>4243816</t>
  </si>
  <si>
    <t>4342816</t>
  </si>
  <si>
    <t>4441816</t>
  </si>
  <si>
    <t>4540816</t>
  </si>
  <si>
    <t>4639816</t>
  </si>
  <si>
    <t>4738816</t>
  </si>
  <si>
    <t>4837816</t>
  </si>
  <si>
    <t>4936816</t>
  </si>
  <si>
    <t>5035816</t>
  </si>
  <si>
    <t>5134816</t>
  </si>
  <si>
    <t>5233816</t>
  </si>
  <si>
    <t>5332816</t>
  </si>
  <si>
    <t>5431816</t>
  </si>
  <si>
    <t>5530816</t>
  </si>
  <si>
    <t>18671016</t>
  </si>
  <si>
    <t>19661016</t>
  </si>
  <si>
    <t>20651016</t>
  </si>
  <si>
    <t>21641016</t>
  </si>
  <si>
    <t>22631016</t>
  </si>
  <si>
    <t>23621016</t>
  </si>
  <si>
    <t>24611016</t>
  </si>
  <si>
    <t>25601016</t>
  </si>
  <si>
    <t>26591016</t>
  </si>
  <si>
    <t>27581016</t>
  </si>
  <si>
    <t>28571016</t>
  </si>
  <si>
    <t>29561016</t>
  </si>
  <si>
    <t>30551016</t>
  </si>
  <si>
    <t>31541016</t>
  </si>
  <si>
    <t>32531016</t>
  </si>
  <si>
    <t>33521016</t>
  </si>
  <si>
    <t>34511016</t>
  </si>
  <si>
    <t>35501016</t>
  </si>
  <si>
    <t>36491016</t>
  </si>
  <si>
    <t>37481016</t>
  </si>
  <si>
    <t>38471016</t>
  </si>
  <si>
    <t>39461016</t>
  </si>
  <si>
    <t>40451016</t>
  </si>
  <si>
    <t>41441016</t>
  </si>
  <si>
    <t>42431016</t>
  </si>
  <si>
    <t>43421016</t>
  </si>
  <si>
    <t>44411016</t>
  </si>
  <si>
    <t>45401016</t>
  </si>
  <si>
    <t>46391016</t>
  </si>
  <si>
    <t>47381016</t>
  </si>
  <si>
    <t>48371016</t>
  </si>
  <si>
    <t>49361016</t>
  </si>
  <si>
    <t>50351016</t>
  </si>
  <si>
    <t>51341016</t>
  </si>
  <si>
    <t>52331016</t>
  </si>
  <si>
    <t>53321016</t>
  </si>
  <si>
    <t>54311016</t>
  </si>
  <si>
    <t>55301016</t>
  </si>
  <si>
    <t>18671216</t>
  </si>
  <si>
    <t>19661216</t>
  </si>
  <si>
    <t>20651216</t>
  </si>
  <si>
    <t>21641216</t>
  </si>
  <si>
    <t>22631216</t>
  </si>
  <si>
    <t>23621216</t>
  </si>
  <si>
    <t>24611216</t>
  </si>
  <si>
    <t>25601216</t>
  </si>
  <si>
    <t>26591216</t>
  </si>
  <si>
    <t>27581216</t>
  </si>
  <si>
    <t>28571216</t>
  </si>
  <si>
    <t>29561216</t>
  </si>
  <si>
    <t>30551216</t>
  </si>
  <si>
    <t>31541216</t>
  </si>
  <si>
    <t>32531216</t>
  </si>
  <si>
    <t>33521216</t>
  </si>
  <si>
    <t>34511216</t>
  </si>
  <si>
    <t>35501216</t>
  </si>
  <si>
    <t>36491216</t>
  </si>
  <si>
    <t>37481216</t>
  </si>
  <si>
    <t>38471216</t>
  </si>
  <si>
    <t>39461216</t>
  </si>
  <si>
    <t>40451216</t>
  </si>
  <si>
    <t>41441216</t>
  </si>
  <si>
    <t>42431216</t>
  </si>
  <si>
    <t>43421216</t>
  </si>
  <si>
    <t>44411216</t>
  </si>
  <si>
    <t>45401216</t>
  </si>
  <si>
    <t>46391216</t>
  </si>
  <si>
    <t>47381216</t>
  </si>
  <si>
    <t>48371216</t>
  </si>
  <si>
    <t>49361216</t>
  </si>
  <si>
    <t>50351216</t>
  </si>
  <si>
    <t>51341216</t>
  </si>
  <si>
    <t>52331216</t>
  </si>
  <si>
    <t>53321216</t>
  </si>
  <si>
    <t>54311216</t>
  </si>
  <si>
    <t>55301216</t>
  </si>
  <si>
    <t>18671516</t>
  </si>
  <si>
    <t>19661516</t>
  </si>
  <si>
    <t>20651516</t>
  </si>
  <si>
    <t>21641516</t>
  </si>
  <si>
    <t>22631516</t>
  </si>
  <si>
    <t>23621516</t>
  </si>
  <si>
    <t>24611516</t>
  </si>
  <si>
    <t>25601516</t>
  </si>
  <si>
    <t>26591516</t>
  </si>
  <si>
    <t>27581516</t>
  </si>
  <si>
    <t>28571516</t>
  </si>
  <si>
    <t>29561516</t>
  </si>
  <si>
    <t>30551516</t>
  </si>
  <si>
    <t>31541516</t>
  </si>
  <si>
    <t>32531516</t>
  </si>
  <si>
    <t>33521516</t>
  </si>
  <si>
    <t>34511516</t>
  </si>
  <si>
    <t>35501516</t>
  </si>
  <si>
    <t>36491516</t>
  </si>
  <si>
    <t>37481516</t>
  </si>
  <si>
    <t>38471516</t>
  </si>
  <si>
    <t>39461516</t>
  </si>
  <si>
    <t>40451516</t>
  </si>
  <si>
    <t>41441516</t>
  </si>
  <si>
    <t>42431516</t>
  </si>
  <si>
    <t>43421516</t>
  </si>
  <si>
    <t>44411516</t>
  </si>
  <si>
    <t>45401516</t>
  </si>
  <si>
    <t>46391516</t>
  </si>
  <si>
    <t>47381516</t>
  </si>
  <si>
    <t>48371516</t>
  </si>
  <si>
    <t>49361516</t>
  </si>
  <si>
    <t>50351516</t>
  </si>
  <si>
    <t>1867617</t>
  </si>
  <si>
    <t>1966617</t>
  </si>
  <si>
    <t>2065617</t>
  </si>
  <si>
    <t>2164617</t>
  </si>
  <si>
    <t>2263617</t>
  </si>
  <si>
    <t>2362617</t>
  </si>
  <si>
    <t>2461617</t>
  </si>
  <si>
    <t>2560617</t>
  </si>
  <si>
    <t>2659617</t>
  </si>
  <si>
    <t>2758617</t>
  </si>
  <si>
    <t>2857617</t>
  </si>
  <si>
    <t>2956617</t>
  </si>
  <si>
    <t>3055617</t>
  </si>
  <si>
    <t>3154617</t>
  </si>
  <si>
    <t>3253617</t>
  </si>
  <si>
    <t>3352617</t>
  </si>
  <si>
    <t>3451617</t>
  </si>
  <si>
    <t>3550617</t>
  </si>
  <si>
    <t>3649617</t>
  </si>
  <si>
    <t>3748617</t>
  </si>
  <si>
    <t>3847617</t>
  </si>
  <si>
    <t>3946617</t>
  </si>
  <si>
    <t>4045617</t>
  </si>
  <si>
    <t>4144617</t>
  </si>
  <si>
    <t>4243617</t>
  </si>
  <si>
    <t>4342617</t>
  </si>
  <si>
    <t>4441617</t>
  </si>
  <si>
    <t>4540617</t>
  </si>
  <si>
    <t>4639617</t>
  </si>
  <si>
    <t>4738617</t>
  </si>
  <si>
    <t>4837617</t>
  </si>
  <si>
    <t>4936617</t>
  </si>
  <si>
    <t>5035617</t>
  </si>
  <si>
    <t>1867817</t>
  </si>
  <si>
    <t>1966817</t>
  </si>
  <si>
    <t>2065817</t>
  </si>
  <si>
    <t>2164817</t>
  </si>
  <si>
    <t>2263817</t>
  </si>
  <si>
    <t>2362817</t>
  </si>
  <si>
    <t>2461817</t>
  </si>
  <si>
    <t>2560817</t>
  </si>
  <si>
    <t>2659817</t>
  </si>
  <si>
    <t>2758817</t>
  </si>
  <si>
    <t>2857817</t>
  </si>
  <si>
    <t>2956817</t>
  </si>
  <si>
    <t>3055817</t>
  </si>
  <si>
    <t>3154817</t>
  </si>
  <si>
    <t>3253817</t>
  </si>
  <si>
    <t>3352817</t>
  </si>
  <si>
    <t>3451817</t>
  </si>
  <si>
    <t>3550817</t>
  </si>
  <si>
    <t>3649817</t>
  </si>
  <si>
    <t>3748817</t>
  </si>
  <si>
    <t>3847817</t>
  </si>
  <si>
    <t>3946817</t>
  </si>
  <si>
    <t>4045817</t>
  </si>
  <si>
    <t>4144817</t>
  </si>
  <si>
    <t>4243817</t>
  </si>
  <si>
    <t>4342817</t>
  </si>
  <si>
    <t>4441817</t>
  </si>
  <si>
    <t>4540817</t>
  </si>
  <si>
    <t>4639817</t>
  </si>
  <si>
    <t>4738817</t>
  </si>
  <si>
    <t>4837817</t>
  </si>
  <si>
    <t>4936817</t>
  </si>
  <si>
    <t>5035817</t>
  </si>
  <si>
    <t>5134817</t>
  </si>
  <si>
    <t>5233817</t>
  </si>
  <si>
    <t>5332817</t>
  </si>
  <si>
    <t>5431817</t>
  </si>
  <si>
    <t>5530817</t>
  </si>
  <si>
    <t>18671017</t>
  </si>
  <si>
    <t>19661017</t>
  </si>
  <si>
    <t>20651017</t>
  </si>
  <si>
    <t>21641017</t>
  </si>
  <si>
    <t>22631017</t>
  </si>
  <si>
    <t>23621017</t>
  </si>
  <si>
    <t>24611017</t>
  </si>
  <si>
    <t>25601017</t>
  </si>
  <si>
    <t>26591017</t>
  </si>
  <si>
    <t>27581017</t>
  </si>
  <si>
    <t>28571017</t>
  </si>
  <si>
    <t>29561017</t>
  </si>
  <si>
    <t>30551017</t>
  </si>
  <si>
    <t>31541017</t>
  </si>
  <si>
    <t>32531017</t>
  </si>
  <si>
    <t>33521017</t>
  </si>
  <si>
    <t>34511017</t>
  </si>
  <si>
    <t>35501017</t>
  </si>
  <si>
    <t>36491017</t>
  </si>
  <si>
    <t>37481017</t>
  </si>
  <si>
    <t>38471017</t>
  </si>
  <si>
    <t>39461017</t>
  </si>
  <si>
    <t>40451017</t>
  </si>
  <si>
    <t>41441017</t>
  </si>
  <si>
    <t>42431017</t>
  </si>
  <si>
    <t>43421017</t>
  </si>
  <si>
    <t>44411017</t>
  </si>
  <si>
    <t>45401017</t>
  </si>
  <si>
    <t>46391017</t>
  </si>
  <si>
    <t>47381017</t>
  </si>
  <si>
    <t>48371017</t>
  </si>
  <si>
    <t>49361017</t>
  </si>
  <si>
    <t>50351017</t>
  </si>
  <si>
    <t>51341017</t>
  </si>
  <si>
    <t>52331017</t>
  </si>
  <si>
    <t>53321017</t>
  </si>
  <si>
    <t>54311017</t>
  </si>
  <si>
    <t>55301017</t>
  </si>
  <si>
    <t>18671217</t>
  </si>
  <si>
    <t>19661217</t>
  </si>
  <si>
    <t>20651217</t>
  </si>
  <si>
    <t>21641217</t>
  </si>
  <si>
    <t>22631217</t>
  </si>
  <si>
    <t>23621217</t>
  </si>
  <si>
    <t>24611217</t>
  </si>
  <si>
    <t>25601217</t>
  </si>
  <si>
    <t>26591217</t>
  </si>
  <si>
    <t>27581217</t>
  </si>
  <si>
    <t>28571217</t>
  </si>
  <si>
    <t>29561217</t>
  </si>
  <si>
    <t>30551217</t>
  </si>
  <si>
    <t>31541217</t>
  </si>
  <si>
    <t>32531217</t>
  </si>
  <si>
    <t>33521217</t>
  </si>
  <si>
    <t>34511217</t>
  </si>
  <si>
    <t>35501217</t>
  </si>
  <si>
    <t>36491217</t>
  </si>
  <si>
    <t>37481217</t>
  </si>
  <si>
    <t>38471217</t>
  </si>
  <si>
    <t>39461217</t>
  </si>
  <si>
    <t>40451217</t>
  </si>
  <si>
    <t>41441217</t>
  </si>
  <si>
    <t>42431217</t>
  </si>
  <si>
    <t>43421217</t>
  </si>
  <si>
    <t>44411217</t>
  </si>
  <si>
    <t>45401217</t>
  </si>
  <si>
    <t>46391217</t>
  </si>
  <si>
    <t>47381217</t>
  </si>
  <si>
    <t>48371217</t>
  </si>
  <si>
    <t>49361217</t>
  </si>
  <si>
    <t>50351217</t>
  </si>
  <si>
    <t>51341217</t>
  </si>
  <si>
    <t>52331217</t>
  </si>
  <si>
    <t>53321217</t>
  </si>
  <si>
    <t>54311217</t>
  </si>
  <si>
    <t>55301217</t>
  </si>
  <si>
    <t>18671517</t>
  </si>
  <si>
    <t>19661517</t>
  </si>
  <si>
    <t>20651517</t>
  </si>
  <si>
    <t>21641517</t>
  </si>
  <si>
    <t>22631517</t>
  </si>
  <si>
    <t>23621517</t>
  </si>
  <si>
    <t>24611517</t>
  </si>
  <si>
    <t>25601517</t>
  </si>
  <si>
    <t>26591517</t>
  </si>
  <si>
    <t>27581517</t>
  </si>
  <si>
    <t>28571517</t>
  </si>
  <si>
    <t>29561517</t>
  </si>
  <si>
    <t>30551517</t>
  </si>
  <si>
    <t>31541517</t>
  </si>
  <si>
    <t>32531517</t>
  </si>
  <si>
    <t>33521517</t>
  </si>
  <si>
    <t>34511517</t>
  </si>
  <si>
    <t>35501517</t>
  </si>
  <si>
    <t>36491517</t>
  </si>
  <si>
    <t>37481517</t>
  </si>
  <si>
    <t>38471517</t>
  </si>
  <si>
    <t>39461517</t>
  </si>
  <si>
    <t>40451517</t>
  </si>
  <si>
    <t>41441517</t>
  </si>
  <si>
    <t>42431517</t>
  </si>
  <si>
    <t>43421517</t>
  </si>
  <si>
    <t>44411517</t>
  </si>
  <si>
    <t>45401517</t>
  </si>
  <si>
    <t>46391517</t>
  </si>
  <si>
    <t>47381517</t>
  </si>
  <si>
    <t>48371517</t>
  </si>
  <si>
    <t>49361517</t>
  </si>
  <si>
    <t>50351517</t>
  </si>
  <si>
    <t>1867618</t>
  </si>
  <si>
    <t>1966618</t>
  </si>
  <si>
    <t>2065618</t>
  </si>
  <si>
    <t>2164618</t>
  </si>
  <si>
    <t>2263618</t>
  </si>
  <si>
    <t>2362618</t>
  </si>
  <si>
    <t>2461618</t>
  </si>
  <si>
    <t>2560618</t>
  </si>
  <si>
    <t>2659618</t>
  </si>
  <si>
    <t>2758618</t>
  </si>
  <si>
    <t>2857618</t>
  </si>
  <si>
    <t>2956618</t>
  </si>
  <si>
    <t>3055618</t>
  </si>
  <si>
    <t>3154618</t>
  </si>
  <si>
    <t>3253618</t>
  </si>
  <si>
    <t>3352618</t>
  </si>
  <si>
    <t>3451618</t>
  </si>
  <si>
    <t>3550618</t>
  </si>
  <si>
    <t>3649618</t>
  </si>
  <si>
    <t>3748618</t>
  </si>
  <si>
    <t>3847618</t>
  </si>
  <si>
    <t>3946618</t>
  </si>
  <si>
    <t>4045618</t>
  </si>
  <si>
    <t>4144618</t>
  </si>
  <si>
    <t>4243618</t>
  </si>
  <si>
    <t>4342618</t>
  </si>
  <si>
    <t>4441618</t>
  </si>
  <si>
    <t>4540618</t>
  </si>
  <si>
    <t>4639618</t>
  </si>
  <si>
    <t>4738618</t>
  </si>
  <si>
    <t>4837618</t>
  </si>
  <si>
    <t>4936618</t>
  </si>
  <si>
    <t>5035618</t>
  </si>
  <si>
    <t>1867818</t>
  </si>
  <si>
    <t>1966818</t>
  </si>
  <si>
    <t>2065818</t>
  </si>
  <si>
    <t>2164818</t>
  </si>
  <si>
    <t>2263818</t>
  </si>
  <si>
    <t>2362818</t>
  </si>
  <si>
    <t>2461818</t>
  </si>
  <si>
    <t>2560818</t>
  </si>
  <si>
    <t>2659818</t>
  </si>
  <si>
    <t>2758818</t>
  </si>
  <si>
    <t>2857818</t>
  </si>
  <si>
    <t>2956818</t>
  </si>
  <si>
    <t>3055818</t>
  </si>
  <si>
    <t>3154818</t>
  </si>
  <si>
    <t>3253818</t>
  </si>
  <si>
    <t>3352818</t>
  </si>
  <si>
    <t>3451818</t>
  </si>
  <si>
    <t>3550818</t>
  </si>
  <si>
    <t>3649818</t>
  </si>
  <si>
    <t>3748818</t>
  </si>
  <si>
    <t>3847818</t>
  </si>
  <si>
    <t>3946818</t>
  </si>
  <si>
    <t>4045818</t>
  </si>
  <si>
    <t>4144818</t>
  </si>
  <si>
    <t>4243818</t>
  </si>
  <si>
    <t>4342818</t>
  </si>
  <si>
    <t>4441818</t>
  </si>
  <si>
    <t>4540818</t>
  </si>
  <si>
    <t>4639818</t>
  </si>
  <si>
    <t>4738818</t>
  </si>
  <si>
    <t>4837818</t>
  </si>
  <si>
    <t>4936818</t>
  </si>
  <si>
    <t>5035818</t>
  </si>
  <si>
    <t>5134818</t>
  </si>
  <si>
    <t>5233818</t>
  </si>
  <si>
    <t>5332818</t>
  </si>
  <si>
    <t>5431818</t>
  </si>
  <si>
    <t>5530818</t>
  </si>
  <si>
    <t>18671018</t>
  </si>
  <si>
    <t>19661018</t>
  </si>
  <si>
    <t>20651018</t>
  </si>
  <si>
    <t>21641018</t>
  </si>
  <si>
    <t>22631018</t>
  </si>
  <si>
    <t>23621018</t>
  </si>
  <si>
    <t>24611018</t>
  </si>
  <si>
    <t>25601018</t>
  </si>
  <si>
    <t>26591018</t>
  </si>
  <si>
    <t>27581018</t>
  </si>
  <si>
    <t>28571018</t>
  </si>
  <si>
    <t>29561018</t>
  </si>
  <si>
    <t>30551018</t>
  </si>
  <si>
    <t>31541018</t>
  </si>
  <si>
    <t>32531018</t>
  </si>
  <si>
    <t>33521018</t>
  </si>
  <si>
    <t>34511018</t>
  </si>
  <si>
    <t>35501018</t>
  </si>
  <si>
    <t>36491018</t>
  </si>
  <si>
    <t>37481018</t>
  </si>
  <si>
    <t>38471018</t>
  </si>
  <si>
    <t>39461018</t>
  </si>
  <si>
    <t>40451018</t>
  </si>
  <si>
    <t>41441018</t>
  </si>
  <si>
    <t>42431018</t>
  </si>
  <si>
    <t>43421018</t>
  </si>
  <si>
    <t>44411018</t>
  </si>
  <si>
    <t>45401018</t>
  </si>
  <si>
    <t>46391018</t>
  </si>
  <si>
    <t>47381018</t>
  </si>
  <si>
    <t>48371018</t>
  </si>
  <si>
    <t>49361018</t>
  </si>
  <si>
    <t>50351018</t>
  </si>
  <si>
    <t>51341018</t>
  </si>
  <si>
    <t>52331018</t>
  </si>
  <si>
    <t>53321018</t>
  </si>
  <si>
    <t>54311018</t>
  </si>
  <si>
    <t>55301018</t>
  </si>
  <si>
    <t>18671218</t>
  </si>
  <si>
    <t>19661218</t>
  </si>
  <si>
    <t>20651218</t>
  </si>
  <si>
    <t>21641218</t>
  </si>
  <si>
    <t>22631218</t>
  </si>
  <si>
    <t>23621218</t>
  </si>
  <si>
    <t>24611218</t>
  </si>
  <si>
    <t>25601218</t>
  </si>
  <si>
    <t>26591218</t>
  </si>
  <si>
    <t>27581218</t>
  </si>
  <si>
    <t>28571218</t>
  </si>
  <si>
    <t>29561218</t>
  </si>
  <si>
    <t>30551218</t>
  </si>
  <si>
    <t>31541218</t>
  </si>
  <si>
    <t>32531218</t>
  </si>
  <si>
    <t>33521218</t>
  </si>
  <si>
    <t>34511218</t>
  </si>
  <si>
    <t>35501218</t>
  </si>
  <si>
    <t>36491218</t>
  </si>
  <si>
    <t>37481218</t>
  </si>
  <si>
    <t>38471218</t>
  </si>
  <si>
    <t>39461218</t>
  </si>
  <si>
    <t>40451218</t>
  </si>
  <si>
    <t>41441218</t>
  </si>
  <si>
    <t>42431218</t>
  </si>
  <si>
    <t>43421218</t>
  </si>
  <si>
    <t>44411218</t>
  </si>
  <si>
    <t>45401218</t>
  </si>
  <si>
    <t>46391218</t>
  </si>
  <si>
    <t>47381218</t>
  </si>
  <si>
    <t>48371218</t>
  </si>
  <si>
    <t>49361218</t>
  </si>
  <si>
    <t>50351218</t>
  </si>
  <si>
    <t>51341218</t>
  </si>
  <si>
    <t>52331218</t>
  </si>
  <si>
    <t>53321218</t>
  </si>
  <si>
    <t>54311218</t>
  </si>
  <si>
    <t>55301218</t>
  </si>
  <si>
    <t>18671518</t>
  </si>
  <si>
    <t>19661518</t>
  </si>
  <si>
    <t>20651518</t>
  </si>
  <si>
    <t>21641518</t>
  </si>
  <si>
    <t>22631518</t>
  </si>
  <si>
    <t>23621518</t>
  </si>
  <si>
    <t>24611518</t>
  </si>
  <si>
    <t>25601518</t>
  </si>
  <si>
    <t>26591518</t>
  </si>
  <si>
    <t>27581518</t>
  </si>
  <si>
    <t>28571518</t>
  </si>
  <si>
    <t>29561518</t>
  </si>
  <si>
    <t>30551518</t>
  </si>
  <si>
    <t>31541518</t>
  </si>
  <si>
    <t>32531518</t>
  </si>
  <si>
    <t>33521518</t>
  </si>
  <si>
    <t>34511518</t>
  </si>
  <si>
    <t>35501518</t>
  </si>
  <si>
    <t>36491518</t>
  </si>
  <si>
    <t>37481518</t>
  </si>
  <si>
    <t>38471518</t>
  </si>
  <si>
    <t>39461518</t>
  </si>
  <si>
    <t>40451518</t>
  </si>
  <si>
    <t>41441518</t>
  </si>
  <si>
    <t>42431518</t>
  </si>
  <si>
    <t>43421518</t>
  </si>
  <si>
    <t>44411518</t>
  </si>
  <si>
    <t>45401518</t>
  </si>
  <si>
    <t>46391518</t>
  </si>
  <si>
    <t>47381518</t>
  </si>
  <si>
    <t>48371518</t>
  </si>
  <si>
    <t>49361518</t>
  </si>
  <si>
    <t>50351518</t>
  </si>
  <si>
    <t>Withdrawal Every 5 year</t>
  </si>
  <si>
    <t>Withdrawal Every 10 year</t>
  </si>
  <si>
    <t>5.Under Withdrawal column only first year withdrawal amount is shown and it may not be exact for every withdrawal made</t>
  </si>
  <si>
    <t>Paid up Additions</t>
  </si>
  <si>
    <t xml:space="preserve">No Withdrawal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</si>
</sst>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 * #,##0.00_ ;_ * \-#,##0.00_ ;_ * &quot;-&quot;??_ ;_ @_ "/>
    <numFmt numFmtId="164" formatCode="_(* #,##0.00_);_(* \(#,##0.00\);_(* &quot;-&quot;??_);_(@_)"/>
    <numFmt numFmtId="165" formatCode="_(* #,##0_);_(* \(#,##0\);_(* &quot;-&quot;??_);_(@_)"/>
    <numFmt numFmtId="166" formatCode="_ * #,##0_ ;_ * \-#,##0_ ;_ * &quot;-&quot;??_ ;_ @_ "/>
    <numFmt numFmtId="167" formatCode="_ * #,##0.00000_ ;_ * \-#,##0.00000_ ;_ * &quot;-&quot;??_ ;_ @_ "/>
    <numFmt numFmtId="168" formatCode="0.000%"/>
  </numFmts>
  <fonts count="1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0" tint="-0.499984740745262"/>
      <name val="Arial"/>
      <family val="2"/>
    </font>
    <font>
      <sz val="12"/>
      <name val="Arial"/>
      <family val="2"/>
    </font>
    <font>
      <i/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9"/>
      <color theme="1"/>
      <name val="Calibri"/>
      <family val="2"/>
      <scheme val="minor"/>
    </font>
    <font>
      <sz val="12"/>
      <color rgb="FFFF0000"/>
      <name val="Arial"/>
      <family val="2"/>
    </font>
    <font>
      <b/>
      <sz val="12"/>
      <color rgb="FFFF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4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</cellStyleXfs>
  <cellXfs count="17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 applyAlignment="1">
      <alignment wrapText="1"/>
    </xf>
    <xf numFmtId="0" fontId="1" fillId="0" borderId="0" xfId="0" applyFont="1" applyBorder="1" applyAlignment="1">
      <alignment horizontal="left" vertical="top"/>
    </xf>
    <xf numFmtId="0" fontId="1" fillId="0" borderId="0" xfId="0" applyFont="1" applyBorder="1"/>
    <xf numFmtId="0" fontId="3" fillId="2" borderId="0" xfId="0" applyFont="1" applyFill="1" applyAlignment="1"/>
    <xf numFmtId="0" fontId="1" fillId="0" borderId="23" xfId="0" applyFont="1" applyBorder="1" applyAlignment="1">
      <alignment horizontal="center" vertical="top"/>
    </xf>
    <xf numFmtId="0" fontId="1" fillId="0" borderId="5" xfId="0" applyFont="1" applyBorder="1" applyAlignment="1">
      <alignment horizontal="center" vertical="top"/>
    </xf>
    <xf numFmtId="0" fontId="1" fillId="0" borderId="6" xfId="0" applyFont="1" applyBorder="1" applyAlignment="1">
      <alignment horizontal="center" vertical="top"/>
    </xf>
    <xf numFmtId="0" fontId="3" fillId="3" borderId="0" xfId="0" applyFont="1" applyFill="1" applyAlignment="1">
      <alignment horizontal="center"/>
    </xf>
    <xf numFmtId="0" fontId="1" fillId="0" borderId="0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3" fillId="2" borderId="0" xfId="0" applyFont="1" applyFill="1" applyAlignment="1">
      <alignment horizontal="left"/>
    </xf>
    <xf numFmtId="0" fontId="3" fillId="2" borderId="22" xfId="0" quotePrefix="1" applyFont="1" applyFill="1" applyBorder="1" applyAlignment="1">
      <alignment horizontal="center" vertical="center" wrapText="1"/>
    </xf>
    <xf numFmtId="0" fontId="3" fillId="2" borderId="14" xfId="0" quotePrefix="1" applyFont="1" applyFill="1" applyBorder="1" applyAlignment="1">
      <alignment horizontal="center" vertical="center" wrapText="1"/>
    </xf>
    <xf numFmtId="0" fontId="3" fillId="2" borderId="15" xfId="0" quotePrefix="1" applyFont="1" applyFill="1" applyBorder="1" applyAlignment="1">
      <alignment horizontal="center" vertical="center" wrapText="1"/>
    </xf>
    <xf numFmtId="0" fontId="1" fillId="0" borderId="19" xfId="0" applyFont="1" applyBorder="1" applyAlignment="1">
      <alignment horizontal="left" vertical="center"/>
    </xf>
    <xf numFmtId="0" fontId="1" fillId="0" borderId="11" xfId="0" applyFont="1" applyBorder="1" applyAlignment="1">
      <alignment vertical="center"/>
    </xf>
    <xf numFmtId="0" fontId="1" fillId="0" borderId="11" xfId="0" applyFont="1" applyBorder="1" applyAlignment="1">
      <alignment horizontal="left" vertical="center"/>
    </xf>
    <xf numFmtId="0" fontId="1" fillId="0" borderId="12" xfId="0" applyFont="1" applyBorder="1" applyAlignment="1">
      <alignment vertical="center"/>
    </xf>
    <xf numFmtId="0" fontId="1" fillId="0" borderId="20" xfId="0" applyFont="1" applyBorder="1" applyAlignment="1">
      <alignment horizontal="left" vertical="center"/>
    </xf>
    <xf numFmtId="0" fontId="1" fillId="0" borderId="7" xfId="0" applyFont="1" applyBorder="1" applyAlignment="1">
      <alignment vertical="center"/>
    </xf>
    <xf numFmtId="0" fontId="1" fillId="0" borderId="7" xfId="0" applyFont="1" applyBorder="1" applyAlignment="1">
      <alignment horizontal="left" vertical="center"/>
    </xf>
    <xf numFmtId="0" fontId="1" fillId="0" borderId="8" xfId="0" applyFont="1" applyBorder="1" applyAlignment="1">
      <alignment vertical="center"/>
    </xf>
    <xf numFmtId="0" fontId="1" fillId="0" borderId="21" xfId="0" applyFont="1" applyBorder="1" applyAlignment="1">
      <alignment horizontal="left" vertical="center"/>
    </xf>
    <xf numFmtId="0" fontId="1" fillId="0" borderId="9" xfId="0" applyFont="1" applyBorder="1" applyAlignment="1">
      <alignment vertical="center"/>
    </xf>
    <xf numFmtId="0" fontId="1" fillId="0" borderId="9" xfId="0" applyFont="1" applyBorder="1" applyAlignment="1">
      <alignment horizontal="left" vertical="center"/>
    </xf>
    <xf numFmtId="0" fontId="1" fillId="0" borderId="10" xfId="0" applyFont="1" applyBorder="1" applyAlignment="1">
      <alignment vertical="center"/>
    </xf>
    <xf numFmtId="0" fontId="4" fillId="0" borderId="1" xfId="0" applyFont="1" applyBorder="1" applyAlignment="1">
      <alignment horizontal="center"/>
    </xf>
    <xf numFmtId="0" fontId="0" fillId="0" borderId="0" xfId="0" applyAlignment="1">
      <alignment horizontal="left"/>
    </xf>
    <xf numFmtId="0" fontId="3" fillId="0" borderId="0" xfId="0" applyFont="1" applyBorder="1" applyAlignment="1">
      <alignment horizontal="left" vertical="top"/>
    </xf>
    <xf numFmtId="0" fontId="6" fillId="0" borderId="0" xfId="0" applyFont="1" applyBorder="1" applyAlignment="1">
      <alignment horizontal="left" vertic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5" fillId="2" borderId="10" xfId="0" quotePrefix="1" applyFont="1" applyFill="1" applyBorder="1" applyAlignment="1">
      <alignment horizontal="center" vertical="center" wrapText="1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2" borderId="0" xfId="0" applyFont="1" applyFill="1" applyAlignment="1">
      <alignment vertical="center"/>
    </xf>
    <xf numFmtId="0" fontId="6" fillId="0" borderId="2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5" fillId="0" borderId="0" xfId="0" applyFont="1" applyAlignment="1">
      <alignment vertical="center" wrapText="1"/>
    </xf>
    <xf numFmtId="0" fontId="5" fillId="0" borderId="0" xfId="0" applyFont="1" applyBorder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left" vertical="center"/>
    </xf>
    <xf numFmtId="0" fontId="6" fillId="0" borderId="0" xfId="0" applyFont="1" applyAlignment="1">
      <alignment horizontal="left" vertical="center" wrapText="1"/>
    </xf>
    <xf numFmtId="0" fontId="5" fillId="2" borderId="28" xfId="0" quotePrefix="1" applyFont="1" applyFill="1" applyBorder="1" applyAlignment="1">
      <alignment horizontal="center" vertical="center" wrapText="1"/>
    </xf>
    <xf numFmtId="0" fontId="5" fillId="2" borderId="21" xfId="0" quotePrefix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11" fillId="0" borderId="14" xfId="0" applyFont="1" applyBorder="1" applyAlignment="1">
      <alignment vertical="center" wrapText="1"/>
    </xf>
    <xf numFmtId="0" fontId="11" fillId="0" borderId="14" xfId="0" applyFont="1" applyFill="1" applyBorder="1" applyAlignment="1">
      <alignment vertical="center" wrapText="1"/>
    </xf>
    <xf numFmtId="0" fontId="0" fillId="0" borderId="7" xfId="0" applyBorder="1"/>
    <xf numFmtId="0" fontId="0" fillId="0" borderId="7" xfId="0" applyFill="1" applyBorder="1" applyAlignment="1">
      <alignment vertical="top"/>
    </xf>
    <xf numFmtId="0" fontId="12" fillId="0" borderId="7" xfId="0" applyFont="1" applyBorder="1"/>
    <xf numFmtId="165" fontId="0" fillId="0" borderId="7" xfId="1" applyNumberFormat="1" applyFont="1" applyBorder="1"/>
    <xf numFmtId="0" fontId="0" fillId="0" borderId="9" xfId="0" applyBorder="1"/>
    <xf numFmtId="0" fontId="0" fillId="0" borderId="9" xfId="0" applyFill="1" applyBorder="1" applyAlignment="1">
      <alignment vertical="top"/>
    </xf>
    <xf numFmtId="165" fontId="0" fillId="0" borderId="9" xfId="1" applyNumberFormat="1" applyFont="1" applyBorder="1"/>
    <xf numFmtId="0" fontId="0" fillId="0" borderId="1" xfId="0" applyBorder="1"/>
    <xf numFmtId="0" fontId="0" fillId="0" borderId="31" xfId="0" applyBorder="1"/>
    <xf numFmtId="10" fontId="0" fillId="0" borderId="31" xfId="2" applyNumberFormat="1" applyFont="1" applyBorder="1"/>
    <xf numFmtId="10" fontId="0" fillId="0" borderId="17" xfId="2" applyNumberFormat="1" applyFont="1" applyBorder="1"/>
    <xf numFmtId="10" fontId="0" fillId="0" borderId="0" xfId="2" quotePrefix="1" applyNumberFormat="1" applyFont="1"/>
    <xf numFmtId="0" fontId="13" fillId="0" borderId="2" xfId="0" applyFont="1" applyBorder="1" applyAlignment="1">
      <alignment horizontal="right"/>
    </xf>
    <xf numFmtId="0" fontId="13" fillId="0" borderId="3" xfId="0" applyFont="1" applyBorder="1" applyAlignment="1">
      <alignment horizontal="right"/>
    </xf>
    <xf numFmtId="0" fontId="13" fillId="0" borderId="2" xfId="0" applyFont="1" applyBorder="1" applyAlignment="1">
      <alignment horizontal="center"/>
    </xf>
    <xf numFmtId="0" fontId="13" fillId="0" borderId="3" xfId="0" applyFont="1" applyBorder="1" applyAlignment="1">
      <alignment horizontal="center"/>
    </xf>
    <xf numFmtId="166" fontId="6" fillId="0" borderId="1" xfId="1" applyNumberFormat="1" applyFont="1" applyBorder="1" applyAlignment="1">
      <alignment vertical="center"/>
    </xf>
    <xf numFmtId="0" fontId="11" fillId="0" borderId="22" xfId="0" applyFont="1" applyBorder="1" applyAlignment="1">
      <alignment vertical="center" wrapText="1"/>
    </xf>
    <xf numFmtId="0" fontId="0" fillId="0" borderId="19" xfId="0" applyBorder="1"/>
    <xf numFmtId="0" fontId="0" fillId="0" borderId="11" xfId="0" applyBorder="1"/>
    <xf numFmtId="0" fontId="0" fillId="0" borderId="11" xfId="0" applyFill="1" applyBorder="1" applyAlignment="1">
      <alignment vertical="top"/>
    </xf>
    <xf numFmtId="0" fontId="12" fillId="0" borderId="11" xfId="0" applyFont="1" applyBorder="1"/>
    <xf numFmtId="165" fontId="0" fillId="0" borderId="11" xfId="1" applyNumberFormat="1" applyFont="1" applyBorder="1"/>
    <xf numFmtId="0" fontId="0" fillId="0" borderId="20" xfId="0" applyBorder="1"/>
    <xf numFmtId="0" fontId="11" fillId="0" borderId="2" xfId="0" applyFont="1" applyFill="1" applyBorder="1" applyAlignment="1">
      <alignment vertical="center" wrapText="1"/>
    </xf>
    <xf numFmtId="0" fontId="11" fillId="0" borderId="4" xfId="0" applyFont="1" applyFill="1" applyBorder="1" applyAlignment="1">
      <alignment vertical="center" wrapText="1"/>
    </xf>
    <xf numFmtId="0" fontId="11" fillId="0" borderId="3" xfId="0" applyFont="1" applyFill="1" applyBorder="1" applyAlignment="1">
      <alignment vertical="center" wrapText="1"/>
    </xf>
    <xf numFmtId="166" fontId="0" fillId="0" borderId="7" xfId="1" applyNumberFormat="1" applyFont="1" applyBorder="1"/>
    <xf numFmtId="167" fontId="0" fillId="0" borderId="0" xfId="1" applyNumberFormat="1" applyFont="1"/>
    <xf numFmtId="166" fontId="0" fillId="0" borderId="0" xfId="1" applyNumberFormat="1" applyFont="1"/>
    <xf numFmtId="10" fontId="0" fillId="0" borderId="11" xfId="2" applyNumberFormat="1" applyFont="1" applyBorder="1"/>
    <xf numFmtId="10" fontId="0" fillId="0" borderId="7" xfId="2" applyNumberFormat="1" applyFont="1" applyBorder="1"/>
    <xf numFmtId="0" fontId="11" fillId="0" borderId="18" xfId="0" applyFont="1" applyFill="1" applyBorder="1" applyAlignment="1">
      <alignment vertical="center" wrapText="1"/>
    </xf>
    <xf numFmtId="164" fontId="0" fillId="0" borderId="11" xfId="1" applyNumberFormat="1" applyFont="1" applyBorder="1"/>
    <xf numFmtId="164" fontId="0" fillId="0" borderId="7" xfId="0" applyNumberFormat="1" applyBorder="1"/>
    <xf numFmtId="164" fontId="0" fillId="0" borderId="9" xfId="0" applyNumberFormat="1" applyBorder="1"/>
    <xf numFmtId="0" fontId="11" fillId="0" borderId="15" xfId="0" applyFont="1" applyFill="1" applyBorder="1" applyAlignment="1">
      <alignment vertical="center" wrapText="1"/>
    </xf>
    <xf numFmtId="164" fontId="0" fillId="0" borderId="0" xfId="0" applyNumberFormat="1" applyBorder="1"/>
    <xf numFmtId="164" fontId="0" fillId="0" borderId="34" xfId="0" applyNumberFormat="1" applyBorder="1"/>
    <xf numFmtId="164" fontId="0" fillId="0" borderId="37" xfId="0" applyNumberFormat="1" applyBorder="1"/>
    <xf numFmtId="164" fontId="0" fillId="0" borderId="35" xfId="0" applyNumberFormat="1" applyBorder="1"/>
    <xf numFmtId="166" fontId="6" fillId="0" borderId="22" xfId="1" applyNumberFormat="1" applyFont="1" applyBorder="1" applyAlignment="1">
      <alignment horizontal="center" vertical="center"/>
    </xf>
    <xf numFmtId="166" fontId="6" fillId="0" borderId="15" xfId="1" applyNumberFormat="1" applyFont="1" applyBorder="1" applyAlignment="1">
      <alignment horizontal="center" vertical="center"/>
    </xf>
    <xf numFmtId="166" fontId="6" fillId="0" borderId="1" xfId="1" applyNumberFormat="1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14" fillId="0" borderId="0" xfId="0" applyFont="1" applyBorder="1" applyAlignment="1">
      <alignment horizontal="left" vertical="center"/>
    </xf>
    <xf numFmtId="0" fontId="14" fillId="0" borderId="0" xfId="0" applyFont="1" applyAlignment="1">
      <alignment vertical="center"/>
    </xf>
    <xf numFmtId="166" fontId="6" fillId="0" borderId="17" xfId="1" applyNumberFormat="1" applyFont="1" applyBorder="1" applyAlignment="1">
      <alignment horizontal="center" vertical="center"/>
    </xf>
    <xf numFmtId="0" fontId="5" fillId="3" borderId="0" xfId="0" applyFont="1" applyFill="1" applyBorder="1" applyAlignment="1">
      <alignment horizontal="left" vertical="center"/>
    </xf>
    <xf numFmtId="0" fontId="6" fillId="3" borderId="0" xfId="0" applyFont="1" applyFill="1" applyBorder="1" applyAlignment="1">
      <alignment horizontal="center" vertical="center"/>
    </xf>
    <xf numFmtId="0" fontId="5" fillId="0" borderId="0" xfId="0" applyFont="1" applyAlignment="1">
      <alignment vertical="center"/>
    </xf>
    <xf numFmtId="166" fontId="6" fillId="0" borderId="23" xfId="1" applyNumberFormat="1" applyFont="1" applyBorder="1" applyAlignment="1">
      <alignment horizontal="center" vertical="center"/>
    </xf>
    <xf numFmtId="166" fontId="6" fillId="0" borderId="36" xfId="1" applyNumberFormat="1" applyFont="1" applyBorder="1" applyAlignment="1">
      <alignment horizontal="center" vertical="center"/>
    </xf>
    <xf numFmtId="0" fontId="0" fillId="0" borderId="2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1" xfId="0" applyBorder="1" applyAlignment="1">
      <alignment wrapText="1"/>
    </xf>
    <xf numFmtId="0" fontId="0" fillId="0" borderId="16" xfId="0" applyBorder="1" applyAlignment="1">
      <alignment wrapText="1"/>
    </xf>
    <xf numFmtId="0" fontId="0" fillId="0" borderId="38" xfId="0" applyBorder="1" applyAlignment="1">
      <alignment wrapText="1"/>
    </xf>
    <xf numFmtId="10" fontId="0" fillId="0" borderId="25" xfId="2" applyNumberFormat="1" applyFont="1" applyBorder="1"/>
    <xf numFmtId="10" fontId="0" fillId="0" borderId="39" xfId="2" applyNumberFormat="1" applyFont="1" applyBorder="1"/>
    <xf numFmtId="10" fontId="0" fillId="0" borderId="26" xfId="2" applyNumberFormat="1" applyFont="1" applyBorder="1"/>
    <xf numFmtId="10" fontId="0" fillId="0" borderId="20" xfId="2" applyNumberFormat="1" applyFont="1" applyBorder="1"/>
    <xf numFmtId="10" fontId="0" fillId="0" borderId="8" xfId="2" applyNumberFormat="1" applyFont="1" applyBorder="1"/>
    <xf numFmtId="10" fontId="0" fillId="0" borderId="21" xfId="2" applyNumberFormat="1" applyFont="1" applyBorder="1"/>
    <xf numFmtId="10" fontId="0" fillId="0" borderId="9" xfId="2" applyNumberFormat="1" applyFont="1" applyBorder="1"/>
    <xf numFmtId="10" fontId="0" fillId="0" borderId="10" xfId="2" applyNumberFormat="1" applyFont="1" applyBorder="1"/>
    <xf numFmtId="0" fontId="0" fillId="0" borderId="2" xfId="0" applyBorder="1" applyAlignment="1"/>
    <xf numFmtId="0" fontId="0" fillId="0" borderId="1" xfId="0" applyBorder="1" applyAlignment="1"/>
    <xf numFmtId="0" fontId="0" fillId="0" borderId="3" xfId="0" applyBorder="1" applyAlignment="1"/>
    <xf numFmtId="0" fontId="0" fillId="0" borderId="22" xfId="0" applyBorder="1" applyAlignment="1">
      <alignment wrapText="1"/>
    </xf>
    <xf numFmtId="166" fontId="6" fillId="0" borderId="17" xfId="1" applyNumberFormat="1" applyFont="1" applyBorder="1" applyAlignment="1">
      <alignment horizontal="center" vertical="center"/>
    </xf>
    <xf numFmtId="0" fontId="5" fillId="2" borderId="40" xfId="0" quotePrefix="1" applyFont="1" applyFill="1" applyBorder="1" applyAlignment="1">
      <alignment horizontal="center" vertical="center" wrapText="1"/>
    </xf>
    <xf numFmtId="0" fontId="15" fillId="0" borderId="0" xfId="0" applyFont="1" applyAlignment="1">
      <alignment vertical="center"/>
    </xf>
    <xf numFmtId="166" fontId="6" fillId="0" borderId="0" xfId="0" applyNumberFormat="1" applyFont="1" applyAlignment="1">
      <alignment vertical="center"/>
    </xf>
    <xf numFmtId="10" fontId="0" fillId="0" borderId="0" xfId="0" applyNumberFormat="1"/>
    <xf numFmtId="168" fontId="5" fillId="0" borderId="0" xfId="2" applyNumberFormat="1" applyFont="1" applyAlignment="1">
      <alignment vertical="center" wrapText="1"/>
    </xf>
    <xf numFmtId="0" fontId="8" fillId="2" borderId="1" xfId="0" applyFont="1" applyFill="1" applyBorder="1" applyAlignment="1" applyProtection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0" borderId="1" xfId="0" applyNumberFormat="1" applyFont="1" applyBorder="1" applyAlignment="1" applyProtection="1">
      <alignment horizontal="center" vertical="center"/>
      <protection locked="0"/>
    </xf>
    <xf numFmtId="0" fontId="8" fillId="0" borderId="1" xfId="0" applyFont="1" applyBorder="1" applyAlignment="1" applyProtection="1">
      <alignment horizontal="center" vertical="center"/>
      <protection locked="0"/>
    </xf>
    <xf numFmtId="0" fontId="5" fillId="0" borderId="1" xfId="0" applyFont="1" applyBorder="1" applyAlignment="1" applyProtection="1">
      <alignment vertical="center"/>
      <protection locked="0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18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16" xfId="0" applyFont="1" applyFill="1" applyBorder="1" applyAlignment="1">
      <alignment horizontal="center" vertical="center" wrapText="1"/>
    </xf>
    <xf numFmtId="0" fontId="3" fillId="2" borderId="17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13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5" fillId="2" borderId="32" xfId="0" applyFont="1" applyFill="1" applyBorder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 wrapText="1"/>
    </xf>
    <xf numFmtId="166" fontId="6" fillId="0" borderId="16" xfId="1" applyNumberFormat="1" applyFont="1" applyFill="1" applyBorder="1" applyAlignment="1">
      <alignment horizontal="center" vertical="center"/>
    </xf>
    <xf numFmtId="166" fontId="6" fillId="0" borderId="31" xfId="1" applyNumberFormat="1" applyFont="1" applyFill="1" applyBorder="1" applyAlignment="1">
      <alignment horizontal="center" vertical="center"/>
    </xf>
    <xf numFmtId="166" fontId="6" fillId="0" borderId="17" xfId="1" applyNumberFormat="1" applyFont="1" applyFill="1" applyBorder="1" applyAlignment="1">
      <alignment horizontal="center" vertical="center"/>
    </xf>
    <xf numFmtId="166" fontId="6" fillId="0" borderId="16" xfId="1" applyNumberFormat="1" applyFont="1" applyBorder="1" applyAlignment="1">
      <alignment horizontal="center" vertical="center"/>
    </xf>
    <xf numFmtId="166" fontId="6" fillId="0" borderId="31" xfId="1" applyNumberFormat="1" applyFont="1" applyBorder="1" applyAlignment="1">
      <alignment horizontal="center" vertical="center"/>
    </xf>
    <xf numFmtId="166" fontId="6" fillId="0" borderId="17" xfId="1" applyNumberFormat="1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0" fontId="6" fillId="0" borderId="30" xfId="0" applyFont="1" applyBorder="1" applyAlignment="1">
      <alignment horizontal="center" vertical="center"/>
    </xf>
    <xf numFmtId="0" fontId="5" fillId="2" borderId="27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24" xfId="0" applyFont="1" applyFill="1" applyBorder="1" applyAlignment="1">
      <alignment horizontal="center" vertical="center" wrapText="1"/>
    </xf>
    <xf numFmtId="0" fontId="5" fillId="2" borderId="30" xfId="0" applyFont="1" applyFill="1" applyBorder="1" applyAlignment="1">
      <alignment horizontal="center" vertical="center" wrapText="1"/>
    </xf>
    <xf numFmtId="0" fontId="5" fillId="2" borderId="25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 wrapText="1"/>
    </xf>
    <xf numFmtId="0" fontId="5" fillId="2" borderId="29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3" fontId="6" fillId="0" borderId="2" xfId="1" applyNumberFormat="1" applyFont="1" applyBorder="1" applyAlignment="1" applyProtection="1">
      <alignment horizontal="center" vertical="center"/>
      <protection locked="0"/>
    </xf>
    <xf numFmtId="3" fontId="6" fillId="0" borderId="3" xfId="1" applyNumberFormat="1" applyFont="1" applyBorder="1" applyAlignment="1" applyProtection="1">
      <alignment horizontal="center" vertical="center"/>
      <protection locked="0"/>
    </xf>
    <xf numFmtId="0" fontId="13" fillId="0" borderId="2" xfId="0" applyFont="1" applyBorder="1" applyAlignment="1">
      <alignment horizontal="right"/>
    </xf>
    <xf numFmtId="0" fontId="13" fillId="0" borderId="3" xfId="0" applyFont="1" applyBorder="1" applyAlignment="1">
      <alignment horizontal="right"/>
    </xf>
    <xf numFmtId="0" fontId="11" fillId="0" borderId="2" xfId="0" applyFont="1" applyFill="1" applyBorder="1" applyAlignment="1">
      <alignment horizontal="center" vertical="center" wrapText="1"/>
    </xf>
    <xf numFmtId="0" fontId="11" fillId="0" borderId="3" xfId="0" applyFont="1" applyFill="1" applyBorder="1" applyAlignment="1">
      <alignment horizontal="center" vertical="center" wrapText="1"/>
    </xf>
    <xf numFmtId="9" fontId="11" fillId="0" borderId="2" xfId="0" applyNumberFormat="1" applyFont="1" applyFill="1" applyBorder="1" applyAlignment="1">
      <alignment horizontal="center" vertical="center" wrapText="1"/>
    </xf>
    <xf numFmtId="0" fontId="11" fillId="0" borderId="4" xfId="0" applyFont="1" applyFill="1" applyBorder="1" applyAlignment="1">
      <alignment horizontal="center" vertical="center" wrapText="1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57"/>
  <sheetViews>
    <sheetView showGridLines="0" zoomScale="90" zoomScaleNormal="90" workbookViewId="0">
      <selection activeCell="H10" sqref="H10"/>
    </sheetView>
  </sheetViews>
  <sheetFormatPr defaultRowHeight="15" x14ac:dyDescent="0.25"/>
  <cols>
    <col min="1" max="1" width="13.85546875" style="13" customWidth="1"/>
    <col min="2" max="2" width="16.140625" customWidth="1"/>
    <col min="3" max="3" width="15.28515625" customWidth="1"/>
    <col min="4" max="4" width="15" customWidth="1"/>
    <col min="5" max="5" width="17.85546875" customWidth="1"/>
    <col min="6" max="7" width="15.28515625" customWidth="1"/>
    <col min="8" max="8" width="15.85546875" customWidth="1"/>
    <col min="9" max="9" width="14.5703125" customWidth="1"/>
  </cols>
  <sheetData>
    <row r="1" spans="1:9" ht="19.5" thickBot="1" x14ac:dyDescent="0.35">
      <c r="A1" s="147" t="s">
        <v>0</v>
      </c>
      <c r="B1" s="148"/>
      <c r="C1" s="148"/>
      <c r="D1" s="148"/>
      <c r="E1" s="148"/>
      <c r="F1" s="148"/>
      <c r="G1" s="148"/>
      <c r="H1" s="148"/>
      <c r="I1" s="149"/>
    </row>
    <row r="2" spans="1:9" s="1" customFormat="1" ht="15.75" customHeight="1" thickBot="1" x14ac:dyDescent="0.25">
      <c r="A2" s="11" t="s">
        <v>28</v>
      </c>
    </row>
    <row r="3" spans="1:9" s="1" customFormat="1" ht="15.75" customHeight="1" thickBot="1" x14ac:dyDescent="0.25">
      <c r="A3" s="7" t="s">
        <v>42</v>
      </c>
      <c r="B3" s="30" t="s">
        <v>43</v>
      </c>
      <c r="C3" s="30" t="s">
        <v>44</v>
      </c>
      <c r="D3" s="30" t="s">
        <v>45</v>
      </c>
      <c r="F3" s="14" t="s">
        <v>1</v>
      </c>
      <c r="G3" s="145"/>
      <c r="H3" s="146"/>
    </row>
    <row r="4" spans="1:9" s="1" customFormat="1" ht="13.5" thickBot="1" x14ac:dyDescent="0.25">
      <c r="A4" s="2"/>
      <c r="B4" s="2"/>
    </row>
    <row r="5" spans="1:9" s="1" customFormat="1" ht="16.5" customHeight="1" thickBot="1" x14ac:dyDescent="0.25">
      <c r="A5" s="11" t="s">
        <v>29</v>
      </c>
      <c r="B5" s="136" t="s">
        <v>30</v>
      </c>
      <c r="C5" s="137"/>
      <c r="D5" s="137"/>
      <c r="E5" s="137"/>
      <c r="F5" s="137"/>
      <c r="G5" s="138"/>
    </row>
    <row r="6" spans="1:9" s="4" customFormat="1" ht="18" customHeight="1" thickBot="1" x14ac:dyDescent="0.25">
      <c r="A6" s="141" t="s">
        <v>17</v>
      </c>
      <c r="B6" s="143" t="s">
        <v>41</v>
      </c>
      <c r="C6" s="144"/>
      <c r="D6" s="139" t="s">
        <v>31</v>
      </c>
      <c r="E6" s="144"/>
      <c r="F6" s="139" t="s">
        <v>32</v>
      </c>
      <c r="G6" s="140"/>
      <c r="I6" s="1"/>
    </row>
    <row r="7" spans="1:9" s="4" customFormat="1" ht="18" customHeight="1" thickBot="1" x14ac:dyDescent="0.25">
      <c r="A7" s="142"/>
      <c r="B7" s="15" t="s">
        <v>39</v>
      </c>
      <c r="C7" s="16" t="s">
        <v>40</v>
      </c>
      <c r="D7" s="16" t="s">
        <v>39</v>
      </c>
      <c r="E7" s="16" t="s">
        <v>40</v>
      </c>
      <c r="F7" s="16" t="s">
        <v>39</v>
      </c>
      <c r="G7" s="17" t="s">
        <v>40</v>
      </c>
      <c r="I7" s="1"/>
    </row>
    <row r="8" spans="1:9" s="1" customFormat="1" ht="12.75" x14ac:dyDescent="0.2">
      <c r="A8" s="8">
        <v>6</v>
      </c>
      <c r="B8" s="18"/>
      <c r="C8" s="19"/>
      <c r="D8" s="20"/>
      <c r="E8" s="19"/>
      <c r="F8" s="20"/>
      <c r="G8" s="21"/>
    </row>
    <row r="9" spans="1:9" s="1" customFormat="1" ht="12.75" x14ac:dyDescent="0.2">
      <c r="A9" s="9">
        <v>8</v>
      </c>
      <c r="B9" s="22"/>
      <c r="C9" s="23"/>
      <c r="D9" s="24"/>
      <c r="E9" s="23"/>
      <c r="F9" s="24"/>
      <c r="G9" s="25"/>
    </row>
    <row r="10" spans="1:9" s="1" customFormat="1" ht="12.75" x14ac:dyDescent="0.2">
      <c r="A10" s="9">
        <v>10</v>
      </c>
      <c r="B10" s="22"/>
      <c r="C10" s="23"/>
      <c r="D10" s="24"/>
      <c r="E10" s="23"/>
      <c r="F10" s="24"/>
      <c r="G10" s="25"/>
    </row>
    <row r="11" spans="1:9" s="1" customFormat="1" ht="12.75" x14ac:dyDescent="0.2">
      <c r="A11" s="9">
        <v>12</v>
      </c>
      <c r="B11" s="22"/>
      <c r="C11" s="23"/>
      <c r="D11" s="24"/>
      <c r="E11" s="23"/>
      <c r="F11" s="24"/>
      <c r="G11" s="25"/>
    </row>
    <row r="12" spans="1:9" s="1" customFormat="1" ht="13.5" thickBot="1" x14ac:dyDescent="0.25">
      <c r="A12" s="10">
        <v>15</v>
      </c>
      <c r="B12" s="26"/>
      <c r="C12" s="27"/>
      <c r="D12" s="28"/>
      <c r="E12" s="27"/>
      <c r="F12" s="28"/>
      <c r="G12" s="29"/>
    </row>
    <row r="13" spans="1:9" s="1" customFormat="1" ht="12.75" x14ac:dyDescent="0.2">
      <c r="A13" s="12"/>
      <c r="B13" s="5"/>
      <c r="C13" s="6"/>
      <c r="D13" s="5"/>
      <c r="E13" s="6"/>
      <c r="F13" s="5"/>
      <c r="G13" s="6"/>
    </row>
    <row r="14" spans="1:9" s="1" customFormat="1" ht="13.5" thickBot="1" x14ac:dyDescent="0.25">
      <c r="A14" s="12"/>
      <c r="B14" s="5"/>
      <c r="C14" s="6"/>
      <c r="D14" s="5"/>
      <c r="E14" s="6"/>
      <c r="F14" s="5"/>
      <c r="G14" s="6"/>
    </row>
    <row r="15" spans="1:9" s="1" customFormat="1" ht="15.75" customHeight="1" thickBot="1" x14ac:dyDescent="0.25">
      <c r="A15" s="11" t="s">
        <v>29</v>
      </c>
      <c r="B15" s="136" t="s">
        <v>33</v>
      </c>
      <c r="C15" s="137"/>
      <c r="D15" s="137"/>
      <c r="E15" s="137"/>
      <c r="F15" s="137"/>
      <c r="G15" s="137"/>
      <c r="H15" s="137"/>
      <c r="I15" s="138"/>
    </row>
    <row r="16" spans="1:9" s="1" customFormat="1" ht="18" customHeight="1" thickBot="1" x14ac:dyDescent="0.25">
      <c r="A16" s="141" t="s">
        <v>17</v>
      </c>
      <c r="B16" s="143" t="s">
        <v>41</v>
      </c>
      <c r="C16" s="144"/>
      <c r="D16" s="139" t="s">
        <v>34</v>
      </c>
      <c r="E16" s="144"/>
      <c r="F16" s="139" t="s">
        <v>35</v>
      </c>
      <c r="G16" s="140"/>
      <c r="H16" s="139" t="s">
        <v>32</v>
      </c>
      <c r="I16" s="140"/>
    </row>
    <row r="17" spans="1:9" s="1" customFormat="1" ht="18" customHeight="1" thickBot="1" x14ac:dyDescent="0.25">
      <c r="A17" s="142"/>
      <c r="B17" s="15" t="s">
        <v>39</v>
      </c>
      <c r="C17" s="16" t="s">
        <v>40</v>
      </c>
      <c r="D17" s="16" t="s">
        <v>39</v>
      </c>
      <c r="E17" s="16" t="s">
        <v>40</v>
      </c>
      <c r="F17" s="16" t="s">
        <v>39</v>
      </c>
      <c r="G17" s="17" t="s">
        <v>40</v>
      </c>
      <c r="H17" s="16" t="s">
        <v>39</v>
      </c>
      <c r="I17" s="17" t="s">
        <v>40</v>
      </c>
    </row>
    <row r="18" spans="1:9" s="1" customFormat="1" ht="12.75" x14ac:dyDescent="0.2">
      <c r="A18" s="8">
        <v>6</v>
      </c>
      <c r="B18" s="18"/>
      <c r="C18" s="19"/>
      <c r="D18" s="20"/>
      <c r="E18" s="19"/>
      <c r="F18" s="20"/>
      <c r="G18" s="21"/>
      <c r="H18" s="20"/>
      <c r="I18" s="21"/>
    </row>
    <row r="19" spans="1:9" s="1" customFormat="1" ht="12.75" x14ac:dyDescent="0.2">
      <c r="A19" s="9">
        <v>8</v>
      </c>
      <c r="B19" s="22"/>
      <c r="C19" s="23"/>
      <c r="D19" s="24"/>
      <c r="E19" s="23"/>
      <c r="F19" s="24"/>
      <c r="G19" s="25"/>
      <c r="H19" s="24"/>
      <c r="I19" s="25"/>
    </row>
    <row r="20" spans="1:9" s="1" customFormat="1" ht="12.75" x14ac:dyDescent="0.2">
      <c r="A20" s="9">
        <v>10</v>
      </c>
      <c r="B20" s="22"/>
      <c r="C20" s="23"/>
      <c r="D20" s="24"/>
      <c r="E20" s="23"/>
      <c r="F20" s="24"/>
      <c r="G20" s="25"/>
      <c r="H20" s="24"/>
      <c r="I20" s="25"/>
    </row>
    <row r="21" spans="1:9" s="1" customFormat="1" ht="12.75" x14ac:dyDescent="0.2">
      <c r="A21" s="9">
        <v>12</v>
      </c>
      <c r="B21" s="22"/>
      <c r="C21" s="23"/>
      <c r="D21" s="24"/>
      <c r="E21" s="23"/>
      <c r="F21" s="24"/>
      <c r="G21" s="25"/>
      <c r="H21" s="24"/>
      <c r="I21" s="25"/>
    </row>
    <row r="22" spans="1:9" s="1" customFormat="1" ht="13.5" thickBot="1" x14ac:dyDescent="0.25">
      <c r="A22" s="10">
        <v>15</v>
      </c>
      <c r="B22" s="26"/>
      <c r="C22" s="27"/>
      <c r="D22" s="28"/>
      <c r="E22" s="27"/>
      <c r="F22" s="28"/>
      <c r="G22" s="29"/>
      <c r="H22" s="28"/>
      <c r="I22" s="29"/>
    </row>
    <row r="23" spans="1:9" s="1" customFormat="1" ht="12.75" x14ac:dyDescent="0.2">
      <c r="A23" s="12"/>
      <c r="B23" s="5"/>
      <c r="C23" s="6"/>
      <c r="D23" s="5"/>
      <c r="E23" s="6"/>
      <c r="F23" s="5"/>
      <c r="G23" s="6"/>
    </row>
    <row r="24" spans="1:9" s="1" customFormat="1" ht="13.5" thickBot="1" x14ac:dyDescent="0.25">
      <c r="A24" s="12"/>
      <c r="B24" s="5"/>
      <c r="C24" s="6"/>
      <c r="D24" s="5"/>
      <c r="E24" s="6"/>
      <c r="F24" s="5"/>
      <c r="G24" s="6"/>
    </row>
    <row r="25" spans="1:9" s="1" customFormat="1" ht="18" customHeight="1" thickBot="1" x14ac:dyDescent="0.25">
      <c r="A25" s="11" t="s">
        <v>29</v>
      </c>
      <c r="B25" s="136" t="s">
        <v>36</v>
      </c>
      <c r="C25" s="137"/>
      <c r="D25" s="137"/>
      <c r="E25" s="137"/>
      <c r="F25" s="137"/>
      <c r="G25" s="137"/>
      <c r="H25" s="137"/>
      <c r="I25" s="138"/>
    </row>
    <row r="26" spans="1:9" s="1" customFormat="1" ht="18.75" customHeight="1" thickBot="1" x14ac:dyDescent="0.25">
      <c r="A26" s="141" t="s">
        <v>17</v>
      </c>
      <c r="B26" s="143" t="s">
        <v>41</v>
      </c>
      <c r="C26" s="144"/>
      <c r="D26" s="139" t="s">
        <v>34</v>
      </c>
      <c r="E26" s="144"/>
      <c r="F26" s="139" t="s">
        <v>35</v>
      </c>
      <c r="G26" s="140"/>
      <c r="H26" s="139" t="s">
        <v>32</v>
      </c>
      <c r="I26" s="140"/>
    </row>
    <row r="27" spans="1:9" s="1" customFormat="1" ht="18.75" customHeight="1" thickBot="1" x14ac:dyDescent="0.25">
      <c r="A27" s="142"/>
      <c r="B27" s="15" t="s">
        <v>39</v>
      </c>
      <c r="C27" s="16" t="s">
        <v>40</v>
      </c>
      <c r="D27" s="16" t="s">
        <v>39</v>
      </c>
      <c r="E27" s="16" t="s">
        <v>40</v>
      </c>
      <c r="F27" s="16" t="s">
        <v>39</v>
      </c>
      <c r="G27" s="17" t="s">
        <v>40</v>
      </c>
      <c r="H27" s="16" t="s">
        <v>39</v>
      </c>
      <c r="I27" s="17" t="s">
        <v>40</v>
      </c>
    </row>
    <row r="28" spans="1:9" s="1" customFormat="1" ht="12.75" x14ac:dyDescent="0.2">
      <c r="A28" s="8">
        <v>6</v>
      </c>
      <c r="B28" s="18"/>
      <c r="C28" s="19"/>
      <c r="D28" s="20"/>
      <c r="E28" s="19"/>
      <c r="F28" s="20"/>
      <c r="G28" s="21"/>
      <c r="H28" s="20"/>
      <c r="I28" s="21"/>
    </row>
    <row r="29" spans="1:9" s="1" customFormat="1" ht="12.75" x14ac:dyDescent="0.2">
      <c r="A29" s="9">
        <v>8</v>
      </c>
      <c r="B29" s="22"/>
      <c r="C29" s="23"/>
      <c r="D29" s="24"/>
      <c r="E29" s="23"/>
      <c r="F29" s="24"/>
      <c r="G29" s="25"/>
      <c r="H29" s="24"/>
      <c r="I29" s="25"/>
    </row>
    <row r="30" spans="1:9" s="1" customFormat="1" ht="12.75" x14ac:dyDescent="0.2">
      <c r="A30" s="9">
        <v>10</v>
      </c>
      <c r="B30" s="22"/>
      <c r="C30" s="23"/>
      <c r="D30" s="24"/>
      <c r="E30" s="23"/>
      <c r="F30" s="24"/>
      <c r="G30" s="25"/>
      <c r="H30" s="24"/>
      <c r="I30" s="25"/>
    </row>
    <row r="31" spans="1:9" s="1" customFormat="1" ht="12.75" x14ac:dyDescent="0.2">
      <c r="A31" s="9">
        <v>12</v>
      </c>
      <c r="B31" s="22"/>
      <c r="C31" s="23"/>
      <c r="D31" s="24"/>
      <c r="E31" s="23"/>
      <c r="F31" s="24"/>
      <c r="G31" s="25"/>
      <c r="H31" s="24"/>
      <c r="I31" s="25"/>
    </row>
    <row r="32" spans="1:9" s="1" customFormat="1" ht="13.5" thickBot="1" x14ac:dyDescent="0.25">
      <c r="A32" s="10">
        <v>15</v>
      </c>
      <c r="B32" s="26"/>
      <c r="C32" s="27"/>
      <c r="D32" s="28"/>
      <c r="E32" s="27"/>
      <c r="F32" s="28"/>
      <c r="G32" s="29"/>
      <c r="H32" s="28"/>
      <c r="I32" s="29"/>
    </row>
    <row r="33" spans="1:9" s="1" customFormat="1" ht="12.75" x14ac:dyDescent="0.2">
      <c r="A33" s="12"/>
      <c r="B33" s="5"/>
      <c r="C33" s="6"/>
      <c r="D33" s="5"/>
      <c r="E33" s="6"/>
      <c r="F33" s="5"/>
      <c r="G33" s="6"/>
      <c r="H33" s="5"/>
      <c r="I33" s="6"/>
    </row>
    <row r="34" spans="1:9" s="1" customFormat="1" ht="13.5" thickBot="1" x14ac:dyDescent="0.25">
      <c r="A34" s="12"/>
      <c r="B34" s="5"/>
      <c r="C34" s="6"/>
      <c r="D34" s="5"/>
      <c r="E34" s="6"/>
      <c r="F34" s="5"/>
      <c r="G34" s="6"/>
      <c r="H34" s="5"/>
      <c r="I34" s="6"/>
    </row>
    <row r="35" spans="1:9" s="1" customFormat="1" ht="18.75" customHeight="1" thickBot="1" x14ac:dyDescent="0.25">
      <c r="A35" s="11" t="s">
        <v>29</v>
      </c>
      <c r="B35" s="136" t="s">
        <v>37</v>
      </c>
      <c r="C35" s="137"/>
      <c r="D35" s="137"/>
      <c r="E35" s="137"/>
      <c r="F35" s="137"/>
      <c r="G35" s="137"/>
      <c r="H35" s="137"/>
      <c r="I35" s="138"/>
    </row>
    <row r="36" spans="1:9" s="1" customFormat="1" ht="18.75" customHeight="1" thickBot="1" x14ac:dyDescent="0.25">
      <c r="A36" s="141" t="s">
        <v>17</v>
      </c>
      <c r="B36" s="143" t="s">
        <v>41</v>
      </c>
      <c r="C36" s="144"/>
      <c r="D36" s="139" t="s">
        <v>34</v>
      </c>
      <c r="E36" s="144"/>
      <c r="F36" s="139" t="s">
        <v>35</v>
      </c>
      <c r="G36" s="140"/>
      <c r="H36" s="139" t="s">
        <v>32</v>
      </c>
      <c r="I36" s="140"/>
    </row>
    <row r="37" spans="1:9" s="1" customFormat="1" ht="18.75" customHeight="1" thickBot="1" x14ac:dyDescent="0.25">
      <c r="A37" s="142"/>
      <c r="B37" s="15" t="s">
        <v>39</v>
      </c>
      <c r="C37" s="16" t="s">
        <v>40</v>
      </c>
      <c r="D37" s="16" t="s">
        <v>39</v>
      </c>
      <c r="E37" s="16" t="s">
        <v>40</v>
      </c>
      <c r="F37" s="16" t="s">
        <v>39</v>
      </c>
      <c r="G37" s="17" t="s">
        <v>40</v>
      </c>
      <c r="H37" s="16" t="s">
        <v>39</v>
      </c>
      <c r="I37" s="17" t="s">
        <v>40</v>
      </c>
    </row>
    <row r="38" spans="1:9" s="1" customFormat="1" ht="12.75" x14ac:dyDescent="0.2">
      <c r="A38" s="8">
        <v>6</v>
      </c>
      <c r="B38" s="18"/>
      <c r="C38" s="19"/>
      <c r="D38" s="20"/>
      <c r="E38" s="19"/>
      <c r="F38" s="20"/>
      <c r="G38" s="21"/>
      <c r="H38" s="20"/>
      <c r="I38" s="21"/>
    </row>
    <row r="39" spans="1:9" s="1" customFormat="1" ht="12.75" x14ac:dyDescent="0.2">
      <c r="A39" s="9">
        <v>8</v>
      </c>
      <c r="B39" s="22"/>
      <c r="C39" s="23"/>
      <c r="D39" s="24"/>
      <c r="E39" s="23"/>
      <c r="F39" s="24"/>
      <c r="G39" s="25"/>
      <c r="H39" s="24"/>
      <c r="I39" s="25"/>
    </row>
    <row r="40" spans="1:9" s="1" customFormat="1" ht="12.75" x14ac:dyDescent="0.2">
      <c r="A40" s="9">
        <v>10</v>
      </c>
      <c r="B40" s="22"/>
      <c r="C40" s="23"/>
      <c r="D40" s="24"/>
      <c r="E40" s="23"/>
      <c r="F40" s="24"/>
      <c r="G40" s="25"/>
      <c r="H40" s="24"/>
      <c r="I40" s="25"/>
    </row>
    <row r="41" spans="1:9" s="1" customFormat="1" ht="12.75" x14ac:dyDescent="0.2">
      <c r="A41" s="9">
        <v>12</v>
      </c>
      <c r="B41" s="22"/>
      <c r="C41" s="23"/>
      <c r="D41" s="24"/>
      <c r="E41" s="23"/>
      <c r="F41" s="24"/>
      <c r="G41" s="25"/>
      <c r="H41" s="24"/>
      <c r="I41" s="25"/>
    </row>
    <row r="42" spans="1:9" s="1" customFormat="1" ht="13.5" thickBot="1" x14ac:dyDescent="0.25">
      <c r="A42" s="10">
        <v>15</v>
      </c>
      <c r="B42" s="26"/>
      <c r="C42" s="27"/>
      <c r="D42" s="28"/>
      <c r="E42" s="27"/>
      <c r="F42" s="28"/>
      <c r="G42" s="29"/>
      <c r="H42" s="28"/>
      <c r="I42" s="29"/>
    </row>
    <row r="43" spans="1:9" s="1" customFormat="1" ht="12.75" x14ac:dyDescent="0.2">
      <c r="A43" s="12"/>
      <c r="B43" s="5"/>
      <c r="C43" s="6"/>
      <c r="D43" s="5"/>
      <c r="E43" s="6"/>
      <c r="F43" s="5"/>
      <c r="G43" s="6"/>
      <c r="H43" s="5"/>
      <c r="I43" s="6"/>
    </row>
    <row r="44" spans="1:9" s="1" customFormat="1" ht="13.5" thickBot="1" x14ac:dyDescent="0.25">
      <c r="A44" s="12"/>
      <c r="B44" s="5"/>
      <c r="C44" s="6"/>
      <c r="D44" s="5"/>
      <c r="E44" s="6"/>
      <c r="F44" s="5"/>
      <c r="G44" s="6"/>
      <c r="H44" s="5"/>
      <c r="I44" s="6"/>
    </row>
    <row r="45" spans="1:9" s="1" customFormat="1" ht="18.75" customHeight="1" thickBot="1" x14ac:dyDescent="0.25">
      <c r="A45" s="11" t="s">
        <v>29</v>
      </c>
      <c r="B45" s="136" t="s">
        <v>38</v>
      </c>
      <c r="C45" s="137"/>
      <c r="D45" s="137"/>
      <c r="E45" s="137"/>
      <c r="F45" s="137"/>
      <c r="G45" s="137"/>
      <c r="H45" s="137"/>
      <c r="I45" s="138"/>
    </row>
    <row r="46" spans="1:9" s="1" customFormat="1" ht="18.75" customHeight="1" thickBot="1" x14ac:dyDescent="0.25">
      <c r="A46" s="141" t="s">
        <v>17</v>
      </c>
      <c r="B46" s="143" t="s">
        <v>41</v>
      </c>
      <c r="C46" s="144"/>
      <c r="D46" s="139" t="s">
        <v>34</v>
      </c>
      <c r="E46" s="144"/>
      <c r="F46" s="139" t="s">
        <v>35</v>
      </c>
      <c r="G46" s="140"/>
      <c r="H46" s="139" t="s">
        <v>32</v>
      </c>
      <c r="I46" s="140"/>
    </row>
    <row r="47" spans="1:9" s="1" customFormat="1" ht="18.75" customHeight="1" thickBot="1" x14ac:dyDescent="0.25">
      <c r="A47" s="142"/>
      <c r="B47" s="15" t="s">
        <v>39</v>
      </c>
      <c r="C47" s="16" t="s">
        <v>40</v>
      </c>
      <c r="D47" s="16" t="s">
        <v>39</v>
      </c>
      <c r="E47" s="16" t="s">
        <v>40</v>
      </c>
      <c r="F47" s="16" t="s">
        <v>39</v>
      </c>
      <c r="G47" s="17" t="s">
        <v>40</v>
      </c>
      <c r="H47" s="16" t="s">
        <v>39</v>
      </c>
      <c r="I47" s="17" t="s">
        <v>40</v>
      </c>
    </row>
    <row r="48" spans="1:9" s="1" customFormat="1" ht="12.75" x14ac:dyDescent="0.2">
      <c r="A48" s="8">
        <v>6</v>
      </c>
      <c r="B48" s="18"/>
      <c r="C48" s="19"/>
      <c r="D48" s="20"/>
      <c r="E48" s="19"/>
      <c r="F48" s="20"/>
      <c r="G48" s="21"/>
      <c r="H48" s="20"/>
      <c r="I48" s="21"/>
    </row>
    <row r="49" spans="1:9" s="1" customFormat="1" ht="12.75" x14ac:dyDescent="0.2">
      <c r="A49" s="9">
        <v>8</v>
      </c>
      <c r="B49" s="22"/>
      <c r="C49" s="23"/>
      <c r="D49" s="24"/>
      <c r="E49" s="23"/>
      <c r="F49" s="24"/>
      <c r="G49" s="25"/>
      <c r="H49" s="24"/>
      <c r="I49" s="25"/>
    </row>
    <row r="50" spans="1:9" s="1" customFormat="1" ht="12.75" x14ac:dyDescent="0.2">
      <c r="A50" s="9">
        <v>10</v>
      </c>
      <c r="B50" s="22"/>
      <c r="C50" s="23"/>
      <c r="D50" s="24"/>
      <c r="E50" s="23"/>
      <c r="F50" s="24"/>
      <c r="G50" s="25"/>
      <c r="H50" s="24"/>
      <c r="I50" s="25"/>
    </row>
    <row r="51" spans="1:9" s="1" customFormat="1" ht="12.75" x14ac:dyDescent="0.2">
      <c r="A51" s="9">
        <v>12</v>
      </c>
      <c r="B51" s="22"/>
      <c r="C51" s="23"/>
      <c r="D51" s="24"/>
      <c r="E51" s="23"/>
      <c r="F51" s="24"/>
      <c r="G51" s="25"/>
      <c r="H51" s="24"/>
      <c r="I51" s="25"/>
    </row>
    <row r="52" spans="1:9" s="1" customFormat="1" ht="13.5" thickBot="1" x14ac:dyDescent="0.25">
      <c r="A52" s="10">
        <v>15</v>
      </c>
      <c r="B52" s="26"/>
      <c r="C52" s="27"/>
      <c r="D52" s="28"/>
      <c r="E52" s="27"/>
      <c r="F52" s="28"/>
      <c r="G52" s="29"/>
      <c r="H52" s="28"/>
      <c r="I52" s="29"/>
    </row>
    <row r="53" spans="1:9" s="1" customFormat="1" ht="12.75" x14ac:dyDescent="0.2">
      <c r="A53" s="12"/>
      <c r="B53" s="5"/>
      <c r="C53" s="6"/>
      <c r="D53" s="5"/>
      <c r="E53" s="6"/>
      <c r="F53" s="5"/>
      <c r="G53" s="6"/>
      <c r="H53" s="5"/>
      <c r="I53" s="6"/>
    </row>
    <row r="54" spans="1:9" s="1" customFormat="1" ht="12.75" x14ac:dyDescent="0.2">
      <c r="A54" s="32" t="s">
        <v>46</v>
      </c>
      <c r="B54" s="5"/>
      <c r="C54" s="5"/>
      <c r="D54" s="5"/>
      <c r="E54" s="6"/>
      <c r="F54" s="6"/>
      <c r="G54" s="6"/>
      <c r="H54" s="5"/>
    </row>
    <row r="55" spans="1:9" s="1" customFormat="1" ht="12.75" x14ac:dyDescent="0.2">
      <c r="A55" s="5" t="s">
        <v>47</v>
      </c>
      <c r="B55" s="5"/>
      <c r="C55" s="5"/>
      <c r="D55" s="5"/>
      <c r="E55" s="6"/>
      <c r="F55" s="6"/>
      <c r="G55" s="6"/>
      <c r="H55" s="5"/>
    </row>
    <row r="56" spans="1:9" s="1" customFormat="1" ht="12.75" x14ac:dyDescent="0.2">
      <c r="A56" s="5" t="s">
        <v>48</v>
      </c>
      <c r="B56" s="5"/>
      <c r="C56" s="5"/>
      <c r="D56" s="5"/>
      <c r="E56" s="6"/>
      <c r="F56" s="6"/>
      <c r="G56" s="6"/>
      <c r="H56" s="5"/>
    </row>
    <row r="57" spans="1:9" x14ac:dyDescent="0.25">
      <c r="A57" s="31" t="s">
        <v>49</v>
      </c>
    </row>
  </sheetData>
  <mergeCells count="31">
    <mergeCell ref="G3:H3"/>
    <mergeCell ref="A1:I1"/>
    <mergeCell ref="A46:A47"/>
    <mergeCell ref="B46:C46"/>
    <mergeCell ref="D46:E46"/>
    <mergeCell ref="F46:G46"/>
    <mergeCell ref="H46:I46"/>
    <mergeCell ref="A36:A37"/>
    <mergeCell ref="B36:C36"/>
    <mergeCell ref="D36:E36"/>
    <mergeCell ref="F36:G36"/>
    <mergeCell ref="H36:I36"/>
    <mergeCell ref="A26:A27"/>
    <mergeCell ref="B26:C26"/>
    <mergeCell ref="D26:E26"/>
    <mergeCell ref="F26:G26"/>
    <mergeCell ref="B35:I35"/>
    <mergeCell ref="B45:I45"/>
    <mergeCell ref="H26:I26"/>
    <mergeCell ref="B5:G5"/>
    <mergeCell ref="A6:A7"/>
    <mergeCell ref="B6:C6"/>
    <mergeCell ref="D6:E6"/>
    <mergeCell ref="F6:G6"/>
    <mergeCell ref="A16:A17"/>
    <mergeCell ref="B16:C16"/>
    <mergeCell ref="D16:E16"/>
    <mergeCell ref="F16:G16"/>
    <mergeCell ref="H16:I16"/>
    <mergeCell ref="B15:I15"/>
    <mergeCell ref="B25:I25"/>
  </mergeCells>
  <pageMargins left="0.7" right="0.7" top="0.75" bottom="0.75" header="0.3" footer="0.3"/>
  <pageSetup paperSize="9" scale="61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P67"/>
  <sheetViews>
    <sheetView showGridLines="0" tabSelected="1" zoomScale="70" zoomScaleNormal="70" workbookViewId="0">
      <selection activeCell="B3" sqref="B3"/>
    </sheetView>
  </sheetViews>
  <sheetFormatPr defaultColWidth="9.140625" defaultRowHeight="15" x14ac:dyDescent="0.25"/>
  <cols>
    <col min="1" max="1" width="37" style="45" customWidth="1"/>
    <col min="2" max="2" width="19.7109375" style="37" customWidth="1"/>
    <col min="3" max="4" width="16.85546875" style="37" customWidth="1"/>
    <col min="5" max="5" width="23.28515625" style="37" customWidth="1"/>
    <col min="6" max="6" width="27.5703125" style="37" customWidth="1"/>
    <col min="7" max="8" width="16.85546875" style="37" customWidth="1"/>
    <col min="9" max="9" width="17.140625" customWidth="1"/>
    <col min="10" max="10" width="17.7109375" style="37" customWidth="1"/>
    <col min="11" max="11" width="15.85546875" style="37" customWidth="1"/>
    <col min="12" max="12" width="18" customWidth="1"/>
    <col min="13" max="13" width="19.5703125" style="37" customWidth="1"/>
    <col min="14" max="14" width="17.28515625" style="37" customWidth="1"/>
    <col min="15" max="16" width="12.5703125" style="37" bestFit="1" customWidth="1"/>
    <col min="17" max="16384" width="9.140625" style="37"/>
  </cols>
  <sheetData>
    <row r="1" spans="1:16" ht="22.5" customHeight="1" x14ac:dyDescent="0.25">
      <c r="A1" s="160" t="s">
        <v>54</v>
      </c>
      <c r="B1" s="161"/>
      <c r="C1" s="161"/>
      <c r="D1" s="161"/>
      <c r="E1" s="161"/>
      <c r="F1" s="161"/>
      <c r="G1" s="161"/>
      <c r="H1" s="161"/>
    </row>
    <row r="2" spans="1:16" ht="21" customHeight="1" thickBot="1" x14ac:dyDescent="0.3">
      <c r="A2" s="38" t="s">
        <v>28</v>
      </c>
    </row>
    <row r="3" spans="1:16" ht="21" customHeight="1" thickBot="1" x14ac:dyDescent="0.3">
      <c r="A3" s="39" t="s">
        <v>42</v>
      </c>
      <c r="B3" s="133">
        <v>28265</v>
      </c>
      <c r="C3" s="41"/>
      <c r="E3" s="169" t="s">
        <v>1</v>
      </c>
      <c r="F3" s="169"/>
      <c r="G3" s="170">
        <v>100000</v>
      </c>
      <c r="H3" s="171"/>
    </row>
    <row r="4" spans="1:16" ht="21" customHeight="1" thickBot="1" x14ac:dyDescent="0.3">
      <c r="A4" s="39" t="s">
        <v>52</v>
      </c>
      <c r="B4" s="131">
        <f ca="1">DATEDIF(B3,TODAY(),"y")</f>
        <v>45</v>
      </c>
      <c r="C4" s="100" t="str">
        <f ca="1">IF(Age&lt;18,"Age for Life Insured should be 18","")</f>
        <v/>
      </c>
      <c r="E4" s="34"/>
      <c r="F4" s="34"/>
      <c r="G4" s="101" t="str">
        <f>IF(Premium&lt;VLOOKUP(PPT,'SA Rates'!$L$15:$M$19,2,0),"Premium entered is lower than allowed Min Premium","")</f>
        <v/>
      </c>
      <c r="I4" s="37"/>
    </row>
    <row r="5" spans="1:16" ht="21" customHeight="1" thickBot="1" x14ac:dyDescent="0.3">
      <c r="A5" s="39" t="s">
        <v>53</v>
      </c>
      <c r="B5" s="134" t="s">
        <v>56</v>
      </c>
      <c r="C5" s="41"/>
      <c r="I5" s="37"/>
    </row>
    <row r="6" spans="1:16" ht="21" customHeight="1" thickBot="1" x14ac:dyDescent="0.3">
      <c r="A6" s="39" t="s">
        <v>27</v>
      </c>
      <c r="B6" s="134">
        <v>10</v>
      </c>
      <c r="C6" s="41"/>
      <c r="E6" s="103" t="s">
        <v>96</v>
      </c>
      <c r="F6" s="104"/>
      <c r="I6" s="37"/>
    </row>
    <row r="7" spans="1:16" ht="21" customHeight="1" thickBot="1" x14ac:dyDescent="0.3">
      <c r="A7" s="39" t="s">
        <v>17</v>
      </c>
      <c r="B7" s="134">
        <v>10</v>
      </c>
      <c r="C7" s="41"/>
      <c r="E7" s="105" t="s">
        <v>51</v>
      </c>
      <c r="F7" s="135" t="s">
        <v>2629</v>
      </c>
      <c r="G7" s="127" t="str">
        <f>IF(Bonus_Flag="Cash Bonus ", "Below value should be Not Applicable", "Choose Withdrawal Option")</f>
        <v>Choose Withdrawal Option</v>
      </c>
      <c r="I7" s="37"/>
    </row>
    <row r="8" spans="1:16" ht="21" customHeight="1" thickBot="1" x14ac:dyDescent="0.3">
      <c r="A8" s="39" t="s">
        <v>95</v>
      </c>
      <c r="B8" s="132">
        <f ca="1">IF(Age="","",85-Age)</f>
        <v>40</v>
      </c>
      <c r="E8" s="105" t="s">
        <v>97</v>
      </c>
      <c r="F8" s="135" t="s">
        <v>2630</v>
      </c>
      <c r="I8" s="37"/>
    </row>
    <row r="9" spans="1:16" ht="21" customHeight="1" x14ac:dyDescent="0.25">
      <c r="A9" s="42"/>
      <c r="B9" s="42"/>
      <c r="I9" s="37"/>
    </row>
    <row r="10" spans="1:16" ht="21" customHeight="1" x14ac:dyDescent="0.25">
      <c r="A10" s="38" t="s">
        <v>29</v>
      </c>
      <c r="I10" s="37"/>
    </row>
    <row r="11" spans="1:16" s="47" customFormat="1" ht="21" customHeight="1" thickBot="1" x14ac:dyDescent="0.3">
      <c r="A11" s="46"/>
    </row>
    <row r="12" spans="1:16" s="43" customFormat="1" ht="25.5" customHeight="1" x14ac:dyDescent="0.25">
      <c r="A12" s="162" t="s">
        <v>51</v>
      </c>
      <c r="B12" s="167" t="s">
        <v>41</v>
      </c>
      <c r="C12" s="164" t="s">
        <v>31</v>
      </c>
      <c r="D12" s="165"/>
      <c r="E12" s="150" t="s">
        <v>58</v>
      </c>
      <c r="F12" s="151"/>
      <c r="G12" s="150" t="s">
        <v>98</v>
      </c>
      <c r="H12" s="151"/>
      <c r="I12" s="150" t="s">
        <v>105</v>
      </c>
      <c r="J12" s="151"/>
      <c r="K12" s="150" t="s">
        <v>2626</v>
      </c>
      <c r="L12" s="151"/>
      <c r="M12" s="150" t="s">
        <v>2627</v>
      </c>
      <c r="N12" s="151"/>
      <c r="O12" s="166" t="s">
        <v>32</v>
      </c>
      <c r="P12" s="165"/>
    </row>
    <row r="13" spans="1:16" s="43" customFormat="1" ht="25.5" customHeight="1" thickBot="1" x14ac:dyDescent="0.3">
      <c r="A13" s="163"/>
      <c r="B13" s="168"/>
      <c r="C13" s="51" t="s">
        <v>39</v>
      </c>
      <c r="D13" s="36" t="s">
        <v>40</v>
      </c>
      <c r="E13" s="51" t="s">
        <v>39</v>
      </c>
      <c r="F13" s="36" t="s">
        <v>40</v>
      </c>
      <c r="G13" s="51" t="s">
        <v>39</v>
      </c>
      <c r="H13" s="36" t="s">
        <v>40</v>
      </c>
      <c r="I13" s="51" t="s">
        <v>39</v>
      </c>
      <c r="J13" s="36" t="s">
        <v>40</v>
      </c>
      <c r="K13" s="51" t="s">
        <v>39</v>
      </c>
      <c r="L13" s="36" t="s">
        <v>40</v>
      </c>
      <c r="M13" s="51" t="s">
        <v>39</v>
      </c>
      <c r="N13" s="36" t="s">
        <v>40</v>
      </c>
      <c r="O13" s="50" t="s">
        <v>39</v>
      </c>
      <c r="P13" s="36" t="s">
        <v>40</v>
      </c>
    </row>
    <row r="14" spans="1:16" ht="24" customHeight="1" thickBot="1" x14ac:dyDescent="0.3">
      <c r="A14" s="99" t="s">
        <v>60</v>
      </c>
      <c r="B14" s="71">
        <f ca="1">SA</f>
        <v>883195</v>
      </c>
      <c r="C14" s="98">
        <f t="shared" ref="C14:F14" ca="1" si="0">C59</f>
        <v>713760.80815766414</v>
      </c>
      <c r="D14" s="98">
        <f t="shared" ca="1" si="0"/>
        <v>2121898.4025253798</v>
      </c>
      <c r="E14" s="96">
        <f t="shared" ca="1" si="0"/>
        <v>173752.19673140894</v>
      </c>
      <c r="F14" s="97">
        <f t="shared" ca="1" si="0"/>
        <v>393614.44567105302</v>
      </c>
      <c r="G14" s="98">
        <f t="shared" ref="G14:L14" ca="1" si="1">G59</f>
        <v>0</v>
      </c>
      <c r="H14" s="98">
        <f t="shared" ca="1" si="1"/>
        <v>0</v>
      </c>
      <c r="I14" s="98">
        <f t="shared" ca="1" si="1"/>
        <v>0</v>
      </c>
      <c r="J14" s="98">
        <f t="shared" ca="1" si="1"/>
        <v>0</v>
      </c>
      <c r="K14" s="98">
        <f t="shared" ca="1" si="1"/>
        <v>0</v>
      </c>
      <c r="L14" s="98">
        <f t="shared" ca="1" si="1"/>
        <v>0</v>
      </c>
      <c r="M14" s="98">
        <f t="shared" ref="M14:N14" ca="1" si="2">M59</f>
        <v>0</v>
      </c>
      <c r="N14" s="98">
        <f t="shared" ca="1" si="2"/>
        <v>0</v>
      </c>
      <c r="O14" s="96">
        <f ca="1">O59</f>
        <v>1900506.1518533868</v>
      </c>
      <c r="P14" s="97">
        <f ca="1">P59</f>
        <v>5382056.0938480105</v>
      </c>
    </row>
    <row r="15" spans="1:16" ht="24" customHeight="1" x14ac:dyDescent="0.25">
      <c r="A15" s="158" t="s">
        <v>62</v>
      </c>
      <c r="B15" s="155">
        <f ca="1">SA</f>
        <v>883195</v>
      </c>
      <c r="C15" s="152">
        <f ca="1">C60</f>
        <v>647096.73267707892</v>
      </c>
      <c r="D15" s="152">
        <f ca="1">D60</f>
        <v>1854488.099749319</v>
      </c>
      <c r="E15" s="106">
        <f t="shared" ref="E15:J22" ca="1" si="3">E60</f>
        <v>69970.079223817185</v>
      </c>
      <c r="F15" s="106">
        <f t="shared" ca="1" si="3"/>
        <v>162352.18382371255</v>
      </c>
      <c r="G15" s="152">
        <f t="shared" ca="1" si="3"/>
        <v>0</v>
      </c>
      <c r="H15" s="152">
        <f t="shared" ca="1" si="3"/>
        <v>0</v>
      </c>
      <c r="I15" s="152">
        <f t="shared" ca="1" si="3"/>
        <v>0</v>
      </c>
      <c r="J15" s="152">
        <f t="shared" ca="1" si="3"/>
        <v>0</v>
      </c>
      <c r="K15" s="152">
        <f t="shared" ref="K15:L15" ca="1" si="4">K60</f>
        <v>0</v>
      </c>
      <c r="L15" s="152">
        <f t="shared" ca="1" si="4"/>
        <v>0</v>
      </c>
      <c r="M15" s="152">
        <f t="shared" ref="M15:N15" ca="1" si="5">M60</f>
        <v>0</v>
      </c>
      <c r="N15" s="152">
        <f t="shared" ca="1" si="5"/>
        <v>0</v>
      </c>
      <c r="O15" s="155">
        <f ca="1">O60</f>
        <v>1832014.074303041</v>
      </c>
      <c r="P15" s="155">
        <f ca="1">P60</f>
        <v>5021717.6858538436</v>
      </c>
    </row>
    <row r="16" spans="1:16" ht="24" customHeight="1" x14ac:dyDescent="0.25">
      <c r="A16" s="158"/>
      <c r="B16" s="156"/>
      <c r="C16" s="153"/>
      <c r="D16" s="153"/>
      <c r="E16" s="107">
        <f t="shared" ca="1" si="3"/>
        <v>69552.078750534987</v>
      </c>
      <c r="F16" s="107">
        <f t="shared" ca="1" si="3"/>
        <v>157868.17874668533</v>
      </c>
      <c r="G16" s="153">
        <f t="shared" si="3"/>
        <v>0</v>
      </c>
      <c r="H16" s="153">
        <f t="shared" si="3"/>
        <v>0</v>
      </c>
      <c r="I16" s="153">
        <f t="shared" si="3"/>
        <v>0</v>
      </c>
      <c r="J16" s="153">
        <f t="shared" si="3"/>
        <v>0</v>
      </c>
      <c r="K16" s="153">
        <f t="shared" ref="K16:L16" si="6">K61</f>
        <v>0</v>
      </c>
      <c r="L16" s="153">
        <f t="shared" si="6"/>
        <v>0</v>
      </c>
      <c r="M16" s="153">
        <f t="shared" ref="M16:N16" si="7">M61</f>
        <v>0</v>
      </c>
      <c r="N16" s="153">
        <f t="shared" si="7"/>
        <v>0</v>
      </c>
      <c r="O16" s="156" t="s">
        <v>50</v>
      </c>
      <c r="P16" s="156" t="s">
        <v>50</v>
      </c>
    </row>
    <row r="17" spans="1:16" ht="24" customHeight="1" thickBot="1" x14ac:dyDescent="0.3">
      <c r="A17" s="159"/>
      <c r="B17" s="157"/>
      <c r="C17" s="154"/>
      <c r="D17" s="154"/>
      <c r="E17" s="125">
        <f t="shared" ca="1" si="3"/>
        <v>69144.078288575329</v>
      </c>
      <c r="F17" s="125">
        <f t="shared" ca="1" si="3"/>
        <v>153410.17369909669</v>
      </c>
      <c r="G17" s="154">
        <f t="shared" si="3"/>
        <v>0</v>
      </c>
      <c r="H17" s="154">
        <f t="shared" si="3"/>
        <v>0</v>
      </c>
      <c r="I17" s="154">
        <f t="shared" si="3"/>
        <v>0</v>
      </c>
      <c r="J17" s="154">
        <f t="shared" si="3"/>
        <v>0</v>
      </c>
      <c r="K17" s="154">
        <f t="shared" ref="K17:L17" si="8">K62</f>
        <v>0</v>
      </c>
      <c r="L17" s="154">
        <f t="shared" si="8"/>
        <v>0</v>
      </c>
      <c r="M17" s="154">
        <f t="shared" ref="M17:N17" si="9">M62</f>
        <v>0</v>
      </c>
      <c r="N17" s="154">
        <f t="shared" si="9"/>
        <v>0</v>
      </c>
      <c r="O17" s="157" t="s">
        <v>50</v>
      </c>
      <c r="P17" s="157" t="s">
        <v>50</v>
      </c>
    </row>
    <row r="18" spans="1:16" ht="24" customHeight="1" x14ac:dyDescent="0.25">
      <c r="A18" s="158" t="s">
        <v>61</v>
      </c>
      <c r="B18" s="155">
        <f ca="1">SA</f>
        <v>883195</v>
      </c>
      <c r="C18" s="152">
        <f ca="1">C63</f>
        <v>583720.66091934498</v>
      </c>
      <c r="D18" s="152">
        <f ca="1">D63</f>
        <v>1614599.8281351549</v>
      </c>
      <c r="E18" s="106">
        <f t="shared" ca="1" si="3"/>
        <v>49214.055722751742</v>
      </c>
      <c r="F18" s="106">
        <f t="shared" ca="1" si="3"/>
        <v>116100.13145469739</v>
      </c>
      <c r="G18" s="152">
        <f t="shared" ca="1" si="3"/>
        <v>0</v>
      </c>
      <c r="H18" s="152">
        <f t="shared" ca="1" si="3"/>
        <v>0</v>
      </c>
      <c r="I18" s="152">
        <f t="shared" ca="1" si="3"/>
        <v>0</v>
      </c>
      <c r="J18" s="152">
        <f t="shared" ca="1" si="3"/>
        <v>0</v>
      </c>
      <c r="K18" s="152">
        <f t="shared" ref="K18:L18" ca="1" si="10">K63</f>
        <v>0</v>
      </c>
      <c r="L18" s="152">
        <f t="shared" ca="1" si="10"/>
        <v>0</v>
      </c>
      <c r="M18" s="152">
        <f t="shared" ref="M18:N18" ca="1" si="11">M63</f>
        <v>0</v>
      </c>
      <c r="N18" s="152">
        <f t="shared" ca="1" si="11"/>
        <v>0</v>
      </c>
      <c r="O18" s="152">
        <f ca="1">O63</f>
        <v>1766902.0005797141</v>
      </c>
      <c r="P18" s="152">
        <f ca="1">P63</f>
        <v>4698465.3198504513</v>
      </c>
    </row>
    <row r="19" spans="1:16" ht="24" customHeight="1" x14ac:dyDescent="0.25">
      <c r="A19" s="158"/>
      <c r="B19" s="156"/>
      <c r="C19" s="153"/>
      <c r="D19" s="153"/>
      <c r="E19" s="107">
        <f t="shared" ca="1" si="3"/>
        <v>48964.055439688222</v>
      </c>
      <c r="F19" s="107">
        <f t="shared" ca="1" si="3"/>
        <v>113410.12840893393</v>
      </c>
      <c r="G19" s="153">
        <f t="shared" si="3"/>
        <v>0</v>
      </c>
      <c r="H19" s="153">
        <f t="shared" si="3"/>
        <v>0</v>
      </c>
      <c r="I19" s="153">
        <f t="shared" si="3"/>
        <v>0</v>
      </c>
      <c r="J19" s="153">
        <f t="shared" si="3"/>
        <v>0</v>
      </c>
      <c r="K19" s="153">
        <f t="shared" ref="K19:L19" si="12">K64</f>
        <v>0</v>
      </c>
      <c r="L19" s="153">
        <f t="shared" si="12"/>
        <v>0</v>
      </c>
      <c r="M19" s="153">
        <f t="shared" ref="M19:N19" si="13">M64</f>
        <v>0</v>
      </c>
      <c r="N19" s="153">
        <f t="shared" si="13"/>
        <v>0</v>
      </c>
      <c r="O19" s="153" t="s">
        <v>50</v>
      </c>
      <c r="P19" s="153" t="s">
        <v>50</v>
      </c>
    </row>
    <row r="20" spans="1:16" ht="24" customHeight="1" x14ac:dyDescent="0.25">
      <c r="A20" s="158"/>
      <c r="B20" s="156"/>
      <c r="C20" s="153"/>
      <c r="D20" s="153"/>
      <c r="E20" s="107">
        <f t="shared" ca="1" si="3"/>
        <v>48720.055163418234</v>
      </c>
      <c r="F20" s="107">
        <f t="shared" ca="1" si="3"/>
        <v>110736.12538128655</v>
      </c>
      <c r="G20" s="153">
        <f t="shared" si="3"/>
        <v>0</v>
      </c>
      <c r="H20" s="153">
        <f t="shared" si="3"/>
        <v>0</v>
      </c>
      <c r="I20" s="153">
        <f t="shared" si="3"/>
        <v>0</v>
      </c>
      <c r="J20" s="153">
        <f t="shared" si="3"/>
        <v>0</v>
      </c>
      <c r="K20" s="153">
        <f t="shared" ref="K20:L20" si="14">K65</f>
        <v>0</v>
      </c>
      <c r="L20" s="153">
        <f t="shared" si="14"/>
        <v>0</v>
      </c>
      <c r="M20" s="153">
        <f t="shared" ref="M20:N20" si="15">M65</f>
        <v>0</v>
      </c>
      <c r="N20" s="153">
        <f t="shared" si="15"/>
        <v>0</v>
      </c>
      <c r="O20" s="153" t="s">
        <v>50</v>
      </c>
      <c r="P20" s="153" t="s">
        <v>50</v>
      </c>
    </row>
    <row r="21" spans="1:16" ht="24" customHeight="1" x14ac:dyDescent="0.25">
      <c r="A21" s="158"/>
      <c r="B21" s="156"/>
      <c r="C21" s="153"/>
      <c r="D21" s="153"/>
      <c r="E21" s="107">
        <f t="shared" ca="1" si="3"/>
        <v>48482.054893941757</v>
      </c>
      <c r="F21" s="107">
        <f t="shared" ca="1" si="3"/>
        <v>108076.12236949074</v>
      </c>
      <c r="G21" s="153">
        <f t="shared" si="3"/>
        <v>0</v>
      </c>
      <c r="H21" s="153">
        <f t="shared" si="3"/>
        <v>0</v>
      </c>
      <c r="I21" s="153">
        <f t="shared" si="3"/>
        <v>0</v>
      </c>
      <c r="J21" s="153">
        <f t="shared" si="3"/>
        <v>0</v>
      </c>
      <c r="K21" s="153">
        <f t="shared" ref="K21:L21" si="16">K66</f>
        <v>0</v>
      </c>
      <c r="L21" s="153">
        <f t="shared" si="16"/>
        <v>0</v>
      </c>
      <c r="M21" s="153">
        <f t="shared" ref="M21:N21" si="17">M66</f>
        <v>0</v>
      </c>
      <c r="N21" s="153">
        <f t="shared" si="17"/>
        <v>0</v>
      </c>
      <c r="O21" s="153" t="s">
        <v>50</v>
      </c>
      <c r="P21" s="153" t="s">
        <v>50</v>
      </c>
    </row>
    <row r="22" spans="1:16" ht="24" customHeight="1" thickBot="1" x14ac:dyDescent="0.3">
      <c r="A22" s="159"/>
      <c r="B22" s="157"/>
      <c r="C22" s="154"/>
      <c r="D22" s="154"/>
      <c r="E22" s="125">
        <f t="shared" ca="1" si="3"/>
        <v>48252.054633523323</v>
      </c>
      <c r="F22" s="125">
        <f t="shared" ca="1" si="3"/>
        <v>105434.11937807548</v>
      </c>
      <c r="G22" s="154">
        <f t="shared" si="3"/>
        <v>0</v>
      </c>
      <c r="H22" s="154">
        <f t="shared" si="3"/>
        <v>0</v>
      </c>
      <c r="I22" s="154">
        <f t="shared" si="3"/>
        <v>0</v>
      </c>
      <c r="J22" s="154">
        <f t="shared" si="3"/>
        <v>0</v>
      </c>
      <c r="K22" s="154">
        <f t="shared" ref="K22:L22" si="18">K67</f>
        <v>0</v>
      </c>
      <c r="L22" s="154">
        <f t="shared" si="18"/>
        <v>0</v>
      </c>
      <c r="M22" s="154">
        <f t="shared" ref="M22:N22" si="19">M67</f>
        <v>0</v>
      </c>
      <c r="N22" s="154">
        <f t="shared" si="19"/>
        <v>0</v>
      </c>
      <c r="O22" s="154" t="s">
        <v>50</v>
      </c>
      <c r="P22" s="154" t="s">
        <v>50</v>
      </c>
    </row>
    <row r="23" spans="1:16" s="43" customFormat="1" ht="25.5" customHeight="1" x14ac:dyDescent="0.25">
      <c r="A23" s="34"/>
      <c r="B23" s="33"/>
      <c r="C23" s="33"/>
      <c r="D23" s="35"/>
      <c r="E23" s="35"/>
      <c r="F23" s="35"/>
      <c r="G23" s="33"/>
      <c r="H23" s="35"/>
      <c r="K23" s="42"/>
      <c r="O23" s="130"/>
    </row>
    <row r="24" spans="1:16" ht="21.75" customHeight="1" x14ac:dyDescent="0.25">
      <c r="A24" s="44" t="s">
        <v>46</v>
      </c>
      <c r="B24" s="33"/>
      <c r="C24" s="33"/>
      <c r="D24" s="35"/>
      <c r="E24" s="35"/>
      <c r="F24" s="35"/>
      <c r="I24" s="37"/>
      <c r="O24" s="128"/>
    </row>
    <row r="25" spans="1:16" ht="21.75" customHeight="1" x14ac:dyDescent="0.25">
      <c r="A25" s="33" t="s">
        <v>93</v>
      </c>
      <c r="B25" s="33"/>
      <c r="C25" s="33"/>
      <c r="D25" s="35"/>
      <c r="E25" s="35"/>
      <c r="F25" s="35"/>
      <c r="I25" s="37"/>
      <c r="O25" s="128"/>
    </row>
    <row r="26" spans="1:16" ht="21.75" customHeight="1" x14ac:dyDescent="0.25">
      <c r="A26" s="42" t="s">
        <v>59</v>
      </c>
      <c r="I26" s="37"/>
    </row>
    <row r="27" spans="1:16" ht="21.75" customHeight="1" x14ac:dyDescent="0.25">
      <c r="A27" s="52" t="s">
        <v>63</v>
      </c>
      <c r="I27" s="37"/>
    </row>
    <row r="28" spans="1:16" x14ac:dyDescent="0.25">
      <c r="A28" s="48" t="s">
        <v>92</v>
      </c>
      <c r="I28" s="37"/>
    </row>
    <row r="29" spans="1:16" x14ac:dyDescent="0.25">
      <c r="A29" s="48" t="s">
        <v>99</v>
      </c>
      <c r="I29" s="37"/>
    </row>
    <row r="30" spans="1:16" x14ac:dyDescent="0.25">
      <c r="A30" s="42" t="s">
        <v>2628</v>
      </c>
      <c r="I30" s="37"/>
    </row>
    <row r="31" spans="1:16" x14ac:dyDescent="0.25">
      <c r="I31" s="37"/>
    </row>
    <row r="57" spans="1:16" ht="15.6" hidden="1" customHeight="1" x14ac:dyDescent="0.25">
      <c r="A57" s="162" t="s">
        <v>51</v>
      </c>
      <c r="B57" s="167" t="s">
        <v>41</v>
      </c>
      <c r="C57" s="164" t="s">
        <v>31</v>
      </c>
      <c r="D57" s="165"/>
      <c r="E57" s="150" t="s">
        <v>58</v>
      </c>
      <c r="F57" s="151"/>
      <c r="G57" s="150" t="s">
        <v>98</v>
      </c>
      <c r="H57" s="151"/>
      <c r="I57" s="150" t="s">
        <v>105</v>
      </c>
      <c r="J57" s="151"/>
      <c r="K57" s="150" t="s">
        <v>2626</v>
      </c>
      <c r="L57" s="151"/>
      <c r="M57" s="150" t="s">
        <v>2627</v>
      </c>
      <c r="N57" s="151"/>
      <c r="O57" s="166" t="s">
        <v>32</v>
      </c>
      <c r="P57" s="165"/>
    </row>
    <row r="58" spans="1:16" ht="16.5" hidden="1" thickBot="1" x14ac:dyDescent="0.3">
      <c r="A58" s="163"/>
      <c r="B58" s="168"/>
      <c r="C58" s="51" t="s">
        <v>39</v>
      </c>
      <c r="D58" s="36" t="s">
        <v>40</v>
      </c>
      <c r="E58" s="51" t="s">
        <v>39</v>
      </c>
      <c r="F58" s="36" t="s">
        <v>40</v>
      </c>
      <c r="G58" s="51" t="s">
        <v>39</v>
      </c>
      <c r="H58" s="36" t="s">
        <v>40</v>
      </c>
      <c r="I58" s="51" t="s">
        <v>39</v>
      </c>
      <c r="J58" s="36" t="s">
        <v>40</v>
      </c>
      <c r="K58" s="51" t="s">
        <v>39</v>
      </c>
      <c r="L58" s="36" t="s">
        <v>40</v>
      </c>
      <c r="M58" s="51" t="s">
        <v>39</v>
      </c>
      <c r="N58" s="36" t="s">
        <v>40</v>
      </c>
      <c r="O58" s="50" t="s">
        <v>39</v>
      </c>
      <c r="P58" s="126" t="s">
        <v>40</v>
      </c>
    </row>
    <row r="59" spans="1:16" ht="15.75" hidden="1" thickBot="1" x14ac:dyDescent="0.3">
      <c r="A59" s="40" t="s">
        <v>60</v>
      </c>
      <c r="B59" s="71">
        <f ca="1">ROUND((ROUND(Premium*VLOOKUP(Age&amp;PPT,'SA Rates'!$A$2:$E$271,5,FALSE),0)*(1+'SA Rates'!M11+IF(Gender="Male",0,1%))),0)*IF(OR(Age&lt;18,G4&lt;&gt;""),"#NA",1)</f>
        <v>883195</v>
      </c>
      <c r="C59" s="98">
        <f ca="1">VLOOKUP(Age&amp;PPT&amp;AP,PUA!$A$3:$L$2522,7,0)*SA*IF($F$8="No Withdrawal ",1,0)*IF(Bonus_Flag="Cash Bonus ",0,1)</f>
        <v>713760.80815766414</v>
      </c>
      <c r="D59" s="98">
        <f ca="1">VLOOKUP(Age&amp;PPT&amp;AP,PUA!$A$3:$L$2522,8,0)*SA*IF($F$8="No Withdrawal ",1,0)*IF(Bonus_Flag="Cash Bonus ",0,1)</f>
        <v>2121898.4025253798</v>
      </c>
      <c r="E59" s="96">
        <f ca="1">VLOOKUP(Age&amp;PPT&amp;AP,LS!$A$3:$I$2522,8,0)*SA</f>
        <v>173752.19673140894</v>
      </c>
      <c r="F59" s="97">
        <f ca="1">VLOOKUP(Age&amp;PPT&amp;AP,LS!$A$3:$I$2522,9,0)*SA</f>
        <v>393614.44567105302</v>
      </c>
      <c r="G59" s="71">
        <f ca="1">VLOOKUP(Age&amp;B8&amp;PPT&amp;AP,'Cash Bonus'!$A$4:$H$2523,6,0)*SA*IF(Bonus_Flag="Cash Bonus ",1,0)</f>
        <v>0</v>
      </c>
      <c r="H59" s="71">
        <f ca="1">VLOOKUP(Age&amp;B8&amp;PPT&amp;AP,'Cash Bonus'!$A$4:$K$2523,9,0)*SA*IF(Bonus_Flag="Cash Bonus ",1,0)</f>
        <v>0</v>
      </c>
      <c r="I59" s="71">
        <f ca="1">VLOOKUP(Age&amp;B8&amp;PPT&amp;AP,'Withdrawal-3'!$A$4:$H$2523,6,0)*SA*IF(AND(F8="Withdraw every 3 years ",Bonus_Flag="Paid up Additions"),1,0)</f>
        <v>0</v>
      </c>
      <c r="J59" s="71">
        <f ca="1">VLOOKUP(Age&amp;B8&amp;PPT&amp;AP,'Withdrawal-3'!$A$4:$K$2523,9,0)*SA*IF(AND(F8="Withdraw every 3 years ",Bonus_Flag="Paid up Additions"),1,0)</f>
        <v>0</v>
      </c>
      <c r="K59" s="71">
        <f ca="1">VLOOKUP(Age&amp;B8&amp;PPT&amp;AP,'Withdrawal-5'!$A$4:$H$2523,6,0)*SA*IF(AND(F8="Withdraw every 5 years ",Bonus_Flag="Paid up Additions"),1,0)</f>
        <v>0</v>
      </c>
      <c r="L59" s="71">
        <f ca="1">VLOOKUP(Age&amp;B8&amp;PPT&amp;AP,'Withdrawal-5'!$A$4:$K$2523,9,0)*SA*IF(AND(F8="Withdraw every 5 years ",Bonus_Flag="Paid up Additions"),1,0)</f>
        <v>0</v>
      </c>
      <c r="M59" s="71">
        <f ca="1">VLOOKUP(Age&amp;$B$8&amp;PPT&amp;AP,'Withdrawal-10'!$A$4:$Q$2523,6,0)*SA*IF(AND(F8="Withdraw every 10 years",Bonus_Flag="Paid up Additions"),1,0)</f>
        <v>0</v>
      </c>
      <c r="N59" s="71">
        <f ca="1">VLOOKUP(Age&amp;$B$8&amp;PPT&amp;AP,'Withdrawal-10'!$A$4:$Q$2523,9,0)*SA*IF(AND(F8="Withdraw every 10 years",Bonus_Flag="Paid up Additions"),1,0)</f>
        <v>0</v>
      </c>
      <c r="O59" s="98">
        <f ca="1">+VLOOKUP(Age&amp;B8&amp;PPT&amp;AP,'Cash Bonus'!$A$4:$Q$2523,12,0)*SA*IF(Bonus_Flag="Cash Bonus ",1,0)+(VLOOKUP(Age&amp;B8&amp;PPT&amp;AP,'Withdrawal-3'!$A$4:$Q$2523,12,0)*SA*IF(F8="Withdraw every 3 years ",1,0)+VLOOKUP(Age&amp;B8&amp;PPT&amp;AP,'Withdrawal-5'!$A$4:$Q$2523,12,0)*SA*IF(F8="Withdraw every 5 years ",1,0)+VLOOKUP(Age&amp;B8&amp;PPT&amp;AP,'Withdrawal-10'!$A$4:$Q$2523,12,0)*SA*IF(F8="Withdraw every 10 years",1,0)+VLOOKUP(Age&amp;PPT&amp;$B$6,LS!$A$3:$K$2522,10,0)*SA*IF($F$8="No Withdrawal ",1,0))*IF(Bonus_Flag="Cash Bonus ",0,1)</f>
        <v>1900506.1518533868</v>
      </c>
      <c r="P59" s="98">
        <f ca="1">+VLOOKUP(Age&amp;B8&amp;PPT&amp;AP,'Cash Bonus'!$A$4:$Q$2523,15,0)*SA*IF(Bonus_Flag="Cash Bonus ",1,0)+(VLOOKUP(Age&amp;B8&amp;PPT&amp;AP,'Withdrawal-3'!$A$4:$Q$2523,15,0)*SA*IF(F8="Withdraw every 3 years ",1,0)+VLOOKUP(Age&amp;B8&amp;PPT&amp;AP,'Withdrawal-5'!$A$4:$Q$2523,15,0)*SA*IF(F8="Withdraw every 5 years ",1,0)+VLOOKUP(Age&amp;B8&amp;PPT&amp;AP,'Withdrawal-10'!$A$4:$Q$2523,15,0)*SA*IF(F8="Withdraw every 10 years",1,0)+VLOOKUP(Age&amp;PPT&amp;$B$6,LS!$A$3:$K$2522,11,0)*SA*IF($F$8="No Withdrawal ",1,0))*IF(Bonus_Flag="Cash Bonus ",0,1)</f>
        <v>5382056.0938480105</v>
      </c>
    </row>
    <row r="60" spans="1:16" hidden="1" x14ac:dyDescent="0.25">
      <c r="A60" s="158" t="s">
        <v>62</v>
      </c>
      <c r="B60" s="155">
        <f ca="1">ROUND((ROUND(Premium*VLOOKUP(Age&amp;PPT,'SA Rates'!$A$2:$E$271,5,FALSE),0)*(1+'SA Rates'!M11+IF(Gender="Male",0,1%))),0)*IF(OR(Age&lt;18,G4&lt;&gt;""),"#NA",1)</f>
        <v>883195</v>
      </c>
      <c r="C60" s="152">
        <f ca="1">VLOOKUP(Age&amp;PPT&amp;AP,PUA!$A$3:$L$2522,9,0)*SA*IF($F$8="No Withdrawal ",1,0)*IF(Bonus_Flag="Cash Bonus ",0,1)</f>
        <v>647096.73267707892</v>
      </c>
      <c r="D60" s="152">
        <f ca="1">VLOOKUP(Age&amp;PPT&amp;AP,PUA!$A$3:$L$2522,10,0)*SA*IF($F$8="No Withdrawal ",1,0)*IF(Bonus_Flag="Cash Bonus ",0,1)</f>
        <v>1854488.099749319</v>
      </c>
      <c r="E60" s="106">
        <f ca="1">VLOOKUP(Age&amp;PPT&amp;AP,'PP-3'!$A$2:$O$2521,8,0)*SA</f>
        <v>69970.079223817185</v>
      </c>
      <c r="F60" s="106">
        <f ca="1">VLOOKUP(Age&amp;PPT&amp;AP,'PP-3'!$A$2:$O$2521,12,0)*SA</f>
        <v>162352.18382371255</v>
      </c>
      <c r="G60" s="155">
        <f ca="1">VLOOKUP(Age&amp;B8&amp;PPT&amp;AP,'Cash Bonus'!$A$4:$H$2523,7,0)*SA*IF(Bonus_Flag="Cash Bonus ",1,0)</f>
        <v>0</v>
      </c>
      <c r="H60" s="155">
        <f ca="1">VLOOKUP(Age&amp;B8&amp;PPT&amp;AP,'Cash Bonus'!$A$4:$K$2523,10,0)*SA*IF(Bonus_Flag="Cash Bonus ",1,0)</f>
        <v>0</v>
      </c>
      <c r="I60" s="155">
        <f ca="1">VLOOKUP(Age&amp;B8&amp;PPT&amp;AP,'Withdrawal-3'!$A$4:$H$2523,7,0)*SA*IF(AND(F8="Withdraw every 3 years ",Bonus_Flag="Paid up Additions"),1,0)</f>
        <v>0</v>
      </c>
      <c r="J60" s="155">
        <f ca="1">VLOOKUP(Age&amp;B8&amp;PPT&amp;AP,'Withdrawal-3'!$A$4:$K$2523,10,0)*SA*IF(AND(F8="Withdraw every 3 years ",Bonus_Flag="Paid up Additions"),1,0)</f>
        <v>0</v>
      </c>
      <c r="K60" s="155">
        <f ca="1">VLOOKUP(Age&amp;B8&amp;PPT&amp;AP,'Withdrawal-5'!$A$4:$H$2523,7,0)*SA*IF(AND(F8="Withdraw every 5 years ",Bonus_Flag="Paid up Additions"),1,0)</f>
        <v>0</v>
      </c>
      <c r="L60" s="155">
        <f ca="1">VLOOKUP(Age&amp;B8&amp;PPT&amp;AP,'Withdrawal-5'!$A$4:$K$2523,10,0)*SA*IF(AND(F8="Withdraw every 5 years ",Bonus_Flag="Paid up Additions"),1,0)</f>
        <v>0</v>
      </c>
      <c r="M60" s="155">
        <f ca="1">VLOOKUP(Age&amp;$B$8&amp;PPT&amp;AP,'Withdrawal-10'!$A$4:$Q$2523,7,0)*SA*IF(AND(F8="Withdraw every 10 years",Bonus_Flag="Paid up Additions"),1,0)</f>
        <v>0</v>
      </c>
      <c r="N60" s="155">
        <f ca="1">VLOOKUP(Age&amp;$B$8&amp;PPT&amp;AP,'Withdrawal-10'!$A$4:$Q$2523,10,0)*SA*IF(AND(F8="Withdraw every 10 years",Bonus_Flag="Paid up Additions"),1,0)</f>
        <v>0</v>
      </c>
      <c r="O60" s="155">
        <f ca="1">+VLOOKUP(Age&amp;B8&amp;PPT&amp;AP,'Cash Bonus'!$A$4:$Q$2523,13,0)*SA*IF(Bonus_Flag="Cash Bonus ",1,0)+(VLOOKUP(Age&amp;B8&amp;PPT&amp;AP,'Withdrawal-3'!$A$4:$Q$2523,13,0)*SA*IF(F8="Withdraw every 3 years ",1,0)+VLOOKUP(Age&amp;B8&amp;PPT&amp;AP,'Withdrawal-5'!$A$4:$Q$2523,13,0)*SA*IF(F8="Withdraw every 5 years ",1,0)+VLOOKUP(Age&amp;B8&amp;PPT&amp;AP,'Withdrawal-10'!$A$4:$Q$2523,13,0)*SA*IF(F8="Withdraw every 10 years",1,0)+VLOOKUP(Age&amp;PPT&amp;AP,'PP-3'!$A$2:$O$2521,11,0)*SA*IF($F$8="No Withdrawal ",1,0))*IF(Bonus_Flag="Cash Bonus ",0,1)</f>
        <v>1832014.074303041</v>
      </c>
      <c r="P60" s="156">
        <f ca="1">+VLOOKUP(Age&amp;B8&amp;PPT&amp;AP,'Cash Bonus'!$A$4:$Q$2523,16,0)*SA*IF(Bonus_Flag="Cash Bonus ",1,0)+(VLOOKUP(Age&amp;B8&amp;PPT&amp;AP,'Withdrawal-3'!$A$4:$Q$2523,16,0)*SA*IF(F8="Withdraw every 3 years ",1,0)+VLOOKUP(Age&amp;B8&amp;PPT&amp;AP,'Withdrawal-5'!$A$4:$Q$2523,16,0)*SA*IF(F8="Withdraw every 5 years ",1,0)+VLOOKUP(Age&amp;B8&amp;PPT&amp;AP,'Withdrawal-10'!$A$4:$Q$2523,16,0)*SA*IF(F8="Withdraw every 10 years",1,0)+VLOOKUP(Age&amp;PPT&amp;AP,'PP-3'!$A$2:$O$2521,15,0)*SA*IF($F$8="No Withdrawal ",1,0))*IF(Bonus_Flag="Cash Bonus ",0,1)</f>
        <v>5021717.6858538436</v>
      </c>
    </row>
    <row r="61" spans="1:16" hidden="1" x14ac:dyDescent="0.25">
      <c r="A61" s="158"/>
      <c r="B61" s="156"/>
      <c r="C61" s="153" t="s">
        <v>50</v>
      </c>
      <c r="D61" s="153" t="s">
        <v>50</v>
      </c>
      <c r="E61" s="107">
        <f ca="1">VLOOKUP(Age&amp;PPT&amp;AP,'PP-3'!$A$2:$O$2521,9,0)*SA</f>
        <v>69552.078750534987</v>
      </c>
      <c r="F61" s="107">
        <f ca="1">VLOOKUP(Age&amp;PPT&amp;AP,'PP-3'!$A$2:$O$2521,13,0)*SA</f>
        <v>157868.17874668533</v>
      </c>
      <c r="G61" s="156"/>
      <c r="H61" s="156"/>
      <c r="I61" s="156"/>
      <c r="J61" s="156"/>
      <c r="K61" s="156"/>
      <c r="L61" s="156"/>
      <c r="M61" s="156"/>
      <c r="N61" s="156"/>
      <c r="O61" s="156" t="s">
        <v>50</v>
      </c>
      <c r="P61" s="156" t="s">
        <v>50</v>
      </c>
    </row>
    <row r="62" spans="1:16" ht="15.75" hidden="1" thickBot="1" x14ac:dyDescent="0.3">
      <c r="A62" s="159"/>
      <c r="B62" s="157"/>
      <c r="C62" s="154" t="s">
        <v>50</v>
      </c>
      <c r="D62" s="154" t="s">
        <v>50</v>
      </c>
      <c r="E62" s="102">
        <f ca="1">VLOOKUP(Age&amp;PPT&amp;AP,'PP-3'!$A$2:$O$2521,10,0)*SA</f>
        <v>69144.078288575329</v>
      </c>
      <c r="F62" s="102">
        <f ca="1">VLOOKUP(Age&amp;PPT&amp;AP,'PP-3'!$A$2:$O$2521,14,0)*SA</f>
        <v>153410.17369909669</v>
      </c>
      <c r="G62" s="157"/>
      <c r="H62" s="157"/>
      <c r="I62" s="157"/>
      <c r="J62" s="157"/>
      <c r="K62" s="157"/>
      <c r="L62" s="157"/>
      <c r="M62" s="157"/>
      <c r="N62" s="157"/>
      <c r="O62" s="157" t="s">
        <v>50</v>
      </c>
      <c r="P62" s="157" t="s">
        <v>50</v>
      </c>
    </row>
    <row r="63" spans="1:16" hidden="1" x14ac:dyDescent="0.25">
      <c r="A63" s="158" t="s">
        <v>61</v>
      </c>
      <c r="B63" s="155">
        <f ca="1">ROUND((ROUND(Premium*VLOOKUP(Age&amp;PPT,'SA Rates'!$A$2:$E$271,5,FALSE),0)*(1+'SA Rates'!M11+IF(Gender="Male",0,1%))),0)*IF(OR(Age&lt;18,G4&lt;&gt;""),"#NA",1)</f>
        <v>883195</v>
      </c>
      <c r="C63" s="152">
        <f ca="1">VLOOKUP(Age&amp;PPT&amp;AP,PUA!$A$3:$L$2522,11,0)*SA*IF($F$8="No Withdrawal ",1,0)*IF(Bonus_Flag="Cash Bonus ",0,1)</f>
        <v>583720.66091934498</v>
      </c>
      <c r="D63" s="152">
        <f ca="1">VLOOKUP(Age&amp;PPT&amp;AP,PUA!$A$3:$L$2522,12,0)*SA*IF($F$8="No Withdrawal ",1,0)*IF(Bonus_Flag="Cash Bonus ",0,1)</f>
        <v>1614599.8281351549</v>
      </c>
      <c r="E63" s="106">
        <f ca="1">VLOOKUP(Age&amp;PPT&amp;AP,'PP-5'!$A$3:$S$2522,8,0)*SA</f>
        <v>49214.055722751742</v>
      </c>
      <c r="F63" s="106">
        <f ca="1">VLOOKUP(Age&amp;PPT&amp;AP,'PP-5'!$A$3:$S$2522,14,0)*SA</f>
        <v>116100.13145469739</v>
      </c>
      <c r="G63" s="155">
        <f ca="1">VLOOKUP(Age&amp;B8&amp;PPT&amp;AP,'Cash Bonus'!$A$4:$H$2523,8,0)*SA*IF(Bonus_Flag="Cash Bonus ",1,0)</f>
        <v>0</v>
      </c>
      <c r="H63" s="155">
        <f ca="1">VLOOKUP(Age&amp;B8&amp;PPT&amp;AP,'Cash Bonus'!$A$4:$K$2523,11,0)*SA*IF(Bonus_Flag="Cash Bonus ",1,0)</f>
        <v>0</v>
      </c>
      <c r="I63" s="155">
        <f ca="1">VLOOKUP(Age&amp;B8&amp;PPT&amp;AP,'Withdrawal-3'!$A$4:$H$2523,8,0)*SA*IF(AND(F8="Withdraw every 3 years ",Bonus_Flag="Paid up Additions"),1,0)</f>
        <v>0</v>
      </c>
      <c r="J63" s="155">
        <f ca="1">VLOOKUP(Age&amp;B8&amp;PPT&amp;AP,'Withdrawal-3'!$A$4:$K$2523,11,0)*SA*IF(AND(F8="Withdraw every 3 years ",Bonus_Flag="Paid up Additions"),1,0)</f>
        <v>0</v>
      </c>
      <c r="K63" s="155">
        <f ca="1">VLOOKUP(Age&amp;B8&amp;PPT&amp;AP,'Withdrawal-5'!$A$4:$H$2523,8,0)*SA*IF(AND(F8="Withdraw every 5 years ",Bonus_Flag="Paid up Additions"),1,0)</f>
        <v>0</v>
      </c>
      <c r="L63" s="155">
        <f ca="1">VLOOKUP(Age&amp;B8&amp;PPT&amp;AP,'Withdrawal-5'!$A$4:$K$2523,11,0)*SA*IF(AND(F8="Withdraw every 5 years ",Bonus_Flag="Paid up Additions"),1,0)</f>
        <v>0</v>
      </c>
      <c r="M63" s="155">
        <f ca="1">VLOOKUP(Age&amp;$B$8&amp;PPT&amp;AP,'Withdrawal-10'!$A$4:$Q$2523,8,0)*SA*IF(AND(F8="Withdraw every 10 years",Bonus_Flag="Paid up Additions"),1,0)</f>
        <v>0</v>
      </c>
      <c r="N63" s="155">
        <f ca="1">VLOOKUP(Age&amp;$B$8&amp;PPT&amp;AP,'Withdrawal-10'!$A$4:$Q$2523,11,0)*SA*IF(AND(F8="Withdraw every 10 years",Bonus_Flag="Paid up Additions"),1,0)</f>
        <v>0</v>
      </c>
      <c r="O63" s="155">
        <f ca="1">+VLOOKUP(Age&amp;B8&amp;PPT&amp;AP,'Cash Bonus'!$A$4:$Q$2523,14,0)*SA*IF(Bonus_Flag="Cash Bonus ",1,0)+(VLOOKUP(Age&amp;B8&amp;PPT&amp;AP,'Withdrawal-3'!$A$4:$Q$2523,14,0)*SA*IF(F8="Withdraw every 3 years ",1,0)+VLOOKUP(Age&amp;B8&amp;PPT&amp;AP,'Withdrawal-5'!$A$4:$Q$2523,14,0)*SA*IF(F8="Withdraw every 5 years ",1,0)+VLOOKUP(Age&amp;B8&amp;PPT&amp;AP,'Withdrawal-10'!$A$4:$Q$2523,14,0)*SA*IF(F8="Withdraw every 10 years",1,0)+VLOOKUP(Age&amp;PPT&amp;AP,'PP-5'!$A$3:$S$2522,13,0)*SA*IF($F$8="No Withdrawal ",1,0))*IF(Bonus_Flag="Cash Bonus ",0,1)</f>
        <v>1766902.0005797141</v>
      </c>
      <c r="P63" s="155">
        <f ca="1">+VLOOKUP(Age&amp;B8&amp;PPT&amp;AP,'Cash Bonus'!$A$4:$Q$2523,16,0)*SA*IF(Bonus_Flag="Cash Bonus ",1,0)+(VLOOKUP(Age&amp;B8&amp;PPT&amp;AP,'Withdrawal-3'!$A$4:$Q$2523,17,0)*SA*IF(F8="Withdraw every 3 years ",1,0)+VLOOKUP(Age&amp;B8&amp;PPT&amp;AP,'Withdrawal-5'!$A$4:$Q$2523,17,0)*SA*IF(F8="Withdraw every 5 years ",1,0)+VLOOKUP(Age&amp;B8&amp;PPT&amp;AP,'Withdrawal-10'!$A$4:$Q$2523,17,0)*SA*IF(F8="Withdraw every 10 years",1,0)+VLOOKUP(Age&amp;PPT&amp;AP,'PP-5'!$A$3:$S$2522,19,0)*SA*IF($F$8="No Withdrawal ",1,0))*IF(Bonus_Flag="Cash Bonus ",0,1)</f>
        <v>4698465.3198504513</v>
      </c>
    </row>
    <row r="64" spans="1:16" hidden="1" x14ac:dyDescent="0.25">
      <c r="A64" s="158"/>
      <c r="B64" s="156"/>
      <c r="C64" s="153" t="s">
        <v>50</v>
      </c>
      <c r="D64" s="153" t="s">
        <v>50</v>
      </c>
      <c r="E64" s="107">
        <f ca="1">VLOOKUP(Age&amp;PPT&amp;AP,'PP-5'!$A$3:$S$2522,9,0)*SA</f>
        <v>48964.055439688222</v>
      </c>
      <c r="F64" s="107">
        <f ca="1">VLOOKUP(Age&amp;PPT&amp;AP,'PP-5'!$A$3:$S$2522,15,0)*SA</f>
        <v>113410.12840893393</v>
      </c>
      <c r="G64" s="156"/>
      <c r="H64" s="156"/>
      <c r="I64" s="156"/>
      <c r="J64" s="156"/>
      <c r="K64" s="156"/>
      <c r="L64" s="156"/>
      <c r="M64" s="156"/>
      <c r="N64" s="156"/>
      <c r="O64" s="156" t="s">
        <v>50</v>
      </c>
      <c r="P64" s="156" t="s">
        <v>50</v>
      </c>
    </row>
    <row r="65" spans="1:16" hidden="1" x14ac:dyDescent="0.25">
      <c r="A65" s="158"/>
      <c r="B65" s="156"/>
      <c r="C65" s="153" t="s">
        <v>50</v>
      </c>
      <c r="D65" s="153" t="s">
        <v>50</v>
      </c>
      <c r="E65" s="107">
        <f ca="1">VLOOKUP(Age&amp;PPT&amp;AP,'PP-5'!$A$3:$S$2522,10,0)*SA</f>
        <v>48720.055163418234</v>
      </c>
      <c r="F65" s="107">
        <f ca="1">VLOOKUP(Age&amp;PPT&amp;AP,'PP-5'!$A$3:$S$2522,16,0)*SA</f>
        <v>110736.12538128655</v>
      </c>
      <c r="G65" s="156"/>
      <c r="H65" s="156"/>
      <c r="I65" s="156"/>
      <c r="J65" s="156"/>
      <c r="K65" s="156"/>
      <c r="L65" s="156"/>
      <c r="M65" s="156"/>
      <c r="N65" s="156"/>
      <c r="O65" s="156" t="s">
        <v>50</v>
      </c>
      <c r="P65" s="156" t="s">
        <v>50</v>
      </c>
    </row>
    <row r="66" spans="1:16" ht="15.6" hidden="1" customHeight="1" x14ac:dyDescent="0.25">
      <c r="A66" s="158"/>
      <c r="B66" s="156"/>
      <c r="C66" s="153" t="s">
        <v>50</v>
      </c>
      <c r="D66" s="153" t="s">
        <v>50</v>
      </c>
      <c r="E66" s="107">
        <f ca="1">VLOOKUP(Age&amp;PPT&amp;AP,'PP-5'!$A$3:$S$2522,11,0)*SA</f>
        <v>48482.054893941757</v>
      </c>
      <c r="F66" s="107">
        <f ca="1">VLOOKUP(Age&amp;PPT&amp;AP,'PP-5'!$A$3:$S$2522,17,0)*SA</f>
        <v>108076.12236949074</v>
      </c>
      <c r="G66" s="156"/>
      <c r="H66" s="156"/>
      <c r="I66" s="156"/>
      <c r="J66" s="156"/>
      <c r="K66" s="156"/>
      <c r="L66" s="156"/>
      <c r="M66" s="156"/>
      <c r="N66" s="156"/>
      <c r="O66" s="156" t="s">
        <v>50</v>
      </c>
      <c r="P66" s="156" t="s">
        <v>50</v>
      </c>
    </row>
    <row r="67" spans="1:16" ht="15.75" hidden="1" thickBot="1" x14ac:dyDescent="0.3">
      <c r="A67" s="159"/>
      <c r="B67" s="157"/>
      <c r="C67" s="154" t="s">
        <v>50</v>
      </c>
      <c r="D67" s="154" t="s">
        <v>50</v>
      </c>
      <c r="E67" s="102">
        <f ca="1">VLOOKUP(Age&amp;PPT&amp;AP,'PP-5'!$A$3:$S$2522,12,0)*SA</f>
        <v>48252.054633523323</v>
      </c>
      <c r="F67" s="102">
        <f ca="1">VLOOKUP(Age&amp;PPT&amp;AP,'PP-5'!$A$3:$S$2522,18,0)*SA</f>
        <v>105434.11937807548</v>
      </c>
      <c r="G67" s="157"/>
      <c r="H67" s="157"/>
      <c r="I67" s="157"/>
      <c r="J67" s="157"/>
      <c r="K67" s="157"/>
      <c r="L67" s="157"/>
      <c r="M67" s="157"/>
      <c r="N67" s="157"/>
      <c r="O67" s="157" t="s">
        <v>50</v>
      </c>
      <c r="P67" s="157" t="s">
        <v>50</v>
      </c>
    </row>
  </sheetData>
  <sheetProtection algorithmName="SHA-512" hashValue="WRXD56O8NB722SS575LROl/825GFTLdPnzxCRtZwcGRRakPoiEXy7LnZ8bn7O1EHwfviiRs0HzjzQe1eVV0Q7A==" saltValue="/VNisg4XtWUkEp1t9+S6lw==" spinCount="100000" sheet="1" objects="1" scenarios="1" selectLockedCells="1"/>
  <mergeCells count="77">
    <mergeCell ref="K12:L12"/>
    <mergeCell ref="K15:K17"/>
    <mergeCell ref="L15:L17"/>
    <mergeCell ref="K18:K22"/>
    <mergeCell ref="L18:L22"/>
    <mergeCell ref="K57:L57"/>
    <mergeCell ref="K60:K62"/>
    <mergeCell ref="L60:L62"/>
    <mergeCell ref="K63:K67"/>
    <mergeCell ref="L63:L67"/>
    <mergeCell ref="I12:J12"/>
    <mergeCell ref="I15:I17"/>
    <mergeCell ref="J15:J17"/>
    <mergeCell ref="I18:I22"/>
    <mergeCell ref="J18:J22"/>
    <mergeCell ref="A1:H1"/>
    <mergeCell ref="A57:A58"/>
    <mergeCell ref="C57:D57"/>
    <mergeCell ref="E57:F57"/>
    <mergeCell ref="O57:P57"/>
    <mergeCell ref="B57:B58"/>
    <mergeCell ref="E3:F3"/>
    <mergeCell ref="G3:H3"/>
    <mergeCell ref="A12:A13"/>
    <mergeCell ref="B12:B13"/>
    <mergeCell ref="C12:D12"/>
    <mergeCell ref="E12:F12"/>
    <mergeCell ref="O12:P12"/>
    <mergeCell ref="A15:A17"/>
    <mergeCell ref="B15:B17"/>
    <mergeCell ref="C15:C17"/>
    <mergeCell ref="O60:O62"/>
    <mergeCell ref="P60:P62"/>
    <mergeCell ref="O63:O67"/>
    <mergeCell ref="P63:P67"/>
    <mergeCell ref="A60:A62"/>
    <mergeCell ref="A63:A67"/>
    <mergeCell ref="B60:B62"/>
    <mergeCell ref="B63:B67"/>
    <mergeCell ref="C60:C62"/>
    <mergeCell ref="D60:D62"/>
    <mergeCell ref="C63:C67"/>
    <mergeCell ref="D63:D67"/>
    <mergeCell ref="D15:D17"/>
    <mergeCell ref="O15:O17"/>
    <mergeCell ref="P15:P17"/>
    <mergeCell ref="A18:A22"/>
    <mergeCell ref="B18:B22"/>
    <mergeCell ref="C18:C22"/>
    <mergeCell ref="D18:D22"/>
    <mergeCell ref="O18:O22"/>
    <mergeCell ref="P18:P22"/>
    <mergeCell ref="G57:H57"/>
    <mergeCell ref="G12:H12"/>
    <mergeCell ref="G60:G62"/>
    <mergeCell ref="G63:G67"/>
    <mergeCell ref="H60:H62"/>
    <mergeCell ref="H63:H67"/>
    <mergeCell ref="G15:G17"/>
    <mergeCell ref="H15:H17"/>
    <mergeCell ref="G18:G22"/>
    <mergeCell ref="H18:H22"/>
    <mergeCell ref="I57:J57"/>
    <mergeCell ref="I60:I62"/>
    <mergeCell ref="J60:J62"/>
    <mergeCell ref="I63:I67"/>
    <mergeCell ref="J63:J67"/>
    <mergeCell ref="M57:N57"/>
    <mergeCell ref="M60:M62"/>
    <mergeCell ref="N60:N62"/>
    <mergeCell ref="M63:M67"/>
    <mergeCell ref="N63:N67"/>
    <mergeCell ref="M12:N12"/>
    <mergeCell ref="M15:M17"/>
    <mergeCell ref="N15:N17"/>
    <mergeCell ref="M18:M22"/>
    <mergeCell ref="N18:N22"/>
  </mergeCells>
  <dataValidations count="2">
    <dataValidation type="list" errorStyle="warning" allowBlank="1" showInputMessage="1" showErrorMessage="1" errorTitle="Cash Bonus" error="Below cell value should be Not Applicable only" sqref="F8">
      <formula1>"Not Applicable,No Withdrawal , Withdraw every 3 years ,Withdraw every 5 years , Withdraw every 10 years"</formula1>
    </dataValidation>
    <dataValidation type="list" allowBlank="1" showInputMessage="1" showErrorMessage="1" sqref="F7">
      <formula1>"Cash Bonus , Paid up Additions"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'Data Validation'!$A$2:$A$6</xm:f>
          </x14:formula1>
          <xm:sqref>B7</xm:sqref>
        </x14:dataValidation>
        <x14:dataValidation type="list" allowBlank="1" showInputMessage="1" showErrorMessage="1">
          <x14:formula1>
            <xm:f>Sheet2!$A$5:$A$6</xm:f>
          </x14:formula1>
          <xm:sqref>B5</xm:sqref>
        </x14:dataValidation>
        <x14:dataValidation type="list" allowBlank="1" showInputMessage="1" showErrorMessage="1">
          <x14:formula1>
            <xm:f>Sheet2!$A$8:$A$21</xm:f>
          </x14:formula1>
          <xm:sqref>B6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R271"/>
  <sheetViews>
    <sheetView workbookViewId="0">
      <selection sqref="A1:H1"/>
    </sheetView>
  </sheetViews>
  <sheetFormatPr defaultRowHeight="15" x14ac:dyDescent="0.25"/>
  <cols>
    <col min="8" max="8" width="26.140625" customWidth="1"/>
    <col min="9" max="9" width="11.42578125" customWidth="1"/>
    <col min="13" max="13" width="9.85546875" customWidth="1"/>
    <col min="14" max="14" width="13.7109375" customWidth="1"/>
  </cols>
  <sheetData>
    <row r="1" spans="1:18" x14ac:dyDescent="0.25">
      <c r="A1" t="s">
        <v>71</v>
      </c>
      <c r="B1" t="s">
        <v>64</v>
      </c>
      <c r="C1" t="s">
        <v>65</v>
      </c>
      <c r="D1" t="s">
        <v>17</v>
      </c>
      <c r="E1" t="s">
        <v>72</v>
      </c>
    </row>
    <row r="2" spans="1:18" ht="15.75" thickBot="1" x14ac:dyDescent="0.3">
      <c r="A2" t="str">
        <f>B2&amp;D2</f>
        <v>06</v>
      </c>
      <c r="B2">
        <v>0</v>
      </c>
      <c r="C2">
        <v>85</v>
      </c>
      <c r="D2">
        <v>6</v>
      </c>
      <c r="E2">
        <v>6.7716000000000003</v>
      </c>
      <c r="L2" t="s">
        <v>73</v>
      </c>
    </row>
    <row r="3" spans="1:18" ht="15.75" thickBot="1" x14ac:dyDescent="0.3">
      <c r="A3" t="str">
        <f t="shared" ref="A3:A66" si="0">B3&amp;D3</f>
        <v>16</v>
      </c>
      <c r="B3">
        <v>1</v>
      </c>
      <c r="C3">
        <v>84</v>
      </c>
      <c r="D3">
        <v>6</v>
      </c>
      <c r="E3">
        <v>6.7660999999999998</v>
      </c>
      <c r="M3" s="172" t="s">
        <v>74</v>
      </c>
      <c r="N3" s="173"/>
      <c r="O3" s="67" t="s">
        <v>75</v>
      </c>
      <c r="P3" s="68"/>
      <c r="Q3" s="69" t="s">
        <v>76</v>
      </c>
      <c r="R3" s="70"/>
    </row>
    <row r="4" spans="1:18" ht="15.75" thickBot="1" x14ac:dyDescent="0.3">
      <c r="A4" t="str">
        <f t="shared" si="0"/>
        <v>26</v>
      </c>
      <c r="B4">
        <v>2</v>
      </c>
      <c r="C4">
        <v>83</v>
      </c>
      <c r="D4">
        <v>6</v>
      </c>
      <c r="E4">
        <v>6.7610000000000001</v>
      </c>
      <c r="L4" t="s">
        <v>17</v>
      </c>
      <c r="M4" s="62" t="s">
        <v>77</v>
      </c>
      <c r="N4" s="62" t="s">
        <v>78</v>
      </c>
      <c r="O4" s="62" t="s">
        <v>77</v>
      </c>
      <c r="P4" s="62" t="s">
        <v>78</v>
      </c>
      <c r="Q4" s="62" t="s">
        <v>77</v>
      </c>
      <c r="R4" s="62" t="s">
        <v>78</v>
      </c>
    </row>
    <row r="5" spans="1:18" x14ac:dyDescent="0.25">
      <c r="A5" t="str">
        <f t="shared" si="0"/>
        <v>36</v>
      </c>
      <c r="B5">
        <v>3</v>
      </c>
      <c r="C5">
        <v>82</v>
      </c>
      <c r="D5">
        <v>6</v>
      </c>
      <c r="E5">
        <v>6.7565999999999997</v>
      </c>
      <c r="L5" t="s">
        <v>79</v>
      </c>
      <c r="M5" s="63"/>
      <c r="N5" s="63"/>
      <c r="O5" s="63"/>
      <c r="P5" s="63"/>
      <c r="Q5" s="63"/>
      <c r="R5" s="63"/>
    </row>
    <row r="6" spans="1:18" x14ac:dyDescent="0.25">
      <c r="A6" t="str">
        <f t="shared" si="0"/>
        <v>46</v>
      </c>
      <c r="B6">
        <v>4</v>
      </c>
      <c r="C6">
        <v>81</v>
      </c>
      <c r="D6">
        <v>6</v>
      </c>
      <c r="E6">
        <v>6.7450999999999999</v>
      </c>
      <c r="L6" t="s">
        <v>7</v>
      </c>
      <c r="M6" s="64">
        <v>0</v>
      </c>
      <c r="N6" s="64">
        <v>0.01</v>
      </c>
      <c r="O6" s="64">
        <v>2.5000000000000001E-2</v>
      </c>
      <c r="P6" s="64">
        <v>0.03</v>
      </c>
      <c r="Q6" s="64">
        <v>0.03</v>
      </c>
      <c r="R6" s="64">
        <v>3.5000000000000003E-2</v>
      </c>
    </row>
    <row r="7" spans="1:18" x14ac:dyDescent="0.25">
      <c r="A7" t="str">
        <f t="shared" si="0"/>
        <v>56</v>
      </c>
      <c r="B7">
        <v>5</v>
      </c>
      <c r="C7">
        <v>80</v>
      </c>
      <c r="D7">
        <v>6</v>
      </c>
      <c r="E7">
        <v>6.7297000000000002</v>
      </c>
      <c r="M7" s="64"/>
      <c r="N7" s="64"/>
      <c r="O7" s="64"/>
      <c r="P7" s="64"/>
      <c r="Q7" s="64"/>
      <c r="R7" s="64"/>
    </row>
    <row r="8" spans="1:18" ht="15.75" thickBot="1" x14ac:dyDescent="0.3">
      <c r="A8" t="str">
        <f t="shared" si="0"/>
        <v>66</v>
      </c>
      <c r="B8">
        <v>6</v>
      </c>
      <c r="C8">
        <v>79</v>
      </c>
      <c r="D8">
        <v>6</v>
      </c>
      <c r="E8">
        <v>6.7121000000000004</v>
      </c>
      <c r="M8" s="65"/>
      <c r="N8" s="65"/>
      <c r="O8" s="65"/>
      <c r="P8" s="65"/>
      <c r="Q8" s="65"/>
      <c r="R8" s="65"/>
    </row>
    <row r="9" spans="1:18" x14ac:dyDescent="0.25">
      <c r="A9" t="str">
        <f t="shared" si="0"/>
        <v>76</v>
      </c>
      <c r="B9">
        <v>7</v>
      </c>
      <c r="C9">
        <v>78</v>
      </c>
      <c r="D9">
        <v>6</v>
      </c>
      <c r="E9">
        <v>6.6927000000000003</v>
      </c>
    </row>
    <row r="10" spans="1:18" x14ac:dyDescent="0.25">
      <c r="A10" t="str">
        <f t="shared" si="0"/>
        <v>86</v>
      </c>
      <c r="B10">
        <v>8</v>
      </c>
      <c r="C10">
        <v>77</v>
      </c>
      <c r="D10">
        <v>6</v>
      </c>
      <c r="E10">
        <v>6.6718999999999999</v>
      </c>
      <c r="L10" t="s">
        <v>80</v>
      </c>
      <c r="M10" s="66"/>
    </row>
    <row r="11" spans="1:18" x14ac:dyDescent="0.25">
      <c r="A11" t="str">
        <f t="shared" si="0"/>
        <v>96</v>
      </c>
      <c r="B11">
        <v>9</v>
      </c>
      <c r="C11">
        <v>76</v>
      </c>
      <c r="D11">
        <v>6</v>
      </c>
      <c r="E11">
        <v>6.6497999999999999</v>
      </c>
      <c r="L11" t="s">
        <v>30</v>
      </c>
      <c r="M11" s="66">
        <f>IF(Premium&lt;48000,0%,IF(AND(Premium&gt;=48000,Premium&lt;200000),IF(PPT&lt;10,M6,N6),IF(AND(Premium&gt;=200000,Premium&lt;500000),IF(PPT&lt;10,O6,P6),IF(Premium&gt;=500000,IF(PPT&lt;10,Q6,R6)))))</f>
        <v>0.01</v>
      </c>
    </row>
    <row r="12" spans="1:18" x14ac:dyDescent="0.25">
      <c r="A12" t="str">
        <f t="shared" si="0"/>
        <v>106</v>
      </c>
      <c r="B12">
        <v>10</v>
      </c>
      <c r="C12">
        <v>75</v>
      </c>
      <c r="D12">
        <v>6</v>
      </c>
      <c r="E12">
        <v>6.6265999999999998</v>
      </c>
      <c r="I12" s="66"/>
    </row>
    <row r="13" spans="1:18" x14ac:dyDescent="0.25">
      <c r="A13" t="str">
        <f t="shared" si="0"/>
        <v>116</v>
      </c>
      <c r="B13">
        <v>11</v>
      </c>
      <c r="C13">
        <v>74</v>
      </c>
      <c r="D13">
        <v>6</v>
      </c>
      <c r="E13">
        <v>6.6025999999999998</v>
      </c>
      <c r="I13" s="66"/>
    </row>
    <row r="14" spans="1:18" x14ac:dyDescent="0.25">
      <c r="A14" t="str">
        <f t="shared" si="0"/>
        <v>126</v>
      </c>
      <c r="B14">
        <v>12</v>
      </c>
      <c r="C14">
        <v>73</v>
      </c>
      <c r="D14">
        <v>6</v>
      </c>
      <c r="E14">
        <v>6.5781000000000001</v>
      </c>
      <c r="I14" s="66"/>
      <c r="L14" s="55" t="s">
        <v>17</v>
      </c>
      <c r="M14" s="55" t="s">
        <v>94</v>
      </c>
    </row>
    <row r="15" spans="1:18" x14ac:dyDescent="0.25">
      <c r="A15" t="str">
        <f t="shared" si="0"/>
        <v>136</v>
      </c>
      <c r="B15">
        <v>13</v>
      </c>
      <c r="C15">
        <v>72</v>
      </c>
      <c r="D15">
        <v>6</v>
      </c>
      <c r="E15">
        <v>6.5530999999999997</v>
      </c>
      <c r="I15" s="66"/>
      <c r="L15" s="55">
        <v>6</v>
      </c>
      <c r="M15" s="55">
        <v>48000</v>
      </c>
    </row>
    <row r="16" spans="1:18" x14ac:dyDescent="0.25">
      <c r="A16" t="str">
        <f t="shared" si="0"/>
        <v>146</v>
      </c>
      <c r="B16">
        <v>14</v>
      </c>
      <c r="C16">
        <v>71</v>
      </c>
      <c r="D16">
        <v>6</v>
      </c>
      <c r="E16">
        <v>6.5278</v>
      </c>
      <c r="L16" s="55">
        <v>8</v>
      </c>
      <c r="M16" s="55">
        <v>48000</v>
      </c>
    </row>
    <row r="17" spans="1:13" x14ac:dyDescent="0.25">
      <c r="A17" t="str">
        <f t="shared" si="0"/>
        <v>156</v>
      </c>
      <c r="B17">
        <v>15</v>
      </c>
      <c r="C17">
        <v>70</v>
      </c>
      <c r="D17">
        <v>6</v>
      </c>
      <c r="E17">
        <v>6.5023999999999997</v>
      </c>
      <c r="L17" s="55">
        <v>10</v>
      </c>
      <c r="M17" s="55">
        <v>36000</v>
      </c>
    </row>
    <row r="18" spans="1:13" x14ac:dyDescent="0.25">
      <c r="A18" t="str">
        <f t="shared" si="0"/>
        <v>166</v>
      </c>
      <c r="B18">
        <v>16</v>
      </c>
      <c r="C18">
        <v>69</v>
      </c>
      <c r="D18">
        <v>6</v>
      </c>
      <c r="E18">
        <v>6.4764999999999997</v>
      </c>
      <c r="L18" s="55">
        <v>12</v>
      </c>
      <c r="M18" s="55">
        <v>36000</v>
      </c>
    </row>
    <row r="19" spans="1:13" x14ac:dyDescent="0.25">
      <c r="A19" t="str">
        <f t="shared" si="0"/>
        <v>176</v>
      </c>
      <c r="B19">
        <v>17</v>
      </c>
      <c r="C19">
        <v>68</v>
      </c>
      <c r="D19">
        <v>6</v>
      </c>
      <c r="E19">
        <v>6.4503000000000004</v>
      </c>
      <c r="L19" s="55">
        <v>15</v>
      </c>
      <c r="M19" s="55">
        <v>36000</v>
      </c>
    </row>
    <row r="20" spans="1:13" x14ac:dyDescent="0.25">
      <c r="A20" t="str">
        <f t="shared" si="0"/>
        <v>186</v>
      </c>
      <c r="B20">
        <v>18</v>
      </c>
      <c r="C20">
        <v>67</v>
      </c>
      <c r="D20">
        <v>6</v>
      </c>
      <c r="E20">
        <v>6.4234</v>
      </c>
    </row>
    <row r="21" spans="1:13" x14ac:dyDescent="0.25">
      <c r="A21" t="str">
        <f t="shared" si="0"/>
        <v>196</v>
      </c>
      <c r="B21">
        <v>19</v>
      </c>
      <c r="C21">
        <v>66</v>
      </c>
      <c r="D21">
        <v>6</v>
      </c>
      <c r="E21">
        <v>6.3956</v>
      </c>
    </row>
    <row r="22" spans="1:13" x14ac:dyDescent="0.25">
      <c r="A22" t="str">
        <f t="shared" si="0"/>
        <v>206</v>
      </c>
      <c r="B22">
        <v>20</v>
      </c>
      <c r="C22">
        <v>65</v>
      </c>
      <c r="D22">
        <v>6</v>
      </c>
      <c r="E22">
        <v>6.3666999999999998</v>
      </c>
    </row>
    <row r="23" spans="1:13" x14ac:dyDescent="0.25">
      <c r="A23" t="str">
        <f t="shared" si="0"/>
        <v>216</v>
      </c>
      <c r="B23">
        <v>21</v>
      </c>
      <c r="C23">
        <v>64</v>
      </c>
      <c r="D23">
        <v>6</v>
      </c>
      <c r="E23">
        <v>6.3365</v>
      </c>
    </row>
    <row r="24" spans="1:13" x14ac:dyDescent="0.25">
      <c r="A24" t="str">
        <f t="shared" si="0"/>
        <v>226</v>
      </c>
      <c r="B24">
        <v>22</v>
      </c>
      <c r="C24">
        <v>63</v>
      </c>
      <c r="D24">
        <v>6</v>
      </c>
      <c r="E24">
        <v>6.3047000000000004</v>
      </c>
    </row>
    <row r="25" spans="1:13" x14ac:dyDescent="0.25">
      <c r="A25" t="str">
        <f t="shared" si="0"/>
        <v>236</v>
      </c>
      <c r="B25">
        <v>23</v>
      </c>
      <c r="C25">
        <v>62</v>
      </c>
      <c r="D25">
        <v>6</v>
      </c>
      <c r="E25">
        <v>6.2712000000000003</v>
      </c>
    </row>
    <row r="26" spans="1:13" x14ac:dyDescent="0.25">
      <c r="A26" t="str">
        <f t="shared" si="0"/>
        <v>246</v>
      </c>
      <c r="B26">
        <v>24</v>
      </c>
      <c r="C26">
        <v>61</v>
      </c>
      <c r="D26">
        <v>6</v>
      </c>
      <c r="E26">
        <v>6.2356999999999996</v>
      </c>
    </row>
    <row r="27" spans="1:13" x14ac:dyDescent="0.25">
      <c r="A27" t="str">
        <f t="shared" si="0"/>
        <v>256</v>
      </c>
      <c r="B27">
        <v>25</v>
      </c>
      <c r="C27">
        <v>60</v>
      </c>
      <c r="D27">
        <v>6</v>
      </c>
      <c r="E27">
        <v>6.1980000000000004</v>
      </c>
    </row>
    <row r="28" spans="1:13" x14ac:dyDescent="0.25">
      <c r="A28" t="str">
        <f t="shared" si="0"/>
        <v>266</v>
      </c>
      <c r="B28">
        <v>26</v>
      </c>
      <c r="C28">
        <v>59</v>
      </c>
      <c r="D28">
        <v>6</v>
      </c>
      <c r="E28">
        <v>6.1581000000000001</v>
      </c>
    </row>
    <row r="29" spans="1:13" x14ac:dyDescent="0.25">
      <c r="A29" t="str">
        <f t="shared" si="0"/>
        <v>276</v>
      </c>
      <c r="B29">
        <v>27</v>
      </c>
      <c r="C29">
        <v>58</v>
      </c>
      <c r="D29">
        <v>6</v>
      </c>
      <c r="E29">
        <v>6.1157000000000004</v>
      </c>
    </row>
    <row r="30" spans="1:13" x14ac:dyDescent="0.25">
      <c r="A30" t="str">
        <f t="shared" si="0"/>
        <v>286</v>
      </c>
      <c r="B30">
        <v>28</v>
      </c>
      <c r="C30">
        <v>57</v>
      </c>
      <c r="D30">
        <v>6</v>
      </c>
      <c r="E30">
        <v>6.0707000000000004</v>
      </c>
    </row>
    <row r="31" spans="1:13" x14ac:dyDescent="0.25">
      <c r="A31" t="str">
        <f t="shared" si="0"/>
        <v>296</v>
      </c>
      <c r="B31">
        <v>29</v>
      </c>
      <c r="C31">
        <v>56</v>
      </c>
      <c r="D31">
        <v>6</v>
      </c>
      <c r="E31">
        <v>6.0231000000000003</v>
      </c>
    </row>
    <row r="32" spans="1:13" x14ac:dyDescent="0.25">
      <c r="A32" t="str">
        <f t="shared" si="0"/>
        <v>306</v>
      </c>
      <c r="B32">
        <v>30</v>
      </c>
      <c r="C32">
        <v>55</v>
      </c>
      <c r="D32">
        <v>6</v>
      </c>
      <c r="E32">
        <v>5.9725999999999999</v>
      </c>
    </row>
    <row r="33" spans="1:5" x14ac:dyDescent="0.25">
      <c r="A33" t="str">
        <f t="shared" si="0"/>
        <v>316</v>
      </c>
      <c r="B33">
        <v>31</v>
      </c>
      <c r="C33">
        <v>54</v>
      </c>
      <c r="D33">
        <v>6</v>
      </c>
      <c r="E33">
        <v>5.9191000000000003</v>
      </c>
    </row>
    <row r="34" spans="1:5" x14ac:dyDescent="0.25">
      <c r="A34" t="str">
        <f t="shared" si="0"/>
        <v>326</v>
      </c>
      <c r="B34">
        <v>32</v>
      </c>
      <c r="C34">
        <v>53</v>
      </c>
      <c r="D34">
        <v>6</v>
      </c>
      <c r="E34">
        <v>5.8625999999999996</v>
      </c>
    </row>
    <row r="35" spans="1:5" x14ac:dyDescent="0.25">
      <c r="A35" t="str">
        <f t="shared" si="0"/>
        <v>336</v>
      </c>
      <c r="B35">
        <v>33</v>
      </c>
      <c r="C35">
        <v>52</v>
      </c>
      <c r="D35">
        <v>6</v>
      </c>
      <c r="E35">
        <v>5.8029999999999999</v>
      </c>
    </row>
    <row r="36" spans="1:5" x14ac:dyDescent="0.25">
      <c r="A36" t="str">
        <f t="shared" si="0"/>
        <v>346</v>
      </c>
      <c r="B36">
        <v>34</v>
      </c>
      <c r="C36">
        <v>51</v>
      </c>
      <c r="D36">
        <v>6</v>
      </c>
      <c r="E36">
        <v>5.74</v>
      </c>
    </row>
    <row r="37" spans="1:5" x14ac:dyDescent="0.25">
      <c r="A37" t="str">
        <f t="shared" si="0"/>
        <v>356</v>
      </c>
      <c r="B37">
        <v>35</v>
      </c>
      <c r="C37">
        <v>50</v>
      </c>
      <c r="D37">
        <v>6</v>
      </c>
      <c r="E37">
        <v>5.6734999999999998</v>
      </c>
    </row>
    <row r="38" spans="1:5" x14ac:dyDescent="0.25">
      <c r="A38" t="str">
        <f t="shared" si="0"/>
        <v>366</v>
      </c>
      <c r="B38">
        <v>36</v>
      </c>
      <c r="C38">
        <v>49</v>
      </c>
      <c r="D38">
        <v>6</v>
      </c>
      <c r="E38">
        <v>5.6035000000000004</v>
      </c>
    </row>
    <row r="39" spans="1:5" x14ac:dyDescent="0.25">
      <c r="A39" t="str">
        <f t="shared" si="0"/>
        <v>376</v>
      </c>
      <c r="B39">
        <v>37</v>
      </c>
      <c r="C39">
        <v>48</v>
      </c>
      <c r="D39">
        <v>6</v>
      </c>
      <c r="E39">
        <v>5.5296000000000003</v>
      </c>
    </row>
    <row r="40" spans="1:5" x14ac:dyDescent="0.25">
      <c r="A40" t="str">
        <f t="shared" si="0"/>
        <v>386</v>
      </c>
      <c r="B40">
        <v>38</v>
      </c>
      <c r="C40">
        <v>47</v>
      </c>
      <c r="D40">
        <v>6</v>
      </c>
      <c r="E40">
        <v>5.4519000000000002</v>
      </c>
    </row>
    <row r="41" spans="1:5" x14ac:dyDescent="0.25">
      <c r="A41" t="str">
        <f t="shared" si="0"/>
        <v>396</v>
      </c>
      <c r="B41">
        <v>39</v>
      </c>
      <c r="C41">
        <v>46</v>
      </c>
      <c r="D41">
        <v>6</v>
      </c>
      <c r="E41">
        <v>5.37</v>
      </c>
    </row>
    <row r="42" spans="1:5" x14ac:dyDescent="0.25">
      <c r="A42" t="str">
        <f t="shared" si="0"/>
        <v>406</v>
      </c>
      <c r="B42">
        <v>40</v>
      </c>
      <c r="C42">
        <v>45</v>
      </c>
      <c r="D42">
        <v>6</v>
      </c>
      <c r="E42">
        <v>5.2839</v>
      </c>
    </row>
    <row r="43" spans="1:5" x14ac:dyDescent="0.25">
      <c r="A43" t="str">
        <f t="shared" si="0"/>
        <v>416</v>
      </c>
      <c r="B43">
        <v>41</v>
      </c>
      <c r="C43">
        <v>44</v>
      </c>
      <c r="D43">
        <v>6</v>
      </c>
      <c r="E43">
        <v>5.1932</v>
      </c>
    </row>
    <row r="44" spans="1:5" x14ac:dyDescent="0.25">
      <c r="A44" t="str">
        <f t="shared" si="0"/>
        <v>426</v>
      </c>
      <c r="B44">
        <v>42</v>
      </c>
      <c r="C44">
        <v>43</v>
      </c>
      <c r="D44">
        <v>6</v>
      </c>
      <c r="E44">
        <v>5.0978000000000003</v>
      </c>
    </row>
    <row r="45" spans="1:5" x14ac:dyDescent="0.25">
      <c r="A45" t="str">
        <f t="shared" si="0"/>
        <v>436</v>
      </c>
      <c r="B45">
        <v>43</v>
      </c>
      <c r="C45">
        <v>42</v>
      </c>
      <c r="D45">
        <v>6</v>
      </c>
      <c r="E45">
        <v>4.9974999999999996</v>
      </c>
    </row>
    <row r="46" spans="1:5" x14ac:dyDescent="0.25">
      <c r="A46" t="str">
        <f t="shared" si="0"/>
        <v>446</v>
      </c>
      <c r="B46">
        <v>44</v>
      </c>
      <c r="C46">
        <v>41</v>
      </c>
      <c r="D46">
        <v>6</v>
      </c>
      <c r="E46">
        <v>4.8918999999999997</v>
      </c>
    </row>
    <row r="47" spans="1:5" x14ac:dyDescent="0.25">
      <c r="A47" t="str">
        <f t="shared" si="0"/>
        <v>456</v>
      </c>
      <c r="B47">
        <v>45</v>
      </c>
      <c r="C47">
        <v>40</v>
      </c>
      <c r="D47">
        <v>6</v>
      </c>
      <c r="E47">
        <v>4.7809999999999997</v>
      </c>
    </row>
    <row r="48" spans="1:5" x14ac:dyDescent="0.25">
      <c r="A48" t="str">
        <f t="shared" si="0"/>
        <v>466</v>
      </c>
      <c r="B48">
        <v>46</v>
      </c>
      <c r="C48">
        <v>39</v>
      </c>
      <c r="D48">
        <v>6</v>
      </c>
      <c r="E48">
        <v>4.6646000000000001</v>
      </c>
    </row>
    <row r="49" spans="1:5" x14ac:dyDescent="0.25">
      <c r="A49" t="str">
        <f t="shared" si="0"/>
        <v>476</v>
      </c>
      <c r="B49">
        <v>47</v>
      </c>
      <c r="C49">
        <v>38</v>
      </c>
      <c r="D49">
        <v>6</v>
      </c>
      <c r="E49">
        <v>4.5427</v>
      </c>
    </row>
    <row r="50" spans="1:5" x14ac:dyDescent="0.25">
      <c r="A50" t="str">
        <f t="shared" si="0"/>
        <v>486</v>
      </c>
      <c r="B50">
        <v>48</v>
      </c>
      <c r="C50">
        <v>37</v>
      </c>
      <c r="D50">
        <v>6</v>
      </c>
      <c r="E50">
        <v>4.4153000000000002</v>
      </c>
    </row>
    <row r="51" spans="1:5" x14ac:dyDescent="0.25">
      <c r="A51" t="str">
        <f t="shared" si="0"/>
        <v>496</v>
      </c>
      <c r="B51">
        <v>49</v>
      </c>
      <c r="C51">
        <v>36</v>
      </c>
      <c r="D51">
        <v>6</v>
      </c>
      <c r="E51">
        <v>4.2827999999999999</v>
      </c>
    </row>
    <row r="52" spans="1:5" x14ac:dyDescent="0.25">
      <c r="A52" t="str">
        <f t="shared" si="0"/>
        <v>506</v>
      </c>
      <c r="B52">
        <v>50</v>
      </c>
      <c r="C52">
        <v>35</v>
      </c>
      <c r="D52">
        <v>6</v>
      </c>
      <c r="E52">
        <v>4.1455000000000002</v>
      </c>
    </row>
    <row r="53" spans="1:5" x14ac:dyDescent="0.25">
      <c r="A53" t="str">
        <f t="shared" si="0"/>
        <v>08</v>
      </c>
      <c r="B53">
        <v>0</v>
      </c>
      <c r="C53">
        <v>85</v>
      </c>
      <c r="D53">
        <v>8</v>
      </c>
      <c r="E53">
        <v>8.7189999999999994</v>
      </c>
    </row>
    <row r="54" spans="1:5" x14ac:dyDescent="0.25">
      <c r="A54" t="str">
        <f t="shared" si="0"/>
        <v>18</v>
      </c>
      <c r="B54">
        <v>1</v>
      </c>
      <c r="C54">
        <v>84</v>
      </c>
      <c r="D54">
        <v>8</v>
      </c>
      <c r="E54">
        <v>8.7162000000000006</v>
      </c>
    </row>
    <row r="55" spans="1:5" x14ac:dyDescent="0.25">
      <c r="A55" t="str">
        <f t="shared" si="0"/>
        <v>28</v>
      </c>
      <c r="B55">
        <v>2</v>
      </c>
      <c r="C55">
        <v>83</v>
      </c>
      <c r="D55">
        <v>8</v>
      </c>
      <c r="E55">
        <v>8.7139000000000006</v>
      </c>
    </row>
    <row r="56" spans="1:5" x14ac:dyDescent="0.25">
      <c r="A56" t="str">
        <f t="shared" si="0"/>
        <v>38</v>
      </c>
      <c r="B56">
        <v>3</v>
      </c>
      <c r="C56">
        <v>82</v>
      </c>
      <c r="D56">
        <v>8</v>
      </c>
      <c r="E56">
        <v>8.7121999999999993</v>
      </c>
    </row>
    <row r="57" spans="1:5" x14ac:dyDescent="0.25">
      <c r="A57" t="str">
        <f t="shared" si="0"/>
        <v>48</v>
      </c>
      <c r="B57">
        <v>4</v>
      </c>
      <c r="C57">
        <v>81</v>
      </c>
      <c r="D57">
        <v>8</v>
      </c>
      <c r="E57">
        <v>8.7034000000000002</v>
      </c>
    </row>
    <row r="58" spans="1:5" x14ac:dyDescent="0.25">
      <c r="A58" t="str">
        <f t="shared" si="0"/>
        <v>58</v>
      </c>
      <c r="B58">
        <v>5</v>
      </c>
      <c r="C58">
        <v>80</v>
      </c>
      <c r="D58">
        <v>8</v>
      </c>
      <c r="E58">
        <v>8.6906999999999996</v>
      </c>
    </row>
    <row r="59" spans="1:5" x14ac:dyDescent="0.25">
      <c r="A59" t="str">
        <f t="shared" si="0"/>
        <v>68</v>
      </c>
      <c r="B59">
        <v>6</v>
      </c>
      <c r="C59">
        <v>79</v>
      </c>
      <c r="D59">
        <v>8</v>
      </c>
      <c r="E59">
        <v>8.6757000000000009</v>
      </c>
    </row>
    <row r="60" spans="1:5" x14ac:dyDescent="0.25">
      <c r="A60" t="str">
        <f t="shared" si="0"/>
        <v>78</v>
      </c>
      <c r="B60">
        <v>7</v>
      </c>
      <c r="C60">
        <v>78</v>
      </c>
      <c r="D60">
        <v>8</v>
      </c>
      <c r="E60">
        <v>8.6588999999999992</v>
      </c>
    </row>
    <row r="61" spans="1:5" x14ac:dyDescent="0.25">
      <c r="A61" t="str">
        <f t="shared" si="0"/>
        <v>88</v>
      </c>
      <c r="B61">
        <v>8</v>
      </c>
      <c r="C61">
        <v>77</v>
      </c>
      <c r="D61">
        <v>8</v>
      </c>
      <c r="E61">
        <v>8.6407000000000007</v>
      </c>
    </row>
    <row r="62" spans="1:5" x14ac:dyDescent="0.25">
      <c r="A62" t="str">
        <f t="shared" si="0"/>
        <v>98</v>
      </c>
      <c r="B62">
        <v>9</v>
      </c>
      <c r="C62">
        <v>76</v>
      </c>
      <c r="D62">
        <v>8</v>
      </c>
      <c r="E62">
        <v>8.6212</v>
      </c>
    </row>
    <row r="63" spans="1:5" x14ac:dyDescent="0.25">
      <c r="A63" t="str">
        <f t="shared" si="0"/>
        <v>108</v>
      </c>
      <c r="B63">
        <v>10</v>
      </c>
      <c r="C63">
        <v>75</v>
      </c>
      <c r="D63">
        <v>8</v>
      </c>
      <c r="E63">
        <v>8.6006999999999998</v>
      </c>
    </row>
    <row r="64" spans="1:5" x14ac:dyDescent="0.25">
      <c r="A64" t="str">
        <f t="shared" si="0"/>
        <v>118</v>
      </c>
      <c r="B64">
        <v>11</v>
      </c>
      <c r="C64">
        <v>74</v>
      </c>
      <c r="D64">
        <v>8</v>
      </c>
      <c r="E64">
        <v>8.5793999999999997</v>
      </c>
    </row>
    <row r="65" spans="1:5" x14ac:dyDescent="0.25">
      <c r="A65" t="str">
        <f t="shared" si="0"/>
        <v>128</v>
      </c>
      <c r="B65">
        <v>12</v>
      </c>
      <c r="C65">
        <v>73</v>
      </c>
      <c r="D65">
        <v>8</v>
      </c>
      <c r="E65">
        <v>8.5576000000000008</v>
      </c>
    </row>
    <row r="66" spans="1:5" x14ac:dyDescent="0.25">
      <c r="A66" t="str">
        <f t="shared" si="0"/>
        <v>138</v>
      </c>
      <c r="B66">
        <v>13</v>
      </c>
      <c r="C66">
        <v>72</v>
      </c>
      <c r="D66">
        <v>8</v>
      </c>
      <c r="E66">
        <v>8.5356000000000005</v>
      </c>
    </row>
    <row r="67" spans="1:5" x14ac:dyDescent="0.25">
      <c r="A67" t="str">
        <f t="shared" ref="A67:A130" si="1">B67&amp;D67</f>
        <v>148</v>
      </c>
      <c r="B67">
        <v>14</v>
      </c>
      <c r="C67">
        <v>71</v>
      </c>
      <c r="D67">
        <v>8</v>
      </c>
      <c r="E67">
        <v>8.5135000000000005</v>
      </c>
    </row>
    <row r="68" spans="1:5" x14ac:dyDescent="0.25">
      <c r="A68" t="str">
        <f t="shared" si="1"/>
        <v>158</v>
      </c>
      <c r="B68">
        <v>15</v>
      </c>
      <c r="C68">
        <v>70</v>
      </c>
      <c r="D68">
        <v>8</v>
      </c>
      <c r="E68">
        <v>8.4913000000000007</v>
      </c>
    </row>
    <row r="69" spans="1:5" x14ac:dyDescent="0.25">
      <c r="A69" t="str">
        <f t="shared" si="1"/>
        <v>168</v>
      </c>
      <c r="B69">
        <v>16</v>
      </c>
      <c r="C69">
        <v>69</v>
      </c>
      <c r="D69">
        <v>8</v>
      </c>
      <c r="E69">
        <v>8.4689999999999994</v>
      </c>
    </row>
    <row r="70" spans="1:5" x14ac:dyDescent="0.25">
      <c r="A70" t="str">
        <f t="shared" si="1"/>
        <v>178</v>
      </c>
      <c r="B70">
        <v>17</v>
      </c>
      <c r="C70">
        <v>68</v>
      </c>
      <c r="D70">
        <v>8</v>
      </c>
      <c r="E70">
        <v>8.4464000000000006</v>
      </c>
    </row>
    <row r="71" spans="1:5" x14ac:dyDescent="0.25">
      <c r="A71" t="str">
        <f t="shared" si="1"/>
        <v>188</v>
      </c>
      <c r="B71">
        <v>18</v>
      </c>
      <c r="C71">
        <v>67</v>
      </c>
      <c r="D71">
        <v>8</v>
      </c>
      <c r="E71">
        <v>8.4235000000000007</v>
      </c>
    </row>
    <row r="72" spans="1:5" x14ac:dyDescent="0.25">
      <c r="A72" t="str">
        <f t="shared" si="1"/>
        <v>198</v>
      </c>
      <c r="B72">
        <v>19</v>
      </c>
      <c r="C72">
        <v>66</v>
      </c>
      <c r="D72">
        <v>8</v>
      </c>
      <c r="E72">
        <v>8.3999000000000006</v>
      </c>
    </row>
    <row r="73" spans="1:5" x14ac:dyDescent="0.25">
      <c r="A73" t="str">
        <f t="shared" si="1"/>
        <v>208</v>
      </c>
      <c r="B73">
        <v>20</v>
      </c>
      <c r="C73">
        <v>65</v>
      </c>
      <c r="D73">
        <v>8</v>
      </c>
      <c r="E73">
        <v>8.3755000000000006</v>
      </c>
    </row>
    <row r="74" spans="1:5" x14ac:dyDescent="0.25">
      <c r="A74" t="str">
        <f t="shared" si="1"/>
        <v>218</v>
      </c>
      <c r="B74">
        <v>21</v>
      </c>
      <c r="C74">
        <v>64</v>
      </c>
      <c r="D74">
        <v>8</v>
      </c>
      <c r="E74">
        <v>8.35</v>
      </c>
    </row>
    <row r="75" spans="1:5" x14ac:dyDescent="0.25">
      <c r="A75" t="str">
        <f t="shared" si="1"/>
        <v>228</v>
      </c>
      <c r="B75">
        <v>22</v>
      </c>
      <c r="C75">
        <v>63</v>
      </c>
      <c r="D75">
        <v>8</v>
      </c>
      <c r="E75">
        <v>8.3231000000000002</v>
      </c>
    </row>
    <row r="76" spans="1:5" x14ac:dyDescent="0.25">
      <c r="A76" t="str">
        <f t="shared" si="1"/>
        <v>238</v>
      </c>
      <c r="B76">
        <v>23</v>
      </c>
      <c r="C76">
        <v>62</v>
      </c>
      <c r="D76">
        <v>8</v>
      </c>
      <c r="E76">
        <v>8.2948000000000004</v>
      </c>
    </row>
    <row r="77" spans="1:5" x14ac:dyDescent="0.25">
      <c r="A77" t="str">
        <f t="shared" si="1"/>
        <v>248</v>
      </c>
      <c r="B77">
        <v>24</v>
      </c>
      <c r="C77">
        <v>61</v>
      </c>
      <c r="D77">
        <v>8</v>
      </c>
      <c r="E77">
        <v>8.2646999999999995</v>
      </c>
    </row>
    <row r="78" spans="1:5" x14ac:dyDescent="0.25">
      <c r="A78" t="str">
        <f t="shared" si="1"/>
        <v>258</v>
      </c>
      <c r="B78">
        <v>25</v>
      </c>
      <c r="C78">
        <v>60</v>
      </c>
      <c r="D78">
        <v>8</v>
      </c>
      <c r="E78">
        <v>8.2327999999999992</v>
      </c>
    </row>
    <row r="79" spans="1:5" x14ac:dyDescent="0.25">
      <c r="A79" t="str">
        <f t="shared" si="1"/>
        <v>268</v>
      </c>
      <c r="B79">
        <v>26</v>
      </c>
      <c r="C79">
        <v>59</v>
      </c>
      <c r="D79">
        <v>8</v>
      </c>
      <c r="E79">
        <v>8.1988000000000003</v>
      </c>
    </row>
    <row r="80" spans="1:5" x14ac:dyDescent="0.25">
      <c r="A80" t="str">
        <f t="shared" si="1"/>
        <v>278</v>
      </c>
      <c r="B80">
        <v>27</v>
      </c>
      <c r="C80">
        <v>58</v>
      </c>
      <c r="D80">
        <v>8</v>
      </c>
      <c r="E80">
        <v>8.1625999999999994</v>
      </c>
    </row>
    <row r="81" spans="1:5" x14ac:dyDescent="0.25">
      <c r="A81" t="str">
        <f t="shared" si="1"/>
        <v>288</v>
      </c>
      <c r="B81">
        <v>28</v>
      </c>
      <c r="C81">
        <v>57</v>
      </c>
      <c r="D81">
        <v>8</v>
      </c>
      <c r="E81">
        <v>8.1242000000000001</v>
      </c>
    </row>
    <row r="82" spans="1:5" x14ac:dyDescent="0.25">
      <c r="A82" t="str">
        <f t="shared" si="1"/>
        <v>298</v>
      </c>
      <c r="B82">
        <v>29</v>
      </c>
      <c r="C82">
        <v>56</v>
      </c>
      <c r="D82">
        <v>8</v>
      </c>
      <c r="E82">
        <v>8.0832999999999995</v>
      </c>
    </row>
    <row r="83" spans="1:5" x14ac:dyDescent="0.25">
      <c r="A83" t="str">
        <f t="shared" si="1"/>
        <v>308</v>
      </c>
      <c r="B83">
        <v>30</v>
      </c>
      <c r="C83">
        <v>55</v>
      </c>
      <c r="D83">
        <v>8</v>
      </c>
      <c r="E83">
        <v>8.0398999999999994</v>
      </c>
    </row>
    <row r="84" spans="1:5" x14ac:dyDescent="0.25">
      <c r="A84" t="str">
        <f t="shared" si="1"/>
        <v>318</v>
      </c>
      <c r="B84">
        <v>31</v>
      </c>
      <c r="C84">
        <v>54</v>
      </c>
      <c r="D84">
        <v>8</v>
      </c>
      <c r="E84">
        <v>7.9938000000000002</v>
      </c>
    </row>
    <row r="85" spans="1:5" x14ac:dyDescent="0.25">
      <c r="A85" t="str">
        <f t="shared" si="1"/>
        <v>328</v>
      </c>
      <c r="B85">
        <v>32</v>
      </c>
      <c r="C85">
        <v>53</v>
      </c>
      <c r="D85">
        <v>8</v>
      </c>
      <c r="E85">
        <v>7.9450000000000003</v>
      </c>
    </row>
    <row r="86" spans="1:5" x14ac:dyDescent="0.25">
      <c r="A86" t="str">
        <f t="shared" si="1"/>
        <v>338</v>
      </c>
      <c r="B86">
        <v>33</v>
      </c>
      <c r="C86">
        <v>52</v>
      </c>
      <c r="D86">
        <v>8</v>
      </c>
      <c r="E86">
        <v>7.8932000000000002</v>
      </c>
    </row>
    <row r="87" spans="1:5" x14ac:dyDescent="0.25">
      <c r="A87" t="str">
        <f t="shared" si="1"/>
        <v>348</v>
      </c>
      <c r="B87">
        <v>34</v>
      </c>
      <c r="C87">
        <v>51</v>
      </c>
      <c r="D87">
        <v>8</v>
      </c>
      <c r="E87">
        <v>7.8384999999999998</v>
      </c>
    </row>
    <row r="88" spans="1:5" x14ac:dyDescent="0.25">
      <c r="A88" t="str">
        <f t="shared" si="1"/>
        <v>358</v>
      </c>
      <c r="B88">
        <v>35</v>
      </c>
      <c r="C88">
        <v>50</v>
      </c>
      <c r="D88">
        <v>8</v>
      </c>
      <c r="E88">
        <v>7.7805</v>
      </c>
    </row>
    <row r="89" spans="1:5" x14ac:dyDescent="0.25">
      <c r="A89" t="str">
        <f t="shared" si="1"/>
        <v>368</v>
      </c>
      <c r="B89">
        <v>36</v>
      </c>
      <c r="C89">
        <v>49</v>
      </c>
      <c r="D89">
        <v>8</v>
      </c>
      <c r="E89">
        <v>7.7191999999999998</v>
      </c>
    </row>
    <row r="90" spans="1:5" x14ac:dyDescent="0.25">
      <c r="A90" t="str">
        <f t="shared" si="1"/>
        <v>378</v>
      </c>
      <c r="B90">
        <v>37</v>
      </c>
      <c r="C90">
        <v>48</v>
      </c>
      <c r="D90">
        <v>8</v>
      </c>
      <c r="E90">
        <v>7.6543999999999999</v>
      </c>
    </row>
    <row r="91" spans="1:5" x14ac:dyDescent="0.25">
      <c r="A91" t="str">
        <f t="shared" si="1"/>
        <v>388</v>
      </c>
      <c r="B91">
        <v>38</v>
      </c>
      <c r="C91">
        <v>47</v>
      </c>
      <c r="D91">
        <v>8</v>
      </c>
      <c r="E91">
        <v>7.5860000000000003</v>
      </c>
    </row>
    <row r="92" spans="1:5" x14ac:dyDescent="0.25">
      <c r="A92" t="str">
        <f t="shared" si="1"/>
        <v>398</v>
      </c>
      <c r="B92">
        <v>39</v>
      </c>
      <c r="C92">
        <v>46</v>
      </c>
      <c r="D92">
        <v>8</v>
      </c>
      <c r="E92">
        <v>7.5136000000000003</v>
      </c>
    </row>
    <row r="93" spans="1:5" x14ac:dyDescent="0.25">
      <c r="A93" t="str">
        <f t="shared" si="1"/>
        <v>408</v>
      </c>
      <c r="B93">
        <v>40</v>
      </c>
      <c r="C93">
        <v>45</v>
      </c>
      <c r="D93">
        <v>8</v>
      </c>
      <c r="E93">
        <v>7.4371</v>
      </c>
    </row>
    <row r="94" spans="1:5" x14ac:dyDescent="0.25">
      <c r="A94" t="str">
        <f t="shared" si="1"/>
        <v>418</v>
      </c>
      <c r="B94">
        <v>41</v>
      </c>
      <c r="C94">
        <v>44</v>
      </c>
      <c r="D94">
        <v>8</v>
      </c>
      <c r="E94">
        <v>7.3562000000000003</v>
      </c>
    </row>
    <row r="95" spans="1:5" x14ac:dyDescent="0.25">
      <c r="A95" t="str">
        <f t="shared" si="1"/>
        <v>428</v>
      </c>
      <c r="B95">
        <v>42</v>
      </c>
      <c r="C95">
        <v>43</v>
      </c>
      <c r="D95">
        <v>8</v>
      </c>
      <c r="E95">
        <v>7.2706</v>
      </c>
    </row>
    <row r="96" spans="1:5" x14ac:dyDescent="0.25">
      <c r="A96" t="str">
        <f t="shared" si="1"/>
        <v>438</v>
      </c>
      <c r="B96">
        <v>43</v>
      </c>
      <c r="C96">
        <v>42</v>
      </c>
      <c r="D96">
        <v>8</v>
      </c>
      <c r="E96">
        <v>7.18</v>
      </c>
    </row>
    <row r="97" spans="1:5" x14ac:dyDescent="0.25">
      <c r="A97" t="str">
        <f t="shared" si="1"/>
        <v>448</v>
      </c>
      <c r="B97">
        <v>44</v>
      </c>
      <c r="C97">
        <v>41</v>
      </c>
      <c r="D97">
        <v>8</v>
      </c>
      <c r="E97">
        <v>7.0839999999999996</v>
      </c>
    </row>
    <row r="98" spans="1:5" x14ac:dyDescent="0.25">
      <c r="A98" t="str">
        <f t="shared" si="1"/>
        <v>458</v>
      </c>
      <c r="B98">
        <v>45</v>
      </c>
      <c r="C98">
        <v>40</v>
      </c>
      <c r="D98">
        <v>8</v>
      </c>
      <c r="E98">
        <v>6.9824000000000002</v>
      </c>
    </row>
    <row r="99" spans="1:5" x14ac:dyDescent="0.25">
      <c r="A99" t="str">
        <f t="shared" si="1"/>
        <v>468</v>
      </c>
      <c r="B99">
        <v>46</v>
      </c>
      <c r="C99">
        <v>39</v>
      </c>
      <c r="D99">
        <v>8</v>
      </c>
      <c r="E99">
        <v>6.8749000000000002</v>
      </c>
    </row>
    <row r="100" spans="1:5" x14ac:dyDescent="0.25">
      <c r="A100" t="str">
        <f t="shared" si="1"/>
        <v>478</v>
      </c>
      <c r="B100">
        <v>47</v>
      </c>
      <c r="C100">
        <v>38</v>
      </c>
      <c r="D100">
        <v>8</v>
      </c>
      <c r="E100">
        <v>6.7615999999999996</v>
      </c>
    </row>
    <row r="101" spans="1:5" x14ac:dyDescent="0.25">
      <c r="A101" t="str">
        <f t="shared" si="1"/>
        <v>488</v>
      </c>
      <c r="B101">
        <v>48</v>
      </c>
      <c r="C101">
        <v>37</v>
      </c>
      <c r="D101">
        <v>8</v>
      </c>
      <c r="E101">
        <v>6.6422999999999996</v>
      </c>
    </row>
    <row r="102" spans="1:5" x14ac:dyDescent="0.25">
      <c r="A102" t="str">
        <f t="shared" si="1"/>
        <v>498</v>
      </c>
      <c r="B102">
        <v>49</v>
      </c>
      <c r="C102">
        <v>36</v>
      </c>
      <c r="D102">
        <v>8</v>
      </c>
      <c r="E102">
        <v>6.5172999999999996</v>
      </c>
    </row>
    <row r="103" spans="1:5" x14ac:dyDescent="0.25">
      <c r="A103" t="str">
        <f t="shared" si="1"/>
        <v>508</v>
      </c>
      <c r="B103">
        <v>50</v>
      </c>
      <c r="C103">
        <v>35</v>
      </c>
      <c r="D103">
        <v>8</v>
      </c>
      <c r="E103">
        <v>6.3869999999999996</v>
      </c>
    </row>
    <row r="104" spans="1:5" x14ac:dyDescent="0.25">
      <c r="A104" t="str">
        <f t="shared" si="1"/>
        <v>518</v>
      </c>
      <c r="B104">
        <v>51</v>
      </c>
      <c r="C104">
        <v>34</v>
      </c>
      <c r="D104">
        <v>8</v>
      </c>
      <c r="E104">
        <v>6.2515999999999998</v>
      </c>
    </row>
    <row r="105" spans="1:5" x14ac:dyDescent="0.25">
      <c r="A105" t="str">
        <f t="shared" si="1"/>
        <v>528</v>
      </c>
      <c r="B105">
        <v>52</v>
      </c>
      <c r="C105">
        <v>33</v>
      </c>
      <c r="D105">
        <v>8</v>
      </c>
      <c r="E105">
        <v>6.1119000000000003</v>
      </c>
    </row>
    <row r="106" spans="1:5" x14ac:dyDescent="0.25">
      <c r="A106" t="str">
        <f t="shared" si="1"/>
        <v>538</v>
      </c>
      <c r="B106">
        <v>53</v>
      </c>
      <c r="C106">
        <v>32</v>
      </c>
      <c r="D106">
        <v>8</v>
      </c>
      <c r="E106">
        <v>5.9683000000000002</v>
      </c>
    </row>
    <row r="107" spans="1:5" x14ac:dyDescent="0.25">
      <c r="A107" t="str">
        <f t="shared" si="1"/>
        <v>548</v>
      </c>
      <c r="B107">
        <v>54</v>
      </c>
      <c r="C107">
        <v>31</v>
      </c>
      <c r="D107">
        <v>8</v>
      </c>
      <c r="E107">
        <v>5.8211000000000004</v>
      </c>
    </row>
    <row r="108" spans="1:5" x14ac:dyDescent="0.25">
      <c r="A108" t="str">
        <f t="shared" si="1"/>
        <v>558</v>
      </c>
      <c r="B108">
        <v>55</v>
      </c>
      <c r="C108">
        <v>30</v>
      </c>
      <c r="D108">
        <v>8</v>
      </c>
      <c r="E108">
        <v>5.6707999999999998</v>
      </c>
    </row>
    <row r="109" spans="1:5" x14ac:dyDescent="0.25">
      <c r="A109" t="str">
        <f t="shared" si="1"/>
        <v>010</v>
      </c>
      <c r="B109">
        <v>0</v>
      </c>
      <c r="C109">
        <v>85</v>
      </c>
      <c r="D109">
        <v>10</v>
      </c>
      <c r="E109">
        <v>10.2845</v>
      </c>
    </row>
    <row r="110" spans="1:5" x14ac:dyDescent="0.25">
      <c r="A110" t="str">
        <f t="shared" si="1"/>
        <v>110</v>
      </c>
      <c r="B110">
        <v>1</v>
      </c>
      <c r="C110">
        <v>84</v>
      </c>
      <c r="D110">
        <v>10</v>
      </c>
      <c r="E110">
        <v>10.2842</v>
      </c>
    </row>
    <row r="111" spans="1:5" x14ac:dyDescent="0.25">
      <c r="A111" t="str">
        <f t="shared" si="1"/>
        <v>210</v>
      </c>
      <c r="B111">
        <v>2</v>
      </c>
      <c r="C111">
        <v>83</v>
      </c>
      <c r="D111">
        <v>10</v>
      </c>
      <c r="E111">
        <v>10.2844</v>
      </c>
    </row>
    <row r="112" spans="1:5" x14ac:dyDescent="0.25">
      <c r="A112" t="str">
        <f t="shared" si="1"/>
        <v>310</v>
      </c>
      <c r="B112">
        <v>3</v>
      </c>
      <c r="C112">
        <v>82</v>
      </c>
      <c r="D112">
        <v>10</v>
      </c>
      <c r="E112">
        <v>10.2852</v>
      </c>
    </row>
    <row r="113" spans="1:5" x14ac:dyDescent="0.25">
      <c r="A113" t="str">
        <f t="shared" si="1"/>
        <v>410</v>
      </c>
      <c r="B113">
        <v>4</v>
      </c>
      <c r="C113">
        <v>81</v>
      </c>
      <c r="D113">
        <v>10</v>
      </c>
      <c r="E113">
        <v>10.278499999999999</v>
      </c>
    </row>
    <row r="114" spans="1:5" x14ac:dyDescent="0.25">
      <c r="A114" t="str">
        <f t="shared" si="1"/>
        <v>510</v>
      </c>
      <c r="B114">
        <v>5</v>
      </c>
      <c r="C114">
        <v>80</v>
      </c>
      <c r="D114">
        <v>10</v>
      </c>
      <c r="E114">
        <v>10.268000000000001</v>
      </c>
    </row>
    <row r="115" spans="1:5" x14ac:dyDescent="0.25">
      <c r="A115" t="str">
        <f t="shared" si="1"/>
        <v>610</v>
      </c>
      <c r="B115">
        <v>6</v>
      </c>
      <c r="C115">
        <v>79</v>
      </c>
      <c r="D115">
        <v>10</v>
      </c>
      <c r="E115">
        <v>10.255000000000001</v>
      </c>
    </row>
    <row r="116" spans="1:5" x14ac:dyDescent="0.25">
      <c r="A116" t="str">
        <f t="shared" si="1"/>
        <v>710</v>
      </c>
      <c r="B116">
        <v>7</v>
      </c>
      <c r="C116">
        <v>78</v>
      </c>
      <c r="D116">
        <v>10</v>
      </c>
      <c r="E116">
        <v>10.2402</v>
      </c>
    </row>
    <row r="117" spans="1:5" x14ac:dyDescent="0.25">
      <c r="A117" t="str">
        <f t="shared" si="1"/>
        <v>810</v>
      </c>
      <c r="B117">
        <v>8</v>
      </c>
      <c r="C117">
        <v>77</v>
      </c>
      <c r="D117">
        <v>10</v>
      </c>
      <c r="E117">
        <v>10.224</v>
      </c>
    </row>
    <row r="118" spans="1:5" x14ac:dyDescent="0.25">
      <c r="A118" t="str">
        <f t="shared" si="1"/>
        <v>910</v>
      </c>
      <c r="B118">
        <v>9</v>
      </c>
      <c r="C118">
        <v>76</v>
      </c>
      <c r="D118">
        <v>10</v>
      </c>
      <c r="E118">
        <v>10.2066</v>
      </c>
    </row>
    <row r="119" spans="1:5" x14ac:dyDescent="0.25">
      <c r="A119" t="str">
        <f t="shared" si="1"/>
        <v>1010</v>
      </c>
      <c r="B119">
        <v>10</v>
      </c>
      <c r="C119">
        <v>75</v>
      </c>
      <c r="D119">
        <v>10</v>
      </c>
      <c r="E119">
        <v>10.1882</v>
      </c>
    </row>
    <row r="120" spans="1:5" x14ac:dyDescent="0.25">
      <c r="A120" t="str">
        <f t="shared" si="1"/>
        <v>1110</v>
      </c>
      <c r="B120">
        <v>11</v>
      </c>
      <c r="C120">
        <v>74</v>
      </c>
      <c r="D120">
        <v>10</v>
      </c>
      <c r="E120">
        <v>10.1691</v>
      </c>
    </row>
    <row r="121" spans="1:5" x14ac:dyDescent="0.25">
      <c r="A121" t="str">
        <f t="shared" si="1"/>
        <v>1210</v>
      </c>
      <c r="B121">
        <v>12</v>
      </c>
      <c r="C121">
        <v>73</v>
      </c>
      <c r="D121">
        <v>10</v>
      </c>
      <c r="E121">
        <v>10.149699999999999</v>
      </c>
    </row>
    <row r="122" spans="1:5" x14ac:dyDescent="0.25">
      <c r="A122" t="str">
        <f t="shared" si="1"/>
        <v>1310</v>
      </c>
      <c r="B122">
        <v>13</v>
      </c>
      <c r="C122">
        <v>72</v>
      </c>
      <c r="D122">
        <v>10</v>
      </c>
      <c r="E122">
        <v>10.1302</v>
      </c>
    </row>
    <row r="123" spans="1:5" x14ac:dyDescent="0.25">
      <c r="A123" t="str">
        <f t="shared" si="1"/>
        <v>1410</v>
      </c>
      <c r="B123">
        <v>14</v>
      </c>
      <c r="C123">
        <v>71</v>
      </c>
      <c r="D123">
        <v>10</v>
      </c>
      <c r="E123">
        <v>10.110799999999999</v>
      </c>
    </row>
    <row r="124" spans="1:5" x14ac:dyDescent="0.25">
      <c r="A124" t="str">
        <f t="shared" si="1"/>
        <v>1510</v>
      </c>
      <c r="B124">
        <v>15</v>
      </c>
      <c r="C124">
        <v>70</v>
      </c>
      <c r="D124">
        <v>10</v>
      </c>
      <c r="E124">
        <v>10.0915</v>
      </c>
    </row>
    <row r="125" spans="1:5" x14ac:dyDescent="0.25">
      <c r="A125" t="str">
        <f t="shared" si="1"/>
        <v>1610</v>
      </c>
      <c r="B125">
        <v>16</v>
      </c>
      <c r="C125">
        <v>69</v>
      </c>
      <c r="D125">
        <v>10</v>
      </c>
      <c r="E125">
        <v>10.0723</v>
      </c>
    </row>
    <row r="126" spans="1:5" x14ac:dyDescent="0.25">
      <c r="A126" t="str">
        <f t="shared" si="1"/>
        <v>1710</v>
      </c>
      <c r="B126">
        <v>17</v>
      </c>
      <c r="C126">
        <v>68</v>
      </c>
      <c r="D126">
        <v>10</v>
      </c>
      <c r="E126">
        <v>10.053100000000001</v>
      </c>
    </row>
    <row r="127" spans="1:5" x14ac:dyDescent="0.25">
      <c r="A127" t="str">
        <f t="shared" si="1"/>
        <v>1810</v>
      </c>
      <c r="B127">
        <v>18</v>
      </c>
      <c r="C127">
        <v>67</v>
      </c>
      <c r="D127">
        <v>10</v>
      </c>
      <c r="E127">
        <v>10.0337</v>
      </c>
    </row>
    <row r="128" spans="1:5" x14ac:dyDescent="0.25">
      <c r="A128" t="str">
        <f t="shared" si="1"/>
        <v>1910</v>
      </c>
      <c r="B128">
        <v>19</v>
      </c>
      <c r="C128">
        <v>66</v>
      </c>
      <c r="D128">
        <v>10</v>
      </c>
      <c r="E128">
        <v>10.0138</v>
      </c>
    </row>
    <row r="129" spans="1:5" x14ac:dyDescent="0.25">
      <c r="A129" t="str">
        <f t="shared" si="1"/>
        <v>2010</v>
      </c>
      <c r="B129">
        <v>20</v>
      </c>
      <c r="C129">
        <v>65</v>
      </c>
      <c r="D129">
        <v>10</v>
      </c>
      <c r="E129">
        <v>9.9932999999999996</v>
      </c>
    </row>
    <row r="130" spans="1:5" x14ac:dyDescent="0.25">
      <c r="A130" t="str">
        <f t="shared" si="1"/>
        <v>2110</v>
      </c>
      <c r="B130">
        <v>21</v>
      </c>
      <c r="C130">
        <v>64</v>
      </c>
      <c r="D130">
        <v>10</v>
      </c>
      <c r="E130">
        <v>9.9718999999999998</v>
      </c>
    </row>
    <row r="131" spans="1:5" x14ac:dyDescent="0.25">
      <c r="A131" t="str">
        <f t="shared" ref="A131:A194" si="2">B131&amp;D131</f>
        <v>2210</v>
      </c>
      <c r="B131">
        <v>22</v>
      </c>
      <c r="C131">
        <v>63</v>
      </c>
      <c r="D131">
        <v>10</v>
      </c>
      <c r="E131">
        <v>9.9494000000000007</v>
      </c>
    </row>
    <row r="132" spans="1:5" x14ac:dyDescent="0.25">
      <c r="A132" t="str">
        <f t="shared" si="2"/>
        <v>2310</v>
      </c>
      <c r="B132">
        <v>23</v>
      </c>
      <c r="C132">
        <v>62</v>
      </c>
      <c r="D132">
        <v>10</v>
      </c>
      <c r="E132">
        <v>9.9254999999999995</v>
      </c>
    </row>
    <row r="133" spans="1:5" x14ac:dyDescent="0.25">
      <c r="A133" t="str">
        <f t="shared" si="2"/>
        <v>2410</v>
      </c>
      <c r="B133">
        <v>24</v>
      </c>
      <c r="C133">
        <v>61</v>
      </c>
      <c r="D133">
        <v>10</v>
      </c>
      <c r="E133">
        <v>9.9001000000000001</v>
      </c>
    </row>
    <row r="134" spans="1:5" x14ac:dyDescent="0.25">
      <c r="A134" t="str">
        <f t="shared" si="2"/>
        <v>2510</v>
      </c>
      <c r="B134">
        <v>25</v>
      </c>
      <c r="C134">
        <v>60</v>
      </c>
      <c r="D134">
        <v>10</v>
      </c>
      <c r="E134">
        <v>9.8729999999999993</v>
      </c>
    </row>
    <row r="135" spans="1:5" x14ac:dyDescent="0.25">
      <c r="A135" t="str">
        <f t="shared" si="2"/>
        <v>2610</v>
      </c>
      <c r="B135">
        <v>26</v>
      </c>
      <c r="C135">
        <v>59</v>
      </c>
      <c r="D135">
        <v>10</v>
      </c>
      <c r="E135">
        <v>9.8440999999999992</v>
      </c>
    </row>
    <row r="136" spans="1:5" x14ac:dyDescent="0.25">
      <c r="A136" t="str">
        <f t="shared" si="2"/>
        <v>2710</v>
      </c>
      <c r="B136">
        <v>27</v>
      </c>
      <c r="C136">
        <v>58</v>
      </c>
      <c r="D136">
        <v>10</v>
      </c>
      <c r="E136">
        <v>9.8132000000000001</v>
      </c>
    </row>
    <row r="137" spans="1:5" x14ac:dyDescent="0.25">
      <c r="A137" t="str">
        <f t="shared" si="2"/>
        <v>2810</v>
      </c>
      <c r="B137">
        <v>28</v>
      </c>
      <c r="C137">
        <v>57</v>
      </c>
      <c r="D137">
        <v>10</v>
      </c>
      <c r="E137">
        <v>9.7800999999999991</v>
      </c>
    </row>
    <row r="138" spans="1:5" x14ac:dyDescent="0.25">
      <c r="A138" t="str">
        <f t="shared" si="2"/>
        <v>2910</v>
      </c>
      <c r="B138">
        <v>29</v>
      </c>
      <c r="C138">
        <v>56</v>
      </c>
      <c r="D138">
        <v>10</v>
      </c>
      <c r="E138">
        <v>9.7447999999999997</v>
      </c>
    </row>
    <row r="139" spans="1:5" x14ac:dyDescent="0.25">
      <c r="A139" t="str">
        <f t="shared" si="2"/>
        <v>3010</v>
      </c>
      <c r="B139">
        <v>30</v>
      </c>
      <c r="C139">
        <v>55</v>
      </c>
      <c r="D139">
        <v>10</v>
      </c>
      <c r="E139">
        <v>9.7072000000000003</v>
      </c>
    </row>
    <row r="140" spans="1:5" x14ac:dyDescent="0.25">
      <c r="A140" t="str">
        <f t="shared" si="2"/>
        <v>3110</v>
      </c>
      <c r="B140">
        <v>31</v>
      </c>
      <c r="C140">
        <v>54</v>
      </c>
      <c r="D140">
        <v>10</v>
      </c>
      <c r="E140">
        <v>9.6669999999999998</v>
      </c>
    </row>
    <row r="141" spans="1:5" x14ac:dyDescent="0.25">
      <c r="A141" t="str">
        <f t="shared" si="2"/>
        <v>3210</v>
      </c>
      <c r="B141">
        <v>32</v>
      </c>
      <c r="C141">
        <v>53</v>
      </c>
      <c r="D141">
        <v>10</v>
      </c>
      <c r="E141">
        <v>9.6242999999999999</v>
      </c>
    </row>
    <row r="142" spans="1:5" x14ac:dyDescent="0.25">
      <c r="A142" t="str">
        <f t="shared" si="2"/>
        <v>3310</v>
      </c>
      <c r="B142">
        <v>33</v>
      </c>
      <c r="C142">
        <v>52</v>
      </c>
      <c r="D142">
        <v>10</v>
      </c>
      <c r="E142">
        <v>9.5787999999999993</v>
      </c>
    </row>
    <row r="143" spans="1:5" x14ac:dyDescent="0.25">
      <c r="A143" t="str">
        <f t="shared" si="2"/>
        <v>3410</v>
      </c>
      <c r="B143">
        <v>34</v>
      </c>
      <c r="C143">
        <v>51</v>
      </c>
      <c r="D143">
        <v>10</v>
      </c>
      <c r="E143">
        <v>9.5305</v>
      </c>
    </row>
    <row r="144" spans="1:5" x14ac:dyDescent="0.25">
      <c r="A144" t="str">
        <f t="shared" si="2"/>
        <v>3510</v>
      </c>
      <c r="B144">
        <v>35</v>
      </c>
      <c r="C144">
        <v>50</v>
      </c>
      <c r="D144">
        <v>10</v>
      </c>
      <c r="E144">
        <v>9.4791000000000007</v>
      </c>
    </row>
    <row r="145" spans="1:5" x14ac:dyDescent="0.25">
      <c r="A145" t="str">
        <f t="shared" si="2"/>
        <v>3610</v>
      </c>
      <c r="B145">
        <v>36</v>
      </c>
      <c r="C145">
        <v>49</v>
      </c>
      <c r="D145">
        <v>10</v>
      </c>
      <c r="E145">
        <v>9.4245000000000001</v>
      </c>
    </row>
    <row r="146" spans="1:5" x14ac:dyDescent="0.25">
      <c r="A146" t="str">
        <f t="shared" si="2"/>
        <v>3710</v>
      </c>
      <c r="B146">
        <v>37</v>
      </c>
      <c r="C146">
        <v>48</v>
      </c>
      <c r="D146">
        <v>10</v>
      </c>
      <c r="E146">
        <v>9.3666</v>
      </c>
    </row>
    <row r="147" spans="1:5" x14ac:dyDescent="0.25">
      <c r="A147" t="str">
        <f t="shared" si="2"/>
        <v>3810</v>
      </c>
      <c r="B147">
        <v>38</v>
      </c>
      <c r="C147">
        <v>47</v>
      </c>
      <c r="D147">
        <v>10</v>
      </c>
      <c r="E147">
        <v>9.3048999999999999</v>
      </c>
    </row>
    <row r="148" spans="1:5" x14ac:dyDescent="0.25">
      <c r="A148" t="str">
        <f t="shared" si="2"/>
        <v>3910</v>
      </c>
      <c r="B148">
        <v>39</v>
      </c>
      <c r="C148">
        <v>46</v>
      </c>
      <c r="D148">
        <v>10</v>
      </c>
      <c r="E148">
        <v>9.2393999999999998</v>
      </c>
    </row>
    <row r="149" spans="1:5" x14ac:dyDescent="0.25">
      <c r="A149" t="str">
        <f t="shared" si="2"/>
        <v>4010</v>
      </c>
      <c r="B149">
        <v>40</v>
      </c>
      <c r="C149">
        <v>45</v>
      </c>
      <c r="D149">
        <v>10</v>
      </c>
      <c r="E149">
        <v>9.1697000000000006</v>
      </c>
    </row>
    <row r="150" spans="1:5" x14ac:dyDescent="0.25">
      <c r="A150" t="str">
        <f t="shared" si="2"/>
        <v>4110</v>
      </c>
      <c r="B150">
        <v>41</v>
      </c>
      <c r="C150">
        <v>44</v>
      </c>
      <c r="D150">
        <v>10</v>
      </c>
      <c r="E150">
        <v>9.0953999999999997</v>
      </c>
    </row>
    <row r="151" spans="1:5" x14ac:dyDescent="0.25">
      <c r="A151" t="str">
        <f t="shared" si="2"/>
        <v>4210</v>
      </c>
      <c r="B151">
        <v>42</v>
      </c>
      <c r="C151">
        <v>43</v>
      </c>
      <c r="D151">
        <v>10</v>
      </c>
      <c r="E151">
        <v>9.0160999999999998</v>
      </c>
    </row>
    <row r="152" spans="1:5" x14ac:dyDescent="0.25">
      <c r="A152" t="str">
        <f t="shared" si="2"/>
        <v>4310</v>
      </c>
      <c r="B152">
        <v>43</v>
      </c>
      <c r="C152">
        <v>42</v>
      </c>
      <c r="D152">
        <v>10</v>
      </c>
      <c r="E152">
        <v>8.9314999999999998</v>
      </c>
    </row>
    <row r="153" spans="1:5" x14ac:dyDescent="0.25">
      <c r="A153" t="str">
        <f t="shared" si="2"/>
        <v>4410</v>
      </c>
      <c r="B153">
        <v>44</v>
      </c>
      <c r="C153">
        <v>41</v>
      </c>
      <c r="D153">
        <v>10</v>
      </c>
      <c r="E153">
        <v>8.8411000000000008</v>
      </c>
    </row>
    <row r="154" spans="1:5" x14ac:dyDescent="0.25">
      <c r="A154" t="str">
        <f t="shared" si="2"/>
        <v>4510</v>
      </c>
      <c r="B154">
        <v>45</v>
      </c>
      <c r="C154">
        <v>40</v>
      </c>
      <c r="D154">
        <v>10</v>
      </c>
      <c r="E154">
        <v>8.7445000000000004</v>
      </c>
    </row>
    <row r="155" spans="1:5" x14ac:dyDescent="0.25">
      <c r="A155" t="str">
        <f t="shared" si="2"/>
        <v>4610</v>
      </c>
      <c r="B155">
        <v>46</v>
      </c>
      <c r="C155">
        <v>39</v>
      </c>
      <c r="D155">
        <v>10</v>
      </c>
      <c r="E155">
        <v>8.6417000000000002</v>
      </c>
    </row>
    <row r="156" spans="1:5" x14ac:dyDescent="0.25">
      <c r="A156" t="str">
        <f t="shared" si="2"/>
        <v>4710</v>
      </c>
      <c r="B156">
        <v>47</v>
      </c>
      <c r="C156">
        <v>38</v>
      </c>
      <c r="D156">
        <v>10</v>
      </c>
      <c r="E156">
        <v>8.5322999999999993</v>
      </c>
    </row>
    <row r="157" spans="1:5" x14ac:dyDescent="0.25">
      <c r="A157" t="str">
        <f t="shared" si="2"/>
        <v>4810</v>
      </c>
      <c r="B157">
        <v>48</v>
      </c>
      <c r="C157">
        <v>37</v>
      </c>
      <c r="D157">
        <v>10</v>
      </c>
      <c r="E157">
        <v>8.4163999999999994</v>
      </c>
    </row>
    <row r="158" spans="1:5" x14ac:dyDescent="0.25">
      <c r="A158" t="str">
        <f t="shared" si="2"/>
        <v>4910</v>
      </c>
      <c r="B158">
        <v>49</v>
      </c>
      <c r="C158">
        <v>36</v>
      </c>
      <c r="D158">
        <v>10</v>
      </c>
      <c r="E158">
        <v>8.2942</v>
      </c>
    </row>
    <row r="159" spans="1:5" x14ac:dyDescent="0.25">
      <c r="A159" t="str">
        <f t="shared" si="2"/>
        <v>5010</v>
      </c>
      <c r="B159">
        <v>50</v>
      </c>
      <c r="C159">
        <v>35</v>
      </c>
      <c r="D159">
        <v>10</v>
      </c>
      <c r="E159">
        <v>8.1661000000000001</v>
      </c>
    </row>
    <row r="160" spans="1:5" x14ac:dyDescent="0.25">
      <c r="A160" t="str">
        <f t="shared" si="2"/>
        <v>5110</v>
      </c>
      <c r="B160">
        <v>51</v>
      </c>
      <c r="C160">
        <v>34</v>
      </c>
      <c r="D160">
        <v>10</v>
      </c>
      <c r="E160">
        <v>8.0324000000000009</v>
      </c>
    </row>
    <row r="161" spans="1:5" x14ac:dyDescent="0.25">
      <c r="A161" t="str">
        <f t="shared" si="2"/>
        <v>5210</v>
      </c>
      <c r="B161">
        <v>52</v>
      </c>
      <c r="C161">
        <v>33</v>
      </c>
      <c r="D161">
        <v>10</v>
      </c>
      <c r="E161">
        <v>7.8936000000000002</v>
      </c>
    </row>
    <row r="162" spans="1:5" x14ac:dyDescent="0.25">
      <c r="A162" t="str">
        <f t="shared" si="2"/>
        <v>5310</v>
      </c>
      <c r="B162">
        <v>53</v>
      </c>
      <c r="C162">
        <v>32</v>
      </c>
      <c r="D162">
        <v>10</v>
      </c>
      <c r="E162">
        <v>7.7502000000000004</v>
      </c>
    </row>
    <row r="163" spans="1:5" x14ac:dyDescent="0.25">
      <c r="A163" t="str">
        <f t="shared" si="2"/>
        <v>5410</v>
      </c>
      <c r="B163">
        <v>54</v>
      </c>
      <c r="C163">
        <v>31</v>
      </c>
      <c r="D163">
        <v>10</v>
      </c>
      <c r="E163">
        <v>7.6025</v>
      </c>
    </row>
    <row r="164" spans="1:5" x14ac:dyDescent="0.25">
      <c r="A164" t="str">
        <f t="shared" si="2"/>
        <v>5510</v>
      </c>
      <c r="B164">
        <v>55</v>
      </c>
      <c r="C164">
        <v>30</v>
      </c>
      <c r="D164">
        <v>10</v>
      </c>
      <c r="E164">
        <v>7.4507000000000003</v>
      </c>
    </row>
    <row r="165" spans="1:5" x14ac:dyDescent="0.25">
      <c r="A165" t="str">
        <f t="shared" si="2"/>
        <v>012</v>
      </c>
      <c r="B165">
        <v>0</v>
      </c>
      <c r="C165">
        <v>85</v>
      </c>
      <c r="D165">
        <v>12</v>
      </c>
      <c r="E165">
        <v>11.894399999999999</v>
      </c>
    </row>
    <row r="166" spans="1:5" x14ac:dyDescent="0.25">
      <c r="A166" t="str">
        <f t="shared" si="2"/>
        <v>112</v>
      </c>
      <c r="B166">
        <v>1</v>
      </c>
      <c r="C166">
        <v>84</v>
      </c>
      <c r="D166">
        <v>12</v>
      </c>
      <c r="E166">
        <v>11.893700000000001</v>
      </c>
    </row>
    <row r="167" spans="1:5" x14ac:dyDescent="0.25">
      <c r="A167" t="str">
        <f t="shared" si="2"/>
        <v>212</v>
      </c>
      <c r="B167">
        <v>2</v>
      </c>
      <c r="C167">
        <v>83</v>
      </c>
      <c r="D167">
        <v>12</v>
      </c>
      <c r="E167">
        <v>11.8933</v>
      </c>
    </row>
    <row r="168" spans="1:5" x14ac:dyDescent="0.25">
      <c r="A168" t="str">
        <f t="shared" si="2"/>
        <v>312</v>
      </c>
      <c r="B168">
        <v>3</v>
      </c>
      <c r="C168">
        <v>82</v>
      </c>
      <c r="D168">
        <v>12</v>
      </c>
      <c r="E168">
        <v>11.8933</v>
      </c>
    </row>
    <row r="169" spans="1:5" x14ac:dyDescent="0.25">
      <c r="A169" t="str">
        <f t="shared" si="2"/>
        <v>412</v>
      </c>
      <c r="B169">
        <v>4</v>
      </c>
      <c r="C169">
        <v>81</v>
      </c>
      <c r="D169">
        <v>12</v>
      </c>
      <c r="E169">
        <v>11.885199999999999</v>
      </c>
    </row>
    <row r="170" spans="1:5" x14ac:dyDescent="0.25">
      <c r="A170" t="str">
        <f t="shared" si="2"/>
        <v>512</v>
      </c>
      <c r="B170">
        <v>5</v>
      </c>
      <c r="C170">
        <v>80</v>
      </c>
      <c r="D170">
        <v>12</v>
      </c>
      <c r="E170">
        <v>11.8728</v>
      </c>
    </row>
    <row r="171" spans="1:5" x14ac:dyDescent="0.25">
      <c r="A171" t="str">
        <f t="shared" si="2"/>
        <v>612</v>
      </c>
      <c r="B171">
        <v>6</v>
      </c>
      <c r="C171">
        <v>79</v>
      </c>
      <c r="D171">
        <v>12</v>
      </c>
      <c r="E171">
        <v>11.8576</v>
      </c>
    </row>
    <row r="172" spans="1:5" x14ac:dyDescent="0.25">
      <c r="A172" t="str">
        <f t="shared" si="2"/>
        <v>712</v>
      </c>
      <c r="B172">
        <v>7</v>
      </c>
      <c r="C172">
        <v>78</v>
      </c>
      <c r="D172">
        <v>12</v>
      </c>
      <c r="E172">
        <v>11.8406</v>
      </c>
    </row>
    <row r="173" spans="1:5" x14ac:dyDescent="0.25">
      <c r="A173" t="str">
        <f t="shared" si="2"/>
        <v>812</v>
      </c>
      <c r="B173">
        <v>8</v>
      </c>
      <c r="C173">
        <v>77</v>
      </c>
      <c r="D173">
        <v>12</v>
      </c>
      <c r="E173">
        <v>11.821899999999999</v>
      </c>
    </row>
    <row r="174" spans="1:5" x14ac:dyDescent="0.25">
      <c r="A174" t="str">
        <f t="shared" si="2"/>
        <v>912</v>
      </c>
      <c r="B174">
        <v>9</v>
      </c>
      <c r="C174">
        <v>76</v>
      </c>
      <c r="D174">
        <v>12</v>
      </c>
      <c r="E174">
        <v>11.802</v>
      </c>
    </row>
    <row r="175" spans="1:5" x14ac:dyDescent="0.25">
      <c r="A175" t="str">
        <f t="shared" si="2"/>
        <v>1012</v>
      </c>
      <c r="B175">
        <v>10</v>
      </c>
      <c r="C175">
        <v>75</v>
      </c>
      <c r="D175">
        <v>12</v>
      </c>
      <c r="E175">
        <v>11.7811</v>
      </c>
    </row>
    <row r="176" spans="1:5" x14ac:dyDescent="0.25">
      <c r="A176" t="str">
        <f t="shared" si="2"/>
        <v>1112</v>
      </c>
      <c r="B176">
        <v>11</v>
      </c>
      <c r="C176">
        <v>74</v>
      </c>
      <c r="D176">
        <v>12</v>
      </c>
      <c r="E176">
        <v>11.759600000000001</v>
      </c>
    </row>
    <row r="177" spans="1:5" x14ac:dyDescent="0.25">
      <c r="A177" t="str">
        <f t="shared" si="2"/>
        <v>1212</v>
      </c>
      <c r="B177">
        <v>12</v>
      </c>
      <c r="C177">
        <v>73</v>
      </c>
      <c r="D177">
        <v>12</v>
      </c>
      <c r="E177">
        <v>11.7378</v>
      </c>
    </row>
    <row r="178" spans="1:5" x14ac:dyDescent="0.25">
      <c r="A178" t="str">
        <f t="shared" si="2"/>
        <v>1312</v>
      </c>
      <c r="B178">
        <v>13</v>
      </c>
      <c r="C178">
        <v>72</v>
      </c>
      <c r="D178">
        <v>12</v>
      </c>
      <c r="E178">
        <v>11.7159</v>
      </c>
    </row>
    <row r="179" spans="1:5" x14ac:dyDescent="0.25">
      <c r="A179" t="str">
        <f t="shared" si="2"/>
        <v>1412</v>
      </c>
      <c r="B179">
        <v>14</v>
      </c>
      <c r="C179">
        <v>71</v>
      </c>
      <c r="D179">
        <v>12</v>
      </c>
      <c r="E179">
        <v>11.694100000000001</v>
      </c>
    </row>
    <row r="180" spans="1:5" x14ac:dyDescent="0.25">
      <c r="A180" t="str">
        <f t="shared" si="2"/>
        <v>1512</v>
      </c>
      <c r="B180">
        <v>15</v>
      </c>
      <c r="C180">
        <v>70</v>
      </c>
      <c r="D180">
        <v>12</v>
      </c>
      <c r="E180">
        <v>11.672499999999999</v>
      </c>
    </row>
    <row r="181" spans="1:5" x14ac:dyDescent="0.25">
      <c r="A181" t="str">
        <f t="shared" si="2"/>
        <v>1612</v>
      </c>
      <c r="B181">
        <v>16</v>
      </c>
      <c r="C181">
        <v>69</v>
      </c>
      <c r="D181">
        <v>12</v>
      </c>
      <c r="E181">
        <v>11.651</v>
      </c>
    </row>
    <row r="182" spans="1:5" x14ac:dyDescent="0.25">
      <c r="A182" t="str">
        <f t="shared" si="2"/>
        <v>1712</v>
      </c>
      <c r="B182">
        <v>17</v>
      </c>
      <c r="C182">
        <v>68</v>
      </c>
      <c r="D182">
        <v>12</v>
      </c>
      <c r="E182">
        <v>11.6294</v>
      </c>
    </row>
    <row r="183" spans="1:5" x14ac:dyDescent="0.25">
      <c r="A183" t="str">
        <f t="shared" si="2"/>
        <v>1812</v>
      </c>
      <c r="B183">
        <v>18</v>
      </c>
      <c r="C183">
        <v>67</v>
      </c>
      <c r="D183">
        <v>12</v>
      </c>
      <c r="E183">
        <v>11.6075</v>
      </c>
    </row>
    <row r="184" spans="1:5" x14ac:dyDescent="0.25">
      <c r="A184" t="str">
        <f t="shared" si="2"/>
        <v>1912</v>
      </c>
      <c r="B184">
        <v>19</v>
      </c>
      <c r="C184">
        <v>66</v>
      </c>
      <c r="D184">
        <v>12</v>
      </c>
      <c r="E184">
        <v>11.5852</v>
      </c>
    </row>
    <row r="185" spans="1:5" x14ac:dyDescent="0.25">
      <c r="A185" t="str">
        <f t="shared" si="2"/>
        <v>2012</v>
      </c>
      <c r="B185">
        <v>20</v>
      </c>
      <c r="C185">
        <v>65</v>
      </c>
      <c r="D185">
        <v>12</v>
      </c>
      <c r="E185">
        <v>11.561999999999999</v>
      </c>
    </row>
    <row r="186" spans="1:5" x14ac:dyDescent="0.25">
      <c r="A186" t="str">
        <f t="shared" si="2"/>
        <v>2112</v>
      </c>
      <c r="B186">
        <v>21</v>
      </c>
      <c r="C186">
        <v>64</v>
      </c>
      <c r="D186">
        <v>12</v>
      </c>
      <c r="E186">
        <v>11.537800000000001</v>
      </c>
    </row>
    <row r="187" spans="1:5" x14ac:dyDescent="0.25">
      <c r="A187" t="str">
        <f t="shared" si="2"/>
        <v>2212</v>
      </c>
      <c r="B187">
        <v>22</v>
      </c>
      <c r="C187">
        <v>63</v>
      </c>
      <c r="D187">
        <v>12</v>
      </c>
      <c r="E187">
        <v>11.5123</v>
      </c>
    </row>
    <row r="188" spans="1:5" x14ac:dyDescent="0.25">
      <c r="A188" t="str">
        <f t="shared" si="2"/>
        <v>2312</v>
      </c>
      <c r="B188">
        <v>23</v>
      </c>
      <c r="C188">
        <v>62</v>
      </c>
      <c r="D188">
        <v>12</v>
      </c>
      <c r="E188">
        <v>11.485300000000001</v>
      </c>
    </row>
    <row r="189" spans="1:5" x14ac:dyDescent="0.25">
      <c r="A189" t="str">
        <f t="shared" si="2"/>
        <v>2412</v>
      </c>
      <c r="B189">
        <v>24</v>
      </c>
      <c r="C189">
        <v>61</v>
      </c>
      <c r="D189">
        <v>12</v>
      </c>
      <c r="E189">
        <v>11.4566</v>
      </c>
    </row>
    <row r="190" spans="1:5" x14ac:dyDescent="0.25">
      <c r="A190" t="str">
        <f t="shared" si="2"/>
        <v>2512</v>
      </c>
      <c r="B190">
        <v>25</v>
      </c>
      <c r="C190">
        <v>60</v>
      </c>
      <c r="D190">
        <v>12</v>
      </c>
      <c r="E190">
        <v>11.426</v>
      </c>
    </row>
    <row r="191" spans="1:5" x14ac:dyDescent="0.25">
      <c r="A191" t="str">
        <f t="shared" si="2"/>
        <v>2612</v>
      </c>
      <c r="B191">
        <v>26</v>
      </c>
      <c r="C191">
        <v>59</v>
      </c>
      <c r="D191">
        <v>12</v>
      </c>
      <c r="E191">
        <v>11.3934</v>
      </c>
    </row>
    <row r="192" spans="1:5" x14ac:dyDescent="0.25">
      <c r="A192" t="str">
        <f t="shared" si="2"/>
        <v>2712</v>
      </c>
      <c r="B192">
        <v>27</v>
      </c>
      <c r="C192">
        <v>58</v>
      </c>
      <c r="D192">
        <v>12</v>
      </c>
      <c r="E192">
        <v>11.358499999999999</v>
      </c>
    </row>
    <row r="193" spans="1:5" x14ac:dyDescent="0.25">
      <c r="A193" t="str">
        <f t="shared" si="2"/>
        <v>2812</v>
      </c>
      <c r="B193">
        <v>28</v>
      </c>
      <c r="C193">
        <v>57</v>
      </c>
      <c r="D193">
        <v>12</v>
      </c>
      <c r="E193">
        <v>11.321400000000001</v>
      </c>
    </row>
    <row r="194" spans="1:5" x14ac:dyDescent="0.25">
      <c r="A194" t="str">
        <f t="shared" si="2"/>
        <v>2912</v>
      </c>
      <c r="B194">
        <v>29</v>
      </c>
      <c r="C194">
        <v>56</v>
      </c>
      <c r="D194">
        <v>12</v>
      </c>
      <c r="E194">
        <v>11.2818</v>
      </c>
    </row>
    <row r="195" spans="1:5" x14ac:dyDescent="0.25">
      <c r="A195" t="str">
        <f t="shared" ref="A195:A258" si="3">B195&amp;D195</f>
        <v>3012</v>
      </c>
      <c r="B195">
        <v>30</v>
      </c>
      <c r="C195">
        <v>55</v>
      </c>
      <c r="D195">
        <v>12</v>
      </c>
      <c r="E195">
        <v>11.239599999999999</v>
      </c>
    </row>
    <row r="196" spans="1:5" x14ac:dyDescent="0.25">
      <c r="A196" t="str">
        <f t="shared" si="3"/>
        <v>3112</v>
      </c>
      <c r="B196">
        <v>31</v>
      </c>
      <c r="C196">
        <v>54</v>
      </c>
      <c r="D196">
        <v>12</v>
      </c>
      <c r="E196">
        <v>11.194900000000001</v>
      </c>
    </row>
    <row r="197" spans="1:5" x14ac:dyDescent="0.25">
      <c r="A197" t="str">
        <f t="shared" si="3"/>
        <v>3212</v>
      </c>
      <c r="B197">
        <v>32</v>
      </c>
      <c r="C197">
        <v>53</v>
      </c>
      <c r="D197">
        <v>12</v>
      </c>
      <c r="E197">
        <v>11.1473</v>
      </c>
    </row>
    <row r="198" spans="1:5" x14ac:dyDescent="0.25">
      <c r="A198" t="str">
        <f t="shared" si="3"/>
        <v>3312</v>
      </c>
      <c r="B198">
        <v>33</v>
      </c>
      <c r="C198">
        <v>52</v>
      </c>
      <c r="D198">
        <v>12</v>
      </c>
      <c r="E198">
        <v>11.0969</v>
      </c>
    </row>
    <row r="199" spans="1:5" x14ac:dyDescent="0.25">
      <c r="A199" t="str">
        <f t="shared" si="3"/>
        <v>3412</v>
      </c>
      <c r="B199">
        <v>34</v>
      </c>
      <c r="C199">
        <v>51</v>
      </c>
      <c r="D199">
        <v>12</v>
      </c>
      <c r="E199">
        <v>11.0434</v>
      </c>
    </row>
    <row r="200" spans="1:5" x14ac:dyDescent="0.25">
      <c r="A200" t="str">
        <f t="shared" si="3"/>
        <v>3512</v>
      </c>
      <c r="B200">
        <v>35</v>
      </c>
      <c r="C200">
        <v>50</v>
      </c>
      <c r="D200">
        <v>12</v>
      </c>
      <c r="E200">
        <v>10.986599999999999</v>
      </c>
    </row>
    <row r="201" spans="1:5" x14ac:dyDescent="0.25">
      <c r="A201" t="str">
        <f t="shared" si="3"/>
        <v>3612</v>
      </c>
      <c r="B201">
        <v>36</v>
      </c>
      <c r="C201">
        <v>49</v>
      </c>
      <c r="D201">
        <v>12</v>
      </c>
      <c r="E201">
        <v>10.9254</v>
      </c>
    </row>
    <row r="202" spans="1:5" x14ac:dyDescent="0.25">
      <c r="A202" t="str">
        <f t="shared" si="3"/>
        <v>3712</v>
      </c>
      <c r="B202">
        <v>37</v>
      </c>
      <c r="C202">
        <v>48</v>
      </c>
      <c r="D202">
        <v>12</v>
      </c>
      <c r="E202">
        <v>10.8605</v>
      </c>
    </row>
    <row r="203" spans="1:5" x14ac:dyDescent="0.25">
      <c r="A203" t="str">
        <f t="shared" si="3"/>
        <v>3812</v>
      </c>
      <c r="B203">
        <v>38</v>
      </c>
      <c r="C203">
        <v>47</v>
      </c>
      <c r="D203">
        <v>12</v>
      </c>
      <c r="E203">
        <v>10.791600000000001</v>
      </c>
    </row>
    <row r="204" spans="1:5" x14ac:dyDescent="0.25">
      <c r="A204" t="str">
        <f t="shared" si="3"/>
        <v>3912</v>
      </c>
      <c r="B204">
        <v>39</v>
      </c>
      <c r="C204">
        <v>46</v>
      </c>
      <c r="D204">
        <v>12</v>
      </c>
      <c r="E204">
        <v>10.718400000000001</v>
      </c>
    </row>
    <row r="205" spans="1:5" x14ac:dyDescent="0.25">
      <c r="A205" t="str">
        <f t="shared" si="3"/>
        <v>4012</v>
      </c>
      <c r="B205">
        <v>40</v>
      </c>
      <c r="C205">
        <v>45</v>
      </c>
      <c r="D205">
        <v>12</v>
      </c>
      <c r="E205">
        <v>10.640700000000001</v>
      </c>
    </row>
    <row r="206" spans="1:5" x14ac:dyDescent="0.25">
      <c r="A206" t="str">
        <f t="shared" si="3"/>
        <v>4112</v>
      </c>
      <c r="B206">
        <v>41</v>
      </c>
      <c r="C206">
        <v>44</v>
      </c>
      <c r="D206">
        <v>12</v>
      </c>
      <c r="E206">
        <v>10.558</v>
      </c>
    </row>
    <row r="207" spans="1:5" x14ac:dyDescent="0.25">
      <c r="A207" t="str">
        <f t="shared" si="3"/>
        <v>4212</v>
      </c>
      <c r="B207">
        <v>42</v>
      </c>
      <c r="C207">
        <v>43</v>
      </c>
      <c r="D207">
        <v>12</v>
      </c>
      <c r="E207">
        <v>10.469900000000001</v>
      </c>
    </row>
    <row r="208" spans="1:5" x14ac:dyDescent="0.25">
      <c r="A208" t="str">
        <f t="shared" si="3"/>
        <v>4312</v>
      </c>
      <c r="B208">
        <v>43</v>
      </c>
      <c r="C208">
        <v>42</v>
      </c>
      <c r="D208">
        <v>12</v>
      </c>
      <c r="E208">
        <v>10.376099999999999</v>
      </c>
    </row>
    <row r="209" spans="1:5" x14ac:dyDescent="0.25">
      <c r="A209" t="str">
        <f t="shared" si="3"/>
        <v>4412</v>
      </c>
      <c r="B209">
        <v>44</v>
      </c>
      <c r="C209">
        <v>41</v>
      </c>
      <c r="D209">
        <v>12</v>
      </c>
      <c r="E209">
        <v>10.276199999999999</v>
      </c>
    </row>
    <row r="210" spans="1:5" x14ac:dyDescent="0.25">
      <c r="A210" t="str">
        <f t="shared" si="3"/>
        <v>4512</v>
      </c>
      <c r="B210">
        <v>45</v>
      </c>
      <c r="C210">
        <v>40</v>
      </c>
      <c r="D210">
        <v>12</v>
      </c>
      <c r="E210">
        <v>10.1698</v>
      </c>
    </row>
    <row r="211" spans="1:5" x14ac:dyDescent="0.25">
      <c r="A211" t="str">
        <f t="shared" si="3"/>
        <v>4612</v>
      </c>
      <c r="B211">
        <v>46</v>
      </c>
      <c r="C211">
        <v>39</v>
      </c>
      <c r="D211">
        <v>12</v>
      </c>
      <c r="E211">
        <v>10.056699999999999</v>
      </c>
    </row>
    <row r="212" spans="1:5" x14ac:dyDescent="0.25">
      <c r="A212" t="str">
        <f t="shared" si="3"/>
        <v>4712</v>
      </c>
      <c r="B212">
        <v>47</v>
      </c>
      <c r="C212">
        <v>38</v>
      </c>
      <c r="D212">
        <v>12</v>
      </c>
      <c r="E212">
        <v>9.9367000000000001</v>
      </c>
    </row>
    <row r="213" spans="1:5" x14ac:dyDescent="0.25">
      <c r="A213" t="str">
        <f t="shared" si="3"/>
        <v>4812</v>
      </c>
      <c r="B213">
        <v>48</v>
      </c>
      <c r="C213">
        <v>37</v>
      </c>
      <c r="D213">
        <v>12</v>
      </c>
      <c r="E213">
        <v>9.8097999999999992</v>
      </c>
    </row>
    <row r="214" spans="1:5" x14ac:dyDescent="0.25">
      <c r="A214" t="str">
        <f t="shared" si="3"/>
        <v>4912</v>
      </c>
      <c r="B214">
        <v>49</v>
      </c>
      <c r="C214">
        <v>36</v>
      </c>
      <c r="D214">
        <v>12</v>
      </c>
      <c r="E214">
        <v>9.6763999999999992</v>
      </c>
    </row>
    <row r="215" spans="1:5" x14ac:dyDescent="0.25">
      <c r="A215" t="str">
        <f t="shared" si="3"/>
        <v>5012</v>
      </c>
      <c r="B215">
        <v>50</v>
      </c>
      <c r="C215">
        <v>35</v>
      </c>
      <c r="D215">
        <v>12</v>
      </c>
      <c r="E215">
        <v>9.5366</v>
      </c>
    </row>
    <row r="216" spans="1:5" x14ac:dyDescent="0.25">
      <c r="A216" t="str">
        <f t="shared" si="3"/>
        <v>5112</v>
      </c>
      <c r="B216">
        <v>51</v>
      </c>
      <c r="C216">
        <v>34</v>
      </c>
      <c r="D216">
        <v>12</v>
      </c>
      <c r="E216">
        <v>9.3909000000000002</v>
      </c>
    </row>
    <row r="217" spans="1:5" x14ac:dyDescent="0.25">
      <c r="A217" t="str">
        <f t="shared" si="3"/>
        <v>5212</v>
      </c>
      <c r="B217">
        <v>52</v>
      </c>
      <c r="C217">
        <v>33</v>
      </c>
      <c r="D217">
        <v>12</v>
      </c>
      <c r="E217">
        <v>9.2399000000000004</v>
      </c>
    </row>
    <row r="218" spans="1:5" x14ac:dyDescent="0.25">
      <c r="A218" t="str">
        <f t="shared" si="3"/>
        <v>5312</v>
      </c>
      <c r="B218">
        <v>53</v>
      </c>
      <c r="C218">
        <v>32</v>
      </c>
      <c r="D218">
        <v>12</v>
      </c>
      <c r="E218">
        <v>9.0838999999999999</v>
      </c>
    </row>
    <row r="219" spans="1:5" x14ac:dyDescent="0.25">
      <c r="A219" t="str">
        <f t="shared" si="3"/>
        <v>5412</v>
      </c>
      <c r="B219">
        <v>54</v>
      </c>
      <c r="C219">
        <v>31</v>
      </c>
      <c r="D219">
        <v>12</v>
      </c>
      <c r="E219">
        <v>8.9232999999999993</v>
      </c>
    </row>
    <row r="220" spans="1:5" x14ac:dyDescent="0.25">
      <c r="A220" t="str">
        <f t="shared" si="3"/>
        <v>5512</v>
      </c>
      <c r="B220">
        <v>55</v>
      </c>
      <c r="C220">
        <v>30</v>
      </c>
      <c r="D220">
        <v>12</v>
      </c>
      <c r="E220">
        <v>8.7582000000000004</v>
      </c>
    </row>
    <row r="221" spans="1:5" x14ac:dyDescent="0.25">
      <c r="A221" t="str">
        <f t="shared" si="3"/>
        <v>015</v>
      </c>
      <c r="B221">
        <v>0</v>
      </c>
      <c r="C221">
        <v>85</v>
      </c>
      <c r="D221">
        <v>15</v>
      </c>
      <c r="E221">
        <v>14.0038</v>
      </c>
    </row>
    <row r="222" spans="1:5" x14ac:dyDescent="0.25">
      <c r="A222" t="str">
        <f t="shared" si="3"/>
        <v>115</v>
      </c>
      <c r="B222">
        <v>1</v>
      </c>
      <c r="C222">
        <v>84</v>
      </c>
      <c r="D222">
        <v>15</v>
      </c>
      <c r="E222">
        <v>14.001099999999999</v>
      </c>
    </row>
    <row r="223" spans="1:5" x14ac:dyDescent="0.25">
      <c r="A223" t="str">
        <f t="shared" si="3"/>
        <v>215</v>
      </c>
      <c r="B223">
        <v>2</v>
      </c>
      <c r="C223">
        <v>83</v>
      </c>
      <c r="D223">
        <v>15</v>
      </c>
      <c r="E223">
        <v>13.9985</v>
      </c>
    </row>
    <row r="224" spans="1:5" x14ac:dyDescent="0.25">
      <c r="A224" t="str">
        <f t="shared" si="3"/>
        <v>315</v>
      </c>
      <c r="B224">
        <v>3</v>
      </c>
      <c r="C224">
        <v>82</v>
      </c>
      <c r="D224">
        <v>15</v>
      </c>
      <c r="E224">
        <v>13.996</v>
      </c>
    </row>
    <row r="225" spans="1:5" x14ac:dyDescent="0.25">
      <c r="A225" t="str">
        <f t="shared" si="3"/>
        <v>415</v>
      </c>
      <c r="B225">
        <v>4</v>
      </c>
      <c r="C225">
        <v>81</v>
      </c>
      <c r="D225">
        <v>15</v>
      </c>
      <c r="E225">
        <v>13.983700000000001</v>
      </c>
    </row>
    <row r="226" spans="1:5" x14ac:dyDescent="0.25">
      <c r="A226" t="str">
        <f t="shared" si="3"/>
        <v>515</v>
      </c>
      <c r="B226">
        <v>5</v>
      </c>
      <c r="C226">
        <v>80</v>
      </c>
      <c r="D226">
        <v>15</v>
      </c>
      <c r="E226">
        <v>13.966100000000001</v>
      </c>
    </row>
    <row r="227" spans="1:5" x14ac:dyDescent="0.25">
      <c r="A227" t="str">
        <f t="shared" si="3"/>
        <v>615</v>
      </c>
      <c r="B227">
        <v>6</v>
      </c>
      <c r="C227">
        <v>79</v>
      </c>
      <c r="D227">
        <v>15</v>
      </c>
      <c r="E227">
        <v>13.9452</v>
      </c>
    </row>
    <row r="228" spans="1:5" x14ac:dyDescent="0.25">
      <c r="A228" t="str">
        <f t="shared" si="3"/>
        <v>715</v>
      </c>
      <c r="B228">
        <v>7</v>
      </c>
      <c r="C228">
        <v>78</v>
      </c>
      <c r="D228">
        <v>15</v>
      </c>
      <c r="E228">
        <v>13.922000000000001</v>
      </c>
    </row>
    <row r="229" spans="1:5" x14ac:dyDescent="0.25">
      <c r="A229" t="str">
        <f t="shared" si="3"/>
        <v>815</v>
      </c>
      <c r="B229">
        <v>8</v>
      </c>
      <c r="C229">
        <v>77</v>
      </c>
      <c r="D229">
        <v>15</v>
      </c>
      <c r="E229">
        <v>13.8969</v>
      </c>
    </row>
    <row r="230" spans="1:5" x14ac:dyDescent="0.25">
      <c r="A230" t="str">
        <f t="shared" si="3"/>
        <v>915</v>
      </c>
      <c r="B230">
        <v>9</v>
      </c>
      <c r="C230">
        <v>76</v>
      </c>
      <c r="D230">
        <v>15</v>
      </c>
      <c r="E230">
        <v>13.8703</v>
      </c>
    </row>
    <row r="231" spans="1:5" x14ac:dyDescent="0.25">
      <c r="A231" t="str">
        <f t="shared" si="3"/>
        <v>1015</v>
      </c>
      <c r="B231">
        <v>10</v>
      </c>
      <c r="C231">
        <v>75</v>
      </c>
      <c r="D231">
        <v>15</v>
      </c>
      <c r="E231">
        <v>13.842599999999999</v>
      </c>
    </row>
    <row r="232" spans="1:5" x14ac:dyDescent="0.25">
      <c r="A232" t="str">
        <f t="shared" si="3"/>
        <v>1115</v>
      </c>
      <c r="B232">
        <v>11</v>
      </c>
      <c r="C232">
        <v>74</v>
      </c>
      <c r="D232">
        <v>15</v>
      </c>
      <c r="E232">
        <v>13.8142</v>
      </c>
    </row>
    <row r="233" spans="1:5" x14ac:dyDescent="0.25">
      <c r="A233" t="str">
        <f t="shared" si="3"/>
        <v>1215</v>
      </c>
      <c r="B233">
        <v>12</v>
      </c>
      <c r="C233">
        <v>73</v>
      </c>
      <c r="D233">
        <v>15</v>
      </c>
      <c r="E233">
        <v>13.785399999999999</v>
      </c>
    </row>
    <row r="234" spans="1:5" x14ac:dyDescent="0.25">
      <c r="A234" t="str">
        <f t="shared" si="3"/>
        <v>1315</v>
      </c>
      <c r="B234">
        <v>13</v>
      </c>
      <c r="C234">
        <v>72</v>
      </c>
      <c r="D234">
        <v>15</v>
      </c>
      <c r="E234">
        <v>13.756500000000001</v>
      </c>
    </row>
    <row r="235" spans="1:5" x14ac:dyDescent="0.25">
      <c r="A235" t="str">
        <f t="shared" si="3"/>
        <v>1415</v>
      </c>
      <c r="B235">
        <v>14</v>
      </c>
      <c r="C235">
        <v>71</v>
      </c>
      <c r="D235">
        <v>15</v>
      </c>
      <c r="E235">
        <v>13.7277</v>
      </c>
    </row>
    <row r="236" spans="1:5" x14ac:dyDescent="0.25">
      <c r="A236" t="str">
        <f t="shared" si="3"/>
        <v>1515</v>
      </c>
      <c r="B236">
        <v>15</v>
      </c>
      <c r="C236">
        <v>70</v>
      </c>
      <c r="D236">
        <v>15</v>
      </c>
      <c r="E236">
        <v>13.6991</v>
      </c>
    </row>
    <row r="237" spans="1:5" x14ac:dyDescent="0.25">
      <c r="A237" t="str">
        <f t="shared" si="3"/>
        <v>1615</v>
      </c>
      <c r="B237">
        <v>16</v>
      </c>
      <c r="C237">
        <v>69</v>
      </c>
      <c r="D237">
        <v>15</v>
      </c>
      <c r="E237">
        <v>13.670400000000001</v>
      </c>
    </row>
    <row r="238" spans="1:5" x14ac:dyDescent="0.25">
      <c r="A238" t="str">
        <f t="shared" si="3"/>
        <v>1715</v>
      </c>
      <c r="B238">
        <v>17</v>
      </c>
      <c r="C238">
        <v>68</v>
      </c>
      <c r="D238">
        <v>15</v>
      </c>
      <c r="E238">
        <v>13.641500000000001</v>
      </c>
    </row>
    <row r="239" spans="1:5" x14ac:dyDescent="0.25">
      <c r="A239" t="str">
        <f t="shared" si="3"/>
        <v>1815</v>
      </c>
      <c r="B239">
        <v>18</v>
      </c>
      <c r="C239">
        <v>67</v>
      </c>
      <c r="D239">
        <v>15</v>
      </c>
      <c r="E239">
        <v>13.6122</v>
      </c>
    </row>
    <row r="240" spans="1:5" x14ac:dyDescent="0.25">
      <c r="A240" t="str">
        <f t="shared" si="3"/>
        <v>1915</v>
      </c>
      <c r="B240">
        <v>19</v>
      </c>
      <c r="C240">
        <v>66</v>
      </c>
      <c r="D240">
        <v>15</v>
      </c>
      <c r="E240">
        <v>13.582000000000001</v>
      </c>
    </row>
    <row r="241" spans="1:5" x14ac:dyDescent="0.25">
      <c r="A241" t="str">
        <f t="shared" si="3"/>
        <v>2015</v>
      </c>
      <c r="B241">
        <v>20</v>
      </c>
      <c r="C241">
        <v>65</v>
      </c>
      <c r="D241">
        <v>15</v>
      </c>
      <c r="E241">
        <v>13.550700000000001</v>
      </c>
    </row>
    <row r="242" spans="1:5" x14ac:dyDescent="0.25">
      <c r="A242" t="str">
        <f t="shared" si="3"/>
        <v>2115</v>
      </c>
      <c r="B242">
        <v>21</v>
      </c>
      <c r="C242">
        <v>64</v>
      </c>
      <c r="D242">
        <v>15</v>
      </c>
      <c r="E242">
        <v>13.518000000000001</v>
      </c>
    </row>
    <row r="243" spans="1:5" x14ac:dyDescent="0.25">
      <c r="A243" t="str">
        <f t="shared" si="3"/>
        <v>2215</v>
      </c>
      <c r="B243">
        <v>22</v>
      </c>
      <c r="C243">
        <v>63</v>
      </c>
      <c r="D243">
        <v>15</v>
      </c>
      <c r="E243">
        <v>13.483499999999999</v>
      </c>
    </row>
    <row r="244" spans="1:5" x14ac:dyDescent="0.25">
      <c r="A244" t="str">
        <f t="shared" si="3"/>
        <v>2315</v>
      </c>
      <c r="B244">
        <v>23</v>
      </c>
      <c r="C244">
        <v>62</v>
      </c>
      <c r="D244">
        <v>15</v>
      </c>
      <c r="E244">
        <v>13.446999999999999</v>
      </c>
    </row>
    <row r="245" spans="1:5" x14ac:dyDescent="0.25">
      <c r="A245" t="str">
        <f t="shared" si="3"/>
        <v>2415</v>
      </c>
      <c r="B245">
        <v>24</v>
      </c>
      <c r="C245">
        <v>61</v>
      </c>
      <c r="D245">
        <v>15</v>
      </c>
      <c r="E245">
        <v>13.408200000000001</v>
      </c>
    </row>
    <row r="246" spans="1:5" x14ac:dyDescent="0.25">
      <c r="A246" t="str">
        <f t="shared" si="3"/>
        <v>2515</v>
      </c>
      <c r="B246">
        <v>25</v>
      </c>
      <c r="C246">
        <v>60</v>
      </c>
      <c r="D246">
        <v>15</v>
      </c>
      <c r="E246">
        <v>13.3668</v>
      </c>
    </row>
    <row r="247" spans="1:5" x14ac:dyDescent="0.25">
      <c r="A247" t="str">
        <f t="shared" si="3"/>
        <v>2615</v>
      </c>
      <c r="B247">
        <v>26</v>
      </c>
      <c r="C247">
        <v>59</v>
      </c>
      <c r="D247">
        <v>15</v>
      </c>
      <c r="E247">
        <v>13.322800000000001</v>
      </c>
    </row>
    <row r="248" spans="1:5" x14ac:dyDescent="0.25">
      <c r="A248" t="str">
        <f t="shared" si="3"/>
        <v>2715</v>
      </c>
      <c r="B248">
        <v>27</v>
      </c>
      <c r="C248">
        <v>58</v>
      </c>
      <c r="D248">
        <v>15</v>
      </c>
      <c r="E248">
        <v>13.2759</v>
      </c>
    </row>
    <row r="249" spans="1:5" x14ac:dyDescent="0.25">
      <c r="A249" t="str">
        <f t="shared" si="3"/>
        <v>2815</v>
      </c>
      <c r="B249">
        <v>28</v>
      </c>
      <c r="C249">
        <v>57</v>
      </c>
      <c r="D249">
        <v>15</v>
      </c>
      <c r="E249">
        <v>13.226000000000001</v>
      </c>
    </row>
    <row r="250" spans="1:5" x14ac:dyDescent="0.25">
      <c r="A250" t="str">
        <f t="shared" si="3"/>
        <v>2915</v>
      </c>
      <c r="B250">
        <v>29</v>
      </c>
      <c r="C250">
        <v>56</v>
      </c>
      <c r="D250">
        <v>15</v>
      </c>
      <c r="E250">
        <v>13.1729</v>
      </c>
    </row>
    <row r="251" spans="1:5" x14ac:dyDescent="0.25">
      <c r="A251" t="str">
        <f t="shared" si="3"/>
        <v>3015</v>
      </c>
      <c r="B251">
        <v>30</v>
      </c>
      <c r="C251">
        <v>55</v>
      </c>
      <c r="D251">
        <v>15</v>
      </c>
      <c r="E251">
        <v>13.1165</v>
      </c>
    </row>
    <row r="252" spans="1:5" x14ac:dyDescent="0.25">
      <c r="A252" t="str">
        <f t="shared" si="3"/>
        <v>3115</v>
      </c>
      <c r="B252">
        <v>31</v>
      </c>
      <c r="C252">
        <v>54</v>
      </c>
      <c r="D252">
        <v>15</v>
      </c>
      <c r="E252">
        <v>13.056699999999999</v>
      </c>
    </row>
    <row r="253" spans="1:5" x14ac:dyDescent="0.25">
      <c r="A253" t="str">
        <f t="shared" si="3"/>
        <v>3215</v>
      </c>
      <c r="B253">
        <v>32</v>
      </c>
      <c r="C253">
        <v>53</v>
      </c>
      <c r="D253">
        <v>15</v>
      </c>
      <c r="E253">
        <v>12.9933</v>
      </c>
    </row>
    <row r="254" spans="1:5" x14ac:dyDescent="0.25">
      <c r="A254" t="str">
        <f t="shared" si="3"/>
        <v>3315</v>
      </c>
      <c r="B254">
        <v>33</v>
      </c>
      <c r="C254">
        <v>52</v>
      </c>
      <c r="D254">
        <v>15</v>
      </c>
      <c r="E254">
        <v>12.9262</v>
      </c>
    </row>
    <row r="255" spans="1:5" x14ac:dyDescent="0.25">
      <c r="A255" t="str">
        <f t="shared" si="3"/>
        <v>3415</v>
      </c>
      <c r="B255">
        <v>34</v>
      </c>
      <c r="C255">
        <v>51</v>
      </c>
      <c r="D255">
        <v>15</v>
      </c>
      <c r="E255">
        <v>12.8552</v>
      </c>
    </row>
    <row r="256" spans="1:5" x14ac:dyDescent="0.25">
      <c r="A256" t="str">
        <f t="shared" si="3"/>
        <v>3515</v>
      </c>
      <c r="B256">
        <v>35</v>
      </c>
      <c r="C256">
        <v>50</v>
      </c>
      <c r="D256">
        <v>15</v>
      </c>
      <c r="E256">
        <v>12.7803</v>
      </c>
    </row>
    <row r="257" spans="1:5" x14ac:dyDescent="0.25">
      <c r="A257" t="str">
        <f t="shared" si="3"/>
        <v>3615</v>
      </c>
      <c r="B257">
        <v>36</v>
      </c>
      <c r="C257">
        <v>49</v>
      </c>
      <c r="D257">
        <v>15</v>
      </c>
      <c r="E257">
        <v>12.7013</v>
      </c>
    </row>
    <row r="258" spans="1:5" x14ac:dyDescent="0.25">
      <c r="A258" t="str">
        <f t="shared" si="3"/>
        <v>3715</v>
      </c>
      <c r="B258">
        <v>37</v>
      </c>
      <c r="C258">
        <v>48</v>
      </c>
      <c r="D258">
        <v>15</v>
      </c>
      <c r="E258">
        <v>12.617900000000001</v>
      </c>
    </row>
    <row r="259" spans="1:5" x14ac:dyDescent="0.25">
      <c r="A259" t="str">
        <f t="shared" ref="A259:A271" si="4">B259&amp;D259</f>
        <v>3815</v>
      </c>
      <c r="B259">
        <v>38</v>
      </c>
      <c r="C259">
        <v>47</v>
      </c>
      <c r="D259">
        <v>15</v>
      </c>
      <c r="E259">
        <v>12.5299</v>
      </c>
    </row>
    <row r="260" spans="1:5" x14ac:dyDescent="0.25">
      <c r="A260" t="str">
        <f t="shared" si="4"/>
        <v>3915</v>
      </c>
      <c r="B260">
        <v>39</v>
      </c>
      <c r="C260">
        <v>46</v>
      </c>
      <c r="D260">
        <v>15</v>
      </c>
      <c r="E260">
        <v>12.436999999999999</v>
      </c>
    </row>
    <row r="261" spans="1:5" x14ac:dyDescent="0.25">
      <c r="A261" t="str">
        <f t="shared" si="4"/>
        <v>4015</v>
      </c>
      <c r="B261">
        <v>40</v>
      </c>
      <c r="C261">
        <v>45</v>
      </c>
      <c r="D261">
        <v>15</v>
      </c>
      <c r="E261">
        <v>12.3393</v>
      </c>
    </row>
    <row r="262" spans="1:5" x14ac:dyDescent="0.25">
      <c r="A262" t="str">
        <f t="shared" si="4"/>
        <v>4115</v>
      </c>
      <c r="B262">
        <v>41</v>
      </c>
      <c r="C262">
        <v>44</v>
      </c>
      <c r="D262">
        <v>15</v>
      </c>
      <c r="E262">
        <v>12.2363</v>
      </c>
    </row>
    <row r="263" spans="1:5" x14ac:dyDescent="0.25">
      <c r="A263" t="str">
        <f t="shared" si="4"/>
        <v>4215</v>
      </c>
      <c r="B263">
        <v>42</v>
      </c>
      <c r="C263">
        <v>43</v>
      </c>
      <c r="D263">
        <v>15</v>
      </c>
      <c r="E263">
        <v>12.128</v>
      </c>
    </row>
    <row r="264" spans="1:5" x14ac:dyDescent="0.25">
      <c r="A264" t="str">
        <f t="shared" si="4"/>
        <v>4315</v>
      </c>
      <c r="B264">
        <v>43</v>
      </c>
      <c r="C264">
        <v>42</v>
      </c>
      <c r="D264">
        <v>15</v>
      </c>
      <c r="E264">
        <v>12.014200000000001</v>
      </c>
    </row>
    <row r="265" spans="1:5" x14ac:dyDescent="0.25">
      <c r="A265" t="str">
        <f t="shared" si="4"/>
        <v>4415</v>
      </c>
      <c r="B265">
        <v>44</v>
      </c>
      <c r="C265">
        <v>41</v>
      </c>
      <c r="D265">
        <v>15</v>
      </c>
      <c r="E265">
        <v>11.8948</v>
      </c>
    </row>
    <row r="266" spans="1:5" x14ac:dyDescent="0.25">
      <c r="A266" t="str">
        <f t="shared" si="4"/>
        <v>4515</v>
      </c>
      <c r="B266">
        <v>45</v>
      </c>
      <c r="C266">
        <v>40</v>
      </c>
      <c r="D266">
        <v>15</v>
      </c>
      <c r="E266">
        <v>11.7699</v>
      </c>
    </row>
    <row r="267" spans="1:5" x14ac:dyDescent="0.25">
      <c r="A267" t="str">
        <f t="shared" si="4"/>
        <v>4615</v>
      </c>
      <c r="B267">
        <v>46</v>
      </c>
      <c r="C267">
        <v>39</v>
      </c>
      <c r="D267">
        <v>15</v>
      </c>
      <c r="E267">
        <v>11.6395</v>
      </c>
    </row>
    <row r="268" spans="1:5" x14ac:dyDescent="0.25">
      <c r="A268" t="str">
        <f t="shared" si="4"/>
        <v>4715</v>
      </c>
      <c r="B268">
        <v>47</v>
      </c>
      <c r="C268">
        <v>38</v>
      </c>
      <c r="D268">
        <v>15</v>
      </c>
      <c r="E268">
        <v>11.503500000000001</v>
      </c>
    </row>
    <row r="269" spans="1:5" x14ac:dyDescent="0.25">
      <c r="A269" t="str">
        <f t="shared" si="4"/>
        <v>4815</v>
      </c>
      <c r="B269">
        <v>48</v>
      </c>
      <c r="C269">
        <v>37</v>
      </c>
      <c r="D269">
        <v>15</v>
      </c>
      <c r="E269">
        <v>11.3619</v>
      </c>
    </row>
    <row r="270" spans="1:5" x14ac:dyDescent="0.25">
      <c r="A270" t="str">
        <f t="shared" si="4"/>
        <v>4915</v>
      </c>
      <c r="B270">
        <v>49</v>
      </c>
      <c r="C270">
        <v>36</v>
      </c>
      <c r="D270">
        <v>15</v>
      </c>
      <c r="E270">
        <v>11.2159</v>
      </c>
    </row>
    <row r="271" spans="1:5" x14ac:dyDescent="0.25">
      <c r="A271" t="str">
        <f t="shared" si="4"/>
        <v>5015</v>
      </c>
      <c r="B271">
        <v>50</v>
      </c>
      <c r="C271">
        <v>35</v>
      </c>
      <c r="D271">
        <v>15</v>
      </c>
      <c r="E271">
        <v>11.0662</v>
      </c>
    </row>
  </sheetData>
  <mergeCells count="1">
    <mergeCell ref="M3:N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L2522"/>
  <sheetViews>
    <sheetView workbookViewId="0">
      <selection sqref="A1:H1"/>
    </sheetView>
  </sheetViews>
  <sheetFormatPr defaultRowHeight="15" x14ac:dyDescent="0.25"/>
  <cols>
    <col min="1" max="1" width="13.140625" customWidth="1"/>
    <col min="6" max="6" width="13.85546875" customWidth="1"/>
    <col min="7" max="7" width="12.7109375" customWidth="1"/>
    <col min="8" max="8" width="16.28515625" customWidth="1"/>
  </cols>
  <sheetData>
    <row r="1" spans="1:12" ht="15.75" thickBot="1" x14ac:dyDescent="0.3">
      <c r="A1" s="72"/>
      <c r="B1" s="53"/>
      <c r="C1" s="53"/>
      <c r="D1" s="53"/>
      <c r="E1" s="54"/>
      <c r="F1" s="87"/>
      <c r="G1" s="174" t="s">
        <v>55</v>
      </c>
      <c r="H1" s="175"/>
      <c r="I1" s="174">
        <v>3</v>
      </c>
      <c r="J1" s="175"/>
      <c r="K1" s="174">
        <v>5</v>
      </c>
      <c r="L1" s="175"/>
    </row>
    <row r="2" spans="1:12" ht="45.75" thickBot="1" x14ac:dyDescent="0.3">
      <c r="A2" s="72" t="s">
        <v>71</v>
      </c>
      <c r="B2" s="53" t="s">
        <v>64</v>
      </c>
      <c r="C2" s="53" t="s">
        <v>65</v>
      </c>
      <c r="D2" s="53" t="s">
        <v>17</v>
      </c>
      <c r="E2" s="54" t="s">
        <v>66</v>
      </c>
      <c r="F2" s="54" t="s">
        <v>68</v>
      </c>
      <c r="G2" s="54" t="s">
        <v>69</v>
      </c>
      <c r="H2" s="54" t="s">
        <v>70</v>
      </c>
      <c r="I2" s="54" t="s">
        <v>69</v>
      </c>
      <c r="J2" s="54" t="s">
        <v>70</v>
      </c>
      <c r="K2" s="54" t="s">
        <v>69</v>
      </c>
      <c r="L2" s="91" t="s">
        <v>70</v>
      </c>
    </row>
    <row r="3" spans="1:12" x14ac:dyDescent="0.25">
      <c r="A3" s="73" t="str">
        <f>B3&amp;D3&amp;E3</f>
        <v>1865</v>
      </c>
      <c r="B3" s="74">
        <v>18</v>
      </c>
      <c r="C3" s="74">
        <v>67</v>
      </c>
      <c r="D3" s="74">
        <v>6</v>
      </c>
      <c r="E3" s="75">
        <v>5</v>
      </c>
      <c r="F3" s="77"/>
      <c r="G3" s="88">
        <v>2.6450789301615965</v>
      </c>
      <c r="H3" s="88">
        <v>15.36995049350811</v>
      </c>
      <c r="I3" s="92">
        <v>2.4771180371765733</v>
      </c>
      <c r="J3" s="92">
        <v>13.728234268455958</v>
      </c>
      <c r="K3" s="92">
        <v>2.3173739763987919</v>
      </c>
      <c r="L3" s="93">
        <v>12.259323722639101</v>
      </c>
    </row>
    <row r="4" spans="1:12" x14ac:dyDescent="0.25">
      <c r="A4" s="73" t="str">
        <f t="shared" ref="A4:A67" si="0">B4&amp;D4&amp;E4</f>
        <v>1965</v>
      </c>
      <c r="B4" s="55">
        <v>19</v>
      </c>
      <c r="C4" s="55">
        <v>66</v>
      </c>
      <c r="D4" s="55">
        <v>6</v>
      </c>
      <c r="E4" s="56">
        <v>5</v>
      </c>
      <c r="F4" s="58"/>
      <c r="G4" s="89">
        <v>2.5600506598286321</v>
      </c>
      <c r="H4" s="89">
        <v>14.526264932140847</v>
      </c>
      <c r="I4" s="92">
        <v>2.3962411658014884</v>
      </c>
      <c r="J4" s="92">
        <v>12.973369191319032</v>
      </c>
      <c r="K4" s="92">
        <v>2.2404715742072674</v>
      </c>
      <c r="L4" s="93">
        <v>11.583873287885421</v>
      </c>
    </row>
    <row r="5" spans="1:12" x14ac:dyDescent="0.25">
      <c r="A5" s="73" t="str">
        <f t="shared" si="0"/>
        <v>2065</v>
      </c>
      <c r="B5" s="55">
        <v>20</v>
      </c>
      <c r="C5" s="55">
        <v>65</v>
      </c>
      <c r="D5" s="55">
        <v>6</v>
      </c>
      <c r="E5" s="56">
        <v>5</v>
      </c>
      <c r="F5" s="58"/>
      <c r="G5" s="89">
        <v>2.4771200150784551</v>
      </c>
      <c r="H5" s="89">
        <v>13.728232836477297</v>
      </c>
      <c r="I5" s="92">
        <v>2.3173732074701179</v>
      </c>
      <c r="J5" s="92">
        <v>12.25932429673143</v>
      </c>
      <c r="K5" s="92">
        <v>2.1654923272653024</v>
      </c>
      <c r="L5" s="93">
        <v>10.944913377416873</v>
      </c>
    </row>
    <row r="6" spans="1:12" x14ac:dyDescent="0.25">
      <c r="A6" s="73" t="str">
        <f t="shared" si="0"/>
        <v>2165</v>
      </c>
      <c r="B6" s="55">
        <v>21</v>
      </c>
      <c r="C6" s="55">
        <v>64</v>
      </c>
      <c r="D6" s="55">
        <v>6</v>
      </c>
      <c r="E6" s="56">
        <v>5</v>
      </c>
      <c r="F6" s="58"/>
      <c r="G6" s="89">
        <v>2.3962408269549438</v>
      </c>
      <c r="H6" s="89">
        <v>12.97337015702675</v>
      </c>
      <c r="I6" s="92">
        <v>2.2404702911702046</v>
      </c>
      <c r="J6" s="92">
        <v>11.583874378600173</v>
      </c>
      <c r="K6" s="92">
        <v>2.0923980115205554</v>
      </c>
      <c r="L6" s="93">
        <v>10.340456087745601</v>
      </c>
    </row>
    <row r="7" spans="1:12" x14ac:dyDescent="0.25">
      <c r="A7" s="73" t="str">
        <f t="shared" si="0"/>
        <v>2265</v>
      </c>
      <c r="B7" s="55">
        <v>22</v>
      </c>
      <c r="C7" s="55">
        <v>63</v>
      </c>
      <c r="D7" s="55">
        <v>6</v>
      </c>
      <c r="E7" s="56">
        <v>5</v>
      </c>
      <c r="F7" s="58"/>
      <c r="G7" s="89">
        <v>2.317372753659968</v>
      </c>
      <c r="H7" s="89">
        <v>12.25932399638365</v>
      </c>
      <c r="I7" s="92">
        <v>2.1654924104239694</v>
      </c>
      <c r="J7" s="92">
        <v>10.94491411169445</v>
      </c>
      <c r="K7" s="92">
        <v>2.0211429568417212</v>
      </c>
      <c r="L7" s="93">
        <v>9.7686138912240068</v>
      </c>
    </row>
    <row r="8" spans="1:12" x14ac:dyDescent="0.25">
      <c r="A8" s="73" t="str">
        <f t="shared" si="0"/>
        <v>2365</v>
      </c>
      <c r="B8" s="55">
        <v>23</v>
      </c>
      <c r="C8" s="55">
        <v>62</v>
      </c>
      <c r="D8" s="55">
        <v>6</v>
      </c>
      <c r="E8" s="56">
        <v>5</v>
      </c>
      <c r="F8" s="58"/>
      <c r="G8" s="89">
        <v>2.2404707233065442</v>
      </c>
      <c r="H8" s="89">
        <v>11.583872305140963</v>
      </c>
      <c r="I8" s="92">
        <v>2.092396989411915</v>
      </c>
      <c r="J8" s="92">
        <v>10.340454777395076</v>
      </c>
      <c r="K8" s="92">
        <v>1.9516934557979335</v>
      </c>
      <c r="L8" s="93">
        <v>9.2276023727516261</v>
      </c>
    </row>
    <row r="9" spans="1:12" x14ac:dyDescent="0.25">
      <c r="A9" s="73" t="str">
        <f t="shared" si="0"/>
        <v>2465</v>
      </c>
      <c r="B9" s="55">
        <v>24</v>
      </c>
      <c r="C9" s="55">
        <v>61</v>
      </c>
      <c r="D9" s="55">
        <v>6</v>
      </c>
      <c r="E9" s="56">
        <v>5</v>
      </c>
      <c r="F9" s="58"/>
      <c r="G9" s="89">
        <v>2.1654922462594417</v>
      </c>
      <c r="H9" s="89">
        <v>10.944913963147682</v>
      </c>
      <c r="I9" s="92">
        <v>2.0211427746684416</v>
      </c>
      <c r="J9" s="92">
        <v>9.7686129865131424</v>
      </c>
      <c r="K9" s="92">
        <v>1.8840033997786936</v>
      </c>
      <c r="L9" s="93">
        <v>8.715736805811698</v>
      </c>
    </row>
    <row r="10" spans="1:12" x14ac:dyDescent="0.25">
      <c r="A10" s="73" t="str">
        <f t="shared" si="0"/>
        <v>2565</v>
      </c>
      <c r="B10" s="55">
        <v>25</v>
      </c>
      <c r="C10" s="55">
        <v>60</v>
      </c>
      <c r="D10" s="55">
        <v>6</v>
      </c>
      <c r="E10" s="56">
        <v>5</v>
      </c>
      <c r="F10" s="58"/>
      <c r="G10" s="89">
        <v>2.069596644078735</v>
      </c>
      <c r="H10" s="89">
        <v>10.340454985479187</v>
      </c>
      <c r="I10" s="92">
        <v>1.930890609874153</v>
      </c>
      <c r="J10" s="92">
        <v>9.2276024524040015</v>
      </c>
      <c r="K10" s="92">
        <v>1.7990835753468861</v>
      </c>
      <c r="L10" s="93">
        <v>8.2314198128428533</v>
      </c>
    </row>
    <row r="11" spans="1:12" x14ac:dyDescent="0.25">
      <c r="A11" s="73" t="str">
        <f t="shared" si="0"/>
        <v>2665</v>
      </c>
      <c r="B11" s="55">
        <v>26</v>
      </c>
      <c r="C11" s="55">
        <v>59</v>
      </c>
      <c r="D11" s="55">
        <v>6</v>
      </c>
      <c r="E11" s="56">
        <v>5</v>
      </c>
      <c r="F11" s="58"/>
      <c r="G11" s="89">
        <v>1.9047400984069762</v>
      </c>
      <c r="H11" s="89">
        <v>10.468378233546062</v>
      </c>
      <c r="I11" s="92">
        <v>1.776580438771699</v>
      </c>
      <c r="J11" s="92">
        <v>9.3215699647618582</v>
      </c>
      <c r="K11" s="92">
        <v>1.6547474058557023</v>
      </c>
      <c r="L11" s="93">
        <v>8.2973482080511847</v>
      </c>
    </row>
    <row r="12" spans="1:12" x14ac:dyDescent="0.25">
      <c r="A12" s="73" t="str">
        <f t="shared" si="0"/>
        <v>2765</v>
      </c>
      <c r="B12" s="55">
        <v>27</v>
      </c>
      <c r="C12" s="55">
        <v>58</v>
      </c>
      <c r="D12" s="55">
        <v>6</v>
      </c>
      <c r="E12" s="56">
        <v>5</v>
      </c>
      <c r="F12" s="58"/>
      <c r="G12" s="89">
        <v>1.8398547999411352</v>
      </c>
      <c r="H12" s="89">
        <v>9.8787546805762219</v>
      </c>
      <c r="I12" s="92">
        <v>1.7148911817126413</v>
      </c>
      <c r="J12" s="92">
        <v>8.7950095655444187</v>
      </c>
      <c r="K12" s="92">
        <v>1.5961181876154815</v>
      </c>
      <c r="L12" s="93">
        <v>7.8269764703958664</v>
      </c>
    </row>
    <row r="13" spans="1:12" x14ac:dyDescent="0.25">
      <c r="A13" s="73" t="str">
        <f t="shared" si="0"/>
        <v>2865</v>
      </c>
      <c r="B13" s="55">
        <v>28</v>
      </c>
      <c r="C13" s="55">
        <v>57</v>
      </c>
      <c r="D13" s="55">
        <v>6</v>
      </c>
      <c r="E13" s="56">
        <v>5</v>
      </c>
      <c r="F13" s="58"/>
      <c r="G13" s="89">
        <v>1.7765826016769071</v>
      </c>
      <c r="H13" s="89">
        <v>9.3215708237929729</v>
      </c>
      <c r="I13" s="92">
        <v>1.6547482168448449</v>
      </c>
      <c r="J13" s="92">
        <v>8.2973495643006565</v>
      </c>
      <c r="K13" s="92">
        <v>1.5389691468858615</v>
      </c>
      <c r="L13" s="93">
        <v>7.3823611774589422</v>
      </c>
    </row>
    <row r="14" spans="1:12" x14ac:dyDescent="0.25">
      <c r="A14" s="73" t="str">
        <f t="shared" si="0"/>
        <v>2965</v>
      </c>
      <c r="B14" s="55">
        <v>29</v>
      </c>
      <c r="C14" s="55">
        <v>56</v>
      </c>
      <c r="D14" s="55">
        <v>6</v>
      </c>
      <c r="E14" s="56">
        <v>5</v>
      </c>
      <c r="F14" s="58"/>
      <c r="G14" s="89">
        <v>1.7148910029718916</v>
      </c>
      <c r="H14" s="89">
        <v>8.7950092145240824</v>
      </c>
      <c r="I14" s="92">
        <v>1.5961182779631751</v>
      </c>
      <c r="J14" s="92">
        <v>7.826976141853863</v>
      </c>
      <c r="K14" s="92">
        <v>1.4832660922116518</v>
      </c>
      <c r="L14" s="93">
        <v>6.9620527635270877</v>
      </c>
    </row>
    <row r="15" spans="1:12" x14ac:dyDescent="0.25">
      <c r="A15" s="73" t="str">
        <f t="shared" si="0"/>
        <v>3065</v>
      </c>
      <c r="B15" s="55">
        <v>30</v>
      </c>
      <c r="C15" s="55">
        <v>55</v>
      </c>
      <c r="D15" s="55">
        <v>6</v>
      </c>
      <c r="E15" s="56">
        <v>5</v>
      </c>
      <c r="F15" s="58"/>
      <c r="G15" s="89">
        <v>1.6547466764893011</v>
      </c>
      <c r="H15" s="89">
        <v>8.2973512373170806</v>
      </c>
      <c r="I15" s="92">
        <v>1.5389679536550247</v>
      </c>
      <c r="J15" s="92">
        <v>7.3823594414492852</v>
      </c>
      <c r="K15" s="92">
        <v>1.4289823527441985</v>
      </c>
      <c r="L15" s="93">
        <v>6.5646920938954558</v>
      </c>
    </row>
    <row r="16" spans="1:12" x14ac:dyDescent="0.25">
      <c r="A16" s="73" t="str">
        <f t="shared" si="0"/>
        <v>3165</v>
      </c>
      <c r="B16" s="55">
        <v>31</v>
      </c>
      <c r="C16" s="55">
        <v>54</v>
      </c>
      <c r="D16" s="55">
        <v>6</v>
      </c>
      <c r="E16" s="56">
        <v>5</v>
      </c>
      <c r="F16" s="58"/>
      <c r="G16" s="89">
        <v>1.5961176530215742</v>
      </c>
      <c r="H16" s="89">
        <v>7.8269770742173641</v>
      </c>
      <c r="I16" s="92">
        <v>1.4832660370664459</v>
      </c>
      <c r="J16" s="92">
        <v>6.9620516632596168</v>
      </c>
      <c r="K16" s="92">
        <v>1.3760808230981061</v>
      </c>
      <c r="L16" s="93">
        <v>6.1889848118801849</v>
      </c>
    </row>
    <row r="17" spans="1:12" x14ac:dyDescent="0.25">
      <c r="A17" s="73" t="str">
        <f t="shared" si="0"/>
        <v>3265</v>
      </c>
      <c r="B17" s="55">
        <v>32</v>
      </c>
      <c r="C17" s="55">
        <v>53</v>
      </c>
      <c r="D17" s="55">
        <v>6</v>
      </c>
      <c r="E17" s="56">
        <v>5</v>
      </c>
      <c r="F17" s="58"/>
      <c r="G17" s="89">
        <v>1.5389690580970901</v>
      </c>
      <c r="H17" s="89">
        <v>7.3823593627400808</v>
      </c>
      <c r="I17" s="92">
        <v>1.428983727356463</v>
      </c>
      <c r="J17" s="92">
        <v>6.5646914338348177</v>
      </c>
      <c r="K17" s="92">
        <v>1.3245317777095487</v>
      </c>
      <c r="L17" s="93">
        <v>5.8337154163681646</v>
      </c>
    </row>
    <row r="18" spans="1:12" x14ac:dyDescent="0.25">
      <c r="A18" s="73" t="str">
        <f t="shared" si="0"/>
        <v>3365</v>
      </c>
      <c r="B18" s="55">
        <v>33</v>
      </c>
      <c r="C18" s="55">
        <v>52</v>
      </c>
      <c r="D18" s="55">
        <v>6</v>
      </c>
      <c r="E18" s="56">
        <v>5</v>
      </c>
      <c r="F18" s="58"/>
      <c r="G18" s="89">
        <v>1.4832672755471308</v>
      </c>
      <c r="H18" s="89">
        <v>6.962054109943133</v>
      </c>
      <c r="I18" s="92">
        <v>1.376081337239359</v>
      </c>
      <c r="J18" s="92">
        <v>6.18898500775461</v>
      </c>
      <c r="K18" s="92">
        <v>1.2743098397380666</v>
      </c>
      <c r="L18" s="93">
        <v>5.4977391004652763</v>
      </c>
    </row>
    <row r="19" spans="1:12" x14ac:dyDescent="0.25">
      <c r="A19" s="73" t="str">
        <f t="shared" si="0"/>
        <v>3465</v>
      </c>
      <c r="B19" s="55">
        <v>34</v>
      </c>
      <c r="C19" s="55">
        <v>51</v>
      </c>
      <c r="D19" s="55">
        <v>6</v>
      </c>
      <c r="E19" s="56">
        <v>5</v>
      </c>
      <c r="F19" s="58"/>
      <c r="G19" s="89">
        <v>1.4143275261324042</v>
      </c>
      <c r="H19" s="89">
        <v>6.5646898954703836</v>
      </c>
      <c r="I19" s="92">
        <v>1.3112787456445993</v>
      </c>
      <c r="J19" s="92">
        <v>5.833717770034843</v>
      </c>
      <c r="K19" s="92">
        <v>1.2134146341463414</v>
      </c>
      <c r="L19" s="93">
        <v>5.179968641114983</v>
      </c>
    </row>
    <row r="20" spans="1:12" x14ac:dyDescent="0.25">
      <c r="A20" s="73" t="str">
        <f t="shared" si="0"/>
        <v>3565</v>
      </c>
      <c r="B20" s="55">
        <v>35</v>
      </c>
      <c r="C20" s="55">
        <v>50</v>
      </c>
      <c r="D20" s="55">
        <v>6</v>
      </c>
      <c r="E20" s="56">
        <v>5</v>
      </c>
      <c r="F20" s="58"/>
      <c r="G20" s="89">
        <v>1.2363479333744603</v>
      </c>
      <c r="H20" s="89">
        <v>6.5272653564818892</v>
      </c>
      <c r="I20" s="92">
        <v>1.145719573455539</v>
      </c>
      <c r="J20" s="92">
        <v>5.7904256631708826</v>
      </c>
      <c r="K20" s="92">
        <v>1.059599894245175</v>
      </c>
      <c r="L20" s="93">
        <v>5.1324120913016653</v>
      </c>
    </row>
    <row r="21" spans="1:12" x14ac:dyDescent="0.25">
      <c r="A21" s="73" t="str">
        <f t="shared" si="0"/>
        <v>3665</v>
      </c>
      <c r="B21" s="55">
        <v>36</v>
      </c>
      <c r="C21" s="55">
        <v>49</v>
      </c>
      <c r="D21" s="55">
        <v>6</v>
      </c>
      <c r="E21" s="56">
        <v>5</v>
      </c>
      <c r="F21" s="58"/>
      <c r="G21" s="89">
        <v>1.1904595342196842</v>
      </c>
      <c r="H21" s="89">
        <v>6.1484036762737571</v>
      </c>
      <c r="I21" s="92">
        <v>1.1021111805121799</v>
      </c>
      <c r="J21" s="92">
        <v>5.4521352725974834</v>
      </c>
      <c r="K21" s="92">
        <v>1.018163647720175</v>
      </c>
      <c r="L21" s="93">
        <v>4.8301882751851517</v>
      </c>
    </row>
    <row r="22" spans="1:12" x14ac:dyDescent="0.25">
      <c r="A22" s="73" t="str">
        <f t="shared" si="0"/>
        <v>3765</v>
      </c>
      <c r="B22" s="55">
        <v>37</v>
      </c>
      <c r="C22" s="55">
        <v>48</v>
      </c>
      <c r="D22" s="55">
        <v>6</v>
      </c>
      <c r="E22" s="56">
        <v>5</v>
      </c>
      <c r="F22" s="58"/>
      <c r="G22" s="89">
        <v>1.1457212094907407</v>
      </c>
      <c r="H22" s="89">
        <v>5.7904260706018515</v>
      </c>
      <c r="I22" s="92">
        <v>1.0595992476851852</v>
      </c>
      <c r="J22" s="92">
        <v>5.1324110243055552</v>
      </c>
      <c r="K22" s="92">
        <v>0.97778139467592595</v>
      </c>
      <c r="L22" s="93">
        <v>4.5444625289351848</v>
      </c>
    </row>
    <row r="23" spans="1:12" x14ac:dyDescent="0.25">
      <c r="A23" s="73" t="str">
        <f t="shared" si="0"/>
        <v>3865</v>
      </c>
      <c r="B23" s="55">
        <v>38</v>
      </c>
      <c r="C23" s="55">
        <v>47</v>
      </c>
      <c r="D23" s="55">
        <v>6</v>
      </c>
      <c r="E23" s="56">
        <v>5</v>
      </c>
      <c r="F23" s="58"/>
      <c r="G23" s="89">
        <v>1.1021111905941048</v>
      </c>
      <c r="H23" s="89">
        <v>5.4521359526036797</v>
      </c>
      <c r="I23" s="92">
        <v>1.0181661439131311</v>
      </c>
      <c r="J23" s="92">
        <v>4.8301876410058879</v>
      </c>
      <c r="K23" s="92">
        <v>0.93842513619105261</v>
      </c>
      <c r="L23" s="93">
        <v>4.274293365615657</v>
      </c>
    </row>
    <row r="24" spans="1:12" x14ac:dyDescent="0.25">
      <c r="A24" s="73" t="str">
        <f t="shared" si="0"/>
        <v>3965</v>
      </c>
      <c r="B24" s="55">
        <v>39</v>
      </c>
      <c r="C24" s="55">
        <v>46</v>
      </c>
      <c r="D24" s="55">
        <v>6</v>
      </c>
      <c r="E24" s="56">
        <v>5</v>
      </c>
      <c r="F24" s="58"/>
      <c r="G24" s="89">
        <v>1.0595977653631286</v>
      </c>
      <c r="H24" s="89">
        <v>5.1324096834264434</v>
      </c>
      <c r="I24" s="92">
        <v>0.97778398510242082</v>
      </c>
      <c r="J24" s="92">
        <v>4.5444618249534452</v>
      </c>
      <c r="K24" s="92">
        <v>0.90007076350093107</v>
      </c>
      <c r="L24" s="93">
        <v>4.0187746741154564</v>
      </c>
    </row>
    <row r="25" spans="1:12" x14ac:dyDescent="0.25">
      <c r="A25" s="73" t="str">
        <f t="shared" si="0"/>
        <v>4065</v>
      </c>
      <c r="B25" s="55">
        <v>40</v>
      </c>
      <c r="C25" s="55">
        <v>45</v>
      </c>
      <c r="D25" s="55">
        <v>6</v>
      </c>
      <c r="E25" s="56">
        <v>5</v>
      </c>
      <c r="F25" s="58"/>
      <c r="G25" s="89">
        <v>1.0181646132591458</v>
      </c>
      <c r="H25" s="89">
        <v>4.8301860368288576</v>
      </c>
      <c r="I25" s="92">
        <v>0.93842426995211869</v>
      </c>
      <c r="J25" s="92">
        <v>4.2742936088873744</v>
      </c>
      <c r="K25" s="92">
        <v>0.86269232952932495</v>
      </c>
      <c r="L25" s="93">
        <v>3.777069967259032</v>
      </c>
    </row>
    <row r="26" spans="1:12" x14ac:dyDescent="0.25">
      <c r="A26" s="73" t="str">
        <f t="shared" si="0"/>
        <v>4165</v>
      </c>
      <c r="B26" s="55">
        <v>41</v>
      </c>
      <c r="C26" s="55">
        <v>44</v>
      </c>
      <c r="D26" s="55">
        <v>6</v>
      </c>
      <c r="E26" s="56">
        <v>5</v>
      </c>
      <c r="F26" s="58"/>
      <c r="G26" s="89">
        <v>0.97778248478779939</v>
      </c>
      <c r="H26" s="89">
        <v>4.5444619887545254</v>
      </c>
      <c r="I26" s="92">
        <v>0.90007317261033659</v>
      </c>
      <c r="J26" s="92">
        <v>4.0187745513363629</v>
      </c>
      <c r="K26" s="92">
        <v>0.82626896711083719</v>
      </c>
      <c r="L26" s="93">
        <v>3.548378649002542</v>
      </c>
    </row>
    <row r="27" spans="1:12" x14ac:dyDescent="0.25">
      <c r="A27" s="73" t="str">
        <f t="shared" si="0"/>
        <v>4265</v>
      </c>
      <c r="B27" s="55">
        <v>42</v>
      </c>
      <c r="C27" s="55">
        <v>43</v>
      </c>
      <c r="D27" s="55">
        <v>6</v>
      </c>
      <c r="E27" s="56">
        <v>5</v>
      </c>
      <c r="F27" s="58"/>
      <c r="G27" s="89">
        <v>0.93842441837655455</v>
      </c>
      <c r="H27" s="89">
        <v>4.2742908705716189</v>
      </c>
      <c r="I27" s="92">
        <v>0.86269371101259362</v>
      </c>
      <c r="J27" s="92">
        <v>3.7770724626309389</v>
      </c>
      <c r="K27" s="92">
        <v>0.79077249009376593</v>
      </c>
      <c r="L27" s="93">
        <v>3.3319471144415238</v>
      </c>
    </row>
    <row r="28" spans="1:12" x14ac:dyDescent="0.25">
      <c r="A28" s="73" t="str">
        <f t="shared" si="0"/>
        <v>4365</v>
      </c>
      <c r="B28" s="55">
        <v>43</v>
      </c>
      <c r="C28" s="55">
        <v>42</v>
      </c>
      <c r="D28" s="55">
        <v>6</v>
      </c>
      <c r="E28" s="56">
        <v>5</v>
      </c>
      <c r="F28" s="58"/>
      <c r="G28" s="89">
        <v>0.90007003501750871</v>
      </c>
      <c r="H28" s="89">
        <v>4.018777388694347</v>
      </c>
      <c r="I28" s="92">
        <v>0.82626913456728368</v>
      </c>
      <c r="J28" s="92">
        <v>3.5483781890945472</v>
      </c>
      <c r="K28" s="92">
        <v>0.75617808904452222</v>
      </c>
      <c r="L28" s="93">
        <v>3.127063531765883</v>
      </c>
    </row>
    <row r="29" spans="1:12" x14ac:dyDescent="0.25">
      <c r="A29" s="73" t="str">
        <f t="shared" si="0"/>
        <v>4465</v>
      </c>
      <c r="B29" s="55">
        <v>44</v>
      </c>
      <c r="C29" s="55">
        <v>41</v>
      </c>
      <c r="D29" s="55">
        <v>6</v>
      </c>
      <c r="E29" s="56">
        <v>5</v>
      </c>
      <c r="F29" s="58"/>
      <c r="G29" s="89">
        <v>0.8485414665058566</v>
      </c>
      <c r="H29" s="89">
        <v>3.7770723031950775</v>
      </c>
      <c r="I29" s="92">
        <v>0.77802080991025979</v>
      </c>
      <c r="J29" s="92">
        <v>3.3319487315766878</v>
      </c>
      <c r="K29" s="92">
        <v>0.71101208119544557</v>
      </c>
      <c r="L29" s="93">
        <v>2.9330648623234326</v>
      </c>
    </row>
    <row r="30" spans="1:12" x14ac:dyDescent="0.25">
      <c r="A30" s="73" t="str">
        <f t="shared" si="0"/>
        <v>4565</v>
      </c>
      <c r="B30" s="55">
        <v>45</v>
      </c>
      <c r="C30" s="55">
        <v>40</v>
      </c>
      <c r="D30" s="55">
        <v>6</v>
      </c>
      <c r="E30" s="56">
        <v>5</v>
      </c>
      <c r="F30" s="58"/>
      <c r="G30" s="89">
        <v>0.72442585233214807</v>
      </c>
      <c r="H30" s="89">
        <v>3.8299477096841663</v>
      </c>
      <c r="I30" s="92">
        <v>0.66325036603221088</v>
      </c>
      <c r="J30" s="92">
        <v>3.3700397406400335</v>
      </c>
      <c r="K30" s="92">
        <v>0.60509935160008366</v>
      </c>
      <c r="L30" s="93">
        <v>2.9585609705082621</v>
      </c>
    </row>
    <row r="31" spans="1:12" x14ac:dyDescent="0.25">
      <c r="A31" s="73" t="str">
        <f t="shared" si="0"/>
        <v>4665</v>
      </c>
      <c r="B31" s="55">
        <v>46</v>
      </c>
      <c r="C31" s="55">
        <v>39</v>
      </c>
      <c r="D31" s="55">
        <v>6</v>
      </c>
      <c r="E31" s="56">
        <v>5</v>
      </c>
      <c r="F31" s="58"/>
      <c r="G31" s="89">
        <v>0.69344852720490502</v>
      </c>
      <c r="H31" s="89">
        <v>3.5935642927582214</v>
      </c>
      <c r="I31" s="92">
        <v>0.6338078291814947</v>
      </c>
      <c r="J31" s="92">
        <v>3.1586073832697337</v>
      </c>
      <c r="K31" s="92">
        <v>0.5771127213480256</v>
      </c>
      <c r="L31" s="93">
        <v>2.7692406637225058</v>
      </c>
    </row>
    <row r="32" spans="1:12" x14ac:dyDescent="0.25">
      <c r="A32" s="73" t="str">
        <f t="shared" si="0"/>
        <v>4765</v>
      </c>
      <c r="B32" s="55">
        <v>47</v>
      </c>
      <c r="C32" s="55">
        <v>38</v>
      </c>
      <c r="D32" s="55">
        <v>6</v>
      </c>
      <c r="E32" s="56">
        <v>5</v>
      </c>
      <c r="F32" s="58"/>
      <c r="G32" s="89">
        <v>0.66324872872961016</v>
      </c>
      <c r="H32" s="89">
        <v>3.3700398441455524</v>
      </c>
      <c r="I32" s="92">
        <v>0.60510269223149227</v>
      </c>
      <c r="J32" s="92">
        <v>2.9585620886257074</v>
      </c>
      <c r="K32" s="92">
        <v>0.54982719528033985</v>
      </c>
      <c r="L32" s="93">
        <v>2.5900103462698394</v>
      </c>
    </row>
    <row r="33" spans="1:12" x14ac:dyDescent="0.25">
      <c r="A33" s="73" t="str">
        <f t="shared" si="0"/>
        <v>4865</v>
      </c>
      <c r="B33" s="55">
        <v>48</v>
      </c>
      <c r="C33" s="55">
        <v>37</v>
      </c>
      <c r="D33" s="55">
        <v>6</v>
      </c>
      <c r="E33" s="56">
        <v>5</v>
      </c>
      <c r="F33" s="58"/>
      <c r="G33" s="89">
        <v>0.63380517745113585</v>
      </c>
      <c r="H33" s="89">
        <v>3.1586075691346003</v>
      </c>
      <c r="I33" s="92">
        <v>0.5771114080583426</v>
      </c>
      <c r="J33" s="92">
        <v>2.7692387833216316</v>
      </c>
      <c r="K33" s="92">
        <v>0.52321699544764799</v>
      </c>
      <c r="L33" s="93">
        <v>2.4202976015219804</v>
      </c>
    </row>
    <row r="34" spans="1:12" x14ac:dyDescent="0.25">
      <c r="A34" s="73" t="str">
        <f t="shared" si="0"/>
        <v>4965</v>
      </c>
      <c r="B34" s="55">
        <v>49</v>
      </c>
      <c r="C34" s="55">
        <v>36</v>
      </c>
      <c r="D34" s="55">
        <v>6</v>
      </c>
      <c r="E34" s="56">
        <v>5</v>
      </c>
      <c r="F34" s="58"/>
      <c r="G34" s="89">
        <v>0.60509946763799383</v>
      </c>
      <c r="H34" s="89">
        <v>2.9585644905202204</v>
      </c>
      <c r="I34" s="92">
        <v>0.54982721584010463</v>
      </c>
      <c r="J34" s="92">
        <v>2.5900112076211825</v>
      </c>
      <c r="K34" s="92">
        <v>0.49727748202110766</v>
      </c>
      <c r="L34" s="93">
        <v>2.2595498272158401</v>
      </c>
    </row>
    <row r="35" spans="1:12" x14ac:dyDescent="0.25">
      <c r="A35" s="73" t="str">
        <f t="shared" si="0"/>
        <v>5065</v>
      </c>
      <c r="B35" s="55">
        <v>50</v>
      </c>
      <c r="C35" s="55">
        <v>35</v>
      </c>
      <c r="D35" s="55">
        <v>6</v>
      </c>
      <c r="E35" s="56">
        <v>5</v>
      </c>
      <c r="F35" s="58"/>
      <c r="G35" s="89">
        <v>0.5757713182969485</v>
      </c>
      <c r="H35" s="89">
        <v>2.7692389337836207</v>
      </c>
      <c r="I35" s="92">
        <v>0.52210831021589676</v>
      </c>
      <c r="J35" s="92">
        <v>2.4202967072729464</v>
      </c>
      <c r="K35" s="92">
        <v>0.47106983476058378</v>
      </c>
      <c r="L35" s="93">
        <v>2.1072584730430588</v>
      </c>
    </row>
    <row r="36" spans="1:12" x14ac:dyDescent="0.25">
      <c r="A36" s="73" t="str">
        <f t="shared" si="0"/>
        <v>1885</v>
      </c>
      <c r="B36" s="55">
        <v>18</v>
      </c>
      <c r="C36" s="55">
        <v>67</v>
      </c>
      <c r="D36" s="55">
        <v>8</v>
      </c>
      <c r="E36" s="56">
        <v>5</v>
      </c>
      <c r="F36" s="58"/>
      <c r="G36" s="89">
        <v>2.8383332344037515</v>
      </c>
      <c r="H36" s="89">
        <v>15.175964860212501</v>
      </c>
      <c r="I36" s="92">
        <v>2.6580922419421857</v>
      </c>
      <c r="J36" s="92">
        <v>13.546181515996913</v>
      </c>
      <c r="K36" s="92">
        <v>2.4866670623849942</v>
      </c>
      <c r="L36" s="93">
        <v>12.089048495281059</v>
      </c>
    </row>
    <row r="37" spans="1:12" x14ac:dyDescent="0.25">
      <c r="A37" s="73" t="str">
        <f t="shared" si="0"/>
        <v>1985</v>
      </c>
      <c r="B37" s="55">
        <v>19</v>
      </c>
      <c r="C37" s="55">
        <v>66</v>
      </c>
      <c r="D37" s="55">
        <v>8</v>
      </c>
      <c r="E37" s="56">
        <v>5</v>
      </c>
      <c r="F37" s="58"/>
      <c r="G37" s="89">
        <v>2.7470874653269681</v>
      </c>
      <c r="H37" s="89">
        <v>14.338256407814379</v>
      </c>
      <c r="I37" s="92">
        <v>2.5713020393099919</v>
      </c>
      <c r="J37" s="92">
        <v>12.797233300396433</v>
      </c>
      <c r="K37" s="92">
        <v>2.4041429064631723</v>
      </c>
      <c r="L37" s="93">
        <v>11.419393088012953</v>
      </c>
    </row>
    <row r="38" spans="1:12" x14ac:dyDescent="0.25">
      <c r="A38" s="73" t="str">
        <f t="shared" si="0"/>
        <v>2085</v>
      </c>
      <c r="B38" s="55">
        <v>20</v>
      </c>
      <c r="C38" s="55">
        <v>65</v>
      </c>
      <c r="D38" s="55">
        <v>8</v>
      </c>
      <c r="E38" s="56">
        <v>5</v>
      </c>
      <c r="F38" s="58"/>
      <c r="G38" s="89">
        <v>2.6580932481642887</v>
      </c>
      <c r="H38" s="89">
        <v>13.546181123515014</v>
      </c>
      <c r="I38" s="92">
        <v>2.4866670646528566</v>
      </c>
      <c r="J38" s="92">
        <v>12.089050205957854</v>
      </c>
      <c r="K38" s="92">
        <v>2.3236821682287623</v>
      </c>
      <c r="L38" s="93">
        <v>10.786150080592204</v>
      </c>
    </row>
    <row r="39" spans="1:12" x14ac:dyDescent="0.25">
      <c r="A39" s="73" t="str">
        <f t="shared" si="0"/>
        <v>2185</v>
      </c>
      <c r="B39" s="55">
        <v>21</v>
      </c>
      <c r="C39" s="55">
        <v>64</v>
      </c>
      <c r="D39" s="55">
        <v>8</v>
      </c>
      <c r="E39" s="56">
        <v>5</v>
      </c>
      <c r="F39" s="58"/>
      <c r="G39" s="89">
        <v>2.5713005988023951</v>
      </c>
      <c r="H39" s="89">
        <v>12.797233532934131</v>
      </c>
      <c r="I39" s="92">
        <v>2.4041413173652693</v>
      </c>
      <c r="J39" s="92">
        <v>11.419394011976047</v>
      </c>
      <c r="K39" s="92">
        <v>2.2452455089820358</v>
      </c>
      <c r="L39" s="93">
        <v>10.187324550898204</v>
      </c>
    </row>
    <row r="40" spans="1:12" x14ac:dyDescent="0.25">
      <c r="A40" s="73" t="str">
        <f t="shared" si="0"/>
        <v>2285</v>
      </c>
      <c r="B40" s="55">
        <v>22</v>
      </c>
      <c r="C40" s="55">
        <v>63</v>
      </c>
      <c r="D40" s="55">
        <v>8</v>
      </c>
      <c r="E40" s="56">
        <v>5</v>
      </c>
      <c r="F40" s="58"/>
      <c r="G40" s="89">
        <v>2.4866672273551922</v>
      </c>
      <c r="H40" s="89">
        <v>12.08904855162139</v>
      </c>
      <c r="I40" s="92">
        <v>2.3236822818421019</v>
      </c>
      <c r="J40" s="92">
        <v>10.786151794403528</v>
      </c>
      <c r="K40" s="92">
        <v>2.1687832658504642</v>
      </c>
      <c r="L40" s="93">
        <v>9.6210186108541293</v>
      </c>
    </row>
    <row r="41" spans="1:12" x14ac:dyDescent="0.25">
      <c r="A41" s="73" t="str">
        <f t="shared" si="0"/>
        <v>2385</v>
      </c>
      <c r="B41" s="55">
        <v>23</v>
      </c>
      <c r="C41" s="55">
        <v>62</v>
      </c>
      <c r="D41" s="55">
        <v>8</v>
      </c>
      <c r="E41" s="56">
        <v>5</v>
      </c>
      <c r="F41" s="58"/>
      <c r="G41" s="89">
        <v>2.4041423542460336</v>
      </c>
      <c r="H41" s="89">
        <v>11.419392872643101</v>
      </c>
      <c r="I41" s="92">
        <v>2.2452452138689298</v>
      </c>
      <c r="J41" s="92">
        <v>10.187324588899068</v>
      </c>
      <c r="K41" s="92">
        <v>2.0942542315667647</v>
      </c>
      <c r="L41" s="93">
        <v>9.0854438925591943</v>
      </c>
    </row>
    <row r="42" spans="1:12" x14ac:dyDescent="0.25">
      <c r="A42" s="73" t="str">
        <f t="shared" si="0"/>
        <v>2485</v>
      </c>
      <c r="B42" s="55">
        <v>24</v>
      </c>
      <c r="C42" s="55">
        <v>61</v>
      </c>
      <c r="D42" s="55">
        <v>8</v>
      </c>
      <c r="E42" s="56">
        <v>5</v>
      </c>
      <c r="F42" s="58"/>
      <c r="G42" s="89">
        <v>2.3236826503079362</v>
      </c>
      <c r="H42" s="89">
        <v>10.786150737473834</v>
      </c>
      <c r="I42" s="92">
        <v>2.1687828959308866</v>
      </c>
      <c r="J42" s="92">
        <v>9.6210195167398691</v>
      </c>
      <c r="K42" s="92">
        <v>2.0216148196546757</v>
      </c>
      <c r="L42" s="93">
        <v>8.5789078853436909</v>
      </c>
    </row>
    <row r="43" spans="1:12" x14ac:dyDescent="0.25">
      <c r="A43" s="73" t="str">
        <f t="shared" si="0"/>
        <v>2585</v>
      </c>
      <c r="B43" s="55">
        <v>25</v>
      </c>
      <c r="C43" s="55">
        <v>60</v>
      </c>
      <c r="D43" s="55">
        <v>8</v>
      </c>
      <c r="E43" s="56">
        <v>5</v>
      </c>
      <c r="F43" s="58"/>
      <c r="G43" s="89">
        <v>2.2128753279564668</v>
      </c>
      <c r="H43" s="89">
        <v>10.187326304537946</v>
      </c>
      <c r="I43" s="92">
        <v>2.0645661257409387</v>
      </c>
      <c r="J43" s="92">
        <v>9.0854460207948691</v>
      </c>
      <c r="K43" s="92">
        <v>1.9236347293751821</v>
      </c>
      <c r="L43" s="93">
        <v>8.0998080847342333</v>
      </c>
    </row>
    <row r="44" spans="1:12" x14ac:dyDescent="0.25">
      <c r="A44" s="73" t="str">
        <f t="shared" si="0"/>
        <v>2685</v>
      </c>
      <c r="B44" s="55">
        <v>26</v>
      </c>
      <c r="C44" s="55">
        <v>59</v>
      </c>
      <c r="D44" s="55">
        <v>8</v>
      </c>
      <c r="E44" s="56">
        <v>5</v>
      </c>
      <c r="F44" s="58"/>
      <c r="G44" s="89">
        <v>2.0961311411426062</v>
      </c>
      <c r="H44" s="89">
        <v>10.01180904522613</v>
      </c>
      <c r="I44" s="92">
        <v>1.9550836707810899</v>
      </c>
      <c r="J44" s="92">
        <v>8.9149680441040147</v>
      </c>
      <c r="K44" s="92">
        <v>1.8210006342391569</v>
      </c>
      <c r="L44" s="93">
        <v>7.9353759086695614</v>
      </c>
    </row>
    <row r="45" spans="1:12" x14ac:dyDescent="0.25">
      <c r="A45" s="73" t="str">
        <f t="shared" si="0"/>
        <v>2785</v>
      </c>
      <c r="B45" s="55">
        <v>27</v>
      </c>
      <c r="C45" s="55">
        <v>58</v>
      </c>
      <c r="D45" s="55">
        <v>8</v>
      </c>
      <c r="E45" s="56">
        <v>5</v>
      </c>
      <c r="F45" s="58"/>
      <c r="G45" s="89">
        <v>2.0247176144855805</v>
      </c>
      <c r="H45" s="89">
        <v>9.4478744517678184</v>
      </c>
      <c r="I45" s="92">
        <v>1.8871903560140151</v>
      </c>
      <c r="J45" s="92">
        <v>8.4113493249699847</v>
      </c>
      <c r="K45" s="92">
        <v>1.756477102883885</v>
      </c>
      <c r="L45" s="93">
        <v>7.4855046186264182</v>
      </c>
    </row>
    <row r="46" spans="1:12" x14ac:dyDescent="0.25">
      <c r="A46" s="73" t="str">
        <f t="shared" si="0"/>
        <v>2885</v>
      </c>
      <c r="B46" s="55">
        <v>28</v>
      </c>
      <c r="C46" s="55">
        <v>57</v>
      </c>
      <c r="D46" s="55">
        <v>8</v>
      </c>
      <c r="E46" s="56">
        <v>5</v>
      </c>
      <c r="F46" s="58"/>
      <c r="G46" s="89">
        <v>1.9550848083503607</v>
      </c>
      <c r="H46" s="89">
        <v>8.9149676275817935</v>
      </c>
      <c r="I46" s="92">
        <v>1.8210014524507028</v>
      </c>
      <c r="J46" s="92">
        <v>7.9353757908470985</v>
      </c>
      <c r="K46" s="92">
        <v>1.6935821373181359</v>
      </c>
      <c r="L46" s="93">
        <v>7.060264395263534</v>
      </c>
    </row>
    <row r="47" spans="1:12" x14ac:dyDescent="0.25">
      <c r="A47" s="73" t="str">
        <f t="shared" si="0"/>
        <v>2985</v>
      </c>
      <c r="B47" s="55">
        <v>29</v>
      </c>
      <c r="C47" s="55">
        <v>56</v>
      </c>
      <c r="D47" s="55">
        <v>8</v>
      </c>
      <c r="E47" s="56">
        <v>5</v>
      </c>
      <c r="F47" s="58"/>
      <c r="G47" s="89">
        <v>1.8871921121324211</v>
      </c>
      <c r="H47" s="89">
        <v>8.411349325151857</v>
      </c>
      <c r="I47" s="92">
        <v>1.7564781710440043</v>
      </c>
      <c r="J47" s="92">
        <v>7.4855046824935361</v>
      </c>
      <c r="K47" s="92">
        <v>1.6322813702324546</v>
      </c>
      <c r="L47" s="93">
        <v>6.6582781784667153</v>
      </c>
    </row>
    <row r="48" spans="1:12" x14ac:dyDescent="0.25">
      <c r="A48" s="73" t="str">
        <f t="shared" si="0"/>
        <v>3085</v>
      </c>
      <c r="B48" s="55">
        <v>30</v>
      </c>
      <c r="C48" s="55">
        <v>55</v>
      </c>
      <c r="D48" s="55">
        <v>8</v>
      </c>
      <c r="E48" s="56">
        <v>5</v>
      </c>
      <c r="F48" s="58"/>
      <c r="G48" s="89">
        <v>1.8210002611972786</v>
      </c>
      <c r="H48" s="89">
        <v>7.935377305687882</v>
      </c>
      <c r="I48" s="92">
        <v>1.6935832535230537</v>
      </c>
      <c r="J48" s="92">
        <v>7.0602644311496414</v>
      </c>
      <c r="K48" s="92">
        <v>1.5725394594460129</v>
      </c>
      <c r="L48" s="93">
        <v>6.2782372915086011</v>
      </c>
    </row>
    <row r="49" spans="1:12" x14ac:dyDescent="0.25">
      <c r="A49" s="73" t="str">
        <f t="shared" si="0"/>
        <v>3185</v>
      </c>
      <c r="B49" s="55">
        <v>31</v>
      </c>
      <c r="C49" s="55">
        <v>54</v>
      </c>
      <c r="D49" s="55">
        <v>8</v>
      </c>
      <c r="E49" s="56">
        <v>5</v>
      </c>
      <c r="F49" s="58"/>
      <c r="G49" s="89">
        <v>1.7564762691085591</v>
      </c>
      <c r="H49" s="89">
        <v>7.4855037654181995</v>
      </c>
      <c r="I49" s="92">
        <v>1.6322825189521879</v>
      </c>
      <c r="J49" s="92">
        <v>6.6582776651905222</v>
      </c>
      <c r="K49" s="92">
        <v>1.51432109885161</v>
      </c>
      <c r="L49" s="93">
        <v>5.9189071530436088</v>
      </c>
    </row>
    <row r="50" spans="1:12" x14ac:dyDescent="0.25">
      <c r="A50" s="73" t="str">
        <f t="shared" si="0"/>
        <v>3285</v>
      </c>
      <c r="B50" s="55">
        <v>32</v>
      </c>
      <c r="C50" s="55">
        <v>53</v>
      </c>
      <c r="D50" s="55">
        <v>8</v>
      </c>
      <c r="E50" s="56">
        <v>5</v>
      </c>
      <c r="F50" s="58"/>
      <c r="G50" s="89">
        <v>1.6935833857772185</v>
      </c>
      <c r="H50" s="89">
        <v>7.060264317180617</v>
      </c>
      <c r="I50" s="92">
        <v>1.5725412208936438</v>
      </c>
      <c r="J50" s="92">
        <v>6.2782353681560732</v>
      </c>
      <c r="K50" s="92">
        <v>1.4575934550031466</v>
      </c>
      <c r="L50" s="93">
        <v>5.5791290119572059</v>
      </c>
    </row>
    <row r="51" spans="1:12" x14ac:dyDescent="0.25">
      <c r="A51" s="73" t="str">
        <f t="shared" si="0"/>
        <v>3385</v>
      </c>
      <c r="B51" s="55">
        <v>33</v>
      </c>
      <c r="C51" s="55">
        <v>52</v>
      </c>
      <c r="D51" s="55">
        <v>8</v>
      </c>
      <c r="E51" s="56">
        <v>5</v>
      </c>
      <c r="F51" s="58"/>
      <c r="G51" s="89">
        <v>1.6322834845183196</v>
      </c>
      <c r="H51" s="89">
        <v>6.6582780114528965</v>
      </c>
      <c r="I51" s="92">
        <v>1.514321187857903</v>
      </c>
      <c r="J51" s="92">
        <v>5.9189074139765872</v>
      </c>
      <c r="K51" s="92">
        <v>1.4023184513251914</v>
      </c>
      <c r="L51" s="93">
        <v>5.2577991182283483</v>
      </c>
    </row>
    <row r="52" spans="1:12" x14ac:dyDescent="0.25">
      <c r="A52" s="73" t="str">
        <f t="shared" si="0"/>
        <v>3485</v>
      </c>
      <c r="B52" s="55">
        <v>34</v>
      </c>
      <c r="C52" s="55">
        <v>51</v>
      </c>
      <c r="D52" s="55">
        <v>8</v>
      </c>
      <c r="E52" s="56">
        <v>5</v>
      </c>
      <c r="F52" s="58"/>
      <c r="G52" s="89">
        <v>1.5511972954009059</v>
      </c>
      <c r="H52" s="89">
        <v>6.2782369075716016</v>
      </c>
      <c r="I52" s="92">
        <v>1.4381782228742743</v>
      </c>
      <c r="J52" s="92">
        <v>5.5791286598201184</v>
      </c>
      <c r="K52" s="92">
        <v>1.3308413599540729</v>
      </c>
      <c r="L52" s="93">
        <v>4.953884033935064</v>
      </c>
    </row>
    <row r="53" spans="1:12" x14ac:dyDescent="0.25">
      <c r="A53" s="73" t="str">
        <f t="shared" si="0"/>
        <v>3585</v>
      </c>
      <c r="B53" s="55">
        <v>35</v>
      </c>
      <c r="C53" s="55">
        <v>50</v>
      </c>
      <c r="D53" s="55">
        <v>8</v>
      </c>
      <c r="E53" s="56">
        <v>5</v>
      </c>
      <c r="F53" s="58"/>
      <c r="G53" s="89">
        <v>1.4411207505944348</v>
      </c>
      <c r="H53" s="89">
        <v>6.154761262129683</v>
      </c>
      <c r="I53" s="92">
        <v>1.3354771544245227</v>
      </c>
      <c r="J53" s="92">
        <v>5.459931880984513</v>
      </c>
      <c r="K53" s="92">
        <v>1.2350851487693593</v>
      </c>
      <c r="L53" s="93">
        <v>4.8394447657605548</v>
      </c>
    </row>
    <row r="54" spans="1:12" x14ac:dyDescent="0.25">
      <c r="A54" s="73" t="str">
        <f t="shared" si="0"/>
        <v>3685</v>
      </c>
      <c r="B54" s="55">
        <v>36</v>
      </c>
      <c r="C54" s="55">
        <v>49</v>
      </c>
      <c r="D54" s="55">
        <v>8</v>
      </c>
      <c r="E54" s="56">
        <v>5</v>
      </c>
      <c r="F54" s="58"/>
      <c r="G54" s="89">
        <v>1.3876282516322935</v>
      </c>
      <c r="H54" s="89">
        <v>5.7974997409057938</v>
      </c>
      <c r="I54" s="92">
        <v>1.2846383044875116</v>
      </c>
      <c r="J54" s="92">
        <v>5.1409342937091926</v>
      </c>
      <c r="K54" s="92">
        <v>1.1867836045186029</v>
      </c>
      <c r="L54" s="93">
        <v>4.5544590112965073</v>
      </c>
    </row>
    <row r="55" spans="1:12" x14ac:dyDescent="0.25">
      <c r="A55" s="73" t="str">
        <f t="shared" si="0"/>
        <v>3785</v>
      </c>
      <c r="B55" s="55">
        <v>37</v>
      </c>
      <c r="C55" s="55">
        <v>48</v>
      </c>
      <c r="D55" s="55">
        <v>8</v>
      </c>
      <c r="E55" s="56">
        <v>5</v>
      </c>
      <c r="F55" s="58"/>
      <c r="G55" s="89">
        <v>1.33547502090301</v>
      </c>
      <c r="H55" s="89">
        <v>5.4599315426421402</v>
      </c>
      <c r="I55" s="92">
        <v>1.235083089464883</v>
      </c>
      <c r="J55" s="92">
        <v>4.8394439799331099</v>
      </c>
      <c r="K55" s="92">
        <v>1.1397104933110367</v>
      </c>
      <c r="L55" s="93">
        <v>4.2850308319397996</v>
      </c>
    </row>
    <row r="56" spans="1:12" x14ac:dyDescent="0.25">
      <c r="A56" s="73" t="str">
        <f t="shared" si="0"/>
        <v>3885</v>
      </c>
      <c r="B56" s="55">
        <v>38</v>
      </c>
      <c r="C56" s="55">
        <v>47</v>
      </c>
      <c r="D56" s="55">
        <v>8</v>
      </c>
      <c r="E56" s="56">
        <v>5</v>
      </c>
      <c r="F56" s="58"/>
      <c r="G56" s="89">
        <v>1.2846374901133668</v>
      </c>
      <c r="H56" s="89">
        <v>5.1409359346163983</v>
      </c>
      <c r="I56" s="92">
        <v>1.1867835486422358</v>
      </c>
      <c r="J56" s="92">
        <v>4.5544582124967041</v>
      </c>
      <c r="K56" s="92">
        <v>1.0938333772739257</v>
      </c>
      <c r="L56" s="93">
        <v>4.0302715528605324</v>
      </c>
    </row>
    <row r="57" spans="1:12" x14ac:dyDescent="0.25">
      <c r="A57" s="73" t="str">
        <f t="shared" si="0"/>
        <v>3985</v>
      </c>
      <c r="B57" s="55">
        <v>39</v>
      </c>
      <c r="C57" s="55">
        <v>46</v>
      </c>
      <c r="D57" s="55">
        <v>8</v>
      </c>
      <c r="E57" s="56">
        <v>5</v>
      </c>
      <c r="F57" s="58"/>
      <c r="G57" s="89">
        <v>1.2350830494037479</v>
      </c>
      <c r="H57" s="89">
        <v>4.8394431431005112</v>
      </c>
      <c r="I57" s="92">
        <v>1.1397119889267462</v>
      </c>
      <c r="J57" s="92">
        <v>4.2850298126064734</v>
      </c>
      <c r="K57" s="92">
        <v>1.0491242546848381</v>
      </c>
      <c r="L57" s="93">
        <v>3.789331345826235</v>
      </c>
    </row>
    <row r="58" spans="1:12" x14ac:dyDescent="0.25">
      <c r="A58" s="73" t="str">
        <f t="shared" si="0"/>
        <v>4085</v>
      </c>
      <c r="B58" s="55">
        <v>40</v>
      </c>
      <c r="C58" s="55">
        <v>45</v>
      </c>
      <c r="D58" s="55">
        <v>8</v>
      </c>
      <c r="E58" s="56">
        <v>5</v>
      </c>
      <c r="F58" s="58"/>
      <c r="G58" s="89">
        <v>1.186785171639483</v>
      </c>
      <c r="H58" s="89">
        <v>4.554458054886986</v>
      </c>
      <c r="I58" s="92">
        <v>1.0938349625526078</v>
      </c>
      <c r="J58" s="92">
        <v>4.0302698632531495</v>
      </c>
      <c r="K58" s="92">
        <v>1.0055559290583695</v>
      </c>
      <c r="L58" s="93">
        <v>3.56141506770112</v>
      </c>
    </row>
    <row r="59" spans="1:12" x14ac:dyDescent="0.25">
      <c r="A59" s="73" t="str">
        <f t="shared" si="0"/>
        <v>4185</v>
      </c>
      <c r="B59" s="55">
        <v>41</v>
      </c>
      <c r="C59" s="55">
        <v>44</v>
      </c>
      <c r="D59" s="55">
        <v>8</v>
      </c>
      <c r="E59" s="56">
        <v>5</v>
      </c>
      <c r="F59" s="58"/>
      <c r="G59" s="89">
        <v>1.1397107202088035</v>
      </c>
      <c r="H59" s="89">
        <v>4.2850303145645849</v>
      </c>
      <c r="I59" s="92">
        <v>1.0491259073978412</v>
      </c>
      <c r="J59" s="92">
        <v>3.7893314483021125</v>
      </c>
      <c r="K59" s="92">
        <v>0.96309507626220059</v>
      </c>
      <c r="L59" s="93">
        <v>3.3457709143307688</v>
      </c>
    </row>
    <row r="60" spans="1:12" x14ac:dyDescent="0.25">
      <c r="A60" s="73" t="str">
        <f t="shared" si="0"/>
        <v>4285</v>
      </c>
      <c r="B60" s="55">
        <v>42</v>
      </c>
      <c r="C60" s="55">
        <v>43</v>
      </c>
      <c r="D60" s="55">
        <v>8</v>
      </c>
      <c r="E60" s="56">
        <v>5</v>
      </c>
      <c r="F60" s="58"/>
      <c r="G60" s="89">
        <v>1.0938326960635987</v>
      </c>
      <c r="H60" s="89">
        <v>4.0302698539322748</v>
      </c>
      <c r="I60" s="92">
        <v>1.0055538745082937</v>
      </c>
      <c r="J60" s="92">
        <v>3.5614144637306411</v>
      </c>
      <c r="K60" s="92">
        <v>0.9217176023987016</v>
      </c>
      <c r="L60" s="93">
        <v>3.1416884438698318</v>
      </c>
    </row>
    <row r="61" spans="1:12" x14ac:dyDescent="0.25">
      <c r="A61" s="73" t="str">
        <f t="shared" si="0"/>
        <v>4385</v>
      </c>
      <c r="B61" s="55">
        <v>43</v>
      </c>
      <c r="C61" s="55">
        <v>42</v>
      </c>
      <c r="D61" s="55">
        <v>8</v>
      </c>
      <c r="E61" s="56">
        <v>5</v>
      </c>
      <c r="F61" s="58"/>
      <c r="G61" s="89">
        <v>1.0491253481894149</v>
      </c>
      <c r="H61" s="89">
        <v>3.7893314763231198</v>
      </c>
      <c r="I61" s="92">
        <v>0.96309470752089132</v>
      </c>
      <c r="J61" s="92">
        <v>3.3457715877437324</v>
      </c>
      <c r="K61" s="92">
        <v>0.88139275766016711</v>
      </c>
      <c r="L61" s="93">
        <v>2.9484958217270196</v>
      </c>
    </row>
    <row r="62" spans="1:12" x14ac:dyDescent="0.25">
      <c r="A62" s="73" t="str">
        <f t="shared" si="0"/>
        <v>4485</v>
      </c>
      <c r="B62" s="55">
        <v>44</v>
      </c>
      <c r="C62" s="55">
        <v>41</v>
      </c>
      <c r="D62" s="55">
        <v>8</v>
      </c>
      <c r="E62" s="56">
        <v>5</v>
      </c>
      <c r="F62" s="58"/>
      <c r="G62" s="89">
        <v>0.99249011857707514</v>
      </c>
      <c r="H62" s="89">
        <v>3.5614144551101075</v>
      </c>
      <c r="I62" s="92">
        <v>0.91000564652738569</v>
      </c>
      <c r="J62" s="92">
        <v>3.1416883116883119</v>
      </c>
      <c r="K62" s="92">
        <v>0.83162902315076226</v>
      </c>
      <c r="L62" s="93">
        <v>2.7655674760022588</v>
      </c>
    </row>
    <row r="63" spans="1:12" x14ac:dyDescent="0.25">
      <c r="A63" s="73" t="str">
        <f t="shared" si="0"/>
        <v>4585</v>
      </c>
      <c r="B63" s="55">
        <v>45</v>
      </c>
      <c r="C63" s="55">
        <v>40</v>
      </c>
      <c r="D63" s="55">
        <v>8</v>
      </c>
      <c r="E63" s="56">
        <v>5</v>
      </c>
      <c r="F63" s="58"/>
      <c r="G63" s="89">
        <v>0.92447582493125569</v>
      </c>
      <c r="H63" s="89">
        <v>3.5097158570119156</v>
      </c>
      <c r="I63" s="92">
        <v>0.84639665444546286</v>
      </c>
      <c r="J63" s="92">
        <v>3.0882332722273143</v>
      </c>
      <c r="K63" s="92">
        <v>0.77218721356553621</v>
      </c>
      <c r="L63" s="93">
        <v>2.711145164986251</v>
      </c>
    </row>
    <row r="64" spans="1:12" x14ac:dyDescent="0.25">
      <c r="A64" s="73" t="str">
        <f t="shared" si="0"/>
        <v>4685</v>
      </c>
      <c r="B64" s="55">
        <v>46</v>
      </c>
      <c r="C64" s="55">
        <v>39</v>
      </c>
      <c r="D64" s="55">
        <v>8</v>
      </c>
      <c r="E64" s="56">
        <v>5</v>
      </c>
      <c r="F64" s="58"/>
      <c r="G64" s="89">
        <v>0.88494087186722714</v>
      </c>
      <c r="H64" s="89">
        <v>3.2930835357605202</v>
      </c>
      <c r="I64" s="92">
        <v>0.80882340106765194</v>
      </c>
      <c r="J64" s="92">
        <v>2.8944711923082518</v>
      </c>
      <c r="K64" s="92">
        <v>0.73647034865961691</v>
      </c>
      <c r="L64" s="93">
        <v>2.5376456384820143</v>
      </c>
    </row>
    <row r="65" spans="1:12" x14ac:dyDescent="0.25">
      <c r="A65" s="73" t="str">
        <f t="shared" si="0"/>
        <v>4785</v>
      </c>
      <c r="B65" s="55">
        <v>47</v>
      </c>
      <c r="C65" s="55">
        <v>38</v>
      </c>
      <c r="D65" s="55">
        <v>8</v>
      </c>
      <c r="E65" s="56">
        <v>5</v>
      </c>
      <c r="F65" s="58"/>
      <c r="G65" s="89">
        <v>0.84639730241362987</v>
      </c>
      <c r="H65" s="89">
        <v>3.0882335541883577</v>
      </c>
      <c r="I65" s="92">
        <v>0.7721870563180312</v>
      </c>
      <c r="J65" s="92">
        <v>2.7111452910553715</v>
      </c>
      <c r="K65" s="92">
        <v>0.70164458116422146</v>
      </c>
      <c r="L65" s="93">
        <v>2.3733968291528633</v>
      </c>
    </row>
    <row r="66" spans="1:12" x14ac:dyDescent="0.25">
      <c r="A66" s="73" t="str">
        <f t="shared" si="0"/>
        <v>4885</v>
      </c>
      <c r="B66" s="55">
        <v>48</v>
      </c>
      <c r="C66" s="55">
        <v>37</v>
      </c>
      <c r="D66" s="55">
        <v>8</v>
      </c>
      <c r="E66" s="56">
        <v>5</v>
      </c>
      <c r="F66" s="58"/>
      <c r="G66" s="89">
        <v>0.80882224530659563</v>
      </c>
      <c r="H66" s="89">
        <v>2.8944732999111755</v>
      </c>
      <c r="I66" s="92">
        <v>0.73647080077683935</v>
      </c>
      <c r="J66" s="92">
        <v>2.5376450928142362</v>
      </c>
      <c r="K66" s="92">
        <v>0.66769040844285865</v>
      </c>
      <c r="L66" s="93">
        <v>2.2178703160049982</v>
      </c>
    </row>
    <row r="67" spans="1:12" x14ac:dyDescent="0.25">
      <c r="A67" s="73" t="str">
        <f t="shared" si="0"/>
        <v>4985</v>
      </c>
      <c r="B67" s="55">
        <v>49</v>
      </c>
      <c r="C67" s="55">
        <v>36</v>
      </c>
      <c r="D67" s="55">
        <v>8</v>
      </c>
      <c r="E67" s="56">
        <v>5</v>
      </c>
      <c r="F67" s="58"/>
      <c r="G67" s="89">
        <v>0.772187869209642</v>
      </c>
      <c r="H67" s="89">
        <v>2.7111472542310464</v>
      </c>
      <c r="I67" s="92">
        <v>0.70164638730762741</v>
      </c>
      <c r="J67" s="92">
        <v>2.3733969588633328</v>
      </c>
      <c r="K67" s="92">
        <v>0.63458180534884079</v>
      </c>
      <c r="L67" s="93">
        <v>2.0705598944348118</v>
      </c>
    </row>
    <row r="68" spans="1:12" x14ac:dyDescent="0.25">
      <c r="A68" s="73" t="str">
        <f t="shared" ref="A68:A131" si="1">B68&amp;D68&amp;E68</f>
        <v>5085</v>
      </c>
      <c r="B68" s="55">
        <v>50</v>
      </c>
      <c r="C68" s="55">
        <v>35</v>
      </c>
      <c r="D68" s="55">
        <v>8</v>
      </c>
      <c r="E68" s="56">
        <v>5</v>
      </c>
      <c r="F68" s="58"/>
      <c r="G68" s="89">
        <v>0.72547361828714574</v>
      </c>
      <c r="H68" s="89">
        <v>2.5376452168467201</v>
      </c>
      <c r="I68" s="92">
        <v>0.65785501800532331</v>
      </c>
      <c r="J68" s="92">
        <v>2.217870674808204</v>
      </c>
      <c r="K68" s="92">
        <v>0.59354626585251291</v>
      </c>
      <c r="L68" s="93">
        <v>1.9310004697040863</v>
      </c>
    </row>
    <row r="69" spans="1:12" x14ac:dyDescent="0.25">
      <c r="A69" s="73" t="str">
        <f t="shared" si="1"/>
        <v>5185</v>
      </c>
      <c r="B69" s="55">
        <v>51</v>
      </c>
      <c r="C69" s="55">
        <v>34</v>
      </c>
      <c r="D69" s="55">
        <v>8</v>
      </c>
      <c r="E69" s="56">
        <v>5</v>
      </c>
      <c r="F69" s="58"/>
      <c r="G69" s="89">
        <v>0.67118177746496899</v>
      </c>
      <c r="H69" s="89">
        <v>2.4558513020666708</v>
      </c>
      <c r="I69" s="92">
        <v>0.60723654744385436</v>
      </c>
      <c r="J69" s="92">
        <v>2.1404408471431315</v>
      </c>
      <c r="K69" s="92">
        <v>0.54641371808816941</v>
      </c>
      <c r="L69" s="93">
        <v>1.8577484164054001</v>
      </c>
    </row>
    <row r="70" spans="1:12" x14ac:dyDescent="0.25">
      <c r="A70" s="73" t="str">
        <f t="shared" si="1"/>
        <v>5285</v>
      </c>
      <c r="B70" s="55">
        <v>52</v>
      </c>
      <c r="C70" s="55">
        <v>33</v>
      </c>
      <c r="D70" s="55">
        <v>8</v>
      </c>
      <c r="E70" s="56">
        <v>5</v>
      </c>
      <c r="F70" s="58"/>
      <c r="G70" s="89">
        <v>0.6388095354963268</v>
      </c>
      <c r="H70" s="89">
        <v>2.2938104353801601</v>
      </c>
      <c r="I70" s="92">
        <v>0.57644267739982658</v>
      </c>
      <c r="J70" s="92">
        <v>1.9952420687511248</v>
      </c>
      <c r="K70" s="92">
        <v>0.51712560742158742</v>
      </c>
      <c r="L70" s="93">
        <v>1.7275151753137323</v>
      </c>
    </row>
    <row r="71" spans="1:12" x14ac:dyDescent="0.25">
      <c r="A71" s="73" t="str">
        <f t="shared" si="1"/>
        <v>5385</v>
      </c>
      <c r="B71" s="55">
        <v>53</v>
      </c>
      <c r="C71" s="55">
        <v>32</v>
      </c>
      <c r="D71" s="55">
        <v>8</v>
      </c>
      <c r="E71" s="56">
        <v>5</v>
      </c>
      <c r="F71" s="58"/>
      <c r="G71" s="89">
        <v>0.60723489100748962</v>
      </c>
      <c r="H71" s="89">
        <v>2.1404420019100918</v>
      </c>
      <c r="I71" s="92">
        <v>0.54641355159760741</v>
      </c>
      <c r="J71" s="92">
        <v>1.85774843757854</v>
      </c>
      <c r="K71" s="92">
        <v>0.48856793391753095</v>
      </c>
      <c r="L71" s="93">
        <v>1.6041385319102592</v>
      </c>
    </row>
    <row r="72" spans="1:12" x14ac:dyDescent="0.25">
      <c r="A72" s="73" t="str">
        <f t="shared" si="1"/>
        <v>5485</v>
      </c>
      <c r="B72" s="55">
        <v>54</v>
      </c>
      <c r="C72" s="55">
        <v>31</v>
      </c>
      <c r="D72" s="55">
        <v>8</v>
      </c>
      <c r="E72" s="56">
        <v>5</v>
      </c>
      <c r="F72" s="58"/>
      <c r="G72" s="89">
        <v>0.57644431464843415</v>
      </c>
      <c r="H72" s="89">
        <v>1.9952414492106303</v>
      </c>
      <c r="I72" s="92">
        <v>0.51712562917661609</v>
      </c>
      <c r="J72" s="92">
        <v>1.7275154180481351</v>
      </c>
      <c r="K72" s="92">
        <v>0.46071704660631152</v>
      </c>
      <c r="L72" s="93">
        <v>1.4872309357337961</v>
      </c>
    </row>
    <row r="73" spans="1:12" x14ac:dyDescent="0.25">
      <c r="A73" s="73" t="str">
        <f t="shared" si="1"/>
        <v>5585</v>
      </c>
      <c r="B73" s="55">
        <v>55</v>
      </c>
      <c r="C73" s="55">
        <v>30</v>
      </c>
      <c r="D73" s="55">
        <v>8</v>
      </c>
      <c r="E73" s="56">
        <v>5</v>
      </c>
      <c r="F73" s="58"/>
      <c r="G73" s="89">
        <v>0.54308386823728572</v>
      </c>
      <c r="H73" s="89">
        <v>1.8577484658249277</v>
      </c>
      <c r="I73" s="92">
        <v>0.48567045214079141</v>
      </c>
      <c r="J73" s="92">
        <v>1.6041405092755872</v>
      </c>
      <c r="K73" s="92">
        <v>0.43106440008464414</v>
      </c>
      <c r="L73" s="93">
        <v>1.3764230796360302</v>
      </c>
    </row>
    <row r="74" spans="1:12" x14ac:dyDescent="0.25">
      <c r="A74" s="73" t="str">
        <f t="shared" si="1"/>
        <v>18105</v>
      </c>
      <c r="B74" s="55">
        <v>18</v>
      </c>
      <c r="C74" s="55">
        <v>67</v>
      </c>
      <c r="D74" s="55">
        <v>10</v>
      </c>
      <c r="E74" s="56">
        <v>5</v>
      </c>
      <c r="F74" s="58"/>
      <c r="G74" s="89">
        <v>2.9601027823059707</v>
      </c>
      <c r="H74" s="89">
        <v>14.776756357780313</v>
      </c>
      <c r="I74" s="92">
        <v>2.772112602673761</v>
      </c>
      <c r="J74" s="92">
        <v>13.187899396489456</v>
      </c>
      <c r="K74" s="92">
        <v>2.5933191501119</v>
      </c>
      <c r="L74" s="93">
        <v>11.767601075188178</v>
      </c>
    </row>
    <row r="75" spans="1:12" x14ac:dyDescent="0.25">
      <c r="A75" s="73" t="str">
        <f t="shared" si="1"/>
        <v>19105</v>
      </c>
      <c r="B75" s="55">
        <v>19</v>
      </c>
      <c r="C75" s="55">
        <v>66</v>
      </c>
      <c r="D75" s="55">
        <v>10</v>
      </c>
      <c r="E75" s="56">
        <v>5</v>
      </c>
      <c r="F75" s="58"/>
      <c r="G75" s="89">
        <v>2.8649329539230015</v>
      </c>
      <c r="H75" s="89">
        <v>13.960051176890509</v>
      </c>
      <c r="I75" s="92">
        <v>2.6815919414194664</v>
      </c>
      <c r="J75" s="92">
        <v>12.457851242937965</v>
      </c>
      <c r="K75" s="92">
        <v>2.5072484115982494</v>
      </c>
      <c r="L75" s="93">
        <v>11.114956189180477</v>
      </c>
    </row>
    <row r="76" spans="1:12" x14ac:dyDescent="0.25">
      <c r="A76" s="73" t="str">
        <f t="shared" si="1"/>
        <v>20105</v>
      </c>
      <c r="B76" s="55">
        <v>20</v>
      </c>
      <c r="C76" s="55">
        <v>65</v>
      </c>
      <c r="D76" s="55">
        <v>10</v>
      </c>
      <c r="E76" s="56">
        <v>5</v>
      </c>
      <c r="F76" s="58"/>
      <c r="G76" s="89">
        <v>2.7721128200657073</v>
      </c>
      <c r="H76" s="89">
        <v>13.18789803868728</v>
      </c>
      <c r="I76" s="92">
        <v>2.5933179038643686</v>
      </c>
      <c r="J76" s="92">
        <v>11.767600889308092</v>
      </c>
      <c r="K76" s="92">
        <v>2.4233308630330797</v>
      </c>
      <c r="L76" s="93">
        <v>10.497854009218051</v>
      </c>
    </row>
    <row r="77" spans="1:12" x14ac:dyDescent="0.25">
      <c r="A77" s="73" t="str">
        <f t="shared" si="1"/>
        <v>21105</v>
      </c>
      <c r="B77" s="55">
        <v>21</v>
      </c>
      <c r="C77" s="55">
        <v>64</v>
      </c>
      <c r="D77" s="55">
        <v>10</v>
      </c>
      <c r="E77" s="56">
        <v>5</v>
      </c>
      <c r="F77" s="58"/>
      <c r="G77" s="89">
        <v>2.6815904492028095</v>
      </c>
      <c r="H77" s="89">
        <v>12.457852857832206</v>
      </c>
      <c r="I77" s="92">
        <v>2.5072470962963256</v>
      </c>
      <c r="J77" s="92">
        <v>11.114956680256007</v>
      </c>
      <c r="K77" s="92">
        <v>2.341522019297789</v>
      </c>
      <c r="L77" s="93">
        <v>9.9143375147195787</v>
      </c>
    </row>
    <row r="78" spans="1:12" x14ac:dyDescent="0.25">
      <c r="A78" s="73" t="str">
        <f t="shared" si="1"/>
        <v>22105</v>
      </c>
      <c r="B78" s="55">
        <v>22</v>
      </c>
      <c r="C78" s="55">
        <v>63</v>
      </c>
      <c r="D78" s="55">
        <v>10</v>
      </c>
      <c r="E78" s="56">
        <v>5</v>
      </c>
      <c r="F78" s="58"/>
      <c r="G78" s="89">
        <v>2.5933186716954095</v>
      </c>
      <c r="H78" s="89">
        <v>11.767600433878336</v>
      </c>
      <c r="I78" s="92">
        <v>2.4233319069748926</v>
      </c>
      <c r="J78" s="92">
        <v>10.497853496402591</v>
      </c>
      <c r="K78" s="92">
        <v>2.2617739255042841</v>
      </c>
      <c r="L78" s="93">
        <v>9.3625590860691226</v>
      </c>
    </row>
    <row r="79" spans="1:12" x14ac:dyDescent="0.25">
      <c r="A79" s="73" t="str">
        <f t="shared" si="1"/>
        <v>23105</v>
      </c>
      <c r="B79" s="55">
        <v>23</v>
      </c>
      <c r="C79" s="55">
        <v>62</v>
      </c>
      <c r="D79" s="55">
        <v>10</v>
      </c>
      <c r="E79" s="56">
        <v>5</v>
      </c>
      <c r="F79" s="58"/>
      <c r="G79" s="89">
        <v>2.5072480538187447</v>
      </c>
      <c r="H79" s="89">
        <v>11.114955370502635</v>
      </c>
      <c r="I79" s="92">
        <v>2.341522390560971</v>
      </c>
      <c r="J79" s="92">
        <v>9.914338098867205</v>
      </c>
      <c r="K79" s="92">
        <v>2.1840443062976069</v>
      </c>
      <c r="L79" s="93">
        <v>8.8407662627334727</v>
      </c>
    </row>
    <row r="80" spans="1:12" x14ac:dyDescent="0.25">
      <c r="A80" s="73" t="str">
        <f t="shared" si="1"/>
        <v>24105</v>
      </c>
      <c r="B80" s="55">
        <v>24</v>
      </c>
      <c r="C80" s="55">
        <v>61</v>
      </c>
      <c r="D80" s="55">
        <v>10</v>
      </c>
      <c r="E80" s="56">
        <v>5</v>
      </c>
      <c r="F80" s="58"/>
      <c r="G80" s="89">
        <v>2.4233320998889898</v>
      </c>
      <c r="H80" s="89">
        <v>10.497852806752608</v>
      </c>
      <c r="I80" s="92">
        <v>2.2617755598003821</v>
      </c>
      <c r="J80" s="92">
        <v>9.362558630276725</v>
      </c>
      <c r="K80" s="92">
        <v>2.1082857457171147</v>
      </c>
      <c r="L80" s="93">
        <v>8.3473052574731721</v>
      </c>
    </row>
    <row r="81" spans="1:12" x14ac:dyDescent="0.25">
      <c r="A81" s="73" t="str">
        <f t="shared" si="1"/>
        <v>25105</v>
      </c>
      <c r="B81" s="55">
        <v>25</v>
      </c>
      <c r="C81" s="55">
        <v>60</v>
      </c>
      <c r="D81" s="55">
        <v>10</v>
      </c>
      <c r="E81" s="56">
        <v>5</v>
      </c>
      <c r="F81" s="58"/>
      <c r="G81" s="89">
        <v>2.3163560221185069</v>
      </c>
      <c r="H81" s="89">
        <v>9.914337918958978</v>
      </c>
      <c r="I81" s="92">
        <v>2.1611113005353126</v>
      </c>
      <c r="J81" s="92">
        <v>8.8407660047293657</v>
      </c>
      <c r="K81" s="92">
        <v>2.0135884008207192</v>
      </c>
      <c r="L81" s="93">
        <v>7.880610605571345</v>
      </c>
    </row>
    <row r="82" spans="1:12" x14ac:dyDescent="0.25">
      <c r="A82" s="73" t="str">
        <f t="shared" si="1"/>
        <v>26105</v>
      </c>
      <c r="B82" s="55">
        <v>26</v>
      </c>
      <c r="C82" s="55">
        <v>59</v>
      </c>
      <c r="D82" s="55">
        <v>10</v>
      </c>
      <c r="E82" s="56">
        <v>5</v>
      </c>
      <c r="F82" s="58"/>
      <c r="G82" s="89">
        <v>2.2095138666779315</v>
      </c>
      <c r="H82" s="89">
        <v>9.6653712230476323</v>
      </c>
      <c r="I82" s="92">
        <v>2.0608234917837898</v>
      </c>
      <c r="J82" s="92">
        <v>8.6063842840964178</v>
      </c>
      <c r="K82" s="92">
        <v>1.9194753051031226</v>
      </c>
      <c r="L82" s="93">
        <v>7.6606158989553981</v>
      </c>
    </row>
    <row r="83" spans="1:12" x14ac:dyDescent="0.25">
      <c r="A83" s="73" t="str">
        <f t="shared" si="1"/>
        <v>27105</v>
      </c>
      <c r="B83" s="55">
        <v>27</v>
      </c>
      <c r="C83" s="55">
        <v>58</v>
      </c>
      <c r="D83" s="55">
        <v>10</v>
      </c>
      <c r="E83" s="56">
        <v>5</v>
      </c>
      <c r="F83" s="58"/>
      <c r="G83" s="89">
        <v>2.1342300839240709</v>
      </c>
      <c r="H83" s="89">
        <v>9.1208978806094834</v>
      </c>
      <c r="I83" s="92">
        <v>1.989250696676736</v>
      </c>
      <c r="J83" s="92">
        <v>8.12015327897136</v>
      </c>
      <c r="K83" s="92">
        <v>1.8514550000302683</v>
      </c>
      <c r="L83" s="93">
        <v>7.2262802002554647</v>
      </c>
    </row>
    <row r="84" spans="1:12" x14ac:dyDescent="0.25">
      <c r="A84" s="73" t="str">
        <f t="shared" si="1"/>
        <v>28105</v>
      </c>
      <c r="B84" s="55">
        <v>28</v>
      </c>
      <c r="C84" s="55">
        <v>57</v>
      </c>
      <c r="D84" s="55">
        <v>10</v>
      </c>
      <c r="E84" s="56">
        <v>5</v>
      </c>
      <c r="F84" s="58"/>
      <c r="G84" s="89">
        <v>2.0608226444892135</v>
      </c>
      <c r="H84" s="89">
        <v>8.6063839480051421</v>
      </c>
      <c r="I84" s="92">
        <v>1.9194747871511151</v>
      </c>
      <c r="J84" s="92">
        <v>7.6606161228601222</v>
      </c>
      <c r="K84" s="92">
        <v>1.7851547393676794</v>
      </c>
      <c r="L84" s="93">
        <v>6.8157300640824463</v>
      </c>
    </row>
    <row r="85" spans="1:12" x14ac:dyDescent="0.25">
      <c r="A85" s="73" t="str">
        <f t="shared" si="1"/>
        <v>29105</v>
      </c>
      <c r="B85" s="55">
        <v>29</v>
      </c>
      <c r="C85" s="55">
        <v>56</v>
      </c>
      <c r="D85" s="55">
        <v>10</v>
      </c>
      <c r="E85" s="56">
        <v>5</v>
      </c>
      <c r="F85" s="58"/>
      <c r="G85" s="89">
        <v>1.9892524465975225</v>
      </c>
      <c r="H85" s="89">
        <v>8.1201535422830577</v>
      </c>
      <c r="I85" s="92">
        <v>1.8514565789901485</v>
      </c>
      <c r="J85" s="92">
        <v>7.2262797899665117</v>
      </c>
      <c r="K85" s="92">
        <v>1.7205331306694411</v>
      </c>
      <c r="L85" s="93">
        <v>6.4276323276002207</v>
      </c>
    </row>
    <row r="86" spans="1:12" x14ac:dyDescent="0.25">
      <c r="A86" s="73" t="str">
        <f t="shared" si="1"/>
        <v>30105</v>
      </c>
      <c r="B86" s="55">
        <v>30</v>
      </c>
      <c r="C86" s="55">
        <v>55</v>
      </c>
      <c r="D86" s="55">
        <v>10</v>
      </c>
      <c r="E86" s="56">
        <v>5</v>
      </c>
      <c r="F86" s="58"/>
      <c r="G86" s="89">
        <v>1.9194759839580264</v>
      </c>
      <c r="H86" s="89">
        <v>7.6606155678948378</v>
      </c>
      <c r="I86" s="92">
        <v>1.785155054731199</v>
      </c>
      <c r="J86" s="92">
        <v>6.8157294569310549</v>
      </c>
      <c r="K86" s="92">
        <v>1.6575556797643478</v>
      </c>
      <c r="L86" s="93">
        <v>6.060722459986863</v>
      </c>
    </row>
    <row r="87" spans="1:12" x14ac:dyDescent="0.25">
      <c r="A87" s="73" t="str">
        <f t="shared" si="1"/>
        <v>31105</v>
      </c>
      <c r="B87" s="55">
        <v>31</v>
      </c>
      <c r="C87" s="55">
        <v>54</v>
      </c>
      <c r="D87" s="55">
        <v>10</v>
      </c>
      <c r="E87" s="56">
        <v>5</v>
      </c>
      <c r="F87" s="58"/>
      <c r="G87" s="89">
        <v>1.8514555987086836</v>
      </c>
      <c r="H87" s="89">
        <v>7.2262794356226339</v>
      </c>
      <c r="I87" s="92">
        <v>1.7205336512462515</v>
      </c>
      <c r="J87" s="92">
        <v>6.4276317945692609</v>
      </c>
      <c r="K87" s="92">
        <v>1.5961850449830393</v>
      </c>
      <c r="L87" s="93">
        <v>5.7138148730806417</v>
      </c>
    </row>
    <row r="88" spans="1:12" x14ac:dyDescent="0.25">
      <c r="A88" s="73" t="str">
        <f t="shared" si="1"/>
        <v>32105</v>
      </c>
      <c r="B88" s="55">
        <v>32</v>
      </c>
      <c r="C88" s="55">
        <v>53</v>
      </c>
      <c r="D88" s="55">
        <v>10</v>
      </c>
      <c r="E88" s="56">
        <v>5</v>
      </c>
      <c r="F88" s="58"/>
      <c r="G88" s="89">
        <v>1.7851539112024641</v>
      </c>
      <c r="H88" s="89">
        <v>6.8157304018089526</v>
      </c>
      <c r="I88" s="92">
        <v>1.6575560617002758</v>
      </c>
      <c r="J88" s="92">
        <v>6.0607229639505622</v>
      </c>
      <c r="K88" s="92">
        <v>1.5363837811479608</v>
      </c>
      <c r="L88" s="93">
        <v>5.3857810368559775</v>
      </c>
    </row>
    <row r="89" spans="1:12" x14ac:dyDescent="0.25">
      <c r="A89" s="73" t="str">
        <f t="shared" si="1"/>
        <v>33105</v>
      </c>
      <c r="B89" s="55">
        <v>33</v>
      </c>
      <c r="C89" s="55">
        <v>52</v>
      </c>
      <c r="D89" s="55">
        <v>10</v>
      </c>
      <c r="E89" s="56">
        <v>5</v>
      </c>
      <c r="F89" s="58"/>
      <c r="G89" s="89">
        <v>1.7205336045595778</v>
      </c>
      <c r="H89" s="89">
        <v>6.4276320005622987</v>
      </c>
      <c r="I89" s="92">
        <v>1.5961850540281852</v>
      </c>
      <c r="J89" s="92">
        <v>5.7138149666445468</v>
      </c>
      <c r="K89" s="92">
        <v>1.4781168794924431</v>
      </c>
      <c r="L89" s="93">
        <v>5.0755629701754499</v>
      </c>
    </row>
    <row r="90" spans="1:12" x14ac:dyDescent="0.25">
      <c r="A90" s="73" t="str">
        <f t="shared" si="1"/>
        <v>34105</v>
      </c>
      <c r="B90" s="55">
        <v>34</v>
      </c>
      <c r="C90" s="55">
        <v>51</v>
      </c>
      <c r="D90" s="55">
        <v>10</v>
      </c>
      <c r="E90" s="56">
        <v>5</v>
      </c>
      <c r="F90" s="58"/>
      <c r="G90" s="89">
        <v>1.6367408423195995</v>
      </c>
      <c r="H90" s="89">
        <v>6.0607243034345197</v>
      </c>
      <c r="I90" s="92">
        <v>1.517488416547196</v>
      </c>
      <c r="J90" s="92">
        <v>5.3857819609798669</v>
      </c>
      <c r="K90" s="92">
        <v>1.4042323754908683</v>
      </c>
      <c r="L90" s="93">
        <v>4.7821562883085038</v>
      </c>
    </row>
    <row r="91" spans="1:12" x14ac:dyDescent="0.25">
      <c r="A91" s="73" t="str">
        <f t="shared" si="1"/>
        <v>35105</v>
      </c>
      <c r="B91" s="55">
        <v>35</v>
      </c>
      <c r="C91" s="55">
        <v>50</v>
      </c>
      <c r="D91" s="55">
        <v>10</v>
      </c>
      <c r="E91" s="56">
        <v>5</v>
      </c>
      <c r="F91" s="58"/>
      <c r="G91" s="89">
        <v>1.5498448907968538</v>
      </c>
      <c r="H91" s="89">
        <v>5.9007760682689394</v>
      </c>
      <c r="I91" s="92">
        <v>1.4362172155547897</v>
      </c>
      <c r="J91" s="92">
        <v>5.234558539362224</v>
      </c>
      <c r="K91" s="92">
        <v>1.3282403200367667</v>
      </c>
      <c r="L91" s="93">
        <v>4.6396264845047472</v>
      </c>
    </row>
    <row r="92" spans="1:12" x14ac:dyDescent="0.25">
      <c r="A92" s="73" t="str">
        <f t="shared" si="1"/>
        <v>36105</v>
      </c>
      <c r="B92" s="55">
        <v>36</v>
      </c>
      <c r="C92" s="55">
        <v>49</v>
      </c>
      <c r="D92" s="55">
        <v>10</v>
      </c>
      <c r="E92" s="56">
        <v>5</v>
      </c>
      <c r="F92" s="58"/>
      <c r="G92" s="89">
        <v>1.4923088560040509</v>
      </c>
      <c r="H92" s="89">
        <v>5.5582251432437486</v>
      </c>
      <c r="I92" s="92">
        <v>1.3815378926202417</v>
      </c>
      <c r="J92" s="92">
        <v>4.9286985462361619</v>
      </c>
      <c r="K92" s="92">
        <v>1.2762907695766457</v>
      </c>
      <c r="L92" s="93">
        <v>4.3663825254182802</v>
      </c>
    </row>
    <row r="93" spans="1:12" x14ac:dyDescent="0.25">
      <c r="A93" s="73" t="str">
        <f t="shared" si="1"/>
        <v>37105</v>
      </c>
      <c r="B93" s="55">
        <v>37</v>
      </c>
      <c r="C93" s="55">
        <v>48</v>
      </c>
      <c r="D93" s="55">
        <v>10</v>
      </c>
      <c r="E93" s="56">
        <v>5</v>
      </c>
      <c r="F93" s="58"/>
      <c r="G93" s="89">
        <v>1.4362163407771034</v>
      </c>
      <c r="H93" s="89">
        <v>5.2345580354028325</v>
      </c>
      <c r="I93" s="92">
        <v>1.3282404500510556</v>
      </c>
      <c r="J93" s="92">
        <v>4.6396251265821444</v>
      </c>
      <c r="K93" s="92">
        <v>1.2256618739865501</v>
      </c>
      <c r="L93" s="93">
        <v>4.1080583408912652</v>
      </c>
    </row>
    <row r="94" spans="1:12" x14ac:dyDescent="0.25">
      <c r="A94" s="73" t="str">
        <f t="shared" si="1"/>
        <v>38105</v>
      </c>
      <c r="B94" s="55">
        <v>38</v>
      </c>
      <c r="C94" s="55">
        <v>47</v>
      </c>
      <c r="D94" s="55">
        <v>10</v>
      </c>
      <c r="E94" s="56">
        <v>5</v>
      </c>
      <c r="F94" s="58"/>
      <c r="G94" s="89">
        <v>1.3815389330002106</v>
      </c>
      <c r="H94" s="89">
        <v>4.9286992681374855</v>
      </c>
      <c r="I94" s="92">
        <v>1.276292464093195</v>
      </c>
      <c r="J94" s="92">
        <v>4.3663824199771435</v>
      </c>
      <c r="K94" s="92">
        <v>1.1763194912927726</v>
      </c>
      <c r="L94" s="93">
        <v>3.8637956828836959</v>
      </c>
    </row>
    <row r="95" spans="1:12" x14ac:dyDescent="0.25">
      <c r="A95" s="73" t="str">
        <f t="shared" si="1"/>
        <v>39105</v>
      </c>
      <c r="B95" s="55">
        <v>39</v>
      </c>
      <c r="C95" s="55">
        <v>46</v>
      </c>
      <c r="D95" s="55">
        <v>10</v>
      </c>
      <c r="E95" s="56">
        <v>5</v>
      </c>
      <c r="F95" s="58"/>
      <c r="G95" s="89">
        <v>1.3282389249662445</v>
      </c>
      <c r="H95" s="89">
        <v>4.6396257956664311</v>
      </c>
      <c r="I95" s="92">
        <v>1.2256627874579396</v>
      </c>
      <c r="J95" s="92">
        <v>4.1080563235388672</v>
      </c>
      <c r="K95" s="92">
        <v>1.1282346385477615</v>
      </c>
      <c r="L95" s="93">
        <v>3.6327889581859876</v>
      </c>
    </row>
    <row r="96" spans="1:12" x14ac:dyDescent="0.25">
      <c r="A96" s="73" t="str">
        <f t="shared" si="1"/>
        <v>40105</v>
      </c>
      <c r="B96" s="55">
        <v>40</v>
      </c>
      <c r="C96" s="55">
        <v>45</v>
      </c>
      <c r="D96" s="55">
        <v>10</v>
      </c>
      <c r="E96" s="56">
        <v>5</v>
      </c>
      <c r="F96" s="58"/>
      <c r="G96" s="89">
        <v>1.2762908415574319</v>
      </c>
      <c r="H96" s="89">
        <v>4.3663808927375989</v>
      </c>
      <c r="I96" s="92">
        <v>1.1763210745675601</v>
      </c>
      <c r="J96" s="92">
        <v>3.8637959703716502</v>
      </c>
      <c r="K96" s="92">
        <v>1.0813743062603927</v>
      </c>
      <c r="L96" s="93">
        <v>3.4142699807804435</v>
      </c>
    </row>
    <row r="97" spans="1:12" x14ac:dyDescent="0.25">
      <c r="A97" s="73" t="str">
        <f t="shared" si="1"/>
        <v>41105</v>
      </c>
      <c r="B97" s="55">
        <v>41</v>
      </c>
      <c r="C97" s="55">
        <v>44</v>
      </c>
      <c r="D97" s="55">
        <v>10</v>
      </c>
      <c r="E97" s="56">
        <v>5</v>
      </c>
      <c r="F97" s="58"/>
      <c r="G97" s="89">
        <v>1.2256628305444159</v>
      </c>
      <c r="H97" s="89">
        <v>4.1080580338676036</v>
      </c>
      <c r="I97" s="92">
        <v>1.1282357756499855</v>
      </c>
      <c r="J97" s="92">
        <v>3.6327881772541026</v>
      </c>
      <c r="K97" s="92">
        <v>1.0357094649023117</v>
      </c>
      <c r="L97" s="93">
        <v>3.2075185383546909</v>
      </c>
    </row>
    <row r="98" spans="1:12" x14ac:dyDescent="0.25">
      <c r="A98" s="73" t="str">
        <f t="shared" si="1"/>
        <v>42105</v>
      </c>
      <c r="B98" s="55">
        <v>42</v>
      </c>
      <c r="C98" s="55">
        <v>43</v>
      </c>
      <c r="D98" s="55">
        <v>10</v>
      </c>
      <c r="E98" s="56">
        <v>5</v>
      </c>
      <c r="F98" s="58"/>
      <c r="G98" s="89">
        <v>1.176320465262358</v>
      </c>
      <c r="H98" s="89">
        <v>3.8637969923986355</v>
      </c>
      <c r="I98" s="92">
        <v>1.0813747905287132</v>
      </c>
      <c r="J98" s="92">
        <v>3.4142688655935589</v>
      </c>
      <c r="K98" s="92">
        <v>0.99120824575621602</v>
      </c>
      <c r="L98" s="93">
        <v>3.011853384375144</v>
      </c>
    </row>
    <row r="99" spans="1:12" x14ac:dyDescent="0.25">
      <c r="A99" s="73" t="str">
        <f t="shared" si="1"/>
        <v>43105</v>
      </c>
      <c r="B99" s="55">
        <v>43</v>
      </c>
      <c r="C99" s="55">
        <v>42</v>
      </c>
      <c r="D99" s="55">
        <v>10</v>
      </c>
      <c r="E99" s="56">
        <v>5</v>
      </c>
      <c r="F99" s="58"/>
      <c r="G99" s="89">
        <v>1.128234462055556</v>
      </c>
      <c r="H99" s="89">
        <v>3.6327894803354908</v>
      </c>
      <c r="I99" s="92">
        <v>1.0357085054352044</v>
      </c>
      <c r="J99" s="92">
        <v>3.2075177201185703</v>
      </c>
      <c r="K99" s="92">
        <v>0.94783844484204316</v>
      </c>
      <c r="L99" s="93">
        <v>2.8266299516008524</v>
      </c>
    </row>
    <row r="100" spans="1:12" x14ac:dyDescent="0.25">
      <c r="A100" s="73" t="str">
        <f t="shared" si="1"/>
        <v>44105</v>
      </c>
      <c r="B100" s="55">
        <v>44</v>
      </c>
      <c r="C100" s="55">
        <v>41</v>
      </c>
      <c r="D100" s="55">
        <v>10</v>
      </c>
      <c r="E100" s="56">
        <v>5</v>
      </c>
      <c r="F100" s="58"/>
      <c r="G100" s="89">
        <v>1.072041946263629</v>
      </c>
      <c r="H100" s="89">
        <v>3.414270867862998</v>
      </c>
      <c r="I100" s="92">
        <v>0.98294645176896411</v>
      </c>
      <c r="J100" s="92">
        <v>3.0118528207563227</v>
      </c>
      <c r="K100" s="92">
        <v>0.89828568612870574</v>
      </c>
      <c r="L100" s="93">
        <v>2.6512488913177865</v>
      </c>
    </row>
    <row r="101" spans="1:12" x14ac:dyDescent="0.25">
      <c r="A101" s="73" t="str">
        <f t="shared" si="1"/>
        <v>45105</v>
      </c>
      <c r="B101" s="55">
        <v>45</v>
      </c>
      <c r="C101" s="55">
        <v>40</v>
      </c>
      <c r="D101" s="55">
        <v>10</v>
      </c>
      <c r="E101" s="56">
        <v>5</v>
      </c>
      <c r="F101" s="58"/>
      <c r="G101" s="89">
        <v>1.0144905875719263</v>
      </c>
      <c r="H101" s="89">
        <v>3.3229482990147123</v>
      </c>
      <c r="I101" s="92">
        <v>0.92880159964854836</v>
      </c>
      <c r="J101" s="92">
        <v>2.9238559138762263</v>
      </c>
      <c r="K101" s="92">
        <v>0.84735856448300151</v>
      </c>
      <c r="L101" s="93">
        <v>2.5668041223106135</v>
      </c>
    </row>
    <row r="102" spans="1:12" x14ac:dyDescent="0.25">
      <c r="A102" s="73" t="str">
        <f t="shared" si="1"/>
        <v>46105</v>
      </c>
      <c r="B102" s="55">
        <v>46</v>
      </c>
      <c r="C102" s="55">
        <v>39</v>
      </c>
      <c r="D102" s="55">
        <v>10</v>
      </c>
      <c r="E102" s="56">
        <v>5</v>
      </c>
      <c r="F102" s="58"/>
      <c r="G102" s="89">
        <v>0.97110030567865702</v>
      </c>
      <c r="H102" s="89">
        <v>3.1178237696090338</v>
      </c>
      <c r="I102" s="92">
        <v>0.8875634157183907</v>
      </c>
      <c r="J102" s="92">
        <v>2.7403885372795056</v>
      </c>
      <c r="K102" s="92">
        <v>0.80815799966086621</v>
      </c>
      <c r="L102" s="93">
        <v>2.4025242549369166</v>
      </c>
    </row>
    <row r="103" spans="1:12" x14ac:dyDescent="0.25">
      <c r="A103" s="73" t="str">
        <f t="shared" si="1"/>
        <v>47105</v>
      </c>
      <c r="B103" s="55">
        <v>47</v>
      </c>
      <c r="C103" s="55">
        <v>38</v>
      </c>
      <c r="D103" s="55">
        <v>10</v>
      </c>
      <c r="E103" s="56">
        <v>5</v>
      </c>
      <c r="F103" s="58"/>
      <c r="G103" s="89">
        <v>0.92880168770495797</v>
      </c>
      <c r="H103" s="89">
        <v>2.9238560066468469</v>
      </c>
      <c r="I103" s="92">
        <v>0.84735692685451436</v>
      </c>
      <c r="J103" s="92">
        <v>2.5668038275068987</v>
      </c>
      <c r="K103" s="92">
        <v>0.76993879980783553</v>
      </c>
      <c r="L103" s="93">
        <v>2.2470078745639745</v>
      </c>
    </row>
    <row r="104" spans="1:12" x14ac:dyDescent="0.25">
      <c r="A104" s="73" t="str">
        <f t="shared" si="1"/>
        <v>48105</v>
      </c>
      <c r="B104" s="55">
        <v>48</v>
      </c>
      <c r="C104" s="55">
        <v>37</v>
      </c>
      <c r="D104" s="55">
        <v>10</v>
      </c>
      <c r="E104" s="56">
        <v>5</v>
      </c>
      <c r="F104" s="58"/>
      <c r="G104" s="89">
        <v>0.88756270175141405</v>
      </c>
      <c r="H104" s="89">
        <v>2.7403865157119061</v>
      </c>
      <c r="I104" s="92">
        <v>0.80815852132094823</v>
      </c>
      <c r="J104" s="92">
        <v>2.4025240690025127</v>
      </c>
      <c r="K104" s="92">
        <v>0.73267643543484196</v>
      </c>
      <c r="L104" s="93">
        <v>2.0997487224371101</v>
      </c>
    </row>
    <row r="105" spans="1:12" x14ac:dyDescent="0.25">
      <c r="A105" s="73" t="str">
        <f t="shared" si="1"/>
        <v>49105</v>
      </c>
      <c r="B105" s="55">
        <v>49</v>
      </c>
      <c r="C105" s="55">
        <v>36</v>
      </c>
      <c r="D105" s="55">
        <v>10</v>
      </c>
      <c r="E105" s="56">
        <v>5</v>
      </c>
      <c r="F105" s="58"/>
      <c r="G105" s="89">
        <v>0.84735840632960657</v>
      </c>
      <c r="H105" s="89">
        <v>2.5668044225117401</v>
      </c>
      <c r="I105" s="92">
        <v>0.76994057637809565</v>
      </c>
      <c r="J105" s="92">
        <v>2.2470079287203033</v>
      </c>
      <c r="K105" s="92">
        <v>0.69634266587403337</v>
      </c>
      <c r="L105" s="93">
        <v>1.9602728377465339</v>
      </c>
    </row>
    <row r="106" spans="1:12" x14ac:dyDescent="0.25">
      <c r="A106" s="73" t="str">
        <f t="shared" si="1"/>
        <v>50105</v>
      </c>
      <c r="B106" s="55">
        <v>50</v>
      </c>
      <c r="C106" s="55">
        <v>35</v>
      </c>
      <c r="D106" s="55">
        <v>10</v>
      </c>
      <c r="E106" s="56">
        <v>5</v>
      </c>
      <c r="F106" s="58"/>
      <c r="G106" s="89">
        <v>0.80320474892576899</v>
      </c>
      <c r="H106" s="89">
        <v>2.4025238367750759</v>
      </c>
      <c r="I106" s="92">
        <v>0.72833836096103666</v>
      </c>
      <c r="J106" s="92">
        <v>2.0997482952947224</v>
      </c>
      <c r="K106" s="92">
        <v>0.65714084793931926</v>
      </c>
      <c r="L106" s="93">
        <v>1.8281351542721902</v>
      </c>
    </row>
    <row r="107" spans="1:12" x14ac:dyDescent="0.25">
      <c r="A107" s="73" t="str">
        <f t="shared" si="1"/>
        <v>51105</v>
      </c>
      <c r="B107" s="55">
        <v>51</v>
      </c>
      <c r="C107" s="55">
        <v>34</v>
      </c>
      <c r="D107" s="55">
        <v>10</v>
      </c>
      <c r="E107" s="56">
        <v>5</v>
      </c>
      <c r="F107" s="58"/>
      <c r="G107" s="89">
        <v>0.75529045745446655</v>
      </c>
      <c r="H107" s="89">
        <v>2.2979469277874744</v>
      </c>
      <c r="I107" s="92">
        <v>0.68332445838140599</v>
      </c>
      <c r="J107" s="92">
        <v>2.0027857487994161</v>
      </c>
      <c r="K107" s="92">
        <v>0.61487146111291902</v>
      </c>
      <c r="L107" s="93">
        <v>1.7382456192251181</v>
      </c>
    </row>
    <row r="108" spans="1:12" x14ac:dyDescent="0.25">
      <c r="A108" s="73" t="str">
        <f t="shared" si="1"/>
        <v>52105</v>
      </c>
      <c r="B108" s="55">
        <v>52</v>
      </c>
      <c r="C108" s="55">
        <v>33</v>
      </c>
      <c r="D108" s="55">
        <v>10</v>
      </c>
      <c r="E108" s="56">
        <v>5</v>
      </c>
      <c r="F108" s="58"/>
      <c r="G108" s="89">
        <v>0.71885747829424496</v>
      </c>
      <c r="H108" s="89">
        <v>2.1463071994621536</v>
      </c>
      <c r="I108" s="92">
        <v>0.64866905653656171</v>
      </c>
      <c r="J108" s="92">
        <v>1.8669106708777881</v>
      </c>
      <c r="K108" s="92">
        <v>0.58191241436229857</v>
      </c>
      <c r="L108" s="93">
        <v>1.6163807268448951</v>
      </c>
    </row>
    <row r="109" spans="1:12" x14ac:dyDescent="0.25">
      <c r="A109" s="73" t="str">
        <f t="shared" si="1"/>
        <v>53105</v>
      </c>
      <c r="B109" s="55">
        <v>53</v>
      </c>
      <c r="C109" s="55">
        <v>32</v>
      </c>
      <c r="D109" s="55">
        <v>10</v>
      </c>
      <c r="E109" s="56">
        <v>5</v>
      </c>
      <c r="F109" s="58"/>
      <c r="G109" s="89">
        <v>0.68332460365113634</v>
      </c>
      <c r="H109" s="89">
        <v>2.0027849815399161</v>
      </c>
      <c r="I109" s="92">
        <v>0.61487282343472538</v>
      </c>
      <c r="J109" s="92">
        <v>1.7382449506240658</v>
      </c>
      <c r="K109" s="92">
        <v>0.54977068615302072</v>
      </c>
      <c r="L109" s="93">
        <v>1.5009313080470637</v>
      </c>
    </row>
    <row r="110" spans="1:12" x14ac:dyDescent="0.25">
      <c r="A110" s="73" t="str">
        <f t="shared" si="1"/>
        <v>54105</v>
      </c>
      <c r="B110" s="55">
        <v>54</v>
      </c>
      <c r="C110" s="55">
        <v>31</v>
      </c>
      <c r="D110" s="55">
        <v>10</v>
      </c>
      <c r="E110" s="56">
        <v>5</v>
      </c>
      <c r="F110" s="58"/>
      <c r="G110" s="89">
        <v>0.64866927480816616</v>
      </c>
      <c r="H110" s="89">
        <v>1.8669118528049675</v>
      </c>
      <c r="I110" s="92">
        <v>0.58191161838479288</v>
      </c>
      <c r="J110" s="92">
        <v>1.6163818027432371</v>
      </c>
      <c r="K110" s="92">
        <v>0.51843063507029996</v>
      </c>
      <c r="L110" s="93">
        <v>1.3915337851565146</v>
      </c>
    </row>
    <row r="111" spans="1:12" x14ac:dyDescent="0.25">
      <c r="A111" s="73" t="str">
        <f t="shared" si="1"/>
        <v>55105</v>
      </c>
      <c r="B111" s="55">
        <v>55</v>
      </c>
      <c r="C111" s="55">
        <v>30</v>
      </c>
      <c r="D111" s="55">
        <v>10</v>
      </c>
      <c r="E111" s="56">
        <v>5</v>
      </c>
      <c r="F111" s="58"/>
      <c r="G111" s="89">
        <v>0.60540317865305904</v>
      </c>
      <c r="H111" s="89">
        <v>1.7382448307021741</v>
      </c>
      <c r="I111" s="92">
        <v>0.54140222186785736</v>
      </c>
      <c r="J111" s="92">
        <v>1.5009302078350077</v>
      </c>
      <c r="K111" s="92">
        <v>0.48052942114495295</v>
      </c>
      <c r="L111" s="93">
        <v>1.2878488279381279</v>
      </c>
    </row>
    <row r="112" spans="1:12" x14ac:dyDescent="0.25">
      <c r="A112" s="73" t="str">
        <f t="shared" si="1"/>
        <v>18125</v>
      </c>
      <c r="B112" s="55">
        <v>18</v>
      </c>
      <c r="C112" s="55">
        <v>67</v>
      </c>
      <c r="D112" s="55">
        <v>12</v>
      </c>
      <c r="E112" s="56">
        <v>5</v>
      </c>
      <c r="F112" s="58"/>
      <c r="G112" s="89">
        <v>3.0195878733287955</v>
      </c>
      <c r="H112" s="89">
        <v>14.454378270118854</v>
      </c>
      <c r="I112" s="92">
        <v>2.8276072667222811</v>
      </c>
      <c r="J112" s="92">
        <v>12.901814974606733</v>
      </c>
      <c r="K112" s="92">
        <v>2.6450384609479358</v>
      </c>
      <c r="L112" s="93">
        <v>11.513756036978466</v>
      </c>
    </row>
    <row r="113" spans="1:12" x14ac:dyDescent="0.25">
      <c r="A113" s="73" t="str">
        <f t="shared" si="1"/>
        <v>19125</v>
      </c>
      <c r="B113" s="55">
        <v>19</v>
      </c>
      <c r="C113" s="55">
        <v>66</v>
      </c>
      <c r="D113" s="55">
        <v>12</v>
      </c>
      <c r="E113" s="56">
        <v>5</v>
      </c>
      <c r="F113" s="58"/>
      <c r="G113" s="89">
        <v>2.9223950650624815</v>
      </c>
      <c r="H113" s="89">
        <v>13.656357629137872</v>
      </c>
      <c r="I113" s="92">
        <v>2.7351710016015645</v>
      </c>
      <c r="J113" s="92">
        <v>12.188364131112907</v>
      </c>
      <c r="K113" s="92">
        <v>2.5571563601930083</v>
      </c>
      <c r="L113" s="93">
        <v>10.875855691706564</v>
      </c>
    </row>
    <row r="114" spans="1:12" x14ac:dyDescent="0.25">
      <c r="A114" s="73" t="str">
        <f t="shared" si="1"/>
        <v>20125</v>
      </c>
      <c r="B114" s="55">
        <v>20</v>
      </c>
      <c r="C114" s="55">
        <v>65</v>
      </c>
      <c r="D114" s="55">
        <v>12</v>
      </c>
      <c r="E114" s="56">
        <v>5</v>
      </c>
      <c r="F114" s="58"/>
      <c r="G114" s="89">
        <v>2.8276069952610206</v>
      </c>
      <c r="H114" s="89">
        <v>12.901813897009836</v>
      </c>
      <c r="I114" s="92">
        <v>2.6450372593045501</v>
      </c>
      <c r="J114" s="92">
        <v>11.513755371385608</v>
      </c>
      <c r="K114" s="92">
        <v>2.471479633692482</v>
      </c>
      <c r="L114" s="93">
        <v>10.272649735134385</v>
      </c>
    </row>
    <row r="115" spans="1:12" x14ac:dyDescent="0.25">
      <c r="A115" s="73" t="str">
        <f t="shared" si="1"/>
        <v>21125</v>
      </c>
      <c r="B115" s="55">
        <v>21</v>
      </c>
      <c r="C115" s="55">
        <v>64</v>
      </c>
      <c r="D115" s="55">
        <v>12</v>
      </c>
      <c r="E115" s="56">
        <v>5</v>
      </c>
      <c r="F115" s="58"/>
      <c r="G115" s="89">
        <v>2.7351710005337599</v>
      </c>
      <c r="H115" s="89">
        <v>12.188364034538212</v>
      </c>
      <c r="I115" s="92">
        <v>2.5571560724197173</v>
      </c>
      <c r="J115" s="92">
        <v>10.875855345922744</v>
      </c>
      <c r="K115" s="92">
        <v>2.3879593381377444</v>
      </c>
      <c r="L115" s="93">
        <v>9.702234068297237</v>
      </c>
    </row>
    <row r="116" spans="1:12" x14ac:dyDescent="0.25">
      <c r="A116" s="73" t="str">
        <f t="shared" si="1"/>
        <v>22125</v>
      </c>
      <c r="B116" s="55">
        <v>22</v>
      </c>
      <c r="C116" s="55">
        <v>63</v>
      </c>
      <c r="D116" s="55">
        <v>12</v>
      </c>
      <c r="E116" s="56">
        <v>5</v>
      </c>
      <c r="F116" s="58"/>
      <c r="G116" s="89">
        <v>2.6450373341635549</v>
      </c>
      <c r="H116" s="89">
        <v>11.513756276112844</v>
      </c>
      <c r="I116" s="92">
        <v>2.4714803455968735</v>
      </c>
      <c r="J116" s="92">
        <v>10.272650338596181</v>
      </c>
      <c r="K116" s="92">
        <v>2.306549518293826</v>
      </c>
      <c r="L116" s="93">
        <v>9.162803098193752</v>
      </c>
    </row>
    <row r="117" spans="1:12" x14ac:dyDescent="0.25">
      <c r="A117" s="73" t="str">
        <f t="shared" si="1"/>
        <v>23125</v>
      </c>
      <c r="B117" s="55">
        <v>23</v>
      </c>
      <c r="C117" s="55">
        <v>62</v>
      </c>
      <c r="D117" s="55">
        <v>12</v>
      </c>
      <c r="E117" s="56">
        <v>5</v>
      </c>
      <c r="F117" s="58"/>
      <c r="G117" s="89">
        <v>2.5571561081916112</v>
      </c>
      <c r="H117" s="89">
        <v>10.875855160618475</v>
      </c>
      <c r="I117" s="92">
        <v>2.3879601660666752</v>
      </c>
      <c r="J117" s="92">
        <v>9.7022351415842536</v>
      </c>
      <c r="K117" s="92">
        <v>2.227202038592571</v>
      </c>
      <c r="L117" s="93">
        <v>8.6526513427400999</v>
      </c>
    </row>
    <row r="118" spans="1:12" x14ac:dyDescent="0.25">
      <c r="A118" s="73" t="str">
        <f t="shared" si="1"/>
        <v>24125</v>
      </c>
      <c r="B118" s="55">
        <v>24</v>
      </c>
      <c r="C118" s="55">
        <v>61</v>
      </c>
      <c r="D118" s="55">
        <v>12</v>
      </c>
      <c r="E118" s="56">
        <v>5</v>
      </c>
      <c r="F118" s="58"/>
      <c r="G118" s="89">
        <v>2.4381652314893234</v>
      </c>
      <c r="H118" s="89">
        <v>10.272650278796593</v>
      </c>
      <c r="I118" s="92">
        <v>2.2761952993476884</v>
      </c>
      <c r="J118" s="92">
        <v>9.1628030378976693</v>
      </c>
      <c r="K118" s="92">
        <v>2.1222539486101653</v>
      </c>
      <c r="L118" s="93">
        <v>8.1701644433228822</v>
      </c>
    </row>
    <row r="119" spans="1:12" x14ac:dyDescent="0.25">
      <c r="A119" s="73" t="str">
        <f t="shared" si="1"/>
        <v>25125</v>
      </c>
      <c r="B119" s="55">
        <v>25</v>
      </c>
      <c r="C119" s="55">
        <v>60</v>
      </c>
      <c r="D119" s="55">
        <v>12</v>
      </c>
      <c r="E119" s="56">
        <v>5</v>
      </c>
      <c r="F119" s="58"/>
      <c r="G119" s="89">
        <v>2.3333807037276455</v>
      </c>
      <c r="H119" s="89">
        <v>10.008462547637574</v>
      </c>
      <c r="I119" s="92">
        <v>2.1777637592220627</v>
      </c>
      <c r="J119" s="92">
        <v>8.914554784727553</v>
      </c>
      <c r="K119" s="92">
        <v>2.0298069540894228</v>
      </c>
      <c r="L119" s="93">
        <v>7.9375525334784482</v>
      </c>
    </row>
    <row r="120" spans="1:12" x14ac:dyDescent="0.25">
      <c r="A120" s="73" t="str">
        <f t="shared" si="1"/>
        <v>26125</v>
      </c>
      <c r="B120" s="55">
        <v>26</v>
      </c>
      <c r="C120" s="55">
        <v>59</v>
      </c>
      <c r="D120" s="55">
        <v>12</v>
      </c>
      <c r="E120" s="56">
        <v>5</v>
      </c>
      <c r="F120" s="58"/>
      <c r="G120" s="89">
        <v>2.2545940243357716</v>
      </c>
      <c r="H120" s="89">
        <v>9.446044003218816</v>
      </c>
      <c r="I120" s="92">
        <v>2.1028491380284238</v>
      </c>
      <c r="J120" s="92">
        <v>8.4122690387178967</v>
      </c>
      <c r="K120" s="92">
        <v>1.95859859880737</v>
      </c>
      <c r="L120" s="93">
        <v>7.4888601536063071</v>
      </c>
    </row>
    <row r="121" spans="1:12" x14ac:dyDescent="0.25">
      <c r="A121" s="73" t="str">
        <f t="shared" si="1"/>
        <v>27125</v>
      </c>
      <c r="B121" s="55">
        <v>27</v>
      </c>
      <c r="C121" s="55">
        <v>58</v>
      </c>
      <c r="D121" s="55">
        <v>12</v>
      </c>
      <c r="E121" s="56">
        <v>5</v>
      </c>
      <c r="F121" s="58"/>
      <c r="G121" s="89">
        <v>2.1777637533908409</v>
      </c>
      <c r="H121" s="89">
        <v>8.9145560351740922</v>
      </c>
      <c r="I121" s="92">
        <v>2.0298062775015517</v>
      </c>
      <c r="J121" s="92">
        <v>7.9375527367312637</v>
      </c>
      <c r="K121" s="92">
        <v>1.8891831298247572</v>
      </c>
      <c r="L121" s="93">
        <v>7.0647380422730661</v>
      </c>
    </row>
    <row r="122" spans="1:12" x14ac:dyDescent="0.25">
      <c r="A122" s="73" t="str">
        <f t="shared" si="1"/>
        <v>28125</v>
      </c>
      <c r="B122" s="55">
        <v>28</v>
      </c>
      <c r="C122" s="55">
        <v>57</v>
      </c>
      <c r="D122" s="55">
        <v>12</v>
      </c>
      <c r="E122" s="56">
        <v>5</v>
      </c>
      <c r="F122" s="58"/>
      <c r="G122" s="89">
        <v>2.102849067131221</v>
      </c>
      <c r="H122" s="89">
        <v>8.4122690566017937</v>
      </c>
      <c r="I122" s="92">
        <v>1.9585976621872874</v>
      </c>
      <c r="J122" s="92">
        <v>7.4888610203050039</v>
      </c>
      <c r="K122" s="92">
        <v>1.8215227091062056</v>
      </c>
      <c r="L122" s="93">
        <v>6.6638104283308062</v>
      </c>
    </row>
    <row r="123" spans="1:12" x14ac:dyDescent="0.25">
      <c r="A123" s="73" t="str">
        <f t="shared" si="1"/>
        <v>29125</v>
      </c>
      <c r="B123" s="55">
        <v>29</v>
      </c>
      <c r="C123" s="55">
        <v>56</v>
      </c>
      <c r="D123" s="55">
        <v>12</v>
      </c>
      <c r="E123" s="56">
        <v>5</v>
      </c>
      <c r="F123" s="58"/>
      <c r="G123" s="89">
        <v>2.0298070492916831</v>
      </c>
      <c r="H123" s="89">
        <v>7.9375512303174656</v>
      </c>
      <c r="I123" s="92">
        <v>1.8891827897727174</v>
      </c>
      <c r="J123" s="92">
        <v>7.0647393243478058</v>
      </c>
      <c r="K123" s="92">
        <v>1.7555758770367067</v>
      </c>
      <c r="L123" s="93">
        <v>6.2847747445724389</v>
      </c>
    </row>
    <row r="124" spans="1:12" x14ac:dyDescent="0.25">
      <c r="A124" s="73" t="str">
        <f t="shared" si="1"/>
        <v>30125</v>
      </c>
      <c r="B124" s="55">
        <v>30</v>
      </c>
      <c r="C124" s="55">
        <v>55</v>
      </c>
      <c r="D124" s="55">
        <v>12</v>
      </c>
      <c r="E124" s="56">
        <v>5</v>
      </c>
      <c r="F124" s="58"/>
      <c r="G124" s="89">
        <v>1.9585976039464412</v>
      </c>
      <c r="H124" s="89">
        <v>7.4888601127554617</v>
      </c>
      <c r="I124" s="92">
        <v>1.8215221987315011</v>
      </c>
      <c r="J124" s="92">
        <v>6.6638107822410149</v>
      </c>
      <c r="K124" s="92">
        <v>1.6913072586328399</v>
      </c>
      <c r="L124" s="93">
        <v>5.9264059196617334</v>
      </c>
    </row>
    <row r="125" spans="1:12" x14ac:dyDescent="0.25">
      <c r="A125" s="73" t="str">
        <f t="shared" si="1"/>
        <v>31125</v>
      </c>
      <c r="B125" s="55">
        <v>31</v>
      </c>
      <c r="C125" s="55">
        <v>54</v>
      </c>
      <c r="D125" s="55">
        <v>12</v>
      </c>
      <c r="E125" s="56">
        <v>5</v>
      </c>
      <c r="F125" s="58"/>
      <c r="G125" s="89">
        <v>1.8891838922280673</v>
      </c>
      <c r="H125" s="89">
        <v>7.0647378047270504</v>
      </c>
      <c r="I125" s="92">
        <v>1.7555762706467943</v>
      </c>
      <c r="J125" s="92">
        <v>6.2847745258622219</v>
      </c>
      <c r="K125" s="92">
        <v>1.6286796310905611</v>
      </c>
      <c r="L125" s="93">
        <v>5.5875434692628536</v>
      </c>
    </row>
    <row r="126" spans="1:12" x14ac:dyDescent="0.25">
      <c r="A126" s="73" t="str">
        <f t="shared" si="1"/>
        <v>32125</v>
      </c>
      <c r="B126" s="55">
        <v>32</v>
      </c>
      <c r="C126" s="55">
        <v>53</v>
      </c>
      <c r="D126" s="55">
        <v>12</v>
      </c>
      <c r="E126" s="56">
        <v>5</v>
      </c>
      <c r="F126" s="58"/>
      <c r="G126" s="89">
        <v>1.8215224029601786</v>
      </c>
      <c r="H126" s="89">
        <v>6.6638108214211487</v>
      </c>
      <c r="I126" s="92">
        <v>1.6913075839478167</v>
      </c>
      <c r="J126" s="92">
        <v>5.9264058805661008</v>
      </c>
      <c r="K126" s="92">
        <v>1.5676529783866457</v>
      </c>
      <c r="L126" s="93">
        <v>5.2670911057858847</v>
      </c>
    </row>
    <row r="127" spans="1:12" x14ac:dyDescent="0.25">
      <c r="A127" s="73" t="str">
        <f t="shared" si="1"/>
        <v>33125</v>
      </c>
      <c r="B127" s="55">
        <v>33</v>
      </c>
      <c r="C127" s="55">
        <v>52</v>
      </c>
      <c r="D127" s="55">
        <v>12</v>
      </c>
      <c r="E127" s="56">
        <v>5</v>
      </c>
      <c r="F127" s="58"/>
      <c r="G127" s="89">
        <v>1.7555751053278681</v>
      </c>
      <c r="H127" s="89">
        <v>6.2847751488687402</v>
      </c>
      <c r="I127" s="92">
        <v>1.6286784453053482</v>
      </c>
      <c r="J127" s="92">
        <v>5.5875430278393914</v>
      </c>
      <c r="K127" s="92">
        <v>1.5081951416238246</v>
      </c>
      <c r="L127" s="93">
        <v>4.9640181087201301</v>
      </c>
    </row>
    <row r="128" spans="1:12" x14ac:dyDescent="0.25">
      <c r="A128" s="73" t="str">
        <f t="shared" si="1"/>
        <v>34125</v>
      </c>
      <c r="B128" s="55">
        <v>34</v>
      </c>
      <c r="C128" s="55">
        <v>51</v>
      </c>
      <c r="D128" s="55">
        <v>12</v>
      </c>
      <c r="E128" s="56">
        <v>5</v>
      </c>
      <c r="F128" s="58"/>
      <c r="G128" s="89">
        <v>1.6652560911757743</v>
      </c>
      <c r="H128" s="89">
        <v>5.9264056145686146</v>
      </c>
      <c r="I128" s="92">
        <v>1.5439256794072713</v>
      </c>
      <c r="J128" s="92">
        <v>5.2670918714989634</v>
      </c>
      <c r="K128" s="92">
        <v>1.428695408935398</v>
      </c>
      <c r="L128" s="93">
        <v>4.6773469943983415</v>
      </c>
    </row>
    <row r="129" spans="1:12" x14ac:dyDescent="0.25">
      <c r="A129" s="73" t="str">
        <f t="shared" si="1"/>
        <v>35125</v>
      </c>
      <c r="B129" s="55">
        <v>35</v>
      </c>
      <c r="C129" s="55">
        <v>50</v>
      </c>
      <c r="D129" s="55">
        <v>12</v>
      </c>
      <c r="E129" s="56">
        <v>5</v>
      </c>
      <c r="F129" s="58"/>
      <c r="G129" s="89">
        <v>1.5894997143233067</v>
      </c>
      <c r="H129" s="89">
        <v>5.7807498968139388</v>
      </c>
      <c r="I129" s="92">
        <v>1.4729436234618969</v>
      </c>
      <c r="J129" s="92">
        <v>5.1280119966187412</v>
      </c>
      <c r="K129" s="92">
        <v>1.3621875805437049</v>
      </c>
      <c r="L129" s="93">
        <v>4.5451306092213191</v>
      </c>
    </row>
    <row r="130" spans="1:12" x14ac:dyDescent="0.25">
      <c r="A130" s="73" t="str">
        <f t="shared" si="1"/>
        <v>36125</v>
      </c>
      <c r="B130" s="55">
        <v>36</v>
      </c>
      <c r="C130" s="55">
        <v>49</v>
      </c>
      <c r="D130" s="55">
        <v>12</v>
      </c>
      <c r="E130" s="56">
        <v>5</v>
      </c>
      <c r="F130" s="58"/>
      <c r="G130" s="89">
        <v>1.5304812291452567</v>
      </c>
      <c r="H130" s="89">
        <v>5.4451283501258763</v>
      </c>
      <c r="I130" s="92">
        <v>1.4168574292275431</v>
      </c>
      <c r="J130" s="92">
        <v>4.82834631968724</v>
      </c>
      <c r="K130" s="92">
        <v>1.3089048507158354</v>
      </c>
      <c r="L130" s="93">
        <v>4.2774222314054082</v>
      </c>
    </row>
    <row r="131" spans="1:12" x14ac:dyDescent="0.25">
      <c r="A131" s="73" t="str">
        <f t="shared" si="1"/>
        <v>37125</v>
      </c>
      <c r="B131" s="55">
        <v>37</v>
      </c>
      <c r="C131" s="55">
        <v>48</v>
      </c>
      <c r="D131" s="55">
        <v>12</v>
      </c>
      <c r="E131" s="56">
        <v>5</v>
      </c>
      <c r="F131" s="58"/>
      <c r="G131" s="89">
        <v>1.4729449088804003</v>
      </c>
      <c r="H131" s="89">
        <v>5.1280123255326329</v>
      </c>
      <c r="I131" s="92">
        <v>1.3621883290333756</v>
      </c>
      <c r="J131" s="92">
        <v>4.5451295001413063</v>
      </c>
      <c r="K131" s="92">
        <v>1.2569727689600787</v>
      </c>
      <c r="L131" s="93">
        <v>4.024335633734764</v>
      </c>
    </row>
    <row r="132" spans="1:12" x14ac:dyDescent="0.25">
      <c r="A132" s="73" t="str">
        <f t="shared" ref="A132:A195" si="2">B132&amp;D132&amp;E132</f>
        <v>38125</v>
      </c>
      <c r="B132" s="55">
        <v>38</v>
      </c>
      <c r="C132" s="55">
        <v>47</v>
      </c>
      <c r="D132" s="55">
        <v>12</v>
      </c>
      <c r="E132" s="56">
        <v>5</v>
      </c>
      <c r="F132" s="58"/>
      <c r="G132" s="89">
        <v>1.4168568891107132</v>
      </c>
      <c r="H132" s="89">
        <v>4.8283465693902121</v>
      </c>
      <c r="I132" s="92">
        <v>1.3089035113472887</v>
      </c>
      <c r="J132" s="92">
        <v>4.277423225976924</v>
      </c>
      <c r="K132" s="92">
        <v>1.2063632159948328</v>
      </c>
      <c r="L132" s="93">
        <v>3.7850290655001322</v>
      </c>
    </row>
    <row r="133" spans="1:12" x14ac:dyDescent="0.25">
      <c r="A133" s="73" t="str">
        <f t="shared" si="2"/>
        <v>39125</v>
      </c>
      <c r="B133" s="55">
        <v>39</v>
      </c>
      <c r="C133" s="55">
        <v>46</v>
      </c>
      <c r="D133" s="55">
        <v>12</v>
      </c>
      <c r="E133" s="56">
        <v>5</v>
      </c>
      <c r="F133" s="58"/>
      <c r="G133" s="89">
        <v>1.3621884462541498</v>
      </c>
      <c r="H133" s="89">
        <v>4.545129221713756</v>
      </c>
      <c r="I133" s="92">
        <v>1.2569728365593344</v>
      </c>
      <c r="J133" s="92">
        <v>4.0243349548014979</v>
      </c>
      <c r="K133" s="92">
        <v>1.1570428559024089</v>
      </c>
      <c r="L133" s="93">
        <v>3.5587081708324173</v>
      </c>
    </row>
    <row r="134" spans="1:12" x14ac:dyDescent="0.25">
      <c r="A134" s="73" t="str">
        <f t="shared" si="2"/>
        <v>40125</v>
      </c>
      <c r="B134" s="55">
        <v>40</v>
      </c>
      <c r="C134" s="55">
        <v>45</v>
      </c>
      <c r="D134" s="55">
        <v>12</v>
      </c>
      <c r="E134" s="56">
        <v>5</v>
      </c>
      <c r="F134" s="58"/>
      <c r="G134" s="89">
        <v>1.3089037973034585</v>
      </c>
      <c r="H134" s="89">
        <v>4.2774236770849807</v>
      </c>
      <c r="I134" s="92">
        <v>1.2063626466674731</v>
      </c>
      <c r="J134" s="92">
        <v>3.7850285193214912</v>
      </c>
      <c r="K134" s="92">
        <v>1.1089782359892435</v>
      </c>
      <c r="L134" s="93">
        <v>3.3446250616445368</v>
      </c>
    </row>
    <row r="135" spans="1:12" x14ac:dyDescent="0.25">
      <c r="A135" s="73" t="str">
        <f t="shared" si="2"/>
        <v>41125</v>
      </c>
      <c r="B135" s="55">
        <v>41</v>
      </c>
      <c r="C135" s="55">
        <v>44</v>
      </c>
      <c r="D135" s="55">
        <v>12</v>
      </c>
      <c r="E135" s="56">
        <v>5</v>
      </c>
      <c r="F135" s="58"/>
      <c r="G135" s="89">
        <v>1.2569737367750793</v>
      </c>
      <c r="H135" s="89">
        <v>4.0243351669889478</v>
      </c>
      <c r="I135" s="92">
        <v>1.1570429443020074</v>
      </c>
      <c r="J135" s="92">
        <v>3.5587091764679406</v>
      </c>
      <c r="K135" s="92">
        <v>1.0621423574446855</v>
      </c>
      <c r="L135" s="93">
        <v>3.1420723621898086</v>
      </c>
    </row>
    <row r="136" spans="1:12" x14ac:dyDescent="0.25">
      <c r="A136" s="73" t="str">
        <f t="shared" si="2"/>
        <v>42125</v>
      </c>
      <c r="B136" s="55">
        <v>42</v>
      </c>
      <c r="C136" s="55">
        <v>43</v>
      </c>
      <c r="D136" s="55">
        <v>12</v>
      </c>
      <c r="E136" s="56">
        <v>5</v>
      </c>
      <c r="F136" s="58"/>
      <c r="G136" s="89">
        <v>1.2063624155996444</v>
      </c>
      <c r="H136" s="89">
        <v>3.7850282753011935</v>
      </c>
      <c r="I136" s="92">
        <v>1.1089800087000927</v>
      </c>
      <c r="J136" s="92">
        <v>3.3446258014487547</v>
      </c>
      <c r="K136" s="92">
        <v>1.0164980235659031</v>
      </c>
      <c r="L136" s="93">
        <v>2.9503811018856507</v>
      </c>
    </row>
    <row r="137" spans="1:12" x14ac:dyDescent="0.25">
      <c r="A137" s="73" t="str">
        <f t="shared" si="2"/>
        <v>43125</v>
      </c>
      <c r="B137" s="55">
        <v>43</v>
      </c>
      <c r="C137" s="55">
        <v>42</v>
      </c>
      <c r="D137" s="55">
        <v>12</v>
      </c>
      <c r="E137" s="56">
        <v>5</v>
      </c>
      <c r="F137" s="58"/>
      <c r="G137" s="89">
        <v>1.1570421742275183</v>
      </c>
      <c r="H137" s="89">
        <v>3.5587078453338119</v>
      </c>
      <c r="I137" s="92">
        <v>1.0621420515159554</v>
      </c>
      <c r="J137" s="92">
        <v>3.1420725086022143</v>
      </c>
      <c r="K137" s="92">
        <v>0.97201680175116845</v>
      </c>
      <c r="L137" s="93">
        <v>2.768922485605724</v>
      </c>
    </row>
    <row r="138" spans="1:12" x14ac:dyDescent="0.25">
      <c r="A138" s="73" t="str">
        <f t="shared" si="2"/>
        <v>44125</v>
      </c>
      <c r="B138" s="55">
        <v>44</v>
      </c>
      <c r="C138" s="55">
        <v>41</v>
      </c>
      <c r="D138" s="55">
        <v>12</v>
      </c>
      <c r="E138" s="56">
        <v>5</v>
      </c>
      <c r="F138" s="58"/>
      <c r="G138" s="89">
        <v>1.0909821407925264</v>
      </c>
      <c r="H138" s="89">
        <v>3.344624124189707</v>
      </c>
      <c r="I138" s="92">
        <v>1.0003121700054727</v>
      </c>
      <c r="J138" s="92">
        <v>2.9503803849325942</v>
      </c>
      <c r="K138" s="92">
        <v>0.91415710244571713</v>
      </c>
      <c r="L138" s="93">
        <v>2.5971060684307483</v>
      </c>
    </row>
    <row r="139" spans="1:12" x14ac:dyDescent="0.25">
      <c r="A139" s="73" t="str">
        <f t="shared" si="2"/>
        <v>45125</v>
      </c>
      <c r="B139" s="55">
        <v>45</v>
      </c>
      <c r="C139" s="55">
        <v>40</v>
      </c>
      <c r="D139" s="55">
        <v>12</v>
      </c>
      <c r="E139" s="56">
        <v>5</v>
      </c>
      <c r="F139" s="58"/>
      <c r="G139" s="89">
        <v>1.0461471060701941</v>
      </c>
      <c r="H139" s="89">
        <v>3.244898992357494</v>
      </c>
      <c r="I139" s="92">
        <v>0.95777053010757918</v>
      </c>
      <c r="J139" s="92">
        <v>2.8551331353745804</v>
      </c>
      <c r="K139" s="92">
        <v>0.87377306138343958</v>
      </c>
      <c r="L139" s="93">
        <v>2.5064343085235845</v>
      </c>
    </row>
    <row r="140" spans="1:12" x14ac:dyDescent="0.25">
      <c r="A140" s="73" t="str">
        <f t="shared" si="2"/>
        <v>46125</v>
      </c>
      <c r="B140" s="55">
        <v>46</v>
      </c>
      <c r="C140" s="55">
        <v>39</v>
      </c>
      <c r="D140" s="55">
        <v>12</v>
      </c>
      <c r="E140" s="56">
        <v>5</v>
      </c>
      <c r="F140" s="58"/>
      <c r="G140" s="89">
        <v>1.0013960457840008</v>
      </c>
      <c r="H140" s="89">
        <v>3.0445671372003869</v>
      </c>
      <c r="I140" s="92">
        <v>0.91523895223711904</v>
      </c>
      <c r="J140" s="92">
        <v>2.6759578862803552</v>
      </c>
      <c r="K140" s="92">
        <v>0.83334678840553456</v>
      </c>
      <c r="L140" s="93">
        <v>2.3460007915520524</v>
      </c>
    </row>
    <row r="141" spans="1:12" x14ac:dyDescent="0.25">
      <c r="A141" s="73" t="str">
        <f t="shared" si="2"/>
        <v>47125</v>
      </c>
      <c r="B141" s="55">
        <v>47</v>
      </c>
      <c r="C141" s="55">
        <v>38</v>
      </c>
      <c r="D141" s="55">
        <v>12</v>
      </c>
      <c r="E141" s="56">
        <v>5</v>
      </c>
      <c r="F141" s="58"/>
      <c r="G141" s="89">
        <v>0.95777028036898948</v>
      </c>
      <c r="H141" s="89">
        <v>2.8551343854062252</v>
      </c>
      <c r="I141" s="92">
        <v>0.87377317393479115</v>
      </c>
      <c r="J141" s="92">
        <v>2.506435792532129</v>
      </c>
      <c r="K141" s="92">
        <v>0.79393108450925964</v>
      </c>
      <c r="L141" s="93">
        <v>2.1941279745238669</v>
      </c>
    </row>
    <row r="142" spans="1:12" x14ac:dyDescent="0.25">
      <c r="A142" s="73" t="str">
        <f t="shared" si="2"/>
        <v>48125</v>
      </c>
      <c r="B142" s="55">
        <v>48</v>
      </c>
      <c r="C142" s="55">
        <v>37</v>
      </c>
      <c r="D142" s="55">
        <v>12</v>
      </c>
      <c r="E142" s="56">
        <v>5</v>
      </c>
      <c r="F142" s="58"/>
      <c r="G142" s="89">
        <v>0.9152393544545262</v>
      </c>
      <c r="H142" s="89">
        <v>2.6759575692124464</v>
      </c>
      <c r="I142" s="92">
        <v>0.83334712704003877</v>
      </c>
      <c r="J142" s="92">
        <v>2.3460026847263293</v>
      </c>
      <c r="K142" s="92">
        <v>0.75550015644081991</v>
      </c>
      <c r="L142" s="93">
        <v>2.0503194420613853</v>
      </c>
    </row>
    <row r="143" spans="1:12" x14ac:dyDescent="0.25">
      <c r="A143" s="73" t="str">
        <f t="shared" si="2"/>
        <v>49125</v>
      </c>
      <c r="B143" s="55">
        <v>49</v>
      </c>
      <c r="C143" s="55">
        <v>36</v>
      </c>
      <c r="D143" s="55">
        <v>12</v>
      </c>
      <c r="E143" s="56">
        <v>5</v>
      </c>
      <c r="F143" s="58"/>
      <c r="G143" s="89">
        <v>0.87377265899668066</v>
      </c>
      <c r="H143" s="89">
        <v>2.5064359940899359</v>
      </c>
      <c r="I143" s="92">
        <v>0.79392949670321578</v>
      </c>
      <c r="J143" s="92">
        <v>2.1941275902573989</v>
      </c>
      <c r="K143" s="92">
        <v>0.71803183412529825</v>
      </c>
      <c r="L143" s="93">
        <v>1.9141137564513422</v>
      </c>
    </row>
    <row r="144" spans="1:12" x14ac:dyDescent="0.25">
      <c r="A144" s="73" t="str">
        <f t="shared" si="2"/>
        <v>50125</v>
      </c>
      <c r="B144" s="55">
        <v>50</v>
      </c>
      <c r="C144" s="55">
        <v>35</v>
      </c>
      <c r="D144" s="55">
        <v>12</v>
      </c>
      <c r="E144" s="56">
        <v>5</v>
      </c>
      <c r="F144" s="58"/>
      <c r="G144" s="89">
        <v>0.82623474349976533</v>
      </c>
      <c r="H144" s="89">
        <v>2.3460022674512766</v>
      </c>
      <c r="I144" s="92">
        <v>0.74922238049161338</v>
      </c>
      <c r="J144" s="92">
        <v>2.050319976411862</v>
      </c>
      <c r="K144" s="92">
        <v>0.67598495010361337</v>
      </c>
      <c r="L144" s="93">
        <v>1.7850759347007255</v>
      </c>
    </row>
    <row r="145" spans="1:12" x14ac:dyDescent="0.25">
      <c r="A145" s="73" t="str">
        <f t="shared" si="2"/>
        <v>51125</v>
      </c>
      <c r="B145" s="55">
        <v>51</v>
      </c>
      <c r="C145" s="55">
        <v>34</v>
      </c>
      <c r="D145" s="55">
        <v>12</v>
      </c>
      <c r="E145" s="56">
        <v>5</v>
      </c>
      <c r="F145" s="58"/>
      <c r="G145" s="89">
        <v>0.78437500000000004</v>
      </c>
      <c r="H145" s="89">
        <v>2.2360429318488531</v>
      </c>
      <c r="I145" s="92">
        <v>0.7096259278002699</v>
      </c>
      <c r="J145" s="92">
        <v>1.9487980769230768</v>
      </c>
      <c r="K145" s="92">
        <v>0.63852690620782726</v>
      </c>
      <c r="L145" s="93">
        <v>1.6913588056680162</v>
      </c>
    </row>
    <row r="146" spans="1:12" x14ac:dyDescent="0.25">
      <c r="A146" s="73" t="str">
        <f t="shared" si="2"/>
        <v>52125</v>
      </c>
      <c r="B146" s="55">
        <v>52</v>
      </c>
      <c r="C146" s="55">
        <v>33</v>
      </c>
      <c r="D146" s="55">
        <v>12</v>
      </c>
      <c r="E146" s="56">
        <v>5</v>
      </c>
      <c r="F146" s="58"/>
      <c r="G146" s="89">
        <v>0.74653193746450497</v>
      </c>
      <c r="H146" s="89">
        <v>2.0884690805053419</v>
      </c>
      <c r="I146" s="92">
        <v>0.6736302947826367</v>
      </c>
      <c r="J146" s="92">
        <v>1.8165682629148228</v>
      </c>
      <c r="K146" s="92">
        <v>0.60429476120570491</v>
      </c>
      <c r="L146" s="93">
        <v>1.5727676992809918</v>
      </c>
    </row>
    <row r="147" spans="1:12" x14ac:dyDescent="0.25">
      <c r="A147" s="73" t="str">
        <f t="shared" si="2"/>
        <v>53125</v>
      </c>
      <c r="B147" s="55">
        <v>53</v>
      </c>
      <c r="C147" s="55">
        <v>32</v>
      </c>
      <c r="D147" s="55">
        <v>12</v>
      </c>
      <c r="E147" s="56">
        <v>5</v>
      </c>
      <c r="F147" s="58"/>
      <c r="G147" s="89">
        <v>0.70962446892228004</v>
      </c>
      <c r="H147" s="89">
        <v>1.948796369161415</v>
      </c>
      <c r="I147" s="92">
        <v>0.63852708632615207</v>
      </c>
      <c r="J147" s="92">
        <v>1.6913591011843387</v>
      </c>
      <c r="K147" s="92">
        <v>0.57091318119096568</v>
      </c>
      <c r="L147" s="93">
        <v>1.4604206767712218</v>
      </c>
    </row>
    <row r="148" spans="1:12" x14ac:dyDescent="0.25">
      <c r="A148" s="73" t="str">
        <f t="shared" si="2"/>
        <v>54125</v>
      </c>
      <c r="B148" s="55">
        <v>54</v>
      </c>
      <c r="C148" s="55">
        <v>31</v>
      </c>
      <c r="D148" s="55">
        <v>12</v>
      </c>
      <c r="E148" s="56">
        <v>5</v>
      </c>
      <c r="F148" s="58"/>
      <c r="G148" s="89">
        <v>0.67363029734126012</v>
      </c>
      <c r="H148" s="89">
        <v>1.8165689139798546</v>
      </c>
      <c r="I148" s="92">
        <v>0.604293573176929</v>
      </c>
      <c r="J148" s="92">
        <v>1.5727686090713606</v>
      </c>
      <c r="K148" s="92">
        <v>0.53836321392193542</v>
      </c>
      <c r="L148" s="93">
        <v>1.3539645871197243</v>
      </c>
    </row>
    <row r="149" spans="1:12" x14ac:dyDescent="0.25">
      <c r="A149" s="73" t="str">
        <f t="shared" si="2"/>
        <v>55125</v>
      </c>
      <c r="B149" s="55">
        <v>55</v>
      </c>
      <c r="C149" s="55">
        <v>30</v>
      </c>
      <c r="D149" s="55">
        <v>12</v>
      </c>
      <c r="E149" s="56">
        <v>5</v>
      </c>
      <c r="F149" s="58"/>
      <c r="G149" s="89">
        <v>0.63211158315038363</v>
      </c>
      <c r="H149" s="89">
        <v>1.6913601740038753</v>
      </c>
      <c r="I149" s="92">
        <v>0.56528875915973498</v>
      </c>
      <c r="J149" s="92">
        <v>1.4604206751694029</v>
      </c>
      <c r="K149" s="92">
        <v>0.50173076879596823</v>
      </c>
      <c r="L149" s="93">
        <v>1.2530675644205485</v>
      </c>
    </row>
    <row r="150" spans="1:12" x14ac:dyDescent="0.25">
      <c r="A150" s="73" t="str">
        <f t="shared" si="2"/>
        <v>18155</v>
      </c>
      <c r="B150" s="55">
        <v>18</v>
      </c>
      <c r="C150" s="55">
        <v>67</v>
      </c>
      <c r="D150" s="55">
        <v>15</v>
      </c>
      <c r="E150" s="56">
        <v>5</v>
      </c>
      <c r="F150" s="58"/>
      <c r="G150" s="89">
        <v>3.0601251643837211</v>
      </c>
      <c r="H150" s="89">
        <v>14.12830658582285</v>
      </c>
      <c r="I150" s="92">
        <v>2.8657057735054172</v>
      </c>
      <c r="J150" s="92">
        <v>12.610483317234397</v>
      </c>
      <c r="K150" s="92">
        <v>2.6808046364937681</v>
      </c>
      <c r="L150" s="93">
        <v>11.253521884855749</v>
      </c>
    </row>
    <row r="151" spans="1:12" x14ac:dyDescent="0.25">
      <c r="A151" s="73" t="str">
        <f t="shared" si="2"/>
        <v>19155</v>
      </c>
      <c r="B151" s="55">
        <v>19</v>
      </c>
      <c r="C151" s="55">
        <v>66</v>
      </c>
      <c r="D151" s="55">
        <v>15</v>
      </c>
      <c r="E151" s="56">
        <v>5</v>
      </c>
      <c r="F151" s="58"/>
      <c r="G151" s="89">
        <v>2.961699453703285</v>
      </c>
      <c r="H151" s="89">
        <v>13.348138406831406</v>
      </c>
      <c r="I151" s="92">
        <v>2.772090609149267</v>
      </c>
      <c r="J151" s="92">
        <v>11.913012417424927</v>
      </c>
      <c r="K151" s="92">
        <v>2.5917966557368444</v>
      </c>
      <c r="L151" s="93">
        <v>10.629923705078504</v>
      </c>
    </row>
    <row r="152" spans="1:12" x14ac:dyDescent="0.25">
      <c r="A152" s="73" t="str">
        <f t="shared" si="2"/>
        <v>20155</v>
      </c>
      <c r="B152" s="55">
        <v>20</v>
      </c>
      <c r="C152" s="55">
        <v>65</v>
      </c>
      <c r="D152" s="55">
        <v>15</v>
      </c>
      <c r="E152" s="56">
        <v>5</v>
      </c>
      <c r="F152" s="58"/>
      <c r="G152" s="89">
        <v>2.8657056012625857</v>
      </c>
      <c r="H152" s="89">
        <v>12.610483552775788</v>
      </c>
      <c r="I152" s="92">
        <v>2.680804021569172</v>
      </c>
      <c r="J152" s="92">
        <v>11.253521065014395</v>
      </c>
      <c r="K152" s="92">
        <v>2.5050167321827828</v>
      </c>
      <c r="L152" s="93">
        <v>10.040250763542838</v>
      </c>
    </row>
    <row r="153" spans="1:12" x14ac:dyDescent="0.25">
      <c r="A153" s="73" t="str">
        <f t="shared" si="2"/>
        <v>21155</v>
      </c>
      <c r="B153" s="55">
        <v>21</v>
      </c>
      <c r="C153" s="55">
        <v>64</v>
      </c>
      <c r="D153" s="55">
        <v>15</v>
      </c>
      <c r="E153" s="56">
        <v>5</v>
      </c>
      <c r="F153" s="58"/>
      <c r="G153" s="89">
        <v>2.7720911904772367</v>
      </c>
      <c r="H153" s="89">
        <v>11.913012206680056</v>
      </c>
      <c r="I153" s="92">
        <v>2.5917961969299461</v>
      </c>
      <c r="J153" s="92">
        <v>10.629923578243311</v>
      </c>
      <c r="K153" s="92">
        <v>2.4204192722867495</v>
      </c>
      <c r="L153" s="93">
        <v>9.4826392093270577</v>
      </c>
    </row>
    <row r="154" spans="1:12" x14ac:dyDescent="0.25">
      <c r="A154" s="73" t="str">
        <f t="shared" si="2"/>
        <v>22155</v>
      </c>
      <c r="B154" s="55">
        <v>22</v>
      </c>
      <c r="C154" s="55">
        <v>63</v>
      </c>
      <c r="D154" s="55">
        <v>15</v>
      </c>
      <c r="E154" s="56">
        <v>5</v>
      </c>
      <c r="F154" s="58"/>
      <c r="G154" s="89">
        <v>2.6808039746400811</v>
      </c>
      <c r="H154" s="89">
        <v>11.253521354291346</v>
      </c>
      <c r="I154" s="92">
        <v>2.5050174984616334</v>
      </c>
      <c r="J154" s="92">
        <v>10.040250133276155</v>
      </c>
      <c r="K154" s="92">
        <v>2.3379560210715842</v>
      </c>
      <c r="L154" s="93">
        <v>8.955323482891453</v>
      </c>
    </row>
    <row r="155" spans="1:12" x14ac:dyDescent="0.25">
      <c r="A155" s="73" t="str">
        <f t="shared" si="2"/>
        <v>23155</v>
      </c>
      <c r="B155" s="55">
        <v>23</v>
      </c>
      <c r="C155" s="55">
        <v>62</v>
      </c>
      <c r="D155" s="55">
        <v>15</v>
      </c>
      <c r="E155" s="56">
        <v>5</v>
      </c>
      <c r="F155" s="58"/>
      <c r="G155" s="89">
        <v>2.5917955922329523</v>
      </c>
      <c r="H155" s="89">
        <v>10.629923984720369</v>
      </c>
      <c r="I155" s="92">
        <v>2.4204195713574661</v>
      </c>
      <c r="J155" s="92">
        <v>9.4826395945066366</v>
      </c>
      <c r="K155" s="92">
        <v>2.25757870276288</v>
      </c>
      <c r="L155" s="93">
        <v>8.4566350648088431</v>
      </c>
    </row>
    <row r="156" spans="1:12" x14ac:dyDescent="0.25">
      <c r="A156" s="73" t="str">
        <f t="shared" si="2"/>
        <v>24155</v>
      </c>
      <c r="B156" s="55">
        <v>24</v>
      </c>
      <c r="C156" s="55">
        <v>61</v>
      </c>
      <c r="D156" s="55">
        <v>15</v>
      </c>
      <c r="E156" s="56">
        <v>5</v>
      </c>
      <c r="F156" s="58"/>
      <c r="G156" s="89">
        <v>2.5050168804662141</v>
      </c>
      <c r="H156" s="89">
        <v>10.040250238512273</v>
      </c>
      <c r="I156" s="92">
        <v>2.3379563854830945</v>
      </c>
      <c r="J156" s="92">
        <v>8.9553236234961915</v>
      </c>
      <c r="K156" s="92">
        <v>2.1792430816671935</v>
      </c>
      <c r="L156" s="93">
        <v>7.9849966179993324</v>
      </c>
    </row>
    <row r="157" spans="1:12" x14ac:dyDescent="0.25">
      <c r="A157" s="73" t="str">
        <f t="shared" si="2"/>
        <v>25155</v>
      </c>
      <c r="B157" s="55">
        <v>25</v>
      </c>
      <c r="C157" s="55">
        <v>60</v>
      </c>
      <c r="D157" s="55">
        <v>15</v>
      </c>
      <c r="E157" s="56">
        <v>5</v>
      </c>
      <c r="F157" s="58"/>
      <c r="G157" s="89">
        <v>2.5127766016861646</v>
      </c>
      <c r="H157" s="89">
        <v>9.4826398507902692</v>
      </c>
      <c r="I157" s="92">
        <v>2.22794926987673</v>
      </c>
      <c r="J157" s="92">
        <v>8.4566348109619973</v>
      </c>
      <c r="K157" s="92">
        <v>2.0758640816683283</v>
      </c>
      <c r="L157" s="93">
        <v>7.5389149703047158</v>
      </c>
    </row>
    <row r="158" spans="1:12" x14ac:dyDescent="0.25">
      <c r="A158" s="73" t="str">
        <f t="shared" si="2"/>
        <v>26155</v>
      </c>
      <c r="B158" s="55">
        <v>26</v>
      </c>
      <c r="C158" s="55">
        <v>59</v>
      </c>
      <c r="D158" s="55">
        <v>15</v>
      </c>
      <c r="E158" s="56">
        <v>5</v>
      </c>
      <c r="F158" s="58"/>
      <c r="G158" s="89">
        <v>2.291885713606252</v>
      </c>
      <c r="H158" s="89">
        <v>9.2708988244666699</v>
      </c>
      <c r="I158" s="92">
        <v>2.1375830297517395</v>
      </c>
      <c r="J158" s="92">
        <v>8.254824234803456</v>
      </c>
      <c r="K158" s="92">
        <v>1.9909066722552433</v>
      </c>
      <c r="L158" s="93">
        <v>7.3474192220285044</v>
      </c>
    </row>
    <row r="159" spans="1:12" x14ac:dyDescent="0.25">
      <c r="A159" s="73" t="str">
        <f t="shared" si="2"/>
        <v>27155</v>
      </c>
      <c r="B159" s="55">
        <v>27</v>
      </c>
      <c r="C159" s="55">
        <v>58</v>
      </c>
      <c r="D159" s="55">
        <v>15</v>
      </c>
      <c r="E159" s="56">
        <v>5</v>
      </c>
      <c r="F159" s="58"/>
      <c r="G159" s="89">
        <v>2.2137603608414262</v>
      </c>
      <c r="H159" s="89">
        <v>8.7484834427899578</v>
      </c>
      <c r="I159" s="92">
        <v>2.0633128142558617</v>
      </c>
      <c r="J159" s="92">
        <v>7.7883099429771505</v>
      </c>
      <c r="K159" s="92">
        <v>1.9203261175986266</v>
      </c>
      <c r="L159" s="93">
        <v>6.9307164175987754</v>
      </c>
    </row>
    <row r="160" spans="1:12" x14ac:dyDescent="0.25">
      <c r="A160" s="73" t="str">
        <f t="shared" si="2"/>
        <v>28155</v>
      </c>
      <c r="B160" s="55">
        <v>28</v>
      </c>
      <c r="C160" s="55">
        <v>57</v>
      </c>
      <c r="D160" s="55">
        <v>15</v>
      </c>
      <c r="E160" s="56">
        <v>5</v>
      </c>
      <c r="F160" s="58"/>
      <c r="G160" s="89">
        <v>2.1375837871099979</v>
      </c>
      <c r="H160" s="89">
        <v>8.254823607266216</v>
      </c>
      <c r="I160" s="92">
        <v>1.9909074984316819</v>
      </c>
      <c r="J160" s="92">
        <v>7.3474194992461594</v>
      </c>
      <c r="K160" s="92">
        <v>1.8515300645443344</v>
      </c>
      <c r="L160" s="93">
        <v>6.5368423731833341</v>
      </c>
    </row>
    <row r="161" spans="1:12" x14ac:dyDescent="0.25">
      <c r="A161" s="73" t="str">
        <f t="shared" si="2"/>
        <v>29155</v>
      </c>
      <c r="B161" s="55">
        <v>29</v>
      </c>
      <c r="C161" s="55">
        <v>56</v>
      </c>
      <c r="D161" s="55">
        <v>15</v>
      </c>
      <c r="E161" s="56">
        <v>5</v>
      </c>
      <c r="F161" s="58"/>
      <c r="G161" s="89">
        <v>2.0633133452890799</v>
      </c>
      <c r="H161" s="89">
        <v>7.7883096247769572</v>
      </c>
      <c r="I161" s="92">
        <v>1.9203269240309004</v>
      </c>
      <c r="J161" s="92">
        <v>6.9307157964676929</v>
      </c>
      <c r="K161" s="92">
        <v>1.7844793763369415</v>
      </c>
      <c r="L161" s="93">
        <v>6.1645157847424432</v>
      </c>
    </row>
    <row r="162" spans="1:12" x14ac:dyDescent="0.25">
      <c r="A162" s="73" t="str">
        <f t="shared" si="2"/>
        <v>30155</v>
      </c>
      <c r="B162" s="55">
        <v>30</v>
      </c>
      <c r="C162" s="55">
        <v>55</v>
      </c>
      <c r="D162" s="55">
        <v>15</v>
      </c>
      <c r="E162" s="56">
        <v>5</v>
      </c>
      <c r="F162" s="58"/>
      <c r="G162" s="89">
        <v>1.9909070734001326</v>
      </c>
      <c r="H162" s="89">
        <v>7.3474198462218991</v>
      </c>
      <c r="I162" s="92">
        <v>1.8515300060538993</v>
      </c>
      <c r="J162" s="92">
        <v>6.536841978130477</v>
      </c>
      <c r="K162" s="92">
        <v>1.7191353038951784</v>
      </c>
      <c r="L162" s="93">
        <v>5.8125253818410192</v>
      </c>
    </row>
    <row r="163" spans="1:12" x14ac:dyDescent="0.25">
      <c r="A163" s="73" t="str">
        <f t="shared" si="2"/>
        <v>31155</v>
      </c>
      <c r="B163" s="55">
        <v>31</v>
      </c>
      <c r="C163" s="55">
        <v>54</v>
      </c>
      <c r="D163" s="55">
        <v>15</v>
      </c>
      <c r="E163" s="56">
        <v>5</v>
      </c>
      <c r="F163" s="58"/>
      <c r="G163" s="89">
        <v>1.9203261329495285</v>
      </c>
      <c r="H163" s="89">
        <v>6.9307164642238037</v>
      </c>
      <c r="I163" s="92">
        <v>1.7844798692070984</v>
      </c>
      <c r="J163" s="92">
        <v>6.164514842355425</v>
      </c>
      <c r="K163" s="92">
        <v>1.6554583742187536</v>
      </c>
      <c r="L163" s="93">
        <v>5.4797296784927267</v>
      </c>
    </row>
    <row r="164" spans="1:12" x14ac:dyDescent="0.25">
      <c r="A164" s="73" t="str">
        <f t="shared" si="2"/>
        <v>32155</v>
      </c>
      <c r="B164" s="55">
        <v>32</v>
      </c>
      <c r="C164" s="55">
        <v>53</v>
      </c>
      <c r="D164" s="55">
        <v>15</v>
      </c>
      <c r="E164" s="56">
        <v>5</v>
      </c>
      <c r="F164" s="58"/>
      <c r="G164" s="89">
        <v>1.8515305671465279</v>
      </c>
      <c r="H164" s="89">
        <v>6.5368415116998548</v>
      </c>
      <c r="I164" s="92">
        <v>1.7191349087572887</v>
      </c>
      <c r="J164" s="92">
        <v>5.8125264797412832</v>
      </c>
      <c r="K164" s="92">
        <v>1.5934144311922971</v>
      </c>
      <c r="L164" s="93">
        <v>5.1650491799281273</v>
      </c>
    </row>
    <row r="165" spans="1:12" x14ac:dyDescent="0.25">
      <c r="A165" s="73" t="str">
        <f t="shared" si="2"/>
        <v>33155</v>
      </c>
      <c r="B165" s="55">
        <v>33</v>
      </c>
      <c r="C165" s="55">
        <v>52</v>
      </c>
      <c r="D165" s="55">
        <v>15</v>
      </c>
      <c r="E165" s="56">
        <v>5</v>
      </c>
      <c r="F165" s="58"/>
      <c r="G165" s="89">
        <v>1.7844794438495464</v>
      </c>
      <c r="H165" s="89">
        <v>6.1645150764507726</v>
      </c>
      <c r="I165" s="92">
        <v>1.6554590952750803</v>
      </c>
      <c r="J165" s="92">
        <v>5.4797287878021912</v>
      </c>
      <c r="K165" s="92">
        <v>1.5329632199861207</v>
      </c>
      <c r="L165" s="93">
        <v>4.8674623490861295</v>
      </c>
    </row>
    <row r="166" spans="1:12" x14ac:dyDescent="0.25">
      <c r="A166" s="73" t="str">
        <f t="shared" si="2"/>
        <v>34155</v>
      </c>
      <c r="B166" s="55">
        <v>34</v>
      </c>
      <c r="C166" s="55">
        <v>51</v>
      </c>
      <c r="D166" s="55">
        <v>15</v>
      </c>
      <c r="E166" s="56">
        <v>5</v>
      </c>
      <c r="F166" s="58"/>
      <c r="G166" s="89">
        <v>1.6880672470840496</v>
      </c>
      <c r="H166" s="89">
        <v>5.8125258014627503</v>
      </c>
      <c r="I166" s="92">
        <v>1.5650766804069083</v>
      </c>
      <c r="J166" s="92">
        <v>5.1650477211531944</v>
      </c>
      <c r="K166" s="92">
        <v>1.4482676820890097</v>
      </c>
      <c r="L166" s="93">
        <v>4.5860105239160305</v>
      </c>
    </row>
    <row r="167" spans="1:12" x14ac:dyDescent="0.25">
      <c r="A167" s="73" t="str">
        <f t="shared" si="2"/>
        <v>35155</v>
      </c>
      <c r="B167" s="55">
        <v>35</v>
      </c>
      <c r="C167" s="55">
        <v>50</v>
      </c>
      <c r="D167" s="55">
        <v>15</v>
      </c>
      <c r="E167" s="56">
        <v>5</v>
      </c>
      <c r="F167" s="58"/>
      <c r="G167" s="89">
        <v>1.6209248456395597</v>
      </c>
      <c r="H167" s="89">
        <v>5.6521780897266058</v>
      </c>
      <c r="I167" s="92">
        <v>1.5020243103167779</v>
      </c>
      <c r="J167" s="92">
        <v>5.0138161309565312</v>
      </c>
      <c r="K167" s="92">
        <v>1.3890425391808245</v>
      </c>
      <c r="L167" s="93">
        <v>4.443789558494279</v>
      </c>
    </row>
    <row r="168" spans="1:12" x14ac:dyDescent="0.25">
      <c r="A168" s="73" t="str">
        <f t="shared" si="2"/>
        <v>36155</v>
      </c>
      <c r="B168" s="55">
        <v>36</v>
      </c>
      <c r="C168" s="55">
        <v>49</v>
      </c>
      <c r="D168" s="55">
        <v>15</v>
      </c>
      <c r="E168" s="56">
        <v>5</v>
      </c>
      <c r="F168" s="58"/>
      <c r="G168" s="89">
        <v>1.5607172256382753</v>
      </c>
      <c r="H168" s="89">
        <v>5.3239457699839106</v>
      </c>
      <c r="I168" s="92">
        <v>1.4448096087406612</v>
      </c>
      <c r="J168" s="92">
        <v>4.7207568878855533</v>
      </c>
      <c r="K168" s="92">
        <v>1.3346907467228757</v>
      </c>
      <c r="L168" s="93">
        <v>4.1819957718547709</v>
      </c>
    </row>
    <row r="169" spans="1:12" x14ac:dyDescent="0.25">
      <c r="A169" s="73" t="str">
        <f t="shared" si="2"/>
        <v>37155</v>
      </c>
      <c r="B169" s="55">
        <v>37</v>
      </c>
      <c r="C169" s="55">
        <v>48</v>
      </c>
      <c r="D169" s="55">
        <v>15</v>
      </c>
      <c r="E169" s="56">
        <v>5</v>
      </c>
      <c r="F169" s="58"/>
      <c r="G169" s="89">
        <v>1.5020229000445697</v>
      </c>
      <c r="H169" s="89">
        <v>5.0138150419645831</v>
      </c>
      <c r="I169" s="92">
        <v>1.3890433832807076</v>
      </c>
      <c r="J169" s="92">
        <v>4.4437903716863048</v>
      </c>
      <c r="K169" s="92">
        <v>1.2817182566336682</v>
      </c>
      <c r="L169" s="93">
        <v>3.9345013527849795</v>
      </c>
    </row>
    <row r="170" spans="1:12" x14ac:dyDescent="0.25">
      <c r="A170" s="73" t="str">
        <f t="shared" si="2"/>
        <v>38155</v>
      </c>
      <c r="B170" s="55">
        <v>38</v>
      </c>
      <c r="C170" s="55">
        <v>47</v>
      </c>
      <c r="D170" s="55">
        <v>15</v>
      </c>
      <c r="E170" s="56">
        <v>5</v>
      </c>
      <c r="F170" s="58"/>
      <c r="G170" s="89">
        <v>1.4448100385612239</v>
      </c>
      <c r="H170" s="89">
        <v>4.7207566849990519</v>
      </c>
      <c r="I170" s="92">
        <v>1.3346892976800051</v>
      </c>
      <c r="J170" s="92">
        <v>4.1819947531449522</v>
      </c>
      <c r="K170" s="92">
        <v>1.2300967191352172</v>
      </c>
      <c r="L170" s="93">
        <v>3.7004883368101651</v>
      </c>
    </row>
    <row r="171" spans="1:12" x14ac:dyDescent="0.25">
      <c r="A171" s="73" t="str">
        <f t="shared" si="2"/>
        <v>39155</v>
      </c>
      <c r="B171" s="55">
        <v>39</v>
      </c>
      <c r="C171" s="55">
        <v>46</v>
      </c>
      <c r="D171" s="55">
        <v>15</v>
      </c>
      <c r="E171" s="56">
        <v>5</v>
      </c>
      <c r="F171" s="58"/>
      <c r="G171" s="89">
        <v>1.3890432420641681</v>
      </c>
      <c r="H171" s="89">
        <v>4.4437904115630609</v>
      </c>
      <c r="I171" s="92">
        <v>1.2817190467926294</v>
      </c>
      <c r="J171" s="92">
        <v>3.9345008271384194</v>
      </c>
      <c r="K171" s="92">
        <v>1.1797891632925681</v>
      </c>
      <c r="L171" s="93">
        <v>3.4791782431548124</v>
      </c>
    </row>
    <row r="172" spans="1:12" x14ac:dyDescent="0.25">
      <c r="A172" s="73" t="str">
        <f t="shared" si="2"/>
        <v>40155</v>
      </c>
      <c r="B172" s="55">
        <v>40</v>
      </c>
      <c r="C172" s="55">
        <v>45</v>
      </c>
      <c r="D172" s="55">
        <v>15</v>
      </c>
      <c r="E172" s="56">
        <v>5</v>
      </c>
      <c r="F172" s="58"/>
      <c r="G172" s="89">
        <v>1.3346899147054812</v>
      </c>
      <c r="H172" s="89">
        <v>4.1819942709043785</v>
      </c>
      <c r="I172" s="92">
        <v>1.2300962070819326</v>
      </c>
      <c r="J172" s="92">
        <v>3.7004886581559373</v>
      </c>
      <c r="K172" s="92">
        <v>1.1307678111484669</v>
      </c>
      <c r="L172" s="93">
        <v>3.2698371941874553</v>
      </c>
    </row>
    <row r="173" spans="1:12" x14ac:dyDescent="0.25">
      <c r="A173" s="73" t="str">
        <f t="shared" si="2"/>
        <v>41155</v>
      </c>
      <c r="B173" s="55">
        <v>41</v>
      </c>
      <c r="C173" s="55">
        <v>44</v>
      </c>
      <c r="D173" s="55">
        <v>15</v>
      </c>
      <c r="E173" s="56">
        <v>5</v>
      </c>
      <c r="F173" s="58"/>
      <c r="G173" s="89">
        <v>1.2817182445346016</v>
      </c>
      <c r="H173" s="89">
        <v>3.9345009895894862</v>
      </c>
      <c r="I173" s="92">
        <v>1.1797897183027934</v>
      </c>
      <c r="J173" s="92">
        <v>3.4791781633283869</v>
      </c>
      <c r="K173" s="92">
        <v>1.0829960529701441</v>
      </c>
      <c r="L173" s="93">
        <v>3.07177477169855</v>
      </c>
    </row>
    <row r="174" spans="1:12" x14ac:dyDescent="0.25">
      <c r="A174" s="73" t="str">
        <f t="shared" si="2"/>
        <v>42155</v>
      </c>
      <c r="B174" s="55">
        <v>42</v>
      </c>
      <c r="C174" s="55">
        <v>43</v>
      </c>
      <c r="D174" s="55">
        <v>15</v>
      </c>
      <c r="E174" s="56">
        <v>5</v>
      </c>
      <c r="F174" s="58"/>
      <c r="G174" s="89">
        <v>1.2300967893623136</v>
      </c>
      <c r="H174" s="89">
        <v>3.700488518508843</v>
      </c>
      <c r="I174" s="92">
        <v>1.1307668695629458</v>
      </c>
      <c r="J174" s="92">
        <v>3.2698362679275843</v>
      </c>
      <c r="K174" s="92">
        <v>1.0364429582799968</v>
      </c>
      <c r="L174" s="93">
        <v>2.8843376916847356</v>
      </c>
    </row>
    <row r="175" spans="1:12" x14ac:dyDescent="0.25">
      <c r="A175" s="73" t="str">
        <f t="shared" si="2"/>
        <v>43155</v>
      </c>
      <c r="B175" s="55">
        <v>43</v>
      </c>
      <c r="C175" s="55">
        <v>42</v>
      </c>
      <c r="D175" s="55">
        <v>15</v>
      </c>
      <c r="E175" s="56">
        <v>5</v>
      </c>
      <c r="F175" s="58"/>
      <c r="G175" s="89">
        <v>1.1797905778146978</v>
      </c>
      <c r="H175" s="89">
        <v>3.4791772770500908</v>
      </c>
      <c r="I175" s="92">
        <v>1.082995861332384</v>
      </c>
      <c r="J175" s="92">
        <v>3.071774814287386</v>
      </c>
      <c r="K175" s="92">
        <v>0.99107656452678927</v>
      </c>
      <c r="L175" s="93">
        <v>2.7069078334709591</v>
      </c>
    </row>
    <row r="176" spans="1:12" x14ac:dyDescent="0.25">
      <c r="A176" s="73" t="str">
        <f t="shared" si="2"/>
        <v>44155</v>
      </c>
      <c r="B176" s="55">
        <v>44</v>
      </c>
      <c r="C176" s="55">
        <v>41</v>
      </c>
      <c r="D176" s="55">
        <v>15</v>
      </c>
      <c r="E176" s="56">
        <v>5</v>
      </c>
      <c r="F176" s="58"/>
      <c r="G176" s="89">
        <v>1.1239996870250231</v>
      </c>
      <c r="H176" s="89">
        <v>3.2698377024973073</v>
      </c>
      <c r="I176" s="92">
        <v>1.030405186061959</v>
      </c>
      <c r="J176" s="92">
        <v>2.8843374336384837</v>
      </c>
      <c r="K176" s="92">
        <v>0.94149865071160188</v>
      </c>
      <c r="L176" s="93">
        <v>2.5389096151573116</v>
      </c>
    </row>
    <row r="177" spans="1:12" x14ac:dyDescent="0.25">
      <c r="A177" s="73" t="str">
        <f t="shared" si="2"/>
        <v>45155</v>
      </c>
      <c r="B177" s="55">
        <v>45</v>
      </c>
      <c r="C177" s="55">
        <v>40</v>
      </c>
      <c r="D177" s="55">
        <v>15</v>
      </c>
      <c r="E177" s="56">
        <v>5</v>
      </c>
      <c r="F177" s="58"/>
      <c r="G177" s="89">
        <v>1.0722854066422154</v>
      </c>
      <c r="H177" s="89">
        <v>3.1693663986002223</v>
      </c>
      <c r="I177" s="92">
        <v>0.9816699754365894</v>
      </c>
      <c r="J177" s="92">
        <v>2.7885813789158451</v>
      </c>
      <c r="K177" s="92">
        <v>0.89554830243278716</v>
      </c>
      <c r="L177" s="93">
        <v>2.4479322992025305</v>
      </c>
    </row>
    <row r="178" spans="1:12" x14ac:dyDescent="0.25">
      <c r="A178" s="73" t="str">
        <f t="shared" si="2"/>
        <v>46155</v>
      </c>
      <c r="B178" s="55">
        <v>46</v>
      </c>
      <c r="C178" s="55">
        <v>39</v>
      </c>
      <c r="D178" s="55">
        <v>15</v>
      </c>
      <c r="E178" s="56">
        <v>5</v>
      </c>
      <c r="F178" s="58"/>
      <c r="G178" s="89">
        <v>1.0264003606699614</v>
      </c>
      <c r="H178" s="89">
        <v>2.9736472749853267</v>
      </c>
      <c r="I178" s="92">
        <v>0.93806173921180003</v>
      </c>
      <c r="J178" s="92">
        <v>2.6135387337422062</v>
      </c>
      <c r="K178" s="92">
        <v>0.85410219549332678</v>
      </c>
      <c r="L178" s="93">
        <v>2.2912086696892624</v>
      </c>
    </row>
    <row r="179" spans="1:12" x14ac:dyDescent="0.25">
      <c r="A179" s="73" t="str">
        <f t="shared" si="2"/>
        <v>47155</v>
      </c>
      <c r="B179" s="55">
        <v>47</v>
      </c>
      <c r="C179" s="55">
        <v>38</v>
      </c>
      <c r="D179" s="55">
        <v>15</v>
      </c>
      <c r="E179" s="56">
        <v>5</v>
      </c>
      <c r="F179" s="58"/>
      <c r="G179" s="89">
        <v>0.98166895324197356</v>
      </c>
      <c r="H179" s="89">
        <v>2.7885810093178662</v>
      </c>
      <c r="I179" s="92">
        <v>0.89554969901553894</v>
      </c>
      <c r="J179" s="92">
        <v>2.4479323563890127</v>
      </c>
      <c r="K179" s="92">
        <v>0.81369259820941353</v>
      </c>
      <c r="L179" s="93">
        <v>2.1428492736608904</v>
      </c>
    </row>
    <row r="180" spans="1:12" x14ac:dyDescent="0.25">
      <c r="A180" s="73" t="str">
        <f t="shared" si="2"/>
        <v>48155</v>
      </c>
      <c r="B180" s="55">
        <v>48</v>
      </c>
      <c r="C180" s="55">
        <v>37</v>
      </c>
      <c r="D180" s="55">
        <v>15</v>
      </c>
      <c r="E180" s="56">
        <v>5</v>
      </c>
      <c r="F180" s="58"/>
      <c r="G180" s="89">
        <v>0.93806119461253168</v>
      </c>
      <c r="H180" s="89">
        <v>2.6135390814533896</v>
      </c>
      <c r="I180" s="92">
        <v>0.85410160062463403</v>
      </c>
      <c r="J180" s="92">
        <v>2.2912077186916147</v>
      </c>
      <c r="K180" s="92">
        <v>0.77429345249714177</v>
      </c>
      <c r="L180" s="93">
        <v>2.002372005800173</v>
      </c>
    </row>
    <row r="181" spans="1:12" x14ac:dyDescent="0.25">
      <c r="A181" s="73" t="str">
        <f t="shared" si="2"/>
        <v>49155</v>
      </c>
      <c r="B181" s="55">
        <v>49</v>
      </c>
      <c r="C181" s="55">
        <v>36</v>
      </c>
      <c r="D181" s="55">
        <v>15</v>
      </c>
      <c r="E181" s="56">
        <v>5</v>
      </c>
      <c r="F181" s="58"/>
      <c r="G181" s="89">
        <v>0.88130712584502557</v>
      </c>
      <c r="H181" s="89">
        <v>2.4479319495129794</v>
      </c>
      <c r="I181" s="92">
        <v>0.80095974067933962</v>
      </c>
      <c r="J181" s="92">
        <v>2.1428488196566757</v>
      </c>
      <c r="K181" s="92">
        <v>0.72454948155288723</v>
      </c>
      <c r="L181" s="93">
        <v>1.8693227260448833</v>
      </c>
    </row>
    <row r="182" spans="1:12" x14ac:dyDescent="0.25">
      <c r="A182" s="73" t="str">
        <f t="shared" si="2"/>
        <v>50155</v>
      </c>
      <c r="B182" s="55">
        <v>50</v>
      </c>
      <c r="C182" s="55">
        <v>35</v>
      </c>
      <c r="D182" s="55">
        <v>15</v>
      </c>
      <c r="E182" s="56">
        <v>5</v>
      </c>
      <c r="F182" s="58"/>
      <c r="G182" s="89">
        <v>0.84062965806138756</v>
      </c>
      <c r="H182" s="89">
        <v>2.2912088010407214</v>
      </c>
      <c r="I182" s="92">
        <v>0.76227491442140283</v>
      </c>
      <c r="J182" s="92">
        <v>2.002370970021992</v>
      </c>
      <c r="K182" s="92">
        <v>0.68776024751137621</v>
      </c>
      <c r="L182" s="93">
        <v>1.7432785236640702</v>
      </c>
    </row>
    <row r="183" spans="1:12" x14ac:dyDescent="0.25">
      <c r="A183" s="73" t="str">
        <f t="shared" si="2"/>
        <v>1866</v>
      </c>
      <c r="B183" s="55">
        <v>18</v>
      </c>
      <c r="C183" s="55">
        <v>67</v>
      </c>
      <c r="D183" s="55">
        <v>6</v>
      </c>
      <c r="E183" s="56">
        <v>6</v>
      </c>
      <c r="F183" s="58"/>
      <c r="G183" s="89">
        <v>2.560049195130305</v>
      </c>
      <c r="H183" s="89">
        <v>14.526266463243765</v>
      </c>
      <c r="I183" s="92">
        <v>2.3962418656786126</v>
      </c>
      <c r="J183" s="92">
        <v>12.973369243702711</v>
      </c>
      <c r="K183" s="92">
        <v>2.2404707787153222</v>
      </c>
      <c r="L183" s="93">
        <v>11.583874583553881</v>
      </c>
    </row>
    <row r="184" spans="1:12" x14ac:dyDescent="0.25">
      <c r="A184" s="73" t="str">
        <f t="shared" si="2"/>
        <v>1966</v>
      </c>
      <c r="B184" s="55">
        <v>19</v>
      </c>
      <c r="C184" s="55">
        <v>66</v>
      </c>
      <c r="D184" s="55">
        <v>6</v>
      </c>
      <c r="E184" s="56">
        <v>6</v>
      </c>
      <c r="F184" s="58"/>
      <c r="G184" s="89">
        <v>2.4771186440677968</v>
      </c>
      <c r="H184" s="89">
        <v>13.728231909437739</v>
      </c>
      <c r="I184" s="92">
        <v>2.3173713177809745</v>
      </c>
      <c r="J184" s="92">
        <v>12.259325161048221</v>
      </c>
      <c r="K184" s="92">
        <v>2.1654919006817188</v>
      </c>
      <c r="L184" s="93">
        <v>10.944912127087372</v>
      </c>
    </row>
    <row r="185" spans="1:12" x14ac:dyDescent="0.25">
      <c r="A185" s="73" t="str">
        <f t="shared" si="2"/>
        <v>2066</v>
      </c>
      <c r="B185" s="55">
        <v>20</v>
      </c>
      <c r="C185" s="55">
        <v>65</v>
      </c>
      <c r="D185" s="55">
        <v>6</v>
      </c>
      <c r="E185" s="56">
        <v>6</v>
      </c>
      <c r="F185" s="58"/>
      <c r="G185" s="89">
        <v>2.3962398102627733</v>
      </c>
      <c r="H185" s="89">
        <v>12.973370820048062</v>
      </c>
      <c r="I185" s="92">
        <v>2.2404699451835333</v>
      </c>
      <c r="J185" s="92">
        <v>11.583872335746934</v>
      </c>
      <c r="K185" s="92">
        <v>2.0923963748880894</v>
      </c>
      <c r="L185" s="93">
        <v>10.340455809131889</v>
      </c>
    </row>
    <row r="186" spans="1:12" x14ac:dyDescent="0.25">
      <c r="A186" s="73" t="str">
        <f t="shared" si="2"/>
        <v>2166</v>
      </c>
      <c r="B186" s="55">
        <v>21</v>
      </c>
      <c r="C186" s="55">
        <v>64</v>
      </c>
      <c r="D186" s="55">
        <v>6</v>
      </c>
      <c r="E186" s="56">
        <v>6</v>
      </c>
      <c r="F186" s="58"/>
      <c r="G186" s="89">
        <v>2.3173739446066439</v>
      </c>
      <c r="H186" s="89">
        <v>12.259326126410478</v>
      </c>
      <c r="I186" s="92">
        <v>2.1654919908466819</v>
      </c>
      <c r="J186" s="92">
        <v>10.944912806754518</v>
      </c>
      <c r="K186" s="92">
        <v>2.0211441647597255</v>
      </c>
      <c r="L186" s="93">
        <v>9.7686135879428715</v>
      </c>
    </row>
    <row r="187" spans="1:12" x14ac:dyDescent="0.25">
      <c r="A187" s="73" t="str">
        <f t="shared" si="2"/>
        <v>2266</v>
      </c>
      <c r="B187" s="55">
        <v>22</v>
      </c>
      <c r="C187" s="55">
        <v>63</v>
      </c>
      <c r="D187" s="55">
        <v>6</v>
      </c>
      <c r="E187" s="56">
        <v>6</v>
      </c>
      <c r="F187" s="58"/>
      <c r="G187" s="89">
        <v>2.2404713943565913</v>
      </c>
      <c r="H187" s="89">
        <v>11.583872349199803</v>
      </c>
      <c r="I187" s="92">
        <v>2.092397735023078</v>
      </c>
      <c r="J187" s="92">
        <v>10.340457119291957</v>
      </c>
      <c r="K187" s="92">
        <v>1.9516931812774596</v>
      </c>
      <c r="L187" s="93">
        <v>9.2276016305296054</v>
      </c>
    </row>
    <row r="188" spans="1:12" x14ac:dyDescent="0.25">
      <c r="A188" s="73" t="str">
        <f t="shared" si="2"/>
        <v>2366</v>
      </c>
      <c r="B188" s="55">
        <v>23</v>
      </c>
      <c r="C188" s="55">
        <v>62</v>
      </c>
      <c r="D188" s="55">
        <v>6</v>
      </c>
      <c r="E188" s="56">
        <v>6</v>
      </c>
      <c r="F188" s="58"/>
      <c r="G188" s="89">
        <v>2.1654930475825998</v>
      </c>
      <c r="H188" s="89">
        <v>10.944913254241612</v>
      </c>
      <c r="I188" s="92">
        <v>2.0211442786069651</v>
      </c>
      <c r="J188" s="92">
        <v>9.7686120678657993</v>
      </c>
      <c r="K188" s="92">
        <v>1.8840030616150019</v>
      </c>
      <c r="L188" s="93">
        <v>8.7157386146192124</v>
      </c>
    </row>
    <row r="189" spans="1:12" x14ac:dyDescent="0.25">
      <c r="A189" s="73" t="str">
        <f t="shared" si="2"/>
        <v>2466</v>
      </c>
      <c r="B189" s="55">
        <v>24</v>
      </c>
      <c r="C189" s="55">
        <v>61</v>
      </c>
      <c r="D189" s="55">
        <v>6</v>
      </c>
      <c r="E189" s="56">
        <v>6</v>
      </c>
      <c r="F189" s="58"/>
      <c r="G189" s="89">
        <v>2.0923970043459437</v>
      </c>
      <c r="H189" s="89">
        <v>10.340455762785252</v>
      </c>
      <c r="I189" s="92">
        <v>1.9516910691662523</v>
      </c>
      <c r="J189" s="92">
        <v>9.227602354186379</v>
      </c>
      <c r="K189" s="92">
        <v>1.8180348637683019</v>
      </c>
      <c r="L189" s="93">
        <v>8.2314222942091497</v>
      </c>
    </row>
    <row r="190" spans="1:12" x14ac:dyDescent="0.25">
      <c r="A190" s="73" t="str">
        <f t="shared" si="2"/>
        <v>2566</v>
      </c>
      <c r="B190" s="55">
        <v>25</v>
      </c>
      <c r="C190" s="55">
        <v>60</v>
      </c>
      <c r="D190" s="55">
        <v>6</v>
      </c>
      <c r="E190" s="56">
        <v>6</v>
      </c>
      <c r="F190" s="58"/>
      <c r="G190" s="89">
        <v>1.9993610842207163</v>
      </c>
      <c r="H190" s="89">
        <v>9.7686124556308478</v>
      </c>
      <c r="I190" s="92">
        <v>1.8641432720232334</v>
      </c>
      <c r="J190" s="92">
        <v>8.7157373346240714</v>
      </c>
      <c r="K190" s="92">
        <v>1.7356727976766699</v>
      </c>
      <c r="L190" s="93">
        <v>7.7731397224911261</v>
      </c>
    </row>
    <row r="191" spans="1:12" x14ac:dyDescent="0.25">
      <c r="A191" s="73" t="str">
        <f t="shared" si="2"/>
        <v>2666</v>
      </c>
      <c r="B191" s="55">
        <v>26</v>
      </c>
      <c r="C191" s="55">
        <v>59</v>
      </c>
      <c r="D191" s="55">
        <v>6</v>
      </c>
      <c r="E191" s="56">
        <v>6</v>
      </c>
      <c r="F191" s="58"/>
      <c r="G191" s="89">
        <v>1.8398532014744808</v>
      </c>
      <c r="H191" s="89">
        <v>9.8787548107370782</v>
      </c>
      <c r="I191" s="92">
        <v>1.7148893327487373</v>
      </c>
      <c r="J191" s="92">
        <v>8.7950082005813481</v>
      </c>
      <c r="K191" s="92">
        <v>1.5961189327877106</v>
      </c>
      <c r="L191" s="93">
        <v>7.8269791006966436</v>
      </c>
    </row>
    <row r="192" spans="1:12" x14ac:dyDescent="0.25">
      <c r="A192" s="73" t="str">
        <f t="shared" si="2"/>
        <v>2766</v>
      </c>
      <c r="B192" s="55">
        <v>27</v>
      </c>
      <c r="C192" s="55">
        <v>58</v>
      </c>
      <c r="D192" s="55">
        <v>6</v>
      </c>
      <c r="E192" s="56">
        <v>6</v>
      </c>
      <c r="F192" s="58"/>
      <c r="G192" s="89">
        <v>1.7765815851006426</v>
      </c>
      <c r="H192" s="89">
        <v>9.321572346583384</v>
      </c>
      <c r="I192" s="92">
        <v>1.6547476167895743</v>
      </c>
      <c r="J192" s="92">
        <v>8.2973494448713971</v>
      </c>
      <c r="K192" s="92">
        <v>1.5389669212028059</v>
      </c>
      <c r="L192" s="93">
        <v>7.3823601550108737</v>
      </c>
    </row>
    <row r="193" spans="1:12" x14ac:dyDescent="0.25">
      <c r="A193" s="73" t="str">
        <f t="shared" si="2"/>
        <v>2866</v>
      </c>
      <c r="B193" s="55">
        <v>28</v>
      </c>
      <c r="C193" s="55">
        <v>57</v>
      </c>
      <c r="D193" s="55">
        <v>6</v>
      </c>
      <c r="E193" s="56">
        <v>6</v>
      </c>
      <c r="F193" s="58"/>
      <c r="G193" s="89">
        <v>1.7148895514520566</v>
      </c>
      <c r="H193" s="89">
        <v>8.7950088128222443</v>
      </c>
      <c r="I193" s="92">
        <v>1.5961190636994087</v>
      </c>
      <c r="J193" s="92">
        <v>7.826978766863788</v>
      </c>
      <c r="K193" s="92">
        <v>1.4832688157873062</v>
      </c>
      <c r="L193" s="93">
        <v>6.9620537993971041</v>
      </c>
    </row>
    <row r="194" spans="1:12" x14ac:dyDescent="0.25">
      <c r="A194" s="73" t="str">
        <f t="shared" si="2"/>
        <v>2966</v>
      </c>
      <c r="B194" s="55">
        <v>29</v>
      </c>
      <c r="C194" s="55">
        <v>56</v>
      </c>
      <c r="D194" s="55">
        <v>6</v>
      </c>
      <c r="E194" s="56">
        <v>6</v>
      </c>
      <c r="F194" s="58"/>
      <c r="G194" s="89">
        <v>1.6547458949710283</v>
      </c>
      <c r="H194" s="89">
        <v>8.2973485414487556</v>
      </c>
      <c r="I194" s="92">
        <v>1.5389683053577061</v>
      </c>
      <c r="J194" s="92">
        <v>7.3823612425495178</v>
      </c>
      <c r="K194" s="92">
        <v>1.4289817535820424</v>
      </c>
      <c r="L194" s="93">
        <v>6.5646926001560661</v>
      </c>
    </row>
    <row r="195" spans="1:12" x14ac:dyDescent="0.25">
      <c r="A195" s="73" t="str">
        <f t="shared" si="2"/>
        <v>3066</v>
      </c>
      <c r="B195" s="55">
        <v>30</v>
      </c>
      <c r="C195" s="55">
        <v>55</v>
      </c>
      <c r="D195" s="55">
        <v>6</v>
      </c>
      <c r="E195" s="56">
        <v>6</v>
      </c>
      <c r="F195" s="58"/>
      <c r="G195" s="89">
        <v>1.5961189431738272</v>
      </c>
      <c r="H195" s="89">
        <v>7.8269765261360211</v>
      </c>
      <c r="I195" s="92">
        <v>1.4832669189297794</v>
      </c>
      <c r="J195" s="92">
        <v>6.9620533770887052</v>
      </c>
      <c r="K195" s="92">
        <v>1.3760807688443895</v>
      </c>
      <c r="L195" s="93">
        <v>6.1889830224692766</v>
      </c>
    </row>
    <row r="196" spans="1:12" x14ac:dyDescent="0.25">
      <c r="A196" s="73" t="str">
        <f t="shared" ref="A196:A259" si="3">B196&amp;D196&amp;E196</f>
        <v>3166</v>
      </c>
      <c r="B196" s="55">
        <v>31</v>
      </c>
      <c r="C196" s="55">
        <v>54</v>
      </c>
      <c r="D196" s="55">
        <v>6</v>
      </c>
      <c r="E196" s="56">
        <v>6</v>
      </c>
      <c r="F196" s="58"/>
      <c r="G196" s="89">
        <v>1.5389670726968627</v>
      </c>
      <c r="H196" s="89">
        <v>7.3823621834400504</v>
      </c>
      <c r="I196" s="92">
        <v>1.4289807572097109</v>
      </c>
      <c r="J196" s="92">
        <v>6.5646905779594871</v>
      </c>
      <c r="K196" s="92">
        <v>1.3245324458110186</v>
      </c>
      <c r="L196" s="93">
        <v>5.8337179638796437</v>
      </c>
    </row>
    <row r="197" spans="1:12" x14ac:dyDescent="0.25">
      <c r="A197" s="73" t="str">
        <f t="shared" si="3"/>
        <v>3266</v>
      </c>
      <c r="B197" s="55">
        <v>32</v>
      </c>
      <c r="C197" s="55">
        <v>53</v>
      </c>
      <c r="D197" s="55">
        <v>6</v>
      </c>
      <c r="E197" s="56">
        <v>6</v>
      </c>
      <c r="F197" s="58"/>
      <c r="G197" s="89">
        <v>1.4832668099478048</v>
      </c>
      <c r="H197" s="89">
        <v>6.9620543786033497</v>
      </c>
      <c r="I197" s="92">
        <v>1.3760822843107154</v>
      </c>
      <c r="J197" s="92">
        <v>6.1889844096475963</v>
      </c>
      <c r="K197" s="92">
        <v>1.2743083273632858</v>
      </c>
      <c r="L197" s="93">
        <v>5.4977382048920278</v>
      </c>
    </row>
    <row r="198" spans="1:12" x14ac:dyDescent="0.25">
      <c r="A198" s="73" t="str">
        <f t="shared" si="3"/>
        <v>3366</v>
      </c>
      <c r="B198" s="55">
        <v>33</v>
      </c>
      <c r="C198" s="55">
        <v>52</v>
      </c>
      <c r="D198" s="55">
        <v>6</v>
      </c>
      <c r="E198" s="56">
        <v>6</v>
      </c>
      <c r="F198" s="58"/>
      <c r="G198" s="89">
        <v>1.4289815612614165</v>
      </c>
      <c r="H198" s="89">
        <v>6.5646906772359124</v>
      </c>
      <c r="I198" s="92">
        <v>1.3245321385490263</v>
      </c>
      <c r="J198" s="92">
        <v>5.8337170429088401</v>
      </c>
      <c r="K198" s="92">
        <v>1.2253765293813546</v>
      </c>
      <c r="L198" s="93">
        <v>5.1799655350680682</v>
      </c>
    </row>
    <row r="199" spans="1:12" x14ac:dyDescent="0.25">
      <c r="A199" s="73" t="str">
        <f t="shared" si="3"/>
        <v>3466</v>
      </c>
      <c r="B199" s="55">
        <v>34</v>
      </c>
      <c r="C199" s="55">
        <v>51</v>
      </c>
      <c r="D199" s="55">
        <v>6</v>
      </c>
      <c r="E199" s="56">
        <v>6</v>
      </c>
      <c r="F199" s="58"/>
      <c r="G199" s="89">
        <v>1.3621393728222997</v>
      </c>
      <c r="H199" s="89">
        <v>6.1889825783972121</v>
      </c>
      <c r="I199" s="92">
        <v>1.2617142857142858</v>
      </c>
      <c r="J199" s="92">
        <v>5.4977386759581881</v>
      </c>
      <c r="K199" s="92">
        <v>1.1663484320557491</v>
      </c>
      <c r="L199" s="93">
        <v>4.8793728222996515</v>
      </c>
    </row>
    <row r="200" spans="1:12" x14ac:dyDescent="0.25">
      <c r="A200" s="73" t="str">
        <f t="shared" si="3"/>
        <v>3566</v>
      </c>
      <c r="B200" s="55">
        <v>35</v>
      </c>
      <c r="C200" s="55">
        <v>50</v>
      </c>
      <c r="D200" s="55">
        <v>6</v>
      </c>
      <c r="E200" s="56">
        <v>6</v>
      </c>
      <c r="F200" s="58"/>
      <c r="G200" s="89">
        <v>1.1904573896184014</v>
      </c>
      <c r="H200" s="89">
        <v>6.1484057460121617</v>
      </c>
      <c r="I200" s="92">
        <v>1.1021098087600247</v>
      </c>
      <c r="J200" s="92">
        <v>5.4521371287564993</v>
      </c>
      <c r="K200" s="92">
        <v>1.0181651537851415</v>
      </c>
      <c r="L200" s="93">
        <v>4.8301859522340704</v>
      </c>
    </row>
    <row r="201" spans="1:12" x14ac:dyDescent="0.25">
      <c r="A201" s="73" t="str">
        <f t="shared" si="3"/>
        <v>3666</v>
      </c>
      <c r="B201" s="55">
        <v>36</v>
      </c>
      <c r="C201" s="55">
        <v>49</v>
      </c>
      <c r="D201" s="55">
        <v>6</v>
      </c>
      <c r="E201" s="56">
        <v>6</v>
      </c>
      <c r="F201" s="58"/>
      <c r="G201" s="89">
        <v>1.1457196395110198</v>
      </c>
      <c r="H201" s="89">
        <v>5.7904238422414567</v>
      </c>
      <c r="I201" s="92">
        <v>1.0595984652449362</v>
      </c>
      <c r="J201" s="92">
        <v>5.1324101008298388</v>
      </c>
      <c r="K201" s="92">
        <v>0.97778174355313641</v>
      </c>
      <c r="L201" s="93">
        <v>4.5444632818773982</v>
      </c>
    </row>
    <row r="202" spans="1:12" x14ac:dyDescent="0.25">
      <c r="A202" s="73" t="str">
        <f t="shared" si="3"/>
        <v>3766</v>
      </c>
      <c r="B202" s="55">
        <v>37</v>
      </c>
      <c r="C202" s="55">
        <v>48</v>
      </c>
      <c r="D202" s="55">
        <v>6</v>
      </c>
      <c r="E202" s="56">
        <v>6</v>
      </c>
      <c r="F202" s="58"/>
      <c r="G202" s="89">
        <v>1.1021086516203704</v>
      </c>
      <c r="H202" s="89">
        <v>5.4521375868055557</v>
      </c>
      <c r="I202" s="92">
        <v>1.0181640624999999</v>
      </c>
      <c r="J202" s="92">
        <v>4.8301866319444446</v>
      </c>
      <c r="K202" s="92">
        <v>0.93842592592592589</v>
      </c>
      <c r="L202" s="93">
        <v>4.274291087962963</v>
      </c>
    </row>
    <row r="203" spans="1:12" x14ac:dyDescent="0.25">
      <c r="A203" s="73" t="str">
        <f t="shared" si="3"/>
        <v>3866</v>
      </c>
      <c r="B203" s="55">
        <v>38</v>
      </c>
      <c r="C203" s="55">
        <v>47</v>
      </c>
      <c r="D203" s="55">
        <v>6</v>
      </c>
      <c r="E203" s="56">
        <v>6</v>
      </c>
      <c r="F203" s="58"/>
      <c r="G203" s="89">
        <v>1.0595975714888388</v>
      </c>
      <c r="H203" s="89">
        <v>5.13240888497588</v>
      </c>
      <c r="I203" s="92">
        <v>0.97778389185421599</v>
      </c>
      <c r="J203" s="92">
        <v>4.5444633980814029</v>
      </c>
      <c r="K203" s="92">
        <v>0.90007153469432677</v>
      </c>
      <c r="L203" s="93">
        <v>4.0187751059263741</v>
      </c>
    </row>
    <row r="204" spans="1:12" x14ac:dyDescent="0.25">
      <c r="A204" s="73" t="str">
        <f t="shared" si="3"/>
        <v>3966</v>
      </c>
      <c r="B204" s="55">
        <v>39</v>
      </c>
      <c r="C204" s="55">
        <v>46</v>
      </c>
      <c r="D204" s="55">
        <v>6</v>
      </c>
      <c r="E204" s="56">
        <v>6</v>
      </c>
      <c r="F204" s="58"/>
      <c r="G204" s="89">
        <v>1.0181638733705773</v>
      </c>
      <c r="H204" s="89">
        <v>4.830186219739292</v>
      </c>
      <c r="I204" s="92">
        <v>0.93842458100558657</v>
      </c>
      <c r="J204" s="92">
        <v>4.2742905027932965</v>
      </c>
      <c r="K204" s="92">
        <v>0.86269273743016761</v>
      </c>
      <c r="L204" s="93">
        <v>3.7770689013035383</v>
      </c>
    </row>
    <row r="205" spans="1:12" x14ac:dyDescent="0.25">
      <c r="A205" s="73" t="str">
        <f t="shared" si="3"/>
        <v>4066</v>
      </c>
      <c r="B205" s="55">
        <v>40</v>
      </c>
      <c r="C205" s="55">
        <v>45</v>
      </c>
      <c r="D205" s="55">
        <v>6</v>
      </c>
      <c r="E205" s="56">
        <v>6</v>
      </c>
      <c r="F205" s="58"/>
      <c r="G205" s="89">
        <v>0.97778156286076567</v>
      </c>
      <c r="H205" s="89">
        <v>4.5444652624008786</v>
      </c>
      <c r="I205" s="92">
        <v>0.90007002403527703</v>
      </c>
      <c r="J205" s="92">
        <v>4.0187740116202049</v>
      </c>
      <c r="K205" s="92">
        <v>0.8262684759363349</v>
      </c>
      <c r="L205" s="93">
        <v>3.5483790382104128</v>
      </c>
    </row>
    <row r="206" spans="1:12" x14ac:dyDescent="0.25">
      <c r="A206" s="73" t="str">
        <f t="shared" si="3"/>
        <v>4166</v>
      </c>
      <c r="B206" s="55">
        <v>41</v>
      </c>
      <c r="C206" s="55">
        <v>44</v>
      </c>
      <c r="D206" s="55">
        <v>6</v>
      </c>
      <c r="E206" s="56">
        <v>6</v>
      </c>
      <c r="F206" s="58"/>
      <c r="G206" s="89">
        <v>0.93842717399676501</v>
      </c>
      <c r="H206" s="89">
        <v>4.2742933066317494</v>
      </c>
      <c r="I206" s="92">
        <v>0.86269352229839025</v>
      </c>
      <c r="J206" s="92">
        <v>3.7770700146345222</v>
      </c>
      <c r="K206" s="92">
        <v>0.79077254871755376</v>
      </c>
      <c r="L206" s="93">
        <v>3.33194562119695</v>
      </c>
    </row>
    <row r="207" spans="1:12" x14ac:dyDescent="0.25">
      <c r="A207" s="73" t="str">
        <f t="shared" si="3"/>
        <v>4266</v>
      </c>
      <c r="B207" s="55">
        <v>42</v>
      </c>
      <c r="C207" s="55">
        <v>43</v>
      </c>
      <c r="D207" s="55">
        <v>6</v>
      </c>
      <c r="E207" s="56">
        <v>6</v>
      </c>
      <c r="F207" s="58"/>
      <c r="G207" s="89">
        <v>0.90007061869826199</v>
      </c>
      <c r="H207" s="89">
        <v>4.0187767272156618</v>
      </c>
      <c r="I207" s="92">
        <v>0.8262701557534623</v>
      </c>
      <c r="J207" s="92">
        <v>3.5483777315704814</v>
      </c>
      <c r="K207" s="92">
        <v>0.75617717446741728</v>
      </c>
      <c r="L207" s="93">
        <v>3.1270665777394169</v>
      </c>
    </row>
    <row r="208" spans="1:12" x14ac:dyDescent="0.25">
      <c r="A208" s="73" t="str">
        <f t="shared" si="3"/>
        <v>4366</v>
      </c>
      <c r="B208" s="55">
        <v>43</v>
      </c>
      <c r="C208" s="55">
        <v>42</v>
      </c>
      <c r="D208" s="55">
        <v>6</v>
      </c>
      <c r="E208" s="56">
        <v>6</v>
      </c>
      <c r="F208" s="58"/>
      <c r="G208" s="89">
        <v>0.86269534767383693</v>
      </c>
      <c r="H208" s="89">
        <v>3.7770725362681339</v>
      </c>
      <c r="I208" s="92">
        <v>0.79077138569284644</v>
      </c>
      <c r="J208" s="92">
        <v>3.3319459729864933</v>
      </c>
      <c r="K208" s="92">
        <v>0.72246123061530765</v>
      </c>
      <c r="L208" s="93">
        <v>2.9330665332666332</v>
      </c>
    </row>
    <row r="209" spans="1:12" x14ac:dyDescent="0.25">
      <c r="A209" s="73" t="str">
        <f t="shared" si="3"/>
        <v>4466</v>
      </c>
      <c r="B209" s="55">
        <v>44</v>
      </c>
      <c r="C209" s="55">
        <v>41</v>
      </c>
      <c r="D209" s="55">
        <v>6</v>
      </c>
      <c r="E209" s="56">
        <v>6</v>
      </c>
      <c r="F209" s="58"/>
      <c r="G209" s="89">
        <v>0.81282937100104258</v>
      </c>
      <c r="H209" s="89">
        <v>3.5483799750608149</v>
      </c>
      <c r="I209" s="92">
        <v>0.74408716449641243</v>
      </c>
      <c r="J209" s="92">
        <v>3.1270631043152965</v>
      </c>
      <c r="K209" s="92">
        <v>0.67876285287924942</v>
      </c>
      <c r="L209" s="93">
        <v>2.7493203049939696</v>
      </c>
    </row>
    <row r="210" spans="1:12" x14ac:dyDescent="0.25">
      <c r="A210" s="73" t="str">
        <f t="shared" si="3"/>
        <v>4566</v>
      </c>
      <c r="B210" s="55">
        <v>45</v>
      </c>
      <c r="C210" s="55">
        <v>40</v>
      </c>
      <c r="D210" s="55">
        <v>6</v>
      </c>
      <c r="E210" s="56">
        <v>6</v>
      </c>
      <c r="F210" s="58"/>
      <c r="G210" s="89">
        <v>0.69344906923237815</v>
      </c>
      <c r="H210" s="89">
        <v>3.5935661995398451</v>
      </c>
      <c r="I210" s="92">
        <v>0.63380464338004605</v>
      </c>
      <c r="J210" s="92">
        <v>3.1586069859861952</v>
      </c>
      <c r="K210" s="92">
        <v>0.57711357456599033</v>
      </c>
      <c r="L210" s="93">
        <v>2.7692407446140974</v>
      </c>
    </row>
    <row r="211" spans="1:12" x14ac:dyDescent="0.25">
      <c r="A211" s="73" t="str">
        <f t="shared" si="3"/>
        <v>4666</v>
      </c>
      <c r="B211" s="55">
        <v>46</v>
      </c>
      <c r="C211" s="55">
        <v>39</v>
      </c>
      <c r="D211" s="55">
        <v>6</v>
      </c>
      <c r="E211" s="56">
        <v>6</v>
      </c>
      <c r="F211" s="58"/>
      <c r="G211" s="89">
        <v>0.66324658062856412</v>
      </c>
      <c r="H211" s="89">
        <v>3.3700381597564637</v>
      </c>
      <c r="I211" s="92">
        <v>0.60510225957209618</v>
      </c>
      <c r="J211" s="92">
        <v>2.9585645071388758</v>
      </c>
      <c r="K211" s="92">
        <v>0.54982635167002525</v>
      </c>
      <c r="L211" s="93">
        <v>2.5900098615100973</v>
      </c>
    </row>
    <row r="212" spans="1:12" x14ac:dyDescent="0.25">
      <c r="A212" s="73" t="str">
        <f t="shared" si="3"/>
        <v>4766</v>
      </c>
      <c r="B212" s="55">
        <v>47</v>
      </c>
      <c r="C212" s="55">
        <v>38</v>
      </c>
      <c r="D212" s="55">
        <v>6</v>
      </c>
      <c r="E212" s="56">
        <v>6</v>
      </c>
      <c r="F212" s="58"/>
      <c r="G212" s="89">
        <v>0.63380808770114694</v>
      </c>
      <c r="H212" s="89">
        <v>3.1586061153058753</v>
      </c>
      <c r="I212" s="92">
        <v>0.57711493164857908</v>
      </c>
      <c r="J212" s="92">
        <v>2.7692385585664914</v>
      </c>
      <c r="K212" s="92">
        <v>0.5232174697866907</v>
      </c>
      <c r="L212" s="93">
        <v>2.4202962995575317</v>
      </c>
    </row>
    <row r="213" spans="1:12" x14ac:dyDescent="0.25">
      <c r="A213" s="73" t="str">
        <f t="shared" si="3"/>
        <v>4866</v>
      </c>
      <c r="B213" s="55">
        <v>48</v>
      </c>
      <c r="C213" s="55">
        <v>37</v>
      </c>
      <c r="D213" s="55">
        <v>6</v>
      </c>
      <c r="E213" s="56">
        <v>6</v>
      </c>
      <c r="F213" s="58"/>
      <c r="G213" s="89">
        <v>0.60510044617579783</v>
      </c>
      <c r="H213" s="89">
        <v>2.9585622720992912</v>
      </c>
      <c r="I213" s="92">
        <v>0.54982447398817746</v>
      </c>
      <c r="J213" s="92">
        <v>2.590012003714357</v>
      </c>
      <c r="K213" s="92">
        <v>0.49727538332616128</v>
      </c>
      <c r="L213" s="93">
        <v>2.2595520123207935</v>
      </c>
    </row>
    <row r="214" spans="1:12" x14ac:dyDescent="0.25">
      <c r="A214" s="73" t="str">
        <f t="shared" si="3"/>
        <v>4966</v>
      </c>
      <c r="B214" s="55">
        <v>49</v>
      </c>
      <c r="C214" s="55">
        <v>36</v>
      </c>
      <c r="D214" s="55">
        <v>6</v>
      </c>
      <c r="E214" s="56">
        <v>6</v>
      </c>
      <c r="F214" s="58"/>
      <c r="G214" s="89">
        <v>0.57711310357709911</v>
      </c>
      <c r="H214" s="89">
        <v>2.7692397496964603</v>
      </c>
      <c r="I214" s="92">
        <v>0.52321845521621368</v>
      </c>
      <c r="J214" s="92">
        <v>2.4202951340244701</v>
      </c>
      <c r="K214" s="92">
        <v>0.47198561688614926</v>
      </c>
      <c r="L214" s="93">
        <v>2.1072616045577659</v>
      </c>
    </row>
    <row r="215" spans="1:12" x14ac:dyDescent="0.25">
      <c r="A215" s="73" t="str">
        <f t="shared" si="3"/>
        <v>5066</v>
      </c>
      <c r="B215" s="55">
        <v>50</v>
      </c>
      <c r="C215" s="55">
        <v>35</v>
      </c>
      <c r="D215" s="55">
        <v>6</v>
      </c>
      <c r="E215" s="56">
        <v>6</v>
      </c>
      <c r="F215" s="58"/>
      <c r="G215" s="89">
        <v>0.54860451091545048</v>
      </c>
      <c r="H215" s="89">
        <v>2.5900132673983838</v>
      </c>
      <c r="I215" s="92">
        <v>0.49626824267277769</v>
      </c>
      <c r="J215" s="92">
        <v>2.2595489084549509</v>
      </c>
      <c r="K215" s="92">
        <v>0.44649861295380533</v>
      </c>
      <c r="L215" s="93">
        <v>1.9629477746954529</v>
      </c>
    </row>
    <row r="216" spans="1:12" x14ac:dyDescent="0.25">
      <c r="A216" s="73" t="str">
        <f t="shared" si="3"/>
        <v>1886</v>
      </c>
      <c r="B216" s="55">
        <v>18</v>
      </c>
      <c r="C216" s="55">
        <v>67</v>
      </c>
      <c r="D216" s="55">
        <v>8</v>
      </c>
      <c r="E216" s="56">
        <v>6</v>
      </c>
      <c r="F216" s="58"/>
      <c r="G216" s="89">
        <v>2.7470861280940229</v>
      </c>
      <c r="H216" s="89">
        <v>14.338258443639818</v>
      </c>
      <c r="I216" s="92">
        <v>2.5713017154389504</v>
      </c>
      <c r="J216" s="92">
        <v>12.797231554579451</v>
      </c>
      <c r="K216" s="92">
        <v>2.40414317089096</v>
      </c>
      <c r="L216" s="93">
        <v>11.419393363803644</v>
      </c>
    </row>
    <row r="217" spans="1:12" x14ac:dyDescent="0.25">
      <c r="A217" s="73" t="str">
        <f t="shared" si="3"/>
        <v>1986</v>
      </c>
      <c r="B217" s="55">
        <v>19</v>
      </c>
      <c r="C217" s="55">
        <v>66</v>
      </c>
      <c r="D217" s="55">
        <v>8</v>
      </c>
      <c r="E217" s="56">
        <v>6</v>
      </c>
      <c r="F217" s="58"/>
      <c r="G217" s="89">
        <v>2.6580911677519969</v>
      </c>
      <c r="H217" s="89">
        <v>13.546180311670376</v>
      </c>
      <c r="I217" s="92">
        <v>2.4866676984249811</v>
      </c>
      <c r="J217" s="92">
        <v>12.089048679150942</v>
      </c>
      <c r="K217" s="92">
        <v>2.3236824247907713</v>
      </c>
      <c r="L217" s="93">
        <v>10.786149835117085</v>
      </c>
    </row>
    <row r="218" spans="1:12" x14ac:dyDescent="0.25">
      <c r="A218" s="73" t="str">
        <f t="shared" si="3"/>
        <v>2086</v>
      </c>
      <c r="B218" s="55">
        <v>20</v>
      </c>
      <c r="C218" s="55">
        <v>65</v>
      </c>
      <c r="D218" s="55">
        <v>8</v>
      </c>
      <c r="E218" s="56">
        <v>6</v>
      </c>
      <c r="F218" s="58"/>
      <c r="G218" s="89">
        <v>2.5713020118201899</v>
      </c>
      <c r="H218" s="89">
        <v>12.797232404035579</v>
      </c>
      <c r="I218" s="92">
        <v>2.4041430362366425</v>
      </c>
      <c r="J218" s="92">
        <v>11.419392275088054</v>
      </c>
      <c r="K218" s="92">
        <v>2.2452438660378484</v>
      </c>
      <c r="L218" s="93">
        <v>10.187324935824726</v>
      </c>
    </row>
    <row r="219" spans="1:12" x14ac:dyDescent="0.25">
      <c r="A219" s="73" t="str">
        <f t="shared" si="3"/>
        <v>2186</v>
      </c>
      <c r="B219" s="55">
        <v>21</v>
      </c>
      <c r="C219" s="55">
        <v>64</v>
      </c>
      <c r="D219" s="55">
        <v>8</v>
      </c>
      <c r="E219" s="56">
        <v>6</v>
      </c>
      <c r="F219" s="58"/>
      <c r="G219" s="89">
        <v>2.486665868263473</v>
      </c>
      <c r="H219" s="89">
        <v>12.089049101796407</v>
      </c>
      <c r="I219" s="92">
        <v>2.3236838323353295</v>
      </c>
      <c r="J219" s="92">
        <v>10.786150898203593</v>
      </c>
      <c r="K219" s="92">
        <v>2.1687832335329342</v>
      </c>
      <c r="L219" s="93">
        <v>9.6210179640718572</v>
      </c>
    </row>
    <row r="220" spans="1:12" x14ac:dyDescent="0.25">
      <c r="A220" s="73" t="str">
        <f t="shared" si="3"/>
        <v>2286</v>
      </c>
      <c r="B220" s="55">
        <v>22</v>
      </c>
      <c r="C220" s="55">
        <v>63</v>
      </c>
      <c r="D220" s="55">
        <v>8</v>
      </c>
      <c r="E220" s="56">
        <v>6</v>
      </c>
      <c r="F220" s="58"/>
      <c r="G220" s="89">
        <v>2.4041426872199061</v>
      </c>
      <c r="H220" s="89">
        <v>11.419394216097368</v>
      </c>
      <c r="I220" s="92">
        <v>2.2452451610577788</v>
      </c>
      <c r="J220" s="92">
        <v>10.187324434405451</v>
      </c>
      <c r="K220" s="92">
        <v>2.0942533431053332</v>
      </c>
      <c r="L220" s="93">
        <v>9.0854441253859743</v>
      </c>
    </row>
    <row r="221" spans="1:12" x14ac:dyDescent="0.25">
      <c r="A221" s="73" t="str">
        <f t="shared" si="3"/>
        <v>2386</v>
      </c>
      <c r="B221" s="55">
        <v>23</v>
      </c>
      <c r="C221" s="55">
        <v>62</v>
      </c>
      <c r="D221" s="55">
        <v>8</v>
      </c>
      <c r="E221" s="56">
        <v>6</v>
      </c>
      <c r="F221" s="58"/>
      <c r="G221" s="89">
        <v>2.3236823069875103</v>
      </c>
      <c r="H221" s="89">
        <v>10.786150359261224</v>
      </c>
      <c r="I221" s="92">
        <v>2.1687828519072192</v>
      </c>
      <c r="J221" s="92">
        <v>9.6210179871726869</v>
      </c>
      <c r="K221" s="92">
        <v>2.0216159521628008</v>
      </c>
      <c r="L221" s="93">
        <v>8.5789096783527032</v>
      </c>
    </row>
    <row r="222" spans="1:12" x14ac:dyDescent="0.25">
      <c r="A222" s="73" t="str">
        <f t="shared" si="3"/>
        <v>2486</v>
      </c>
      <c r="B222" s="55">
        <v>24</v>
      </c>
      <c r="C222" s="55">
        <v>61</v>
      </c>
      <c r="D222" s="55">
        <v>8</v>
      </c>
      <c r="E222" s="56">
        <v>6</v>
      </c>
      <c r="F222" s="58"/>
      <c r="G222" s="89">
        <v>2.2452454414558303</v>
      </c>
      <c r="H222" s="89">
        <v>10.187324403789612</v>
      </c>
      <c r="I222" s="92">
        <v>2.09425387491379</v>
      </c>
      <c r="J222" s="92">
        <v>9.0854453277190945</v>
      </c>
      <c r="K222" s="92">
        <v>1.9508270112647768</v>
      </c>
      <c r="L222" s="93">
        <v>8.0998076155214349</v>
      </c>
    </row>
    <row r="223" spans="1:12" x14ac:dyDescent="0.25">
      <c r="A223" s="73" t="str">
        <f t="shared" si="3"/>
        <v>2586</v>
      </c>
      <c r="B223" s="55">
        <v>25</v>
      </c>
      <c r="C223" s="55">
        <v>60</v>
      </c>
      <c r="D223" s="55">
        <v>8</v>
      </c>
      <c r="E223" s="56">
        <v>6</v>
      </c>
      <c r="F223" s="58"/>
      <c r="G223" s="89">
        <v>2.1377781556700031</v>
      </c>
      <c r="H223" s="89">
        <v>9.6210183655621417</v>
      </c>
      <c r="I223" s="92">
        <v>1.993197939947527</v>
      </c>
      <c r="J223" s="92">
        <v>8.5789087552230097</v>
      </c>
      <c r="K223" s="92">
        <v>1.8558351958021573</v>
      </c>
      <c r="L223" s="93">
        <v>7.6466281216597025</v>
      </c>
    </row>
    <row r="224" spans="1:12" x14ac:dyDescent="0.25">
      <c r="A224" s="73" t="str">
        <f t="shared" si="3"/>
        <v>2686</v>
      </c>
      <c r="B224" s="55">
        <v>26</v>
      </c>
      <c r="C224" s="55">
        <v>59</v>
      </c>
      <c r="D224" s="55">
        <v>8</v>
      </c>
      <c r="E224" s="56">
        <v>6</v>
      </c>
      <c r="F224" s="58"/>
      <c r="G224" s="89">
        <v>2.0247182514514321</v>
      </c>
      <c r="H224" s="89">
        <v>9.4478752988242185</v>
      </c>
      <c r="I224" s="92">
        <v>1.887190808410987</v>
      </c>
      <c r="J224" s="92">
        <v>8.4113480021466565</v>
      </c>
      <c r="K224" s="92">
        <v>1.7564765575450065</v>
      </c>
      <c r="L224" s="93">
        <v>7.4855027565009511</v>
      </c>
    </row>
    <row r="225" spans="1:12" x14ac:dyDescent="0.25">
      <c r="A225" s="73" t="str">
        <f t="shared" si="3"/>
        <v>2786</v>
      </c>
      <c r="B225" s="55">
        <v>27</v>
      </c>
      <c r="C225" s="55">
        <v>58</v>
      </c>
      <c r="D225" s="55">
        <v>8</v>
      </c>
      <c r="E225" s="56">
        <v>6</v>
      </c>
      <c r="F225" s="58"/>
      <c r="G225" s="89">
        <v>1.9550853894592408</v>
      </c>
      <c r="H225" s="89">
        <v>8.9149682699139987</v>
      </c>
      <c r="I225" s="92">
        <v>1.8210006615539167</v>
      </c>
      <c r="J225" s="92">
        <v>7.9353759831426265</v>
      </c>
      <c r="K225" s="92">
        <v>1.6935829270085512</v>
      </c>
      <c r="L225" s="93">
        <v>7.0602651116065962</v>
      </c>
    </row>
    <row r="226" spans="1:12" x14ac:dyDescent="0.25">
      <c r="A226" s="73" t="str">
        <f t="shared" si="3"/>
        <v>2886</v>
      </c>
      <c r="B226" s="55">
        <v>28</v>
      </c>
      <c r="C226" s="55">
        <v>57</v>
      </c>
      <c r="D226" s="55">
        <v>8</v>
      </c>
      <c r="E226" s="56">
        <v>6</v>
      </c>
      <c r="F226" s="58"/>
      <c r="G226" s="89">
        <v>1.8871913542256469</v>
      </c>
      <c r="H226" s="89">
        <v>8.4113488097289579</v>
      </c>
      <c r="I226" s="92">
        <v>1.7564781763127446</v>
      </c>
      <c r="J226" s="92">
        <v>7.4855025725609909</v>
      </c>
      <c r="K226" s="92">
        <v>1.6322813323157972</v>
      </c>
      <c r="L226" s="93">
        <v>6.6582777381157525</v>
      </c>
    </row>
    <row r="227" spans="1:12" x14ac:dyDescent="0.25">
      <c r="A227" s="73" t="str">
        <f t="shared" si="3"/>
        <v>2986</v>
      </c>
      <c r="B227" s="55">
        <v>29</v>
      </c>
      <c r="C227" s="55">
        <v>56</v>
      </c>
      <c r="D227" s="55">
        <v>8</v>
      </c>
      <c r="E227" s="56">
        <v>6</v>
      </c>
      <c r="F227" s="58"/>
      <c r="G227" s="89">
        <v>1.8210013237167988</v>
      </c>
      <c r="H227" s="89">
        <v>7.9353778778469186</v>
      </c>
      <c r="I227" s="92">
        <v>1.6935830663219229</v>
      </c>
      <c r="J227" s="92">
        <v>7.0602649907834669</v>
      </c>
      <c r="K227" s="92">
        <v>1.572540917694506</v>
      </c>
      <c r="L227" s="93">
        <v>6.2782353741664911</v>
      </c>
    </row>
    <row r="228" spans="1:12" x14ac:dyDescent="0.25">
      <c r="A228" s="73" t="str">
        <f t="shared" si="3"/>
        <v>3086</v>
      </c>
      <c r="B228" s="55">
        <v>30</v>
      </c>
      <c r="C228" s="55">
        <v>55</v>
      </c>
      <c r="D228" s="55">
        <v>8</v>
      </c>
      <c r="E228" s="56">
        <v>6</v>
      </c>
      <c r="F228" s="58"/>
      <c r="G228" s="89">
        <v>1.756477070610331</v>
      </c>
      <c r="H228" s="89">
        <v>7.4855035510391916</v>
      </c>
      <c r="I228" s="92">
        <v>1.6322814960385079</v>
      </c>
      <c r="J228" s="92">
        <v>6.6582768442393565</v>
      </c>
      <c r="K228" s="92">
        <v>1.5143223174417593</v>
      </c>
      <c r="L228" s="93">
        <v>5.9189069515789994</v>
      </c>
    </row>
    <row r="229" spans="1:12" x14ac:dyDescent="0.25">
      <c r="A229" s="73" t="str">
        <f t="shared" si="3"/>
        <v>3186</v>
      </c>
      <c r="B229" s="55">
        <v>31</v>
      </c>
      <c r="C229" s="55">
        <v>54</v>
      </c>
      <c r="D229" s="55">
        <v>8</v>
      </c>
      <c r="E229" s="56">
        <v>6</v>
      </c>
      <c r="F229" s="58"/>
      <c r="G229" s="89">
        <v>1.6935825264580049</v>
      </c>
      <c r="H229" s="89">
        <v>7.0602642047586883</v>
      </c>
      <c r="I229" s="92">
        <v>1.5725412194450699</v>
      </c>
      <c r="J229" s="92">
        <v>6.2782356326152771</v>
      </c>
      <c r="K229" s="92">
        <v>1.4575921339037754</v>
      </c>
      <c r="L229" s="93">
        <v>5.5791288248392501</v>
      </c>
    </row>
    <row r="230" spans="1:12" x14ac:dyDescent="0.25">
      <c r="A230" s="73" t="str">
        <f t="shared" si="3"/>
        <v>3286</v>
      </c>
      <c r="B230" s="55">
        <v>32</v>
      </c>
      <c r="C230" s="55">
        <v>53</v>
      </c>
      <c r="D230" s="55">
        <v>8</v>
      </c>
      <c r="E230" s="56">
        <v>6</v>
      </c>
      <c r="F230" s="58"/>
      <c r="G230" s="89">
        <v>1.6322819383259912</v>
      </c>
      <c r="H230" s="89">
        <v>6.6582781623662681</v>
      </c>
      <c r="I230" s="92">
        <v>1.5143209565764633</v>
      </c>
      <c r="J230" s="92">
        <v>5.9189074889867843</v>
      </c>
      <c r="K230" s="92">
        <v>1.402318439269981</v>
      </c>
      <c r="L230" s="93">
        <v>5.2577998741346761</v>
      </c>
    </row>
    <row r="231" spans="1:12" x14ac:dyDescent="0.25">
      <c r="A231" s="73" t="str">
        <f t="shared" si="3"/>
        <v>3386</v>
      </c>
      <c r="B231" s="55">
        <v>33</v>
      </c>
      <c r="C231" s="55">
        <v>52</v>
      </c>
      <c r="D231" s="55">
        <v>8</v>
      </c>
      <c r="E231" s="56">
        <v>6</v>
      </c>
      <c r="F231" s="58"/>
      <c r="G231" s="89">
        <v>1.5725409212993462</v>
      </c>
      <c r="H231" s="89">
        <v>6.2782369634622208</v>
      </c>
      <c r="I231" s="92">
        <v>1.4575913444483859</v>
      </c>
      <c r="J231" s="92">
        <v>5.5791288704201083</v>
      </c>
      <c r="K231" s="92">
        <v>1.3484670349161303</v>
      </c>
      <c r="L231" s="93">
        <v>4.9538843561546644</v>
      </c>
    </row>
    <row r="232" spans="1:12" x14ac:dyDescent="0.25">
      <c r="A232" s="73" t="str">
        <f t="shared" si="3"/>
        <v>3486</v>
      </c>
      <c r="B232" s="55">
        <v>34</v>
      </c>
      <c r="C232" s="55">
        <v>51</v>
      </c>
      <c r="D232" s="55">
        <v>8</v>
      </c>
      <c r="E232" s="56">
        <v>6</v>
      </c>
      <c r="F232" s="58"/>
      <c r="G232" s="89">
        <v>1.4939618549467373</v>
      </c>
      <c r="H232" s="89">
        <v>5.9189079543279961</v>
      </c>
      <c r="I232" s="92">
        <v>1.3838157810805638</v>
      </c>
      <c r="J232" s="92">
        <v>5.2577993238502261</v>
      </c>
      <c r="K232" s="92">
        <v>1.2792217898832685</v>
      </c>
      <c r="L232" s="93">
        <v>4.6663979077629651</v>
      </c>
    </row>
    <row r="233" spans="1:12" x14ac:dyDescent="0.25">
      <c r="A233" s="73" t="str">
        <f t="shared" si="3"/>
        <v>3586</v>
      </c>
      <c r="B233" s="55">
        <v>35</v>
      </c>
      <c r="C233" s="55">
        <v>50</v>
      </c>
      <c r="D233" s="55">
        <v>8</v>
      </c>
      <c r="E233" s="56">
        <v>6</v>
      </c>
      <c r="F233" s="58"/>
      <c r="G233" s="89">
        <v>1.3876280444701496</v>
      </c>
      <c r="H233" s="89">
        <v>5.7974988753936119</v>
      </c>
      <c r="I233" s="92">
        <v>1.2846372341109182</v>
      </c>
      <c r="J233" s="92">
        <v>5.1409343872501765</v>
      </c>
      <c r="K233" s="92">
        <v>1.1867849109954374</v>
      </c>
      <c r="L233" s="93">
        <v>4.5544579397210976</v>
      </c>
    </row>
    <row r="234" spans="1:12" x14ac:dyDescent="0.25">
      <c r="A234" s="73" t="str">
        <f t="shared" si="3"/>
        <v>3686</v>
      </c>
      <c r="B234" s="55">
        <v>36</v>
      </c>
      <c r="C234" s="55">
        <v>49</v>
      </c>
      <c r="D234" s="55">
        <v>8</v>
      </c>
      <c r="E234" s="56">
        <v>6</v>
      </c>
      <c r="F234" s="58"/>
      <c r="G234" s="89">
        <v>1.3354751787750025</v>
      </c>
      <c r="H234" s="89">
        <v>5.4599336718830971</v>
      </c>
      <c r="I234" s="92">
        <v>1.2350839465229557</v>
      </c>
      <c r="J234" s="92">
        <v>4.8394445020209345</v>
      </c>
      <c r="K234" s="92">
        <v>1.1397113690537879</v>
      </c>
      <c r="L234" s="93">
        <v>4.2850321276816254</v>
      </c>
    </row>
    <row r="235" spans="1:12" x14ac:dyDescent="0.25">
      <c r="A235" s="73" t="str">
        <f t="shared" si="3"/>
        <v>3786</v>
      </c>
      <c r="B235" s="55">
        <v>37</v>
      </c>
      <c r="C235" s="55">
        <v>48</v>
      </c>
      <c r="D235" s="55">
        <v>8</v>
      </c>
      <c r="E235" s="56">
        <v>6</v>
      </c>
      <c r="F235" s="58"/>
      <c r="G235" s="89">
        <v>1.2846389005016723</v>
      </c>
      <c r="H235" s="89">
        <v>5.1409359322742478</v>
      </c>
      <c r="I235" s="92">
        <v>1.1867840719063545</v>
      </c>
      <c r="J235" s="92">
        <v>4.5544575668896323</v>
      </c>
      <c r="K235" s="92">
        <v>1.0938336120401337</v>
      </c>
      <c r="L235" s="93">
        <v>4.0302701714046822</v>
      </c>
    </row>
    <row r="236" spans="1:12" x14ac:dyDescent="0.25">
      <c r="A236" s="73" t="str">
        <f t="shared" si="3"/>
        <v>3886</v>
      </c>
      <c r="B236" s="55">
        <v>38</v>
      </c>
      <c r="C236" s="55">
        <v>47</v>
      </c>
      <c r="D236" s="55">
        <v>8</v>
      </c>
      <c r="E236" s="56">
        <v>6</v>
      </c>
      <c r="F236" s="58"/>
      <c r="G236" s="89">
        <v>1.2350830477194832</v>
      </c>
      <c r="H236" s="89">
        <v>4.8394437121012395</v>
      </c>
      <c r="I236" s="92">
        <v>1.1397099920906935</v>
      </c>
      <c r="J236" s="92">
        <v>4.2850303190087002</v>
      </c>
      <c r="K236" s="92">
        <v>1.0491247034010018</v>
      </c>
      <c r="L236" s="93">
        <v>3.7893303453730556</v>
      </c>
    </row>
    <row r="237" spans="1:12" x14ac:dyDescent="0.25">
      <c r="A237" s="73" t="str">
        <f t="shared" si="3"/>
        <v>3986</v>
      </c>
      <c r="B237" s="55">
        <v>39</v>
      </c>
      <c r="C237" s="55">
        <v>46</v>
      </c>
      <c r="D237" s="55">
        <v>8</v>
      </c>
      <c r="E237" s="56">
        <v>6</v>
      </c>
      <c r="F237" s="58"/>
      <c r="G237" s="89">
        <v>1.186783965076661</v>
      </c>
      <c r="H237" s="89">
        <v>4.5544585817717209</v>
      </c>
      <c r="I237" s="92">
        <v>1.0938351788756389</v>
      </c>
      <c r="J237" s="92">
        <v>4.0302704429301537</v>
      </c>
      <c r="K237" s="92">
        <v>1.0055552597955706</v>
      </c>
      <c r="L237" s="93">
        <v>3.5614139693356046</v>
      </c>
    </row>
    <row r="238" spans="1:12" x14ac:dyDescent="0.25">
      <c r="A238" s="73" t="str">
        <f t="shared" si="3"/>
        <v>4086</v>
      </c>
      <c r="B238" s="55">
        <v>40</v>
      </c>
      <c r="C238" s="55">
        <v>45</v>
      </c>
      <c r="D238" s="55">
        <v>8</v>
      </c>
      <c r="E238" s="56">
        <v>6</v>
      </c>
      <c r="F238" s="58"/>
      <c r="G238" s="89">
        <v>1.139710370977935</v>
      </c>
      <c r="H238" s="89">
        <v>4.2850304554194514</v>
      </c>
      <c r="I238" s="92">
        <v>1.0491239865001143</v>
      </c>
      <c r="J238" s="92">
        <v>3.7893291740059971</v>
      </c>
      <c r="K238" s="92">
        <v>0.96309583036398594</v>
      </c>
      <c r="L238" s="93">
        <v>3.3457718734452944</v>
      </c>
    </row>
    <row r="239" spans="1:12" x14ac:dyDescent="0.25">
      <c r="A239" s="73" t="str">
        <f t="shared" si="3"/>
        <v>4186</v>
      </c>
      <c r="B239" s="55">
        <v>41</v>
      </c>
      <c r="C239" s="55">
        <v>44</v>
      </c>
      <c r="D239" s="55">
        <v>8</v>
      </c>
      <c r="E239" s="56">
        <v>6</v>
      </c>
      <c r="F239" s="58"/>
      <c r="G239" s="89">
        <v>1.0938337728718632</v>
      </c>
      <c r="H239" s="89">
        <v>4.030271063864495</v>
      </c>
      <c r="I239" s="92">
        <v>1.0055544982463771</v>
      </c>
      <c r="J239" s="92">
        <v>3.5614148609336342</v>
      </c>
      <c r="K239" s="92">
        <v>0.92171773469998097</v>
      </c>
      <c r="L239" s="93">
        <v>3.1416872841956445</v>
      </c>
    </row>
    <row r="240" spans="1:12" x14ac:dyDescent="0.25">
      <c r="A240" s="73" t="str">
        <f t="shared" si="3"/>
        <v>4286</v>
      </c>
      <c r="B240" s="55">
        <v>42</v>
      </c>
      <c r="C240" s="55">
        <v>43</v>
      </c>
      <c r="D240" s="55">
        <v>8</v>
      </c>
      <c r="E240" s="56">
        <v>6</v>
      </c>
      <c r="F240" s="58"/>
      <c r="G240" s="89">
        <v>1.049123868731604</v>
      </c>
      <c r="H240" s="89">
        <v>3.789329628916458</v>
      </c>
      <c r="I240" s="92">
        <v>0.96309520534756421</v>
      </c>
      <c r="J240" s="92">
        <v>3.3457706379115892</v>
      </c>
      <c r="K240" s="92">
        <v>0.88139080681099224</v>
      </c>
      <c r="L240" s="93">
        <v>2.9484966852804444</v>
      </c>
    </row>
    <row r="241" spans="1:12" x14ac:dyDescent="0.25">
      <c r="A241" s="73" t="str">
        <f t="shared" si="3"/>
        <v>4386</v>
      </c>
      <c r="B241" s="55">
        <v>43</v>
      </c>
      <c r="C241" s="55">
        <v>42</v>
      </c>
      <c r="D241" s="55">
        <v>8</v>
      </c>
      <c r="E241" s="56">
        <v>6</v>
      </c>
      <c r="F241" s="58"/>
      <c r="G241" s="89">
        <v>1.0055543175487465</v>
      </c>
      <c r="H241" s="89">
        <v>3.5614150417827299</v>
      </c>
      <c r="I241" s="92">
        <v>0.92171587743732586</v>
      </c>
      <c r="J241" s="92">
        <v>3.1416880222841224</v>
      </c>
      <c r="K241" s="92">
        <v>0.84209192200557104</v>
      </c>
      <c r="L241" s="93">
        <v>2.7655654596100279</v>
      </c>
    </row>
    <row r="242" spans="1:12" x14ac:dyDescent="0.25">
      <c r="A242" s="73" t="str">
        <f t="shared" si="3"/>
        <v>4486</v>
      </c>
      <c r="B242" s="55">
        <v>44</v>
      </c>
      <c r="C242" s="55">
        <v>41</v>
      </c>
      <c r="D242" s="55">
        <v>8</v>
      </c>
      <c r="E242" s="56">
        <v>6</v>
      </c>
      <c r="F242" s="58"/>
      <c r="G242" s="89">
        <v>0.95072275550536423</v>
      </c>
      <c r="H242" s="89">
        <v>3.3457707509881423</v>
      </c>
      <c r="I242" s="92">
        <v>0.87031620553359679</v>
      </c>
      <c r="J242" s="92">
        <v>2.9484952004517222</v>
      </c>
      <c r="K242" s="92">
        <v>0.79391304347826086</v>
      </c>
      <c r="L242" s="93">
        <v>2.5923066064370412</v>
      </c>
    </row>
    <row r="243" spans="1:12" x14ac:dyDescent="0.25">
      <c r="A243" s="73" t="str">
        <f t="shared" si="3"/>
        <v>4586</v>
      </c>
      <c r="B243" s="55">
        <v>45</v>
      </c>
      <c r="C243" s="55">
        <v>40</v>
      </c>
      <c r="D243" s="55">
        <v>8</v>
      </c>
      <c r="E243" s="56">
        <v>6</v>
      </c>
      <c r="F243" s="58"/>
      <c r="G243" s="89">
        <v>0.88493927589367549</v>
      </c>
      <c r="H243" s="89">
        <v>3.2930854720439964</v>
      </c>
      <c r="I243" s="92">
        <v>0.80882218148487628</v>
      </c>
      <c r="J243" s="92">
        <v>2.8944718148487625</v>
      </c>
      <c r="K243" s="92">
        <v>0.73646883593033918</v>
      </c>
      <c r="L243" s="93">
        <v>2.5376460815765354</v>
      </c>
    </row>
    <row r="244" spans="1:12" x14ac:dyDescent="0.25">
      <c r="A244" s="73" t="str">
        <f t="shared" si="3"/>
        <v>4686</v>
      </c>
      <c r="B244" s="55">
        <v>46</v>
      </c>
      <c r="C244" s="55">
        <v>39</v>
      </c>
      <c r="D244" s="55">
        <v>8</v>
      </c>
      <c r="E244" s="56">
        <v>6</v>
      </c>
      <c r="F244" s="58"/>
      <c r="G244" s="89">
        <v>0.84639776578568415</v>
      </c>
      <c r="H244" s="89">
        <v>3.0882340106765191</v>
      </c>
      <c r="I244" s="92">
        <v>0.77218868638089277</v>
      </c>
      <c r="J244" s="92">
        <v>2.7111463439468211</v>
      </c>
      <c r="K244" s="92">
        <v>0.70164511483803405</v>
      </c>
      <c r="L244" s="93">
        <v>2.3733988858019752</v>
      </c>
    </row>
    <row r="245" spans="1:12" x14ac:dyDescent="0.25">
      <c r="A245" s="73" t="str">
        <f t="shared" si="3"/>
        <v>4786</v>
      </c>
      <c r="B245" s="55">
        <v>47</v>
      </c>
      <c r="C245" s="55">
        <v>38</v>
      </c>
      <c r="D245" s="55">
        <v>8</v>
      </c>
      <c r="E245" s="56">
        <v>6</v>
      </c>
      <c r="F245" s="58"/>
      <c r="G245" s="89">
        <v>0.80882335541883577</v>
      </c>
      <c r="H245" s="89">
        <v>2.8944717226691905</v>
      </c>
      <c r="I245" s="92">
        <v>0.73647065783246568</v>
      </c>
      <c r="J245" s="92">
        <v>2.5376449361097966</v>
      </c>
      <c r="K245" s="92">
        <v>0.66769107903454805</v>
      </c>
      <c r="L245" s="93">
        <v>2.217868551822054</v>
      </c>
    </row>
    <row r="246" spans="1:12" x14ac:dyDescent="0.25">
      <c r="A246" s="73" t="str">
        <f t="shared" si="3"/>
        <v>4886</v>
      </c>
      <c r="B246" s="55">
        <v>48</v>
      </c>
      <c r="C246" s="55">
        <v>37</v>
      </c>
      <c r="D246" s="55">
        <v>8</v>
      </c>
      <c r="E246" s="56">
        <v>6</v>
      </c>
      <c r="F246" s="58"/>
      <c r="G246" s="89">
        <v>0.77218734474504314</v>
      </c>
      <c r="H246" s="89">
        <v>2.7111452358369843</v>
      </c>
      <c r="I246" s="92">
        <v>0.70164551435496736</v>
      </c>
      <c r="J246" s="92">
        <v>2.3733977688451291</v>
      </c>
      <c r="K246" s="92">
        <v>0.63458440600394439</v>
      </c>
      <c r="L246" s="93">
        <v>2.0705598964214205</v>
      </c>
    </row>
    <row r="247" spans="1:12" x14ac:dyDescent="0.25">
      <c r="A247" s="73" t="str">
        <f t="shared" si="3"/>
        <v>4986</v>
      </c>
      <c r="B247" s="55">
        <v>49</v>
      </c>
      <c r="C247" s="55">
        <v>36</v>
      </c>
      <c r="D247" s="55">
        <v>8</v>
      </c>
      <c r="E247" s="56">
        <v>6</v>
      </c>
      <c r="F247" s="58"/>
      <c r="G247" s="89">
        <v>0.73647062433829957</v>
      </c>
      <c r="H247" s="89">
        <v>2.5376459576818622</v>
      </c>
      <c r="I247" s="92">
        <v>0.66769060807389569</v>
      </c>
      <c r="J247" s="92">
        <v>2.217869363079803</v>
      </c>
      <c r="K247" s="92">
        <v>0.60230463535513168</v>
      </c>
      <c r="L247" s="93">
        <v>1.9310021020974943</v>
      </c>
    </row>
    <row r="248" spans="1:12" x14ac:dyDescent="0.25">
      <c r="A248" s="73" t="str">
        <f t="shared" si="3"/>
        <v>5086</v>
      </c>
      <c r="B248" s="55">
        <v>50</v>
      </c>
      <c r="C248" s="55">
        <v>35</v>
      </c>
      <c r="D248" s="55">
        <v>8</v>
      </c>
      <c r="E248" s="56">
        <v>6</v>
      </c>
      <c r="F248" s="58"/>
      <c r="G248" s="89">
        <v>0.69123845310787535</v>
      </c>
      <c r="H248" s="89">
        <v>2.3733990919054331</v>
      </c>
      <c r="I248" s="92">
        <v>0.62529513073430409</v>
      </c>
      <c r="J248" s="92">
        <v>2.0705589478628466</v>
      </c>
      <c r="K248" s="92">
        <v>0.56258650383591668</v>
      </c>
      <c r="L248" s="93">
        <v>1.7987537184906841</v>
      </c>
    </row>
    <row r="249" spans="1:12" x14ac:dyDescent="0.25">
      <c r="A249" s="73" t="str">
        <f t="shared" si="3"/>
        <v>5186</v>
      </c>
      <c r="B249" s="55">
        <v>51</v>
      </c>
      <c r="C249" s="55">
        <v>34</v>
      </c>
      <c r="D249" s="55">
        <v>8</v>
      </c>
      <c r="E249" s="56">
        <v>6</v>
      </c>
      <c r="F249" s="58"/>
      <c r="G249" s="89">
        <v>0.63880926482820399</v>
      </c>
      <c r="H249" s="89">
        <v>2.2938095847463051</v>
      </c>
      <c r="I249" s="92">
        <v>0.57644443022586223</v>
      </c>
      <c r="J249" s="92">
        <v>1.9952428178386332</v>
      </c>
      <c r="K249" s="92">
        <v>0.51712521594471816</v>
      </c>
      <c r="L249" s="93">
        <v>1.7275161558640988</v>
      </c>
    </row>
    <row r="250" spans="1:12" x14ac:dyDescent="0.25">
      <c r="A250" s="73" t="str">
        <f t="shared" si="3"/>
        <v>5286</v>
      </c>
      <c r="B250" s="55">
        <v>52</v>
      </c>
      <c r="C250" s="55">
        <v>33</v>
      </c>
      <c r="D250" s="55">
        <v>8</v>
      </c>
      <c r="E250" s="56">
        <v>6</v>
      </c>
      <c r="F250" s="58"/>
      <c r="G250" s="89">
        <v>0.60723506601875032</v>
      </c>
      <c r="H250" s="89">
        <v>2.1404407794630149</v>
      </c>
      <c r="I250" s="92">
        <v>0.54641273581046812</v>
      </c>
      <c r="J250" s="92">
        <v>1.8577463636512377</v>
      </c>
      <c r="K250" s="92">
        <v>0.48856820301379278</v>
      </c>
      <c r="L250" s="93">
        <v>1.6041394656326184</v>
      </c>
    </row>
    <row r="251" spans="1:12" x14ac:dyDescent="0.25">
      <c r="A251" s="73" t="str">
        <f t="shared" si="3"/>
        <v>5386</v>
      </c>
      <c r="B251" s="55">
        <v>53</v>
      </c>
      <c r="C251" s="55">
        <v>32</v>
      </c>
      <c r="D251" s="55">
        <v>8</v>
      </c>
      <c r="E251" s="56">
        <v>6</v>
      </c>
      <c r="F251" s="58"/>
      <c r="G251" s="89">
        <v>0.5764422029723707</v>
      </c>
      <c r="H251" s="89">
        <v>1.9952415260626979</v>
      </c>
      <c r="I251" s="92">
        <v>0.51712547961731148</v>
      </c>
      <c r="J251" s="92">
        <v>1.7275170484057436</v>
      </c>
      <c r="K251" s="92">
        <v>0.46071745723237773</v>
      </c>
      <c r="L251" s="93">
        <v>1.4872308697619088</v>
      </c>
    </row>
    <row r="252" spans="1:12" x14ac:dyDescent="0.25">
      <c r="A252" s="73" t="str">
        <f t="shared" si="3"/>
        <v>5486</v>
      </c>
      <c r="B252" s="55">
        <v>54</v>
      </c>
      <c r="C252" s="55">
        <v>31</v>
      </c>
      <c r="D252" s="55">
        <v>8</v>
      </c>
      <c r="E252" s="56">
        <v>6</v>
      </c>
      <c r="F252" s="58"/>
      <c r="G252" s="89">
        <v>0.54641219013588493</v>
      </c>
      <c r="H252" s="89">
        <v>1.8577485355001633</v>
      </c>
      <c r="I252" s="92">
        <v>0.48856745288691139</v>
      </c>
      <c r="J252" s="92">
        <v>1.6041401109755888</v>
      </c>
      <c r="K252" s="92">
        <v>0.43356410300458675</v>
      </c>
      <c r="L252" s="93">
        <v>1.3764236999879749</v>
      </c>
    </row>
    <row r="253" spans="1:12" x14ac:dyDescent="0.25">
      <c r="A253" s="73" t="str">
        <f t="shared" si="3"/>
        <v>5586</v>
      </c>
      <c r="B253" s="55">
        <v>55</v>
      </c>
      <c r="C253" s="55">
        <v>30</v>
      </c>
      <c r="D253" s="55">
        <v>8</v>
      </c>
      <c r="E253" s="56">
        <v>6</v>
      </c>
      <c r="F253" s="58"/>
      <c r="G253" s="89">
        <v>0.51401918600550189</v>
      </c>
      <c r="H253" s="89">
        <v>1.7275163998024969</v>
      </c>
      <c r="I253" s="92">
        <v>0.45802355928616773</v>
      </c>
      <c r="J253" s="92">
        <v>1.4872293150878182</v>
      </c>
      <c r="K253" s="92">
        <v>0.4047753403399873</v>
      </c>
      <c r="L253" s="93">
        <v>1.2713796995132962</v>
      </c>
    </row>
    <row r="254" spans="1:12" x14ac:dyDescent="0.25">
      <c r="A254" s="73" t="str">
        <f t="shared" si="3"/>
        <v>18106</v>
      </c>
      <c r="B254" s="55">
        <v>18</v>
      </c>
      <c r="C254" s="55">
        <v>67</v>
      </c>
      <c r="D254" s="55">
        <v>10</v>
      </c>
      <c r="E254" s="56">
        <v>6</v>
      </c>
      <c r="F254" s="58"/>
      <c r="G254" s="89">
        <v>2.8649344190470929</v>
      </c>
      <c r="H254" s="89">
        <v>13.960051470094848</v>
      </c>
      <c r="I254" s="92">
        <v>2.6815919416145979</v>
      </c>
      <c r="J254" s="92">
        <v>12.457852939202924</v>
      </c>
      <c r="K254" s="92">
        <v>2.50724883659429</v>
      </c>
      <c r="L254" s="93">
        <v>11.114957114832782</v>
      </c>
    </row>
    <row r="255" spans="1:12" x14ac:dyDescent="0.25">
      <c r="A255" s="73" t="str">
        <f t="shared" si="3"/>
        <v>19106</v>
      </c>
      <c r="B255" s="55">
        <v>19</v>
      </c>
      <c r="C255" s="55">
        <v>66</v>
      </c>
      <c r="D255" s="55">
        <v>10</v>
      </c>
      <c r="E255" s="56">
        <v>6</v>
      </c>
      <c r="F255" s="58"/>
      <c r="G255" s="89">
        <v>2.7721125496097465</v>
      </c>
      <c r="H255" s="89">
        <v>13.187899077906335</v>
      </c>
      <c r="I255" s="92">
        <v>2.5933197151654053</v>
      </c>
      <c r="J255" s="92">
        <v>11.767599965987538</v>
      </c>
      <c r="K255" s="92">
        <v>2.4233305714686857</v>
      </c>
      <c r="L255" s="93">
        <v>10.497853457702933</v>
      </c>
    </row>
    <row r="256" spans="1:12" x14ac:dyDescent="0.25">
      <c r="A256" s="73" t="str">
        <f t="shared" si="3"/>
        <v>20106</v>
      </c>
      <c r="B256" s="55">
        <v>20</v>
      </c>
      <c r="C256" s="55">
        <v>65</v>
      </c>
      <c r="D256" s="55">
        <v>10</v>
      </c>
      <c r="E256" s="56">
        <v>6</v>
      </c>
      <c r="F256" s="58"/>
      <c r="G256" s="89">
        <v>2.6815908469431027</v>
      </c>
      <c r="H256" s="89">
        <v>12.457850997301163</v>
      </c>
      <c r="I256" s="92">
        <v>2.5072484157713482</v>
      </c>
      <c r="J256" s="92">
        <v>11.114956148867956</v>
      </c>
      <c r="K256" s="92">
        <v>2.3415216521156736</v>
      </c>
      <c r="L256" s="93">
        <v>9.9143387059061308</v>
      </c>
    </row>
    <row r="257" spans="1:12" x14ac:dyDescent="0.25">
      <c r="A257" s="73" t="str">
        <f t="shared" si="3"/>
        <v>21106</v>
      </c>
      <c r="B257" s="55">
        <v>21</v>
      </c>
      <c r="C257" s="55">
        <v>64</v>
      </c>
      <c r="D257" s="55">
        <v>10</v>
      </c>
      <c r="E257" s="56">
        <v>6</v>
      </c>
      <c r="F257" s="58"/>
      <c r="G257" s="89">
        <v>2.5933186518156961</v>
      </c>
      <c r="H257" s="89">
        <v>11.767600445608551</v>
      </c>
      <c r="I257" s="92">
        <v>2.4233320955318014</v>
      </c>
      <c r="J257" s="92">
        <v>10.49785238124552</v>
      </c>
      <c r="K257" s="92">
        <v>2.2617751662592513</v>
      </c>
      <c r="L257" s="93">
        <v>9.362557364157901</v>
      </c>
    </row>
    <row r="258" spans="1:12" x14ac:dyDescent="0.25">
      <c r="A258" s="73" t="str">
        <f t="shared" si="3"/>
        <v>22106</v>
      </c>
      <c r="B258" s="55">
        <v>22</v>
      </c>
      <c r="C258" s="55">
        <v>63</v>
      </c>
      <c r="D258" s="55">
        <v>10</v>
      </c>
      <c r="E258" s="56">
        <v>6</v>
      </c>
      <c r="F258" s="58"/>
      <c r="G258" s="89">
        <v>2.5072475594343659</v>
      </c>
      <c r="H258" s="89">
        <v>11.114955865816158</v>
      </c>
      <c r="I258" s="92">
        <v>2.3415219576272031</v>
      </c>
      <c r="J258" s="92">
        <v>9.9143388828628005</v>
      </c>
      <c r="K258" s="92">
        <v>2.1840440247191233</v>
      </c>
      <c r="L258" s="93">
        <v>8.8407646608086452</v>
      </c>
    </row>
    <row r="259" spans="1:12" x14ac:dyDescent="0.25">
      <c r="A259" s="73" t="str">
        <f t="shared" si="3"/>
        <v>23106</v>
      </c>
      <c r="B259" s="55">
        <v>23</v>
      </c>
      <c r="C259" s="55">
        <v>62</v>
      </c>
      <c r="D259" s="55">
        <v>10</v>
      </c>
      <c r="E259" s="56">
        <v>6</v>
      </c>
      <c r="F259" s="58"/>
      <c r="G259" s="89">
        <v>2.4233318303879594</v>
      </c>
      <c r="H259" s="89">
        <v>10.497853315191586</v>
      </c>
      <c r="I259" s="92">
        <v>2.2617758430127006</v>
      </c>
      <c r="J259" s="92">
        <v>9.3625583056352468</v>
      </c>
      <c r="K259" s="92">
        <v>2.1082858841508427</v>
      </c>
      <c r="L259" s="93">
        <v>8.3473040751100278</v>
      </c>
    </row>
    <row r="260" spans="1:12" x14ac:dyDescent="0.25">
      <c r="A260" s="73" t="str">
        <f t="shared" ref="A260:A323" si="4">B260&amp;D260&amp;E260</f>
        <v>24106</v>
      </c>
      <c r="B260" s="55">
        <v>24</v>
      </c>
      <c r="C260" s="55">
        <v>61</v>
      </c>
      <c r="D260" s="55">
        <v>10</v>
      </c>
      <c r="E260" s="56">
        <v>6</v>
      </c>
      <c r="F260" s="58"/>
      <c r="G260" s="89">
        <v>2.3415227370463341</v>
      </c>
      <c r="H260" s="89">
        <v>9.9143382904461408</v>
      </c>
      <c r="I260" s="92">
        <v>2.1840445640107609</v>
      </c>
      <c r="J260" s="92">
        <v>8.8407656689102012</v>
      </c>
      <c r="K260" s="92">
        <v>2.0344571011391026</v>
      </c>
      <c r="L260" s="93">
        <v>7.880609254832935</v>
      </c>
    </row>
    <row r="261" spans="1:12" x14ac:dyDescent="0.25">
      <c r="A261" s="73" t="str">
        <f t="shared" si="4"/>
        <v>25106</v>
      </c>
      <c r="B261" s="55">
        <v>25</v>
      </c>
      <c r="C261" s="55">
        <v>60</v>
      </c>
      <c r="D261" s="55">
        <v>10</v>
      </c>
      <c r="E261" s="56">
        <v>6</v>
      </c>
      <c r="F261" s="58"/>
      <c r="G261" s="89">
        <v>2.2377458698281343</v>
      </c>
      <c r="H261" s="89">
        <v>9.3625585905769704</v>
      </c>
      <c r="I261" s="92">
        <v>2.0864061838756327</v>
      </c>
      <c r="J261" s="92">
        <v>8.3473054853014617</v>
      </c>
      <c r="K261" s="92">
        <v>1.9426178380102168</v>
      </c>
      <c r="L261" s="93">
        <v>7.4392011825418631</v>
      </c>
    </row>
    <row r="262" spans="1:12" x14ac:dyDescent="0.25">
      <c r="A262" s="73" t="str">
        <f t="shared" si="4"/>
        <v>26106</v>
      </c>
      <c r="B262" s="55">
        <v>26</v>
      </c>
      <c r="C262" s="55">
        <v>59</v>
      </c>
      <c r="D262" s="55">
        <v>10</v>
      </c>
      <c r="E262" s="56">
        <v>6</v>
      </c>
      <c r="F262" s="58"/>
      <c r="G262" s="89">
        <v>2.1342312930096332</v>
      </c>
      <c r="H262" s="89">
        <v>9.1208986838373285</v>
      </c>
      <c r="I262" s="92">
        <v>1.989252243390522</v>
      </c>
      <c r="J262" s="92">
        <v>8.1201523956654942</v>
      </c>
      <c r="K262" s="92">
        <v>1.8514564688701278</v>
      </c>
      <c r="L262" s="93">
        <v>7.2262802060640441</v>
      </c>
    </row>
    <row r="263" spans="1:12" x14ac:dyDescent="0.25">
      <c r="A263" s="73" t="str">
        <f t="shared" si="4"/>
        <v>27106</v>
      </c>
      <c r="B263" s="55">
        <v>27</v>
      </c>
      <c r="C263" s="55">
        <v>58</v>
      </c>
      <c r="D263" s="55">
        <v>10</v>
      </c>
      <c r="E263" s="56">
        <v>6</v>
      </c>
      <c r="F263" s="58"/>
      <c r="G263" s="89">
        <v>2.060823259014422</v>
      </c>
      <c r="H263" s="89">
        <v>8.606384202337928</v>
      </c>
      <c r="I263" s="92">
        <v>1.9194760748798851</v>
      </c>
      <c r="J263" s="92">
        <v>7.6606150127026211</v>
      </c>
      <c r="K263" s="92">
        <v>1.7851551858779944</v>
      </c>
      <c r="L263" s="93">
        <v>6.8157302645252811</v>
      </c>
    </row>
    <row r="264" spans="1:12" x14ac:dyDescent="0.25">
      <c r="A264" s="73" t="str">
        <f t="shared" si="4"/>
        <v>28106</v>
      </c>
      <c r="B264" s="55">
        <v>28</v>
      </c>
      <c r="C264" s="55">
        <v>57</v>
      </c>
      <c r="D264" s="55">
        <v>10</v>
      </c>
      <c r="E264" s="56">
        <v>6</v>
      </c>
      <c r="F264" s="58"/>
      <c r="G264" s="89">
        <v>1.9892507516779883</v>
      </c>
      <c r="H264" s="89">
        <v>8.1201530689721508</v>
      </c>
      <c r="I264" s="92">
        <v>1.851456281193371</v>
      </c>
      <c r="J264" s="92">
        <v>7.2262808896627826</v>
      </c>
      <c r="K264" s="92">
        <v>1.7205337166806709</v>
      </c>
      <c r="L264" s="93">
        <v>6.4276313791392905</v>
      </c>
    </row>
    <row r="265" spans="1:12" x14ac:dyDescent="0.25">
      <c r="A265" s="73" t="str">
        <f t="shared" si="4"/>
        <v>29106</v>
      </c>
      <c r="B265" s="55">
        <v>29</v>
      </c>
      <c r="C265" s="55">
        <v>56</v>
      </c>
      <c r="D265" s="55">
        <v>10</v>
      </c>
      <c r="E265" s="56">
        <v>6</v>
      </c>
      <c r="F265" s="58"/>
      <c r="G265" s="89">
        <v>1.9194756478200083</v>
      </c>
      <c r="H265" s="89">
        <v>7.6606158760607341</v>
      </c>
      <c r="I265" s="92">
        <v>1.7851545989530839</v>
      </c>
      <c r="J265" s="92">
        <v>6.8157309718112948</v>
      </c>
      <c r="K265" s="92">
        <v>1.6575555970998472</v>
      </c>
      <c r="L265" s="93">
        <v>6.060723981532659</v>
      </c>
    </row>
    <row r="266" spans="1:12" x14ac:dyDescent="0.25">
      <c r="A266" s="73" t="str">
        <f t="shared" si="4"/>
        <v>30106</v>
      </c>
      <c r="B266" s="55">
        <v>30</v>
      </c>
      <c r="C266" s="55">
        <v>55</v>
      </c>
      <c r="D266" s="55">
        <v>10</v>
      </c>
      <c r="E266" s="56">
        <v>6</v>
      </c>
      <c r="F266" s="58"/>
      <c r="G266" s="89">
        <v>1.8514567107426552</v>
      </c>
      <c r="H266" s="89">
        <v>7.2262807671751519</v>
      </c>
      <c r="I266" s="92">
        <v>1.720534297266092</v>
      </c>
      <c r="J266" s="92">
        <v>6.4276316057884921</v>
      </c>
      <c r="K266" s="92">
        <v>1.596184523493821</v>
      </c>
      <c r="L266" s="93">
        <v>5.7138147829315358</v>
      </c>
    </row>
    <row r="267" spans="1:12" x14ac:dyDescent="0.25">
      <c r="A267" s="73" t="str">
        <f t="shared" si="4"/>
        <v>31106</v>
      </c>
      <c r="B267" s="55">
        <v>31</v>
      </c>
      <c r="C267" s="55">
        <v>54</v>
      </c>
      <c r="D267" s="55">
        <v>10</v>
      </c>
      <c r="E267" s="56">
        <v>6</v>
      </c>
      <c r="F267" s="58"/>
      <c r="G267" s="89">
        <v>1.7851547777067662</v>
      </c>
      <c r="H267" s="89">
        <v>6.8157293151762453</v>
      </c>
      <c r="I267" s="92">
        <v>1.6575553479835472</v>
      </c>
      <c r="J267" s="92">
        <v>6.0607230060796748</v>
      </c>
      <c r="K267" s="92">
        <v>1.5363838224931583</v>
      </c>
      <c r="L267" s="93">
        <v>5.3857807711846357</v>
      </c>
    </row>
    <row r="268" spans="1:12" x14ac:dyDescent="0.25">
      <c r="A268" s="73" t="str">
        <f t="shared" si="4"/>
        <v>32106</v>
      </c>
      <c r="B268" s="55">
        <v>32</v>
      </c>
      <c r="C268" s="55">
        <v>53</v>
      </c>
      <c r="D268" s="55">
        <v>10</v>
      </c>
      <c r="E268" s="56">
        <v>6</v>
      </c>
      <c r="F268" s="58"/>
      <c r="G268" s="89">
        <v>1.7205340444049404</v>
      </c>
      <c r="H268" s="89">
        <v>6.4276305637341133</v>
      </c>
      <c r="I268" s="92">
        <v>1.5961849856077954</v>
      </c>
      <c r="J268" s="92">
        <v>5.7138142531176248</v>
      </c>
      <c r="K268" s="92">
        <v>1.4781174708400973</v>
      </c>
      <c r="L268" s="93">
        <v>5.0755616457521908</v>
      </c>
    </row>
    <row r="269" spans="1:12" x14ac:dyDescent="0.25">
      <c r="A269" s="73" t="str">
        <f t="shared" si="4"/>
        <v>33106</v>
      </c>
      <c r="B269" s="55">
        <v>33</v>
      </c>
      <c r="C269" s="55">
        <v>52</v>
      </c>
      <c r="D269" s="55">
        <v>10</v>
      </c>
      <c r="E269" s="56">
        <v>6</v>
      </c>
      <c r="F269" s="58"/>
      <c r="G269" s="89">
        <v>1.6575561936538847</v>
      </c>
      <c r="H269" s="89">
        <v>6.0607240831126523</v>
      </c>
      <c r="I269" s="92">
        <v>1.5363829747647959</v>
      </c>
      <c r="J269" s="92">
        <v>5.3857821218078721</v>
      </c>
      <c r="K269" s="92">
        <v>1.4213516245666478</v>
      </c>
      <c r="L269" s="93">
        <v>4.7821569515162414</v>
      </c>
    </row>
    <row r="270" spans="1:12" x14ac:dyDescent="0.25">
      <c r="A270" s="73" t="str">
        <f t="shared" si="4"/>
        <v>34106</v>
      </c>
      <c r="B270" s="55">
        <v>34</v>
      </c>
      <c r="C270" s="55">
        <v>51</v>
      </c>
      <c r="D270" s="55">
        <v>10</v>
      </c>
      <c r="E270" s="56">
        <v>6</v>
      </c>
      <c r="F270" s="58"/>
      <c r="G270" s="89">
        <v>1.5763489787861789</v>
      </c>
      <c r="H270" s="89">
        <v>5.7138149556400508</v>
      </c>
      <c r="I270" s="92">
        <v>1.4601279893619232</v>
      </c>
      <c r="J270" s="92">
        <v>5.0755615117704505</v>
      </c>
      <c r="K270" s="92">
        <v>1.3497662531945396</v>
      </c>
      <c r="L270" s="93">
        <v>4.5046146813771326</v>
      </c>
    </row>
    <row r="271" spans="1:12" x14ac:dyDescent="0.25">
      <c r="A271" s="73" t="str">
        <f t="shared" si="4"/>
        <v>35106</v>
      </c>
      <c r="B271" s="55">
        <v>35</v>
      </c>
      <c r="C271" s="55">
        <v>50</v>
      </c>
      <c r="D271" s="55">
        <v>10</v>
      </c>
      <c r="E271" s="56">
        <v>6</v>
      </c>
      <c r="F271" s="58"/>
      <c r="G271" s="89">
        <v>1.4923092992406439</v>
      </c>
      <c r="H271" s="89">
        <v>5.5582239212859967</v>
      </c>
      <c r="I271" s="92">
        <v>1.3815373045467365</v>
      </c>
      <c r="J271" s="92">
        <v>4.9286978138480659</v>
      </c>
      <c r="K271" s="92">
        <v>1.2762907488066515</v>
      </c>
      <c r="L271" s="93">
        <v>4.3663815164144184</v>
      </c>
    </row>
    <row r="272" spans="1:12" x14ac:dyDescent="0.25">
      <c r="A272" s="73" t="str">
        <f t="shared" si="4"/>
        <v>36106</v>
      </c>
      <c r="B272" s="55">
        <v>36</v>
      </c>
      <c r="C272" s="55">
        <v>49</v>
      </c>
      <c r="D272" s="55">
        <v>10</v>
      </c>
      <c r="E272" s="56">
        <v>6</v>
      </c>
      <c r="F272" s="58"/>
      <c r="G272" s="89">
        <v>1.4362173985212328</v>
      </c>
      <c r="H272" s="89">
        <v>5.2345583554125863</v>
      </c>
      <c r="I272" s="92">
        <v>1.3282388215246976</v>
      </c>
      <c r="J272" s="92">
        <v>4.6396266732781859</v>
      </c>
      <c r="K272" s="92">
        <v>1.2256622199997058</v>
      </c>
      <c r="L272" s="93">
        <v>4.1080563183782726</v>
      </c>
    </row>
    <row r="273" spans="1:12" x14ac:dyDescent="0.25">
      <c r="A273" s="73" t="str">
        <f t="shared" si="4"/>
        <v>37106</v>
      </c>
      <c r="B273" s="55">
        <v>37</v>
      </c>
      <c r="C273" s="55">
        <v>48</v>
      </c>
      <c r="D273" s="55">
        <v>10</v>
      </c>
      <c r="E273" s="56">
        <v>6</v>
      </c>
      <c r="F273" s="58"/>
      <c r="G273" s="89">
        <v>1.3815370824903332</v>
      </c>
      <c r="H273" s="89">
        <v>4.9286975199413128</v>
      </c>
      <c r="I273" s="92">
        <v>1.2762926177504634</v>
      </c>
      <c r="J273" s="92">
        <v>4.3663810508379264</v>
      </c>
      <c r="K273" s="92">
        <v>1.1763207353709095</v>
      </c>
      <c r="L273" s="93">
        <v>3.8637965552743792</v>
      </c>
    </row>
    <row r="274" spans="1:12" x14ac:dyDescent="0.25">
      <c r="A274" s="73" t="str">
        <f t="shared" si="4"/>
        <v>38106</v>
      </c>
      <c r="B274" s="55">
        <v>38</v>
      </c>
      <c r="C274" s="55">
        <v>47</v>
      </c>
      <c r="D274" s="55">
        <v>10</v>
      </c>
      <c r="E274" s="56">
        <v>6</v>
      </c>
      <c r="F274" s="58"/>
      <c r="G274" s="89">
        <v>1.3282400185572583</v>
      </c>
      <c r="H274" s="89">
        <v>4.639625279582547</v>
      </c>
      <c r="I274" s="92">
        <v>1.2256622195928044</v>
      </c>
      <c r="J274" s="92">
        <v>4.1080577232882947</v>
      </c>
      <c r="K274" s="92">
        <v>1.1282344854297857</v>
      </c>
      <c r="L274" s="93">
        <v>3.6327897390279147</v>
      </c>
    </row>
    <row r="275" spans="1:12" x14ac:dyDescent="0.25">
      <c r="A275" s="73" t="str">
        <f t="shared" si="4"/>
        <v>39106</v>
      </c>
      <c r="B275" s="55">
        <v>39</v>
      </c>
      <c r="C275" s="55">
        <v>46</v>
      </c>
      <c r="D275" s="55">
        <v>10</v>
      </c>
      <c r="E275" s="56">
        <v>6</v>
      </c>
      <c r="F275" s="58"/>
      <c r="G275" s="89">
        <v>1.2762918193703252</v>
      </c>
      <c r="H275" s="89">
        <v>4.3663816198375445</v>
      </c>
      <c r="I275" s="92">
        <v>1.1763196810904648</v>
      </c>
      <c r="J275" s="92">
        <v>3.8637969094922737</v>
      </c>
      <c r="K275" s="92">
        <v>1.0813755116912065</v>
      </c>
      <c r="L275" s="93">
        <v>3.4142694871300283</v>
      </c>
    </row>
    <row r="276" spans="1:12" x14ac:dyDescent="0.25">
      <c r="A276" s="73" t="str">
        <f t="shared" si="4"/>
        <v>40106</v>
      </c>
      <c r="B276" s="55">
        <v>40</v>
      </c>
      <c r="C276" s="55">
        <v>45</v>
      </c>
      <c r="D276" s="55">
        <v>10</v>
      </c>
      <c r="E276" s="56">
        <v>6</v>
      </c>
      <c r="F276" s="58"/>
      <c r="G276" s="89">
        <v>1.2256613470965512</v>
      </c>
      <c r="H276" s="89">
        <v>4.1080570971991275</v>
      </c>
      <c r="I276" s="92">
        <v>1.1282354719588832</v>
      </c>
      <c r="J276" s="92">
        <v>3.6327876994838793</v>
      </c>
      <c r="K276" s="92">
        <v>1.0357095039626838</v>
      </c>
      <c r="L276" s="93">
        <v>3.2075172220182693</v>
      </c>
    </row>
    <row r="277" spans="1:12" x14ac:dyDescent="0.25">
      <c r="A277" s="73" t="str">
        <f t="shared" si="4"/>
        <v>41106</v>
      </c>
      <c r="B277" s="55">
        <v>41</v>
      </c>
      <c r="C277" s="55">
        <v>44</v>
      </c>
      <c r="D277" s="55">
        <v>10</v>
      </c>
      <c r="E277" s="56">
        <v>6</v>
      </c>
      <c r="F277" s="58"/>
      <c r="G277" s="89">
        <v>1.1763201093795583</v>
      </c>
      <c r="H277" s="89">
        <v>3.8637958886871404</v>
      </c>
      <c r="I277" s="92">
        <v>1.0813749951014331</v>
      </c>
      <c r="J277" s="92">
        <v>3.4142707231155756</v>
      </c>
      <c r="K277" s="92">
        <v>0.99120652793924902</v>
      </c>
      <c r="L277" s="93">
        <v>3.0118523550133025</v>
      </c>
    </row>
    <row r="278" spans="1:12" x14ac:dyDescent="0.25">
      <c r="A278" s="73" t="str">
        <f t="shared" si="4"/>
        <v>42106</v>
      </c>
      <c r="B278" s="55">
        <v>42</v>
      </c>
      <c r="C278" s="55">
        <v>43</v>
      </c>
      <c r="D278" s="55">
        <v>10</v>
      </c>
      <c r="E278" s="56">
        <v>6</v>
      </c>
      <c r="F278" s="58"/>
      <c r="G278" s="89">
        <v>1.128234862610995</v>
      </c>
      <c r="H278" s="89">
        <v>3.6327888727095425</v>
      </c>
      <c r="I278" s="92">
        <v>1.0357095009367183</v>
      </c>
      <c r="J278" s="92">
        <v>3.2075187837817061</v>
      </c>
      <c r="K278" s="92">
        <v>0.94783808061706998</v>
      </c>
      <c r="L278" s="93">
        <v>2.8266313503018803</v>
      </c>
    </row>
    <row r="279" spans="1:12" x14ac:dyDescent="0.25">
      <c r="A279" s="73" t="str">
        <f t="shared" si="4"/>
        <v>43106</v>
      </c>
      <c r="B279" s="55">
        <v>43</v>
      </c>
      <c r="C279" s="55">
        <v>42</v>
      </c>
      <c r="D279" s="55">
        <v>10</v>
      </c>
      <c r="E279" s="56">
        <v>6</v>
      </c>
      <c r="F279" s="58"/>
      <c r="G279" s="89">
        <v>1.0813739770885573</v>
      </c>
      <c r="H279" s="89">
        <v>3.4142705430326732</v>
      </c>
      <c r="I279" s="92">
        <v>0.9912070077886489</v>
      </c>
      <c r="J279" s="92">
        <v>3.0118525810292192</v>
      </c>
      <c r="K279" s="92">
        <v>0.90557177728853921</v>
      </c>
      <c r="L279" s="93">
        <v>2.6512489995366275</v>
      </c>
    </row>
    <row r="280" spans="1:12" x14ac:dyDescent="0.25">
      <c r="A280" s="73" t="str">
        <f t="shared" si="4"/>
        <v>44106</v>
      </c>
      <c r="B280" s="55">
        <v>44</v>
      </c>
      <c r="C280" s="55">
        <v>41</v>
      </c>
      <c r="D280" s="55">
        <v>10</v>
      </c>
      <c r="E280" s="56">
        <v>6</v>
      </c>
      <c r="F280" s="58"/>
      <c r="G280" s="89">
        <v>1.026924179575162</v>
      </c>
      <c r="H280" s="89">
        <v>3.2075184332416522</v>
      </c>
      <c r="I280" s="92">
        <v>0.9400751664143201</v>
      </c>
      <c r="J280" s="92">
        <v>2.8266312186993252</v>
      </c>
      <c r="K280" s="92">
        <v>0.85754665424345322</v>
      </c>
      <c r="L280" s="93">
        <v>2.4851369390515949</v>
      </c>
    </row>
    <row r="281" spans="1:12" x14ac:dyDescent="0.25">
      <c r="A281" s="73" t="str">
        <f t="shared" si="4"/>
        <v>45106</v>
      </c>
      <c r="B281" s="55">
        <v>45</v>
      </c>
      <c r="C281" s="55">
        <v>40</v>
      </c>
      <c r="D281" s="55">
        <v>10</v>
      </c>
      <c r="E281" s="56">
        <v>6</v>
      </c>
      <c r="F281" s="58"/>
      <c r="G281" s="89">
        <v>0.97110034714909743</v>
      </c>
      <c r="H281" s="89">
        <v>3.1178223583946449</v>
      </c>
      <c r="I281" s="92">
        <v>0.88756264195635381</v>
      </c>
      <c r="J281" s="92">
        <v>2.7403877290833045</v>
      </c>
      <c r="K281" s="92">
        <v>0.80815766411456602</v>
      </c>
      <c r="L281" s="93">
        <v>2.4025253794749513</v>
      </c>
    </row>
    <row r="282" spans="1:12" x14ac:dyDescent="0.25">
      <c r="A282" s="73" t="str">
        <f t="shared" si="4"/>
        <v>46106</v>
      </c>
      <c r="B282" s="55">
        <v>46</v>
      </c>
      <c r="C282" s="55">
        <v>39</v>
      </c>
      <c r="D282" s="55">
        <v>10</v>
      </c>
      <c r="E282" s="56">
        <v>6</v>
      </c>
      <c r="F282" s="58"/>
      <c r="G282" s="89">
        <v>0.92880024564281882</v>
      </c>
      <c r="H282" s="89">
        <v>2.92385530904708</v>
      </c>
      <c r="I282" s="92">
        <v>0.84735773568649375</v>
      </c>
      <c r="J282" s="92">
        <v>2.5668024729265868</v>
      </c>
      <c r="K282" s="92">
        <v>0.76993900175524621</v>
      </c>
      <c r="L282" s="93">
        <v>2.2470085195895564</v>
      </c>
    </row>
    <row r="283" spans="1:12" x14ac:dyDescent="0.25">
      <c r="A283" s="73" t="str">
        <f t="shared" si="4"/>
        <v>47106</v>
      </c>
      <c r="B283" s="55">
        <v>47</v>
      </c>
      <c r="C283" s="55">
        <v>38</v>
      </c>
      <c r="D283" s="55">
        <v>10</v>
      </c>
      <c r="E283" s="56">
        <v>6</v>
      </c>
      <c r="F283" s="58"/>
      <c r="G283" s="89">
        <v>0.88756292340576637</v>
      </c>
      <c r="H283" s="89">
        <v>2.7403877172583613</v>
      </c>
      <c r="I283" s="92">
        <v>0.80815816896080361</v>
      </c>
      <c r="J283" s="92">
        <v>2.4025241307924925</v>
      </c>
      <c r="K283" s="92">
        <v>0.73267561113161173</v>
      </c>
      <c r="L283" s="93">
        <v>2.0997491186661748</v>
      </c>
    </row>
    <row r="284" spans="1:12" x14ac:dyDescent="0.25">
      <c r="A284" s="73" t="str">
        <f t="shared" si="4"/>
        <v>48106</v>
      </c>
      <c r="B284" s="55">
        <v>48</v>
      </c>
      <c r="C284" s="55">
        <v>37</v>
      </c>
      <c r="D284" s="55">
        <v>10</v>
      </c>
      <c r="E284" s="56">
        <v>6</v>
      </c>
      <c r="F284" s="58"/>
      <c r="G284" s="89">
        <v>0.84735829168901811</v>
      </c>
      <c r="H284" s="89">
        <v>2.5668026577072571</v>
      </c>
      <c r="I284" s="92">
        <v>0.76993986278551063</v>
      </c>
      <c r="J284" s="92">
        <v>2.2470072559925462</v>
      </c>
      <c r="K284" s="92">
        <v>0.69634471140724852</v>
      </c>
      <c r="L284" s="93">
        <v>1.9602732055299885</v>
      </c>
    </row>
    <row r="285" spans="1:12" x14ac:dyDescent="0.25">
      <c r="A285" s="73" t="str">
        <f t="shared" si="4"/>
        <v>49106</v>
      </c>
      <c r="B285" s="55">
        <v>49</v>
      </c>
      <c r="C285" s="55">
        <v>36</v>
      </c>
      <c r="D285" s="55">
        <v>10</v>
      </c>
      <c r="E285" s="56">
        <v>6</v>
      </c>
      <c r="F285" s="58"/>
      <c r="G285" s="89">
        <v>0.80815887044981938</v>
      </c>
      <c r="H285" s="89">
        <v>2.4025240117749016</v>
      </c>
      <c r="I285" s="92">
        <v>0.73267487471857939</v>
      </c>
      <c r="J285" s="92">
        <v>2.0997500340211577</v>
      </c>
      <c r="K285" s="92">
        <v>0.66092007534791108</v>
      </c>
      <c r="L285" s="93">
        <v>1.8281370491599758</v>
      </c>
    </row>
    <row r="286" spans="1:12" x14ac:dyDescent="0.25">
      <c r="A286" s="73" t="str">
        <f t="shared" si="4"/>
        <v>50106</v>
      </c>
      <c r="B286" s="55">
        <v>50</v>
      </c>
      <c r="C286" s="55">
        <v>35</v>
      </c>
      <c r="D286" s="55">
        <v>10</v>
      </c>
      <c r="E286" s="56">
        <v>6</v>
      </c>
      <c r="F286" s="58"/>
      <c r="G286" s="89">
        <v>0.76530112418402085</v>
      </c>
      <c r="H286" s="89">
        <v>2.2470076723861996</v>
      </c>
      <c r="I286" s="92">
        <v>0.69229221024860088</v>
      </c>
      <c r="J286" s="92">
        <v>1.9602728498404416</v>
      </c>
      <c r="K286" s="92">
        <v>0.62286487482661956</v>
      </c>
      <c r="L286" s="93">
        <v>1.7029229754503041</v>
      </c>
    </row>
    <row r="287" spans="1:12" x14ac:dyDescent="0.25">
      <c r="A287" s="73" t="str">
        <f t="shared" si="4"/>
        <v>51106</v>
      </c>
      <c r="B287" s="55">
        <v>51</v>
      </c>
      <c r="C287" s="55">
        <v>34</v>
      </c>
      <c r="D287" s="55">
        <v>10</v>
      </c>
      <c r="E287" s="56">
        <v>6</v>
      </c>
      <c r="F287" s="58"/>
      <c r="G287" s="89">
        <v>0.71885877979272061</v>
      </c>
      <c r="H287" s="89">
        <v>2.1463085130511099</v>
      </c>
      <c r="I287" s="92">
        <v>0.64867023636955301</v>
      </c>
      <c r="J287" s="92">
        <v>1.8669102347917839</v>
      </c>
      <c r="K287" s="92">
        <v>0.58191334102495829</v>
      </c>
      <c r="L287" s="93">
        <v>1.6163802029405674</v>
      </c>
    </row>
    <row r="288" spans="1:12" x14ac:dyDescent="0.25">
      <c r="A288" s="73" t="str">
        <f t="shared" si="4"/>
        <v>52106</v>
      </c>
      <c r="B288" s="55">
        <v>52</v>
      </c>
      <c r="C288" s="55">
        <v>33</v>
      </c>
      <c r="D288" s="55">
        <v>10</v>
      </c>
      <c r="E288" s="56">
        <v>6</v>
      </c>
      <c r="F288" s="58"/>
      <c r="G288" s="89">
        <v>0.68332551482965276</v>
      </c>
      <c r="H288" s="89">
        <v>2.002784557995319</v>
      </c>
      <c r="I288" s="92">
        <v>0.61487305175013229</v>
      </c>
      <c r="J288" s="92">
        <v>1.7382465312184072</v>
      </c>
      <c r="K288" s="92">
        <v>0.54977209270822092</v>
      </c>
      <c r="L288" s="93">
        <v>1.5009294403038429</v>
      </c>
    </row>
    <row r="289" spans="1:12" x14ac:dyDescent="0.25">
      <c r="A289" s="73" t="str">
        <f t="shared" si="4"/>
        <v>53106</v>
      </c>
      <c r="B289" s="55">
        <v>53</v>
      </c>
      <c r="C289" s="55">
        <v>32</v>
      </c>
      <c r="D289" s="55">
        <v>10</v>
      </c>
      <c r="E289" s="56">
        <v>6</v>
      </c>
      <c r="F289" s="58"/>
      <c r="G289" s="89">
        <v>0.64866819116726493</v>
      </c>
      <c r="H289" s="89">
        <v>1.8669110977681822</v>
      </c>
      <c r="I289" s="92">
        <v>0.58191295016416056</v>
      </c>
      <c r="J289" s="92">
        <v>1.6163802905067899</v>
      </c>
      <c r="K289" s="92">
        <v>0.51843070122769142</v>
      </c>
      <c r="L289" s="93">
        <v>1.3915326341070813</v>
      </c>
    </row>
    <row r="290" spans="1:12" x14ac:dyDescent="0.25">
      <c r="A290" s="73" t="str">
        <f t="shared" si="4"/>
        <v>54106</v>
      </c>
      <c r="B290" s="55">
        <v>54</v>
      </c>
      <c r="C290" s="55">
        <v>31</v>
      </c>
      <c r="D290" s="55">
        <v>10</v>
      </c>
      <c r="E290" s="56">
        <v>6</v>
      </c>
      <c r="F290" s="58"/>
      <c r="G290" s="89">
        <v>0.61487109495058945</v>
      </c>
      <c r="H290" s="89">
        <v>1.7382464329063414</v>
      </c>
      <c r="I290" s="92">
        <v>0.54977261243052045</v>
      </c>
      <c r="J290" s="92">
        <v>1.5009298666930606</v>
      </c>
      <c r="K290" s="92">
        <v>0.48787266296109144</v>
      </c>
      <c r="L290" s="93">
        <v>1.287847137208733</v>
      </c>
    </row>
    <row r="291" spans="1:12" x14ac:dyDescent="0.25">
      <c r="A291" s="73" t="str">
        <f t="shared" si="4"/>
        <v>55106</v>
      </c>
      <c r="B291" s="55">
        <v>55</v>
      </c>
      <c r="C291" s="55">
        <v>30</v>
      </c>
      <c r="D291" s="55">
        <v>10</v>
      </c>
      <c r="E291" s="56">
        <v>6</v>
      </c>
      <c r="F291" s="58"/>
      <c r="G291" s="89">
        <v>0.57300271089140487</v>
      </c>
      <c r="H291" s="89">
        <v>1.61637963110615</v>
      </c>
      <c r="I291" s="92">
        <v>0.51058310742571622</v>
      </c>
      <c r="J291" s="92">
        <v>1.3915324509647584</v>
      </c>
      <c r="K291" s="92">
        <v>0.45122255886886725</v>
      </c>
      <c r="L291" s="93">
        <v>1.1895550948811993</v>
      </c>
    </row>
    <row r="292" spans="1:12" x14ac:dyDescent="0.25">
      <c r="A292" s="73" t="str">
        <f t="shared" si="4"/>
        <v>18126</v>
      </c>
      <c r="B292" s="55">
        <v>18</v>
      </c>
      <c r="C292" s="55">
        <v>67</v>
      </c>
      <c r="D292" s="55">
        <v>12</v>
      </c>
      <c r="E292" s="56">
        <v>6</v>
      </c>
      <c r="F292" s="58"/>
      <c r="G292" s="89">
        <v>2.9223957187139082</v>
      </c>
      <c r="H292" s="89">
        <v>13.656357529014175</v>
      </c>
      <c r="I292" s="92">
        <v>2.7351713384478118</v>
      </c>
      <c r="J292" s="92">
        <v>12.188363963908635</v>
      </c>
      <c r="K292" s="92">
        <v>2.5571574553165499</v>
      </c>
      <c r="L292" s="93">
        <v>10.87585532746823</v>
      </c>
    </row>
    <row r="293" spans="1:12" x14ac:dyDescent="0.25">
      <c r="A293" s="73" t="str">
        <f t="shared" si="4"/>
        <v>19126</v>
      </c>
      <c r="B293" s="55">
        <v>19</v>
      </c>
      <c r="C293" s="55">
        <v>66</v>
      </c>
      <c r="D293" s="55">
        <v>12</v>
      </c>
      <c r="E293" s="56">
        <v>6</v>
      </c>
      <c r="F293" s="58"/>
      <c r="G293" s="89">
        <v>2.8276070714960868</v>
      </c>
      <c r="H293" s="89">
        <v>12.901814023686743</v>
      </c>
      <c r="I293" s="92">
        <v>2.645037287220132</v>
      </c>
      <c r="J293" s="92">
        <v>11.51375516406206</v>
      </c>
      <c r="K293" s="92">
        <v>2.4714803616082643</v>
      </c>
      <c r="L293" s="93">
        <v>10.272648802758042</v>
      </c>
    </row>
    <row r="294" spans="1:12" x14ac:dyDescent="0.25">
      <c r="A294" s="73" t="str">
        <f t="shared" si="4"/>
        <v>20126</v>
      </c>
      <c r="B294" s="55">
        <v>20</v>
      </c>
      <c r="C294" s="55">
        <v>65</v>
      </c>
      <c r="D294" s="55">
        <v>12</v>
      </c>
      <c r="E294" s="56">
        <v>6</v>
      </c>
      <c r="F294" s="58"/>
      <c r="G294" s="89">
        <v>2.7351703514928554</v>
      </c>
      <c r="H294" s="89">
        <v>12.188363724800087</v>
      </c>
      <c r="I294" s="92">
        <v>2.5571563383634679</v>
      </c>
      <c r="J294" s="92">
        <v>10.875854840284235</v>
      </c>
      <c r="K294" s="92">
        <v>2.3879609029922193</v>
      </c>
      <c r="L294" s="93">
        <v>9.7022338455952504</v>
      </c>
    </row>
    <row r="295" spans="1:12" x14ac:dyDescent="0.25">
      <c r="A295" s="73" t="str">
        <f t="shared" si="4"/>
        <v>21126</v>
      </c>
      <c r="B295" s="55">
        <v>21</v>
      </c>
      <c r="C295" s="55">
        <v>64</v>
      </c>
      <c r="D295" s="55">
        <v>12</v>
      </c>
      <c r="E295" s="56">
        <v>6</v>
      </c>
      <c r="F295" s="58"/>
      <c r="G295" s="89">
        <v>2.6450376635390511</v>
      </c>
      <c r="H295" s="89">
        <v>11.513755043687645</v>
      </c>
      <c r="I295" s="92">
        <v>2.4714798878932616</v>
      </c>
      <c r="J295" s="92">
        <v>10.272650040589779</v>
      </c>
      <c r="K295" s="92">
        <v>2.3065498001403908</v>
      </c>
      <c r="L295" s="93">
        <v>9.1628036295672075</v>
      </c>
    </row>
    <row r="296" spans="1:12" x14ac:dyDescent="0.25">
      <c r="A296" s="73" t="str">
        <f t="shared" si="4"/>
        <v>22126</v>
      </c>
      <c r="B296" s="55">
        <v>22</v>
      </c>
      <c r="C296" s="55">
        <v>63</v>
      </c>
      <c r="D296" s="55">
        <v>12</v>
      </c>
      <c r="E296" s="56">
        <v>6</v>
      </c>
      <c r="F296" s="58"/>
      <c r="G296" s="89">
        <v>2.5571571337407613</v>
      </c>
      <c r="H296" s="89">
        <v>10.875855520829212</v>
      </c>
      <c r="I296" s="92">
        <v>2.3879605277869036</v>
      </c>
      <c r="J296" s="92">
        <v>9.7022348895971771</v>
      </c>
      <c r="K296" s="92">
        <v>2.2272008751726524</v>
      </c>
      <c r="L296" s="93">
        <v>8.6526503729976216</v>
      </c>
    </row>
    <row r="297" spans="1:12" x14ac:dyDescent="0.25">
      <c r="A297" s="73" t="str">
        <f t="shared" si="4"/>
        <v>23126</v>
      </c>
      <c r="B297" s="55">
        <v>23</v>
      </c>
      <c r="C297" s="55">
        <v>62</v>
      </c>
      <c r="D297" s="55">
        <v>12</v>
      </c>
      <c r="E297" s="56">
        <v>6</v>
      </c>
      <c r="F297" s="58"/>
      <c r="G297" s="89">
        <v>2.4714797037282246</v>
      </c>
      <c r="H297" s="89">
        <v>10.272649687590516</v>
      </c>
      <c r="I297" s="92">
        <v>2.3065492200107585</v>
      </c>
      <c r="J297" s="92">
        <v>9.1628029268561821</v>
      </c>
      <c r="K297" s="92">
        <v>2.1498720707300589</v>
      </c>
      <c r="L297" s="93">
        <v>8.1701648942773204</v>
      </c>
    </row>
    <row r="298" spans="1:12" x14ac:dyDescent="0.25">
      <c r="A298" s="73" t="str">
        <f t="shared" si="4"/>
        <v>24126</v>
      </c>
      <c r="B298" s="55">
        <v>24</v>
      </c>
      <c r="C298" s="55">
        <v>61</v>
      </c>
      <c r="D298" s="55">
        <v>12</v>
      </c>
      <c r="E298" s="56">
        <v>6</v>
      </c>
      <c r="F298" s="58"/>
      <c r="G298" s="89">
        <v>2.3561544391400688</v>
      </c>
      <c r="H298" s="89">
        <v>9.7022338296246868</v>
      </c>
      <c r="I298" s="92">
        <v>2.1982428727975414</v>
      </c>
      <c r="J298" s="92">
        <v>8.6526502096591873</v>
      </c>
      <c r="K298" s="92">
        <v>2.048187044341276</v>
      </c>
      <c r="L298" s="93">
        <v>7.7138160737557859</v>
      </c>
    </row>
    <row r="299" spans="1:12" x14ac:dyDescent="0.25">
      <c r="A299" s="73" t="str">
        <f t="shared" si="4"/>
        <v>25126</v>
      </c>
      <c r="B299" s="55">
        <v>25</v>
      </c>
      <c r="C299" s="55">
        <v>60</v>
      </c>
      <c r="D299" s="55">
        <v>12</v>
      </c>
      <c r="E299" s="56">
        <v>6</v>
      </c>
      <c r="F299" s="58"/>
      <c r="G299" s="89">
        <v>2.2545939172947578</v>
      </c>
      <c r="H299" s="89">
        <v>9.4460436766589311</v>
      </c>
      <c r="I299" s="92">
        <v>2.1028486359926033</v>
      </c>
      <c r="J299" s="92">
        <v>8.4122697408897196</v>
      </c>
      <c r="K299" s="92">
        <v>1.9585988530587699</v>
      </c>
      <c r="L299" s="93">
        <v>7.4888607362399116</v>
      </c>
    </row>
    <row r="300" spans="1:12" x14ac:dyDescent="0.25">
      <c r="A300" s="73" t="str">
        <f t="shared" si="4"/>
        <v>26126</v>
      </c>
      <c r="B300" s="55">
        <v>26</v>
      </c>
      <c r="C300" s="55">
        <v>59</v>
      </c>
      <c r="D300" s="55">
        <v>12</v>
      </c>
      <c r="E300" s="56">
        <v>6</v>
      </c>
      <c r="F300" s="58"/>
      <c r="G300" s="89">
        <v>2.1777648005533861</v>
      </c>
      <c r="H300" s="89">
        <v>8.9145554055063982</v>
      </c>
      <c r="I300" s="92">
        <v>2.0298070622750348</v>
      </c>
      <c r="J300" s="92">
        <v>7.9375529010179591</v>
      </c>
      <c r="K300" s="92">
        <v>1.8891837731395786</v>
      </c>
      <c r="L300" s="93">
        <v>7.0647378108233525</v>
      </c>
    </row>
    <row r="301" spans="1:12" x14ac:dyDescent="0.25">
      <c r="A301" s="73" t="str">
        <f t="shared" si="4"/>
        <v>27126</v>
      </c>
      <c r="B301" s="55">
        <v>27</v>
      </c>
      <c r="C301" s="55">
        <v>58</v>
      </c>
      <c r="D301" s="55">
        <v>12</v>
      </c>
      <c r="E301" s="56">
        <v>6</v>
      </c>
      <c r="F301" s="58"/>
      <c r="G301" s="89">
        <v>2.102847957824562</v>
      </c>
      <c r="H301" s="89">
        <v>8.4122687428957956</v>
      </c>
      <c r="I301" s="92">
        <v>1.9585986150724193</v>
      </c>
      <c r="J301" s="92">
        <v>7.4888599103214064</v>
      </c>
      <c r="K301" s="92">
        <v>1.8215214677721914</v>
      </c>
      <c r="L301" s="93">
        <v>6.6638098758028184</v>
      </c>
    </row>
    <row r="302" spans="1:12" x14ac:dyDescent="0.25">
      <c r="A302" s="73" t="str">
        <f t="shared" si="4"/>
        <v>28126</v>
      </c>
      <c r="B302" s="55">
        <v>28</v>
      </c>
      <c r="C302" s="55">
        <v>57</v>
      </c>
      <c r="D302" s="55">
        <v>12</v>
      </c>
      <c r="E302" s="56">
        <v>6</v>
      </c>
      <c r="F302" s="58"/>
      <c r="G302" s="89">
        <v>2.0298077242619343</v>
      </c>
      <c r="H302" s="89">
        <v>7.9375528001805042</v>
      </c>
      <c r="I302" s="92">
        <v>1.8891838994212313</v>
      </c>
      <c r="J302" s="92">
        <v>7.0647384871556724</v>
      </c>
      <c r="K302" s="92">
        <v>1.7555756116075567</v>
      </c>
      <c r="L302" s="93">
        <v>6.2847755325493981</v>
      </c>
    </row>
    <row r="303" spans="1:12" x14ac:dyDescent="0.25">
      <c r="A303" s="73" t="str">
        <f t="shared" si="4"/>
        <v>29126</v>
      </c>
      <c r="B303" s="55">
        <v>29</v>
      </c>
      <c r="C303" s="55">
        <v>56</v>
      </c>
      <c r="D303" s="55">
        <v>12</v>
      </c>
      <c r="E303" s="56">
        <v>6</v>
      </c>
      <c r="F303" s="58"/>
      <c r="G303" s="89">
        <v>1.9585980050234233</v>
      </c>
      <c r="H303" s="89">
        <v>7.488860532426707</v>
      </c>
      <c r="I303" s="92">
        <v>1.8215210336105987</v>
      </c>
      <c r="J303" s="92">
        <v>6.6638097628529955</v>
      </c>
      <c r="K303" s="92">
        <v>1.6913069501220752</v>
      </c>
      <c r="L303" s="93">
        <v>5.9264056194941119</v>
      </c>
    </row>
    <row r="304" spans="1:12" x14ac:dyDescent="0.25">
      <c r="A304" s="73" t="str">
        <f t="shared" si="4"/>
        <v>30126</v>
      </c>
      <c r="B304" s="55">
        <v>30</v>
      </c>
      <c r="C304" s="55">
        <v>55</v>
      </c>
      <c r="D304" s="55">
        <v>12</v>
      </c>
      <c r="E304" s="56">
        <v>6</v>
      </c>
      <c r="F304" s="58"/>
      <c r="G304" s="89">
        <v>1.8891825229034531</v>
      </c>
      <c r="H304" s="89">
        <v>7.064739252995067</v>
      </c>
      <c r="I304" s="92">
        <v>1.755576109936575</v>
      </c>
      <c r="J304" s="92">
        <v>6.2847744890768142</v>
      </c>
      <c r="K304" s="92">
        <v>1.628678646934461</v>
      </c>
      <c r="L304" s="93">
        <v>5.587542283298097</v>
      </c>
    </row>
    <row r="305" spans="1:12" x14ac:dyDescent="0.25">
      <c r="A305" s="73" t="str">
        <f t="shared" si="4"/>
        <v>31126</v>
      </c>
      <c r="B305" s="55">
        <v>31</v>
      </c>
      <c r="C305" s="55">
        <v>54</v>
      </c>
      <c r="D305" s="55">
        <v>12</v>
      </c>
      <c r="E305" s="56">
        <v>6</v>
      </c>
      <c r="F305" s="58"/>
      <c r="G305" s="89">
        <v>1.8215221936456163</v>
      </c>
      <c r="H305" s="89">
        <v>6.6638105783755677</v>
      </c>
      <c r="I305" s="92">
        <v>1.6913072087338283</v>
      </c>
      <c r="J305" s="92">
        <v>5.9264056093479702</v>
      </c>
      <c r="K305" s="92">
        <v>1.5676528543784116</v>
      </c>
      <c r="L305" s="93">
        <v>5.2670914243059954</v>
      </c>
    </row>
    <row r="306" spans="1:12" x14ac:dyDescent="0.25">
      <c r="A306" s="73" t="str">
        <f t="shared" si="4"/>
        <v>32126</v>
      </c>
      <c r="B306" s="55">
        <v>32</v>
      </c>
      <c r="C306" s="55">
        <v>53</v>
      </c>
      <c r="D306" s="55">
        <v>12</v>
      </c>
      <c r="E306" s="56">
        <v>6</v>
      </c>
      <c r="F306" s="58"/>
      <c r="G306" s="89">
        <v>1.7555756485160914</v>
      </c>
      <c r="H306" s="89">
        <v>6.2847750822025121</v>
      </c>
      <c r="I306" s="92">
        <v>1.628679128644489</v>
      </c>
      <c r="J306" s="92">
        <v>5.5875432329257704</v>
      </c>
      <c r="K306" s="92">
        <v>1.5081936053462275</v>
      </c>
      <c r="L306" s="93">
        <v>4.9640191921327181</v>
      </c>
    </row>
    <row r="307" spans="1:12" x14ac:dyDescent="0.25">
      <c r="A307" s="73" t="str">
        <f t="shared" si="4"/>
        <v>33126</v>
      </c>
      <c r="B307" s="55">
        <v>33</v>
      </c>
      <c r="C307" s="55">
        <v>52</v>
      </c>
      <c r="D307" s="55">
        <v>12</v>
      </c>
      <c r="E307" s="56">
        <v>6</v>
      </c>
      <c r="F307" s="58"/>
      <c r="G307" s="89">
        <v>1.6913077072697196</v>
      </c>
      <c r="H307" s="89">
        <v>5.9264070036563625</v>
      </c>
      <c r="I307" s="92">
        <v>1.5676534146572139</v>
      </c>
      <c r="J307" s="92">
        <v>5.2670911306886419</v>
      </c>
      <c r="K307" s="92">
        <v>1.4502661525036893</v>
      </c>
      <c r="L307" s="93">
        <v>4.6773478612330992</v>
      </c>
    </row>
    <row r="308" spans="1:12" x14ac:dyDescent="0.25">
      <c r="A308" s="73" t="str">
        <f t="shared" si="4"/>
        <v>34126</v>
      </c>
      <c r="B308" s="55">
        <v>34</v>
      </c>
      <c r="C308" s="55">
        <v>51</v>
      </c>
      <c r="D308" s="55">
        <v>12</v>
      </c>
      <c r="E308" s="56">
        <v>6</v>
      </c>
      <c r="F308" s="58"/>
      <c r="G308" s="89">
        <v>1.6038117814133965</v>
      </c>
      <c r="H308" s="89">
        <v>5.5875429448512799</v>
      </c>
      <c r="I308" s="92">
        <v>1.4855655092775224</v>
      </c>
      <c r="J308" s="92">
        <v>4.964017773251185</v>
      </c>
      <c r="K308" s="92">
        <v>1.3732831025010221</v>
      </c>
      <c r="L308" s="93">
        <v>4.4061542930506441</v>
      </c>
    </row>
    <row r="309" spans="1:12" x14ac:dyDescent="0.25">
      <c r="A309" s="73" t="str">
        <f t="shared" si="4"/>
        <v>35126</v>
      </c>
      <c r="B309" s="55">
        <v>35</v>
      </c>
      <c r="C309" s="55">
        <v>50</v>
      </c>
      <c r="D309" s="55">
        <v>12</v>
      </c>
      <c r="E309" s="56">
        <v>6</v>
      </c>
      <c r="F309" s="58"/>
      <c r="G309" s="89">
        <v>1.5304808921043287</v>
      </c>
      <c r="H309" s="89">
        <v>5.4451275451810757</v>
      </c>
      <c r="I309" s="92">
        <v>1.4168572679935763</v>
      </c>
      <c r="J309" s="92">
        <v>4.8283470584312473</v>
      </c>
      <c r="K309" s="92">
        <v>1.3089039207098481</v>
      </c>
      <c r="L309" s="93">
        <v>4.2774236107731651</v>
      </c>
    </row>
    <row r="310" spans="1:12" x14ac:dyDescent="0.25">
      <c r="A310" s="73" t="str">
        <f t="shared" si="4"/>
        <v>36126</v>
      </c>
      <c r="B310" s="55">
        <v>36</v>
      </c>
      <c r="C310" s="55">
        <v>49</v>
      </c>
      <c r="D310" s="55">
        <v>12</v>
      </c>
      <c r="E310" s="56">
        <v>6</v>
      </c>
      <c r="F310" s="58"/>
      <c r="G310" s="89">
        <v>1.4729443408315255</v>
      </c>
      <c r="H310" s="89">
        <v>5.128013006291086</v>
      </c>
      <c r="I310" s="92">
        <v>1.3621878698573404</v>
      </c>
      <c r="J310" s="92">
        <v>4.5451296188554968</v>
      </c>
      <c r="K310" s="92">
        <v>1.2569721223852841</v>
      </c>
      <c r="L310" s="93">
        <v>4.0243360466022517</v>
      </c>
    </row>
    <row r="311" spans="1:12" x14ac:dyDescent="0.25">
      <c r="A311" s="73" t="str">
        <f t="shared" si="4"/>
        <v>37126</v>
      </c>
      <c r="B311" s="55">
        <v>37</v>
      </c>
      <c r="C311" s="55">
        <v>48</v>
      </c>
      <c r="D311" s="55">
        <v>12</v>
      </c>
      <c r="E311" s="56">
        <v>6</v>
      </c>
      <c r="F311" s="58"/>
      <c r="G311" s="89">
        <v>1.4168582654912436</v>
      </c>
      <c r="H311" s="89">
        <v>4.8283469017512832</v>
      </c>
      <c r="I311" s="92">
        <v>1.3089041033448505</v>
      </c>
      <c r="J311" s="92">
        <v>4.2774229426297508</v>
      </c>
      <c r="K311" s="92">
        <v>1.2063633297171144</v>
      </c>
      <c r="L311" s="93">
        <v>3.7850288537801644</v>
      </c>
    </row>
    <row r="312" spans="1:12" x14ac:dyDescent="0.25">
      <c r="A312" s="73" t="str">
        <f t="shared" si="4"/>
        <v>38126</v>
      </c>
      <c r="B312" s="55">
        <v>38</v>
      </c>
      <c r="C312" s="55">
        <v>47</v>
      </c>
      <c r="D312" s="55">
        <v>12</v>
      </c>
      <c r="E312" s="56">
        <v>6</v>
      </c>
      <c r="F312" s="58"/>
      <c r="G312" s="89">
        <v>1.3621884266463111</v>
      </c>
      <c r="H312" s="89">
        <v>4.5451304277619569</v>
      </c>
      <c r="I312" s="92">
        <v>1.2569727841226035</v>
      </c>
      <c r="J312" s="92">
        <v>4.0243350165878864</v>
      </c>
      <c r="K312" s="92">
        <v>1.1570417779865536</v>
      </c>
      <c r="L312" s="93">
        <v>3.5587090073691319</v>
      </c>
    </row>
    <row r="313" spans="1:12" x14ac:dyDescent="0.25">
      <c r="A313" s="73" t="str">
        <f t="shared" si="4"/>
        <v>39126</v>
      </c>
      <c r="B313" s="55">
        <v>39</v>
      </c>
      <c r="C313" s="55">
        <v>46</v>
      </c>
      <c r="D313" s="55">
        <v>12</v>
      </c>
      <c r="E313" s="56">
        <v>6</v>
      </c>
      <c r="F313" s="58"/>
      <c r="G313" s="89">
        <v>1.3089035414268797</v>
      </c>
      <c r="H313" s="89">
        <v>4.2774225491844318</v>
      </c>
      <c r="I313" s="92">
        <v>1.206363077082244</v>
      </c>
      <c r="J313" s="92">
        <v>3.7850295319049878</v>
      </c>
      <c r="K313" s="92">
        <v>1.1089789184505587</v>
      </c>
      <c r="L313" s="93">
        <v>3.344624491251277</v>
      </c>
    </row>
    <row r="314" spans="1:12" x14ac:dyDescent="0.25">
      <c r="A314" s="73" t="str">
        <f t="shared" si="4"/>
        <v>40126</v>
      </c>
      <c r="B314" s="55">
        <v>40</v>
      </c>
      <c r="C314" s="55">
        <v>45</v>
      </c>
      <c r="D314" s="55">
        <v>12</v>
      </c>
      <c r="E314" s="56">
        <v>6</v>
      </c>
      <c r="F314" s="58"/>
      <c r="G314" s="89">
        <v>1.2569735091326963</v>
      </c>
      <c r="H314" s="89">
        <v>4.0243358673502616</v>
      </c>
      <c r="I314" s="92">
        <v>1.1570432954006198</v>
      </c>
      <c r="J314" s="92">
        <v>3.558708860995059</v>
      </c>
      <c r="K314" s="92">
        <v>1.0621414148933201</v>
      </c>
      <c r="L314" s="93">
        <v>3.1420718147221112</v>
      </c>
    </row>
    <row r="315" spans="1:12" x14ac:dyDescent="0.25">
      <c r="A315" s="73" t="str">
        <f t="shared" si="4"/>
        <v>41126</v>
      </c>
      <c r="B315" s="55">
        <v>41</v>
      </c>
      <c r="C315" s="55">
        <v>44</v>
      </c>
      <c r="D315" s="55">
        <v>12</v>
      </c>
      <c r="E315" s="56">
        <v>6</v>
      </c>
      <c r="F315" s="58"/>
      <c r="G315" s="89">
        <v>1.2063622160662741</v>
      </c>
      <c r="H315" s="89">
        <v>3.7850290427792541</v>
      </c>
      <c r="I315" s="92">
        <v>1.1089784106275753</v>
      </c>
      <c r="J315" s="92">
        <v>3.3446253509609343</v>
      </c>
      <c r="K315" s="92">
        <v>1.0164972738986344</v>
      </c>
      <c r="L315" s="93">
        <v>2.9503806413981044</v>
      </c>
    </row>
    <row r="316" spans="1:12" x14ac:dyDescent="0.25">
      <c r="A316" s="73" t="str">
        <f t="shared" si="4"/>
        <v>42126</v>
      </c>
      <c r="B316" s="55">
        <v>42</v>
      </c>
      <c r="C316" s="55">
        <v>43</v>
      </c>
      <c r="D316" s="55">
        <v>12</v>
      </c>
      <c r="E316" s="56">
        <v>6</v>
      </c>
      <c r="F316" s="58"/>
      <c r="G316" s="89">
        <v>1.1570423467554329</v>
      </c>
      <c r="H316" s="89">
        <v>3.5587086036351256</v>
      </c>
      <c r="I316" s="92">
        <v>1.0621413575927221</v>
      </c>
      <c r="J316" s="92">
        <v>3.1420725133811209</v>
      </c>
      <c r="K316" s="92">
        <v>0.97201596277873392</v>
      </c>
      <c r="L316" s="93">
        <v>2.7689236472301553</v>
      </c>
    </row>
    <row r="317" spans="1:12" x14ac:dyDescent="0.25">
      <c r="A317" s="73" t="str">
        <f t="shared" si="4"/>
        <v>43126</v>
      </c>
      <c r="B317" s="55">
        <v>43</v>
      </c>
      <c r="C317" s="55">
        <v>42</v>
      </c>
      <c r="D317" s="55">
        <v>12</v>
      </c>
      <c r="E317" s="56">
        <v>6</v>
      </c>
      <c r="F317" s="58"/>
      <c r="G317" s="89">
        <v>1.1089785550570332</v>
      </c>
      <c r="H317" s="89">
        <v>3.3446248327744836</v>
      </c>
      <c r="I317" s="92">
        <v>1.0164983120003512</v>
      </c>
      <c r="J317" s="92">
        <v>2.9503810165402973</v>
      </c>
      <c r="K317" s="92">
        <v>0.92866698600935504</v>
      </c>
      <c r="L317" s="93">
        <v>2.5971072132642994</v>
      </c>
    </row>
    <row r="318" spans="1:12" x14ac:dyDescent="0.25">
      <c r="A318" s="73" t="str">
        <f t="shared" si="4"/>
        <v>44126</v>
      </c>
      <c r="B318" s="55">
        <v>44</v>
      </c>
      <c r="C318" s="55">
        <v>41</v>
      </c>
      <c r="D318" s="55">
        <v>12</v>
      </c>
      <c r="E318" s="56">
        <v>6</v>
      </c>
      <c r="F318" s="58"/>
      <c r="G318" s="89">
        <v>1.0450680993086012</v>
      </c>
      <c r="H318" s="89">
        <v>3.1420720380462011</v>
      </c>
      <c r="I318" s="92">
        <v>0.95668544825300417</v>
      </c>
      <c r="J318" s="92">
        <v>2.7689228978625988</v>
      </c>
      <c r="K318" s="92">
        <v>0.87269630097813267</v>
      </c>
      <c r="L318" s="93">
        <v>2.4343749277384248</v>
      </c>
    </row>
    <row r="319" spans="1:12" x14ac:dyDescent="0.25">
      <c r="A319" s="73" t="str">
        <f t="shared" si="4"/>
        <v>45126</v>
      </c>
      <c r="B319" s="55">
        <v>45</v>
      </c>
      <c r="C319" s="55">
        <v>40</v>
      </c>
      <c r="D319" s="55">
        <v>12</v>
      </c>
      <c r="E319" s="56">
        <v>6</v>
      </c>
      <c r="F319" s="58"/>
      <c r="G319" s="89">
        <v>1.0013960959937691</v>
      </c>
      <c r="H319" s="89">
        <v>3.0445660322250889</v>
      </c>
      <c r="I319" s="92">
        <v>0.91523925424718877</v>
      </c>
      <c r="J319" s="92">
        <v>2.6759577471644844</v>
      </c>
      <c r="K319" s="92">
        <v>0.83334663875772774</v>
      </c>
      <c r="L319" s="93">
        <v>2.3460020444920411</v>
      </c>
    </row>
    <row r="320" spans="1:12" x14ac:dyDescent="0.25">
      <c r="A320" s="73" t="str">
        <f t="shared" si="4"/>
        <v>46126</v>
      </c>
      <c r="B320" s="55">
        <v>46</v>
      </c>
      <c r="C320" s="55">
        <v>39</v>
      </c>
      <c r="D320" s="55">
        <v>12</v>
      </c>
      <c r="E320" s="56">
        <v>6</v>
      </c>
      <c r="F320" s="58"/>
      <c r="G320" s="89">
        <v>0.95777010729271472</v>
      </c>
      <c r="H320" s="89">
        <v>2.8551341601967462</v>
      </c>
      <c r="I320" s="92">
        <v>0.87377304509286957</v>
      </c>
      <c r="J320" s="92">
        <v>2.5064357907545931</v>
      </c>
      <c r="K320" s="92">
        <v>0.79393064665076996</v>
      </c>
      <c r="L320" s="93">
        <v>2.1941271563394067</v>
      </c>
    </row>
    <row r="321" spans="1:12" x14ac:dyDescent="0.25">
      <c r="A321" s="73" t="str">
        <f t="shared" si="4"/>
        <v>47126</v>
      </c>
      <c r="B321" s="55">
        <v>47</v>
      </c>
      <c r="C321" s="55">
        <v>38</v>
      </c>
      <c r="D321" s="55">
        <v>12</v>
      </c>
      <c r="E321" s="56">
        <v>6</v>
      </c>
      <c r="F321" s="58"/>
      <c r="G321" s="89">
        <v>0.91523765302319837</v>
      </c>
      <c r="H321" s="89">
        <v>2.6759565008579065</v>
      </c>
      <c r="I321" s="92">
        <v>0.83334695089507238</v>
      </c>
      <c r="J321" s="92">
        <v>2.3460023156497671</v>
      </c>
      <c r="K321" s="92">
        <v>0.75549966819648351</v>
      </c>
      <c r="L321" s="93">
        <v>2.0503185513039979</v>
      </c>
    </row>
    <row r="322" spans="1:12" x14ac:dyDescent="0.25">
      <c r="A322" s="73" t="str">
        <f t="shared" si="4"/>
        <v>48126</v>
      </c>
      <c r="B322" s="55">
        <v>48</v>
      </c>
      <c r="C322" s="55">
        <v>37</v>
      </c>
      <c r="D322" s="55">
        <v>12</v>
      </c>
      <c r="E322" s="56">
        <v>6</v>
      </c>
      <c r="F322" s="58"/>
      <c r="G322" s="89">
        <v>0.87377345350679758</v>
      </c>
      <c r="H322" s="89">
        <v>2.5064342595302738</v>
      </c>
      <c r="I322" s="92">
        <v>0.79393009618587185</v>
      </c>
      <c r="J322" s="92">
        <v>2.1941279181259401</v>
      </c>
      <c r="K322" s="92">
        <v>0.71803106611895562</v>
      </c>
      <c r="L322" s="93">
        <v>1.9141129805508736</v>
      </c>
    </row>
    <row r="323" spans="1:12" x14ac:dyDescent="0.25">
      <c r="A323" s="73" t="str">
        <f t="shared" si="4"/>
        <v>49126</v>
      </c>
      <c r="B323" s="55">
        <v>49</v>
      </c>
      <c r="C323" s="55">
        <v>36</v>
      </c>
      <c r="D323" s="55">
        <v>12</v>
      </c>
      <c r="E323" s="56">
        <v>6</v>
      </c>
      <c r="F323" s="58"/>
      <c r="G323" s="89">
        <v>0.83334561185941902</v>
      </c>
      <c r="H323" s="89">
        <v>2.3460027258327911</v>
      </c>
      <c r="I323" s="92">
        <v>0.75549975647589929</v>
      </c>
      <c r="J323" s="92">
        <v>2.0503194463203305</v>
      </c>
      <c r="K323" s="92">
        <v>0.68149912617822694</v>
      </c>
      <c r="L323" s="93">
        <v>1.7850746329743912</v>
      </c>
    </row>
    <row r="324" spans="1:12" x14ac:dyDescent="0.25">
      <c r="A324" s="73" t="str">
        <f t="shared" ref="A324:A387" si="5">B324&amp;D324&amp;E324</f>
        <v>50126</v>
      </c>
      <c r="B324" s="55">
        <v>50</v>
      </c>
      <c r="C324" s="55">
        <v>35</v>
      </c>
      <c r="D324" s="55">
        <v>12</v>
      </c>
      <c r="E324" s="56">
        <v>6</v>
      </c>
      <c r="F324" s="58"/>
      <c r="G324" s="89">
        <v>0.78724371778952573</v>
      </c>
      <c r="H324" s="89">
        <v>2.1941287131591078</v>
      </c>
      <c r="I324" s="92">
        <v>0.71214373813844745</v>
      </c>
      <c r="J324" s="92">
        <v>1.9141130154194992</v>
      </c>
      <c r="K324" s="92">
        <v>0.64072525218127985</v>
      </c>
      <c r="L324" s="93">
        <v>1.6627996794006619</v>
      </c>
    </row>
    <row r="325" spans="1:12" x14ac:dyDescent="0.25">
      <c r="A325" s="73" t="str">
        <f t="shared" si="5"/>
        <v>51126</v>
      </c>
      <c r="B325" s="55">
        <v>51</v>
      </c>
      <c r="C325" s="55">
        <v>34</v>
      </c>
      <c r="D325" s="55">
        <v>12</v>
      </c>
      <c r="E325" s="56">
        <v>6</v>
      </c>
      <c r="F325" s="58"/>
      <c r="G325" s="89">
        <v>0.74653340080971664</v>
      </c>
      <c r="H325" s="89">
        <v>2.0884699730094467</v>
      </c>
      <c r="I325" s="92">
        <v>0.67363149460188931</v>
      </c>
      <c r="J325" s="92">
        <v>1.8165696693657221</v>
      </c>
      <c r="K325" s="92">
        <v>0.60429529352226719</v>
      </c>
      <c r="L325" s="93">
        <v>1.5727669534412956</v>
      </c>
    </row>
    <row r="326" spans="1:12" x14ac:dyDescent="0.25">
      <c r="A326" s="73" t="str">
        <f t="shared" si="5"/>
        <v>52126</v>
      </c>
      <c r="B326" s="55">
        <v>52</v>
      </c>
      <c r="C326" s="55">
        <v>33</v>
      </c>
      <c r="D326" s="55">
        <v>12</v>
      </c>
      <c r="E326" s="56">
        <v>6</v>
      </c>
      <c r="F326" s="58"/>
      <c r="G326" s="89">
        <v>0.7096257085605906</v>
      </c>
      <c r="H326" s="89">
        <v>1.9487971882601287</v>
      </c>
      <c r="I326" s="92">
        <v>0.63852640828091678</v>
      </c>
      <c r="J326" s="92">
        <v>1.6913601148698605</v>
      </c>
      <c r="K326" s="92">
        <v>0.57091392261286067</v>
      </c>
      <c r="L326" s="93">
        <v>1.4604202608145902</v>
      </c>
    </row>
    <row r="327" spans="1:12" x14ac:dyDescent="0.25">
      <c r="A327" s="73" t="str">
        <f t="shared" si="5"/>
        <v>53126</v>
      </c>
      <c r="B327" s="55">
        <v>53</v>
      </c>
      <c r="C327" s="55">
        <v>32</v>
      </c>
      <c r="D327" s="55">
        <v>12</v>
      </c>
      <c r="E327" s="56">
        <v>6</v>
      </c>
      <c r="F327" s="58"/>
      <c r="G327" s="89">
        <v>0.67362998842474009</v>
      </c>
      <c r="H327" s="89">
        <v>1.8165702788307898</v>
      </c>
      <c r="I327" s="92">
        <v>0.6042939636436564</v>
      </c>
      <c r="J327" s="92">
        <v>1.5727682746323057</v>
      </c>
      <c r="K327" s="92">
        <v>0.53836293998522033</v>
      </c>
      <c r="L327" s="93">
        <v>1.3539631640787642</v>
      </c>
    </row>
    <row r="328" spans="1:12" x14ac:dyDescent="0.25">
      <c r="A328" s="73" t="str">
        <f t="shared" si="5"/>
        <v>54126</v>
      </c>
      <c r="B328" s="55">
        <v>54</v>
      </c>
      <c r="C328" s="55">
        <v>31</v>
      </c>
      <c r="D328" s="55">
        <v>12</v>
      </c>
      <c r="E328" s="56">
        <v>6</v>
      </c>
      <c r="F328" s="58"/>
      <c r="G328" s="89">
        <v>0.63852809529832877</v>
      </c>
      <c r="H328" s="89">
        <v>1.6913589287814534</v>
      </c>
      <c r="I328" s="92">
        <v>0.57091341619565628</v>
      </c>
      <c r="J328" s="92">
        <v>1.46042070270978</v>
      </c>
      <c r="K328" s="92">
        <v>0.50662521331389376</v>
      </c>
      <c r="L328" s="93">
        <v>1.2530673927660794</v>
      </c>
    </row>
    <row r="329" spans="1:12" x14ac:dyDescent="0.25">
      <c r="A329" s="73" t="str">
        <f t="shared" si="5"/>
        <v>55126</v>
      </c>
      <c r="B329" s="55">
        <v>55</v>
      </c>
      <c r="C329" s="55">
        <v>30</v>
      </c>
      <c r="D329" s="55">
        <v>12</v>
      </c>
      <c r="E329" s="56">
        <v>6</v>
      </c>
      <c r="F329" s="58"/>
      <c r="G329" s="89">
        <v>0.59828302309123671</v>
      </c>
      <c r="H329" s="89">
        <v>1.5727680317620378</v>
      </c>
      <c r="I329" s="92">
        <v>0.53311070363495361</v>
      </c>
      <c r="J329" s="92">
        <v>1.3539631327028254</v>
      </c>
      <c r="K329" s="92">
        <v>0.47113086692185424</v>
      </c>
      <c r="L329" s="93">
        <v>1.1574219571366233</v>
      </c>
    </row>
    <row r="330" spans="1:12" x14ac:dyDescent="0.25">
      <c r="A330" s="73" t="str">
        <f t="shared" si="5"/>
        <v>18156</v>
      </c>
      <c r="B330" s="55">
        <v>18</v>
      </c>
      <c r="C330" s="55">
        <v>67</v>
      </c>
      <c r="D330" s="55">
        <v>15</v>
      </c>
      <c r="E330" s="56">
        <v>6</v>
      </c>
      <c r="F330" s="58"/>
      <c r="G330" s="89">
        <v>2.9616985929917257</v>
      </c>
      <c r="H330" s="89">
        <v>13.348138536199333</v>
      </c>
      <c r="I330" s="92">
        <v>2.772089971720181</v>
      </c>
      <c r="J330" s="92">
        <v>11.913013371815611</v>
      </c>
      <c r="K330" s="92">
        <v>2.5917959430679529</v>
      </c>
      <c r="L330" s="93">
        <v>10.62992423801599</v>
      </c>
    </row>
    <row r="331" spans="1:12" x14ac:dyDescent="0.25">
      <c r="A331" s="73" t="str">
        <f t="shared" si="5"/>
        <v>19156</v>
      </c>
      <c r="B331" s="55">
        <v>19</v>
      </c>
      <c r="C331" s="55">
        <v>66</v>
      </c>
      <c r="D331" s="55">
        <v>15</v>
      </c>
      <c r="E331" s="56">
        <v>6</v>
      </c>
      <c r="F331" s="58"/>
      <c r="G331" s="89">
        <v>2.8657046090413782</v>
      </c>
      <c r="H331" s="89">
        <v>12.610484756324256</v>
      </c>
      <c r="I331" s="92">
        <v>2.680803509595548</v>
      </c>
      <c r="J331" s="92">
        <v>11.253521332106706</v>
      </c>
      <c r="K331" s="92">
        <v>2.5050175610993581</v>
      </c>
      <c r="L331" s="93">
        <v>10.040249835615279</v>
      </c>
    </row>
    <row r="332" spans="1:12" x14ac:dyDescent="0.25">
      <c r="A332" s="73" t="str">
        <f t="shared" si="5"/>
        <v>20156</v>
      </c>
      <c r="B332" s="55">
        <v>20</v>
      </c>
      <c r="C332" s="55">
        <v>65</v>
      </c>
      <c r="D332" s="55">
        <v>15</v>
      </c>
      <c r="E332" s="56">
        <v>6</v>
      </c>
      <c r="F332" s="58"/>
      <c r="G332" s="89">
        <v>2.7720901345881255</v>
      </c>
      <c r="H332" s="89">
        <v>11.913013108094285</v>
      </c>
      <c r="I332" s="92">
        <v>2.5917961157954728</v>
      </c>
      <c r="J332" s="92">
        <v>10.629923572649822</v>
      </c>
      <c r="K332" s="92">
        <v>2.4204191082988702</v>
      </c>
      <c r="L332" s="93">
        <v>9.4826394470342397</v>
      </c>
    </row>
    <row r="333" spans="1:12" x14ac:dyDescent="0.25">
      <c r="A333" s="73" t="str">
        <f t="shared" si="5"/>
        <v>21156</v>
      </c>
      <c r="B333" s="55">
        <v>21</v>
      </c>
      <c r="C333" s="55">
        <v>64</v>
      </c>
      <c r="D333" s="55">
        <v>15</v>
      </c>
      <c r="E333" s="56">
        <v>6</v>
      </c>
      <c r="F333" s="58"/>
      <c r="G333" s="89">
        <v>2.6808040324671616</v>
      </c>
      <c r="H333" s="89">
        <v>11.253521890138416</v>
      </c>
      <c r="I333" s="92">
        <v>2.5050178786187538</v>
      </c>
      <c r="J333" s="92">
        <v>10.04024996374471</v>
      </c>
      <c r="K333" s="92">
        <v>2.3379564321278998</v>
      </c>
      <c r="L333" s="93">
        <v>8.9553232287276661</v>
      </c>
    </row>
    <row r="334" spans="1:12" x14ac:dyDescent="0.25">
      <c r="A334" s="73" t="str">
        <f t="shared" si="5"/>
        <v>22156</v>
      </c>
      <c r="B334" s="55">
        <v>22</v>
      </c>
      <c r="C334" s="55">
        <v>63</v>
      </c>
      <c r="D334" s="55">
        <v>15</v>
      </c>
      <c r="E334" s="56">
        <v>6</v>
      </c>
      <c r="F334" s="58"/>
      <c r="G334" s="89">
        <v>2.5917960632499994</v>
      </c>
      <c r="H334" s="89">
        <v>10.62992405829198</v>
      </c>
      <c r="I334" s="92">
        <v>2.4204198162184229</v>
      </c>
      <c r="J334" s="92">
        <v>9.4826388531935617</v>
      </c>
      <c r="K334" s="92">
        <v>2.2575791175723325</v>
      </c>
      <c r="L334" s="93">
        <v>8.4566342153302099</v>
      </c>
    </row>
    <row r="335" spans="1:12" x14ac:dyDescent="0.25">
      <c r="A335" s="73" t="str">
        <f t="shared" si="5"/>
        <v>23156</v>
      </c>
      <c r="B335" s="55">
        <v>23</v>
      </c>
      <c r="C335" s="55">
        <v>62</v>
      </c>
      <c r="D335" s="55">
        <v>15</v>
      </c>
      <c r="E335" s="56">
        <v>6</v>
      </c>
      <c r="F335" s="58"/>
      <c r="G335" s="89">
        <v>2.5050171262631173</v>
      </c>
      <c r="H335" s="89">
        <v>10.040250399809151</v>
      </c>
      <c r="I335" s="92">
        <v>2.3379558045220401</v>
      </c>
      <c r="J335" s="92">
        <v>8.9553229839457842</v>
      </c>
      <c r="K335" s="92">
        <v>2.1792426156795872</v>
      </c>
      <c r="L335" s="93">
        <v>7.9849957442046078</v>
      </c>
    </row>
    <row r="336" spans="1:12" x14ac:dyDescent="0.25">
      <c r="A336" s="73" t="str">
        <f t="shared" si="5"/>
        <v>24156</v>
      </c>
      <c r="B336" s="55">
        <v>24</v>
      </c>
      <c r="C336" s="55">
        <v>61</v>
      </c>
      <c r="D336" s="55">
        <v>15</v>
      </c>
      <c r="E336" s="56">
        <v>6</v>
      </c>
      <c r="F336" s="58"/>
      <c r="G336" s="89">
        <v>2.4204196043797648</v>
      </c>
      <c r="H336" s="89">
        <v>9.4826395555253615</v>
      </c>
      <c r="I336" s="92">
        <v>2.2575784875220419</v>
      </c>
      <c r="J336" s="92">
        <v>8.4566350717899788</v>
      </c>
      <c r="K336" s="92">
        <v>2.1029029085205742</v>
      </c>
      <c r="L336" s="93">
        <v>7.5389136836633126</v>
      </c>
    </row>
    <row r="337" spans="1:12" x14ac:dyDescent="0.25">
      <c r="A337" s="73" t="str">
        <f t="shared" si="5"/>
        <v>25156</v>
      </c>
      <c r="B337" s="55">
        <v>25</v>
      </c>
      <c r="C337" s="55">
        <v>60</v>
      </c>
      <c r="D337" s="55">
        <v>15</v>
      </c>
      <c r="E337" s="56">
        <v>6</v>
      </c>
      <c r="F337" s="58"/>
      <c r="G337" s="89">
        <v>2.306955466702616</v>
      </c>
      <c r="H337" s="89">
        <v>8.9553230038087595</v>
      </c>
      <c r="I337" s="92">
        <v>2.1509341163189997</v>
      </c>
      <c r="J337" s="92">
        <v>7.9849960668006865</v>
      </c>
      <c r="K337" s="92">
        <v>2.0026991672876333</v>
      </c>
      <c r="L337" s="93">
        <v>7.1169767548661307</v>
      </c>
    </row>
    <row r="338" spans="1:12" x14ac:dyDescent="0.25">
      <c r="A338" s="73" t="str">
        <f t="shared" si="5"/>
        <v>26156</v>
      </c>
      <c r="B338" s="55">
        <v>26</v>
      </c>
      <c r="C338" s="55">
        <v>59</v>
      </c>
      <c r="D338" s="55">
        <v>15</v>
      </c>
      <c r="E338" s="56">
        <v>6</v>
      </c>
      <c r="F338" s="58"/>
      <c r="G338" s="89">
        <v>2.2137600865634859</v>
      </c>
      <c r="H338" s="89">
        <v>8.7484828351919806</v>
      </c>
      <c r="I338" s="92">
        <v>2.0633129261103953</v>
      </c>
      <c r="J338" s="92">
        <v>7.7883103622021963</v>
      </c>
      <c r="K338" s="92">
        <v>1.9203271100964476</v>
      </c>
      <c r="L338" s="93">
        <v>6.9307165120146967</v>
      </c>
    </row>
    <row r="339" spans="1:12" x14ac:dyDescent="0.25">
      <c r="A339" s="73" t="str">
        <f t="shared" si="5"/>
        <v>27156</v>
      </c>
      <c r="B339" s="55">
        <v>27</v>
      </c>
      <c r="C339" s="55">
        <v>58</v>
      </c>
      <c r="D339" s="55">
        <v>15</v>
      </c>
      <c r="E339" s="56">
        <v>6</v>
      </c>
      <c r="F339" s="58"/>
      <c r="G339" s="89">
        <v>2.1375827263872749</v>
      </c>
      <c r="H339" s="89">
        <v>8.2548233753410116</v>
      </c>
      <c r="I339" s="92">
        <v>1.9909073688198522</v>
      </c>
      <c r="J339" s="92">
        <v>7.3474187577282146</v>
      </c>
      <c r="K339" s="92">
        <v>1.85153027968492</v>
      </c>
      <c r="L339" s="93">
        <v>6.5368411161145108</v>
      </c>
    </row>
    <row r="340" spans="1:12" x14ac:dyDescent="0.25">
      <c r="A340" s="73" t="str">
        <f t="shared" si="5"/>
        <v>28156</v>
      </c>
      <c r="B340" s="55">
        <v>28</v>
      </c>
      <c r="C340" s="55">
        <v>57</v>
      </c>
      <c r="D340" s="55">
        <v>15</v>
      </c>
      <c r="E340" s="56">
        <v>6</v>
      </c>
      <c r="F340" s="58"/>
      <c r="G340" s="89">
        <v>2.0633121379580874</v>
      </c>
      <c r="H340" s="89">
        <v>7.7883107530471785</v>
      </c>
      <c r="I340" s="92">
        <v>1.9203264497022816</v>
      </c>
      <c r="J340" s="92">
        <v>6.9307155273216718</v>
      </c>
      <c r="K340" s="92">
        <v>1.7844794157322885</v>
      </c>
      <c r="L340" s="93">
        <v>6.1645154383879337</v>
      </c>
    </row>
    <row r="341" spans="1:12" x14ac:dyDescent="0.25">
      <c r="A341" s="73" t="str">
        <f t="shared" si="5"/>
        <v>29156</v>
      </c>
      <c r="B341" s="55">
        <v>29</v>
      </c>
      <c r="C341" s="55">
        <v>56</v>
      </c>
      <c r="D341" s="55">
        <v>15</v>
      </c>
      <c r="E341" s="56">
        <v>6</v>
      </c>
      <c r="F341" s="58"/>
      <c r="G341" s="89">
        <v>1.9909069180480163</v>
      </c>
      <c r="H341" s="89">
        <v>7.3474191671765148</v>
      </c>
      <c r="I341" s="92">
        <v>1.851529769358313</v>
      </c>
      <c r="J341" s="92">
        <v>6.5368420894396078</v>
      </c>
      <c r="K341" s="92">
        <v>1.7191351575618095</v>
      </c>
      <c r="L341" s="93">
        <v>5.8125252731757842</v>
      </c>
    </row>
    <row r="342" spans="1:12" x14ac:dyDescent="0.25">
      <c r="A342" s="73" t="str">
        <f t="shared" si="5"/>
        <v>30156</v>
      </c>
      <c r="B342" s="55">
        <v>30</v>
      </c>
      <c r="C342" s="55">
        <v>55</v>
      </c>
      <c r="D342" s="55">
        <v>15</v>
      </c>
      <c r="E342" s="56">
        <v>6</v>
      </c>
      <c r="F342" s="58"/>
      <c r="G342" s="89">
        <v>1.9203270615338859</v>
      </c>
      <c r="H342" s="89">
        <v>6.9307153112323236</v>
      </c>
      <c r="I342" s="92">
        <v>1.7844796741462265</v>
      </c>
      <c r="J342" s="92">
        <v>6.1645150917218592</v>
      </c>
      <c r="K342" s="92">
        <v>1.6554591527862279</v>
      </c>
      <c r="L342" s="93">
        <v>5.4797300051480793</v>
      </c>
    </row>
    <row r="343" spans="1:12" x14ac:dyDescent="0.25">
      <c r="A343" s="73" t="str">
        <f t="shared" si="5"/>
        <v>31156</v>
      </c>
      <c r="B343" s="55">
        <v>31</v>
      </c>
      <c r="C343" s="55">
        <v>54</v>
      </c>
      <c r="D343" s="55">
        <v>15</v>
      </c>
      <c r="E343" s="56">
        <v>6</v>
      </c>
      <c r="F343" s="58"/>
      <c r="G343" s="89">
        <v>1.8515309472930692</v>
      </c>
      <c r="H343" s="89">
        <v>6.5368423766574706</v>
      </c>
      <c r="I343" s="92">
        <v>1.7191349833096488</v>
      </c>
      <c r="J343" s="92">
        <v>5.8125251189405533</v>
      </c>
      <c r="K343" s="92">
        <v>1.5934136431677239</v>
      </c>
      <c r="L343" s="93">
        <v>5.1650486909335225</v>
      </c>
    </row>
    <row r="344" spans="1:12" x14ac:dyDescent="0.25">
      <c r="A344" s="73" t="str">
        <f t="shared" si="5"/>
        <v>32156</v>
      </c>
      <c r="B344" s="55">
        <v>32</v>
      </c>
      <c r="C344" s="55">
        <v>53</v>
      </c>
      <c r="D344" s="55">
        <v>15</v>
      </c>
      <c r="E344" s="56">
        <v>6</v>
      </c>
      <c r="F344" s="58"/>
      <c r="G344" s="89">
        <v>1.7844800521822355</v>
      </c>
      <c r="H344" s="89">
        <v>6.1645157750677422</v>
      </c>
      <c r="I344" s="92">
        <v>1.6554585605384036</v>
      </c>
      <c r="J344" s="92">
        <v>5.47972909129148</v>
      </c>
      <c r="K344" s="92">
        <v>1.5329628963579116</v>
      </c>
      <c r="L344" s="93">
        <v>4.8674626083192871</v>
      </c>
    </row>
    <row r="345" spans="1:12" x14ac:dyDescent="0.25">
      <c r="A345" s="73" t="str">
        <f t="shared" si="5"/>
        <v>33156</v>
      </c>
      <c r="B345" s="55">
        <v>33</v>
      </c>
      <c r="C345" s="55">
        <v>52</v>
      </c>
      <c r="D345" s="55">
        <v>15</v>
      </c>
      <c r="E345" s="56">
        <v>6</v>
      </c>
      <c r="F345" s="58"/>
      <c r="G345" s="89">
        <v>1.7191351357975897</v>
      </c>
      <c r="H345" s="89">
        <v>5.812525946998421</v>
      </c>
      <c r="I345" s="92">
        <v>1.5934145560554742</v>
      </c>
      <c r="J345" s="92">
        <v>5.1650481867356648</v>
      </c>
      <c r="K345" s="92">
        <v>1.4740698527665819</v>
      </c>
      <c r="L345" s="93">
        <v>4.5860107571851163</v>
      </c>
    </row>
    <row r="346" spans="1:12" x14ac:dyDescent="0.25">
      <c r="A346" s="73" t="str">
        <f t="shared" si="5"/>
        <v>34156</v>
      </c>
      <c r="B346" s="55">
        <v>34</v>
      </c>
      <c r="C346" s="55">
        <v>51</v>
      </c>
      <c r="D346" s="55">
        <v>15</v>
      </c>
      <c r="E346" s="56">
        <v>6</v>
      </c>
      <c r="F346" s="58"/>
      <c r="G346" s="89">
        <v>1.625781745811691</v>
      </c>
      <c r="H346" s="89">
        <v>5.4797300627861265</v>
      </c>
      <c r="I346" s="92">
        <v>1.5059166219954774</v>
      </c>
      <c r="J346" s="92">
        <v>4.8674621219122969</v>
      </c>
      <c r="K346" s="92">
        <v>1.3920944318132806</v>
      </c>
      <c r="L346" s="93">
        <v>4.3197840995212484</v>
      </c>
    </row>
    <row r="347" spans="1:12" x14ac:dyDescent="0.25">
      <c r="A347" s="73" t="str">
        <f t="shared" si="5"/>
        <v>35156</v>
      </c>
      <c r="B347" s="55">
        <v>35</v>
      </c>
      <c r="C347" s="55">
        <v>50</v>
      </c>
      <c r="D347" s="55">
        <v>15</v>
      </c>
      <c r="E347" s="56">
        <v>6</v>
      </c>
      <c r="F347" s="58"/>
      <c r="G347" s="89">
        <v>1.5607176888930208</v>
      </c>
      <c r="H347" s="89">
        <v>5.3239454296139632</v>
      </c>
      <c r="I347" s="92">
        <v>1.4448090733725336</v>
      </c>
      <c r="J347" s="92">
        <v>4.7207567341436771</v>
      </c>
      <c r="K347" s="92">
        <v>1.3346906206180615</v>
      </c>
      <c r="L347" s="93">
        <v>4.1819958010861393</v>
      </c>
    </row>
    <row r="348" spans="1:12" x14ac:dyDescent="0.25">
      <c r="A348" s="73" t="str">
        <f t="shared" si="5"/>
        <v>36156</v>
      </c>
      <c r="B348" s="55">
        <v>36</v>
      </c>
      <c r="C348" s="55">
        <v>49</v>
      </c>
      <c r="D348" s="55">
        <v>15</v>
      </c>
      <c r="E348" s="56">
        <v>6</v>
      </c>
      <c r="F348" s="58"/>
      <c r="G348" s="89">
        <v>1.502023647679509</v>
      </c>
      <c r="H348" s="89">
        <v>5.0138147473714403</v>
      </c>
      <c r="I348" s="92">
        <v>1.3890423687591205</v>
      </c>
      <c r="J348" s="92">
        <v>4.4437899896479038</v>
      </c>
      <c r="K348" s="92">
        <v>1.2817188844681142</v>
      </c>
      <c r="L348" s="93">
        <v>3.934501166169849</v>
      </c>
    </row>
    <row r="349" spans="1:12" x14ac:dyDescent="0.25">
      <c r="A349" s="73" t="str">
        <f t="shared" si="5"/>
        <v>37156</v>
      </c>
      <c r="B349" s="55">
        <v>37</v>
      </c>
      <c r="C349" s="55">
        <v>48</v>
      </c>
      <c r="D349" s="55">
        <v>15</v>
      </c>
      <c r="E349" s="56">
        <v>6</v>
      </c>
      <c r="F349" s="58"/>
      <c r="G349" s="89">
        <v>1.4448104531672745</v>
      </c>
      <c r="H349" s="89">
        <v>4.7207566179747777</v>
      </c>
      <c r="I349" s="92">
        <v>1.3346903032623776</v>
      </c>
      <c r="J349" s="92">
        <v>4.1819950910540422</v>
      </c>
      <c r="K349" s="92">
        <v>1.2300958562720887</v>
      </c>
      <c r="L349" s="93">
        <v>3.7004883836259661</v>
      </c>
    </row>
    <row r="350" spans="1:12" x14ac:dyDescent="0.25">
      <c r="A350" s="73" t="str">
        <f t="shared" si="5"/>
        <v>38156</v>
      </c>
      <c r="B350" s="55">
        <v>38</v>
      </c>
      <c r="C350" s="55">
        <v>47</v>
      </c>
      <c r="D350" s="55">
        <v>15</v>
      </c>
      <c r="E350" s="56">
        <v>6</v>
      </c>
      <c r="F350" s="58"/>
      <c r="G350" s="89">
        <v>1.3890432391428029</v>
      </c>
      <c r="H350" s="89">
        <v>4.4437891143561536</v>
      </c>
      <c r="I350" s="92">
        <v>1.281718186990328</v>
      </c>
      <c r="J350" s="92">
        <v>3.9345012326948607</v>
      </c>
      <c r="K350" s="92">
        <v>1.1797901257980909</v>
      </c>
      <c r="L350" s="93">
        <v>3.4791769391238385</v>
      </c>
    </row>
    <row r="351" spans="1:12" x14ac:dyDescent="0.25">
      <c r="A351" s="73" t="str">
        <f t="shared" si="5"/>
        <v>39156</v>
      </c>
      <c r="B351" s="55">
        <v>39</v>
      </c>
      <c r="C351" s="55">
        <v>46</v>
      </c>
      <c r="D351" s="55">
        <v>15</v>
      </c>
      <c r="E351" s="56">
        <v>6</v>
      </c>
      <c r="F351" s="58"/>
      <c r="G351" s="89">
        <v>1.3346893414577061</v>
      </c>
      <c r="H351" s="89">
        <v>4.1819943350173308</v>
      </c>
      <c r="I351" s="92">
        <v>1.2300957378886714</v>
      </c>
      <c r="J351" s="92">
        <v>3.7004883221429492</v>
      </c>
      <c r="K351" s="92">
        <v>1.130767479369305</v>
      </c>
      <c r="L351" s="93">
        <v>3.2698365943869225</v>
      </c>
    </row>
    <row r="352" spans="1:12" x14ac:dyDescent="0.25">
      <c r="A352" s="73" t="str">
        <f t="shared" si="5"/>
        <v>40156</v>
      </c>
      <c r="B352" s="55">
        <v>40</v>
      </c>
      <c r="C352" s="55">
        <v>45</v>
      </c>
      <c r="D352" s="55">
        <v>15</v>
      </c>
      <c r="E352" s="56">
        <v>6</v>
      </c>
      <c r="F352" s="58"/>
      <c r="G352" s="89">
        <v>1.2817190496441382</v>
      </c>
      <c r="H352" s="89">
        <v>3.9345021544288157</v>
      </c>
      <c r="I352" s="92">
        <v>1.1797892912450754</v>
      </c>
      <c r="J352" s="92">
        <v>3.4791770643600506</v>
      </c>
      <c r="K352" s="92">
        <v>1.0829948566522503</v>
      </c>
      <c r="L352" s="93">
        <v>3.0717741741356206</v>
      </c>
    </row>
    <row r="353" spans="1:12" x14ac:dyDescent="0.25">
      <c r="A353" s="73" t="str">
        <f t="shared" si="5"/>
        <v>41156</v>
      </c>
      <c r="B353" s="55">
        <v>41</v>
      </c>
      <c r="C353" s="55">
        <v>44</v>
      </c>
      <c r="D353" s="55">
        <v>15</v>
      </c>
      <c r="E353" s="56">
        <v>6</v>
      </c>
      <c r="F353" s="58"/>
      <c r="G353" s="89">
        <v>1.2300961431093662</v>
      </c>
      <c r="H353" s="89">
        <v>3.7004885642941874</v>
      </c>
      <c r="I353" s="92">
        <v>1.1307666041464042</v>
      </c>
      <c r="J353" s="92">
        <v>3.2698366975060402</v>
      </c>
      <c r="K353" s="92">
        <v>1.0364424622086861</v>
      </c>
      <c r="L353" s="93">
        <v>2.8843369750442198</v>
      </c>
    </row>
    <row r="354" spans="1:12" x14ac:dyDescent="0.25">
      <c r="A354" s="73" t="str">
        <f t="shared" si="5"/>
        <v>42156</v>
      </c>
      <c r="B354" s="55">
        <v>42</v>
      </c>
      <c r="C354" s="55">
        <v>43</v>
      </c>
      <c r="D354" s="55">
        <v>15</v>
      </c>
      <c r="E354" s="56">
        <v>6</v>
      </c>
      <c r="F354" s="58"/>
      <c r="G354" s="89">
        <v>1.1797901590950652</v>
      </c>
      <c r="H354" s="89">
        <v>3.4791775516601793</v>
      </c>
      <c r="I354" s="92">
        <v>1.0829958985344446</v>
      </c>
      <c r="J354" s="92">
        <v>3.0717740144726875</v>
      </c>
      <c r="K354" s="92">
        <v>0.99107539381906529</v>
      </c>
      <c r="L354" s="93">
        <v>2.7069084876825413</v>
      </c>
    </row>
    <row r="355" spans="1:12" x14ac:dyDescent="0.25">
      <c r="A355" s="73" t="str">
        <f t="shared" si="5"/>
        <v>43156</v>
      </c>
      <c r="B355" s="55">
        <v>43</v>
      </c>
      <c r="C355" s="55">
        <v>42</v>
      </c>
      <c r="D355" s="55">
        <v>15</v>
      </c>
      <c r="E355" s="56">
        <v>6</v>
      </c>
      <c r="F355" s="58"/>
      <c r="G355" s="89">
        <v>1.1307677220186676</v>
      </c>
      <c r="H355" s="89">
        <v>3.2698375024929249</v>
      </c>
      <c r="I355" s="92">
        <v>1.0364420314578295</v>
      </c>
      <c r="J355" s="92">
        <v>2.8843365193327366</v>
      </c>
      <c r="K355" s="92">
        <v>0.94686484802634507</v>
      </c>
      <c r="L355" s="93">
        <v>2.5389102332718547</v>
      </c>
    </row>
    <row r="356" spans="1:12" x14ac:dyDescent="0.25">
      <c r="A356" s="73" t="str">
        <f t="shared" si="5"/>
        <v>44156</v>
      </c>
      <c r="B356" s="55">
        <v>44</v>
      </c>
      <c r="C356" s="55">
        <v>41</v>
      </c>
      <c r="D356" s="55">
        <v>15</v>
      </c>
      <c r="E356" s="56">
        <v>6</v>
      </c>
      <c r="F356" s="58"/>
      <c r="G356" s="89">
        <v>1.0766006256170018</v>
      </c>
      <c r="H356" s="89">
        <v>3.0717744848814772</v>
      </c>
      <c r="I356" s="92">
        <v>0.98538173791009298</v>
      </c>
      <c r="J356" s="92">
        <v>2.7069089226169369</v>
      </c>
      <c r="K356" s="92">
        <v>0.89872429401668419</v>
      </c>
      <c r="L356" s="93">
        <v>2.379796799331432</v>
      </c>
    </row>
    <row r="357" spans="1:12" x14ac:dyDescent="0.25">
      <c r="A357" s="73" t="str">
        <f t="shared" si="5"/>
        <v>45156</v>
      </c>
      <c r="B357" s="55">
        <v>45</v>
      </c>
      <c r="C357" s="55">
        <v>40</v>
      </c>
      <c r="D357" s="55">
        <v>15</v>
      </c>
      <c r="E357" s="56">
        <v>6</v>
      </c>
      <c r="F357" s="58"/>
      <c r="G357" s="89">
        <v>1.0264006191325414</v>
      </c>
      <c r="H357" s="89">
        <v>2.9736481712036071</v>
      </c>
      <c r="I357" s="92">
        <v>0.93806150947205491</v>
      </c>
      <c r="J357" s="92">
        <v>2.6135384770685421</v>
      </c>
      <c r="K357" s="92">
        <v>0.85410175308725056</v>
      </c>
      <c r="L357" s="93">
        <v>2.2912076449409469</v>
      </c>
    </row>
    <row r="358" spans="1:12" x14ac:dyDescent="0.25">
      <c r="A358" s="73" t="str">
        <f t="shared" si="5"/>
        <v>46156</v>
      </c>
      <c r="B358" s="55">
        <v>46</v>
      </c>
      <c r="C358" s="55">
        <v>39</v>
      </c>
      <c r="D358" s="55">
        <v>15</v>
      </c>
      <c r="E358" s="56">
        <v>6</v>
      </c>
      <c r="F358" s="58"/>
      <c r="G358" s="89">
        <v>0.98166877908114225</v>
      </c>
      <c r="H358" s="89">
        <v>2.7885810529181092</v>
      </c>
      <c r="I358" s="92">
        <v>0.89554861814067832</v>
      </c>
      <c r="J358" s="92">
        <v>2.4479316768601298</v>
      </c>
      <c r="K358" s="92">
        <v>0.81369184834848884</v>
      </c>
      <c r="L358" s="93">
        <v>2.1428491225682422</v>
      </c>
    </row>
    <row r="359" spans="1:12" x14ac:dyDescent="0.25">
      <c r="A359" s="73" t="str">
        <f t="shared" si="5"/>
        <v>47156</v>
      </c>
      <c r="B359" s="55">
        <v>47</v>
      </c>
      <c r="C359" s="55">
        <v>38</v>
      </c>
      <c r="D359" s="55">
        <v>15</v>
      </c>
      <c r="E359" s="56">
        <v>6</v>
      </c>
      <c r="F359" s="58"/>
      <c r="G359" s="89">
        <v>0.93806106447109538</v>
      </c>
      <c r="H359" s="89">
        <v>2.6135400833495432</v>
      </c>
      <c r="I359" s="92">
        <v>0.85410215052837968</v>
      </c>
      <c r="J359" s="92">
        <v>2.2912087060852739</v>
      </c>
      <c r="K359" s="92">
        <v>0.77429349987175666</v>
      </c>
      <c r="L359" s="93">
        <v>2.0023720708453903</v>
      </c>
    </row>
    <row r="360" spans="1:12" x14ac:dyDescent="0.25">
      <c r="A360" s="73" t="str">
        <f t="shared" si="5"/>
        <v>48156</v>
      </c>
      <c r="B360" s="55">
        <v>48</v>
      </c>
      <c r="C360" s="55">
        <v>37</v>
      </c>
      <c r="D360" s="55">
        <v>15</v>
      </c>
      <c r="E360" s="56">
        <v>6</v>
      </c>
      <c r="F360" s="58"/>
      <c r="G360" s="89">
        <v>0.89554808845263656</v>
      </c>
      <c r="H360" s="89">
        <v>2.4479326427037731</v>
      </c>
      <c r="I360" s="92">
        <v>0.81369210284152704</v>
      </c>
      <c r="J360" s="92">
        <v>2.1428484286550851</v>
      </c>
      <c r="K360" s="92">
        <v>0.73588124982571601</v>
      </c>
      <c r="L360" s="93">
        <v>1.869323568779454</v>
      </c>
    </row>
    <row r="361" spans="1:12" x14ac:dyDescent="0.25">
      <c r="A361" s="73" t="str">
        <f t="shared" si="5"/>
        <v>49156</v>
      </c>
      <c r="B361" s="55">
        <v>49</v>
      </c>
      <c r="C361" s="55">
        <v>36</v>
      </c>
      <c r="D361" s="55">
        <v>15</v>
      </c>
      <c r="E361" s="56">
        <v>6</v>
      </c>
      <c r="F361" s="58"/>
      <c r="G361" s="89">
        <v>0.84062937519751835</v>
      </c>
      <c r="H361" s="89">
        <v>2.2912078502409061</v>
      </c>
      <c r="I361" s="92">
        <v>0.76227527043465515</v>
      </c>
      <c r="J361" s="92">
        <v>2.0023711032603995</v>
      </c>
      <c r="K361" s="92">
        <v>0.6877611877055736</v>
      </c>
      <c r="L361" s="93">
        <v>1.7432799614408823</v>
      </c>
    </row>
    <row r="362" spans="1:12" x14ac:dyDescent="0.25">
      <c r="A362" s="73" t="str">
        <f t="shared" si="5"/>
        <v>50156</v>
      </c>
      <c r="B362" s="55">
        <v>50</v>
      </c>
      <c r="C362" s="55">
        <v>35</v>
      </c>
      <c r="D362" s="55">
        <v>15</v>
      </c>
      <c r="E362" s="56">
        <v>6</v>
      </c>
      <c r="F362" s="58"/>
      <c r="G362" s="89">
        <v>0.80096019812362329</v>
      </c>
      <c r="H362" s="89">
        <v>2.1428487070608382</v>
      </c>
      <c r="I362" s="92">
        <v>0.72454875519600315</v>
      </c>
      <c r="J362" s="92">
        <v>1.8693228688558325</v>
      </c>
      <c r="K362" s="92">
        <v>0.65188612902013621</v>
      </c>
      <c r="L362" s="93">
        <v>1.6238442639524875</v>
      </c>
    </row>
    <row r="363" spans="1:12" x14ac:dyDescent="0.25">
      <c r="A363" s="73" t="str">
        <f t="shared" si="5"/>
        <v>1867</v>
      </c>
      <c r="B363" s="55">
        <v>18</v>
      </c>
      <c r="C363" s="55">
        <v>67</v>
      </c>
      <c r="D363" s="55">
        <v>6</v>
      </c>
      <c r="E363" s="56">
        <v>7</v>
      </c>
      <c r="F363" s="58"/>
      <c r="G363" s="89">
        <v>2.4771180371765733</v>
      </c>
      <c r="H363" s="89">
        <v>13.728234268455958</v>
      </c>
      <c r="I363" s="92">
        <v>2.3173739763987919</v>
      </c>
      <c r="J363" s="92">
        <v>12.259323722639101</v>
      </c>
      <c r="K363" s="92">
        <v>2.1654917956222559</v>
      </c>
      <c r="L363" s="93">
        <v>10.944913908521967</v>
      </c>
    </row>
    <row r="364" spans="1:12" x14ac:dyDescent="0.25">
      <c r="A364" s="73" t="str">
        <f t="shared" si="5"/>
        <v>1967</v>
      </c>
      <c r="B364" s="55">
        <v>19</v>
      </c>
      <c r="C364" s="55">
        <v>66</v>
      </c>
      <c r="D364" s="55">
        <v>6</v>
      </c>
      <c r="E364" s="56">
        <v>7</v>
      </c>
      <c r="F364" s="58"/>
      <c r="G364" s="89">
        <v>2.3962411658014884</v>
      </c>
      <c r="H364" s="89">
        <v>12.973369191319032</v>
      </c>
      <c r="I364" s="92">
        <v>2.2404715742072674</v>
      </c>
      <c r="J364" s="92">
        <v>11.583873287885421</v>
      </c>
      <c r="K364" s="92">
        <v>2.0923978985552569</v>
      </c>
      <c r="L364" s="93">
        <v>10.340455938457689</v>
      </c>
    </row>
    <row r="365" spans="1:12" x14ac:dyDescent="0.25">
      <c r="A365" s="73" t="str">
        <f t="shared" si="5"/>
        <v>2067</v>
      </c>
      <c r="B365" s="55">
        <v>20</v>
      </c>
      <c r="C365" s="55">
        <v>65</v>
      </c>
      <c r="D365" s="55">
        <v>6</v>
      </c>
      <c r="E365" s="56">
        <v>7</v>
      </c>
      <c r="F365" s="58"/>
      <c r="G365" s="89">
        <v>2.3173732074701179</v>
      </c>
      <c r="H365" s="89">
        <v>12.25932429673143</v>
      </c>
      <c r="I365" s="92">
        <v>2.1654923272653024</v>
      </c>
      <c r="J365" s="92">
        <v>10.944913377416873</v>
      </c>
      <c r="K365" s="92">
        <v>2.0211443919141785</v>
      </c>
      <c r="L365" s="93">
        <v>9.7686116826613478</v>
      </c>
    </row>
    <row r="366" spans="1:12" x14ac:dyDescent="0.25">
      <c r="A366" s="73" t="str">
        <f t="shared" si="5"/>
        <v>2167</v>
      </c>
      <c r="B366" s="55">
        <v>21</v>
      </c>
      <c r="C366" s="55">
        <v>64</v>
      </c>
      <c r="D366" s="55">
        <v>6</v>
      </c>
      <c r="E366" s="56">
        <v>7</v>
      </c>
      <c r="F366" s="58"/>
      <c r="G366" s="89">
        <v>2.2404702911702046</v>
      </c>
      <c r="H366" s="89">
        <v>11.583874378600173</v>
      </c>
      <c r="I366" s="92">
        <v>2.0923980115205554</v>
      </c>
      <c r="J366" s="92">
        <v>10.340456087745601</v>
      </c>
      <c r="K366" s="92">
        <v>1.9516925747652489</v>
      </c>
      <c r="L366" s="93">
        <v>9.227601988479444</v>
      </c>
    </row>
    <row r="367" spans="1:12" x14ac:dyDescent="0.25">
      <c r="A367" s="73" t="str">
        <f t="shared" si="5"/>
        <v>2267</v>
      </c>
      <c r="B367" s="55">
        <v>22</v>
      </c>
      <c r="C367" s="55">
        <v>63</v>
      </c>
      <c r="D367" s="55">
        <v>6</v>
      </c>
      <c r="E367" s="56">
        <v>7</v>
      </c>
      <c r="F367" s="58"/>
      <c r="G367" s="89">
        <v>2.1654924104239694</v>
      </c>
      <c r="H367" s="89">
        <v>10.94491411169445</v>
      </c>
      <c r="I367" s="92">
        <v>2.0211429568417212</v>
      </c>
      <c r="J367" s="92">
        <v>9.7686138912240068</v>
      </c>
      <c r="K367" s="92">
        <v>1.8840008247815121</v>
      </c>
      <c r="L367" s="93">
        <v>8.7157390518184847</v>
      </c>
    </row>
    <row r="368" spans="1:12" x14ac:dyDescent="0.25">
      <c r="A368" s="73" t="str">
        <f t="shared" si="5"/>
        <v>2367</v>
      </c>
      <c r="B368" s="55">
        <v>23</v>
      </c>
      <c r="C368" s="55">
        <v>62</v>
      </c>
      <c r="D368" s="55">
        <v>6</v>
      </c>
      <c r="E368" s="56">
        <v>7</v>
      </c>
      <c r="F368" s="58"/>
      <c r="G368" s="89">
        <v>2.092396989411915</v>
      </c>
      <c r="H368" s="89">
        <v>10.340454777395076</v>
      </c>
      <c r="I368" s="92">
        <v>1.9516934557979335</v>
      </c>
      <c r="J368" s="92">
        <v>9.2276023727516261</v>
      </c>
      <c r="K368" s="92">
        <v>1.8180348258706467</v>
      </c>
      <c r="L368" s="93">
        <v>8.2314198239571379</v>
      </c>
    </row>
    <row r="369" spans="1:12" x14ac:dyDescent="0.25">
      <c r="A369" s="73" t="str">
        <f t="shared" si="5"/>
        <v>2467</v>
      </c>
      <c r="B369" s="55">
        <v>24</v>
      </c>
      <c r="C369" s="55">
        <v>61</v>
      </c>
      <c r="D369" s="55">
        <v>6</v>
      </c>
      <c r="E369" s="56">
        <v>7</v>
      </c>
      <c r="F369" s="58"/>
      <c r="G369" s="89">
        <v>2.0211427746684416</v>
      </c>
      <c r="H369" s="89">
        <v>9.7686129865131424</v>
      </c>
      <c r="I369" s="92">
        <v>1.8840033997786936</v>
      </c>
      <c r="J369" s="92">
        <v>8.715736805811698</v>
      </c>
      <c r="K369" s="92">
        <v>1.7537533877511746</v>
      </c>
      <c r="L369" s="93">
        <v>7.7731417483201568</v>
      </c>
    </row>
    <row r="370" spans="1:12" x14ac:dyDescent="0.25">
      <c r="A370" s="73" t="str">
        <f t="shared" si="5"/>
        <v>2567</v>
      </c>
      <c r="B370" s="55">
        <v>25</v>
      </c>
      <c r="C370" s="55">
        <v>60</v>
      </c>
      <c r="D370" s="55">
        <v>6</v>
      </c>
      <c r="E370" s="56">
        <v>7</v>
      </c>
      <c r="F370" s="58"/>
      <c r="G370" s="89">
        <v>1.930890609874153</v>
      </c>
      <c r="H370" s="89">
        <v>9.2276024524040015</v>
      </c>
      <c r="I370" s="92">
        <v>1.7990835753468861</v>
      </c>
      <c r="J370" s="92">
        <v>8.2314198128428533</v>
      </c>
      <c r="K370" s="92">
        <v>1.6738754436915133</v>
      </c>
      <c r="L370" s="93">
        <v>7.3394707970313</v>
      </c>
    </row>
    <row r="371" spans="1:12" x14ac:dyDescent="0.25">
      <c r="A371" s="73" t="str">
        <f t="shared" si="5"/>
        <v>2667</v>
      </c>
      <c r="B371" s="55">
        <v>26</v>
      </c>
      <c r="C371" s="55">
        <v>59</v>
      </c>
      <c r="D371" s="55">
        <v>6</v>
      </c>
      <c r="E371" s="56">
        <v>7</v>
      </c>
      <c r="F371" s="58"/>
      <c r="G371" s="89">
        <v>1.776580438771699</v>
      </c>
      <c r="H371" s="89">
        <v>9.3215699647618582</v>
      </c>
      <c r="I371" s="92">
        <v>1.6547474058557023</v>
      </c>
      <c r="J371" s="92">
        <v>8.2973482080511847</v>
      </c>
      <c r="K371" s="92">
        <v>1.5389681882398791</v>
      </c>
      <c r="L371" s="93">
        <v>7.3823614426527664</v>
      </c>
    </row>
    <row r="372" spans="1:12" x14ac:dyDescent="0.25">
      <c r="A372" s="73" t="str">
        <f t="shared" si="5"/>
        <v>2767</v>
      </c>
      <c r="B372" s="55">
        <v>27</v>
      </c>
      <c r="C372" s="55">
        <v>58</v>
      </c>
      <c r="D372" s="55">
        <v>6</v>
      </c>
      <c r="E372" s="56">
        <v>7</v>
      </c>
      <c r="F372" s="58"/>
      <c r="G372" s="89">
        <v>1.7148911817126413</v>
      </c>
      <c r="H372" s="89">
        <v>8.7950095655444187</v>
      </c>
      <c r="I372" s="92">
        <v>1.5961181876154815</v>
      </c>
      <c r="J372" s="92">
        <v>7.8269764703958664</v>
      </c>
      <c r="K372" s="92">
        <v>1.4832676553787791</v>
      </c>
      <c r="L372" s="93">
        <v>6.9620517683993652</v>
      </c>
    </row>
    <row r="373" spans="1:12" x14ac:dyDescent="0.25">
      <c r="A373" s="73" t="str">
        <f t="shared" si="5"/>
        <v>2867</v>
      </c>
      <c r="B373" s="55">
        <v>28</v>
      </c>
      <c r="C373" s="55">
        <v>57</v>
      </c>
      <c r="D373" s="55">
        <v>6</v>
      </c>
      <c r="E373" s="56">
        <v>7</v>
      </c>
      <c r="F373" s="58"/>
      <c r="G373" s="89">
        <v>1.6547482168448449</v>
      </c>
      <c r="H373" s="89">
        <v>8.2973495643006565</v>
      </c>
      <c r="I373" s="92">
        <v>1.5389691468858615</v>
      </c>
      <c r="J373" s="92">
        <v>7.3823611774589422</v>
      </c>
      <c r="K373" s="92">
        <v>1.4289818307608677</v>
      </c>
      <c r="L373" s="93">
        <v>6.5646927043009864</v>
      </c>
    </row>
    <row r="374" spans="1:12" x14ac:dyDescent="0.25">
      <c r="A374" s="73" t="str">
        <f t="shared" si="5"/>
        <v>2967</v>
      </c>
      <c r="B374" s="55">
        <v>29</v>
      </c>
      <c r="C374" s="55">
        <v>56</v>
      </c>
      <c r="D374" s="55">
        <v>6</v>
      </c>
      <c r="E374" s="56">
        <v>7</v>
      </c>
      <c r="F374" s="58"/>
      <c r="G374" s="89">
        <v>1.5961182779631751</v>
      </c>
      <c r="H374" s="89">
        <v>7.826976141853863</v>
      </c>
      <c r="I374" s="92">
        <v>1.4832660922116518</v>
      </c>
      <c r="J374" s="92">
        <v>6.9620527635270877</v>
      </c>
      <c r="K374" s="92">
        <v>1.3760820839766899</v>
      </c>
      <c r="L374" s="93">
        <v>6.1889857382411053</v>
      </c>
    </row>
    <row r="375" spans="1:12" x14ac:dyDescent="0.25">
      <c r="A375" s="73" t="str">
        <f t="shared" si="5"/>
        <v>3067</v>
      </c>
      <c r="B375" s="55">
        <v>30</v>
      </c>
      <c r="C375" s="55">
        <v>55</v>
      </c>
      <c r="D375" s="55">
        <v>6</v>
      </c>
      <c r="E375" s="56">
        <v>7</v>
      </c>
      <c r="F375" s="58"/>
      <c r="G375" s="89">
        <v>1.5389679536550247</v>
      </c>
      <c r="H375" s="89">
        <v>7.3823594414492852</v>
      </c>
      <c r="I375" s="92">
        <v>1.4289823527441985</v>
      </c>
      <c r="J375" s="92">
        <v>6.5646920938954558</v>
      </c>
      <c r="K375" s="92">
        <v>1.3245320296018483</v>
      </c>
      <c r="L375" s="93">
        <v>5.833717309044637</v>
      </c>
    </row>
    <row r="376" spans="1:12" x14ac:dyDescent="0.25">
      <c r="A376" s="73" t="str">
        <f t="shared" si="5"/>
        <v>3167</v>
      </c>
      <c r="B376" s="55">
        <v>31</v>
      </c>
      <c r="C376" s="55">
        <v>54</v>
      </c>
      <c r="D376" s="55">
        <v>6</v>
      </c>
      <c r="E376" s="56">
        <v>7</v>
      </c>
      <c r="F376" s="58"/>
      <c r="G376" s="89">
        <v>1.4832660370664459</v>
      </c>
      <c r="H376" s="89">
        <v>6.9620516632596168</v>
      </c>
      <c r="I376" s="92">
        <v>1.3760808230981061</v>
      </c>
      <c r="J376" s="92">
        <v>6.1889848118801849</v>
      </c>
      <c r="K376" s="92">
        <v>1.2743085942119579</v>
      </c>
      <c r="L376" s="93">
        <v>5.4977378317649643</v>
      </c>
    </row>
    <row r="377" spans="1:12" x14ac:dyDescent="0.25">
      <c r="A377" s="73" t="str">
        <f t="shared" si="5"/>
        <v>3267</v>
      </c>
      <c r="B377" s="55">
        <v>32</v>
      </c>
      <c r="C377" s="55">
        <v>53</v>
      </c>
      <c r="D377" s="55">
        <v>6</v>
      </c>
      <c r="E377" s="56">
        <v>7</v>
      </c>
      <c r="F377" s="58"/>
      <c r="G377" s="89">
        <v>1.428983727356463</v>
      </c>
      <c r="H377" s="89">
        <v>6.5646914338348177</v>
      </c>
      <c r="I377" s="92">
        <v>1.3245317777095487</v>
      </c>
      <c r="J377" s="92">
        <v>5.8337154163681646</v>
      </c>
      <c r="K377" s="92">
        <v>1.2253744072595776</v>
      </c>
      <c r="L377" s="93">
        <v>5.1799679323167194</v>
      </c>
    </row>
    <row r="378" spans="1:12" x14ac:dyDescent="0.25">
      <c r="A378" s="73" t="str">
        <f t="shared" si="5"/>
        <v>3367</v>
      </c>
      <c r="B378" s="55">
        <v>33</v>
      </c>
      <c r="C378" s="55">
        <v>52</v>
      </c>
      <c r="D378" s="55">
        <v>6</v>
      </c>
      <c r="E378" s="56">
        <v>7</v>
      </c>
      <c r="F378" s="58"/>
      <c r="G378" s="89">
        <v>1.376081337239359</v>
      </c>
      <c r="H378" s="89">
        <v>6.18898500775461</v>
      </c>
      <c r="I378" s="92">
        <v>1.2743098397380666</v>
      </c>
      <c r="J378" s="92">
        <v>5.4977391004652763</v>
      </c>
      <c r="K378" s="92">
        <v>1.1777046355333449</v>
      </c>
      <c r="L378" s="93">
        <v>4.8793727382388417</v>
      </c>
    </row>
    <row r="379" spans="1:12" x14ac:dyDescent="0.25">
      <c r="A379" s="73" t="str">
        <f t="shared" si="5"/>
        <v>3467</v>
      </c>
      <c r="B379" s="55">
        <v>34</v>
      </c>
      <c r="C379" s="55">
        <v>51</v>
      </c>
      <c r="D379" s="55">
        <v>6</v>
      </c>
      <c r="E379" s="56">
        <v>7</v>
      </c>
      <c r="F379" s="58"/>
      <c r="G379" s="89">
        <v>1.3112787456445993</v>
      </c>
      <c r="H379" s="89">
        <v>5.833717770034843</v>
      </c>
      <c r="I379" s="92">
        <v>1.2134146341463414</v>
      </c>
      <c r="J379" s="92">
        <v>5.179968641114983</v>
      </c>
      <c r="K379" s="92">
        <v>1.1204947735191637</v>
      </c>
      <c r="L379" s="93">
        <v>4.5949930313588849</v>
      </c>
    </row>
    <row r="380" spans="1:12" x14ac:dyDescent="0.25">
      <c r="A380" s="73" t="str">
        <f t="shared" si="5"/>
        <v>3567</v>
      </c>
      <c r="B380" s="55">
        <v>35</v>
      </c>
      <c r="C380" s="55">
        <v>50</v>
      </c>
      <c r="D380" s="55">
        <v>6</v>
      </c>
      <c r="E380" s="56">
        <v>7</v>
      </c>
      <c r="F380" s="58"/>
      <c r="G380" s="89">
        <v>1.145719573455539</v>
      </c>
      <c r="H380" s="89">
        <v>5.7904256631708826</v>
      </c>
      <c r="I380" s="92">
        <v>1.059599894245175</v>
      </c>
      <c r="J380" s="92">
        <v>5.1324120913016653</v>
      </c>
      <c r="K380" s="92">
        <v>0.97778091125407596</v>
      </c>
      <c r="L380" s="93">
        <v>4.5444646161981144</v>
      </c>
    </row>
    <row r="381" spans="1:12" x14ac:dyDescent="0.25">
      <c r="A381" s="73" t="str">
        <f t="shared" si="5"/>
        <v>3667</v>
      </c>
      <c r="B381" s="55">
        <v>36</v>
      </c>
      <c r="C381" s="55">
        <v>49</v>
      </c>
      <c r="D381" s="55">
        <v>6</v>
      </c>
      <c r="E381" s="56">
        <v>7</v>
      </c>
      <c r="F381" s="58"/>
      <c r="G381" s="89">
        <v>1.1021111805121799</v>
      </c>
      <c r="H381" s="89">
        <v>5.4521352725974834</v>
      </c>
      <c r="I381" s="92">
        <v>1.018163647720175</v>
      </c>
      <c r="J381" s="92">
        <v>4.8301882751851517</v>
      </c>
      <c r="K381" s="92">
        <v>0.93842419916123854</v>
      </c>
      <c r="L381" s="93">
        <v>4.2742928526813602</v>
      </c>
    </row>
    <row r="382" spans="1:12" x14ac:dyDescent="0.25">
      <c r="A382" s="73" t="str">
        <f t="shared" si="5"/>
        <v>3767</v>
      </c>
      <c r="B382" s="55">
        <v>37</v>
      </c>
      <c r="C382" s="55">
        <v>48</v>
      </c>
      <c r="D382" s="55">
        <v>6</v>
      </c>
      <c r="E382" s="56">
        <v>7</v>
      </c>
      <c r="F382" s="58"/>
      <c r="G382" s="89">
        <v>1.0595992476851852</v>
      </c>
      <c r="H382" s="89">
        <v>5.1324110243055552</v>
      </c>
      <c r="I382" s="92">
        <v>0.97778139467592595</v>
      </c>
      <c r="J382" s="92">
        <v>4.5444625289351848</v>
      </c>
      <c r="K382" s="92">
        <v>0.90007233796296293</v>
      </c>
      <c r="L382" s="93">
        <v>4.0187753182870374</v>
      </c>
    </row>
    <row r="383" spans="1:12" x14ac:dyDescent="0.25">
      <c r="A383" s="73" t="str">
        <f t="shared" si="5"/>
        <v>3867</v>
      </c>
      <c r="B383" s="55">
        <v>38</v>
      </c>
      <c r="C383" s="55">
        <v>47</v>
      </c>
      <c r="D383" s="55">
        <v>6</v>
      </c>
      <c r="E383" s="56">
        <v>7</v>
      </c>
      <c r="F383" s="58"/>
      <c r="G383" s="89">
        <v>1.0181661439131311</v>
      </c>
      <c r="H383" s="89">
        <v>4.8301876410058879</v>
      </c>
      <c r="I383" s="92">
        <v>0.93842513619105261</v>
      </c>
      <c r="J383" s="92">
        <v>4.274293365615657</v>
      </c>
      <c r="K383" s="92">
        <v>0.86269373979713493</v>
      </c>
      <c r="L383" s="93">
        <v>3.7770722133568113</v>
      </c>
    </row>
    <row r="384" spans="1:12" x14ac:dyDescent="0.25">
      <c r="A384" s="73" t="str">
        <f t="shared" si="5"/>
        <v>3967</v>
      </c>
      <c r="B384" s="55">
        <v>39</v>
      </c>
      <c r="C384" s="55">
        <v>46</v>
      </c>
      <c r="D384" s="55">
        <v>6</v>
      </c>
      <c r="E384" s="56">
        <v>7</v>
      </c>
      <c r="F384" s="58"/>
      <c r="G384" s="89">
        <v>0.97778398510242082</v>
      </c>
      <c r="H384" s="89">
        <v>4.5444618249534452</v>
      </c>
      <c r="I384" s="92">
        <v>0.90007076350093107</v>
      </c>
      <c r="J384" s="92">
        <v>4.0187746741154564</v>
      </c>
      <c r="K384" s="92">
        <v>0.82626815642458096</v>
      </c>
      <c r="L384" s="93">
        <v>3.5483798882681565</v>
      </c>
    </row>
    <row r="385" spans="1:12" x14ac:dyDescent="0.25">
      <c r="A385" s="73" t="str">
        <f t="shared" si="5"/>
        <v>4067</v>
      </c>
      <c r="B385" s="55">
        <v>40</v>
      </c>
      <c r="C385" s="55">
        <v>45</v>
      </c>
      <c r="D385" s="55">
        <v>6</v>
      </c>
      <c r="E385" s="56">
        <v>7</v>
      </c>
      <c r="F385" s="58"/>
      <c r="G385" s="89">
        <v>0.93842426995211869</v>
      </c>
      <c r="H385" s="89">
        <v>4.2742936088873744</v>
      </c>
      <c r="I385" s="92">
        <v>0.86269232952932495</v>
      </c>
      <c r="J385" s="92">
        <v>3.777069967259032</v>
      </c>
      <c r="K385" s="92">
        <v>0.79077196767539126</v>
      </c>
      <c r="L385" s="93">
        <v>3.3319479929597455</v>
      </c>
    </row>
    <row r="386" spans="1:12" x14ac:dyDescent="0.25">
      <c r="A386" s="73" t="str">
        <f t="shared" si="5"/>
        <v>4167</v>
      </c>
      <c r="B386" s="55">
        <v>41</v>
      </c>
      <c r="C386" s="55">
        <v>44</v>
      </c>
      <c r="D386" s="55">
        <v>6</v>
      </c>
      <c r="E386" s="56">
        <v>7</v>
      </c>
      <c r="F386" s="58"/>
      <c r="G386" s="89">
        <v>0.90007317261033659</v>
      </c>
      <c r="H386" s="89">
        <v>4.0187745513363629</v>
      </c>
      <c r="I386" s="92">
        <v>0.82626896711083719</v>
      </c>
      <c r="J386" s="92">
        <v>3.548378649002542</v>
      </c>
      <c r="K386" s="92">
        <v>0.7561773087884156</v>
      </c>
      <c r="L386" s="93">
        <v>3.1270661634445043</v>
      </c>
    </row>
    <row r="387" spans="1:12" x14ac:dyDescent="0.25">
      <c r="A387" s="73" t="str">
        <f t="shared" si="5"/>
        <v>4267</v>
      </c>
      <c r="B387" s="55">
        <v>42</v>
      </c>
      <c r="C387" s="55">
        <v>43</v>
      </c>
      <c r="D387" s="55">
        <v>6</v>
      </c>
      <c r="E387" s="56">
        <v>7</v>
      </c>
      <c r="F387" s="58"/>
      <c r="G387" s="89">
        <v>0.86269371101259362</v>
      </c>
      <c r="H387" s="89">
        <v>3.7770724626309389</v>
      </c>
      <c r="I387" s="92">
        <v>0.79077249009376593</v>
      </c>
      <c r="J387" s="92">
        <v>3.3319471144415238</v>
      </c>
      <c r="K387" s="92">
        <v>0.72246066930832908</v>
      </c>
      <c r="L387" s="93">
        <v>2.9330652438306721</v>
      </c>
    </row>
    <row r="388" spans="1:12" x14ac:dyDescent="0.25">
      <c r="A388" s="73" t="str">
        <f t="shared" ref="A388:A451" si="6">B388&amp;D388&amp;E388</f>
        <v>4367</v>
      </c>
      <c r="B388" s="55">
        <v>43</v>
      </c>
      <c r="C388" s="55">
        <v>42</v>
      </c>
      <c r="D388" s="55">
        <v>6</v>
      </c>
      <c r="E388" s="56">
        <v>7</v>
      </c>
      <c r="F388" s="58"/>
      <c r="G388" s="89">
        <v>0.82626913456728368</v>
      </c>
      <c r="H388" s="89">
        <v>3.5483781890945472</v>
      </c>
      <c r="I388" s="92">
        <v>0.75617808904452222</v>
      </c>
      <c r="J388" s="92">
        <v>3.127063531765883</v>
      </c>
      <c r="K388" s="92">
        <v>0.68960080040020011</v>
      </c>
      <c r="L388" s="93">
        <v>2.7493186593296648</v>
      </c>
    </row>
    <row r="389" spans="1:12" x14ac:dyDescent="0.25">
      <c r="A389" s="73" t="str">
        <f t="shared" si="6"/>
        <v>4467</v>
      </c>
      <c r="B389" s="55">
        <v>44</v>
      </c>
      <c r="C389" s="55">
        <v>41</v>
      </c>
      <c r="D389" s="55">
        <v>6</v>
      </c>
      <c r="E389" s="56">
        <v>7</v>
      </c>
      <c r="F389" s="58"/>
      <c r="G389" s="89">
        <v>0.77802080991025979</v>
      </c>
      <c r="H389" s="89">
        <v>3.3319487315766878</v>
      </c>
      <c r="I389" s="92">
        <v>0.71101208119544557</v>
      </c>
      <c r="J389" s="92">
        <v>2.9330648623234326</v>
      </c>
      <c r="K389" s="92">
        <v>0.6473272143747828</v>
      </c>
      <c r="L389" s="93">
        <v>2.5752366156299189</v>
      </c>
    </row>
    <row r="390" spans="1:12" x14ac:dyDescent="0.25">
      <c r="A390" s="73" t="str">
        <f t="shared" si="6"/>
        <v>4567</v>
      </c>
      <c r="B390" s="55">
        <v>45</v>
      </c>
      <c r="C390" s="55">
        <v>40</v>
      </c>
      <c r="D390" s="55">
        <v>6</v>
      </c>
      <c r="E390" s="56">
        <v>7</v>
      </c>
      <c r="F390" s="58"/>
      <c r="G390" s="89">
        <v>0.66325036603221088</v>
      </c>
      <c r="H390" s="89">
        <v>3.3700397406400335</v>
      </c>
      <c r="I390" s="92">
        <v>0.60509935160008366</v>
      </c>
      <c r="J390" s="92">
        <v>2.9585609705082621</v>
      </c>
      <c r="K390" s="92">
        <v>0.54982639615143281</v>
      </c>
      <c r="L390" s="93">
        <v>2.5900104580631669</v>
      </c>
    </row>
    <row r="391" spans="1:12" x14ac:dyDescent="0.25">
      <c r="A391" s="73" t="str">
        <f t="shared" si="6"/>
        <v>4667</v>
      </c>
      <c r="B391" s="55">
        <v>46</v>
      </c>
      <c r="C391" s="55">
        <v>39</v>
      </c>
      <c r="D391" s="55">
        <v>6</v>
      </c>
      <c r="E391" s="56">
        <v>7</v>
      </c>
      <c r="F391" s="58"/>
      <c r="G391" s="89">
        <v>0.6338078291814947</v>
      </c>
      <c r="H391" s="89">
        <v>3.1586073832697337</v>
      </c>
      <c r="I391" s="92">
        <v>0.5771127213480256</v>
      </c>
      <c r="J391" s="92">
        <v>2.7692406637225058</v>
      </c>
      <c r="K391" s="92">
        <v>0.52321742485958067</v>
      </c>
      <c r="L391" s="93">
        <v>2.4202975603481542</v>
      </c>
    </row>
    <row r="392" spans="1:12" x14ac:dyDescent="0.25">
      <c r="A392" s="73" t="str">
        <f t="shared" si="6"/>
        <v>4767</v>
      </c>
      <c r="B392" s="55">
        <v>47</v>
      </c>
      <c r="C392" s="55">
        <v>38</v>
      </c>
      <c r="D392" s="55">
        <v>6</v>
      </c>
      <c r="E392" s="56">
        <v>7</v>
      </c>
      <c r="F392" s="58"/>
      <c r="G392" s="89">
        <v>0.60510269223149227</v>
      </c>
      <c r="H392" s="89">
        <v>2.9585620886257074</v>
      </c>
      <c r="I392" s="92">
        <v>0.54982719528033985</v>
      </c>
      <c r="J392" s="92">
        <v>2.5900103462698394</v>
      </c>
      <c r="K392" s="92">
        <v>0.49727694983159793</v>
      </c>
      <c r="L392" s="93">
        <v>2.259550487595483</v>
      </c>
    </row>
    <row r="393" spans="1:12" x14ac:dyDescent="0.25">
      <c r="A393" s="73" t="str">
        <f t="shared" si="6"/>
        <v>4867</v>
      </c>
      <c r="B393" s="55">
        <v>48</v>
      </c>
      <c r="C393" s="55">
        <v>37</v>
      </c>
      <c r="D393" s="55">
        <v>6</v>
      </c>
      <c r="E393" s="56">
        <v>7</v>
      </c>
      <c r="F393" s="58"/>
      <c r="G393" s="89">
        <v>0.5771114080583426</v>
      </c>
      <c r="H393" s="89">
        <v>2.7692387833216316</v>
      </c>
      <c r="I393" s="92">
        <v>0.52321699544764799</v>
      </c>
      <c r="J393" s="92">
        <v>2.4202976015219804</v>
      </c>
      <c r="K393" s="92">
        <v>0.47198151880959394</v>
      </c>
      <c r="L393" s="93">
        <v>2.1072588499082734</v>
      </c>
    </row>
    <row r="394" spans="1:12" x14ac:dyDescent="0.25">
      <c r="A394" s="73" t="str">
        <f t="shared" si="6"/>
        <v>4967</v>
      </c>
      <c r="B394" s="55">
        <v>49</v>
      </c>
      <c r="C394" s="55">
        <v>36</v>
      </c>
      <c r="D394" s="55">
        <v>6</v>
      </c>
      <c r="E394" s="56">
        <v>7</v>
      </c>
      <c r="F394" s="58"/>
      <c r="G394" s="89">
        <v>0.54982721584010463</v>
      </c>
      <c r="H394" s="89">
        <v>2.5900112076211825</v>
      </c>
      <c r="I394" s="92">
        <v>0.49727748202110766</v>
      </c>
      <c r="J394" s="92">
        <v>2.2595498272158401</v>
      </c>
      <c r="K394" s="92">
        <v>0.44732418044270106</v>
      </c>
      <c r="L394" s="93">
        <v>1.962949472307836</v>
      </c>
    </row>
    <row r="395" spans="1:12" x14ac:dyDescent="0.25">
      <c r="A395" s="73" t="str">
        <f t="shared" si="6"/>
        <v>5067</v>
      </c>
      <c r="B395" s="55">
        <v>50</v>
      </c>
      <c r="C395" s="55">
        <v>35</v>
      </c>
      <c r="D395" s="55">
        <v>6</v>
      </c>
      <c r="E395" s="56">
        <v>7</v>
      </c>
      <c r="F395" s="58"/>
      <c r="G395" s="89">
        <v>0.52210831021589676</v>
      </c>
      <c r="H395" s="89">
        <v>2.4202967072729464</v>
      </c>
      <c r="I395" s="92">
        <v>0.47106983476058378</v>
      </c>
      <c r="J395" s="92">
        <v>2.1072584730430588</v>
      </c>
      <c r="K395" s="92">
        <v>0.42254010372693279</v>
      </c>
      <c r="L395" s="93">
        <v>1.8261681341213365</v>
      </c>
    </row>
    <row r="396" spans="1:12" x14ac:dyDescent="0.25">
      <c r="A396" s="73" t="str">
        <f t="shared" si="6"/>
        <v>1887</v>
      </c>
      <c r="B396" s="55">
        <v>18</v>
      </c>
      <c r="C396" s="55">
        <v>67</v>
      </c>
      <c r="D396" s="55">
        <v>8</v>
      </c>
      <c r="E396" s="56">
        <v>7</v>
      </c>
      <c r="F396" s="58"/>
      <c r="G396" s="89">
        <v>2.6580922419421857</v>
      </c>
      <c r="H396" s="89">
        <v>13.546181515996913</v>
      </c>
      <c r="I396" s="92">
        <v>2.4866670623849942</v>
      </c>
      <c r="J396" s="92">
        <v>12.089048495281059</v>
      </c>
      <c r="K396" s="92">
        <v>2.3236825547575237</v>
      </c>
      <c r="L396" s="93">
        <v>10.786150649967354</v>
      </c>
    </row>
    <row r="397" spans="1:12" x14ac:dyDescent="0.25">
      <c r="A397" s="73" t="str">
        <f t="shared" si="6"/>
        <v>1987</v>
      </c>
      <c r="B397" s="55">
        <v>19</v>
      </c>
      <c r="C397" s="55">
        <v>66</v>
      </c>
      <c r="D397" s="55">
        <v>8</v>
      </c>
      <c r="E397" s="56">
        <v>7</v>
      </c>
      <c r="F397" s="58"/>
      <c r="G397" s="89">
        <v>2.5713020393099919</v>
      </c>
      <c r="H397" s="89">
        <v>12.797233300396433</v>
      </c>
      <c r="I397" s="92">
        <v>2.4041429064631723</v>
      </c>
      <c r="J397" s="92">
        <v>11.419393088012953</v>
      </c>
      <c r="K397" s="92">
        <v>2.2452433957547115</v>
      </c>
      <c r="L397" s="93">
        <v>10.187326039595709</v>
      </c>
    </row>
    <row r="398" spans="1:12" x14ac:dyDescent="0.25">
      <c r="A398" s="73" t="str">
        <f t="shared" si="6"/>
        <v>2087</v>
      </c>
      <c r="B398" s="55">
        <v>20</v>
      </c>
      <c r="C398" s="55">
        <v>65</v>
      </c>
      <c r="D398" s="55">
        <v>8</v>
      </c>
      <c r="E398" s="56">
        <v>7</v>
      </c>
      <c r="F398" s="58"/>
      <c r="G398" s="89">
        <v>2.4866670646528566</v>
      </c>
      <c r="H398" s="89">
        <v>12.089050205957854</v>
      </c>
      <c r="I398" s="92">
        <v>2.3236821682287623</v>
      </c>
      <c r="J398" s="92">
        <v>10.786150080592204</v>
      </c>
      <c r="K398" s="92">
        <v>2.1687827592382543</v>
      </c>
      <c r="L398" s="93">
        <v>9.6210184466599014</v>
      </c>
    </row>
    <row r="399" spans="1:12" x14ac:dyDescent="0.25">
      <c r="A399" s="73" t="str">
        <f t="shared" si="6"/>
        <v>2187</v>
      </c>
      <c r="B399" s="55">
        <v>21</v>
      </c>
      <c r="C399" s="55">
        <v>64</v>
      </c>
      <c r="D399" s="55">
        <v>8</v>
      </c>
      <c r="E399" s="56">
        <v>7</v>
      </c>
      <c r="F399" s="58"/>
      <c r="G399" s="89">
        <v>2.4041413173652693</v>
      </c>
      <c r="H399" s="89">
        <v>11.419394011976047</v>
      </c>
      <c r="I399" s="92">
        <v>2.2452455089820358</v>
      </c>
      <c r="J399" s="92">
        <v>10.187324550898204</v>
      </c>
      <c r="K399" s="92">
        <v>2.0942538922155687</v>
      </c>
      <c r="L399" s="93">
        <v>9.0854443113772447</v>
      </c>
    </row>
    <row r="400" spans="1:12" x14ac:dyDescent="0.25">
      <c r="A400" s="73" t="str">
        <f t="shared" si="6"/>
        <v>2287</v>
      </c>
      <c r="B400" s="55">
        <v>22</v>
      </c>
      <c r="C400" s="55">
        <v>63</v>
      </c>
      <c r="D400" s="55">
        <v>8</v>
      </c>
      <c r="E400" s="56">
        <v>7</v>
      </c>
      <c r="F400" s="58"/>
      <c r="G400" s="89">
        <v>2.3236822818421019</v>
      </c>
      <c r="H400" s="89">
        <v>10.786151794403528</v>
      </c>
      <c r="I400" s="92">
        <v>2.1687832658504642</v>
      </c>
      <c r="J400" s="92">
        <v>9.6210186108541293</v>
      </c>
      <c r="K400" s="92">
        <v>2.0216145426583845</v>
      </c>
      <c r="L400" s="93">
        <v>8.578909300621163</v>
      </c>
    </row>
    <row r="401" spans="1:12" x14ac:dyDescent="0.25">
      <c r="A401" s="73" t="str">
        <f t="shared" si="6"/>
        <v>2387</v>
      </c>
      <c r="B401" s="55">
        <v>23</v>
      </c>
      <c r="C401" s="55">
        <v>62</v>
      </c>
      <c r="D401" s="55">
        <v>8</v>
      </c>
      <c r="E401" s="56">
        <v>7</v>
      </c>
      <c r="F401" s="58"/>
      <c r="G401" s="89">
        <v>2.2452452138689298</v>
      </c>
      <c r="H401" s="89">
        <v>10.187324588899068</v>
      </c>
      <c r="I401" s="92">
        <v>2.0942542315667647</v>
      </c>
      <c r="J401" s="92">
        <v>9.0854438925591943</v>
      </c>
      <c r="K401" s="92">
        <v>1.9508270241597145</v>
      </c>
      <c r="L401" s="93">
        <v>8.0998071080677043</v>
      </c>
    </row>
    <row r="402" spans="1:12" x14ac:dyDescent="0.25">
      <c r="A402" s="73" t="str">
        <f t="shared" si="6"/>
        <v>2487</v>
      </c>
      <c r="B402" s="55">
        <v>24</v>
      </c>
      <c r="C402" s="55">
        <v>61</v>
      </c>
      <c r="D402" s="55">
        <v>8</v>
      </c>
      <c r="E402" s="56">
        <v>7</v>
      </c>
      <c r="F402" s="58"/>
      <c r="G402" s="89">
        <v>2.1687828959308866</v>
      </c>
      <c r="H402" s="89">
        <v>9.6210195167398691</v>
      </c>
      <c r="I402" s="92">
        <v>2.0216148196546757</v>
      </c>
      <c r="J402" s="92">
        <v>8.5789078853436909</v>
      </c>
      <c r="K402" s="92">
        <v>1.8818444710636806</v>
      </c>
      <c r="L402" s="93">
        <v>7.6466272217987346</v>
      </c>
    </row>
    <row r="403" spans="1:12" x14ac:dyDescent="0.25">
      <c r="A403" s="73" t="str">
        <f t="shared" si="6"/>
        <v>2587</v>
      </c>
      <c r="B403" s="55">
        <v>25</v>
      </c>
      <c r="C403" s="55">
        <v>60</v>
      </c>
      <c r="D403" s="55">
        <v>8</v>
      </c>
      <c r="E403" s="56">
        <v>7</v>
      </c>
      <c r="F403" s="58"/>
      <c r="G403" s="89">
        <v>2.0645661257409387</v>
      </c>
      <c r="H403" s="89">
        <v>9.0854460207948691</v>
      </c>
      <c r="I403" s="92">
        <v>1.9236347293751821</v>
      </c>
      <c r="J403" s="92">
        <v>8.0998080847342333</v>
      </c>
      <c r="K403" s="92">
        <v>1.7897580410067049</v>
      </c>
      <c r="L403" s="93">
        <v>7.2179404333883976</v>
      </c>
    </row>
    <row r="404" spans="1:12" x14ac:dyDescent="0.25">
      <c r="A404" s="73" t="str">
        <f t="shared" si="6"/>
        <v>2687</v>
      </c>
      <c r="B404" s="55">
        <v>26</v>
      </c>
      <c r="C404" s="55">
        <v>59</v>
      </c>
      <c r="D404" s="55">
        <v>8</v>
      </c>
      <c r="E404" s="56">
        <v>7</v>
      </c>
      <c r="F404" s="58"/>
      <c r="G404" s="89">
        <v>1.9550836707810899</v>
      </c>
      <c r="H404" s="89">
        <v>8.9149680441040147</v>
      </c>
      <c r="I404" s="92">
        <v>1.8210006342391569</v>
      </c>
      <c r="J404" s="92">
        <v>7.9353759086695614</v>
      </c>
      <c r="K404" s="92">
        <v>1.6935819876079425</v>
      </c>
      <c r="L404" s="93">
        <v>7.0602649168170952</v>
      </c>
    </row>
    <row r="405" spans="1:12" x14ac:dyDescent="0.25">
      <c r="A405" s="73" t="str">
        <f t="shared" si="6"/>
        <v>2787</v>
      </c>
      <c r="B405" s="55">
        <v>27</v>
      </c>
      <c r="C405" s="55">
        <v>58</v>
      </c>
      <c r="D405" s="55">
        <v>8</v>
      </c>
      <c r="E405" s="56">
        <v>7</v>
      </c>
      <c r="F405" s="58"/>
      <c r="G405" s="89">
        <v>1.8871903560140151</v>
      </c>
      <c r="H405" s="89">
        <v>8.4113493249699847</v>
      </c>
      <c r="I405" s="92">
        <v>1.756477102883885</v>
      </c>
      <c r="J405" s="92">
        <v>7.4855046186264182</v>
      </c>
      <c r="K405" s="92">
        <v>1.632281380932546</v>
      </c>
      <c r="L405" s="93">
        <v>6.6582779996569723</v>
      </c>
    </row>
    <row r="406" spans="1:12" x14ac:dyDescent="0.25">
      <c r="A406" s="73" t="str">
        <f t="shared" si="6"/>
        <v>2887</v>
      </c>
      <c r="B406" s="55">
        <v>28</v>
      </c>
      <c r="C406" s="55">
        <v>57</v>
      </c>
      <c r="D406" s="55">
        <v>8</v>
      </c>
      <c r="E406" s="56">
        <v>7</v>
      </c>
      <c r="F406" s="58"/>
      <c r="G406" s="89">
        <v>1.8210014524507028</v>
      </c>
      <c r="H406" s="89">
        <v>7.9353757908470985</v>
      </c>
      <c r="I406" s="92">
        <v>1.6935821373181359</v>
      </c>
      <c r="J406" s="92">
        <v>7.060264395263534</v>
      </c>
      <c r="K406" s="92">
        <v>1.5725412963737968</v>
      </c>
      <c r="L406" s="93">
        <v>6.278235395485094</v>
      </c>
    </row>
    <row r="407" spans="1:12" x14ac:dyDescent="0.25">
      <c r="A407" s="73" t="str">
        <f t="shared" si="6"/>
        <v>2987</v>
      </c>
      <c r="B407" s="55">
        <v>29</v>
      </c>
      <c r="C407" s="55">
        <v>56</v>
      </c>
      <c r="D407" s="55">
        <v>8</v>
      </c>
      <c r="E407" s="56">
        <v>7</v>
      </c>
      <c r="F407" s="58"/>
      <c r="G407" s="89">
        <v>1.7564781710440043</v>
      </c>
      <c r="H407" s="89">
        <v>7.4855046824935361</v>
      </c>
      <c r="I407" s="92">
        <v>1.6322813702324546</v>
      </c>
      <c r="J407" s="92">
        <v>6.6582781784667153</v>
      </c>
      <c r="K407" s="92">
        <v>1.5143221209159625</v>
      </c>
      <c r="L407" s="93">
        <v>5.9189068820902353</v>
      </c>
    </row>
    <row r="408" spans="1:12" x14ac:dyDescent="0.25">
      <c r="A408" s="73" t="str">
        <f t="shared" si="6"/>
        <v>3087</v>
      </c>
      <c r="B408" s="55">
        <v>30</v>
      </c>
      <c r="C408" s="55">
        <v>55</v>
      </c>
      <c r="D408" s="55">
        <v>8</v>
      </c>
      <c r="E408" s="56">
        <v>7</v>
      </c>
      <c r="F408" s="58"/>
      <c r="G408" s="89">
        <v>1.6935832535230537</v>
      </c>
      <c r="H408" s="89">
        <v>7.0602644311496414</v>
      </c>
      <c r="I408" s="92">
        <v>1.5725394594460129</v>
      </c>
      <c r="J408" s="92">
        <v>6.2782372915086011</v>
      </c>
      <c r="K408" s="92">
        <v>1.4575927561288076</v>
      </c>
      <c r="L408" s="93">
        <v>5.5791290936454434</v>
      </c>
    </row>
    <row r="409" spans="1:12" x14ac:dyDescent="0.25">
      <c r="A409" s="73" t="str">
        <f t="shared" si="6"/>
        <v>3187</v>
      </c>
      <c r="B409" s="55">
        <v>31</v>
      </c>
      <c r="C409" s="55">
        <v>54</v>
      </c>
      <c r="D409" s="55">
        <v>8</v>
      </c>
      <c r="E409" s="56">
        <v>7</v>
      </c>
      <c r="F409" s="58"/>
      <c r="G409" s="89">
        <v>1.6322825189521879</v>
      </c>
      <c r="H409" s="89">
        <v>6.6582776651905222</v>
      </c>
      <c r="I409" s="92">
        <v>1.51432109885161</v>
      </c>
      <c r="J409" s="92">
        <v>5.9189071530436088</v>
      </c>
      <c r="K409" s="92">
        <v>1.4023192974555281</v>
      </c>
      <c r="L409" s="93">
        <v>5.2577997948410014</v>
      </c>
    </row>
    <row r="410" spans="1:12" x14ac:dyDescent="0.25">
      <c r="A410" s="73" t="str">
        <f t="shared" si="6"/>
        <v>3287</v>
      </c>
      <c r="B410" s="55">
        <v>32</v>
      </c>
      <c r="C410" s="55">
        <v>53</v>
      </c>
      <c r="D410" s="55">
        <v>8</v>
      </c>
      <c r="E410" s="56">
        <v>7</v>
      </c>
      <c r="F410" s="58"/>
      <c r="G410" s="89">
        <v>1.5725412208936438</v>
      </c>
      <c r="H410" s="89">
        <v>6.2782353681560732</v>
      </c>
      <c r="I410" s="92">
        <v>1.4575934550031466</v>
      </c>
      <c r="J410" s="92">
        <v>5.5791290119572059</v>
      </c>
      <c r="K410" s="92">
        <v>1.348468219005664</v>
      </c>
      <c r="L410" s="93">
        <v>4.9538829452485844</v>
      </c>
    </row>
    <row r="411" spans="1:12" x14ac:dyDescent="0.25">
      <c r="A411" s="73" t="str">
        <f t="shared" si="6"/>
        <v>3387</v>
      </c>
      <c r="B411" s="55">
        <v>33</v>
      </c>
      <c r="C411" s="55">
        <v>52</v>
      </c>
      <c r="D411" s="55">
        <v>8</v>
      </c>
      <c r="E411" s="56">
        <v>7</v>
      </c>
      <c r="F411" s="58"/>
      <c r="G411" s="89">
        <v>1.514321187857903</v>
      </c>
      <c r="H411" s="89">
        <v>5.9189074139765872</v>
      </c>
      <c r="I411" s="92">
        <v>1.4023184513251914</v>
      </c>
      <c r="J411" s="92">
        <v>5.2577991182283483</v>
      </c>
      <c r="K411" s="92">
        <v>1.2960066893021842</v>
      </c>
      <c r="L411" s="93">
        <v>4.6663989256575276</v>
      </c>
    </row>
    <row r="412" spans="1:12" x14ac:dyDescent="0.25">
      <c r="A412" s="73" t="str">
        <f t="shared" si="6"/>
        <v>3487</v>
      </c>
      <c r="B412" s="55">
        <v>34</v>
      </c>
      <c r="C412" s="55">
        <v>51</v>
      </c>
      <c r="D412" s="55">
        <v>8</v>
      </c>
      <c r="E412" s="56">
        <v>7</v>
      </c>
      <c r="F412" s="58"/>
      <c r="G412" s="89">
        <v>1.4381782228742743</v>
      </c>
      <c r="H412" s="89">
        <v>5.5791286598201184</v>
      </c>
      <c r="I412" s="92">
        <v>1.3308413599540729</v>
      </c>
      <c r="J412" s="92">
        <v>4.953884033935064</v>
      </c>
      <c r="K412" s="92">
        <v>1.2289290042737768</v>
      </c>
      <c r="L412" s="93">
        <v>4.3944198507367478</v>
      </c>
    </row>
    <row r="413" spans="1:12" x14ac:dyDescent="0.25">
      <c r="A413" s="73" t="str">
        <f t="shared" si="6"/>
        <v>3587</v>
      </c>
      <c r="B413" s="55">
        <v>35</v>
      </c>
      <c r="C413" s="55">
        <v>50</v>
      </c>
      <c r="D413" s="55">
        <v>8</v>
      </c>
      <c r="E413" s="56">
        <v>7</v>
      </c>
      <c r="F413" s="58"/>
      <c r="G413" s="89">
        <v>1.3354771544245227</v>
      </c>
      <c r="H413" s="89">
        <v>5.459931880984513</v>
      </c>
      <c r="I413" s="92">
        <v>1.2350851487693593</v>
      </c>
      <c r="J413" s="92">
        <v>4.8394447657605548</v>
      </c>
      <c r="K413" s="92">
        <v>1.1397108155002891</v>
      </c>
      <c r="L413" s="93">
        <v>4.2850305250305247</v>
      </c>
    </row>
    <row r="414" spans="1:12" x14ac:dyDescent="0.25">
      <c r="A414" s="73" t="str">
        <f t="shared" si="6"/>
        <v>3687</v>
      </c>
      <c r="B414" s="55">
        <v>36</v>
      </c>
      <c r="C414" s="55">
        <v>49</v>
      </c>
      <c r="D414" s="55">
        <v>8</v>
      </c>
      <c r="E414" s="56">
        <v>7</v>
      </c>
      <c r="F414" s="58"/>
      <c r="G414" s="89">
        <v>1.2846383044875116</v>
      </c>
      <c r="H414" s="89">
        <v>5.1409342937091926</v>
      </c>
      <c r="I414" s="92">
        <v>1.1867836045186029</v>
      </c>
      <c r="J414" s="92">
        <v>4.5544590112965073</v>
      </c>
      <c r="K414" s="92">
        <v>1.0938335578816458</v>
      </c>
      <c r="L414" s="93">
        <v>4.0302699761633329</v>
      </c>
    </row>
    <row r="415" spans="1:12" x14ac:dyDescent="0.25">
      <c r="A415" s="73" t="str">
        <f t="shared" si="6"/>
        <v>3787</v>
      </c>
      <c r="B415" s="55">
        <v>37</v>
      </c>
      <c r="C415" s="55">
        <v>48</v>
      </c>
      <c r="D415" s="55">
        <v>8</v>
      </c>
      <c r="E415" s="56">
        <v>7</v>
      </c>
      <c r="F415" s="58"/>
      <c r="G415" s="89">
        <v>1.235083089464883</v>
      </c>
      <c r="H415" s="89">
        <v>4.8394439799331099</v>
      </c>
      <c r="I415" s="92">
        <v>1.1397104933110367</v>
      </c>
      <c r="J415" s="92">
        <v>4.2850308319397996</v>
      </c>
      <c r="K415" s="92">
        <v>1.0491246864548496</v>
      </c>
      <c r="L415" s="93">
        <v>3.7893316262541807</v>
      </c>
    </row>
    <row r="416" spans="1:12" x14ac:dyDescent="0.25">
      <c r="A416" s="73" t="str">
        <f t="shared" si="6"/>
        <v>3887</v>
      </c>
      <c r="B416" s="55">
        <v>38</v>
      </c>
      <c r="C416" s="55">
        <v>47</v>
      </c>
      <c r="D416" s="55">
        <v>8</v>
      </c>
      <c r="E416" s="56">
        <v>7</v>
      </c>
      <c r="F416" s="58"/>
      <c r="G416" s="89">
        <v>1.1867835486422358</v>
      </c>
      <c r="H416" s="89">
        <v>4.5544582124967041</v>
      </c>
      <c r="I416" s="92">
        <v>1.0938333772739257</v>
      </c>
      <c r="J416" s="92">
        <v>4.0302715528605324</v>
      </c>
      <c r="K416" s="92">
        <v>1.0055549696809913</v>
      </c>
      <c r="L416" s="93">
        <v>3.561415765884524</v>
      </c>
    </row>
    <row r="417" spans="1:12" x14ac:dyDescent="0.25">
      <c r="A417" s="73" t="str">
        <f t="shared" si="6"/>
        <v>3987</v>
      </c>
      <c r="B417" s="55">
        <v>39</v>
      </c>
      <c r="C417" s="55">
        <v>46</v>
      </c>
      <c r="D417" s="55">
        <v>8</v>
      </c>
      <c r="E417" s="56">
        <v>7</v>
      </c>
      <c r="F417" s="58"/>
      <c r="G417" s="89">
        <v>1.1397119889267462</v>
      </c>
      <c r="H417" s="89">
        <v>4.2850298126064734</v>
      </c>
      <c r="I417" s="92">
        <v>1.0491242546848381</v>
      </c>
      <c r="J417" s="92">
        <v>3.789331345826235</v>
      </c>
      <c r="K417" s="92">
        <v>0.96309625212947192</v>
      </c>
      <c r="L417" s="93">
        <v>3.345770336456559</v>
      </c>
    </row>
    <row r="418" spans="1:12" x14ac:dyDescent="0.25">
      <c r="A418" s="73" t="str">
        <f t="shared" si="6"/>
        <v>4087</v>
      </c>
      <c r="B418" s="55">
        <v>40</v>
      </c>
      <c r="C418" s="55">
        <v>45</v>
      </c>
      <c r="D418" s="55">
        <v>8</v>
      </c>
      <c r="E418" s="56">
        <v>7</v>
      </c>
      <c r="F418" s="58"/>
      <c r="G418" s="89">
        <v>1.0938349625526078</v>
      </c>
      <c r="H418" s="89">
        <v>4.0302698632531495</v>
      </c>
      <c r="I418" s="92">
        <v>1.0055559290583695</v>
      </c>
      <c r="J418" s="92">
        <v>3.56141506770112</v>
      </c>
      <c r="K418" s="92">
        <v>0.9217167982143577</v>
      </c>
      <c r="L418" s="93">
        <v>3.1416869478694651</v>
      </c>
    </row>
    <row r="419" spans="1:12" x14ac:dyDescent="0.25">
      <c r="A419" s="73" t="str">
        <f t="shared" si="6"/>
        <v>4187</v>
      </c>
      <c r="B419" s="55">
        <v>41</v>
      </c>
      <c r="C419" s="55">
        <v>44</v>
      </c>
      <c r="D419" s="55">
        <v>8</v>
      </c>
      <c r="E419" s="56">
        <v>7</v>
      </c>
      <c r="F419" s="58"/>
      <c r="G419" s="89">
        <v>1.0491259073978412</v>
      </c>
      <c r="H419" s="89">
        <v>3.7893314483021125</v>
      </c>
      <c r="I419" s="92">
        <v>0.96309507626220059</v>
      </c>
      <c r="J419" s="92">
        <v>3.3457709143307688</v>
      </c>
      <c r="K419" s="92">
        <v>0.88139256681438782</v>
      </c>
      <c r="L419" s="93">
        <v>2.9484951469508713</v>
      </c>
    </row>
    <row r="420" spans="1:12" x14ac:dyDescent="0.25">
      <c r="A420" s="73" t="str">
        <f t="shared" si="6"/>
        <v>4287</v>
      </c>
      <c r="B420" s="55">
        <v>42</v>
      </c>
      <c r="C420" s="55">
        <v>43</v>
      </c>
      <c r="D420" s="55">
        <v>8</v>
      </c>
      <c r="E420" s="56">
        <v>7</v>
      </c>
      <c r="F420" s="58"/>
      <c r="G420" s="89">
        <v>1.0055538745082937</v>
      </c>
      <c r="H420" s="89">
        <v>3.5614144637306411</v>
      </c>
      <c r="I420" s="92">
        <v>0.9217176023987016</v>
      </c>
      <c r="J420" s="92">
        <v>3.1416884438698318</v>
      </c>
      <c r="K420" s="92">
        <v>0.84209281214755316</v>
      </c>
      <c r="L420" s="93">
        <v>2.7655654278876574</v>
      </c>
    </row>
    <row r="421" spans="1:12" x14ac:dyDescent="0.25">
      <c r="A421" s="73" t="str">
        <f t="shared" si="6"/>
        <v>4387</v>
      </c>
      <c r="B421" s="55">
        <v>43</v>
      </c>
      <c r="C421" s="55">
        <v>42</v>
      </c>
      <c r="D421" s="55">
        <v>8</v>
      </c>
      <c r="E421" s="56">
        <v>7</v>
      </c>
      <c r="F421" s="58"/>
      <c r="G421" s="89">
        <v>0.96309470752089132</v>
      </c>
      <c r="H421" s="89">
        <v>3.3457715877437324</v>
      </c>
      <c r="I421" s="92">
        <v>0.88139275766016711</v>
      </c>
      <c r="J421" s="92">
        <v>2.9484958217270196</v>
      </c>
      <c r="K421" s="92">
        <v>0.80378830083565456</v>
      </c>
      <c r="L421" s="93">
        <v>2.5923064066852368</v>
      </c>
    </row>
    <row r="422" spans="1:12" x14ac:dyDescent="0.25">
      <c r="A422" s="73" t="str">
        <f t="shared" si="6"/>
        <v>4487</v>
      </c>
      <c r="B422" s="55">
        <v>44</v>
      </c>
      <c r="C422" s="55">
        <v>41</v>
      </c>
      <c r="D422" s="55">
        <v>8</v>
      </c>
      <c r="E422" s="56">
        <v>7</v>
      </c>
      <c r="F422" s="58"/>
      <c r="G422" s="89">
        <v>0.91000564652738569</v>
      </c>
      <c r="H422" s="89">
        <v>3.1416883116883119</v>
      </c>
      <c r="I422" s="92">
        <v>0.83162902315076226</v>
      </c>
      <c r="J422" s="92">
        <v>2.7655674760022588</v>
      </c>
      <c r="K422" s="92">
        <v>0.75714285714285712</v>
      </c>
      <c r="L422" s="93">
        <v>2.4281620553359682</v>
      </c>
    </row>
    <row r="423" spans="1:12" x14ac:dyDescent="0.25">
      <c r="A423" s="73" t="str">
        <f t="shared" si="6"/>
        <v>4587</v>
      </c>
      <c r="B423" s="55">
        <v>45</v>
      </c>
      <c r="C423" s="55">
        <v>40</v>
      </c>
      <c r="D423" s="55">
        <v>8</v>
      </c>
      <c r="E423" s="56">
        <v>7</v>
      </c>
      <c r="F423" s="58"/>
      <c r="G423" s="89">
        <v>0.84639665444546286</v>
      </c>
      <c r="H423" s="89">
        <v>3.0882332722273143</v>
      </c>
      <c r="I423" s="92">
        <v>0.77218721356553621</v>
      </c>
      <c r="J423" s="92">
        <v>2.711145164986251</v>
      </c>
      <c r="K423" s="92">
        <v>0.70164413382218149</v>
      </c>
      <c r="L423" s="93">
        <v>2.3733988313473877</v>
      </c>
    </row>
    <row r="424" spans="1:12" x14ac:dyDescent="0.25">
      <c r="A424" s="73" t="str">
        <f t="shared" si="6"/>
        <v>4687</v>
      </c>
      <c r="B424" s="55">
        <v>46</v>
      </c>
      <c r="C424" s="55">
        <v>39</v>
      </c>
      <c r="D424" s="55">
        <v>8</v>
      </c>
      <c r="E424" s="56">
        <v>7</v>
      </c>
      <c r="F424" s="58"/>
      <c r="G424" s="89">
        <v>0.80882340106765194</v>
      </c>
      <c r="H424" s="89">
        <v>2.8944711923082518</v>
      </c>
      <c r="I424" s="92">
        <v>0.73647034865961691</v>
      </c>
      <c r="J424" s="92">
        <v>2.5376456384820143</v>
      </c>
      <c r="K424" s="92">
        <v>0.6676897118503542</v>
      </c>
      <c r="L424" s="93">
        <v>2.2178708053935332</v>
      </c>
    </row>
    <row r="425" spans="1:12" x14ac:dyDescent="0.25">
      <c r="A425" s="73" t="str">
        <f t="shared" si="6"/>
        <v>4787</v>
      </c>
      <c r="B425" s="55">
        <v>47</v>
      </c>
      <c r="C425" s="55">
        <v>38</v>
      </c>
      <c r="D425" s="55">
        <v>8</v>
      </c>
      <c r="E425" s="56">
        <v>7</v>
      </c>
      <c r="F425" s="58"/>
      <c r="G425" s="89">
        <v>0.7721870563180312</v>
      </c>
      <c r="H425" s="89">
        <v>2.7111452910553715</v>
      </c>
      <c r="I425" s="92">
        <v>0.70164458116422146</v>
      </c>
      <c r="J425" s="92">
        <v>2.3733968291528633</v>
      </c>
      <c r="K425" s="92">
        <v>0.63458353052531946</v>
      </c>
      <c r="L425" s="93">
        <v>2.0705602224325603</v>
      </c>
    </row>
    <row r="426" spans="1:12" x14ac:dyDescent="0.25">
      <c r="A426" s="73" t="str">
        <f t="shared" si="6"/>
        <v>4887</v>
      </c>
      <c r="B426" s="55">
        <v>48</v>
      </c>
      <c r="C426" s="55">
        <v>37</v>
      </c>
      <c r="D426" s="55">
        <v>8</v>
      </c>
      <c r="E426" s="56">
        <v>7</v>
      </c>
      <c r="F426" s="58"/>
      <c r="G426" s="89">
        <v>0.73647080077683935</v>
      </c>
      <c r="H426" s="89">
        <v>2.5376450928142362</v>
      </c>
      <c r="I426" s="92">
        <v>0.66769040844285865</v>
      </c>
      <c r="J426" s="92">
        <v>2.2178703160049982</v>
      </c>
      <c r="K426" s="92">
        <v>0.60230341899643192</v>
      </c>
      <c r="L426" s="93">
        <v>1.9309998042846603</v>
      </c>
    </row>
    <row r="427" spans="1:12" x14ac:dyDescent="0.25">
      <c r="A427" s="73" t="str">
        <f t="shared" si="6"/>
        <v>4987</v>
      </c>
      <c r="B427" s="55">
        <v>49</v>
      </c>
      <c r="C427" s="55">
        <v>36</v>
      </c>
      <c r="D427" s="55">
        <v>8</v>
      </c>
      <c r="E427" s="56">
        <v>7</v>
      </c>
      <c r="F427" s="58"/>
      <c r="G427" s="89">
        <v>0.70164638730762741</v>
      </c>
      <c r="H427" s="89">
        <v>2.3733969588633328</v>
      </c>
      <c r="I427" s="92">
        <v>0.63458180534884079</v>
      </c>
      <c r="J427" s="92">
        <v>2.0705598944348118</v>
      </c>
      <c r="K427" s="92">
        <v>0.57083147929357247</v>
      </c>
      <c r="L427" s="93">
        <v>1.7987540852807145</v>
      </c>
    </row>
    <row r="428" spans="1:12" x14ac:dyDescent="0.25">
      <c r="A428" s="73" t="str">
        <f t="shared" si="6"/>
        <v>5087</v>
      </c>
      <c r="B428" s="55">
        <v>50</v>
      </c>
      <c r="C428" s="55">
        <v>35</v>
      </c>
      <c r="D428" s="55">
        <v>8</v>
      </c>
      <c r="E428" s="56">
        <v>7</v>
      </c>
      <c r="F428" s="58"/>
      <c r="G428" s="89">
        <v>0.65785501800532331</v>
      </c>
      <c r="H428" s="89">
        <v>2.217870674808204</v>
      </c>
      <c r="I428" s="92">
        <v>0.59354626585251291</v>
      </c>
      <c r="J428" s="92">
        <v>1.9310004697040863</v>
      </c>
      <c r="K428" s="92">
        <v>0.5323970565210584</v>
      </c>
      <c r="L428" s="93">
        <v>1.6734084859871614</v>
      </c>
    </row>
    <row r="429" spans="1:12" x14ac:dyDescent="0.25">
      <c r="A429" s="73" t="str">
        <f t="shared" si="6"/>
        <v>5187</v>
      </c>
      <c r="B429" s="55">
        <v>51</v>
      </c>
      <c r="C429" s="55">
        <v>34</v>
      </c>
      <c r="D429" s="55">
        <v>8</v>
      </c>
      <c r="E429" s="56">
        <v>7</v>
      </c>
      <c r="F429" s="58"/>
      <c r="G429" s="89">
        <v>0.60723654744385436</v>
      </c>
      <c r="H429" s="89">
        <v>2.1404408471431315</v>
      </c>
      <c r="I429" s="92">
        <v>0.54641371808816941</v>
      </c>
      <c r="J429" s="92">
        <v>1.8577484164054001</v>
      </c>
      <c r="K429" s="92">
        <v>0.48856612707146968</v>
      </c>
      <c r="L429" s="93">
        <v>1.6041397402265021</v>
      </c>
    </row>
    <row r="430" spans="1:12" x14ac:dyDescent="0.25">
      <c r="A430" s="73" t="str">
        <f t="shared" si="6"/>
        <v>5287</v>
      </c>
      <c r="B430" s="55">
        <v>52</v>
      </c>
      <c r="C430" s="55">
        <v>33</v>
      </c>
      <c r="D430" s="55">
        <v>8</v>
      </c>
      <c r="E430" s="56">
        <v>7</v>
      </c>
      <c r="F430" s="58"/>
      <c r="G430" s="89">
        <v>0.57644267739982658</v>
      </c>
      <c r="H430" s="89">
        <v>1.9952420687511248</v>
      </c>
      <c r="I430" s="92">
        <v>0.51712560742158742</v>
      </c>
      <c r="J430" s="92">
        <v>1.7275151753137323</v>
      </c>
      <c r="K430" s="92">
        <v>0.46071761645314879</v>
      </c>
      <c r="L430" s="93">
        <v>1.4872298303309937</v>
      </c>
    </row>
    <row r="431" spans="1:12" x14ac:dyDescent="0.25">
      <c r="A431" s="73" t="str">
        <f t="shared" si="6"/>
        <v>5387</v>
      </c>
      <c r="B431" s="55">
        <v>53</v>
      </c>
      <c r="C431" s="55">
        <v>32</v>
      </c>
      <c r="D431" s="55">
        <v>8</v>
      </c>
      <c r="E431" s="56">
        <v>7</v>
      </c>
      <c r="F431" s="58"/>
      <c r="G431" s="89">
        <v>0.54641355159760741</v>
      </c>
      <c r="H431" s="89">
        <v>1.85774843757854</v>
      </c>
      <c r="I431" s="92">
        <v>0.48856793391753095</v>
      </c>
      <c r="J431" s="92">
        <v>1.6041385319102592</v>
      </c>
      <c r="K431" s="92">
        <v>0.43356399644789972</v>
      </c>
      <c r="L431" s="93">
        <v>1.3764254477824507</v>
      </c>
    </row>
    <row r="432" spans="1:12" x14ac:dyDescent="0.25">
      <c r="A432" s="73" t="str">
        <f t="shared" si="6"/>
        <v>5487</v>
      </c>
      <c r="B432" s="55">
        <v>54</v>
      </c>
      <c r="C432" s="55">
        <v>31</v>
      </c>
      <c r="D432" s="55">
        <v>8</v>
      </c>
      <c r="E432" s="56">
        <v>7</v>
      </c>
      <c r="F432" s="58"/>
      <c r="G432" s="89">
        <v>0.51712562917661609</v>
      </c>
      <c r="H432" s="89">
        <v>1.7275154180481351</v>
      </c>
      <c r="I432" s="92">
        <v>0.46071704660631152</v>
      </c>
      <c r="J432" s="92">
        <v>1.4872309357337961</v>
      </c>
      <c r="K432" s="92">
        <v>0.40709144319802099</v>
      </c>
      <c r="L432" s="93">
        <v>1.2713782618405456</v>
      </c>
    </row>
    <row r="433" spans="1:12" x14ac:dyDescent="0.25">
      <c r="A433" s="73" t="str">
        <f t="shared" si="6"/>
        <v>5587</v>
      </c>
      <c r="B433" s="55">
        <v>55</v>
      </c>
      <c r="C433" s="55">
        <v>30</v>
      </c>
      <c r="D433" s="55">
        <v>8</v>
      </c>
      <c r="E433" s="56">
        <v>7</v>
      </c>
      <c r="F433" s="58"/>
      <c r="G433" s="89">
        <v>0.48567045214079141</v>
      </c>
      <c r="H433" s="89">
        <v>1.6041405092755872</v>
      </c>
      <c r="I433" s="92">
        <v>0.43106440008464414</v>
      </c>
      <c r="J433" s="92">
        <v>1.3764230796360302</v>
      </c>
      <c r="K433" s="92">
        <v>0.37913874585596391</v>
      </c>
      <c r="L433" s="93">
        <v>1.1717747055089229</v>
      </c>
    </row>
    <row r="434" spans="1:12" x14ac:dyDescent="0.25">
      <c r="A434" s="73" t="str">
        <f t="shared" si="6"/>
        <v>18107</v>
      </c>
      <c r="B434" s="55">
        <v>18</v>
      </c>
      <c r="C434" s="55">
        <v>67</v>
      </c>
      <c r="D434" s="55">
        <v>10</v>
      </c>
      <c r="E434" s="56">
        <v>7</v>
      </c>
      <c r="F434" s="58"/>
      <c r="G434" s="89">
        <v>2.772112602673761</v>
      </c>
      <c r="H434" s="89">
        <v>13.187899396489456</v>
      </c>
      <c r="I434" s="92">
        <v>2.5933191501119</v>
      </c>
      <c r="J434" s="92">
        <v>11.767601075188178</v>
      </c>
      <c r="K434" s="92">
        <v>2.4233316623972274</v>
      </c>
      <c r="L434" s="93">
        <v>10.497852781319198</v>
      </c>
    </row>
    <row r="435" spans="1:12" x14ac:dyDescent="0.25">
      <c r="A435" s="73" t="str">
        <f t="shared" si="6"/>
        <v>19107</v>
      </c>
      <c r="B435" s="55">
        <v>19</v>
      </c>
      <c r="C435" s="55">
        <v>66</v>
      </c>
      <c r="D435" s="55">
        <v>10</v>
      </c>
      <c r="E435" s="56">
        <v>7</v>
      </c>
      <c r="F435" s="58"/>
      <c r="G435" s="89">
        <v>2.6815919414194664</v>
      </c>
      <c r="H435" s="89">
        <v>12.457851242937965</v>
      </c>
      <c r="I435" s="92">
        <v>2.5072484115982494</v>
      </c>
      <c r="J435" s="92">
        <v>11.114956189180477</v>
      </c>
      <c r="K435" s="92">
        <v>2.3415226904648434</v>
      </c>
      <c r="L435" s="93">
        <v>9.914338032458172</v>
      </c>
    </row>
    <row r="436" spans="1:12" x14ac:dyDescent="0.25">
      <c r="A436" s="73" t="str">
        <f t="shared" si="6"/>
        <v>20107</v>
      </c>
      <c r="B436" s="55">
        <v>20</v>
      </c>
      <c r="C436" s="55">
        <v>65</v>
      </c>
      <c r="D436" s="55">
        <v>10</v>
      </c>
      <c r="E436" s="56">
        <v>7</v>
      </c>
      <c r="F436" s="58"/>
      <c r="G436" s="89">
        <v>2.5933179038643686</v>
      </c>
      <c r="H436" s="89">
        <v>11.767600889308092</v>
      </c>
      <c r="I436" s="92">
        <v>2.4233308630330797</v>
      </c>
      <c r="J436" s="92">
        <v>10.497854009218051</v>
      </c>
      <c r="K436" s="92">
        <v>2.2617752079609721</v>
      </c>
      <c r="L436" s="93">
        <v>9.3625575137418711</v>
      </c>
    </row>
    <row r="437" spans="1:12" x14ac:dyDescent="0.25">
      <c r="A437" s="73" t="str">
        <f t="shared" si="6"/>
        <v>21107</v>
      </c>
      <c r="B437" s="55">
        <v>21</v>
      </c>
      <c r="C437" s="55">
        <v>64</v>
      </c>
      <c r="D437" s="55">
        <v>10</v>
      </c>
      <c r="E437" s="56">
        <v>7</v>
      </c>
      <c r="F437" s="58"/>
      <c r="G437" s="89">
        <v>2.5072470962963256</v>
      </c>
      <c r="H437" s="89">
        <v>11.114956680256007</v>
      </c>
      <c r="I437" s="92">
        <v>2.341522019297789</v>
      </c>
      <c r="J437" s="92">
        <v>9.9143375147195787</v>
      </c>
      <c r="K437" s="92">
        <v>2.1840438777475719</v>
      </c>
      <c r="L437" s="93">
        <v>8.8407664308224501</v>
      </c>
    </row>
    <row r="438" spans="1:12" x14ac:dyDescent="0.25">
      <c r="A438" s="73" t="str">
        <f t="shared" si="6"/>
        <v>22107</v>
      </c>
      <c r="B438" s="55">
        <v>22</v>
      </c>
      <c r="C438" s="55">
        <v>63</v>
      </c>
      <c r="D438" s="55">
        <v>10</v>
      </c>
      <c r="E438" s="56">
        <v>7</v>
      </c>
      <c r="F438" s="58"/>
      <c r="G438" s="89">
        <v>2.4233319069748926</v>
      </c>
      <c r="H438" s="89">
        <v>10.497853496402591</v>
      </c>
      <c r="I438" s="92">
        <v>2.2617739255042841</v>
      </c>
      <c r="J438" s="92">
        <v>9.3625590860691226</v>
      </c>
      <c r="K438" s="92">
        <v>2.1082864791171172</v>
      </c>
      <c r="L438" s="93">
        <v>8.3473036849804458</v>
      </c>
    </row>
    <row r="439" spans="1:12" x14ac:dyDescent="0.25">
      <c r="A439" s="73" t="str">
        <f t="shared" si="6"/>
        <v>23107</v>
      </c>
      <c r="B439" s="55">
        <v>23</v>
      </c>
      <c r="C439" s="55">
        <v>62</v>
      </c>
      <c r="D439" s="55">
        <v>10</v>
      </c>
      <c r="E439" s="56">
        <v>7</v>
      </c>
      <c r="F439" s="58"/>
      <c r="G439" s="89">
        <v>2.341522390560971</v>
      </c>
      <c r="H439" s="89">
        <v>9.914338098867205</v>
      </c>
      <c r="I439" s="92">
        <v>2.1840443062976069</v>
      </c>
      <c r="J439" s="92">
        <v>8.8407662627334727</v>
      </c>
      <c r="K439" s="92">
        <v>2.0344566852473278</v>
      </c>
      <c r="L439" s="93">
        <v>7.8806096106041439</v>
      </c>
    </row>
    <row r="440" spans="1:12" x14ac:dyDescent="0.25">
      <c r="A440" s="73" t="str">
        <f t="shared" si="6"/>
        <v>24107</v>
      </c>
      <c r="B440" s="55">
        <v>24</v>
      </c>
      <c r="C440" s="55">
        <v>61</v>
      </c>
      <c r="D440" s="55">
        <v>10</v>
      </c>
      <c r="E440" s="56">
        <v>7</v>
      </c>
      <c r="F440" s="58"/>
      <c r="G440" s="89">
        <v>2.2617755598003821</v>
      </c>
      <c r="H440" s="89">
        <v>9.362558630276725</v>
      </c>
      <c r="I440" s="92">
        <v>2.1082857457171147</v>
      </c>
      <c r="J440" s="92">
        <v>8.3473052574731721</v>
      </c>
      <c r="K440" s="92">
        <v>1.9625126261363524</v>
      </c>
      <c r="L440" s="93">
        <v>7.4392015281375325</v>
      </c>
    </row>
    <row r="441" spans="1:12" x14ac:dyDescent="0.25">
      <c r="A441" s="73" t="str">
        <f t="shared" si="6"/>
        <v>25107</v>
      </c>
      <c r="B441" s="55">
        <v>25</v>
      </c>
      <c r="C441" s="55">
        <v>60</v>
      </c>
      <c r="D441" s="55">
        <v>10</v>
      </c>
      <c r="E441" s="56">
        <v>7</v>
      </c>
      <c r="F441" s="58"/>
      <c r="G441" s="89">
        <v>2.1611113005353126</v>
      </c>
      <c r="H441" s="89">
        <v>8.8407660047293657</v>
      </c>
      <c r="I441" s="92">
        <v>2.0135884008207192</v>
      </c>
      <c r="J441" s="92">
        <v>7.880610605571345</v>
      </c>
      <c r="K441" s="92">
        <v>1.8734523764157509</v>
      </c>
      <c r="L441" s="93">
        <v>7.021681271272616</v>
      </c>
    </row>
    <row r="442" spans="1:12" x14ac:dyDescent="0.25">
      <c r="A442" s="73" t="str">
        <f t="shared" si="6"/>
        <v>26107</v>
      </c>
      <c r="B442" s="55">
        <v>26</v>
      </c>
      <c r="C442" s="55">
        <v>59</v>
      </c>
      <c r="D442" s="55">
        <v>10</v>
      </c>
      <c r="E442" s="56">
        <v>7</v>
      </c>
      <c r="F442" s="58"/>
      <c r="G442" s="89">
        <v>2.0608234917837898</v>
      </c>
      <c r="H442" s="89">
        <v>8.6063842840964178</v>
      </c>
      <c r="I442" s="92">
        <v>1.9194753051031226</v>
      </c>
      <c r="J442" s="92">
        <v>7.6606158989553981</v>
      </c>
      <c r="K442" s="92">
        <v>1.78515349196483</v>
      </c>
      <c r="L442" s="93">
        <v>6.8157311914259333</v>
      </c>
    </row>
    <row r="443" spans="1:12" x14ac:dyDescent="0.25">
      <c r="A443" s="73" t="str">
        <f t="shared" si="6"/>
        <v>27107</v>
      </c>
      <c r="B443" s="55">
        <v>27</v>
      </c>
      <c r="C443" s="55">
        <v>58</v>
      </c>
      <c r="D443" s="55">
        <v>10</v>
      </c>
      <c r="E443" s="56">
        <v>7</v>
      </c>
      <c r="F443" s="58"/>
      <c r="G443" s="89">
        <v>1.989250696676736</v>
      </c>
      <c r="H443" s="89">
        <v>8.12015327897136</v>
      </c>
      <c r="I443" s="92">
        <v>1.8514550000302683</v>
      </c>
      <c r="J443" s="92">
        <v>7.2262802002554647</v>
      </c>
      <c r="K443" s="92">
        <v>1.7205342567200803</v>
      </c>
      <c r="L443" s="93">
        <v>6.4276313798134259</v>
      </c>
    </row>
    <row r="444" spans="1:12" x14ac:dyDescent="0.25">
      <c r="A444" s="73" t="str">
        <f t="shared" si="6"/>
        <v>28107</v>
      </c>
      <c r="B444" s="55">
        <v>28</v>
      </c>
      <c r="C444" s="55">
        <v>57</v>
      </c>
      <c r="D444" s="55">
        <v>10</v>
      </c>
      <c r="E444" s="56">
        <v>7</v>
      </c>
      <c r="F444" s="58"/>
      <c r="G444" s="89">
        <v>1.9194747871511151</v>
      </c>
      <c r="H444" s="89">
        <v>7.6606161228601222</v>
      </c>
      <c r="I444" s="92">
        <v>1.7851547393676794</v>
      </c>
      <c r="J444" s="92">
        <v>6.8157300640824463</v>
      </c>
      <c r="K444" s="92">
        <v>1.6575567681389769</v>
      </c>
      <c r="L444" s="93">
        <v>6.0607234331183752</v>
      </c>
    </row>
    <row r="445" spans="1:12" x14ac:dyDescent="0.25">
      <c r="A445" s="73" t="str">
        <f t="shared" si="6"/>
        <v>29107</v>
      </c>
      <c r="B445" s="55">
        <v>29</v>
      </c>
      <c r="C445" s="55">
        <v>56</v>
      </c>
      <c r="D445" s="55">
        <v>10</v>
      </c>
      <c r="E445" s="56">
        <v>7</v>
      </c>
      <c r="F445" s="58"/>
      <c r="G445" s="89">
        <v>1.8514565789901485</v>
      </c>
      <c r="H445" s="89">
        <v>7.2262797899665117</v>
      </c>
      <c r="I445" s="92">
        <v>1.7205331306694411</v>
      </c>
      <c r="J445" s="92">
        <v>6.4276323276002207</v>
      </c>
      <c r="K445" s="92">
        <v>1.5961854212049289</v>
      </c>
      <c r="L445" s="93">
        <v>5.7138151477712391</v>
      </c>
    </row>
    <row r="446" spans="1:12" x14ac:dyDescent="0.25">
      <c r="A446" s="73" t="str">
        <f t="shared" si="6"/>
        <v>30107</v>
      </c>
      <c r="B446" s="55">
        <v>30</v>
      </c>
      <c r="C446" s="55">
        <v>55</v>
      </c>
      <c r="D446" s="55">
        <v>10</v>
      </c>
      <c r="E446" s="56">
        <v>7</v>
      </c>
      <c r="F446" s="58"/>
      <c r="G446" s="89">
        <v>1.785155054731199</v>
      </c>
      <c r="H446" s="89">
        <v>6.8157294569310549</v>
      </c>
      <c r="I446" s="92">
        <v>1.6575556797643478</v>
      </c>
      <c r="J446" s="92">
        <v>6.060722459986863</v>
      </c>
      <c r="K446" s="92">
        <v>1.5363841097969457</v>
      </c>
      <c r="L446" s="93">
        <v>5.3857804958650712</v>
      </c>
    </row>
    <row r="447" spans="1:12" x14ac:dyDescent="0.25">
      <c r="A447" s="73" t="str">
        <f t="shared" si="6"/>
        <v>31107</v>
      </c>
      <c r="B447" s="55">
        <v>31</v>
      </c>
      <c r="C447" s="55">
        <v>54</v>
      </c>
      <c r="D447" s="55">
        <v>10</v>
      </c>
      <c r="E447" s="56">
        <v>7</v>
      </c>
      <c r="F447" s="58"/>
      <c r="G447" s="89">
        <v>1.7205336512462515</v>
      </c>
      <c r="H447" s="89">
        <v>6.4276317945692609</v>
      </c>
      <c r="I447" s="92">
        <v>1.5961850449830393</v>
      </c>
      <c r="J447" s="92">
        <v>5.7138148730806417</v>
      </c>
      <c r="K447" s="92">
        <v>1.4781168575782901</v>
      </c>
      <c r="L447" s="93">
        <v>5.075561673467381</v>
      </c>
    </row>
    <row r="448" spans="1:12" x14ac:dyDescent="0.25">
      <c r="A448" s="73" t="str">
        <f t="shared" si="6"/>
        <v>32107</v>
      </c>
      <c r="B448" s="55">
        <v>32</v>
      </c>
      <c r="C448" s="55">
        <v>53</v>
      </c>
      <c r="D448" s="55">
        <v>10</v>
      </c>
      <c r="E448" s="56">
        <v>7</v>
      </c>
      <c r="F448" s="58"/>
      <c r="G448" s="89">
        <v>1.6575560617002758</v>
      </c>
      <c r="H448" s="89">
        <v>6.0607229639505622</v>
      </c>
      <c r="I448" s="92">
        <v>1.5363837811479608</v>
      </c>
      <c r="J448" s="92">
        <v>5.3857810368559775</v>
      </c>
      <c r="K448" s="92">
        <v>1.4213510772035298</v>
      </c>
      <c r="L448" s="93">
        <v>4.7821561353587354</v>
      </c>
    </row>
    <row r="449" spans="1:12" x14ac:dyDescent="0.25">
      <c r="A449" s="73" t="str">
        <f t="shared" si="6"/>
        <v>33107</v>
      </c>
      <c r="B449" s="55">
        <v>33</v>
      </c>
      <c r="C449" s="55">
        <v>52</v>
      </c>
      <c r="D449" s="55">
        <v>10</v>
      </c>
      <c r="E449" s="56">
        <v>7</v>
      </c>
      <c r="F449" s="58"/>
      <c r="G449" s="89">
        <v>1.5961850540281852</v>
      </c>
      <c r="H449" s="89">
        <v>5.7138149666445468</v>
      </c>
      <c r="I449" s="92">
        <v>1.4781168794924431</v>
      </c>
      <c r="J449" s="92">
        <v>5.0755629701754499</v>
      </c>
      <c r="K449" s="92">
        <v>1.366049999069727</v>
      </c>
      <c r="L449" s="93">
        <v>4.5046151874293248</v>
      </c>
    </row>
    <row r="450" spans="1:12" x14ac:dyDescent="0.25">
      <c r="A450" s="73" t="str">
        <f t="shared" si="6"/>
        <v>34107</v>
      </c>
      <c r="B450" s="55">
        <v>34</v>
      </c>
      <c r="C450" s="55">
        <v>51</v>
      </c>
      <c r="D450" s="55">
        <v>10</v>
      </c>
      <c r="E450" s="56">
        <v>7</v>
      </c>
      <c r="F450" s="58"/>
      <c r="G450" s="89">
        <v>1.517488416547196</v>
      </c>
      <c r="H450" s="89">
        <v>5.3857819609798669</v>
      </c>
      <c r="I450" s="92">
        <v>1.4042323754908683</v>
      </c>
      <c r="J450" s="92">
        <v>4.7821562883085038</v>
      </c>
      <c r="K450" s="92">
        <v>1.2967005339815911</v>
      </c>
      <c r="L450" s="93">
        <v>4.2420453364915121</v>
      </c>
    </row>
    <row r="451" spans="1:12" x14ac:dyDescent="0.25">
      <c r="A451" s="73" t="str">
        <f t="shared" si="6"/>
        <v>35107</v>
      </c>
      <c r="B451" s="55">
        <v>35</v>
      </c>
      <c r="C451" s="55">
        <v>50</v>
      </c>
      <c r="D451" s="55">
        <v>10</v>
      </c>
      <c r="E451" s="56">
        <v>7</v>
      </c>
      <c r="F451" s="58"/>
      <c r="G451" s="89">
        <v>1.4362172155547897</v>
      </c>
      <c r="H451" s="89">
        <v>5.234558539362224</v>
      </c>
      <c r="I451" s="92">
        <v>1.3282403200367667</v>
      </c>
      <c r="J451" s="92">
        <v>4.6396264845047472</v>
      </c>
      <c r="K451" s="92">
        <v>1.22566143368951</v>
      </c>
      <c r="L451" s="93">
        <v>4.108058367018665</v>
      </c>
    </row>
    <row r="452" spans="1:12" x14ac:dyDescent="0.25">
      <c r="A452" s="73" t="str">
        <f t="shared" ref="A452:A515" si="7">B452&amp;D452&amp;E452</f>
        <v>36107</v>
      </c>
      <c r="B452" s="55">
        <v>36</v>
      </c>
      <c r="C452" s="55">
        <v>49</v>
      </c>
      <c r="D452" s="55">
        <v>10</v>
      </c>
      <c r="E452" s="56">
        <v>7</v>
      </c>
      <c r="F452" s="58"/>
      <c r="G452" s="89">
        <v>1.3815378926202417</v>
      </c>
      <c r="H452" s="89">
        <v>4.9286985462361619</v>
      </c>
      <c r="I452" s="92">
        <v>1.2762907695766457</v>
      </c>
      <c r="J452" s="92">
        <v>4.3663825254182802</v>
      </c>
      <c r="K452" s="92">
        <v>1.1763195548990728</v>
      </c>
      <c r="L452" s="93">
        <v>3.8637970991959021</v>
      </c>
    </row>
    <row r="453" spans="1:12" x14ac:dyDescent="0.25">
      <c r="A453" s="73" t="str">
        <f t="shared" si="7"/>
        <v>37107</v>
      </c>
      <c r="B453" s="55">
        <v>37</v>
      </c>
      <c r="C453" s="55">
        <v>48</v>
      </c>
      <c r="D453" s="55">
        <v>10</v>
      </c>
      <c r="E453" s="56">
        <v>7</v>
      </c>
      <c r="F453" s="58"/>
      <c r="G453" s="89">
        <v>1.3282404500510556</v>
      </c>
      <c r="H453" s="89">
        <v>4.6396251265821444</v>
      </c>
      <c r="I453" s="92">
        <v>1.2256618739865501</v>
      </c>
      <c r="J453" s="92">
        <v>4.1080583408912652</v>
      </c>
      <c r="K453" s="92">
        <v>1.1282353761947346</v>
      </c>
      <c r="L453" s="93">
        <v>3.6327881051894981</v>
      </c>
    </row>
    <row r="454" spans="1:12" x14ac:dyDescent="0.25">
      <c r="A454" s="73" t="str">
        <f t="shared" si="7"/>
        <v>38107</v>
      </c>
      <c r="B454" s="55">
        <v>38</v>
      </c>
      <c r="C454" s="55">
        <v>47</v>
      </c>
      <c r="D454" s="55">
        <v>10</v>
      </c>
      <c r="E454" s="56">
        <v>7</v>
      </c>
      <c r="F454" s="58"/>
      <c r="G454" s="89">
        <v>1.276292464093195</v>
      </c>
      <c r="H454" s="89">
        <v>4.3663824199771435</v>
      </c>
      <c r="I454" s="92">
        <v>1.1763194912927726</v>
      </c>
      <c r="J454" s="92">
        <v>3.8637956828836959</v>
      </c>
      <c r="K454" s="92">
        <v>1.0813752801145784</v>
      </c>
      <c r="L454" s="93">
        <v>3.4142695101266876</v>
      </c>
    </row>
    <row r="455" spans="1:12" x14ac:dyDescent="0.25">
      <c r="A455" s="73" t="str">
        <f t="shared" si="7"/>
        <v>39107</v>
      </c>
      <c r="B455" s="55">
        <v>39</v>
      </c>
      <c r="C455" s="55">
        <v>46</v>
      </c>
      <c r="D455" s="55">
        <v>10</v>
      </c>
      <c r="E455" s="56">
        <v>7</v>
      </c>
      <c r="F455" s="58"/>
      <c r="G455" s="89">
        <v>1.2256627874579396</v>
      </c>
      <c r="H455" s="89">
        <v>4.1080563235388672</v>
      </c>
      <c r="I455" s="92">
        <v>1.1282346385477615</v>
      </c>
      <c r="J455" s="92">
        <v>3.6327889581859876</v>
      </c>
      <c r="K455" s="92">
        <v>1.035710152382177</v>
      </c>
      <c r="L455" s="93">
        <v>3.207518378019246</v>
      </c>
    </row>
    <row r="456" spans="1:12" x14ac:dyDescent="0.25">
      <c r="A456" s="73" t="str">
        <f t="shared" si="7"/>
        <v>40107</v>
      </c>
      <c r="B456" s="55">
        <v>40</v>
      </c>
      <c r="C456" s="55">
        <v>45</v>
      </c>
      <c r="D456" s="55">
        <v>10</v>
      </c>
      <c r="E456" s="56">
        <v>7</v>
      </c>
      <c r="F456" s="58"/>
      <c r="G456" s="89">
        <v>1.1763210745675601</v>
      </c>
      <c r="H456" s="89">
        <v>3.8637959703716502</v>
      </c>
      <c r="I456" s="92">
        <v>1.0813743062603927</v>
      </c>
      <c r="J456" s="92">
        <v>3.4142699807804435</v>
      </c>
      <c r="K456" s="92">
        <v>0.99120651305418184</v>
      </c>
      <c r="L456" s="93">
        <v>3.0118534994709223</v>
      </c>
    </row>
    <row r="457" spans="1:12" x14ac:dyDescent="0.25">
      <c r="A457" s="73" t="str">
        <f t="shared" si="7"/>
        <v>41107</v>
      </c>
      <c r="B457" s="55">
        <v>41</v>
      </c>
      <c r="C457" s="55">
        <v>44</v>
      </c>
      <c r="D457" s="55">
        <v>10</v>
      </c>
      <c r="E457" s="56">
        <v>7</v>
      </c>
      <c r="F457" s="58"/>
      <c r="G457" s="89">
        <v>1.1282357756499855</v>
      </c>
      <c r="H457" s="89">
        <v>3.6327881772541026</v>
      </c>
      <c r="I457" s="92">
        <v>1.0357094649023117</v>
      </c>
      <c r="J457" s="92">
        <v>3.2075185383546909</v>
      </c>
      <c r="K457" s="92">
        <v>0.94783788138065572</v>
      </c>
      <c r="L457" s="93">
        <v>2.8266299165284181</v>
      </c>
    </row>
    <row r="458" spans="1:12" x14ac:dyDescent="0.25">
      <c r="A458" s="73" t="str">
        <f t="shared" si="7"/>
        <v>42107</v>
      </c>
      <c r="B458" s="55">
        <v>42</v>
      </c>
      <c r="C458" s="55">
        <v>43</v>
      </c>
      <c r="D458" s="55">
        <v>10</v>
      </c>
      <c r="E458" s="56">
        <v>7</v>
      </c>
      <c r="F458" s="58"/>
      <c r="G458" s="89">
        <v>1.0813747905287132</v>
      </c>
      <c r="H458" s="89">
        <v>3.4142688655935589</v>
      </c>
      <c r="I458" s="92">
        <v>0.99120824575621602</v>
      </c>
      <c r="J458" s="92">
        <v>3.011853384375144</v>
      </c>
      <c r="K458" s="92">
        <v>0.90557265002317089</v>
      </c>
      <c r="L458" s="93">
        <v>2.6512487014427437</v>
      </c>
    </row>
    <row r="459" spans="1:12" x14ac:dyDescent="0.25">
      <c r="A459" s="73" t="str">
        <f t="shared" si="7"/>
        <v>43107</v>
      </c>
      <c r="B459" s="55">
        <v>43</v>
      </c>
      <c r="C459" s="55">
        <v>42</v>
      </c>
      <c r="D459" s="55">
        <v>10</v>
      </c>
      <c r="E459" s="56">
        <v>7</v>
      </c>
      <c r="F459" s="58"/>
      <c r="G459" s="89">
        <v>1.0357085054352044</v>
      </c>
      <c r="H459" s="89">
        <v>3.2075177201185703</v>
      </c>
      <c r="I459" s="92">
        <v>0.94783844484204316</v>
      </c>
      <c r="J459" s="92">
        <v>2.8266299516008524</v>
      </c>
      <c r="K459" s="92">
        <v>0.86437818291463531</v>
      </c>
      <c r="L459" s="93">
        <v>2.4851377147532041</v>
      </c>
    </row>
    <row r="460" spans="1:12" x14ac:dyDescent="0.25">
      <c r="A460" s="73" t="str">
        <f t="shared" si="7"/>
        <v>44107</v>
      </c>
      <c r="B460" s="55">
        <v>44</v>
      </c>
      <c r="C460" s="55">
        <v>41</v>
      </c>
      <c r="D460" s="55">
        <v>10</v>
      </c>
      <c r="E460" s="56">
        <v>7</v>
      </c>
      <c r="F460" s="58"/>
      <c r="G460" s="89">
        <v>0.98294645176896411</v>
      </c>
      <c r="H460" s="89">
        <v>3.0118528207563227</v>
      </c>
      <c r="I460" s="92">
        <v>0.89828568612870574</v>
      </c>
      <c r="J460" s="92">
        <v>2.6512488913177865</v>
      </c>
      <c r="K460" s="92">
        <v>0.81783119361399048</v>
      </c>
      <c r="L460" s="93">
        <v>2.3277667780574993</v>
      </c>
    </row>
    <row r="461" spans="1:12" x14ac:dyDescent="0.25">
      <c r="A461" s="73" t="str">
        <f t="shared" si="7"/>
        <v>45107</v>
      </c>
      <c r="B461" s="55">
        <v>45</v>
      </c>
      <c r="C461" s="55">
        <v>40</v>
      </c>
      <c r="D461" s="55">
        <v>10</v>
      </c>
      <c r="E461" s="56">
        <v>7</v>
      </c>
      <c r="F461" s="58"/>
      <c r="G461" s="89">
        <v>0.92880159964854836</v>
      </c>
      <c r="H461" s="89">
        <v>2.9238559138762263</v>
      </c>
      <c r="I461" s="92">
        <v>0.84735856448300151</v>
      </c>
      <c r="J461" s="92">
        <v>2.5668041223106135</v>
      </c>
      <c r="K461" s="92">
        <v>0.76993956027780985</v>
      </c>
      <c r="L461" s="93">
        <v>2.247008018623315</v>
      </c>
    </row>
    <row r="462" spans="1:12" x14ac:dyDescent="0.25">
      <c r="A462" s="73" t="str">
        <f t="shared" si="7"/>
        <v>46107</v>
      </c>
      <c r="B462" s="55">
        <v>46</v>
      </c>
      <c r="C462" s="55">
        <v>39</v>
      </c>
      <c r="D462" s="55">
        <v>10</v>
      </c>
      <c r="E462" s="56">
        <v>7</v>
      </c>
      <c r="F462" s="58"/>
      <c r="G462" s="89">
        <v>0.8875634157183907</v>
      </c>
      <c r="H462" s="89">
        <v>2.7403885372795056</v>
      </c>
      <c r="I462" s="92">
        <v>0.80815799966086621</v>
      </c>
      <c r="J462" s="92">
        <v>2.4025242549369166</v>
      </c>
      <c r="K462" s="92">
        <v>0.73267553608337188</v>
      </c>
      <c r="L462" s="93">
        <v>2.0997488577150634</v>
      </c>
    </row>
    <row r="463" spans="1:12" x14ac:dyDescent="0.25">
      <c r="A463" s="73" t="str">
        <f t="shared" si="7"/>
        <v>47107</v>
      </c>
      <c r="B463" s="55">
        <v>47</v>
      </c>
      <c r="C463" s="55">
        <v>38</v>
      </c>
      <c r="D463" s="55">
        <v>10</v>
      </c>
      <c r="E463" s="56">
        <v>7</v>
      </c>
      <c r="F463" s="58"/>
      <c r="G463" s="89">
        <v>0.84735692685451436</v>
      </c>
      <c r="H463" s="89">
        <v>2.5668038275068987</v>
      </c>
      <c r="I463" s="92">
        <v>0.76993879980783553</v>
      </c>
      <c r="J463" s="92">
        <v>2.2470078745639745</v>
      </c>
      <c r="K463" s="92">
        <v>0.69634307384173355</v>
      </c>
      <c r="L463" s="93">
        <v>1.9602720936871201</v>
      </c>
    </row>
    <row r="464" spans="1:12" x14ac:dyDescent="0.25">
      <c r="A464" s="73" t="str">
        <f t="shared" si="7"/>
        <v>48107</v>
      </c>
      <c r="B464" s="55">
        <v>48</v>
      </c>
      <c r="C464" s="55">
        <v>37</v>
      </c>
      <c r="D464" s="55">
        <v>10</v>
      </c>
      <c r="E464" s="56">
        <v>7</v>
      </c>
      <c r="F464" s="58"/>
      <c r="G464" s="89">
        <v>0.80815852132094823</v>
      </c>
      <c r="H464" s="89">
        <v>2.4025240690025127</v>
      </c>
      <c r="I464" s="92">
        <v>0.73267643543484196</v>
      </c>
      <c r="J464" s="92">
        <v>2.0997487224371101</v>
      </c>
      <c r="K464" s="92">
        <v>0.66091881005486697</v>
      </c>
      <c r="L464" s="93">
        <v>1.8281360286851689</v>
      </c>
    </row>
    <row r="465" spans="1:12" x14ac:dyDescent="0.25">
      <c r="A465" s="73" t="str">
        <f t="shared" si="7"/>
        <v>49107</v>
      </c>
      <c r="B465" s="55">
        <v>49</v>
      </c>
      <c r="C465" s="55">
        <v>36</v>
      </c>
      <c r="D465" s="55">
        <v>10</v>
      </c>
      <c r="E465" s="56">
        <v>7</v>
      </c>
      <c r="F465" s="58"/>
      <c r="G465" s="89">
        <v>0.76994057637809565</v>
      </c>
      <c r="H465" s="89">
        <v>2.2470079287203033</v>
      </c>
      <c r="I465" s="92">
        <v>0.69634266587403337</v>
      </c>
      <c r="J465" s="92">
        <v>1.9602728377465339</v>
      </c>
      <c r="K465" s="92">
        <v>0.62638322864366602</v>
      </c>
      <c r="L465" s="93">
        <v>1.7029224771222637</v>
      </c>
    </row>
    <row r="466" spans="1:12" x14ac:dyDescent="0.25">
      <c r="A466" s="73" t="str">
        <f t="shared" si="7"/>
        <v>50107</v>
      </c>
      <c r="B466" s="55">
        <v>50</v>
      </c>
      <c r="C466" s="55">
        <v>35</v>
      </c>
      <c r="D466" s="55">
        <v>10</v>
      </c>
      <c r="E466" s="56">
        <v>7</v>
      </c>
      <c r="F466" s="58"/>
      <c r="G466" s="89">
        <v>0.72833836096103666</v>
      </c>
      <c r="H466" s="89">
        <v>2.0997482952947224</v>
      </c>
      <c r="I466" s="92">
        <v>0.65714084793931926</v>
      </c>
      <c r="J466" s="92">
        <v>1.8281351542721902</v>
      </c>
      <c r="K466" s="92">
        <v>0.58944004190228616</v>
      </c>
      <c r="L466" s="93">
        <v>1.5842459043425123</v>
      </c>
    </row>
    <row r="467" spans="1:12" x14ac:dyDescent="0.25">
      <c r="A467" s="73" t="str">
        <f t="shared" si="7"/>
        <v>51107</v>
      </c>
      <c r="B467" s="55">
        <v>51</v>
      </c>
      <c r="C467" s="55">
        <v>34</v>
      </c>
      <c r="D467" s="55">
        <v>10</v>
      </c>
      <c r="E467" s="56">
        <v>7</v>
      </c>
      <c r="F467" s="58"/>
      <c r="G467" s="89">
        <v>0.68332445838140599</v>
      </c>
      <c r="H467" s="89">
        <v>2.0027857487994161</v>
      </c>
      <c r="I467" s="92">
        <v>0.61487146111291902</v>
      </c>
      <c r="J467" s="92">
        <v>1.7382456192251181</v>
      </c>
      <c r="K467" s="92">
        <v>0.54977122346142848</v>
      </c>
      <c r="L467" s="93">
        <v>1.5009294046879469</v>
      </c>
    </row>
    <row r="468" spans="1:12" x14ac:dyDescent="0.25">
      <c r="A468" s="73" t="str">
        <f t="shared" si="7"/>
        <v>52107</v>
      </c>
      <c r="B468" s="55">
        <v>52</v>
      </c>
      <c r="C468" s="55">
        <v>33</v>
      </c>
      <c r="D468" s="55">
        <v>10</v>
      </c>
      <c r="E468" s="56">
        <v>7</v>
      </c>
      <c r="F468" s="58"/>
      <c r="G468" s="89">
        <v>0.64866905653656171</v>
      </c>
      <c r="H468" s="89">
        <v>1.8669106708777881</v>
      </c>
      <c r="I468" s="92">
        <v>0.58191241436229857</v>
      </c>
      <c r="J468" s="92">
        <v>1.6163807268448951</v>
      </c>
      <c r="K468" s="92">
        <v>0.51843201790144666</v>
      </c>
      <c r="L468" s="93">
        <v>1.3915314316391012</v>
      </c>
    </row>
    <row r="469" spans="1:12" x14ac:dyDescent="0.25">
      <c r="A469" s="73" t="str">
        <f t="shared" si="7"/>
        <v>53107</v>
      </c>
      <c r="B469" s="55">
        <v>53</v>
      </c>
      <c r="C469" s="55">
        <v>32</v>
      </c>
      <c r="D469" s="55">
        <v>10</v>
      </c>
      <c r="E469" s="56">
        <v>7</v>
      </c>
      <c r="F469" s="58"/>
      <c r="G469" s="89">
        <v>0.61487282343472538</v>
      </c>
      <c r="H469" s="89">
        <v>1.7382449506240658</v>
      </c>
      <c r="I469" s="92">
        <v>0.54977068615302072</v>
      </c>
      <c r="J469" s="92">
        <v>1.5009313080470637</v>
      </c>
      <c r="K469" s="92">
        <v>0.48787255515668715</v>
      </c>
      <c r="L469" s="93">
        <v>1.2878470048673301</v>
      </c>
    </row>
    <row r="470" spans="1:12" x14ac:dyDescent="0.25">
      <c r="A470" s="73" t="str">
        <f t="shared" si="7"/>
        <v>54107</v>
      </c>
      <c r="B470" s="55">
        <v>54</v>
      </c>
      <c r="C470" s="55">
        <v>31</v>
      </c>
      <c r="D470" s="55">
        <v>10</v>
      </c>
      <c r="E470" s="56">
        <v>7</v>
      </c>
      <c r="F470" s="58"/>
      <c r="G470" s="89">
        <v>0.58191161838479288</v>
      </c>
      <c r="H470" s="89">
        <v>1.6163818027432371</v>
      </c>
      <c r="I470" s="92">
        <v>0.51843063507029996</v>
      </c>
      <c r="J470" s="92">
        <v>1.3915337851565146</v>
      </c>
      <c r="K470" s="92">
        <v>0.45808046342263875</v>
      </c>
      <c r="L470" s="93">
        <v>1.1895547579481462</v>
      </c>
    </row>
    <row r="471" spans="1:12" x14ac:dyDescent="0.25">
      <c r="A471" s="73" t="str">
        <f t="shared" si="7"/>
        <v>55107</v>
      </c>
      <c r="B471" s="55">
        <v>55</v>
      </c>
      <c r="C471" s="55">
        <v>30</v>
      </c>
      <c r="D471" s="55">
        <v>10</v>
      </c>
      <c r="E471" s="56">
        <v>7</v>
      </c>
      <c r="F471" s="58"/>
      <c r="G471" s="89">
        <v>0.54140222186785736</v>
      </c>
      <c r="H471" s="89">
        <v>1.5009302078350077</v>
      </c>
      <c r="I471" s="92">
        <v>0.48052942114495295</v>
      </c>
      <c r="J471" s="92">
        <v>1.2878488279381279</v>
      </c>
      <c r="K471" s="92">
        <v>0.42264657417743051</v>
      </c>
      <c r="L471" s="93">
        <v>1.0963535852867698</v>
      </c>
    </row>
    <row r="472" spans="1:12" x14ac:dyDescent="0.25">
      <c r="A472" s="73" t="str">
        <f t="shared" si="7"/>
        <v>18127</v>
      </c>
      <c r="B472" s="55">
        <v>18</v>
      </c>
      <c r="C472" s="55">
        <v>67</v>
      </c>
      <c r="D472" s="55">
        <v>12</v>
      </c>
      <c r="E472" s="56">
        <v>7</v>
      </c>
      <c r="F472" s="58"/>
      <c r="G472" s="89">
        <v>2.8276072667222811</v>
      </c>
      <c r="H472" s="89">
        <v>12.901814974606733</v>
      </c>
      <c r="I472" s="92">
        <v>2.6450384609479358</v>
      </c>
      <c r="J472" s="92">
        <v>11.513756036978466</v>
      </c>
      <c r="K472" s="92">
        <v>2.4714805545746263</v>
      </c>
      <c r="L472" s="93">
        <v>10.272648798404584</v>
      </c>
    </row>
    <row r="473" spans="1:12" x14ac:dyDescent="0.25">
      <c r="A473" s="73" t="str">
        <f t="shared" si="7"/>
        <v>19127</v>
      </c>
      <c r="B473" s="55">
        <v>19</v>
      </c>
      <c r="C473" s="55">
        <v>66</v>
      </c>
      <c r="D473" s="55">
        <v>12</v>
      </c>
      <c r="E473" s="56">
        <v>7</v>
      </c>
      <c r="F473" s="58"/>
      <c r="G473" s="89">
        <v>2.7351710016015645</v>
      </c>
      <c r="H473" s="89">
        <v>12.188364131112907</v>
      </c>
      <c r="I473" s="92">
        <v>2.5571563601930083</v>
      </c>
      <c r="J473" s="92">
        <v>10.875855691706564</v>
      </c>
      <c r="K473" s="92">
        <v>2.387959723307119</v>
      </c>
      <c r="L473" s="93">
        <v>9.7022338147142229</v>
      </c>
    </row>
    <row r="474" spans="1:12" x14ac:dyDescent="0.25">
      <c r="A474" s="73" t="str">
        <f t="shared" si="7"/>
        <v>20127</v>
      </c>
      <c r="B474" s="55">
        <v>20</v>
      </c>
      <c r="C474" s="55">
        <v>65</v>
      </c>
      <c r="D474" s="55">
        <v>12</v>
      </c>
      <c r="E474" s="56">
        <v>7</v>
      </c>
      <c r="F474" s="58"/>
      <c r="G474" s="89">
        <v>2.6450372593045501</v>
      </c>
      <c r="H474" s="89">
        <v>11.513755371385608</v>
      </c>
      <c r="I474" s="92">
        <v>2.471479633692482</v>
      </c>
      <c r="J474" s="92">
        <v>10.272649735134385</v>
      </c>
      <c r="K474" s="92">
        <v>2.3065487659300441</v>
      </c>
      <c r="L474" s="93">
        <v>9.1628037219912954</v>
      </c>
    </row>
    <row r="475" spans="1:12" x14ac:dyDescent="0.25">
      <c r="A475" s="73" t="str">
        <f t="shared" si="7"/>
        <v>21127</v>
      </c>
      <c r="B475" s="55">
        <v>21</v>
      </c>
      <c r="C475" s="55">
        <v>64</v>
      </c>
      <c r="D475" s="55">
        <v>12</v>
      </c>
      <c r="E475" s="56">
        <v>7</v>
      </c>
      <c r="F475" s="58"/>
      <c r="G475" s="89">
        <v>2.5571560724197173</v>
      </c>
      <c r="H475" s="89">
        <v>10.875855345922744</v>
      </c>
      <c r="I475" s="92">
        <v>2.3879593381377444</v>
      </c>
      <c r="J475" s="92">
        <v>9.702234068297237</v>
      </c>
      <c r="K475" s="92">
        <v>2.2272015020792608</v>
      </c>
      <c r="L475" s="93">
        <v>8.6526510360262172</v>
      </c>
    </row>
    <row r="476" spans="1:12" x14ac:dyDescent="0.25">
      <c r="A476" s="73" t="str">
        <f t="shared" si="7"/>
        <v>22127</v>
      </c>
      <c r="B476" s="55">
        <v>22</v>
      </c>
      <c r="C476" s="55">
        <v>63</v>
      </c>
      <c r="D476" s="55">
        <v>12</v>
      </c>
      <c r="E476" s="56">
        <v>7</v>
      </c>
      <c r="F476" s="58"/>
      <c r="G476" s="89">
        <v>2.4714803455968735</v>
      </c>
      <c r="H476" s="89">
        <v>10.272650338596181</v>
      </c>
      <c r="I476" s="92">
        <v>2.306549518293826</v>
      </c>
      <c r="J476" s="92">
        <v>9.162803098193752</v>
      </c>
      <c r="K476" s="92">
        <v>2.1498715966224666</v>
      </c>
      <c r="L476" s="93">
        <v>8.1701650065104729</v>
      </c>
    </row>
    <row r="477" spans="1:12" x14ac:dyDescent="0.25">
      <c r="A477" s="73" t="str">
        <f t="shared" si="7"/>
        <v>23127</v>
      </c>
      <c r="B477" s="55">
        <v>23</v>
      </c>
      <c r="C477" s="55">
        <v>62</v>
      </c>
      <c r="D477" s="55">
        <v>12</v>
      </c>
      <c r="E477" s="56">
        <v>7</v>
      </c>
      <c r="F477" s="58"/>
      <c r="G477" s="89">
        <v>2.3879601660666752</v>
      </c>
      <c r="H477" s="89">
        <v>9.7022351415842536</v>
      </c>
      <c r="I477" s="92">
        <v>2.227202038592571</v>
      </c>
      <c r="J477" s="92">
        <v>8.6526513427400999</v>
      </c>
      <c r="K477" s="92">
        <v>2.0745144894553178</v>
      </c>
      <c r="L477" s="93">
        <v>7.7138160163308092</v>
      </c>
    </row>
    <row r="478" spans="1:12" x14ac:dyDescent="0.25">
      <c r="A478" s="73" t="str">
        <f t="shared" si="7"/>
        <v>24127</v>
      </c>
      <c r="B478" s="55">
        <v>24</v>
      </c>
      <c r="C478" s="55">
        <v>61</v>
      </c>
      <c r="D478" s="55">
        <v>12</v>
      </c>
      <c r="E478" s="56">
        <v>7</v>
      </c>
      <c r="F478" s="58"/>
      <c r="G478" s="89">
        <v>2.2761952993476884</v>
      </c>
      <c r="H478" s="89">
        <v>9.1628030378976693</v>
      </c>
      <c r="I478" s="92">
        <v>2.1222539486101653</v>
      </c>
      <c r="J478" s="92">
        <v>8.1701644433228822</v>
      </c>
      <c r="K478" s="92">
        <v>1.9759954922410545</v>
      </c>
      <c r="L478" s="93">
        <v>7.2821635860190339</v>
      </c>
    </row>
    <row r="479" spans="1:12" x14ac:dyDescent="0.25">
      <c r="A479" s="73" t="str">
        <f t="shared" si="7"/>
        <v>25127</v>
      </c>
      <c r="B479" s="55">
        <v>25</v>
      </c>
      <c r="C479" s="55">
        <v>60</v>
      </c>
      <c r="D479" s="55">
        <v>12</v>
      </c>
      <c r="E479" s="56">
        <v>7</v>
      </c>
      <c r="F479" s="58"/>
      <c r="G479" s="89">
        <v>2.1777637592220627</v>
      </c>
      <c r="H479" s="89">
        <v>8.914554784727553</v>
      </c>
      <c r="I479" s="92">
        <v>2.0298069540894228</v>
      </c>
      <c r="J479" s="92">
        <v>7.9375525334784482</v>
      </c>
      <c r="K479" s="92">
        <v>1.889182739383688</v>
      </c>
      <c r="L479" s="93">
        <v>7.0647385760806083</v>
      </c>
    </row>
    <row r="480" spans="1:12" x14ac:dyDescent="0.25">
      <c r="A480" s="73" t="str">
        <f t="shared" si="7"/>
        <v>26127</v>
      </c>
      <c r="B480" s="55">
        <v>26</v>
      </c>
      <c r="C480" s="55">
        <v>59</v>
      </c>
      <c r="D480" s="55">
        <v>12</v>
      </c>
      <c r="E480" s="56">
        <v>7</v>
      </c>
      <c r="F480" s="58"/>
      <c r="G480" s="89">
        <v>2.1028491380284238</v>
      </c>
      <c r="H480" s="89">
        <v>8.4122690387178967</v>
      </c>
      <c r="I480" s="92">
        <v>1.95859859880737</v>
      </c>
      <c r="J480" s="92">
        <v>7.4888601536063071</v>
      </c>
      <c r="K480" s="92">
        <v>1.8215226107858116</v>
      </c>
      <c r="L480" s="93">
        <v>6.663809359938961</v>
      </c>
    </row>
    <row r="481" spans="1:12" x14ac:dyDescent="0.25">
      <c r="A481" s="73" t="str">
        <f t="shared" si="7"/>
        <v>27127</v>
      </c>
      <c r="B481" s="55">
        <v>27</v>
      </c>
      <c r="C481" s="55">
        <v>58</v>
      </c>
      <c r="D481" s="55">
        <v>12</v>
      </c>
      <c r="E481" s="56">
        <v>7</v>
      </c>
      <c r="F481" s="58"/>
      <c r="G481" s="89">
        <v>2.0298062775015517</v>
      </c>
      <c r="H481" s="89">
        <v>7.9375527367312637</v>
      </c>
      <c r="I481" s="92">
        <v>1.8891831298247572</v>
      </c>
      <c r="J481" s="92">
        <v>7.0647380422730661</v>
      </c>
      <c r="K481" s="92">
        <v>1.7555752749283478</v>
      </c>
      <c r="L481" s="93">
        <v>6.2847748620999857</v>
      </c>
    </row>
    <row r="482" spans="1:12" x14ac:dyDescent="0.25">
      <c r="A482" s="73" t="str">
        <f t="shared" si="7"/>
        <v>28127</v>
      </c>
      <c r="B482" s="55">
        <v>28</v>
      </c>
      <c r="C482" s="55">
        <v>57</v>
      </c>
      <c r="D482" s="55">
        <v>12</v>
      </c>
      <c r="E482" s="56">
        <v>7</v>
      </c>
      <c r="F482" s="58"/>
      <c r="G482" s="89">
        <v>1.9585976621872874</v>
      </c>
      <c r="H482" s="89">
        <v>7.4888610203050039</v>
      </c>
      <c r="I482" s="92">
        <v>1.8215227091062056</v>
      </c>
      <c r="J482" s="92">
        <v>6.6638104283308062</v>
      </c>
      <c r="K482" s="92">
        <v>1.6913076254392363</v>
      </c>
      <c r="L482" s="93">
        <v>5.926405949651147</v>
      </c>
    </row>
    <row r="483" spans="1:12" x14ac:dyDescent="0.25">
      <c r="A483" s="73" t="str">
        <f t="shared" si="7"/>
        <v>29127</v>
      </c>
      <c r="B483" s="55">
        <v>29</v>
      </c>
      <c r="C483" s="55">
        <v>56</v>
      </c>
      <c r="D483" s="55">
        <v>12</v>
      </c>
      <c r="E483" s="56">
        <v>7</v>
      </c>
      <c r="F483" s="58"/>
      <c r="G483" s="89">
        <v>1.8891827897727174</v>
      </c>
      <c r="H483" s="89">
        <v>7.0647393243478058</v>
      </c>
      <c r="I483" s="92">
        <v>1.7555758770367067</v>
      </c>
      <c r="J483" s="92">
        <v>6.2847747445724389</v>
      </c>
      <c r="K483" s="92">
        <v>1.628679148580646</v>
      </c>
      <c r="L483" s="93">
        <v>5.5875421909638057</v>
      </c>
    </row>
    <row r="484" spans="1:12" x14ac:dyDescent="0.25">
      <c r="A484" s="73" t="str">
        <f t="shared" si="7"/>
        <v>30127</v>
      </c>
      <c r="B484" s="55">
        <v>30</v>
      </c>
      <c r="C484" s="55">
        <v>55</v>
      </c>
      <c r="D484" s="55">
        <v>12</v>
      </c>
      <c r="E484" s="56">
        <v>7</v>
      </c>
      <c r="F484" s="58"/>
      <c r="G484" s="89">
        <v>1.8215221987315011</v>
      </c>
      <c r="H484" s="89">
        <v>6.6638107822410149</v>
      </c>
      <c r="I484" s="92">
        <v>1.6913072586328399</v>
      </c>
      <c r="J484" s="92">
        <v>5.9264059196617334</v>
      </c>
      <c r="K484" s="92">
        <v>1.5676532769556026</v>
      </c>
      <c r="L484" s="93">
        <v>5.2670912614517267</v>
      </c>
    </row>
    <row r="485" spans="1:12" x14ac:dyDescent="0.25">
      <c r="A485" s="73" t="str">
        <f t="shared" si="7"/>
        <v>31127</v>
      </c>
      <c r="B485" s="55">
        <v>31</v>
      </c>
      <c r="C485" s="55">
        <v>54</v>
      </c>
      <c r="D485" s="55">
        <v>12</v>
      </c>
      <c r="E485" s="56">
        <v>7</v>
      </c>
      <c r="F485" s="58"/>
      <c r="G485" s="89">
        <v>1.7555762706467943</v>
      </c>
      <c r="H485" s="89">
        <v>6.2847745258622219</v>
      </c>
      <c r="I485" s="92">
        <v>1.6286796310905611</v>
      </c>
      <c r="J485" s="92">
        <v>5.5875434692628536</v>
      </c>
      <c r="K485" s="92">
        <v>1.5081950394628385</v>
      </c>
      <c r="L485" s="93">
        <v>4.9640182402864106</v>
      </c>
    </row>
    <row r="486" spans="1:12" x14ac:dyDescent="0.25">
      <c r="A486" s="73" t="str">
        <f t="shared" si="7"/>
        <v>32127</v>
      </c>
      <c r="B486" s="55">
        <v>32</v>
      </c>
      <c r="C486" s="55">
        <v>53</v>
      </c>
      <c r="D486" s="55">
        <v>12</v>
      </c>
      <c r="E486" s="56">
        <v>7</v>
      </c>
      <c r="F486" s="58"/>
      <c r="G486" s="89">
        <v>1.6913075839478167</v>
      </c>
      <c r="H486" s="89">
        <v>5.9264058805661008</v>
      </c>
      <c r="I486" s="92">
        <v>1.5676529783866457</v>
      </c>
      <c r="J486" s="92">
        <v>5.2670911057858847</v>
      </c>
      <c r="K486" s="92">
        <v>1.4502672580865779</v>
      </c>
      <c r="L486" s="93">
        <v>4.677346923911827</v>
      </c>
    </row>
    <row r="487" spans="1:12" x14ac:dyDescent="0.25">
      <c r="A487" s="73" t="str">
        <f t="shared" si="7"/>
        <v>33127</v>
      </c>
      <c r="B487" s="55">
        <v>33</v>
      </c>
      <c r="C487" s="55">
        <v>52</v>
      </c>
      <c r="D487" s="55">
        <v>12</v>
      </c>
      <c r="E487" s="56">
        <v>7</v>
      </c>
      <c r="F487" s="58"/>
      <c r="G487" s="89">
        <v>1.6286784453053482</v>
      </c>
      <c r="H487" s="89">
        <v>5.5875430278393914</v>
      </c>
      <c r="I487" s="92">
        <v>1.5081951416238246</v>
      </c>
      <c r="J487" s="92">
        <v>4.9640181087201301</v>
      </c>
      <c r="K487" s="92">
        <v>1.3938343269812434</v>
      </c>
      <c r="L487" s="93">
        <v>4.4061542524621116</v>
      </c>
    </row>
    <row r="488" spans="1:12" x14ac:dyDescent="0.25">
      <c r="A488" s="73" t="str">
        <f t="shared" si="7"/>
        <v>34127</v>
      </c>
      <c r="B488" s="55">
        <v>34</v>
      </c>
      <c r="C488" s="55">
        <v>51</v>
      </c>
      <c r="D488" s="55">
        <v>12</v>
      </c>
      <c r="E488" s="56">
        <v>7</v>
      </c>
      <c r="F488" s="58"/>
      <c r="G488" s="89">
        <v>1.5439256794072713</v>
      </c>
      <c r="H488" s="89">
        <v>5.2670918714989634</v>
      </c>
      <c r="I488" s="92">
        <v>1.428695408935398</v>
      </c>
      <c r="J488" s="92">
        <v>4.6773469943983415</v>
      </c>
      <c r="K488" s="92">
        <v>1.3192909347812054</v>
      </c>
      <c r="L488" s="93">
        <v>4.1495718066603073</v>
      </c>
    </row>
    <row r="489" spans="1:12" x14ac:dyDescent="0.25">
      <c r="A489" s="73" t="str">
        <f t="shared" si="7"/>
        <v>35127</v>
      </c>
      <c r="B489" s="55">
        <v>35</v>
      </c>
      <c r="C489" s="55">
        <v>50</v>
      </c>
      <c r="D489" s="55">
        <v>12</v>
      </c>
      <c r="E489" s="56">
        <v>7</v>
      </c>
      <c r="F489" s="58"/>
      <c r="G489" s="89">
        <v>1.4729436234618969</v>
      </c>
      <c r="H489" s="89">
        <v>5.1280119966187412</v>
      </c>
      <c r="I489" s="92">
        <v>1.3621875805437049</v>
      </c>
      <c r="J489" s="92">
        <v>4.5451306092213191</v>
      </c>
      <c r="K489" s="92">
        <v>1.2569720433363434</v>
      </c>
      <c r="L489" s="93">
        <v>4.0243356890395674</v>
      </c>
    </row>
    <row r="490" spans="1:12" x14ac:dyDescent="0.25">
      <c r="A490" s="73" t="str">
        <f t="shared" si="7"/>
        <v>36127</v>
      </c>
      <c r="B490" s="55">
        <v>36</v>
      </c>
      <c r="C490" s="55">
        <v>49</v>
      </c>
      <c r="D490" s="55">
        <v>12</v>
      </c>
      <c r="E490" s="56">
        <v>7</v>
      </c>
      <c r="F490" s="58"/>
      <c r="G490" s="89">
        <v>1.4168574292275431</v>
      </c>
      <c r="H490" s="89">
        <v>4.82834631968724</v>
      </c>
      <c r="I490" s="92">
        <v>1.3089048507158354</v>
      </c>
      <c r="J490" s="92">
        <v>4.2774222314054082</v>
      </c>
      <c r="K490" s="92">
        <v>1.206362497802379</v>
      </c>
      <c r="L490" s="93">
        <v>3.7850282654834855</v>
      </c>
    </row>
    <row r="491" spans="1:12" x14ac:dyDescent="0.25">
      <c r="A491" s="73" t="str">
        <f t="shared" si="7"/>
        <v>37127</v>
      </c>
      <c r="B491" s="55">
        <v>37</v>
      </c>
      <c r="C491" s="55">
        <v>48</v>
      </c>
      <c r="D491" s="55">
        <v>12</v>
      </c>
      <c r="E491" s="56">
        <v>7</v>
      </c>
      <c r="F491" s="58"/>
      <c r="G491" s="89">
        <v>1.3621883290333756</v>
      </c>
      <c r="H491" s="89">
        <v>4.5451295001413063</v>
      </c>
      <c r="I491" s="92">
        <v>1.2569727689600787</v>
      </c>
      <c r="J491" s="92">
        <v>4.024335633734764</v>
      </c>
      <c r="K491" s="92">
        <v>1.1570429661503678</v>
      </c>
      <c r="L491" s="93">
        <v>3.5587076423772235</v>
      </c>
    </row>
    <row r="492" spans="1:12" x14ac:dyDescent="0.25">
      <c r="A492" s="73" t="str">
        <f t="shared" si="7"/>
        <v>38127</v>
      </c>
      <c r="B492" s="55">
        <v>38</v>
      </c>
      <c r="C492" s="55">
        <v>47</v>
      </c>
      <c r="D492" s="55">
        <v>12</v>
      </c>
      <c r="E492" s="56">
        <v>7</v>
      </c>
      <c r="F492" s="58"/>
      <c r="G492" s="89">
        <v>1.3089035113472887</v>
      </c>
      <c r="H492" s="89">
        <v>4.277423225976924</v>
      </c>
      <c r="I492" s="92">
        <v>1.2063632159948328</v>
      </c>
      <c r="J492" s="92">
        <v>3.7850290655001322</v>
      </c>
      <c r="K492" s="92">
        <v>1.1089791110067233</v>
      </c>
      <c r="L492" s="93">
        <v>3.3446243504301107</v>
      </c>
    </row>
    <row r="493" spans="1:12" x14ac:dyDescent="0.25">
      <c r="A493" s="73" t="str">
        <f t="shared" si="7"/>
        <v>39127</v>
      </c>
      <c r="B493" s="55">
        <v>39</v>
      </c>
      <c r="C493" s="55">
        <v>46</v>
      </c>
      <c r="D493" s="55">
        <v>12</v>
      </c>
      <c r="E493" s="56">
        <v>7</v>
      </c>
      <c r="F493" s="58"/>
      <c r="G493" s="89">
        <v>1.2569728365593344</v>
      </c>
      <c r="H493" s="89">
        <v>4.0243349548014979</v>
      </c>
      <c r="I493" s="92">
        <v>1.1570428559024089</v>
      </c>
      <c r="J493" s="92">
        <v>3.5587081708324173</v>
      </c>
      <c r="K493" s="92">
        <v>1.0621417051095645</v>
      </c>
      <c r="L493" s="93">
        <v>3.142072757302611</v>
      </c>
    </row>
    <row r="494" spans="1:12" x14ac:dyDescent="0.25">
      <c r="A494" s="73" t="str">
        <f t="shared" si="7"/>
        <v>40127</v>
      </c>
      <c r="B494" s="55">
        <v>40</v>
      </c>
      <c r="C494" s="55">
        <v>45</v>
      </c>
      <c r="D494" s="55">
        <v>12</v>
      </c>
      <c r="E494" s="56">
        <v>7</v>
      </c>
      <c r="F494" s="58"/>
      <c r="G494" s="89">
        <v>1.2063626466674731</v>
      </c>
      <c r="H494" s="89">
        <v>3.7850285193214912</v>
      </c>
      <c r="I494" s="92">
        <v>1.1089782359892435</v>
      </c>
      <c r="J494" s="92">
        <v>3.3446250616445368</v>
      </c>
      <c r="K494" s="92">
        <v>1.0164974737371011</v>
      </c>
      <c r="L494" s="93">
        <v>2.9503810330228619</v>
      </c>
    </row>
    <row r="495" spans="1:12" x14ac:dyDescent="0.25">
      <c r="A495" s="73" t="str">
        <f t="shared" si="7"/>
        <v>41127</v>
      </c>
      <c r="B495" s="55">
        <v>41</v>
      </c>
      <c r="C495" s="55">
        <v>44</v>
      </c>
      <c r="D495" s="55">
        <v>12</v>
      </c>
      <c r="E495" s="56">
        <v>7</v>
      </c>
      <c r="F495" s="58"/>
      <c r="G495" s="89">
        <v>1.1570429443020074</v>
      </c>
      <c r="H495" s="89">
        <v>3.5587091764679406</v>
      </c>
      <c r="I495" s="92">
        <v>1.0621423574446855</v>
      </c>
      <c r="J495" s="92">
        <v>3.1420723621898086</v>
      </c>
      <c r="K495" s="92">
        <v>0.97201690239112948</v>
      </c>
      <c r="L495" s="93">
        <v>2.768923757312272</v>
      </c>
    </row>
    <row r="496" spans="1:12" x14ac:dyDescent="0.25">
      <c r="A496" s="73" t="str">
        <f t="shared" si="7"/>
        <v>42127</v>
      </c>
      <c r="B496" s="55">
        <v>42</v>
      </c>
      <c r="C496" s="55">
        <v>43</v>
      </c>
      <c r="D496" s="55">
        <v>12</v>
      </c>
      <c r="E496" s="56">
        <v>7</v>
      </c>
      <c r="F496" s="58"/>
      <c r="G496" s="89">
        <v>1.1089800087000927</v>
      </c>
      <c r="H496" s="89">
        <v>3.3446258014487547</v>
      </c>
      <c r="I496" s="92">
        <v>1.0164980235659031</v>
      </c>
      <c r="J496" s="92">
        <v>2.9503811018856507</v>
      </c>
      <c r="K496" s="92">
        <v>0.92866680536379631</v>
      </c>
      <c r="L496" s="93">
        <v>2.5971062735233486</v>
      </c>
    </row>
    <row r="497" spans="1:12" x14ac:dyDescent="0.25">
      <c r="A497" s="73" t="str">
        <f t="shared" si="7"/>
        <v>43127</v>
      </c>
      <c r="B497" s="55">
        <v>43</v>
      </c>
      <c r="C497" s="55">
        <v>42</v>
      </c>
      <c r="D497" s="55">
        <v>12</v>
      </c>
      <c r="E497" s="56">
        <v>7</v>
      </c>
      <c r="F497" s="58"/>
      <c r="G497" s="89">
        <v>1.0621420515159554</v>
      </c>
      <c r="H497" s="89">
        <v>3.1420725086022143</v>
      </c>
      <c r="I497" s="92">
        <v>0.97201680175116845</v>
      </c>
      <c r="J497" s="92">
        <v>2.768922485605724</v>
      </c>
      <c r="K497" s="92">
        <v>0.88641833001585901</v>
      </c>
      <c r="L497" s="93">
        <v>2.4343741233184413</v>
      </c>
    </row>
    <row r="498" spans="1:12" x14ac:dyDescent="0.25">
      <c r="A498" s="73" t="str">
        <f t="shared" si="7"/>
        <v>44127</v>
      </c>
      <c r="B498" s="55">
        <v>44</v>
      </c>
      <c r="C498" s="55">
        <v>41</v>
      </c>
      <c r="D498" s="55">
        <v>12</v>
      </c>
      <c r="E498" s="56">
        <v>7</v>
      </c>
      <c r="F498" s="58"/>
      <c r="G498" s="89">
        <v>1.0003121700054727</v>
      </c>
      <c r="H498" s="89">
        <v>2.9503803849325942</v>
      </c>
      <c r="I498" s="92">
        <v>0.91415710244571713</v>
      </c>
      <c r="J498" s="92">
        <v>2.5971060684307483</v>
      </c>
      <c r="K498" s="92">
        <v>0.83227992014614183</v>
      </c>
      <c r="L498" s="93">
        <v>2.2802053384924887</v>
      </c>
    </row>
    <row r="499" spans="1:12" x14ac:dyDescent="0.25">
      <c r="A499" s="73" t="str">
        <f t="shared" si="7"/>
        <v>45127</v>
      </c>
      <c r="B499" s="55">
        <v>45</v>
      </c>
      <c r="C499" s="55">
        <v>40</v>
      </c>
      <c r="D499" s="55">
        <v>12</v>
      </c>
      <c r="E499" s="56">
        <v>7</v>
      </c>
      <c r="F499" s="58"/>
      <c r="G499" s="89">
        <v>0.95777053010757918</v>
      </c>
      <c r="H499" s="89">
        <v>2.8551331353745804</v>
      </c>
      <c r="I499" s="92">
        <v>0.87377306138343958</v>
      </c>
      <c r="J499" s="92">
        <v>2.5064343085235845</v>
      </c>
      <c r="K499" s="92">
        <v>0.79393077934089473</v>
      </c>
      <c r="L499" s="93">
        <v>2.1941274400038941</v>
      </c>
    </row>
    <row r="500" spans="1:12" x14ac:dyDescent="0.25">
      <c r="A500" s="73" t="str">
        <f t="shared" si="7"/>
        <v>46127</v>
      </c>
      <c r="B500" s="55">
        <v>46</v>
      </c>
      <c r="C500" s="55">
        <v>39</v>
      </c>
      <c r="D500" s="55">
        <v>12</v>
      </c>
      <c r="E500" s="56">
        <v>7</v>
      </c>
      <c r="F500" s="58"/>
      <c r="G500" s="89">
        <v>0.91523895223711904</v>
      </c>
      <c r="H500" s="89">
        <v>2.6759578862803552</v>
      </c>
      <c r="I500" s="92">
        <v>0.83334678840553456</v>
      </c>
      <c r="J500" s="92">
        <v>2.3460007915520524</v>
      </c>
      <c r="K500" s="92">
        <v>0.75550099140910043</v>
      </c>
      <c r="L500" s="93">
        <v>2.0503186883076734</v>
      </c>
    </row>
    <row r="501" spans="1:12" x14ac:dyDescent="0.25">
      <c r="A501" s="73" t="str">
        <f t="shared" si="7"/>
        <v>47127</v>
      </c>
      <c r="B501" s="55">
        <v>47</v>
      </c>
      <c r="C501" s="55">
        <v>38</v>
      </c>
      <c r="D501" s="55">
        <v>12</v>
      </c>
      <c r="E501" s="56">
        <v>7</v>
      </c>
      <c r="F501" s="58"/>
      <c r="G501" s="89">
        <v>0.87377317393479115</v>
      </c>
      <c r="H501" s="89">
        <v>2.506435792532129</v>
      </c>
      <c r="I501" s="92">
        <v>0.79393108450925964</v>
      </c>
      <c r="J501" s="92">
        <v>2.1941279745238669</v>
      </c>
      <c r="K501" s="92">
        <v>0.71803078100370066</v>
      </c>
      <c r="L501" s="93">
        <v>1.9141137059762496</v>
      </c>
    </row>
    <row r="502" spans="1:12" x14ac:dyDescent="0.25">
      <c r="A502" s="73" t="str">
        <f t="shared" si="7"/>
        <v>48127</v>
      </c>
      <c r="B502" s="55">
        <v>48</v>
      </c>
      <c r="C502" s="55">
        <v>37</v>
      </c>
      <c r="D502" s="55">
        <v>12</v>
      </c>
      <c r="E502" s="56">
        <v>7</v>
      </c>
      <c r="F502" s="58"/>
      <c r="G502" s="89">
        <v>0.83334712704003877</v>
      </c>
      <c r="H502" s="89">
        <v>2.3460026847263293</v>
      </c>
      <c r="I502" s="92">
        <v>0.75550015644081991</v>
      </c>
      <c r="J502" s="92">
        <v>2.0503194420613853</v>
      </c>
      <c r="K502" s="92">
        <v>0.68149860212557656</v>
      </c>
      <c r="L502" s="93">
        <v>1.7850745364809899</v>
      </c>
    </row>
    <row r="503" spans="1:12" x14ac:dyDescent="0.25">
      <c r="A503" s="73" t="str">
        <f t="shared" si="7"/>
        <v>49127</v>
      </c>
      <c r="B503" s="55">
        <v>49</v>
      </c>
      <c r="C503" s="55">
        <v>36</v>
      </c>
      <c r="D503" s="55">
        <v>12</v>
      </c>
      <c r="E503" s="56">
        <v>7</v>
      </c>
      <c r="F503" s="58"/>
      <c r="G503" s="89">
        <v>0.79392949670321578</v>
      </c>
      <c r="H503" s="89">
        <v>2.1941275902573989</v>
      </c>
      <c r="I503" s="92">
        <v>0.71803183412529825</v>
      </c>
      <c r="J503" s="92">
        <v>1.9141137564513422</v>
      </c>
      <c r="K503" s="92">
        <v>0.64588116842454235</v>
      </c>
      <c r="L503" s="93">
        <v>1.6628009773706764</v>
      </c>
    </row>
    <row r="504" spans="1:12" x14ac:dyDescent="0.25">
      <c r="A504" s="73" t="str">
        <f t="shared" si="7"/>
        <v>50127</v>
      </c>
      <c r="B504" s="55">
        <v>50</v>
      </c>
      <c r="C504" s="55">
        <v>35</v>
      </c>
      <c r="D504" s="55">
        <v>12</v>
      </c>
      <c r="E504" s="56">
        <v>7</v>
      </c>
      <c r="F504" s="58"/>
      <c r="G504" s="89">
        <v>0.74922238049161338</v>
      </c>
      <c r="H504" s="89">
        <v>2.050319976411862</v>
      </c>
      <c r="I504" s="92">
        <v>0.67598495010361337</v>
      </c>
      <c r="J504" s="92">
        <v>1.7850759347007255</v>
      </c>
      <c r="K504" s="92">
        <v>0.60634180374503222</v>
      </c>
      <c r="L504" s="93">
        <v>1.5469084173937599</v>
      </c>
    </row>
    <row r="505" spans="1:12" x14ac:dyDescent="0.25">
      <c r="A505" s="73" t="str">
        <f t="shared" si="7"/>
        <v>51127</v>
      </c>
      <c r="B505" s="55">
        <v>51</v>
      </c>
      <c r="C505" s="55">
        <v>34</v>
      </c>
      <c r="D505" s="55">
        <v>12</v>
      </c>
      <c r="E505" s="56">
        <v>7</v>
      </c>
      <c r="F505" s="58"/>
      <c r="G505" s="89">
        <v>0.7096259278002699</v>
      </c>
      <c r="H505" s="89">
        <v>1.9487980769230768</v>
      </c>
      <c r="I505" s="92">
        <v>0.63852690620782726</v>
      </c>
      <c r="J505" s="92">
        <v>1.6913588056680162</v>
      </c>
      <c r="K505" s="92">
        <v>0.57091346153846156</v>
      </c>
      <c r="L505" s="93">
        <v>1.4604208839406208</v>
      </c>
    </row>
    <row r="506" spans="1:12" x14ac:dyDescent="0.25">
      <c r="A506" s="73" t="str">
        <f t="shared" si="7"/>
        <v>52127</v>
      </c>
      <c r="B506" s="55">
        <v>52</v>
      </c>
      <c r="C506" s="55">
        <v>33</v>
      </c>
      <c r="D506" s="55">
        <v>12</v>
      </c>
      <c r="E506" s="56">
        <v>7</v>
      </c>
      <c r="F506" s="58"/>
      <c r="G506" s="89">
        <v>0.6736302947826367</v>
      </c>
      <c r="H506" s="89">
        <v>1.8165682629148228</v>
      </c>
      <c r="I506" s="92">
        <v>0.60429476120570491</v>
      </c>
      <c r="J506" s="92">
        <v>1.5727676992809918</v>
      </c>
      <c r="K506" s="92">
        <v>0.53836246155824397</v>
      </c>
      <c r="L506" s="93">
        <v>1.3539641888923417</v>
      </c>
    </row>
    <row r="507" spans="1:12" x14ac:dyDescent="0.25">
      <c r="A507" s="73" t="str">
        <f t="shared" si="7"/>
        <v>53127</v>
      </c>
      <c r="B507" s="55">
        <v>53</v>
      </c>
      <c r="C507" s="55">
        <v>32</v>
      </c>
      <c r="D507" s="55">
        <v>12</v>
      </c>
      <c r="E507" s="56">
        <v>7</v>
      </c>
      <c r="F507" s="58"/>
      <c r="G507" s="89">
        <v>0.63852708632615207</v>
      </c>
      <c r="H507" s="89">
        <v>1.6913591011843387</v>
      </c>
      <c r="I507" s="92">
        <v>0.57091318119096568</v>
      </c>
      <c r="J507" s="92">
        <v>1.4604206767712218</v>
      </c>
      <c r="K507" s="92">
        <v>0.50662580084013276</v>
      </c>
      <c r="L507" s="93">
        <v>1.2530687518120405</v>
      </c>
    </row>
    <row r="508" spans="1:12" x14ac:dyDescent="0.25">
      <c r="A508" s="73" t="str">
        <f t="shared" si="7"/>
        <v>54127</v>
      </c>
      <c r="B508" s="55">
        <v>54</v>
      </c>
      <c r="C508" s="55">
        <v>31</v>
      </c>
      <c r="D508" s="55">
        <v>12</v>
      </c>
      <c r="E508" s="56">
        <v>7</v>
      </c>
      <c r="F508" s="58"/>
      <c r="G508" s="89">
        <v>0.604293573176929</v>
      </c>
      <c r="H508" s="89">
        <v>1.5727686090713606</v>
      </c>
      <c r="I508" s="92">
        <v>0.53836321392193542</v>
      </c>
      <c r="J508" s="92">
        <v>1.3539645871197243</v>
      </c>
      <c r="K508" s="92">
        <v>0.47568388045989257</v>
      </c>
      <c r="L508" s="93">
        <v>1.1574206605463055</v>
      </c>
    </row>
    <row r="509" spans="1:12" x14ac:dyDescent="0.25">
      <c r="A509" s="73" t="str">
        <f t="shared" si="7"/>
        <v>55127</v>
      </c>
      <c r="B509" s="55">
        <v>55</v>
      </c>
      <c r="C509" s="55">
        <v>30</v>
      </c>
      <c r="D509" s="55">
        <v>12</v>
      </c>
      <c r="E509" s="56">
        <v>7</v>
      </c>
      <c r="F509" s="58"/>
      <c r="G509" s="89">
        <v>0.56528875915973498</v>
      </c>
      <c r="H509" s="89">
        <v>1.4604206751694029</v>
      </c>
      <c r="I509" s="92">
        <v>0.50173076879596823</v>
      </c>
      <c r="J509" s="92">
        <v>1.2530675644205485</v>
      </c>
      <c r="K509" s="92">
        <v>0.4412929102916871</v>
      </c>
      <c r="L509" s="93">
        <v>1.0667301244209104</v>
      </c>
    </row>
    <row r="510" spans="1:12" x14ac:dyDescent="0.25">
      <c r="A510" s="73" t="str">
        <f t="shared" si="7"/>
        <v>18157</v>
      </c>
      <c r="B510" s="55">
        <v>18</v>
      </c>
      <c r="C510" s="55">
        <v>67</v>
      </c>
      <c r="D510" s="55">
        <v>15</v>
      </c>
      <c r="E510" s="56">
        <v>7</v>
      </c>
      <c r="F510" s="58"/>
      <c r="G510" s="89">
        <v>2.8657057735054172</v>
      </c>
      <c r="H510" s="89">
        <v>12.610483317234397</v>
      </c>
      <c r="I510" s="92">
        <v>2.6808046364937681</v>
      </c>
      <c r="J510" s="92">
        <v>11.253521884855749</v>
      </c>
      <c r="K510" s="92">
        <v>2.5050173403004878</v>
      </c>
      <c r="L510" s="93">
        <v>10.040250736089936</v>
      </c>
    </row>
    <row r="511" spans="1:12" x14ac:dyDescent="0.25">
      <c r="A511" s="73" t="str">
        <f t="shared" si="7"/>
        <v>19157</v>
      </c>
      <c r="B511" s="55">
        <v>19</v>
      </c>
      <c r="C511" s="55">
        <v>66</v>
      </c>
      <c r="D511" s="55">
        <v>15</v>
      </c>
      <c r="E511" s="56">
        <v>7</v>
      </c>
      <c r="F511" s="58"/>
      <c r="G511" s="89">
        <v>2.772090609149267</v>
      </c>
      <c r="H511" s="89">
        <v>11.913012417424927</v>
      </c>
      <c r="I511" s="92">
        <v>2.5917966557368444</v>
      </c>
      <c r="J511" s="92">
        <v>10.629923705078504</v>
      </c>
      <c r="K511" s="92">
        <v>2.4204195710397132</v>
      </c>
      <c r="L511" s="93">
        <v>9.4826393698124054</v>
      </c>
    </row>
    <row r="512" spans="1:12" x14ac:dyDescent="0.25">
      <c r="A512" s="73" t="str">
        <f t="shared" si="7"/>
        <v>20157</v>
      </c>
      <c r="B512" s="55">
        <v>20</v>
      </c>
      <c r="C512" s="55">
        <v>65</v>
      </c>
      <c r="D512" s="55">
        <v>15</v>
      </c>
      <c r="E512" s="56">
        <v>7</v>
      </c>
      <c r="F512" s="58"/>
      <c r="G512" s="89">
        <v>2.680804021569172</v>
      </c>
      <c r="H512" s="89">
        <v>11.253521065014395</v>
      </c>
      <c r="I512" s="92">
        <v>2.5050167321827828</v>
      </c>
      <c r="J512" s="92">
        <v>10.040250763542838</v>
      </c>
      <c r="K512" s="92">
        <v>2.3379564817115051</v>
      </c>
      <c r="L512" s="93">
        <v>8.9553228799812956</v>
      </c>
    </row>
    <row r="513" spans="1:12" x14ac:dyDescent="0.25">
      <c r="A513" s="73" t="str">
        <f t="shared" si="7"/>
        <v>21157</v>
      </c>
      <c r="B513" s="55">
        <v>21</v>
      </c>
      <c r="C513" s="55">
        <v>64</v>
      </c>
      <c r="D513" s="55">
        <v>15</v>
      </c>
      <c r="E513" s="56">
        <v>7</v>
      </c>
      <c r="F513" s="58"/>
      <c r="G513" s="89">
        <v>2.5917961969299461</v>
      </c>
      <c r="H513" s="89">
        <v>10.629923578243311</v>
      </c>
      <c r="I513" s="92">
        <v>2.4204192722867495</v>
      </c>
      <c r="J513" s="92">
        <v>9.4826392093270577</v>
      </c>
      <c r="K513" s="92">
        <v>2.2575795528953693</v>
      </c>
      <c r="L513" s="93">
        <v>8.4566350110377222</v>
      </c>
    </row>
    <row r="514" spans="1:12" x14ac:dyDescent="0.25">
      <c r="A514" s="73" t="str">
        <f t="shared" si="7"/>
        <v>22157</v>
      </c>
      <c r="B514" s="55">
        <v>22</v>
      </c>
      <c r="C514" s="55">
        <v>63</v>
      </c>
      <c r="D514" s="55">
        <v>15</v>
      </c>
      <c r="E514" s="56">
        <v>7</v>
      </c>
      <c r="F514" s="58"/>
      <c r="G514" s="89">
        <v>2.5050174984616334</v>
      </c>
      <c r="H514" s="89">
        <v>10.040250133276155</v>
      </c>
      <c r="I514" s="92">
        <v>2.3379560210715842</v>
      </c>
      <c r="J514" s="92">
        <v>8.955323482891453</v>
      </c>
      <c r="K514" s="92">
        <v>2.179243578879658</v>
      </c>
      <c r="L514" s="93">
        <v>7.984996702975546</v>
      </c>
    </row>
    <row r="515" spans="1:12" x14ac:dyDescent="0.25">
      <c r="A515" s="73" t="str">
        <f t="shared" si="7"/>
        <v>23157</v>
      </c>
      <c r="B515" s="55">
        <v>23</v>
      </c>
      <c r="C515" s="55">
        <v>62</v>
      </c>
      <c r="D515" s="55">
        <v>15</v>
      </c>
      <c r="E515" s="56">
        <v>7</v>
      </c>
      <c r="F515" s="58"/>
      <c r="G515" s="89">
        <v>2.4204195713574661</v>
      </c>
      <c r="H515" s="89">
        <v>9.4826395945066366</v>
      </c>
      <c r="I515" s="92">
        <v>2.25757870276288</v>
      </c>
      <c r="J515" s="92">
        <v>8.4566350648088431</v>
      </c>
      <c r="K515" s="92">
        <v>2.1029033654653246</v>
      </c>
      <c r="L515" s="93">
        <v>7.5389147574491142</v>
      </c>
    </row>
    <row r="516" spans="1:12" x14ac:dyDescent="0.25">
      <c r="A516" s="73" t="str">
        <f t="shared" ref="A516:A579" si="8">B516&amp;D516&amp;E516</f>
        <v>24157</v>
      </c>
      <c r="B516" s="55">
        <v>24</v>
      </c>
      <c r="C516" s="55">
        <v>61</v>
      </c>
      <c r="D516" s="55">
        <v>15</v>
      </c>
      <c r="E516" s="56">
        <v>7</v>
      </c>
      <c r="F516" s="58"/>
      <c r="G516" s="89">
        <v>2.3379563854830945</v>
      </c>
      <c r="H516" s="89">
        <v>8.9553236234961915</v>
      </c>
      <c r="I516" s="92">
        <v>2.1792430816671935</v>
      </c>
      <c r="J516" s="92">
        <v>7.9849966179993324</v>
      </c>
      <c r="K516" s="92">
        <v>2.0285151392527698</v>
      </c>
      <c r="L516" s="93">
        <v>7.1169773479798089</v>
      </c>
    </row>
    <row r="517" spans="1:12" x14ac:dyDescent="0.25">
      <c r="A517" s="73" t="str">
        <f t="shared" si="8"/>
        <v>25157</v>
      </c>
      <c r="B517" s="55">
        <v>25</v>
      </c>
      <c r="C517" s="55">
        <v>60</v>
      </c>
      <c r="D517" s="55">
        <v>15</v>
      </c>
      <c r="E517" s="56">
        <v>7</v>
      </c>
      <c r="F517" s="58"/>
      <c r="G517" s="89">
        <v>2.22794926987673</v>
      </c>
      <c r="H517" s="89">
        <v>8.4566348109619973</v>
      </c>
      <c r="I517" s="92">
        <v>2.0758640816683283</v>
      </c>
      <c r="J517" s="92">
        <v>7.5389149703047158</v>
      </c>
      <c r="K517" s="92">
        <v>1.9313949302468212</v>
      </c>
      <c r="L517" s="93">
        <v>6.717852576875158</v>
      </c>
    </row>
    <row r="518" spans="1:12" x14ac:dyDescent="0.25">
      <c r="A518" s="73" t="str">
        <f t="shared" si="8"/>
        <v>26157</v>
      </c>
      <c r="B518" s="55">
        <v>26</v>
      </c>
      <c r="C518" s="55">
        <v>59</v>
      </c>
      <c r="D518" s="55">
        <v>15</v>
      </c>
      <c r="E518" s="56">
        <v>7</v>
      </c>
      <c r="F518" s="58"/>
      <c r="G518" s="89">
        <v>2.1375830297517395</v>
      </c>
      <c r="H518" s="89">
        <v>8.254824234803456</v>
      </c>
      <c r="I518" s="92">
        <v>1.9909066722552433</v>
      </c>
      <c r="J518" s="92">
        <v>7.3474192220285044</v>
      </c>
      <c r="K518" s="92">
        <v>1.8515296499262039</v>
      </c>
      <c r="L518" s="93">
        <v>6.5368422460727613</v>
      </c>
    </row>
    <row r="519" spans="1:12" x14ac:dyDescent="0.25">
      <c r="A519" s="73" t="str">
        <f t="shared" si="8"/>
        <v>27157</v>
      </c>
      <c r="B519" s="55">
        <v>27</v>
      </c>
      <c r="C519" s="55">
        <v>58</v>
      </c>
      <c r="D519" s="55">
        <v>15</v>
      </c>
      <c r="E519" s="56">
        <v>7</v>
      </c>
      <c r="F519" s="58"/>
      <c r="G519" s="89">
        <v>2.0633128142558617</v>
      </c>
      <c r="H519" s="89">
        <v>7.7883099429771505</v>
      </c>
      <c r="I519" s="92">
        <v>1.9203261175986266</v>
      </c>
      <c r="J519" s="92">
        <v>6.9307164175987754</v>
      </c>
      <c r="K519" s="92">
        <v>1.7844795825981119</v>
      </c>
      <c r="L519" s="93">
        <v>6.1645145749090515</v>
      </c>
    </row>
    <row r="520" spans="1:12" x14ac:dyDescent="0.25">
      <c r="A520" s="73" t="str">
        <f t="shared" si="8"/>
        <v>28157</v>
      </c>
      <c r="B520" s="55">
        <v>28</v>
      </c>
      <c r="C520" s="55">
        <v>57</v>
      </c>
      <c r="D520" s="55">
        <v>15</v>
      </c>
      <c r="E520" s="56">
        <v>7</v>
      </c>
      <c r="F520" s="58"/>
      <c r="G520" s="89">
        <v>1.9909074984316819</v>
      </c>
      <c r="H520" s="89">
        <v>7.3474194992461594</v>
      </c>
      <c r="I520" s="92">
        <v>1.8515300645443344</v>
      </c>
      <c r="J520" s="92">
        <v>6.5368423731833341</v>
      </c>
      <c r="K520" s="92">
        <v>1.7191355760405922</v>
      </c>
      <c r="L520" s="93">
        <v>5.812526481742383</v>
      </c>
    </row>
    <row r="521" spans="1:12" x14ac:dyDescent="0.25">
      <c r="A521" s="73" t="str">
        <f t="shared" si="8"/>
        <v>29157</v>
      </c>
      <c r="B521" s="55">
        <v>29</v>
      </c>
      <c r="C521" s="55">
        <v>56</v>
      </c>
      <c r="D521" s="55">
        <v>15</v>
      </c>
      <c r="E521" s="56">
        <v>7</v>
      </c>
      <c r="F521" s="58"/>
      <c r="G521" s="89">
        <v>1.9203269240309004</v>
      </c>
      <c r="H521" s="89">
        <v>6.9307157964676929</v>
      </c>
      <c r="I521" s="92">
        <v>1.7844793763369415</v>
      </c>
      <c r="J521" s="92">
        <v>6.1645157847424432</v>
      </c>
      <c r="K521" s="92">
        <v>1.6554595321023824</v>
      </c>
      <c r="L521" s="93">
        <v>5.4797295976886229</v>
      </c>
    </row>
    <row r="522" spans="1:12" x14ac:dyDescent="0.25">
      <c r="A522" s="73" t="str">
        <f t="shared" si="8"/>
        <v>30157</v>
      </c>
      <c r="B522" s="55">
        <v>30</v>
      </c>
      <c r="C522" s="55">
        <v>55</v>
      </c>
      <c r="D522" s="55">
        <v>15</v>
      </c>
      <c r="E522" s="56">
        <v>7</v>
      </c>
      <c r="F522" s="58"/>
      <c r="G522" s="89">
        <v>1.8515300060538993</v>
      </c>
      <c r="H522" s="89">
        <v>6.536841978130477</v>
      </c>
      <c r="I522" s="92">
        <v>1.7191353038951784</v>
      </c>
      <c r="J522" s="92">
        <v>5.8125253818410192</v>
      </c>
      <c r="K522" s="92">
        <v>1.5934134783048477</v>
      </c>
      <c r="L522" s="93">
        <v>5.1650480160269812</v>
      </c>
    </row>
    <row r="523" spans="1:12" x14ac:dyDescent="0.25">
      <c r="A523" s="73" t="str">
        <f t="shared" si="8"/>
        <v>31157</v>
      </c>
      <c r="B523" s="55">
        <v>31</v>
      </c>
      <c r="C523" s="55">
        <v>54</v>
      </c>
      <c r="D523" s="55">
        <v>15</v>
      </c>
      <c r="E523" s="56">
        <v>7</v>
      </c>
      <c r="F523" s="58"/>
      <c r="G523" s="89">
        <v>1.7844798692070984</v>
      </c>
      <c r="H523" s="89">
        <v>6.164514842355425</v>
      </c>
      <c r="I523" s="92">
        <v>1.6554583742187536</v>
      </c>
      <c r="J523" s="92">
        <v>5.4797296784927267</v>
      </c>
      <c r="K523" s="92">
        <v>1.5329628747745931</v>
      </c>
      <c r="L523" s="93">
        <v>4.8674629907956621</v>
      </c>
    </row>
    <row r="524" spans="1:12" x14ac:dyDescent="0.25">
      <c r="A524" s="73" t="str">
        <f t="shared" si="8"/>
        <v>32157</v>
      </c>
      <c r="B524" s="55">
        <v>32</v>
      </c>
      <c r="C524" s="55">
        <v>53</v>
      </c>
      <c r="D524" s="55">
        <v>15</v>
      </c>
      <c r="E524" s="56">
        <v>7</v>
      </c>
      <c r="F524" s="58"/>
      <c r="G524" s="89">
        <v>1.7191349087572887</v>
      </c>
      <c r="H524" s="89">
        <v>5.8125264797412832</v>
      </c>
      <c r="I524" s="92">
        <v>1.5934144311922971</v>
      </c>
      <c r="J524" s="92">
        <v>5.1650491799281273</v>
      </c>
      <c r="K524" s="92">
        <v>1.4740689037158508</v>
      </c>
      <c r="L524" s="93">
        <v>4.5860107717301517</v>
      </c>
    </row>
    <row r="525" spans="1:12" x14ac:dyDescent="0.25">
      <c r="A525" s="73" t="str">
        <f t="shared" si="8"/>
        <v>33157</v>
      </c>
      <c r="B525" s="55">
        <v>33</v>
      </c>
      <c r="C525" s="55">
        <v>52</v>
      </c>
      <c r="D525" s="55">
        <v>15</v>
      </c>
      <c r="E525" s="56">
        <v>7</v>
      </c>
      <c r="F525" s="58"/>
      <c r="G525" s="89">
        <v>1.6554590952750803</v>
      </c>
      <c r="H525" s="89">
        <v>5.4797287878021912</v>
      </c>
      <c r="I525" s="92">
        <v>1.5329632199861207</v>
      </c>
      <c r="J525" s="92">
        <v>4.8674623490861295</v>
      </c>
      <c r="K525" s="92">
        <v>1.4166961562442073</v>
      </c>
      <c r="L525" s="93">
        <v>4.319783446925654</v>
      </c>
    </row>
    <row r="526" spans="1:12" x14ac:dyDescent="0.25">
      <c r="A526" s="73" t="str">
        <f t="shared" si="8"/>
        <v>34157</v>
      </c>
      <c r="B526" s="55">
        <v>34</v>
      </c>
      <c r="C526" s="55">
        <v>51</v>
      </c>
      <c r="D526" s="55">
        <v>15</v>
      </c>
      <c r="E526" s="56">
        <v>7</v>
      </c>
      <c r="F526" s="58"/>
      <c r="G526" s="89">
        <v>1.5650766804069083</v>
      </c>
      <c r="H526" s="89">
        <v>5.1650477211531944</v>
      </c>
      <c r="I526" s="92">
        <v>1.4482676820890097</v>
      </c>
      <c r="J526" s="92">
        <v>4.5860105239160305</v>
      </c>
      <c r="K526" s="92">
        <v>1.3373629826799016</v>
      </c>
      <c r="L526" s="93">
        <v>4.0679217730457129</v>
      </c>
    </row>
    <row r="527" spans="1:12" x14ac:dyDescent="0.25">
      <c r="A527" s="73" t="str">
        <f t="shared" si="8"/>
        <v>35157</v>
      </c>
      <c r="B527" s="55">
        <v>35</v>
      </c>
      <c r="C527" s="55">
        <v>50</v>
      </c>
      <c r="D527" s="55">
        <v>15</v>
      </c>
      <c r="E527" s="56">
        <v>7</v>
      </c>
      <c r="F527" s="58"/>
      <c r="G527" s="89">
        <v>1.5020243103167779</v>
      </c>
      <c r="H527" s="89">
        <v>5.0138161309565312</v>
      </c>
      <c r="I527" s="92">
        <v>1.3890425391808245</v>
      </c>
      <c r="J527" s="92">
        <v>4.443789558494279</v>
      </c>
      <c r="K527" s="92">
        <v>1.2817192305606557</v>
      </c>
      <c r="L527" s="93">
        <v>3.9345015920236133</v>
      </c>
    </row>
    <row r="528" spans="1:12" x14ac:dyDescent="0.25">
      <c r="A528" s="73" t="str">
        <f t="shared" si="8"/>
        <v>36157</v>
      </c>
      <c r="B528" s="55">
        <v>36</v>
      </c>
      <c r="C528" s="55">
        <v>49</v>
      </c>
      <c r="D528" s="55">
        <v>15</v>
      </c>
      <c r="E528" s="56">
        <v>7</v>
      </c>
      <c r="F528" s="58"/>
      <c r="G528" s="89">
        <v>1.4448096087406612</v>
      </c>
      <c r="H528" s="89">
        <v>4.7207568878855533</v>
      </c>
      <c r="I528" s="92">
        <v>1.3346907467228757</v>
      </c>
      <c r="J528" s="92">
        <v>4.1819957718547709</v>
      </c>
      <c r="K528" s="92">
        <v>1.2300956009828254</v>
      </c>
      <c r="L528" s="93">
        <v>3.7004876710278509</v>
      </c>
    </row>
    <row r="529" spans="1:12" x14ac:dyDescent="0.25">
      <c r="A529" s="73" t="str">
        <f t="shared" si="8"/>
        <v>37157</v>
      </c>
      <c r="B529" s="55">
        <v>37</v>
      </c>
      <c r="C529" s="55">
        <v>48</v>
      </c>
      <c r="D529" s="55">
        <v>15</v>
      </c>
      <c r="E529" s="56">
        <v>7</v>
      </c>
      <c r="F529" s="58"/>
      <c r="G529" s="89">
        <v>1.3890433832807076</v>
      </c>
      <c r="H529" s="89">
        <v>4.4437903716863048</v>
      </c>
      <c r="I529" s="92">
        <v>1.2817182566336682</v>
      </c>
      <c r="J529" s="92">
        <v>3.9345013527849795</v>
      </c>
      <c r="K529" s="92">
        <v>1.1797901456990225</v>
      </c>
      <c r="L529" s="93">
        <v>3.4791777829392156</v>
      </c>
    </row>
    <row r="530" spans="1:12" x14ac:dyDescent="0.25">
      <c r="A530" s="73" t="str">
        <f t="shared" si="8"/>
        <v>38157</v>
      </c>
      <c r="B530" s="55">
        <v>38</v>
      </c>
      <c r="C530" s="55">
        <v>47</v>
      </c>
      <c r="D530" s="55">
        <v>15</v>
      </c>
      <c r="E530" s="56">
        <v>7</v>
      </c>
      <c r="F530" s="58"/>
      <c r="G530" s="89">
        <v>1.3346892976800051</v>
      </c>
      <c r="H530" s="89">
        <v>4.1819947531449522</v>
      </c>
      <c r="I530" s="92">
        <v>1.2300967191352172</v>
      </c>
      <c r="J530" s="92">
        <v>3.7004883368101651</v>
      </c>
      <c r="K530" s="92">
        <v>1.130766799418421</v>
      </c>
      <c r="L530" s="93">
        <v>3.269836904987673</v>
      </c>
    </row>
    <row r="531" spans="1:12" x14ac:dyDescent="0.25">
      <c r="A531" s="73" t="str">
        <f t="shared" si="8"/>
        <v>39157</v>
      </c>
      <c r="B531" s="55">
        <v>39</v>
      </c>
      <c r="C531" s="55">
        <v>46</v>
      </c>
      <c r="D531" s="55">
        <v>15</v>
      </c>
      <c r="E531" s="56">
        <v>7</v>
      </c>
      <c r="F531" s="58"/>
      <c r="G531" s="89">
        <v>1.2817190467926294</v>
      </c>
      <c r="H531" s="89">
        <v>3.9345008271384194</v>
      </c>
      <c r="I531" s="92">
        <v>1.1797891632925681</v>
      </c>
      <c r="J531" s="92">
        <v>3.4791782431548124</v>
      </c>
      <c r="K531" s="92">
        <v>1.0829956581203657</v>
      </c>
      <c r="L531" s="93">
        <v>3.0717739611412123</v>
      </c>
    </row>
    <row r="532" spans="1:12" x14ac:dyDescent="0.25">
      <c r="A532" s="73" t="str">
        <f t="shared" si="8"/>
        <v>40157</v>
      </c>
      <c r="B532" s="55">
        <v>40</v>
      </c>
      <c r="C532" s="55">
        <v>45</v>
      </c>
      <c r="D532" s="55">
        <v>15</v>
      </c>
      <c r="E532" s="56">
        <v>7</v>
      </c>
      <c r="F532" s="58"/>
      <c r="G532" s="89">
        <v>1.2300962070819326</v>
      </c>
      <c r="H532" s="89">
        <v>3.7004886581559373</v>
      </c>
      <c r="I532" s="92">
        <v>1.1307678111484669</v>
      </c>
      <c r="J532" s="92">
        <v>3.2698371941874553</v>
      </c>
      <c r="K532" s="92">
        <v>1.0364431463487045</v>
      </c>
      <c r="L532" s="93">
        <v>2.8843364599966299</v>
      </c>
    </row>
    <row r="533" spans="1:12" x14ac:dyDescent="0.25">
      <c r="A533" s="73" t="str">
        <f t="shared" si="8"/>
        <v>41157</v>
      </c>
      <c r="B533" s="55">
        <v>41</v>
      </c>
      <c r="C533" s="55">
        <v>44</v>
      </c>
      <c r="D533" s="55">
        <v>15</v>
      </c>
      <c r="E533" s="56">
        <v>7</v>
      </c>
      <c r="F533" s="58"/>
      <c r="G533" s="89">
        <v>1.1797897183027934</v>
      </c>
      <c r="H533" s="89">
        <v>3.4791781633283869</v>
      </c>
      <c r="I533" s="92">
        <v>1.0829960529701441</v>
      </c>
      <c r="J533" s="92">
        <v>3.07177477169855</v>
      </c>
      <c r="K533" s="92">
        <v>0.99107670249039947</v>
      </c>
      <c r="L533" s="93">
        <v>2.7069083541419539</v>
      </c>
    </row>
    <row r="534" spans="1:12" x14ac:dyDescent="0.25">
      <c r="A534" s="73" t="str">
        <f t="shared" si="8"/>
        <v>42157</v>
      </c>
      <c r="B534" s="55">
        <v>42</v>
      </c>
      <c r="C534" s="55">
        <v>43</v>
      </c>
      <c r="D534" s="55">
        <v>15</v>
      </c>
      <c r="E534" s="56">
        <v>7</v>
      </c>
      <c r="F534" s="58"/>
      <c r="G534" s="89">
        <v>1.1307668695629458</v>
      </c>
      <c r="H534" s="89">
        <v>3.2698362679275843</v>
      </c>
      <c r="I534" s="92">
        <v>1.0364429582799968</v>
      </c>
      <c r="J534" s="92">
        <v>2.8843376916847356</v>
      </c>
      <c r="K534" s="92">
        <v>0.94686381566916589</v>
      </c>
      <c r="L534" s="93">
        <v>2.5389100420596149</v>
      </c>
    </row>
    <row r="535" spans="1:12" x14ac:dyDescent="0.25">
      <c r="A535" s="73" t="str">
        <f t="shared" si="8"/>
        <v>43157</v>
      </c>
      <c r="B535" s="55">
        <v>43</v>
      </c>
      <c r="C535" s="55">
        <v>42</v>
      </c>
      <c r="D535" s="55">
        <v>15</v>
      </c>
      <c r="E535" s="56">
        <v>7</v>
      </c>
      <c r="F535" s="58"/>
      <c r="G535" s="89">
        <v>1.082995861332384</v>
      </c>
      <c r="H535" s="89">
        <v>3.071774814287386</v>
      </c>
      <c r="I535" s="92">
        <v>0.99107656452678927</v>
      </c>
      <c r="J535" s="92">
        <v>2.7069078334709591</v>
      </c>
      <c r="K535" s="92">
        <v>0.90377721408828171</v>
      </c>
      <c r="L535" s="93">
        <v>2.3797965113883408</v>
      </c>
    </row>
    <row r="536" spans="1:12" x14ac:dyDescent="0.25">
      <c r="A536" s="73" t="str">
        <f t="shared" si="8"/>
        <v>44157</v>
      </c>
      <c r="B536" s="55">
        <v>44</v>
      </c>
      <c r="C536" s="55">
        <v>41</v>
      </c>
      <c r="D536" s="55">
        <v>15</v>
      </c>
      <c r="E536" s="56">
        <v>7</v>
      </c>
      <c r="F536" s="58"/>
      <c r="G536" s="89">
        <v>1.030405186061959</v>
      </c>
      <c r="H536" s="89">
        <v>2.8843374336384837</v>
      </c>
      <c r="I536" s="92">
        <v>0.94149865071160188</v>
      </c>
      <c r="J536" s="92">
        <v>2.5389096151573116</v>
      </c>
      <c r="K536" s="92">
        <v>0.85703203165708597</v>
      </c>
      <c r="L536" s="93">
        <v>2.229057728900409</v>
      </c>
    </row>
    <row r="537" spans="1:12" x14ac:dyDescent="0.25">
      <c r="A537" s="73" t="str">
        <f t="shared" si="8"/>
        <v>45157</v>
      </c>
      <c r="B537" s="55">
        <v>45</v>
      </c>
      <c r="C537" s="55">
        <v>40</v>
      </c>
      <c r="D537" s="55">
        <v>15</v>
      </c>
      <c r="E537" s="56">
        <v>7</v>
      </c>
      <c r="F537" s="58"/>
      <c r="G537" s="89">
        <v>0.9816699754365894</v>
      </c>
      <c r="H537" s="89">
        <v>2.7885813789158451</v>
      </c>
      <c r="I537" s="92">
        <v>0.89554830243278716</v>
      </c>
      <c r="J537" s="92">
        <v>2.4479322992025305</v>
      </c>
      <c r="K537" s="92">
        <v>0.81369157777852552</v>
      </c>
      <c r="L537" s="93">
        <v>2.1428480096907703</v>
      </c>
    </row>
    <row r="538" spans="1:12" x14ac:dyDescent="0.25">
      <c r="A538" s="73" t="str">
        <f t="shared" si="8"/>
        <v>46157</v>
      </c>
      <c r="B538" s="55">
        <v>46</v>
      </c>
      <c r="C538" s="55">
        <v>39</v>
      </c>
      <c r="D538" s="55">
        <v>15</v>
      </c>
      <c r="E538" s="56">
        <v>7</v>
      </c>
      <c r="F538" s="58"/>
      <c r="G538" s="89">
        <v>0.93806173921180003</v>
      </c>
      <c r="H538" s="89">
        <v>2.6135387337422062</v>
      </c>
      <c r="I538" s="92">
        <v>0.85410219549332678</v>
      </c>
      <c r="J538" s="92">
        <v>2.2912086696892624</v>
      </c>
      <c r="K538" s="92">
        <v>0.77429375887852059</v>
      </c>
      <c r="L538" s="93">
        <v>2.0023715751239801</v>
      </c>
    </row>
    <row r="539" spans="1:12" x14ac:dyDescent="0.25">
      <c r="A539" s="73" t="str">
        <f t="shared" si="8"/>
        <v>47157</v>
      </c>
      <c r="B539" s="55">
        <v>47</v>
      </c>
      <c r="C539" s="55">
        <v>38</v>
      </c>
      <c r="D539" s="55">
        <v>15</v>
      </c>
      <c r="E539" s="56">
        <v>7</v>
      </c>
      <c r="F539" s="58"/>
      <c r="G539" s="89">
        <v>0.89554969901553894</v>
      </c>
      <c r="H539" s="89">
        <v>2.4479323563890127</v>
      </c>
      <c r="I539" s="92">
        <v>0.81369259820941353</v>
      </c>
      <c r="J539" s="92">
        <v>2.1428492736608904</v>
      </c>
      <c r="K539" s="92">
        <v>0.73588247748856572</v>
      </c>
      <c r="L539" s="93">
        <v>1.8693226515551868</v>
      </c>
    </row>
    <row r="540" spans="1:12" x14ac:dyDescent="0.25">
      <c r="A540" s="73" t="str">
        <f t="shared" si="8"/>
        <v>48157</v>
      </c>
      <c r="B540" s="55">
        <v>48</v>
      </c>
      <c r="C540" s="55">
        <v>37</v>
      </c>
      <c r="D540" s="55">
        <v>15</v>
      </c>
      <c r="E540" s="56">
        <v>7</v>
      </c>
      <c r="F540" s="58"/>
      <c r="G540" s="89">
        <v>0.85410160062463403</v>
      </c>
      <c r="H540" s="89">
        <v>2.2912077186916147</v>
      </c>
      <c r="I540" s="92">
        <v>0.77429345249714177</v>
      </c>
      <c r="J540" s="92">
        <v>2.002372005800173</v>
      </c>
      <c r="K540" s="92">
        <v>0.69843109506148737</v>
      </c>
      <c r="L540" s="93">
        <v>1.743279607372912</v>
      </c>
    </row>
    <row r="541" spans="1:12" x14ac:dyDescent="0.25">
      <c r="A541" s="73" t="str">
        <f t="shared" si="8"/>
        <v>49157</v>
      </c>
      <c r="B541" s="55">
        <v>49</v>
      </c>
      <c r="C541" s="55">
        <v>36</v>
      </c>
      <c r="D541" s="55">
        <v>15</v>
      </c>
      <c r="E541" s="56">
        <v>7</v>
      </c>
      <c r="F541" s="58"/>
      <c r="G541" s="89">
        <v>0.80095974067933962</v>
      </c>
      <c r="H541" s="89">
        <v>2.1428488196566757</v>
      </c>
      <c r="I541" s="92">
        <v>0.72454948155288723</v>
      </c>
      <c r="J541" s="92">
        <v>1.8693227260448833</v>
      </c>
      <c r="K541" s="92">
        <v>0.65188743703688012</v>
      </c>
      <c r="L541" s="93">
        <v>1.6238438002623574</v>
      </c>
    </row>
    <row r="542" spans="1:12" x14ac:dyDescent="0.25">
      <c r="A542" s="73" t="str">
        <f t="shared" si="8"/>
        <v>50157</v>
      </c>
      <c r="B542" s="55">
        <v>50</v>
      </c>
      <c r="C542" s="55">
        <v>35</v>
      </c>
      <c r="D542" s="55">
        <v>15</v>
      </c>
      <c r="E542" s="56">
        <v>7</v>
      </c>
      <c r="F542" s="58"/>
      <c r="G542" s="89">
        <v>0.76227491442140283</v>
      </c>
      <c r="H542" s="89">
        <v>2.002370970021992</v>
      </c>
      <c r="I542" s="92">
        <v>0.68776024751137621</v>
      </c>
      <c r="J542" s="92">
        <v>1.7432785236640702</v>
      </c>
      <c r="K542" s="92">
        <v>0.61690671619757254</v>
      </c>
      <c r="L542" s="93">
        <v>1.5106461027515778</v>
      </c>
    </row>
    <row r="543" spans="1:12" x14ac:dyDescent="0.25">
      <c r="A543" s="73" t="str">
        <f t="shared" si="8"/>
        <v>1868</v>
      </c>
      <c r="B543" s="55">
        <v>18</v>
      </c>
      <c r="C543" s="55">
        <v>67</v>
      </c>
      <c r="D543" s="55">
        <v>6</v>
      </c>
      <c r="E543" s="56">
        <v>8</v>
      </c>
      <c r="F543" s="58"/>
      <c r="G543" s="89">
        <v>2.3962418656786126</v>
      </c>
      <c r="H543" s="89">
        <v>12.973369243702711</v>
      </c>
      <c r="I543" s="92">
        <v>2.2404707787153222</v>
      </c>
      <c r="J543" s="92">
        <v>11.583874583553881</v>
      </c>
      <c r="K543" s="92">
        <v>2.092396550113647</v>
      </c>
      <c r="L543" s="93">
        <v>10.340455210636112</v>
      </c>
    </row>
    <row r="544" spans="1:12" x14ac:dyDescent="0.25">
      <c r="A544" s="73" t="str">
        <f t="shared" si="8"/>
        <v>1968</v>
      </c>
      <c r="B544" s="55">
        <v>19</v>
      </c>
      <c r="C544" s="55">
        <v>66</v>
      </c>
      <c r="D544" s="55">
        <v>6</v>
      </c>
      <c r="E544" s="56">
        <v>8</v>
      </c>
      <c r="F544" s="58"/>
      <c r="G544" s="89">
        <v>2.3173713177809745</v>
      </c>
      <c r="H544" s="89">
        <v>12.259325161048221</v>
      </c>
      <c r="I544" s="92">
        <v>2.1654919006817188</v>
      </c>
      <c r="J544" s="92">
        <v>10.944912127087372</v>
      </c>
      <c r="K544" s="92">
        <v>2.021142660579148</v>
      </c>
      <c r="L544" s="93">
        <v>9.7686127962974538</v>
      </c>
    </row>
    <row r="545" spans="1:12" x14ac:dyDescent="0.25">
      <c r="A545" s="73" t="str">
        <f t="shared" si="8"/>
        <v>2068</v>
      </c>
      <c r="B545" s="55">
        <v>20</v>
      </c>
      <c r="C545" s="55">
        <v>65</v>
      </c>
      <c r="D545" s="55">
        <v>6</v>
      </c>
      <c r="E545" s="56">
        <v>8</v>
      </c>
      <c r="F545" s="58"/>
      <c r="G545" s="89">
        <v>2.2404699451835333</v>
      </c>
      <c r="H545" s="89">
        <v>11.583872335746934</v>
      </c>
      <c r="I545" s="92">
        <v>2.0923963748880894</v>
      </c>
      <c r="J545" s="92">
        <v>10.340455809131889</v>
      </c>
      <c r="K545" s="92">
        <v>1.951692399516233</v>
      </c>
      <c r="L545" s="93">
        <v>9.2276029968429487</v>
      </c>
    </row>
    <row r="546" spans="1:12" x14ac:dyDescent="0.25">
      <c r="A546" s="73" t="str">
        <f t="shared" si="8"/>
        <v>2168</v>
      </c>
      <c r="B546" s="55">
        <v>21</v>
      </c>
      <c r="C546" s="55">
        <v>64</v>
      </c>
      <c r="D546" s="55">
        <v>6</v>
      </c>
      <c r="E546" s="56">
        <v>8</v>
      </c>
      <c r="F546" s="58"/>
      <c r="G546" s="89">
        <v>2.1654919908466819</v>
      </c>
      <c r="H546" s="89">
        <v>10.944912806754518</v>
      </c>
      <c r="I546" s="92">
        <v>2.0211441647597255</v>
      </c>
      <c r="J546" s="92">
        <v>9.7686135879428715</v>
      </c>
      <c r="K546" s="92">
        <v>1.8840022094216049</v>
      </c>
      <c r="L546" s="93">
        <v>8.7157389726189543</v>
      </c>
    </row>
    <row r="547" spans="1:12" x14ac:dyDescent="0.25">
      <c r="A547" s="73" t="str">
        <f t="shared" si="8"/>
        <v>2268</v>
      </c>
      <c r="B547" s="55">
        <v>22</v>
      </c>
      <c r="C547" s="55">
        <v>63</v>
      </c>
      <c r="D547" s="55">
        <v>6</v>
      </c>
      <c r="E547" s="56">
        <v>8</v>
      </c>
      <c r="F547" s="58"/>
      <c r="G547" s="89">
        <v>2.092397735023078</v>
      </c>
      <c r="H547" s="89">
        <v>10.340457119291957</v>
      </c>
      <c r="I547" s="92">
        <v>1.9516931812774596</v>
      </c>
      <c r="J547" s="92">
        <v>9.2276016305296054</v>
      </c>
      <c r="K547" s="92">
        <v>1.8180341649880247</v>
      </c>
      <c r="L547" s="93">
        <v>8.2314210033784327</v>
      </c>
    </row>
    <row r="548" spans="1:12" x14ac:dyDescent="0.25">
      <c r="A548" s="73" t="str">
        <f t="shared" si="8"/>
        <v>2368</v>
      </c>
      <c r="B548" s="55">
        <v>23</v>
      </c>
      <c r="C548" s="55">
        <v>62</v>
      </c>
      <c r="D548" s="55">
        <v>6</v>
      </c>
      <c r="E548" s="56">
        <v>8</v>
      </c>
      <c r="F548" s="58"/>
      <c r="G548" s="89">
        <v>2.0211442786069651</v>
      </c>
      <c r="H548" s="89">
        <v>9.7686120678657993</v>
      </c>
      <c r="I548" s="92">
        <v>1.8840030616150019</v>
      </c>
      <c r="J548" s="92">
        <v>8.7157386146192124</v>
      </c>
      <c r="K548" s="92">
        <v>1.7537504783773441</v>
      </c>
      <c r="L548" s="93">
        <v>7.7731407067227964</v>
      </c>
    </row>
    <row r="549" spans="1:12" x14ac:dyDescent="0.25">
      <c r="A549" s="73" t="str">
        <f t="shared" si="8"/>
        <v>2468</v>
      </c>
      <c r="B549" s="55">
        <v>24</v>
      </c>
      <c r="C549" s="55">
        <v>61</v>
      </c>
      <c r="D549" s="55">
        <v>6</v>
      </c>
      <c r="E549" s="56">
        <v>8</v>
      </c>
      <c r="F549" s="58"/>
      <c r="G549" s="89">
        <v>1.9516910691662523</v>
      </c>
      <c r="H549" s="89">
        <v>9.227602354186379</v>
      </c>
      <c r="I549" s="92">
        <v>1.8180348637683019</v>
      </c>
      <c r="J549" s="92">
        <v>8.2314222942091497</v>
      </c>
      <c r="K549" s="92">
        <v>1.6911172763282389</v>
      </c>
      <c r="L549" s="93">
        <v>7.3394711098994501</v>
      </c>
    </row>
    <row r="550" spans="1:12" x14ac:dyDescent="0.25">
      <c r="A550" s="73" t="str">
        <f t="shared" si="8"/>
        <v>2568</v>
      </c>
      <c r="B550" s="55">
        <v>25</v>
      </c>
      <c r="C550" s="55">
        <v>60</v>
      </c>
      <c r="D550" s="55">
        <v>6</v>
      </c>
      <c r="E550" s="56">
        <v>8</v>
      </c>
      <c r="F550" s="58"/>
      <c r="G550" s="89">
        <v>1.8641432720232334</v>
      </c>
      <c r="H550" s="89">
        <v>8.7157373346240714</v>
      </c>
      <c r="I550" s="92">
        <v>1.7356727976766699</v>
      </c>
      <c r="J550" s="92">
        <v>7.7731397224911261</v>
      </c>
      <c r="K550" s="92">
        <v>1.6136560180703452</v>
      </c>
      <c r="L550" s="93">
        <v>6.9290609874152951</v>
      </c>
    </row>
    <row r="551" spans="1:12" x14ac:dyDescent="0.25">
      <c r="A551" s="73" t="str">
        <f t="shared" si="8"/>
        <v>2668</v>
      </c>
      <c r="B551" s="55">
        <v>26</v>
      </c>
      <c r="C551" s="55">
        <v>59</v>
      </c>
      <c r="D551" s="55">
        <v>6</v>
      </c>
      <c r="E551" s="56">
        <v>8</v>
      </c>
      <c r="F551" s="58"/>
      <c r="G551" s="89">
        <v>1.7148893327487373</v>
      </c>
      <c r="H551" s="89">
        <v>8.7950082005813481</v>
      </c>
      <c r="I551" s="92">
        <v>1.5961189327877106</v>
      </c>
      <c r="J551" s="92">
        <v>7.8269791006966436</v>
      </c>
      <c r="K551" s="92">
        <v>1.483265942417304</v>
      </c>
      <c r="L551" s="93">
        <v>6.9620532307042753</v>
      </c>
    </row>
    <row r="552" spans="1:12" x14ac:dyDescent="0.25">
      <c r="A552" s="73" t="str">
        <f t="shared" si="8"/>
        <v>2768</v>
      </c>
      <c r="B552" s="55">
        <v>27</v>
      </c>
      <c r="C552" s="55">
        <v>58</v>
      </c>
      <c r="D552" s="55">
        <v>6</v>
      </c>
      <c r="E552" s="56">
        <v>8</v>
      </c>
      <c r="F552" s="58"/>
      <c r="G552" s="89">
        <v>1.6547476167895743</v>
      </c>
      <c r="H552" s="89">
        <v>8.2973494448713971</v>
      </c>
      <c r="I552" s="92">
        <v>1.5389669212028059</v>
      </c>
      <c r="J552" s="92">
        <v>7.3823601550108737</v>
      </c>
      <c r="K552" s="92">
        <v>1.4289811468842488</v>
      </c>
      <c r="L552" s="93">
        <v>6.5646908775773829</v>
      </c>
    </row>
    <row r="553" spans="1:12" x14ac:dyDescent="0.25">
      <c r="A553" s="73" t="str">
        <f t="shared" si="8"/>
        <v>2868</v>
      </c>
      <c r="B553" s="55">
        <v>28</v>
      </c>
      <c r="C553" s="55">
        <v>57</v>
      </c>
      <c r="D553" s="55">
        <v>6</v>
      </c>
      <c r="E553" s="56">
        <v>8</v>
      </c>
      <c r="F553" s="58"/>
      <c r="G553" s="89">
        <v>1.5961190636994087</v>
      </c>
      <c r="H553" s="89">
        <v>7.826978766863788</v>
      </c>
      <c r="I553" s="92">
        <v>1.4832688157873062</v>
      </c>
      <c r="J553" s="92">
        <v>6.9620537993971041</v>
      </c>
      <c r="K553" s="92">
        <v>1.3760818357026372</v>
      </c>
      <c r="L553" s="93">
        <v>6.1889831485660629</v>
      </c>
    </row>
    <row r="554" spans="1:12" x14ac:dyDescent="0.25">
      <c r="A554" s="73" t="str">
        <f t="shared" si="8"/>
        <v>2968</v>
      </c>
      <c r="B554" s="55">
        <v>29</v>
      </c>
      <c r="C554" s="55">
        <v>56</v>
      </c>
      <c r="D554" s="55">
        <v>6</v>
      </c>
      <c r="E554" s="56">
        <v>8</v>
      </c>
      <c r="F554" s="58"/>
      <c r="G554" s="89">
        <v>1.5389683053577061</v>
      </c>
      <c r="H554" s="89">
        <v>7.3823612425495178</v>
      </c>
      <c r="I554" s="92">
        <v>1.4289817535820424</v>
      </c>
      <c r="J554" s="92">
        <v>6.5646926001560661</v>
      </c>
      <c r="K554" s="92">
        <v>1.3245338779034053</v>
      </c>
      <c r="L554" s="93">
        <v>5.8337168567681097</v>
      </c>
    </row>
    <row r="555" spans="1:12" x14ac:dyDescent="0.25">
      <c r="A555" s="73" t="str">
        <f t="shared" si="8"/>
        <v>3068</v>
      </c>
      <c r="B555" s="55">
        <v>30</v>
      </c>
      <c r="C555" s="55">
        <v>55</v>
      </c>
      <c r="D555" s="55">
        <v>6</v>
      </c>
      <c r="E555" s="56">
        <v>8</v>
      </c>
      <c r="F555" s="58"/>
      <c r="G555" s="89">
        <v>1.4832669189297794</v>
      </c>
      <c r="H555" s="89">
        <v>6.9620533770887052</v>
      </c>
      <c r="I555" s="92">
        <v>1.3760807688443895</v>
      </c>
      <c r="J555" s="92">
        <v>6.1889830224692766</v>
      </c>
      <c r="K555" s="92">
        <v>1.2743093460134616</v>
      </c>
      <c r="L555" s="93">
        <v>5.4977396778622376</v>
      </c>
    </row>
    <row r="556" spans="1:12" x14ac:dyDescent="0.25">
      <c r="A556" s="73" t="str">
        <f t="shared" si="8"/>
        <v>3168</v>
      </c>
      <c r="B556" s="55">
        <v>31</v>
      </c>
      <c r="C556" s="55">
        <v>54</v>
      </c>
      <c r="D556" s="55">
        <v>6</v>
      </c>
      <c r="E556" s="56">
        <v>8</v>
      </c>
      <c r="F556" s="58"/>
      <c r="G556" s="89">
        <v>1.4289807572097109</v>
      </c>
      <c r="H556" s="89">
        <v>6.5646905779594871</v>
      </c>
      <c r="I556" s="92">
        <v>1.3245324458110186</v>
      </c>
      <c r="J556" s="92">
        <v>5.8337179638796437</v>
      </c>
      <c r="K556" s="92">
        <v>1.2253754793803111</v>
      </c>
      <c r="L556" s="93">
        <v>5.1799665489685935</v>
      </c>
    </row>
    <row r="557" spans="1:12" x14ac:dyDescent="0.25">
      <c r="A557" s="73" t="str">
        <f t="shared" si="8"/>
        <v>3268</v>
      </c>
      <c r="B557" s="55">
        <v>32</v>
      </c>
      <c r="C557" s="55">
        <v>53</v>
      </c>
      <c r="D557" s="55">
        <v>6</v>
      </c>
      <c r="E557" s="56">
        <v>8</v>
      </c>
      <c r="F557" s="58"/>
      <c r="G557" s="89">
        <v>1.3760822843107154</v>
      </c>
      <c r="H557" s="89">
        <v>6.1889844096475963</v>
      </c>
      <c r="I557" s="92">
        <v>1.2743083273632858</v>
      </c>
      <c r="J557" s="92">
        <v>5.4977382048920278</v>
      </c>
      <c r="K557" s="92">
        <v>1.177706137208747</v>
      </c>
      <c r="L557" s="93">
        <v>4.8793743390304645</v>
      </c>
    </row>
    <row r="558" spans="1:12" x14ac:dyDescent="0.25">
      <c r="A558" s="73" t="str">
        <f t="shared" si="8"/>
        <v>3368</v>
      </c>
      <c r="B558" s="55">
        <v>33</v>
      </c>
      <c r="C558" s="55">
        <v>52</v>
      </c>
      <c r="D558" s="55">
        <v>6</v>
      </c>
      <c r="E558" s="56">
        <v>8</v>
      </c>
      <c r="F558" s="58"/>
      <c r="G558" s="89">
        <v>1.3245321385490263</v>
      </c>
      <c r="H558" s="89">
        <v>5.8337170429088401</v>
      </c>
      <c r="I558" s="92">
        <v>1.2253765293813546</v>
      </c>
      <c r="J558" s="92">
        <v>5.1799655350680682</v>
      </c>
      <c r="K558" s="92">
        <v>1.1312665862484921</v>
      </c>
      <c r="L558" s="93">
        <v>4.5949922453903156</v>
      </c>
    </row>
    <row r="559" spans="1:12" x14ac:dyDescent="0.25">
      <c r="A559" s="73" t="str">
        <f t="shared" si="8"/>
        <v>3468</v>
      </c>
      <c r="B559" s="55">
        <v>34</v>
      </c>
      <c r="C559" s="55">
        <v>51</v>
      </c>
      <c r="D559" s="55">
        <v>6</v>
      </c>
      <c r="E559" s="56">
        <v>8</v>
      </c>
      <c r="F559" s="58"/>
      <c r="G559" s="89">
        <v>1.2617142857142858</v>
      </c>
      <c r="H559" s="89">
        <v>5.4977386759581881</v>
      </c>
      <c r="I559" s="92">
        <v>1.1663484320557491</v>
      </c>
      <c r="J559" s="92">
        <v>4.8793728222996515</v>
      </c>
      <c r="K559" s="92">
        <v>1.0758188153310104</v>
      </c>
      <c r="L559" s="93">
        <v>4.3259094076655051</v>
      </c>
    </row>
    <row r="560" spans="1:12" x14ac:dyDescent="0.25">
      <c r="A560" s="73" t="str">
        <f t="shared" si="8"/>
        <v>3568</v>
      </c>
      <c r="B560" s="55">
        <v>35</v>
      </c>
      <c r="C560" s="55">
        <v>50</v>
      </c>
      <c r="D560" s="55">
        <v>6</v>
      </c>
      <c r="E560" s="56">
        <v>8</v>
      </c>
      <c r="F560" s="58"/>
      <c r="G560" s="89">
        <v>1.1021098087600247</v>
      </c>
      <c r="H560" s="89">
        <v>5.4521371287564993</v>
      </c>
      <c r="I560" s="92">
        <v>1.0181651537851415</v>
      </c>
      <c r="J560" s="92">
        <v>4.8301859522340704</v>
      </c>
      <c r="K560" s="92">
        <v>0.93842601568696571</v>
      </c>
      <c r="L560" s="93">
        <v>4.2742927646073854</v>
      </c>
    </row>
    <row r="561" spans="1:12" x14ac:dyDescent="0.25">
      <c r="A561" s="73" t="str">
        <f t="shared" si="8"/>
        <v>3668</v>
      </c>
      <c r="B561" s="55">
        <v>36</v>
      </c>
      <c r="C561" s="55">
        <v>49</v>
      </c>
      <c r="D561" s="55">
        <v>6</v>
      </c>
      <c r="E561" s="56">
        <v>8</v>
      </c>
      <c r="F561" s="58"/>
      <c r="G561" s="89">
        <v>1.0595984652449362</v>
      </c>
      <c r="H561" s="89">
        <v>5.1324101008298388</v>
      </c>
      <c r="I561" s="92">
        <v>0.97778174355313641</v>
      </c>
      <c r="J561" s="92">
        <v>4.5444632818773982</v>
      </c>
      <c r="K561" s="92">
        <v>0.90006959935754438</v>
      </c>
      <c r="L561" s="93">
        <v>4.0187739805478717</v>
      </c>
    </row>
    <row r="562" spans="1:12" x14ac:dyDescent="0.25">
      <c r="A562" s="73" t="str">
        <f t="shared" si="8"/>
        <v>3768</v>
      </c>
      <c r="B562" s="55">
        <v>37</v>
      </c>
      <c r="C562" s="55">
        <v>48</v>
      </c>
      <c r="D562" s="55">
        <v>6</v>
      </c>
      <c r="E562" s="56">
        <v>8</v>
      </c>
      <c r="F562" s="58"/>
      <c r="G562" s="89">
        <v>1.0181640624999999</v>
      </c>
      <c r="H562" s="89">
        <v>4.8301866319444446</v>
      </c>
      <c r="I562" s="92">
        <v>0.93842592592592589</v>
      </c>
      <c r="J562" s="92">
        <v>4.274291087962963</v>
      </c>
      <c r="K562" s="92">
        <v>0.86269531249999998</v>
      </c>
      <c r="L562" s="93">
        <v>3.7770724826388888</v>
      </c>
    </row>
    <row r="563" spans="1:12" x14ac:dyDescent="0.25">
      <c r="A563" s="73" t="str">
        <f t="shared" si="8"/>
        <v>3868</v>
      </c>
      <c r="B563" s="55">
        <v>38</v>
      </c>
      <c r="C563" s="55">
        <v>47</v>
      </c>
      <c r="D563" s="55">
        <v>6</v>
      </c>
      <c r="E563" s="56">
        <v>8</v>
      </c>
      <c r="F563" s="58"/>
      <c r="G563" s="89">
        <v>0.97778389185421599</v>
      </c>
      <c r="H563" s="89">
        <v>4.5444633980814029</v>
      </c>
      <c r="I563" s="92">
        <v>0.90007153469432677</v>
      </c>
      <c r="J563" s="92">
        <v>4.0187751059263741</v>
      </c>
      <c r="K563" s="92">
        <v>0.82626974082429983</v>
      </c>
      <c r="L563" s="93">
        <v>3.5483776298171281</v>
      </c>
    </row>
    <row r="564" spans="1:12" x14ac:dyDescent="0.25">
      <c r="A564" s="73" t="str">
        <f t="shared" si="8"/>
        <v>3968</v>
      </c>
      <c r="B564" s="55">
        <v>39</v>
      </c>
      <c r="C564" s="55">
        <v>46</v>
      </c>
      <c r="D564" s="55">
        <v>6</v>
      </c>
      <c r="E564" s="56">
        <v>8</v>
      </c>
      <c r="F564" s="58"/>
      <c r="G564" s="89">
        <v>0.93842458100558657</v>
      </c>
      <c r="H564" s="89">
        <v>4.2742905027932965</v>
      </c>
      <c r="I564" s="92">
        <v>0.86269273743016761</v>
      </c>
      <c r="J564" s="92">
        <v>3.7770689013035383</v>
      </c>
      <c r="K564" s="92">
        <v>0.79077094972067041</v>
      </c>
      <c r="L564" s="93">
        <v>3.331947858472998</v>
      </c>
    </row>
    <row r="565" spans="1:12" x14ac:dyDescent="0.25">
      <c r="A565" s="73" t="str">
        <f t="shared" si="8"/>
        <v>4068</v>
      </c>
      <c r="B565" s="55">
        <v>40</v>
      </c>
      <c r="C565" s="55">
        <v>45</v>
      </c>
      <c r="D565" s="55">
        <v>6</v>
      </c>
      <c r="E565" s="56">
        <v>8</v>
      </c>
      <c r="F565" s="58"/>
      <c r="G565" s="89">
        <v>0.90007002403527703</v>
      </c>
      <c r="H565" s="89">
        <v>4.0187740116202049</v>
      </c>
      <c r="I565" s="92">
        <v>0.8262684759363349</v>
      </c>
      <c r="J565" s="92">
        <v>3.5483790382104128</v>
      </c>
      <c r="K565" s="92">
        <v>0.75617630916557843</v>
      </c>
      <c r="L565" s="93">
        <v>3.1270652359052971</v>
      </c>
    </row>
    <row r="566" spans="1:12" x14ac:dyDescent="0.25">
      <c r="A566" s="73" t="str">
        <f t="shared" si="8"/>
        <v>4168</v>
      </c>
      <c r="B566" s="55">
        <v>41</v>
      </c>
      <c r="C566" s="55">
        <v>44</v>
      </c>
      <c r="D566" s="55">
        <v>6</v>
      </c>
      <c r="E566" s="56">
        <v>8</v>
      </c>
      <c r="F566" s="58"/>
      <c r="G566" s="89">
        <v>0.86269352229839025</v>
      </c>
      <c r="H566" s="89">
        <v>3.7770700146345222</v>
      </c>
      <c r="I566" s="92">
        <v>0.79077254871755376</v>
      </c>
      <c r="J566" s="92">
        <v>3.33194562119695</v>
      </c>
      <c r="K566" s="92">
        <v>0.72246014018331661</v>
      </c>
      <c r="L566" s="93">
        <v>2.9330663174921052</v>
      </c>
    </row>
    <row r="567" spans="1:12" x14ac:dyDescent="0.25">
      <c r="A567" s="73" t="str">
        <f t="shared" si="8"/>
        <v>4268</v>
      </c>
      <c r="B567" s="55">
        <v>42</v>
      </c>
      <c r="C567" s="55">
        <v>43</v>
      </c>
      <c r="D567" s="55">
        <v>6</v>
      </c>
      <c r="E567" s="56">
        <v>8</v>
      </c>
      <c r="F567" s="58"/>
      <c r="G567" s="89">
        <v>0.8262701557534623</v>
      </c>
      <c r="H567" s="89">
        <v>3.5483777315704814</v>
      </c>
      <c r="I567" s="92">
        <v>0.75617717446741728</v>
      </c>
      <c r="J567" s="92">
        <v>3.1270665777394169</v>
      </c>
      <c r="K567" s="92">
        <v>0.68960335831142849</v>
      </c>
      <c r="L567" s="93">
        <v>2.7493193142139747</v>
      </c>
    </row>
    <row r="568" spans="1:12" x14ac:dyDescent="0.25">
      <c r="A568" s="73" t="str">
        <f t="shared" si="8"/>
        <v>4368</v>
      </c>
      <c r="B568" s="55">
        <v>43</v>
      </c>
      <c r="C568" s="55">
        <v>42</v>
      </c>
      <c r="D568" s="55">
        <v>6</v>
      </c>
      <c r="E568" s="56">
        <v>8</v>
      </c>
      <c r="F568" s="58"/>
      <c r="G568" s="89">
        <v>0.79077138569284644</v>
      </c>
      <c r="H568" s="89">
        <v>3.3319459729864933</v>
      </c>
      <c r="I568" s="92">
        <v>0.72246123061530765</v>
      </c>
      <c r="J568" s="92">
        <v>2.9330665332666332</v>
      </c>
      <c r="K568" s="92">
        <v>0.65757678839419709</v>
      </c>
      <c r="L568" s="93">
        <v>2.575239619809905</v>
      </c>
    </row>
    <row r="569" spans="1:12" x14ac:dyDescent="0.25">
      <c r="A569" s="73" t="str">
        <f t="shared" si="8"/>
        <v>4468</v>
      </c>
      <c r="B569" s="55">
        <v>44</v>
      </c>
      <c r="C569" s="55">
        <v>41</v>
      </c>
      <c r="D569" s="55">
        <v>6</v>
      </c>
      <c r="E569" s="56">
        <v>8</v>
      </c>
      <c r="F569" s="58"/>
      <c r="G569" s="89">
        <v>0.74408716449641243</v>
      </c>
      <c r="H569" s="89">
        <v>3.1270631043152965</v>
      </c>
      <c r="I569" s="92">
        <v>0.67876285287924942</v>
      </c>
      <c r="J569" s="92">
        <v>2.7493203049939696</v>
      </c>
      <c r="K569" s="92">
        <v>0.61668063533596351</v>
      </c>
      <c r="L569" s="93">
        <v>2.4102700382264559</v>
      </c>
    </row>
    <row r="570" spans="1:12" x14ac:dyDescent="0.25">
      <c r="A570" s="73" t="str">
        <f t="shared" si="8"/>
        <v>4568</v>
      </c>
      <c r="B570" s="55">
        <v>45</v>
      </c>
      <c r="C570" s="55">
        <v>40</v>
      </c>
      <c r="D570" s="55">
        <v>6</v>
      </c>
      <c r="E570" s="56">
        <v>8</v>
      </c>
      <c r="F570" s="58"/>
      <c r="G570" s="89">
        <v>0.63380464338004605</v>
      </c>
      <c r="H570" s="89">
        <v>3.1586069859861952</v>
      </c>
      <c r="I570" s="92">
        <v>0.57711357456599033</v>
      </c>
      <c r="J570" s="92">
        <v>2.7692407446140974</v>
      </c>
      <c r="K570" s="92">
        <v>0.52321690023007739</v>
      </c>
      <c r="L570" s="93">
        <v>2.4202970089939342</v>
      </c>
    </row>
    <row r="571" spans="1:12" x14ac:dyDescent="0.25">
      <c r="A571" s="73" t="str">
        <f t="shared" si="8"/>
        <v>4668</v>
      </c>
      <c r="B571" s="55">
        <v>46</v>
      </c>
      <c r="C571" s="55">
        <v>39</v>
      </c>
      <c r="D571" s="55">
        <v>6</v>
      </c>
      <c r="E571" s="56">
        <v>8</v>
      </c>
      <c r="F571" s="58"/>
      <c r="G571" s="89">
        <v>0.60510225957209618</v>
      </c>
      <c r="H571" s="89">
        <v>2.9585645071388758</v>
      </c>
      <c r="I571" s="92">
        <v>0.54982635167002525</v>
      </c>
      <c r="J571" s="92">
        <v>2.5900098615100973</v>
      </c>
      <c r="K571" s="92">
        <v>0.49727736569052011</v>
      </c>
      <c r="L571" s="93">
        <v>2.2595506581486084</v>
      </c>
    </row>
    <row r="572" spans="1:12" x14ac:dyDescent="0.25">
      <c r="A572" s="73" t="str">
        <f t="shared" si="8"/>
        <v>4768</v>
      </c>
      <c r="B572" s="55">
        <v>47</v>
      </c>
      <c r="C572" s="55">
        <v>38</v>
      </c>
      <c r="D572" s="55">
        <v>6</v>
      </c>
      <c r="E572" s="56">
        <v>8</v>
      </c>
      <c r="F572" s="58"/>
      <c r="G572" s="89">
        <v>0.57711493164857908</v>
      </c>
      <c r="H572" s="89">
        <v>2.7692385585664914</v>
      </c>
      <c r="I572" s="92">
        <v>0.5232174697866907</v>
      </c>
      <c r="J572" s="92">
        <v>2.4202962995575317</v>
      </c>
      <c r="K572" s="92">
        <v>0.47198362207497746</v>
      </c>
      <c r="L572" s="93">
        <v>2.1072622008937416</v>
      </c>
    </row>
    <row r="573" spans="1:12" x14ac:dyDescent="0.25">
      <c r="A573" s="73" t="str">
        <f t="shared" si="8"/>
        <v>4868</v>
      </c>
      <c r="B573" s="55">
        <v>48</v>
      </c>
      <c r="C573" s="55">
        <v>37</v>
      </c>
      <c r="D573" s="55">
        <v>6</v>
      </c>
      <c r="E573" s="56">
        <v>8</v>
      </c>
      <c r="F573" s="58"/>
      <c r="G573" s="89">
        <v>0.54982447398817746</v>
      </c>
      <c r="H573" s="89">
        <v>2.590012003714357</v>
      </c>
      <c r="I573" s="92">
        <v>0.49727538332616128</v>
      </c>
      <c r="J573" s="92">
        <v>2.2595520123207935</v>
      </c>
      <c r="K573" s="92">
        <v>0.44732181278735306</v>
      </c>
      <c r="L573" s="93">
        <v>1.9629470251172061</v>
      </c>
    </row>
    <row r="574" spans="1:12" x14ac:dyDescent="0.25">
      <c r="A574" s="73" t="str">
        <f t="shared" si="8"/>
        <v>4968</v>
      </c>
      <c r="B574" s="55">
        <v>49</v>
      </c>
      <c r="C574" s="55">
        <v>36</v>
      </c>
      <c r="D574" s="55">
        <v>6</v>
      </c>
      <c r="E574" s="56">
        <v>8</v>
      </c>
      <c r="F574" s="58"/>
      <c r="G574" s="89">
        <v>0.52321845521621368</v>
      </c>
      <c r="H574" s="89">
        <v>2.4202951340244701</v>
      </c>
      <c r="I574" s="92">
        <v>0.47198561688614926</v>
      </c>
      <c r="J574" s="92">
        <v>2.1072616045577659</v>
      </c>
      <c r="K574" s="92">
        <v>0.42327916316428504</v>
      </c>
      <c r="L574" s="93">
        <v>1.8261651256187541</v>
      </c>
    </row>
    <row r="575" spans="1:12" x14ac:dyDescent="0.25">
      <c r="A575" s="73" t="str">
        <f t="shared" si="8"/>
        <v>5068</v>
      </c>
      <c r="B575" s="55">
        <v>50</v>
      </c>
      <c r="C575" s="55">
        <v>35</v>
      </c>
      <c r="D575" s="55">
        <v>6</v>
      </c>
      <c r="E575" s="56">
        <v>8</v>
      </c>
      <c r="F575" s="58"/>
      <c r="G575" s="89">
        <v>0.49626824267277769</v>
      </c>
      <c r="H575" s="89">
        <v>2.2595489084549509</v>
      </c>
      <c r="I575" s="92">
        <v>0.44649861295380533</v>
      </c>
      <c r="J575" s="92">
        <v>1.9629477746954529</v>
      </c>
      <c r="K575" s="92">
        <v>0.39917500904595343</v>
      </c>
      <c r="L575" s="93">
        <v>1.6964949945724279</v>
      </c>
    </row>
    <row r="576" spans="1:12" x14ac:dyDescent="0.25">
      <c r="A576" s="73" t="str">
        <f t="shared" si="8"/>
        <v>1888</v>
      </c>
      <c r="B576" s="55">
        <v>18</v>
      </c>
      <c r="C576" s="55">
        <v>67</v>
      </c>
      <c r="D576" s="55">
        <v>8</v>
      </c>
      <c r="E576" s="56">
        <v>8</v>
      </c>
      <c r="F576" s="58"/>
      <c r="G576" s="89">
        <v>2.5713017154389504</v>
      </c>
      <c r="H576" s="89">
        <v>12.797231554579451</v>
      </c>
      <c r="I576" s="92">
        <v>2.40414317089096</v>
      </c>
      <c r="J576" s="92">
        <v>11.419393363803644</v>
      </c>
      <c r="K576" s="92">
        <v>2.2452448507152609</v>
      </c>
      <c r="L576" s="93">
        <v>10.187325933400606</v>
      </c>
    </row>
    <row r="577" spans="1:12" x14ac:dyDescent="0.25">
      <c r="A577" s="73" t="str">
        <f t="shared" si="8"/>
        <v>1988</v>
      </c>
      <c r="B577" s="55">
        <v>19</v>
      </c>
      <c r="C577" s="55">
        <v>66</v>
      </c>
      <c r="D577" s="55">
        <v>8</v>
      </c>
      <c r="E577" s="56">
        <v>8</v>
      </c>
      <c r="F577" s="58"/>
      <c r="G577" s="89">
        <v>2.4866676984249811</v>
      </c>
      <c r="H577" s="89">
        <v>12.089048679150942</v>
      </c>
      <c r="I577" s="92">
        <v>2.3236824247907713</v>
      </c>
      <c r="J577" s="92">
        <v>10.786149835117085</v>
      </c>
      <c r="K577" s="92">
        <v>2.168782961701925</v>
      </c>
      <c r="L577" s="93">
        <v>9.6210192978487843</v>
      </c>
    </row>
    <row r="578" spans="1:12" x14ac:dyDescent="0.25">
      <c r="A578" s="73" t="str">
        <f t="shared" si="8"/>
        <v>2088</v>
      </c>
      <c r="B578" s="55">
        <v>20</v>
      </c>
      <c r="C578" s="55">
        <v>65</v>
      </c>
      <c r="D578" s="55">
        <v>8</v>
      </c>
      <c r="E578" s="56">
        <v>8</v>
      </c>
      <c r="F578" s="58"/>
      <c r="G578" s="89">
        <v>2.4041430362366425</v>
      </c>
      <c r="H578" s="89">
        <v>11.419392275088054</v>
      </c>
      <c r="I578" s="92">
        <v>2.2452438660378484</v>
      </c>
      <c r="J578" s="92">
        <v>10.187324935824726</v>
      </c>
      <c r="K578" s="92">
        <v>2.094253477404334</v>
      </c>
      <c r="L578" s="93">
        <v>9.0854444510775476</v>
      </c>
    </row>
    <row r="579" spans="1:12" x14ac:dyDescent="0.25">
      <c r="A579" s="73" t="str">
        <f t="shared" si="8"/>
        <v>2188</v>
      </c>
      <c r="B579" s="55">
        <v>21</v>
      </c>
      <c r="C579" s="55">
        <v>64</v>
      </c>
      <c r="D579" s="55">
        <v>8</v>
      </c>
      <c r="E579" s="56">
        <v>8</v>
      </c>
      <c r="F579" s="58"/>
      <c r="G579" s="89">
        <v>2.3236838323353295</v>
      </c>
      <c r="H579" s="89">
        <v>10.786150898203593</v>
      </c>
      <c r="I579" s="92">
        <v>2.1687832335329342</v>
      </c>
      <c r="J579" s="92">
        <v>9.6210179640718572</v>
      </c>
      <c r="K579" s="92">
        <v>2.0216143712574852</v>
      </c>
      <c r="L579" s="93">
        <v>8.5789077844311379</v>
      </c>
    </row>
    <row r="580" spans="1:12" x14ac:dyDescent="0.25">
      <c r="A580" s="73" t="str">
        <f t="shared" ref="A580:A643" si="9">B580&amp;D580&amp;E580</f>
        <v>2288</v>
      </c>
      <c r="B580" s="55">
        <v>22</v>
      </c>
      <c r="C580" s="55">
        <v>63</v>
      </c>
      <c r="D580" s="55">
        <v>8</v>
      </c>
      <c r="E580" s="56">
        <v>8</v>
      </c>
      <c r="F580" s="58"/>
      <c r="G580" s="89">
        <v>2.2452451610577788</v>
      </c>
      <c r="H580" s="89">
        <v>10.187324434405451</v>
      </c>
      <c r="I580" s="92">
        <v>2.0942533431053332</v>
      </c>
      <c r="J580" s="92">
        <v>9.0854441253859743</v>
      </c>
      <c r="K580" s="92">
        <v>1.9508260143456164</v>
      </c>
      <c r="L580" s="93">
        <v>8.0998089654095224</v>
      </c>
    </row>
    <row r="581" spans="1:12" x14ac:dyDescent="0.25">
      <c r="A581" s="73" t="str">
        <f t="shared" si="9"/>
        <v>2388</v>
      </c>
      <c r="B581" s="55">
        <v>23</v>
      </c>
      <c r="C581" s="55">
        <v>62</v>
      </c>
      <c r="D581" s="55">
        <v>8</v>
      </c>
      <c r="E581" s="56">
        <v>8</v>
      </c>
      <c r="F581" s="58"/>
      <c r="G581" s="89">
        <v>2.1687828519072192</v>
      </c>
      <c r="H581" s="89">
        <v>9.6210179871726869</v>
      </c>
      <c r="I581" s="92">
        <v>2.0216159521628008</v>
      </c>
      <c r="J581" s="92">
        <v>8.5789096783527032</v>
      </c>
      <c r="K581" s="92">
        <v>1.8818440468727395</v>
      </c>
      <c r="L581" s="93">
        <v>7.6466292134831457</v>
      </c>
    </row>
    <row r="582" spans="1:12" x14ac:dyDescent="0.25">
      <c r="A582" s="73" t="str">
        <f t="shared" si="9"/>
        <v>2488</v>
      </c>
      <c r="B582" s="55">
        <v>24</v>
      </c>
      <c r="C582" s="55">
        <v>61</v>
      </c>
      <c r="D582" s="55">
        <v>8</v>
      </c>
      <c r="E582" s="56">
        <v>8</v>
      </c>
      <c r="F582" s="58"/>
      <c r="G582" s="89">
        <v>2.09425387491379</v>
      </c>
      <c r="H582" s="89">
        <v>9.0854453277190945</v>
      </c>
      <c r="I582" s="92">
        <v>1.9508270112647768</v>
      </c>
      <c r="J582" s="92">
        <v>8.0998076155214349</v>
      </c>
      <c r="K582" s="92">
        <v>1.8146309000931673</v>
      </c>
      <c r="L582" s="93">
        <v>7.217938945152274</v>
      </c>
    </row>
    <row r="583" spans="1:12" x14ac:dyDescent="0.25">
      <c r="A583" s="73" t="str">
        <f t="shared" si="9"/>
        <v>2588</v>
      </c>
      <c r="B583" s="55">
        <v>25</v>
      </c>
      <c r="C583" s="55">
        <v>60</v>
      </c>
      <c r="D583" s="55">
        <v>8</v>
      </c>
      <c r="E583" s="56">
        <v>8</v>
      </c>
      <c r="F583" s="58"/>
      <c r="G583" s="89">
        <v>1.993197939947527</v>
      </c>
      <c r="H583" s="89">
        <v>8.5789087552230097</v>
      </c>
      <c r="I583" s="92">
        <v>1.8558351958021573</v>
      </c>
      <c r="J583" s="92">
        <v>7.6466281216597025</v>
      </c>
      <c r="K583" s="92">
        <v>1.7253716839957245</v>
      </c>
      <c r="L583" s="93">
        <v>6.8123894665241469</v>
      </c>
    </row>
    <row r="584" spans="1:12" x14ac:dyDescent="0.25">
      <c r="A584" s="73" t="str">
        <f t="shared" si="9"/>
        <v>2688</v>
      </c>
      <c r="B584" s="55">
        <v>26</v>
      </c>
      <c r="C584" s="55">
        <v>59</v>
      </c>
      <c r="D584" s="55">
        <v>8</v>
      </c>
      <c r="E584" s="56">
        <v>8</v>
      </c>
      <c r="F584" s="58"/>
      <c r="G584" s="89">
        <v>1.887190808410987</v>
      </c>
      <c r="H584" s="89">
        <v>8.4113480021466565</v>
      </c>
      <c r="I584" s="92">
        <v>1.7564765575450065</v>
      </c>
      <c r="J584" s="92">
        <v>7.4855027565009511</v>
      </c>
      <c r="K584" s="92">
        <v>1.6322827730887446</v>
      </c>
      <c r="L584" s="93">
        <v>6.6582768209981946</v>
      </c>
    </row>
    <row r="585" spans="1:12" x14ac:dyDescent="0.25">
      <c r="A585" s="73" t="str">
        <f t="shared" si="9"/>
        <v>2788</v>
      </c>
      <c r="B585" s="55">
        <v>27</v>
      </c>
      <c r="C585" s="55">
        <v>58</v>
      </c>
      <c r="D585" s="55">
        <v>8</v>
      </c>
      <c r="E585" s="56">
        <v>8</v>
      </c>
      <c r="F585" s="58"/>
      <c r="G585" s="89">
        <v>1.8210006615539167</v>
      </c>
      <c r="H585" s="89">
        <v>7.9353759831426265</v>
      </c>
      <c r="I585" s="92">
        <v>1.6935829270085512</v>
      </c>
      <c r="J585" s="92">
        <v>7.0602651116065962</v>
      </c>
      <c r="K585" s="92">
        <v>1.5725406120598828</v>
      </c>
      <c r="L585" s="93">
        <v>6.2782373263420972</v>
      </c>
    </row>
    <row r="586" spans="1:12" x14ac:dyDescent="0.25">
      <c r="A586" s="73" t="str">
        <f t="shared" si="9"/>
        <v>2888</v>
      </c>
      <c r="B586" s="55">
        <v>28</v>
      </c>
      <c r="C586" s="55">
        <v>57</v>
      </c>
      <c r="D586" s="55">
        <v>8</v>
      </c>
      <c r="E586" s="56">
        <v>8</v>
      </c>
      <c r="F586" s="58"/>
      <c r="G586" s="89">
        <v>1.7564781763127446</v>
      </c>
      <c r="H586" s="89">
        <v>7.4855025725609909</v>
      </c>
      <c r="I586" s="92">
        <v>1.6322813323157972</v>
      </c>
      <c r="J586" s="92">
        <v>6.6582777381157525</v>
      </c>
      <c r="K586" s="92">
        <v>1.5143226409984982</v>
      </c>
      <c r="L586" s="93">
        <v>5.9189064769454225</v>
      </c>
    </row>
    <row r="587" spans="1:12" x14ac:dyDescent="0.25">
      <c r="A587" s="73" t="str">
        <f t="shared" si="9"/>
        <v>2988</v>
      </c>
      <c r="B587" s="55">
        <v>29</v>
      </c>
      <c r="C587" s="55">
        <v>56</v>
      </c>
      <c r="D587" s="55">
        <v>8</v>
      </c>
      <c r="E587" s="56">
        <v>8</v>
      </c>
      <c r="F587" s="58"/>
      <c r="G587" s="89">
        <v>1.6935830663219229</v>
      </c>
      <c r="H587" s="89">
        <v>7.0602649907834669</v>
      </c>
      <c r="I587" s="92">
        <v>1.572540917694506</v>
      </c>
      <c r="J587" s="92">
        <v>6.2782353741664911</v>
      </c>
      <c r="K587" s="92">
        <v>1.4575928148157311</v>
      </c>
      <c r="L587" s="93">
        <v>5.5791298108445808</v>
      </c>
    </row>
    <row r="588" spans="1:12" x14ac:dyDescent="0.25">
      <c r="A588" s="73" t="str">
        <f t="shared" si="9"/>
        <v>3088</v>
      </c>
      <c r="B588" s="55">
        <v>30</v>
      </c>
      <c r="C588" s="55">
        <v>55</v>
      </c>
      <c r="D588" s="55">
        <v>8</v>
      </c>
      <c r="E588" s="56">
        <v>8</v>
      </c>
      <c r="F588" s="58"/>
      <c r="G588" s="89">
        <v>1.6322814960385079</v>
      </c>
      <c r="H588" s="89">
        <v>6.6582768442393565</v>
      </c>
      <c r="I588" s="92">
        <v>1.5143223174417593</v>
      </c>
      <c r="J588" s="92">
        <v>5.9189069515789994</v>
      </c>
      <c r="K588" s="92">
        <v>1.4023184367964776</v>
      </c>
      <c r="L588" s="93">
        <v>5.2577992263585367</v>
      </c>
    </row>
    <row r="589" spans="1:12" x14ac:dyDescent="0.25">
      <c r="A589" s="73" t="str">
        <f t="shared" si="9"/>
        <v>3188</v>
      </c>
      <c r="B589" s="55">
        <v>31</v>
      </c>
      <c r="C589" s="55">
        <v>54</v>
      </c>
      <c r="D589" s="55">
        <v>8</v>
      </c>
      <c r="E589" s="56">
        <v>8</v>
      </c>
      <c r="F589" s="58"/>
      <c r="G589" s="89">
        <v>1.5725412194450699</v>
      </c>
      <c r="H589" s="89">
        <v>6.2782356326152771</v>
      </c>
      <c r="I589" s="92">
        <v>1.4575921339037754</v>
      </c>
      <c r="J589" s="92">
        <v>5.5791288248392501</v>
      </c>
      <c r="K589" s="92">
        <v>1.3484675623608295</v>
      </c>
      <c r="L589" s="93">
        <v>4.9538842603017335</v>
      </c>
    </row>
    <row r="590" spans="1:12" x14ac:dyDescent="0.25">
      <c r="A590" s="73" t="str">
        <f t="shared" si="9"/>
        <v>3288</v>
      </c>
      <c r="B590" s="55">
        <v>32</v>
      </c>
      <c r="C590" s="55">
        <v>53</v>
      </c>
      <c r="D590" s="55">
        <v>8</v>
      </c>
      <c r="E590" s="56">
        <v>8</v>
      </c>
      <c r="F590" s="58"/>
      <c r="G590" s="89">
        <v>1.5143209565764633</v>
      </c>
      <c r="H590" s="89">
        <v>5.9189074889867843</v>
      </c>
      <c r="I590" s="92">
        <v>1.402318439269981</v>
      </c>
      <c r="J590" s="92">
        <v>5.2577998741346761</v>
      </c>
      <c r="K590" s="92">
        <v>1.2960075519194463</v>
      </c>
      <c r="L590" s="93">
        <v>4.666398993077407</v>
      </c>
    </row>
    <row r="591" spans="1:12" x14ac:dyDescent="0.25">
      <c r="A591" s="73" t="str">
        <f t="shared" si="9"/>
        <v>3388</v>
      </c>
      <c r="B591" s="55">
        <v>33</v>
      </c>
      <c r="C591" s="55">
        <v>52</v>
      </c>
      <c r="D591" s="55">
        <v>8</v>
      </c>
      <c r="E591" s="56">
        <v>8</v>
      </c>
      <c r="F591" s="58"/>
      <c r="G591" s="89">
        <v>1.4575913444483859</v>
      </c>
      <c r="H591" s="89">
        <v>5.5791288704201083</v>
      </c>
      <c r="I591" s="92">
        <v>1.3484670349161303</v>
      </c>
      <c r="J591" s="92">
        <v>4.9538843561546644</v>
      </c>
      <c r="K591" s="92">
        <v>1.2449019409111641</v>
      </c>
      <c r="L591" s="93">
        <v>4.3944205138600312</v>
      </c>
    </row>
    <row r="592" spans="1:12" x14ac:dyDescent="0.25">
      <c r="A592" s="73" t="str">
        <f t="shared" si="9"/>
        <v>3488</v>
      </c>
      <c r="B592" s="55">
        <v>34</v>
      </c>
      <c r="C592" s="55">
        <v>51</v>
      </c>
      <c r="D592" s="55">
        <v>8</v>
      </c>
      <c r="E592" s="56">
        <v>8</v>
      </c>
      <c r="F592" s="58"/>
      <c r="G592" s="89">
        <v>1.3838157810805638</v>
      </c>
      <c r="H592" s="89">
        <v>5.2577993238502261</v>
      </c>
      <c r="I592" s="92">
        <v>1.2792217898832685</v>
      </c>
      <c r="J592" s="92">
        <v>4.6663979077629651</v>
      </c>
      <c r="K592" s="92">
        <v>1.1799298335140651</v>
      </c>
      <c r="L592" s="93">
        <v>4.1370695923965046</v>
      </c>
    </row>
    <row r="593" spans="1:12" x14ac:dyDescent="0.25">
      <c r="A593" s="73" t="str">
        <f t="shared" si="9"/>
        <v>3588</v>
      </c>
      <c r="B593" s="55">
        <v>35</v>
      </c>
      <c r="C593" s="55">
        <v>50</v>
      </c>
      <c r="D593" s="55">
        <v>8</v>
      </c>
      <c r="E593" s="56">
        <v>8</v>
      </c>
      <c r="F593" s="58"/>
      <c r="G593" s="89">
        <v>1.2846372341109182</v>
      </c>
      <c r="H593" s="89">
        <v>5.1409343872501765</v>
      </c>
      <c r="I593" s="92">
        <v>1.1867849109954374</v>
      </c>
      <c r="J593" s="92">
        <v>4.5544579397210976</v>
      </c>
      <c r="K593" s="92">
        <v>1.0938345864661654</v>
      </c>
      <c r="L593" s="93">
        <v>4.0302705481652854</v>
      </c>
    </row>
    <row r="594" spans="1:12" x14ac:dyDescent="0.25">
      <c r="A594" s="73" t="str">
        <f t="shared" si="9"/>
        <v>3688</v>
      </c>
      <c r="B594" s="55">
        <v>36</v>
      </c>
      <c r="C594" s="55">
        <v>49</v>
      </c>
      <c r="D594" s="55">
        <v>8</v>
      </c>
      <c r="E594" s="56">
        <v>8</v>
      </c>
      <c r="F594" s="58"/>
      <c r="G594" s="89">
        <v>1.2350839465229557</v>
      </c>
      <c r="H594" s="89">
        <v>4.8394445020209345</v>
      </c>
      <c r="I594" s="92">
        <v>1.1397113690537879</v>
      </c>
      <c r="J594" s="92">
        <v>4.2850321276816254</v>
      </c>
      <c r="K594" s="92">
        <v>1.0491242615815111</v>
      </c>
      <c r="L594" s="93">
        <v>3.7893305005700073</v>
      </c>
    </row>
    <row r="595" spans="1:12" x14ac:dyDescent="0.25">
      <c r="A595" s="73" t="str">
        <f t="shared" si="9"/>
        <v>3788</v>
      </c>
      <c r="B595" s="55">
        <v>37</v>
      </c>
      <c r="C595" s="55">
        <v>48</v>
      </c>
      <c r="D595" s="55">
        <v>8</v>
      </c>
      <c r="E595" s="56">
        <v>8</v>
      </c>
      <c r="F595" s="58"/>
      <c r="G595" s="89">
        <v>1.1867840719063545</v>
      </c>
      <c r="H595" s="89">
        <v>4.5544575668896323</v>
      </c>
      <c r="I595" s="92">
        <v>1.0938336120401337</v>
      </c>
      <c r="J595" s="92">
        <v>4.0302701714046822</v>
      </c>
      <c r="K595" s="92">
        <v>1.0055549749163879</v>
      </c>
      <c r="L595" s="93">
        <v>3.561415656354515</v>
      </c>
    </row>
    <row r="596" spans="1:12" x14ac:dyDescent="0.25">
      <c r="A596" s="73" t="str">
        <f t="shared" si="9"/>
        <v>3888</v>
      </c>
      <c r="B596" s="55">
        <v>38</v>
      </c>
      <c r="C596" s="55">
        <v>47</v>
      </c>
      <c r="D596" s="55">
        <v>8</v>
      </c>
      <c r="E596" s="56">
        <v>8</v>
      </c>
      <c r="F596" s="58"/>
      <c r="G596" s="89">
        <v>1.1397099920906935</v>
      </c>
      <c r="H596" s="89">
        <v>4.2850303190087002</v>
      </c>
      <c r="I596" s="92">
        <v>1.0491247034010018</v>
      </c>
      <c r="J596" s="92">
        <v>3.7893303453730556</v>
      </c>
      <c r="K596" s="92">
        <v>0.9630951753229634</v>
      </c>
      <c r="L596" s="93">
        <v>3.3457711573952018</v>
      </c>
    </row>
    <row r="597" spans="1:12" x14ac:dyDescent="0.25">
      <c r="A597" s="73" t="str">
        <f t="shared" si="9"/>
        <v>3988</v>
      </c>
      <c r="B597" s="55">
        <v>39</v>
      </c>
      <c r="C597" s="55">
        <v>46</v>
      </c>
      <c r="D597" s="55">
        <v>8</v>
      </c>
      <c r="E597" s="56">
        <v>8</v>
      </c>
      <c r="F597" s="58"/>
      <c r="G597" s="89">
        <v>1.0938351788756389</v>
      </c>
      <c r="H597" s="89">
        <v>4.0302704429301537</v>
      </c>
      <c r="I597" s="92">
        <v>1.0055552597955706</v>
      </c>
      <c r="J597" s="92">
        <v>3.5614139693356046</v>
      </c>
      <c r="K597" s="92">
        <v>0.92171795144804092</v>
      </c>
      <c r="L597" s="93">
        <v>3.1416870741056218</v>
      </c>
    </row>
    <row r="598" spans="1:12" x14ac:dyDescent="0.25">
      <c r="A598" s="73" t="str">
        <f t="shared" si="9"/>
        <v>4088</v>
      </c>
      <c r="B598" s="55">
        <v>40</v>
      </c>
      <c r="C598" s="55">
        <v>45</v>
      </c>
      <c r="D598" s="55">
        <v>8</v>
      </c>
      <c r="E598" s="56">
        <v>8</v>
      </c>
      <c r="F598" s="58"/>
      <c r="G598" s="89">
        <v>1.0491239865001143</v>
      </c>
      <c r="H598" s="89">
        <v>3.7893291740059971</v>
      </c>
      <c r="I598" s="92">
        <v>0.96309583036398594</v>
      </c>
      <c r="J598" s="92">
        <v>3.3457718734452944</v>
      </c>
      <c r="K598" s="92">
        <v>0.88139194040687907</v>
      </c>
      <c r="L598" s="93">
        <v>2.9484960535692677</v>
      </c>
    </row>
    <row r="599" spans="1:12" x14ac:dyDescent="0.25">
      <c r="A599" s="73" t="str">
        <f t="shared" si="9"/>
        <v>4188</v>
      </c>
      <c r="B599" s="55">
        <v>41</v>
      </c>
      <c r="C599" s="55">
        <v>44</v>
      </c>
      <c r="D599" s="55">
        <v>8</v>
      </c>
      <c r="E599" s="56">
        <v>8</v>
      </c>
      <c r="F599" s="58"/>
      <c r="G599" s="89">
        <v>1.0055544982463771</v>
      </c>
      <c r="H599" s="89">
        <v>3.5614148609336342</v>
      </c>
      <c r="I599" s="92">
        <v>0.92171773469998097</v>
      </c>
      <c r="J599" s="92">
        <v>3.1416872841956445</v>
      </c>
      <c r="K599" s="92">
        <v>0.84209238465512082</v>
      </c>
      <c r="L599" s="93">
        <v>2.7655664609445094</v>
      </c>
    </row>
    <row r="600" spans="1:12" x14ac:dyDescent="0.25">
      <c r="A600" s="73" t="str">
        <f t="shared" si="9"/>
        <v>4288</v>
      </c>
      <c r="B600" s="55">
        <v>42</v>
      </c>
      <c r="C600" s="55">
        <v>43</v>
      </c>
      <c r="D600" s="55">
        <v>8</v>
      </c>
      <c r="E600" s="56">
        <v>8</v>
      </c>
      <c r="F600" s="58"/>
      <c r="G600" s="89">
        <v>0.96309520534756421</v>
      </c>
      <c r="H600" s="89">
        <v>3.3457706379115892</v>
      </c>
      <c r="I600" s="92">
        <v>0.88139080681099224</v>
      </c>
      <c r="J600" s="92">
        <v>2.9484966852804444</v>
      </c>
      <c r="K600" s="92">
        <v>0.8037906087530603</v>
      </c>
      <c r="L600" s="93">
        <v>2.592305999504855</v>
      </c>
    </row>
    <row r="601" spans="1:12" x14ac:dyDescent="0.25">
      <c r="A601" s="73" t="str">
        <f t="shared" si="9"/>
        <v>4388</v>
      </c>
      <c r="B601" s="55">
        <v>43</v>
      </c>
      <c r="C601" s="55">
        <v>42</v>
      </c>
      <c r="D601" s="55">
        <v>8</v>
      </c>
      <c r="E601" s="56">
        <v>8</v>
      </c>
      <c r="F601" s="58"/>
      <c r="G601" s="89">
        <v>0.92171587743732586</v>
      </c>
      <c r="H601" s="89">
        <v>3.1416880222841224</v>
      </c>
      <c r="I601" s="92">
        <v>0.84209192200557104</v>
      </c>
      <c r="J601" s="92">
        <v>2.7655654596100279</v>
      </c>
      <c r="K601" s="92">
        <v>0.76645961002785512</v>
      </c>
      <c r="L601" s="93">
        <v>2.4281615598885793</v>
      </c>
    </row>
    <row r="602" spans="1:12" x14ac:dyDescent="0.25">
      <c r="A602" s="73" t="str">
        <f t="shared" si="9"/>
        <v>4488</v>
      </c>
      <c r="B602" s="55">
        <v>44</v>
      </c>
      <c r="C602" s="55">
        <v>41</v>
      </c>
      <c r="D602" s="55">
        <v>8</v>
      </c>
      <c r="E602" s="56">
        <v>8</v>
      </c>
      <c r="F602" s="58"/>
      <c r="G602" s="89">
        <v>0.87031620553359679</v>
      </c>
      <c r="H602" s="89">
        <v>2.9484952004517222</v>
      </c>
      <c r="I602" s="92">
        <v>0.79391304347826086</v>
      </c>
      <c r="J602" s="92">
        <v>2.5923066064370412</v>
      </c>
      <c r="K602" s="92">
        <v>0.7212958780350085</v>
      </c>
      <c r="L602" s="93">
        <v>2.272608695652174</v>
      </c>
    </row>
    <row r="603" spans="1:12" x14ac:dyDescent="0.25">
      <c r="A603" s="73" t="str">
        <f t="shared" si="9"/>
        <v>4588</v>
      </c>
      <c r="B603" s="55">
        <v>45</v>
      </c>
      <c r="C603" s="55">
        <v>40</v>
      </c>
      <c r="D603" s="55">
        <v>8</v>
      </c>
      <c r="E603" s="56">
        <v>8</v>
      </c>
      <c r="F603" s="58"/>
      <c r="G603" s="89">
        <v>0.80882218148487628</v>
      </c>
      <c r="H603" s="89">
        <v>2.8944718148487625</v>
      </c>
      <c r="I603" s="92">
        <v>0.73646883593033918</v>
      </c>
      <c r="J603" s="92">
        <v>2.5376460815765354</v>
      </c>
      <c r="K603" s="92">
        <v>0.66769019248395967</v>
      </c>
      <c r="L603" s="93">
        <v>2.2178706461961504</v>
      </c>
    </row>
    <row r="604" spans="1:12" x14ac:dyDescent="0.25">
      <c r="A604" s="73" t="str">
        <f t="shared" si="9"/>
        <v>4688</v>
      </c>
      <c r="B604" s="55">
        <v>46</v>
      </c>
      <c r="C604" s="55">
        <v>39</v>
      </c>
      <c r="D604" s="55">
        <v>8</v>
      </c>
      <c r="E604" s="56">
        <v>8</v>
      </c>
      <c r="F604" s="58"/>
      <c r="G604" s="89">
        <v>0.77218868638089277</v>
      </c>
      <c r="H604" s="89">
        <v>2.7111463439468211</v>
      </c>
      <c r="I604" s="92">
        <v>0.70164511483803405</v>
      </c>
      <c r="J604" s="92">
        <v>2.3733988858019752</v>
      </c>
      <c r="K604" s="92">
        <v>0.63458377576401115</v>
      </c>
      <c r="L604" s="93">
        <v>2.0705610263422014</v>
      </c>
    </row>
    <row r="605" spans="1:12" x14ac:dyDescent="0.25">
      <c r="A605" s="73" t="str">
        <f t="shared" si="9"/>
        <v>4788</v>
      </c>
      <c r="B605" s="55">
        <v>47</v>
      </c>
      <c r="C605" s="55">
        <v>38</v>
      </c>
      <c r="D605" s="55">
        <v>8</v>
      </c>
      <c r="E605" s="56">
        <v>8</v>
      </c>
      <c r="F605" s="58"/>
      <c r="G605" s="89">
        <v>0.73647065783246568</v>
      </c>
      <c r="H605" s="89">
        <v>2.5376449361097966</v>
      </c>
      <c r="I605" s="92">
        <v>0.66769107903454805</v>
      </c>
      <c r="J605" s="92">
        <v>2.217868551822054</v>
      </c>
      <c r="K605" s="92">
        <v>0.6023041883577851</v>
      </c>
      <c r="L605" s="93">
        <v>1.9310015380974916</v>
      </c>
    </row>
    <row r="606" spans="1:12" x14ac:dyDescent="0.25">
      <c r="A606" s="73" t="str">
        <f t="shared" si="9"/>
        <v>4888</v>
      </c>
      <c r="B606" s="55">
        <v>48</v>
      </c>
      <c r="C606" s="55">
        <v>37</v>
      </c>
      <c r="D606" s="55">
        <v>8</v>
      </c>
      <c r="E606" s="56">
        <v>8</v>
      </c>
      <c r="F606" s="58"/>
      <c r="G606" s="89">
        <v>0.70164551435496736</v>
      </c>
      <c r="H606" s="89">
        <v>2.3733977688451291</v>
      </c>
      <c r="I606" s="92">
        <v>0.63458440600394439</v>
      </c>
      <c r="J606" s="92">
        <v>2.0705598964214205</v>
      </c>
      <c r="K606" s="92">
        <v>0.5708323923942008</v>
      </c>
      <c r="L606" s="93">
        <v>1.798753443837225</v>
      </c>
    </row>
    <row r="607" spans="1:12" x14ac:dyDescent="0.25">
      <c r="A607" s="73" t="str">
        <f t="shared" si="9"/>
        <v>4988</v>
      </c>
      <c r="B607" s="55">
        <v>49</v>
      </c>
      <c r="C607" s="55">
        <v>36</v>
      </c>
      <c r="D607" s="55">
        <v>8</v>
      </c>
      <c r="E607" s="56">
        <v>8</v>
      </c>
      <c r="F607" s="58"/>
      <c r="G607" s="89">
        <v>0.66769060807389569</v>
      </c>
      <c r="H607" s="89">
        <v>2.217869363079803</v>
      </c>
      <c r="I607" s="92">
        <v>0.60230463535513168</v>
      </c>
      <c r="J607" s="92">
        <v>1.9310021020974943</v>
      </c>
      <c r="K607" s="92">
        <v>0.54015006214229822</v>
      </c>
      <c r="L607" s="93">
        <v>1.6734076995074647</v>
      </c>
    </row>
    <row r="608" spans="1:12" x14ac:dyDescent="0.25">
      <c r="A608" s="73" t="str">
        <f t="shared" si="9"/>
        <v>5088</v>
      </c>
      <c r="B608" s="55">
        <v>50</v>
      </c>
      <c r="C608" s="55">
        <v>35</v>
      </c>
      <c r="D608" s="55">
        <v>8</v>
      </c>
      <c r="E608" s="56">
        <v>8</v>
      </c>
      <c r="F608" s="58"/>
      <c r="G608" s="89">
        <v>0.62529513073430409</v>
      </c>
      <c r="H608" s="89">
        <v>2.0705589478628466</v>
      </c>
      <c r="I608" s="92">
        <v>0.56258650383591668</v>
      </c>
      <c r="J608" s="92">
        <v>1.7987537184906841</v>
      </c>
      <c r="K608" s="92">
        <v>0.50296226710505709</v>
      </c>
      <c r="L608" s="93">
        <v>1.554576483482073</v>
      </c>
    </row>
    <row r="609" spans="1:12" x14ac:dyDescent="0.25">
      <c r="A609" s="73" t="str">
        <f t="shared" si="9"/>
        <v>5188</v>
      </c>
      <c r="B609" s="55">
        <v>51</v>
      </c>
      <c r="C609" s="55">
        <v>34</v>
      </c>
      <c r="D609" s="55">
        <v>8</v>
      </c>
      <c r="E609" s="56">
        <v>8</v>
      </c>
      <c r="F609" s="58"/>
      <c r="G609" s="89">
        <v>0.57644443022586223</v>
      </c>
      <c r="H609" s="89">
        <v>1.9952428178386332</v>
      </c>
      <c r="I609" s="92">
        <v>0.51712521594471816</v>
      </c>
      <c r="J609" s="92">
        <v>1.7275161558640988</v>
      </c>
      <c r="K609" s="92">
        <v>0.4607172563823661</v>
      </c>
      <c r="L609" s="93">
        <v>1.4872288694094311</v>
      </c>
    </row>
    <row r="610" spans="1:12" x14ac:dyDescent="0.25">
      <c r="A610" s="73" t="str">
        <f t="shared" si="9"/>
        <v>5288</v>
      </c>
      <c r="B610" s="55">
        <v>52</v>
      </c>
      <c r="C610" s="55">
        <v>33</v>
      </c>
      <c r="D610" s="55">
        <v>8</v>
      </c>
      <c r="E610" s="56">
        <v>8</v>
      </c>
      <c r="F610" s="58"/>
      <c r="G610" s="89">
        <v>0.54641273581046812</v>
      </c>
      <c r="H610" s="89">
        <v>1.8577463636512377</v>
      </c>
      <c r="I610" s="92">
        <v>0.48856820301379278</v>
      </c>
      <c r="J610" s="92">
        <v>1.6041394656326184</v>
      </c>
      <c r="K610" s="92">
        <v>0.43356403082511169</v>
      </c>
      <c r="L610" s="93">
        <v>1.376423043570739</v>
      </c>
    </row>
    <row r="611" spans="1:12" x14ac:dyDescent="0.25">
      <c r="A611" s="73" t="str">
        <f t="shared" si="9"/>
        <v>5388</v>
      </c>
      <c r="B611" s="55">
        <v>53</v>
      </c>
      <c r="C611" s="55">
        <v>32</v>
      </c>
      <c r="D611" s="55">
        <v>8</v>
      </c>
      <c r="E611" s="56">
        <v>8</v>
      </c>
      <c r="F611" s="58"/>
      <c r="G611" s="89">
        <v>0.51712547961731148</v>
      </c>
      <c r="H611" s="89">
        <v>1.7275170484057436</v>
      </c>
      <c r="I611" s="92">
        <v>0.46071745723237773</v>
      </c>
      <c r="J611" s="92">
        <v>1.4872308697619088</v>
      </c>
      <c r="K611" s="92">
        <v>0.40709079637417689</v>
      </c>
      <c r="L611" s="93">
        <v>1.2713804600975152</v>
      </c>
    </row>
    <row r="612" spans="1:12" x14ac:dyDescent="0.25">
      <c r="A612" s="73" t="str">
        <f t="shared" si="9"/>
        <v>5488</v>
      </c>
      <c r="B612" s="55">
        <v>54</v>
      </c>
      <c r="C612" s="55">
        <v>31</v>
      </c>
      <c r="D612" s="55">
        <v>8</v>
      </c>
      <c r="E612" s="56">
        <v>8</v>
      </c>
      <c r="F612" s="58"/>
      <c r="G612" s="89">
        <v>0.48856745288691139</v>
      </c>
      <c r="H612" s="89">
        <v>1.6041401109755888</v>
      </c>
      <c r="I612" s="92">
        <v>0.43356410300458675</v>
      </c>
      <c r="J612" s="92">
        <v>1.3764236999879749</v>
      </c>
      <c r="K612" s="92">
        <v>0.38127845252615483</v>
      </c>
      <c r="L612" s="93">
        <v>1.1717750940543883</v>
      </c>
    </row>
    <row r="613" spans="1:12" x14ac:dyDescent="0.25">
      <c r="A613" s="73" t="str">
        <f t="shared" si="9"/>
        <v>5588</v>
      </c>
      <c r="B613" s="55">
        <v>55</v>
      </c>
      <c r="C613" s="55">
        <v>30</v>
      </c>
      <c r="D613" s="55">
        <v>8</v>
      </c>
      <c r="E613" s="56">
        <v>8</v>
      </c>
      <c r="F613" s="58"/>
      <c r="G613" s="89">
        <v>0.45802355928616773</v>
      </c>
      <c r="H613" s="89">
        <v>1.4872293150878182</v>
      </c>
      <c r="I613" s="92">
        <v>0.4047753403399873</v>
      </c>
      <c r="J613" s="92">
        <v>1.2713796995132962</v>
      </c>
      <c r="K613" s="92">
        <v>0.35414756295408056</v>
      </c>
      <c r="L613" s="93">
        <v>1.077304789447697</v>
      </c>
    </row>
    <row r="614" spans="1:12" x14ac:dyDescent="0.25">
      <c r="A614" s="73" t="str">
        <f t="shared" si="9"/>
        <v>18108</v>
      </c>
      <c r="B614" s="55">
        <v>18</v>
      </c>
      <c r="C614" s="55">
        <v>67</v>
      </c>
      <c r="D614" s="55">
        <v>10</v>
      </c>
      <c r="E614" s="56">
        <v>8</v>
      </c>
      <c r="F614" s="58"/>
      <c r="G614" s="89">
        <v>2.6815919416145979</v>
      </c>
      <c r="H614" s="89">
        <v>12.457852939202924</v>
      </c>
      <c r="I614" s="92">
        <v>2.50724883659429</v>
      </c>
      <c r="J614" s="92">
        <v>11.114957114832782</v>
      </c>
      <c r="K614" s="92">
        <v>2.3415222359493351</v>
      </c>
      <c r="L614" s="93">
        <v>9.9143382106247859</v>
      </c>
    </row>
    <row r="615" spans="1:12" x14ac:dyDescent="0.25">
      <c r="A615" s="73" t="str">
        <f t="shared" si="9"/>
        <v>19108</v>
      </c>
      <c r="B615" s="55">
        <v>19</v>
      </c>
      <c r="C615" s="55">
        <v>66</v>
      </c>
      <c r="D615" s="55">
        <v>10</v>
      </c>
      <c r="E615" s="56">
        <v>8</v>
      </c>
      <c r="F615" s="58"/>
      <c r="G615" s="89">
        <v>2.5933197151654053</v>
      </c>
      <c r="H615" s="89">
        <v>11.767599965987538</v>
      </c>
      <c r="I615" s="92">
        <v>2.4233305714686857</v>
      </c>
      <c r="J615" s="92">
        <v>10.497853457702933</v>
      </c>
      <c r="K615" s="92">
        <v>2.2617753318686882</v>
      </c>
      <c r="L615" s="93">
        <v>9.3625590027229748</v>
      </c>
    </row>
    <row r="616" spans="1:12" x14ac:dyDescent="0.25">
      <c r="A616" s="73" t="str">
        <f t="shared" si="9"/>
        <v>20108</v>
      </c>
      <c r="B616" s="55">
        <v>20</v>
      </c>
      <c r="C616" s="55">
        <v>65</v>
      </c>
      <c r="D616" s="55">
        <v>10</v>
      </c>
      <c r="E616" s="56">
        <v>8</v>
      </c>
      <c r="F616" s="58"/>
      <c r="G616" s="89">
        <v>2.5072484157713482</v>
      </c>
      <c r="H616" s="89">
        <v>11.114956148867956</v>
      </c>
      <c r="I616" s="92">
        <v>2.3415216521156736</v>
      </c>
      <c r="J616" s="92">
        <v>9.9143387059061308</v>
      </c>
      <c r="K616" s="92">
        <v>2.1840439739865496</v>
      </c>
      <c r="L616" s="93">
        <v>8.8407647098454021</v>
      </c>
    </row>
    <row r="617" spans="1:12" x14ac:dyDescent="0.25">
      <c r="A617" s="73" t="str">
        <f t="shared" si="9"/>
        <v>21108</v>
      </c>
      <c r="B617" s="55">
        <v>21</v>
      </c>
      <c r="C617" s="55">
        <v>64</v>
      </c>
      <c r="D617" s="55">
        <v>10</v>
      </c>
      <c r="E617" s="56">
        <v>8</v>
      </c>
      <c r="F617" s="58"/>
      <c r="G617" s="89">
        <v>2.4233320955318014</v>
      </c>
      <c r="H617" s="89">
        <v>10.49785238124552</v>
      </c>
      <c r="I617" s="92">
        <v>2.2617751662592513</v>
      </c>
      <c r="J617" s="92">
        <v>9.362557364157901</v>
      </c>
      <c r="K617" s="92">
        <v>2.1082864524277127</v>
      </c>
      <c r="L617" s="93">
        <v>8.3473046044231207</v>
      </c>
    </row>
    <row r="618" spans="1:12" x14ac:dyDescent="0.25">
      <c r="A618" s="73" t="str">
        <f t="shared" si="9"/>
        <v>22108</v>
      </c>
      <c r="B618" s="55">
        <v>22</v>
      </c>
      <c r="C618" s="55">
        <v>63</v>
      </c>
      <c r="D618" s="55">
        <v>10</v>
      </c>
      <c r="E618" s="56">
        <v>8</v>
      </c>
      <c r="F618" s="58"/>
      <c r="G618" s="89">
        <v>2.3415219576272031</v>
      </c>
      <c r="H618" s="89">
        <v>9.9143388828628005</v>
      </c>
      <c r="I618" s="92">
        <v>2.1840440247191233</v>
      </c>
      <c r="J618" s="92">
        <v>8.8407646608086452</v>
      </c>
      <c r="K618" s="92">
        <v>2.0344575028112528</v>
      </c>
      <c r="L618" s="93">
        <v>7.8806098179900284</v>
      </c>
    </row>
    <row r="619" spans="1:12" x14ac:dyDescent="0.25">
      <c r="A619" s="73" t="str">
        <f t="shared" si="9"/>
        <v>23108</v>
      </c>
      <c r="B619" s="55">
        <v>23</v>
      </c>
      <c r="C619" s="55">
        <v>62</v>
      </c>
      <c r="D619" s="55">
        <v>10</v>
      </c>
      <c r="E619" s="56">
        <v>8</v>
      </c>
      <c r="F619" s="58"/>
      <c r="G619" s="89">
        <v>2.2617758430127006</v>
      </c>
      <c r="H619" s="89">
        <v>9.3625583056352468</v>
      </c>
      <c r="I619" s="92">
        <v>2.1082858841508427</v>
      </c>
      <c r="J619" s="92">
        <v>8.3473040751100278</v>
      </c>
      <c r="K619" s="92">
        <v>1.9625128182619833</v>
      </c>
      <c r="L619" s="93">
        <v>7.4392005394642862</v>
      </c>
    </row>
    <row r="620" spans="1:12" x14ac:dyDescent="0.25">
      <c r="A620" s="73" t="str">
        <f t="shared" si="9"/>
        <v>24108</v>
      </c>
      <c r="B620" s="55">
        <v>24</v>
      </c>
      <c r="C620" s="55">
        <v>61</v>
      </c>
      <c r="D620" s="55">
        <v>10</v>
      </c>
      <c r="E620" s="56">
        <v>8</v>
      </c>
      <c r="F620" s="58"/>
      <c r="G620" s="89">
        <v>2.1840445640107609</v>
      </c>
      <c r="H620" s="89">
        <v>8.8407656689102012</v>
      </c>
      <c r="I620" s="92">
        <v>2.0344571011391026</v>
      </c>
      <c r="J620" s="92">
        <v>7.880609254832935</v>
      </c>
      <c r="K620" s="92">
        <v>1.8924143172885559</v>
      </c>
      <c r="L620" s="93">
        <v>7.0216819513756237</v>
      </c>
    </row>
    <row r="621" spans="1:12" x14ac:dyDescent="0.25">
      <c r="A621" s="73" t="str">
        <f t="shared" si="9"/>
        <v>25108</v>
      </c>
      <c r="B621" s="55">
        <v>25</v>
      </c>
      <c r="C621" s="55">
        <v>60</v>
      </c>
      <c r="D621" s="55">
        <v>10</v>
      </c>
      <c r="E621" s="56">
        <v>8</v>
      </c>
      <c r="F621" s="58"/>
      <c r="G621" s="89">
        <v>2.0864061838756327</v>
      </c>
      <c r="H621" s="89">
        <v>8.3473054853014617</v>
      </c>
      <c r="I621" s="92">
        <v>1.9426178380102168</v>
      </c>
      <c r="J621" s="92">
        <v>7.4392011825418631</v>
      </c>
      <c r="K621" s="92">
        <v>1.8060539083449829</v>
      </c>
      <c r="L621" s="93">
        <v>6.6267291365398613</v>
      </c>
    </row>
    <row r="622" spans="1:12" x14ac:dyDescent="0.25">
      <c r="A622" s="73" t="str">
        <f t="shared" si="9"/>
        <v>26108</v>
      </c>
      <c r="B622" s="55">
        <v>26</v>
      </c>
      <c r="C622" s="55">
        <v>59</v>
      </c>
      <c r="D622" s="55">
        <v>10</v>
      </c>
      <c r="E622" s="56">
        <v>8</v>
      </c>
      <c r="F622" s="58"/>
      <c r="G622" s="89">
        <v>1.989252243390522</v>
      </c>
      <c r="H622" s="89">
        <v>8.1201523956654942</v>
      </c>
      <c r="I622" s="92">
        <v>1.8514564688701278</v>
      </c>
      <c r="J622" s="92">
        <v>7.2262802060640441</v>
      </c>
      <c r="K622" s="92">
        <v>1.7205341894525945</v>
      </c>
      <c r="L622" s="93">
        <v>6.4276311686953234</v>
      </c>
    </row>
    <row r="623" spans="1:12" x14ac:dyDescent="0.25">
      <c r="A623" s="73" t="str">
        <f t="shared" si="9"/>
        <v>27108</v>
      </c>
      <c r="B623" s="55">
        <v>27</v>
      </c>
      <c r="C623" s="55">
        <v>58</v>
      </c>
      <c r="D623" s="55">
        <v>10</v>
      </c>
      <c r="E623" s="56">
        <v>8</v>
      </c>
      <c r="F623" s="58"/>
      <c r="G623" s="89">
        <v>1.9194760748798851</v>
      </c>
      <c r="H623" s="89">
        <v>7.6606150127026211</v>
      </c>
      <c r="I623" s="92">
        <v>1.7851551858779944</v>
      </c>
      <c r="J623" s="92">
        <v>6.8157302645252811</v>
      </c>
      <c r="K623" s="92">
        <v>1.6575558905253982</v>
      </c>
      <c r="L623" s="93">
        <v>6.0607243823741292</v>
      </c>
    </row>
    <row r="624" spans="1:12" x14ac:dyDescent="0.25">
      <c r="A624" s="73" t="str">
        <f t="shared" si="9"/>
        <v>28108</v>
      </c>
      <c r="B624" s="55">
        <v>28</v>
      </c>
      <c r="C624" s="55">
        <v>57</v>
      </c>
      <c r="D624" s="55">
        <v>10</v>
      </c>
      <c r="E624" s="56">
        <v>8</v>
      </c>
      <c r="F624" s="58"/>
      <c r="G624" s="89">
        <v>1.851456281193371</v>
      </c>
      <c r="H624" s="89">
        <v>7.2262808896627826</v>
      </c>
      <c r="I624" s="92">
        <v>1.7205337166806709</v>
      </c>
      <c r="J624" s="92">
        <v>6.4276313791392905</v>
      </c>
      <c r="K624" s="92">
        <v>1.5961854240273743</v>
      </c>
      <c r="L624" s="93">
        <v>5.713813664847792</v>
      </c>
    </row>
    <row r="625" spans="1:12" x14ac:dyDescent="0.25">
      <c r="A625" s="73" t="str">
        <f t="shared" si="9"/>
        <v>29108</v>
      </c>
      <c r="B625" s="55">
        <v>29</v>
      </c>
      <c r="C625" s="55">
        <v>56</v>
      </c>
      <c r="D625" s="55">
        <v>10</v>
      </c>
      <c r="E625" s="56">
        <v>8</v>
      </c>
      <c r="F625" s="58"/>
      <c r="G625" s="89">
        <v>1.7851545989530839</v>
      </c>
      <c r="H625" s="89">
        <v>6.8157309718112948</v>
      </c>
      <c r="I625" s="92">
        <v>1.6575555970998472</v>
      </c>
      <c r="J625" s="92">
        <v>6.060723981532659</v>
      </c>
      <c r="K625" s="92">
        <v>1.5363839938875703</v>
      </c>
      <c r="L625" s="93">
        <v>5.3857820983841078</v>
      </c>
    </row>
    <row r="626" spans="1:12" x14ac:dyDescent="0.25">
      <c r="A626" s="73" t="str">
        <f t="shared" si="9"/>
        <v>30108</v>
      </c>
      <c r="B626" s="55">
        <v>30</v>
      </c>
      <c r="C626" s="55">
        <v>55</v>
      </c>
      <c r="D626" s="55">
        <v>10</v>
      </c>
      <c r="E626" s="56">
        <v>8</v>
      </c>
      <c r="F626" s="58"/>
      <c r="G626" s="89">
        <v>1.720534297266092</v>
      </c>
      <c r="H626" s="89">
        <v>6.4276316057884921</v>
      </c>
      <c r="I626" s="92">
        <v>1.596184523493821</v>
      </c>
      <c r="J626" s="92">
        <v>5.7138147829315358</v>
      </c>
      <c r="K626" s="92">
        <v>1.4781177200161562</v>
      </c>
      <c r="L626" s="93">
        <v>5.075562917419739</v>
      </c>
    </row>
    <row r="627" spans="1:12" x14ac:dyDescent="0.25">
      <c r="A627" s="73" t="str">
        <f t="shared" si="9"/>
        <v>31108</v>
      </c>
      <c r="B627" s="55">
        <v>31</v>
      </c>
      <c r="C627" s="55">
        <v>54</v>
      </c>
      <c r="D627" s="55">
        <v>10</v>
      </c>
      <c r="E627" s="56">
        <v>8</v>
      </c>
      <c r="F627" s="58"/>
      <c r="G627" s="89">
        <v>1.6575553479835472</v>
      </c>
      <c r="H627" s="89">
        <v>6.0607230060796748</v>
      </c>
      <c r="I627" s="92">
        <v>1.5363838224931583</v>
      </c>
      <c r="J627" s="92">
        <v>5.3857807711846357</v>
      </c>
      <c r="K627" s="92">
        <v>1.4213513757107976</v>
      </c>
      <c r="L627" s="93">
        <v>4.7821559084279697</v>
      </c>
    </row>
    <row r="628" spans="1:12" x14ac:dyDescent="0.25">
      <c r="A628" s="73" t="str">
        <f t="shared" si="9"/>
        <v>32108</v>
      </c>
      <c r="B628" s="55">
        <v>32</v>
      </c>
      <c r="C628" s="55">
        <v>53</v>
      </c>
      <c r="D628" s="55">
        <v>10</v>
      </c>
      <c r="E628" s="56">
        <v>8</v>
      </c>
      <c r="F628" s="58"/>
      <c r="G628" s="89">
        <v>1.5961849856077954</v>
      </c>
      <c r="H628" s="89">
        <v>5.7138142531176248</v>
      </c>
      <c r="I628" s="92">
        <v>1.4781174708400973</v>
      </c>
      <c r="J628" s="92">
        <v>5.0755616457521908</v>
      </c>
      <c r="K628" s="92">
        <v>1.3660496227575833</v>
      </c>
      <c r="L628" s="93">
        <v>4.5046139412007973</v>
      </c>
    </row>
    <row r="629" spans="1:12" x14ac:dyDescent="0.25">
      <c r="A629" s="73" t="str">
        <f t="shared" si="9"/>
        <v>33108</v>
      </c>
      <c r="B629" s="55">
        <v>33</v>
      </c>
      <c r="C629" s="55">
        <v>52</v>
      </c>
      <c r="D629" s="55">
        <v>10</v>
      </c>
      <c r="E629" s="56">
        <v>8</v>
      </c>
      <c r="F629" s="58"/>
      <c r="G629" s="89">
        <v>1.5363829747647959</v>
      </c>
      <c r="H629" s="89">
        <v>5.3857821218078721</v>
      </c>
      <c r="I629" s="92">
        <v>1.4213516245666478</v>
      </c>
      <c r="J629" s="92">
        <v>4.7821569515162414</v>
      </c>
      <c r="K629" s="92">
        <v>1.3121809939036113</v>
      </c>
      <c r="L629" s="93">
        <v>4.2420446158903022</v>
      </c>
    </row>
    <row r="630" spans="1:12" x14ac:dyDescent="0.25">
      <c r="A630" s="73" t="str">
        <f t="shared" si="9"/>
        <v>34108</v>
      </c>
      <c r="B630" s="55">
        <v>34</v>
      </c>
      <c r="C630" s="55">
        <v>51</v>
      </c>
      <c r="D630" s="55">
        <v>10</v>
      </c>
      <c r="E630" s="56">
        <v>8</v>
      </c>
      <c r="F630" s="58"/>
      <c r="G630" s="89">
        <v>1.4601279893619232</v>
      </c>
      <c r="H630" s="89">
        <v>5.0755615117704505</v>
      </c>
      <c r="I630" s="92">
        <v>1.3497662531945396</v>
      </c>
      <c r="J630" s="92">
        <v>4.5046146813771326</v>
      </c>
      <c r="K630" s="92">
        <v>1.2449998961125308</v>
      </c>
      <c r="L630" s="93">
        <v>3.9936005319038417</v>
      </c>
    </row>
    <row r="631" spans="1:12" x14ac:dyDescent="0.25">
      <c r="A631" s="73" t="str">
        <f t="shared" si="9"/>
        <v>35108</v>
      </c>
      <c r="B631" s="55">
        <v>35</v>
      </c>
      <c r="C631" s="55">
        <v>50</v>
      </c>
      <c r="D631" s="55">
        <v>10</v>
      </c>
      <c r="E631" s="56">
        <v>8</v>
      </c>
      <c r="F631" s="58"/>
      <c r="G631" s="89">
        <v>1.3815373045467365</v>
      </c>
      <c r="H631" s="89">
        <v>4.9286978138480659</v>
      </c>
      <c r="I631" s="92">
        <v>1.2762907488066515</v>
      </c>
      <c r="J631" s="92">
        <v>4.3663815164144184</v>
      </c>
      <c r="K631" s="92">
        <v>1.1763210394927877</v>
      </c>
      <c r="L631" s="93">
        <v>3.8637963630286509</v>
      </c>
    </row>
    <row r="632" spans="1:12" x14ac:dyDescent="0.25">
      <c r="A632" s="73" t="str">
        <f t="shared" si="9"/>
        <v>36108</v>
      </c>
      <c r="B632" s="55">
        <v>36</v>
      </c>
      <c r="C632" s="55">
        <v>49</v>
      </c>
      <c r="D632" s="55">
        <v>10</v>
      </c>
      <c r="E632" s="56">
        <v>8</v>
      </c>
      <c r="F632" s="58"/>
      <c r="G632" s="89">
        <v>1.3282388215246976</v>
      </c>
      <c r="H632" s="89">
        <v>4.6396266732781859</v>
      </c>
      <c r="I632" s="92">
        <v>1.2256622199997058</v>
      </c>
      <c r="J632" s="92">
        <v>4.1080563183782726</v>
      </c>
      <c r="K632" s="92">
        <v>1.1282354597352171</v>
      </c>
      <c r="L632" s="93">
        <v>3.6327896339221368</v>
      </c>
    </row>
    <row r="633" spans="1:12" x14ac:dyDescent="0.25">
      <c r="A633" s="73" t="str">
        <f t="shared" si="9"/>
        <v>37108</v>
      </c>
      <c r="B633" s="55">
        <v>37</v>
      </c>
      <c r="C633" s="55">
        <v>48</v>
      </c>
      <c r="D633" s="55">
        <v>10</v>
      </c>
      <c r="E633" s="56">
        <v>8</v>
      </c>
      <c r="F633" s="58"/>
      <c r="G633" s="89">
        <v>1.2762926177504634</v>
      </c>
      <c r="H633" s="89">
        <v>4.3663810508379264</v>
      </c>
      <c r="I633" s="92">
        <v>1.1763207353709095</v>
      </c>
      <c r="J633" s="92">
        <v>3.8637965552743792</v>
      </c>
      <c r="K633" s="92">
        <v>1.0813740848560187</v>
      </c>
      <c r="L633" s="93">
        <v>3.4142697980816594</v>
      </c>
    </row>
    <row r="634" spans="1:12" x14ac:dyDescent="0.25">
      <c r="A634" s="73" t="str">
        <f t="shared" si="9"/>
        <v>38108</v>
      </c>
      <c r="B634" s="55">
        <v>38</v>
      </c>
      <c r="C634" s="55">
        <v>47</v>
      </c>
      <c r="D634" s="55">
        <v>10</v>
      </c>
      <c r="E634" s="56">
        <v>8</v>
      </c>
      <c r="F634" s="58"/>
      <c r="G634" s="89">
        <v>1.2256622195928044</v>
      </c>
      <c r="H634" s="89">
        <v>4.1080577232882947</v>
      </c>
      <c r="I634" s="92">
        <v>1.1282344854297857</v>
      </c>
      <c r="J634" s="92">
        <v>3.6327897390279147</v>
      </c>
      <c r="K634" s="92">
        <v>1.0357099534578855</v>
      </c>
      <c r="L634" s="93">
        <v>3.2075178177345247</v>
      </c>
    </row>
    <row r="635" spans="1:12" x14ac:dyDescent="0.25">
      <c r="A635" s="73" t="str">
        <f t="shared" si="9"/>
        <v>39108</v>
      </c>
      <c r="B635" s="55">
        <v>39</v>
      </c>
      <c r="C635" s="55">
        <v>46</v>
      </c>
      <c r="D635" s="55">
        <v>10</v>
      </c>
      <c r="E635" s="56">
        <v>8</v>
      </c>
      <c r="F635" s="58"/>
      <c r="G635" s="89">
        <v>1.1763196810904648</v>
      </c>
      <c r="H635" s="89">
        <v>3.8637969094922737</v>
      </c>
      <c r="I635" s="92">
        <v>1.0813755116912065</v>
      </c>
      <c r="J635" s="92">
        <v>3.4142694871300283</v>
      </c>
      <c r="K635" s="92">
        <v>0.99120641248205066</v>
      </c>
      <c r="L635" s="93">
        <v>3.0118519471055958</v>
      </c>
    </row>
    <row r="636" spans="1:12" x14ac:dyDescent="0.25">
      <c r="A636" s="73" t="str">
        <f t="shared" si="9"/>
        <v>40108</v>
      </c>
      <c r="B636" s="55">
        <v>40</v>
      </c>
      <c r="C636" s="55">
        <v>45</v>
      </c>
      <c r="D636" s="55">
        <v>10</v>
      </c>
      <c r="E636" s="56">
        <v>8</v>
      </c>
      <c r="F636" s="58"/>
      <c r="G636" s="89">
        <v>1.1282354719588832</v>
      </c>
      <c r="H636" s="89">
        <v>3.6327876994838793</v>
      </c>
      <c r="I636" s="92">
        <v>1.0357095039626838</v>
      </c>
      <c r="J636" s="92">
        <v>3.2075172220182693</v>
      </c>
      <c r="K636" s="92">
        <v>0.94783726002548208</v>
      </c>
      <c r="L636" s="93">
        <v>2.8266309629213726</v>
      </c>
    </row>
    <row r="637" spans="1:12" x14ac:dyDescent="0.25">
      <c r="A637" s="73" t="str">
        <f t="shared" si="9"/>
        <v>41108</v>
      </c>
      <c r="B637" s="55">
        <v>41</v>
      </c>
      <c r="C637" s="55">
        <v>44</v>
      </c>
      <c r="D637" s="55">
        <v>10</v>
      </c>
      <c r="E637" s="56">
        <v>8</v>
      </c>
      <c r="F637" s="58"/>
      <c r="G637" s="89">
        <v>1.0813749951014331</v>
      </c>
      <c r="H637" s="89">
        <v>3.4142707231155756</v>
      </c>
      <c r="I637" s="92">
        <v>0.99120652793924902</v>
      </c>
      <c r="J637" s="92">
        <v>3.0118523550133025</v>
      </c>
      <c r="K637" s="92">
        <v>0.90557086811315912</v>
      </c>
      <c r="L637" s="93">
        <v>2.6512481548730946</v>
      </c>
    </row>
    <row r="638" spans="1:12" x14ac:dyDescent="0.25">
      <c r="A638" s="73" t="str">
        <f t="shared" si="9"/>
        <v>42108</v>
      </c>
      <c r="B638" s="55">
        <v>42</v>
      </c>
      <c r="C638" s="55">
        <v>43</v>
      </c>
      <c r="D638" s="55">
        <v>10</v>
      </c>
      <c r="E638" s="56">
        <v>8</v>
      </c>
      <c r="F638" s="58"/>
      <c r="G638" s="89">
        <v>1.0357095009367183</v>
      </c>
      <c r="H638" s="89">
        <v>3.2075187837817061</v>
      </c>
      <c r="I638" s="92">
        <v>0.94783808061706998</v>
      </c>
      <c r="J638" s="92">
        <v>2.8266313503018803</v>
      </c>
      <c r="K638" s="92">
        <v>0.86437900960438208</v>
      </c>
      <c r="L638" s="93">
        <v>2.4851365983400431</v>
      </c>
    </row>
    <row r="639" spans="1:12" x14ac:dyDescent="0.25">
      <c r="A639" s="73" t="str">
        <f t="shared" si="9"/>
        <v>43108</v>
      </c>
      <c r="B639" s="55">
        <v>43</v>
      </c>
      <c r="C639" s="55">
        <v>42</v>
      </c>
      <c r="D639" s="55">
        <v>10</v>
      </c>
      <c r="E639" s="56">
        <v>8</v>
      </c>
      <c r="F639" s="58"/>
      <c r="G639" s="89">
        <v>0.9912070077886489</v>
      </c>
      <c r="H639" s="89">
        <v>3.0118525810292192</v>
      </c>
      <c r="I639" s="92">
        <v>0.90557177728853921</v>
      </c>
      <c r="J639" s="92">
        <v>2.6512489995366275</v>
      </c>
      <c r="K639" s="92">
        <v>0.82423105660017604</v>
      </c>
      <c r="L639" s="93">
        <v>2.3277662119408213</v>
      </c>
    </row>
    <row r="640" spans="1:12" x14ac:dyDescent="0.25">
      <c r="A640" s="73" t="str">
        <f t="shared" si="9"/>
        <v>44108</v>
      </c>
      <c r="B640" s="55">
        <v>44</v>
      </c>
      <c r="C640" s="55">
        <v>41</v>
      </c>
      <c r="D640" s="55">
        <v>10</v>
      </c>
      <c r="E640" s="56">
        <v>8</v>
      </c>
      <c r="F640" s="58"/>
      <c r="G640" s="89">
        <v>0.9400751664143201</v>
      </c>
      <c r="H640" s="89">
        <v>2.8266312186993252</v>
      </c>
      <c r="I640" s="92">
        <v>0.85754665424345322</v>
      </c>
      <c r="J640" s="92">
        <v>2.4851369390515949</v>
      </c>
      <c r="K640" s="92">
        <v>0.77911018733369763</v>
      </c>
      <c r="L640" s="93">
        <v>2.1786344618747706</v>
      </c>
    </row>
    <row r="641" spans="1:12" x14ac:dyDescent="0.25">
      <c r="A641" s="73" t="str">
        <f t="shared" si="9"/>
        <v>45108</v>
      </c>
      <c r="B641" s="55">
        <v>45</v>
      </c>
      <c r="C641" s="55">
        <v>40</v>
      </c>
      <c r="D641" s="55">
        <v>10</v>
      </c>
      <c r="E641" s="56">
        <v>8</v>
      </c>
      <c r="F641" s="58"/>
      <c r="G641" s="89">
        <v>0.88756264195635381</v>
      </c>
      <c r="H641" s="89">
        <v>2.7403877290833045</v>
      </c>
      <c r="I641" s="92">
        <v>0.80815766411456602</v>
      </c>
      <c r="J641" s="92">
        <v>2.4025253794749513</v>
      </c>
      <c r="K641" s="92">
        <v>0.73267707887508293</v>
      </c>
      <c r="L641" s="93">
        <v>2.0997493189491778</v>
      </c>
    </row>
    <row r="642" spans="1:12" x14ac:dyDescent="0.25">
      <c r="A642" s="73" t="str">
        <f t="shared" si="9"/>
        <v>46108</v>
      </c>
      <c r="B642" s="55">
        <v>46</v>
      </c>
      <c r="C642" s="55">
        <v>39</v>
      </c>
      <c r="D642" s="55">
        <v>10</v>
      </c>
      <c r="E642" s="56">
        <v>8</v>
      </c>
      <c r="F642" s="58"/>
      <c r="G642" s="89">
        <v>0.84735773568649375</v>
      </c>
      <c r="H642" s="89">
        <v>2.5668024729265868</v>
      </c>
      <c r="I642" s="92">
        <v>0.76993900175524621</v>
      </c>
      <c r="J642" s="92">
        <v>2.2470085195895564</v>
      </c>
      <c r="K642" s="92">
        <v>0.69634468820318696</v>
      </c>
      <c r="L642" s="93">
        <v>1.9602732318070788</v>
      </c>
    </row>
    <row r="643" spans="1:12" x14ac:dyDescent="0.25">
      <c r="A643" s="73" t="str">
        <f t="shared" si="9"/>
        <v>47108</v>
      </c>
      <c r="B643" s="55">
        <v>47</v>
      </c>
      <c r="C643" s="55">
        <v>38</v>
      </c>
      <c r="D643" s="55">
        <v>10</v>
      </c>
      <c r="E643" s="56">
        <v>8</v>
      </c>
      <c r="F643" s="58"/>
      <c r="G643" s="89">
        <v>0.80815816896080361</v>
      </c>
      <c r="H643" s="89">
        <v>2.4025241307924925</v>
      </c>
      <c r="I643" s="92">
        <v>0.73267561113161173</v>
      </c>
      <c r="J643" s="92">
        <v>2.0997491186661748</v>
      </c>
      <c r="K643" s="92">
        <v>0.66092030050060224</v>
      </c>
      <c r="L643" s="93">
        <v>1.8281358426108369</v>
      </c>
    </row>
    <row r="644" spans="1:12" x14ac:dyDescent="0.25">
      <c r="A644" s="73" t="str">
        <f t="shared" ref="A644:A707" si="10">B644&amp;D644&amp;E644</f>
        <v>48108</v>
      </c>
      <c r="B644" s="55">
        <v>48</v>
      </c>
      <c r="C644" s="55">
        <v>37</v>
      </c>
      <c r="D644" s="55">
        <v>10</v>
      </c>
      <c r="E644" s="56">
        <v>8</v>
      </c>
      <c r="F644" s="58"/>
      <c r="G644" s="89">
        <v>0.76993986278551063</v>
      </c>
      <c r="H644" s="89">
        <v>2.2470072559925462</v>
      </c>
      <c r="I644" s="92">
        <v>0.69634471140724852</v>
      </c>
      <c r="J644" s="92">
        <v>1.9602732055299885</v>
      </c>
      <c r="K644" s="92">
        <v>0.62638226187451185</v>
      </c>
      <c r="L644" s="93">
        <v>1.70292310153684</v>
      </c>
    </row>
    <row r="645" spans="1:12" x14ac:dyDescent="0.25">
      <c r="A645" s="73" t="str">
        <f t="shared" si="10"/>
        <v>49108</v>
      </c>
      <c r="B645" s="55">
        <v>49</v>
      </c>
      <c r="C645" s="55">
        <v>36</v>
      </c>
      <c r="D645" s="55">
        <v>10</v>
      </c>
      <c r="E645" s="56">
        <v>8</v>
      </c>
      <c r="F645" s="58"/>
      <c r="G645" s="89">
        <v>0.73267487471857939</v>
      </c>
      <c r="H645" s="89">
        <v>2.0997500340211577</v>
      </c>
      <c r="I645" s="92">
        <v>0.66092007534791108</v>
      </c>
      <c r="J645" s="92">
        <v>1.8281370491599758</v>
      </c>
      <c r="K645" s="92">
        <v>0.5927106387144061</v>
      </c>
      <c r="L645" s="93">
        <v>1.5842471296886527</v>
      </c>
    </row>
    <row r="646" spans="1:12" x14ac:dyDescent="0.25">
      <c r="A646" s="73" t="str">
        <f t="shared" si="10"/>
        <v>50108</v>
      </c>
      <c r="B646" s="55">
        <v>50</v>
      </c>
      <c r="C646" s="55">
        <v>35</v>
      </c>
      <c r="D646" s="55">
        <v>10</v>
      </c>
      <c r="E646" s="56">
        <v>8</v>
      </c>
      <c r="F646" s="58"/>
      <c r="G646" s="89">
        <v>0.69229221024860088</v>
      </c>
      <c r="H646" s="89">
        <v>1.9602728498404416</v>
      </c>
      <c r="I646" s="92">
        <v>0.62286487482661956</v>
      </c>
      <c r="J646" s="92">
        <v>1.7029229754503041</v>
      </c>
      <c r="K646" s="92">
        <v>0.55685179976138977</v>
      </c>
      <c r="L646" s="93">
        <v>1.4717402058255817</v>
      </c>
    </row>
    <row r="647" spans="1:12" x14ac:dyDescent="0.25">
      <c r="A647" s="73" t="str">
        <f t="shared" si="10"/>
        <v>51108</v>
      </c>
      <c r="B647" s="55">
        <v>51</v>
      </c>
      <c r="C647" s="55">
        <v>34</v>
      </c>
      <c r="D647" s="55">
        <v>10</v>
      </c>
      <c r="E647" s="56">
        <v>8</v>
      </c>
      <c r="F647" s="58"/>
      <c r="G647" s="89">
        <v>0.64867023636955301</v>
      </c>
      <c r="H647" s="89">
        <v>1.8669102347917839</v>
      </c>
      <c r="I647" s="92">
        <v>0.58191334102495829</v>
      </c>
      <c r="J647" s="92">
        <v>1.6163802029405674</v>
      </c>
      <c r="K647" s="92">
        <v>0.51843278210020804</v>
      </c>
      <c r="L647" s="93">
        <v>1.391533295861314</v>
      </c>
    </row>
    <row r="648" spans="1:12" x14ac:dyDescent="0.25">
      <c r="A648" s="73" t="str">
        <f t="shared" si="10"/>
        <v>52108</v>
      </c>
      <c r="B648" s="55">
        <v>52</v>
      </c>
      <c r="C648" s="55">
        <v>33</v>
      </c>
      <c r="D648" s="55">
        <v>10</v>
      </c>
      <c r="E648" s="56">
        <v>8</v>
      </c>
      <c r="F648" s="58"/>
      <c r="G648" s="89">
        <v>0.61487305175013229</v>
      </c>
      <c r="H648" s="89">
        <v>1.7382465312184072</v>
      </c>
      <c r="I648" s="92">
        <v>0.54977209270822092</v>
      </c>
      <c r="J648" s="92">
        <v>1.5009294403038429</v>
      </c>
      <c r="K648" s="92">
        <v>0.48787462966632966</v>
      </c>
      <c r="L648" s="93">
        <v>1.2878480383917799</v>
      </c>
    </row>
    <row r="649" spans="1:12" x14ac:dyDescent="0.25">
      <c r="A649" s="73" t="str">
        <f t="shared" si="10"/>
        <v>53108</v>
      </c>
      <c r="B649" s="55">
        <v>53</v>
      </c>
      <c r="C649" s="55">
        <v>32</v>
      </c>
      <c r="D649" s="55">
        <v>10</v>
      </c>
      <c r="E649" s="56">
        <v>8</v>
      </c>
      <c r="F649" s="58"/>
      <c r="G649" s="89">
        <v>0.58191295016416056</v>
      </c>
      <c r="H649" s="89">
        <v>1.6163802905067899</v>
      </c>
      <c r="I649" s="92">
        <v>0.51843070122769142</v>
      </c>
      <c r="J649" s="92">
        <v>1.3915326341070813</v>
      </c>
      <c r="K649" s="92">
        <v>0.4580809177663937</v>
      </c>
      <c r="L649" s="93">
        <v>1.1895550417108474</v>
      </c>
    </row>
    <row r="650" spans="1:12" x14ac:dyDescent="0.25">
      <c r="A650" s="73" t="str">
        <f t="shared" si="10"/>
        <v>54108</v>
      </c>
      <c r="B650" s="55">
        <v>54</v>
      </c>
      <c r="C650" s="55">
        <v>31</v>
      </c>
      <c r="D650" s="55">
        <v>10</v>
      </c>
      <c r="E650" s="56">
        <v>8</v>
      </c>
      <c r="F650" s="58"/>
      <c r="G650" s="89">
        <v>0.54977261243052045</v>
      </c>
      <c r="H650" s="89">
        <v>1.5009298666930606</v>
      </c>
      <c r="I650" s="92">
        <v>0.48787266296109144</v>
      </c>
      <c r="J650" s="92">
        <v>1.287847137208733</v>
      </c>
      <c r="K650" s="92">
        <v>0.42903319910607773</v>
      </c>
      <c r="L650" s="93">
        <v>1.096354505816225</v>
      </c>
    </row>
    <row r="651" spans="1:12" x14ac:dyDescent="0.25">
      <c r="A651" s="73" t="str">
        <f t="shared" si="10"/>
        <v>55108</v>
      </c>
      <c r="B651" s="55">
        <v>55</v>
      </c>
      <c r="C651" s="55">
        <v>30</v>
      </c>
      <c r="D651" s="55">
        <v>10</v>
      </c>
      <c r="E651" s="56">
        <v>8</v>
      </c>
      <c r="F651" s="58"/>
      <c r="G651" s="89">
        <v>0.51058310742571622</v>
      </c>
      <c r="H651" s="89">
        <v>1.3915324509647584</v>
      </c>
      <c r="I651" s="92">
        <v>0.45122255886886725</v>
      </c>
      <c r="J651" s="92">
        <v>1.1895550948811993</v>
      </c>
      <c r="K651" s="92">
        <v>0.39478552065061395</v>
      </c>
      <c r="L651" s="93">
        <v>1.0079599213309944</v>
      </c>
    </row>
    <row r="652" spans="1:12" x14ac:dyDescent="0.25">
      <c r="A652" s="73" t="str">
        <f t="shared" si="10"/>
        <v>18128</v>
      </c>
      <c r="B652" s="55">
        <v>18</v>
      </c>
      <c r="C652" s="55">
        <v>67</v>
      </c>
      <c r="D652" s="55">
        <v>12</v>
      </c>
      <c r="E652" s="56">
        <v>8</v>
      </c>
      <c r="F652" s="58"/>
      <c r="G652" s="89">
        <v>2.7351713384478118</v>
      </c>
      <c r="H652" s="89">
        <v>12.188363963908635</v>
      </c>
      <c r="I652" s="92">
        <v>2.5571574553165499</v>
      </c>
      <c r="J652" s="92">
        <v>10.87585532746823</v>
      </c>
      <c r="K652" s="92">
        <v>2.3879599917431364</v>
      </c>
      <c r="L652" s="93">
        <v>9.7022343004440614</v>
      </c>
    </row>
    <row r="653" spans="1:12" x14ac:dyDescent="0.25">
      <c r="A653" s="73" t="str">
        <f t="shared" si="10"/>
        <v>19128</v>
      </c>
      <c r="B653" s="55">
        <v>19</v>
      </c>
      <c r="C653" s="55">
        <v>66</v>
      </c>
      <c r="D653" s="55">
        <v>12</v>
      </c>
      <c r="E653" s="56">
        <v>8</v>
      </c>
      <c r="F653" s="58"/>
      <c r="G653" s="89">
        <v>2.645037287220132</v>
      </c>
      <c r="H653" s="89">
        <v>11.51375516406206</v>
      </c>
      <c r="I653" s="92">
        <v>2.4714803616082643</v>
      </c>
      <c r="J653" s="92">
        <v>10.272648802758042</v>
      </c>
      <c r="K653" s="92">
        <v>2.3065500048713536</v>
      </c>
      <c r="L653" s="93">
        <v>9.1628023444029854</v>
      </c>
    </row>
    <row r="654" spans="1:12" x14ac:dyDescent="0.25">
      <c r="A654" s="73" t="str">
        <f t="shared" si="10"/>
        <v>20128</v>
      </c>
      <c r="B654" s="55">
        <v>20</v>
      </c>
      <c r="C654" s="55">
        <v>65</v>
      </c>
      <c r="D654" s="55">
        <v>12</v>
      </c>
      <c r="E654" s="56">
        <v>8</v>
      </c>
      <c r="F654" s="58"/>
      <c r="G654" s="89">
        <v>2.5571563383634679</v>
      </c>
      <c r="H654" s="89">
        <v>10.875854840284235</v>
      </c>
      <c r="I654" s="92">
        <v>2.3879609029922193</v>
      </c>
      <c r="J654" s="92">
        <v>9.7022338455952504</v>
      </c>
      <c r="K654" s="92">
        <v>2.2272021182398469</v>
      </c>
      <c r="L654" s="93">
        <v>8.6526501119234904</v>
      </c>
    </row>
    <row r="655" spans="1:12" x14ac:dyDescent="0.25">
      <c r="A655" s="73" t="str">
        <f t="shared" si="10"/>
        <v>21128</v>
      </c>
      <c r="B655" s="55">
        <v>21</v>
      </c>
      <c r="C655" s="55">
        <v>64</v>
      </c>
      <c r="D655" s="55">
        <v>12</v>
      </c>
      <c r="E655" s="56">
        <v>8</v>
      </c>
      <c r="F655" s="58"/>
      <c r="G655" s="89">
        <v>2.4714798878932616</v>
      </c>
      <c r="H655" s="89">
        <v>10.272650040589779</v>
      </c>
      <c r="I655" s="92">
        <v>2.3065498001403908</v>
      </c>
      <c r="J655" s="92">
        <v>9.1628036295672075</v>
      </c>
      <c r="K655" s="92">
        <v>2.1498715372113022</v>
      </c>
      <c r="L655" s="93">
        <v>8.1701647104052277</v>
      </c>
    </row>
    <row r="656" spans="1:12" x14ac:dyDescent="0.25">
      <c r="A656" s="73" t="str">
        <f t="shared" si="10"/>
        <v>22128</v>
      </c>
      <c r="B656" s="55">
        <v>22</v>
      </c>
      <c r="C656" s="55">
        <v>63</v>
      </c>
      <c r="D656" s="55">
        <v>12</v>
      </c>
      <c r="E656" s="56">
        <v>8</v>
      </c>
      <c r="F656" s="58"/>
      <c r="G656" s="89">
        <v>2.3879605277869036</v>
      </c>
      <c r="H656" s="89">
        <v>9.7022348895971771</v>
      </c>
      <c r="I656" s="92">
        <v>2.2272008751726524</v>
      </c>
      <c r="J656" s="92">
        <v>8.6526503729976216</v>
      </c>
      <c r="K656" s="92">
        <v>2.0745135206262439</v>
      </c>
      <c r="L656" s="93">
        <v>7.7138161346197176</v>
      </c>
    </row>
    <row r="657" spans="1:12" x14ac:dyDescent="0.25">
      <c r="A657" s="73" t="str">
        <f t="shared" si="10"/>
        <v>23128</v>
      </c>
      <c r="B657" s="55">
        <v>23</v>
      </c>
      <c r="C657" s="55">
        <v>62</v>
      </c>
      <c r="D657" s="55">
        <v>12</v>
      </c>
      <c r="E657" s="56">
        <v>8</v>
      </c>
      <c r="F657" s="58"/>
      <c r="G657" s="89">
        <v>2.3065492200107585</v>
      </c>
      <c r="H657" s="89">
        <v>9.1628029268561821</v>
      </c>
      <c r="I657" s="92">
        <v>2.1498720707300589</v>
      </c>
      <c r="J657" s="92">
        <v>8.1701648942773204</v>
      </c>
      <c r="K657" s="92">
        <v>2.0010861919145944</v>
      </c>
      <c r="L657" s="93">
        <v>7.282163349471042</v>
      </c>
    </row>
    <row r="658" spans="1:12" x14ac:dyDescent="0.25">
      <c r="A658" s="73" t="str">
        <f t="shared" si="10"/>
        <v>24128</v>
      </c>
      <c r="B658" s="55">
        <v>24</v>
      </c>
      <c r="C658" s="55">
        <v>61</v>
      </c>
      <c r="D658" s="55">
        <v>12</v>
      </c>
      <c r="E658" s="56">
        <v>8</v>
      </c>
      <c r="F658" s="58"/>
      <c r="G658" s="89">
        <v>2.1982428727975414</v>
      </c>
      <c r="H658" s="89">
        <v>8.6526502096591873</v>
      </c>
      <c r="I658" s="92">
        <v>2.048187044341276</v>
      </c>
      <c r="J658" s="92">
        <v>7.7138160737557859</v>
      </c>
      <c r="K658" s="92">
        <v>1.9056429951707521</v>
      </c>
      <c r="L658" s="93">
        <v>6.8738432447567916</v>
      </c>
    </row>
    <row r="659" spans="1:12" x14ac:dyDescent="0.25">
      <c r="A659" s="73" t="str">
        <f t="shared" si="10"/>
        <v>25128</v>
      </c>
      <c r="B659" s="55">
        <v>25</v>
      </c>
      <c r="C659" s="55">
        <v>60</v>
      </c>
      <c r="D659" s="55">
        <v>12</v>
      </c>
      <c r="E659" s="56">
        <v>8</v>
      </c>
      <c r="F659" s="58"/>
      <c r="G659" s="89">
        <v>2.1028486359926033</v>
      </c>
      <c r="H659" s="89">
        <v>8.4122697408897196</v>
      </c>
      <c r="I659" s="92">
        <v>1.9585988530587699</v>
      </c>
      <c r="J659" s="92">
        <v>7.4888607362399116</v>
      </c>
      <c r="K659" s="92">
        <v>1.8215222187368396</v>
      </c>
      <c r="L659" s="93">
        <v>6.6638100008145393</v>
      </c>
    </row>
    <row r="660" spans="1:12" x14ac:dyDescent="0.25">
      <c r="A660" s="73" t="str">
        <f t="shared" si="10"/>
        <v>26128</v>
      </c>
      <c r="B660" s="55">
        <v>26</v>
      </c>
      <c r="C660" s="55">
        <v>59</v>
      </c>
      <c r="D660" s="55">
        <v>12</v>
      </c>
      <c r="E660" s="56">
        <v>8</v>
      </c>
      <c r="F660" s="58"/>
      <c r="G660" s="89">
        <v>2.0298070622750348</v>
      </c>
      <c r="H660" s="89">
        <v>7.9375529010179591</v>
      </c>
      <c r="I660" s="92">
        <v>1.8891837731395786</v>
      </c>
      <c r="J660" s="92">
        <v>7.0647378108233525</v>
      </c>
      <c r="K660" s="92">
        <v>1.7555751372602182</v>
      </c>
      <c r="L660" s="93">
        <v>6.2847747611524474</v>
      </c>
    </row>
    <row r="661" spans="1:12" x14ac:dyDescent="0.25">
      <c r="A661" s="73" t="str">
        <f t="shared" si="10"/>
        <v>27128</v>
      </c>
      <c r="B661" s="55">
        <v>27</v>
      </c>
      <c r="C661" s="55">
        <v>58</v>
      </c>
      <c r="D661" s="55">
        <v>12</v>
      </c>
      <c r="E661" s="56">
        <v>8</v>
      </c>
      <c r="F661" s="58"/>
      <c r="G661" s="89">
        <v>1.9585986150724193</v>
      </c>
      <c r="H661" s="89">
        <v>7.4888599103214064</v>
      </c>
      <c r="I661" s="92">
        <v>1.8215214677721914</v>
      </c>
      <c r="J661" s="92">
        <v>6.6638098758028184</v>
      </c>
      <c r="K661" s="92">
        <v>1.6913079406698699</v>
      </c>
      <c r="L661" s="93">
        <v>5.9264056736006028</v>
      </c>
    </row>
    <row r="662" spans="1:12" x14ac:dyDescent="0.25">
      <c r="A662" s="73" t="str">
        <f t="shared" si="10"/>
        <v>28128</v>
      </c>
      <c r="B662" s="55">
        <v>28</v>
      </c>
      <c r="C662" s="55">
        <v>57</v>
      </c>
      <c r="D662" s="55">
        <v>12</v>
      </c>
      <c r="E662" s="56">
        <v>8</v>
      </c>
      <c r="F662" s="58"/>
      <c r="G662" s="89">
        <v>1.8891838994212313</v>
      </c>
      <c r="H662" s="89">
        <v>7.0647384871556724</v>
      </c>
      <c r="I662" s="92">
        <v>1.7555756116075567</v>
      </c>
      <c r="J662" s="92">
        <v>6.2847755325493981</v>
      </c>
      <c r="K662" s="92">
        <v>1.6286785218922886</v>
      </c>
      <c r="L662" s="93">
        <v>5.5875420433735448</v>
      </c>
    </row>
    <row r="663" spans="1:12" x14ac:dyDescent="0.25">
      <c r="A663" s="73" t="str">
        <f t="shared" si="10"/>
        <v>29128</v>
      </c>
      <c r="B663" s="55">
        <v>29</v>
      </c>
      <c r="C663" s="55">
        <v>56</v>
      </c>
      <c r="D663" s="55">
        <v>12</v>
      </c>
      <c r="E663" s="56">
        <v>8</v>
      </c>
      <c r="F663" s="58"/>
      <c r="G663" s="89">
        <v>1.8215210336105987</v>
      </c>
      <c r="H663" s="89">
        <v>6.6638097628529955</v>
      </c>
      <c r="I663" s="92">
        <v>1.6913069501220752</v>
      </c>
      <c r="J663" s="92">
        <v>5.9264056194941119</v>
      </c>
      <c r="K663" s="92">
        <v>1.5676538576977557</v>
      </c>
      <c r="L663" s="93">
        <v>5.2670927156851217</v>
      </c>
    </row>
    <row r="664" spans="1:12" x14ac:dyDescent="0.25">
      <c r="A664" s="73" t="str">
        <f t="shared" si="10"/>
        <v>30128</v>
      </c>
      <c r="B664" s="55">
        <v>30</v>
      </c>
      <c r="C664" s="55">
        <v>55</v>
      </c>
      <c r="D664" s="55">
        <v>12</v>
      </c>
      <c r="E664" s="56">
        <v>8</v>
      </c>
      <c r="F664" s="58"/>
      <c r="G664" s="89">
        <v>1.755576109936575</v>
      </c>
      <c r="H664" s="89">
        <v>6.2847744890768142</v>
      </c>
      <c r="I664" s="92">
        <v>1.628678646934461</v>
      </c>
      <c r="J664" s="92">
        <v>5.587542283298097</v>
      </c>
      <c r="K664" s="92">
        <v>1.50819415081043</v>
      </c>
      <c r="L664" s="93">
        <v>4.9640186751233264</v>
      </c>
    </row>
    <row r="665" spans="1:12" x14ac:dyDescent="0.25">
      <c r="A665" s="73" t="str">
        <f t="shared" si="10"/>
        <v>31128</v>
      </c>
      <c r="B665" s="55">
        <v>31</v>
      </c>
      <c r="C665" s="55">
        <v>54</v>
      </c>
      <c r="D665" s="55">
        <v>12</v>
      </c>
      <c r="E665" s="56">
        <v>8</v>
      </c>
      <c r="F665" s="58"/>
      <c r="G665" s="89">
        <v>1.6913072087338283</v>
      </c>
      <c r="H665" s="89">
        <v>5.9264056093479702</v>
      </c>
      <c r="I665" s="92">
        <v>1.5676528543784116</v>
      </c>
      <c r="J665" s="92">
        <v>5.2670914243059954</v>
      </c>
      <c r="K665" s="92">
        <v>1.4502672718460683</v>
      </c>
      <c r="L665" s="93">
        <v>4.6773475170781582</v>
      </c>
    </row>
    <row r="666" spans="1:12" x14ac:dyDescent="0.25">
      <c r="A666" s="73" t="str">
        <f t="shared" si="10"/>
        <v>32128</v>
      </c>
      <c r="B666" s="55">
        <v>32</v>
      </c>
      <c r="C666" s="55">
        <v>53</v>
      </c>
      <c r="D666" s="55">
        <v>12</v>
      </c>
      <c r="E666" s="56">
        <v>8</v>
      </c>
      <c r="F666" s="58"/>
      <c r="G666" s="89">
        <v>1.628679128644489</v>
      </c>
      <c r="H666" s="89">
        <v>5.5875432329257704</v>
      </c>
      <c r="I666" s="92">
        <v>1.5081936053462275</v>
      </c>
      <c r="J666" s="92">
        <v>4.9640191921327181</v>
      </c>
      <c r="K666" s="92">
        <v>1.393834855996831</v>
      </c>
      <c r="L666" s="93">
        <v>4.4061541303764704</v>
      </c>
    </row>
    <row r="667" spans="1:12" x14ac:dyDescent="0.25">
      <c r="A667" s="73" t="str">
        <f t="shared" si="10"/>
        <v>33128</v>
      </c>
      <c r="B667" s="55">
        <v>33</v>
      </c>
      <c r="C667" s="55">
        <v>52</v>
      </c>
      <c r="D667" s="55">
        <v>12</v>
      </c>
      <c r="E667" s="56">
        <v>8</v>
      </c>
      <c r="F667" s="58"/>
      <c r="G667" s="89">
        <v>1.5676534146572139</v>
      </c>
      <c r="H667" s="89">
        <v>5.2670911306886419</v>
      </c>
      <c r="I667" s="92">
        <v>1.4502661525036893</v>
      </c>
      <c r="J667" s="92">
        <v>4.6773478612330992</v>
      </c>
      <c r="K667" s="92">
        <v>1.3388621913549954</v>
      </c>
      <c r="L667" s="93">
        <v>4.1495718183489085</v>
      </c>
    </row>
    <row r="668" spans="1:12" x14ac:dyDescent="0.25">
      <c r="A668" s="73" t="str">
        <f t="shared" si="10"/>
        <v>34128</v>
      </c>
      <c r="B668" s="55">
        <v>34</v>
      </c>
      <c r="C668" s="55">
        <v>51</v>
      </c>
      <c r="D668" s="55">
        <v>12</v>
      </c>
      <c r="E668" s="56">
        <v>8</v>
      </c>
      <c r="F668" s="58"/>
      <c r="G668" s="89">
        <v>1.4855655092775224</v>
      </c>
      <c r="H668" s="89">
        <v>4.964017773251185</v>
      </c>
      <c r="I668" s="92">
        <v>1.3732831025010221</v>
      </c>
      <c r="J668" s="92">
        <v>4.4061542930506441</v>
      </c>
      <c r="K668" s="92">
        <v>1.2666884230005093</v>
      </c>
      <c r="L668" s="93">
        <v>3.9067711209771701</v>
      </c>
    </row>
    <row r="669" spans="1:12" x14ac:dyDescent="0.25">
      <c r="A669" s="73" t="str">
        <f t="shared" si="10"/>
        <v>35128</v>
      </c>
      <c r="B669" s="55">
        <v>35</v>
      </c>
      <c r="C669" s="55">
        <v>50</v>
      </c>
      <c r="D669" s="55">
        <v>12</v>
      </c>
      <c r="E669" s="56">
        <v>8</v>
      </c>
      <c r="F669" s="58"/>
      <c r="G669" s="89">
        <v>1.4168572679935763</v>
      </c>
      <c r="H669" s="89">
        <v>4.8283470584312473</v>
      </c>
      <c r="I669" s="92">
        <v>1.3089039207098481</v>
      </c>
      <c r="J669" s="92">
        <v>4.2774236107731651</v>
      </c>
      <c r="K669" s="92">
        <v>1.20636311039737</v>
      </c>
      <c r="L669" s="93">
        <v>3.7850287388951069</v>
      </c>
    </row>
    <row r="670" spans="1:12" x14ac:dyDescent="0.25">
      <c r="A670" s="73" t="str">
        <f t="shared" si="10"/>
        <v>36128</v>
      </c>
      <c r="B670" s="55">
        <v>36</v>
      </c>
      <c r="C670" s="55">
        <v>49</v>
      </c>
      <c r="D670" s="55">
        <v>12</v>
      </c>
      <c r="E670" s="56">
        <v>8</v>
      </c>
      <c r="F670" s="58"/>
      <c r="G670" s="89">
        <v>1.3621878698573404</v>
      </c>
      <c r="H670" s="89">
        <v>4.5451296188554968</v>
      </c>
      <c r="I670" s="92">
        <v>1.2569721223852841</v>
      </c>
      <c r="J670" s="92">
        <v>4.0243360466022517</v>
      </c>
      <c r="K670" s="92">
        <v>1.1570415400202634</v>
      </c>
      <c r="L670" s="93">
        <v>3.5587086507422976</v>
      </c>
    </row>
    <row r="671" spans="1:12" x14ac:dyDescent="0.25">
      <c r="A671" s="73" t="str">
        <f t="shared" si="10"/>
        <v>37128</v>
      </c>
      <c r="B671" s="55">
        <v>37</v>
      </c>
      <c r="C671" s="55">
        <v>48</v>
      </c>
      <c r="D671" s="55">
        <v>12</v>
      </c>
      <c r="E671" s="56">
        <v>8</v>
      </c>
      <c r="F671" s="58"/>
      <c r="G671" s="89">
        <v>1.3089041033448505</v>
      </c>
      <c r="H671" s="89">
        <v>4.2774229426297508</v>
      </c>
      <c r="I671" s="92">
        <v>1.2063633297171144</v>
      </c>
      <c r="J671" s="92">
        <v>3.7850288537801644</v>
      </c>
      <c r="K671" s="92">
        <v>1.1089788587942493</v>
      </c>
      <c r="L671" s="93">
        <v>3.3446244450319536</v>
      </c>
    </row>
    <row r="672" spans="1:12" x14ac:dyDescent="0.25">
      <c r="A672" s="73" t="str">
        <f t="shared" si="10"/>
        <v>38128</v>
      </c>
      <c r="B672" s="55">
        <v>38</v>
      </c>
      <c r="C672" s="55">
        <v>47</v>
      </c>
      <c r="D672" s="55">
        <v>12</v>
      </c>
      <c r="E672" s="56">
        <v>8</v>
      </c>
      <c r="F672" s="58"/>
      <c r="G672" s="89">
        <v>1.2569727841226035</v>
      </c>
      <c r="H672" s="89">
        <v>4.0243350165878864</v>
      </c>
      <c r="I672" s="92">
        <v>1.1570417779865536</v>
      </c>
      <c r="J672" s="92">
        <v>3.5587090073691319</v>
      </c>
      <c r="K672" s="92">
        <v>1.062142186077919</v>
      </c>
      <c r="L672" s="93">
        <v>3.1420723114412379</v>
      </c>
    </row>
    <row r="673" spans="1:12" x14ac:dyDescent="0.25">
      <c r="A673" s="73" t="str">
        <f t="shared" si="10"/>
        <v>39128</v>
      </c>
      <c r="B673" s="55">
        <v>39</v>
      </c>
      <c r="C673" s="55">
        <v>46</v>
      </c>
      <c r="D673" s="55">
        <v>12</v>
      </c>
      <c r="E673" s="56">
        <v>8</v>
      </c>
      <c r="F673" s="58"/>
      <c r="G673" s="89">
        <v>1.206363077082244</v>
      </c>
      <c r="H673" s="89">
        <v>3.7850295319049878</v>
      </c>
      <c r="I673" s="92">
        <v>1.1089789184505587</v>
      </c>
      <c r="J673" s="92">
        <v>3.344624491251277</v>
      </c>
      <c r="K673" s="92">
        <v>1.0164979613101561</v>
      </c>
      <c r="L673" s="93">
        <v>2.9503804876967332</v>
      </c>
    </row>
    <row r="674" spans="1:12" x14ac:dyDescent="0.25">
      <c r="A674" s="73" t="str">
        <f t="shared" si="10"/>
        <v>40128</v>
      </c>
      <c r="B674" s="55">
        <v>40</v>
      </c>
      <c r="C674" s="55">
        <v>45</v>
      </c>
      <c r="D674" s="55">
        <v>12</v>
      </c>
      <c r="E674" s="56">
        <v>8</v>
      </c>
      <c r="F674" s="58"/>
      <c r="G674" s="89">
        <v>1.1570432954006198</v>
      </c>
      <c r="H674" s="89">
        <v>3.558708860995059</v>
      </c>
      <c r="I674" s="92">
        <v>1.0621414148933201</v>
      </c>
      <c r="J674" s="92">
        <v>3.1420718147221112</v>
      </c>
      <c r="K674" s="92">
        <v>0.97201663704627295</v>
      </c>
      <c r="L674" s="93">
        <v>2.7689237096519062</v>
      </c>
    </row>
    <row r="675" spans="1:12" x14ac:dyDescent="0.25">
      <c r="A675" s="73" t="str">
        <f t="shared" si="10"/>
        <v>41128</v>
      </c>
      <c r="B675" s="55">
        <v>41</v>
      </c>
      <c r="C675" s="55">
        <v>44</v>
      </c>
      <c r="D675" s="55">
        <v>12</v>
      </c>
      <c r="E675" s="56">
        <v>8</v>
      </c>
      <c r="F675" s="58"/>
      <c r="G675" s="89">
        <v>1.1089784106275753</v>
      </c>
      <c r="H675" s="89">
        <v>3.3446253509609343</v>
      </c>
      <c r="I675" s="92">
        <v>1.0164972738986344</v>
      </c>
      <c r="J675" s="92">
        <v>2.9503806413981044</v>
      </c>
      <c r="K675" s="92">
        <v>0.92866560761020223</v>
      </c>
      <c r="L675" s="93">
        <v>2.5971071628852598</v>
      </c>
    </row>
    <row r="676" spans="1:12" x14ac:dyDescent="0.25">
      <c r="A676" s="73" t="str">
        <f t="shared" si="10"/>
        <v>42128</v>
      </c>
      <c r="B676" s="55">
        <v>42</v>
      </c>
      <c r="C676" s="55">
        <v>43</v>
      </c>
      <c r="D676" s="55">
        <v>12</v>
      </c>
      <c r="E676" s="56">
        <v>8</v>
      </c>
      <c r="F676" s="58"/>
      <c r="G676" s="89">
        <v>1.0621413575927221</v>
      </c>
      <c r="H676" s="89">
        <v>3.1420725133811209</v>
      </c>
      <c r="I676" s="92">
        <v>0.97201596277873392</v>
      </c>
      <c r="J676" s="92">
        <v>2.7689236472301553</v>
      </c>
      <c r="K676" s="92">
        <v>0.88641839880468287</v>
      </c>
      <c r="L676" s="93">
        <v>2.4343748226883286</v>
      </c>
    </row>
    <row r="677" spans="1:12" x14ac:dyDescent="0.25">
      <c r="A677" s="73" t="str">
        <f t="shared" si="10"/>
        <v>43128</v>
      </c>
      <c r="B677" s="55">
        <v>43</v>
      </c>
      <c r="C677" s="55">
        <v>42</v>
      </c>
      <c r="D677" s="55">
        <v>12</v>
      </c>
      <c r="E677" s="56">
        <v>8</v>
      </c>
      <c r="F677" s="58"/>
      <c r="G677" s="89">
        <v>1.0164983120003512</v>
      </c>
      <c r="H677" s="89">
        <v>2.9503810165402973</v>
      </c>
      <c r="I677" s="92">
        <v>0.92866698600935504</v>
      </c>
      <c r="J677" s="92">
        <v>2.5971072132642994</v>
      </c>
      <c r="K677" s="92">
        <v>0.845240299011628</v>
      </c>
      <c r="L677" s="93">
        <v>2.2802060332867042</v>
      </c>
    </row>
    <row r="678" spans="1:12" x14ac:dyDescent="0.25">
      <c r="A678" s="73" t="str">
        <f t="shared" si="10"/>
        <v>44128</v>
      </c>
      <c r="B678" s="55">
        <v>44</v>
      </c>
      <c r="C678" s="55">
        <v>41</v>
      </c>
      <c r="D678" s="55">
        <v>12</v>
      </c>
      <c r="E678" s="56">
        <v>8</v>
      </c>
      <c r="F678" s="58"/>
      <c r="G678" s="89">
        <v>0.95668544825300417</v>
      </c>
      <c r="H678" s="89">
        <v>2.7689228978625988</v>
      </c>
      <c r="I678" s="92">
        <v>0.87269630097813267</v>
      </c>
      <c r="J678" s="92">
        <v>2.4343749277384248</v>
      </c>
      <c r="K678" s="92">
        <v>0.79287712834426571</v>
      </c>
      <c r="L678" s="93">
        <v>2.1341097759313072</v>
      </c>
    </row>
    <row r="679" spans="1:12" x14ac:dyDescent="0.25">
      <c r="A679" s="73" t="str">
        <f t="shared" si="10"/>
        <v>45128</v>
      </c>
      <c r="B679" s="55">
        <v>45</v>
      </c>
      <c r="C679" s="55">
        <v>40</v>
      </c>
      <c r="D679" s="55">
        <v>12</v>
      </c>
      <c r="E679" s="56">
        <v>8</v>
      </c>
      <c r="F679" s="58"/>
      <c r="G679" s="89">
        <v>0.91523925424718877</v>
      </c>
      <c r="H679" s="89">
        <v>2.6759577471644844</v>
      </c>
      <c r="I679" s="92">
        <v>0.83334663875772774</v>
      </c>
      <c r="J679" s="92">
        <v>2.3460020444920411</v>
      </c>
      <c r="K679" s="92">
        <v>0.75550017037433681</v>
      </c>
      <c r="L679" s="93">
        <v>2.0503198169692838</v>
      </c>
    </row>
    <row r="680" spans="1:12" x14ac:dyDescent="0.25">
      <c r="A680" s="73" t="str">
        <f t="shared" si="10"/>
        <v>46128</v>
      </c>
      <c r="B680" s="55">
        <v>46</v>
      </c>
      <c r="C680" s="55">
        <v>39</v>
      </c>
      <c r="D680" s="55">
        <v>12</v>
      </c>
      <c r="E680" s="56">
        <v>8</v>
      </c>
      <c r="F680" s="58"/>
      <c r="G680" s="89">
        <v>0.87377304509286957</v>
      </c>
      <c r="H680" s="89">
        <v>2.5064357907545931</v>
      </c>
      <c r="I680" s="92">
        <v>0.79393064665076996</v>
      </c>
      <c r="J680" s="92">
        <v>2.1941271563394067</v>
      </c>
      <c r="K680" s="92">
        <v>0.71803025619113814</v>
      </c>
      <c r="L680" s="93">
        <v>1.9141126642421282</v>
      </c>
    </row>
    <row r="681" spans="1:12" x14ac:dyDescent="0.25">
      <c r="A681" s="73" t="str">
        <f t="shared" si="10"/>
        <v>47128</v>
      </c>
      <c r="B681" s="55">
        <v>47</v>
      </c>
      <c r="C681" s="55">
        <v>38</v>
      </c>
      <c r="D681" s="55">
        <v>12</v>
      </c>
      <c r="E681" s="56">
        <v>8</v>
      </c>
      <c r="F681" s="58"/>
      <c r="G681" s="89">
        <v>0.83334695089507238</v>
      </c>
      <c r="H681" s="89">
        <v>2.3460023156497671</v>
      </c>
      <c r="I681" s="92">
        <v>0.75549966819648351</v>
      </c>
      <c r="J681" s="92">
        <v>2.0503185513039979</v>
      </c>
      <c r="K681" s="92">
        <v>0.68149851635004177</v>
      </c>
      <c r="L681" s="93">
        <v>1.785075019479756</v>
      </c>
    </row>
    <row r="682" spans="1:12" x14ac:dyDescent="0.25">
      <c r="A682" s="73" t="str">
        <f t="shared" si="10"/>
        <v>48128</v>
      </c>
      <c r="B682" s="55">
        <v>48</v>
      </c>
      <c r="C682" s="55">
        <v>37</v>
      </c>
      <c r="D682" s="55">
        <v>12</v>
      </c>
      <c r="E682" s="56">
        <v>8</v>
      </c>
      <c r="F682" s="58"/>
      <c r="G682" s="89">
        <v>0.79393009618587185</v>
      </c>
      <c r="H682" s="89">
        <v>2.1941279181259401</v>
      </c>
      <c r="I682" s="92">
        <v>0.71803106611895562</v>
      </c>
      <c r="J682" s="92">
        <v>1.9141129805508736</v>
      </c>
      <c r="K682" s="92">
        <v>0.64588257854843101</v>
      </c>
      <c r="L682" s="93">
        <v>1.6628003916066978</v>
      </c>
    </row>
    <row r="683" spans="1:12" x14ac:dyDescent="0.25">
      <c r="A683" s="73" t="str">
        <f t="shared" si="10"/>
        <v>49128</v>
      </c>
      <c r="B683" s="55">
        <v>49</v>
      </c>
      <c r="C683" s="55">
        <v>36</v>
      </c>
      <c r="D683" s="55">
        <v>12</v>
      </c>
      <c r="E683" s="56">
        <v>8</v>
      </c>
      <c r="F683" s="58"/>
      <c r="G683" s="89">
        <v>0.75549975647589929</v>
      </c>
      <c r="H683" s="89">
        <v>2.0503194463203305</v>
      </c>
      <c r="I683" s="92">
        <v>0.68149912617822694</v>
      </c>
      <c r="J683" s="92">
        <v>1.7850746329743912</v>
      </c>
      <c r="K683" s="92">
        <v>0.61115749665410168</v>
      </c>
      <c r="L683" s="93">
        <v>1.5469080624895122</v>
      </c>
    </row>
    <row r="684" spans="1:12" x14ac:dyDescent="0.25">
      <c r="A684" s="73" t="str">
        <f t="shared" si="10"/>
        <v>50128</v>
      </c>
      <c r="B684" s="55">
        <v>50</v>
      </c>
      <c r="C684" s="55">
        <v>35</v>
      </c>
      <c r="D684" s="55">
        <v>12</v>
      </c>
      <c r="E684" s="56">
        <v>8</v>
      </c>
      <c r="F684" s="58"/>
      <c r="G684" s="89">
        <v>0.71214373813844745</v>
      </c>
      <c r="H684" s="89">
        <v>1.9141130154194992</v>
      </c>
      <c r="I684" s="92">
        <v>0.64072525218127985</v>
      </c>
      <c r="J684" s="92">
        <v>1.6627996794006619</v>
      </c>
      <c r="K684" s="92">
        <v>0.57281799343020523</v>
      </c>
      <c r="L684" s="93">
        <v>1.4370429279191359</v>
      </c>
    </row>
    <row r="685" spans="1:12" x14ac:dyDescent="0.25">
      <c r="A685" s="73" t="str">
        <f t="shared" si="10"/>
        <v>51128</v>
      </c>
      <c r="B685" s="55">
        <v>51</v>
      </c>
      <c r="C685" s="55">
        <v>34</v>
      </c>
      <c r="D685" s="55">
        <v>12</v>
      </c>
      <c r="E685" s="56">
        <v>8</v>
      </c>
      <c r="F685" s="58"/>
      <c r="G685" s="89">
        <v>0.67363149460188931</v>
      </c>
      <c r="H685" s="89">
        <v>1.8165696693657221</v>
      </c>
      <c r="I685" s="92">
        <v>0.60429529352226719</v>
      </c>
      <c r="J685" s="92">
        <v>1.5727669534412956</v>
      </c>
      <c r="K685" s="92">
        <v>0.53836243252361671</v>
      </c>
      <c r="L685" s="93">
        <v>1.353964237516869</v>
      </c>
    </row>
    <row r="686" spans="1:12" x14ac:dyDescent="0.25">
      <c r="A686" s="73" t="str">
        <f t="shared" si="10"/>
        <v>52128</v>
      </c>
      <c r="B686" s="55">
        <v>52</v>
      </c>
      <c r="C686" s="55">
        <v>33</v>
      </c>
      <c r="D686" s="55">
        <v>12</v>
      </c>
      <c r="E686" s="56">
        <v>8</v>
      </c>
      <c r="F686" s="58"/>
      <c r="G686" s="89">
        <v>0.63852640828091678</v>
      </c>
      <c r="H686" s="89">
        <v>1.6913601148698605</v>
      </c>
      <c r="I686" s="92">
        <v>0.57091392261286067</v>
      </c>
      <c r="J686" s="92">
        <v>1.4604202608145902</v>
      </c>
      <c r="K686" s="92">
        <v>0.5066253763809565</v>
      </c>
      <c r="L686" s="93">
        <v>1.2530673038800724</v>
      </c>
    </row>
    <row r="687" spans="1:12" x14ac:dyDescent="0.25">
      <c r="A687" s="73" t="str">
        <f t="shared" si="10"/>
        <v>53128</v>
      </c>
      <c r="B687" s="55">
        <v>53</v>
      </c>
      <c r="C687" s="55">
        <v>32</v>
      </c>
      <c r="D687" s="55">
        <v>12</v>
      </c>
      <c r="E687" s="56">
        <v>8</v>
      </c>
      <c r="F687" s="58"/>
      <c r="G687" s="89">
        <v>0.6042939636436564</v>
      </c>
      <c r="H687" s="89">
        <v>1.5727682746323057</v>
      </c>
      <c r="I687" s="92">
        <v>0.53836293998522033</v>
      </c>
      <c r="J687" s="92">
        <v>1.3539631640787642</v>
      </c>
      <c r="K687" s="92">
        <v>0.47568432456941562</v>
      </c>
      <c r="L687" s="93">
        <v>1.1574213547195888</v>
      </c>
    </row>
    <row r="688" spans="1:12" x14ac:dyDescent="0.25">
      <c r="A688" s="73" t="str">
        <f t="shared" si="10"/>
        <v>54128</v>
      </c>
      <c r="B688" s="55">
        <v>54</v>
      </c>
      <c r="C688" s="55">
        <v>31</v>
      </c>
      <c r="D688" s="55">
        <v>12</v>
      </c>
      <c r="E688" s="56">
        <v>8</v>
      </c>
      <c r="F688" s="58"/>
      <c r="G688" s="89">
        <v>0.57091341619565628</v>
      </c>
      <c r="H688" s="89">
        <v>1.46042070270978</v>
      </c>
      <c r="I688" s="92">
        <v>0.50662521331389376</v>
      </c>
      <c r="J688" s="92">
        <v>1.2530673927660794</v>
      </c>
      <c r="K688" s="92">
        <v>0.44551924318782499</v>
      </c>
      <c r="L688" s="93">
        <v>1.0667292461392681</v>
      </c>
    </row>
    <row r="689" spans="1:12" x14ac:dyDescent="0.25">
      <c r="A689" s="73" t="str">
        <f t="shared" si="10"/>
        <v>55128</v>
      </c>
      <c r="B689" s="55">
        <v>55</v>
      </c>
      <c r="C689" s="55">
        <v>30</v>
      </c>
      <c r="D689" s="55">
        <v>12</v>
      </c>
      <c r="E689" s="56">
        <v>8</v>
      </c>
      <c r="F689" s="58"/>
      <c r="G689" s="89">
        <v>0.53311070363495361</v>
      </c>
      <c r="H689" s="89">
        <v>1.3539631327028254</v>
      </c>
      <c r="I689" s="92">
        <v>0.47113086692185424</v>
      </c>
      <c r="J689" s="92">
        <v>1.1574219571366233</v>
      </c>
      <c r="K689" s="92">
        <v>0.41220333311477336</v>
      </c>
      <c r="L689" s="93">
        <v>0.98071622852931006</v>
      </c>
    </row>
    <row r="690" spans="1:12" x14ac:dyDescent="0.25">
      <c r="A690" s="73" t="str">
        <f t="shared" si="10"/>
        <v>18158</v>
      </c>
      <c r="B690" s="55">
        <v>18</v>
      </c>
      <c r="C690" s="55">
        <v>67</v>
      </c>
      <c r="D690" s="55">
        <v>15</v>
      </c>
      <c r="E690" s="56">
        <v>8</v>
      </c>
      <c r="F690" s="58"/>
      <c r="G690" s="89">
        <v>2.772089971720181</v>
      </c>
      <c r="H690" s="89">
        <v>11.913013371815611</v>
      </c>
      <c r="I690" s="92">
        <v>2.5917959430679529</v>
      </c>
      <c r="J690" s="92">
        <v>10.62992423801599</v>
      </c>
      <c r="K690" s="92">
        <v>2.4204193676027326</v>
      </c>
      <c r="L690" s="93">
        <v>9.4826393333876435</v>
      </c>
    </row>
    <row r="691" spans="1:12" x14ac:dyDescent="0.25">
      <c r="A691" s="73" t="str">
        <f t="shared" si="10"/>
        <v>19158</v>
      </c>
      <c r="B691" s="55">
        <v>19</v>
      </c>
      <c r="C691" s="55">
        <v>66</v>
      </c>
      <c r="D691" s="55">
        <v>15</v>
      </c>
      <c r="E691" s="56">
        <v>8</v>
      </c>
      <c r="F691" s="58"/>
      <c r="G691" s="89">
        <v>2.680803509595548</v>
      </c>
      <c r="H691" s="89">
        <v>11.253521332106706</v>
      </c>
      <c r="I691" s="92">
        <v>2.5050175610993581</v>
      </c>
      <c r="J691" s="92">
        <v>10.040249835615279</v>
      </c>
      <c r="K691" s="92">
        <v>2.3379560309145329</v>
      </c>
      <c r="L691" s="93">
        <v>8.9553223471367893</v>
      </c>
    </row>
    <row r="692" spans="1:12" x14ac:dyDescent="0.25">
      <c r="A692" s="73" t="str">
        <f t="shared" si="10"/>
        <v>20158</v>
      </c>
      <c r="B692" s="55">
        <v>20</v>
      </c>
      <c r="C692" s="55">
        <v>65</v>
      </c>
      <c r="D692" s="55">
        <v>15</v>
      </c>
      <c r="E692" s="56">
        <v>8</v>
      </c>
      <c r="F692" s="58"/>
      <c r="G692" s="89">
        <v>2.5917961157954728</v>
      </c>
      <c r="H692" s="89">
        <v>10.629923572649822</v>
      </c>
      <c r="I692" s="92">
        <v>2.4204191082988702</v>
      </c>
      <c r="J692" s="92">
        <v>9.4826394470342397</v>
      </c>
      <c r="K692" s="92">
        <v>2.2575791673364409</v>
      </c>
      <c r="L692" s="93">
        <v>8.456635150735778</v>
      </c>
    </row>
    <row r="693" spans="1:12" x14ac:dyDescent="0.25">
      <c r="A693" s="73" t="str">
        <f t="shared" si="10"/>
        <v>21158</v>
      </c>
      <c r="B693" s="55">
        <v>21</v>
      </c>
      <c r="C693" s="55">
        <v>64</v>
      </c>
      <c r="D693" s="55">
        <v>15</v>
      </c>
      <c r="E693" s="56">
        <v>8</v>
      </c>
      <c r="F693" s="58"/>
      <c r="G693" s="89">
        <v>2.5050178786187538</v>
      </c>
      <c r="H693" s="89">
        <v>10.04024996374471</v>
      </c>
      <c r="I693" s="92">
        <v>2.3379564321278998</v>
      </c>
      <c r="J693" s="92">
        <v>8.9553232287276661</v>
      </c>
      <c r="K693" s="92">
        <v>2.1792432239229251</v>
      </c>
      <c r="L693" s="93">
        <v>7.9849969018206748</v>
      </c>
    </row>
    <row r="694" spans="1:12" x14ac:dyDescent="0.25">
      <c r="A694" s="73" t="str">
        <f t="shared" si="10"/>
        <v>22158</v>
      </c>
      <c r="B694" s="55">
        <v>22</v>
      </c>
      <c r="C694" s="55">
        <v>63</v>
      </c>
      <c r="D694" s="55">
        <v>15</v>
      </c>
      <c r="E694" s="56">
        <v>8</v>
      </c>
      <c r="F694" s="58"/>
      <c r="G694" s="89">
        <v>2.4204198162184229</v>
      </c>
      <c r="H694" s="89">
        <v>9.4826388531935617</v>
      </c>
      <c r="I694" s="92">
        <v>2.2575791175723325</v>
      </c>
      <c r="J694" s="92">
        <v>8.4566342153302099</v>
      </c>
      <c r="K694" s="92">
        <v>2.1029038781525502</v>
      </c>
      <c r="L694" s="93">
        <v>7.5389144345052337</v>
      </c>
    </row>
    <row r="695" spans="1:12" x14ac:dyDescent="0.25">
      <c r="A695" s="73" t="str">
        <f t="shared" si="10"/>
        <v>23158</v>
      </c>
      <c r="B695" s="55">
        <v>23</v>
      </c>
      <c r="C695" s="55">
        <v>62</v>
      </c>
      <c r="D695" s="55">
        <v>15</v>
      </c>
      <c r="E695" s="56">
        <v>8</v>
      </c>
      <c r="F695" s="58"/>
      <c r="G695" s="89">
        <v>2.3379558045220401</v>
      </c>
      <c r="H695" s="89">
        <v>8.9553229839457842</v>
      </c>
      <c r="I695" s="92">
        <v>2.1792426156795872</v>
      </c>
      <c r="J695" s="92">
        <v>7.9849957442046078</v>
      </c>
      <c r="K695" s="92">
        <v>2.0285138291261333</v>
      </c>
      <c r="L695" s="93">
        <v>7.1169769421300186</v>
      </c>
    </row>
    <row r="696" spans="1:12" x14ac:dyDescent="0.25">
      <c r="A696" s="73" t="str">
        <f t="shared" si="10"/>
        <v>24158</v>
      </c>
      <c r="B696" s="55">
        <v>24</v>
      </c>
      <c r="C696" s="55">
        <v>61</v>
      </c>
      <c r="D696" s="55">
        <v>15</v>
      </c>
      <c r="E696" s="56">
        <v>8</v>
      </c>
      <c r="F696" s="58"/>
      <c r="G696" s="89">
        <v>2.2575784875220419</v>
      </c>
      <c r="H696" s="89">
        <v>8.4566350717899788</v>
      </c>
      <c r="I696" s="92">
        <v>2.1029029085205742</v>
      </c>
      <c r="J696" s="92">
        <v>7.5389136836633126</v>
      </c>
      <c r="K696" s="92">
        <v>1.9560339913219931</v>
      </c>
      <c r="L696" s="93">
        <v>6.7178525329560461</v>
      </c>
    </row>
    <row r="697" spans="1:12" x14ac:dyDescent="0.25">
      <c r="A697" s="73" t="str">
        <f t="shared" si="10"/>
        <v>25158</v>
      </c>
      <c r="B697" s="55">
        <v>25</v>
      </c>
      <c r="C697" s="55">
        <v>60</v>
      </c>
      <c r="D697" s="55">
        <v>15</v>
      </c>
      <c r="E697" s="56">
        <v>8</v>
      </c>
      <c r="F697" s="58"/>
      <c r="G697" s="89">
        <v>2.1509341163189997</v>
      </c>
      <c r="H697" s="89">
        <v>7.9849960668006865</v>
      </c>
      <c r="I697" s="92">
        <v>2.0026991672876333</v>
      </c>
      <c r="J697" s="92">
        <v>7.1169767548661307</v>
      </c>
      <c r="K697" s="92">
        <v>1.861911371908809</v>
      </c>
      <c r="L697" s="93">
        <v>6.340278775686162</v>
      </c>
    </row>
    <row r="698" spans="1:12" x14ac:dyDescent="0.25">
      <c r="A698" s="73" t="str">
        <f t="shared" si="10"/>
        <v>26158</v>
      </c>
      <c r="B698" s="55">
        <v>26</v>
      </c>
      <c r="C698" s="55">
        <v>59</v>
      </c>
      <c r="D698" s="55">
        <v>15</v>
      </c>
      <c r="E698" s="56">
        <v>8</v>
      </c>
      <c r="F698" s="58"/>
      <c r="G698" s="89">
        <v>2.0633129261103953</v>
      </c>
      <c r="H698" s="89">
        <v>7.7883103622021963</v>
      </c>
      <c r="I698" s="92">
        <v>1.9203271100964476</v>
      </c>
      <c r="J698" s="92">
        <v>6.9307165120146967</v>
      </c>
      <c r="K698" s="92">
        <v>1.7844801063018634</v>
      </c>
      <c r="L698" s="93">
        <v>6.1645152132651404</v>
      </c>
    </row>
    <row r="699" spans="1:12" x14ac:dyDescent="0.25">
      <c r="A699" s="73" t="str">
        <f t="shared" si="10"/>
        <v>27158</v>
      </c>
      <c r="B699" s="55">
        <v>27</v>
      </c>
      <c r="C699" s="55">
        <v>58</v>
      </c>
      <c r="D699" s="55">
        <v>15</v>
      </c>
      <c r="E699" s="56">
        <v>8</v>
      </c>
      <c r="F699" s="58"/>
      <c r="G699" s="89">
        <v>1.9909073688198522</v>
      </c>
      <c r="H699" s="89">
        <v>7.3474187577282146</v>
      </c>
      <c r="I699" s="92">
        <v>1.85153027968492</v>
      </c>
      <c r="J699" s="92">
        <v>6.5368411161145108</v>
      </c>
      <c r="K699" s="92">
        <v>1.7191352454309379</v>
      </c>
      <c r="L699" s="93">
        <v>5.8125256364170621</v>
      </c>
    </row>
    <row r="700" spans="1:12" x14ac:dyDescent="0.25">
      <c r="A700" s="73" t="str">
        <f t="shared" si="10"/>
        <v>28158</v>
      </c>
      <c r="B700" s="55">
        <v>28</v>
      </c>
      <c r="C700" s="55">
        <v>57</v>
      </c>
      <c r="D700" s="55">
        <v>15</v>
      </c>
      <c r="E700" s="56">
        <v>8</v>
      </c>
      <c r="F700" s="58"/>
      <c r="G700" s="89">
        <v>1.9203264497022816</v>
      </c>
      <c r="H700" s="89">
        <v>6.9307155273216718</v>
      </c>
      <c r="I700" s="92">
        <v>1.7844794157322885</v>
      </c>
      <c r="J700" s="92">
        <v>6.1645154383879337</v>
      </c>
      <c r="K700" s="92">
        <v>1.6554596182436934</v>
      </c>
      <c r="L700" s="93">
        <v>5.479728647293884</v>
      </c>
    </row>
    <row r="701" spans="1:12" x14ac:dyDescent="0.25">
      <c r="A701" s="73" t="str">
        <f t="shared" si="10"/>
        <v>29158</v>
      </c>
      <c r="B701" s="55">
        <v>29</v>
      </c>
      <c r="C701" s="55">
        <v>56</v>
      </c>
      <c r="D701" s="55">
        <v>15</v>
      </c>
      <c r="E701" s="56">
        <v>8</v>
      </c>
      <c r="F701" s="58"/>
      <c r="G701" s="89">
        <v>1.851529769358313</v>
      </c>
      <c r="H701" s="89">
        <v>6.5368420894396078</v>
      </c>
      <c r="I701" s="92">
        <v>1.7191351575618095</v>
      </c>
      <c r="J701" s="92">
        <v>5.8125252731757842</v>
      </c>
      <c r="K701" s="92">
        <v>1.5934134157909057</v>
      </c>
      <c r="L701" s="93">
        <v>5.1650479307188029</v>
      </c>
    </row>
    <row r="702" spans="1:12" x14ac:dyDescent="0.25">
      <c r="A702" s="73" t="str">
        <f t="shared" si="10"/>
        <v>30158</v>
      </c>
      <c r="B702" s="55">
        <v>30</v>
      </c>
      <c r="C702" s="55">
        <v>55</v>
      </c>
      <c r="D702" s="55">
        <v>15</v>
      </c>
      <c r="E702" s="56">
        <v>8</v>
      </c>
      <c r="F702" s="58"/>
      <c r="G702" s="89">
        <v>1.7844796741462265</v>
      </c>
      <c r="H702" s="89">
        <v>6.1645150917218592</v>
      </c>
      <c r="I702" s="92">
        <v>1.6554591527862279</v>
      </c>
      <c r="J702" s="92">
        <v>5.4797300051480793</v>
      </c>
      <c r="K702" s="92">
        <v>1.5329635573376732</v>
      </c>
      <c r="L702" s="93">
        <v>4.8674618762860762</v>
      </c>
    </row>
    <row r="703" spans="1:12" x14ac:dyDescent="0.25">
      <c r="A703" s="73" t="str">
        <f t="shared" si="10"/>
        <v>31158</v>
      </c>
      <c r="B703" s="55">
        <v>31</v>
      </c>
      <c r="C703" s="55">
        <v>54</v>
      </c>
      <c r="D703" s="55">
        <v>15</v>
      </c>
      <c r="E703" s="56">
        <v>8</v>
      </c>
      <c r="F703" s="58"/>
      <c r="G703" s="89">
        <v>1.7191349833096488</v>
      </c>
      <c r="H703" s="89">
        <v>5.8125251189405533</v>
      </c>
      <c r="I703" s="92">
        <v>1.5934136431677239</v>
      </c>
      <c r="J703" s="92">
        <v>5.1650486909335225</v>
      </c>
      <c r="K703" s="92">
        <v>1.4740696702726723</v>
      </c>
      <c r="L703" s="93">
        <v>4.5860110439924595</v>
      </c>
    </row>
    <row r="704" spans="1:12" x14ac:dyDescent="0.25">
      <c r="A704" s="73" t="str">
        <f t="shared" si="10"/>
        <v>32158</v>
      </c>
      <c r="B704" s="55">
        <v>32</v>
      </c>
      <c r="C704" s="55">
        <v>53</v>
      </c>
      <c r="D704" s="55">
        <v>15</v>
      </c>
      <c r="E704" s="56">
        <v>8</v>
      </c>
      <c r="F704" s="58"/>
      <c r="G704" s="89">
        <v>1.6554585605384036</v>
      </c>
      <c r="H704" s="89">
        <v>5.47972909129148</v>
      </c>
      <c r="I704" s="92">
        <v>1.5329628963579116</v>
      </c>
      <c r="J704" s="92">
        <v>4.8674626083192871</v>
      </c>
      <c r="K704" s="92">
        <v>1.4166974009467175</v>
      </c>
      <c r="L704" s="93">
        <v>4.3197838338702939</v>
      </c>
    </row>
    <row r="705" spans="1:12" x14ac:dyDescent="0.25">
      <c r="A705" s="73" t="str">
        <f t="shared" si="10"/>
        <v>33158</v>
      </c>
      <c r="B705" s="55">
        <v>33</v>
      </c>
      <c r="C705" s="55">
        <v>52</v>
      </c>
      <c r="D705" s="55">
        <v>15</v>
      </c>
      <c r="E705" s="56">
        <v>8</v>
      </c>
      <c r="F705" s="58"/>
      <c r="G705" s="89">
        <v>1.5934145560554742</v>
      </c>
      <c r="H705" s="89">
        <v>5.1650481867356648</v>
      </c>
      <c r="I705" s="92">
        <v>1.4740698527665819</v>
      </c>
      <c r="J705" s="92">
        <v>4.5860107571851163</v>
      </c>
      <c r="K705" s="92">
        <v>1.3608099599707708</v>
      </c>
      <c r="L705" s="93">
        <v>4.067922539688376</v>
      </c>
    </row>
    <row r="706" spans="1:12" x14ac:dyDescent="0.25">
      <c r="A706" s="73" t="str">
        <f t="shared" si="10"/>
        <v>34158</v>
      </c>
      <c r="B706" s="55">
        <v>34</v>
      </c>
      <c r="C706" s="55">
        <v>51</v>
      </c>
      <c r="D706" s="55">
        <v>15</v>
      </c>
      <c r="E706" s="56">
        <v>8</v>
      </c>
      <c r="F706" s="58"/>
      <c r="G706" s="89">
        <v>1.5059166219954774</v>
      </c>
      <c r="H706" s="89">
        <v>4.8674621219122969</v>
      </c>
      <c r="I706" s="92">
        <v>1.3920944318132806</v>
      </c>
      <c r="J706" s="92">
        <v>4.3197840995212484</v>
      </c>
      <c r="K706" s="92">
        <v>1.28404098658632</v>
      </c>
      <c r="L706" s="93">
        <v>3.8296163823114413</v>
      </c>
    </row>
    <row r="707" spans="1:12" x14ac:dyDescent="0.25">
      <c r="A707" s="73" t="str">
        <f t="shared" si="10"/>
        <v>35158</v>
      </c>
      <c r="B707" s="55">
        <v>35</v>
      </c>
      <c r="C707" s="55">
        <v>50</v>
      </c>
      <c r="D707" s="55">
        <v>15</v>
      </c>
      <c r="E707" s="56">
        <v>8</v>
      </c>
      <c r="F707" s="58"/>
      <c r="G707" s="89">
        <v>1.4448090733725336</v>
      </c>
      <c r="H707" s="89">
        <v>4.7207567341436771</v>
      </c>
      <c r="I707" s="92">
        <v>1.3346906206180615</v>
      </c>
      <c r="J707" s="92">
        <v>4.1819958010861393</v>
      </c>
      <c r="K707" s="92">
        <v>1.2300958312997265</v>
      </c>
      <c r="L707" s="93">
        <v>3.7004888403405611</v>
      </c>
    </row>
    <row r="708" spans="1:12" x14ac:dyDescent="0.25">
      <c r="A708" s="73" t="str">
        <f t="shared" ref="A708:A771" si="11">B708&amp;D708&amp;E708</f>
        <v>36158</v>
      </c>
      <c r="B708" s="55">
        <v>36</v>
      </c>
      <c r="C708" s="55">
        <v>49</v>
      </c>
      <c r="D708" s="55">
        <v>15</v>
      </c>
      <c r="E708" s="56">
        <v>8</v>
      </c>
      <c r="F708" s="58"/>
      <c r="G708" s="89">
        <v>1.3890423687591205</v>
      </c>
      <c r="H708" s="89">
        <v>4.4437899896479038</v>
      </c>
      <c r="I708" s="92">
        <v>1.2817188844681142</v>
      </c>
      <c r="J708" s="92">
        <v>3.934501166169849</v>
      </c>
      <c r="K708" s="92">
        <v>1.1797897152549983</v>
      </c>
      <c r="L708" s="93">
        <v>3.4791773201791036</v>
      </c>
    </row>
    <row r="709" spans="1:12" x14ac:dyDescent="0.25">
      <c r="A709" s="73" t="str">
        <f t="shared" si="11"/>
        <v>37158</v>
      </c>
      <c r="B709" s="55">
        <v>37</v>
      </c>
      <c r="C709" s="55">
        <v>48</v>
      </c>
      <c r="D709" s="55">
        <v>15</v>
      </c>
      <c r="E709" s="56">
        <v>8</v>
      </c>
      <c r="F709" s="58"/>
      <c r="G709" s="89">
        <v>1.3346903032623776</v>
      </c>
      <c r="H709" s="89">
        <v>4.1819950910540422</v>
      </c>
      <c r="I709" s="92">
        <v>1.2300958562720887</v>
      </c>
      <c r="J709" s="92">
        <v>3.7004883836259661</v>
      </c>
      <c r="K709" s="92">
        <v>1.1307665990797295</v>
      </c>
      <c r="L709" s="93">
        <v>3.2698366614145549</v>
      </c>
    </row>
    <row r="710" spans="1:12" x14ac:dyDescent="0.25">
      <c r="A710" s="73" t="str">
        <f t="shared" si="11"/>
        <v>38158</v>
      </c>
      <c r="B710" s="55">
        <v>38</v>
      </c>
      <c r="C710" s="55">
        <v>47</v>
      </c>
      <c r="D710" s="55">
        <v>15</v>
      </c>
      <c r="E710" s="56">
        <v>8</v>
      </c>
      <c r="F710" s="58"/>
      <c r="G710" s="89">
        <v>1.281718186990328</v>
      </c>
      <c r="H710" s="89">
        <v>3.9345012326948607</v>
      </c>
      <c r="I710" s="92">
        <v>1.1797901257980909</v>
      </c>
      <c r="J710" s="92">
        <v>3.4791769391238385</v>
      </c>
      <c r="K710" s="92">
        <v>1.0829951324356786</v>
      </c>
      <c r="L710" s="93">
        <v>3.0717744484480689</v>
      </c>
    </row>
    <row r="711" spans="1:12" x14ac:dyDescent="0.25">
      <c r="A711" s="73" t="str">
        <f t="shared" si="11"/>
        <v>39158</v>
      </c>
      <c r="B711" s="55">
        <v>39</v>
      </c>
      <c r="C711" s="55">
        <v>46</v>
      </c>
      <c r="D711" s="55">
        <v>15</v>
      </c>
      <c r="E711" s="56">
        <v>8</v>
      </c>
      <c r="F711" s="58"/>
      <c r="G711" s="89">
        <v>1.2300957378886714</v>
      </c>
      <c r="H711" s="89">
        <v>3.7004883221429492</v>
      </c>
      <c r="I711" s="92">
        <v>1.130767479369305</v>
      </c>
      <c r="J711" s="92">
        <v>3.2698365943869225</v>
      </c>
      <c r="K711" s="92">
        <v>1.036441855910736</v>
      </c>
      <c r="L711" s="93">
        <v>2.8843375488998819</v>
      </c>
    </row>
    <row r="712" spans="1:12" x14ac:dyDescent="0.25">
      <c r="A712" s="73" t="str">
        <f t="shared" si="11"/>
        <v>40158</v>
      </c>
      <c r="B712" s="55">
        <v>40</v>
      </c>
      <c r="C712" s="55">
        <v>45</v>
      </c>
      <c r="D712" s="55">
        <v>15</v>
      </c>
      <c r="E712" s="56">
        <v>8</v>
      </c>
      <c r="F712" s="58"/>
      <c r="G712" s="89">
        <v>1.1797892912450754</v>
      </c>
      <c r="H712" s="89">
        <v>3.4791770643600506</v>
      </c>
      <c r="I712" s="92">
        <v>1.0829948566522503</v>
      </c>
      <c r="J712" s="92">
        <v>3.0717741741356206</v>
      </c>
      <c r="K712" s="92">
        <v>0.99107577009797232</v>
      </c>
      <c r="L712" s="93">
        <v>2.7069078129137347</v>
      </c>
    </row>
    <row r="713" spans="1:12" x14ac:dyDescent="0.25">
      <c r="A713" s="73" t="str">
        <f t="shared" si="11"/>
        <v>41158</v>
      </c>
      <c r="B713" s="55">
        <v>41</v>
      </c>
      <c r="C713" s="55">
        <v>44</v>
      </c>
      <c r="D713" s="55">
        <v>15</v>
      </c>
      <c r="E713" s="56">
        <v>8</v>
      </c>
      <c r="F713" s="58"/>
      <c r="G713" s="89">
        <v>1.1307666041464042</v>
      </c>
      <c r="H713" s="89">
        <v>3.2698366975060402</v>
      </c>
      <c r="I713" s="92">
        <v>1.0364424622086861</v>
      </c>
      <c r="J713" s="92">
        <v>2.8843369750442198</v>
      </c>
      <c r="K713" s="92">
        <v>0.94686478954838149</v>
      </c>
      <c r="L713" s="93">
        <v>2.5389095581559813</v>
      </c>
    </row>
    <row r="714" spans="1:12" x14ac:dyDescent="0.25">
      <c r="A714" s="73" t="str">
        <f t="shared" si="11"/>
        <v>42158</v>
      </c>
      <c r="B714" s="55">
        <v>42</v>
      </c>
      <c r="C714" s="55">
        <v>43</v>
      </c>
      <c r="D714" s="55">
        <v>15</v>
      </c>
      <c r="E714" s="56">
        <v>8</v>
      </c>
      <c r="F714" s="58"/>
      <c r="G714" s="89">
        <v>1.0829958985344446</v>
      </c>
      <c r="H714" s="89">
        <v>3.0717740144726875</v>
      </c>
      <c r="I714" s="92">
        <v>0.99107539381906529</v>
      </c>
      <c r="J714" s="92">
        <v>2.7069084876825413</v>
      </c>
      <c r="K714" s="92">
        <v>0.90377720159878783</v>
      </c>
      <c r="L714" s="93">
        <v>2.3797970166409779</v>
      </c>
    </row>
    <row r="715" spans="1:12" x14ac:dyDescent="0.25">
      <c r="A715" s="73" t="str">
        <f t="shared" si="11"/>
        <v>43158</v>
      </c>
      <c r="B715" s="55">
        <v>43</v>
      </c>
      <c r="C715" s="55">
        <v>42</v>
      </c>
      <c r="D715" s="55">
        <v>15</v>
      </c>
      <c r="E715" s="56">
        <v>8</v>
      </c>
      <c r="F715" s="58"/>
      <c r="G715" s="89">
        <v>1.0364420314578295</v>
      </c>
      <c r="H715" s="89">
        <v>2.8843365193327366</v>
      </c>
      <c r="I715" s="92">
        <v>0.94686484802634507</v>
      </c>
      <c r="J715" s="92">
        <v>2.5389102332718547</v>
      </c>
      <c r="K715" s="92">
        <v>0.86178399484438384</v>
      </c>
      <c r="L715" s="93">
        <v>2.2290590176309548</v>
      </c>
    </row>
    <row r="716" spans="1:12" x14ac:dyDescent="0.25">
      <c r="A716" s="73" t="str">
        <f t="shared" si="11"/>
        <v>44158</v>
      </c>
      <c r="B716" s="55">
        <v>44</v>
      </c>
      <c r="C716" s="55">
        <v>41</v>
      </c>
      <c r="D716" s="55">
        <v>15</v>
      </c>
      <c r="E716" s="56">
        <v>8</v>
      </c>
      <c r="F716" s="58"/>
      <c r="G716" s="89">
        <v>0.98538173791009298</v>
      </c>
      <c r="H716" s="89">
        <v>2.7069089226169369</v>
      </c>
      <c r="I716" s="92">
        <v>0.89872429401668419</v>
      </c>
      <c r="J716" s="92">
        <v>2.379796799331432</v>
      </c>
      <c r="K716" s="92">
        <v>0.81639023318300541</v>
      </c>
      <c r="L716" s="93">
        <v>2.0862162823567014</v>
      </c>
    </row>
    <row r="717" spans="1:12" x14ac:dyDescent="0.25">
      <c r="A717" s="73" t="str">
        <f t="shared" si="11"/>
        <v>45158</v>
      </c>
      <c r="B717" s="55">
        <v>45</v>
      </c>
      <c r="C717" s="55">
        <v>40</v>
      </c>
      <c r="D717" s="55">
        <v>15</v>
      </c>
      <c r="E717" s="56">
        <v>8</v>
      </c>
      <c r="F717" s="58"/>
      <c r="G717" s="89">
        <v>0.93806150947205491</v>
      </c>
      <c r="H717" s="89">
        <v>2.6135384770685421</v>
      </c>
      <c r="I717" s="92">
        <v>0.85410175308725056</v>
      </c>
      <c r="J717" s="92">
        <v>2.2912076449409469</v>
      </c>
      <c r="K717" s="92">
        <v>0.77429422255122982</v>
      </c>
      <c r="L717" s="93">
        <v>2.0023705373666676</v>
      </c>
    </row>
    <row r="718" spans="1:12" x14ac:dyDescent="0.25">
      <c r="A718" s="73" t="str">
        <f t="shared" si="11"/>
        <v>46158</v>
      </c>
      <c r="B718" s="55">
        <v>46</v>
      </c>
      <c r="C718" s="55">
        <v>39</v>
      </c>
      <c r="D718" s="55">
        <v>15</v>
      </c>
      <c r="E718" s="56">
        <v>8</v>
      </c>
      <c r="F718" s="58"/>
      <c r="G718" s="89">
        <v>0.89554861814067832</v>
      </c>
      <c r="H718" s="89">
        <v>2.4479316768601298</v>
      </c>
      <c r="I718" s="92">
        <v>0.81369184834848884</v>
      </c>
      <c r="J718" s="92">
        <v>2.1428491225682422</v>
      </c>
      <c r="K718" s="92">
        <v>0.73588240798237481</v>
      </c>
      <c r="L718" s="93">
        <v>1.8693234886312404</v>
      </c>
    </row>
    <row r="719" spans="1:12" x14ac:dyDescent="0.25">
      <c r="A719" s="73" t="str">
        <f t="shared" si="11"/>
        <v>47158</v>
      </c>
      <c r="B719" s="55">
        <v>47</v>
      </c>
      <c r="C719" s="55">
        <v>38</v>
      </c>
      <c r="D719" s="55">
        <v>15</v>
      </c>
      <c r="E719" s="56">
        <v>8</v>
      </c>
      <c r="F719" s="58"/>
      <c r="G719" s="89">
        <v>0.85410215052837968</v>
      </c>
      <c r="H719" s="89">
        <v>2.2912087060852739</v>
      </c>
      <c r="I719" s="92">
        <v>0.77429349987175666</v>
      </c>
      <c r="J719" s="92">
        <v>2.0023720708453903</v>
      </c>
      <c r="K719" s="92">
        <v>0.69843198887295654</v>
      </c>
      <c r="L719" s="93">
        <v>1.7432792760536178</v>
      </c>
    </row>
    <row r="720" spans="1:12" x14ac:dyDescent="0.25">
      <c r="A720" s="73" t="str">
        <f t="shared" si="11"/>
        <v>48158</v>
      </c>
      <c r="B720" s="55">
        <v>48</v>
      </c>
      <c r="C720" s="55">
        <v>37</v>
      </c>
      <c r="D720" s="55">
        <v>15</v>
      </c>
      <c r="E720" s="56">
        <v>8</v>
      </c>
      <c r="F720" s="58"/>
      <c r="G720" s="89">
        <v>0.81369210284152704</v>
      </c>
      <c r="H720" s="89">
        <v>2.1428484286550851</v>
      </c>
      <c r="I720" s="92">
        <v>0.73588124982571601</v>
      </c>
      <c r="J720" s="92">
        <v>1.869323568779454</v>
      </c>
      <c r="K720" s="92">
        <v>0.66192033127910543</v>
      </c>
      <c r="L720" s="93">
        <v>1.6238444968071164</v>
      </c>
    </row>
    <row r="721" spans="1:12" x14ac:dyDescent="0.25">
      <c r="A721" s="73" t="str">
        <f t="shared" si="11"/>
        <v>49158</v>
      </c>
      <c r="B721" s="55">
        <v>49</v>
      </c>
      <c r="C721" s="55">
        <v>36</v>
      </c>
      <c r="D721" s="55">
        <v>15</v>
      </c>
      <c r="E721" s="56">
        <v>8</v>
      </c>
      <c r="F721" s="58"/>
      <c r="G721" s="89">
        <v>0.76227527043465515</v>
      </c>
      <c r="H721" s="89">
        <v>2.0023711032603995</v>
      </c>
      <c r="I721" s="92">
        <v>0.6877611877055736</v>
      </c>
      <c r="J721" s="92">
        <v>1.7432799614408823</v>
      </c>
      <c r="K721" s="92">
        <v>0.6169052776909727</v>
      </c>
      <c r="L721" s="93">
        <v>1.5106470128159633</v>
      </c>
    </row>
    <row r="722" spans="1:12" x14ac:dyDescent="0.25">
      <c r="A722" s="73" t="str">
        <f t="shared" si="11"/>
        <v>50158</v>
      </c>
      <c r="B722" s="55">
        <v>50</v>
      </c>
      <c r="C722" s="55">
        <v>35</v>
      </c>
      <c r="D722" s="55">
        <v>15</v>
      </c>
      <c r="E722" s="56">
        <v>8</v>
      </c>
      <c r="F722" s="58"/>
      <c r="G722" s="89">
        <v>0.72454875519600315</v>
      </c>
      <c r="H722" s="89">
        <v>1.8693228688558325</v>
      </c>
      <c r="I722" s="92">
        <v>0.65188612902013621</v>
      </c>
      <c r="J722" s="92">
        <v>1.6238442639524875</v>
      </c>
      <c r="K722" s="92">
        <v>0.58279695728496195</v>
      </c>
      <c r="L722" s="93">
        <v>1.403338683673232</v>
      </c>
    </row>
    <row r="723" spans="1:12" x14ac:dyDescent="0.25">
      <c r="A723" s="73" t="str">
        <f t="shared" si="11"/>
        <v>1869</v>
      </c>
      <c r="B723" s="55">
        <v>18</v>
      </c>
      <c r="C723" s="55">
        <v>67</v>
      </c>
      <c r="D723" s="55">
        <v>6</v>
      </c>
      <c r="E723" s="56">
        <v>9</v>
      </c>
      <c r="F723" s="58"/>
      <c r="G723" s="89">
        <v>2.3173739763987919</v>
      </c>
      <c r="H723" s="89">
        <v>12.259323722639101</v>
      </c>
      <c r="I723" s="92">
        <v>2.1654917956222559</v>
      </c>
      <c r="J723" s="92">
        <v>10.944913908521967</v>
      </c>
      <c r="K723" s="92">
        <v>2.0211445651835476</v>
      </c>
      <c r="L723" s="93">
        <v>9.7686116386960169</v>
      </c>
    </row>
    <row r="724" spans="1:12" x14ac:dyDescent="0.25">
      <c r="A724" s="73" t="str">
        <f t="shared" si="11"/>
        <v>1969</v>
      </c>
      <c r="B724" s="55">
        <v>19</v>
      </c>
      <c r="C724" s="55">
        <v>66</v>
      </c>
      <c r="D724" s="55">
        <v>6</v>
      </c>
      <c r="E724" s="56">
        <v>9</v>
      </c>
      <c r="F724" s="58"/>
      <c r="G724" s="89">
        <v>2.2404715742072674</v>
      </c>
      <c r="H724" s="89">
        <v>11.583873287885421</v>
      </c>
      <c r="I724" s="92">
        <v>2.0923978985552569</v>
      </c>
      <c r="J724" s="92">
        <v>10.340455938457689</v>
      </c>
      <c r="K724" s="92">
        <v>1.9516917881043216</v>
      </c>
      <c r="L724" s="93">
        <v>9.2276033523047101</v>
      </c>
    </row>
    <row r="725" spans="1:12" x14ac:dyDescent="0.25">
      <c r="A725" s="73" t="str">
        <f t="shared" si="11"/>
        <v>2069</v>
      </c>
      <c r="B725" s="55">
        <v>20</v>
      </c>
      <c r="C725" s="55">
        <v>65</v>
      </c>
      <c r="D725" s="55">
        <v>6</v>
      </c>
      <c r="E725" s="56">
        <v>9</v>
      </c>
      <c r="F725" s="58"/>
      <c r="G725" s="89">
        <v>2.1654923272653024</v>
      </c>
      <c r="H725" s="89">
        <v>10.944913377416873</v>
      </c>
      <c r="I725" s="92">
        <v>2.0211443919141785</v>
      </c>
      <c r="J725" s="92">
        <v>9.7686116826613478</v>
      </c>
      <c r="K725" s="92">
        <v>1.8840027015565364</v>
      </c>
      <c r="L725" s="93">
        <v>8.7157397081690675</v>
      </c>
    </row>
    <row r="726" spans="1:12" x14ac:dyDescent="0.25">
      <c r="A726" s="73" t="str">
        <f t="shared" si="11"/>
        <v>2169</v>
      </c>
      <c r="B726" s="55">
        <v>21</v>
      </c>
      <c r="C726" s="55">
        <v>64</v>
      </c>
      <c r="D726" s="55">
        <v>6</v>
      </c>
      <c r="E726" s="56">
        <v>9</v>
      </c>
      <c r="F726" s="58"/>
      <c r="G726" s="89">
        <v>2.0923980115205554</v>
      </c>
      <c r="H726" s="89">
        <v>10.340456087745601</v>
      </c>
      <c r="I726" s="92">
        <v>1.9516925747652489</v>
      </c>
      <c r="J726" s="92">
        <v>9.227601988479444</v>
      </c>
      <c r="K726" s="92">
        <v>1.8180351929298508</v>
      </c>
      <c r="L726" s="93">
        <v>8.2314211315394932</v>
      </c>
    </row>
    <row r="727" spans="1:12" x14ac:dyDescent="0.25">
      <c r="A727" s="73" t="str">
        <f t="shared" si="11"/>
        <v>2269</v>
      </c>
      <c r="B727" s="55">
        <v>22</v>
      </c>
      <c r="C727" s="55">
        <v>63</v>
      </c>
      <c r="D727" s="55">
        <v>6</v>
      </c>
      <c r="E727" s="56">
        <v>9</v>
      </c>
      <c r="F727" s="58"/>
      <c r="G727" s="89">
        <v>2.0211429568417212</v>
      </c>
      <c r="H727" s="89">
        <v>9.7686138912240068</v>
      </c>
      <c r="I727" s="92">
        <v>1.8840008247815121</v>
      </c>
      <c r="J727" s="92">
        <v>8.7157390518184847</v>
      </c>
      <c r="K727" s="92">
        <v>1.7537519628213871</v>
      </c>
      <c r="L727" s="93">
        <v>7.7731406728313797</v>
      </c>
    </row>
    <row r="728" spans="1:12" x14ac:dyDescent="0.25">
      <c r="A728" s="73" t="str">
        <f t="shared" si="11"/>
        <v>2369</v>
      </c>
      <c r="B728" s="55">
        <v>23</v>
      </c>
      <c r="C728" s="55">
        <v>62</v>
      </c>
      <c r="D728" s="55">
        <v>6</v>
      </c>
      <c r="E728" s="56">
        <v>9</v>
      </c>
      <c r="F728" s="58"/>
      <c r="G728" s="89">
        <v>1.9516934557979335</v>
      </c>
      <c r="H728" s="89">
        <v>9.2276023727516261</v>
      </c>
      <c r="I728" s="92">
        <v>1.8180348258706467</v>
      </c>
      <c r="J728" s="92">
        <v>8.2314198239571379</v>
      </c>
      <c r="K728" s="92">
        <v>1.6911149381298636</v>
      </c>
      <c r="L728" s="93">
        <v>7.3394725092486288</v>
      </c>
    </row>
    <row r="729" spans="1:12" x14ac:dyDescent="0.25">
      <c r="A729" s="73" t="str">
        <f t="shared" si="11"/>
        <v>2469</v>
      </c>
      <c r="B729" s="55">
        <v>24</v>
      </c>
      <c r="C729" s="55">
        <v>61</v>
      </c>
      <c r="D729" s="55">
        <v>6</v>
      </c>
      <c r="E729" s="56">
        <v>9</v>
      </c>
      <c r="F729" s="58"/>
      <c r="G729" s="89">
        <v>1.8840033997786936</v>
      </c>
      <c r="H729" s="89">
        <v>8.715736805811698</v>
      </c>
      <c r="I729" s="92">
        <v>1.7537533877511746</v>
      </c>
      <c r="J729" s="92">
        <v>7.7731417483201568</v>
      </c>
      <c r="K729" s="92">
        <v>1.6300912487772021</v>
      </c>
      <c r="L729" s="93">
        <v>6.9290600894847412</v>
      </c>
    </row>
    <row r="730" spans="1:12" x14ac:dyDescent="0.25">
      <c r="A730" s="73" t="str">
        <f t="shared" si="11"/>
        <v>2569</v>
      </c>
      <c r="B730" s="55">
        <v>25</v>
      </c>
      <c r="C730" s="55">
        <v>60</v>
      </c>
      <c r="D730" s="55">
        <v>6</v>
      </c>
      <c r="E730" s="56">
        <v>9</v>
      </c>
      <c r="F730" s="58"/>
      <c r="G730" s="89">
        <v>1.7990835753468861</v>
      </c>
      <c r="H730" s="89">
        <v>8.2314198128428533</v>
      </c>
      <c r="I730" s="92">
        <v>1.6738754436915133</v>
      </c>
      <c r="J730" s="92">
        <v>7.3394707970313</v>
      </c>
      <c r="K730" s="92">
        <v>1.5549790254920943</v>
      </c>
      <c r="L730" s="93">
        <v>6.5406324620845435</v>
      </c>
    </row>
    <row r="731" spans="1:12" x14ac:dyDescent="0.25">
      <c r="A731" s="73" t="str">
        <f t="shared" si="11"/>
        <v>2669</v>
      </c>
      <c r="B731" s="55">
        <v>26</v>
      </c>
      <c r="C731" s="55">
        <v>59</v>
      </c>
      <c r="D731" s="55">
        <v>6</v>
      </c>
      <c r="E731" s="56">
        <v>9</v>
      </c>
      <c r="F731" s="58"/>
      <c r="G731" s="89">
        <v>1.6547474058557023</v>
      </c>
      <c r="H731" s="89">
        <v>8.2973482080511847</v>
      </c>
      <c r="I731" s="92">
        <v>1.5389681882398791</v>
      </c>
      <c r="J731" s="92">
        <v>7.3823614426527664</v>
      </c>
      <c r="K731" s="92">
        <v>1.4289829655250808</v>
      </c>
      <c r="L731" s="93">
        <v>6.5646904077556387</v>
      </c>
    </row>
    <row r="732" spans="1:12" x14ac:dyDescent="0.25">
      <c r="A732" s="73" t="str">
        <f t="shared" si="11"/>
        <v>2769</v>
      </c>
      <c r="B732" s="55">
        <v>27</v>
      </c>
      <c r="C732" s="55">
        <v>58</v>
      </c>
      <c r="D732" s="55">
        <v>6</v>
      </c>
      <c r="E732" s="56">
        <v>9</v>
      </c>
      <c r="F732" s="58"/>
      <c r="G732" s="89">
        <v>1.5961181876154815</v>
      </c>
      <c r="H732" s="89">
        <v>7.8269764703958664</v>
      </c>
      <c r="I732" s="92">
        <v>1.4832676553787791</v>
      </c>
      <c r="J732" s="92">
        <v>6.9620517683993652</v>
      </c>
      <c r="K732" s="92">
        <v>1.3760812335464461</v>
      </c>
      <c r="L732" s="93">
        <v>6.1889857252644829</v>
      </c>
    </row>
    <row r="733" spans="1:12" x14ac:dyDescent="0.25">
      <c r="A733" s="73" t="str">
        <f t="shared" si="11"/>
        <v>2869</v>
      </c>
      <c r="B733" s="55">
        <v>28</v>
      </c>
      <c r="C733" s="55">
        <v>57</v>
      </c>
      <c r="D733" s="55">
        <v>6</v>
      </c>
      <c r="E733" s="56">
        <v>9</v>
      </c>
      <c r="F733" s="58"/>
      <c r="G733" s="89">
        <v>1.5389691468858615</v>
      </c>
      <c r="H733" s="89">
        <v>7.3823611774589422</v>
      </c>
      <c r="I733" s="92">
        <v>1.4289818307608677</v>
      </c>
      <c r="J733" s="92">
        <v>6.5646927043009864</v>
      </c>
      <c r="K733" s="92">
        <v>1.3245325909697399</v>
      </c>
      <c r="L733" s="93">
        <v>5.8337160459255113</v>
      </c>
    </row>
    <row r="734" spans="1:12" x14ac:dyDescent="0.25">
      <c r="A734" s="73" t="str">
        <f t="shared" si="11"/>
        <v>2969</v>
      </c>
      <c r="B734" s="55">
        <v>29</v>
      </c>
      <c r="C734" s="55">
        <v>56</v>
      </c>
      <c r="D734" s="55">
        <v>6</v>
      </c>
      <c r="E734" s="56">
        <v>9</v>
      </c>
      <c r="F734" s="58"/>
      <c r="G734" s="89">
        <v>1.4832660922116518</v>
      </c>
      <c r="H734" s="89">
        <v>6.9620527635270877</v>
      </c>
      <c r="I734" s="92">
        <v>1.3760820839766899</v>
      </c>
      <c r="J734" s="92">
        <v>6.1889857382411053</v>
      </c>
      <c r="K734" s="92">
        <v>1.2743072504192194</v>
      </c>
      <c r="L734" s="93">
        <v>5.4977403662565791</v>
      </c>
    </row>
    <row r="735" spans="1:12" x14ac:dyDescent="0.25">
      <c r="A735" s="73" t="str">
        <f t="shared" si="11"/>
        <v>3069</v>
      </c>
      <c r="B735" s="55">
        <v>30</v>
      </c>
      <c r="C735" s="55">
        <v>55</v>
      </c>
      <c r="D735" s="55">
        <v>6</v>
      </c>
      <c r="E735" s="56">
        <v>9</v>
      </c>
      <c r="F735" s="58"/>
      <c r="G735" s="89">
        <v>1.4289823527441985</v>
      </c>
      <c r="H735" s="89">
        <v>6.5646920938954558</v>
      </c>
      <c r="I735" s="92">
        <v>1.3245320296018483</v>
      </c>
      <c r="J735" s="92">
        <v>5.833717309044637</v>
      </c>
      <c r="K735" s="92">
        <v>1.2253758831999464</v>
      </c>
      <c r="L735" s="93">
        <v>5.1799685229213406</v>
      </c>
    </row>
    <row r="736" spans="1:12" x14ac:dyDescent="0.25">
      <c r="A736" s="73" t="str">
        <f t="shared" si="11"/>
        <v>3169</v>
      </c>
      <c r="B736" s="55">
        <v>31</v>
      </c>
      <c r="C736" s="55">
        <v>54</v>
      </c>
      <c r="D736" s="55">
        <v>6</v>
      </c>
      <c r="E736" s="56">
        <v>9</v>
      </c>
      <c r="F736" s="58"/>
      <c r="G736" s="89">
        <v>1.3760808230981061</v>
      </c>
      <c r="H736" s="89">
        <v>6.1889848118801849</v>
      </c>
      <c r="I736" s="92">
        <v>1.2743085942119579</v>
      </c>
      <c r="J736" s="92">
        <v>5.4977378317649643</v>
      </c>
      <c r="K736" s="92">
        <v>1.1777060701795881</v>
      </c>
      <c r="L736" s="93">
        <v>4.8793735534118365</v>
      </c>
    </row>
    <row r="737" spans="1:12" x14ac:dyDescent="0.25">
      <c r="A737" s="73" t="str">
        <f t="shared" si="11"/>
        <v>3269</v>
      </c>
      <c r="B737" s="55">
        <v>32</v>
      </c>
      <c r="C737" s="55">
        <v>53</v>
      </c>
      <c r="D737" s="55">
        <v>6</v>
      </c>
      <c r="E737" s="56">
        <v>9</v>
      </c>
      <c r="F737" s="58"/>
      <c r="G737" s="89">
        <v>1.3245317777095487</v>
      </c>
      <c r="H737" s="89">
        <v>5.8337154163681646</v>
      </c>
      <c r="I737" s="92">
        <v>1.2253744072595776</v>
      </c>
      <c r="J737" s="92">
        <v>5.1799679323167194</v>
      </c>
      <c r="K737" s="92">
        <v>1.1312694026541126</v>
      </c>
      <c r="L737" s="93">
        <v>4.5949919830791801</v>
      </c>
    </row>
    <row r="738" spans="1:12" x14ac:dyDescent="0.25">
      <c r="A738" s="73" t="str">
        <f t="shared" si="11"/>
        <v>3369</v>
      </c>
      <c r="B738" s="55">
        <v>33</v>
      </c>
      <c r="C738" s="55">
        <v>52</v>
      </c>
      <c r="D738" s="55">
        <v>6</v>
      </c>
      <c r="E738" s="56">
        <v>9</v>
      </c>
      <c r="F738" s="58"/>
      <c r="G738" s="89">
        <v>1.2743098397380666</v>
      </c>
      <c r="H738" s="89">
        <v>5.4977391004652763</v>
      </c>
      <c r="I738" s="92">
        <v>1.1777046355333449</v>
      </c>
      <c r="J738" s="92">
        <v>4.8793727382388417</v>
      </c>
      <c r="K738" s="92">
        <v>1.0860348095812511</v>
      </c>
      <c r="L738" s="93">
        <v>4.3259107358262971</v>
      </c>
    </row>
    <row r="739" spans="1:12" x14ac:dyDescent="0.25">
      <c r="A739" s="73" t="str">
        <f t="shared" si="11"/>
        <v>3469</v>
      </c>
      <c r="B739" s="55">
        <v>34</v>
      </c>
      <c r="C739" s="55">
        <v>51</v>
      </c>
      <c r="D739" s="55">
        <v>6</v>
      </c>
      <c r="E739" s="56">
        <v>9</v>
      </c>
      <c r="F739" s="58"/>
      <c r="G739" s="89">
        <v>1.2134146341463414</v>
      </c>
      <c r="H739" s="89">
        <v>5.179968641114983</v>
      </c>
      <c r="I739" s="92">
        <v>1.1204947735191637</v>
      </c>
      <c r="J739" s="92">
        <v>4.5949930313588849</v>
      </c>
      <c r="K739" s="92">
        <v>1.0322926829268293</v>
      </c>
      <c r="L739" s="93">
        <v>4.0712578397212544</v>
      </c>
    </row>
    <row r="740" spans="1:12" x14ac:dyDescent="0.25">
      <c r="A740" s="73" t="str">
        <f t="shared" si="11"/>
        <v>3569</v>
      </c>
      <c r="B740" s="55">
        <v>35</v>
      </c>
      <c r="C740" s="55">
        <v>50</v>
      </c>
      <c r="D740" s="55">
        <v>6</v>
      </c>
      <c r="E740" s="56">
        <v>9</v>
      </c>
      <c r="F740" s="58"/>
      <c r="G740" s="89">
        <v>1.059599894245175</v>
      </c>
      <c r="H740" s="89">
        <v>5.1324120913016653</v>
      </c>
      <c r="I740" s="92">
        <v>0.97778091125407596</v>
      </c>
      <c r="J740" s="92">
        <v>4.5444646161981144</v>
      </c>
      <c r="K740" s="92">
        <v>0.90007226579712696</v>
      </c>
      <c r="L740" s="93">
        <v>4.0187750066096761</v>
      </c>
    </row>
    <row r="741" spans="1:12" x14ac:dyDescent="0.25">
      <c r="A741" s="73" t="str">
        <f t="shared" si="11"/>
        <v>3669</v>
      </c>
      <c r="B741" s="55">
        <v>36</v>
      </c>
      <c r="C741" s="55">
        <v>49</v>
      </c>
      <c r="D741" s="55">
        <v>6</v>
      </c>
      <c r="E741" s="56">
        <v>9</v>
      </c>
      <c r="F741" s="58"/>
      <c r="G741" s="89">
        <v>1.018163647720175</v>
      </c>
      <c r="H741" s="89">
        <v>4.8301882751851517</v>
      </c>
      <c r="I741" s="92">
        <v>0.93842419916123854</v>
      </c>
      <c r="J741" s="92">
        <v>4.2742928526813602</v>
      </c>
      <c r="K741" s="92">
        <v>0.86269295975729454</v>
      </c>
      <c r="L741" s="93">
        <v>3.7770714731864015</v>
      </c>
    </row>
    <row r="742" spans="1:12" x14ac:dyDescent="0.25">
      <c r="A742" s="73" t="str">
        <f t="shared" si="11"/>
        <v>3769</v>
      </c>
      <c r="B742" s="55">
        <v>37</v>
      </c>
      <c r="C742" s="55">
        <v>48</v>
      </c>
      <c r="D742" s="55">
        <v>6</v>
      </c>
      <c r="E742" s="56">
        <v>9</v>
      </c>
      <c r="F742" s="58"/>
      <c r="G742" s="89">
        <v>0.97778139467592595</v>
      </c>
      <c r="H742" s="89">
        <v>4.5444625289351848</v>
      </c>
      <c r="I742" s="92">
        <v>0.90007233796296293</v>
      </c>
      <c r="J742" s="92">
        <v>4.0187753182870374</v>
      </c>
      <c r="K742" s="92">
        <v>0.82626953125000002</v>
      </c>
      <c r="L742" s="93">
        <v>3.5483796296296295</v>
      </c>
    </row>
    <row r="743" spans="1:12" x14ac:dyDescent="0.25">
      <c r="A743" s="73" t="str">
        <f t="shared" si="11"/>
        <v>3869</v>
      </c>
      <c r="B743" s="55">
        <v>38</v>
      </c>
      <c r="C743" s="55">
        <v>47</v>
      </c>
      <c r="D743" s="55">
        <v>6</v>
      </c>
      <c r="E743" s="56">
        <v>9</v>
      </c>
      <c r="F743" s="58"/>
      <c r="G743" s="89">
        <v>0.93842513619105261</v>
      </c>
      <c r="H743" s="89">
        <v>4.274293365615657</v>
      </c>
      <c r="I743" s="92">
        <v>0.86269373979713493</v>
      </c>
      <c r="J743" s="92">
        <v>3.7770722133568113</v>
      </c>
      <c r="K743" s="92">
        <v>0.79077019020891803</v>
      </c>
      <c r="L743" s="93">
        <v>3.3319466607971533</v>
      </c>
    </row>
    <row r="744" spans="1:12" x14ac:dyDescent="0.25">
      <c r="A744" s="73" t="str">
        <f t="shared" si="11"/>
        <v>3969</v>
      </c>
      <c r="B744" s="55">
        <v>39</v>
      </c>
      <c r="C744" s="55">
        <v>46</v>
      </c>
      <c r="D744" s="55">
        <v>6</v>
      </c>
      <c r="E744" s="56">
        <v>9</v>
      </c>
      <c r="F744" s="58"/>
      <c r="G744" s="89">
        <v>0.90007076350093107</v>
      </c>
      <c r="H744" s="89">
        <v>4.0187746741154564</v>
      </c>
      <c r="I744" s="92">
        <v>0.82626815642458096</v>
      </c>
      <c r="J744" s="92">
        <v>3.5483798882681565</v>
      </c>
      <c r="K744" s="92">
        <v>0.75617504655493484</v>
      </c>
      <c r="L744" s="93">
        <v>3.1270651769087525</v>
      </c>
    </row>
    <row r="745" spans="1:12" x14ac:dyDescent="0.25">
      <c r="A745" s="73" t="str">
        <f t="shared" si="11"/>
        <v>4069</v>
      </c>
      <c r="B745" s="55">
        <v>40</v>
      </c>
      <c r="C745" s="55">
        <v>45</v>
      </c>
      <c r="D745" s="55">
        <v>6</v>
      </c>
      <c r="E745" s="56">
        <v>9</v>
      </c>
      <c r="F745" s="58"/>
      <c r="G745" s="89">
        <v>0.86269232952932495</v>
      </c>
      <c r="H745" s="89">
        <v>3.777069967259032</v>
      </c>
      <c r="I745" s="92">
        <v>0.79077196767539126</v>
      </c>
      <c r="J745" s="92">
        <v>3.3319479929597455</v>
      </c>
      <c r="K745" s="92">
        <v>0.72246257499195665</v>
      </c>
      <c r="L745" s="93">
        <v>2.9330645924411893</v>
      </c>
    </row>
    <row r="746" spans="1:12" x14ac:dyDescent="0.25">
      <c r="A746" s="73" t="str">
        <f t="shared" si="11"/>
        <v>4169</v>
      </c>
      <c r="B746" s="55">
        <v>41</v>
      </c>
      <c r="C746" s="55">
        <v>44</v>
      </c>
      <c r="D746" s="55">
        <v>6</v>
      </c>
      <c r="E746" s="56">
        <v>9</v>
      </c>
      <c r="F746" s="58"/>
      <c r="G746" s="89">
        <v>0.82626896711083719</v>
      </c>
      <c r="H746" s="89">
        <v>3.548378649002542</v>
      </c>
      <c r="I746" s="92">
        <v>0.7561773087884156</v>
      </c>
      <c r="J746" s="92">
        <v>3.1270661634445043</v>
      </c>
      <c r="K746" s="92">
        <v>0.68960178695216823</v>
      </c>
      <c r="L746" s="93">
        <v>2.7493183393668645</v>
      </c>
    </row>
    <row r="747" spans="1:12" x14ac:dyDescent="0.25">
      <c r="A747" s="73" t="str">
        <f t="shared" si="11"/>
        <v>4269</v>
      </c>
      <c r="B747" s="55">
        <v>42</v>
      </c>
      <c r="C747" s="55">
        <v>43</v>
      </c>
      <c r="D747" s="55">
        <v>6</v>
      </c>
      <c r="E747" s="56">
        <v>9</v>
      </c>
      <c r="F747" s="58"/>
      <c r="G747" s="89">
        <v>0.79077249009376593</v>
      </c>
      <c r="H747" s="89">
        <v>3.3319471144415238</v>
      </c>
      <c r="I747" s="92">
        <v>0.72246066930832908</v>
      </c>
      <c r="J747" s="92">
        <v>2.9330652438306721</v>
      </c>
      <c r="K747" s="92">
        <v>0.65757777864961353</v>
      </c>
      <c r="L747" s="93">
        <v>2.575236376476127</v>
      </c>
    </row>
    <row r="748" spans="1:12" x14ac:dyDescent="0.25">
      <c r="A748" s="73" t="str">
        <f t="shared" si="11"/>
        <v>4369</v>
      </c>
      <c r="B748" s="55">
        <v>43</v>
      </c>
      <c r="C748" s="55">
        <v>42</v>
      </c>
      <c r="D748" s="55">
        <v>6</v>
      </c>
      <c r="E748" s="56">
        <v>9</v>
      </c>
      <c r="F748" s="58"/>
      <c r="G748" s="89">
        <v>0.75617808904452222</v>
      </c>
      <c r="H748" s="89">
        <v>3.127063531765883</v>
      </c>
      <c r="I748" s="92">
        <v>0.68960080040020011</v>
      </c>
      <c r="J748" s="92">
        <v>2.7493186593296648</v>
      </c>
      <c r="K748" s="92">
        <v>0.62636118059029511</v>
      </c>
      <c r="L748" s="93">
        <v>2.4102691345672835</v>
      </c>
    </row>
    <row r="749" spans="1:12" x14ac:dyDescent="0.25">
      <c r="A749" s="73" t="str">
        <f t="shared" si="11"/>
        <v>4469</v>
      </c>
      <c r="B749" s="55">
        <v>44</v>
      </c>
      <c r="C749" s="55">
        <v>41</v>
      </c>
      <c r="D749" s="55">
        <v>6</v>
      </c>
      <c r="E749" s="56">
        <v>9</v>
      </c>
      <c r="F749" s="58"/>
      <c r="G749" s="89">
        <v>0.71101208119544557</v>
      </c>
      <c r="H749" s="89">
        <v>2.9330648623234326</v>
      </c>
      <c r="I749" s="92">
        <v>0.6473272143747828</v>
      </c>
      <c r="J749" s="92">
        <v>2.5752366156299189</v>
      </c>
      <c r="K749" s="92">
        <v>0.586802673807723</v>
      </c>
      <c r="L749" s="93">
        <v>2.2538972587338253</v>
      </c>
    </row>
    <row r="750" spans="1:12" x14ac:dyDescent="0.25">
      <c r="A750" s="73" t="str">
        <f t="shared" si="11"/>
        <v>4569</v>
      </c>
      <c r="B750" s="55">
        <v>45</v>
      </c>
      <c r="C750" s="55">
        <v>40</v>
      </c>
      <c r="D750" s="55">
        <v>6</v>
      </c>
      <c r="E750" s="56">
        <v>9</v>
      </c>
      <c r="F750" s="58"/>
      <c r="G750" s="89">
        <v>0.60509935160008366</v>
      </c>
      <c r="H750" s="89">
        <v>2.9585609705082621</v>
      </c>
      <c r="I750" s="92">
        <v>0.54982639615143281</v>
      </c>
      <c r="J750" s="92">
        <v>2.5900104580631669</v>
      </c>
      <c r="K750" s="92">
        <v>0.49727672035139092</v>
      </c>
      <c r="L750" s="93">
        <v>2.2595523948964651</v>
      </c>
    </row>
    <row r="751" spans="1:12" x14ac:dyDescent="0.25">
      <c r="A751" s="73" t="str">
        <f t="shared" si="11"/>
        <v>4669</v>
      </c>
      <c r="B751" s="55">
        <v>46</v>
      </c>
      <c r="C751" s="55">
        <v>39</v>
      </c>
      <c r="D751" s="55">
        <v>6</v>
      </c>
      <c r="E751" s="56">
        <v>9</v>
      </c>
      <c r="F751" s="58"/>
      <c r="G751" s="89">
        <v>0.5771127213480256</v>
      </c>
      <c r="H751" s="89">
        <v>2.7692406637225058</v>
      </c>
      <c r="I751" s="92">
        <v>0.52321742485958067</v>
      </c>
      <c r="J751" s="92">
        <v>2.4202975603481542</v>
      </c>
      <c r="K751" s="92">
        <v>0.47198473609741459</v>
      </c>
      <c r="L751" s="93">
        <v>2.1072589289542512</v>
      </c>
    </row>
    <row r="752" spans="1:12" x14ac:dyDescent="0.25">
      <c r="A752" s="73" t="str">
        <f t="shared" si="11"/>
        <v>4769</v>
      </c>
      <c r="B752" s="55">
        <v>47</v>
      </c>
      <c r="C752" s="55">
        <v>38</v>
      </c>
      <c r="D752" s="55">
        <v>6</v>
      </c>
      <c r="E752" s="56">
        <v>9</v>
      </c>
      <c r="F752" s="58"/>
      <c r="G752" s="89">
        <v>0.54982719528033985</v>
      </c>
      <c r="H752" s="89">
        <v>2.5900103462698394</v>
      </c>
      <c r="I752" s="92">
        <v>0.49727694983159793</v>
      </c>
      <c r="J752" s="92">
        <v>2.259550487595483</v>
      </c>
      <c r="K752" s="92">
        <v>0.44732427851277873</v>
      </c>
      <c r="L752" s="93">
        <v>1.9629471459704582</v>
      </c>
    </row>
    <row r="753" spans="1:12" x14ac:dyDescent="0.25">
      <c r="A753" s="73" t="str">
        <f t="shared" si="11"/>
        <v>4869</v>
      </c>
      <c r="B753" s="55">
        <v>48</v>
      </c>
      <c r="C753" s="55">
        <v>37</v>
      </c>
      <c r="D753" s="55">
        <v>6</v>
      </c>
      <c r="E753" s="56">
        <v>9</v>
      </c>
      <c r="F753" s="58"/>
      <c r="G753" s="89">
        <v>0.52321699544764799</v>
      </c>
      <c r="H753" s="89">
        <v>2.4202976015219804</v>
      </c>
      <c r="I753" s="92">
        <v>0.47198151880959394</v>
      </c>
      <c r="J753" s="92">
        <v>2.1072588499082734</v>
      </c>
      <c r="K753" s="92">
        <v>0.42327814644531514</v>
      </c>
      <c r="L753" s="93">
        <v>1.8261680972980319</v>
      </c>
    </row>
    <row r="754" spans="1:12" x14ac:dyDescent="0.25">
      <c r="A754" s="73" t="str">
        <f t="shared" si="11"/>
        <v>4969</v>
      </c>
      <c r="B754" s="55">
        <v>49</v>
      </c>
      <c r="C754" s="55">
        <v>36</v>
      </c>
      <c r="D754" s="55">
        <v>6</v>
      </c>
      <c r="E754" s="56">
        <v>9</v>
      </c>
      <c r="F754" s="58"/>
      <c r="G754" s="89">
        <v>0.49727748202110766</v>
      </c>
      <c r="H754" s="89">
        <v>2.2595498272158401</v>
      </c>
      <c r="I754" s="92">
        <v>0.44732418044270106</v>
      </c>
      <c r="J754" s="92">
        <v>1.962949472307836</v>
      </c>
      <c r="K754" s="92">
        <v>0.39984122536658262</v>
      </c>
      <c r="L754" s="93">
        <v>1.6964929485383393</v>
      </c>
    </row>
    <row r="755" spans="1:12" x14ac:dyDescent="0.25">
      <c r="A755" s="73" t="str">
        <f t="shared" si="11"/>
        <v>5069</v>
      </c>
      <c r="B755" s="55">
        <v>50</v>
      </c>
      <c r="C755" s="55">
        <v>35</v>
      </c>
      <c r="D755" s="55">
        <v>6</v>
      </c>
      <c r="E755" s="56">
        <v>9</v>
      </c>
      <c r="F755" s="58"/>
      <c r="G755" s="89">
        <v>0.47106983476058378</v>
      </c>
      <c r="H755" s="89">
        <v>2.1072584730430588</v>
      </c>
      <c r="I755" s="92">
        <v>0.42254010372693279</v>
      </c>
      <c r="J755" s="92">
        <v>1.8261681341213365</v>
      </c>
      <c r="K755" s="92">
        <v>0.376398504402364</v>
      </c>
      <c r="L755" s="93">
        <v>1.5735375708599686</v>
      </c>
    </row>
    <row r="756" spans="1:12" x14ac:dyDescent="0.25">
      <c r="A756" s="73" t="str">
        <f t="shared" si="11"/>
        <v>1889</v>
      </c>
      <c r="B756" s="55">
        <v>18</v>
      </c>
      <c r="C756" s="55">
        <v>67</v>
      </c>
      <c r="D756" s="55">
        <v>8</v>
      </c>
      <c r="E756" s="56">
        <v>9</v>
      </c>
      <c r="F756" s="58"/>
      <c r="G756" s="89">
        <v>2.4866670623849942</v>
      </c>
      <c r="H756" s="89">
        <v>12.089048495281059</v>
      </c>
      <c r="I756" s="92">
        <v>2.3236825547575237</v>
      </c>
      <c r="J756" s="92">
        <v>10.786150649967354</v>
      </c>
      <c r="K756" s="92">
        <v>2.1687825725648482</v>
      </c>
      <c r="L756" s="93">
        <v>9.6210197661304679</v>
      </c>
    </row>
    <row r="757" spans="1:12" x14ac:dyDescent="0.25">
      <c r="A757" s="73" t="str">
        <f t="shared" si="11"/>
        <v>1989</v>
      </c>
      <c r="B757" s="55">
        <v>19</v>
      </c>
      <c r="C757" s="55">
        <v>66</v>
      </c>
      <c r="D757" s="55">
        <v>8</v>
      </c>
      <c r="E757" s="56">
        <v>9</v>
      </c>
      <c r="F757" s="58"/>
      <c r="G757" s="89">
        <v>2.4041429064631723</v>
      </c>
      <c r="H757" s="89">
        <v>11.419393088012953</v>
      </c>
      <c r="I757" s="92">
        <v>2.2452433957547115</v>
      </c>
      <c r="J757" s="92">
        <v>10.187326039595709</v>
      </c>
      <c r="K757" s="92">
        <v>2.0942535030178933</v>
      </c>
      <c r="L757" s="93">
        <v>9.0854438743318369</v>
      </c>
    </row>
    <row r="758" spans="1:12" x14ac:dyDescent="0.25">
      <c r="A758" s="73" t="str">
        <f t="shared" si="11"/>
        <v>2089</v>
      </c>
      <c r="B758" s="55">
        <v>20</v>
      </c>
      <c r="C758" s="55">
        <v>65</v>
      </c>
      <c r="D758" s="55">
        <v>8</v>
      </c>
      <c r="E758" s="56">
        <v>9</v>
      </c>
      <c r="F758" s="58"/>
      <c r="G758" s="89">
        <v>2.3236821682287623</v>
      </c>
      <c r="H758" s="89">
        <v>10.786150080592204</v>
      </c>
      <c r="I758" s="92">
        <v>2.1687827592382543</v>
      </c>
      <c r="J758" s="92">
        <v>9.6210184466599014</v>
      </c>
      <c r="K758" s="92">
        <v>2.0216154259447197</v>
      </c>
      <c r="L758" s="93">
        <v>8.5789075279087808</v>
      </c>
    </row>
    <row r="759" spans="1:12" x14ac:dyDescent="0.25">
      <c r="A759" s="73" t="str">
        <f t="shared" si="11"/>
        <v>2189</v>
      </c>
      <c r="B759" s="55">
        <v>21</v>
      </c>
      <c r="C759" s="55">
        <v>64</v>
      </c>
      <c r="D759" s="55">
        <v>8</v>
      </c>
      <c r="E759" s="56">
        <v>9</v>
      </c>
      <c r="F759" s="58"/>
      <c r="G759" s="89">
        <v>2.2452455089820358</v>
      </c>
      <c r="H759" s="89">
        <v>10.187324550898204</v>
      </c>
      <c r="I759" s="92">
        <v>2.0942538922155687</v>
      </c>
      <c r="J759" s="92">
        <v>9.0854443113772447</v>
      </c>
      <c r="K759" s="92">
        <v>1.9508263473053893</v>
      </c>
      <c r="L759" s="93">
        <v>8.0998083832335332</v>
      </c>
    </row>
    <row r="760" spans="1:12" x14ac:dyDescent="0.25">
      <c r="A760" s="73" t="str">
        <f t="shared" si="11"/>
        <v>2289</v>
      </c>
      <c r="B760" s="55">
        <v>22</v>
      </c>
      <c r="C760" s="55">
        <v>63</v>
      </c>
      <c r="D760" s="55">
        <v>8</v>
      </c>
      <c r="E760" s="56">
        <v>9</v>
      </c>
      <c r="F760" s="58"/>
      <c r="G760" s="89">
        <v>2.1687832658504642</v>
      </c>
      <c r="H760" s="89">
        <v>9.6210186108541293</v>
      </c>
      <c r="I760" s="92">
        <v>2.0216145426583845</v>
      </c>
      <c r="J760" s="92">
        <v>8.578909300621163</v>
      </c>
      <c r="K760" s="92">
        <v>1.8818445050522041</v>
      </c>
      <c r="L760" s="93">
        <v>7.6466292607321789</v>
      </c>
    </row>
    <row r="761" spans="1:12" x14ac:dyDescent="0.25">
      <c r="A761" s="73" t="str">
        <f t="shared" si="11"/>
        <v>2389</v>
      </c>
      <c r="B761" s="55">
        <v>23</v>
      </c>
      <c r="C761" s="55">
        <v>62</v>
      </c>
      <c r="D761" s="55">
        <v>8</v>
      </c>
      <c r="E761" s="56">
        <v>9</v>
      </c>
      <c r="F761" s="58"/>
      <c r="G761" s="89">
        <v>2.0942542315667647</v>
      </c>
      <c r="H761" s="89">
        <v>9.0854438925591943</v>
      </c>
      <c r="I761" s="92">
        <v>1.9508270241597145</v>
      </c>
      <c r="J761" s="92">
        <v>8.0998071080677043</v>
      </c>
      <c r="K761" s="92">
        <v>1.8146308530645705</v>
      </c>
      <c r="L761" s="93">
        <v>7.217938949703429</v>
      </c>
    </row>
    <row r="762" spans="1:12" x14ac:dyDescent="0.25">
      <c r="A762" s="73" t="str">
        <f t="shared" si="11"/>
        <v>2489</v>
      </c>
      <c r="B762" s="55">
        <v>24</v>
      </c>
      <c r="C762" s="55">
        <v>61</v>
      </c>
      <c r="D762" s="55">
        <v>8</v>
      </c>
      <c r="E762" s="56">
        <v>9</v>
      </c>
      <c r="F762" s="58"/>
      <c r="G762" s="89">
        <v>2.0216148196546757</v>
      </c>
      <c r="H762" s="89">
        <v>8.5789078853436909</v>
      </c>
      <c r="I762" s="92">
        <v>1.8818444710636806</v>
      </c>
      <c r="J762" s="92">
        <v>7.6466272217987346</v>
      </c>
      <c r="K762" s="92">
        <v>1.7491451595339214</v>
      </c>
      <c r="L762" s="93">
        <v>6.8123900444057259</v>
      </c>
    </row>
    <row r="763" spans="1:12" x14ac:dyDescent="0.25">
      <c r="A763" s="73" t="str">
        <f t="shared" si="11"/>
        <v>2589</v>
      </c>
      <c r="B763" s="55">
        <v>25</v>
      </c>
      <c r="C763" s="55">
        <v>60</v>
      </c>
      <c r="D763" s="55">
        <v>8</v>
      </c>
      <c r="E763" s="56">
        <v>9</v>
      </c>
      <c r="F763" s="58"/>
      <c r="G763" s="89">
        <v>1.9236347293751821</v>
      </c>
      <c r="H763" s="89">
        <v>8.0998080847342333</v>
      </c>
      <c r="I763" s="92">
        <v>1.7897580410067049</v>
      </c>
      <c r="J763" s="92">
        <v>7.2179404333883976</v>
      </c>
      <c r="K763" s="92">
        <v>1.662632397240307</v>
      </c>
      <c r="L763" s="93">
        <v>6.4286974054999515</v>
      </c>
    </row>
    <row r="764" spans="1:12" x14ac:dyDescent="0.25">
      <c r="A764" s="73" t="str">
        <f t="shared" si="11"/>
        <v>2689</v>
      </c>
      <c r="B764" s="55">
        <v>26</v>
      </c>
      <c r="C764" s="55">
        <v>59</v>
      </c>
      <c r="D764" s="55">
        <v>8</v>
      </c>
      <c r="E764" s="56">
        <v>9</v>
      </c>
      <c r="F764" s="58"/>
      <c r="G764" s="89">
        <v>1.8210006342391569</v>
      </c>
      <c r="H764" s="89">
        <v>7.9353759086695614</v>
      </c>
      <c r="I764" s="92">
        <v>1.6935819876079425</v>
      </c>
      <c r="J764" s="92">
        <v>7.0602649168170952</v>
      </c>
      <c r="K764" s="92">
        <v>1.5725398838854467</v>
      </c>
      <c r="L764" s="93">
        <v>6.2782358393911304</v>
      </c>
    </row>
    <row r="765" spans="1:12" x14ac:dyDescent="0.25">
      <c r="A765" s="73" t="str">
        <f t="shared" si="11"/>
        <v>2789</v>
      </c>
      <c r="B765" s="55">
        <v>27</v>
      </c>
      <c r="C765" s="55">
        <v>58</v>
      </c>
      <c r="D765" s="55">
        <v>8</v>
      </c>
      <c r="E765" s="56">
        <v>9</v>
      </c>
      <c r="F765" s="58"/>
      <c r="G765" s="89">
        <v>1.756477102883885</v>
      </c>
      <c r="H765" s="89">
        <v>7.4855046186264182</v>
      </c>
      <c r="I765" s="92">
        <v>1.632281380932546</v>
      </c>
      <c r="J765" s="92">
        <v>6.6582779996569723</v>
      </c>
      <c r="K765" s="92">
        <v>1.5143214171955015</v>
      </c>
      <c r="L765" s="93">
        <v>5.918908191017568</v>
      </c>
    </row>
    <row r="766" spans="1:12" x14ac:dyDescent="0.25">
      <c r="A766" s="73" t="str">
        <f t="shared" si="11"/>
        <v>2889</v>
      </c>
      <c r="B766" s="55">
        <v>28</v>
      </c>
      <c r="C766" s="55">
        <v>57</v>
      </c>
      <c r="D766" s="55">
        <v>8</v>
      </c>
      <c r="E766" s="56">
        <v>9</v>
      </c>
      <c r="F766" s="58"/>
      <c r="G766" s="89">
        <v>1.6935821373181359</v>
      </c>
      <c r="H766" s="89">
        <v>7.060264395263534</v>
      </c>
      <c r="I766" s="92">
        <v>1.5725412963737968</v>
      </c>
      <c r="J766" s="92">
        <v>6.278235395485094</v>
      </c>
      <c r="K766" s="92">
        <v>1.4575933630388223</v>
      </c>
      <c r="L766" s="93">
        <v>5.5791290219344676</v>
      </c>
    </row>
    <row r="767" spans="1:12" x14ac:dyDescent="0.25">
      <c r="A767" s="73" t="str">
        <f t="shared" si="11"/>
        <v>2989</v>
      </c>
      <c r="B767" s="55">
        <v>29</v>
      </c>
      <c r="C767" s="55">
        <v>56</v>
      </c>
      <c r="D767" s="55">
        <v>8</v>
      </c>
      <c r="E767" s="56">
        <v>9</v>
      </c>
      <c r="F767" s="58"/>
      <c r="G767" s="89">
        <v>1.6322813702324546</v>
      </c>
      <c r="H767" s="89">
        <v>6.6582781784667153</v>
      </c>
      <c r="I767" s="92">
        <v>1.5143221209159625</v>
      </c>
      <c r="J767" s="92">
        <v>5.9189068820902353</v>
      </c>
      <c r="K767" s="92">
        <v>1.4023183600757116</v>
      </c>
      <c r="L767" s="93">
        <v>5.2578006507243327</v>
      </c>
    </row>
    <row r="768" spans="1:12" x14ac:dyDescent="0.25">
      <c r="A768" s="73" t="str">
        <f t="shared" si="11"/>
        <v>3089</v>
      </c>
      <c r="B768" s="55">
        <v>30</v>
      </c>
      <c r="C768" s="55">
        <v>55</v>
      </c>
      <c r="D768" s="55">
        <v>8</v>
      </c>
      <c r="E768" s="56">
        <v>9</v>
      </c>
      <c r="F768" s="58"/>
      <c r="G768" s="89">
        <v>1.5725394594460129</v>
      </c>
      <c r="H768" s="89">
        <v>6.2782372915086011</v>
      </c>
      <c r="I768" s="92">
        <v>1.4575927561288076</v>
      </c>
      <c r="J768" s="92">
        <v>5.5791290936454434</v>
      </c>
      <c r="K768" s="92">
        <v>1.3484670207340888</v>
      </c>
      <c r="L768" s="93">
        <v>4.9538825109765048</v>
      </c>
    </row>
    <row r="769" spans="1:12" x14ac:dyDescent="0.25">
      <c r="A769" s="73" t="str">
        <f t="shared" si="11"/>
        <v>3189</v>
      </c>
      <c r="B769" s="55">
        <v>31</v>
      </c>
      <c r="C769" s="55">
        <v>54</v>
      </c>
      <c r="D769" s="55">
        <v>8</v>
      </c>
      <c r="E769" s="56">
        <v>9</v>
      </c>
      <c r="F769" s="58"/>
      <c r="G769" s="89">
        <v>1.51432109885161</v>
      </c>
      <c r="H769" s="89">
        <v>5.9189071530436088</v>
      </c>
      <c r="I769" s="92">
        <v>1.4023192974555281</v>
      </c>
      <c r="J769" s="92">
        <v>5.2577997948410014</v>
      </c>
      <c r="K769" s="92">
        <v>1.2960069053516474</v>
      </c>
      <c r="L769" s="93">
        <v>4.6663989591933746</v>
      </c>
    </row>
    <row r="770" spans="1:12" x14ac:dyDescent="0.25">
      <c r="A770" s="73" t="str">
        <f t="shared" si="11"/>
        <v>3289</v>
      </c>
      <c r="B770" s="55">
        <v>32</v>
      </c>
      <c r="C770" s="55">
        <v>53</v>
      </c>
      <c r="D770" s="55">
        <v>8</v>
      </c>
      <c r="E770" s="56">
        <v>9</v>
      </c>
      <c r="F770" s="58"/>
      <c r="G770" s="89">
        <v>1.4575934550031466</v>
      </c>
      <c r="H770" s="89">
        <v>5.5791290119572059</v>
      </c>
      <c r="I770" s="92">
        <v>1.348468219005664</v>
      </c>
      <c r="J770" s="92">
        <v>4.9538829452485844</v>
      </c>
      <c r="K770" s="92">
        <v>1.244903713027061</v>
      </c>
      <c r="L770" s="93">
        <v>4.394419131529264</v>
      </c>
    </row>
    <row r="771" spans="1:12" x14ac:dyDescent="0.25">
      <c r="A771" s="73" t="str">
        <f t="shared" si="11"/>
        <v>3389</v>
      </c>
      <c r="B771" s="55">
        <v>33</v>
      </c>
      <c r="C771" s="55">
        <v>52</v>
      </c>
      <c r="D771" s="55">
        <v>8</v>
      </c>
      <c r="E771" s="56">
        <v>9</v>
      </c>
      <c r="F771" s="58"/>
      <c r="G771" s="89">
        <v>1.4023184513251914</v>
      </c>
      <c r="H771" s="89">
        <v>5.2577991182283483</v>
      </c>
      <c r="I771" s="92">
        <v>1.2960066893021842</v>
      </c>
      <c r="J771" s="92">
        <v>4.6663989256575276</v>
      </c>
      <c r="K771" s="92">
        <v>1.195122383824051</v>
      </c>
      <c r="L771" s="93">
        <v>4.1370698829372117</v>
      </c>
    </row>
    <row r="772" spans="1:12" x14ac:dyDescent="0.25">
      <c r="A772" s="73" t="str">
        <f t="shared" ref="A772:A835" si="12">B772&amp;D772&amp;E772</f>
        <v>3489</v>
      </c>
      <c r="B772" s="55">
        <v>34</v>
      </c>
      <c r="C772" s="55">
        <v>51</v>
      </c>
      <c r="D772" s="55">
        <v>8</v>
      </c>
      <c r="E772" s="56">
        <v>9</v>
      </c>
      <c r="F772" s="58"/>
      <c r="G772" s="89">
        <v>1.3308413599540729</v>
      </c>
      <c r="H772" s="89">
        <v>4.953884033935064</v>
      </c>
      <c r="I772" s="92">
        <v>1.2289290042737768</v>
      </c>
      <c r="J772" s="92">
        <v>4.3944198507367478</v>
      </c>
      <c r="K772" s="92">
        <v>1.1321936595011801</v>
      </c>
      <c r="L772" s="93">
        <v>3.8935255469796517</v>
      </c>
    </row>
    <row r="773" spans="1:12" x14ac:dyDescent="0.25">
      <c r="A773" s="73" t="str">
        <f t="shared" si="12"/>
        <v>3589</v>
      </c>
      <c r="B773" s="55">
        <v>35</v>
      </c>
      <c r="C773" s="55">
        <v>50</v>
      </c>
      <c r="D773" s="55">
        <v>8</v>
      </c>
      <c r="E773" s="56">
        <v>9</v>
      </c>
      <c r="F773" s="58"/>
      <c r="G773" s="89">
        <v>1.2350851487693593</v>
      </c>
      <c r="H773" s="89">
        <v>4.8394447657605548</v>
      </c>
      <c r="I773" s="92">
        <v>1.1397108155002891</v>
      </c>
      <c r="J773" s="92">
        <v>4.2850305250305247</v>
      </c>
      <c r="K773" s="92">
        <v>1.0491253775464302</v>
      </c>
      <c r="L773" s="93">
        <v>3.7893297345928927</v>
      </c>
    </row>
    <row r="774" spans="1:12" x14ac:dyDescent="0.25">
      <c r="A774" s="73" t="str">
        <f t="shared" si="12"/>
        <v>3689</v>
      </c>
      <c r="B774" s="55">
        <v>36</v>
      </c>
      <c r="C774" s="55">
        <v>49</v>
      </c>
      <c r="D774" s="55">
        <v>8</v>
      </c>
      <c r="E774" s="56">
        <v>9</v>
      </c>
      <c r="F774" s="58"/>
      <c r="G774" s="89">
        <v>1.1867836045186029</v>
      </c>
      <c r="H774" s="89">
        <v>4.5544590112965073</v>
      </c>
      <c r="I774" s="92">
        <v>1.0938335578816458</v>
      </c>
      <c r="J774" s="92">
        <v>4.0302699761633329</v>
      </c>
      <c r="K774" s="92">
        <v>1.0055549797906518</v>
      </c>
      <c r="L774" s="93">
        <v>3.5614156907451551</v>
      </c>
    </row>
    <row r="775" spans="1:12" x14ac:dyDescent="0.25">
      <c r="A775" s="73" t="str">
        <f t="shared" si="12"/>
        <v>3789</v>
      </c>
      <c r="B775" s="55">
        <v>37</v>
      </c>
      <c r="C775" s="55">
        <v>48</v>
      </c>
      <c r="D775" s="55">
        <v>8</v>
      </c>
      <c r="E775" s="56">
        <v>9</v>
      </c>
      <c r="F775" s="58"/>
      <c r="G775" s="89">
        <v>1.1397104933110367</v>
      </c>
      <c r="H775" s="89">
        <v>4.2850308319397996</v>
      </c>
      <c r="I775" s="92">
        <v>1.0491246864548496</v>
      </c>
      <c r="J775" s="92">
        <v>3.7893316262541807</v>
      </c>
      <c r="K775" s="92">
        <v>0.9630957357859532</v>
      </c>
      <c r="L775" s="93">
        <v>3.3457697533444817</v>
      </c>
    </row>
    <row r="776" spans="1:12" x14ac:dyDescent="0.25">
      <c r="A776" s="73" t="str">
        <f t="shared" si="12"/>
        <v>3889</v>
      </c>
      <c r="B776" s="55">
        <v>38</v>
      </c>
      <c r="C776" s="55">
        <v>47</v>
      </c>
      <c r="D776" s="55">
        <v>8</v>
      </c>
      <c r="E776" s="56">
        <v>9</v>
      </c>
      <c r="F776" s="58"/>
      <c r="G776" s="89">
        <v>1.0938333772739257</v>
      </c>
      <c r="H776" s="89">
        <v>4.0302715528605324</v>
      </c>
      <c r="I776" s="92">
        <v>1.0055549696809913</v>
      </c>
      <c r="J776" s="92">
        <v>3.561415765884524</v>
      </c>
      <c r="K776" s="92">
        <v>0.92171631953598732</v>
      </c>
      <c r="L776" s="93">
        <v>3.1416873187450567</v>
      </c>
    </row>
    <row r="777" spans="1:12" x14ac:dyDescent="0.25">
      <c r="A777" s="73" t="str">
        <f t="shared" si="12"/>
        <v>3989</v>
      </c>
      <c r="B777" s="55">
        <v>39</v>
      </c>
      <c r="C777" s="55">
        <v>46</v>
      </c>
      <c r="D777" s="55">
        <v>8</v>
      </c>
      <c r="E777" s="56">
        <v>9</v>
      </c>
      <c r="F777" s="58"/>
      <c r="G777" s="89">
        <v>1.0491242546848381</v>
      </c>
      <c r="H777" s="89">
        <v>3.789331345826235</v>
      </c>
      <c r="I777" s="92">
        <v>0.96309625212947192</v>
      </c>
      <c r="J777" s="92">
        <v>3.345770336456559</v>
      </c>
      <c r="K777" s="92">
        <v>0.88139107751277679</v>
      </c>
      <c r="L777" s="93">
        <v>2.9484960604770016</v>
      </c>
    </row>
    <row r="778" spans="1:12" x14ac:dyDescent="0.25">
      <c r="A778" s="73" t="str">
        <f t="shared" si="12"/>
        <v>4089</v>
      </c>
      <c r="B778" s="55">
        <v>40</v>
      </c>
      <c r="C778" s="55">
        <v>45</v>
      </c>
      <c r="D778" s="55">
        <v>8</v>
      </c>
      <c r="E778" s="56">
        <v>9</v>
      </c>
      <c r="F778" s="58"/>
      <c r="G778" s="89">
        <v>1.0055559290583695</v>
      </c>
      <c r="H778" s="89">
        <v>3.56141506770112</v>
      </c>
      <c r="I778" s="92">
        <v>0.9217167982143577</v>
      </c>
      <c r="J778" s="92">
        <v>3.1416869478694651</v>
      </c>
      <c r="K778" s="92">
        <v>0.84209167551868336</v>
      </c>
      <c r="L778" s="93">
        <v>2.7655672237834641</v>
      </c>
    </row>
    <row r="779" spans="1:12" x14ac:dyDescent="0.25">
      <c r="A779" s="73" t="str">
        <f t="shared" si="12"/>
        <v>4189</v>
      </c>
      <c r="B779" s="55">
        <v>41</v>
      </c>
      <c r="C779" s="55">
        <v>44</v>
      </c>
      <c r="D779" s="55">
        <v>8</v>
      </c>
      <c r="E779" s="56">
        <v>9</v>
      </c>
      <c r="F779" s="58"/>
      <c r="G779" s="89">
        <v>0.96309507626220059</v>
      </c>
      <c r="H779" s="89">
        <v>3.3457709143307688</v>
      </c>
      <c r="I779" s="92">
        <v>0.88139256681438782</v>
      </c>
      <c r="J779" s="92">
        <v>2.9484951469508713</v>
      </c>
      <c r="K779" s="92">
        <v>0.80379000027187952</v>
      </c>
      <c r="L779" s="93">
        <v>2.5923058100649792</v>
      </c>
    </row>
    <row r="780" spans="1:12" x14ac:dyDescent="0.25">
      <c r="A780" s="73" t="str">
        <f t="shared" si="12"/>
        <v>4289</v>
      </c>
      <c r="B780" s="55">
        <v>42</v>
      </c>
      <c r="C780" s="55">
        <v>43</v>
      </c>
      <c r="D780" s="55">
        <v>8</v>
      </c>
      <c r="E780" s="56">
        <v>9</v>
      </c>
      <c r="F780" s="58"/>
      <c r="G780" s="89">
        <v>0.9217176023987016</v>
      </c>
      <c r="H780" s="89">
        <v>3.1416884438698318</v>
      </c>
      <c r="I780" s="92">
        <v>0.84209281214755316</v>
      </c>
      <c r="J780" s="92">
        <v>2.7655654278876574</v>
      </c>
      <c r="K780" s="92">
        <v>0.76645943938602046</v>
      </c>
      <c r="L780" s="93">
        <v>2.4281599867961381</v>
      </c>
    </row>
    <row r="781" spans="1:12" x14ac:dyDescent="0.25">
      <c r="A781" s="73" t="str">
        <f t="shared" si="12"/>
        <v>4389</v>
      </c>
      <c r="B781" s="55">
        <v>43</v>
      </c>
      <c r="C781" s="55">
        <v>42</v>
      </c>
      <c r="D781" s="55">
        <v>8</v>
      </c>
      <c r="E781" s="56">
        <v>9</v>
      </c>
      <c r="F781" s="58"/>
      <c r="G781" s="89">
        <v>0.88139275766016711</v>
      </c>
      <c r="H781" s="89">
        <v>2.9484958217270196</v>
      </c>
      <c r="I781" s="92">
        <v>0.80378830083565456</v>
      </c>
      <c r="J781" s="92">
        <v>2.5923064066852368</v>
      </c>
      <c r="K781" s="92">
        <v>0.73007242339832867</v>
      </c>
      <c r="L781" s="93">
        <v>2.2726072423398329</v>
      </c>
    </row>
    <row r="782" spans="1:12" x14ac:dyDescent="0.25">
      <c r="A782" s="73" t="str">
        <f t="shared" si="12"/>
        <v>4489</v>
      </c>
      <c r="B782" s="55">
        <v>44</v>
      </c>
      <c r="C782" s="55">
        <v>41</v>
      </c>
      <c r="D782" s="55">
        <v>8</v>
      </c>
      <c r="E782" s="56">
        <v>9</v>
      </c>
      <c r="F782" s="58"/>
      <c r="G782" s="89">
        <v>0.83162902315076226</v>
      </c>
      <c r="H782" s="89">
        <v>2.7655674760022588</v>
      </c>
      <c r="I782" s="92">
        <v>0.75714285714285712</v>
      </c>
      <c r="J782" s="92">
        <v>2.4281620553359682</v>
      </c>
      <c r="K782" s="92">
        <v>0.68634952004517225</v>
      </c>
      <c r="L782" s="93">
        <v>2.1251609260304911</v>
      </c>
    </row>
    <row r="783" spans="1:12" x14ac:dyDescent="0.25">
      <c r="A783" s="73" t="str">
        <f t="shared" si="12"/>
        <v>4589</v>
      </c>
      <c r="B783" s="55">
        <v>45</v>
      </c>
      <c r="C783" s="55">
        <v>40</v>
      </c>
      <c r="D783" s="55">
        <v>8</v>
      </c>
      <c r="E783" s="56">
        <v>9</v>
      </c>
      <c r="F783" s="58"/>
      <c r="G783" s="89">
        <v>0.77218721356553621</v>
      </c>
      <c r="H783" s="89">
        <v>2.711145164986251</v>
      </c>
      <c r="I783" s="92">
        <v>0.70164413382218149</v>
      </c>
      <c r="J783" s="92">
        <v>2.3733988313473877</v>
      </c>
      <c r="K783" s="92">
        <v>0.63458409715857012</v>
      </c>
      <c r="L783" s="93">
        <v>2.0705602658111824</v>
      </c>
    </row>
    <row r="784" spans="1:12" x14ac:dyDescent="0.25">
      <c r="A784" s="73" t="str">
        <f t="shared" si="12"/>
        <v>4689</v>
      </c>
      <c r="B784" s="55">
        <v>46</v>
      </c>
      <c r="C784" s="55">
        <v>39</v>
      </c>
      <c r="D784" s="55">
        <v>8</v>
      </c>
      <c r="E784" s="56">
        <v>9</v>
      </c>
      <c r="F784" s="58"/>
      <c r="G784" s="89">
        <v>0.73647034865961691</v>
      </c>
      <c r="H784" s="89">
        <v>2.5376456384820143</v>
      </c>
      <c r="I784" s="92">
        <v>0.6676897118503542</v>
      </c>
      <c r="J784" s="92">
        <v>2.2178708053935332</v>
      </c>
      <c r="K784" s="92">
        <v>0.60230403351321471</v>
      </c>
      <c r="L784" s="93">
        <v>1.9310011781989556</v>
      </c>
    </row>
    <row r="785" spans="1:12" x14ac:dyDescent="0.25">
      <c r="A785" s="73" t="str">
        <f t="shared" si="12"/>
        <v>4789</v>
      </c>
      <c r="B785" s="55">
        <v>47</v>
      </c>
      <c r="C785" s="55">
        <v>38</v>
      </c>
      <c r="D785" s="55">
        <v>8</v>
      </c>
      <c r="E785" s="56">
        <v>9</v>
      </c>
      <c r="F785" s="58"/>
      <c r="G785" s="89">
        <v>0.70164458116422146</v>
      </c>
      <c r="H785" s="89">
        <v>2.3733968291528633</v>
      </c>
      <c r="I785" s="92">
        <v>0.63458353052531946</v>
      </c>
      <c r="J785" s="92">
        <v>2.0705602224325603</v>
      </c>
      <c r="K785" s="92">
        <v>0.57083234737340272</v>
      </c>
      <c r="L785" s="93">
        <v>1.7987547326076667</v>
      </c>
    </row>
    <row r="786" spans="1:12" x14ac:dyDescent="0.25">
      <c r="A786" s="73" t="str">
        <f t="shared" si="12"/>
        <v>4889</v>
      </c>
      <c r="B786" s="55">
        <v>48</v>
      </c>
      <c r="C786" s="55">
        <v>37</v>
      </c>
      <c r="D786" s="55">
        <v>8</v>
      </c>
      <c r="E786" s="56">
        <v>9</v>
      </c>
      <c r="F786" s="58"/>
      <c r="G786" s="89">
        <v>0.66769040844285865</v>
      </c>
      <c r="H786" s="89">
        <v>2.2178703160049982</v>
      </c>
      <c r="I786" s="92">
        <v>0.60230341899643192</v>
      </c>
      <c r="J786" s="92">
        <v>1.9309998042846603</v>
      </c>
      <c r="K786" s="92">
        <v>0.54015024916068233</v>
      </c>
      <c r="L786" s="93">
        <v>1.6734083073634132</v>
      </c>
    </row>
    <row r="787" spans="1:12" x14ac:dyDescent="0.25">
      <c r="A787" s="73" t="str">
        <f t="shared" si="12"/>
        <v>4989</v>
      </c>
      <c r="B787" s="55">
        <v>49</v>
      </c>
      <c r="C787" s="55">
        <v>36</v>
      </c>
      <c r="D787" s="55">
        <v>8</v>
      </c>
      <c r="E787" s="56">
        <v>9</v>
      </c>
      <c r="F787" s="58"/>
      <c r="G787" s="89">
        <v>0.63458180534884079</v>
      </c>
      <c r="H787" s="89">
        <v>2.0705598944348118</v>
      </c>
      <c r="I787" s="92">
        <v>0.57083147929357247</v>
      </c>
      <c r="J787" s="92">
        <v>1.7987540852807145</v>
      </c>
      <c r="K787" s="92">
        <v>0.51023890261304528</v>
      </c>
      <c r="L787" s="93">
        <v>1.5545762815890016</v>
      </c>
    </row>
    <row r="788" spans="1:12" x14ac:dyDescent="0.25">
      <c r="A788" s="73" t="str">
        <f t="shared" si="12"/>
        <v>5089</v>
      </c>
      <c r="B788" s="55">
        <v>50</v>
      </c>
      <c r="C788" s="55">
        <v>35</v>
      </c>
      <c r="D788" s="55">
        <v>8</v>
      </c>
      <c r="E788" s="56">
        <v>9</v>
      </c>
      <c r="F788" s="58"/>
      <c r="G788" s="89">
        <v>0.59354626585251291</v>
      </c>
      <c r="H788" s="89">
        <v>1.9310004697040863</v>
      </c>
      <c r="I788" s="92">
        <v>0.5323970565210584</v>
      </c>
      <c r="J788" s="92">
        <v>1.6734084859871614</v>
      </c>
      <c r="K788" s="92">
        <v>0.47426334742445592</v>
      </c>
      <c r="L788" s="93">
        <v>1.4419007358697353</v>
      </c>
    </row>
    <row r="789" spans="1:12" x14ac:dyDescent="0.25">
      <c r="A789" s="73" t="str">
        <f t="shared" si="12"/>
        <v>5189</v>
      </c>
      <c r="B789" s="55">
        <v>51</v>
      </c>
      <c r="C789" s="55">
        <v>34</v>
      </c>
      <c r="D789" s="55">
        <v>8</v>
      </c>
      <c r="E789" s="56">
        <v>9</v>
      </c>
      <c r="F789" s="58"/>
      <c r="G789" s="89">
        <v>0.54641371808816941</v>
      </c>
      <c r="H789" s="89">
        <v>1.8577484164054001</v>
      </c>
      <c r="I789" s="92">
        <v>0.48856612707146968</v>
      </c>
      <c r="J789" s="92">
        <v>1.6041397402265021</v>
      </c>
      <c r="K789" s="92">
        <v>0.43356580715336873</v>
      </c>
      <c r="L789" s="93">
        <v>1.3764252351398043</v>
      </c>
    </row>
    <row r="790" spans="1:12" x14ac:dyDescent="0.25">
      <c r="A790" s="73" t="str">
        <f t="shared" si="12"/>
        <v>5289</v>
      </c>
      <c r="B790" s="55">
        <v>52</v>
      </c>
      <c r="C790" s="55">
        <v>33</v>
      </c>
      <c r="D790" s="55">
        <v>8</v>
      </c>
      <c r="E790" s="56">
        <v>9</v>
      </c>
      <c r="F790" s="58"/>
      <c r="G790" s="89">
        <v>0.51712560742158742</v>
      </c>
      <c r="H790" s="89">
        <v>1.7275151753137323</v>
      </c>
      <c r="I790" s="92">
        <v>0.46071761645314879</v>
      </c>
      <c r="J790" s="92">
        <v>1.4872298303309937</v>
      </c>
      <c r="K790" s="92">
        <v>0.40709108460544186</v>
      </c>
      <c r="L790" s="93">
        <v>1.271378785647671</v>
      </c>
    </row>
    <row r="791" spans="1:12" x14ac:dyDescent="0.25">
      <c r="A791" s="73" t="str">
        <f t="shared" si="12"/>
        <v>5389</v>
      </c>
      <c r="B791" s="55">
        <v>53</v>
      </c>
      <c r="C791" s="55">
        <v>32</v>
      </c>
      <c r="D791" s="55">
        <v>8</v>
      </c>
      <c r="E791" s="56">
        <v>9</v>
      </c>
      <c r="F791" s="58"/>
      <c r="G791" s="89">
        <v>0.48856793391753095</v>
      </c>
      <c r="H791" s="89">
        <v>1.6041385319102592</v>
      </c>
      <c r="I791" s="92">
        <v>0.43356399644789972</v>
      </c>
      <c r="J791" s="92">
        <v>1.3764254477824507</v>
      </c>
      <c r="K791" s="92">
        <v>0.38127775078330511</v>
      </c>
      <c r="L791" s="93">
        <v>1.171774207060637</v>
      </c>
    </row>
    <row r="792" spans="1:12" x14ac:dyDescent="0.25">
      <c r="A792" s="73" t="str">
        <f t="shared" si="12"/>
        <v>5489</v>
      </c>
      <c r="B792" s="55">
        <v>54</v>
      </c>
      <c r="C792" s="55">
        <v>31</v>
      </c>
      <c r="D792" s="55">
        <v>8</v>
      </c>
      <c r="E792" s="56">
        <v>9</v>
      </c>
      <c r="F792" s="58"/>
      <c r="G792" s="89">
        <v>0.46071704660631152</v>
      </c>
      <c r="H792" s="89">
        <v>1.4872309357337961</v>
      </c>
      <c r="I792" s="92">
        <v>0.40709144319802099</v>
      </c>
      <c r="J792" s="92">
        <v>1.2713782618405456</v>
      </c>
      <c r="K792" s="92">
        <v>0.3561182594355019</v>
      </c>
      <c r="L792" s="93">
        <v>1.0773049767226126</v>
      </c>
    </row>
    <row r="793" spans="1:12" x14ac:dyDescent="0.25">
      <c r="A793" s="73" t="str">
        <f t="shared" si="12"/>
        <v>5589</v>
      </c>
      <c r="B793" s="55">
        <v>55</v>
      </c>
      <c r="C793" s="55">
        <v>30</v>
      </c>
      <c r="D793" s="55">
        <v>8</v>
      </c>
      <c r="E793" s="56">
        <v>9</v>
      </c>
      <c r="F793" s="58"/>
      <c r="G793" s="89">
        <v>0.43106440008464414</v>
      </c>
      <c r="H793" s="89">
        <v>1.3764230796360302</v>
      </c>
      <c r="I793" s="92">
        <v>0.37913874585596391</v>
      </c>
      <c r="J793" s="92">
        <v>1.1717747055089229</v>
      </c>
      <c r="K793" s="92">
        <v>0.32977710375961061</v>
      </c>
      <c r="L793" s="93">
        <v>0.987687804189885</v>
      </c>
    </row>
    <row r="794" spans="1:12" x14ac:dyDescent="0.25">
      <c r="A794" s="73" t="str">
        <f t="shared" si="12"/>
        <v>18109</v>
      </c>
      <c r="B794" s="55">
        <v>18</v>
      </c>
      <c r="C794" s="55">
        <v>67</v>
      </c>
      <c r="D794" s="55">
        <v>10</v>
      </c>
      <c r="E794" s="56">
        <v>9</v>
      </c>
      <c r="F794" s="58"/>
      <c r="G794" s="89">
        <v>2.5933191501119</v>
      </c>
      <c r="H794" s="89">
        <v>11.767601075188178</v>
      </c>
      <c r="I794" s="92">
        <v>2.4233316623972274</v>
      </c>
      <c r="J794" s="92">
        <v>10.497852781319198</v>
      </c>
      <c r="K794" s="92">
        <v>2.2617751656792353</v>
      </c>
      <c r="L794" s="93">
        <v>9.3625582689628217</v>
      </c>
    </row>
    <row r="795" spans="1:12" x14ac:dyDescent="0.25">
      <c r="A795" s="73" t="str">
        <f t="shared" si="12"/>
        <v>19109</v>
      </c>
      <c r="B795" s="55">
        <v>19</v>
      </c>
      <c r="C795" s="55">
        <v>66</v>
      </c>
      <c r="D795" s="55">
        <v>10</v>
      </c>
      <c r="E795" s="56">
        <v>9</v>
      </c>
      <c r="F795" s="58"/>
      <c r="G795" s="89">
        <v>2.5072484115982494</v>
      </c>
      <c r="H795" s="89">
        <v>11.114956189180477</v>
      </c>
      <c r="I795" s="92">
        <v>2.3415226904648434</v>
      </c>
      <c r="J795" s="92">
        <v>9.914338032458172</v>
      </c>
      <c r="K795" s="92">
        <v>2.1840449913683488</v>
      </c>
      <c r="L795" s="93">
        <v>8.8407663086789121</v>
      </c>
    </row>
    <row r="796" spans="1:12" x14ac:dyDescent="0.25">
      <c r="A796" s="73" t="str">
        <f t="shared" si="12"/>
        <v>20109</v>
      </c>
      <c r="B796" s="55">
        <v>20</v>
      </c>
      <c r="C796" s="55">
        <v>65</v>
      </c>
      <c r="D796" s="55">
        <v>10</v>
      </c>
      <c r="E796" s="56">
        <v>9</v>
      </c>
      <c r="F796" s="58"/>
      <c r="G796" s="89">
        <v>2.4233308630330797</v>
      </c>
      <c r="H796" s="89">
        <v>10.497854009218051</v>
      </c>
      <c r="I796" s="92">
        <v>2.2617752079609721</v>
      </c>
      <c r="J796" s="92">
        <v>9.3625575137418711</v>
      </c>
      <c r="K796" s="92">
        <v>2.1082863381827837</v>
      </c>
      <c r="L796" s="93">
        <v>8.3473037399289023</v>
      </c>
    </row>
    <row r="797" spans="1:12" x14ac:dyDescent="0.25">
      <c r="A797" s="73" t="str">
        <f t="shared" si="12"/>
        <v>21109</v>
      </c>
      <c r="B797" s="55">
        <v>21</v>
      </c>
      <c r="C797" s="55">
        <v>64</v>
      </c>
      <c r="D797" s="55">
        <v>10</v>
      </c>
      <c r="E797" s="56">
        <v>9</v>
      </c>
      <c r="F797" s="58"/>
      <c r="G797" s="89">
        <v>2.341522019297789</v>
      </c>
      <c r="H797" s="89">
        <v>9.9143375147195787</v>
      </c>
      <c r="I797" s="92">
        <v>2.1840438777475719</v>
      </c>
      <c r="J797" s="92">
        <v>8.8407664308224501</v>
      </c>
      <c r="K797" s="92">
        <v>2.0344572174089173</v>
      </c>
      <c r="L797" s="93">
        <v>7.8806090777849045</v>
      </c>
    </row>
    <row r="798" spans="1:12" x14ac:dyDescent="0.25">
      <c r="A798" s="73" t="str">
        <f t="shared" si="12"/>
        <v>22109</v>
      </c>
      <c r="B798" s="55">
        <v>22</v>
      </c>
      <c r="C798" s="55">
        <v>63</v>
      </c>
      <c r="D798" s="55">
        <v>10</v>
      </c>
      <c r="E798" s="56">
        <v>9</v>
      </c>
      <c r="F798" s="58"/>
      <c r="G798" s="89">
        <v>2.2617739255042841</v>
      </c>
      <c r="H798" s="89">
        <v>9.3625590860691226</v>
      </c>
      <c r="I798" s="92">
        <v>2.1082864791171172</v>
      </c>
      <c r="J798" s="92">
        <v>8.3473036849804458</v>
      </c>
      <c r="K798" s="92">
        <v>1.962513309914518</v>
      </c>
      <c r="L798" s="93">
        <v>7.4392003104817439</v>
      </c>
    </row>
    <row r="799" spans="1:12" x14ac:dyDescent="0.25">
      <c r="A799" s="73" t="str">
        <f t="shared" si="12"/>
        <v>23109</v>
      </c>
      <c r="B799" s="55">
        <v>23</v>
      </c>
      <c r="C799" s="55">
        <v>62</v>
      </c>
      <c r="D799" s="55">
        <v>10</v>
      </c>
      <c r="E799" s="56">
        <v>9</v>
      </c>
      <c r="F799" s="58"/>
      <c r="G799" s="89">
        <v>2.1840443062976069</v>
      </c>
      <c r="H799" s="89">
        <v>8.8407662627334727</v>
      </c>
      <c r="I799" s="92">
        <v>2.0344566852473278</v>
      </c>
      <c r="J799" s="92">
        <v>7.8806096106041439</v>
      </c>
      <c r="K799" s="92">
        <v>1.8924143819901922</v>
      </c>
      <c r="L799" s="93">
        <v>7.0216823145890777</v>
      </c>
    </row>
    <row r="800" spans="1:12" x14ac:dyDescent="0.25">
      <c r="A800" s="73" t="str">
        <f t="shared" si="12"/>
        <v>24109</v>
      </c>
      <c r="B800" s="55">
        <v>24</v>
      </c>
      <c r="C800" s="55">
        <v>61</v>
      </c>
      <c r="D800" s="55">
        <v>10</v>
      </c>
      <c r="E800" s="56">
        <v>9</v>
      </c>
      <c r="F800" s="58"/>
      <c r="G800" s="89">
        <v>2.1082857457171147</v>
      </c>
      <c r="H800" s="89">
        <v>8.3473052574731721</v>
      </c>
      <c r="I800" s="92">
        <v>1.9625126261363524</v>
      </c>
      <c r="J800" s="92">
        <v>7.4392015281375325</v>
      </c>
      <c r="K800" s="92">
        <v>1.824116170455341</v>
      </c>
      <c r="L800" s="93">
        <v>6.6267304057365166</v>
      </c>
    </row>
    <row r="801" spans="1:12" x14ac:dyDescent="0.25">
      <c r="A801" s="73" t="str">
        <f t="shared" si="12"/>
        <v>25109</v>
      </c>
      <c r="B801" s="55">
        <v>25</v>
      </c>
      <c r="C801" s="55">
        <v>60</v>
      </c>
      <c r="D801" s="55">
        <v>10</v>
      </c>
      <c r="E801" s="56">
        <v>9</v>
      </c>
      <c r="F801" s="58"/>
      <c r="G801" s="89">
        <v>2.0135884008207192</v>
      </c>
      <c r="H801" s="89">
        <v>7.880610605571345</v>
      </c>
      <c r="I801" s="92">
        <v>1.8734523764157509</v>
      </c>
      <c r="J801" s="92">
        <v>7.021681271272616</v>
      </c>
      <c r="K801" s="92">
        <v>1.7403803147695387</v>
      </c>
      <c r="L801" s="93">
        <v>6.2530952471684982</v>
      </c>
    </row>
    <row r="802" spans="1:12" x14ac:dyDescent="0.25">
      <c r="A802" s="73" t="str">
        <f t="shared" si="12"/>
        <v>26109</v>
      </c>
      <c r="B802" s="55">
        <v>26</v>
      </c>
      <c r="C802" s="55">
        <v>59</v>
      </c>
      <c r="D802" s="55">
        <v>10</v>
      </c>
      <c r="E802" s="56">
        <v>9</v>
      </c>
      <c r="F802" s="58"/>
      <c r="G802" s="89">
        <v>1.9194753051031226</v>
      </c>
      <c r="H802" s="89">
        <v>7.6606158989553981</v>
      </c>
      <c r="I802" s="92">
        <v>1.78515349196483</v>
      </c>
      <c r="J802" s="92">
        <v>6.8157311914259333</v>
      </c>
      <c r="K802" s="92">
        <v>1.6575563186067142</v>
      </c>
      <c r="L802" s="93">
        <v>6.0607229138630574</v>
      </c>
    </row>
    <row r="803" spans="1:12" x14ac:dyDescent="0.25">
      <c r="A803" s="73" t="str">
        <f t="shared" si="12"/>
        <v>27109</v>
      </c>
      <c r="B803" s="55">
        <v>27</v>
      </c>
      <c r="C803" s="55">
        <v>58</v>
      </c>
      <c r="D803" s="55">
        <v>10</v>
      </c>
      <c r="E803" s="56">
        <v>9</v>
      </c>
      <c r="F803" s="58"/>
      <c r="G803" s="89">
        <v>1.8514550000302683</v>
      </c>
      <c r="H803" s="89">
        <v>7.2262802002554647</v>
      </c>
      <c r="I803" s="92">
        <v>1.7205342567200803</v>
      </c>
      <c r="J803" s="92">
        <v>6.4276313798134259</v>
      </c>
      <c r="K803" s="92">
        <v>1.5961837652628201</v>
      </c>
      <c r="L803" s="93">
        <v>5.7138146809614039</v>
      </c>
    </row>
    <row r="804" spans="1:12" x14ac:dyDescent="0.25">
      <c r="A804" s="73" t="str">
        <f t="shared" si="12"/>
        <v>28109</v>
      </c>
      <c r="B804" s="55">
        <v>28</v>
      </c>
      <c r="C804" s="55">
        <v>57</v>
      </c>
      <c r="D804" s="55">
        <v>10</v>
      </c>
      <c r="E804" s="56">
        <v>9</v>
      </c>
      <c r="F804" s="58"/>
      <c r="G804" s="89">
        <v>1.7851547393676794</v>
      </c>
      <c r="H804" s="89">
        <v>6.8157300640824463</v>
      </c>
      <c r="I804" s="92">
        <v>1.6575567681389769</v>
      </c>
      <c r="J804" s="92">
        <v>6.0607234331183752</v>
      </c>
      <c r="K804" s="92">
        <v>1.5363832393524939</v>
      </c>
      <c r="L804" s="93">
        <v>5.3857824031423682</v>
      </c>
    </row>
    <row r="805" spans="1:12" x14ac:dyDescent="0.25">
      <c r="A805" s="73" t="str">
        <f t="shared" si="12"/>
        <v>29109</v>
      </c>
      <c r="B805" s="55">
        <v>29</v>
      </c>
      <c r="C805" s="55">
        <v>56</v>
      </c>
      <c r="D805" s="55">
        <v>10</v>
      </c>
      <c r="E805" s="56">
        <v>9</v>
      </c>
      <c r="F805" s="58"/>
      <c r="G805" s="89">
        <v>1.7205331306694411</v>
      </c>
      <c r="H805" s="89">
        <v>6.4276323276002207</v>
      </c>
      <c r="I805" s="92">
        <v>1.5961854212049289</v>
      </c>
      <c r="J805" s="92">
        <v>5.7138151477712391</v>
      </c>
      <c r="K805" s="92">
        <v>1.4781167701661411</v>
      </c>
      <c r="L805" s="93">
        <v>5.0755620671717008</v>
      </c>
    </row>
    <row r="806" spans="1:12" x14ac:dyDescent="0.25">
      <c r="A806" s="73" t="str">
        <f t="shared" si="12"/>
        <v>30109</v>
      </c>
      <c r="B806" s="55">
        <v>30</v>
      </c>
      <c r="C806" s="55">
        <v>55</v>
      </c>
      <c r="D806" s="55">
        <v>10</v>
      </c>
      <c r="E806" s="56">
        <v>9</v>
      </c>
      <c r="F806" s="58"/>
      <c r="G806" s="89">
        <v>1.6575556797643478</v>
      </c>
      <c r="H806" s="89">
        <v>6.060722459986863</v>
      </c>
      <c r="I806" s="92">
        <v>1.5363841097969457</v>
      </c>
      <c r="J806" s="92">
        <v>5.3857804958650712</v>
      </c>
      <c r="K806" s="92">
        <v>1.4213506754193066</v>
      </c>
      <c r="L806" s="93">
        <v>4.7821563643633187</v>
      </c>
    </row>
    <row r="807" spans="1:12" x14ac:dyDescent="0.25">
      <c r="A807" s="73" t="str">
        <f t="shared" si="12"/>
        <v>31109</v>
      </c>
      <c r="B807" s="55">
        <v>31</v>
      </c>
      <c r="C807" s="55">
        <v>54</v>
      </c>
      <c r="D807" s="55">
        <v>10</v>
      </c>
      <c r="E807" s="56">
        <v>9</v>
      </c>
      <c r="F807" s="58"/>
      <c r="G807" s="89">
        <v>1.5961850449830393</v>
      </c>
      <c r="H807" s="89">
        <v>5.7138148730806417</v>
      </c>
      <c r="I807" s="92">
        <v>1.4781168575782901</v>
      </c>
      <c r="J807" s="92">
        <v>5.075561673467381</v>
      </c>
      <c r="K807" s="92">
        <v>1.3660505055470888</v>
      </c>
      <c r="L807" s="93">
        <v>4.5046150631729018</v>
      </c>
    </row>
    <row r="808" spans="1:12" x14ac:dyDescent="0.25">
      <c r="A808" s="73" t="str">
        <f t="shared" si="12"/>
        <v>32109</v>
      </c>
      <c r="B808" s="55">
        <v>32</v>
      </c>
      <c r="C808" s="55">
        <v>53</v>
      </c>
      <c r="D808" s="55">
        <v>10</v>
      </c>
      <c r="E808" s="56">
        <v>9</v>
      </c>
      <c r="F808" s="58"/>
      <c r="G808" s="89">
        <v>1.5363837811479608</v>
      </c>
      <c r="H808" s="89">
        <v>5.3857810368559775</v>
      </c>
      <c r="I808" s="92">
        <v>1.4213510772035298</v>
      </c>
      <c r="J808" s="92">
        <v>4.7821561353587354</v>
      </c>
      <c r="K808" s="92">
        <v>1.3121801875204464</v>
      </c>
      <c r="L808" s="93">
        <v>4.2420441662705981</v>
      </c>
    </row>
    <row r="809" spans="1:12" x14ac:dyDescent="0.25">
      <c r="A809" s="73" t="str">
        <f t="shared" si="12"/>
        <v>33109</v>
      </c>
      <c r="B809" s="55">
        <v>33</v>
      </c>
      <c r="C809" s="55">
        <v>52</v>
      </c>
      <c r="D809" s="55">
        <v>10</v>
      </c>
      <c r="E809" s="56">
        <v>9</v>
      </c>
      <c r="F809" s="58"/>
      <c r="G809" s="89">
        <v>1.4781168794924431</v>
      </c>
      <c r="H809" s="89">
        <v>5.0755629701754499</v>
      </c>
      <c r="I809" s="92">
        <v>1.366049999069727</v>
      </c>
      <c r="J809" s="92">
        <v>4.5046151874293248</v>
      </c>
      <c r="K809" s="92">
        <v>1.2597073981506175</v>
      </c>
      <c r="L809" s="93">
        <v>3.9935997221584811</v>
      </c>
    </row>
    <row r="810" spans="1:12" x14ac:dyDescent="0.25">
      <c r="A810" s="73" t="str">
        <f t="shared" si="12"/>
        <v>34109</v>
      </c>
      <c r="B810" s="55">
        <v>34</v>
      </c>
      <c r="C810" s="55">
        <v>51</v>
      </c>
      <c r="D810" s="55">
        <v>10</v>
      </c>
      <c r="E810" s="56">
        <v>9</v>
      </c>
      <c r="F810" s="58"/>
      <c r="G810" s="89">
        <v>1.4042323754908683</v>
      </c>
      <c r="H810" s="89">
        <v>4.7821562883085038</v>
      </c>
      <c r="I810" s="92">
        <v>1.2967005339815911</v>
      </c>
      <c r="J810" s="92">
        <v>4.2420453364915121</v>
      </c>
      <c r="K810" s="92">
        <v>1.194631095597249</v>
      </c>
      <c r="L810" s="93">
        <v>3.7584844896008645</v>
      </c>
    </row>
    <row r="811" spans="1:12" x14ac:dyDescent="0.25">
      <c r="A811" s="73" t="str">
        <f t="shared" si="12"/>
        <v>35109</v>
      </c>
      <c r="B811" s="55">
        <v>35</v>
      </c>
      <c r="C811" s="55">
        <v>50</v>
      </c>
      <c r="D811" s="55">
        <v>10</v>
      </c>
      <c r="E811" s="56">
        <v>9</v>
      </c>
      <c r="F811" s="58"/>
      <c r="G811" s="89">
        <v>1.3282403200367667</v>
      </c>
      <c r="H811" s="89">
        <v>4.6396264845047472</v>
      </c>
      <c r="I811" s="92">
        <v>1.22566143368951</v>
      </c>
      <c r="J811" s="92">
        <v>4.108058367018665</v>
      </c>
      <c r="K811" s="92">
        <v>1.1282340529982557</v>
      </c>
      <c r="L811" s="93">
        <v>3.6327891454892991</v>
      </c>
    </row>
    <row r="812" spans="1:12" x14ac:dyDescent="0.25">
      <c r="A812" s="73" t="str">
        <f t="shared" si="12"/>
        <v>36109</v>
      </c>
      <c r="B812" s="55">
        <v>36</v>
      </c>
      <c r="C812" s="55">
        <v>49</v>
      </c>
      <c r="D812" s="55">
        <v>10</v>
      </c>
      <c r="E812" s="56">
        <v>9</v>
      </c>
      <c r="F812" s="58"/>
      <c r="G812" s="89">
        <v>1.2762907695766457</v>
      </c>
      <c r="H812" s="89">
        <v>4.3663825254182802</v>
      </c>
      <c r="I812" s="92">
        <v>1.1763195548990728</v>
      </c>
      <c r="J812" s="92">
        <v>3.8637970991959021</v>
      </c>
      <c r="K812" s="92">
        <v>1.081374215494908</v>
      </c>
      <c r="L812" s="93">
        <v>3.4142691154501543</v>
      </c>
    </row>
    <row r="813" spans="1:12" x14ac:dyDescent="0.25">
      <c r="A813" s="73" t="str">
        <f t="shared" si="12"/>
        <v>37109</v>
      </c>
      <c r="B813" s="55">
        <v>37</v>
      </c>
      <c r="C813" s="55">
        <v>48</v>
      </c>
      <c r="D813" s="55">
        <v>10</v>
      </c>
      <c r="E813" s="56">
        <v>9</v>
      </c>
      <c r="F813" s="58"/>
      <c r="G813" s="89">
        <v>1.2256618739865501</v>
      </c>
      <c r="H813" s="89">
        <v>4.1080583408912652</v>
      </c>
      <c r="I813" s="92">
        <v>1.1282353761947346</v>
      </c>
      <c r="J813" s="92">
        <v>3.6327881051894981</v>
      </c>
      <c r="K813" s="92">
        <v>1.0357093779663562</v>
      </c>
      <c r="L813" s="93">
        <v>3.2075186094251111</v>
      </c>
    </row>
    <row r="814" spans="1:12" x14ac:dyDescent="0.25">
      <c r="A814" s="73" t="str">
        <f t="shared" si="12"/>
        <v>38109</v>
      </c>
      <c r="B814" s="55">
        <v>38</v>
      </c>
      <c r="C814" s="55">
        <v>47</v>
      </c>
      <c r="D814" s="55">
        <v>10</v>
      </c>
      <c r="E814" s="56">
        <v>9</v>
      </c>
      <c r="F814" s="58"/>
      <c r="G814" s="89">
        <v>1.1763194912927726</v>
      </c>
      <c r="H814" s="89">
        <v>3.8637956828836959</v>
      </c>
      <c r="I814" s="92">
        <v>1.0813752801145784</v>
      </c>
      <c r="J814" s="92">
        <v>3.4142695101266876</v>
      </c>
      <c r="K814" s="92">
        <v>0.991206583570442</v>
      </c>
      <c r="L814" s="93">
        <v>3.011851533421154</v>
      </c>
    </row>
    <row r="815" spans="1:12" x14ac:dyDescent="0.25">
      <c r="A815" s="73" t="str">
        <f t="shared" si="12"/>
        <v>39109</v>
      </c>
      <c r="B815" s="55">
        <v>39</v>
      </c>
      <c r="C815" s="55">
        <v>46</v>
      </c>
      <c r="D815" s="55">
        <v>10</v>
      </c>
      <c r="E815" s="56">
        <v>9</v>
      </c>
      <c r="F815" s="58"/>
      <c r="G815" s="89">
        <v>1.1282346385477615</v>
      </c>
      <c r="H815" s="89">
        <v>3.6327889581859876</v>
      </c>
      <c r="I815" s="92">
        <v>1.035710152382177</v>
      </c>
      <c r="J815" s="92">
        <v>3.207518378019246</v>
      </c>
      <c r="K815" s="92">
        <v>0.94783857347992884</v>
      </c>
      <c r="L815" s="93">
        <v>2.8266293748258642</v>
      </c>
    </row>
    <row r="816" spans="1:12" x14ac:dyDescent="0.25">
      <c r="A816" s="73" t="str">
        <f t="shared" si="12"/>
        <v>40109</v>
      </c>
      <c r="B816" s="55">
        <v>40</v>
      </c>
      <c r="C816" s="55">
        <v>45</v>
      </c>
      <c r="D816" s="55">
        <v>10</v>
      </c>
      <c r="E816" s="56">
        <v>9</v>
      </c>
      <c r="F816" s="58"/>
      <c r="G816" s="89">
        <v>1.0813743062603927</v>
      </c>
      <c r="H816" s="89">
        <v>3.4142699807804435</v>
      </c>
      <c r="I816" s="92">
        <v>0.99120651305418184</v>
      </c>
      <c r="J816" s="92">
        <v>3.0118534994709223</v>
      </c>
      <c r="K816" s="92">
        <v>0.90557151186645646</v>
      </c>
      <c r="L816" s="93">
        <v>2.6512471116677823</v>
      </c>
    </row>
    <row r="817" spans="1:12" x14ac:dyDescent="0.25">
      <c r="A817" s="73" t="str">
        <f t="shared" si="12"/>
        <v>41109</v>
      </c>
      <c r="B817" s="55">
        <v>41</v>
      </c>
      <c r="C817" s="55">
        <v>44</v>
      </c>
      <c r="D817" s="55">
        <v>10</v>
      </c>
      <c r="E817" s="56">
        <v>9</v>
      </c>
      <c r="F817" s="58"/>
      <c r="G817" s="89">
        <v>1.0357094649023117</v>
      </c>
      <c r="H817" s="89">
        <v>3.2075185383546909</v>
      </c>
      <c r="I817" s="92">
        <v>0.94783788138065572</v>
      </c>
      <c r="J817" s="92">
        <v>2.8266299165284181</v>
      </c>
      <c r="K817" s="92">
        <v>0.86437936244606128</v>
      </c>
      <c r="L817" s="93">
        <v>2.4851366591337594</v>
      </c>
    </row>
    <row r="818" spans="1:12" x14ac:dyDescent="0.25">
      <c r="A818" s="73" t="str">
        <f t="shared" si="12"/>
        <v>42109</v>
      </c>
      <c r="B818" s="55">
        <v>42</v>
      </c>
      <c r="C818" s="55">
        <v>43</v>
      </c>
      <c r="D818" s="55">
        <v>10</v>
      </c>
      <c r="E818" s="56">
        <v>9</v>
      </c>
      <c r="F818" s="58"/>
      <c r="G818" s="89">
        <v>0.99120824575621602</v>
      </c>
      <c r="H818" s="89">
        <v>3.011853384375144</v>
      </c>
      <c r="I818" s="92">
        <v>0.90557265002317089</v>
      </c>
      <c r="J818" s="92">
        <v>2.6512487014427437</v>
      </c>
      <c r="K818" s="92">
        <v>0.82423080386459424</v>
      </c>
      <c r="L818" s="93">
        <v>2.3277657347802503</v>
      </c>
    </row>
    <row r="819" spans="1:12" x14ac:dyDescent="0.25">
      <c r="A819" s="73" t="str">
        <f t="shared" si="12"/>
        <v>43109</v>
      </c>
      <c r="B819" s="55">
        <v>43</v>
      </c>
      <c r="C819" s="55">
        <v>42</v>
      </c>
      <c r="D819" s="55">
        <v>10</v>
      </c>
      <c r="E819" s="56">
        <v>9</v>
      </c>
      <c r="F819" s="58"/>
      <c r="G819" s="89">
        <v>0.94783844484204316</v>
      </c>
      <c r="H819" s="89">
        <v>2.8266299516008524</v>
      </c>
      <c r="I819" s="92">
        <v>0.86437818291463531</v>
      </c>
      <c r="J819" s="92">
        <v>2.4851377147532041</v>
      </c>
      <c r="K819" s="92">
        <v>0.78509935903831363</v>
      </c>
      <c r="L819" s="93">
        <v>2.1786356450965654</v>
      </c>
    </row>
    <row r="820" spans="1:12" x14ac:dyDescent="0.25">
      <c r="A820" s="73" t="str">
        <f t="shared" si="12"/>
        <v>44109</v>
      </c>
      <c r="B820" s="55">
        <v>44</v>
      </c>
      <c r="C820" s="55">
        <v>41</v>
      </c>
      <c r="D820" s="55">
        <v>10</v>
      </c>
      <c r="E820" s="56">
        <v>9</v>
      </c>
      <c r="F820" s="58"/>
      <c r="G820" s="89">
        <v>0.89828568612870574</v>
      </c>
      <c r="H820" s="89">
        <v>2.6512488913177865</v>
      </c>
      <c r="I820" s="92">
        <v>0.81783119361399048</v>
      </c>
      <c r="J820" s="92">
        <v>2.3277667780574993</v>
      </c>
      <c r="K820" s="92">
        <v>0.74136347754414567</v>
      </c>
      <c r="L820" s="93">
        <v>2.0372763597595394</v>
      </c>
    </row>
    <row r="821" spans="1:12" x14ac:dyDescent="0.25">
      <c r="A821" s="73" t="str">
        <f t="shared" si="12"/>
        <v>45109</v>
      </c>
      <c r="B821" s="55">
        <v>45</v>
      </c>
      <c r="C821" s="55">
        <v>40</v>
      </c>
      <c r="D821" s="55">
        <v>10</v>
      </c>
      <c r="E821" s="56">
        <v>9</v>
      </c>
      <c r="F821" s="58"/>
      <c r="G821" s="89">
        <v>0.84735856448300151</v>
      </c>
      <c r="H821" s="89">
        <v>2.5668041223106135</v>
      </c>
      <c r="I821" s="92">
        <v>0.76993956027780985</v>
      </c>
      <c r="J821" s="92">
        <v>2.247008018623315</v>
      </c>
      <c r="K821" s="92">
        <v>0.69634304580873507</v>
      </c>
      <c r="L821" s="93">
        <v>1.9602737337436622</v>
      </c>
    </row>
    <row r="822" spans="1:12" x14ac:dyDescent="0.25">
      <c r="A822" s="73" t="str">
        <f t="shared" si="12"/>
        <v>46109</v>
      </c>
      <c r="B822" s="55">
        <v>46</v>
      </c>
      <c r="C822" s="55">
        <v>39</v>
      </c>
      <c r="D822" s="55">
        <v>10</v>
      </c>
      <c r="E822" s="56">
        <v>9</v>
      </c>
      <c r="F822" s="58"/>
      <c r="G822" s="89">
        <v>0.80815799966086621</v>
      </c>
      <c r="H822" s="89">
        <v>2.4025242549369166</v>
      </c>
      <c r="I822" s="92">
        <v>0.73267553608337188</v>
      </c>
      <c r="J822" s="92">
        <v>2.0997488577150634</v>
      </c>
      <c r="K822" s="92">
        <v>0.66091896078422385</v>
      </c>
      <c r="L822" s="93">
        <v>1.828137101689711</v>
      </c>
    </row>
    <row r="823" spans="1:12" x14ac:dyDescent="0.25">
      <c r="A823" s="73" t="str">
        <f t="shared" si="12"/>
        <v>47109</v>
      </c>
      <c r="B823" s="55">
        <v>47</v>
      </c>
      <c r="C823" s="55">
        <v>38</v>
      </c>
      <c r="D823" s="55">
        <v>10</v>
      </c>
      <c r="E823" s="56">
        <v>9</v>
      </c>
      <c r="F823" s="58"/>
      <c r="G823" s="89">
        <v>0.76993879980783553</v>
      </c>
      <c r="H823" s="89">
        <v>2.2470078745639745</v>
      </c>
      <c r="I823" s="92">
        <v>0.69634307384173355</v>
      </c>
      <c r="J823" s="92">
        <v>1.9602720936871201</v>
      </c>
      <c r="K823" s="92">
        <v>0.62638176201781925</v>
      </c>
      <c r="L823" s="93">
        <v>1.7029226166853493</v>
      </c>
    </row>
    <row r="824" spans="1:12" x14ac:dyDescent="0.25">
      <c r="A824" s="73" t="str">
        <f t="shared" si="12"/>
        <v>48109</v>
      </c>
      <c r="B824" s="55">
        <v>48</v>
      </c>
      <c r="C824" s="55">
        <v>37</v>
      </c>
      <c r="D824" s="55">
        <v>10</v>
      </c>
      <c r="E824" s="56">
        <v>9</v>
      </c>
      <c r="F824" s="58"/>
      <c r="G824" s="89">
        <v>0.73267643543484196</v>
      </c>
      <c r="H824" s="89">
        <v>2.0997487224371101</v>
      </c>
      <c r="I824" s="92">
        <v>0.66091881005486697</v>
      </c>
      <c r="J824" s="92">
        <v>1.8281360286851689</v>
      </c>
      <c r="K824" s="92">
        <v>0.59271153900448914</v>
      </c>
      <c r="L824" s="93">
        <v>1.5842462143670535</v>
      </c>
    </row>
    <row r="825" spans="1:12" x14ac:dyDescent="0.25">
      <c r="A825" s="73" t="str">
        <f t="shared" si="12"/>
        <v>49109</v>
      </c>
      <c r="B825" s="55">
        <v>49</v>
      </c>
      <c r="C825" s="55">
        <v>36</v>
      </c>
      <c r="D825" s="55">
        <v>10</v>
      </c>
      <c r="E825" s="56">
        <v>9</v>
      </c>
      <c r="F825" s="58"/>
      <c r="G825" s="89">
        <v>0.69634266587403337</v>
      </c>
      <c r="H825" s="89">
        <v>1.9602728377465339</v>
      </c>
      <c r="I825" s="92">
        <v>0.62638322864366602</v>
      </c>
      <c r="J825" s="92">
        <v>1.7029224771222637</v>
      </c>
      <c r="K825" s="92">
        <v>0.55988559341254895</v>
      </c>
      <c r="L825" s="93">
        <v>1.4717385647130166</v>
      </c>
    </row>
    <row r="826" spans="1:12" x14ac:dyDescent="0.25">
      <c r="A826" s="73" t="str">
        <f t="shared" si="12"/>
        <v>50109</v>
      </c>
      <c r="B826" s="55">
        <v>50</v>
      </c>
      <c r="C826" s="55">
        <v>35</v>
      </c>
      <c r="D826" s="55">
        <v>10</v>
      </c>
      <c r="E826" s="56">
        <v>9</v>
      </c>
      <c r="F826" s="58"/>
      <c r="G826" s="89">
        <v>0.65714084793931926</v>
      </c>
      <c r="H826" s="89">
        <v>1.8281351542721902</v>
      </c>
      <c r="I826" s="92">
        <v>0.58944004190228616</v>
      </c>
      <c r="J826" s="92">
        <v>1.5842459043425123</v>
      </c>
      <c r="K826" s="92">
        <v>0.52507589939571475</v>
      </c>
      <c r="L826" s="93">
        <v>1.3650566941812079</v>
      </c>
    </row>
    <row r="827" spans="1:12" x14ac:dyDescent="0.25">
      <c r="A827" s="73" t="str">
        <f t="shared" si="12"/>
        <v>51109</v>
      </c>
      <c r="B827" s="55">
        <v>51</v>
      </c>
      <c r="C827" s="55">
        <v>34</v>
      </c>
      <c r="D827" s="55">
        <v>10</v>
      </c>
      <c r="E827" s="56">
        <v>9</v>
      </c>
      <c r="F827" s="58"/>
      <c r="G827" s="89">
        <v>0.61487146111291902</v>
      </c>
      <c r="H827" s="89">
        <v>1.7382456192251181</v>
      </c>
      <c r="I827" s="92">
        <v>0.54977122346142848</v>
      </c>
      <c r="J827" s="92">
        <v>1.5009294046879469</v>
      </c>
      <c r="K827" s="92">
        <v>0.48787336429705452</v>
      </c>
      <c r="L827" s="93">
        <v>1.2878467394412725</v>
      </c>
    </row>
    <row r="828" spans="1:12" x14ac:dyDescent="0.25">
      <c r="A828" s="73" t="str">
        <f t="shared" si="12"/>
        <v>52109</v>
      </c>
      <c r="B828" s="55">
        <v>52</v>
      </c>
      <c r="C828" s="55">
        <v>33</v>
      </c>
      <c r="D828" s="55">
        <v>10</v>
      </c>
      <c r="E828" s="56">
        <v>9</v>
      </c>
      <c r="F828" s="58"/>
      <c r="G828" s="89">
        <v>0.58191241436229857</v>
      </c>
      <c r="H828" s="89">
        <v>1.6163807268448951</v>
      </c>
      <c r="I828" s="92">
        <v>0.51843201790144666</v>
      </c>
      <c r="J828" s="92">
        <v>1.3915314316391012</v>
      </c>
      <c r="K828" s="92">
        <v>0.45807985911641708</v>
      </c>
      <c r="L828" s="93">
        <v>1.1895556497678281</v>
      </c>
    </row>
    <row r="829" spans="1:12" x14ac:dyDescent="0.25">
      <c r="A829" s="73" t="str">
        <f t="shared" si="12"/>
        <v>53109</v>
      </c>
      <c r="B829" s="55">
        <v>53</v>
      </c>
      <c r="C829" s="55">
        <v>32</v>
      </c>
      <c r="D829" s="55">
        <v>10</v>
      </c>
      <c r="E829" s="56">
        <v>9</v>
      </c>
      <c r="F829" s="58"/>
      <c r="G829" s="89">
        <v>0.54977068615302072</v>
      </c>
      <c r="H829" s="89">
        <v>1.5009313080470637</v>
      </c>
      <c r="I829" s="92">
        <v>0.48787255515668715</v>
      </c>
      <c r="J829" s="92">
        <v>1.2878470048673301</v>
      </c>
      <c r="K829" s="92">
        <v>0.42903534882532546</v>
      </c>
      <c r="L829" s="93">
        <v>1.0963552512232202</v>
      </c>
    </row>
    <row r="830" spans="1:12" x14ac:dyDescent="0.25">
      <c r="A830" s="73" t="str">
        <f t="shared" si="12"/>
        <v>54109</v>
      </c>
      <c r="B830" s="55">
        <v>54</v>
      </c>
      <c r="C830" s="55">
        <v>31</v>
      </c>
      <c r="D830" s="55">
        <v>10</v>
      </c>
      <c r="E830" s="56">
        <v>9</v>
      </c>
      <c r="F830" s="58"/>
      <c r="G830" s="89">
        <v>0.51843063507029996</v>
      </c>
      <c r="H830" s="89">
        <v>1.3915337851565146</v>
      </c>
      <c r="I830" s="92">
        <v>0.45808046342263875</v>
      </c>
      <c r="J830" s="92">
        <v>1.1895547579481462</v>
      </c>
      <c r="K830" s="92">
        <v>0.4007178466683684</v>
      </c>
      <c r="L830" s="93">
        <v>1.0079598672660877</v>
      </c>
    </row>
    <row r="831" spans="1:12" x14ac:dyDescent="0.25">
      <c r="A831" s="73" t="str">
        <f t="shared" si="12"/>
        <v>55109</v>
      </c>
      <c r="B831" s="55">
        <v>55</v>
      </c>
      <c r="C831" s="55">
        <v>30</v>
      </c>
      <c r="D831" s="55">
        <v>10</v>
      </c>
      <c r="E831" s="56">
        <v>9</v>
      </c>
      <c r="F831" s="58"/>
      <c r="G831" s="89">
        <v>0.48052942114495295</v>
      </c>
      <c r="H831" s="89">
        <v>1.2878488279381279</v>
      </c>
      <c r="I831" s="92">
        <v>0.42264657417743051</v>
      </c>
      <c r="J831" s="92">
        <v>1.0963535852867698</v>
      </c>
      <c r="K831" s="92">
        <v>0.36762079413171744</v>
      </c>
      <c r="L831" s="93">
        <v>0.92410301387338545</v>
      </c>
    </row>
    <row r="832" spans="1:12" x14ac:dyDescent="0.25">
      <c r="A832" s="73" t="str">
        <f t="shared" si="12"/>
        <v>18129</v>
      </c>
      <c r="B832" s="55">
        <v>18</v>
      </c>
      <c r="C832" s="55">
        <v>67</v>
      </c>
      <c r="D832" s="55">
        <v>12</v>
      </c>
      <c r="E832" s="56">
        <v>9</v>
      </c>
      <c r="F832" s="58"/>
      <c r="G832" s="89">
        <v>2.6450384609479358</v>
      </c>
      <c r="H832" s="89">
        <v>11.513756036978466</v>
      </c>
      <c r="I832" s="92">
        <v>2.4714805545746263</v>
      </c>
      <c r="J832" s="92">
        <v>10.272648798404584</v>
      </c>
      <c r="K832" s="92">
        <v>2.3065497058065882</v>
      </c>
      <c r="L832" s="93">
        <v>9.1628035122377298</v>
      </c>
    </row>
    <row r="833" spans="1:12" x14ac:dyDescent="0.25">
      <c r="A833" s="73" t="str">
        <f t="shared" si="12"/>
        <v>19129</v>
      </c>
      <c r="B833" s="55">
        <v>19</v>
      </c>
      <c r="C833" s="55">
        <v>66</v>
      </c>
      <c r="D833" s="55">
        <v>12</v>
      </c>
      <c r="E833" s="56">
        <v>9</v>
      </c>
      <c r="F833" s="58"/>
      <c r="G833" s="89">
        <v>2.5571563601930083</v>
      </c>
      <c r="H833" s="89">
        <v>10.875855691706564</v>
      </c>
      <c r="I833" s="92">
        <v>2.387959723307119</v>
      </c>
      <c r="J833" s="92">
        <v>9.7022338147142229</v>
      </c>
      <c r="K833" s="92">
        <v>2.2272016381421853</v>
      </c>
      <c r="L833" s="93">
        <v>8.6526502727103356</v>
      </c>
    </row>
    <row r="834" spans="1:12" x14ac:dyDescent="0.25">
      <c r="A834" s="73" t="str">
        <f t="shared" si="12"/>
        <v>20129</v>
      </c>
      <c r="B834" s="55">
        <v>20</v>
      </c>
      <c r="C834" s="55">
        <v>65</v>
      </c>
      <c r="D834" s="55">
        <v>12</v>
      </c>
      <c r="E834" s="56">
        <v>9</v>
      </c>
      <c r="F834" s="58"/>
      <c r="G834" s="89">
        <v>2.471479633692482</v>
      </c>
      <c r="H834" s="89">
        <v>10.272649735134385</v>
      </c>
      <c r="I834" s="92">
        <v>2.3065487659300441</v>
      </c>
      <c r="J834" s="92">
        <v>9.1628037219912954</v>
      </c>
      <c r="K834" s="92">
        <v>2.149871292266746</v>
      </c>
      <c r="L834" s="93">
        <v>8.1701648109803191</v>
      </c>
    </row>
    <row r="835" spans="1:12" x14ac:dyDescent="0.25">
      <c r="A835" s="73" t="str">
        <f t="shared" si="12"/>
        <v>21129</v>
      </c>
      <c r="B835" s="55">
        <v>21</v>
      </c>
      <c r="C835" s="55">
        <v>64</v>
      </c>
      <c r="D835" s="55">
        <v>12</v>
      </c>
      <c r="E835" s="56">
        <v>9</v>
      </c>
      <c r="F835" s="58"/>
      <c r="G835" s="89">
        <v>2.3879593381377444</v>
      </c>
      <c r="H835" s="89">
        <v>9.702234068297237</v>
      </c>
      <c r="I835" s="92">
        <v>2.2272015020792608</v>
      </c>
      <c r="J835" s="92">
        <v>8.6526510360262172</v>
      </c>
      <c r="K835" s="92">
        <v>2.0745135662540184</v>
      </c>
      <c r="L835" s="93">
        <v>7.7138154563818633</v>
      </c>
    </row>
    <row r="836" spans="1:12" x14ac:dyDescent="0.25">
      <c r="A836" s="73" t="str">
        <f t="shared" ref="A836:A899" si="13">B836&amp;D836&amp;E836</f>
        <v>22129</v>
      </c>
      <c r="B836" s="55">
        <v>22</v>
      </c>
      <c r="C836" s="55">
        <v>63</v>
      </c>
      <c r="D836" s="55">
        <v>12</v>
      </c>
      <c r="E836" s="56">
        <v>9</v>
      </c>
      <c r="F836" s="58"/>
      <c r="G836" s="89">
        <v>2.306549518293826</v>
      </c>
      <c r="H836" s="89">
        <v>9.162803098193752</v>
      </c>
      <c r="I836" s="92">
        <v>2.1498715966224666</v>
      </c>
      <c r="J836" s="92">
        <v>8.1701650065104729</v>
      </c>
      <c r="K836" s="92">
        <v>2.0010853654551051</v>
      </c>
      <c r="L836" s="93">
        <v>7.2821623369586721</v>
      </c>
    </row>
    <row r="837" spans="1:12" x14ac:dyDescent="0.25">
      <c r="A837" s="73" t="str">
        <f t="shared" si="13"/>
        <v>23129</v>
      </c>
      <c r="B837" s="55">
        <v>23</v>
      </c>
      <c r="C837" s="55">
        <v>62</v>
      </c>
      <c r="D837" s="55">
        <v>12</v>
      </c>
      <c r="E837" s="56">
        <v>9</v>
      </c>
      <c r="F837" s="58"/>
      <c r="G837" s="89">
        <v>2.227202038592571</v>
      </c>
      <c r="H837" s="89">
        <v>8.6526513427400999</v>
      </c>
      <c r="I837" s="92">
        <v>2.0745144894553178</v>
      </c>
      <c r="J837" s="92">
        <v>7.7138160163308092</v>
      </c>
      <c r="K837" s="92">
        <v>1.9295423511399843</v>
      </c>
      <c r="L837" s="93">
        <v>6.8738431194052492</v>
      </c>
    </row>
    <row r="838" spans="1:12" x14ac:dyDescent="0.25">
      <c r="A838" s="73" t="str">
        <f t="shared" si="13"/>
        <v>24129</v>
      </c>
      <c r="B838" s="55">
        <v>24</v>
      </c>
      <c r="C838" s="55">
        <v>61</v>
      </c>
      <c r="D838" s="55">
        <v>12</v>
      </c>
      <c r="E838" s="56">
        <v>9</v>
      </c>
      <c r="F838" s="58"/>
      <c r="G838" s="89">
        <v>2.1222539486101653</v>
      </c>
      <c r="H838" s="89">
        <v>8.1701644433228822</v>
      </c>
      <c r="I838" s="92">
        <v>1.9759954922410545</v>
      </c>
      <c r="J838" s="92">
        <v>7.2821635860190339</v>
      </c>
      <c r="K838" s="92">
        <v>1.837084613815728</v>
      </c>
      <c r="L838" s="93">
        <v>6.4875656373259032</v>
      </c>
    </row>
    <row r="839" spans="1:12" x14ac:dyDescent="0.25">
      <c r="A839" s="73" t="str">
        <f t="shared" si="13"/>
        <v>25129</v>
      </c>
      <c r="B839" s="55">
        <v>25</v>
      </c>
      <c r="C839" s="55">
        <v>60</v>
      </c>
      <c r="D839" s="55">
        <v>12</v>
      </c>
      <c r="E839" s="56">
        <v>9</v>
      </c>
      <c r="F839" s="58"/>
      <c r="G839" s="89">
        <v>2.0298069540894228</v>
      </c>
      <c r="H839" s="89">
        <v>7.9375525334784482</v>
      </c>
      <c r="I839" s="92">
        <v>1.889182739383688</v>
      </c>
      <c r="J839" s="92">
        <v>7.0647385760806083</v>
      </c>
      <c r="K839" s="92">
        <v>1.7555756976012673</v>
      </c>
      <c r="L839" s="93">
        <v>6.2847752130367951</v>
      </c>
    </row>
    <row r="840" spans="1:12" x14ac:dyDescent="0.25">
      <c r="A840" s="73" t="str">
        <f t="shared" si="13"/>
        <v>26129</v>
      </c>
      <c r="B840" s="55">
        <v>26</v>
      </c>
      <c r="C840" s="55">
        <v>59</v>
      </c>
      <c r="D840" s="55">
        <v>12</v>
      </c>
      <c r="E840" s="56">
        <v>9</v>
      </c>
      <c r="F840" s="58"/>
      <c r="G840" s="89">
        <v>1.95859859880737</v>
      </c>
      <c r="H840" s="89">
        <v>7.4888601536063071</v>
      </c>
      <c r="I840" s="92">
        <v>1.8215226107858116</v>
      </c>
      <c r="J840" s="92">
        <v>6.663809359938961</v>
      </c>
      <c r="K840" s="92">
        <v>1.6913083301614449</v>
      </c>
      <c r="L840" s="93">
        <v>5.9264069715503318</v>
      </c>
    </row>
    <row r="841" spans="1:12" x14ac:dyDescent="0.25">
      <c r="A841" s="73" t="str">
        <f t="shared" si="13"/>
        <v>27129</v>
      </c>
      <c r="B841" s="55">
        <v>27</v>
      </c>
      <c r="C841" s="55">
        <v>58</v>
      </c>
      <c r="D841" s="55">
        <v>12</v>
      </c>
      <c r="E841" s="56">
        <v>9</v>
      </c>
      <c r="F841" s="58"/>
      <c r="G841" s="89">
        <v>1.8891831298247572</v>
      </c>
      <c r="H841" s="89">
        <v>7.0647380422730661</v>
      </c>
      <c r="I841" s="92">
        <v>1.7555752749283478</v>
      </c>
      <c r="J841" s="92">
        <v>6.2847748620999857</v>
      </c>
      <c r="K841" s="92">
        <v>1.6286793676473665</v>
      </c>
      <c r="L841" s="93">
        <v>5.5875429738983691</v>
      </c>
    </row>
    <row r="842" spans="1:12" x14ac:dyDescent="0.25">
      <c r="A842" s="73" t="str">
        <f t="shared" si="13"/>
        <v>28129</v>
      </c>
      <c r="B842" s="55">
        <v>28</v>
      </c>
      <c r="C842" s="55">
        <v>57</v>
      </c>
      <c r="D842" s="55">
        <v>12</v>
      </c>
      <c r="E842" s="56">
        <v>9</v>
      </c>
      <c r="F842" s="58"/>
      <c r="G842" s="89">
        <v>1.8215227091062056</v>
      </c>
      <c r="H842" s="89">
        <v>6.6638104283308062</v>
      </c>
      <c r="I842" s="92">
        <v>1.6913076254392363</v>
      </c>
      <c r="J842" s="92">
        <v>5.926405949651147</v>
      </c>
      <c r="K842" s="92">
        <v>1.5676533194806648</v>
      </c>
      <c r="L842" s="93">
        <v>5.267092391351877</v>
      </c>
    </row>
    <row r="843" spans="1:12" x14ac:dyDescent="0.25">
      <c r="A843" s="73" t="str">
        <f t="shared" si="13"/>
        <v>29129</v>
      </c>
      <c r="B843" s="55">
        <v>29</v>
      </c>
      <c r="C843" s="55">
        <v>56</v>
      </c>
      <c r="D843" s="55">
        <v>12</v>
      </c>
      <c r="E843" s="56">
        <v>9</v>
      </c>
      <c r="F843" s="58"/>
      <c r="G843" s="89">
        <v>1.7555758770367067</v>
      </c>
      <c r="H843" s="89">
        <v>6.2847747445724389</v>
      </c>
      <c r="I843" s="92">
        <v>1.628679148580646</v>
      </c>
      <c r="J843" s="92">
        <v>5.5875421909638057</v>
      </c>
      <c r="K843" s="92">
        <v>1.5081942179730434</v>
      </c>
      <c r="L843" s="93">
        <v>4.964018106790749</v>
      </c>
    </row>
    <row r="844" spans="1:12" x14ac:dyDescent="0.25">
      <c r="A844" s="73" t="str">
        <f t="shared" si="13"/>
        <v>30129</v>
      </c>
      <c r="B844" s="55">
        <v>30</v>
      </c>
      <c r="C844" s="55">
        <v>55</v>
      </c>
      <c r="D844" s="55">
        <v>12</v>
      </c>
      <c r="E844" s="56">
        <v>9</v>
      </c>
      <c r="F844" s="58"/>
      <c r="G844" s="89">
        <v>1.6913072586328399</v>
      </c>
      <c r="H844" s="89">
        <v>5.9264059196617334</v>
      </c>
      <c r="I844" s="92">
        <v>1.5676532769556026</v>
      </c>
      <c r="J844" s="92">
        <v>5.2670912614517267</v>
      </c>
      <c r="K844" s="92">
        <v>1.4502660324171952</v>
      </c>
      <c r="L844" s="93">
        <v>4.6773467230443977</v>
      </c>
    </row>
    <row r="845" spans="1:12" x14ac:dyDescent="0.25">
      <c r="A845" s="73" t="str">
        <f t="shared" si="13"/>
        <v>31129</v>
      </c>
      <c r="B845" s="55">
        <v>31</v>
      </c>
      <c r="C845" s="55">
        <v>54</v>
      </c>
      <c r="D845" s="55">
        <v>12</v>
      </c>
      <c r="E845" s="56">
        <v>9</v>
      </c>
      <c r="F845" s="58"/>
      <c r="G845" s="89">
        <v>1.6286796310905611</v>
      </c>
      <c r="H845" s="89">
        <v>5.5875434692628536</v>
      </c>
      <c r="I845" s="92">
        <v>1.5081950394628385</v>
      </c>
      <c r="J845" s="92">
        <v>4.9640182402864106</v>
      </c>
      <c r="K845" s="92">
        <v>1.3938341747119443</v>
      </c>
      <c r="L845" s="93">
        <v>4.4061541509387236</v>
      </c>
    </row>
    <row r="846" spans="1:12" x14ac:dyDescent="0.25">
      <c r="A846" s="73" t="str">
        <f t="shared" si="13"/>
        <v>32129</v>
      </c>
      <c r="B846" s="55">
        <v>32</v>
      </c>
      <c r="C846" s="55">
        <v>53</v>
      </c>
      <c r="D846" s="55">
        <v>12</v>
      </c>
      <c r="E846" s="56">
        <v>9</v>
      </c>
      <c r="F846" s="58"/>
      <c r="G846" s="89">
        <v>1.5676529783866457</v>
      </c>
      <c r="H846" s="89">
        <v>5.2670911057858847</v>
      </c>
      <c r="I846" s="92">
        <v>1.4502672580865779</v>
      </c>
      <c r="J846" s="92">
        <v>4.677346923911827</v>
      </c>
      <c r="K846" s="92">
        <v>1.3388626476403305</v>
      </c>
      <c r="L846" s="93">
        <v>4.1495703797391901</v>
      </c>
    </row>
    <row r="847" spans="1:12" x14ac:dyDescent="0.25">
      <c r="A847" s="73" t="str">
        <f t="shared" si="13"/>
        <v>33129</v>
      </c>
      <c r="B847" s="55">
        <v>33</v>
      </c>
      <c r="C847" s="55">
        <v>52</v>
      </c>
      <c r="D847" s="55">
        <v>12</v>
      </c>
      <c r="E847" s="56">
        <v>9</v>
      </c>
      <c r="F847" s="58"/>
      <c r="G847" s="89">
        <v>1.5081951416238246</v>
      </c>
      <c r="H847" s="89">
        <v>4.9640181087201301</v>
      </c>
      <c r="I847" s="92">
        <v>1.3938343269812434</v>
      </c>
      <c r="J847" s="92">
        <v>4.4061542524621116</v>
      </c>
      <c r="K847" s="92">
        <v>1.2853158408474052</v>
      </c>
      <c r="L847" s="93">
        <v>3.9067725685367232</v>
      </c>
    </row>
    <row r="848" spans="1:12" x14ac:dyDescent="0.25">
      <c r="A848" s="73" t="str">
        <f t="shared" si="13"/>
        <v>34129</v>
      </c>
      <c r="B848" s="55">
        <v>34</v>
      </c>
      <c r="C848" s="55">
        <v>51</v>
      </c>
      <c r="D848" s="55">
        <v>12</v>
      </c>
      <c r="E848" s="56">
        <v>9</v>
      </c>
      <c r="F848" s="58"/>
      <c r="G848" s="89">
        <v>1.428695408935398</v>
      </c>
      <c r="H848" s="89">
        <v>4.6773469943983415</v>
      </c>
      <c r="I848" s="92">
        <v>1.3192909347812054</v>
      </c>
      <c r="J848" s="92">
        <v>4.1495718066603073</v>
      </c>
      <c r="K848" s="92">
        <v>1.2154432912790571</v>
      </c>
      <c r="L848" s="93">
        <v>3.6769794079886391</v>
      </c>
    </row>
    <row r="849" spans="1:12" x14ac:dyDescent="0.25">
      <c r="A849" s="73" t="str">
        <f t="shared" si="13"/>
        <v>35129</v>
      </c>
      <c r="B849" s="55">
        <v>35</v>
      </c>
      <c r="C849" s="55">
        <v>50</v>
      </c>
      <c r="D849" s="55">
        <v>12</v>
      </c>
      <c r="E849" s="56">
        <v>9</v>
      </c>
      <c r="F849" s="58"/>
      <c r="G849" s="89">
        <v>1.3621875805437049</v>
      </c>
      <c r="H849" s="89">
        <v>4.5451306092213191</v>
      </c>
      <c r="I849" s="92">
        <v>1.2569720433363434</v>
      </c>
      <c r="J849" s="92">
        <v>4.0243356890395674</v>
      </c>
      <c r="K849" s="92">
        <v>1.1570428767372658</v>
      </c>
      <c r="L849" s="93">
        <v>3.5587079122530971</v>
      </c>
    </row>
    <row r="850" spans="1:12" x14ac:dyDescent="0.25">
      <c r="A850" s="73" t="str">
        <f t="shared" si="13"/>
        <v>36129</v>
      </c>
      <c r="B850" s="55">
        <v>36</v>
      </c>
      <c r="C850" s="55">
        <v>49</v>
      </c>
      <c r="D850" s="55">
        <v>12</v>
      </c>
      <c r="E850" s="56">
        <v>9</v>
      </c>
      <c r="F850" s="58"/>
      <c r="G850" s="89">
        <v>1.3089048507158354</v>
      </c>
      <c r="H850" s="89">
        <v>4.2774222314054082</v>
      </c>
      <c r="I850" s="92">
        <v>1.206362497802379</v>
      </c>
      <c r="J850" s="92">
        <v>3.7850282654834855</v>
      </c>
      <c r="K850" s="92">
        <v>1.1089784370338551</v>
      </c>
      <c r="L850" s="93">
        <v>3.3446250269605042</v>
      </c>
    </row>
    <row r="851" spans="1:12" x14ac:dyDescent="0.25">
      <c r="A851" s="73" t="str">
        <f t="shared" si="13"/>
        <v>37129</v>
      </c>
      <c r="B851" s="55">
        <v>37</v>
      </c>
      <c r="C851" s="55">
        <v>48</v>
      </c>
      <c r="D851" s="55">
        <v>12</v>
      </c>
      <c r="E851" s="56">
        <v>9</v>
      </c>
      <c r="F851" s="58"/>
      <c r="G851" s="89">
        <v>1.2569727689600787</v>
      </c>
      <c r="H851" s="89">
        <v>4.024335633734764</v>
      </c>
      <c r="I851" s="92">
        <v>1.1570429661503678</v>
      </c>
      <c r="J851" s="92">
        <v>3.5587076423772235</v>
      </c>
      <c r="K851" s="92">
        <v>1.0621418347904568</v>
      </c>
      <c r="L851" s="93">
        <v>3.142071819930532</v>
      </c>
    </row>
    <row r="852" spans="1:12" x14ac:dyDescent="0.25">
      <c r="A852" s="73" t="str">
        <f t="shared" si="13"/>
        <v>38129</v>
      </c>
      <c r="B852" s="55">
        <v>38</v>
      </c>
      <c r="C852" s="55">
        <v>47</v>
      </c>
      <c r="D852" s="55">
        <v>12</v>
      </c>
      <c r="E852" s="56">
        <v>9</v>
      </c>
      <c r="F852" s="58"/>
      <c r="G852" s="89">
        <v>1.2063632159948328</v>
      </c>
      <c r="H852" s="89">
        <v>3.7850290655001322</v>
      </c>
      <c r="I852" s="92">
        <v>1.1089791110067233</v>
      </c>
      <c r="J852" s="92">
        <v>3.3446243504301107</v>
      </c>
      <c r="K852" s="92">
        <v>1.016497974222718</v>
      </c>
      <c r="L852" s="93">
        <v>2.9503813011949149</v>
      </c>
    </row>
    <row r="853" spans="1:12" x14ac:dyDescent="0.25">
      <c r="A853" s="73" t="str">
        <f t="shared" si="13"/>
        <v>39129</v>
      </c>
      <c r="B853" s="55">
        <v>39</v>
      </c>
      <c r="C853" s="55">
        <v>46</v>
      </c>
      <c r="D853" s="55">
        <v>12</v>
      </c>
      <c r="E853" s="56">
        <v>9</v>
      </c>
      <c r="F853" s="58"/>
      <c r="G853" s="89">
        <v>1.1570428559024089</v>
      </c>
      <c r="H853" s="89">
        <v>3.5587081708324173</v>
      </c>
      <c r="I853" s="92">
        <v>1.0621417051095645</v>
      </c>
      <c r="J853" s="92">
        <v>3.142072757302611</v>
      </c>
      <c r="K853" s="92">
        <v>0.97201627995913387</v>
      </c>
      <c r="L853" s="93">
        <v>2.7689232355217919</v>
      </c>
    </row>
    <row r="854" spans="1:12" x14ac:dyDescent="0.25">
      <c r="A854" s="73" t="str">
        <f t="shared" si="13"/>
        <v>40129</v>
      </c>
      <c r="B854" s="55">
        <v>40</v>
      </c>
      <c r="C854" s="55">
        <v>45</v>
      </c>
      <c r="D854" s="55">
        <v>12</v>
      </c>
      <c r="E854" s="56">
        <v>9</v>
      </c>
      <c r="F854" s="58"/>
      <c r="G854" s="89">
        <v>1.1089782359892435</v>
      </c>
      <c r="H854" s="89">
        <v>3.3446250616445368</v>
      </c>
      <c r="I854" s="92">
        <v>1.0164974737371011</v>
      </c>
      <c r="J854" s="92">
        <v>2.9503810330228619</v>
      </c>
      <c r="K854" s="92">
        <v>0.92866726837937674</v>
      </c>
      <c r="L854" s="93">
        <v>2.5971061960901078</v>
      </c>
    </row>
    <row r="855" spans="1:12" x14ac:dyDescent="0.25">
      <c r="A855" s="73" t="str">
        <f t="shared" si="13"/>
        <v>41129</v>
      </c>
      <c r="B855" s="55">
        <v>41</v>
      </c>
      <c r="C855" s="55">
        <v>44</v>
      </c>
      <c r="D855" s="55">
        <v>12</v>
      </c>
      <c r="E855" s="56">
        <v>9</v>
      </c>
      <c r="F855" s="58"/>
      <c r="G855" s="89">
        <v>1.0621423574446855</v>
      </c>
      <c r="H855" s="89">
        <v>3.1420723621898086</v>
      </c>
      <c r="I855" s="92">
        <v>0.97201690239112948</v>
      </c>
      <c r="J855" s="92">
        <v>2.768923757312272</v>
      </c>
      <c r="K855" s="92">
        <v>0.88641713195756022</v>
      </c>
      <c r="L855" s="93">
        <v>2.4343756974674546</v>
      </c>
    </row>
    <row r="856" spans="1:12" x14ac:dyDescent="0.25">
      <c r="A856" s="73" t="str">
        <f t="shared" si="13"/>
        <v>42129</v>
      </c>
      <c r="B856" s="55">
        <v>42</v>
      </c>
      <c r="C856" s="55">
        <v>43</v>
      </c>
      <c r="D856" s="55">
        <v>12</v>
      </c>
      <c r="E856" s="56">
        <v>9</v>
      </c>
      <c r="F856" s="58"/>
      <c r="G856" s="89">
        <v>1.0164980235659031</v>
      </c>
      <c r="H856" s="89">
        <v>2.9503811018856507</v>
      </c>
      <c r="I856" s="92">
        <v>0.92866680536379631</v>
      </c>
      <c r="J856" s="92">
        <v>2.5971062735233486</v>
      </c>
      <c r="K856" s="92">
        <v>0.8452404819094812</v>
      </c>
      <c r="L856" s="93">
        <v>2.2802053978401076</v>
      </c>
    </row>
    <row r="857" spans="1:12" x14ac:dyDescent="0.25">
      <c r="A857" s="73" t="str">
        <f t="shared" si="13"/>
        <v>43129</v>
      </c>
      <c r="B857" s="55">
        <v>43</v>
      </c>
      <c r="C857" s="55">
        <v>42</v>
      </c>
      <c r="D857" s="55">
        <v>12</v>
      </c>
      <c r="E857" s="56">
        <v>9</v>
      </c>
      <c r="F857" s="58"/>
      <c r="G857" s="89">
        <v>0.97201680175116845</v>
      </c>
      <c r="H857" s="89">
        <v>2.768922485605724</v>
      </c>
      <c r="I857" s="92">
        <v>0.88641833001585901</v>
      </c>
      <c r="J857" s="92">
        <v>2.4343741233184413</v>
      </c>
      <c r="K857" s="92">
        <v>0.80510808350493235</v>
      </c>
      <c r="L857" s="93">
        <v>2.1341086617569318</v>
      </c>
    </row>
    <row r="858" spans="1:12" x14ac:dyDescent="0.25">
      <c r="A858" s="73" t="str">
        <f t="shared" si="13"/>
        <v>44129</v>
      </c>
      <c r="B858" s="55">
        <v>44</v>
      </c>
      <c r="C858" s="55">
        <v>41</v>
      </c>
      <c r="D858" s="55">
        <v>12</v>
      </c>
      <c r="E858" s="56">
        <v>9</v>
      </c>
      <c r="F858" s="58"/>
      <c r="G858" s="89">
        <v>0.91415710244571713</v>
      </c>
      <c r="H858" s="89">
        <v>2.5971060684307483</v>
      </c>
      <c r="I858" s="92">
        <v>0.83227992014614183</v>
      </c>
      <c r="J858" s="92">
        <v>2.2802053384924887</v>
      </c>
      <c r="K858" s="92">
        <v>0.75446094791771046</v>
      </c>
      <c r="L858" s="93">
        <v>1.995627692948041</v>
      </c>
    </row>
    <row r="859" spans="1:12" x14ac:dyDescent="0.25">
      <c r="A859" s="73" t="str">
        <f t="shared" si="13"/>
        <v>45129</v>
      </c>
      <c r="B859" s="55">
        <v>45</v>
      </c>
      <c r="C859" s="55">
        <v>40</v>
      </c>
      <c r="D859" s="55">
        <v>12</v>
      </c>
      <c r="E859" s="56">
        <v>9</v>
      </c>
      <c r="F859" s="58"/>
      <c r="G859" s="89">
        <v>0.87377306138343958</v>
      </c>
      <c r="H859" s="89">
        <v>2.5064343085235845</v>
      </c>
      <c r="I859" s="92">
        <v>0.79393077934089473</v>
      </c>
      <c r="J859" s="92">
        <v>2.1941274400038941</v>
      </c>
      <c r="K859" s="92">
        <v>0.71803144623472714</v>
      </c>
      <c r="L859" s="93">
        <v>1.9141138100569537</v>
      </c>
    </row>
    <row r="860" spans="1:12" x14ac:dyDescent="0.25">
      <c r="A860" s="73" t="str">
        <f t="shared" si="13"/>
        <v>46129</v>
      </c>
      <c r="B860" s="55">
        <v>46</v>
      </c>
      <c r="C860" s="55">
        <v>39</v>
      </c>
      <c r="D860" s="55">
        <v>12</v>
      </c>
      <c r="E860" s="56">
        <v>9</v>
      </c>
      <c r="F860" s="58"/>
      <c r="G860" s="89">
        <v>0.83334678840553456</v>
      </c>
      <c r="H860" s="89">
        <v>2.3460007915520524</v>
      </c>
      <c r="I860" s="92">
        <v>0.75550099140910043</v>
      </c>
      <c r="J860" s="92">
        <v>2.0503186883076734</v>
      </c>
      <c r="K860" s="92">
        <v>0.68149875064732024</v>
      </c>
      <c r="L860" s="93">
        <v>1.7850758964523896</v>
      </c>
    </row>
    <row r="861" spans="1:12" x14ac:dyDescent="0.25">
      <c r="A861" s="73" t="str">
        <f t="shared" si="13"/>
        <v>47129</v>
      </c>
      <c r="B861" s="55">
        <v>47</v>
      </c>
      <c r="C861" s="55">
        <v>38</v>
      </c>
      <c r="D861" s="55">
        <v>12</v>
      </c>
      <c r="E861" s="56">
        <v>9</v>
      </c>
      <c r="F861" s="58"/>
      <c r="G861" s="89">
        <v>0.79393108450925964</v>
      </c>
      <c r="H861" s="89">
        <v>2.1941279745238669</v>
      </c>
      <c r="I861" s="92">
        <v>0.71803078100370066</v>
      </c>
      <c r="J861" s="92">
        <v>1.9141137059762496</v>
      </c>
      <c r="K861" s="92">
        <v>0.64588294609637642</v>
      </c>
      <c r="L861" s="93">
        <v>1.6627999434040848</v>
      </c>
    </row>
    <row r="862" spans="1:12" x14ac:dyDescent="0.25">
      <c r="A862" s="73" t="str">
        <f t="shared" si="13"/>
        <v>48129</v>
      </c>
      <c r="B862" s="55">
        <v>48</v>
      </c>
      <c r="C862" s="55">
        <v>37</v>
      </c>
      <c r="D862" s="55">
        <v>12</v>
      </c>
      <c r="E862" s="56">
        <v>9</v>
      </c>
      <c r="F862" s="58"/>
      <c r="G862" s="89">
        <v>0.75550015644081991</v>
      </c>
      <c r="H862" s="89">
        <v>2.0503194420613853</v>
      </c>
      <c r="I862" s="92">
        <v>0.68149860212557656</v>
      </c>
      <c r="J862" s="92">
        <v>1.7850745364809899</v>
      </c>
      <c r="K862" s="92">
        <v>0.6111587722928169</v>
      </c>
      <c r="L862" s="93">
        <v>1.5469090321864372</v>
      </c>
    </row>
    <row r="863" spans="1:12" x14ac:dyDescent="0.25">
      <c r="A863" s="73" t="str">
        <f t="shared" si="13"/>
        <v>49129</v>
      </c>
      <c r="B863" s="55">
        <v>49</v>
      </c>
      <c r="C863" s="55">
        <v>36</v>
      </c>
      <c r="D863" s="55">
        <v>12</v>
      </c>
      <c r="E863" s="56">
        <v>9</v>
      </c>
      <c r="F863" s="58"/>
      <c r="G863" s="89">
        <v>0.71803183412529825</v>
      </c>
      <c r="H863" s="89">
        <v>1.9141137564513422</v>
      </c>
      <c r="I863" s="92">
        <v>0.64588116842454235</v>
      </c>
      <c r="J863" s="92">
        <v>1.6628009773706764</v>
      </c>
      <c r="K863" s="92">
        <v>0.57730764665676204</v>
      </c>
      <c r="L863" s="93">
        <v>1.4370439039164404</v>
      </c>
    </row>
    <row r="864" spans="1:12" x14ac:dyDescent="0.25">
      <c r="A864" s="73" t="str">
        <f t="shared" si="13"/>
        <v>50129</v>
      </c>
      <c r="B864" s="55">
        <v>50</v>
      </c>
      <c r="C864" s="55">
        <v>35</v>
      </c>
      <c r="D864" s="55">
        <v>12</v>
      </c>
      <c r="E864" s="56">
        <v>9</v>
      </c>
      <c r="F864" s="58"/>
      <c r="G864" s="89">
        <v>0.67598495010361337</v>
      </c>
      <c r="H864" s="89">
        <v>1.7850759347007255</v>
      </c>
      <c r="I864" s="92">
        <v>0.60634180374503222</v>
      </c>
      <c r="J864" s="92">
        <v>1.5469084173937599</v>
      </c>
      <c r="K864" s="92">
        <v>0.5401330570309677</v>
      </c>
      <c r="L864" s="93">
        <v>1.3328689072629039</v>
      </c>
    </row>
    <row r="865" spans="1:12" x14ac:dyDescent="0.25">
      <c r="A865" s="73" t="str">
        <f t="shared" si="13"/>
        <v>51129</v>
      </c>
      <c r="B865" s="55">
        <v>51</v>
      </c>
      <c r="C865" s="55">
        <v>34</v>
      </c>
      <c r="D865" s="55">
        <v>12</v>
      </c>
      <c r="E865" s="56">
        <v>9</v>
      </c>
      <c r="F865" s="58"/>
      <c r="G865" s="89">
        <v>0.63852690620782726</v>
      </c>
      <c r="H865" s="89">
        <v>1.6913588056680162</v>
      </c>
      <c r="I865" s="92">
        <v>0.57091346153846156</v>
      </c>
      <c r="J865" s="92">
        <v>1.4604208839406208</v>
      </c>
      <c r="K865" s="92">
        <v>0.50662533738191629</v>
      </c>
      <c r="L865" s="93">
        <v>1.2530680668016194</v>
      </c>
    </row>
    <row r="866" spans="1:12" x14ac:dyDescent="0.25">
      <c r="A866" s="73" t="str">
        <f t="shared" si="13"/>
        <v>52129</v>
      </c>
      <c r="B866" s="55">
        <v>52</v>
      </c>
      <c r="C866" s="55">
        <v>33</v>
      </c>
      <c r="D866" s="55">
        <v>12</v>
      </c>
      <c r="E866" s="56">
        <v>9</v>
      </c>
      <c r="F866" s="58"/>
      <c r="G866" s="89">
        <v>0.60429476120570491</v>
      </c>
      <c r="H866" s="89">
        <v>1.5727676992809918</v>
      </c>
      <c r="I866" s="92">
        <v>0.53836246155824397</v>
      </c>
      <c r="J866" s="92">
        <v>1.3539641888923417</v>
      </c>
      <c r="K866" s="92">
        <v>0.47568337923127202</v>
      </c>
      <c r="L866" s="93">
        <v>1.157421000182163</v>
      </c>
    </row>
    <row r="867" spans="1:12" x14ac:dyDescent="0.25">
      <c r="A867" s="73" t="str">
        <f t="shared" si="13"/>
        <v>53129</v>
      </c>
      <c r="B867" s="55">
        <v>53</v>
      </c>
      <c r="C867" s="55">
        <v>32</v>
      </c>
      <c r="D867" s="55">
        <v>12</v>
      </c>
      <c r="E867" s="56">
        <v>9</v>
      </c>
      <c r="F867" s="58"/>
      <c r="G867" s="89">
        <v>0.57091318119096568</v>
      </c>
      <c r="H867" s="89">
        <v>1.4604206767712218</v>
      </c>
      <c r="I867" s="92">
        <v>0.50662580084013276</v>
      </c>
      <c r="J867" s="92">
        <v>1.2530687518120405</v>
      </c>
      <c r="K867" s="92">
        <v>0.44551889208849516</v>
      </c>
      <c r="L867" s="93">
        <v>1.0667288664310923</v>
      </c>
    </row>
    <row r="868" spans="1:12" x14ac:dyDescent="0.25">
      <c r="A868" s="73" t="str">
        <f t="shared" si="13"/>
        <v>54129</v>
      </c>
      <c r="B868" s="55">
        <v>54</v>
      </c>
      <c r="C868" s="55">
        <v>31</v>
      </c>
      <c r="D868" s="55">
        <v>12</v>
      </c>
      <c r="E868" s="56">
        <v>9</v>
      </c>
      <c r="F868" s="58"/>
      <c r="G868" s="89">
        <v>0.53836321392193542</v>
      </c>
      <c r="H868" s="89">
        <v>1.3539645871197243</v>
      </c>
      <c r="I868" s="92">
        <v>0.47568388045989257</v>
      </c>
      <c r="J868" s="92">
        <v>1.1574206605463055</v>
      </c>
      <c r="K868" s="92">
        <v>0.41611132932558414</v>
      </c>
      <c r="L868" s="93">
        <v>0.98071575826570534</v>
      </c>
    </row>
    <row r="869" spans="1:12" x14ac:dyDescent="0.25">
      <c r="A869" s="73" t="str">
        <f t="shared" si="13"/>
        <v>55129</v>
      </c>
      <c r="B869" s="55">
        <v>55</v>
      </c>
      <c r="C869" s="55">
        <v>30</v>
      </c>
      <c r="D869" s="55">
        <v>12</v>
      </c>
      <c r="E869" s="56">
        <v>9</v>
      </c>
      <c r="F869" s="58"/>
      <c r="G869" s="89">
        <v>0.50173076879596823</v>
      </c>
      <c r="H869" s="89">
        <v>1.2530675644205485</v>
      </c>
      <c r="I869" s="92">
        <v>0.4412929102916871</v>
      </c>
      <c r="J869" s="92">
        <v>1.0667301244209104</v>
      </c>
      <c r="K869" s="92">
        <v>0.38384178670507291</v>
      </c>
      <c r="L869" s="93">
        <v>0.89912025847353205</v>
      </c>
    </row>
    <row r="870" spans="1:12" x14ac:dyDescent="0.25">
      <c r="A870" s="73" t="str">
        <f t="shared" si="13"/>
        <v>18159</v>
      </c>
      <c r="B870" s="55">
        <v>18</v>
      </c>
      <c r="C870" s="55">
        <v>67</v>
      </c>
      <c r="D870" s="55">
        <v>15</v>
      </c>
      <c r="E870" s="56">
        <v>9</v>
      </c>
      <c r="F870" s="58"/>
      <c r="G870" s="89">
        <v>2.6808046364937681</v>
      </c>
      <c r="H870" s="89">
        <v>11.253521884855749</v>
      </c>
      <c r="I870" s="92">
        <v>2.5050173403004878</v>
      </c>
      <c r="J870" s="92">
        <v>10.040250736089936</v>
      </c>
      <c r="K870" s="92">
        <v>2.3379554738324391</v>
      </c>
      <c r="L870" s="93">
        <v>8.955322541226856</v>
      </c>
    </row>
    <row r="871" spans="1:12" x14ac:dyDescent="0.25">
      <c r="A871" s="73" t="str">
        <f t="shared" si="13"/>
        <v>19159</v>
      </c>
      <c r="B871" s="55">
        <v>19</v>
      </c>
      <c r="C871" s="55">
        <v>66</v>
      </c>
      <c r="D871" s="55">
        <v>15</v>
      </c>
      <c r="E871" s="56">
        <v>9</v>
      </c>
      <c r="F871" s="58"/>
      <c r="G871" s="89">
        <v>2.5917966557368444</v>
      </c>
      <c r="H871" s="89">
        <v>10.629923705078504</v>
      </c>
      <c r="I871" s="92">
        <v>2.4204195710397132</v>
      </c>
      <c r="J871" s="92">
        <v>9.4826393698124054</v>
      </c>
      <c r="K871" s="92">
        <v>2.2575788281228357</v>
      </c>
      <c r="L871" s="93">
        <v>8.4566352379605512</v>
      </c>
    </row>
    <row r="872" spans="1:12" x14ac:dyDescent="0.25">
      <c r="A872" s="73" t="str">
        <f t="shared" si="13"/>
        <v>20159</v>
      </c>
      <c r="B872" s="55">
        <v>20</v>
      </c>
      <c r="C872" s="55">
        <v>65</v>
      </c>
      <c r="D872" s="55">
        <v>15</v>
      </c>
      <c r="E872" s="56">
        <v>9</v>
      </c>
      <c r="F872" s="58"/>
      <c r="G872" s="89">
        <v>2.5050167321827828</v>
      </c>
      <c r="H872" s="89">
        <v>10.040250763542838</v>
      </c>
      <c r="I872" s="92">
        <v>2.3379564817115051</v>
      </c>
      <c r="J872" s="92">
        <v>8.9553228799812956</v>
      </c>
      <c r="K872" s="92">
        <v>2.179243325393462</v>
      </c>
      <c r="L872" s="93">
        <v>7.9849965658838826</v>
      </c>
    </row>
    <row r="873" spans="1:12" x14ac:dyDescent="0.25">
      <c r="A873" s="73" t="str">
        <f t="shared" si="13"/>
        <v>21159</v>
      </c>
      <c r="B873" s="55">
        <v>21</v>
      </c>
      <c r="C873" s="55">
        <v>64</v>
      </c>
      <c r="D873" s="55">
        <v>15</v>
      </c>
      <c r="E873" s="56">
        <v>9</v>
      </c>
      <c r="F873" s="58"/>
      <c r="G873" s="89">
        <v>2.4204192722867495</v>
      </c>
      <c r="H873" s="89">
        <v>9.4826392093270577</v>
      </c>
      <c r="I873" s="92">
        <v>2.2575795528953693</v>
      </c>
      <c r="J873" s="92">
        <v>8.4566350110377222</v>
      </c>
      <c r="K873" s="92">
        <v>2.1029034994045341</v>
      </c>
      <c r="L873" s="93">
        <v>7.5389147436714374</v>
      </c>
    </row>
    <row r="874" spans="1:12" x14ac:dyDescent="0.25">
      <c r="A874" s="73" t="str">
        <f t="shared" si="13"/>
        <v>22159</v>
      </c>
      <c r="B874" s="55">
        <v>22</v>
      </c>
      <c r="C874" s="55">
        <v>63</v>
      </c>
      <c r="D874" s="55">
        <v>15</v>
      </c>
      <c r="E874" s="56">
        <v>9</v>
      </c>
      <c r="F874" s="58"/>
      <c r="G874" s="89">
        <v>2.3379560210715842</v>
      </c>
      <c r="H874" s="89">
        <v>8.955323482891453</v>
      </c>
      <c r="I874" s="92">
        <v>2.179243578879658</v>
      </c>
      <c r="J874" s="92">
        <v>7.984996702975546</v>
      </c>
      <c r="K874" s="92">
        <v>2.0285144885499995</v>
      </c>
      <c r="L874" s="93">
        <v>7.1169775464557352</v>
      </c>
    </row>
    <row r="875" spans="1:12" x14ac:dyDescent="0.25">
      <c r="A875" s="73" t="str">
        <f t="shared" si="13"/>
        <v>23159</v>
      </c>
      <c r="B875" s="55">
        <v>23</v>
      </c>
      <c r="C875" s="55">
        <v>62</v>
      </c>
      <c r="D875" s="55">
        <v>15</v>
      </c>
      <c r="E875" s="56">
        <v>9</v>
      </c>
      <c r="F875" s="58"/>
      <c r="G875" s="89">
        <v>2.25757870276288</v>
      </c>
      <c r="H875" s="89">
        <v>8.4566350648088431</v>
      </c>
      <c r="I875" s="92">
        <v>2.1029033654653246</v>
      </c>
      <c r="J875" s="92">
        <v>7.5389147574491142</v>
      </c>
      <c r="K875" s="92">
        <v>1.95603424663586</v>
      </c>
      <c r="L875" s="93">
        <v>6.7178525462615264</v>
      </c>
    </row>
    <row r="876" spans="1:12" x14ac:dyDescent="0.25">
      <c r="A876" s="73" t="str">
        <f t="shared" si="13"/>
        <v>24159</v>
      </c>
      <c r="B876" s="55">
        <v>24</v>
      </c>
      <c r="C876" s="55">
        <v>61</v>
      </c>
      <c r="D876" s="55">
        <v>15</v>
      </c>
      <c r="E876" s="56">
        <v>9</v>
      </c>
      <c r="F876" s="58"/>
      <c r="G876" s="89">
        <v>2.1792430816671935</v>
      </c>
      <c r="H876" s="89">
        <v>7.9849966179993324</v>
      </c>
      <c r="I876" s="92">
        <v>2.0285151392527698</v>
      </c>
      <c r="J876" s="92">
        <v>7.1169773479798089</v>
      </c>
      <c r="K876" s="92">
        <v>1.8854181127550163</v>
      </c>
      <c r="L876" s="93">
        <v>6.3402794802647708</v>
      </c>
    </row>
    <row r="877" spans="1:12" x14ac:dyDescent="0.25">
      <c r="A877" s="73" t="str">
        <f t="shared" si="13"/>
        <v>25159</v>
      </c>
      <c r="B877" s="55">
        <v>25</v>
      </c>
      <c r="C877" s="55">
        <v>60</v>
      </c>
      <c r="D877" s="55">
        <v>15</v>
      </c>
      <c r="E877" s="56">
        <v>9</v>
      </c>
      <c r="F877" s="58"/>
      <c r="G877" s="89">
        <v>2.0758640816683283</v>
      </c>
      <c r="H877" s="89">
        <v>7.5389149703047158</v>
      </c>
      <c r="I877" s="92">
        <v>1.9313949302468212</v>
      </c>
      <c r="J877" s="92">
        <v>6.717852576875158</v>
      </c>
      <c r="K877" s="92">
        <v>1.79420701220551</v>
      </c>
      <c r="L877" s="93">
        <v>5.9830642807726555</v>
      </c>
    </row>
    <row r="878" spans="1:12" x14ac:dyDescent="0.25">
      <c r="A878" s="73" t="str">
        <f t="shared" si="13"/>
        <v>26159</v>
      </c>
      <c r="B878" s="55">
        <v>26</v>
      </c>
      <c r="C878" s="55">
        <v>59</v>
      </c>
      <c r="D878" s="55">
        <v>15</v>
      </c>
      <c r="E878" s="56">
        <v>9</v>
      </c>
      <c r="F878" s="58"/>
      <c r="G878" s="89">
        <v>1.9909066722552433</v>
      </c>
      <c r="H878" s="89">
        <v>7.3474192220285044</v>
      </c>
      <c r="I878" s="92">
        <v>1.8515296499262039</v>
      </c>
      <c r="J878" s="92">
        <v>6.5368422460727613</v>
      </c>
      <c r="K878" s="92">
        <v>1.7191353758392154</v>
      </c>
      <c r="L878" s="93">
        <v>5.8125255461867624</v>
      </c>
    </row>
    <row r="879" spans="1:12" x14ac:dyDescent="0.25">
      <c r="A879" s="73" t="str">
        <f t="shared" si="13"/>
        <v>27159</v>
      </c>
      <c r="B879" s="55">
        <v>27</v>
      </c>
      <c r="C879" s="55">
        <v>58</v>
      </c>
      <c r="D879" s="55">
        <v>15</v>
      </c>
      <c r="E879" s="56">
        <v>9</v>
      </c>
      <c r="F879" s="58"/>
      <c r="G879" s="89">
        <v>1.9203261175986266</v>
      </c>
      <c r="H879" s="89">
        <v>6.9307164175987754</v>
      </c>
      <c r="I879" s="92">
        <v>1.7844795825981119</v>
      </c>
      <c r="J879" s="92">
        <v>6.1645145749090515</v>
      </c>
      <c r="K879" s="92">
        <v>1.6554584872761335</v>
      </c>
      <c r="L879" s="93">
        <v>5.4797287723008861</v>
      </c>
    </row>
    <row r="880" spans="1:12" x14ac:dyDescent="0.25">
      <c r="A880" s="73" t="str">
        <f t="shared" si="13"/>
        <v>28159</v>
      </c>
      <c r="B880" s="55">
        <v>28</v>
      </c>
      <c r="C880" s="55">
        <v>57</v>
      </c>
      <c r="D880" s="55">
        <v>15</v>
      </c>
      <c r="E880" s="56">
        <v>9</v>
      </c>
      <c r="F880" s="58"/>
      <c r="G880" s="89">
        <v>1.8515300645443344</v>
      </c>
      <c r="H880" s="89">
        <v>6.5368423731833341</v>
      </c>
      <c r="I880" s="92">
        <v>1.7191355760405922</v>
      </c>
      <c r="J880" s="92">
        <v>5.812526481742383</v>
      </c>
      <c r="K880" s="92">
        <v>1.5934141123170233</v>
      </c>
      <c r="L880" s="93">
        <v>5.1650484419377971</v>
      </c>
    </row>
    <row r="881" spans="1:12" x14ac:dyDescent="0.25">
      <c r="A881" s="73" t="str">
        <f t="shared" si="13"/>
        <v>29159</v>
      </c>
      <c r="B881" s="55">
        <v>29</v>
      </c>
      <c r="C881" s="55">
        <v>56</v>
      </c>
      <c r="D881" s="55">
        <v>15</v>
      </c>
      <c r="E881" s="56">
        <v>9</v>
      </c>
      <c r="F881" s="58"/>
      <c r="G881" s="89">
        <v>1.7844793763369415</v>
      </c>
      <c r="H881" s="89">
        <v>6.1645157847424432</v>
      </c>
      <c r="I881" s="92">
        <v>1.6554595321023824</v>
      </c>
      <c r="J881" s="92">
        <v>5.4797295976886229</v>
      </c>
      <c r="K881" s="92">
        <v>1.5329622341712879</v>
      </c>
      <c r="L881" s="93">
        <v>4.8674625806674676</v>
      </c>
    </row>
    <row r="882" spans="1:12" x14ac:dyDescent="0.25">
      <c r="A882" s="73" t="str">
        <f t="shared" si="13"/>
        <v>30159</v>
      </c>
      <c r="B882" s="55">
        <v>30</v>
      </c>
      <c r="C882" s="55">
        <v>55</v>
      </c>
      <c r="D882" s="55">
        <v>15</v>
      </c>
      <c r="E882" s="56">
        <v>9</v>
      </c>
      <c r="F882" s="58"/>
      <c r="G882" s="89">
        <v>1.7191353038951784</v>
      </c>
      <c r="H882" s="89">
        <v>5.8125253818410192</v>
      </c>
      <c r="I882" s="92">
        <v>1.5934134783048477</v>
      </c>
      <c r="J882" s="92">
        <v>5.1650480160269812</v>
      </c>
      <c r="K882" s="92">
        <v>1.4740686279690149</v>
      </c>
      <c r="L882" s="93">
        <v>4.5860114163557943</v>
      </c>
    </row>
    <row r="883" spans="1:12" x14ac:dyDescent="0.25">
      <c r="A883" s="73" t="str">
        <f t="shared" si="13"/>
        <v>31159</v>
      </c>
      <c r="B883" s="55">
        <v>31</v>
      </c>
      <c r="C883" s="55">
        <v>54</v>
      </c>
      <c r="D883" s="55">
        <v>15</v>
      </c>
      <c r="E883" s="56">
        <v>9</v>
      </c>
      <c r="F883" s="58"/>
      <c r="G883" s="89">
        <v>1.6554583742187536</v>
      </c>
      <c r="H883" s="89">
        <v>5.4797296784927267</v>
      </c>
      <c r="I883" s="92">
        <v>1.5329628747745931</v>
      </c>
      <c r="J883" s="92">
        <v>4.8674629907956621</v>
      </c>
      <c r="K883" s="92">
        <v>1.4166961142799945</v>
      </c>
      <c r="L883" s="93">
        <v>4.3197828813567032</v>
      </c>
    </row>
    <row r="884" spans="1:12" x14ac:dyDescent="0.25">
      <c r="A884" s="73" t="str">
        <f t="shared" si="13"/>
        <v>32159</v>
      </c>
      <c r="B884" s="55">
        <v>32</v>
      </c>
      <c r="C884" s="55">
        <v>53</v>
      </c>
      <c r="D884" s="55">
        <v>15</v>
      </c>
      <c r="E884" s="56">
        <v>9</v>
      </c>
      <c r="F884" s="58"/>
      <c r="G884" s="89">
        <v>1.5934144311922971</v>
      </c>
      <c r="H884" s="89">
        <v>5.1650491799281273</v>
      </c>
      <c r="I884" s="92">
        <v>1.4740689037158508</v>
      </c>
      <c r="J884" s="92">
        <v>4.5860107717301517</v>
      </c>
      <c r="K884" s="92">
        <v>1.3608102877033414</v>
      </c>
      <c r="L884" s="93">
        <v>4.0679222509075501</v>
      </c>
    </row>
    <row r="885" spans="1:12" x14ac:dyDescent="0.25">
      <c r="A885" s="73" t="str">
        <f t="shared" si="13"/>
        <v>33159</v>
      </c>
      <c r="B885" s="55">
        <v>33</v>
      </c>
      <c r="C885" s="55">
        <v>52</v>
      </c>
      <c r="D885" s="55">
        <v>15</v>
      </c>
      <c r="E885" s="56">
        <v>9</v>
      </c>
      <c r="F885" s="58"/>
      <c r="G885" s="89">
        <v>1.5329632199861207</v>
      </c>
      <c r="H885" s="89">
        <v>4.8674623490861295</v>
      </c>
      <c r="I885" s="92">
        <v>1.4166961562442073</v>
      </c>
      <c r="J885" s="92">
        <v>4.319783446925654</v>
      </c>
      <c r="K885" s="92">
        <v>1.3063729657936221</v>
      </c>
      <c r="L885" s="93">
        <v>3.8296161146370942</v>
      </c>
    </row>
    <row r="886" spans="1:12" x14ac:dyDescent="0.25">
      <c r="A886" s="73" t="str">
        <f t="shared" si="13"/>
        <v>34159</v>
      </c>
      <c r="B886" s="55">
        <v>34</v>
      </c>
      <c r="C886" s="55">
        <v>51</v>
      </c>
      <c r="D886" s="55">
        <v>15</v>
      </c>
      <c r="E886" s="56">
        <v>9</v>
      </c>
      <c r="F886" s="58"/>
      <c r="G886" s="89">
        <v>1.4482676820890097</v>
      </c>
      <c r="H886" s="89">
        <v>4.5860105239160305</v>
      </c>
      <c r="I886" s="92">
        <v>1.3373629826799016</v>
      </c>
      <c r="J886" s="92">
        <v>4.0679217730457129</v>
      </c>
      <c r="K886" s="92">
        <v>1.2320930146583116</v>
      </c>
      <c r="L886" s="93">
        <v>3.6040977344005127</v>
      </c>
    </row>
    <row r="887" spans="1:12" x14ac:dyDescent="0.25">
      <c r="A887" s="73" t="str">
        <f t="shared" si="13"/>
        <v>35159</v>
      </c>
      <c r="B887" s="55">
        <v>35</v>
      </c>
      <c r="C887" s="55">
        <v>50</v>
      </c>
      <c r="D887" s="55">
        <v>15</v>
      </c>
      <c r="E887" s="56">
        <v>9</v>
      </c>
      <c r="F887" s="58"/>
      <c r="G887" s="89">
        <v>1.3890425391808245</v>
      </c>
      <c r="H887" s="89">
        <v>4.443789558494279</v>
      </c>
      <c r="I887" s="92">
        <v>1.2817192305606557</v>
      </c>
      <c r="J887" s="92">
        <v>3.9345015920236133</v>
      </c>
      <c r="K887" s="92">
        <v>1.1797894345411022</v>
      </c>
      <c r="L887" s="93">
        <v>3.4791781904385619</v>
      </c>
    </row>
    <row r="888" spans="1:12" x14ac:dyDescent="0.25">
      <c r="A888" s="73" t="str">
        <f t="shared" si="13"/>
        <v>36159</v>
      </c>
      <c r="B888" s="55">
        <v>36</v>
      </c>
      <c r="C888" s="55">
        <v>49</v>
      </c>
      <c r="D888" s="55">
        <v>15</v>
      </c>
      <c r="E888" s="56">
        <v>9</v>
      </c>
      <c r="F888" s="58"/>
      <c r="G888" s="89">
        <v>1.3346907467228757</v>
      </c>
      <c r="H888" s="89">
        <v>4.1819957718547709</v>
      </c>
      <c r="I888" s="92">
        <v>1.2300956009828254</v>
      </c>
      <c r="J888" s="92">
        <v>3.7004876710278509</v>
      </c>
      <c r="K888" s="92">
        <v>1.1307669281714208</v>
      </c>
      <c r="L888" s="93">
        <v>3.2698373598413508</v>
      </c>
    </row>
    <row r="889" spans="1:12" x14ac:dyDescent="0.25">
      <c r="A889" s="73" t="str">
        <f t="shared" si="13"/>
        <v>37159</v>
      </c>
      <c r="B889" s="55">
        <v>37</v>
      </c>
      <c r="C889" s="55">
        <v>48</v>
      </c>
      <c r="D889" s="55">
        <v>15</v>
      </c>
      <c r="E889" s="56">
        <v>9</v>
      </c>
      <c r="F889" s="58"/>
      <c r="G889" s="89">
        <v>1.2817182566336682</v>
      </c>
      <c r="H889" s="89">
        <v>3.9345013527849795</v>
      </c>
      <c r="I889" s="92">
        <v>1.1797901456990225</v>
      </c>
      <c r="J889" s="92">
        <v>3.4791777829392156</v>
      </c>
      <c r="K889" s="92">
        <v>1.0829953986478427</v>
      </c>
      <c r="L889" s="93">
        <v>3.0717745023571728</v>
      </c>
    </row>
    <row r="890" spans="1:12" x14ac:dyDescent="0.25">
      <c r="A890" s="73" t="str">
        <f t="shared" si="13"/>
        <v>38159</v>
      </c>
      <c r="B890" s="55">
        <v>38</v>
      </c>
      <c r="C890" s="55">
        <v>47</v>
      </c>
      <c r="D890" s="55">
        <v>15</v>
      </c>
      <c r="E890" s="56">
        <v>9</v>
      </c>
      <c r="F890" s="58"/>
      <c r="G890" s="89">
        <v>1.2300967191352172</v>
      </c>
      <c r="H890" s="89">
        <v>3.7004883368101651</v>
      </c>
      <c r="I890" s="92">
        <v>1.130766799418421</v>
      </c>
      <c r="J890" s="92">
        <v>3.269836904987673</v>
      </c>
      <c r="K890" s="92">
        <v>1.0364419369113091</v>
      </c>
      <c r="L890" s="93">
        <v>2.8843368733801125</v>
      </c>
    </row>
    <row r="891" spans="1:12" x14ac:dyDescent="0.25">
      <c r="A891" s="73" t="str">
        <f t="shared" si="13"/>
        <v>39159</v>
      </c>
      <c r="B891" s="55">
        <v>39</v>
      </c>
      <c r="C891" s="55">
        <v>46</v>
      </c>
      <c r="D891" s="55">
        <v>15</v>
      </c>
      <c r="E891" s="56">
        <v>9</v>
      </c>
      <c r="F891" s="58"/>
      <c r="G891" s="89">
        <v>1.1797891632925681</v>
      </c>
      <c r="H891" s="89">
        <v>3.4791782431548124</v>
      </c>
      <c r="I891" s="92">
        <v>1.0829956581203657</v>
      </c>
      <c r="J891" s="92">
        <v>3.0717739611412123</v>
      </c>
      <c r="K891" s="92">
        <v>0.99107582128715155</v>
      </c>
      <c r="L891" s="93">
        <v>2.7069079989618974</v>
      </c>
    </row>
    <row r="892" spans="1:12" x14ac:dyDescent="0.25">
      <c r="A892" s="73" t="str">
        <f t="shared" si="13"/>
        <v>40159</v>
      </c>
      <c r="B892" s="55">
        <v>40</v>
      </c>
      <c r="C892" s="55">
        <v>45</v>
      </c>
      <c r="D892" s="55">
        <v>15</v>
      </c>
      <c r="E892" s="56">
        <v>9</v>
      </c>
      <c r="F892" s="58"/>
      <c r="G892" s="89">
        <v>1.1307678111484669</v>
      </c>
      <c r="H892" s="89">
        <v>3.2698371941874553</v>
      </c>
      <c r="I892" s="92">
        <v>1.0364431463487045</v>
      </c>
      <c r="J892" s="92">
        <v>2.8843364599966299</v>
      </c>
      <c r="K892" s="92">
        <v>0.94686384170364368</v>
      </c>
      <c r="L892" s="93">
        <v>2.5389089041700434</v>
      </c>
    </row>
    <row r="893" spans="1:12" x14ac:dyDescent="0.25">
      <c r="A893" s="73" t="str">
        <f t="shared" si="13"/>
        <v>41159</v>
      </c>
      <c r="B893" s="55">
        <v>41</v>
      </c>
      <c r="C893" s="55">
        <v>44</v>
      </c>
      <c r="D893" s="55">
        <v>15</v>
      </c>
      <c r="E893" s="56">
        <v>9</v>
      </c>
      <c r="F893" s="58"/>
      <c r="G893" s="89">
        <v>1.0829960529701441</v>
      </c>
      <c r="H893" s="89">
        <v>3.07177477169855</v>
      </c>
      <c r="I893" s="92">
        <v>0.99107670249039947</v>
      </c>
      <c r="J893" s="92">
        <v>2.7069083541419539</v>
      </c>
      <c r="K893" s="92">
        <v>0.90377759401100122</v>
      </c>
      <c r="L893" s="93">
        <v>2.3797968388158588</v>
      </c>
    </row>
    <row r="894" spans="1:12" x14ac:dyDescent="0.25">
      <c r="A894" s="73" t="str">
        <f t="shared" si="13"/>
        <v>42159</v>
      </c>
      <c r="B894" s="55">
        <v>42</v>
      </c>
      <c r="C894" s="55">
        <v>43</v>
      </c>
      <c r="D894" s="55">
        <v>15</v>
      </c>
      <c r="E894" s="56">
        <v>9</v>
      </c>
      <c r="F894" s="58"/>
      <c r="G894" s="89">
        <v>1.0364429582799968</v>
      </c>
      <c r="H894" s="89">
        <v>2.8843376916847356</v>
      </c>
      <c r="I894" s="92">
        <v>0.94686381566916589</v>
      </c>
      <c r="J894" s="92">
        <v>2.5389100420596149</v>
      </c>
      <c r="K894" s="92">
        <v>0.8617828966273936</v>
      </c>
      <c r="L894" s="93">
        <v>2.2290583609812167</v>
      </c>
    </row>
    <row r="895" spans="1:12" x14ac:dyDescent="0.25">
      <c r="A895" s="73" t="str">
        <f t="shared" si="13"/>
        <v>43159</v>
      </c>
      <c r="B895" s="55">
        <v>43</v>
      </c>
      <c r="C895" s="55">
        <v>42</v>
      </c>
      <c r="D895" s="55">
        <v>15</v>
      </c>
      <c r="E895" s="56">
        <v>9</v>
      </c>
      <c r="F895" s="58"/>
      <c r="G895" s="89">
        <v>0.99107656452678927</v>
      </c>
      <c r="H895" s="89">
        <v>2.7069078334709591</v>
      </c>
      <c r="I895" s="92">
        <v>0.90377721408828171</v>
      </c>
      <c r="J895" s="92">
        <v>2.3797965113883408</v>
      </c>
      <c r="K895" s="92">
        <v>0.820855522426436</v>
      </c>
      <c r="L895" s="93">
        <v>2.0862164732486481</v>
      </c>
    </row>
    <row r="896" spans="1:12" x14ac:dyDescent="0.25">
      <c r="A896" s="73" t="str">
        <f t="shared" si="13"/>
        <v>44159</v>
      </c>
      <c r="B896" s="55">
        <v>44</v>
      </c>
      <c r="C896" s="55">
        <v>41</v>
      </c>
      <c r="D896" s="55">
        <v>15</v>
      </c>
      <c r="E896" s="56">
        <v>9</v>
      </c>
      <c r="F896" s="58"/>
      <c r="G896" s="89">
        <v>0.94149865071160188</v>
      </c>
      <c r="H896" s="89">
        <v>2.5389096151573116</v>
      </c>
      <c r="I896" s="92">
        <v>0.85703203165708597</v>
      </c>
      <c r="J896" s="92">
        <v>2.229057728900409</v>
      </c>
      <c r="K896" s="92">
        <v>0.77677392718670457</v>
      </c>
      <c r="L896" s="93">
        <v>1.9508213096005074</v>
      </c>
    </row>
    <row r="897" spans="1:12" x14ac:dyDescent="0.25">
      <c r="A897" s="73" t="str">
        <f t="shared" si="13"/>
        <v>45159</v>
      </c>
      <c r="B897" s="55">
        <v>45</v>
      </c>
      <c r="C897" s="55">
        <v>40</v>
      </c>
      <c r="D897" s="55">
        <v>15</v>
      </c>
      <c r="E897" s="56">
        <v>9</v>
      </c>
      <c r="F897" s="58"/>
      <c r="G897" s="89">
        <v>0.89554830243278716</v>
      </c>
      <c r="H897" s="89">
        <v>2.4479322992025305</v>
      </c>
      <c r="I897" s="92">
        <v>0.81369157777852552</v>
      </c>
      <c r="J897" s="92">
        <v>2.1428480096907703</v>
      </c>
      <c r="K897" s="92">
        <v>0.73588108617382819</v>
      </c>
      <c r="L897" s="93">
        <v>1.8693226555402267</v>
      </c>
    </row>
    <row r="898" spans="1:12" x14ac:dyDescent="0.25">
      <c r="A898" s="73" t="str">
        <f t="shared" si="13"/>
        <v>46159</v>
      </c>
      <c r="B898" s="55">
        <v>46</v>
      </c>
      <c r="C898" s="55">
        <v>39</v>
      </c>
      <c r="D898" s="55">
        <v>15</v>
      </c>
      <c r="E898" s="56">
        <v>9</v>
      </c>
      <c r="F898" s="58"/>
      <c r="G898" s="89">
        <v>0.85410219549332678</v>
      </c>
      <c r="H898" s="89">
        <v>2.2912086696892624</v>
      </c>
      <c r="I898" s="92">
        <v>0.77429375887852059</v>
      </c>
      <c r="J898" s="92">
        <v>2.0023715751239801</v>
      </c>
      <c r="K898" s="92">
        <v>0.69843227655900442</v>
      </c>
      <c r="L898" s="93">
        <v>1.7432795447392373</v>
      </c>
    </row>
    <row r="899" spans="1:12" x14ac:dyDescent="0.25">
      <c r="A899" s="73" t="str">
        <f t="shared" si="13"/>
        <v>47159</v>
      </c>
      <c r="B899" s="55">
        <v>47</v>
      </c>
      <c r="C899" s="55">
        <v>38</v>
      </c>
      <c r="D899" s="55">
        <v>15</v>
      </c>
      <c r="E899" s="56">
        <v>9</v>
      </c>
      <c r="F899" s="58"/>
      <c r="G899" s="89">
        <v>0.81369259820941353</v>
      </c>
      <c r="H899" s="89">
        <v>2.1428492736608904</v>
      </c>
      <c r="I899" s="92">
        <v>0.73588247748856572</v>
      </c>
      <c r="J899" s="92">
        <v>1.8693226515551868</v>
      </c>
      <c r="K899" s="92">
        <v>0.66191965599808578</v>
      </c>
      <c r="L899" s="93">
        <v>1.6238443040175443</v>
      </c>
    </row>
    <row r="900" spans="1:12" x14ac:dyDescent="0.25">
      <c r="A900" s="73" t="str">
        <f t="shared" ref="A900:A963" si="14">B900&amp;D900&amp;E900</f>
        <v>48159</v>
      </c>
      <c r="B900" s="55">
        <v>48</v>
      </c>
      <c r="C900" s="55">
        <v>37</v>
      </c>
      <c r="D900" s="55">
        <v>15</v>
      </c>
      <c r="E900" s="56">
        <v>9</v>
      </c>
      <c r="F900" s="58"/>
      <c r="G900" s="89">
        <v>0.77429345249714177</v>
      </c>
      <c r="H900" s="89">
        <v>2.002372005800173</v>
      </c>
      <c r="I900" s="92">
        <v>0.69843109506148737</v>
      </c>
      <c r="J900" s="92">
        <v>1.743279607372912</v>
      </c>
      <c r="K900" s="92">
        <v>0.62632630155321933</v>
      </c>
      <c r="L900" s="93">
        <v>1.5106470120743984</v>
      </c>
    </row>
    <row r="901" spans="1:12" x14ac:dyDescent="0.25">
      <c r="A901" s="73" t="str">
        <f t="shared" si="14"/>
        <v>49159</v>
      </c>
      <c r="B901" s="55">
        <v>49</v>
      </c>
      <c r="C901" s="55">
        <v>36</v>
      </c>
      <c r="D901" s="55">
        <v>15</v>
      </c>
      <c r="E901" s="56">
        <v>9</v>
      </c>
      <c r="F901" s="58"/>
      <c r="G901" s="89">
        <v>0.72454948155288723</v>
      </c>
      <c r="H901" s="89">
        <v>1.8693227260448833</v>
      </c>
      <c r="I901" s="92">
        <v>0.65188743703688012</v>
      </c>
      <c r="J901" s="92">
        <v>1.6238438002623574</v>
      </c>
      <c r="K901" s="92">
        <v>0.58279705439413276</v>
      </c>
      <c r="L901" s="93">
        <v>1.4033382591547008</v>
      </c>
    </row>
    <row r="902" spans="1:12" x14ac:dyDescent="0.25">
      <c r="A902" s="73" t="str">
        <f t="shared" si="14"/>
        <v>50159</v>
      </c>
      <c r="B902" s="55">
        <v>50</v>
      </c>
      <c r="C902" s="55">
        <v>35</v>
      </c>
      <c r="D902" s="55">
        <v>15</v>
      </c>
      <c r="E902" s="56">
        <v>9</v>
      </c>
      <c r="F902" s="58"/>
      <c r="G902" s="89">
        <v>0.68776024751137621</v>
      </c>
      <c r="H902" s="89">
        <v>1.7432785236640702</v>
      </c>
      <c r="I902" s="92">
        <v>0.61690671619757254</v>
      </c>
      <c r="J902" s="92">
        <v>1.5106461027515778</v>
      </c>
      <c r="K902" s="92">
        <v>0.54954253699160582</v>
      </c>
      <c r="L902" s="93">
        <v>1.3015891762087026</v>
      </c>
    </row>
    <row r="903" spans="1:12" x14ac:dyDescent="0.25">
      <c r="A903" s="73" t="str">
        <f t="shared" si="14"/>
        <v>18610</v>
      </c>
      <c r="B903" s="55">
        <v>18</v>
      </c>
      <c r="C903" s="55">
        <v>67</v>
      </c>
      <c r="D903" s="55">
        <v>6</v>
      </c>
      <c r="E903" s="56">
        <v>10</v>
      </c>
      <c r="F903" s="58"/>
      <c r="G903" s="89">
        <v>2.2404707787153222</v>
      </c>
      <c r="H903" s="89">
        <v>11.583874583553881</v>
      </c>
      <c r="I903" s="92">
        <v>2.092396550113647</v>
      </c>
      <c r="J903" s="92">
        <v>10.340455210636112</v>
      </c>
      <c r="K903" s="92">
        <v>1.951692250210169</v>
      </c>
      <c r="L903" s="93">
        <v>9.2276022044400161</v>
      </c>
    </row>
    <row r="904" spans="1:12" x14ac:dyDescent="0.25">
      <c r="A904" s="73" t="str">
        <f t="shared" si="14"/>
        <v>19610</v>
      </c>
      <c r="B904" s="55">
        <v>19</v>
      </c>
      <c r="C904" s="55">
        <v>66</v>
      </c>
      <c r="D904" s="55">
        <v>6</v>
      </c>
      <c r="E904" s="56">
        <v>10</v>
      </c>
      <c r="F904" s="58"/>
      <c r="G904" s="89">
        <v>2.1654919006817188</v>
      </c>
      <c r="H904" s="89">
        <v>10.944912127087372</v>
      </c>
      <c r="I904" s="92">
        <v>2.021142660579148</v>
      </c>
      <c r="J904" s="92">
        <v>9.7686127962974538</v>
      </c>
      <c r="K904" s="92">
        <v>1.8840015010319595</v>
      </c>
      <c r="L904" s="93">
        <v>8.7157389455250485</v>
      </c>
    </row>
    <row r="905" spans="1:12" x14ac:dyDescent="0.25">
      <c r="A905" s="73" t="str">
        <f t="shared" si="14"/>
        <v>20610</v>
      </c>
      <c r="B905" s="55">
        <v>20</v>
      </c>
      <c r="C905" s="55">
        <v>65</v>
      </c>
      <c r="D905" s="55">
        <v>6</v>
      </c>
      <c r="E905" s="56">
        <v>10</v>
      </c>
      <c r="F905" s="58"/>
      <c r="G905" s="89">
        <v>2.0923963748880894</v>
      </c>
      <c r="H905" s="89">
        <v>10.340455809131889</v>
      </c>
      <c r="I905" s="92">
        <v>1.951692399516233</v>
      </c>
      <c r="J905" s="92">
        <v>9.2276029968429487</v>
      </c>
      <c r="K905" s="92">
        <v>1.8180344605525625</v>
      </c>
      <c r="L905" s="93">
        <v>8.2314197307867492</v>
      </c>
    </row>
    <row r="906" spans="1:12" x14ac:dyDescent="0.25">
      <c r="A906" s="73" t="str">
        <f t="shared" si="14"/>
        <v>21610</v>
      </c>
      <c r="B906" s="55">
        <v>21</v>
      </c>
      <c r="C906" s="55">
        <v>64</v>
      </c>
      <c r="D906" s="55">
        <v>6</v>
      </c>
      <c r="E906" s="56">
        <v>10</v>
      </c>
      <c r="F906" s="58"/>
      <c r="G906" s="89">
        <v>2.0211441647597255</v>
      </c>
      <c r="H906" s="89">
        <v>9.7686135879428715</v>
      </c>
      <c r="I906" s="92">
        <v>1.8840022094216049</v>
      </c>
      <c r="J906" s="92">
        <v>8.7157389726189543</v>
      </c>
      <c r="K906" s="92">
        <v>1.7537504931744654</v>
      </c>
      <c r="L906" s="93">
        <v>7.7731397459165157</v>
      </c>
    </row>
    <row r="907" spans="1:12" x14ac:dyDescent="0.25">
      <c r="A907" s="73" t="str">
        <f t="shared" si="14"/>
        <v>22610</v>
      </c>
      <c r="B907" s="55">
        <v>22</v>
      </c>
      <c r="C907" s="55">
        <v>63</v>
      </c>
      <c r="D907" s="55">
        <v>6</v>
      </c>
      <c r="E907" s="56">
        <v>10</v>
      </c>
      <c r="F907" s="58"/>
      <c r="G907" s="89">
        <v>1.9516931812774596</v>
      </c>
      <c r="H907" s="89">
        <v>9.2276016305296054</v>
      </c>
      <c r="I907" s="92">
        <v>1.8180341649880247</v>
      </c>
      <c r="J907" s="92">
        <v>8.2314210033784327</v>
      </c>
      <c r="K907" s="92">
        <v>1.6911161514425745</v>
      </c>
      <c r="L907" s="93">
        <v>7.3394705537138956</v>
      </c>
    </row>
    <row r="908" spans="1:12" x14ac:dyDescent="0.25">
      <c r="A908" s="73" t="str">
        <f t="shared" si="14"/>
        <v>23610</v>
      </c>
      <c r="B908" s="55">
        <v>23</v>
      </c>
      <c r="C908" s="55">
        <v>62</v>
      </c>
      <c r="D908" s="55">
        <v>6</v>
      </c>
      <c r="E908" s="56">
        <v>10</v>
      </c>
      <c r="F908" s="58"/>
      <c r="G908" s="89">
        <v>1.8840030616150019</v>
      </c>
      <c r="H908" s="89">
        <v>8.7157386146192124</v>
      </c>
      <c r="I908" s="92">
        <v>1.7537504783773441</v>
      </c>
      <c r="J908" s="92">
        <v>7.7731407067227964</v>
      </c>
      <c r="K908" s="92">
        <v>1.6300899349406812</v>
      </c>
      <c r="L908" s="93">
        <v>6.9290598290598293</v>
      </c>
    </row>
    <row r="909" spans="1:12" x14ac:dyDescent="0.25">
      <c r="A909" s="73" t="str">
        <f t="shared" si="14"/>
        <v>24610</v>
      </c>
      <c r="B909" s="55">
        <v>24</v>
      </c>
      <c r="C909" s="55">
        <v>61</v>
      </c>
      <c r="D909" s="55">
        <v>6</v>
      </c>
      <c r="E909" s="56">
        <v>10</v>
      </c>
      <c r="F909" s="58"/>
      <c r="G909" s="89">
        <v>1.8180348637683019</v>
      </c>
      <c r="H909" s="89">
        <v>8.2314222942091497</v>
      </c>
      <c r="I909" s="92">
        <v>1.6911172763282389</v>
      </c>
      <c r="J909" s="92">
        <v>7.3394711098994501</v>
      </c>
      <c r="K909" s="92">
        <v>1.5706368170373814</v>
      </c>
      <c r="L909" s="93">
        <v>6.5406321663967155</v>
      </c>
    </row>
    <row r="910" spans="1:12" x14ac:dyDescent="0.25">
      <c r="A910" s="73" t="str">
        <f t="shared" si="14"/>
        <v>25610</v>
      </c>
      <c r="B910" s="55">
        <v>25</v>
      </c>
      <c r="C910" s="55">
        <v>60</v>
      </c>
      <c r="D910" s="55">
        <v>6</v>
      </c>
      <c r="E910" s="56">
        <v>10</v>
      </c>
      <c r="F910" s="58"/>
      <c r="G910" s="89">
        <v>1.7356727976766699</v>
      </c>
      <c r="H910" s="89">
        <v>7.7731397224911261</v>
      </c>
      <c r="I910" s="92">
        <v>1.6136560180703452</v>
      </c>
      <c r="J910" s="92">
        <v>6.9290609874152951</v>
      </c>
      <c r="K910" s="92">
        <v>1.497808970635689</v>
      </c>
      <c r="L910" s="93">
        <v>6.1729783801226201</v>
      </c>
    </row>
    <row r="911" spans="1:12" x14ac:dyDescent="0.25">
      <c r="A911" s="73" t="str">
        <f t="shared" si="14"/>
        <v>26610</v>
      </c>
      <c r="B911" s="55">
        <v>26</v>
      </c>
      <c r="C911" s="55">
        <v>59</v>
      </c>
      <c r="D911" s="55">
        <v>6</v>
      </c>
      <c r="E911" s="56">
        <v>10</v>
      </c>
      <c r="F911" s="58"/>
      <c r="G911" s="89">
        <v>1.5961189327877106</v>
      </c>
      <c r="H911" s="89">
        <v>7.8269791006966436</v>
      </c>
      <c r="I911" s="92">
        <v>1.483265942417304</v>
      </c>
      <c r="J911" s="92">
        <v>6.9620532307042753</v>
      </c>
      <c r="K911" s="92">
        <v>1.3760802845033371</v>
      </c>
      <c r="L911" s="93">
        <v>6.1889836150760784</v>
      </c>
    </row>
    <row r="912" spans="1:12" x14ac:dyDescent="0.25">
      <c r="A912" s="73" t="str">
        <f t="shared" si="14"/>
        <v>27610</v>
      </c>
      <c r="B912" s="55">
        <v>27</v>
      </c>
      <c r="C912" s="55">
        <v>58</v>
      </c>
      <c r="D912" s="55">
        <v>6</v>
      </c>
      <c r="E912" s="56">
        <v>10</v>
      </c>
      <c r="F912" s="58"/>
      <c r="G912" s="89">
        <v>1.5389669212028059</v>
      </c>
      <c r="H912" s="89">
        <v>7.3823601550108737</v>
      </c>
      <c r="I912" s="92">
        <v>1.4289811468842488</v>
      </c>
      <c r="J912" s="92">
        <v>6.5646908775773829</v>
      </c>
      <c r="K912" s="92">
        <v>1.3245319423778146</v>
      </c>
      <c r="L912" s="93">
        <v>5.8337165001553375</v>
      </c>
    </row>
    <row r="913" spans="1:12" x14ac:dyDescent="0.25">
      <c r="A913" s="73" t="str">
        <f t="shared" si="14"/>
        <v>28610</v>
      </c>
      <c r="B913" s="55">
        <v>28</v>
      </c>
      <c r="C913" s="55">
        <v>57</v>
      </c>
      <c r="D913" s="55">
        <v>6</v>
      </c>
      <c r="E913" s="56">
        <v>10</v>
      </c>
      <c r="F913" s="58"/>
      <c r="G913" s="89">
        <v>1.4832688157873062</v>
      </c>
      <c r="H913" s="89">
        <v>6.9620537993971041</v>
      </c>
      <c r="I913" s="92">
        <v>1.3760818357026372</v>
      </c>
      <c r="J913" s="92">
        <v>6.1889831485660629</v>
      </c>
      <c r="K913" s="92">
        <v>1.2743077404582668</v>
      </c>
      <c r="L913" s="93">
        <v>5.4977383168333143</v>
      </c>
    </row>
    <row r="914" spans="1:12" x14ac:dyDescent="0.25">
      <c r="A914" s="73" t="str">
        <f t="shared" si="14"/>
        <v>29610</v>
      </c>
      <c r="B914" s="55">
        <v>29</v>
      </c>
      <c r="C914" s="55">
        <v>56</v>
      </c>
      <c r="D914" s="55">
        <v>6</v>
      </c>
      <c r="E914" s="56">
        <v>10</v>
      </c>
      <c r="F914" s="58"/>
      <c r="G914" s="89">
        <v>1.4289817535820424</v>
      </c>
      <c r="H914" s="89">
        <v>6.5646926001560661</v>
      </c>
      <c r="I914" s="92">
        <v>1.3245338779034053</v>
      </c>
      <c r="J914" s="92">
        <v>5.8337168567681097</v>
      </c>
      <c r="K914" s="92">
        <v>1.2253756371303814</v>
      </c>
      <c r="L914" s="93">
        <v>5.1799671265627332</v>
      </c>
    </row>
    <row r="915" spans="1:12" x14ac:dyDescent="0.25">
      <c r="A915" s="73" t="str">
        <f t="shared" si="14"/>
        <v>30610</v>
      </c>
      <c r="B915" s="55">
        <v>30</v>
      </c>
      <c r="C915" s="55">
        <v>55</v>
      </c>
      <c r="D915" s="55">
        <v>6</v>
      </c>
      <c r="E915" s="56">
        <v>10</v>
      </c>
      <c r="F915" s="58"/>
      <c r="G915" s="89">
        <v>1.3760807688443895</v>
      </c>
      <c r="H915" s="89">
        <v>6.1889830224692766</v>
      </c>
      <c r="I915" s="92">
        <v>1.2743093460134616</v>
      </c>
      <c r="J915" s="92">
        <v>5.4977396778622376</v>
      </c>
      <c r="K915" s="92">
        <v>1.177704852158189</v>
      </c>
      <c r="L915" s="93">
        <v>4.8793724676020496</v>
      </c>
    </row>
    <row r="916" spans="1:12" x14ac:dyDescent="0.25">
      <c r="A916" s="73" t="str">
        <f t="shared" si="14"/>
        <v>31610</v>
      </c>
      <c r="B916" s="55">
        <v>31</v>
      </c>
      <c r="C916" s="55">
        <v>54</v>
      </c>
      <c r="D916" s="55">
        <v>6</v>
      </c>
      <c r="E916" s="56">
        <v>10</v>
      </c>
      <c r="F916" s="58"/>
      <c r="G916" s="89">
        <v>1.3245324458110186</v>
      </c>
      <c r="H916" s="89">
        <v>5.8337179638796437</v>
      </c>
      <c r="I916" s="92">
        <v>1.2253754793803111</v>
      </c>
      <c r="J916" s="92">
        <v>5.1799665489685935</v>
      </c>
      <c r="K916" s="92">
        <v>1.1312665776891757</v>
      </c>
      <c r="L916" s="93">
        <v>4.5949924819651633</v>
      </c>
    </row>
    <row r="917" spans="1:12" x14ac:dyDescent="0.25">
      <c r="A917" s="73" t="str">
        <f t="shared" si="14"/>
        <v>32610</v>
      </c>
      <c r="B917" s="55">
        <v>32</v>
      </c>
      <c r="C917" s="55">
        <v>53</v>
      </c>
      <c r="D917" s="55">
        <v>6</v>
      </c>
      <c r="E917" s="56">
        <v>10</v>
      </c>
      <c r="F917" s="58"/>
      <c r="G917" s="89">
        <v>1.2743083273632858</v>
      </c>
      <c r="H917" s="89">
        <v>5.4977382048920278</v>
      </c>
      <c r="I917" s="92">
        <v>1.177706137208747</v>
      </c>
      <c r="J917" s="92">
        <v>4.8793743390304645</v>
      </c>
      <c r="K917" s="92">
        <v>1.0860335004946611</v>
      </c>
      <c r="L917" s="93">
        <v>4.325910005799475</v>
      </c>
    </row>
    <row r="918" spans="1:12" x14ac:dyDescent="0.25">
      <c r="A918" s="73" t="str">
        <f t="shared" si="14"/>
        <v>33610</v>
      </c>
      <c r="B918" s="55">
        <v>33</v>
      </c>
      <c r="C918" s="55">
        <v>52</v>
      </c>
      <c r="D918" s="55">
        <v>6</v>
      </c>
      <c r="E918" s="56">
        <v>10</v>
      </c>
      <c r="F918" s="58"/>
      <c r="G918" s="89">
        <v>1.2253765293813546</v>
      </c>
      <c r="H918" s="89">
        <v>5.1799655350680682</v>
      </c>
      <c r="I918" s="92">
        <v>1.1312665862484921</v>
      </c>
      <c r="J918" s="92">
        <v>4.5949922453903156</v>
      </c>
      <c r="K918" s="92">
        <v>1.0419748405996898</v>
      </c>
      <c r="L918" s="93">
        <v>4.0712562467689128</v>
      </c>
    </row>
    <row r="919" spans="1:12" x14ac:dyDescent="0.25">
      <c r="A919" s="73" t="str">
        <f t="shared" si="14"/>
        <v>34610</v>
      </c>
      <c r="B919" s="55">
        <v>34</v>
      </c>
      <c r="C919" s="55">
        <v>51</v>
      </c>
      <c r="D919" s="55">
        <v>6</v>
      </c>
      <c r="E919" s="56">
        <v>10</v>
      </c>
      <c r="F919" s="58"/>
      <c r="G919" s="89">
        <v>1.1663484320557491</v>
      </c>
      <c r="H919" s="89">
        <v>4.8793728222996515</v>
      </c>
      <c r="I919" s="92">
        <v>1.0758188153310104</v>
      </c>
      <c r="J919" s="92">
        <v>4.3259094076655051</v>
      </c>
      <c r="K919" s="92">
        <v>0.98989198606271778</v>
      </c>
      <c r="L919" s="93">
        <v>3.8302160278745645</v>
      </c>
    </row>
    <row r="920" spans="1:12" x14ac:dyDescent="0.25">
      <c r="A920" s="73" t="str">
        <f t="shared" si="14"/>
        <v>35610</v>
      </c>
      <c r="B920" s="55">
        <v>35</v>
      </c>
      <c r="C920" s="55">
        <v>50</v>
      </c>
      <c r="D920" s="55">
        <v>6</v>
      </c>
      <c r="E920" s="56">
        <v>10</v>
      </c>
      <c r="F920" s="58"/>
      <c r="G920" s="89">
        <v>1.0181651537851415</v>
      </c>
      <c r="H920" s="89">
        <v>4.8301859522340704</v>
      </c>
      <c r="I920" s="92">
        <v>0.93842601568696571</v>
      </c>
      <c r="J920" s="92">
        <v>4.2742927646073854</v>
      </c>
      <c r="K920" s="92">
        <v>0.86269498545871159</v>
      </c>
      <c r="L920" s="93">
        <v>3.7770723539261479</v>
      </c>
    </row>
    <row r="921" spans="1:12" x14ac:dyDescent="0.25">
      <c r="A921" s="73" t="str">
        <f t="shared" si="14"/>
        <v>36610</v>
      </c>
      <c r="B921" s="55">
        <v>36</v>
      </c>
      <c r="C921" s="55">
        <v>49</v>
      </c>
      <c r="D921" s="55">
        <v>6</v>
      </c>
      <c r="E921" s="56">
        <v>10</v>
      </c>
      <c r="F921" s="58"/>
      <c r="G921" s="89">
        <v>0.97778174355313641</v>
      </c>
      <c r="H921" s="89">
        <v>4.5444632818773982</v>
      </c>
      <c r="I921" s="92">
        <v>0.90006959935754438</v>
      </c>
      <c r="J921" s="92">
        <v>4.0187739805478717</v>
      </c>
      <c r="K921" s="92">
        <v>0.8262692959757294</v>
      </c>
      <c r="L921" s="93">
        <v>3.5483786918889981</v>
      </c>
    </row>
    <row r="922" spans="1:12" x14ac:dyDescent="0.25">
      <c r="A922" s="73" t="str">
        <f t="shared" si="14"/>
        <v>37610</v>
      </c>
      <c r="B922" s="55">
        <v>37</v>
      </c>
      <c r="C922" s="55">
        <v>48</v>
      </c>
      <c r="D922" s="55">
        <v>6</v>
      </c>
      <c r="E922" s="56">
        <v>10</v>
      </c>
      <c r="F922" s="58"/>
      <c r="G922" s="89">
        <v>0.93842592592592589</v>
      </c>
      <c r="H922" s="89">
        <v>4.274291087962963</v>
      </c>
      <c r="I922" s="92">
        <v>0.86269531249999998</v>
      </c>
      <c r="J922" s="92">
        <v>3.7770724826388888</v>
      </c>
      <c r="K922" s="92">
        <v>0.79076967592592595</v>
      </c>
      <c r="L922" s="93">
        <v>3.3319480613425925</v>
      </c>
    </row>
    <row r="923" spans="1:12" x14ac:dyDescent="0.25">
      <c r="A923" s="73" t="str">
        <f t="shared" si="14"/>
        <v>38610</v>
      </c>
      <c r="B923" s="55">
        <v>38</v>
      </c>
      <c r="C923" s="55">
        <v>47</v>
      </c>
      <c r="D923" s="55">
        <v>6</v>
      </c>
      <c r="E923" s="56">
        <v>10</v>
      </c>
      <c r="F923" s="58"/>
      <c r="G923" s="89">
        <v>0.90007153469432677</v>
      </c>
      <c r="H923" s="89">
        <v>4.0187751059263741</v>
      </c>
      <c r="I923" s="92">
        <v>0.82626974082429983</v>
      </c>
      <c r="J923" s="92">
        <v>3.5483776298171281</v>
      </c>
      <c r="K923" s="92">
        <v>0.75617674572167504</v>
      </c>
      <c r="L923" s="93">
        <v>3.1270639593536198</v>
      </c>
    </row>
    <row r="924" spans="1:12" x14ac:dyDescent="0.25">
      <c r="A924" s="73" t="str">
        <f t="shared" si="14"/>
        <v>39610</v>
      </c>
      <c r="B924" s="55">
        <v>39</v>
      </c>
      <c r="C924" s="55">
        <v>46</v>
      </c>
      <c r="D924" s="55">
        <v>6</v>
      </c>
      <c r="E924" s="56">
        <v>10</v>
      </c>
      <c r="F924" s="58"/>
      <c r="G924" s="89">
        <v>0.86269273743016761</v>
      </c>
      <c r="H924" s="89">
        <v>3.7770689013035383</v>
      </c>
      <c r="I924" s="92">
        <v>0.79077094972067041</v>
      </c>
      <c r="J924" s="92">
        <v>3.331947858472998</v>
      </c>
      <c r="K924" s="92">
        <v>0.72246182495344502</v>
      </c>
      <c r="L924" s="93">
        <v>2.9330651769087521</v>
      </c>
    </row>
    <row r="925" spans="1:12" x14ac:dyDescent="0.25">
      <c r="A925" s="73" t="str">
        <f t="shared" si="14"/>
        <v>40610</v>
      </c>
      <c r="B925" s="55">
        <v>40</v>
      </c>
      <c r="C925" s="55">
        <v>45</v>
      </c>
      <c r="D925" s="55">
        <v>6</v>
      </c>
      <c r="E925" s="56">
        <v>10</v>
      </c>
      <c r="F925" s="58"/>
      <c r="G925" s="89">
        <v>0.8262684759363349</v>
      </c>
      <c r="H925" s="89">
        <v>3.5483790382104128</v>
      </c>
      <c r="I925" s="92">
        <v>0.75617630916557843</v>
      </c>
      <c r="J925" s="92">
        <v>3.1270652359052971</v>
      </c>
      <c r="K925" s="92">
        <v>0.6896004844906225</v>
      </c>
      <c r="L925" s="93">
        <v>2.7493177387914232</v>
      </c>
    </row>
    <row r="926" spans="1:12" x14ac:dyDescent="0.25">
      <c r="A926" s="73" t="str">
        <f t="shared" si="14"/>
        <v>41610</v>
      </c>
      <c r="B926" s="55">
        <v>41</v>
      </c>
      <c r="C926" s="55">
        <v>44</v>
      </c>
      <c r="D926" s="55">
        <v>6</v>
      </c>
      <c r="E926" s="56">
        <v>10</v>
      </c>
      <c r="F926" s="58"/>
      <c r="G926" s="89">
        <v>0.79077254871755376</v>
      </c>
      <c r="H926" s="89">
        <v>3.33194562119695</v>
      </c>
      <c r="I926" s="92">
        <v>0.72246014018331661</v>
      </c>
      <c r="J926" s="92">
        <v>2.9330663174921052</v>
      </c>
      <c r="K926" s="92">
        <v>0.65757529076484633</v>
      </c>
      <c r="L926" s="93">
        <v>2.5752368481860897</v>
      </c>
    </row>
    <row r="927" spans="1:12" x14ac:dyDescent="0.25">
      <c r="A927" s="73" t="str">
        <f t="shared" si="14"/>
        <v>42610</v>
      </c>
      <c r="B927" s="55">
        <v>42</v>
      </c>
      <c r="C927" s="55">
        <v>43</v>
      </c>
      <c r="D927" s="55">
        <v>6</v>
      </c>
      <c r="E927" s="56">
        <v>10</v>
      </c>
      <c r="F927" s="58"/>
      <c r="G927" s="89">
        <v>0.75617717446741728</v>
      </c>
      <c r="H927" s="89">
        <v>3.1270665777394169</v>
      </c>
      <c r="I927" s="92">
        <v>0.68960335831142849</v>
      </c>
      <c r="J927" s="92">
        <v>2.7493193142139747</v>
      </c>
      <c r="K927" s="92">
        <v>0.62636039075679706</v>
      </c>
      <c r="L927" s="93">
        <v>2.4102710973361057</v>
      </c>
    </row>
    <row r="928" spans="1:12" x14ac:dyDescent="0.25">
      <c r="A928" s="73" t="str">
        <f t="shared" si="14"/>
        <v>43610</v>
      </c>
      <c r="B928" s="55">
        <v>43</v>
      </c>
      <c r="C928" s="55">
        <v>42</v>
      </c>
      <c r="D928" s="55">
        <v>6</v>
      </c>
      <c r="E928" s="56">
        <v>10</v>
      </c>
      <c r="F928" s="58"/>
      <c r="G928" s="89">
        <v>0.72246123061530765</v>
      </c>
      <c r="H928" s="89">
        <v>2.9330665332666332</v>
      </c>
      <c r="I928" s="92">
        <v>0.65757678839419709</v>
      </c>
      <c r="J928" s="92">
        <v>2.575239619809905</v>
      </c>
      <c r="K928" s="92">
        <v>0.59593396698349177</v>
      </c>
      <c r="L928" s="93">
        <v>2.2538989494747375</v>
      </c>
    </row>
    <row r="929" spans="1:12" x14ac:dyDescent="0.25">
      <c r="A929" s="73" t="str">
        <f t="shared" si="14"/>
        <v>44610</v>
      </c>
      <c r="B929" s="55">
        <v>44</v>
      </c>
      <c r="C929" s="55">
        <v>41</v>
      </c>
      <c r="D929" s="55">
        <v>6</v>
      </c>
      <c r="E929" s="56">
        <v>10</v>
      </c>
      <c r="F929" s="58"/>
      <c r="G929" s="89">
        <v>0.67876285287924942</v>
      </c>
      <c r="H929" s="89">
        <v>2.7493203049939696</v>
      </c>
      <c r="I929" s="92">
        <v>0.61668063533596351</v>
      </c>
      <c r="J929" s="92">
        <v>2.4102700382264559</v>
      </c>
      <c r="K929" s="92">
        <v>0.55767288783499258</v>
      </c>
      <c r="L929" s="93">
        <v>2.1056358470124081</v>
      </c>
    </row>
    <row r="930" spans="1:12" x14ac:dyDescent="0.25">
      <c r="A930" s="73" t="str">
        <f t="shared" si="14"/>
        <v>45610</v>
      </c>
      <c r="B930" s="55">
        <v>45</v>
      </c>
      <c r="C930" s="55">
        <v>40</v>
      </c>
      <c r="D930" s="55">
        <v>6</v>
      </c>
      <c r="E930" s="56">
        <v>10</v>
      </c>
      <c r="F930" s="58"/>
      <c r="G930" s="89">
        <v>0.57711357456599033</v>
      </c>
      <c r="H930" s="89">
        <v>2.7692407446140974</v>
      </c>
      <c r="I930" s="92">
        <v>0.52321690023007739</v>
      </c>
      <c r="J930" s="92">
        <v>2.4202970089939342</v>
      </c>
      <c r="K930" s="92">
        <v>0.47198494038903993</v>
      </c>
      <c r="L930" s="93">
        <v>2.1072620790629575</v>
      </c>
    </row>
    <row r="931" spans="1:12" x14ac:dyDescent="0.25">
      <c r="A931" s="73" t="str">
        <f t="shared" si="14"/>
        <v>46610</v>
      </c>
      <c r="B931" s="55">
        <v>46</v>
      </c>
      <c r="C931" s="55">
        <v>39</v>
      </c>
      <c r="D931" s="55">
        <v>6</v>
      </c>
      <c r="E931" s="56">
        <v>10</v>
      </c>
      <c r="F931" s="58"/>
      <c r="G931" s="89">
        <v>0.54982635167002525</v>
      </c>
      <c r="H931" s="89">
        <v>2.5900098615100973</v>
      </c>
      <c r="I931" s="92">
        <v>0.49727736569052011</v>
      </c>
      <c r="J931" s="92">
        <v>2.2595506581486084</v>
      </c>
      <c r="K931" s="92">
        <v>0.44732238562792093</v>
      </c>
      <c r="L931" s="93">
        <v>1.9629464477125584</v>
      </c>
    </row>
    <row r="932" spans="1:12" x14ac:dyDescent="0.25">
      <c r="A932" s="73" t="str">
        <f t="shared" si="14"/>
        <v>47610</v>
      </c>
      <c r="B932" s="55">
        <v>47</v>
      </c>
      <c r="C932" s="55">
        <v>38</v>
      </c>
      <c r="D932" s="55">
        <v>6</v>
      </c>
      <c r="E932" s="56">
        <v>10</v>
      </c>
      <c r="F932" s="58"/>
      <c r="G932" s="89">
        <v>0.5232174697866907</v>
      </c>
      <c r="H932" s="89">
        <v>2.4202962995575317</v>
      </c>
      <c r="I932" s="92">
        <v>0.47198362207497746</v>
      </c>
      <c r="J932" s="92">
        <v>2.1072622008937416</v>
      </c>
      <c r="K932" s="92">
        <v>0.4232813084729346</v>
      </c>
      <c r="L932" s="93">
        <v>1.8261650560239504</v>
      </c>
    </row>
    <row r="933" spans="1:12" x14ac:dyDescent="0.25">
      <c r="A933" s="73" t="str">
        <f t="shared" si="14"/>
        <v>48610</v>
      </c>
      <c r="B933" s="55">
        <v>48</v>
      </c>
      <c r="C933" s="55">
        <v>37</v>
      </c>
      <c r="D933" s="55">
        <v>6</v>
      </c>
      <c r="E933" s="56">
        <v>10</v>
      </c>
      <c r="F933" s="58"/>
      <c r="G933" s="89">
        <v>0.49727538332616128</v>
      </c>
      <c r="H933" s="89">
        <v>2.2595520123207935</v>
      </c>
      <c r="I933" s="92">
        <v>0.44732181278735306</v>
      </c>
      <c r="J933" s="92">
        <v>1.9629470251172061</v>
      </c>
      <c r="K933" s="92">
        <v>0.39984146037641838</v>
      </c>
      <c r="L933" s="93">
        <v>1.6964962743188459</v>
      </c>
    </row>
    <row r="934" spans="1:12" x14ac:dyDescent="0.25">
      <c r="A934" s="73" t="str">
        <f t="shared" si="14"/>
        <v>49610</v>
      </c>
      <c r="B934" s="55">
        <v>49</v>
      </c>
      <c r="C934" s="55">
        <v>36</v>
      </c>
      <c r="D934" s="55">
        <v>6</v>
      </c>
      <c r="E934" s="56">
        <v>10</v>
      </c>
      <c r="F934" s="58"/>
      <c r="G934" s="89">
        <v>0.47198561688614926</v>
      </c>
      <c r="H934" s="89">
        <v>2.1072616045577659</v>
      </c>
      <c r="I934" s="92">
        <v>0.42327916316428504</v>
      </c>
      <c r="J934" s="92">
        <v>1.8261651256187541</v>
      </c>
      <c r="K934" s="92">
        <v>0.37699168768095637</v>
      </c>
      <c r="L934" s="93">
        <v>1.5735360044830484</v>
      </c>
    </row>
    <row r="935" spans="1:12" x14ac:dyDescent="0.25">
      <c r="A935" s="73" t="str">
        <f t="shared" si="14"/>
        <v>50610</v>
      </c>
      <c r="B935" s="55">
        <v>50</v>
      </c>
      <c r="C935" s="55">
        <v>35</v>
      </c>
      <c r="D935" s="55">
        <v>6</v>
      </c>
      <c r="E935" s="56">
        <v>10</v>
      </c>
      <c r="F935" s="58"/>
      <c r="G935" s="89">
        <v>0.44649861295380533</v>
      </c>
      <c r="H935" s="89">
        <v>1.9629477746954529</v>
      </c>
      <c r="I935" s="92">
        <v>0.39917500904595343</v>
      </c>
      <c r="J935" s="92">
        <v>1.6964949945724279</v>
      </c>
      <c r="K935" s="92">
        <v>0.35419129176215175</v>
      </c>
      <c r="L935" s="93">
        <v>1.4569195513207092</v>
      </c>
    </row>
    <row r="936" spans="1:12" x14ac:dyDescent="0.25">
      <c r="A936" s="73" t="str">
        <f t="shared" si="14"/>
        <v>18810</v>
      </c>
      <c r="B936" s="55">
        <v>18</v>
      </c>
      <c r="C936" s="55">
        <v>67</v>
      </c>
      <c r="D936" s="55">
        <v>8</v>
      </c>
      <c r="E936" s="56">
        <v>10</v>
      </c>
      <c r="F936" s="58"/>
      <c r="G936" s="89">
        <v>2.40414317089096</v>
      </c>
      <c r="H936" s="89">
        <v>11.419393363803644</v>
      </c>
      <c r="I936" s="92">
        <v>2.2452448507152609</v>
      </c>
      <c r="J936" s="92">
        <v>10.187325933400606</v>
      </c>
      <c r="K936" s="92">
        <v>2.094252982726895</v>
      </c>
      <c r="L936" s="93">
        <v>9.0854442927524186</v>
      </c>
    </row>
    <row r="937" spans="1:12" x14ac:dyDescent="0.25">
      <c r="A937" s="73" t="str">
        <f t="shared" si="14"/>
        <v>19810</v>
      </c>
      <c r="B937" s="55">
        <v>19</v>
      </c>
      <c r="C937" s="55">
        <v>66</v>
      </c>
      <c r="D937" s="55">
        <v>8</v>
      </c>
      <c r="E937" s="56">
        <v>10</v>
      </c>
      <c r="F937" s="58"/>
      <c r="G937" s="89">
        <v>2.3236824247907713</v>
      </c>
      <c r="H937" s="89">
        <v>10.786149835117085</v>
      </c>
      <c r="I937" s="92">
        <v>2.168782961701925</v>
      </c>
      <c r="J937" s="92">
        <v>9.6210192978487843</v>
      </c>
      <c r="K937" s="92">
        <v>2.0216145430302741</v>
      </c>
      <c r="L937" s="93">
        <v>8.5789092727294367</v>
      </c>
    </row>
    <row r="938" spans="1:12" x14ac:dyDescent="0.25">
      <c r="A938" s="73" t="str">
        <f t="shared" si="14"/>
        <v>20810</v>
      </c>
      <c r="B938" s="55">
        <v>20</v>
      </c>
      <c r="C938" s="55">
        <v>65</v>
      </c>
      <c r="D938" s="55">
        <v>8</v>
      </c>
      <c r="E938" s="56">
        <v>10</v>
      </c>
      <c r="F938" s="58"/>
      <c r="G938" s="89">
        <v>2.2452438660378484</v>
      </c>
      <c r="H938" s="89">
        <v>10.187324935824726</v>
      </c>
      <c r="I938" s="92">
        <v>2.094253477404334</v>
      </c>
      <c r="J938" s="92">
        <v>9.0854444510775476</v>
      </c>
      <c r="K938" s="92">
        <v>1.9508256223509044</v>
      </c>
      <c r="L938" s="93">
        <v>8.0998077726702888</v>
      </c>
    </row>
    <row r="939" spans="1:12" x14ac:dyDescent="0.25">
      <c r="A939" s="73" t="str">
        <f t="shared" si="14"/>
        <v>21810</v>
      </c>
      <c r="B939" s="55">
        <v>21</v>
      </c>
      <c r="C939" s="55">
        <v>64</v>
      </c>
      <c r="D939" s="55">
        <v>8</v>
      </c>
      <c r="E939" s="56">
        <v>10</v>
      </c>
      <c r="F939" s="58"/>
      <c r="G939" s="89">
        <v>2.1687832335329342</v>
      </c>
      <c r="H939" s="89">
        <v>9.6210179640718572</v>
      </c>
      <c r="I939" s="92">
        <v>2.0216143712574852</v>
      </c>
      <c r="J939" s="92">
        <v>8.5789077844311379</v>
      </c>
      <c r="K939" s="92">
        <v>1.8818443113772456</v>
      </c>
      <c r="L939" s="93">
        <v>7.6466275449101797</v>
      </c>
    </row>
    <row r="940" spans="1:12" x14ac:dyDescent="0.25">
      <c r="A940" s="73" t="str">
        <f t="shared" si="14"/>
        <v>22810</v>
      </c>
      <c r="B940" s="55">
        <v>22</v>
      </c>
      <c r="C940" s="55">
        <v>63</v>
      </c>
      <c r="D940" s="55">
        <v>8</v>
      </c>
      <c r="E940" s="56">
        <v>10</v>
      </c>
      <c r="F940" s="58"/>
      <c r="G940" s="89">
        <v>2.0942533431053332</v>
      </c>
      <c r="H940" s="89">
        <v>9.0854441253859743</v>
      </c>
      <c r="I940" s="92">
        <v>1.9508260143456164</v>
      </c>
      <c r="J940" s="92">
        <v>8.0998089654095224</v>
      </c>
      <c r="K940" s="92">
        <v>1.8146315675649698</v>
      </c>
      <c r="L940" s="93">
        <v>7.2179404308490831</v>
      </c>
    </row>
    <row r="941" spans="1:12" x14ac:dyDescent="0.25">
      <c r="A941" s="73" t="str">
        <f t="shared" si="14"/>
        <v>23810</v>
      </c>
      <c r="B941" s="55">
        <v>23</v>
      </c>
      <c r="C941" s="55">
        <v>62</v>
      </c>
      <c r="D941" s="55">
        <v>8</v>
      </c>
      <c r="E941" s="56">
        <v>10</v>
      </c>
      <c r="F941" s="58"/>
      <c r="G941" s="89">
        <v>2.0216159521628008</v>
      </c>
      <c r="H941" s="89">
        <v>8.5789096783527032</v>
      </c>
      <c r="I941" s="92">
        <v>1.8818440468727395</v>
      </c>
      <c r="J941" s="92">
        <v>7.6466292134831457</v>
      </c>
      <c r="K941" s="92">
        <v>1.7491464531995948</v>
      </c>
      <c r="L941" s="93">
        <v>6.8123884843516418</v>
      </c>
    </row>
    <row r="942" spans="1:12" x14ac:dyDescent="0.25">
      <c r="A942" s="73" t="str">
        <f t="shared" si="14"/>
        <v>24810</v>
      </c>
      <c r="B942" s="55">
        <v>24</v>
      </c>
      <c r="C942" s="55">
        <v>61</v>
      </c>
      <c r="D942" s="55">
        <v>8</v>
      </c>
      <c r="E942" s="56">
        <v>10</v>
      </c>
      <c r="F942" s="58"/>
      <c r="G942" s="89">
        <v>1.9508270112647768</v>
      </c>
      <c r="H942" s="89">
        <v>8.0998076155214349</v>
      </c>
      <c r="I942" s="92">
        <v>1.8146309000931673</v>
      </c>
      <c r="J942" s="92">
        <v>7.217938945152274</v>
      </c>
      <c r="K942" s="92">
        <v>1.6853485304971747</v>
      </c>
      <c r="L942" s="93">
        <v>6.4286979563686524</v>
      </c>
    </row>
    <row r="943" spans="1:12" x14ac:dyDescent="0.25">
      <c r="A943" s="73" t="str">
        <f t="shared" si="14"/>
        <v>25810</v>
      </c>
      <c r="B943" s="55">
        <v>25</v>
      </c>
      <c r="C943" s="55">
        <v>60</v>
      </c>
      <c r="D943" s="55">
        <v>8</v>
      </c>
      <c r="E943" s="56">
        <v>10</v>
      </c>
      <c r="F943" s="58"/>
      <c r="G943" s="89">
        <v>1.8558351958021573</v>
      </c>
      <c r="H943" s="89">
        <v>7.6466281216597025</v>
      </c>
      <c r="I943" s="92">
        <v>1.7253716839957245</v>
      </c>
      <c r="J943" s="92">
        <v>6.8123894665241469</v>
      </c>
      <c r="K943" s="92">
        <v>1.6015037411330288</v>
      </c>
      <c r="L943" s="93">
        <v>6.0656544553493346</v>
      </c>
    </row>
    <row r="944" spans="1:12" x14ac:dyDescent="0.25">
      <c r="A944" s="73" t="str">
        <f t="shared" si="14"/>
        <v>26810</v>
      </c>
      <c r="B944" s="55">
        <v>26</v>
      </c>
      <c r="C944" s="55">
        <v>59</v>
      </c>
      <c r="D944" s="55">
        <v>8</v>
      </c>
      <c r="E944" s="56">
        <v>10</v>
      </c>
      <c r="F944" s="58"/>
      <c r="G944" s="89">
        <v>1.7564765575450065</v>
      </c>
      <c r="H944" s="89">
        <v>7.4855027565009511</v>
      </c>
      <c r="I944" s="92">
        <v>1.6322827730887446</v>
      </c>
      <c r="J944" s="92">
        <v>6.6582768209981946</v>
      </c>
      <c r="K944" s="92">
        <v>1.5143216080402011</v>
      </c>
      <c r="L944" s="93">
        <v>5.918907645021223</v>
      </c>
    </row>
    <row r="945" spans="1:12" x14ac:dyDescent="0.25">
      <c r="A945" s="73" t="str">
        <f t="shared" si="14"/>
        <v>27810</v>
      </c>
      <c r="B945" s="55">
        <v>27</v>
      </c>
      <c r="C945" s="55">
        <v>58</v>
      </c>
      <c r="D945" s="55">
        <v>8</v>
      </c>
      <c r="E945" s="56">
        <v>10</v>
      </c>
      <c r="F945" s="58"/>
      <c r="G945" s="89">
        <v>1.6935829270085512</v>
      </c>
      <c r="H945" s="89">
        <v>7.0602651116065962</v>
      </c>
      <c r="I945" s="92">
        <v>1.5725406120598828</v>
      </c>
      <c r="J945" s="92">
        <v>6.2782373263420972</v>
      </c>
      <c r="K945" s="92">
        <v>1.4575919437434151</v>
      </c>
      <c r="L945" s="93">
        <v>5.5791291990297207</v>
      </c>
    </row>
    <row r="946" spans="1:12" x14ac:dyDescent="0.25">
      <c r="A946" s="73" t="str">
        <f t="shared" si="14"/>
        <v>28810</v>
      </c>
      <c r="B946" s="55">
        <v>28</v>
      </c>
      <c r="C946" s="55">
        <v>57</v>
      </c>
      <c r="D946" s="55">
        <v>8</v>
      </c>
      <c r="E946" s="56">
        <v>10</v>
      </c>
      <c r="F946" s="58"/>
      <c r="G946" s="89">
        <v>1.6322813323157972</v>
      </c>
      <c r="H946" s="89">
        <v>6.6582777381157525</v>
      </c>
      <c r="I946" s="92">
        <v>1.5143226409984982</v>
      </c>
      <c r="J946" s="92">
        <v>5.9189064769454225</v>
      </c>
      <c r="K946" s="92">
        <v>1.402318997562837</v>
      </c>
      <c r="L946" s="93">
        <v>5.2578001526304128</v>
      </c>
    </row>
    <row r="947" spans="1:12" x14ac:dyDescent="0.25">
      <c r="A947" s="73" t="str">
        <f t="shared" si="14"/>
        <v>29810</v>
      </c>
      <c r="B947" s="55">
        <v>29</v>
      </c>
      <c r="C947" s="55">
        <v>56</v>
      </c>
      <c r="D947" s="55">
        <v>8</v>
      </c>
      <c r="E947" s="56">
        <v>10</v>
      </c>
      <c r="F947" s="58"/>
      <c r="G947" s="89">
        <v>1.572540917694506</v>
      </c>
      <c r="H947" s="89">
        <v>6.2782353741664911</v>
      </c>
      <c r="I947" s="92">
        <v>1.4575928148157311</v>
      </c>
      <c r="J947" s="92">
        <v>5.5791298108445808</v>
      </c>
      <c r="K947" s="92">
        <v>1.3484690658518179</v>
      </c>
      <c r="L947" s="93">
        <v>4.9538826964234906</v>
      </c>
    </row>
    <row r="948" spans="1:12" x14ac:dyDescent="0.25">
      <c r="A948" s="73" t="str">
        <f t="shared" si="14"/>
        <v>30810</v>
      </c>
      <c r="B948" s="55">
        <v>30</v>
      </c>
      <c r="C948" s="55">
        <v>55</v>
      </c>
      <c r="D948" s="55">
        <v>8</v>
      </c>
      <c r="E948" s="56">
        <v>10</v>
      </c>
      <c r="F948" s="58"/>
      <c r="G948" s="89">
        <v>1.5143223174417593</v>
      </c>
      <c r="H948" s="89">
        <v>5.9189069515789994</v>
      </c>
      <c r="I948" s="92">
        <v>1.4023184367964776</v>
      </c>
      <c r="J948" s="92">
        <v>5.2577992263585367</v>
      </c>
      <c r="K948" s="92">
        <v>1.2960061692309606</v>
      </c>
      <c r="L948" s="93">
        <v>4.6663988358064152</v>
      </c>
    </row>
    <row r="949" spans="1:12" x14ac:dyDescent="0.25">
      <c r="A949" s="73" t="str">
        <f t="shared" si="14"/>
        <v>31810</v>
      </c>
      <c r="B949" s="55">
        <v>31</v>
      </c>
      <c r="C949" s="55">
        <v>54</v>
      </c>
      <c r="D949" s="55">
        <v>8</v>
      </c>
      <c r="E949" s="56">
        <v>10</v>
      </c>
      <c r="F949" s="58"/>
      <c r="G949" s="89">
        <v>1.4575921339037754</v>
      </c>
      <c r="H949" s="89">
        <v>5.5791288248392501</v>
      </c>
      <c r="I949" s="92">
        <v>1.3484675623608295</v>
      </c>
      <c r="J949" s="92">
        <v>4.9538842603017335</v>
      </c>
      <c r="K949" s="92">
        <v>1.2449022992819434</v>
      </c>
      <c r="L949" s="93">
        <v>4.3944181740849162</v>
      </c>
    </row>
    <row r="950" spans="1:12" x14ac:dyDescent="0.25">
      <c r="A950" s="73" t="str">
        <f t="shared" si="14"/>
        <v>32810</v>
      </c>
      <c r="B950" s="55">
        <v>32</v>
      </c>
      <c r="C950" s="55">
        <v>53</v>
      </c>
      <c r="D950" s="55">
        <v>8</v>
      </c>
      <c r="E950" s="56">
        <v>10</v>
      </c>
      <c r="F950" s="58"/>
      <c r="G950" s="89">
        <v>1.402318439269981</v>
      </c>
      <c r="H950" s="89">
        <v>5.2577998741346761</v>
      </c>
      <c r="I950" s="92">
        <v>1.2960075519194463</v>
      </c>
      <c r="J950" s="92">
        <v>4.666398993077407</v>
      </c>
      <c r="K950" s="92">
        <v>1.1951239773442417</v>
      </c>
      <c r="L950" s="93">
        <v>4.137069855254877</v>
      </c>
    </row>
    <row r="951" spans="1:12" x14ac:dyDescent="0.25">
      <c r="A951" s="73" t="str">
        <f t="shared" si="14"/>
        <v>33810</v>
      </c>
      <c r="B951" s="55">
        <v>33</v>
      </c>
      <c r="C951" s="55">
        <v>52</v>
      </c>
      <c r="D951" s="55">
        <v>8</v>
      </c>
      <c r="E951" s="56">
        <v>10</v>
      </c>
      <c r="F951" s="58"/>
      <c r="G951" s="89">
        <v>1.3484670349161303</v>
      </c>
      <c r="H951" s="89">
        <v>4.9538843561546644</v>
      </c>
      <c r="I951" s="92">
        <v>1.2449019409111641</v>
      </c>
      <c r="J951" s="92">
        <v>4.3944205138600312</v>
      </c>
      <c r="K951" s="92">
        <v>1.1466350782952415</v>
      </c>
      <c r="L951" s="93">
        <v>3.8935260730755585</v>
      </c>
    </row>
    <row r="952" spans="1:12" x14ac:dyDescent="0.25">
      <c r="A952" s="73" t="str">
        <f t="shared" si="14"/>
        <v>34810</v>
      </c>
      <c r="B952" s="55">
        <v>34</v>
      </c>
      <c r="C952" s="55">
        <v>51</v>
      </c>
      <c r="D952" s="55">
        <v>8</v>
      </c>
      <c r="E952" s="56">
        <v>10</v>
      </c>
      <c r="F952" s="58"/>
      <c r="G952" s="89">
        <v>1.2792217898832685</v>
      </c>
      <c r="H952" s="89">
        <v>4.6663979077629651</v>
      </c>
      <c r="I952" s="92">
        <v>1.1799298335140651</v>
      </c>
      <c r="J952" s="92">
        <v>4.1370695923965046</v>
      </c>
      <c r="K952" s="92">
        <v>1.0856873126235886</v>
      </c>
      <c r="L952" s="93">
        <v>3.6629992983351407</v>
      </c>
    </row>
    <row r="953" spans="1:12" x14ac:dyDescent="0.25">
      <c r="A953" s="73" t="str">
        <f t="shared" si="14"/>
        <v>35810</v>
      </c>
      <c r="B953" s="55">
        <v>35</v>
      </c>
      <c r="C953" s="55">
        <v>50</v>
      </c>
      <c r="D953" s="55">
        <v>8</v>
      </c>
      <c r="E953" s="56">
        <v>10</v>
      </c>
      <c r="F953" s="58"/>
      <c r="G953" s="89">
        <v>1.1867849109954374</v>
      </c>
      <c r="H953" s="89">
        <v>4.5544579397210976</v>
      </c>
      <c r="I953" s="92">
        <v>1.0938345864661654</v>
      </c>
      <c r="J953" s="92">
        <v>4.0302705481652854</v>
      </c>
      <c r="K953" s="92">
        <v>1.0055549129233339</v>
      </c>
      <c r="L953" s="93">
        <v>3.561413790887475</v>
      </c>
    </row>
    <row r="954" spans="1:12" x14ac:dyDescent="0.25">
      <c r="A954" s="73" t="str">
        <f t="shared" si="14"/>
        <v>36810</v>
      </c>
      <c r="B954" s="55">
        <v>36</v>
      </c>
      <c r="C954" s="55">
        <v>49</v>
      </c>
      <c r="D954" s="55">
        <v>8</v>
      </c>
      <c r="E954" s="56">
        <v>10</v>
      </c>
      <c r="F954" s="58"/>
      <c r="G954" s="89">
        <v>1.1397113690537879</v>
      </c>
      <c r="H954" s="89">
        <v>4.2850321276816254</v>
      </c>
      <c r="I954" s="92">
        <v>1.0491242615815111</v>
      </c>
      <c r="J954" s="92">
        <v>3.7893305005700073</v>
      </c>
      <c r="K954" s="92">
        <v>0.96309462120426992</v>
      </c>
      <c r="L954" s="93">
        <v>3.3457715825474144</v>
      </c>
    </row>
    <row r="955" spans="1:12" x14ac:dyDescent="0.25">
      <c r="A955" s="73" t="str">
        <f t="shared" si="14"/>
        <v>37810</v>
      </c>
      <c r="B955" s="55">
        <v>37</v>
      </c>
      <c r="C955" s="55">
        <v>48</v>
      </c>
      <c r="D955" s="55">
        <v>8</v>
      </c>
      <c r="E955" s="56">
        <v>10</v>
      </c>
      <c r="F955" s="58"/>
      <c r="G955" s="89">
        <v>1.0938336120401337</v>
      </c>
      <c r="H955" s="89">
        <v>4.0302701714046822</v>
      </c>
      <c r="I955" s="92">
        <v>1.0055549749163879</v>
      </c>
      <c r="J955" s="92">
        <v>3.561415656354515</v>
      </c>
      <c r="K955" s="92">
        <v>0.92171561454849493</v>
      </c>
      <c r="L955" s="93">
        <v>3.1416884406354515</v>
      </c>
    </row>
    <row r="956" spans="1:12" x14ac:dyDescent="0.25">
      <c r="A956" s="73" t="str">
        <f t="shared" si="14"/>
        <v>38810</v>
      </c>
      <c r="B956" s="55">
        <v>38</v>
      </c>
      <c r="C956" s="55">
        <v>47</v>
      </c>
      <c r="D956" s="55">
        <v>8</v>
      </c>
      <c r="E956" s="56">
        <v>10</v>
      </c>
      <c r="F956" s="58"/>
      <c r="G956" s="89">
        <v>1.0491247034010018</v>
      </c>
      <c r="H956" s="89">
        <v>3.7893303453730556</v>
      </c>
      <c r="I956" s="92">
        <v>0.9630951753229634</v>
      </c>
      <c r="J956" s="92">
        <v>3.3457711573952018</v>
      </c>
      <c r="K956" s="92">
        <v>0.8813920379646718</v>
      </c>
      <c r="L956" s="93">
        <v>2.9484972317426839</v>
      </c>
    </row>
    <row r="957" spans="1:12" x14ac:dyDescent="0.25">
      <c r="A957" s="73" t="str">
        <f t="shared" si="14"/>
        <v>39810</v>
      </c>
      <c r="B957" s="55">
        <v>39</v>
      </c>
      <c r="C957" s="55">
        <v>46</v>
      </c>
      <c r="D957" s="55">
        <v>8</v>
      </c>
      <c r="E957" s="56">
        <v>10</v>
      </c>
      <c r="F957" s="58"/>
      <c r="G957" s="89">
        <v>1.0055552597955706</v>
      </c>
      <c r="H957" s="89">
        <v>3.5614139693356046</v>
      </c>
      <c r="I957" s="92">
        <v>0.92171795144804092</v>
      </c>
      <c r="J957" s="92">
        <v>3.1416870741056218</v>
      </c>
      <c r="K957" s="92">
        <v>0.84209167376490635</v>
      </c>
      <c r="L957" s="93">
        <v>2.7655664395229982</v>
      </c>
    </row>
    <row r="958" spans="1:12" x14ac:dyDescent="0.25">
      <c r="A958" s="73" t="str">
        <f t="shared" si="14"/>
        <v>40810</v>
      </c>
      <c r="B958" s="55">
        <v>40</v>
      </c>
      <c r="C958" s="55">
        <v>45</v>
      </c>
      <c r="D958" s="55">
        <v>8</v>
      </c>
      <c r="E958" s="56">
        <v>10</v>
      </c>
      <c r="F958" s="58"/>
      <c r="G958" s="89">
        <v>0.96309583036398594</v>
      </c>
      <c r="H958" s="89">
        <v>3.3457718734452944</v>
      </c>
      <c r="I958" s="92">
        <v>0.88139194040687907</v>
      </c>
      <c r="J958" s="92">
        <v>2.9484960535692677</v>
      </c>
      <c r="K958" s="92">
        <v>0.80378911134716491</v>
      </c>
      <c r="L958" s="93">
        <v>2.5923061408344652</v>
      </c>
    </row>
    <row r="959" spans="1:12" x14ac:dyDescent="0.25">
      <c r="A959" s="73" t="str">
        <f t="shared" si="14"/>
        <v>41810</v>
      </c>
      <c r="B959" s="55">
        <v>41</v>
      </c>
      <c r="C959" s="55">
        <v>44</v>
      </c>
      <c r="D959" s="55">
        <v>8</v>
      </c>
      <c r="E959" s="56">
        <v>10</v>
      </c>
      <c r="F959" s="58"/>
      <c r="G959" s="89">
        <v>0.92171773469998097</v>
      </c>
      <c r="H959" s="89">
        <v>3.1416872841956445</v>
      </c>
      <c r="I959" s="92">
        <v>0.84209238465512082</v>
      </c>
      <c r="J959" s="92">
        <v>2.7655664609445094</v>
      </c>
      <c r="K959" s="92">
        <v>0.76645822571436339</v>
      </c>
      <c r="L959" s="93">
        <v>2.4281612789211819</v>
      </c>
    </row>
    <row r="960" spans="1:12" x14ac:dyDescent="0.25">
      <c r="A960" s="73" t="str">
        <f t="shared" si="14"/>
        <v>42810</v>
      </c>
      <c r="B960" s="55">
        <v>42</v>
      </c>
      <c r="C960" s="55">
        <v>43</v>
      </c>
      <c r="D960" s="55">
        <v>8</v>
      </c>
      <c r="E960" s="56">
        <v>10</v>
      </c>
      <c r="F960" s="58"/>
      <c r="G960" s="89">
        <v>0.88139080681099224</v>
      </c>
      <c r="H960" s="89">
        <v>2.9484966852804444</v>
      </c>
      <c r="I960" s="92">
        <v>0.8037906087530603</v>
      </c>
      <c r="J960" s="92">
        <v>2.592305999504855</v>
      </c>
      <c r="K960" s="92">
        <v>0.73007179600033012</v>
      </c>
      <c r="L960" s="93">
        <v>2.2726074876901494</v>
      </c>
    </row>
    <row r="961" spans="1:12" x14ac:dyDescent="0.25">
      <c r="A961" s="73" t="str">
        <f t="shared" si="14"/>
        <v>43810</v>
      </c>
      <c r="B961" s="55">
        <v>43</v>
      </c>
      <c r="C961" s="55">
        <v>42</v>
      </c>
      <c r="D961" s="55">
        <v>8</v>
      </c>
      <c r="E961" s="56">
        <v>10</v>
      </c>
      <c r="F961" s="58"/>
      <c r="G961" s="89">
        <v>0.84209192200557104</v>
      </c>
      <c r="H961" s="89">
        <v>2.7655654596100279</v>
      </c>
      <c r="I961" s="92">
        <v>0.76645961002785512</v>
      </c>
      <c r="J961" s="92">
        <v>2.4281615598885793</v>
      </c>
      <c r="K961" s="92">
        <v>0.69460724233983284</v>
      </c>
      <c r="L961" s="93">
        <v>2.1251615598885794</v>
      </c>
    </row>
    <row r="962" spans="1:12" x14ac:dyDescent="0.25">
      <c r="A962" s="73" t="str">
        <f t="shared" si="14"/>
        <v>44810</v>
      </c>
      <c r="B962" s="55">
        <v>44</v>
      </c>
      <c r="C962" s="55">
        <v>41</v>
      </c>
      <c r="D962" s="55">
        <v>8</v>
      </c>
      <c r="E962" s="56">
        <v>10</v>
      </c>
      <c r="F962" s="58"/>
      <c r="G962" s="89">
        <v>0.79391304347826086</v>
      </c>
      <c r="H962" s="89">
        <v>2.5923066064370412</v>
      </c>
      <c r="I962" s="92">
        <v>0.7212958780350085</v>
      </c>
      <c r="J962" s="92">
        <v>2.272608695652174</v>
      </c>
      <c r="K962" s="92">
        <v>0.65228119706380572</v>
      </c>
      <c r="L962" s="93">
        <v>1.985364201016375</v>
      </c>
    </row>
    <row r="963" spans="1:12" x14ac:dyDescent="0.25">
      <c r="A963" s="73" t="str">
        <f t="shared" si="14"/>
        <v>45810</v>
      </c>
      <c r="B963" s="55">
        <v>45</v>
      </c>
      <c r="C963" s="55">
        <v>40</v>
      </c>
      <c r="D963" s="55">
        <v>8</v>
      </c>
      <c r="E963" s="56">
        <v>10</v>
      </c>
      <c r="F963" s="58"/>
      <c r="G963" s="89">
        <v>0.73646883593033918</v>
      </c>
      <c r="H963" s="89">
        <v>2.5376460815765354</v>
      </c>
      <c r="I963" s="92">
        <v>0.66769019248395967</v>
      </c>
      <c r="J963" s="92">
        <v>2.2178706461961504</v>
      </c>
      <c r="K963" s="92">
        <v>0.60230293308890925</v>
      </c>
      <c r="L963" s="93">
        <v>1.9310008020164986</v>
      </c>
    </row>
    <row r="964" spans="1:12" x14ac:dyDescent="0.25">
      <c r="A964" s="73" t="str">
        <f t="shared" ref="A964:A1027" si="15">B964&amp;D964&amp;E964</f>
        <v>46810</v>
      </c>
      <c r="B964" s="55">
        <v>46</v>
      </c>
      <c r="C964" s="55">
        <v>39</v>
      </c>
      <c r="D964" s="55">
        <v>8</v>
      </c>
      <c r="E964" s="56">
        <v>10</v>
      </c>
      <c r="F964" s="58"/>
      <c r="G964" s="89">
        <v>0.70164511483803405</v>
      </c>
      <c r="H964" s="89">
        <v>2.3733988858019752</v>
      </c>
      <c r="I964" s="92">
        <v>0.63458377576401115</v>
      </c>
      <c r="J964" s="92">
        <v>2.0705610263422014</v>
      </c>
      <c r="K964" s="92">
        <v>0.57083303029862253</v>
      </c>
      <c r="L964" s="93">
        <v>1.7987548909802324</v>
      </c>
    </row>
    <row r="965" spans="1:12" x14ac:dyDescent="0.25">
      <c r="A965" s="73" t="str">
        <f t="shared" si="15"/>
        <v>47810</v>
      </c>
      <c r="B965" s="55">
        <v>47</v>
      </c>
      <c r="C965" s="55">
        <v>38</v>
      </c>
      <c r="D965" s="55">
        <v>8</v>
      </c>
      <c r="E965" s="56">
        <v>10</v>
      </c>
      <c r="F965" s="58"/>
      <c r="G965" s="89">
        <v>0.66769107903454805</v>
      </c>
      <c r="H965" s="89">
        <v>2.217868551822054</v>
      </c>
      <c r="I965" s="92">
        <v>0.6023041883577851</v>
      </c>
      <c r="J965" s="92">
        <v>1.9310015380974916</v>
      </c>
      <c r="K965" s="92">
        <v>0.54015026029342172</v>
      </c>
      <c r="L965" s="93">
        <v>1.6734086606720302</v>
      </c>
    </row>
    <row r="966" spans="1:12" x14ac:dyDescent="0.25">
      <c r="A966" s="73" t="str">
        <f t="shared" si="15"/>
        <v>48810</v>
      </c>
      <c r="B966" s="55">
        <v>48</v>
      </c>
      <c r="C966" s="55">
        <v>37</v>
      </c>
      <c r="D966" s="55">
        <v>8</v>
      </c>
      <c r="E966" s="56">
        <v>10</v>
      </c>
      <c r="F966" s="58"/>
      <c r="G966" s="89">
        <v>0.63458440600394439</v>
      </c>
      <c r="H966" s="89">
        <v>2.0705598964214205</v>
      </c>
      <c r="I966" s="92">
        <v>0.5708323923942008</v>
      </c>
      <c r="J966" s="92">
        <v>1.798753443837225</v>
      </c>
      <c r="K966" s="92">
        <v>0.51023892326453191</v>
      </c>
      <c r="L966" s="93">
        <v>1.5545789861945412</v>
      </c>
    </row>
    <row r="967" spans="1:12" x14ac:dyDescent="0.25">
      <c r="A967" s="73" t="str">
        <f t="shared" si="15"/>
        <v>49810</v>
      </c>
      <c r="B967" s="55">
        <v>49</v>
      </c>
      <c r="C967" s="55">
        <v>36</v>
      </c>
      <c r="D967" s="55">
        <v>8</v>
      </c>
      <c r="E967" s="56">
        <v>10</v>
      </c>
      <c r="F967" s="58"/>
      <c r="G967" s="89">
        <v>0.60230463535513168</v>
      </c>
      <c r="H967" s="89">
        <v>1.9310021020974943</v>
      </c>
      <c r="I967" s="92">
        <v>0.54015006214229822</v>
      </c>
      <c r="J967" s="92">
        <v>1.6734076995074647</v>
      </c>
      <c r="K967" s="92">
        <v>0.48107958817301644</v>
      </c>
      <c r="L967" s="93">
        <v>1.4419007871357772</v>
      </c>
    </row>
    <row r="968" spans="1:12" x14ac:dyDescent="0.25">
      <c r="A968" s="73" t="str">
        <f t="shared" si="15"/>
        <v>50810</v>
      </c>
      <c r="B968" s="55">
        <v>50</v>
      </c>
      <c r="C968" s="55">
        <v>35</v>
      </c>
      <c r="D968" s="55">
        <v>8</v>
      </c>
      <c r="E968" s="56">
        <v>10</v>
      </c>
      <c r="F968" s="58"/>
      <c r="G968" s="89">
        <v>0.56258650383591668</v>
      </c>
      <c r="H968" s="89">
        <v>1.7987537184906841</v>
      </c>
      <c r="I968" s="92">
        <v>0.50296226710505709</v>
      </c>
      <c r="J968" s="92">
        <v>1.554576483482073</v>
      </c>
      <c r="K968" s="92">
        <v>0.44628150931579769</v>
      </c>
      <c r="L968" s="93">
        <v>1.3350336621261938</v>
      </c>
    </row>
    <row r="969" spans="1:12" x14ac:dyDescent="0.25">
      <c r="A969" s="73" t="str">
        <f t="shared" si="15"/>
        <v>51810</v>
      </c>
      <c r="B969" s="55">
        <v>51</v>
      </c>
      <c r="C969" s="55">
        <v>34</v>
      </c>
      <c r="D969" s="55">
        <v>8</v>
      </c>
      <c r="E969" s="56">
        <v>10</v>
      </c>
      <c r="F969" s="58"/>
      <c r="G969" s="89">
        <v>0.51712521594471816</v>
      </c>
      <c r="H969" s="89">
        <v>1.7275161558640988</v>
      </c>
      <c r="I969" s="92">
        <v>0.4607172563823661</v>
      </c>
      <c r="J969" s="92">
        <v>1.4872288694094311</v>
      </c>
      <c r="K969" s="92">
        <v>0.40708938511740994</v>
      </c>
      <c r="L969" s="93">
        <v>1.2713801266875679</v>
      </c>
    </row>
    <row r="970" spans="1:12" x14ac:dyDescent="0.25">
      <c r="A970" s="73" t="str">
        <f t="shared" si="15"/>
        <v>52810</v>
      </c>
      <c r="B970" s="55">
        <v>52</v>
      </c>
      <c r="C970" s="55">
        <v>33</v>
      </c>
      <c r="D970" s="55">
        <v>8</v>
      </c>
      <c r="E970" s="56">
        <v>10</v>
      </c>
      <c r="F970" s="58"/>
      <c r="G970" s="89">
        <v>0.48856820301379278</v>
      </c>
      <c r="H970" s="89">
        <v>1.6041394656326184</v>
      </c>
      <c r="I970" s="92">
        <v>0.43356403082511169</v>
      </c>
      <c r="J970" s="92">
        <v>1.376423043570739</v>
      </c>
      <c r="K970" s="92">
        <v>0.3812791439650518</v>
      </c>
      <c r="L970" s="93">
        <v>1.1717763706866933</v>
      </c>
    </row>
    <row r="971" spans="1:12" x14ac:dyDescent="0.25">
      <c r="A971" s="73" t="str">
        <f t="shared" si="15"/>
        <v>53810</v>
      </c>
      <c r="B971" s="55">
        <v>53</v>
      </c>
      <c r="C971" s="55">
        <v>32</v>
      </c>
      <c r="D971" s="55">
        <v>8</v>
      </c>
      <c r="E971" s="56">
        <v>10</v>
      </c>
      <c r="F971" s="58"/>
      <c r="G971" s="89">
        <v>0.46071745723237773</v>
      </c>
      <c r="H971" s="89">
        <v>1.4872308697619088</v>
      </c>
      <c r="I971" s="92">
        <v>0.40709079637417689</v>
      </c>
      <c r="J971" s="92">
        <v>1.2713804600975152</v>
      </c>
      <c r="K971" s="92">
        <v>0.35611815759931637</v>
      </c>
      <c r="L971" s="93">
        <v>1.0773050952532548</v>
      </c>
    </row>
    <row r="972" spans="1:12" x14ac:dyDescent="0.25">
      <c r="A972" s="73" t="str">
        <f t="shared" si="15"/>
        <v>54810</v>
      </c>
      <c r="B972" s="55">
        <v>54</v>
      </c>
      <c r="C972" s="55">
        <v>31</v>
      </c>
      <c r="D972" s="55">
        <v>8</v>
      </c>
      <c r="E972" s="56">
        <v>10</v>
      </c>
      <c r="F972" s="58"/>
      <c r="G972" s="89">
        <v>0.43356410300458675</v>
      </c>
      <c r="H972" s="89">
        <v>1.3764236999879749</v>
      </c>
      <c r="I972" s="92">
        <v>0.38127845252615483</v>
      </c>
      <c r="J972" s="92">
        <v>1.1717750940543883</v>
      </c>
      <c r="K972" s="92">
        <v>0.33159024926560271</v>
      </c>
      <c r="L972" s="93">
        <v>0.98768617615227361</v>
      </c>
    </row>
    <row r="973" spans="1:12" x14ac:dyDescent="0.25">
      <c r="A973" s="73" t="str">
        <f t="shared" si="15"/>
        <v>55810</v>
      </c>
      <c r="B973" s="55">
        <v>55</v>
      </c>
      <c r="C973" s="55">
        <v>30</v>
      </c>
      <c r="D973" s="55">
        <v>8</v>
      </c>
      <c r="E973" s="56">
        <v>10</v>
      </c>
      <c r="F973" s="58"/>
      <c r="G973" s="89">
        <v>0.4047753403399873</v>
      </c>
      <c r="H973" s="89">
        <v>1.2713796995132962</v>
      </c>
      <c r="I973" s="92">
        <v>0.35414756295408056</v>
      </c>
      <c r="J973" s="92">
        <v>1.077304789447697</v>
      </c>
      <c r="K973" s="92">
        <v>0.30602384143330746</v>
      </c>
      <c r="L973" s="93">
        <v>0.90264865627424706</v>
      </c>
    </row>
    <row r="974" spans="1:12" x14ac:dyDescent="0.25">
      <c r="A974" s="73" t="str">
        <f t="shared" si="15"/>
        <v>181010</v>
      </c>
      <c r="B974" s="55">
        <v>18</v>
      </c>
      <c r="C974" s="55">
        <v>67</v>
      </c>
      <c r="D974" s="55">
        <v>10</v>
      </c>
      <c r="E974" s="56">
        <v>10</v>
      </c>
      <c r="F974" s="58"/>
      <c r="G974" s="89">
        <v>2.50724883659429</v>
      </c>
      <c r="H974" s="89">
        <v>11.114957114832782</v>
      </c>
      <c r="I974" s="92">
        <v>2.3415222359493351</v>
      </c>
      <c r="J974" s="92">
        <v>9.9143382106247859</v>
      </c>
      <c r="K974" s="92">
        <v>2.1840450600155514</v>
      </c>
      <c r="L974" s="93">
        <v>8.840766367608575</v>
      </c>
    </row>
    <row r="975" spans="1:12" x14ac:dyDescent="0.25">
      <c r="A975" s="73" t="str">
        <f t="shared" si="15"/>
        <v>191010</v>
      </c>
      <c r="B975" s="55">
        <v>19</v>
      </c>
      <c r="C975" s="55">
        <v>66</v>
      </c>
      <c r="D975" s="55">
        <v>10</v>
      </c>
      <c r="E975" s="56">
        <v>10</v>
      </c>
      <c r="F975" s="58"/>
      <c r="G975" s="89">
        <v>2.4233305714686857</v>
      </c>
      <c r="H975" s="89">
        <v>10.497853457702933</v>
      </c>
      <c r="I975" s="92">
        <v>2.2617753318686882</v>
      </c>
      <c r="J975" s="92">
        <v>9.3625590027229748</v>
      </c>
      <c r="K975" s="92">
        <v>2.1082861871832344</v>
      </c>
      <c r="L975" s="93">
        <v>8.3473048090061841</v>
      </c>
    </row>
    <row r="976" spans="1:12" x14ac:dyDescent="0.25">
      <c r="A976" s="73" t="str">
        <f t="shared" si="15"/>
        <v>201010</v>
      </c>
      <c r="B976" s="55">
        <v>20</v>
      </c>
      <c r="C976" s="55">
        <v>65</v>
      </c>
      <c r="D976" s="55">
        <v>10</v>
      </c>
      <c r="E976" s="56">
        <v>10</v>
      </c>
      <c r="F976" s="58"/>
      <c r="G976" s="89">
        <v>2.3415216521156736</v>
      </c>
      <c r="H976" s="89">
        <v>9.9143387059061308</v>
      </c>
      <c r="I976" s="92">
        <v>2.1840439739865496</v>
      </c>
      <c r="J976" s="92">
        <v>8.8407647098454021</v>
      </c>
      <c r="K976" s="92">
        <v>2.0344567254915171</v>
      </c>
      <c r="L976" s="93">
        <v>7.8806091998208698</v>
      </c>
    </row>
    <row r="977" spans="1:12" x14ac:dyDescent="0.25">
      <c r="A977" s="73" t="str">
        <f t="shared" si="15"/>
        <v>211010</v>
      </c>
      <c r="B977" s="55">
        <v>21</v>
      </c>
      <c r="C977" s="55">
        <v>64</v>
      </c>
      <c r="D977" s="55">
        <v>10</v>
      </c>
      <c r="E977" s="56">
        <v>10</v>
      </c>
      <c r="F977" s="58"/>
      <c r="G977" s="89">
        <v>2.2617751662592513</v>
      </c>
      <c r="H977" s="89">
        <v>9.362557364157901</v>
      </c>
      <c r="I977" s="92">
        <v>2.1082864524277127</v>
      </c>
      <c r="J977" s="92">
        <v>8.3473046044231207</v>
      </c>
      <c r="K977" s="92">
        <v>1.9625124855782883</v>
      </c>
      <c r="L977" s="93">
        <v>7.4392004464028627</v>
      </c>
    </row>
    <row r="978" spans="1:12" x14ac:dyDescent="0.25">
      <c r="A978" s="73" t="str">
        <f t="shared" si="15"/>
        <v>221010</v>
      </c>
      <c r="B978" s="55">
        <v>22</v>
      </c>
      <c r="C978" s="55">
        <v>63</v>
      </c>
      <c r="D978" s="55">
        <v>10</v>
      </c>
      <c r="E978" s="56">
        <v>10</v>
      </c>
      <c r="F978" s="58"/>
      <c r="G978" s="89">
        <v>2.1840440247191233</v>
      </c>
      <c r="H978" s="89">
        <v>8.8407646608086452</v>
      </c>
      <c r="I978" s="92">
        <v>2.0344575028112528</v>
      </c>
      <c r="J978" s="92">
        <v>7.8806098179900284</v>
      </c>
      <c r="K978" s="92">
        <v>1.8924140950750827</v>
      </c>
      <c r="L978" s="93">
        <v>7.0216819751415578</v>
      </c>
    </row>
    <row r="979" spans="1:12" x14ac:dyDescent="0.25">
      <c r="A979" s="73" t="str">
        <f t="shared" si="15"/>
        <v>231010</v>
      </c>
      <c r="B979" s="55">
        <v>23</v>
      </c>
      <c r="C979" s="55">
        <v>62</v>
      </c>
      <c r="D979" s="55">
        <v>10</v>
      </c>
      <c r="E979" s="56">
        <v>10</v>
      </c>
      <c r="F979" s="58"/>
      <c r="G979" s="89">
        <v>2.1082858841508427</v>
      </c>
      <c r="H979" s="89">
        <v>8.3473040751100278</v>
      </c>
      <c r="I979" s="92">
        <v>1.9625128182619833</v>
      </c>
      <c r="J979" s="92">
        <v>7.4392005394642862</v>
      </c>
      <c r="K979" s="92">
        <v>1.8241154900466445</v>
      </c>
      <c r="L979" s="93">
        <v>6.6267302159852202</v>
      </c>
    </row>
    <row r="980" spans="1:12" x14ac:dyDescent="0.25">
      <c r="A980" s="73" t="str">
        <f t="shared" si="15"/>
        <v>241010</v>
      </c>
      <c r="B980" s="55">
        <v>24</v>
      </c>
      <c r="C980" s="55">
        <v>61</v>
      </c>
      <c r="D980" s="55">
        <v>10</v>
      </c>
      <c r="E980" s="56">
        <v>10</v>
      </c>
      <c r="F980" s="58"/>
      <c r="G980" s="89">
        <v>2.0344571011391026</v>
      </c>
      <c r="H980" s="89">
        <v>7.880609254832935</v>
      </c>
      <c r="I980" s="92">
        <v>1.8924143172885559</v>
      </c>
      <c r="J980" s="92">
        <v>7.0216819513756237</v>
      </c>
      <c r="K980" s="92">
        <v>1.7575801822163994</v>
      </c>
      <c r="L980" s="93">
        <v>6.2530947785300679</v>
      </c>
    </row>
    <row r="981" spans="1:12" x14ac:dyDescent="0.25">
      <c r="A981" s="73" t="str">
        <f t="shared" si="15"/>
        <v>251010</v>
      </c>
      <c r="B981" s="55">
        <v>25</v>
      </c>
      <c r="C981" s="55">
        <v>60</v>
      </c>
      <c r="D981" s="55">
        <v>10</v>
      </c>
      <c r="E981" s="56">
        <v>10</v>
      </c>
      <c r="F981" s="58"/>
      <c r="G981" s="89">
        <v>1.9426178380102168</v>
      </c>
      <c r="H981" s="89">
        <v>7.4392011825418631</v>
      </c>
      <c r="I981" s="92">
        <v>1.8060539083449829</v>
      </c>
      <c r="J981" s="92">
        <v>6.6267291365398613</v>
      </c>
      <c r="K981" s="92">
        <v>1.6763934879970797</v>
      </c>
      <c r="L981" s="93">
        <v>5.8995982646960305</v>
      </c>
    </row>
    <row r="982" spans="1:12" x14ac:dyDescent="0.25">
      <c r="A982" s="73" t="str">
        <f t="shared" si="15"/>
        <v>261010</v>
      </c>
      <c r="B982" s="55">
        <v>26</v>
      </c>
      <c r="C982" s="55">
        <v>59</v>
      </c>
      <c r="D982" s="55">
        <v>10</v>
      </c>
      <c r="E982" s="56">
        <v>10</v>
      </c>
      <c r="F982" s="58"/>
      <c r="G982" s="89">
        <v>1.8514564688701278</v>
      </c>
      <c r="H982" s="89">
        <v>7.2262802060640441</v>
      </c>
      <c r="I982" s="92">
        <v>1.7205341894525945</v>
      </c>
      <c r="J982" s="92">
        <v>6.4276311686953234</v>
      </c>
      <c r="K982" s="92">
        <v>1.5961836713757249</v>
      </c>
      <c r="L982" s="93">
        <v>5.7138135727892472</v>
      </c>
    </row>
    <row r="983" spans="1:12" x14ac:dyDescent="0.25">
      <c r="A983" s="73" t="str">
        <f t="shared" si="15"/>
        <v>271010</v>
      </c>
      <c r="B983" s="55">
        <v>27</v>
      </c>
      <c r="C983" s="55">
        <v>58</v>
      </c>
      <c r="D983" s="55">
        <v>10</v>
      </c>
      <c r="E983" s="56">
        <v>10</v>
      </c>
      <c r="F983" s="58"/>
      <c r="G983" s="89">
        <v>1.7851551858779944</v>
      </c>
      <c r="H983" s="89">
        <v>6.8157302645252811</v>
      </c>
      <c r="I983" s="92">
        <v>1.6575558905253982</v>
      </c>
      <c r="J983" s="92">
        <v>6.0607243823741292</v>
      </c>
      <c r="K983" s="92">
        <v>1.5363835767918363</v>
      </c>
      <c r="L983" s="93">
        <v>5.385782346282137</v>
      </c>
    </row>
    <row r="984" spans="1:12" x14ac:dyDescent="0.25">
      <c r="A984" s="73" t="str">
        <f t="shared" si="15"/>
        <v>281010</v>
      </c>
      <c r="B984" s="55">
        <v>28</v>
      </c>
      <c r="C984" s="55">
        <v>57</v>
      </c>
      <c r="D984" s="55">
        <v>10</v>
      </c>
      <c r="E984" s="56">
        <v>10</v>
      </c>
      <c r="F984" s="58"/>
      <c r="G984" s="89">
        <v>1.7205337166806709</v>
      </c>
      <c r="H984" s="89">
        <v>6.4276313791392905</v>
      </c>
      <c r="I984" s="92">
        <v>1.5961854240273743</v>
      </c>
      <c r="J984" s="92">
        <v>5.713813664847792</v>
      </c>
      <c r="K984" s="92">
        <v>1.4781178185646746</v>
      </c>
      <c r="L984" s="93">
        <v>5.0755626195851349</v>
      </c>
    </row>
    <row r="985" spans="1:12" x14ac:dyDescent="0.25">
      <c r="A985" s="73" t="str">
        <f t="shared" si="15"/>
        <v>291010</v>
      </c>
      <c r="B985" s="55">
        <v>29</v>
      </c>
      <c r="C985" s="55">
        <v>56</v>
      </c>
      <c r="D985" s="55">
        <v>10</v>
      </c>
      <c r="E985" s="56">
        <v>10</v>
      </c>
      <c r="F985" s="58"/>
      <c r="G985" s="89">
        <v>1.6575555970998472</v>
      </c>
      <c r="H985" s="89">
        <v>6.060723981532659</v>
      </c>
      <c r="I985" s="92">
        <v>1.5363839938875703</v>
      </c>
      <c r="J985" s="92">
        <v>5.3857820983841078</v>
      </c>
      <c r="K985" s="92">
        <v>1.4213512371167538</v>
      </c>
      <c r="L985" s="93">
        <v>4.7821573137822284</v>
      </c>
    </row>
    <row r="986" spans="1:12" x14ac:dyDescent="0.25">
      <c r="A986" s="73" t="str">
        <f t="shared" si="15"/>
        <v>301010</v>
      </c>
      <c r="B986" s="55">
        <v>30</v>
      </c>
      <c r="C986" s="55">
        <v>55</v>
      </c>
      <c r="D986" s="55">
        <v>10</v>
      </c>
      <c r="E986" s="56">
        <v>10</v>
      </c>
      <c r="F986" s="58"/>
      <c r="G986" s="89">
        <v>1.596184523493821</v>
      </c>
      <c r="H986" s="89">
        <v>5.7138147829315358</v>
      </c>
      <c r="I986" s="92">
        <v>1.4781177200161562</v>
      </c>
      <c r="J986" s="92">
        <v>5.075562917419739</v>
      </c>
      <c r="K986" s="92">
        <v>1.3660503371996719</v>
      </c>
      <c r="L986" s="93">
        <v>4.5046143113007791</v>
      </c>
    </row>
    <row r="987" spans="1:12" x14ac:dyDescent="0.25">
      <c r="A987" s="73" t="str">
        <f t="shared" si="15"/>
        <v>311010</v>
      </c>
      <c r="B987" s="55">
        <v>31</v>
      </c>
      <c r="C987" s="55">
        <v>54</v>
      </c>
      <c r="D987" s="55">
        <v>10</v>
      </c>
      <c r="E987" s="56">
        <v>10</v>
      </c>
      <c r="F987" s="58"/>
      <c r="G987" s="89">
        <v>1.5363838224931583</v>
      </c>
      <c r="H987" s="89">
        <v>5.3857807711846357</v>
      </c>
      <c r="I987" s="92">
        <v>1.4213513757107976</v>
      </c>
      <c r="J987" s="92">
        <v>4.7821559084279697</v>
      </c>
      <c r="K987" s="92">
        <v>1.3121794241515494</v>
      </c>
      <c r="L987" s="93">
        <v>4.2420439834160888</v>
      </c>
    </row>
    <row r="988" spans="1:12" x14ac:dyDescent="0.25">
      <c r="A988" s="73" t="str">
        <f t="shared" si="15"/>
        <v>321010</v>
      </c>
      <c r="B988" s="55">
        <v>32</v>
      </c>
      <c r="C988" s="55">
        <v>53</v>
      </c>
      <c r="D988" s="55">
        <v>10</v>
      </c>
      <c r="E988" s="56">
        <v>10</v>
      </c>
      <c r="F988" s="58"/>
      <c r="G988" s="89">
        <v>1.4781174708400973</v>
      </c>
      <c r="H988" s="89">
        <v>5.0755616457521908</v>
      </c>
      <c r="I988" s="92">
        <v>1.3660496227575833</v>
      </c>
      <c r="J988" s="92">
        <v>4.5046139412007973</v>
      </c>
      <c r="K988" s="92">
        <v>1.2597057365125806</v>
      </c>
      <c r="L988" s="93">
        <v>3.9936011785353487</v>
      </c>
    </row>
    <row r="989" spans="1:12" x14ac:dyDescent="0.25">
      <c r="A989" s="73" t="str">
        <f t="shared" si="15"/>
        <v>331010</v>
      </c>
      <c r="B989" s="55">
        <v>33</v>
      </c>
      <c r="C989" s="55">
        <v>52</v>
      </c>
      <c r="D989" s="55">
        <v>10</v>
      </c>
      <c r="E989" s="56">
        <v>10</v>
      </c>
      <c r="F989" s="58"/>
      <c r="G989" s="89">
        <v>1.4213516245666478</v>
      </c>
      <c r="H989" s="89">
        <v>4.7821569515162414</v>
      </c>
      <c r="I989" s="92">
        <v>1.3121809939036113</v>
      </c>
      <c r="J989" s="92">
        <v>4.2420446158903022</v>
      </c>
      <c r="K989" s="92">
        <v>1.2085961354394712</v>
      </c>
      <c r="L989" s="93">
        <v>3.7584846060500818</v>
      </c>
    </row>
    <row r="990" spans="1:12" x14ac:dyDescent="0.25">
      <c r="A990" s="73" t="str">
        <f t="shared" si="15"/>
        <v>341010</v>
      </c>
      <c r="B990" s="55">
        <v>34</v>
      </c>
      <c r="C990" s="55">
        <v>51</v>
      </c>
      <c r="D990" s="55">
        <v>10</v>
      </c>
      <c r="E990" s="56">
        <v>10</v>
      </c>
      <c r="F990" s="58"/>
      <c r="G990" s="89">
        <v>1.3497662531945396</v>
      </c>
      <c r="H990" s="89">
        <v>4.5046146813771326</v>
      </c>
      <c r="I990" s="92">
        <v>1.2449998961125308</v>
      </c>
      <c r="J990" s="92">
        <v>3.9936005319038417</v>
      </c>
      <c r="K990" s="92">
        <v>1.1455608884456356</v>
      </c>
      <c r="L990" s="93">
        <v>3.5359367533088157</v>
      </c>
    </row>
    <row r="991" spans="1:12" x14ac:dyDescent="0.25">
      <c r="A991" s="73" t="str">
        <f t="shared" si="15"/>
        <v>351010</v>
      </c>
      <c r="B991" s="55">
        <v>35</v>
      </c>
      <c r="C991" s="55">
        <v>50</v>
      </c>
      <c r="D991" s="55">
        <v>10</v>
      </c>
      <c r="E991" s="56">
        <v>10</v>
      </c>
      <c r="F991" s="58"/>
      <c r="G991" s="89">
        <v>1.2762907488066515</v>
      </c>
      <c r="H991" s="89">
        <v>4.3663815164144184</v>
      </c>
      <c r="I991" s="92">
        <v>1.1763210394927877</v>
      </c>
      <c r="J991" s="92">
        <v>3.8637963630286509</v>
      </c>
      <c r="K991" s="92">
        <v>1.0813754060518701</v>
      </c>
      <c r="L991" s="93">
        <v>3.4142700466894369</v>
      </c>
    </row>
    <row r="992" spans="1:12" x14ac:dyDescent="0.25">
      <c r="A992" s="73" t="str">
        <f t="shared" si="15"/>
        <v>361010</v>
      </c>
      <c r="B992" s="55">
        <v>36</v>
      </c>
      <c r="C992" s="55">
        <v>49</v>
      </c>
      <c r="D992" s="55">
        <v>10</v>
      </c>
      <c r="E992" s="56">
        <v>10</v>
      </c>
      <c r="F992" s="58"/>
      <c r="G992" s="89">
        <v>1.2256622199997058</v>
      </c>
      <c r="H992" s="89">
        <v>4.1080563183782726</v>
      </c>
      <c r="I992" s="92">
        <v>1.1282354597352171</v>
      </c>
      <c r="J992" s="92">
        <v>3.6327896339221368</v>
      </c>
      <c r="K992" s="92">
        <v>1.0357085076386161</v>
      </c>
      <c r="L992" s="93">
        <v>3.2075190623969139</v>
      </c>
    </row>
    <row r="993" spans="1:12" x14ac:dyDescent="0.25">
      <c r="A993" s="73" t="str">
        <f t="shared" si="15"/>
        <v>371010</v>
      </c>
      <c r="B993" s="55">
        <v>37</v>
      </c>
      <c r="C993" s="55">
        <v>48</v>
      </c>
      <c r="D993" s="55">
        <v>10</v>
      </c>
      <c r="E993" s="56">
        <v>10</v>
      </c>
      <c r="F993" s="58"/>
      <c r="G993" s="89">
        <v>1.1763207353709095</v>
      </c>
      <c r="H993" s="89">
        <v>3.8637965552743792</v>
      </c>
      <c r="I993" s="92">
        <v>1.0813740848560187</v>
      </c>
      <c r="J993" s="92">
        <v>3.4142697980816594</v>
      </c>
      <c r="K993" s="92">
        <v>0.99120742981693954</v>
      </c>
      <c r="L993" s="93">
        <v>3.0118516827233077</v>
      </c>
    </row>
    <row r="994" spans="1:12" x14ac:dyDescent="0.25">
      <c r="A994" s="73" t="str">
        <f t="shared" si="15"/>
        <v>381010</v>
      </c>
      <c r="B994" s="55">
        <v>38</v>
      </c>
      <c r="C994" s="55">
        <v>47</v>
      </c>
      <c r="D994" s="55">
        <v>10</v>
      </c>
      <c r="E994" s="56">
        <v>10</v>
      </c>
      <c r="F994" s="58"/>
      <c r="G994" s="89">
        <v>1.1282344854297857</v>
      </c>
      <c r="H994" s="89">
        <v>3.6327897390279147</v>
      </c>
      <c r="I994" s="92">
        <v>1.0357099534578855</v>
      </c>
      <c r="J994" s="92">
        <v>3.2075178177345247</v>
      </c>
      <c r="K994" s="92">
        <v>0.94783750481488493</v>
      </c>
      <c r="L994" s="93">
        <v>2.8266300912753222</v>
      </c>
    </row>
    <row r="995" spans="1:12" x14ac:dyDescent="0.25">
      <c r="A995" s="73" t="str">
        <f t="shared" si="15"/>
        <v>391010</v>
      </c>
      <c r="B995" s="55">
        <v>39</v>
      </c>
      <c r="C995" s="55">
        <v>46</v>
      </c>
      <c r="D995" s="55">
        <v>10</v>
      </c>
      <c r="E995" s="56">
        <v>10</v>
      </c>
      <c r="F995" s="58"/>
      <c r="G995" s="89">
        <v>1.0813755116912065</v>
      </c>
      <c r="H995" s="89">
        <v>3.4142694871300283</v>
      </c>
      <c r="I995" s="92">
        <v>0.99120641248205066</v>
      </c>
      <c r="J995" s="92">
        <v>3.0118519471055958</v>
      </c>
      <c r="K995" s="92">
        <v>0.9055723440279474</v>
      </c>
      <c r="L995" s="93">
        <v>2.6512484193831845</v>
      </c>
    </row>
    <row r="996" spans="1:12" x14ac:dyDescent="0.25">
      <c r="A996" s="73" t="str">
        <f t="shared" si="15"/>
        <v>401010</v>
      </c>
      <c r="B996" s="55">
        <v>40</v>
      </c>
      <c r="C996" s="55">
        <v>45</v>
      </c>
      <c r="D996" s="55">
        <v>10</v>
      </c>
      <c r="E996" s="56">
        <v>10</v>
      </c>
      <c r="F996" s="58"/>
      <c r="G996" s="89">
        <v>1.0357095039626838</v>
      </c>
      <c r="H996" s="89">
        <v>3.2075172220182693</v>
      </c>
      <c r="I996" s="92">
        <v>0.94783726002548208</v>
      </c>
      <c r="J996" s="92">
        <v>2.8266309629213726</v>
      </c>
      <c r="K996" s="92">
        <v>0.86437903556697693</v>
      </c>
      <c r="L996" s="93">
        <v>2.4851383160213358</v>
      </c>
    </row>
    <row r="997" spans="1:12" x14ac:dyDescent="0.25">
      <c r="A997" s="73" t="str">
        <f t="shared" si="15"/>
        <v>411010</v>
      </c>
      <c r="B997" s="55">
        <v>41</v>
      </c>
      <c r="C997" s="55">
        <v>44</v>
      </c>
      <c r="D997" s="55">
        <v>10</v>
      </c>
      <c r="E997" s="56">
        <v>10</v>
      </c>
      <c r="F997" s="58"/>
      <c r="G997" s="89">
        <v>0.99120652793924902</v>
      </c>
      <c r="H997" s="89">
        <v>3.0118523550133025</v>
      </c>
      <c r="I997" s="92">
        <v>0.90557086811315912</v>
      </c>
      <c r="J997" s="92">
        <v>2.6512481548730946</v>
      </c>
      <c r="K997" s="92">
        <v>0.82423070726599001</v>
      </c>
      <c r="L997" s="93">
        <v>2.327766384073779</v>
      </c>
    </row>
    <row r="998" spans="1:12" x14ac:dyDescent="0.25">
      <c r="A998" s="73" t="str">
        <f t="shared" si="15"/>
        <v>421010</v>
      </c>
      <c r="B998" s="55">
        <v>42</v>
      </c>
      <c r="C998" s="55">
        <v>43</v>
      </c>
      <c r="D998" s="55">
        <v>10</v>
      </c>
      <c r="E998" s="56">
        <v>10</v>
      </c>
      <c r="F998" s="58"/>
      <c r="G998" s="89">
        <v>0.94783808061706998</v>
      </c>
      <c r="H998" s="89">
        <v>2.8266313503018803</v>
      </c>
      <c r="I998" s="92">
        <v>0.86437900960438208</v>
      </c>
      <c r="J998" s="92">
        <v>2.4851365983400431</v>
      </c>
      <c r="K998" s="92">
        <v>0.78509948101635574</v>
      </c>
      <c r="L998" s="93">
        <v>2.1786353563372889</v>
      </c>
    </row>
    <row r="999" spans="1:12" x14ac:dyDescent="0.25">
      <c r="A999" s="73" t="str">
        <f t="shared" si="15"/>
        <v>431010</v>
      </c>
      <c r="B999" s="55">
        <v>43</v>
      </c>
      <c r="C999" s="55">
        <v>42</v>
      </c>
      <c r="D999" s="55">
        <v>10</v>
      </c>
      <c r="E999" s="56">
        <v>10</v>
      </c>
      <c r="F999" s="58"/>
      <c r="G999" s="89">
        <v>0.90557177728853921</v>
      </c>
      <c r="H999" s="89">
        <v>2.6512489995366275</v>
      </c>
      <c r="I999" s="92">
        <v>0.82423105660017604</v>
      </c>
      <c r="J999" s="92">
        <v>2.3277662119408213</v>
      </c>
      <c r="K999" s="92">
        <v>0.74695870220223881</v>
      </c>
      <c r="L999" s="93">
        <v>2.0372759904310249</v>
      </c>
    </row>
    <row r="1000" spans="1:12" x14ac:dyDescent="0.25">
      <c r="A1000" s="73" t="str">
        <f t="shared" si="15"/>
        <v>441010</v>
      </c>
      <c r="B1000" s="55">
        <v>44</v>
      </c>
      <c r="C1000" s="55">
        <v>41</v>
      </c>
      <c r="D1000" s="55">
        <v>10</v>
      </c>
      <c r="E1000" s="56">
        <v>10</v>
      </c>
      <c r="F1000" s="58"/>
      <c r="G1000" s="89">
        <v>0.85754665424345322</v>
      </c>
      <c r="H1000" s="89">
        <v>2.4851369390515949</v>
      </c>
      <c r="I1000" s="92">
        <v>0.77911018733369763</v>
      </c>
      <c r="J1000" s="92">
        <v>2.1786344618747706</v>
      </c>
      <c r="K1000" s="92">
        <v>0.70456194733871469</v>
      </c>
      <c r="L1000" s="93">
        <v>1.9032512385884124</v>
      </c>
    </row>
    <row r="1001" spans="1:12" x14ac:dyDescent="0.25">
      <c r="A1001" s="73" t="str">
        <f t="shared" si="15"/>
        <v>451010</v>
      </c>
      <c r="B1001" s="55">
        <v>45</v>
      </c>
      <c r="C1001" s="55">
        <v>40</v>
      </c>
      <c r="D1001" s="55">
        <v>10</v>
      </c>
      <c r="E1001" s="56">
        <v>10</v>
      </c>
      <c r="F1001" s="58"/>
      <c r="G1001" s="89">
        <v>0.80815766411456602</v>
      </c>
      <c r="H1001" s="89">
        <v>2.4025253794749513</v>
      </c>
      <c r="I1001" s="92">
        <v>0.73267707887508293</v>
      </c>
      <c r="J1001" s="92">
        <v>2.0997493189491778</v>
      </c>
      <c r="K1001" s="92">
        <v>0.66091934501366634</v>
      </c>
      <c r="L1001" s="93">
        <v>1.8281351549036791</v>
      </c>
    </row>
    <row r="1002" spans="1:12" x14ac:dyDescent="0.25">
      <c r="A1002" s="73" t="str">
        <f t="shared" si="15"/>
        <v>461010</v>
      </c>
      <c r="B1002" s="55">
        <v>46</v>
      </c>
      <c r="C1002" s="55">
        <v>39</v>
      </c>
      <c r="D1002" s="55">
        <v>10</v>
      </c>
      <c r="E1002" s="56">
        <v>10</v>
      </c>
      <c r="F1002" s="58"/>
      <c r="G1002" s="89">
        <v>0.76993900175524621</v>
      </c>
      <c r="H1002" s="89">
        <v>2.2470085195895564</v>
      </c>
      <c r="I1002" s="92">
        <v>0.69634468820318696</v>
      </c>
      <c r="J1002" s="92">
        <v>1.9602732318070788</v>
      </c>
      <c r="K1002" s="92">
        <v>0.62638231371704334</v>
      </c>
      <c r="L1002" s="93">
        <v>1.7029234245175364</v>
      </c>
    </row>
    <row r="1003" spans="1:12" x14ac:dyDescent="0.25">
      <c r="A1003" s="73" t="str">
        <f t="shared" si="15"/>
        <v>471010</v>
      </c>
      <c r="B1003" s="55">
        <v>47</v>
      </c>
      <c r="C1003" s="55">
        <v>38</v>
      </c>
      <c r="D1003" s="55">
        <v>10</v>
      </c>
      <c r="E1003" s="56">
        <v>10</v>
      </c>
      <c r="F1003" s="58"/>
      <c r="G1003" s="89">
        <v>0.73267561113161173</v>
      </c>
      <c r="H1003" s="89">
        <v>2.0997491186661748</v>
      </c>
      <c r="I1003" s="92">
        <v>0.66092030050060224</v>
      </c>
      <c r="J1003" s="92">
        <v>1.8281358426108369</v>
      </c>
      <c r="K1003" s="92">
        <v>0.59271121260858561</v>
      </c>
      <c r="L1003" s="93">
        <v>1.58424715872828</v>
      </c>
    </row>
    <row r="1004" spans="1:12" x14ac:dyDescent="0.25">
      <c r="A1004" s="73" t="str">
        <f t="shared" si="15"/>
        <v>481010</v>
      </c>
      <c r="B1004" s="55">
        <v>48</v>
      </c>
      <c r="C1004" s="55">
        <v>37</v>
      </c>
      <c r="D1004" s="55">
        <v>10</v>
      </c>
      <c r="E1004" s="56">
        <v>10</v>
      </c>
      <c r="F1004" s="58"/>
      <c r="G1004" s="89">
        <v>0.69634471140724852</v>
      </c>
      <c r="H1004" s="89">
        <v>1.9602732055299885</v>
      </c>
      <c r="I1004" s="92">
        <v>0.62638226187451185</v>
      </c>
      <c r="J1004" s="92">
        <v>1.70292310153684</v>
      </c>
      <c r="K1004" s="92">
        <v>0.5598854663692745</v>
      </c>
      <c r="L1004" s="93">
        <v>1.4717383325333859</v>
      </c>
    </row>
    <row r="1005" spans="1:12" x14ac:dyDescent="0.25">
      <c r="A1005" s="73" t="str">
        <f t="shared" si="15"/>
        <v>491010</v>
      </c>
      <c r="B1005" s="55">
        <v>49</v>
      </c>
      <c r="C1005" s="55">
        <v>36</v>
      </c>
      <c r="D1005" s="55">
        <v>10</v>
      </c>
      <c r="E1005" s="56">
        <v>10</v>
      </c>
      <c r="F1005" s="58"/>
      <c r="G1005" s="89">
        <v>0.66092007534791108</v>
      </c>
      <c r="H1005" s="89">
        <v>1.8281370491599758</v>
      </c>
      <c r="I1005" s="92">
        <v>0.5927106387144061</v>
      </c>
      <c r="J1005" s="92">
        <v>1.5842471296886527</v>
      </c>
      <c r="K1005" s="92">
        <v>0.52788660569120249</v>
      </c>
      <c r="L1005" s="93">
        <v>1.3650577643443944</v>
      </c>
    </row>
    <row r="1006" spans="1:12" x14ac:dyDescent="0.25">
      <c r="A1006" s="73" t="str">
        <f t="shared" si="15"/>
        <v>501010</v>
      </c>
      <c r="B1006" s="55">
        <v>50</v>
      </c>
      <c r="C1006" s="55">
        <v>35</v>
      </c>
      <c r="D1006" s="55">
        <v>10</v>
      </c>
      <c r="E1006" s="56">
        <v>10</v>
      </c>
      <c r="F1006" s="58"/>
      <c r="G1006" s="89">
        <v>0.62286487482661956</v>
      </c>
      <c r="H1006" s="89">
        <v>1.7029229754503041</v>
      </c>
      <c r="I1006" s="92">
        <v>0.55685179976138977</v>
      </c>
      <c r="J1006" s="92">
        <v>1.4717402058255817</v>
      </c>
      <c r="K1006" s="92">
        <v>0.49409779140033172</v>
      </c>
      <c r="L1006" s="93">
        <v>1.2638801323025888</v>
      </c>
    </row>
    <row r="1007" spans="1:12" x14ac:dyDescent="0.25">
      <c r="A1007" s="73" t="str">
        <f t="shared" si="15"/>
        <v>511010</v>
      </c>
      <c r="B1007" s="55">
        <v>51</v>
      </c>
      <c r="C1007" s="55">
        <v>34</v>
      </c>
      <c r="D1007" s="55">
        <v>10</v>
      </c>
      <c r="E1007" s="56">
        <v>10</v>
      </c>
      <c r="F1007" s="58"/>
      <c r="G1007" s="89">
        <v>0.58191334102495829</v>
      </c>
      <c r="H1007" s="89">
        <v>1.6163802029405674</v>
      </c>
      <c r="I1007" s="92">
        <v>0.51843278210020804</v>
      </c>
      <c r="J1007" s="92">
        <v>1.391533295861314</v>
      </c>
      <c r="K1007" s="92">
        <v>0.45808064372984647</v>
      </c>
      <c r="L1007" s="93">
        <v>1.1895566468459406</v>
      </c>
    </row>
    <row r="1008" spans="1:12" x14ac:dyDescent="0.25">
      <c r="A1008" s="73" t="str">
        <f t="shared" si="15"/>
        <v>521010</v>
      </c>
      <c r="B1008" s="55">
        <v>52</v>
      </c>
      <c r="C1008" s="55">
        <v>33</v>
      </c>
      <c r="D1008" s="55">
        <v>10</v>
      </c>
      <c r="E1008" s="56">
        <v>10</v>
      </c>
      <c r="F1008" s="58"/>
      <c r="G1008" s="89">
        <v>0.54977209270822092</v>
      </c>
      <c r="H1008" s="89">
        <v>1.5009294403038429</v>
      </c>
      <c r="I1008" s="92">
        <v>0.48787462966632966</v>
      </c>
      <c r="J1008" s="92">
        <v>1.2878480383917799</v>
      </c>
      <c r="K1008" s="92">
        <v>0.42903516319767604</v>
      </c>
      <c r="L1008" s="93">
        <v>1.0963532324704548</v>
      </c>
    </row>
    <row r="1009" spans="1:12" x14ac:dyDescent="0.25">
      <c r="A1009" s="73" t="str">
        <f t="shared" si="15"/>
        <v>531010</v>
      </c>
      <c r="B1009" s="55">
        <v>53</v>
      </c>
      <c r="C1009" s="55">
        <v>32</v>
      </c>
      <c r="D1009" s="55">
        <v>10</v>
      </c>
      <c r="E1009" s="56">
        <v>10</v>
      </c>
      <c r="F1009" s="58"/>
      <c r="G1009" s="89">
        <v>0.51843070122769142</v>
      </c>
      <c r="H1009" s="89">
        <v>1.3915326341070813</v>
      </c>
      <c r="I1009" s="92">
        <v>0.4580809177663937</v>
      </c>
      <c r="J1009" s="92">
        <v>1.1895550417108474</v>
      </c>
      <c r="K1009" s="92">
        <v>0.40071796313093244</v>
      </c>
      <c r="L1009" s="93">
        <v>1.0079589151347139</v>
      </c>
    </row>
    <row r="1010" spans="1:12" x14ac:dyDescent="0.25">
      <c r="A1010" s="73" t="str">
        <f t="shared" si="15"/>
        <v>541010</v>
      </c>
      <c r="B1010" s="55">
        <v>54</v>
      </c>
      <c r="C1010" s="55">
        <v>31</v>
      </c>
      <c r="D1010" s="55">
        <v>10</v>
      </c>
      <c r="E1010" s="56">
        <v>10</v>
      </c>
      <c r="F1010" s="58"/>
      <c r="G1010" s="89">
        <v>0.48787266296109144</v>
      </c>
      <c r="H1010" s="89">
        <v>1.287847137208733</v>
      </c>
      <c r="I1010" s="92">
        <v>0.42903319910607773</v>
      </c>
      <c r="J1010" s="92">
        <v>1.096354505816225</v>
      </c>
      <c r="K1010" s="92">
        <v>0.37311617342925457</v>
      </c>
      <c r="L1010" s="93">
        <v>0.92410256143110914</v>
      </c>
    </row>
    <row r="1011" spans="1:12" x14ac:dyDescent="0.25">
      <c r="A1011" s="73" t="str">
        <f t="shared" si="15"/>
        <v>551010</v>
      </c>
      <c r="B1011" s="55">
        <v>55</v>
      </c>
      <c r="C1011" s="55">
        <v>30</v>
      </c>
      <c r="D1011" s="55">
        <v>10</v>
      </c>
      <c r="E1011" s="56">
        <v>10</v>
      </c>
      <c r="F1011" s="58"/>
      <c r="G1011" s="89">
        <v>0.45122255886886725</v>
      </c>
      <c r="H1011" s="89">
        <v>1.1895550948811993</v>
      </c>
      <c r="I1011" s="92">
        <v>0.39478552065061395</v>
      </c>
      <c r="J1011" s="92">
        <v>1.0079599213309944</v>
      </c>
      <c r="K1011" s="92">
        <v>0.34113910593738372</v>
      </c>
      <c r="L1011" s="93">
        <v>0.84453303566682614</v>
      </c>
    </row>
    <row r="1012" spans="1:12" x14ac:dyDescent="0.25">
      <c r="A1012" s="73" t="str">
        <f t="shared" si="15"/>
        <v>181210</v>
      </c>
      <c r="B1012" s="55">
        <v>18</v>
      </c>
      <c r="C1012" s="55">
        <v>67</v>
      </c>
      <c r="D1012" s="55">
        <v>12</v>
      </c>
      <c r="E1012" s="56">
        <v>10</v>
      </c>
      <c r="F1012" s="58"/>
      <c r="G1012" s="89">
        <v>2.5571574553165499</v>
      </c>
      <c r="H1012" s="89">
        <v>10.87585532746823</v>
      </c>
      <c r="I1012" s="92">
        <v>2.3879599917431364</v>
      </c>
      <c r="J1012" s="92">
        <v>9.7022343004440614</v>
      </c>
      <c r="K1012" s="92">
        <v>2.2272019297859527</v>
      </c>
      <c r="L1012" s="93">
        <v>8.6526504702488491</v>
      </c>
    </row>
    <row r="1013" spans="1:12" x14ac:dyDescent="0.25">
      <c r="A1013" s="73" t="str">
        <f t="shared" si="15"/>
        <v>191210</v>
      </c>
      <c r="B1013" s="55">
        <v>19</v>
      </c>
      <c r="C1013" s="55">
        <v>66</v>
      </c>
      <c r="D1013" s="55">
        <v>12</v>
      </c>
      <c r="E1013" s="56">
        <v>10</v>
      </c>
      <c r="F1013" s="58"/>
      <c r="G1013" s="89">
        <v>2.4714803616082643</v>
      </c>
      <c r="H1013" s="89">
        <v>10.272648802758042</v>
      </c>
      <c r="I1013" s="92">
        <v>2.3065500048713536</v>
      </c>
      <c r="J1013" s="92">
        <v>9.1628023444029854</v>
      </c>
      <c r="K1013" s="92">
        <v>2.1498718919482509</v>
      </c>
      <c r="L1013" s="93">
        <v>8.1701640706055692</v>
      </c>
    </row>
    <row r="1014" spans="1:12" x14ac:dyDescent="0.25">
      <c r="A1014" s="73" t="str">
        <f t="shared" si="15"/>
        <v>201210</v>
      </c>
      <c r="B1014" s="55">
        <v>20</v>
      </c>
      <c r="C1014" s="55">
        <v>65</v>
      </c>
      <c r="D1014" s="55">
        <v>12</v>
      </c>
      <c r="E1014" s="56">
        <v>10</v>
      </c>
      <c r="F1014" s="58"/>
      <c r="G1014" s="89">
        <v>2.3879609029922193</v>
      </c>
      <c r="H1014" s="89">
        <v>9.7022338455952504</v>
      </c>
      <c r="I1014" s="92">
        <v>2.2272021182398469</v>
      </c>
      <c r="J1014" s="92">
        <v>8.6526501119234904</v>
      </c>
      <c r="K1014" s="92">
        <v>2.0745134710668784</v>
      </c>
      <c r="L1014" s="93">
        <v>7.7138166852492205</v>
      </c>
    </row>
    <row r="1015" spans="1:12" x14ac:dyDescent="0.25">
      <c r="A1015" s="73" t="str">
        <f t="shared" si="15"/>
        <v>211210</v>
      </c>
      <c r="B1015" s="55">
        <v>21</v>
      </c>
      <c r="C1015" s="55">
        <v>64</v>
      </c>
      <c r="D1015" s="55">
        <v>12</v>
      </c>
      <c r="E1015" s="56">
        <v>10</v>
      </c>
      <c r="F1015" s="58"/>
      <c r="G1015" s="89">
        <v>2.3065498001403908</v>
      </c>
      <c r="H1015" s="89">
        <v>9.1628036295672075</v>
      </c>
      <c r="I1015" s="92">
        <v>2.1498715372113022</v>
      </c>
      <c r="J1015" s="92">
        <v>8.1701647104052277</v>
      </c>
      <c r="K1015" s="92">
        <v>2.0010863987340795</v>
      </c>
      <c r="L1015" s="93">
        <v>7.2821633236592929</v>
      </c>
    </row>
    <row r="1016" spans="1:12" x14ac:dyDescent="0.25">
      <c r="A1016" s="73" t="str">
        <f t="shared" si="15"/>
        <v>221210</v>
      </c>
      <c r="B1016" s="55">
        <v>22</v>
      </c>
      <c r="C1016" s="55">
        <v>63</v>
      </c>
      <c r="D1016" s="55">
        <v>12</v>
      </c>
      <c r="E1016" s="56">
        <v>10</v>
      </c>
      <c r="F1016" s="58"/>
      <c r="G1016" s="89">
        <v>2.2272008751726524</v>
      </c>
      <c r="H1016" s="89">
        <v>8.6526503729976216</v>
      </c>
      <c r="I1016" s="92">
        <v>2.0745135206262439</v>
      </c>
      <c r="J1016" s="92">
        <v>7.7138161346197176</v>
      </c>
      <c r="K1016" s="92">
        <v>1.9295424092360989</v>
      </c>
      <c r="L1016" s="93">
        <v>6.8738430365463703</v>
      </c>
    </row>
    <row r="1017" spans="1:12" x14ac:dyDescent="0.25">
      <c r="A1017" s="73" t="str">
        <f t="shared" si="15"/>
        <v>231210</v>
      </c>
      <c r="B1017" s="55">
        <v>23</v>
      </c>
      <c r="C1017" s="55">
        <v>62</v>
      </c>
      <c r="D1017" s="55">
        <v>12</v>
      </c>
      <c r="E1017" s="56">
        <v>10</v>
      </c>
      <c r="F1017" s="58"/>
      <c r="G1017" s="89">
        <v>2.1498720707300589</v>
      </c>
      <c r="H1017" s="89">
        <v>8.1701648942773204</v>
      </c>
      <c r="I1017" s="92">
        <v>2.0010861919145944</v>
      </c>
      <c r="J1017" s="92">
        <v>7.282163349471042</v>
      </c>
      <c r="K1017" s="92">
        <v>1.8598433125060343</v>
      </c>
      <c r="L1017" s="93">
        <v>6.4875656887491209</v>
      </c>
    </row>
    <row r="1018" spans="1:12" x14ac:dyDescent="0.25">
      <c r="A1018" s="73" t="str">
        <f t="shared" si="15"/>
        <v>241210</v>
      </c>
      <c r="B1018" s="55">
        <v>24</v>
      </c>
      <c r="C1018" s="55">
        <v>61</v>
      </c>
      <c r="D1018" s="55">
        <v>12</v>
      </c>
      <c r="E1018" s="56">
        <v>10</v>
      </c>
      <c r="F1018" s="58"/>
      <c r="G1018" s="89">
        <v>2.048187044341276</v>
      </c>
      <c r="H1018" s="89">
        <v>7.7138160737557859</v>
      </c>
      <c r="I1018" s="92">
        <v>1.9056429951707521</v>
      </c>
      <c r="J1018" s="92">
        <v>6.8738432447567916</v>
      </c>
      <c r="K1018" s="92">
        <v>1.770284051037234</v>
      </c>
      <c r="L1018" s="93">
        <v>6.1221122169255286</v>
      </c>
    </row>
    <row r="1019" spans="1:12" x14ac:dyDescent="0.25">
      <c r="A1019" s="73" t="str">
        <f t="shared" si="15"/>
        <v>251210</v>
      </c>
      <c r="B1019" s="55">
        <v>25</v>
      </c>
      <c r="C1019" s="55">
        <v>60</v>
      </c>
      <c r="D1019" s="55">
        <v>12</v>
      </c>
      <c r="E1019" s="56">
        <v>10</v>
      </c>
      <c r="F1019" s="58"/>
      <c r="G1019" s="89">
        <v>1.9585988530587699</v>
      </c>
      <c r="H1019" s="89">
        <v>7.4888607362399116</v>
      </c>
      <c r="I1019" s="92">
        <v>1.8215222187368396</v>
      </c>
      <c r="J1019" s="92">
        <v>6.6638100008145393</v>
      </c>
      <c r="K1019" s="92">
        <v>1.6913067816496334</v>
      </c>
      <c r="L1019" s="93">
        <v>5.92640547093393</v>
      </c>
    </row>
    <row r="1020" spans="1:12" x14ac:dyDescent="0.25">
      <c r="A1020" s="73" t="str">
        <f t="shared" si="15"/>
        <v>261210</v>
      </c>
      <c r="B1020" s="55">
        <v>26</v>
      </c>
      <c r="C1020" s="55">
        <v>59</v>
      </c>
      <c r="D1020" s="55">
        <v>12</v>
      </c>
      <c r="E1020" s="56">
        <v>10</v>
      </c>
      <c r="F1020" s="58"/>
      <c r="G1020" s="89">
        <v>1.8891837731395786</v>
      </c>
      <c r="H1020" s="89">
        <v>7.0647378108233525</v>
      </c>
      <c r="I1020" s="92">
        <v>1.7555751372602182</v>
      </c>
      <c r="J1020" s="92">
        <v>6.2847747611524474</v>
      </c>
      <c r="K1020" s="92">
        <v>1.6286787389613933</v>
      </c>
      <c r="L1020" s="93">
        <v>5.5875432550007211</v>
      </c>
    </row>
    <row r="1021" spans="1:12" x14ac:dyDescent="0.25">
      <c r="A1021" s="73" t="str">
        <f t="shared" si="15"/>
        <v>271210</v>
      </c>
      <c r="B1021" s="55">
        <v>27</v>
      </c>
      <c r="C1021" s="55">
        <v>58</v>
      </c>
      <c r="D1021" s="55">
        <v>12</v>
      </c>
      <c r="E1021" s="56">
        <v>10</v>
      </c>
      <c r="F1021" s="58"/>
      <c r="G1021" s="89">
        <v>1.8215214677721914</v>
      </c>
      <c r="H1021" s="89">
        <v>6.6638098758028184</v>
      </c>
      <c r="I1021" s="92">
        <v>1.6913079406698699</v>
      </c>
      <c r="J1021" s="92">
        <v>5.9264056736006028</v>
      </c>
      <c r="K1021" s="92">
        <v>1.567652945237481</v>
      </c>
      <c r="L1021" s="93">
        <v>5.2670919310186122</v>
      </c>
    </row>
    <row r="1022" spans="1:12" x14ac:dyDescent="0.25">
      <c r="A1022" s="73" t="str">
        <f t="shared" si="15"/>
        <v>281210</v>
      </c>
      <c r="B1022" s="55">
        <v>28</v>
      </c>
      <c r="C1022" s="55">
        <v>57</v>
      </c>
      <c r="D1022" s="55">
        <v>12</v>
      </c>
      <c r="E1022" s="56">
        <v>10</v>
      </c>
      <c r="F1022" s="58"/>
      <c r="G1022" s="89">
        <v>1.7555756116075567</v>
      </c>
      <c r="H1022" s="89">
        <v>6.2847755325493981</v>
      </c>
      <c r="I1022" s="92">
        <v>1.6286785218922886</v>
      </c>
      <c r="J1022" s="92">
        <v>5.5875420433735448</v>
      </c>
      <c r="K1022" s="92">
        <v>1.5081952876440143</v>
      </c>
      <c r="L1022" s="93">
        <v>4.9640180434505039</v>
      </c>
    </row>
    <row r="1023" spans="1:12" x14ac:dyDescent="0.25">
      <c r="A1023" s="73" t="str">
        <f t="shared" si="15"/>
        <v>291210</v>
      </c>
      <c r="B1023" s="55">
        <v>29</v>
      </c>
      <c r="C1023" s="55">
        <v>56</v>
      </c>
      <c r="D1023" s="55">
        <v>12</v>
      </c>
      <c r="E1023" s="56">
        <v>10</v>
      </c>
      <c r="F1023" s="58"/>
      <c r="G1023" s="89">
        <v>1.6913069501220752</v>
      </c>
      <c r="H1023" s="89">
        <v>5.9264056194941119</v>
      </c>
      <c r="I1023" s="92">
        <v>1.5676538576977557</v>
      </c>
      <c r="J1023" s="92">
        <v>5.2670927156851217</v>
      </c>
      <c r="K1023" s="92">
        <v>1.4502668803347545</v>
      </c>
      <c r="L1023" s="93">
        <v>4.6773477307711886</v>
      </c>
    </row>
    <row r="1024" spans="1:12" x14ac:dyDescent="0.25">
      <c r="A1024" s="73" t="str">
        <f t="shared" si="15"/>
        <v>301210</v>
      </c>
      <c r="B1024" s="55">
        <v>30</v>
      </c>
      <c r="C1024" s="55">
        <v>55</v>
      </c>
      <c r="D1024" s="55">
        <v>12</v>
      </c>
      <c r="E1024" s="56">
        <v>10</v>
      </c>
      <c r="F1024" s="58"/>
      <c r="G1024" s="89">
        <v>1.628678646934461</v>
      </c>
      <c r="H1024" s="89">
        <v>5.587542283298097</v>
      </c>
      <c r="I1024" s="92">
        <v>1.50819415081043</v>
      </c>
      <c r="J1024" s="92">
        <v>4.9640186751233264</v>
      </c>
      <c r="K1024" s="92">
        <v>1.3938336856941509</v>
      </c>
      <c r="L1024" s="93">
        <v>4.4061557434813245</v>
      </c>
    </row>
    <row r="1025" spans="1:12" x14ac:dyDescent="0.25">
      <c r="A1025" s="73" t="str">
        <f t="shared" si="15"/>
        <v>311210</v>
      </c>
      <c r="B1025" s="55">
        <v>31</v>
      </c>
      <c r="C1025" s="55">
        <v>54</v>
      </c>
      <c r="D1025" s="55">
        <v>12</v>
      </c>
      <c r="E1025" s="56">
        <v>10</v>
      </c>
      <c r="F1025" s="58"/>
      <c r="G1025" s="89">
        <v>1.5676528543784116</v>
      </c>
      <c r="H1025" s="89">
        <v>5.2670914243059954</v>
      </c>
      <c r="I1025" s="92">
        <v>1.4502672718460683</v>
      </c>
      <c r="J1025" s="92">
        <v>4.6773475170781582</v>
      </c>
      <c r="K1025" s="92">
        <v>1.3388621400851166</v>
      </c>
      <c r="L1025" s="93">
        <v>4.1495714098722543</v>
      </c>
    </row>
    <row r="1026" spans="1:12" x14ac:dyDescent="0.25">
      <c r="A1026" s="73" t="str">
        <f t="shared" si="15"/>
        <v>321210</v>
      </c>
      <c r="B1026" s="55">
        <v>32</v>
      </c>
      <c r="C1026" s="55">
        <v>53</v>
      </c>
      <c r="D1026" s="55">
        <v>12</v>
      </c>
      <c r="E1026" s="56">
        <v>10</v>
      </c>
      <c r="F1026" s="58"/>
      <c r="G1026" s="89">
        <v>1.5081936053462275</v>
      </c>
      <c r="H1026" s="89">
        <v>4.9640191921327181</v>
      </c>
      <c r="I1026" s="92">
        <v>1.393834855996831</v>
      </c>
      <c r="J1026" s="92">
        <v>4.4061541303764704</v>
      </c>
      <c r="K1026" s="92">
        <v>1.285315105189017</v>
      </c>
      <c r="L1026" s="93">
        <v>3.906771426389005</v>
      </c>
    </row>
    <row r="1027" spans="1:12" x14ac:dyDescent="0.25">
      <c r="A1027" s="73" t="str">
        <f t="shared" si="15"/>
        <v>331210</v>
      </c>
      <c r="B1027" s="55">
        <v>33</v>
      </c>
      <c r="C1027" s="55">
        <v>52</v>
      </c>
      <c r="D1027" s="55">
        <v>12</v>
      </c>
      <c r="E1027" s="56">
        <v>10</v>
      </c>
      <c r="F1027" s="58"/>
      <c r="G1027" s="89">
        <v>1.4502661525036893</v>
      </c>
      <c r="H1027" s="89">
        <v>4.6773478612330992</v>
      </c>
      <c r="I1027" s="92">
        <v>1.3388621913549954</v>
      </c>
      <c r="J1027" s="92">
        <v>4.1495718183489085</v>
      </c>
      <c r="K1027" s="92">
        <v>1.2331613706809328</v>
      </c>
      <c r="L1027" s="93">
        <v>3.6769784776041101</v>
      </c>
    </row>
    <row r="1028" spans="1:12" x14ac:dyDescent="0.25">
      <c r="A1028" s="73" t="str">
        <f t="shared" ref="A1028:A1091" si="16">B1028&amp;D1028&amp;E1028</f>
        <v>341210</v>
      </c>
      <c r="B1028" s="55">
        <v>34</v>
      </c>
      <c r="C1028" s="55">
        <v>51</v>
      </c>
      <c r="D1028" s="55">
        <v>12</v>
      </c>
      <c r="E1028" s="56">
        <v>10</v>
      </c>
      <c r="F1028" s="58"/>
      <c r="G1028" s="89">
        <v>1.3732831025010221</v>
      </c>
      <c r="H1028" s="89">
        <v>4.4061542930506441</v>
      </c>
      <c r="I1028" s="92">
        <v>1.2666884230005093</v>
      </c>
      <c r="J1028" s="92">
        <v>3.9067711209771701</v>
      </c>
      <c r="K1028" s="92">
        <v>1.1655178844236604</v>
      </c>
      <c r="L1028" s="93">
        <v>3.4594561155619949</v>
      </c>
    </row>
    <row r="1029" spans="1:12" x14ac:dyDescent="0.25">
      <c r="A1029" s="73" t="str">
        <f t="shared" si="16"/>
        <v>351210</v>
      </c>
      <c r="B1029" s="55">
        <v>35</v>
      </c>
      <c r="C1029" s="55">
        <v>50</v>
      </c>
      <c r="D1029" s="55">
        <v>12</v>
      </c>
      <c r="E1029" s="56">
        <v>10</v>
      </c>
      <c r="F1029" s="58"/>
      <c r="G1029" s="89">
        <v>1.3089039207098481</v>
      </c>
      <c r="H1029" s="89">
        <v>4.2774236107731651</v>
      </c>
      <c r="I1029" s="92">
        <v>1.20636311039737</v>
      </c>
      <c r="J1029" s="92">
        <v>3.7850287388951069</v>
      </c>
      <c r="K1029" s="92">
        <v>1.1089788995769823</v>
      </c>
      <c r="L1029" s="93">
        <v>3.3446252228188089</v>
      </c>
    </row>
    <row r="1030" spans="1:12" x14ac:dyDescent="0.25">
      <c r="A1030" s="73" t="str">
        <f t="shared" si="16"/>
        <v>361210</v>
      </c>
      <c r="B1030" s="55">
        <v>36</v>
      </c>
      <c r="C1030" s="55">
        <v>49</v>
      </c>
      <c r="D1030" s="55">
        <v>12</v>
      </c>
      <c r="E1030" s="56">
        <v>10</v>
      </c>
      <c r="F1030" s="58"/>
      <c r="G1030" s="89">
        <v>1.2569721223852841</v>
      </c>
      <c r="H1030" s="89">
        <v>4.0243360466022517</v>
      </c>
      <c r="I1030" s="92">
        <v>1.1570415400202634</v>
      </c>
      <c r="J1030" s="92">
        <v>3.5587086507422976</v>
      </c>
      <c r="K1030" s="92">
        <v>1.062142376838072</v>
      </c>
      <c r="L1030" s="93">
        <v>3.1420723429629911</v>
      </c>
    </row>
    <row r="1031" spans="1:12" x14ac:dyDescent="0.25">
      <c r="A1031" s="73" t="str">
        <f t="shared" si="16"/>
        <v>371210</v>
      </c>
      <c r="B1031" s="55">
        <v>37</v>
      </c>
      <c r="C1031" s="55">
        <v>48</v>
      </c>
      <c r="D1031" s="55">
        <v>12</v>
      </c>
      <c r="E1031" s="56">
        <v>10</v>
      </c>
      <c r="F1031" s="58"/>
      <c r="G1031" s="89">
        <v>1.2063633297171144</v>
      </c>
      <c r="H1031" s="89">
        <v>3.7850288537801644</v>
      </c>
      <c r="I1031" s="92">
        <v>1.1089788587942493</v>
      </c>
      <c r="J1031" s="92">
        <v>3.3446244450319536</v>
      </c>
      <c r="K1031" s="92">
        <v>1.0164972513697568</v>
      </c>
      <c r="L1031" s="93">
        <v>2.9503806146356584</v>
      </c>
    </row>
    <row r="1032" spans="1:12" x14ac:dyDescent="0.25">
      <c r="A1032" s="73" t="str">
        <f t="shared" si="16"/>
        <v>381210</v>
      </c>
      <c r="B1032" s="55">
        <v>38</v>
      </c>
      <c r="C1032" s="55">
        <v>47</v>
      </c>
      <c r="D1032" s="55">
        <v>12</v>
      </c>
      <c r="E1032" s="56">
        <v>10</v>
      </c>
      <c r="F1032" s="58"/>
      <c r="G1032" s="89">
        <v>1.1570417779865536</v>
      </c>
      <c r="H1032" s="89">
        <v>3.5587090073691319</v>
      </c>
      <c r="I1032" s="92">
        <v>1.062142186077919</v>
      </c>
      <c r="J1032" s="92">
        <v>3.1420723114412379</v>
      </c>
      <c r="K1032" s="92">
        <v>0.97201711635007781</v>
      </c>
      <c r="L1032" s="93">
        <v>2.7689237691201081</v>
      </c>
    </row>
    <row r="1033" spans="1:12" x14ac:dyDescent="0.25">
      <c r="A1033" s="73" t="str">
        <f t="shared" si="16"/>
        <v>391210</v>
      </c>
      <c r="B1033" s="55">
        <v>39</v>
      </c>
      <c r="C1033" s="55">
        <v>46</v>
      </c>
      <c r="D1033" s="55">
        <v>12</v>
      </c>
      <c r="E1033" s="56">
        <v>10</v>
      </c>
      <c r="F1033" s="58"/>
      <c r="G1033" s="89">
        <v>1.1089789184505587</v>
      </c>
      <c r="H1033" s="89">
        <v>3.344624491251277</v>
      </c>
      <c r="I1033" s="92">
        <v>1.0164979613101561</v>
      </c>
      <c r="J1033" s="92">
        <v>2.9503804876967332</v>
      </c>
      <c r="K1033" s="92">
        <v>0.92866710143936859</v>
      </c>
      <c r="L1033" s="93">
        <v>2.5971061134830653</v>
      </c>
    </row>
    <row r="1034" spans="1:12" x14ac:dyDescent="0.25">
      <c r="A1034" s="73" t="str">
        <f t="shared" si="16"/>
        <v>401210</v>
      </c>
      <c r="B1034" s="55">
        <v>40</v>
      </c>
      <c r="C1034" s="55">
        <v>45</v>
      </c>
      <c r="D1034" s="55">
        <v>12</v>
      </c>
      <c r="E1034" s="56">
        <v>10</v>
      </c>
      <c r="F1034" s="58"/>
      <c r="G1034" s="89">
        <v>1.0621414148933201</v>
      </c>
      <c r="H1034" s="89">
        <v>3.1420718147221112</v>
      </c>
      <c r="I1034" s="92">
        <v>0.97201663704627295</v>
      </c>
      <c r="J1034" s="92">
        <v>2.7689237096519062</v>
      </c>
      <c r="K1034" s="92">
        <v>0.88641773129495394</v>
      </c>
      <c r="L1034" s="93">
        <v>2.4343739241283697</v>
      </c>
    </row>
    <row r="1035" spans="1:12" x14ac:dyDescent="0.25">
      <c r="A1035" s="73" t="str">
        <f t="shared" si="16"/>
        <v>411210</v>
      </c>
      <c r="B1035" s="55">
        <v>41</v>
      </c>
      <c r="C1035" s="55">
        <v>44</v>
      </c>
      <c r="D1035" s="55">
        <v>12</v>
      </c>
      <c r="E1035" s="56">
        <v>10</v>
      </c>
      <c r="F1035" s="58"/>
      <c r="G1035" s="89">
        <v>1.0164972738986344</v>
      </c>
      <c r="H1035" s="89">
        <v>2.9503806413981044</v>
      </c>
      <c r="I1035" s="92">
        <v>0.92866560761020223</v>
      </c>
      <c r="J1035" s="92">
        <v>2.5971071628852598</v>
      </c>
      <c r="K1035" s="92">
        <v>0.84524146674944067</v>
      </c>
      <c r="L1035" s="93">
        <v>2.2802060846357413</v>
      </c>
    </row>
    <row r="1036" spans="1:12" x14ac:dyDescent="0.25">
      <c r="A1036" s="73" t="str">
        <f t="shared" si="16"/>
        <v>421210</v>
      </c>
      <c r="B1036" s="55">
        <v>42</v>
      </c>
      <c r="C1036" s="55">
        <v>43</v>
      </c>
      <c r="D1036" s="55">
        <v>12</v>
      </c>
      <c r="E1036" s="56">
        <v>10</v>
      </c>
      <c r="F1036" s="58"/>
      <c r="G1036" s="89">
        <v>0.97201596277873392</v>
      </c>
      <c r="H1036" s="89">
        <v>2.7689236472301553</v>
      </c>
      <c r="I1036" s="92">
        <v>0.88641839880468287</v>
      </c>
      <c r="J1036" s="92">
        <v>2.4343748226883286</v>
      </c>
      <c r="K1036" s="92">
        <v>0.80510846745976206</v>
      </c>
      <c r="L1036" s="93">
        <v>2.1341100372590924</v>
      </c>
    </row>
    <row r="1037" spans="1:12" x14ac:dyDescent="0.25">
      <c r="A1037" s="73" t="str">
        <f t="shared" si="16"/>
        <v>431210</v>
      </c>
      <c r="B1037" s="55">
        <v>43</v>
      </c>
      <c r="C1037" s="55">
        <v>42</v>
      </c>
      <c r="D1037" s="55">
        <v>12</v>
      </c>
      <c r="E1037" s="56">
        <v>10</v>
      </c>
      <c r="F1037" s="58"/>
      <c r="G1037" s="89">
        <v>0.92866698600935504</v>
      </c>
      <c r="H1037" s="89">
        <v>2.5971072132642994</v>
      </c>
      <c r="I1037" s="92">
        <v>0.845240299011628</v>
      </c>
      <c r="J1037" s="92">
        <v>2.2802060332867042</v>
      </c>
      <c r="K1037" s="92">
        <v>0.76599114873671981</v>
      </c>
      <c r="L1037" s="93">
        <v>1.9956278041882238</v>
      </c>
    </row>
    <row r="1038" spans="1:12" x14ac:dyDescent="0.25">
      <c r="A1038" s="73" t="str">
        <f t="shared" si="16"/>
        <v>441210</v>
      </c>
      <c r="B1038" s="55">
        <v>44</v>
      </c>
      <c r="C1038" s="55">
        <v>41</v>
      </c>
      <c r="D1038" s="55">
        <v>12</v>
      </c>
      <c r="E1038" s="56">
        <v>10</v>
      </c>
      <c r="F1038" s="58"/>
      <c r="G1038" s="89">
        <v>0.87269630097813267</v>
      </c>
      <c r="H1038" s="89">
        <v>2.4343749277384248</v>
      </c>
      <c r="I1038" s="92">
        <v>0.79287712834426571</v>
      </c>
      <c r="J1038" s="92">
        <v>2.1341097759313072</v>
      </c>
      <c r="K1038" s="92">
        <v>0.7170101821377094</v>
      </c>
      <c r="L1038" s="93">
        <v>1.8643332279920146</v>
      </c>
    </row>
    <row r="1039" spans="1:12" x14ac:dyDescent="0.25">
      <c r="A1039" s="73" t="str">
        <f t="shared" si="16"/>
        <v>451210</v>
      </c>
      <c r="B1039" s="55">
        <v>45</v>
      </c>
      <c r="C1039" s="55">
        <v>40</v>
      </c>
      <c r="D1039" s="55">
        <v>12</v>
      </c>
      <c r="E1039" s="56">
        <v>10</v>
      </c>
      <c r="F1039" s="58"/>
      <c r="G1039" s="89">
        <v>0.83334663875772774</v>
      </c>
      <c r="H1039" s="89">
        <v>2.3460020444920411</v>
      </c>
      <c r="I1039" s="92">
        <v>0.75550017037433681</v>
      </c>
      <c r="J1039" s="92">
        <v>2.0503198169692838</v>
      </c>
      <c r="K1039" s="92">
        <v>0.681499294163462</v>
      </c>
      <c r="L1039" s="93">
        <v>1.7850752081000827</v>
      </c>
    </row>
    <row r="1040" spans="1:12" x14ac:dyDescent="0.25">
      <c r="A1040" s="73" t="str">
        <f t="shared" si="16"/>
        <v>461210</v>
      </c>
      <c r="B1040" s="55">
        <v>46</v>
      </c>
      <c r="C1040" s="55">
        <v>39</v>
      </c>
      <c r="D1040" s="55">
        <v>12</v>
      </c>
      <c r="E1040" s="56">
        <v>10</v>
      </c>
      <c r="F1040" s="58"/>
      <c r="G1040" s="89">
        <v>0.79393064665076996</v>
      </c>
      <c r="H1040" s="89">
        <v>2.1941271563394067</v>
      </c>
      <c r="I1040" s="92">
        <v>0.71803025619113814</v>
      </c>
      <c r="J1040" s="92">
        <v>1.9141126642421282</v>
      </c>
      <c r="K1040" s="92">
        <v>0.64588284635817139</v>
      </c>
      <c r="L1040" s="93">
        <v>1.6628007947025083</v>
      </c>
    </row>
    <row r="1041" spans="1:12" x14ac:dyDescent="0.25">
      <c r="A1041" s="73" t="str">
        <f t="shared" si="16"/>
        <v>471210</v>
      </c>
      <c r="B1041" s="55">
        <v>47</v>
      </c>
      <c r="C1041" s="55">
        <v>38</v>
      </c>
      <c r="D1041" s="55">
        <v>12</v>
      </c>
      <c r="E1041" s="56">
        <v>10</v>
      </c>
      <c r="F1041" s="58"/>
      <c r="G1041" s="89">
        <v>0.75549966819648351</v>
      </c>
      <c r="H1041" s="89">
        <v>2.0503185513039979</v>
      </c>
      <c r="I1041" s="92">
        <v>0.68149851635004177</v>
      </c>
      <c r="J1041" s="92">
        <v>1.785075019479756</v>
      </c>
      <c r="K1041" s="92">
        <v>0.6111581636618354</v>
      </c>
      <c r="L1041" s="93">
        <v>1.5469078502918476</v>
      </c>
    </row>
    <row r="1042" spans="1:12" x14ac:dyDescent="0.25">
      <c r="A1042" s="73" t="str">
        <f t="shared" si="16"/>
        <v>481210</v>
      </c>
      <c r="B1042" s="55">
        <v>48</v>
      </c>
      <c r="C1042" s="55">
        <v>37</v>
      </c>
      <c r="D1042" s="55">
        <v>12</v>
      </c>
      <c r="E1042" s="56">
        <v>10</v>
      </c>
      <c r="F1042" s="58"/>
      <c r="G1042" s="89">
        <v>0.71803106611895562</v>
      </c>
      <c r="H1042" s="89">
        <v>1.9141129805508736</v>
      </c>
      <c r="I1042" s="92">
        <v>0.64588257854843101</v>
      </c>
      <c r="J1042" s="92">
        <v>1.6628003916066978</v>
      </c>
      <c r="K1042" s="92">
        <v>0.57730699744648206</v>
      </c>
      <c r="L1042" s="93">
        <v>1.4370431675733506</v>
      </c>
    </row>
    <row r="1043" spans="1:12" x14ac:dyDescent="0.25">
      <c r="A1043" s="73" t="str">
        <f t="shared" si="16"/>
        <v>491210</v>
      </c>
      <c r="B1043" s="55">
        <v>49</v>
      </c>
      <c r="C1043" s="55">
        <v>36</v>
      </c>
      <c r="D1043" s="55">
        <v>12</v>
      </c>
      <c r="E1043" s="56">
        <v>10</v>
      </c>
      <c r="F1043" s="58"/>
      <c r="G1043" s="89">
        <v>0.68149912617822694</v>
      </c>
      <c r="H1043" s="89">
        <v>1.7850746329743912</v>
      </c>
      <c r="I1043" s="92">
        <v>0.61115749665410168</v>
      </c>
      <c r="J1043" s="92">
        <v>1.5469080624895122</v>
      </c>
      <c r="K1043" s="92">
        <v>0.54430910780136621</v>
      </c>
      <c r="L1043" s="93">
        <v>1.33286879576309</v>
      </c>
    </row>
    <row r="1044" spans="1:12" x14ac:dyDescent="0.25">
      <c r="A1044" s="73" t="str">
        <f t="shared" si="16"/>
        <v>501210</v>
      </c>
      <c r="B1044" s="55">
        <v>50</v>
      </c>
      <c r="C1044" s="55">
        <v>35</v>
      </c>
      <c r="D1044" s="55">
        <v>12</v>
      </c>
      <c r="E1044" s="56">
        <v>10</v>
      </c>
      <c r="F1044" s="58"/>
      <c r="G1044" s="89">
        <v>0.64072525218127985</v>
      </c>
      <c r="H1044" s="89">
        <v>1.6627996794006619</v>
      </c>
      <c r="I1044" s="92">
        <v>0.57281799343020523</v>
      </c>
      <c r="J1044" s="92">
        <v>1.4370429279191359</v>
      </c>
      <c r="K1044" s="92">
        <v>0.5082662303414881</v>
      </c>
      <c r="L1044" s="93">
        <v>1.2340686630758433</v>
      </c>
    </row>
    <row r="1045" spans="1:12" x14ac:dyDescent="0.25">
      <c r="A1045" s="73" t="str">
        <f t="shared" si="16"/>
        <v>511210</v>
      </c>
      <c r="B1045" s="55">
        <v>51</v>
      </c>
      <c r="C1045" s="55">
        <v>34</v>
      </c>
      <c r="D1045" s="55">
        <v>12</v>
      </c>
      <c r="E1045" s="56">
        <v>10</v>
      </c>
      <c r="F1045" s="58"/>
      <c r="G1045" s="89">
        <v>0.60429529352226719</v>
      </c>
      <c r="H1045" s="89">
        <v>1.5727669534412956</v>
      </c>
      <c r="I1045" s="92">
        <v>0.53836243252361671</v>
      </c>
      <c r="J1045" s="92">
        <v>1.353964237516869</v>
      </c>
      <c r="K1045" s="92">
        <v>0.47568319838056677</v>
      </c>
      <c r="L1045" s="93">
        <v>1.1574224021592443</v>
      </c>
    </row>
    <row r="1046" spans="1:12" x14ac:dyDescent="0.25">
      <c r="A1046" s="73" t="str">
        <f t="shared" si="16"/>
        <v>521210</v>
      </c>
      <c r="B1046" s="55">
        <v>52</v>
      </c>
      <c r="C1046" s="55">
        <v>33</v>
      </c>
      <c r="D1046" s="55">
        <v>12</v>
      </c>
      <c r="E1046" s="56">
        <v>10</v>
      </c>
      <c r="F1046" s="58"/>
      <c r="G1046" s="89">
        <v>0.57091392261286067</v>
      </c>
      <c r="H1046" s="89">
        <v>1.4604202608145902</v>
      </c>
      <c r="I1046" s="92">
        <v>0.5066253763809565</v>
      </c>
      <c r="J1046" s="92">
        <v>1.2530673038800724</v>
      </c>
      <c r="K1046" s="92">
        <v>0.44551932535387845</v>
      </c>
      <c r="L1046" s="93">
        <v>1.066729530769478</v>
      </c>
    </row>
    <row r="1047" spans="1:12" x14ac:dyDescent="0.25">
      <c r="A1047" s="73" t="str">
        <f t="shared" si="16"/>
        <v>531210</v>
      </c>
      <c r="B1047" s="55">
        <v>53</v>
      </c>
      <c r="C1047" s="55">
        <v>32</v>
      </c>
      <c r="D1047" s="55">
        <v>12</v>
      </c>
      <c r="E1047" s="56">
        <v>10</v>
      </c>
      <c r="F1047" s="58"/>
      <c r="G1047" s="89">
        <v>0.53836293998522033</v>
      </c>
      <c r="H1047" s="89">
        <v>1.3539631640787642</v>
      </c>
      <c r="I1047" s="92">
        <v>0.47568432456941562</v>
      </c>
      <c r="J1047" s="92">
        <v>1.1574213547195888</v>
      </c>
      <c r="K1047" s="92">
        <v>0.41611206421108393</v>
      </c>
      <c r="L1047" s="93">
        <v>0.98071661976252189</v>
      </c>
    </row>
    <row r="1048" spans="1:12" x14ac:dyDescent="0.25">
      <c r="A1048" s="73" t="str">
        <f t="shared" si="16"/>
        <v>541210</v>
      </c>
      <c r="B1048" s="55">
        <v>54</v>
      </c>
      <c r="C1048" s="55">
        <v>31</v>
      </c>
      <c r="D1048" s="55">
        <v>12</v>
      </c>
      <c r="E1048" s="56">
        <v>10</v>
      </c>
      <c r="F1048" s="58"/>
      <c r="G1048" s="89">
        <v>0.50662521331389376</v>
      </c>
      <c r="H1048" s="89">
        <v>1.2530673927660794</v>
      </c>
      <c r="I1048" s="92">
        <v>0.44551924318782499</v>
      </c>
      <c r="J1048" s="92">
        <v>1.0667292461392681</v>
      </c>
      <c r="K1048" s="92">
        <v>0.38744682409176545</v>
      </c>
      <c r="L1048" s="93">
        <v>0.89912055868822771</v>
      </c>
    </row>
    <row r="1049" spans="1:12" x14ac:dyDescent="0.25">
      <c r="A1049" s="73" t="str">
        <f t="shared" si="16"/>
        <v>551210</v>
      </c>
      <c r="B1049" s="55">
        <v>55</v>
      </c>
      <c r="C1049" s="55">
        <v>30</v>
      </c>
      <c r="D1049" s="55">
        <v>12</v>
      </c>
      <c r="E1049" s="56">
        <v>10</v>
      </c>
      <c r="F1049" s="58"/>
      <c r="G1049" s="89">
        <v>0.47113086692185424</v>
      </c>
      <c r="H1049" s="89">
        <v>1.1574219571366233</v>
      </c>
      <c r="I1049" s="92">
        <v>0.41220333311477336</v>
      </c>
      <c r="J1049" s="92">
        <v>0.98071622852931006</v>
      </c>
      <c r="K1049" s="92">
        <v>0.35619018334166125</v>
      </c>
      <c r="L1049" s="93">
        <v>0.82169576905597919</v>
      </c>
    </row>
    <row r="1050" spans="1:12" x14ac:dyDescent="0.25">
      <c r="A1050" s="73" t="str">
        <f t="shared" si="16"/>
        <v>181510</v>
      </c>
      <c r="B1050" s="55">
        <v>18</v>
      </c>
      <c r="C1050" s="55">
        <v>67</v>
      </c>
      <c r="D1050" s="55">
        <v>15</v>
      </c>
      <c r="E1050" s="56">
        <v>10</v>
      </c>
      <c r="F1050" s="58"/>
      <c r="G1050" s="89">
        <v>2.5917959430679529</v>
      </c>
      <c r="H1050" s="89">
        <v>10.62992423801599</v>
      </c>
      <c r="I1050" s="92">
        <v>2.4204193676027326</v>
      </c>
      <c r="J1050" s="92">
        <v>9.4826393333876435</v>
      </c>
      <c r="K1050" s="92">
        <v>2.2575791078473588</v>
      </c>
      <c r="L1050" s="93">
        <v>8.4566347015489889</v>
      </c>
    </row>
    <row r="1051" spans="1:12" x14ac:dyDescent="0.25">
      <c r="A1051" s="73" t="str">
        <f t="shared" si="16"/>
        <v>191510</v>
      </c>
      <c r="B1051" s="55">
        <v>19</v>
      </c>
      <c r="C1051" s="55">
        <v>66</v>
      </c>
      <c r="D1051" s="55">
        <v>15</v>
      </c>
      <c r="E1051" s="56">
        <v>10</v>
      </c>
      <c r="F1051" s="58"/>
      <c r="G1051" s="89">
        <v>2.5050175610993581</v>
      </c>
      <c r="H1051" s="89">
        <v>10.040249835615279</v>
      </c>
      <c r="I1051" s="92">
        <v>2.3379560309145329</v>
      </c>
      <c r="J1051" s="92">
        <v>8.9553223471367893</v>
      </c>
      <c r="K1051" s="92">
        <v>2.1792427659788509</v>
      </c>
      <c r="L1051" s="93">
        <v>7.9849961582817093</v>
      </c>
    </row>
    <row r="1052" spans="1:12" x14ac:dyDescent="0.25">
      <c r="A1052" s="73" t="str">
        <f t="shared" si="16"/>
        <v>201510</v>
      </c>
      <c r="B1052" s="55">
        <v>20</v>
      </c>
      <c r="C1052" s="55">
        <v>65</v>
      </c>
      <c r="D1052" s="55">
        <v>15</v>
      </c>
      <c r="E1052" s="56">
        <v>10</v>
      </c>
      <c r="F1052" s="58"/>
      <c r="G1052" s="89">
        <v>2.4204191082988702</v>
      </c>
      <c r="H1052" s="89">
        <v>9.4826394470342397</v>
      </c>
      <c r="I1052" s="92">
        <v>2.2575791673364409</v>
      </c>
      <c r="J1052" s="92">
        <v>8.456635150735778</v>
      </c>
      <c r="K1052" s="92">
        <v>2.1029036547763442</v>
      </c>
      <c r="L1052" s="93">
        <v>7.5389136502462337</v>
      </c>
    </row>
    <row r="1053" spans="1:12" x14ac:dyDescent="0.25">
      <c r="A1053" s="73" t="str">
        <f t="shared" si="16"/>
        <v>211510</v>
      </c>
      <c r="B1053" s="55">
        <v>21</v>
      </c>
      <c r="C1053" s="55">
        <v>64</v>
      </c>
      <c r="D1053" s="55">
        <v>15</v>
      </c>
      <c r="E1053" s="56">
        <v>10</v>
      </c>
      <c r="F1053" s="58"/>
      <c r="G1053" s="89">
        <v>2.3379564321278998</v>
      </c>
      <c r="H1053" s="89">
        <v>8.9553232287276661</v>
      </c>
      <c r="I1053" s="92">
        <v>2.1792432239229251</v>
      </c>
      <c r="J1053" s="92">
        <v>7.9849969018206748</v>
      </c>
      <c r="K1053" s="92">
        <v>2.0285149686739645</v>
      </c>
      <c r="L1053" s="93">
        <v>7.1169764113561822</v>
      </c>
    </row>
    <row r="1054" spans="1:12" x14ac:dyDescent="0.25">
      <c r="A1054" s="73" t="str">
        <f t="shared" si="16"/>
        <v>221510</v>
      </c>
      <c r="B1054" s="55">
        <v>22</v>
      </c>
      <c r="C1054" s="55">
        <v>63</v>
      </c>
      <c r="D1054" s="55">
        <v>15</v>
      </c>
      <c r="E1054" s="56">
        <v>10</v>
      </c>
      <c r="F1054" s="58"/>
      <c r="G1054" s="89">
        <v>2.2575791175723325</v>
      </c>
      <c r="H1054" s="89">
        <v>8.4566342153302099</v>
      </c>
      <c r="I1054" s="92">
        <v>2.1029038781525502</v>
      </c>
      <c r="J1054" s="92">
        <v>7.5389144345052337</v>
      </c>
      <c r="K1054" s="92">
        <v>1.9560342890543194</v>
      </c>
      <c r="L1054" s="93">
        <v>6.7178525429677922</v>
      </c>
    </row>
    <row r="1055" spans="1:12" x14ac:dyDescent="0.25">
      <c r="A1055" s="73" t="str">
        <f t="shared" si="16"/>
        <v>231510</v>
      </c>
      <c r="B1055" s="55">
        <v>23</v>
      </c>
      <c r="C1055" s="55">
        <v>62</v>
      </c>
      <c r="D1055" s="55">
        <v>15</v>
      </c>
      <c r="E1055" s="56">
        <v>10</v>
      </c>
      <c r="F1055" s="58"/>
      <c r="G1055" s="89">
        <v>2.1792426156795872</v>
      </c>
      <c r="H1055" s="89">
        <v>7.9849957442046078</v>
      </c>
      <c r="I1055" s="92">
        <v>2.0285138291261333</v>
      </c>
      <c r="J1055" s="92">
        <v>7.1169769421300186</v>
      </c>
      <c r="K1055" s="92">
        <v>1.8854174950005449</v>
      </c>
      <c r="L1055" s="93">
        <v>6.3402795571616641</v>
      </c>
    </row>
    <row r="1056" spans="1:12" x14ac:dyDescent="0.25">
      <c r="A1056" s="73" t="str">
        <f t="shared" si="16"/>
        <v>241510</v>
      </c>
      <c r="B1056" s="55">
        <v>24</v>
      </c>
      <c r="C1056" s="55">
        <v>61</v>
      </c>
      <c r="D1056" s="55">
        <v>15</v>
      </c>
      <c r="E1056" s="56">
        <v>10</v>
      </c>
      <c r="F1056" s="58"/>
      <c r="G1056" s="89">
        <v>2.1029029085205742</v>
      </c>
      <c r="H1056" s="89">
        <v>7.5389136836633126</v>
      </c>
      <c r="I1056" s="92">
        <v>1.9560339913219931</v>
      </c>
      <c r="J1056" s="92">
        <v>6.7178525329560461</v>
      </c>
      <c r="K1056" s="92">
        <v>1.8166246747224248</v>
      </c>
      <c r="L1056" s="93">
        <v>5.9830648901071308</v>
      </c>
    </row>
    <row r="1057" spans="1:12" x14ac:dyDescent="0.25">
      <c r="A1057" s="73" t="str">
        <f t="shared" si="16"/>
        <v>251510</v>
      </c>
      <c r="B1057" s="55">
        <v>25</v>
      </c>
      <c r="C1057" s="55">
        <v>60</v>
      </c>
      <c r="D1057" s="55">
        <v>15</v>
      </c>
      <c r="E1057" s="56">
        <v>10</v>
      </c>
      <c r="F1057" s="58"/>
      <c r="G1057" s="89">
        <v>2.0026991672876333</v>
      </c>
      <c r="H1057" s="89">
        <v>7.1169767548661307</v>
      </c>
      <c r="I1057" s="92">
        <v>1.861911371908809</v>
      </c>
      <c r="J1057" s="92">
        <v>6.340278775686162</v>
      </c>
      <c r="K1057" s="92">
        <v>1.7282418524998406</v>
      </c>
      <c r="L1057" s="93">
        <v>5.6450832045722885</v>
      </c>
    </row>
    <row r="1058" spans="1:12" x14ac:dyDescent="0.25">
      <c r="A1058" s="73" t="str">
        <f t="shared" si="16"/>
        <v>261510</v>
      </c>
      <c r="B1058" s="55">
        <v>26</v>
      </c>
      <c r="C1058" s="55">
        <v>59</v>
      </c>
      <c r="D1058" s="55">
        <v>15</v>
      </c>
      <c r="E1058" s="56">
        <v>10</v>
      </c>
      <c r="F1058" s="58"/>
      <c r="G1058" s="89">
        <v>1.9203271100964476</v>
      </c>
      <c r="H1058" s="89">
        <v>6.9307165120146967</v>
      </c>
      <c r="I1058" s="92">
        <v>1.7844801063018634</v>
      </c>
      <c r="J1058" s="92">
        <v>6.1645152132651404</v>
      </c>
      <c r="K1058" s="92">
        <v>1.6554597867720173</v>
      </c>
      <c r="L1058" s="93">
        <v>5.4797287756706661</v>
      </c>
    </row>
    <row r="1059" spans="1:12" x14ac:dyDescent="0.25">
      <c r="A1059" s="73" t="str">
        <f t="shared" si="16"/>
        <v>271510</v>
      </c>
      <c r="B1059" s="55">
        <v>27</v>
      </c>
      <c r="C1059" s="55">
        <v>58</v>
      </c>
      <c r="D1059" s="55">
        <v>15</v>
      </c>
      <c r="E1059" s="56">
        <v>10</v>
      </c>
      <c r="F1059" s="58"/>
      <c r="G1059" s="89">
        <v>1.85153027968492</v>
      </c>
      <c r="H1059" s="89">
        <v>6.5368411161145108</v>
      </c>
      <c r="I1059" s="92">
        <v>1.7191352454309379</v>
      </c>
      <c r="J1059" s="92">
        <v>5.8125256364170621</v>
      </c>
      <c r="K1059" s="92">
        <v>1.5934135103731468</v>
      </c>
      <c r="L1059" s="93">
        <v>5.1650485581706151</v>
      </c>
    </row>
    <row r="1060" spans="1:12" x14ac:dyDescent="0.25">
      <c r="A1060" s="73" t="str">
        <f t="shared" si="16"/>
        <v>281510</v>
      </c>
      <c r="B1060" s="55">
        <v>28</v>
      </c>
      <c r="C1060" s="55">
        <v>57</v>
      </c>
      <c r="D1060" s="55">
        <v>15</v>
      </c>
      <c r="E1060" s="56">
        <v>10</v>
      </c>
      <c r="F1060" s="58"/>
      <c r="G1060" s="89">
        <v>1.7844794157322885</v>
      </c>
      <c r="H1060" s="89">
        <v>6.1645154383879337</v>
      </c>
      <c r="I1060" s="92">
        <v>1.6554596182436934</v>
      </c>
      <c r="J1060" s="92">
        <v>5.479728647293884</v>
      </c>
      <c r="K1060" s="92">
        <v>1.5329631254369955</v>
      </c>
      <c r="L1060" s="93">
        <v>4.8674632774028952</v>
      </c>
    </row>
    <row r="1061" spans="1:12" x14ac:dyDescent="0.25">
      <c r="A1061" s="73" t="str">
        <f t="shared" si="16"/>
        <v>291510</v>
      </c>
      <c r="B1061" s="55">
        <v>29</v>
      </c>
      <c r="C1061" s="55">
        <v>56</v>
      </c>
      <c r="D1061" s="55">
        <v>15</v>
      </c>
      <c r="E1061" s="56">
        <v>10</v>
      </c>
      <c r="F1061" s="58"/>
      <c r="G1061" s="89">
        <v>1.7191351575618095</v>
      </c>
      <c r="H1061" s="89">
        <v>5.8125252731757842</v>
      </c>
      <c r="I1061" s="92">
        <v>1.5934134157909057</v>
      </c>
      <c r="J1061" s="92">
        <v>5.1650479307188029</v>
      </c>
      <c r="K1061" s="92">
        <v>1.4740699095502163</v>
      </c>
      <c r="L1061" s="93">
        <v>4.5860114757129482</v>
      </c>
    </row>
    <row r="1062" spans="1:12" x14ac:dyDescent="0.25">
      <c r="A1062" s="73" t="str">
        <f t="shared" si="16"/>
        <v>301510</v>
      </c>
      <c r="B1062" s="55">
        <v>30</v>
      </c>
      <c r="C1062" s="55">
        <v>55</v>
      </c>
      <c r="D1062" s="55">
        <v>15</v>
      </c>
      <c r="E1062" s="56">
        <v>10</v>
      </c>
      <c r="F1062" s="58"/>
      <c r="G1062" s="89">
        <v>1.6554591527862279</v>
      </c>
      <c r="H1062" s="89">
        <v>5.4797300051480793</v>
      </c>
      <c r="I1062" s="92">
        <v>1.5329635573376732</v>
      </c>
      <c r="J1062" s="92">
        <v>4.8674618762860762</v>
      </c>
      <c r="K1062" s="92">
        <v>1.4166969864866701</v>
      </c>
      <c r="L1062" s="93">
        <v>4.3197832673845795</v>
      </c>
    </row>
    <row r="1063" spans="1:12" x14ac:dyDescent="0.25">
      <c r="A1063" s="73" t="str">
        <f t="shared" si="16"/>
        <v>311510</v>
      </c>
      <c r="B1063" s="55">
        <v>31</v>
      </c>
      <c r="C1063" s="55">
        <v>54</v>
      </c>
      <c r="D1063" s="55">
        <v>15</v>
      </c>
      <c r="E1063" s="56">
        <v>10</v>
      </c>
      <c r="F1063" s="58"/>
      <c r="G1063" s="89">
        <v>1.5934136431677239</v>
      </c>
      <c r="H1063" s="89">
        <v>5.1650486909335225</v>
      </c>
      <c r="I1063" s="92">
        <v>1.4740696702726723</v>
      </c>
      <c r="J1063" s="92">
        <v>4.5860110439924595</v>
      </c>
      <c r="K1063" s="92">
        <v>1.3608103578757074</v>
      </c>
      <c r="L1063" s="93">
        <v>4.0679216152559361</v>
      </c>
    </row>
    <row r="1064" spans="1:12" x14ac:dyDescent="0.25">
      <c r="A1064" s="73" t="str">
        <f t="shared" si="16"/>
        <v>321510</v>
      </c>
      <c r="B1064" s="55">
        <v>32</v>
      </c>
      <c r="C1064" s="55">
        <v>53</v>
      </c>
      <c r="D1064" s="55">
        <v>15</v>
      </c>
      <c r="E1064" s="56">
        <v>10</v>
      </c>
      <c r="F1064" s="58"/>
      <c r="G1064" s="89">
        <v>1.5329628963579116</v>
      </c>
      <c r="H1064" s="89">
        <v>4.8674626083192871</v>
      </c>
      <c r="I1064" s="92">
        <v>1.4166974009467175</v>
      </c>
      <c r="J1064" s="92">
        <v>4.3197838338702939</v>
      </c>
      <c r="K1064" s="92">
        <v>1.3063740356802132</v>
      </c>
      <c r="L1064" s="93">
        <v>3.829615247454135</v>
      </c>
    </row>
    <row r="1065" spans="1:12" x14ac:dyDescent="0.25">
      <c r="A1065" s="73" t="str">
        <f t="shared" si="16"/>
        <v>331510</v>
      </c>
      <c r="B1065" s="55">
        <v>33</v>
      </c>
      <c r="C1065" s="55">
        <v>52</v>
      </c>
      <c r="D1065" s="55">
        <v>15</v>
      </c>
      <c r="E1065" s="56">
        <v>10</v>
      </c>
      <c r="F1065" s="58"/>
      <c r="G1065" s="89">
        <v>1.4740698527665819</v>
      </c>
      <c r="H1065" s="89">
        <v>4.5860107571851163</v>
      </c>
      <c r="I1065" s="92">
        <v>1.3608099599707708</v>
      </c>
      <c r="J1065" s="92">
        <v>4.067922539688376</v>
      </c>
      <c r="K1065" s="92">
        <v>1.2533514713384286</v>
      </c>
      <c r="L1065" s="93">
        <v>3.604098208718804</v>
      </c>
    </row>
    <row r="1066" spans="1:12" x14ac:dyDescent="0.25">
      <c r="A1066" s="73" t="str">
        <f t="shared" si="16"/>
        <v>341510</v>
      </c>
      <c r="B1066" s="55">
        <v>34</v>
      </c>
      <c r="C1066" s="55">
        <v>51</v>
      </c>
      <c r="D1066" s="55">
        <v>15</v>
      </c>
      <c r="E1066" s="56">
        <v>10</v>
      </c>
      <c r="F1066" s="58"/>
      <c r="G1066" s="89">
        <v>1.3920944318132806</v>
      </c>
      <c r="H1066" s="89">
        <v>4.3197840995212484</v>
      </c>
      <c r="I1066" s="92">
        <v>1.28404098658632</v>
      </c>
      <c r="J1066" s="92">
        <v>3.8296163823114413</v>
      </c>
      <c r="K1066" s="92">
        <v>1.1814836380216516</v>
      </c>
      <c r="L1066" s="93">
        <v>3.3906418479700795</v>
      </c>
    </row>
    <row r="1067" spans="1:12" x14ac:dyDescent="0.25">
      <c r="A1067" s="73" t="str">
        <f t="shared" si="16"/>
        <v>351510</v>
      </c>
      <c r="B1067" s="55">
        <v>35</v>
      </c>
      <c r="C1067" s="55">
        <v>50</v>
      </c>
      <c r="D1067" s="55">
        <v>15</v>
      </c>
      <c r="E1067" s="56">
        <v>10</v>
      </c>
      <c r="F1067" s="58"/>
      <c r="G1067" s="89">
        <v>1.3346906206180615</v>
      </c>
      <c r="H1067" s="89">
        <v>4.1819958010861393</v>
      </c>
      <c r="I1067" s="92">
        <v>1.2300958312997265</v>
      </c>
      <c r="J1067" s="92">
        <v>3.7004888403405611</v>
      </c>
      <c r="K1067" s="92">
        <v>1.1307675025759019</v>
      </c>
      <c r="L1067" s="93">
        <v>3.2698367691604497</v>
      </c>
    </row>
    <row r="1068" spans="1:12" x14ac:dyDescent="0.25">
      <c r="A1068" s="73" t="str">
        <f t="shared" si="16"/>
        <v>361510</v>
      </c>
      <c r="B1068" s="55">
        <v>36</v>
      </c>
      <c r="C1068" s="55">
        <v>49</v>
      </c>
      <c r="D1068" s="55">
        <v>15</v>
      </c>
      <c r="E1068" s="56">
        <v>10</v>
      </c>
      <c r="F1068" s="58"/>
      <c r="G1068" s="89">
        <v>1.2817188844681142</v>
      </c>
      <c r="H1068" s="89">
        <v>3.934501166169849</v>
      </c>
      <c r="I1068" s="92">
        <v>1.1797897152549983</v>
      </c>
      <c r="J1068" s="92">
        <v>3.4791773201791036</v>
      </c>
      <c r="K1068" s="92">
        <v>1.0829960587200818</v>
      </c>
      <c r="L1068" s="93">
        <v>3.0717740124973498</v>
      </c>
    </row>
    <row r="1069" spans="1:12" x14ac:dyDescent="0.25">
      <c r="A1069" s="73" t="str">
        <f t="shared" si="16"/>
        <v>371510</v>
      </c>
      <c r="B1069" s="55">
        <v>37</v>
      </c>
      <c r="C1069" s="55">
        <v>48</v>
      </c>
      <c r="D1069" s="55">
        <v>15</v>
      </c>
      <c r="E1069" s="56">
        <v>10</v>
      </c>
      <c r="F1069" s="58"/>
      <c r="G1069" s="89">
        <v>1.2300958562720887</v>
      </c>
      <c r="H1069" s="89">
        <v>3.7004883836259661</v>
      </c>
      <c r="I1069" s="92">
        <v>1.1307665990797295</v>
      </c>
      <c r="J1069" s="92">
        <v>3.2698366614145549</v>
      </c>
      <c r="K1069" s="92">
        <v>1.0364420185686216</v>
      </c>
      <c r="L1069" s="93">
        <v>2.8843368842631247</v>
      </c>
    </row>
    <row r="1070" spans="1:12" x14ac:dyDescent="0.25">
      <c r="A1070" s="73" t="str">
        <f t="shared" si="16"/>
        <v>381510</v>
      </c>
      <c r="B1070" s="55">
        <v>38</v>
      </c>
      <c r="C1070" s="55">
        <v>47</v>
      </c>
      <c r="D1070" s="55">
        <v>15</v>
      </c>
      <c r="E1070" s="56">
        <v>10</v>
      </c>
      <c r="F1070" s="58"/>
      <c r="G1070" s="89">
        <v>1.1797901257980909</v>
      </c>
      <c r="H1070" s="89">
        <v>3.4791769391238385</v>
      </c>
      <c r="I1070" s="92">
        <v>1.0829951324356786</v>
      </c>
      <c r="J1070" s="92">
        <v>3.0717744484480689</v>
      </c>
      <c r="K1070" s="92">
        <v>0.99107560528478411</v>
      </c>
      <c r="L1070" s="93">
        <v>2.7069078323534987</v>
      </c>
    </row>
    <row r="1071" spans="1:12" x14ac:dyDescent="0.25">
      <c r="A1071" s="73" t="str">
        <f t="shared" si="16"/>
        <v>391510</v>
      </c>
      <c r="B1071" s="55">
        <v>39</v>
      </c>
      <c r="C1071" s="55">
        <v>46</v>
      </c>
      <c r="D1071" s="55">
        <v>15</v>
      </c>
      <c r="E1071" s="56">
        <v>10</v>
      </c>
      <c r="F1071" s="58"/>
      <c r="G1071" s="89">
        <v>1.130767479369305</v>
      </c>
      <c r="H1071" s="89">
        <v>3.2698365943869225</v>
      </c>
      <c r="I1071" s="92">
        <v>1.036441855910736</v>
      </c>
      <c r="J1071" s="92">
        <v>2.8843375488998819</v>
      </c>
      <c r="K1071" s="92">
        <v>0.94686411843284735</v>
      </c>
      <c r="L1071" s="93">
        <v>2.538908941533494</v>
      </c>
    </row>
    <row r="1072" spans="1:12" x14ac:dyDescent="0.25">
      <c r="A1072" s="73" t="str">
        <f t="shared" si="16"/>
        <v>401510</v>
      </c>
      <c r="B1072" s="55">
        <v>40</v>
      </c>
      <c r="C1072" s="55">
        <v>45</v>
      </c>
      <c r="D1072" s="55">
        <v>15</v>
      </c>
      <c r="E1072" s="56">
        <v>10</v>
      </c>
      <c r="F1072" s="58"/>
      <c r="G1072" s="89">
        <v>1.0829948566522503</v>
      </c>
      <c r="H1072" s="89">
        <v>3.0717741741356206</v>
      </c>
      <c r="I1072" s="92">
        <v>0.99107577009797232</v>
      </c>
      <c r="J1072" s="92">
        <v>2.7069078129137347</v>
      </c>
      <c r="K1072" s="92">
        <v>0.90377687018061892</v>
      </c>
      <c r="L1072" s="93">
        <v>2.3797973151885223</v>
      </c>
    </row>
    <row r="1073" spans="1:12" x14ac:dyDescent="0.25">
      <c r="A1073" s="73" t="str">
        <f t="shared" si="16"/>
        <v>411510</v>
      </c>
      <c r="B1073" s="55">
        <v>41</v>
      </c>
      <c r="C1073" s="55">
        <v>44</v>
      </c>
      <c r="D1073" s="55">
        <v>15</v>
      </c>
      <c r="E1073" s="56">
        <v>10</v>
      </c>
      <c r="F1073" s="58"/>
      <c r="G1073" s="89">
        <v>1.0364424622086861</v>
      </c>
      <c r="H1073" s="89">
        <v>2.8843369750442198</v>
      </c>
      <c r="I1073" s="92">
        <v>0.94686478954838149</v>
      </c>
      <c r="J1073" s="92">
        <v>2.5389095581559813</v>
      </c>
      <c r="K1073" s="92">
        <v>0.86178274990977988</v>
      </c>
      <c r="L1073" s="93">
        <v>2.2290588138196212</v>
      </c>
    </row>
    <row r="1074" spans="1:12" x14ac:dyDescent="0.25">
      <c r="A1074" s="73" t="str">
        <f t="shared" si="16"/>
        <v>421510</v>
      </c>
      <c r="B1074" s="55">
        <v>42</v>
      </c>
      <c r="C1074" s="55">
        <v>43</v>
      </c>
      <c r="D1074" s="55">
        <v>15</v>
      </c>
      <c r="E1074" s="56">
        <v>10</v>
      </c>
      <c r="F1074" s="58"/>
      <c r="G1074" s="89">
        <v>0.99107539381906529</v>
      </c>
      <c r="H1074" s="89">
        <v>2.7069084876825413</v>
      </c>
      <c r="I1074" s="92">
        <v>0.90377720159878783</v>
      </c>
      <c r="J1074" s="92">
        <v>2.3797970166409779</v>
      </c>
      <c r="K1074" s="92">
        <v>0.82085477677055307</v>
      </c>
      <c r="L1074" s="93">
        <v>2.0862156796154547</v>
      </c>
    </row>
    <row r="1075" spans="1:12" x14ac:dyDescent="0.25">
      <c r="A1075" s="73" t="str">
        <f t="shared" si="16"/>
        <v>431510</v>
      </c>
      <c r="B1075" s="55">
        <v>43</v>
      </c>
      <c r="C1075" s="55">
        <v>42</v>
      </c>
      <c r="D1075" s="55">
        <v>15</v>
      </c>
      <c r="E1075" s="56">
        <v>10</v>
      </c>
      <c r="F1075" s="58"/>
      <c r="G1075" s="89">
        <v>0.94686484802634507</v>
      </c>
      <c r="H1075" s="89">
        <v>2.5389102332718547</v>
      </c>
      <c r="I1075" s="92">
        <v>0.86178399484438384</v>
      </c>
      <c r="J1075" s="92">
        <v>2.2290590176309548</v>
      </c>
      <c r="K1075" s="92">
        <v>0.78096377718112397</v>
      </c>
      <c r="L1075" s="93">
        <v>1.9508205637883891</v>
      </c>
    </row>
    <row r="1076" spans="1:12" x14ac:dyDescent="0.25">
      <c r="A1076" s="73" t="str">
        <f t="shared" si="16"/>
        <v>441510</v>
      </c>
      <c r="B1076" s="55">
        <v>44</v>
      </c>
      <c r="C1076" s="55">
        <v>41</v>
      </c>
      <c r="D1076" s="55">
        <v>15</v>
      </c>
      <c r="E1076" s="56">
        <v>10</v>
      </c>
      <c r="F1076" s="58"/>
      <c r="G1076" s="89">
        <v>0.89872429401668419</v>
      </c>
      <c r="H1076" s="89">
        <v>2.379796799331432</v>
      </c>
      <c r="I1076" s="92">
        <v>0.81639023318300541</v>
      </c>
      <c r="J1076" s="92">
        <v>2.0862162823567014</v>
      </c>
      <c r="K1076" s="92">
        <v>0.73815814226044507</v>
      </c>
      <c r="L1076" s="93">
        <v>1.8224532909818258</v>
      </c>
    </row>
    <row r="1077" spans="1:12" x14ac:dyDescent="0.25">
      <c r="A1077" s="73" t="str">
        <f t="shared" si="16"/>
        <v>451510</v>
      </c>
      <c r="B1077" s="55">
        <v>45</v>
      </c>
      <c r="C1077" s="55">
        <v>40</v>
      </c>
      <c r="D1077" s="55">
        <v>15</v>
      </c>
      <c r="E1077" s="56">
        <v>10</v>
      </c>
      <c r="F1077" s="58"/>
      <c r="G1077" s="89">
        <v>0.85410175308725056</v>
      </c>
      <c r="H1077" s="89">
        <v>2.2912076449409469</v>
      </c>
      <c r="I1077" s="92">
        <v>0.77429422255122982</v>
      </c>
      <c r="J1077" s="92">
        <v>2.0023705373666676</v>
      </c>
      <c r="K1077" s="92">
        <v>0.69843197954170733</v>
      </c>
      <c r="L1077" s="93">
        <v>1.7432787105891854</v>
      </c>
    </row>
    <row r="1078" spans="1:12" x14ac:dyDescent="0.25">
      <c r="A1078" s="73" t="str">
        <f t="shared" si="16"/>
        <v>461510</v>
      </c>
      <c r="B1078" s="55">
        <v>46</v>
      </c>
      <c r="C1078" s="55">
        <v>39</v>
      </c>
      <c r="D1078" s="55">
        <v>15</v>
      </c>
      <c r="E1078" s="56">
        <v>10</v>
      </c>
      <c r="F1078" s="58"/>
      <c r="G1078" s="89">
        <v>0.81369184834848884</v>
      </c>
      <c r="H1078" s="89">
        <v>2.1428491225682422</v>
      </c>
      <c r="I1078" s="92">
        <v>0.73588240798237481</v>
      </c>
      <c r="J1078" s="92">
        <v>1.8693234886312404</v>
      </c>
      <c r="K1078" s="92">
        <v>0.66191954678076537</v>
      </c>
      <c r="L1078" s="93">
        <v>1.6238450480184419</v>
      </c>
    </row>
    <row r="1079" spans="1:12" x14ac:dyDescent="0.25">
      <c r="A1079" s="73" t="str">
        <f t="shared" si="16"/>
        <v>471510</v>
      </c>
      <c r="B1079" s="55">
        <v>47</v>
      </c>
      <c r="C1079" s="55">
        <v>38</v>
      </c>
      <c r="D1079" s="55">
        <v>15</v>
      </c>
      <c r="E1079" s="56">
        <v>10</v>
      </c>
      <c r="F1079" s="58"/>
      <c r="G1079" s="89">
        <v>0.77429349987175666</v>
      </c>
      <c r="H1079" s="89">
        <v>2.0023720708453903</v>
      </c>
      <c r="I1079" s="92">
        <v>0.69843198887295654</v>
      </c>
      <c r="J1079" s="92">
        <v>1.7432792760536178</v>
      </c>
      <c r="K1079" s="92">
        <v>0.6263265436104708</v>
      </c>
      <c r="L1079" s="93">
        <v>1.5106476373107121</v>
      </c>
    </row>
    <row r="1080" spans="1:12" x14ac:dyDescent="0.25">
      <c r="A1080" s="73" t="str">
        <f t="shared" si="16"/>
        <v>481510</v>
      </c>
      <c r="B1080" s="55">
        <v>48</v>
      </c>
      <c r="C1080" s="55">
        <v>37</v>
      </c>
      <c r="D1080" s="55">
        <v>15</v>
      </c>
      <c r="E1080" s="56">
        <v>10</v>
      </c>
      <c r="F1080" s="58"/>
      <c r="G1080" s="89">
        <v>0.73588124982571601</v>
      </c>
      <c r="H1080" s="89">
        <v>1.869323568779454</v>
      </c>
      <c r="I1080" s="92">
        <v>0.66192033127910543</v>
      </c>
      <c r="J1080" s="92">
        <v>1.6238444968071164</v>
      </c>
      <c r="K1080" s="92">
        <v>0.59162634895847854</v>
      </c>
      <c r="L1080" s="93">
        <v>1.4033385850924402</v>
      </c>
    </row>
    <row r="1081" spans="1:12" x14ac:dyDescent="0.25">
      <c r="A1081" s="73" t="str">
        <f t="shared" si="16"/>
        <v>491510</v>
      </c>
      <c r="B1081" s="55">
        <v>49</v>
      </c>
      <c r="C1081" s="55">
        <v>36</v>
      </c>
      <c r="D1081" s="55">
        <v>15</v>
      </c>
      <c r="E1081" s="56">
        <v>10</v>
      </c>
      <c r="F1081" s="58"/>
      <c r="G1081" s="89">
        <v>0.6877611877055736</v>
      </c>
      <c r="H1081" s="89">
        <v>1.7432799614408823</v>
      </c>
      <c r="I1081" s="92">
        <v>0.6169052776909727</v>
      </c>
      <c r="J1081" s="92">
        <v>1.5106470128159633</v>
      </c>
      <c r="K1081" s="92">
        <v>0.54954158081789817</v>
      </c>
      <c r="L1081" s="93">
        <v>1.3015891511874054</v>
      </c>
    </row>
    <row r="1082" spans="1:12" x14ac:dyDescent="0.25">
      <c r="A1082" s="73" t="str">
        <f t="shared" si="16"/>
        <v>501510</v>
      </c>
      <c r="B1082" s="55">
        <v>50</v>
      </c>
      <c r="C1082" s="55">
        <v>35</v>
      </c>
      <c r="D1082" s="55">
        <v>15</v>
      </c>
      <c r="E1082" s="56">
        <v>10</v>
      </c>
      <c r="F1082" s="58"/>
      <c r="G1082" s="89">
        <v>0.65188612902013621</v>
      </c>
      <c r="H1082" s="89">
        <v>1.6238442639524875</v>
      </c>
      <c r="I1082" s="92">
        <v>0.58279695728496195</v>
      </c>
      <c r="J1082" s="92">
        <v>1.403338683673232</v>
      </c>
      <c r="K1082" s="92">
        <v>0.51712019297011858</v>
      </c>
      <c r="L1082" s="93">
        <v>1.2050915910193023</v>
      </c>
    </row>
    <row r="1083" spans="1:12" x14ac:dyDescent="0.25">
      <c r="A1083" s="73" t="str">
        <f t="shared" si="16"/>
        <v>18611</v>
      </c>
      <c r="B1083" s="55">
        <v>18</v>
      </c>
      <c r="C1083" s="55">
        <v>67</v>
      </c>
      <c r="D1083" s="55">
        <v>6</v>
      </c>
      <c r="E1083" s="56">
        <v>11</v>
      </c>
      <c r="F1083" s="58"/>
      <c r="G1083" s="89">
        <v>2.1654917956222559</v>
      </c>
      <c r="H1083" s="89">
        <v>10.944913908521967</v>
      </c>
      <c r="I1083" s="92">
        <v>2.0211445651835476</v>
      </c>
      <c r="J1083" s="92">
        <v>9.7686116386960169</v>
      </c>
      <c r="K1083" s="92">
        <v>1.8840022418034064</v>
      </c>
      <c r="L1083" s="93">
        <v>8.7157393280817015</v>
      </c>
    </row>
    <row r="1084" spans="1:12" x14ac:dyDescent="0.25">
      <c r="A1084" s="73" t="str">
        <f t="shared" si="16"/>
        <v>19611</v>
      </c>
      <c r="B1084" s="55">
        <v>19</v>
      </c>
      <c r="C1084" s="55">
        <v>66</v>
      </c>
      <c r="D1084" s="55">
        <v>6</v>
      </c>
      <c r="E1084" s="56">
        <v>11</v>
      </c>
      <c r="F1084" s="58"/>
      <c r="G1084" s="89">
        <v>2.0923978985552569</v>
      </c>
      <c r="H1084" s="89">
        <v>10.340455938457689</v>
      </c>
      <c r="I1084" s="92">
        <v>1.9516917881043216</v>
      </c>
      <c r="J1084" s="92">
        <v>9.2276033523047101</v>
      </c>
      <c r="K1084" s="92">
        <v>1.8180342735630746</v>
      </c>
      <c r="L1084" s="93">
        <v>8.2314216023516167</v>
      </c>
    </row>
    <row r="1085" spans="1:12" x14ac:dyDescent="0.25">
      <c r="A1085" s="73" t="str">
        <f t="shared" si="16"/>
        <v>20611</v>
      </c>
      <c r="B1085" s="55">
        <v>20</v>
      </c>
      <c r="C1085" s="55">
        <v>65</v>
      </c>
      <c r="D1085" s="55">
        <v>6</v>
      </c>
      <c r="E1085" s="56">
        <v>11</v>
      </c>
      <c r="F1085" s="58"/>
      <c r="G1085" s="89">
        <v>2.0211443919141785</v>
      </c>
      <c r="H1085" s="89">
        <v>9.7686116826613478</v>
      </c>
      <c r="I1085" s="92">
        <v>1.8840027015565364</v>
      </c>
      <c r="J1085" s="92">
        <v>8.7157397081690675</v>
      </c>
      <c r="K1085" s="92">
        <v>1.7537531217114046</v>
      </c>
      <c r="L1085" s="93">
        <v>7.7731415018769532</v>
      </c>
    </row>
    <row r="1086" spans="1:12" x14ac:dyDescent="0.25">
      <c r="A1086" s="73" t="str">
        <f t="shared" si="16"/>
        <v>21611</v>
      </c>
      <c r="B1086" s="55">
        <v>21</v>
      </c>
      <c r="C1086" s="55">
        <v>64</v>
      </c>
      <c r="D1086" s="55">
        <v>6</v>
      </c>
      <c r="E1086" s="56">
        <v>11</v>
      </c>
      <c r="F1086" s="58"/>
      <c r="G1086" s="89">
        <v>1.9516925747652489</v>
      </c>
      <c r="H1086" s="89">
        <v>9.227601988479444</v>
      </c>
      <c r="I1086" s="92">
        <v>1.8180351929298508</v>
      </c>
      <c r="J1086" s="92">
        <v>8.2314211315394932</v>
      </c>
      <c r="K1086" s="92">
        <v>1.691116546989663</v>
      </c>
      <c r="L1086" s="93">
        <v>7.3394713169730927</v>
      </c>
    </row>
    <row r="1087" spans="1:12" x14ac:dyDescent="0.25">
      <c r="A1087" s="73" t="str">
        <f t="shared" si="16"/>
        <v>22611</v>
      </c>
      <c r="B1087" s="55">
        <v>22</v>
      </c>
      <c r="C1087" s="55">
        <v>63</v>
      </c>
      <c r="D1087" s="55">
        <v>6</v>
      </c>
      <c r="E1087" s="56">
        <v>11</v>
      </c>
      <c r="F1087" s="58"/>
      <c r="G1087" s="89">
        <v>1.8840008247815121</v>
      </c>
      <c r="H1087" s="89">
        <v>8.7157390518184847</v>
      </c>
      <c r="I1087" s="92">
        <v>1.7537519628213871</v>
      </c>
      <c r="J1087" s="92">
        <v>7.7731406728313797</v>
      </c>
      <c r="K1087" s="92">
        <v>1.6300918362491474</v>
      </c>
      <c r="L1087" s="93">
        <v>6.9290624454771841</v>
      </c>
    </row>
    <row r="1088" spans="1:12" x14ac:dyDescent="0.25">
      <c r="A1088" s="73" t="str">
        <f t="shared" si="16"/>
        <v>23611</v>
      </c>
      <c r="B1088" s="55">
        <v>23</v>
      </c>
      <c r="C1088" s="55">
        <v>62</v>
      </c>
      <c r="D1088" s="55">
        <v>6</v>
      </c>
      <c r="E1088" s="56">
        <v>11</v>
      </c>
      <c r="F1088" s="58"/>
      <c r="G1088" s="89">
        <v>1.8180348258706467</v>
      </c>
      <c r="H1088" s="89">
        <v>8.2314198239571379</v>
      </c>
      <c r="I1088" s="92">
        <v>1.6911149381298636</v>
      </c>
      <c r="J1088" s="92">
        <v>7.3394725092486288</v>
      </c>
      <c r="K1088" s="92">
        <v>1.5706371986222734</v>
      </c>
      <c r="L1088" s="93">
        <v>6.540633371603521</v>
      </c>
    </row>
    <row r="1089" spans="1:12" x14ac:dyDescent="0.25">
      <c r="A1089" s="73" t="str">
        <f t="shared" si="16"/>
        <v>24611</v>
      </c>
      <c r="B1089" s="55">
        <v>24</v>
      </c>
      <c r="C1089" s="55">
        <v>61</v>
      </c>
      <c r="D1089" s="55">
        <v>6</v>
      </c>
      <c r="E1089" s="56">
        <v>11</v>
      </c>
      <c r="F1089" s="58"/>
      <c r="G1089" s="89">
        <v>1.7537533877511746</v>
      </c>
      <c r="H1089" s="89">
        <v>7.7731417483201568</v>
      </c>
      <c r="I1089" s="92">
        <v>1.6300912487772021</v>
      </c>
      <c r="J1089" s="92">
        <v>6.9290600894847412</v>
      </c>
      <c r="K1089" s="92">
        <v>1.5127251150632648</v>
      </c>
      <c r="L1089" s="93">
        <v>6.172978174062254</v>
      </c>
    </row>
    <row r="1090" spans="1:12" x14ac:dyDescent="0.25">
      <c r="A1090" s="73" t="str">
        <f t="shared" si="16"/>
        <v>25611</v>
      </c>
      <c r="B1090" s="55">
        <v>25</v>
      </c>
      <c r="C1090" s="55">
        <v>60</v>
      </c>
      <c r="D1090" s="55">
        <v>6</v>
      </c>
      <c r="E1090" s="56">
        <v>11</v>
      </c>
      <c r="F1090" s="58"/>
      <c r="G1090" s="89">
        <v>1.6738754436915133</v>
      </c>
      <c r="H1090" s="89">
        <v>7.3394707970313</v>
      </c>
      <c r="I1090" s="92">
        <v>1.5549790254920943</v>
      </c>
      <c r="J1090" s="92">
        <v>6.5406324620845435</v>
      </c>
      <c r="K1090" s="92">
        <v>1.4421135850274283</v>
      </c>
      <c r="L1090" s="93">
        <v>5.824953210713133</v>
      </c>
    </row>
    <row r="1091" spans="1:12" x14ac:dyDescent="0.25">
      <c r="A1091" s="73" t="str">
        <f t="shared" si="16"/>
        <v>26611</v>
      </c>
      <c r="B1091" s="55">
        <v>26</v>
      </c>
      <c r="C1091" s="55">
        <v>59</v>
      </c>
      <c r="D1091" s="55">
        <v>6</v>
      </c>
      <c r="E1091" s="56">
        <v>11</v>
      </c>
      <c r="F1091" s="58"/>
      <c r="G1091" s="89">
        <v>1.5389681882398791</v>
      </c>
      <c r="H1091" s="89">
        <v>7.3823614426527664</v>
      </c>
      <c r="I1091" s="92">
        <v>1.4289829655250808</v>
      </c>
      <c r="J1091" s="92">
        <v>6.5646904077556387</v>
      </c>
      <c r="K1091" s="92">
        <v>1.3245319173121579</v>
      </c>
      <c r="L1091" s="93">
        <v>5.8337181922995729</v>
      </c>
    </row>
    <row r="1092" spans="1:12" x14ac:dyDescent="0.25">
      <c r="A1092" s="73" t="str">
        <f t="shared" ref="A1092:A1155" si="17">B1092&amp;D1092&amp;E1092</f>
        <v>27611</v>
      </c>
      <c r="B1092" s="55">
        <v>27</v>
      </c>
      <c r="C1092" s="55">
        <v>58</v>
      </c>
      <c r="D1092" s="55">
        <v>6</v>
      </c>
      <c r="E1092" s="56">
        <v>11</v>
      </c>
      <c r="F1092" s="58"/>
      <c r="G1092" s="89">
        <v>1.4832676553787791</v>
      </c>
      <c r="H1092" s="89">
        <v>6.9620517683993652</v>
      </c>
      <c r="I1092" s="92">
        <v>1.3760812335464461</v>
      </c>
      <c r="J1092" s="92">
        <v>6.1889857252644829</v>
      </c>
      <c r="K1092" s="92">
        <v>1.2743071112055857</v>
      </c>
      <c r="L1092" s="93">
        <v>5.4977386071913275</v>
      </c>
    </row>
    <row r="1093" spans="1:12" x14ac:dyDescent="0.25">
      <c r="A1093" s="73" t="str">
        <f t="shared" si="17"/>
        <v>28611</v>
      </c>
      <c r="B1093" s="55">
        <v>28</v>
      </c>
      <c r="C1093" s="55">
        <v>57</v>
      </c>
      <c r="D1093" s="55">
        <v>6</v>
      </c>
      <c r="E1093" s="56">
        <v>11</v>
      </c>
      <c r="F1093" s="58"/>
      <c r="G1093" s="89">
        <v>1.4289818307608677</v>
      </c>
      <c r="H1093" s="89">
        <v>6.5646927043009864</v>
      </c>
      <c r="I1093" s="92">
        <v>1.3245325909697399</v>
      </c>
      <c r="J1093" s="92">
        <v>5.8337160459255113</v>
      </c>
      <c r="K1093" s="92">
        <v>1.2253743390383316</v>
      </c>
      <c r="L1093" s="93">
        <v>5.1799660665162168</v>
      </c>
    </row>
    <row r="1094" spans="1:12" x14ac:dyDescent="0.25">
      <c r="A1094" s="73" t="str">
        <f t="shared" si="17"/>
        <v>29611</v>
      </c>
      <c r="B1094" s="55">
        <v>29</v>
      </c>
      <c r="C1094" s="55">
        <v>56</v>
      </c>
      <c r="D1094" s="55">
        <v>6</v>
      </c>
      <c r="E1094" s="56">
        <v>11</v>
      </c>
      <c r="F1094" s="58"/>
      <c r="G1094" s="89">
        <v>1.3760820839766899</v>
      </c>
      <c r="H1094" s="89">
        <v>6.1889857382411053</v>
      </c>
      <c r="I1094" s="92">
        <v>1.2743072504192194</v>
      </c>
      <c r="J1094" s="92">
        <v>5.4977403662565791</v>
      </c>
      <c r="K1094" s="92">
        <v>1.177705832544703</v>
      </c>
      <c r="L1094" s="93">
        <v>4.8793744085271706</v>
      </c>
    </row>
    <row r="1095" spans="1:12" x14ac:dyDescent="0.25">
      <c r="A1095" s="73" t="str">
        <f t="shared" si="17"/>
        <v>30611</v>
      </c>
      <c r="B1095" s="55">
        <v>30</v>
      </c>
      <c r="C1095" s="55">
        <v>55</v>
      </c>
      <c r="D1095" s="55">
        <v>6</v>
      </c>
      <c r="E1095" s="56">
        <v>11</v>
      </c>
      <c r="F1095" s="58"/>
      <c r="G1095" s="89">
        <v>1.3245320296018483</v>
      </c>
      <c r="H1095" s="89">
        <v>5.833717309044637</v>
      </c>
      <c r="I1095" s="92">
        <v>1.2253758831999464</v>
      </c>
      <c r="J1095" s="92">
        <v>5.1799685229213406</v>
      </c>
      <c r="K1095" s="92">
        <v>1.1312694638850751</v>
      </c>
      <c r="L1095" s="93">
        <v>4.5949938050430301</v>
      </c>
    </row>
    <row r="1096" spans="1:12" x14ac:dyDescent="0.25">
      <c r="A1096" s="73" t="str">
        <f t="shared" si="17"/>
        <v>31611</v>
      </c>
      <c r="B1096" s="55">
        <v>31</v>
      </c>
      <c r="C1096" s="55">
        <v>54</v>
      </c>
      <c r="D1096" s="55">
        <v>6</v>
      </c>
      <c r="E1096" s="56">
        <v>11</v>
      </c>
      <c r="F1096" s="58"/>
      <c r="G1096" s="89">
        <v>1.2743085942119579</v>
      </c>
      <c r="H1096" s="89">
        <v>5.4977378317649643</v>
      </c>
      <c r="I1096" s="92">
        <v>1.1777060701795881</v>
      </c>
      <c r="J1096" s="92">
        <v>4.8793735534118365</v>
      </c>
      <c r="K1096" s="92">
        <v>1.086033349664645</v>
      </c>
      <c r="L1096" s="93">
        <v>4.3259076548799644</v>
      </c>
    </row>
    <row r="1097" spans="1:12" x14ac:dyDescent="0.25">
      <c r="A1097" s="73" t="str">
        <f t="shared" si="17"/>
        <v>32611</v>
      </c>
      <c r="B1097" s="55">
        <v>32</v>
      </c>
      <c r="C1097" s="55">
        <v>53</v>
      </c>
      <c r="D1097" s="55">
        <v>6</v>
      </c>
      <c r="E1097" s="56">
        <v>11</v>
      </c>
      <c r="F1097" s="58"/>
      <c r="G1097" s="89">
        <v>1.2253744072595776</v>
      </c>
      <c r="H1097" s="89">
        <v>5.1799679323167194</v>
      </c>
      <c r="I1097" s="92">
        <v>1.1312694026541126</v>
      </c>
      <c r="J1097" s="92">
        <v>4.5949919830791801</v>
      </c>
      <c r="K1097" s="92">
        <v>1.0419745505407156</v>
      </c>
      <c r="L1097" s="93">
        <v>4.0712584859959744</v>
      </c>
    </row>
    <row r="1098" spans="1:12" x14ac:dyDescent="0.25">
      <c r="A1098" s="73" t="str">
        <f t="shared" si="17"/>
        <v>33611</v>
      </c>
      <c r="B1098" s="55">
        <v>33</v>
      </c>
      <c r="C1098" s="55">
        <v>52</v>
      </c>
      <c r="D1098" s="55">
        <v>6</v>
      </c>
      <c r="E1098" s="56">
        <v>11</v>
      </c>
      <c r="F1098" s="58"/>
      <c r="G1098" s="89">
        <v>1.1777046355333449</v>
      </c>
      <c r="H1098" s="89">
        <v>4.8793727382388417</v>
      </c>
      <c r="I1098" s="92">
        <v>1.0860348095812511</v>
      </c>
      <c r="J1098" s="92">
        <v>4.3259107358262971</v>
      </c>
      <c r="K1098" s="92">
        <v>0.99906255385145615</v>
      </c>
      <c r="L1098" s="93">
        <v>3.8302188523177665</v>
      </c>
    </row>
    <row r="1099" spans="1:12" x14ac:dyDescent="0.25">
      <c r="A1099" s="73" t="str">
        <f t="shared" si="17"/>
        <v>34611</v>
      </c>
      <c r="B1099" s="55">
        <v>34</v>
      </c>
      <c r="C1099" s="55">
        <v>51</v>
      </c>
      <c r="D1099" s="55">
        <v>6</v>
      </c>
      <c r="E1099" s="56">
        <v>11</v>
      </c>
      <c r="F1099" s="58"/>
      <c r="G1099" s="89">
        <v>1.1204947735191637</v>
      </c>
      <c r="H1099" s="89">
        <v>4.5949930313588849</v>
      </c>
      <c r="I1099" s="92">
        <v>1.0322926829268293</v>
      </c>
      <c r="J1099" s="92">
        <v>4.0712578397212544</v>
      </c>
      <c r="K1099" s="92">
        <v>0.94858536585365849</v>
      </c>
      <c r="L1099" s="93">
        <v>3.6020174216027874</v>
      </c>
    </row>
    <row r="1100" spans="1:12" x14ac:dyDescent="0.25">
      <c r="A1100" s="73" t="str">
        <f t="shared" si="17"/>
        <v>35611</v>
      </c>
      <c r="B1100" s="55">
        <v>35</v>
      </c>
      <c r="C1100" s="55">
        <v>50</v>
      </c>
      <c r="D1100" s="55">
        <v>6</v>
      </c>
      <c r="E1100" s="56">
        <v>11</v>
      </c>
      <c r="F1100" s="58"/>
      <c r="G1100" s="89">
        <v>0.97778091125407596</v>
      </c>
      <c r="H1100" s="89">
        <v>4.5444646161981144</v>
      </c>
      <c r="I1100" s="92">
        <v>0.90007226579712696</v>
      </c>
      <c r="J1100" s="92">
        <v>4.0187750066096761</v>
      </c>
      <c r="K1100" s="92">
        <v>0.82626949854587117</v>
      </c>
      <c r="L1100" s="93">
        <v>3.548377544725478</v>
      </c>
    </row>
    <row r="1101" spans="1:12" x14ac:dyDescent="0.25">
      <c r="A1101" s="73" t="str">
        <f t="shared" si="17"/>
        <v>36611</v>
      </c>
      <c r="B1101" s="55">
        <v>36</v>
      </c>
      <c r="C1101" s="55">
        <v>49</v>
      </c>
      <c r="D1101" s="55">
        <v>6</v>
      </c>
      <c r="E1101" s="56">
        <v>11</v>
      </c>
      <c r="F1101" s="58"/>
      <c r="G1101" s="89">
        <v>0.93842419916123854</v>
      </c>
      <c r="H1101" s="89">
        <v>4.2742928526813602</v>
      </c>
      <c r="I1101" s="92">
        <v>0.86269295975729454</v>
      </c>
      <c r="J1101" s="92">
        <v>3.7770714731864015</v>
      </c>
      <c r="K1101" s="92">
        <v>0.79077005443026682</v>
      </c>
      <c r="L1101" s="93">
        <v>3.331946105112876</v>
      </c>
    </row>
    <row r="1102" spans="1:12" x14ac:dyDescent="0.25">
      <c r="A1102" s="73" t="str">
        <f t="shared" si="17"/>
        <v>37611</v>
      </c>
      <c r="B1102" s="55">
        <v>37</v>
      </c>
      <c r="C1102" s="55">
        <v>48</v>
      </c>
      <c r="D1102" s="55">
        <v>6</v>
      </c>
      <c r="E1102" s="56">
        <v>11</v>
      </c>
      <c r="F1102" s="58"/>
      <c r="G1102" s="89">
        <v>0.90007233796296293</v>
      </c>
      <c r="H1102" s="89">
        <v>4.0187753182870374</v>
      </c>
      <c r="I1102" s="92">
        <v>0.82626953125000002</v>
      </c>
      <c r="J1102" s="92">
        <v>3.5483796296296295</v>
      </c>
      <c r="K1102" s="92">
        <v>0.75617766203703707</v>
      </c>
      <c r="L1102" s="93">
        <v>3.1270652488425927</v>
      </c>
    </row>
    <row r="1103" spans="1:12" x14ac:dyDescent="0.25">
      <c r="A1103" s="73" t="str">
        <f t="shared" si="17"/>
        <v>38611</v>
      </c>
      <c r="B1103" s="55">
        <v>38</v>
      </c>
      <c r="C1103" s="55">
        <v>47</v>
      </c>
      <c r="D1103" s="55">
        <v>6</v>
      </c>
      <c r="E1103" s="56">
        <v>11</v>
      </c>
      <c r="F1103" s="58"/>
      <c r="G1103" s="89">
        <v>0.86269373979713493</v>
      </c>
      <c r="H1103" s="89">
        <v>3.7770722133568113</v>
      </c>
      <c r="I1103" s="92">
        <v>0.79077019020891803</v>
      </c>
      <c r="J1103" s="92">
        <v>3.3319466607971533</v>
      </c>
      <c r="K1103" s="92">
        <v>0.72246005979566752</v>
      </c>
      <c r="L1103" s="93">
        <v>2.9330655367853411</v>
      </c>
    </row>
    <row r="1104" spans="1:12" x14ac:dyDescent="0.25">
      <c r="A1104" s="73" t="str">
        <f t="shared" si="17"/>
        <v>39611</v>
      </c>
      <c r="B1104" s="55">
        <v>39</v>
      </c>
      <c r="C1104" s="55">
        <v>46</v>
      </c>
      <c r="D1104" s="55">
        <v>6</v>
      </c>
      <c r="E1104" s="56">
        <v>11</v>
      </c>
      <c r="F1104" s="58"/>
      <c r="G1104" s="89">
        <v>0.82626815642458096</v>
      </c>
      <c r="H1104" s="89">
        <v>3.5483798882681565</v>
      </c>
      <c r="I1104" s="92">
        <v>0.75617504655493484</v>
      </c>
      <c r="J1104" s="92">
        <v>3.1270651769087525</v>
      </c>
      <c r="K1104" s="92">
        <v>0.68960148975791435</v>
      </c>
      <c r="L1104" s="93">
        <v>2.7493184357541898</v>
      </c>
    </row>
    <row r="1105" spans="1:12" x14ac:dyDescent="0.25">
      <c r="A1105" s="73" t="str">
        <f t="shared" si="17"/>
        <v>40611</v>
      </c>
      <c r="B1105" s="55">
        <v>40</v>
      </c>
      <c r="C1105" s="55">
        <v>45</v>
      </c>
      <c r="D1105" s="55">
        <v>6</v>
      </c>
      <c r="E1105" s="56">
        <v>11</v>
      </c>
      <c r="F1105" s="58"/>
      <c r="G1105" s="89">
        <v>0.79077196767539126</v>
      </c>
      <c r="H1105" s="89">
        <v>3.3319479929597455</v>
      </c>
      <c r="I1105" s="92">
        <v>0.72246257499195665</v>
      </c>
      <c r="J1105" s="92">
        <v>2.9330645924411893</v>
      </c>
      <c r="K1105" s="92">
        <v>0.65757489732962393</v>
      </c>
      <c r="L1105" s="93">
        <v>2.575237987092867</v>
      </c>
    </row>
    <row r="1106" spans="1:12" x14ac:dyDescent="0.25">
      <c r="A1106" s="73" t="str">
        <f t="shared" si="17"/>
        <v>41611</v>
      </c>
      <c r="B1106" s="55">
        <v>41</v>
      </c>
      <c r="C1106" s="55">
        <v>44</v>
      </c>
      <c r="D1106" s="55">
        <v>6</v>
      </c>
      <c r="E1106" s="56">
        <v>11</v>
      </c>
      <c r="F1106" s="58"/>
      <c r="G1106" s="89">
        <v>0.7561773087884156</v>
      </c>
      <c r="H1106" s="89">
        <v>3.1270661634445043</v>
      </c>
      <c r="I1106" s="92">
        <v>0.68960178695216823</v>
      </c>
      <c r="J1106" s="92">
        <v>2.7493183393668645</v>
      </c>
      <c r="K1106" s="92">
        <v>0.62636139567126237</v>
      </c>
      <c r="L1106" s="93">
        <v>2.4102711237772469</v>
      </c>
    </row>
    <row r="1107" spans="1:12" x14ac:dyDescent="0.25">
      <c r="A1107" s="73" t="str">
        <f t="shared" si="17"/>
        <v>42611</v>
      </c>
      <c r="B1107" s="55">
        <v>42</v>
      </c>
      <c r="C1107" s="55">
        <v>43</v>
      </c>
      <c r="D1107" s="55">
        <v>6</v>
      </c>
      <c r="E1107" s="56">
        <v>11</v>
      </c>
      <c r="F1107" s="58"/>
      <c r="G1107" s="89">
        <v>0.72246066930832908</v>
      </c>
      <c r="H1107" s="89">
        <v>2.9330652438306721</v>
      </c>
      <c r="I1107" s="92">
        <v>0.65757777864961353</v>
      </c>
      <c r="J1107" s="92">
        <v>2.575236376476127</v>
      </c>
      <c r="K1107" s="92">
        <v>0.59593550158892072</v>
      </c>
      <c r="L1107" s="93">
        <v>2.2538977598179608</v>
      </c>
    </row>
    <row r="1108" spans="1:12" x14ac:dyDescent="0.25">
      <c r="A1108" s="73" t="str">
        <f t="shared" si="17"/>
        <v>43611</v>
      </c>
      <c r="B1108" s="55">
        <v>43</v>
      </c>
      <c r="C1108" s="55">
        <v>42</v>
      </c>
      <c r="D1108" s="55">
        <v>6</v>
      </c>
      <c r="E1108" s="56">
        <v>11</v>
      </c>
      <c r="F1108" s="58"/>
      <c r="G1108" s="89">
        <v>0.68960080040020011</v>
      </c>
      <c r="H1108" s="89">
        <v>2.7493186593296648</v>
      </c>
      <c r="I1108" s="92">
        <v>0.62636118059029511</v>
      </c>
      <c r="J1108" s="92">
        <v>2.4102691345672835</v>
      </c>
      <c r="K1108" s="92">
        <v>0.56627913956978493</v>
      </c>
      <c r="L1108" s="93">
        <v>2.1056368184092045</v>
      </c>
    </row>
    <row r="1109" spans="1:12" x14ac:dyDescent="0.25">
      <c r="A1109" s="73" t="str">
        <f t="shared" si="17"/>
        <v>44611</v>
      </c>
      <c r="B1109" s="55">
        <v>44</v>
      </c>
      <c r="C1109" s="55">
        <v>41</v>
      </c>
      <c r="D1109" s="55">
        <v>6</v>
      </c>
      <c r="E1109" s="56">
        <v>11</v>
      </c>
      <c r="F1109" s="58"/>
      <c r="G1109" s="89">
        <v>0.6473272143747828</v>
      </c>
      <c r="H1109" s="89">
        <v>2.5752366156299189</v>
      </c>
      <c r="I1109" s="92">
        <v>0.586802673807723</v>
      </c>
      <c r="J1109" s="92">
        <v>2.2538972587338253</v>
      </c>
      <c r="K1109" s="92">
        <v>0.52927901224473106</v>
      </c>
      <c r="L1109" s="93">
        <v>1.9650319916596823</v>
      </c>
    </row>
    <row r="1110" spans="1:12" x14ac:dyDescent="0.25">
      <c r="A1110" s="73" t="str">
        <f t="shared" si="17"/>
        <v>45611</v>
      </c>
      <c r="B1110" s="55">
        <v>45</v>
      </c>
      <c r="C1110" s="55">
        <v>40</v>
      </c>
      <c r="D1110" s="55">
        <v>6</v>
      </c>
      <c r="E1110" s="56">
        <v>11</v>
      </c>
      <c r="F1110" s="58"/>
      <c r="G1110" s="89">
        <v>0.54982639615143281</v>
      </c>
      <c r="H1110" s="89">
        <v>2.5900104580631669</v>
      </c>
      <c r="I1110" s="92">
        <v>0.49727672035139092</v>
      </c>
      <c r="J1110" s="92">
        <v>2.2595523948964651</v>
      </c>
      <c r="K1110" s="92">
        <v>0.44732064421669104</v>
      </c>
      <c r="L1110" s="93">
        <v>1.9629491738130098</v>
      </c>
    </row>
    <row r="1111" spans="1:12" x14ac:dyDescent="0.25">
      <c r="A1111" s="73" t="str">
        <f t="shared" si="17"/>
        <v>46611</v>
      </c>
      <c r="B1111" s="55">
        <v>46</v>
      </c>
      <c r="C1111" s="55">
        <v>39</v>
      </c>
      <c r="D1111" s="55">
        <v>6</v>
      </c>
      <c r="E1111" s="56">
        <v>11</v>
      </c>
      <c r="F1111" s="58"/>
      <c r="G1111" s="89">
        <v>0.52321742485958067</v>
      </c>
      <c r="H1111" s="89">
        <v>2.4202975603481542</v>
      </c>
      <c r="I1111" s="92">
        <v>0.47198473609741459</v>
      </c>
      <c r="J1111" s="92">
        <v>2.1072589289542512</v>
      </c>
      <c r="K1111" s="92">
        <v>0.42328173905586758</v>
      </c>
      <c r="L1111" s="93">
        <v>1.8261673026626077</v>
      </c>
    </row>
    <row r="1112" spans="1:12" x14ac:dyDescent="0.25">
      <c r="A1112" s="73" t="str">
        <f t="shared" si="17"/>
        <v>47611</v>
      </c>
      <c r="B1112" s="55">
        <v>47</v>
      </c>
      <c r="C1112" s="55">
        <v>38</v>
      </c>
      <c r="D1112" s="55">
        <v>6</v>
      </c>
      <c r="E1112" s="56">
        <v>11</v>
      </c>
      <c r="F1112" s="58"/>
      <c r="G1112" s="89">
        <v>0.49727694983159793</v>
      </c>
      <c r="H1112" s="89">
        <v>2.259550487595483</v>
      </c>
      <c r="I1112" s="92">
        <v>0.44732427851277873</v>
      </c>
      <c r="J1112" s="92">
        <v>1.9629471459704582</v>
      </c>
      <c r="K1112" s="92">
        <v>0.39984150395139456</v>
      </c>
      <c r="L1112" s="93">
        <v>1.6964932749246042</v>
      </c>
    </row>
    <row r="1113" spans="1:12" x14ac:dyDescent="0.25">
      <c r="A1113" s="73" t="str">
        <f t="shared" si="17"/>
        <v>48611</v>
      </c>
      <c r="B1113" s="55">
        <v>48</v>
      </c>
      <c r="C1113" s="55">
        <v>37</v>
      </c>
      <c r="D1113" s="55">
        <v>6</v>
      </c>
      <c r="E1113" s="56">
        <v>11</v>
      </c>
      <c r="F1113" s="58"/>
      <c r="G1113" s="89">
        <v>0.47198151880959394</v>
      </c>
      <c r="H1113" s="89">
        <v>2.1072588499082734</v>
      </c>
      <c r="I1113" s="92">
        <v>0.42327814644531514</v>
      </c>
      <c r="J1113" s="92">
        <v>1.8261680972980319</v>
      </c>
      <c r="K1113" s="92">
        <v>0.3769936357665391</v>
      </c>
      <c r="L1113" s="93">
        <v>1.5735374719724593</v>
      </c>
    </row>
    <row r="1114" spans="1:12" x14ac:dyDescent="0.25">
      <c r="A1114" s="73" t="str">
        <f t="shared" si="17"/>
        <v>49611</v>
      </c>
      <c r="B1114" s="55">
        <v>49</v>
      </c>
      <c r="C1114" s="55">
        <v>36</v>
      </c>
      <c r="D1114" s="55">
        <v>6</v>
      </c>
      <c r="E1114" s="56">
        <v>11</v>
      </c>
      <c r="F1114" s="58"/>
      <c r="G1114" s="89">
        <v>0.44732418044270106</v>
      </c>
      <c r="H1114" s="89">
        <v>1.962949472307836</v>
      </c>
      <c r="I1114" s="92">
        <v>0.39984122536658262</v>
      </c>
      <c r="J1114" s="92">
        <v>1.6964929485383393</v>
      </c>
      <c r="K1114" s="92">
        <v>0.35472121042308769</v>
      </c>
      <c r="L1114" s="93">
        <v>1.4569160362379752</v>
      </c>
    </row>
    <row r="1115" spans="1:12" x14ac:dyDescent="0.25">
      <c r="A1115" s="73" t="str">
        <f t="shared" si="17"/>
        <v>50611</v>
      </c>
      <c r="B1115" s="55">
        <v>50</v>
      </c>
      <c r="C1115" s="55">
        <v>35</v>
      </c>
      <c r="D1115" s="55">
        <v>6</v>
      </c>
      <c r="E1115" s="56">
        <v>11</v>
      </c>
      <c r="F1115" s="58"/>
      <c r="G1115" s="89">
        <v>0.42254010372693279</v>
      </c>
      <c r="H1115" s="89">
        <v>1.8261681341213365</v>
      </c>
      <c r="I1115" s="92">
        <v>0.376398504402364</v>
      </c>
      <c r="J1115" s="92">
        <v>1.5735375708599686</v>
      </c>
      <c r="K1115" s="92">
        <v>0.33254372210831024</v>
      </c>
      <c r="L1115" s="93">
        <v>1.3462887468339162</v>
      </c>
    </row>
    <row r="1116" spans="1:12" x14ac:dyDescent="0.25">
      <c r="A1116" s="73" t="str">
        <f t="shared" si="17"/>
        <v>18811</v>
      </c>
      <c r="B1116" s="55">
        <v>18</v>
      </c>
      <c r="C1116" s="55">
        <v>67</v>
      </c>
      <c r="D1116" s="55">
        <v>8</v>
      </c>
      <c r="E1116" s="56">
        <v>11</v>
      </c>
      <c r="F1116" s="58"/>
      <c r="G1116" s="89">
        <v>2.3236825547575237</v>
      </c>
      <c r="H1116" s="89">
        <v>10.786150649967354</v>
      </c>
      <c r="I1116" s="92">
        <v>2.1687825725648482</v>
      </c>
      <c r="J1116" s="92">
        <v>9.6210197661304679</v>
      </c>
      <c r="K1116" s="92">
        <v>2.0216157179319758</v>
      </c>
      <c r="L1116" s="93">
        <v>8.5789090045705461</v>
      </c>
    </row>
    <row r="1117" spans="1:12" x14ac:dyDescent="0.25">
      <c r="A1117" s="73" t="str">
        <f t="shared" si="17"/>
        <v>19811</v>
      </c>
      <c r="B1117" s="55">
        <v>19</v>
      </c>
      <c r="C1117" s="55">
        <v>66</v>
      </c>
      <c r="D1117" s="55">
        <v>8</v>
      </c>
      <c r="E1117" s="56">
        <v>11</v>
      </c>
      <c r="F1117" s="58"/>
      <c r="G1117" s="89">
        <v>2.2452433957547115</v>
      </c>
      <c r="H1117" s="89">
        <v>10.187326039595709</v>
      </c>
      <c r="I1117" s="92">
        <v>2.0942535030178933</v>
      </c>
      <c r="J1117" s="92">
        <v>9.0854438743318369</v>
      </c>
      <c r="K1117" s="92">
        <v>1.950825605066727</v>
      </c>
      <c r="L1117" s="93">
        <v>8.0998083310515607</v>
      </c>
    </row>
    <row r="1118" spans="1:12" x14ac:dyDescent="0.25">
      <c r="A1118" s="73" t="str">
        <f t="shared" si="17"/>
        <v>20811</v>
      </c>
      <c r="B1118" s="55">
        <v>20</v>
      </c>
      <c r="C1118" s="55">
        <v>65</v>
      </c>
      <c r="D1118" s="55">
        <v>8</v>
      </c>
      <c r="E1118" s="56">
        <v>11</v>
      </c>
      <c r="F1118" s="58"/>
      <c r="G1118" s="89">
        <v>2.1687827592382543</v>
      </c>
      <c r="H1118" s="89">
        <v>9.6210184466599014</v>
      </c>
      <c r="I1118" s="92">
        <v>2.0216154259447197</v>
      </c>
      <c r="J1118" s="92">
        <v>8.5789075279087808</v>
      </c>
      <c r="K1118" s="92">
        <v>1.8818458599486598</v>
      </c>
      <c r="L1118" s="93">
        <v>7.6466288579786283</v>
      </c>
    </row>
    <row r="1119" spans="1:12" x14ac:dyDescent="0.25">
      <c r="A1119" s="73" t="str">
        <f t="shared" si="17"/>
        <v>21811</v>
      </c>
      <c r="B1119" s="55">
        <v>21</v>
      </c>
      <c r="C1119" s="55">
        <v>64</v>
      </c>
      <c r="D1119" s="55">
        <v>8</v>
      </c>
      <c r="E1119" s="56">
        <v>11</v>
      </c>
      <c r="F1119" s="58"/>
      <c r="G1119" s="89">
        <v>2.0942538922155687</v>
      </c>
      <c r="H1119" s="89">
        <v>9.0854443113772447</v>
      </c>
      <c r="I1119" s="92">
        <v>1.9508263473053893</v>
      </c>
      <c r="J1119" s="92">
        <v>8.0998083832335332</v>
      </c>
      <c r="K1119" s="92">
        <v>1.8146323353293414</v>
      </c>
      <c r="L1119" s="93">
        <v>7.2179401197604793</v>
      </c>
    </row>
    <row r="1120" spans="1:12" x14ac:dyDescent="0.25">
      <c r="A1120" s="73" t="str">
        <f t="shared" si="17"/>
        <v>22811</v>
      </c>
      <c r="B1120" s="55">
        <v>22</v>
      </c>
      <c r="C1120" s="55">
        <v>63</v>
      </c>
      <c r="D1120" s="55">
        <v>8</v>
      </c>
      <c r="E1120" s="56">
        <v>11</v>
      </c>
      <c r="F1120" s="58"/>
      <c r="G1120" s="89">
        <v>2.0216145426583845</v>
      </c>
      <c r="H1120" s="89">
        <v>8.578909300621163</v>
      </c>
      <c r="I1120" s="92">
        <v>1.8818445050522041</v>
      </c>
      <c r="J1120" s="92">
        <v>7.6466292607321789</v>
      </c>
      <c r="K1120" s="92">
        <v>1.749146351719912</v>
      </c>
      <c r="L1120" s="93">
        <v>6.8123896144465403</v>
      </c>
    </row>
    <row r="1121" spans="1:12" x14ac:dyDescent="0.25">
      <c r="A1121" s="73" t="str">
        <f t="shared" si="17"/>
        <v>23811</v>
      </c>
      <c r="B1121" s="55">
        <v>23</v>
      </c>
      <c r="C1121" s="55">
        <v>62</v>
      </c>
      <c r="D1121" s="55">
        <v>8</v>
      </c>
      <c r="E1121" s="56">
        <v>11</v>
      </c>
      <c r="F1121" s="58"/>
      <c r="G1121" s="89">
        <v>1.9508270241597145</v>
      </c>
      <c r="H1121" s="89">
        <v>8.0998071080677043</v>
      </c>
      <c r="I1121" s="92">
        <v>1.8146308530645705</v>
      </c>
      <c r="J1121" s="92">
        <v>7.217938949703429</v>
      </c>
      <c r="K1121" s="92">
        <v>1.6853474465930463</v>
      </c>
      <c r="L1121" s="93">
        <v>6.4286974972271782</v>
      </c>
    </row>
    <row r="1122" spans="1:12" x14ac:dyDescent="0.25">
      <c r="A1122" s="73" t="str">
        <f t="shared" si="17"/>
        <v>24811</v>
      </c>
      <c r="B1122" s="55">
        <v>24</v>
      </c>
      <c r="C1122" s="55">
        <v>61</v>
      </c>
      <c r="D1122" s="55">
        <v>8</v>
      </c>
      <c r="E1122" s="56">
        <v>11</v>
      </c>
      <c r="F1122" s="58"/>
      <c r="G1122" s="89">
        <v>1.8818444710636806</v>
      </c>
      <c r="H1122" s="89">
        <v>7.6466272217987346</v>
      </c>
      <c r="I1122" s="92">
        <v>1.7491451595339214</v>
      </c>
      <c r="J1122" s="92">
        <v>6.8123900444057259</v>
      </c>
      <c r="K1122" s="92">
        <v>1.6232022940941595</v>
      </c>
      <c r="L1122" s="93">
        <v>6.0656551356976056</v>
      </c>
    </row>
    <row r="1123" spans="1:12" x14ac:dyDescent="0.25">
      <c r="A1123" s="73" t="str">
        <f t="shared" si="17"/>
        <v>25811</v>
      </c>
      <c r="B1123" s="55">
        <v>25</v>
      </c>
      <c r="C1123" s="55">
        <v>60</v>
      </c>
      <c r="D1123" s="55">
        <v>8</v>
      </c>
      <c r="E1123" s="56">
        <v>11</v>
      </c>
      <c r="F1123" s="58"/>
      <c r="G1123" s="89">
        <v>1.7897580410067049</v>
      </c>
      <c r="H1123" s="89">
        <v>7.2179404333883976</v>
      </c>
      <c r="I1123" s="92">
        <v>1.662632397240307</v>
      </c>
      <c r="J1123" s="92">
        <v>6.4286974054999515</v>
      </c>
      <c r="K1123" s="92">
        <v>1.5419517053736274</v>
      </c>
      <c r="L1123" s="93">
        <v>5.7221188417063455</v>
      </c>
    </row>
    <row r="1124" spans="1:12" x14ac:dyDescent="0.25">
      <c r="A1124" s="73" t="str">
        <f t="shared" si="17"/>
        <v>26811</v>
      </c>
      <c r="B1124" s="55">
        <v>26</v>
      </c>
      <c r="C1124" s="55">
        <v>59</v>
      </c>
      <c r="D1124" s="55">
        <v>8</v>
      </c>
      <c r="E1124" s="56">
        <v>11</v>
      </c>
      <c r="F1124" s="58"/>
      <c r="G1124" s="89">
        <v>1.6935819876079425</v>
      </c>
      <c r="H1124" s="89">
        <v>7.0602649168170952</v>
      </c>
      <c r="I1124" s="92">
        <v>1.5725398838854467</v>
      </c>
      <c r="J1124" s="92">
        <v>6.2782358393911304</v>
      </c>
      <c r="K1124" s="92">
        <v>1.4575913548324144</v>
      </c>
      <c r="L1124" s="93">
        <v>5.5791286529736057</v>
      </c>
    </row>
    <row r="1125" spans="1:12" x14ac:dyDescent="0.25">
      <c r="A1125" s="73" t="str">
        <f t="shared" si="17"/>
        <v>27811</v>
      </c>
      <c r="B1125" s="55">
        <v>27</v>
      </c>
      <c r="C1125" s="55">
        <v>58</v>
      </c>
      <c r="D1125" s="55">
        <v>8</v>
      </c>
      <c r="E1125" s="56">
        <v>11</v>
      </c>
      <c r="F1125" s="58"/>
      <c r="G1125" s="89">
        <v>1.632281380932546</v>
      </c>
      <c r="H1125" s="89">
        <v>6.6582779996569723</v>
      </c>
      <c r="I1125" s="92">
        <v>1.5143214171955015</v>
      </c>
      <c r="J1125" s="92">
        <v>5.918908191017568</v>
      </c>
      <c r="K1125" s="92">
        <v>1.402317888907946</v>
      </c>
      <c r="L1125" s="93">
        <v>5.2578002107171731</v>
      </c>
    </row>
    <row r="1126" spans="1:12" x14ac:dyDescent="0.25">
      <c r="A1126" s="73" t="str">
        <f t="shared" si="17"/>
        <v>28811</v>
      </c>
      <c r="B1126" s="55">
        <v>28</v>
      </c>
      <c r="C1126" s="55">
        <v>57</v>
      </c>
      <c r="D1126" s="55">
        <v>8</v>
      </c>
      <c r="E1126" s="56">
        <v>11</v>
      </c>
      <c r="F1126" s="58"/>
      <c r="G1126" s="89">
        <v>1.5725412963737968</v>
      </c>
      <c r="H1126" s="89">
        <v>6.278235395485094</v>
      </c>
      <c r="I1126" s="92">
        <v>1.4575933630388223</v>
      </c>
      <c r="J1126" s="92">
        <v>5.5791290219344676</v>
      </c>
      <c r="K1126" s="92">
        <v>1.3484675414194629</v>
      </c>
      <c r="L1126" s="93">
        <v>4.9538834592944534</v>
      </c>
    </row>
    <row r="1127" spans="1:12" x14ac:dyDescent="0.25">
      <c r="A1127" s="73" t="str">
        <f t="shared" si="17"/>
        <v>29811</v>
      </c>
      <c r="B1127" s="55">
        <v>29</v>
      </c>
      <c r="C1127" s="55">
        <v>56</v>
      </c>
      <c r="D1127" s="55">
        <v>8</v>
      </c>
      <c r="E1127" s="56">
        <v>11</v>
      </c>
      <c r="F1127" s="58"/>
      <c r="G1127" s="89">
        <v>1.5143221209159625</v>
      </c>
      <c r="H1127" s="89">
        <v>5.9189068820902353</v>
      </c>
      <c r="I1127" s="92">
        <v>1.4023183600757116</v>
      </c>
      <c r="J1127" s="92">
        <v>5.2578006507243327</v>
      </c>
      <c r="K1127" s="92">
        <v>1.2960078185889425</v>
      </c>
      <c r="L1127" s="93">
        <v>4.6663986243242244</v>
      </c>
    </row>
    <row r="1128" spans="1:12" x14ac:dyDescent="0.25">
      <c r="A1128" s="73" t="str">
        <f t="shared" si="17"/>
        <v>30811</v>
      </c>
      <c r="B1128" s="55">
        <v>30</v>
      </c>
      <c r="C1128" s="55">
        <v>55</v>
      </c>
      <c r="D1128" s="55">
        <v>8</v>
      </c>
      <c r="E1128" s="56">
        <v>11</v>
      </c>
      <c r="F1128" s="58"/>
      <c r="G1128" s="89">
        <v>1.4575927561288076</v>
      </c>
      <c r="H1128" s="89">
        <v>5.5791290936454434</v>
      </c>
      <c r="I1128" s="92">
        <v>1.3484670207340888</v>
      </c>
      <c r="J1128" s="92">
        <v>4.9538825109765048</v>
      </c>
      <c r="K1128" s="92">
        <v>1.2449035435764126</v>
      </c>
      <c r="L1128" s="93">
        <v>4.3944203286110524</v>
      </c>
    </row>
    <row r="1129" spans="1:12" x14ac:dyDescent="0.25">
      <c r="A1129" s="73" t="str">
        <f t="shared" si="17"/>
        <v>31811</v>
      </c>
      <c r="B1129" s="55">
        <v>31</v>
      </c>
      <c r="C1129" s="55">
        <v>54</v>
      </c>
      <c r="D1129" s="55">
        <v>8</v>
      </c>
      <c r="E1129" s="56">
        <v>11</v>
      </c>
      <c r="F1129" s="58"/>
      <c r="G1129" s="89">
        <v>1.4023192974555281</v>
      </c>
      <c r="H1129" s="89">
        <v>5.2577997948410014</v>
      </c>
      <c r="I1129" s="92">
        <v>1.2960069053516474</v>
      </c>
      <c r="J1129" s="92">
        <v>4.6663989591933746</v>
      </c>
      <c r="K1129" s="92">
        <v>1.1951237208836849</v>
      </c>
      <c r="L1129" s="93">
        <v>4.1370712302034081</v>
      </c>
    </row>
    <row r="1130" spans="1:12" x14ac:dyDescent="0.25">
      <c r="A1130" s="73" t="str">
        <f t="shared" si="17"/>
        <v>32811</v>
      </c>
      <c r="B1130" s="55">
        <v>32</v>
      </c>
      <c r="C1130" s="55">
        <v>53</v>
      </c>
      <c r="D1130" s="55">
        <v>8</v>
      </c>
      <c r="E1130" s="56">
        <v>11</v>
      </c>
      <c r="F1130" s="58"/>
      <c r="G1130" s="89">
        <v>1.348468219005664</v>
      </c>
      <c r="H1130" s="89">
        <v>4.9538829452485844</v>
      </c>
      <c r="I1130" s="92">
        <v>1.244903713027061</v>
      </c>
      <c r="J1130" s="92">
        <v>4.394419131529264</v>
      </c>
      <c r="K1130" s="92">
        <v>1.1466356198867211</v>
      </c>
      <c r="L1130" s="93">
        <v>3.8935254877281311</v>
      </c>
    </row>
    <row r="1131" spans="1:12" x14ac:dyDescent="0.25">
      <c r="A1131" s="73" t="str">
        <f t="shared" si="17"/>
        <v>33811</v>
      </c>
      <c r="B1131" s="55">
        <v>33</v>
      </c>
      <c r="C1131" s="55">
        <v>52</v>
      </c>
      <c r="D1131" s="55">
        <v>8</v>
      </c>
      <c r="E1131" s="56">
        <v>11</v>
      </c>
      <c r="F1131" s="58"/>
      <c r="G1131" s="89">
        <v>1.2960066893021842</v>
      </c>
      <c r="H1131" s="89">
        <v>4.6663989256575276</v>
      </c>
      <c r="I1131" s="92">
        <v>1.195122383824051</v>
      </c>
      <c r="J1131" s="92">
        <v>4.1370698829372117</v>
      </c>
      <c r="K1131" s="92">
        <v>1.0994096184057163</v>
      </c>
      <c r="L1131" s="93">
        <v>3.6629985303805808</v>
      </c>
    </row>
    <row r="1132" spans="1:12" x14ac:dyDescent="0.25">
      <c r="A1132" s="73" t="str">
        <f t="shared" si="17"/>
        <v>34811</v>
      </c>
      <c r="B1132" s="55">
        <v>34</v>
      </c>
      <c r="C1132" s="55">
        <v>51</v>
      </c>
      <c r="D1132" s="55">
        <v>8</v>
      </c>
      <c r="E1132" s="56">
        <v>11</v>
      </c>
      <c r="F1132" s="58"/>
      <c r="G1132" s="89">
        <v>1.2289290042737768</v>
      </c>
      <c r="H1132" s="89">
        <v>4.3944198507367478</v>
      </c>
      <c r="I1132" s="92">
        <v>1.1321936595011801</v>
      </c>
      <c r="J1132" s="92">
        <v>3.8935255469796517</v>
      </c>
      <c r="K1132" s="92">
        <v>1.0403852777954965</v>
      </c>
      <c r="L1132" s="93">
        <v>3.4447534604835108</v>
      </c>
    </row>
    <row r="1133" spans="1:12" x14ac:dyDescent="0.25">
      <c r="A1133" s="73" t="str">
        <f t="shared" si="17"/>
        <v>35811</v>
      </c>
      <c r="B1133" s="55">
        <v>35</v>
      </c>
      <c r="C1133" s="55">
        <v>50</v>
      </c>
      <c r="D1133" s="55">
        <v>8</v>
      </c>
      <c r="E1133" s="56">
        <v>11</v>
      </c>
      <c r="F1133" s="58"/>
      <c r="G1133" s="89">
        <v>1.1397108155002891</v>
      </c>
      <c r="H1133" s="89">
        <v>4.2850305250305247</v>
      </c>
      <c r="I1133" s="92">
        <v>1.0491253775464302</v>
      </c>
      <c r="J1133" s="92">
        <v>3.7893297345928927</v>
      </c>
      <c r="K1133" s="92">
        <v>0.96309491677912729</v>
      </c>
      <c r="L1133" s="93">
        <v>3.3457695520853417</v>
      </c>
    </row>
    <row r="1134" spans="1:12" x14ac:dyDescent="0.25">
      <c r="A1134" s="73" t="str">
        <f t="shared" si="17"/>
        <v>36811</v>
      </c>
      <c r="B1134" s="55">
        <v>36</v>
      </c>
      <c r="C1134" s="55">
        <v>49</v>
      </c>
      <c r="D1134" s="55">
        <v>8</v>
      </c>
      <c r="E1134" s="56">
        <v>11</v>
      </c>
      <c r="F1134" s="58"/>
      <c r="G1134" s="89">
        <v>1.0938335578816458</v>
      </c>
      <c r="H1134" s="89">
        <v>4.0302699761633329</v>
      </c>
      <c r="I1134" s="92">
        <v>1.0055549797906518</v>
      </c>
      <c r="J1134" s="92">
        <v>3.5614156907451551</v>
      </c>
      <c r="K1134" s="92">
        <v>0.92171727640169965</v>
      </c>
      <c r="L1134" s="93">
        <v>3.1416882578505545</v>
      </c>
    </row>
    <row r="1135" spans="1:12" x14ac:dyDescent="0.25">
      <c r="A1135" s="73" t="str">
        <f t="shared" si="17"/>
        <v>37811</v>
      </c>
      <c r="B1135" s="55">
        <v>37</v>
      </c>
      <c r="C1135" s="55">
        <v>48</v>
      </c>
      <c r="D1135" s="55">
        <v>8</v>
      </c>
      <c r="E1135" s="56">
        <v>11</v>
      </c>
      <c r="F1135" s="58"/>
      <c r="G1135" s="89">
        <v>1.0491246864548496</v>
      </c>
      <c r="H1135" s="89">
        <v>3.7893316262541807</v>
      </c>
      <c r="I1135" s="92">
        <v>0.9630957357859532</v>
      </c>
      <c r="J1135" s="92">
        <v>3.3457697533444817</v>
      </c>
      <c r="K1135" s="92">
        <v>0.88139109531772575</v>
      </c>
      <c r="L1135" s="93">
        <v>2.948497596153846</v>
      </c>
    </row>
    <row r="1136" spans="1:12" x14ac:dyDescent="0.25">
      <c r="A1136" s="73" t="str">
        <f t="shared" si="17"/>
        <v>38811</v>
      </c>
      <c r="B1136" s="55">
        <v>38</v>
      </c>
      <c r="C1136" s="55">
        <v>47</v>
      </c>
      <c r="D1136" s="55">
        <v>8</v>
      </c>
      <c r="E1136" s="56">
        <v>11</v>
      </c>
      <c r="F1136" s="58"/>
      <c r="G1136" s="89">
        <v>1.0055549696809913</v>
      </c>
      <c r="H1136" s="89">
        <v>3.561415765884524</v>
      </c>
      <c r="I1136" s="92">
        <v>0.92171631953598732</v>
      </c>
      <c r="J1136" s="92">
        <v>3.1416873187450567</v>
      </c>
      <c r="K1136" s="92">
        <v>0.84209069338254683</v>
      </c>
      <c r="L1136" s="93">
        <v>2.7655655154231478</v>
      </c>
    </row>
    <row r="1137" spans="1:12" x14ac:dyDescent="0.25">
      <c r="A1137" s="73" t="str">
        <f t="shared" si="17"/>
        <v>39811</v>
      </c>
      <c r="B1137" s="55">
        <v>39</v>
      </c>
      <c r="C1137" s="55">
        <v>46</v>
      </c>
      <c r="D1137" s="55">
        <v>8</v>
      </c>
      <c r="E1137" s="56">
        <v>11</v>
      </c>
      <c r="F1137" s="58"/>
      <c r="G1137" s="89">
        <v>0.96309625212947192</v>
      </c>
      <c r="H1137" s="89">
        <v>3.345770336456559</v>
      </c>
      <c r="I1137" s="92">
        <v>0.88139107751277679</v>
      </c>
      <c r="J1137" s="92">
        <v>2.9484960604770016</v>
      </c>
      <c r="K1137" s="92">
        <v>0.80379045996592846</v>
      </c>
      <c r="L1137" s="93">
        <v>2.5923072827938669</v>
      </c>
    </row>
    <row r="1138" spans="1:12" x14ac:dyDescent="0.25">
      <c r="A1138" s="73" t="str">
        <f t="shared" si="17"/>
        <v>40811</v>
      </c>
      <c r="B1138" s="55">
        <v>40</v>
      </c>
      <c r="C1138" s="55">
        <v>45</v>
      </c>
      <c r="D1138" s="55">
        <v>8</v>
      </c>
      <c r="E1138" s="56">
        <v>11</v>
      </c>
      <c r="F1138" s="58"/>
      <c r="G1138" s="89">
        <v>0.9217167982143577</v>
      </c>
      <c r="H1138" s="89">
        <v>3.1416869478694651</v>
      </c>
      <c r="I1138" s="92">
        <v>0.84209167551868336</v>
      </c>
      <c r="J1138" s="92">
        <v>2.7655672237834641</v>
      </c>
      <c r="K1138" s="92">
        <v>0.76645735568971773</v>
      </c>
      <c r="L1138" s="93">
        <v>2.4281615145688509</v>
      </c>
    </row>
    <row r="1139" spans="1:12" x14ac:dyDescent="0.25">
      <c r="A1139" s="73" t="str">
        <f t="shared" si="17"/>
        <v>41811</v>
      </c>
      <c r="B1139" s="55">
        <v>41</v>
      </c>
      <c r="C1139" s="55">
        <v>44</v>
      </c>
      <c r="D1139" s="55">
        <v>8</v>
      </c>
      <c r="E1139" s="56">
        <v>11</v>
      </c>
      <c r="F1139" s="58"/>
      <c r="G1139" s="89">
        <v>0.88139256681438782</v>
      </c>
      <c r="H1139" s="89">
        <v>2.9484951469508713</v>
      </c>
      <c r="I1139" s="92">
        <v>0.80379000027187952</v>
      </c>
      <c r="J1139" s="92">
        <v>2.5923058100649792</v>
      </c>
      <c r="K1139" s="92">
        <v>0.73007259182730211</v>
      </c>
      <c r="L1139" s="93">
        <v>2.2726081400723199</v>
      </c>
    </row>
    <row r="1140" spans="1:12" x14ac:dyDescent="0.25">
      <c r="A1140" s="73" t="str">
        <f t="shared" si="17"/>
        <v>42811</v>
      </c>
      <c r="B1140" s="55">
        <v>42</v>
      </c>
      <c r="C1140" s="55">
        <v>43</v>
      </c>
      <c r="D1140" s="55">
        <v>8</v>
      </c>
      <c r="E1140" s="56">
        <v>11</v>
      </c>
      <c r="F1140" s="58"/>
      <c r="G1140" s="89">
        <v>0.84209281214755316</v>
      </c>
      <c r="H1140" s="89">
        <v>2.7655654278876574</v>
      </c>
      <c r="I1140" s="92">
        <v>0.76645943938602046</v>
      </c>
      <c r="J1140" s="92">
        <v>2.4281599867961381</v>
      </c>
      <c r="K1140" s="92">
        <v>0.69460842296371683</v>
      </c>
      <c r="L1140" s="93">
        <v>2.1251616097708581</v>
      </c>
    </row>
    <row r="1141" spans="1:12" x14ac:dyDescent="0.25">
      <c r="A1141" s="73" t="str">
        <f t="shared" si="17"/>
        <v>43811</v>
      </c>
      <c r="B1141" s="55">
        <v>43</v>
      </c>
      <c r="C1141" s="55">
        <v>42</v>
      </c>
      <c r="D1141" s="55">
        <v>8</v>
      </c>
      <c r="E1141" s="56">
        <v>11</v>
      </c>
      <c r="F1141" s="58"/>
      <c r="G1141" s="89">
        <v>0.80378830083565456</v>
      </c>
      <c r="H1141" s="89">
        <v>2.5923064066852368</v>
      </c>
      <c r="I1141" s="92">
        <v>0.73007242339832867</v>
      </c>
      <c r="J1141" s="92">
        <v>2.2726072423398329</v>
      </c>
      <c r="K1141" s="92">
        <v>0.66004178272980496</v>
      </c>
      <c r="L1141" s="93">
        <v>1.9853649025069637</v>
      </c>
    </row>
    <row r="1142" spans="1:12" x14ac:dyDescent="0.25">
      <c r="A1142" s="73" t="str">
        <f t="shared" si="17"/>
        <v>44811</v>
      </c>
      <c r="B1142" s="55">
        <v>44</v>
      </c>
      <c r="C1142" s="55">
        <v>41</v>
      </c>
      <c r="D1142" s="55">
        <v>8</v>
      </c>
      <c r="E1142" s="56">
        <v>11</v>
      </c>
      <c r="F1142" s="58"/>
      <c r="G1142" s="89">
        <v>0.75714285714285712</v>
      </c>
      <c r="H1142" s="89">
        <v>2.4281620553359682</v>
      </c>
      <c r="I1142" s="92">
        <v>0.68634952004517225</v>
      </c>
      <c r="J1142" s="92">
        <v>2.1251609260304911</v>
      </c>
      <c r="K1142" s="92">
        <v>0.61906549971767366</v>
      </c>
      <c r="L1142" s="93">
        <v>1.8527865612648222</v>
      </c>
    </row>
    <row r="1143" spans="1:12" x14ac:dyDescent="0.25">
      <c r="A1143" s="73" t="str">
        <f t="shared" si="17"/>
        <v>45811</v>
      </c>
      <c r="B1143" s="55">
        <v>45</v>
      </c>
      <c r="C1143" s="55">
        <v>40</v>
      </c>
      <c r="D1143" s="55">
        <v>8</v>
      </c>
      <c r="E1143" s="56">
        <v>11</v>
      </c>
      <c r="F1143" s="58"/>
      <c r="G1143" s="89">
        <v>0.70164413382218149</v>
      </c>
      <c r="H1143" s="89">
        <v>2.3733988313473877</v>
      </c>
      <c r="I1143" s="92">
        <v>0.63458409715857012</v>
      </c>
      <c r="J1143" s="92">
        <v>2.0705602658111824</v>
      </c>
      <c r="K1143" s="92">
        <v>0.57083237855178737</v>
      </c>
      <c r="L1143" s="93">
        <v>1.798754010082493</v>
      </c>
    </row>
    <row r="1144" spans="1:12" x14ac:dyDescent="0.25">
      <c r="A1144" s="73" t="str">
        <f t="shared" si="17"/>
        <v>46811</v>
      </c>
      <c r="B1144" s="55">
        <v>46</v>
      </c>
      <c r="C1144" s="55">
        <v>39</v>
      </c>
      <c r="D1144" s="55">
        <v>8</v>
      </c>
      <c r="E1144" s="56">
        <v>11</v>
      </c>
      <c r="F1144" s="58"/>
      <c r="G1144" s="89">
        <v>0.6676897118503542</v>
      </c>
      <c r="H1144" s="89">
        <v>2.2178708053935332</v>
      </c>
      <c r="I1144" s="92">
        <v>0.60230403351321471</v>
      </c>
      <c r="J1144" s="92">
        <v>1.9310011781989556</v>
      </c>
      <c r="K1144" s="92">
        <v>0.54015040218766819</v>
      </c>
      <c r="L1144" s="93">
        <v>1.6734090677682585</v>
      </c>
    </row>
    <row r="1145" spans="1:12" x14ac:dyDescent="0.25">
      <c r="A1145" s="73" t="str">
        <f t="shared" si="17"/>
        <v>47811</v>
      </c>
      <c r="B1145" s="55">
        <v>47</v>
      </c>
      <c r="C1145" s="55">
        <v>38</v>
      </c>
      <c r="D1145" s="55">
        <v>8</v>
      </c>
      <c r="E1145" s="56">
        <v>11</v>
      </c>
      <c r="F1145" s="58"/>
      <c r="G1145" s="89">
        <v>0.63458353052531946</v>
      </c>
      <c r="H1145" s="89">
        <v>2.0705602224325603</v>
      </c>
      <c r="I1145" s="92">
        <v>0.57083234737340272</v>
      </c>
      <c r="J1145" s="92">
        <v>1.7987547326076667</v>
      </c>
      <c r="K1145" s="92">
        <v>0.51023722195929955</v>
      </c>
      <c r="L1145" s="93">
        <v>1.5545787979176526</v>
      </c>
    </row>
    <row r="1146" spans="1:12" x14ac:dyDescent="0.25">
      <c r="A1146" s="73" t="str">
        <f t="shared" si="17"/>
        <v>48811</v>
      </c>
      <c r="B1146" s="55">
        <v>48</v>
      </c>
      <c r="C1146" s="55">
        <v>37</v>
      </c>
      <c r="D1146" s="55">
        <v>8</v>
      </c>
      <c r="E1146" s="56">
        <v>11</v>
      </c>
      <c r="F1146" s="58"/>
      <c r="G1146" s="89">
        <v>0.60230341899643192</v>
      </c>
      <c r="H1146" s="89">
        <v>1.9309998042846603</v>
      </c>
      <c r="I1146" s="92">
        <v>0.54015024916068233</v>
      </c>
      <c r="J1146" s="92">
        <v>1.6734083073634132</v>
      </c>
      <c r="K1146" s="92">
        <v>0.48107733766918087</v>
      </c>
      <c r="L1146" s="93">
        <v>1.441901148698493</v>
      </c>
    </row>
    <row r="1147" spans="1:12" x14ac:dyDescent="0.25">
      <c r="A1147" s="73" t="str">
        <f t="shared" si="17"/>
        <v>49811</v>
      </c>
      <c r="B1147" s="55">
        <v>49</v>
      </c>
      <c r="C1147" s="55">
        <v>36</v>
      </c>
      <c r="D1147" s="55">
        <v>8</v>
      </c>
      <c r="E1147" s="56">
        <v>11</v>
      </c>
      <c r="F1147" s="58"/>
      <c r="G1147" s="89">
        <v>0.57083147929357247</v>
      </c>
      <c r="H1147" s="89">
        <v>1.7987540852807145</v>
      </c>
      <c r="I1147" s="92">
        <v>0.51023890261304528</v>
      </c>
      <c r="J1147" s="92">
        <v>1.5545762815890016</v>
      </c>
      <c r="K1147" s="92">
        <v>0.45265370628941431</v>
      </c>
      <c r="L1147" s="93">
        <v>1.3350344467801083</v>
      </c>
    </row>
    <row r="1148" spans="1:12" x14ac:dyDescent="0.25">
      <c r="A1148" s="73" t="str">
        <f t="shared" si="17"/>
        <v>50811</v>
      </c>
      <c r="B1148" s="55">
        <v>50</v>
      </c>
      <c r="C1148" s="55">
        <v>35</v>
      </c>
      <c r="D1148" s="55">
        <v>8</v>
      </c>
      <c r="E1148" s="56">
        <v>11</v>
      </c>
      <c r="F1148" s="58"/>
      <c r="G1148" s="89">
        <v>0.5323970565210584</v>
      </c>
      <c r="H1148" s="89">
        <v>1.6734084859871614</v>
      </c>
      <c r="I1148" s="92">
        <v>0.47426334742445592</v>
      </c>
      <c r="J1148" s="92">
        <v>1.4419007358697353</v>
      </c>
      <c r="K1148" s="92">
        <v>0.41900422733677783</v>
      </c>
      <c r="L1148" s="93">
        <v>1.233658994833255</v>
      </c>
    </row>
    <row r="1149" spans="1:12" x14ac:dyDescent="0.25">
      <c r="A1149" s="73" t="str">
        <f t="shared" si="17"/>
        <v>51811</v>
      </c>
      <c r="B1149" s="55">
        <v>51</v>
      </c>
      <c r="C1149" s="55">
        <v>34</v>
      </c>
      <c r="D1149" s="55">
        <v>8</v>
      </c>
      <c r="E1149" s="56">
        <v>11</v>
      </c>
      <c r="F1149" s="58"/>
      <c r="G1149" s="89">
        <v>0.48856612707146968</v>
      </c>
      <c r="H1149" s="89">
        <v>1.6041397402265021</v>
      </c>
      <c r="I1149" s="92">
        <v>0.43356580715336873</v>
      </c>
      <c r="J1149" s="92">
        <v>1.3764252351398043</v>
      </c>
      <c r="K1149" s="92">
        <v>0.38127839273146075</v>
      </c>
      <c r="L1149" s="93">
        <v>1.171776825132766</v>
      </c>
    </row>
    <row r="1150" spans="1:12" x14ac:dyDescent="0.25">
      <c r="A1150" s="73" t="str">
        <f t="shared" si="17"/>
        <v>52811</v>
      </c>
      <c r="B1150" s="55">
        <v>52</v>
      </c>
      <c r="C1150" s="55">
        <v>33</v>
      </c>
      <c r="D1150" s="55">
        <v>8</v>
      </c>
      <c r="E1150" s="56">
        <v>11</v>
      </c>
      <c r="F1150" s="58"/>
      <c r="G1150" s="89">
        <v>0.46071761645314879</v>
      </c>
      <c r="H1150" s="89">
        <v>1.4872298303309937</v>
      </c>
      <c r="I1150" s="92">
        <v>0.40709108460544186</v>
      </c>
      <c r="J1150" s="92">
        <v>1.271378785647671</v>
      </c>
      <c r="K1150" s="92">
        <v>0.35611839198939771</v>
      </c>
      <c r="L1150" s="93">
        <v>1.0773049297272534</v>
      </c>
    </row>
    <row r="1151" spans="1:12" x14ac:dyDescent="0.25">
      <c r="A1151" s="73" t="str">
        <f t="shared" si="17"/>
        <v>53811</v>
      </c>
      <c r="B1151" s="55">
        <v>53</v>
      </c>
      <c r="C1151" s="55">
        <v>32</v>
      </c>
      <c r="D1151" s="55">
        <v>8</v>
      </c>
      <c r="E1151" s="56">
        <v>11</v>
      </c>
      <c r="F1151" s="58"/>
      <c r="G1151" s="89">
        <v>0.43356399644789972</v>
      </c>
      <c r="H1151" s="89">
        <v>1.3764254477824507</v>
      </c>
      <c r="I1151" s="92">
        <v>0.38127775078330511</v>
      </c>
      <c r="J1151" s="92">
        <v>1.171774207060637</v>
      </c>
      <c r="K1151" s="92">
        <v>0.33158855955632255</v>
      </c>
      <c r="L1151" s="93">
        <v>0.9876882864467269</v>
      </c>
    </row>
    <row r="1152" spans="1:12" x14ac:dyDescent="0.25">
      <c r="A1152" s="73" t="str">
        <f t="shared" si="17"/>
        <v>54811</v>
      </c>
      <c r="B1152" s="55">
        <v>54</v>
      </c>
      <c r="C1152" s="55">
        <v>31</v>
      </c>
      <c r="D1152" s="55">
        <v>8</v>
      </c>
      <c r="E1152" s="56">
        <v>11</v>
      </c>
      <c r="F1152" s="58"/>
      <c r="G1152" s="89">
        <v>0.40709144319802099</v>
      </c>
      <c r="H1152" s="89">
        <v>1.2713782618405456</v>
      </c>
      <c r="I1152" s="92">
        <v>0.3561182594355019</v>
      </c>
      <c r="J1152" s="92">
        <v>1.0773049767226126</v>
      </c>
      <c r="K1152" s="92">
        <v>0.30768067890948447</v>
      </c>
      <c r="L1152" s="93">
        <v>0.90264726598065659</v>
      </c>
    </row>
    <row r="1153" spans="1:12" x14ac:dyDescent="0.25">
      <c r="A1153" s="73" t="str">
        <f t="shared" si="17"/>
        <v>55811</v>
      </c>
      <c r="B1153" s="55">
        <v>55</v>
      </c>
      <c r="C1153" s="55">
        <v>30</v>
      </c>
      <c r="D1153" s="55">
        <v>8</v>
      </c>
      <c r="E1153" s="56">
        <v>11</v>
      </c>
      <c r="F1153" s="58"/>
      <c r="G1153" s="89">
        <v>0.37913874585596391</v>
      </c>
      <c r="H1153" s="89">
        <v>1.1717747055089229</v>
      </c>
      <c r="I1153" s="92">
        <v>0.32977710375961061</v>
      </c>
      <c r="J1153" s="92">
        <v>0.987687804189885</v>
      </c>
      <c r="K1153" s="92">
        <v>0.28286308810044436</v>
      </c>
      <c r="L1153" s="93">
        <v>0.82193341327502289</v>
      </c>
    </row>
    <row r="1154" spans="1:12" x14ac:dyDescent="0.25">
      <c r="A1154" s="73" t="str">
        <f t="shared" si="17"/>
        <v>181011</v>
      </c>
      <c r="B1154" s="55">
        <v>18</v>
      </c>
      <c r="C1154" s="55">
        <v>67</v>
      </c>
      <c r="D1154" s="55">
        <v>10</v>
      </c>
      <c r="E1154" s="56">
        <v>11</v>
      </c>
      <c r="F1154" s="58"/>
      <c r="G1154" s="89">
        <v>2.4233316623972274</v>
      </c>
      <c r="H1154" s="89">
        <v>10.497852781319198</v>
      </c>
      <c r="I1154" s="92">
        <v>2.2617751656792353</v>
      </c>
      <c r="J1154" s="92">
        <v>9.3625582689628217</v>
      </c>
      <c r="K1154" s="92">
        <v>2.1082865273869058</v>
      </c>
      <c r="L1154" s="93">
        <v>8.3473047274334817</v>
      </c>
    </row>
    <row r="1155" spans="1:12" x14ac:dyDescent="0.25">
      <c r="A1155" s="73" t="str">
        <f t="shared" si="17"/>
        <v>191011</v>
      </c>
      <c r="B1155" s="55">
        <v>19</v>
      </c>
      <c r="C1155" s="55">
        <v>66</v>
      </c>
      <c r="D1155" s="55">
        <v>10</v>
      </c>
      <c r="E1155" s="56">
        <v>11</v>
      </c>
      <c r="F1155" s="58"/>
      <c r="G1155" s="89">
        <v>2.3415226904648434</v>
      </c>
      <c r="H1155" s="89">
        <v>9.914338032458172</v>
      </c>
      <c r="I1155" s="92">
        <v>2.1840449913683488</v>
      </c>
      <c r="J1155" s="92">
        <v>8.8407663086789121</v>
      </c>
      <c r="K1155" s="92">
        <v>2.0344573924701947</v>
      </c>
      <c r="L1155" s="93">
        <v>7.8806103259461695</v>
      </c>
    </row>
    <row r="1156" spans="1:12" x14ac:dyDescent="0.25">
      <c r="A1156" s="73" t="str">
        <f t="shared" ref="A1156:A1219" si="18">B1156&amp;D1156&amp;E1156</f>
        <v>201011</v>
      </c>
      <c r="B1156" s="55">
        <v>20</v>
      </c>
      <c r="C1156" s="55">
        <v>65</v>
      </c>
      <c r="D1156" s="55">
        <v>10</v>
      </c>
      <c r="E1156" s="56">
        <v>11</v>
      </c>
      <c r="F1156" s="58"/>
      <c r="G1156" s="89">
        <v>2.2617752079609721</v>
      </c>
      <c r="H1156" s="89">
        <v>9.3625575137418711</v>
      </c>
      <c r="I1156" s="92">
        <v>2.1082863381827837</v>
      </c>
      <c r="J1156" s="92">
        <v>8.3473037399289023</v>
      </c>
      <c r="K1156" s="92">
        <v>1.9625135239031273</v>
      </c>
      <c r="L1156" s="93">
        <v>7.4392008908933107</v>
      </c>
    </row>
    <row r="1157" spans="1:12" x14ac:dyDescent="0.25">
      <c r="A1157" s="73" t="str">
        <f t="shared" si="18"/>
        <v>211011</v>
      </c>
      <c r="B1157" s="55">
        <v>21</v>
      </c>
      <c r="C1157" s="55">
        <v>64</v>
      </c>
      <c r="D1157" s="55">
        <v>10</v>
      </c>
      <c r="E1157" s="56">
        <v>11</v>
      </c>
      <c r="F1157" s="58"/>
      <c r="G1157" s="89">
        <v>2.1840438777475719</v>
      </c>
      <c r="H1157" s="89">
        <v>8.8407664308224501</v>
      </c>
      <c r="I1157" s="92">
        <v>2.0344572174089173</v>
      </c>
      <c r="J1157" s="92">
        <v>7.8806090777849045</v>
      </c>
      <c r="K1157" s="92">
        <v>1.8924125413786461</v>
      </c>
      <c r="L1157" s="93">
        <v>7.0216827084421372</v>
      </c>
    </row>
    <row r="1158" spans="1:12" x14ac:dyDescent="0.25">
      <c r="A1158" s="73" t="str">
        <f t="shared" si="18"/>
        <v>221011</v>
      </c>
      <c r="B1158" s="55">
        <v>22</v>
      </c>
      <c r="C1158" s="55">
        <v>63</v>
      </c>
      <c r="D1158" s="55">
        <v>10</v>
      </c>
      <c r="E1158" s="56">
        <v>11</v>
      </c>
      <c r="F1158" s="58"/>
      <c r="G1158" s="89">
        <v>2.1082864791171172</v>
      </c>
      <c r="H1158" s="89">
        <v>8.3473036849804458</v>
      </c>
      <c r="I1158" s="92">
        <v>1.962513309914518</v>
      </c>
      <c r="J1158" s="92">
        <v>7.4392003104817439</v>
      </c>
      <c r="K1158" s="92">
        <v>1.8241160724059349</v>
      </c>
      <c r="L1158" s="93">
        <v>6.6267292937535451</v>
      </c>
    </row>
    <row r="1159" spans="1:12" x14ac:dyDescent="0.25">
      <c r="A1159" s="73" t="str">
        <f t="shared" si="18"/>
        <v>231011</v>
      </c>
      <c r="B1159" s="55">
        <v>23</v>
      </c>
      <c r="C1159" s="55">
        <v>62</v>
      </c>
      <c r="D1159" s="55">
        <v>10</v>
      </c>
      <c r="E1159" s="56">
        <v>11</v>
      </c>
      <c r="F1159" s="58"/>
      <c r="G1159" s="89">
        <v>2.0344566852473278</v>
      </c>
      <c r="H1159" s="89">
        <v>7.8806096106041439</v>
      </c>
      <c r="I1159" s="92">
        <v>1.8924143819901922</v>
      </c>
      <c r="J1159" s="92">
        <v>7.0216823145890777</v>
      </c>
      <c r="K1159" s="92">
        <v>1.7575802313471844</v>
      </c>
      <c r="L1159" s="93">
        <v>6.253095335948192</v>
      </c>
    </row>
    <row r="1160" spans="1:12" x14ac:dyDescent="0.25">
      <c r="A1160" s="73" t="str">
        <f t="shared" si="18"/>
        <v>241011</v>
      </c>
      <c r="B1160" s="55">
        <v>24</v>
      </c>
      <c r="C1160" s="55">
        <v>61</v>
      </c>
      <c r="D1160" s="55">
        <v>10</v>
      </c>
      <c r="E1160" s="56">
        <v>11</v>
      </c>
      <c r="F1160" s="58"/>
      <c r="G1160" s="89">
        <v>1.9625126261363524</v>
      </c>
      <c r="H1160" s="89">
        <v>7.4392015281375325</v>
      </c>
      <c r="I1160" s="92">
        <v>1.824116170455341</v>
      </c>
      <c r="J1160" s="92">
        <v>6.6267304057365166</v>
      </c>
      <c r="K1160" s="92">
        <v>1.6927643487913913</v>
      </c>
      <c r="L1160" s="93">
        <v>5.8995969637267356</v>
      </c>
    </row>
    <row r="1161" spans="1:12" x14ac:dyDescent="0.25">
      <c r="A1161" s="73" t="str">
        <f t="shared" si="18"/>
        <v>251011</v>
      </c>
      <c r="B1161" s="55">
        <v>25</v>
      </c>
      <c r="C1161" s="55">
        <v>60</v>
      </c>
      <c r="D1161" s="55">
        <v>10</v>
      </c>
      <c r="E1161" s="56">
        <v>11</v>
      </c>
      <c r="F1161" s="58"/>
      <c r="G1161" s="89">
        <v>1.8734523764157509</v>
      </c>
      <c r="H1161" s="89">
        <v>7.021681271272616</v>
      </c>
      <c r="I1161" s="92">
        <v>1.7403803147695387</v>
      </c>
      <c r="J1161" s="92">
        <v>6.2530952471684982</v>
      </c>
      <c r="K1161" s="92">
        <v>1.6140573260032853</v>
      </c>
      <c r="L1161" s="93">
        <v>5.5651190263685173</v>
      </c>
    </row>
    <row r="1162" spans="1:12" x14ac:dyDescent="0.25">
      <c r="A1162" s="73" t="str">
        <f t="shared" si="18"/>
        <v>261011</v>
      </c>
      <c r="B1162" s="55">
        <v>26</v>
      </c>
      <c r="C1162" s="55">
        <v>59</v>
      </c>
      <c r="D1162" s="55">
        <v>10</v>
      </c>
      <c r="E1162" s="56">
        <v>11</v>
      </c>
      <c r="F1162" s="58"/>
      <c r="G1162" s="89">
        <v>1.78515349196483</v>
      </c>
      <c r="H1162" s="89">
        <v>6.8157311914259333</v>
      </c>
      <c r="I1162" s="92">
        <v>1.6575563186067142</v>
      </c>
      <c r="J1162" s="92">
        <v>6.0607229138630574</v>
      </c>
      <c r="K1162" s="92">
        <v>1.5363840628249925</v>
      </c>
      <c r="L1162" s="93">
        <v>5.3857806958785179</v>
      </c>
    </row>
    <row r="1163" spans="1:12" x14ac:dyDescent="0.25">
      <c r="A1163" s="73" t="str">
        <f t="shared" si="18"/>
        <v>271011</v>
      </c>
      <c r="B1163" s="55">
        <v>27</v>
      </c>
      <c r="C1163" s="55">
        <v>58</v>
      </c>
      <c r="D1163" s="55">
        <v>10</v>
      </c>
      <c r="E1163" s="56">
        <v>11</v>
      </c>
      <c r="F1163" s="58"/>
      <c r="G1163" s="89">
        <v>1.7205342567200803</v>
      </c>
      <c r="H1163" s="89">
        <v>6.4276313798134259</v>
      </c>
      <c r="I1163" s="92">
        <v>1.5961837652628201</v>
      </c>
      <c r="J1163" s="92">
        <v>5.7138146809614039</v>
      </c>
      <c r="K1163" s="92">
        <v>1.4781169851907008</v>
      </c>
      <c r="L1163" s="93">
        <v>5.0755619320899088</v>
      </c>
    </row>
    <row r="1164" spans="1:12" x14ac:dyDescent="0.25">
      <c r="A1164" s="73" t="str">
        <f t="shared" si="18"/>
        <v>281011</v>
      </c>
      <c r="B1164" s="55">
        <v>28</v>
      </c>
      <c r="C1164" s="55">
        <v>57</v>
      </c>
      <c r="D1164" s="55">
        <v>10</v>
      </c>
      <c r="E1164" s="56">
        <v>11</v>
      </c>
      <c r="F1164" s="58"/>
      <c r="G1164" s="89">
        <v>1.6575567681389769</v>
      </c>
      <c r="H1164" s="89">
        <v>6.0607234331183752</v>
      </c>
      <c r="I1164" s="92">
        <v>1.5363832393524939</v>
      </c>
      <c r="J1164" s="92">
        <v>5.3857824031423682</v>
      </c>
      <c r="K1164" s="92">
        <v>1.4213506919486936</v>
      </c>
      <c r="L1164" s="93">
        <v>4.7821561263021488</v>
      </c>
    </row>
    <row r="1165" spans="1:12" x14ac:dyDescent="0.25">
      <c r="A1165" s="73" t="str">
        <f t="shared" si="18"/>
        <v>291011</v>
      </c>
      <c r="B1165" s="55">
        <v>29</v>
      </c>
      <c r="C1165" s="55">
        <v>56</v>
      </c>
      <c r="D1165" s="55">
        <v>10</v>
      </c>
      <c r="E1165" s="56">
        <v>11</v>
      </c>
      <c r="F1165" s="58"/>
      <c r="G1165" s="89">
        <v>1.5961854212049289</v>
      </c>
      <c r="H1165" s="89">
        <v>5.7138151477712391</v>
      </c>
      <c r="I1165" s="92">
        <v>1.4781167701661411</v>
      </c>
      <c r="J1165" s="92">
        <v>5.0755620671717008</v>
      </c>
      <c r="K1165" s="92">
        <v>1.3660508177000357</v>
      </c>
      <c r="L1165" s="93">
        <v>4.5046148031342454</v>
      </c>
    </row>
    <row r="1166" spans="1:12" x14ac:dyDescent="0.25">
      <c r="A1166" s="73" t="str">
        <f t="shared" si="18"/>
        <v>301011</v>
      </c>
      <c r="B1166" s="55">
        <v>30</v>
      </c>
      <c r="C1166" s="55">
        <v>55</v>
      </c>
      <c r="D1166" s="55">
        <v>10</v>
      </c>
      <c r="E1166" s="56">
        <v>11</v>
      </c>
      <c r="F1166" s="58"/>
      <c r="G1166" s="89">
        <v>1.5363841097969457</v>
      </c>
      <c r="H1166" s="89">
        <v>5.3857804958650712</v>
      </c>
      <c r="I1166" s="92">
        <v>1.4213506754193066</v>
      </c>
      <c r="J1166" s="92">
        <v>4.7821563643633187</v>
      </c>
      <c r="K1166" s="92">
        <v>1.3121799866996862</v>
      </c>
      <c r="L1166" s="93">
        <v>4.2420453108234364</v>
      </c>
    </row>
    <row r="1167" spans="1:12" x14ac:dyDescent="0.25">
      <c r="A1167" s="73" t="str">
        <f t="shared" si="18"/>
        <v>311011</v>
      </c>
      <c r="B1167" s="55">
        <v>31</v>
      </c>
      <c r="C1167" s="55">
        <v>54</v>
      </c>
      <c r="D1167" s="55">
        <v>10</v>
      </c>
      <c r="E1167" s="56">
        <v>11</v>
      </c>
      <c r="F1167" s="58"/>
      <c r="G1167" s="89">
        <v>1.4781168575782901</v>
      </c>
      <c r="H1167" s="89">
        <v>5.075561673467381</v>
      </c>
      <c r="I1167" s="92">
        <v>1.3660505055470888</v>
      </c>
      <c r="J1167" s="92">
        <v>4.5046150631729018</v>
      </c>
      <c r="K1167" s="92">
        <v>1.2597074054045196</v>
      </c>
      <c r="L1167" s="93">
        <v>3.9936007734788523</v>
      </c>
    </row>
    <row r="1168" spans="1:12" x14ac:dyDescent="0.25">
      <c r="A1168" s="73" t="str">
        <f t="shared" si="18"/>
        <v>321011</v>
      </c>
      <c r="B1168" s="55">
        <v>32</v>
      </c>
      <c r="C1168" s="55">
        <v>53</v>
      </c>
      <c r="D1168" s="55">
        <v>10</v>
      </c>
      <c r="E1168" s="56">
        <v>11</v>
      </c>
      <c r="F1168" s="58"/>
      <c r="G1168" s="89">
        <v>1.4213510772035298</v>
      </c>
      <c r="H1168" s="89">
        <v>4.7821561353587354</v>
      </c>
      <c r="I1168" s="92">
        <v>1.3121801875204464</v>
      </c>
      <c r="J1168" s="92">
        <v>4.2420441662705981</v>
      </c>
      <c r="K1168" s="92">
        <v>1.2085954072510374</v>
      </c>
      <c r="L1168" s="93">
        <v>3.7584846109372525</v>
      </c>
    </row>
    <row r="1169" spans="1:12" x14ac:dyDescent="0.25">
      <c r="A1169" s="73" t="str">
        <f t="shared" si="18"/>
        <v>331011</v>
      </c>
      <c r="B1169" s="55">
        <v>33</v>
      </c>
      <c r="C1169" s="55">
        <v>52</v>
      </c>
      <c r="D1169" s="55">
        <v>10</v>
      </c>
      <c r="E1169" s="56">
        <v>11</v>
      </c>
      <c r="F1169" s="58"/>
      <c r="G1169" s="89">
        <v>1.366049999069727</v>
      </c>
      <c r="H1169" s="89">
        <v>4.5046151874293248</v>
      </c>
      <c r="I1169" s="92">
        <v>1.2597073981506175</v>
      </c>
      <c r="J1169" s="92">
        <v>3.9935997221584811</v>
      </c>
      <c r="K1169" s="92">
        <v>1.1588141293988989</v>
      </c>
      <c r="L1169" s="93">
        <v>3.5359364437525969</v>
      </c>
    </row>
    <row r="1170" spans="1:12" x14ac:dyDescent="0.25">
      <c r="A1170" s="73" t="str">
        <f t="shared" si="18"/>
        <v>341011</v>
      </c>
      <c r="B1170" s="55">
        <v>34</v>
      </c>
      <c r="C1170" s="55">
        <v>51</v>
      </c>
      <c r="D1170" s="55">
        <v>10</v>
      </c>
      <c r="E1170" s="56">
        <v>11</v>
      </c>
      <c r="F1170" s="58"/>
      <c r="G1170" s="89">
        <v>1.2967005339815911</v>
      </c>
      <c r="H1170" s="89">
        <v>4.2420453364915121</v>
      </c>
      <c r="I1170" s="92">
        <v>1.194631095597249</v>
      </c>
      <c r="J1170" s="92">
        <v>3.7584844896008645</v>
      </c>
      <c r="K1170" s="92">
        <v>1.0977581084169628</v>
      </c>
      <c r="L1170" s="93">
        <v>3.3252467327390969</v>
      </c>
    </row>
    <row r="1171" spans="1:12" x14ac:dyDescent="0.25">
      <c r="A1171" s="73" t="str">
        <f t="shared" si="18"/>
        <v>351011</v>
      </c>
      <c r="B1171" s="55">
        <v>35</v>
      </c>
      <c r="C1171" s="55">
        <v>50</v>
      </c>
      <c r="D1171" s="55">
        <v>10</v>
      </c>
      <c r="E1171" s="56">
        <v>11</v>
      </c>
      <c r="F1171" s="58"/>
      <c r="G1171" s="89">
        <v>1.22566143368951</v>
      </c>
      <c r="H1171" s="89">
        <v>4.108058367018665</v>
      </c>
      <c r="I1171" s="92">
        <v>1.1282340529982557</v>
      </c>
      <c r="J1171" s="92">
        <v>3.6327891454892991</v>
      </c>
      <c r="K1171" s="92">
        <v>1.0357095854354026</v>
      </c>
      <c r="L1171" s="93">
        <v>3.2075183572003052</v>
      </c>
    </row>
    <row r="1172" spans="1:12" x14ac:dyDescent="0.25">
      <c r="A1172" s="73" t="str">
        <f t="shared" si="18"/>
        <v>361011</v>
      </c>
      <c r="B1172" s="55">
        <v>36</v>
      </c>
      <c r="C1172" s="55">
        <v>49</v>
      </c>
      <c r="D1172" s="55">
        <v>10</v>
      </c>
      <c r="E1172" s="56">
        <v>11</v>
      </c>
      <c r="F1172" s="58"/>
      <c r="G1172" s="89">
        <v>1.1763195548990728</v>
      </c>
      <c r="H1172" s="89">
        <v>3.8637970991959021</v>
      </c>
      <c r="I1172" s="92">
        <v>1.081374215494908</v>
      </c>
      <c r="J1172" s="92">
        <v>3.4142691154501543</v>
      </c>
      <c r="K1172" s="92">
        <v>0.99120681938996125</v>
      </c>
      <c r="L1172" s="93">
        <v>3.0118524090373304</v>
      </c>
    </row>
    <row r="1173" spans="1:12" x14ac:dyDescent="0.25">
      <c r="A1173" s="73" t="str">
        <f t="shared" si="18"/>
        <v>371011</v>
      </c>
      <c r="B1173" s="55">
        <v>37</v>
      </c>
      <c r="C1173" s="55">
        <v>48</v>
      </c>
      <c r="D1173" s="55">
        <v>10</v>
      </c>
      <c r="E1173" s="56">
        <v>11</v>
      </c>
      <c r="F1173" s="58"/>
      <c r="G1173" s="89">
        <v>1.1282353761947346</v>
      </c>
      <c r="H1173" s="89">
        <v>3.6327881051894981</v>
      </c>
      <c r="I1173" s="92">
        <v>1.0357093779663562</v>
      </c>
      <c r="J1173" s="92">
        <v>3.2075186094251111</v>
      </c>
      <c r="K1173" s="92">
        <v>0.9478386429125627</v>
      </c>
      <c r="L1173" s="93">
        <v>2.826630557722515</v>
      </c>
    </row>
    <row r="1174" spans="1:12" x14ac:dyDescent="0.25">
      <c r="A1174" s="73" t="str">
        <f t="shared" si="18"/>
        <v>381011</v>
      </c>
      <c r="B1174" s="55">
        <v>38</v>
      </c>
      <c r="C1174" s="55">
        <v>47</v>
      </c>
      <c r="D1174" s="55">
        <v>10</v>
      </c>
      <c r="E1174" s="56">
        <v>11</v>
      </c>
      <c r="F1174" s="58"/>
      <c r="G1174" s="89">
        <v>1.0813752801145784</v>
      </c>
      <c r="H1174" s="89">
        <v>3.4142695101266876</v>
      </c>
      <c r="I1174" s="92">
        <v>0.991206583570442</v>
      </c>
      <c r="J1174" s="92">
        <v>3.011851533421154</v>
      </c>
      <c r="K1174" s="92">
        <v>0.90557079530194917</v>
      </c>
      <c r="L1174" s="93">
        <v>2.651246975400992</v>
      </c>
    </row>
    <row r="1175" spans="1:12" x14ac:dyDescent="0.25">
      <c r="A1175" s="73" t="str">
        <f t="shared" si="18"/>
        <v>391011</v>
      </c>
      <c r="B1175" s="55">
        <v>39</v>
      </c>
      <c r="C1175" s="55">
        <v>46</v>
      </c>
      <c r="D1175" s="55">
        <v>10</v>
      </c>
      <c r="E1175" s="56">
        <v>11</v>
      </c>
      <c r="F1175" s="58"/>
      <c r="G1175" s="89">
        <v>1.035710152382177</v>
      </c>
      <c r="H1175" s="89">
        <v>3.207518378019246</v>
      </c>
      <c r="I1175" s="92">
        <v>0.94783857347992884</v>
      </c>
      <c r="J1175" s="92">
        <v>2.8266293748258642</v>
      </c>
      <c r="K1175" s="92">
        <v>0.86437771919672512</v>
      </c>
      <c r="L1175" s="93">
        <v>2.4851368439100709</v>
      </c>
    </row>
    <row r="1176" spans="1:12" x14ac:dyDescent="0.25">
      <c r="A1176" s="73" t="str">
        <f t="shared" si="18"/>
        <v>401011</v>
      </c>
      <c r="B1176" s="55">
        <v>40</v>
      </c>
      <c r="C1176" s="55">
        <v>45</v>
      </c>
      <c r="D1176" s="55">
        <v>10</v>
      </c>
      <c r="E1176" s="56">
        <v>11</v>
      </c>
      <c r="F1176" s="58"/>
      <c r="G1176" s="89">
        <v>0.99120651305418184</v>
      </c>
      <c r="H1176" s="89">
        <v>3.0118534994709223</v>
      </c>
      <c r="I1176" s="92">
        <v>0.90557151186645646</v>
      </c>
      <c r="J1176" s="92">
        <v>2.6512471116677823</v>
      </c>
      <c r="K1176" s="92">
        <v>0.82422959811691532</v>
      </c>
      <c r="L1176" s="93">
        <v>2.3277668603018982</v>
      </c>
    </row>
    <row r="1177" spans="1:12" x14ac:dyDescent="0.25">
      <c r="A1177" s="73" t="str">
        <f t="shared" si="18"/>
        <v>411011</v>
      </c>
      <c r="B1177" s="55">
        <v>41</v>
      </c>
      <c r="C1177" s="55">
        <v>44</v>
      </c>
      <c r="D1177" s="55">
        <v>10</v>
      </c>
      <c r="E1177" s="56">
        <v>11</v>
      </c>
      <c r="F1177" s="58"/>
      <c r="G1177" s="89">
        <v>0.94783788138065572</v>
      </c>
      <c r="H1177" s="89">
        <v>2.8266299165284181</v>
      </c>
      <c r="I1177" s="92">
        <v>0.86437936244606128</v>
      </c>
      <c r="J1177" s="92">
        <v>2.4851366591337594</v>
      </c>
      <c r="K1177" s="92">
        <v>0.78509877688224716</v>
      </c>
      <c r="L1177" s="93">
        <v>2.1786344101472181</v>
      </c>
    </row>
    <row r="1178" spans="1:12" x14ac:dyDescent="0.25">
      <c r="A1178" s="73" t="str">
        <f t="shared" si="18"/>
        <v>421011</v>
      </c>
      <c r="B1178" s="55">
        <v>42</v>
      </c>
      <c r="C1178" s="55">
        <v>43</v>
      </c>
      <c r="D1178" s="55">
        <v>10</v>
      </c>
      <c r="E1178" s="56">
        <v>11</v>
      </c>
      <c r="F1178" s="58"/>
      <c r="G1178" s="89">
        <v>0.90557265002317089</v>
      </c>
      <c r="H1178" s="89">
        <v>2.6512487014427437</v>
      </c>
      <c r="I1178" s="92">
        <v>0.82423080386459424</v>
      </c>
      <c r="J1178" s="92">
        <v>2.3277657347802503</v>
      </c>
      <c r="K1178" s="92">
        <v>0.74695868556355738</v>
      </c>
      <c r="L1178" s="93">
        <v>2.0372754566638775</v>
      </c>
    </row>
    <row r="1179" spans="1:12" x14ac:dyDescent="0.25">
      <c r="A1179" s="73" t="str">
        <f t="shared" si="18"/>
        <v>431011</v>
      </c>
      <c r="B1179" s="55">
        <v>43</v>
      </c>
      <c r="C1179" s="55">
        <v>42</v>
      </c>
      <c r="D1179" s="55">
        <v>10</v>
      </c>
      <c r="E1179" s="56">
        <v>11</v>
      </c>
      <c r="F1179" s="58"/>
      <c r="G1179" s="89">
        <v>0.86437818291463531</v>
      </c>
      <c r="H1179" s="89">
        <v>2.4851377147532041</v>
      </c>
      <c r="I1179" s="92">
        <v>0.78509935903831363</v>
      </c>
      <c r="J1179" s="92">
        <v>2.1786356450965654</v>
      </c>
      <c r="K1179" s="92">
        <v>0.70978469806514266</v>
      </c>
      <c r="L1179" s="93">
        <v>1.9032504805549828</v>
      </c>
    </row>
    <row r="1180" spans="1:12" x14ac:dyDescent="0.25">
      <c r="A1180" s="73" t="str">
        <f t="shared" si="18"/>
        <v>441011</v>
      </c>
      <c r="B1180" s="55">
        <v>44</v>
      </c>
      <c r="C1180" s="55">
        <v>41</v>
      </c>
      <c r="D1180" s="55">
        <v>10</v>
      </c>
      <c r="E1180" s="56">
        <v>11</v>
      </c>
      <c r="F1180" s="58"/>
      <c r="G1180" s="89">
        <v>0.81783119361399048</v>
      </c>
      <c r="H1180" s="89">
        <v>2.3277667780574993</v>
      </c>
      <c r="I1180" s="92">
        <v>0.74136347754414567</v>
      </c>
      <c r="J1180" s="92">
        <v>2.0372763597595394</v>
      </c>
      <c r="K1180" s="92">
        <v>0.66868543885897558</v>
      </c>
      <c r="L1180" s="93">
        <v>1.7761492219066646</v>
      </c>
    </row>
    <row r="1181" spans="1:12" x14ac:dyDescent="0.25">
      <c r="A1181" s="73" t="str">
        <f t="shared" si="18"/>
        <v>451011</v>
      </c>
      <c r="B1181" s="55">
        <v>45</v>
      </c>
      <c r="C1181" s="55">
        <v>40</v>
      </c>
      <c r="D1181" s="55">
        <v>10</v>
      </c>
      <c r="E1181" s="56">
        <v>11</v>
      </c>
      <c r="F1181" s="58"/>
      <c r="G1181" s="89">
        <v>0.76993956027780985</v>
      </c>
      <c r="H1181" s="89">
        <v>2.247008018623315</v>
      </c>
      <c r="I1181" s="92">
        <v>0.69634304580873507</v>
      </c>
      <c r="J1181" s="92">
        <v>1.9602737337436622</v>
      </c>
      <c r="K1181" s="92">
        <v>0.62638333140850144</v>
      </c>
      <c r="L1181" s="93">
        <v>1.7029237064563392</v>
      </c>
    </row>
    <row r="1182" spans="1:12" x14ac:dyDescent="0.25">
      <c r="A1182" s="73" t="str">
        <f t="shared" si="18"/>
        <v>461011</v>
      </c>
      <c r="B1182" s="55">
        <v>46</v>
      </c>
      <c r="C1182" s="55">
        <v>39</v>
      </c>
      <c r="D1182" s="55">
        <v>10</v>
      </c>
      <c r="E1182" s="56">
        <v>11</v>
      </c>
      <c r="F1182" s="58"/>
      <c r="G1182" s="89">
        <v>0.73267553608337188</v>
      </c>
      <c r="H1182" s="89">
        <v>2.0997488577150634</v>
      </c>
      <c r="I1182" s="92">
        <v>0.66091896078422385</v>
      </c>
      <c r="J1182" s="92">
        <v>1.828137101689711</v>
      </c>
      <c r="K1182" s="92">
        <v>0.59271183255958904</v>
      </c>
      <c r="L1182" s="93">
        <v>1.5842472376640102</v>
      </c>
    </row>
    <row r="1183" spans="1:12" x14ac:dyDescent="0.25">
      <c r="A1183" s="73" t="str">
        <f t="shared" si="18"/>
        <v>471011</v>
      </c>
      <c r="B1183" s="55">
        <v>47</v>
      </c>
      <c r="C1183" s="55">
        <v>38</v>
      </c>
      <c r="D1183" s="55">
        <v>10</v>
      </c>
      <c r="E1183" s="56">
        <v>11</v>
      </c>
      <c r="F1183" s="58"/>
      <c r="G1183" s="89">
        <v>0.69634307384173355</v>
      </c>
      <c r="H1183" s="89">
        <v>1.9602720936871201</v>
      </c>
      <c r="I1183" s="92">
        <v>0.62638176201781925</v>
      </c>
      <c r="J1183" s="92">
        <v>1.7029226166853493</v>
      </c>
      <c r="K1183" s="92">
        <v>0.55988544400890272</v>
      </c>
      <c r="L1183" s="93">
        <v>1.4717381365156506</v>
      </c>
    </row>
    <row r="1184" spans="1:12" x14ac:dyDescent="0.25">
      <c r="A1184" s="73" t="str">
        <f t="shared" si="18"/>
        <v>481011</v>
      </c>
      <c r="B1184" s="55">
        <v>48</v>
      </c>
      <c r="C1184" s="55">
        <v>37</v>
      </c>
      <c r="D1184" s="55">
        <v>10</v>
      </c>
      <c r="E1184" s="56">
        <v>11</v>
      </c>
      <c r="F1184" s="58"/>
      <c r="G1184" s="89">
        <v>0.66091881005486697</v>
      </c>
      <c r="H1184" s="89">
        <v>1.8281360286851689</v>
      </c>
      <c r="I1184" s="92">
        <v>0.59271153900448914</v>
      </c>
      <c r="J1184" s="92">
        <v>1.5842462143670535</v>
      </c>
      <c r="K1184" s="92">
        <v>0.52788757446568224</v>
      </c>
      <c r="L1184" s="93">
        <v>1.3650583020412772</v>
      </c>
    </row>
    <row r="1185" spans="1:12" x14ac:dyDescent="0.25">
      <c r="A1185" s="73" t="str">
        <f t="shared" si="18"/>
        <v>491011</v>
      </c>
      <c r="B1185" s="55">
        <v>49</v>
      </c>
      <c r="C1185" s="55">
        <v>36</v>
      </c>
      <c r="D1185" s="55">
        <v>10</v>
      </c>
      <c r="E1185" s="56">
        <v>11</v>
      </c>
      <c r="F1185" s="58"/>
      <c r="G1185" s="89">
        <v>0.62638322864366602</v>
      </c>
      <c r="H1185" s="89">
        <v>1.7029224771222637</v>
      </c>
      <c r="I1185" s="92">
        <v>0.55988559341254895</v>
      </c>
      <c r="J1185" s="92">
        <v>1.4717385647130166</v>
      </c>
      <c r="K1185" s="92">
        <v>0.4966945759531296</v>
      </c>
      <c r="L1185" s="93">
        <v>1.2638800354297528</v>
      </c>
    </row>
    <row r="1186" spans="1:12" x14ac:dyDescent="0.25">
      <c r="A1186" s="73" t="str">
        <f t="shared" si="18"/>
        <v>501011</v>
      </c>
      <c r="B1186" s="55">
        <v>50</v>
      </c>
      <c r="C1186" s="55">
        <v>35</v>
      </c>
      <c r="D1186" s="55">
        <v>10</v>
      </c>
      <c r="E1186" s="56">
        <v>11</v>
      </c>
      <c r="F1186" s="58"/>
      <c r="G1186" s="89">
        <v>0.58944004190228616</v>
      </c>
      <c r="H1186" s="89">
        <v>1.5842459043425123</v>
      </c>
      <c r="I1186" s="92">
        <v>0.52507589939571475</v>
      </c>
      <c r="J1186" s="92">
        <v>1.3650566941812079</v>
      </c>
      <c r="K1186" s="92">
        <v>0.46389807656866833</v>
      </c>
      <c r="L1186" s="93">
        <v>1.1679001328845651</v>
      </c>
    </row>
    <row r="1187" spans="1:12" x14ac:dyDescent="0.25">
      <c r="A1187" s="73" t="str">
        <f t="shared" si="18"/>
        <v>511011</v>
      </c>
      <c r="B1187" s="55">
        <v>51</v>
      </c>
      <c r="C1187" s="55">
        <v>34</v>
      </c>
      <c r="D1187" s="55">
        <v>10</v>
      </c>
      <c r="E1187" s="56">
        <v>11</v>
      </c>
      <c r="F1187" s="58"/>
      <c r="G1187" s="89">
        <v>0.54977122346142848</v>
      </c>
      <c r="H1187" s="89">
        <v>1.5009294046879469</v>
      </c>
      <c r="I1187" s="92">
        <v>0.48787336429705452</v>
      </c>
      <c r="J1187" s="92">
        <v>1.2878467394412725</v>
      </c>
      <c r="K1187" s="92">
        <v>0.42903489828318986</v>
      </c>
      <c r="L1187" s="93">
        <v>1.0963548600222859</v>
      </c>
    </row>
    <row r="1188" spans="1:12" x14ac:dyDescent="0.25">
      <c r="A1188" s="73" t="str">
        <f t="shared" si="18"/>
        <v>521011</v>
      </c>
      <c r="B1188" s="55">
        <v>52</v>
      </c>
      <c r="C1188" s="55">
        <v>33</v>
      </c>
      <c r="D1188" s="55">
        <v>10</v>
      </c>
      <c r="E1188" s="56">
        <v>11</v>
      </c>
      <c r="F1188" s="58"/>
      <c r="G1188" s="89">
        <v>0.51843201790144666</v>
      </c>
      <c r="H1188" s="89">
        <v>1.3915314316391012</v>
      </c>
      <c r="I1188" s="92">
        <v>0.45807985911641708</v>
      </c>
      <c r="J1188" s="92">
        <v>1.1895556497678281</v>
      </c>
      <c r="K1188" s="92">
        <v>0.40071796441284707</v>
      </c>
      <c r="L1188" s="93">
        <v>1.0079598220893216</v>
      </c>
    </row>
    <row r="1189" spans="1:12" x14ac:dyDescent="0.25">
      <c r="A1189" s="73" t="str">
        <f t="shared" si="18"/>
        <v>531011</v>
      </c>
      <c r="B1189" s="55">
        <v>53</v>
      </c>
      <c r="C1189" s="55">
        <v>32</v>
      </c>
      <c r="D1189" s="55">
        <v>10</v>
      </c>
      <c r="E1189" s="56">
        <v>11</v>
      </c>
      <c r="F1189" s="58"/>
      <c r="G1189" s="89">
        <v>0.48787255515668715</v>
      </c>
      <c r="H1189" s="89">
        <v>1.2878470048673301</v>
      </c>
      <c r="I1189" s="92">
        <v>0.42903534882532546</v>
      </c>
      <c r="J1189" s="92">
        <v>1.0963552512232202</v>
      </c>
      <c r="K1189" s="92">
        <v>0.3731159855385362</v>
      </c>
      <c r="L1189" s="93">
        <v>0.92410286546495135</v>
      </c>
    </row>
    <row r="1190" spans="1:12" x14ac:dyDescent="0.25">
      <c r="A1190" s="73" t="str">
        <f t="shared" si="18"/>
        <v>541011</v>
      </c>
      <c r="B1190" s="55">
        <v>54</v>
      </c>
      <c r="C1190" s="55">
        <v>31</v>
      </c>
      <c r="D1190" s="55">
        <v>10</v>
      </c>
      <c r="E1190" s="56">
        <v>11</v>
      </c>
      <c r="F1190" s="58"/>
      <c r="G1190" s="89">
        <v>0.45808046342263875</v>
      </c>
      <c r="H1190" s="89">
        <v>1.1895547579481462</v>
      </c>
      <c r="I1190" s="92">
        <v>0.4007178466683684</v>
      </c>
      <c r="J1190" s="92">
        <v>1.0079598672660877</v>
      </c>
      <c r="K1190" s="92">
        <v>0.34620994670848027</v>
      </c>
      <c r="L1190" s="93">
        <v>0.84453254012491996</v>
      </c>
    </row>
    <row r="1191" spans="1:12" x14ac:dyDescent="0.25">
      <c r="A1191" s="73" t="str">
        <f t="shared" si="18"/>
        <v>551011</v>
      </c>
      <c r="B1191" s="55">
        <v>55</v>
      </c>
      <c r="C1191" s="55">
        <v>30</v>
      </c>
      <c r="D1191" s="55">
        <v>10</v>
      </c>
      <c r="E1191" s="56">
        <v>11</v>
      </c>
      <c r="F1191" s="58"/>
      <c r="G1191" s="89">
        <v>0.42264657417743051</v>
      </c>
      <c r="H1191" s="89">
        <v>1.0963535852867698</v>
      </c>
      <c r="I1191" s="92">
        <v>0.36762079413171744</v>
      </c>
      <c r="J1191" s="92">
        <v>0.92410301387338545</v>
      </c>
      <c r="K1191" s="92">
        <v>0.31532450964758413</v>
      </c>
      <c r="L1191" s="93">
        <v>0.76901079041088605</v>
      </c>
    </row>
    <row r="1192" spans="1:12" x14ac:dyDescent="0.25">
      <c r="A1192" s="73" t="str">
        <f t="shared" si="18"/>
        <v>181211</v>
      </c>
      <c r="B1192" s="55">
        <v>18</v>
      </c>
      <c r="C1192" s="55">
        <v>67</v>
      </c>
      <c r="D1192" s="55">
        <v>12</v>
      </c>
      <c r="E1192" s="56">
        <v>11</v>
      </c>
      <c r="F1192" s="58"/>
      <c r="G1192" s="89">
        <v>2.4714805545746263</v>
      </c>
      <c r="H1192" s="89">
        <v>10.272648798404584</v>
      </c>
      <c r="I1192" s="92">
        <v>2.3065497058065882</v>
      </c>
      <c r="J1192" s="92">
        <v>9.1628035122377298</v>
      </c>
      <c r="K1192" s="92">
        <v>2.1498723086292753</v>
      </c>
      <c r="L1192" s="93">
        <v>8.1701647448987433</v>
      </c>
    </row>
    <row r="1193" spans="1:12" x14ac:dyDescent="0.25">
      <c r="A1193" s="73" t="str">
        <f t="shared" si="18"/>
        <v>191211</v>
      </c>
      <c r="B1193" s="55">
        <v>19</v>
      </c>
      <c r="C1193" s="55">
        <v>66</v>
      </c>
      <c r="D1193" s="55">
        <v>12</v>
      </c>
      <c r="E1193" s="56">
        <v>11</v>
      </c>
      <c r="F1193" s="58"/>
      <c r="G1193" s="89">
        <v>2.387959723307119</v>
      </c>
      <c r="H1193" s="89">
        <v>9.7022338147142229</v>
      </c>
      <c r="I1193" s="92">
        <v>2.2272016381421853</v>
      </c>
      <c r="J1193" s="92">
        <v>8.6526502727103356</v>
      </c>
      <c r="K1193" s="92">
        <v>2.0745146166244766</v>
      </c>
      <c r="L1193" s="93">
        <v>7.7138156714007104</v>
      </c>
    </row>
    <row r="1194" spans="1:12" x14ac:dyDescent="0.25">
      <c r="A1194" s="73" t="str">
        <f t="shared" si="18"/>
        <v>201211</v>
      </c>
      <c r="B1194" s="55">
        <v>20</v>
      </c>
      <c r="C1194" s="55">
        <v>65</v>
      </c>
      <c r="D1194" s="55">
        <v>12</v>
      </c>
      <c r="E1194" s="56">
        <v>11</v>
      </c>
      <c r="F1194" s="58"/>
      <c r="G1194" s="89">
        <v>2.3065487659300441</v>
      </c>
      <c r="H1194" s="89">
        <v>9.1628037219912954</v>
      </c>
      <c r="I1194" s="92">
        <v>2.149871292266746</v>
      </c>
      <c r="J1194" s="92">
        <v>8.1701648109803191</v>
      </c>
      <c r="K1194" s="92">
        <v>2.00108583769638</v>
      </c>
      <c r="L1194" s="93">
        <v>7.2821636600608688</v>
      </c>
    </row>
    <row r="1195" spans="1:12" x14ac:dyDescent="0.25">
      <c r="A1195" s="73" t="str">
        <f t="shared" si="18"/>
        <v>211211</v>
      </c>
      <c r="B1195" s="55">
        <v>21</v>
      </c>
      <c r="C1195" s="55">
        <v>64</v>
      </c>
      <c r="D1195" s="55">
        <v>12</v>
      </c>
      <c r="E1195" s="56">
        <v>11</v>
      </c>
      <c r="F1195" s="58"/>
      <c r="G1195" s="89">
        <v>2.2272015020792608</v>
      </c>
      <c r="H1195" s="89">
        <v>8.6526510360262172</v>
      </c>
      <c r="I1195" s="92">
        <v>2.0745135662540184</v>
      </c>
      <c r="J1195" s="92">
        <v>7.7138154563818633</v>
      </c>
      <c r="K1195" s="92">
        <v>1.9295419790992674</v>
      </c>
      <c r="L1195" s="93">
        <v>6.8738421615387386</v>
      </c>
    </row>
    <row r="1196" spans="1:12" x14ac:dyDescent="0.25">
      <c r="A1196" s="73" t="str">
        <f t="shared" si="18"/>
        <v>221211</v>
      </c>
      <c r="B1196" s="55">
        <v>22</v>
      </c>
      <c r="C1196" s="55">
        <v>63</v>
      </c>
      <c r="D1196" s="55">
        <v>12</v>
      </c>
      <c r="E1196" s="56">
        <v>11</v>
      </c>
      <c r="F1196" s="58"/>
      <c r="G1196" s="89">
        <v>2.1498715966224666</v>
      </c>
      <c r="H1196" s="89">
        <v>8.1701650065104729</v>
      </c>
      <c r="I1196" s="92">
        <v>2.0010853654551051</v>
      </c>
      <c r="J1196" s="92">
        <v>7.2821623369586721</v>
      </c>
      <c r="K1196" s="92">
        <v>1.8598433702403456</v>
      </c>
      <c r="L1196" s="93">
        <v>6.4875647392112779</v>
      </c>
    </row>
    <row r="1197" spans="1:12" x14ac:dyDescent="0.25">
      <c r="A1197" s="73" t="str">
        <f t="shared" si="18"/>
        <v>231211</v>
      </c>
      <c r="B1197" s="55">
        <v>23</v>
      </c>
      <c r="C1197" s="55">
        <v>62</v>
      </c>
      <c r="D1197" s="55">
        <v>12</v>
      </c>
      <c r="E1197" s="56">
        <v>11</v>
      </c>
      <c r="F1197" s="58"/>
      <c r="G1197" s="89">
        <v>2.0745144894553178</v>
      </c>
      <c r="H1197" s="89">
        <v>7.7138160163308092</v>
      </c>
      <c r="I1197" s="92">
        <v>1.9295423511399843</v>
      </c>
      <c r="J1197" s="92">
        <v>6.8738431194052492</v>
      </c>
      <c r="K1197" s="92">
        <v>1.7919442490448407</v>
      </c>
      <c r="L1197" s="93">
        <v>6.1221121087984995</v>
      </c>
    </row>
    <row r="1198" spans="1:12" x14ac:dyDescent="0.25">
      <c r="A1198" s="73" t="str">
        <f t="shared" si="18"/>
        <v>241211</v>
      </c>
      <c r="B1198" s="55">
        <v>24</v>
      </c>
      <c r="C1198" s="55">
        <v>61</v>
      </c>
      <c r="D1198" s="55">
        <v>12</v>
      </c>
      <c r="E1198" s="56">
        <v>11</v>
      </c>
      <c r="F1198" s="58"/>
      <c r="G1198" s="89">
        <v>1.9759954922410545</v>
      </c>
      <c r="H1198" s="89">
        <v>7.2821635860190339</v>
      </c>
      <c r="I1198" s="92">
        <v>1.837084613815728</v>
      </c>
      <c r="J1198" s="92">
        <v>6.4875656373259032</v>
      </c>
      <c r="K1198" s="92">
        <v>1.7051980959558073</v>
      </c>
      <c r="L1198" s="93">
        <v>5.7763301172916108</v>
      </c>
    </row>
    <row r="1199" spans="1:12" x14ac:dyDescent="0.25">
      <c r="A1199" s="73" t="str">
        <f t="shared" si="18"/>
        <v>251211</v>
      </c>
      <c r="B1199" s="55">
        <v>25</v>
      </c>
      <c r="C1199" s="55">
        <v>60</v>
      </c>
      <c r="D1199" s="55">
        <v>12</v>
      </c>
      <c r="E1199" s="56">
        <v>11</v>
      </c>
      <c r="F1199" s="58"/>
      <c r="G1199" s="89">
        <v>1.889182739383688</v>
      </c>
      <c r="H1199" s="89">
        <v>7.0647385760806083</v>
      </c>
      <c r="I1199" s="92">
        <v>1.7555756976012673</v>
      </c>
      <c r="J1199" s="92">
        <v>6.2847752130367951</v>
      </c>
      <c r="K1199" s="92">
        <v>1.6286790765546011</v>
      </c>
      <c r="L1199" s="93">
        <v>5.5875430882839732</v>
      </c>
    </row>
    <row r="1200" spans="1:12" x14ac:dyDescent="0.25">
      <c r="A1200" s="73" t="str">
        <f t="shared" si="18"/>
        <v>261211</v>
      </c>
      <c r="B1200" s="55">
        <v>26</v>
      </c>
      <c r="C1200" s="55">
        <v>59</v>
      </c>
      <c r="D1200" s="55">
        <v>12</v>
      </c>
      <c r="E1200" s="56">
        <v>11</v>
      </c>
      <c r="F1200" s="58"/>
      <c r="G1200" s="89">
        <v>1.8215226107858116</v>
      </c>
      <c r="H1200" s="89">
        <v>6.663809359938961</v>
      </c>
      <c r="I1200" s="92">
        <v>1.6913083301614449</v>
      </c>
      <c r="J1200" s="92">
        <v>5.9264069715503318</v>
      </c>
      <c r="K1200" s="92">
        <v>1.5676533412587097</v>
      </c>
      <c r="L1200" s="93">
        <v>5.2670921342377994</v>
      </c>
    </row>
    <row r="1201" spans="1:12" x14ac:dyDescent="0.25">
      <c r="A1201" s="73" t="str">
        <f t="shared" si="18"/>
        <v>271211</v>
      </c>
      <c r="B1201" s="55">
        <v>27</v>
      </c>
      <c r="C1201" s="55">
        <v>58</v>
      </c>
      <c r="D1201" s="55">
        <v>12</v>
      </c>
      <c r="E1201" s="56">
        <v>11</v>
      </c>
      <c r="F1201" s="58"/>
      <c r="G1201" s="89">
        <v>1.7555752749283478</v>
      </c>
      <c r="H1201" s="89">
        <v>6.2847748620999857</v>
      </c>
      <c r="I1201" s="92">
        <v>1.6286793676473665</v>
      </c>
      <c r="J1201" s="92">
        <v>5.5875429738983691</v>
      </c>
      <c r="K1201" s="92">
        <v>1.5081938061798732</v>
      </c>
      <c r="L1201" s="93">
        <v>4.9640187306922545</v>
      </c>
    </row>
    <row r="1202" spans="1:12" x14ac:dyDescent="0.25">
      <c r="A1202" s="73" t="str">
        <f t="shared" si="18"/>
        <v>281211</v>
      </c>
      <c r="B1202" s="55">
        <v>28</v>
      </c>
      <c r="C1202" s="55">
        <v>57</v>
      </c>
      <c r="D1202" s="55">
        <v>12</v>
      </c>
      <c r="E1202" s="56">
        <v>11</v>
      </c>
      <c r="F1202" s="58"/>
      <c r="G1202" s="89">
        <v>1.6913076254392363</v>
      </c>
      <c r="H1202" s="89">
        <v>5.926405949651147</v>
      </c>
      <c r="I1202" s="92">
        <v>1.5676533194806648</v>
      </c>
      <c r="J1202" s="92">
        <v>5.267092391351877</v>
      </c>
      <c r="K1202" s="92">
        <v>1.4502659467476837</v>
      </c>
      <c r="L1202" s="93">
        <v>4.6773482634315791</v>
      </c>
    </row>
    <row r="1203" spans="1:12" x14ac:dyDescent="0.25">
      <c r="A1203" s="73" t="str">
        <f t="shared" si="18"/>
        <v>291211</v>
      </c>
      <c r="B1203" s="55">
        <v>29</v>
      </c>
      <c r="C1203" s="55">
        <v>56</v>
      </c>
      <c r="D1203" s="55">
        <v>12</v>
      </c>
      <c r="E1203" s="56">
        <v>11</v>
      </c>
      <c r="F1203" s="58"/>
      <c r="G1203" s="89">
        <v>1.628679148580646</v>
      </c>
      <c r="H1203" s="89">
        <v>5.5875421909638057</v>
      </c>
      <c r="I1203" s="92">
        <v>1.5081942179730434</v>
      </c>
      <c r="J1203" s="92">
        <v>4.964018106790749</v>
      </c>
      <c r="K1203" s="92">
        <v>1.3938332300682252</v>
      </c>
      <c r="L1203" s="93">
        <v>4.4061548344745152</v>
      </c>
    </row>
    <row r="1204" spans="1:12" x14ac:dyDescent="0.25">
      <c r="A1204" s="73" t="str">
        <f t="shared" si="18"/>
        <v>301211</v>
      </c>
      <c r="B1204" s="55">
        <v>30</v>
      </c>
      <c r="C1204" s="55">
        <v>55</v>
      </c>
      <c r="D1204" s="55">
        <v>12</v>
      </c>
      <c r="E1204" s="56">
        <v>11</v>
      </c>
      <c r="F1204" s="58"/>
      <c r="G1204" s="89">
        <v>1.5676532769556026</v>
      </c>
      <c r="H1204" s="89">
        <v>5.2670912614517267</v>
      </c>
      <c r="I1204" s="92">
        <v>1.4502660324171952</v>
      </c>
      <c r="J1204" s="92">
        <v>4.6773467230443977</v>
      </c>
      <c r="K1204" s="92">
        <v>1.3388618745595491</v>
      </c>
      <c r="L1204" s="93">
        <v>4.1495718816067653</v>
      </c>
    </row>
    <row r="1205" spans="1:12" x14ac:dyDescent="0.25">
      <c r="A1205" s="73" t="str">
        <f t="shared" si="18"/>
        <v>311211</v>
      </c>
      <c r="B1205" s="55">
        <v>31</v>
      </c>
      <c r="C1205" s="55">
        <v>54</v>
      </c>
      <c r="D1205" s="55">
        <v>12</v>
      </c>
      <c r="E1205" s="56">
        <v>11</v>
      </c>
      <c r="F1205" s="58"/>
      <c r="G1205" s="89">
        <v>1.5081950394628385</v>
      </c>
      <c r="H1205" s="89">
        <v>4.9640182402864106</v>
      </c>
      <c r="I1205" s="92">
        <v>1.3938341747119443</v>
      </c>
      <c r="J1205" s="92">
        <v>4.4061541509387236</v>
      </c>
      <c r="K1205" s="92">
        <v>1.2853157911494282</v>
      </c>
      <c r="L1205" s="93">
        <v>3.9067714763806687</v>
      </c>
    </row>
    <row r="1206" spans="1:12" x14ac:dyDescent="0.25">
      <c r="A1206" s="73" t="str">
        <f t="shared" si="18"/>
        <v>321211</v>
      </c>
      <c r="B1206" s="55">
        <v>32</v>
      </c>
      <c r="C1206" s="55">
        <v>53</v>
      </c>
      <c r="D1206" s="55">
        <v>12</v>
      </c>
      <c r="E1206" s="56">
        <v>11</v>
      </c>
      <c r="F1206" s="58"/>
      <c r="G1206" s="89">
        <v>1.4502672580865779</v>
      </c>
      <c r="H1206" s="89">
        <v>4.677346923911827</v>
      </c>
      <c r="I1206" s="92">
        <v>1.3388626476403305</v>
      </c>
      <c r="J1206" s="92">
        <v>4.1495703797391901</v>
      </c>
      <c r="K1206" s="92">
        <v>1.2331602535976367</v>
      </c>
      <c r="L1206" s="93">
        <v>3.6769792108914108</v>
      </c>
    </row>
    <row r="1207" spans="1:12" x14ac:dyDescent="0.25">
      <c r="A1207" s="73" t="str">
        <f t="shared" si="18"/>
        <v>331211</v>
      </c>
      <c r="B1207" s="55">
        <v>33</v>
      </c>
      <c r="C1207" s="55">
        <v>52</v>
      </c>
      <c r="D1207" s="55">
        <v>12</v>
      </c>
      <c r="E1207" s="56">
        <v>11</v>
      </c>
      <c r="F1207" s="58"/>
      <c r="G1207" s="89">
        <v>1.3938343269812434</v>
      </c>
      <c r="H1207" s="89">
        <v>4.4061542524621116</v>
      </c>
      <c r="I1207" s="92">
        <v>1.2853158408474052</v>
      </c>
      <c r="J1207" s="92">
        <v>3.9067725685367232</v>
      </c>
      <c r="K1207" s="92">
        <v>1.1823613071540866</v>
      </c>
      <c r="L1207" s="93">
        <v>3.4594543472170423</v>
      </c>
    </row>
    <row r="1208" spans="1:12" x14ac:dyDescent="0.25">
      <c r="A1208" s="73" t="str">
        <f t="shared" si="18"/>
        <v>341211</v>
      </c>
      <c r="B1208" s="55">
        <v>34</v>
      </c>
      <c r="C1208" s="55">
        <v>51</v>
      </c>
      <c r="D1208" s="55">
        <v>12</v>
      </c>
      <c r="E1208" s="56">
        <v>11</v>
      </c>
      <c r="F1208" s="58"/>
      <c r="G1208" s="89">
        <v>1.3192909347812054</v>
      </c>
      <c r="H1208" s="89">
        <v>4.1495718066603073</v>
      </c>
      <c r="I1208" s="92">
        <v>1.2154432912790571</v>
      </c>
      <c r="J1208" s="92">
        <v>3.6769794079886391</v>
      </c>
      <c r="K1208" s="92">
        <v>1.1168835127633174</v>
      </c>
      <c r="L1208" s="93">
        <v>3.2535037260710213</v>
      </c>
    </row>
    <row r="1209" spans="1:12" x14ac:dyDescent="0.25">
      <c r="A1209" s="73" t="str">
        <f t="shared" si="18"/>
        <v>351211</v>
      </c>
      <c r="B1209" s="55">
        <v>35</v>
      </c>
      <c r="C1209" s="55">
        <v>50</v>
      </c>
      <c r="D1209" s="55">
        <v>12</v>
      </c>
      <c r="E1209" s="56">
        <v>11</v>
      </c>
      <c r="F1209" s="58"/>
      <c r="G1209" s="89">
        <v>1.2569720433363434</v>
      </c>
      <c r="H1209" s="89">
        <v>4.0243356890395674</v>
      </c>
      <c r="I1209" s="92">
        <v>1.1570428767372658</v>
      </c>
      <c r="J1209" s="92">
        <v>3.5587079122530971</v>
      </c>
      <c r="K1209" s="92">
        <v>1.0621423408906985</v>
      </c>
      <c r="L1209" s="93">
        <v>3.1420723365830185</v>
      </c>
    </row>
    <row r="1210" spans="1:12" x14ac:dyDescent="0.25">
      <c r="A1210" s="73" t="str">
        <f t="shared" si="18"/>
        <v>361211</v>
      </c>
      <c r="B1210" s="55">
        <v>36</v>
      </c>
      <c r="C1210" s="55">
        <v>49</v>
      </c>
      <c r="D1210" s="55">
        <v>12</v>
      </c>
      <c r="E1210" s="56">
        <v>11</v>
      </c>
      <c r="F1210" s="58"/>
      <c r="G1210" s="89">
        <v>1.206362497802379</v>
      </c>
      <c r="H1210" s="89">
        <v>3.7850282654834855</v>
      </c>
      <c r="I1210" s="92">
        <v>1.1089784370338551</v>
      </c>
      <c r="J1210" s="92">
        <v>3.3446250269605042</v>
      </c>
      <c r="K1210" s="92">
        <v>1.0164971100151703</v>
      </c>
      <c r="L1210" s="93">
        <v>2.950381796992386</v>
      </c>
    </row>
    <row r="1211" spans="1:12" x14ac:dyDescent="0.25">
      <c r="A1211" s="73" t="str">
        <f t="shared" si="18"/>
        <v>371211</v>
      </c>
      <c r="B1211" s="55">
        <v>37</v>
      </c>
      <c r="C1211" s="55">
        <v>48</v>
      </c>
      <c r="D1211" s="55">
        <v>12</v>
      </c>
      <c r="E1211" s="56">
        <v>11</v>
      </c>
      <c r="F1211" s="58"/>
      <c r="G1211" s="89">
        <v>1.1570429661503678</v>
      </c>
      <c r="H1211" s="89">
        <v>3.5587076423772235</v>
      </c>
      <c r="I1211" s="92">
        <v>1.0621418347904568</v>
      </c>
      <c r="J1211" s="92">
        <v>3.142071819930532</v>
      </c>
      <c r="K1211" s="92">
        <v>0.97201593567384748</v>
      </c>
      <c r="L1211" s="93">
        <v>2.7689236126938401</v>
      </c>
    </row>
    <row r="1212" spans="1:12" x14ac:dyDescent="0.25">
      <c r="A1212" s="73" t="str">
        <f t="shared" si="18"/>
        <v>381211</v>
      </c>
      <c r="B1212" s="55">
        <v>38</v>
      </c>
      <c r="C1212" s="55">
        <v>47</v>
      </c>
      <c r="D1212" s="55">
        <v>12</v>
      </c>
      <c r="E1212" s="56">
        <v>11</v>
      </c>
      <c r="F1212" s="58"/>
      <c r="G1212" s="89">
        <v>1.1089791110067233</v>
      </c>
      <c r="H1212" s="89">
        <v>3.3446243504301107</v>
      </c>
      <c r="I1212" s="92">
        <v>1.016497974222718</v>
      </c>
      <c r="J1212" s="92">
        <v>2.9503813011949149</v>
      </c>
      <c r="K1212" s="92">
        <v>0.92866658348257536</v>
      </c>
      <c r="L1212" s="93">
        <v>2.5971070285663957</v>
      </c>
    </row>
    <row r="1213" spans="1:12" x14ac:dyDescent="0.25">
      <c r="A1213" s="73" t="str">
        <f t="shared" si="18"/>
        <v>391211</v>
      </c>
      <c r="B1213" s="55">
        <v>39</v>
      </c>
      <c r="C1213" s="55">
        <v>46</v>
      </c>
      <c r="D1213" s="55">
        <v>12</v>
      </c>
      <c r="E1213" s="56">
        <v>11</v>
      </c>
      <c r="F1213" s="58"/>
      <c r="G1213" s="89">
        <v>1.0621417051095645</v>
      </c>
      <c r="H1213" s="89">
        <v>3.142072757302611</v>
      </c>
      <c r="I1213" s="92">
        <v>0.97201627995913387</v>
      </c>
      <c r="J1213" s="92">
        <v>2.7689232355217919</v>
      </c>
      <c r="K1213" s="92">
        <v>0.88641717118159025</v>
      </c>
      <c r="L1213" s="93">
        <v>2.4343748787593831</v>
      </c>
    </row>
    <row r="1214" spans="1:12" x14ac:dyDescent="0.25">
      <c r="A1214" s="73" t="str">
        <f t="shared" si="18"/>
        <v>401211</v>
      </c>
      <c r="B1214" s="55">
        <v>40</v>
      </c>
      <c r="C1214" s="55">
        <v>45</v>
      </c>
      <c r="D1214" s="55">
        <v>12</v>
      </c>
      <c r="E1214" s="56">
        <v>11</v>
      </c>
      <c r="F1214" s="58"/>
      <c r="G1214" s="89">
        <v>1.0164974737371011</v>
      </c>
      <c r="H1214" s="89">
        <v>2.9503810330228619</v>
      </c>
      <c r="I1214" s="92">
        <v>0.92866726837937674</v>
      </c>
      <c r="J1214" s="92">
        <v>2.5971061960901078</v>
      </c>
      <c r="K1214" s="92">
        <v>0.84524011128583521</v>
      </c>
      <c r="L1214" s="93">
        <v>2.2802058229661957</v>
      </c>
    </row>
    <row r="1215" spans="1:12" x14ac:dyDescent="0.25">
      <c r="A1215" s="73" t="str">
        <f t="shared" si="18"/>
        <v>411211</v>
      </c>
      <c r="B1215" s="55">
        <v>41</v>
      </c>
      <c r="C1215" s="55">
        <v>44</v>
      </c>
      <c r="D1215" s="55">
        <v>12</v>
      </c>
      <c r="E1215" s="56">
        <v>11</v>
      </c>
      <c r="F1215" s="58"/>
      <c r="G1215" s="89">
        <v>0.97201690239112948</v>
      </c>
      <c r="H1215" s="89">
        <v>2.768923757312272</v>
      </c>
      <c r="I1215" s="92">
        <v>0.88641713195756022</v>
      </c>
      <c r="J1215" s="92">
        <v>2.4343756974674546</v>
      </c>
      <c r="K1215" s="92">
        <v>0.80510860330208056</v>
      </c>
      <c r="L1215" s="93">
        <v>2.1341088077362387</v>
      </c>
    </row>
    <row r="1216" spans="1:12" x14ac:dyDescent="0.25">
      <c r="A1216" s="73" t="str">
        <f t="shared" si="18"/>
        <v>421211</v>
      </c>
      <c r="B1216" s="55">
        <v>42</v>
      </c>
      <c r="C1216" s="55">
        <v>43</v>
      </c>
      <c r="D1216" s="55">
        <v>12</v>
      </c>
      <c r="E1216" s="56">
        <v>11</v>
      </c>
      <c r="F1216" s="58"/>
      <c r="G1216" s="89">
        <v>0.92866680536379631</v>
      </c>
      <c r="H1216" s="89">
        <v>2.5971062735233486</v>
      </c>
      <c r="I1216" s="92">
        <v>0.8452404819094812</v>
      </c>
      <c r="J1216" s="92">
        <v>2.2802053978401076</v>
      </c>
      <c r="K1216" s="92">
        <v>0.76599209426361281</v>
      </c>
      <c r="L1216" s="93">
        <v>1.99562914909311</v>
      </c>
    </row>
    <row r="1217" spans="1:12" x14ac:dyDescent="0.25">
      <c r="A1217" s="73" t="str">
        <f t="shared" si="18"/>
        <v>431211</v>
      </c>
      <c r="B1217" s="55">
        <v>43</v>
      </c>
      <c r="C1217" s="55">
        <v>42</v>
      </c>
      <c r="D1217" s="55">
        <v>12</v>
      </c>
      <c r="E1217" s="56">
        <v>11</v>
      </c>
      <c r="F1217" s="58"/>
      <c r="G1217" s="89">
        <v>0.88641833001585901</v>
      </c>
      <c r="H1217" s="89">
        <v>2.4343741233184413</v>
      </c>
      <c r="I1217" s="92">
        <v>0.80510808350493235</v>
      </c>
      <c r="J1217" s="92">
        <v>2.1341086617569318</v>
      </c>
      <c r="K1217" s="92">
        <v>0.72786468521526049</v>
      </c>
      <c r="L1217" s="93">
        <v>1.8643340655314098</v>
      </c>
    </row>
    <row r="1218" spans="1:12" x14ac:dyDescent="0.25">
      <c r="A1218" s="73" t="str">
        <f t="shared" si="18"/>
        <v>441211</v>
      </c>
      <c r="B1218" s="55">
        <v>44</v>
      </c>
      <c r="C1218" s="55">
        <v>41</v>
      </c>
      <c r="D1218" s="55">
        <v>12</v>
      </c>
      <c r="E1218" s="56">
        <v>11</v>
      </c>
      <c r="F1218" s="58"/>
      <c r="G1218" s="89">
        <v>0.83227992014614183</v>
      </c>
      <c r="H1218" s="89">
        <v>2.2802053384924887</v>
      </c>
      <c r="I1218" s="92">
        <v>0.75446094791771046</v>
      </c>
      <c r="J1218" s="92">
        <v>1.995627692948041</v>
      </c>
      <c r="K1218" s="92">
        <v>0.68049978032481095</v>
      </c>
      <c r="L1218" s="93">
        <v>1.739821716241319</v>
      </c>
    </row>
    <row r="1219" spans="1:12" x14ac:dyDescent="0.25">
      <c r="A1219" s="73" t="str">
        <f t="shared" si="18"/>
        <v>451211</v>
      </c>
      <c r="B1219" s="55">
        <v>45</v>
      </c>
      <c r="C1219" s="55">
        <v>40</v>
      </c>
      <c r="D1219" s="55">
        <v>12</v>
      </c>
      <c r="E1219" s="56">
        <v>11</v>
      </c>
      <c r="F1219" s="58"/>
      <c r="G1219" s="89">
        <v>0.79393077934089473</v>
      </c>
      <c r="H1219" s="89">
        <v>2.1941274400038941</v>
      </c>
      <c r="I1219" s="92">
        <v>0.71803144623472714</v>
      </c>
      <c r="J1219" s="92">
        <v>1.9141138100569537</v>
      </c>
      <c r="K1219" s="92">
        <v>0.64588229567249189</v>
      </c>
      <c r="L1219" s="93">
        <v>1.6628009540962858</v>
      </c>
    </row>
    <row r="1220" spans="1:12" x14ac:dyDescent="0.25">
      <c r="A1220" s="73" t="str">
        <f t="shared" ref="A1220:A1283" si="19">B1220&amp;D1220&amp;E1220</f>
        <v>461211</v>
      </c>
      <c r="B1220" s="55">
        <v>46</v>
      </c>
      <c r="C1220" s="55">
        <v>39</v>
      </c>
      <c r="D1220" s="55">
        <v>12</v>
      </c>
      <c r="E1220" s="56">
        <v>11</v>
      </c>
      <c r="F1220" s="58"/>
      <c r="G1220" s="89">
        <v>0.75550099140910043</v>
      </c>
      <c r="H1220" s="89">
        <v>2.0503186883076734</v>
      </c>
      <c r="I1220" s="92">
        <v>0.68149875064732024</v>
      </c>
      <c r="J1220" s="92">
        <v>1.7850758964523896</v>
      </c>
      <c r="K1220" s="92">
        <v>0.61115891490421625</v>
      </c>
      <c r="L1220" s="93">
        <v>1.5469093042808788</v>
      </c>
    </row>
    <row r="1221" spans="1:12" x14ac:dyDescent="0.25">
      <c r="A1221" s="73" t="str">
        <f t="shared" si="19"/>
        <v>471211</v>
      </c>
      <c r="B1221" s="55">
        <v>47</v>
      </c>
      <c r="C1221" s="55">
        <v>38</v>
      </c>
      <c r="D1221" s="55">
        <v>12</v>
      </c>
      <c r="E1221" s="56">
        <v>11</v>
      </c>
      <c r="F1221" s="58"/>
      <c r="G1221" s="89">
        <v>0.71803078100370066</v>
      </c>
      <c r="H1221" s="89">
        <v>1.9141137059762496</v>
      </c>
      <c r="I1221" s="92">
        <v>0.64588294609637642</v>
      </c>
      <c r="J1221" s="92">
        <v>1.6627999434040848</v>
      </c>
      <c r="K1221" s="92">
        <v>0.57730822653511438</v>
      </c>
      <c r="L1221" s="93">
        <v>1.4370440192665248</v>
      </c>
    </row>
    <row r="1222" spans="1:12" x14ac:dyDescent="0.25">
      <c r="A1222" s="73" t="str">
        <f t="shared" si="19"/>
        <v>481211</v>
      </c>
      <c r="B1222" s="55">
        <v>48</v>
      </c>
      <c r="C1222" s="55">
        <v>37</v>
      </c>
      <c r="D1222" s="55">
        <v>12</v>
      </c>
      <c r="E1222" s="56">
        <v>11</v>
      </c>
      <c r="F1222" s="58"/>
      <c r="G1222" s="89">
        <v>0.68149860212557656</v>
      </c>
      <c r="H1222" s="89">
        <v>1.7850745364809899</v>
      </c>
      <c r="I1222" s="92">
        <v>0.6111587722928169</v>
      </c>
      <c r="J1222" s="92">
        <v>1.5469090321864372</v>
      </c>
      <c r="K1222" s="92">
        <v>0.54430908668840017</v>
      </c>
      <c r="L1222" s="93">
        <v>1.3328697302152828</v>
      </c>
    </row>
    <row r="1223" spans="1:12" x14ac:dyDescent="0.25">
      <c r="A1223" s="73" t="str">
        <f t="shared" si="19"/>
        <v>491211</v>
      </c>
      <c r="B1223" s="55">
        <v>49</v>
      </c>
      <c r="C1223" s="55">
        <v>36</v>
      </c>
      <c r="D1223" s="55">
        <v>12</v>
      </c>
      <c r="E1223" s="56">
        <v>11</v>
      </c>
      <c r="F1223" s="58"/>
      <c r="G1223" s="89">
        <v>0.64588116842454235</v>
      </c>
      <c r="H1223" s="89">
        <v>1.6628009773706764</v>
      </c>
      <c r="I1223" s="92">
        <v>0.57730764665676204</v>
      </c>
      <c r="J1223" s="92">
        <v>1.4370439039164404</v>
      </c>
      <c r="K1223" s="92">
        <v>0.51214550871979991</v>
      </c>
      <c r="L1223" s="93">
        <v>1.2340696356142742</v>
      </c>
    </row>
    <row r="1224" spans="1:12" x14ac:dyDescent="0.25">
      <c r="A1224" s="73" t="str">
        <f t="shared" si="19"/>
        <v>501211</v>
      </c>
      <c r="B1224" s="55">
        <v>50</v>
      </c>
      <c r="C1224" s="55">
        <v>35</v>
      </c>
      <c r="D1224" s="55">
        <v>12</v>
      </c>
      <c r="E1224" s="56">
        <v>11</v>
      </c>
      <c r="F1224" s="58"/>
      <c r="G1224" s="89">
        <v>0.60634180374503222</v>
      </c>
      <c r="H1224" s="89">
        <v>1.5469084173937599</v>
      </c>
      <c r="I1224" s="92">
        <v>0.5401330570309677</v>
      </c>
      <c r="J1224" s="92">
        <v>1.3328689072629039</v>
      </c>
      <c r="K1224" s="92">
        <v>0.4772009019971013</v>
      </c>
      <c r="L1224" s="93">
        <v>1.1403452672145649</v>
      </c>
    </row>
    <row r="1225" spans="1:12" x14ac:dyDescent="0.25">
      <c r="A1225" s="73" t="str">
        <f t="shared" si="19"/>
        <v>511211</v>
      </c>
      <c r="B1225" s="55">
        <v>51</v>
      </c>
      <c r="C1225" s="55">
        <v>34</v>
      </c>
      <c r="D1225" s="55">
        <v>12</v>
      </c>
      <c r="E1225" s="56">
        <v>11</v>
      </c>
      <c r="F1225" s="58"/>
      <c r="G1225" s="89">
        <v>0.57091346153846156</v>
      </c>
      <c r="H1225" s="89">
        <v>1.4604208839406208</v>
      </c>
      <c r="I1225" s="92">
        <v>0.50662533738191629</v>
      </c>
      <c r="J1225" s="92">
        <v>1.2530680668016194</v>
      </c>
      <c r="K1225" s="92">
        <v>0.44551914642375168</v>
      </c>
      <c r="L1225" s="93">
        <v>1.0667299257759784</v>
      </c>
    </row>
    <row r="1226" spans="1:12" x14ac:dyDescent="0.25">
      <c r="A1226" s="73" t="str">
        <f t="shared" si="19"/>
        <v>521211</v>
      </c>
      <c r="B1226" s="55">
        <v>52</v>
      </c>
      <c r="C1226" s="55">
        <v>33</v>
      </c>
      <c r="D1226" s="55">
        <v>12</v>
      </c>
      <c r="E1226" s="56">
        <v>11</v>
      </c>
      <c r="F1226" s="58"/>
      <c r="G1226" s="89">
        <v>0.53836246155824397</v>
      </c>
      <c r="H1226" s="89">
        <v>1.3539641888923417</v>
      </c>
      <c r="I1226" s="92">
        <v>0.47568337923127202</v>
      </c>
      <c r="J1226" s="92">
        <v>1.157421000182163</v>
      </c>
      <c r="K1226" s="92">
        <v>0.41611178380463554</v>
      </c>
      <c r="L1226" s="93">
        <v>0.98071643646260831</v>
      </c>
    </row>
    <row r="1227" spans="1:12" x14ac:dyDescent="0.25">
      <c r="A1227" s="73" t="str">
        <f t="shared" si="19"/>
        <v>531211</v>
      </c>
      <c r="B1227" s="55">
        <v>53</v>
      </c>
      <c r="C1227" s="55">
        <v>32</v>
      </c>
      <c r="D1227" s="55">
        <v>12</v>
      </c>
      <c r="E1227" s="56">
        <v>11</v>
      </c>
      <c r="F1227" s="58"/>
      <c r="G1227" s="89">
        <v>0.50662580084013276</v>
      </c>
      <c r="H1227" s="89">
        <v>1.2530687518120405</v>
      </c>
      <c r="I1227" s="92">
        <v>0.44551889208849516</v>
      </c>
      <c r="J1227" s="92">
        <v>1.0667288664310923</v>
      </c>
      <c r="K1227" s="92">
        <v>0.38744640175089429</v>
      </c>
      <c r="L1227" s="93">
        <v>0.89912084702127804</v>
      </c>
    </row>
    <row r="1228" spans="1:12" x14ac:dyDescent="0.25">
      <c r="A1228" s="73" t="str">
        <f t="shared" si="19"/>
        <v>541211</v>
      </c>
      <c r="B1228" s="55">
        <v>54</v>
      </c>
      <c r="C1228" s="55">
        <v>31</v>
      </c>
      <c r="D1228" s="55">
        <v>12</v>
      </c>
      <c r="E1228" s="56">
        <v>11</v>
      </c>
      <c r="F1228" s="58"/>
      <c r="G1228" s="89">
        <v>0.47568388045989257</v>
      </c>
      <c r="H1228" s="89">
        <v>1.1574206605463055</v>
      </c>
      <c r="I1228" s="92">
        <v>0.41611132932558414</v>
      </c>
      <c r="J1228" s="92">
        <v>0.98071575826570534</v>
      </c>
      <c r="K1228" s="92">
        <v>0.35950353618402803</v>
      </c>
      <c r="L1228" s="93">
        <v>0.82169510482061658</v>
      </c>
    </row>
    <row r="1229" spans="1:12" x14ac:dyDescent="0.25">
      <c r="A1229" s="73" t="str">
        <f t="shared" si="19"/>
        <v>551211</v>
      </c>
      <c r="B1229" s="55">
        <v>55</v>
      </c>
      <c r="C1229" s="55">
        <v>30</v>
      </c>
      <c r="D1229" s="55">
        <v>12</v>
      </c>
      <c r="E1229" s="56">
        <v>11</v>
      </c>
      <c r="F1229" s="58"/>
      <c r="G1229" s="89">
        <v>0.4412929102916871</v>
      </c>
      <c r="H1229" s="89">
        <v>1.0667301244209104</v>
      </c>
      <c r="I1229" s="92">
        <v>0.38384178670507291</v>
      </c>
      <c r="J1229" s="92">
        <v>0.89912025847353205</v>
      </c>
      <c r="K1229" s="92">
        <v>0.32923495723384483</v>
      </c>
      <c r="L1229" s="93">
        <v>0.74820988086974805</v>
      </c>
    </row>
    <row r="1230" spans="1:12" x14ac:dyDescent="0.25">
      <c r="A1230" s="73" t="str">
        <f t="shared" si="19"/>
        <v>181511</v>
      </c>
      <c r="B1230" s="55">
        <v>18</v>
      </c>
      <c r="C1230" s="55">
        <v>67</v>
      </c>
      <c r="D1230" s="55">
        <v>15</v>
      </c>
      <c r="E1230" s="56">
        <v>11</v>
      </c>
      <c r="F1230" s="58"/>
      <c r="G1230" s="89">
        <v>2.5050173403004878</v>
      </c>
      <c r="H1230" s="89">
        <v>10.040250736089936</v>
      </c>
      <c r="I1230" s="92">
        <v>2.3379554738324391</v>
      </c>
      <c r="J1230" s="92">
        <v>8.955322541226856</v>
      </c>
      <c r="K1230" s="92">
        <v>2.1792437185052429</v>
      </c>
      <c r="L1230" s="93">
        <v>7.9849959849639811</v>
      </c>
    </row>
    <row r="1231" spans="1:12" x14ac:dyDescent="0.25">
      <c r="A1231" s="73" t="str">
        <f t="shared" si="19"/>
        <v>191511</v>
      </c>
      <c r="B1231" s="55">
        <v>19</v>
      </c>
      <c r="C1231" s="55">
        <v>66</v>
      </c>
      <c r="D1231" s="55">
        <v>15</v>
      </c>
      <c r="E1231" s="56">
        <v>11</v>
      </c>
      <c r="F1231" s="58"/>
      <c r="G1231" s="89">
        <v>2.4204195710397132</v>
      </c>
      <c r="H1231" s="89">
        <v>9.4826393698124054</v>
      </c>
      <c r="I1231" s="92">
        <v>2.2575788281228357</v>
      </c>
      <c r="J1231" s="92">
        <v>8.4566352379605512</v>
      </c>
      <c r="K1231" s="92">
        <v>2.1029026477968076</v>
      </c>
      <c r="L1231" s="93">
        <v>7.5389136174698308</v>
      </c>
    </row>
    <row r="1232" spans="1:12" x14ac:dyDescent="0.25">
      <c r="A1232" s="73" t="str">
        <f t="shared" si="19"/>
        <v>201511</v>
      </c>
      <c r="B1232" s="55">
        <v>20</v>
      </c>
      <c r="C1232" s="55">
        <v>65</v>
      </c>
      <c r="D1232" s="55">
        <v>15</v>
      </c>
      <c r="E1232" s="56">
        <v>11</v>
      </c>
      <c r="F1232" s="58"/>
      <c r="G1232" s="89">
        <v>2.3379564817115051</v>
      </c>
      <c r="H1232" s="89">
        <v>8.9553228799812956</v>
      </c>
      <c r="I1232" s="92">
        <v>2.179243325393462</v>
      </c>
      <c r="J1232" s="92">
        <v>7.9849965658838826</v>
      </c>
      <c r="K1232" s="92">
        <v>2.0285148543788636</v>
      </c>
      <c r="L1232" s="93">
        <v>7.1169776855518698</v>
      </c>
    </row>
    <row r="1233" spans="1:12" x14ac:dyDescent="0.25">
      <c r="A1233" s="73" t="str">
        <f t="shared" si="19"/>
        <v>211511</v>
      </c>
      <c r="B1233" s="55">
        <v>21</v>
      </c>
      <c r="C1233" s="55">
        <v>64</v>
      </c>
      <c r="D1233" s="55">
        <v>15</v>
      </c>
      <c r="E1233" s="56">
        <v>11</v>
      </c>
      <c r="F1233" s="58"/>
      <c r="G1233" s="89">
        <v>2.2575795528953693</v>
      </c>
      <c r="H1233" s="89">
        <v>8.4566350110377222</v>
      </c>
      <c r="I1233" s="92">
        <v>2.1029034994045341</v>
      </c>
      <c r="J1233" s="92">
        <v>7.5389147436714374</v>
      </c>
      <c r="K1233" s="92">
        <v>1.9560336859251837</v>
      </c>
      <c r="L1233" s="93">
        <v>6.7178518118123396</v>
      </c>
    </row>
    <row r="1234" spans="1:12" x14ac:dyDescent="0.25">
      <c r="A1234" s="73" t="str">
        <f t="shared" si="19"/>
        <v>221511</v>
      </c>
      <c r="B1234" s="55">
        <v>22</v>
      </c>
      <c r="C1234" s="55">
        <v>63</v>
      </c>
      <c r="D1234" s="55">
        <v>15</v>
      </c>
      <c r="E1234" s="56">
        <v>11</v>
      </c>
      <c r="F1234" s="58"/>
      <c r="G1234" s="89">
        <v>2.179243578879658</v>
      </c>
      <c r="H1234" s="89">
        <v>7.984996702975546</v>
      </c>
      <c r="I1234" s="92">
        <v>2.0285144885499995</v>
      </c>
      <c r="J1234" s="92">
        <v>7.1169775464557352</v>
      </c>
      <c r="K1234" s="92">
        <v>1.8854177528245</v>
      </c>
      <c r="L1234" s="93">
        <v>6.3402793585708688</v>
      </c>
    </row>
    <row r="1235" spans="1:12" x14ac:dyDescent="0.25">
      <c r="A1235" s="73" t="str">
        <f t="shared" si="19"/>
        <v>231511</v>
      </c>
      <c r="B1235" s="55">
        <v>23</v>
      </c>
      <c r="C1235" s="55">
        <v>62</v>
      </c>
      <c r="D1235" s="55">
        <v>15</v>
      </c>
      <c r="E1235" s="56">
        <v>11</v>
      </c>
      <c r="F1235" s="58"/>
      <c r="G1235" s="89">
        <v>2.1029033654653246</v>
      </c>
      <c r="H1235" s="89">
        <v>7.5389147574491142</v>
      </c>
      <c r="I1235" s="92">
        <v>1.95603424663586</v>
      </c>
      <c r="J1235" s="92">
        <v>6.7178525462615264</v>
      </c>
      <c r="K1235" s="92">
        <v>1.8166238141940347</v>
      </c>
      <c r="L1235" s="93">
        <v>5.9830651740458327</v>
      </c>
    </row>
    <row r="1236" spans="1:12" x14ac:dyDescent="0.25">
      <c r="A1236" s="73" t="str">
        <f t="shared" si="19"/>
        <v>241511</v>
      </c>
      <c r="B1236" s="55">
        <v>24</v>
      </c>
      <c r="C1236" s="55">
        <v>61</v>
      </c>
      <c r="D1236" s="55">
        <v>15</v>
      </c>
      <c r="E1236" s="56">
        <v>11</v>
      </c>
      <c r="F1236" s="58"/>
      <c r="G1236" s="89">
        <v>2.0285151392527698</v>
      </c>
      <c r="H1236" s="89">
        <v>7.1169773479798089</v>
      </c>
      <c r="I1236" s="92">
        <v>1.8854181127550163</v>
      </c>
      <c r="J1236" s="92">
        <v>6.3402794802647708</v>
      </c>
      <c r="K1236" s="92">
        <v>1.7496123252509916</v>
      </c>
      <c r="L1236" s="93">
        <v>5.6450833980688628</v>
      </c>
    </row>
    <row r="1237" spans="1:12" x14ac:dyDescent="0.25">
      <c r="A1237" s="73" t="str">
        <f t="shared" si="19"/>
        <v>251511</v>
      </c>
      <c r="B1237" s="55">
        <v>25</v>
      </c>
      <c r="C1237" s="55">
        <v>60</v>
      </c>
      <c r="D1237" s="55">
        <v>15</v>
      </c>
      <c r="E1237" s="56">
        <v>11</v>
      </c>
      <c r="F1237" s="58"/>
      <c r="G1237" s="89">
        <v>1.9313949302468212</v>
      </c>
      <c r="H1237" s="89">
        <v>6.717852576875158</v>
      </c>
      <c r="I1237" s="92">
        <v>1.79420701220551</v>
      </c>
      <c r="J1237" s="92">
        <v>5.9830642807726555</v>
      </c>
      <c r="K1237" s="92">
        <v>1.6639758941547176</v>
      </c>
      <c r="L1237" s="93">
        <v>5.325267435331833</v>
      </c>
    </row>
    <row r="1238" spans="1:12" x14ac:dyDescent="0.25">
      <c r="A1238" s="73" t="str">
        <f t="shared" si="19"/>
        <v>261511</v>
      </c>
      <c r="B1238" s="55">
        <v>26</v>
      </c>
      <c r="C1238" s="55">
        <v>59</v>
      </c>
      <c r="D1238" s="55">
        <v>15</v>
      </c>
      <c r="E1238" s="56">
        <v>11</v>
      </c>
      <c r="F1238" s="58"/>
      <c r="G1238" s="89">
        <v>1.8515296499262039</v>
      </c>
      <c r="H1238" s="89">
        <v>6.5368422460727613</v>
      </c>
      <c r="I1238" s="92">
        <v>1.7191353758392154</v>
      </c>
      <c r="J1238" s="92">
        <v>5.8125255461867624</v>
      </c>
      <c r="K1238" s="92">
        <v>1.5934146946868391</v>
      </c>
      <c r="L1238" s="93">
        <v>5.1650488034351909</v>
      </c>
    </row>
    <row r="1239" spans="1:12" x14ac:dyDescent="0.25">
      <c r="A1239" s="73" t="str">
        <f t="shared" si="19"/>
        <v>271511</v>
      </c>
      <c r="B1239" s="55">
        <v>27</v>
      </c>
      <c r="C1239" s="55">
        <v>58</v>
      </c>
      <c r="D1239" s="55">
        <v>15</v>
      </c>
      <c r="E1239" s="56">
        <v>11</v>
      </c>
      <c r="F1239" s="58"/>
      <c r="G1239" s="89">
        <v>1.7844795825981119</v>
      </c>
      <c r="H1239" s="89">
        <v>6.1645145749090515</v>
      </c>
      <c r="I1239" s="92">
        <v>1.6554584872761335</v>
      </c>
      <c r="J1239" s="92">
        <v>5.4797287723008861</v>
      </c>
      <c r="K1239" s="92">
        <v>1.5329630253880702</v>
      </c>
      <c r="L1239" s="93">
        <v>4.8674632662771673</v>
      </c>
    </row>
    <row r="1240" spans="1:12" x14ac:dyDescent="0.25">
      <c r="A1240" s="73" t="str">
        <f t="shared" si="19"/>
        <v>281511</v>
      </c>
      <c r="B1240" s="55">
        <v>28</v>
      </c>
      <c r="C1240" s="55">
        <v>57</v>
      </c>
      <c r="D1240" s="55">
        <v>15</v>
      </c>
      <c r="E1240" s="56">
        <v>11</v>
      </c>
      <c r="F1240" s="58"/>
      <c r="G1240" s="89">
        <v>1.7191355760405922</v>
      </c>
      <c r="H1240" s="89">
        <v>5.812526481742383</v>
      </c>
      <c r="I1240" s="92">
        <v>1.5934141123170233</v>
      </c>
      <c r="J1240" s="92">
        <v>5.1650484419377971</v>
      </c>
      <c r="K1240" s="92">
        <v>1.474069227579041</v>
      </c>
      <c r="L1240" s="93">
        <v>4.5860104534572619</v>
      </c>
    </row>
    <row r="1241" spans="1:12" x14ac:dyDescent="0.25">
      <c r="A1241" s="73" t="str">
        <f t="shared" si="19"/>
        <v>291511</v>
      </c>
      <c r="B1241" s="55">
        <v>29</v>
      </c>
      <c r="C1241" s="55">
        <v>56</v>
      </c>
      <c r="D1241" s="55">
        <v>15</v>
      </c>
      <c r="E1241" s="56">
        <v>11</v>
      </c>
      <c r="F1241" s="58"/>
      <c r="G1241" s="89">
        <v>1.6554595321023824</v>
      </c>
      <c r="H1241" s="89">
        <v>5.4797295976886229</v>
      </c>
      <c r="I1241" s="92">
        <v>1.5329622341712879</v>
      </c>
      <c r="J1241" s="92">
        <v>4.8674625806674676</v>
      </c>
      <c r="K1241" s="92">
        <v>1.416697357759936</v>
      </c>
      <c r="L1241" s="93">
        <v>4.3197836540991021</v>
      </c>
    </row>
    <row r="1242" spans="1:12" x14ac:dyDescent="0.25">
      <c r="A1242" s="73" t="str">
        <f t="shared" si="19"/>
        <v>301511</v>
      </c>
      <c r="B1242" s="55">
        <v>30</v>
      </c>
      <c r="C1242" s="55">
        <v>55</v>
      </c>
      <c r="D1242" s="55">
        <v>15</v>
      </c>
      <c r="E1242" s="56">
        <v>11</v>
      </c>
      <c r="F1242" s="58"/>
      <c r="G1242" s="89">
        <v>1.5934134783048477</v>
      </c>
      <c r="H1242" s="89">
        <v>5.1650480160269812</v>
      </c>
      <c r="I1242" s="92">
        <v>1.4740686279690149</v>
      </c>
      <c r="J1242" s="92">
        <v>4.5860114163557943</v>
      </c>
      <c r="K1242" s="92">
        <v>1.3608093806755306</v>
      </c>
      <c r="L1242" s="93">
        <v>4.0679229388435392</v>
      </c>
    </row>
    <row r="1243" spans="1:12" x14ac:dyDescent="0.25">
      <c r="A1243" s="73" t="str">
        <f t="shared" si="19"/>
        <v>311511</v>
      </c>
      <c r="B1243" s="55">
        <v>31</v>
      </c>
      <c r="C1243" s="55">
        <v>54</v>
      </c>
      <c r="D1243" s="55">
        <v>15</v>
      </c>
      <c r="E1243" s="56">
        <v>11</v>
      </c>
      <c r="F1243" s="58"/>
      <c r="G1243" s="89">
        <v>1.5329628747745931</v>
      </c>
      <c r="H1243" s="89">
        <v>4.8674629907956621</v>
      </c>
      <c r="I1243" s="92">
        <v>1.4166961142799945</v>
      </c>
      <c r="J1243" s="92">
        <v>4.3197828813567032</v>
      </c>
      <c r="K1243" s="92">
        <v>1.3063729690625649</v>
      </c>
      <c r="L1243" s="93">
        <v>3.8296158565160616</v>
      </c>
    </row>
    <row r="1244" spans="1:12" x14ac:dyDescent="0.25">
      <c r="A1244" s="73" t="str">
        <f t="shared" si="19"/>
        <v>321511</v>
      </c>
      <c r="B1244" s="55">
        <v>32</v>
      </c>
      <c r="C1244" s="55">
        <v>53</v>
      </c>
      <c r="D1244" s="55">
        <v>15</v>
      </c>
      <c r="E1244" s="56">
        <v>11</v>
      </c>
      <c r="F1244" s="58"/>
      <c r="G1244" s="89">
        <v>1.4740689037158508</v>
      </c>
      <c r="H1244" s="89">
        <v>4.5860107717301517</v>
      </c>
      <c r="I1244" s="92">
        <v>1.3608102877033414</v>
      </c>
      <c r="J1244" s="92">
        <v>4.0679222509075501</v>
      </c>
      <c r="K1244" s="92">
        <v>1.2533520685440487</v>
      </c>
      <c r="L1244" s="93">
        <v>3.6040977685388671</v>
      </c>
    </row>
    <row r="1245" spans="1:12" x14ac:dyDescent="0.25">
      <c r="A1245" s="73" t="str">
        <f t="shared" si="19"/>
        <v>331511</v>
      </c>
      <c r="B1245" s="55">
        <v>33</v>
      </c>
      <c r="C1245" s="55">
        <v>52</v>
      </c>
      <c r="D1245" s="55">
        <v>15</v>
      </c>
      <c r="E1245" s="56">
        <v>11</v>
      </c>
      <c r="F1245" s="58"/>
      <c r="G1245" s="89">
        <v>1.4166961562442073</v>
      </c>
      <c r="H1245" s="89">
        <v>4.319783446925654</v>
      </c>
      <c r="I1245" s="92">
        <v>1.3063729657936221</v>
      </c>
      <c r="J1245" s="92">
        <v>3.8296161146370942</v>
      </c>
      <c r="K1245" s="92">
        <v>1.2017102423047521</v>
      </c>
      <c r="L1245" s="93">
        <v>3.3906411570331492</v>
      </c>
    </row>
    <row r="1246" spans="1:12" x14ac:dyDescent="0.25">
      <c r="A1246" s="73" t="str">
        <f t="shared" si="19"/>
        <v>341511</v>
      </c>
      <c r="B1246" s="55">
        <v>34</v>
      </c>
      <c r="C1246" s="55">
        <v>51</v>
      </c>
      <c r="D1246" s="55">
        <v>15</v>
      </c>
      <c r="E1246" s="56">
        <v>11</v>
      </c>
      <c r="F1246" s="58"/>
      <c r="G1246" s="89">
        <v>1.3373629826799016</v>
      </c>
      <c r="H1246" s="89">
        <v>4.0679217730457129</v>
      </c>
      <c r="I1246" s="92">
        <v>1.2320930146583116</v>
      </c>
      <c r="J1246" s="92">
        <v>3.6040977344005127</v>
      </c>
      <c r="K1246" s="92">
        <v>1.1321835893454593</v>
      </c>
      <c r="L1246" s="93">
        <v>3.1885617109373556</v>
      </c>
    </row>
    <row r="1247" spans="1:12" x14ac:dyDescent="0.25">
      <c r="A1247" s="73" t="str">
        <f t="shared" si="19"/>
        <v>351511</v>
      </c>
      <c r="B1247" s="55">
        <v>35</v>
      </c>
      <c r="C1247" s="55">
        <v>50</v>
      </c>
      <c r="D1247" s="55">
        <v>15</v>
      </c>
      <c r="E1247" s="56">
        <v>11</v>
      </c>
      <c r="F1247" s="58"/>
      <c r="G1247" s="89">
        <v>1.2817192305606557</v>
      </c>
      <c r="H1247" s="89">
        <v>3.9345015920236133</v>
      </c>
      <c r="I1247" s="92">
        <v>1.1797894345411022</v>
      </c>
      <c r="J1247" s="92">
        <v>3.4791781904385619</v>
      </c>
      <c r="K1247" s="92">
        <v>1.0829959482805371</v>
      </c>
      <c r="L1247" s="93">
        <v>3.0717750869609004</v>
      </c>
    </row>
    <row r="1248" spans="1:12" x14ac:dyDescent="0.25">
      <c r="A1248" s="73" t="str">
        <f t="shared" si="19"/>
        <v>361511</v>
      </c>
      <c r="B1248" s="55">
        <v>36</v>
      </c>
      <c r="C1248" s="55">
        <v>49</v>
      </c>
      <c r="D1248" s="55">
        <v>15</v>
      </c>
      <c r="E1248" s="56">
        <v>11</v>
      </c>
      <c r="F1248" s="58"/>
      <c r="G1248" s="89">
        <v>1.2300956009828254</v>
      </c>
      <c r="H1248" s="89">
        <v>3.7004876710278509</v>
      </c>
      <c r="I1248" s="92">
        <v>1.1307669281714208</v>
      </c>
      <c r="J1248" s="92">
        <v>3.2698373598413508</v>
      </c>
      <c r="K1248" s="92">
        <v>1.0364428077877696</v>
      </c>
      <c r="L1248" s="93">
        <v>2.8843371540466718</v>
      </c>
    </row>
    <row r="1249" spans="1:12" x14ac:dyDescent="0.25">
      <c r="A1249" s="73" t="str">
        <f t="shared" si="19"/>
        <v>371511</v>
      </c>
      <c r="B1249" s="55">
        <v>37</v>
      </c>
      <c r="C1249" s="55">
        <v>48</v>
      </c>
      <c r="D1249" s="55">
        <v>15</v>
      </c>
      <c r="E1249" s="56">
        <v>11</v>
      </c>
      <c r="F1249" s="58"/>
      <c r="G1249" s="89">
        <v>1.1797901456990225</v>
      </c>
      <c r="H1249" s="89">
        <v>3.4791777829392156</v>
      </c>
      <c r="I1249" s="92">
        <v>1.0829953986478427</v>
      </c>
      <c r="J1249" s="92">
        <v>3.0717745023571728</v>
      </c>
      <c r="K1249" s="92">
        <v>0.99107664107569948</v>
      </c>
      <c r="L1249" s="93">
        <v>2.7069086195315788</v>
      </c>
    </row>
    <row r="1250" spans="1:12" x14ac:dyDescent="0.25">
      <c r="A1250" s="73" t="str">
        <f t="shared" si="19"/>
        <v>381511</v>
      </c>
      <c r="B1250" s="55">
        <v>38</v>
      </c>
      <c r="C1250" s="55">
        <v>47</v>
      </c>
      <c r="D1250" s="55">
        <v>15</v>
      </c>
      <c r="E1250" s="56">
        <v>11</v>
      </c>
      <c r="F1250" s="58"/>
      <c r="G1250" s="89">
        <v>1.130766799418421</v>
      </c>
      <c r="H1250" s="89">
        <v>3.269836904987673</v>
      </c>
      <c r="I1250" s="92">
        <v>1.0364419369113091</v>
      </c>
      <c r="J1250" s="92">
        <v>2.8843368733801125</v>
      </c>
      <c r="K1250" s="92">
        <v>0.94686452999557491</v>
      </c>
      <c r="L1250" s="93">
        <v>2.538908907010557</v>
      </c>
    </row>
    <row r="1251" spans="1:12" x14ac:dyDescent="0.25">
      <c r="A1251" s="73" t="str">
        <f t="shared" si="19"/>
        <v>391511</v>
      </c>
      <c r="B1251" s="55">
        <v>39</v>
      </c>
      <c r="C1251" s="55">
        <v>46</v>
      </c>
      <c r="D1251" s="55">
        <v>15</v>
      </c>
      <c r="E1251" s="56">
        <v>11</v>
      </c>
      <c r="F1251" s="58"/>
      <c r="G1251" s="89">
        <v>1.0829956581203657</v>
      </c>
      <c r="H1251" s="89">
        <v>3.0717739611412123</v>
      </c>
      <c r="I1251" s="92">
        <v>0.99107582128715155</v>
      </c>
      <c r="J1251" s="92">
        <v>2.7069079989618974</v>
      </c>
      <c r="K1251" s="92">
        <v>0.90377649589455933</v>
      </c>
      <c r="L1251" s="93">
        <v>2.3797958504559213</v>
      </c>
    </row>
    <row r="1252" spans="1:12" x14ac:dyDescent="0.25">
      <c r="A1252" s="73" t="str">
        <f t="shared" si="19"/>
        <v>401511</v>
      </c>
      <c r="B1252" s="55">
        <v>40</v>
      </c>
      <c r="C1252" s="55">
        <v>45</v>
      </c>
      <c r="D1252" s="55">
        <v>15</v>
      </c>
      <c r="E1252" s="56">
        <v>11</v>
      </c>
      <c r="F1252" s="58"/>
      <c r="G1252" s="89">
        <v>1.0364431463487045</v>
      </c>
      <c r="H1252" s="89">
        <v>2.8843364599966299</v>
      </c>
      <c r="I1252" s="92">
        <v>0.94686384170364368</v>
      </c>
      <c r="J1252" s="92">
        <v>2.5389089041700434</v>
      </c>
      <c r="K1252" s="92">
        <v>0.86178275975510921</v>
      </c>
      <c r="L1252" s="93">
        <v>2.229057908799859</v>
      </c>
    </row>
    <row r="1253" spans="1:12" x14ac:dyDescent="0.25">
      <c r="A1253" s="73" t="str">
        <f t="shared" si="19"/>
        <v>411511</v>
      </c>
      <c r="B1253" s="55">
        <v>41</v>
      </c>
      <c r="C1253" s="55">
        <v>44</v>
      </c>
      <c r="D1253" s="55">
        <v>15</v>
      </c>
      <c r="E1253" s="56">
        <v>11</v>
      </c>
      <c r="F1253" s="58"/>
      <c r="G1253" s="89">
        <v>0.99107670249039947</v>
      </c>
      <c r="H1253" s="89">
        <v>2.7069083541419539</v>
      </c>
      <c r="I1253" s="92">
        <v>0.90377759401100122</v>
      </c>
      <c r="J1253" s="92">
        <v>2.3797968388158588</v>
      </c>
      <c r="K1253" s="92">
        <v>0.82085598276835836</v>
      </c>
      <c r="L1253" s="93">
        <v>2.086216466833783</v>
      </c>
    </row>
    <row r="1254" spans="1:12" x14ac:dyDescent="0.25">
      <c r="A1254" s="73" t="str">
        <f t="shared" si="19"/>
        <v>421511</v>
      </c>
      <c r="B1254" s="55">
        <v>42</v>
      </c>
      <c r="C1254" s="55">
        <v>43</v>
      </c>
      <c r="D1254" s="55">
        <v>15</v>
      </c>
      <c r="E1254" s="56">
        <v>11</v>
      </c>
      <c r="F1254" s="58"/>
      <c r="G1254" s="89">
        <v>0.94686381566916589</v>
      </c>
      <c r="H1254" s="89">
        <v>2.5389100420596149</v>
      </c>
      <c r="I1254" s="92">
        <v>0.8617828966273936</v>
      </c>
      <c r="J1254" s="92">
        <v>2.2290583609812167</v>
      </c>
      <c r="K1254" s="92">
        <v>0.78096508529480912</v>
      </c>
      <c r="L1254" s="93">
        <v>1.9508215993103268</v>
      </c>
    </row>
    <row r="1255" spans="1:12" x14ac:dyDescent="0.25">
      <c r="A1255" s="73" t="str">
        <f t="shared" si="19"/>
        <v>431511</v>
      </c>
      <c r="B1255" s="55">
        <v>43</v>
      </c>
      <c r="C1255" s="55">
        <v>42</v>
      </c>
      <c r="D1255" s="55">
        <v>15</v>
      </c>
      <c r="E1255" s="56">
        <v>11</v>
      </c>
      <c r="F1255" s="58"/>
      <c r="G1255" s="89">
        <v>0.90377721408828171</v>
      </c>
      <c r="H1255" s="89">
        <v>2.3797965113883408</v>
      </c>
      <c r="I1255" s="92">
        <v>0.820855522426436</v>
      </c>
      <c r="J1255" s="92">
        <v>2.0862164732486481</v>
      </c>
      <c r="K1255" s="92">
        <v>0.74208568409983566</v>
      </c>
      <c r="L1255" s="93">
        <v>1.8224542908802621</v>
      </c>
    </row>
    <row r="1256" spans="1:12" x14ac:dyDescent="0.25">
      <c r="A1256" s="73" t="str">
        <f t="shared" si="19"/>
        <v>441511</v>
      </c>
      <c r="B1256" s="55">
        <v>44</v>
      </c>
      <c r="C1256" s="55">
        <v>41</v>
      </c>
      <c r="D1256" s="55">
        <v>15</v>
      </c>
      <c r="E1256" s="56">
        <v>11</v>
      </c>
      <c r="F1256" s="58"/>
      <c r="G1256" s="89">
        <v>0.85703203165708597</v>
      </c>
      <c r="H1256" s="89">
        <v>2.229057728900409</v>
      </c>
      <c r="I1256" s="92">
        <v>0.77677392718670457</v>
      </c>
      <c r="J1256" s="92">
        <v>1.9508213096005074</v>
      </c>
      <c r="K1256" s="92">
        <v>0.70051457747545731</v>
      </c>
      <c r="L1256" s="93">
        <v>1.7007210077794259</v>
      </c>
    </row>
    <row r="1257" spans="1:12" x14ac:dyDescent="0.25">
      <c r="A1257" s="73" t="str">
        <f t="shared" si="19"/>
        <v>451511</v>
      </c>
      <c r="B1257" s="55">
        <v>45</v>
      </c>
      <c r="C1257" s="55">
        <v>40</v>
      </c>
      <c r="D1257" s="55">
        <v>15</v>
      </c>
      <c r="E1257" s="56">
        <v>11</v>
      </c>
      <c r="F1257" s="58"/>
      <c r="G1257" s="89">
        <v>0.81369157777852552</v>
      </c>
      <c r="H1257" s="89">
        <v>2.1428480096907703</v>
      </c>
      <c r="I1257" s="92">
        <v>0.73588108617382819</v>
      </c>
      <c r="J1257" s="92">
        <v>1.8693226555402267</v>
      </c>
      <c r="K1257" s="92">
        <v>0.66191998384871631</v>
      </c>
      <c r="L1257" s="93">
        <v>1.6238450149735859</v>
      </c>
    </row>
    <row r="1258" spans="1:12" x14ac:dyDescent="0.25">
      <c r="A1258" s="73" t="str">
        <f t="shared" si="19"/>
        <v>461511</v>
      </c>
      <c r="B1258" s="55">
        <v>46</v>
      </c>
      <c r="C1258" s="55">
        <v>39</v>
      </c>
      <c r="D1258" s="55">
        <v>15</v>
      </c>
      <c r="E1258" s="56">
        <v>11</v>
      </c>
      <c r="F1258" s="58"/>
      <c r="G1258" s="89">
        <v>0.77429375887852059</v>
      </c>
      <c r="H1258" s="89">
        <v>2.0023715751239801</v>
      </c>
      <c r="I1258" s="92">
        <v>0.69843227655900442</v>
      </c>
      <c r="J1258" s="92">
        <v>1.7432795447392373</v>
      </c>
      <c r="K1258" s="92">
        <v>0.62632550464022319</v>
      </c>
      <c r="L1258" s="93">
        <v>1.5106474195935657</v>
      </c>
    </row>
    <row r="1259" spans="1:12" x14ac:dyDescent="0.25">
      <c r="A1259" s="73" t="str">
        <f t="shared" si="19"/>
        <v>471511</v>
      </c>
      <c r="B1259" s="55">
        <v>47</v>
      </c>
      <c r="C1259" s="55">
        <v>38</v>
      </c>
      <c r="D1259" s="55">
        <v>15</v>
      </c>
      <c r="E1259" s="56">
        <v>11</v>
      </c>
      <c r="F1259" s="58"/>
      <c r="G1259" s="89">
        <v>0.73588247748856572</v>
      </c>
      <c r="H1259" s="89">
        <v>1.8693226515551868</v>
      </c>
      <c r="I1259" s="92">
        <v>0.66191965599808578</v>
      </c>
      <c r="J1259" s="92">
        <v>1.6238443040175443</v>
      </c>
      <c r="K1259" s="92">
        <v>0.59162683090990775</v>
      </c>
      <c r="L1259" s="93">
        <v>1.4033381130503488</v>
      </c>
    </row>
    <row r="1260" spans="1:12" x14ac:dyDescent="0.25">
      <c r="A1260" s="73" t="str">
        <f t="shared" si="19"/>
        <v>481511</v>
      </c>
      <c r="B1260" s="55">
        <v>48</v>
      </c>
      <c r="C1260" s="55">
        <v>37</v>
      </c>
      <c r="D1260" s="55">
        <v>15</v>
      </c>
      <c r="E1260" s="56">
        <v>11</v>
      </c>
      <c r="F1260" s="58"/>
      <c r="G1260" s="89">
        <v>0.69843109506148737</v>
      </c>
      <c r="H1260" s="89">
        <v>1.743279607372912</v>
      </c>
      <c r="I1260" s="92">
        <v>0.62632630155321933</v>
      </c>
      <c r="J1260" s="92">
        <v>1.5106470120743984</v>
      </c>
      <c r="K1260" s="92">
        <v>0.55780304509076717</v>
      </c>
      <c r="L1260" s="93">
        <v>1.3015898190234516</v>
      </c>
    </row>
    <row r="1261" spans="1:12" x14ac:dyDescent="0.25">
      <c r="A1261" s="73" t="str">
        <f t="shared" si="19"/>
        <v>491511</v>
      </c>
      <c r="B1261" s="55">
        <v>49</v>
      </c>
      <c r="C1261" s="55">
        <v>36</v>
      </c>
      <c r="D1261" s="55">
        <v>15</v>
      </c>
      <c r="E1261" s="56">
        <v>11</v>
      </c>
      <c r="F1261" s="58"/>
      <c r="G1261" s="89">
        <v>0.65188743703688012</v>
      </c>
      <c r="H1261" s="89">
        <v>1.6238438002623574</v>
      </c>
      <c r="I1261" s="92">
        <v>0.58279705439413276</v>
      </c>
      <c r="J1261" s="92">
        <v>1.4033382591547008</v>
      </c>
      <c r="K1261" s="92">
        <v>0.51712120168855036</v>
      </c>
      <c r="L1261" s="93">
        <v>1.2050924871513746</v>
      </c>
    </row>
    <row r="1262" spans="1:12" x14ac:dyDescent="0.25">
      <c r="A1262" s="73" t="str">
        <f t="shared" si="19"/>
        <v>501511</v>
      </c>
      <c r="B1262" s="55">
        <v>50</v>
      </c>
      <c r="C1262" s="55">
        <v>35</v>
      </c>
      <c r="D1262" s="55">
        <v>15</v>
      </c>
      <c r="E1262" s="56">
        <v>11</v>
      </c>
      <c r="F1262" s="58"/>
      <c r="G1262" s="89">
        <v>0.61690671619757254</v>
      </c>
      <c r="H1262" s="89">
        <v>1.5106461027515778</v>
      </c>
      <c r="I1262" s="92">
        <v>0.54954253699160582</v>
      </c>
      <c r="J1262" s="92">
        <v>1.3015891762087026</v>
      </c>
      <c r="K1262" s="92">
        <v>0.48551382051846403</v>
      </c>
      <c r="L1262" s="93">
        <v>1.1135560434683802</v>
      </c>
    </row>
    <row r="1263" spans="1:12" x14ac:dyDescent="0.25">
      <c r="A1263" s="73" t="str">
        <f t="shared" si="19"/>
        <v>18612</v>
      </c>
      <c r="B1263" s="55">
        <v>18</v>
      </c>
      <c r="C1263" s="55">
        <v>67</v>
      </c>
      <c r="D1263" s="55">
        <v>6</v>
      </c>
      <c r="E1263" s="56">
        <v>12</v>
      </c>
      <c r="F1263" s="58"/>
      <c r="G1263" s="89">
        <v>2.092396550113647</v>
      </c>
      <c r="H1263" s="89">
        <v>10.340455210636112</v>
      </c>
      <c r="I1263" s="92">
        <v>1.951692250210169</v>
      </c>
      <c r="J1263" s="92">
        <v>9.2276022044400161</v>
      </c>
      <c r="K1263" s="92">
        <v>1.8180340629573124</v>
      </c>
      <c r="L1263" s="93">
        <v>8.231422611078246</v>
      </c>
    </row>
    <row r="1264" spans="1:12" x14ac:dyDescent="0.25">
      <c r="A1264" s="73" t="str">
        <f t="shared" si="19"/>
        <v>19612</v>
      </c>
      <c r="B1264" s="55">
        <v>19</v>
      </c>
      <c r="C1264" s="55">
        <v>66</v>
      </c>
      <c r="D1264" s="55">
        <v>6</v>
      </c>
      <c r="E1264" s="56">
        <v>12</v>
      </c>
      <c r="F1264" s="58"/>
      <c r="G1264" s="89">
        <v>2.021142660579148</v>
      </c>
      <c r="H1264" s="89">
        <v>9.7686127962974538</v>
      </c>
      <c r="I1264" s="92">
        <v>1.8840015010319595</v>
      </c>
      <c r="J1264" s="92">
        <v>8.7157389455250485</v>
      </c>
      <c r="K1264" s="92">
        <v>1.7537525798986804</v>
      </c>
      <c r="L1264" s="93">
        <v>7.7731409093751953</v>
      </c>
    </row>
    <row r="1265" spans="1:12" x14ac:dyDescent="0.25">
      <c r="A1265" s="73" t="str">
        <f t="shared" si="19"/>
        <v>20612</v>
      </c>
      <c r="B1265" s="55">
        <v>20</v>
      </c>
      <c r="C1265" s="55">
        <v>65</v>
      </c>
      <c r="D1265" s="55">
        <v>6</v>
      </c>
      <c r="E1265" s="56">
        <v>12</v>
      </c>
      <c r="F1265" s="58"/>
      <c r="G1265" s="89">
        <v>1.951692399516233</v>
      </c>
      <c r="H1265" s="89">
        <v>9.2276029968429487</v>
      </c>
      <c r="I1265" s="92">
        <v>1.8180344605525625</v>
      </c>
      <c r="J1265" s="92">
        <v>8.2314197307867492</v>
      </c>
      <c r="K1265" s="92">
        <v>1.6911147062057266</v>
      </c>
      <c r="L1265" s="93">
        <v>7.3394725682064488</v>
      </c>
    </row>
    <row r="1266" spans="1:12" x14ac:dyDescent="0.25">
      <c r="A1266" s="73" t="str">
        <f t="shared" si="19"/>
        <v>21612</v>
      </c>
      <c r="B1266" s="55">
        <v>21</v>
      </c>
      <c r="C1266" s="55">
        <v>64</v>
      </c>
      <c r="D1266" s="55">
        <v>6</v>
      </c>
      <c r="E1266" s="56">
        <v>12</v>
      </c>
      <c r="F1266" s="58"/>
      <c r="G1266" s="89">
        <v>1.8840022094216049</v>
      </c>
      <c r="H1266" s="89">
        <v>8.7157389726189543</v>
      </c>
      <c r="I1266" s="92">
        <v>1.7537504931744654</v>
      </c>
      <c r="J1266" s="92">
        <v>7.7731397459165157</v>
      </c>
      <c r="K1266" s="92">
        <v>1.6300891659433441</v>
      </c>
      <c r="L1266" s="93">
        <v>6.9290617848970255</v>
      </c>
    </row>
    <row r="1267" spans="1:12" x14ac:dyDescent="0.25">
      <c r="A1267" s="73" t="str">
        <f t="shared" si="19"/>
        <v>22612</v>
      </c>
      <c r="B1267" s="55">
        <v>22</v>
      </c>
      <c r="C1267" s="55">
        <v>63</v>
      </c>
      <c r="D1267" s="55">
        <v>6</v>
      </c>
      <c r="E1267" s="56">
        <v>12</v>
      </c>
      <c r="F1267" s="58"/>
      <c r="G1267" s="89">
        <v>1.8180341649880247</v>
      </c>
      <c r="H1267" s="89">
        <v>8.2314210033784327</v>
      </c>
      <c r="I1267" s="92">
        <v>1.6911161514425745</v>
      </c>
      <c r="J1267" s="92">
        <v>7.3394705537138956</v>
      </c>
      <c r="K1267" s="92">
        <v>1.5706377781654957</v>
      </c>
      <c r="L1267" s="93">
        <v>6.5406315923041545</v>
      </c>
    </row>
    <row r="1268" spans="1:12" x14ac:dyDescent="0.25">
      <c r="A1268" s="73" t="str">
        <f t="shared" si="19"/>
        <v>23612</v>
      </c>
      <c r="B1268" s="55">
        <v>23</v>
      </c>
      <c r="C1268" s="55">
        <v>62</v>
      </c>
      <c r="D1268" s="55">
        <v>6</v>
      </c>
      <c r="E1268" s="56">
        <v>12</v>
      </c>
      <c r="F1268" s="58"/>
      <c r="G1268" s="89">
        <v>1.7537504783773441</v>
      </c>
      <c r="H1268" s="89">
        <v>7.7731407067227964</v>
      </c>
      <c r="I1268" s="92">
        <v>1.6300899349406812</v>
      </c>
      <c r="J1268" s="92">
        <v>6.9290598290598293</v>
      </c>
      <c r="K1268" s="92">
        <v>1.512724837351703</v>
      </c>
      <c r="L1268" s="93">
        <v>6.1729780584258194</v>
      </c>
    </row>
    <row r="1269" spans="1:12" x14ac:dyDescent="0.25">
      <c r="A1269" s="73" t="str">
        <f t="shared" si="19"/>
        <v>24612</v>
      </c>
      <c r="B1269" s="55">
        <v>24</v>
      </c>
      <c r="C1269" s="55">
        <v>61</v>
      </c>
      <c r="D1269" s="55">
        <v>6</v>
      </c>
      <c r="E1269" s="56">
        <v>12</v>
      </c>
      <c r="F1269" s="58"/>
      <c r="G1269" s="89">
        <v>1.6911172763282389</v>
      </c>
      <c r="H1269" s="89">
        <v>7.3394711098994501</v>
      </c>
      <c r="I1269" s="92">
        <v>1.5706368170373814</v>
      </c>
      <c r="J1269" s="92">
        <v>6.5406321663967155</v>
      </c>
      <c r="K1269" s="92">
        <v>1.4563112401173886</v>
      </c>
      <c r="L1269" s="93">
        <v>5.8249530926760427</v>
      </c>
    </row>
    <row r="1270" spans="1:12" x14ac:dyDescent="0.25">
      <c r="A1270" s="73" t="str">
        <f t="shared" si="19"/>
        <v>25612</v>
      </c>
      <c r="B1270" s="55">
        <v>25</v>
      </c>
      <c r="C1270" s="55">
        <v>60</v>
      </c>
      <c r="D1270" s="55">
        <v>6</v>
      </c>
      <c r="E1270" s="56">
        <v>12</v>
      </c>
      <c r="F1270" s="58"/>
      <c r="G1270" s="89">
        <v>1.6136560180703452</v>
      </c>
      <c r="H1270" s="89">
        <v>6.9290609874152951</v>
      </c>
      <c r="I1270" s="92">
        <v>1.497808970635689</v>
      </c>
      <c r="J1270" s="92">
        <v>6.1729783801226201</v>
      </c>
      <c r="K1270" s="92">
        <v>1.3878573733462407</v>
      </c>
      <c r="L1270" s="93">
        <v>5.4954824136818328</v>
      </c>
    </row>
    <row r="1271" spans="1:12" x14ac:dyDescent="0.25">
      <c r="A1271" s="73" t="str">
        <f t="shared" si="19"/>
        <v>26612</v>
      </c>
      <c r="B1271" s="55">
        <v>26</v>
      </c>
      <c r="C1271" s="55">
        <v>59</v>
      </c>
      <c r="D1271" s="55">
        <v>6</v>
      </c>
      <c r="E1271" s="56">
        <v>12</v>
      </c>
      <c r="F1271" s="58"/>
      <c r="G1271" s="89">
        <v>1.483265942417304</v>
      </c>
      <c r="H1271" s="89">
        <v>6.9620532307042753</v>
      </c>
      <c r="I1271" s="92">
        <v>1.3760802845033371</v>
      </c>
      <c r="J1271" s="92">
        <v>6.1889836150760784</v>
      </c>
      <c r="K1271" s="92">
        <v>1.2743086341566392</v>
      </c>
      <c r="L1271" s="93">
        <v>5.4977379386499079</v>
      </c>
    </row>
    <row r="1272" spans="1:12" x14ac:dyDescent="0.25">
      <c r="A1272" s="73" t="str">
        <f t="shared" si="19"/>
        <v>27612</v>
      </c>
      <c r="B1272" s="55">
        <v>27</v>
      </c>
      <c r="C1272" s="55">
        <v>58</v>
      </c>
      <c r="D1272" s="55">
        <v>6</v>
      </c>
      <c r="E1272" s="56">
        <v>12</v>
      </c>
      <c r="F1272" s="58"/>
      <c r="G1272" s="89">
        <v>1.4289811468842488</v>
      </c>
      <c r="H1272" s="89">
        <v>6.5646908775773829</v>
      </c>
      <c r="I1272" s="92">
        <v>1.3245319423778146</v>
      </c>
      <c r="J1272" s="92">
        <v>5.8337165001553375</v>
      </c>
      <c r="K1272" s="92">
        <v>1.2253740373137989</v>
      </c>
      <c r="L1272" s="93">
        <v>5.1799663162025604</v>
      </c>
    </row>
    <row r="1273" spans="1:12" x14ac:dyDescent="0.25">
      <c r="A1273" s="73" t="str">
        <f t="shared" si="19"/>
        <v>28612</v>
      </c>
      <c r="B1273" s="55">
        <v>28</v>
      </c>
      <c r="C1273" s="55">
        <v>57</v>
      </c>
      <c r="D1273" s="55">
        <v>6</v>
      </c>
      <c r="E1273" s="56">
        <v>12</v>
      </c>
      <c r="F1273" s="58"/>
      <c r="G1273" s="89">
        <v>1.3760818357026372</v>
      </c>
      <c r="H1273" s="89">
        <v>6.1889831485660629</v>
      </c>
      <c r="I1273" s="92">
        <v>1.2743077404582668</v>
      </c>
      <c r="J1273" s="92">
        <v>5.4977383168333143</v>
      </c>
      <c r="K1273" s="92">
        <v>1.1777060306060256</v>
      </c>
      <c r="L1273" s="93">
        <v>4.8793747014347604</v>
      </c>
    </row>
    <row r="1274" spans="1:12" x14ac:dyDescent="0.25">
      <c r="A1274" s="73" t="str">
        <f t="shared" si="19"/>
        <v>29612</v>
      </c>
      <c r="B1274" s="55">
        <v>29</v>
      </c>
      <c r="C1274" s="55">
        <v>56</v>
      </c>
      <c r="D1274" s="55">
        <v>6</v>
      </c>
      <c r="E1274" s="56">
        <v>12</v>
      </c>
      <c r="F1274" s="58"/>
      <c r="G1274" s="89">
        <v>1.3245338779034053</v>
      </c>
      <c r="H1274" s="89">
        <v>5.8337168567681097</v>
      </c>
      <c r="I1274" s="92">
        <v>1.2253756371303814</v>
      </c>
      <c r="J1274" s="92">
        <v>5.1799671265627332</v>
      </c>
      <c r="K1274" s="92">
        <v>1.1312679517192143</v>
      </c>
      <c r="L1274" s="93">
        <v>4.5949926117779878</v>
      </c>
    </row>
    <row r="1275" spans="1:12" x14ac:dyDescent="0.25">
      <c r="A1275" s="73" t="str">
        <f t="shared" si="19"/>
        <v>30612</v>
      </c>
      <c r="B1275" s="55">
        <v>30</v>
      </c>
      <c r="C1275" s="55">
        <v>55</v>
      </c>
      <c r="D1275" s="55">
        <v>6</v>
      </c>
      <c r="E1275" s="56">
        <v>12</v>
      </c>
      <c r="F1275" s="58"/>
      <c r="G1275" s="89">
        <v>1.2743093460134616</v>
      </c>
      <c r="H1275" s="89">
        <v>5.4977396778622376</v>
      </c>
      <c r="I1275" s="92">
        <v>1.177704852158189</v>
      </c>
      <c r="J1275" s="92">
        <v>4.8793724676020496</v>
      </c>
      <c r="K1275" s="92">
        <v>1.0860328835013227</v>
      </c>
      <c r="L1275" s="93">
        <v>4.325908314636842</v>
      </c>
    </row>
    <row r="1276" spans="1:12" x14ac:dyDescent="0.25">
      <c r="A1276" s="73" t="str">
        <f t="shared" si="19"/>
        <v>31612</v>
      </c>
      <c r="B1276" s="55">
        <v>31</v>
      </c>
      <c r="C1276" s="55">
        <v>54</v>
      </c>
      <c r="D1276" s="55">
        <v>6</v>
      </c>
      <c r="E1276" s="56">
        <v>12</v>
      </c>
      <c r="F1276" s="58"/>
      <c r="G1276" s="89">
        <v>1.2253754793803111</v>
      </c>
      <c r="H1276" s="89">
        <v>5.1799665489685935</v>
      </c>
      <c r="I1276" s="92">
        <v>1.1312665776891757</v>
      </c>
      <c r="J1276" s="92">
        <v>4.5949924819651633</v>
      </c>
      <c r="K1276" s="92">
        <v>1.0419759760774443</v>
      </c>
      <c r="L1276" s="93">
        <v>4.0712574546806106</v>
      </c>
    </row>
    <row r="1277" spans="1:12" x14ac:dyDescent="0.25">
      <c r="A1277" s="73" t="str">
        <f t="shared" si="19"/>
        <v>32612</v>
      </c>
      <c r="B1277" s="55">
        <v>32</v>
      </c>
      <c r="C1277" s="55">
        <v>53</v>
      </c>
      <c r="D1277" s="55">
        <v>6</v>
      </c>
      <c r="E1277" s="56">
        <v>12</v>
      </c>
      <c r="F1277" s="58"/>
      <c r="G1277" s="89">
        <v>1.177706137208747</v>
      </c>
      <c r="H1277" s="89">
        <v>4.8793743390304645</v>
      </c>
      <c r="I1277" s="92">
        <v>1.0860335004946611</v>
      </c>
      <c r="J1277" s="92">
        <v>4.325910005799475</v>
      </c>
      <c r="K1277" s="92">
        <v>0.99906184969126322</v>
      </c>
      <c r="L1277" s="93">
        <v>3.8302186743083273</v>
      </c>
    </row>
    <row r="1278" spans="1:12" x14ac:dyDescent="0.25">
      <c r="A1278" s="73" t="str">
        <f t="shared" si="19"/>
        <v>33612</v>
      </c>
      <c r="B1278" s="55">
        <v>33</v>
      </c>
      <c r="C1278" s="55">
        <v>52</v>
      </c>
      <c r="D1278" s="55">
        <v>6</v>
      </c>
      <c r="E1278" s="56">
        <v>12</v>
      </c>
      <c r="F1278" s="58"/>
      <c r="G1278" s="89">
        <v>1.1312665862484921</v>
      </c>
      <c r="H1278" s="89">
        <v>4.5949922453903156</v>
      </c>
      <c r="I1278" s="92">
        <v>1.0419748405996898</v>
      </c>
      <c r="J1278" s="92">
        <v>4.0712562467689128</v>
      </c>
      <c r="K1278" s="92">
        <v>0.95726348440461828</v>
      </c>
      <c r="L1278" s="93">
        <v>3.6020161985180081</v>
      </c>
    </row>
    <row r="1279" spans="1:12" x14ac:dyDescent="0.25">
      <c r="A1279" s="73" t="str">
        <f t="shared" si="19"/>
        <v>34612</v>
      </c>
      <c r="B1279" s="55">
        <v>34</v>
      </c>
      <c r="C1279" s="55">
        <v>51</v>
      </c>
      <c r="D1279" s="55">
        <v>6</v>
      </c>
      <c r="E1279" s="56">
        <v>12</v>
      </c>
      <c r="F1279" s="58"/>
      <c r="G1279" s="89">
        <v>1.0758188153310104</v>
      </c>
      <c r="H1279" s="89">
        <v>4.3259094076655051</v>
      </c>
      <c r="I1279" s="92">
        <v>0.98989198606271778</v>
      </c>
      <c r="J1279" s="92">
        <v>3.8302160278745645</v>
      </c>
      <c r="K1279" s="92">
        <v>0.90834494773519159</v>
      </c>
      <c r="L1279" s="93">
        <v>3.3859233449477353</v>
      </c>
    </row>
    <row r="1280" spans="1:12" x14ac:dyDescent="0.25">
      <c r="A1280" s="73" t="str">
        <f t="shared" si="19"/>
        <v>35612</v>
      </c>
      <c r="B1280" s="55">
        <v>35</v>
      </c>
      <c r="C1280" s="55">
        <v>50</v>
      </c>
      <c r="D1280" s="55">
        <v>6</v>
      </c>
      <c r="E1280" s="56">
        <v>12</v>
      </c>
      <c r="F1280" s="58"/>
      <c r="G1280" s="89">
        <v>0.93842601568696571</v>
      </c>
      <c r="H1280" s="89">
        <v>4.2742927646073854</v>
      </c>
      <c r="I1280" s="92">
        <v>0.86269498545871159</v>
      </c>
      <c r="J1280" s="92">
        <v>3.7770723539261479</v>
      </c>
      <c r="K1280" s="92">
        <v>0.79077112893275758</v>
      </c>
      <c r="L1280" s="93">
        <v>3.3319467700713843</v>
      </c>
    </row>
    <row r="1281" spans="1:12" x14ac:dyDescent="0.25">
      <c r="A1281" s="73" t="str">
        <f t="shared" si="19"/>
        <v>36612</v>
      </c>
      <c r="B1281" s="55">
        <v>36</v>
      </c>
      <c r="C1281" s="55">
        <v>49</v>
      </c>
      <c r="D1281" s="55">
        <v>6</v>
      </c>
      <c r="E1281" s="56">
        <v>12</v>
      </c>
      <c r="F1281" s="58"/>
      <c r="G1281" s="89">
        <v>0.90006959935754438</v>
      </c>
      <c r="H1281" s="89">
        <v>4.0187739805478717</v>
      </c>
      <c r="I1281" s="92">
        <v>0.8262692959757294</v>
      </c>
      <c r="J1281" s="92">
        <v>3.5483786918889981</v>
      </c>
      <c r="K1281" s="92">
        <v>0.75617738913179267</v>
      </c>
      <c r="L1281" s="93">
        <v>3.1270634424913002</v>
      </c>
    </row>
    <row r="1282" spans="1:12" x14ac:dyDescent="0.25">
      <c r="A1282" s="73" t="str">
        <f t="shared" si="19"/>
        <v>37612</v>
      </c>
      <c r="B1282" s="55">
        <v>37</v>
      </c>
      <c r="C1282" s="55">
        <v>48</v>
      </c>
      <c r="D1282" s="55">
        <v>6</v>
      </c>
      <c r="E1282" s="56">
        <v>12</v>
      </c>
      <c r="F1282" s="58"/>
      <c r="G1282" s="89">
        <v>0.86269531249999998</v>
      </c>
      <c r="H1282" s="89">
        <v>3.7770724826388888</v>
      </c>
      <c r="I1282" s="92">
        <v>0.79076967592592595</v>
      </c>
      <c r="J1282" s="92">
        <v>3.3319480613425925</v>
      </c>
      <c r="K1282" s="92">
        <v>0.72246093749999996</v>
      </c>
      <c r="L1282" s="93">
        <v>2.9330656828703705</v>
      </c>
    </row>
    <row r="1283" spans="1:12" x14ac:dyDescent="0.25">
      <c r="A1283" s="73" t="str">
        <f t="shared" si="19"/>
        <v>38612</v>
      </c>
      <c r="B1283" s="55">
        <v>38</v>
      </c>
      <c r="C1283" s="55">
        <v>47</v>
      </c>
      <c r="D1283" s="55">
        <v>6</v>
      </c>
      <c r="E1283" s="56">
        <v>12</v>
      </c>
      <c r="F1283" s="58"/>
      <c r="G1283" s="89">
        <v>0.82626974082429983</v>
      </c>
      <c r="H1283" s="89">
        <v>3.5483776298171281</v>
      </c>
      <c r="I1283" s="92">
        <v>0.75617674572167504</v>
      </c>
      <c r="J1283" s="92">
        <v>3.1270639593536198</v>
      </c>
      <c r="K1283" s="92">
        <v>0.68960179020158108</v>
      </c>
      <c r="L1283" s="93">
        <v>2.7493204204038957</v>
      </c>
    </row>
    <row r="1284" spans="1:12" x14ac:dyDescent="0.25">
      <c r="A1284" s="73" t="str">
        <f t="shared" ref="A1284:A1347" si="20">B1284&amp;D1284&amp;E1284</f>
        <v>39612</v>
      </c>
      <c r="B1284" s="55">
        <v>39</v>
      </c>
      <c r="C1284" s="55">
        <v>46</v>
      </c>
      <c r="D1284" s="55">
        <v>6</v>
      </c>
      <c r="E1284" s="56">
        <v>12</v>
      </c>
      <c r="F1284" s="58"/>
      <c r="G1284" s="89">
        <v>0.79077094972067041</v>
      </c>
      <c r="H1284" s="89">
        <v>3.331947858472998</v>
      </c>
      <c r="I1284" s="92">
        <v>0.72246182495344502</v>
      </c>
      <c r="J1284" s="92">
        <v>2.9330651769087521</v>
      </c>
      <c r="K1284" s="92">
        <v>0.65757541899441341</v>
      </c>
      <c r="L1284" s="93">
        <v>2.5752364990689012</v>
      </c>
    </row>
    <row r="1285" spans="1:12" x14ac:dyDescent="0.25">
      <c r="A1285" s="73" t="str">
        <f t="shared" si="20"/>
        <v>40612</v>
      </c>
      <c r="B1285" s="55">
        <v>40</v>
      </c>
      <c r="C1285" s="55">
        <v>45</v>
      </c>
      <c r="D1285" s="55">
        <v>6</v>
      </c>
      <c r="E1285" s="56">
        <v>12</v>
      </c>
      <c r="F1285" s="58"/>
      <c r="G1285" s="89">
        <v>0.75617630916557843</v>
      </c>
      <c r="H1285" s="89">
        <v>3.1270652359052971</v>
      </c>
      <c r="I1285" s="92">
        <v>0.6896004844906225</v>
      </c>
      <c r="J1285" s="92">
        <v>2.7493177387914232</v>
      </c>
      <c r="K1285" s="92">
        <v>0.62635931792804556</v>
      </c>
      <c r="L1285" s="93">
        <v>2.4102689301462936</v>
      </c>
    </row>
    <row r="1286" spans="1:12" x14ac:dyDescent="0.25">
      <c r="A1286" s="73" t="str">
        <f t="shared" si="20"/>
        <v>41612</v>
      </c>
      <c r="B1286" s="55">
        <v>41</v>
      </c>
      <c r="C1286" s="55">
        <v>44</v>
      </c>
      <c r="D1286" s="55">
        <v>6</v>
      </c>
      <c r="E1286" s="56">
        <v>12</v>
      </c>
      <c r="F1286" s="58"/>
      <c r="G1286" s="89">
        <v>0.72246014018331661</v>
      </c>
      <c r="H1286" s="89">
        <v>2.9330663174921052</v>
      </c>
      <c r="I1286" s="92">
        <v>0.65757529076484633</v>
      </c>
      <c r="J1286" s="92">
        <v>2.5752368481860897</v>
      </c>
      <c r="K1286" s="92">
        <v>0.59593699453131022</v>
      </c>
      <c r="L1286" s="93">
        <v>2.2538974042979278</v>
      </c>
    </row>
    <row r="1287" spans="1:12" x14ac:dyDescent="0.25">
      <c r="A1287" s="73" t="str">
        <f t="shared" si="20"/>
        <v>42612</v>
      </c>
      <c r="B1287" s="55">
        <v>42</v>
      </c>
      <c r="C1287" s="55">
        <v>43</v>
      </c>
      <c r="D1287" s="55">
        <v>6</v>
      </c>
      <c r="E1287" s="56">
        <v>12</v>
      </c>
      <c r="F1287" s="58"/>
      <c r="G1287" s="89">
        <v>0.68960335831142849</v>
      </c>
      <c r="H1287" s="89">
        <v>2.7493193142139747</v>
      </c>
      <c r="I1287" s="92">
        <v>0.62636039075679706</v>
      </c>
      <c r="J1287" s="92">
        <v>2.4102710973361057</v>
      </c>
      <c r="K1287" s="92">
        <v>0.56627957157989717</v>
      </c>
      <c r="L1287" s="93">
        <v>2.1056377260779158</v>
      </c>
    </row>
    <row r="1288" spans="1:12" x14ac:dyDescent="0.25">
      <c r="A1288" s="73" t="str">
        <f t="shared" si="20"/>
        <v>43612</v>
      </c>
      <c r="B1288" s="55">
        <v>43</v>
      </c>
      <c r="C1288" s="55">
        <v>42</v>
      </c>
      <c r="D1288" s="55">
        <v>6</v>
      </c>
      <c r="E1288" s="56">
        <v>12</v>
      </c>
      <c r="F1288" s="58"/>
      <c r="G1288" s="89">
        <v>0.65757678839419709</v>
      </c>
      <c r="H1288" s="89">
        <v>2.575239619809905</v>
      </c>
      <c r="I1288" s="92">
        <v>0.59593396698349177</v>
      </c>
      <c r="J1288" s="92">
        <v>2.2538989494747375</v>
      </c>
      <c r="K1288" s="92">
        <v>0.53737668834417207</v>
      </c>
      <c r="L1288" s="93">
        <v>1.9650345172586292</v>
      </c>
    </row>
    <row r="1289" spans="1:12" x14ac:dyDescent="0.25">
      <c r="A1289" s="73" t="str">
        <f t="shared" si="20"/>
        <v>44612</v>
      </c>
      <c r="B1289" s="55">
        <v>44</v>
      </c>
      <c r="C1289" s="55">
        <v>41</v>
      </c>
      <c r="D1289" s="55">
        <v>6</v>
      </c>
      <c r="E1289" s="56">
        <v>12</v>
      </c>
      <c r="F1289" s="58"/>
      <c r="G1289" s="89">
        <v>0.61668063533596351</v>
      </c>
      <c r="H1289" s="89">
        <v>2.4102700382264559</v>
      </c>
      <c r="I1289" s="92">
        <v>0.55767288783499258</v>
      </c>
      <c r="J1289" s="92">
        <v>2.1056358470124081</v>
      </c>
      <c r="K1289" s="92">
        <v>0.50159242829984263</v>
      </c>
      <c r="L1289" s="93">
        <v>1.8316605000102211</v>
      </c>
    </row>
    <row r="1290" spans="1:12" x14ac:dyDescent="0.25">
      <c r="A1290" s="73" t="str">
        <f t="shared" si="20"/>
        <v>45612</v>
      </c>
      <c r="B1290" s="55">
        <v>45</v>
      </c>
      <c r="C1290" s="55">
        <v>40</v>
      </c>
      <c r="D1290" s="55">
        <v>6</v>
      </c>
      <c r="E1290" s="56">
        <v>12</v>
      </c>
      <c r="F1290" s="58"/>
      <c r="G1290" s="89">
        <v>0.52321690023007739</v>
      </c>
      <c r="H1290" s="89">
        <v>2.4202970089939342</v>
      </c>
      <c r="I1290" s="92">
        <v>0.47198494038903993</v>
      </c>
      <c r="J1290" s="92">
        <v>2.1072620790629575</v>
      </c>
      <c r="K1290" s="92">
        <v>0.42327964860907757</v>
      </c>
      <c r="L1290" s="93">
        <v>1.8261660740430872</v>
      </c>
    </row>
    <row r="1291" spans="1:12" x14ac:dyDescent="0.25">
      <c r="A1291" s="73" t="str">
        <f t="shared" si="20"/>
        <v>46612</v>
      </c>
      <c r="B1291" s="55">
        <v>46</v>
      </c>
      <c r="C1291" s="55">
        <v>39</v>
      </c>
      <c r="D1291" s="55">
        <v>6</v>
      </c>
      <c r="E1291" s="56">
        <v>12</v>
      </c>
      <c r="F1291" s="58"/>
      <c r="G1291" s="89">
        <v>0.49727736569052011</v>
      </c>
      <c r="H1291" s="89">
        <v>2.2595506581486084</v>
      </c>
      <c r="I1291" s="92">
        <v>0.44732238562792093</v>
      </c>
      <c r="J1291" s="92">
        <v>1.9629464477125584</v>
      </c>
      <c r="K1291" s="92">
        <v>0.39984135831582557</v>
      </c>
      <c r="L1291" s="93">
        <v>1.6964927324958197</v>
      </c>
    </row>
    <row r="1292" spans="1:12" x14ac:dyDescent="0.25">
      <c r="A1292" s="73" t="str">
        <f t="shared" si="20"/>
        <v>47612</v>
      </c>
      <c r="B1292" s="55">
        <v>47</v>
      </c>
      <c r="C1292" s="55">
        <v>38</v>
      </c>
      <c r="D1292" s="55">
        <v>6</v>
      </c>
      <c r="E1292" s="56">
        <v>12</v>
      </c>
      <c r="F1292" s="58"/>
      <c r="G1292" s="89">
        <v>0.47198362207497746</v>
      </c>
      <c r="H1292" s="89">
        <v>2.1072622008937416</v>
      </c>
      <c r="I1292" s="92">
        <v>0.4232813084729346</v>
      </c>
      <c r="J1292" s="92">
        <v>1.8261650560239504</v>
      </c>
      <c r="K1292" s="92">
        <v>0.37699165694410813</v>
      </c>
      <c r="L1292" s="93">
        <v>1.5735355625509058</v>
      </c>
    </row>
    <row r="1293" spans="1:12" x14ac:dyDescent="0.25">
      <c r="A1293" s="73" t="str">
        <f t="shared" si="20"/>
        <v>48612</v>
      </c>
      <c r="B1293" s="55">
        <v>48</v>
      </c>
      <c r="C1293" s="55">
        <v>37</v>
      </c>
      <c r="D1293" s="55">
        <v>6</v>
      </c>
      <c r="E1293" s="56">
        <v>12</v>
      </c>
      <c r="F1293" s="58"/>
      <c r="G1293" s="89">
        <v>0.44732181278735306</v>
      </c>
      <c r="H1293" s="89">
        <v>1.9629470251172061</v>
      </c>
      <c r="I1293" s="92">
        <v>0.39984146037641838</v>
      </c>
      <c r="J1293" s="92">
        <v>1.6964962743188459</v>
      </c>
      <c r="K1293" s="92">
        <v>0.35472108350508458</v>
      </c>
      <c r="L1293" s="93">
        <v>1.4569157248658076</v>
      </c>
    </row>
    <row r="1294" spans="1:12" x14ac:dyDescent="0.25">
      <c r="A1294" s="73" t="str">
        <f t="shared" si="20"/>
        <v>49612</v>
      </c>
      <c r="B1294" s="55">
        <v>49</v>
      </c>
      <c r="C1294" s="55">
        <v>36</v>
      </c>
      <c r="D1294" s="55">
        <v>6</v>
      </c>
      <c r="E1294" s="56">
        <v>12</v>
      </c>
      <c r="F1294" s="58"/>
      <c r="G1294" s="89">
        <v>0.42327916316428504</v>
      </c>
      <c r="H1294" s="89">
        <v>1.8261651256187541</v>
      </c>
      <c r="I1294" s="92">
        <v>0.37699168768095637</v>
      </c>
      <c r="J1294" s="92">
        <v>1.5735360044830484</v>
      </c>
      <c r="K1294" s="92">
        <v>0.33301111422433921</v>
      </c>
      <c r="L1294" s="93">
        <v>1.3462921453254879</v>
      </c>
    </row>
    <row r="1295" spans="1:12" x14ac:dyDescent="0.25">
      <c r="A1295" s="73" t="str">
        <f t="shared" si="20"/>
        <v>50612</v>
      </c>
      <c r="B1295" s="55">
        <v>50</v>
      </c>
      <c r="C1295" s="55">
        <v>35</v>
      </c>
      <c r="D1295" s="55">
        <v>6</v>
      </c>
      <c r="E1295" s="56">
        <v>12</v>
      </c>
      <c r="F1295" s="58"/>
      <c r="G1295" s="89">
        <v>0.39917500904595343</v>
      </c>
      <c r="H1295" s="89">
        <v>1.6964949945724279</v>
      </c>
      <c r="I1295" s="92">
        <v>0.35419129176215175</v>
      </c>
      <c r="J1295" s="92">
        <v>1.4569195513207092</v>
      </c>
      <c r="K1295" s="92">
        <v>0.31144132191532986</v>
      </c>
      <c r="L1295" s="93">
        <v>1.2413219153298758</v>
      </c>
    </row>
    <row r="1296" spans="1:12" x14ac:dyDescent="0.25">
      <c r="A1296" s="73" t="str">
        <f t="shared" si="20"/>
        <v>18812</v>
      </c>
      <c r="B1296" s="55">
        <v>18</v>
      </c>
      <c r="C1296" s="55">
        <v>67</v>
      </c>
      <c r="D1296" s="55">
        <v>8</v>
      </c>
      <c r="E1296" s="56">
        <v>12</v>
      </c>
      <c r="F1296" s="58"/>
      <c r="G1296" s="89">
        <v>2.2452448507152609</v>
      </c>
      <c r="H1296" s="89">
        <v>10.187325933400606</v>
      </c>
      <c r="I1296" s="92">
        <v>2.094252982726895</v>
      </c>
      <c r="J1296" s="92">
        <v>9.0854442927524186</v>
      </c>
      <c r="K1296" s="92">
        <v>1.9508256662907342</v>
      </c>
      <c r="L1296" s="93">
        <v>8.0998088680477238</v>
      </c>
    </row>
    <row r="1297" spans="1:12" x14ac:dyDescent="0.25">
      <c r="A1297" s="73" t="str">
        <f t="shared" si="20"/>
        <v>19812</v>
      </c>
      <c r="B1297" s="55">
        <v>19</v>
      </c>
      <c r="C1297" s="55">
        <v>66</v>
      </c>
      <c r="D1297" s="55">
        <v>8</v>
      </c>
      <c r="E1297" s="56">
        <v>12</v>
      </c>
      <c r="F1297" s="58"/>
      <c r="G1297" s="89">
        <v>2.168782961701925</v>
      </c>
      <c r="H1297" s="89">
        <v>9.6210192978487843</v>
      </c>
      <c r="I1297" s="92">
        <v>2.0216145430302741</v>
      </c>
      <c r="J1297" s="92">
        <v>8.5789092727294367</v>
      </c>
      <c r="K1297" s="92">
        <v>1.8818462124549102</v>
      </c>
      <c r="L1297" s="93">
        <v>7.6466291265372206</v>
      </c>
    </row>
    <row r="1298" spans="1:12" x14ac:dyDescent="0.25">
      <c r="A1298" s="73" t="str">
        <f t="shared" si="20"/>
        <v>20812</v>
      </c>
      <c r="B1298" s="55">
        <v>20</v>
      </c>
      <c r="C1298" s="55">
        <v>65</v>
      </c>
      <c r="D1298" s="55">
        <v>8</v>
      </c>
      <c r="E1298" s="56">
        <v>12</v>
      </c>
      <c r="F1298" s="58"/>
      <c r="G1298" s="89">
        <v>2.094253477404334</v>
      </c>
      <c r="H1298" s="89">
        <v>9.0854444510775476</v>
      </c>
      <c r="I1298" s="92">
        <v>1.9508256223509044</v>
      </c>
      <c r="J1298" s="92">
        <v>8.0998077726702888</v>
      </c>
      <c r="K1298" s="92">
        <v>1.8146307683123395</v>
      </c>
      <c r="L1298" s="93">
        <v>7.2179404214673752</v>
      </c>
    </row>
    <row r="1299" spans="1:12" x14ac:dyDescent="0.25">
      <c r="A1299" s="73" t="str">
        <f t="shared" si="20"/>
        <v>21812</v>
      </c>
      <c r="B1299" s="55">
        <v>21</v>
      </c>
      <c r="C1299" s="55">
        <v>64</v>
      </c>
      <c r="D1299" s="55">
        <v>8</v>
      </c>
      <c r="E1299" s="56">
        <v>12</v>
      </c>
      <c r="F1299" s="58"/>
      <c r="G1299" s="89">
        <v>2.0216143712574852</v>
      </c>
      <c r="H1299" s="89">
        <v>8.5789077844311379</v>
      </c>
      <c r="I1299" s="92">
        <v>1.8818443113772456</v>
      </c>
      <c r="J1299" s="92">
        <v>7.6466275449101797</v>
      </c>
      <c r="K1299" s="92">
        <v>1.7491449101796408</v>
      </c>
      <c r="L1299" s="93">
        <v>6.8123904191616766</v>
      </c>
    </row>
    <row r="1300" spans="1:12" x14ac:dyDescent="0.25">
      <c r="A1300" s="73" t="str">
        <f t="shared" si="20"/>
        <v>22812</v>
      </c>
      <c r="B1300" s="55">
        <v>22</v>
      </c>
      <c r="C1300" s="55">
        <v>63</v>
      </c>
      <c r="D1300" s="55">
        <v>8</v>
      </c>
      <c r="E1300" s="56">
        <v>12</v>
      </c>
      <c r="F1300" s="58"/>
      <c r="G1300" s="89">
        <v>1.9508260143456164</v>
      </c>
      <c r="H1300" s="89">
        <v>8.0998089654095224</v>
      </c>
      <c r="I1300" s="92">
        <v>1.8146315675649698</v>
      </c>
      <c r="J1300" s="92">
        <v>7.2179404308490831</v>
      </c>
      <c r="K1300" s="92">
        <v>1.6853480073530296</v>
      </c>
      <c r="L1300" s="93">
        <v>6.4286984416863913</v>
      </c>
    </row>
    <row r="1301" spans="1:12" x14ac:dyDescent="0.25">
      <c r="A1301" s="73" t="str">
        <f t="shared" si="20"/>
        <v>23812</v>
      </c>
      <c r="B1301" s="55">
        <v>23</v>
      </c>
      <c r="C1301" s="55">
        <v>62</v>
      </c>
      <c r="D1301" s="55">
        <v>8</v>
      </c>
      <c r="E1301" s="56">
        <v>12</v>
      </c>
      <c r="F1301" s="58"/>
      <c r="G1301" s="89">
        <v>1.8818440468727395</v>
      </c>
      <c r="H1301" s="89">
        <v>7.6466292134831457</v>
      </c>
      <c r="I1301" s="92">
        <v>1.7491464531995948</v>
      </c>
      <c r="J1301" s="92">
        <v>6.8123884843516418</v>
      </c>
      <c r="K1301" s="92">
        <v>1.6232024883059266</v>
      </c>
      <c r="L1301" s="93">
        <v>6.0656555914548873</v>
      </c>
    </row>
    <row r="1302" spans="1:12" x14ac:dyDescent="0.25">
      <c r="A1302" s="73" t="str">
        <f t="shared" si="20"/>
        <v>24812</v>
      </c>
      <c r="B1302" s="55">
        <v>24</v>
      </c>
      <c r="C1302" s="55">
        <v>61</v>
      </c>
      <c r="D1302" s="55">
        <v>8</v>
      </c>
      <c r="E1302" s="56">
        <v>12</v>
      </c>
      <c r="F1302" s="58"/>
      <c r="G1302" s="89">
        <v>1.8146309000931673</v>
      </c>
      <c r="H1302" s="89">
        <v>7.217938945152274</v>
      </c>
      <c r="I1302" s="92">
        <v>1.6853485304971747</v>
      </c>
      <c r="J1302" s="92">
        <v>6.4286979563686524</v>
      </c>
      <c r="K1302" s="92">
        <v>1.5626677314361077</v>
      </c>
      <c r="L1302" s="93">
        <v>5.7221193751739321</v>
      </c>
    </row>
    <row r="1303" spans="1:12" x14ac:dyDescent="0.25">
      <c r="A1303" s="73" t="str">
        <f t="shared" si="20"/>
        <v>25812</v>
      </c>
      <c r="B1303" s="55">
        <v>25</v>
      </c>
      <c r="C1303" s="55">
        <v>60</v>
      </c>
      <c r="D1303" s="55">
        <v>8</v>
      </c>
      <c r="E1303" s="56">
        <v>12</v>
      </c>
      <c r="F1303" s="58"/>
      <c r="G1303" s="89">
        <v>1.7253716839957245</v>
      </c>
      <c r="H1303" s="89">
        <v>6.8123894665241469</v>
      </c>
      <c r="I1303" s="92">
        <v>1.6015037411330288</v>
      </c>
      <c r="J1303" s="92">
        <v>6.0656544553493346</v>
      </c>
      <c r="K1303" s="92">
        <v>1.4839374210475174</v>
      </c>
      <c r="L1303" s="93">
        <v>5.3970095228840735</v>
      </c>
    </row>
    <row r="1304" spans="1:12" x14ac:dyDescent="0.25">
      <c r="A1304" s="73" t="str">
        <f t="shared" si="20"/>
        <v>26812</v>
      </c>
      <c r="B1304" s="55">
        <v>26</v>
      </c>
      <c r="C1304" s="55">
        <v>59</v>
      </c>
      <c r="D1304" s="55">
        <v>8</v>
      </c>
      <c r="E1304" s="56">
        <v>12</v>
      </c>
      <c r="F1304" s="58"/>
      <c r="G1304" s="89">
        <v>1.6322827730887446</v>
      </c>
      <c r="H1304" s="89">
        <v>6.6582768209981946</v>
      </c>
      <c r="I1304" s="92">
        <v>1.5143216080402011</v>
      </c>
      <c r="J1304" s="92">
        <v>5.918907645021223</v>
      </c>
      <c r="K1304" s="92">
        <v>1.4023198516856126</v>
      </c>
      <c r="L1304" s="93">
        <v>5.2577987022491097</v>
      </c>
    </row>
    <row r="1305" spans="1:12" x14ac:dyDescent="0.25">
      <c r="A1305" s="73" t="str">
        <f t="shared" si="20"/>
        <v>27812</v>
      </c>
      <c r="B1305" s="55">
        <v>27</v>
      </c>
      <c r="C1305" s="55">
        <v>58</v>
      </c>
      <c r="D1305" s="55">
        <v>8</v>
      </c>
      <c r="E1305" s="56">
        <v>12</v>
      </c>
      <c r="F1305" s="58"/>
      <c r="G1305" s="89">
        <v>1.5725406120598828</v>
      </c>
      <c r="H1305" s="89">
        <v>6.2782373263420972</v>
      </c>
      <c r="I1305" s="92">
        <v>1.4575919437434151</v>
      </c>
      <c r="J1305" s="92">
        <v>5.5791291990297207</v>
      </c>
      <c r="K1305" s="92">
        <v>1.3484674000931076</v>
      </c>
      <c r="L1305" s="93">
        <v>4.9538823414108251</v>
      </c>
    </row>
    <row r="1306" spans="1:12" x14ac:dyDescent="0.25">
      <c r="A1306" s="73" t="str">
        <f t="shared" si="20"/>
        <v>28812</v>
      </c>
      <c r="B1306" s="55">
        <v>28</v>
      </c>
      <c r="C1306" s="55">
        <v>57</v>
      </c>
      <c r="D1306" s="55">
        <v>8</v>
      </c>
      <c r="E1306" s="56">
        <v>12</v>
      </c>
      <c r="F1306" s="58"/>
      <c r="G1306" s="89">
        <v>1.5143226409984982</v>
      </c>
      <c r="H1306" s="89">
        <v>5.9189064769454225</v>
      </c>
      <c r="I1306" s="92">
        <v>1.402318997562837</v>
      </c>
      <c r="J1306" s="92">
        <v>5.2578001526304128</v>
      </c>
      <c r="K1306" s="92">
        <v>1.2960069914576204</v>
      </c>
      <c r="L1306" s="93">
        <v>4.6663991531473865</v>
      </c>
    </row>
    <row r="1307" spans="1:12" x14ac:dyDescent="0.25">
      <c r="A1307" s="73" t="str">
        <f t="shared" si="20"/>
        <v>29812</v>
      </c>
      <c r="B1307" s="55">
        <v>29</v>
      </c>
      <c r="C1307" s="55">
        <v>56</v>
      </c>
      <c r="D1307" s="55">
        <v>8</v>
      </c>
      <c r="E1307" s="56">
        <v>12</v>
      </c>
      <c r="F1307" s="58"/>
      <c r="G1307" s="89">
        <v>1.4575928148157311</v>
      </c>
      <c r="H1307" s="89">
        <v>5.5791298108445808</v>
      </c>
      <c r="I1307" s="92">
        <v>1.3484690658518179</v>
      </c>
      <c r="J1307" s="92">
        <v>4.9538826964234906</v>
      </c>
      <c r="K1307" s="92">
        <v>1.2449024532059927</v>
      </c>
      <c r="L1307" s="93">
        <v>4.3944181213118405</v>
      </c>
    </row>
    <row r="1308" spans="1:12" x14ac:dyDescent="0.25">
      <c r="A1308" s="73" t="str">
        <f t="shared" si="20"/>
        <v>30812</v>
      </c>
      <c r="B1308" s="55">
        <v>30</v>
      </c>
      <c r="C1308" s="55">
        <v>55</v>
      </c>
      <c r="D1308" s="55">
        <v>8</v>
      </c>
      <c r="E1308" s="56">
        <v>12</v>
      </c>
      <c r="F1308" s="58"/>
      <c r="G1308" s="89">
        <v>1.4023184367964776</v>
      </c>
      <c r="H1308" s="89">
        <v>5.2577992263585367</v>
      </c>
      <c r="I1308" s="92">
        <v>1.2960061692309606</v>
      </c>
      <c r="J1308" s="92">
        <v>4.6663988358064152</v>
      </c>
      <c r="K1308" s="92">
        <v>1.1951218298735058</v>
      </c>
      <c r="L1308" s="93">
        <v>4.1370713566089128</v>
      </c>
    </row>
    <row r="1309" spans="1:12" x14ac:dyDescent="0.25">
      <c r="A1309" s="73" t="str">
        <f t="shared" si="20"/>
        <v>31812</v>
      </c>
      <c r="B1309" s="55">
        <v>31</v>
      </c>
      <c r="C1309" s="55">
        <v>54</v>
      </c>
      <c r="D1309" s="55">
        <v>8</v>
      </c>
      <c r="E1309" s="56">
        <v>12</v>
      </c>
      <c r="F1309" s="58"/>
      <c r="G1309" s="89">
        <v>1.3484675623608295</v>
      </c>
      <c r="H1309" s="89">
        <v>4.9538842603017335</v>
      </c>
      <c r="I1309" s="92">
        <v>1.2449022992819434</v>
      </c>
      <c r="J1309" s="92">
        <v>4.3944181740849162</v>
      </c>
      <c r="K1309" s="92">
        <v>1.1466361430108334</v>
      </c>
      <c r="L1309" s="93">
        <v>3.8935249818609421</v>
      </c>
    </row>
    <row r="1310" spans="1:12" x14ac:dyDescent="0.25">
      <c r="A1310" s="73" t="str">
        <f t="shared" si="20"/>
        <v>32812</v>
      </c>
      <c r="B1310" s="55">
        <v>32</v>
      </c>
      <c r="C1310" s="55">
        <v>53</v>
      </c>
      <c r="D1310" s="55">
        <v>8</v>
      </c>
      <c r="E1310" s="56">
        <v>12</v>
      </c>
      <c r="F1310" s="58"/>
      <c r="G1310" s="89">
        <v>1.2960075519194463</v>
      </c>
      <c r="H1310" s="89">
        <v>4.666398993077407</v>
      </c>
      <c r="I1310" s="92">
        <v>1.1951239773442417</v>
      </c>
      <c r="J1310" s="92">
        <v>4.137069855254877</v>
      </c>
      <c r="K1310" s="92">
        <v>1.0994084329767149</v>
      </c>
      <c r="L1310" s="93">
        <v>3.6630006293266204</v>
      </c>
    </row>
    <row r="1311" spans="1:12" x14ac:dyDescent="0.25">
      <c r="A1311" s="73" t="str">
        <f t="shared" si="20"/>
        <v>33812</v>
      </c>
      <c r="B1311" s="55">
        <v>33</v>
      </c>
      <c r="C1311" s="55">
        <v>52</v>
      </c>
      <c r="D1311" s="55">
        <v>8</v>
      </c>
      <c r="E1311" s="56">
        <v>12</v>
      </c>
      <c r="F1311" s="58"/>
      <c r="G1311" s="89">
        <v>1.2449019409111641</v>
      </c>
      <c r="H1311" s="89">
        <v>4.3944205138600312</v>
      </c>
      <c r="I1311" s="92">
        <v>1.1466350782952415</v>
      </c>
      <c r="J1311" s="92">
        <v>3.8935260730755585</v>
      </c>
      <c r="K1311" s="92">
        <v>1.0534105305832868</v>
      </c>
      <c r="L1311" s="93">
        <v>3.4447549789692395</v>
      </c>
    </row>
    <row r="1312" spans="1:12" x14ac:dyDescent="0.25">
      <c r="A1312" s="73" t="str">
        <f t="shared" si="20"/>
        <v>34812</v>
      </c>
      <c r="B1312" s="55">
        <v>34</v>
      </c>
      <c r="C1312" s="55">
        <v>51</v>
      </c>
      <c r="D1312" s="55">
        <v>8</v>
      </c>
      <c r="E1312" s="56">
        <v>12</v>
      </c>
      <c r="F1312" s="58"/>
      <c r="G1312" s="89">
        <v>1.1799298335140651</v>
      </c>
      <c r="H1312" s="89">
        <v>4.1370695923965046</v>
      </c>
      <c r="I1312" s="92">
        <v>1.0856873126235886</v>
      </c>
      <c r="J1312" s="92">
        <v>3.6629992983351407</v>
      </c>
      <c r="K1312" s="92">
        <v>0.99624928238821198</v>
      </c>
      <c r="L1312" s="93">
        <v>3.2380889200739937</v>
      </c>
    </row>
    <row r="1313" spans="1:12" x14ac:dyDescent="0.25">
      <c r="A1313" s="73" t="str">
        <f t="shared" si="20"/>
        <v>35812</v>
      </c>
      <c r="B1313" s="55">
        <v>35</v>
      </c>
      <c r="C1313" s="55">
        <v>50</v>
      </c>
      <c r="D1313" s="55">
        <v>8</v>
      </c>
      <c r="E1313" s="56">
        <v>12</v>
      </c>
      <c r="F1313" s="58"/>
      <c r="G1313" s="89">
        <v>1.0938345864661654</v>
      </c>
      <c r="H1313" s="89">
        <v>4.0302705481652854</v>
      </c>
      <c r="I1313" s="92">
        <v>1.0055549129233339</v>
      </c>
      <c r="J1313" s="92">
        <v>3.561413790887475</v>
      </c>
      <c r="K1313" s="92">
        <v>0.92171711329606065</v>
      </c>
      <c r="L1313" s="93">
        <v>3.1416875522138681</v>
      </c>
    </row>
    <row r="1314" spans="1:12" x14ac:dyDescent="0.25">
      <c r="A1314" s="73" t="str">
        <f t="shared" si="20"/>
        <v>36812</v>
      </c>
      <c r="B1314" s="55">
        <v>36</v>
      </c>
      <c r="C1314" s="55">
        <v>49</v>
      </c>
      <c r="D1314" s="55">
        <v>8</v>
      </c>
      <c r="E1314" s="56">
        <v>12</v>
      </c>
      <c r="F1314" s="58"/>
      <c r="G1314" s="89">
        <v>1.0491242615815111</v>
      </c>
      <c r="H1314" s="89">
        <v>3.7893305005700073</v>
      </c>
      <c r="I1314" s="92">
        <v>0.96309462120426992</v>
      </c>
      <c r="J1314" s="92">
        <v>3.3457715825474144</v>
      </c>
      <c r="K1314" s="92">
        <v>0.8813918540781428</v>
      </c>
      <c r="L1314" s="93">
        <v>2.9484972536014094</v>
      </c>
    </row>
    <row r="1315" spans="1:12" x14ac:dyDescent="0.25">
      <c r="A1315" s="73" t="str">
        <f t="shared" si="20"/>
        <v>37812</v>
      </c>
      <c r="B1315" s="55">
        <v>37</v>
      </c>
      <c r="C1315" s="55">
        <v>48</v>
      </c>
      <c r="D1315" s="55">
        <v>8</v>
      </c>
      <c r="E1315" s="56">
        <v>12</v>
      </c>
      <c r="F1315" s="58"/>
      <c r="G1315" s="89">
        <v>1.0055549749163879</v>
      </c>
      <c r="H1315" s="89">
        <v>3.561415656354515</v>
      </c>
      <c r="I1315" s="92">
        <v>0.92171561454849493</v>
      </c>
      <c r="J1315" s="92">
        <v>3.1416884406354515</v>
      </c>
      <c r="K1315" s="92">
        <v>0.84209082357859533</v>
      </c>
      <c r="L1315" s="93">
        <v>2.7655675167224079</v>
      </c>
    </row>
    <row r="1316" spans="1:12" x14ac:dyDescent="0.25">
      <c r="A1316" s="73" t="str">
        <f t="shared" si="20"/>
        <v>38812</v>
      </c>
      <c r="B1316" s="55">
        <v>38</v>
      </c>
      <c r="C1316" s="55">
        <v>47</v>
      </c>
      <c r="D1316" s="55">
        <v>8</v>
      </c>
      <c r="E1316" s="56">
        <v>12</v>
      </c>
      <c r="F1316" s="58"/>
      <c r="G1316" s="89">
        <v>0.9630951753229634</v>
      </c>
      <c r="H1316" s="89">
        <v>3.3457711573952018</v>
      </c>
      <c r="I1316" s="92">
        <v>0.8813920379646718</v>
      </c>
      <c r="J1316" s="92">
        <v>2.9484972317426839</v>
      </c>
      <c r="K1316" s="92">
        <v>0.80378855786976011</v>
      </c>
      <c r="L1316" s="93">
        <v>2.5923068810967571</v>
      </c>
    </row>
    <row r="1317" spans="1:12" x14ac:dyDescent="0.25">
      <c r="A1317" s="73" t="str">
        <f t="shared" si="20"/>
        <v>39812</v>
      </c>
      <c r="B1317" s="55">
        <v>39</v>
      </c>
      <c r="C1317" s="55">
        <v>46</v>
      </c>
      <c r="D1317" s="55">
        <v>8</v>
      </c>
      <c r="E1317" s="56">
        <v>12</v>
      </c>
      <c r="F1317" s="58"/>
      <c r="G1317" s="89">
        <v>0.92171795144804092</v>
      </c>
      <c r="H1317" s="89">
        <v>3.1416870741056218</v>
      </c>
      <c r="I1317" s="92">
        <v>0.84209167376490635</v>
      </c>
      <c r="J1317" s="92">
        <v>2.7655664395229982</v>
      </c>
      <c r="K1317" s="92">
        <v>0.76645815587734245</v>
      </c>
      <c r="L1317" s="93">
        <v>2.4281622657580919</v>
      </c>
    </row>
    <row r="1318" spans="1:12" x14ac:dyDescent="0.25">
      <c r="A1318" s="73" t="str">
        <f t="shared" si="20"/>
        <v>40812</v>
      </c>
      <c r="B1318" s="55">
        <v>40</v>
      </c>
      <c r="C1318" s="55">
        <v>45</v>
      </c>
      <c r="D1318" s="55">
        <v>8</v>
      </c>
      <c r="E1318" s="56">
        <v>12</v>
      </c>
      <c r="F1318" s="58"/>
      <c r="G1318" s="89">
        <v>0.88139194040687907</v>
      </c>
      <c r="H1318" s="89">
        <v>2.9484960535692677</v>
      </c>
      <c r="I1318" s="92">
        <v>0.80378911134716491</v>
      </c>
      <c r="J1318" s="92">
        <v>2.5923061408344652</v>
      </c>
      <c r="K1318" s="92">
        <v>0.73007220556399677</v>
      </c>
      <c r="L1318" s="93">
        <v>2.2726089470358071</v>
      </c>
    </row>
    <row r="1319" spans="1:12" x14ac:dyDescent="0.25">
      <c r="A1319" s="73" t="str">
        <f t="shared" si="20"/>
        <v>41812</v>
      </c>
      <c r="B1319" s="55">
        <v>41</v>
      </c>
      <c r="C1319" s="55">
        <v>44</v>
      </c>
      <c r="D1319" s="55">
        <v>8</v>
      </c>
      <c r="E1319" s="56">
        <v>12</v>
      </c>
      <c r="F1319" s="58"/>
      <c r="G1319" s="89">
        <v>0.84209238465512082</v>
      </c>
      <c r="H1319" s="89">
        <v>2.7655664609445094</v>
      </c>
      <c r="I1319" s="92">
        <v>0.76645822571436339</v>
      </c>
      <c r="J1319" s="92">
        <v>2.4281612789211819</v>
      </c>
      <c r="K1319" s="92">
        <v>0.69460862945542534</v>
      </c>
      <c r="L1319" s="93">
        <v>2.1251624480030449</v>
      </c>
    </row>
    <row r="1320" spans="1:12" x14ac:dyDescent="0.25">
      <c r="A1320" s="73" t="str">
        <f t="shared" si="20"/>
        <v>42812</v>
      </c>
      <c r="B1320" s="55">
        <v>42</v>
      </c>
      <c r="C1320" s="55">
        <v>43</v>
      </c>
      <c r="D1320" s="55">
        <v>8</v>
      </c>
      <c r="E1320" s="56">
        <v>12</v>
      </c>
      <c r="F1320" s="58"/>
      <c r="G1320" s="89">
        <v>0.8037906087530603</v>
      </c>
      <c r="H1320" s="89">
        <v>2.592305999504855</v>
      </c>
      <c r="I1320" s="92">
        <v>0.73007179600033012</v>
      </c>
      <c r="J1320" s="92">
        <v>2.2726074876901494</v>
      </c>
      <c r="K1320" s="92">
        <v>0.6600418122300773</v>
      </c>
      <c r="L1320" s="93">
        <v>1.9853629686683354</v>
      </c>
    </row>
    <row r="1321" spans="1:12" x14ac:dyDescent="0.25">
      <c r="A1321" s="73" t="str">
        <f t="shared" si="20"/>
        <v>43812</v>
      </c>
      <c r="B1321" s="55">
        <v>43</v>
      </c>
      <c r="C1321" s="55">
        <v>42</v>
      </c>
      <c r="D1321" s="55">
        <v>8</v>
      </c>
      <c r="E1321" s="56">
        <v>12</v>
      </c>
      <c r="F1321" s="58"/>
      <c r="G1321" s="89">
        <v>0.76645961002785512</v>
      </c>
      <c r="H1321" s="89">
        <v>2.4281615598885793</v>
      </c>
      <c r="I1321" s="92">
        <v>0.69460724233983284</v>
      </c>
      <c r="J1321" s="92">
        <v>2.1251615598885794</v>
      </c>
      <c r="K1321" s="92">
        <v>0.62635097493036207</v>
      </c>
      <c r="L1321" s="93">
        <v>1.8527883008356545</v>
      </c>
    </row>
    <row r="1322" spans="1:12" x14ac:dyDescent="0.25">
      <c r="A1322" s="73" t="str">
        <f t="shared" si="20"/>
        <v>44812</v>
      </c>
      <c r="B1322" s="55">
        <v>44</v>
      </c>
      <c r="C1322" s="55">
        <v>41</v>
      </c>
      <c r="D1322" s="55">
        <v>8</v>
      </c>
      <c r="E1322" s="56">
        <v>12</v>
      </c>
      <c r="F1322" s="58"/>
      <c r="G1322" s="89">
        <v>0.7212958780350085</v>
      </c>
      <c r="H1322" s="89">
        <v>2.272608695652174</v>
      </c>
      <c r="I1322" s="92">
        <v>0.65228119706380572</v>
      </c>
      <c r="J1322" s="92">
        <v>1.985364201016375</v>
      </c>
      <c r="K1322" s="92">
        <v>0.58668548842461887</v>
      </c>
      <c r="L1322" s="93">
        <v>1.7270299265951441</v>
      </c>
    </row>
    <row r="1323" spans="1:12" x14ac:dyDescent="0.25">
      <c r="A1323" s="73" t="str">
        <f t="shared" si="20"/>
        <v>45812</v>
      </c>
      <c r="B1323" s="55">
        <v>45</v>
      </c>
      <c r="C1323" s="55">
        <v>40</v>
      </c>
      <c r="D1323" s="55">
        <v>8</v>
      </c>
      <c r="E1323" s="56">
        <v>12</v>
      </c>
      <c r="F1323" s="58"/>
      <c r="G1323" s="89">
        <v>0.66769019248395967</v>
      </c>
      <c r="H1323" s="89">
        <v>2.2178706461961504</v>
      </c>
      <c r="I1323" s="92">
        <v>0.60230293308890925</v>
      </c>
      <c r="J1323" s="92">
        <v>1.9310008020164986</v>
      </c>
      <c r="K1323" s="92">
        <v>0.54014951879010087</v>
      </c>
      <c r="L1323" s="93">
        <v>1.6734074243813015</v>
      </c>
    </row>
    <row r="1324" spans="1:12" x14ac:dyDescent="0.25">
      <c r="A1324" s="73" t="str">
        <f t="shared" si="20"/>
        <v>46812</v>
      </c>
      <c r="B1324" s="55">
        <v>46</v>
      </c>
      <c r="C1324" s="55">
        <v>39</v>
      </c>
      <c r="D1324" s="55">
        <v>8</v>
      </c>
      <c r="E1324" s="56">
        <v>12</v>
      </c>
      <c r="F1324" s="58"/>
      <c r="G1324" s="89">
        <v>0.63458377576401115</v>
      </c>
      <c r="H1324" s="89">
        <v>2.0705610263422014</v>
      </c>
      <c r="I1324" s="92">
        <v>0.57083303029862253</v>
      </c>
      <c r="J1324" s="92">
        <v>1.7987548909802324</v>
      </c>
      <c r="K1324" s="92">
        <v>0.51023869438100922</v>
      </c>
      <c r="L1324" s="93">
        <v>1.5545767938442741</v>
      </c>
    </row>
    <row r="1325" spans="1:12" x14ac:dyDescent="0.25">
      <c r="A1325" s="73" t="str">
        <f t="shared" si="20"/>
        <v>47812</v>
      </c>
      <c r="B1325" s="55">
        <v>47</v>
      </c>
      <c r="C1325" s="55">
        <v>38</v>
      </c>
      <c r="D1325" s="55">
        <v>8</v>
      </c>
      <c r="E1325" s="56">
        <v>12</v>
      </c>
      <c r="F1325" s="58"/>
      <c r="G1325" s="89">
        <v>0.6023041883577851</v>
      </c>
      <c r="H1325" s="89">
        <v>1.9310015380974916</v>
      </c>
      <c r="I1325" s="92">
        <v>0.54015026029342172</v>
      </c>
      <c r="J1325" s="92">
        <v>1.6734086606720302</v>
      </c>
      <c r="K1325" s="92">
        <v>0.48107844297207764</v>
      </c>
      <c r="L1325" s="93">
        <v>1.4418983672503549</v>
      </c>
    </row>
    <row r="1326" spans="1:12" x14ac:dyDescent="0.25">
      <c r="A1326" s="73" t="str">
        <f t="shared" si="20"/>
        <v>48812</v>
      </c>
      <c r="B1326" s="55">
        <v>48</v>
      </c>
      <c r="C1326" s="55">
        <v>37</v>
      </c>
      <c r="D1326" s="55">
        <v>8</v>
      </c>
      <c r="E1326" s="56">
        <v>12</v>
      </c>
      <c r="F1326" s="58"/>
      <c r="G1326" s="89">
        <v>0.5708323923942008</v>
      </c>
      <c r="H1326" s="89">
        <v>1.798753443837225</v>
      </c>
      <c r="I1326" s="92">
        <v>0.51023892326453191</v>
      </c>
      <c r="J1326" s="92">
        <v>1.5545789861945412</v>
      </c>
      <c r="K1326" s="92">
        <v>0.45265344835373289</v>
      </c>
      <c r="L1326" s="93">
        <v>1.3350345512849464</v>
      </c>
    </row>
    <row r="1327" spans="1:12" x14ac:dyDescent="0.25">
      <c r="A1327" s="73" t="str">
        <f t="shared" si="20"/>
        <v>49812</v>
      </c>
      <c r="B1327" s="55">
        <v>49</v>
      </c>
      <c r="C1327" s="55">
        <v>36</v>
      </c>
      <c r="D1327" s="55">
        <v>8</v>
      </c>
      <c r="E1327" s="56">
        <v>12</v>
      </c>
      <c r="F1327" s="58"/>
      <c r="G1327" s="89">
        <v>0.54015006214229822</v>
      </c>
      <c r="H1327" s="89">
        <v>1.6734076995074647</v>
      </c>
      <c r="I1327" s="92">
        <v>0.48107958817301644</v>
      </c>
      <c r="J1327" s="92">
        <v>1.4419007871357772</v>
      </c>
      <c r="K1327" s="92">
        <v>0.42494898194037406</v>
      </c>
      <c r="L1327" s="93">
        <v>1.2336581099535084</v>
      </c>
    </row>
    <row r="1328" spans="1:12" x14ac:dyDescent="0.25">
      <c r="A1328" s="73" t="str">
        <f t="shared" si="20"/>
        <v>50812</v>
      </c>
      <c r="B1328" s="55">
        <v>50</v>
      </c>
      <c r="C1328" s="55">
        <v>35</v>
      </c>
      <c r="D1328" s="55">
        <v>8</v>
      </c>
      <c r="E1328" s="56">
        <v>12</v>
      </c>
      <c r="F1328" s="58"/>
      <c r="G1328" s="89">
        <v>0.50296226710505709</v>
      </c>
      <c r="H1328" s="89">
        <v>1.554576483482073</v>
      </c>
      <c r="I1328" s="92">
        <v>0.44628150931579769</v>
      </c>
      <c r="J1328" s="92">
        <v>1.3350336621261938</v>
      </c>
      <c r="K1328" s="92">
        <v>0.3924158446845154</v>
      </c>
      <c r="L1328" s="93">
        <v>1.1374667292938783</v>
      </c>
    </row>
    <row r="1329" spans="1:12" x14ac:dyDescent="0.25">
      <c r="A1329" s="73" t="str">
        <f t="shared" si="20"/>
        <v>51812</v>
      </c>
      <c r="B1329" s="55">
        <v>51</v>
      </c>
      <c r="C1329" s="55">
        <v>34</v>
      </c>
      <c r="D1329" s="55">
        <v>8</v>
      </c>
      <c r="E1329" s="56">
        <v>12</v>
      </c>
      <c r="F1329" s="58"/>
      <c r="G1329" s="89">
        <v>0.4607172563823661</v>
      </c>
      <c r="H1329" s="89">
        <v>1.4872288694094311</v>
      </c>
      <c r="I1329" s="92">
        <v>0.40708938511740994</v>
      </c>
      <c r="J1329" s="92">
        <v>1.2713801266875679</v>
      </c>
      <c r="K1329" s="92">
        <v>0.35611683409047284</v>
      </c>
      <c r="L1329" s="93">
        <v>1.077305009917461</v>
      </c>
    </row>
    <row r="1330" spans="1:12" x14ac:dyDescent="0.25">
      <c r="A1330" s="73" t="str">
        <f t="shared" si="20"/>
        <v>52812</v>
      </c>
      <c r="B1330" s="55">
        <v>52</v>
      </c>
      <c r="C1330" s="55">
        <v>33</v>
      </c>
      <c r="D1330" s="55">
        <v>8</v>
      </c>
      <c r="E1330" s="56">
        <v>12</v>
      </c>
      <c r="F1330" s="58"/>
      <c r="G1330" s="89">
        <v>0.43356403082511169</v>
      </c>
      <c r="H1330" s="89">
        <v>1.376423043570739</v>
      </c>
      <c r="I1330" s="92">
        <v>0.3812791439650518</v>
      </c>
      <c r="J1330" s="92">
        <v>1.1717763706866933</v>
      </c>
      <c r="K1330" s="92">
        <v>0.33158919484939214</v>
      </c>
      <c r="L1330" s="93">
        <v>0.98768631685727848</v>
      </c>
    </row>
    <row r="1331" spans="1:12" x14ac:dyDescent="0.25">
      <c r="A1331" s="73" t="str">
        <f t="shared" si="20"/>
        <v>53812</v>
      </c>
      <c r="B1331" s="55">
        <v>53</v>
      </c>
      <c r="C1331" s="55">
        <v>32</v>
      </c>
      <c r="D1331" s="55">
        <v>8</v>
      </c>
      <c r="E1331" s="56">
        <v>12</v>
      </c>
      <c r="F1331" s="58"/>
      <c r="G1331" s="89">
        <v>0.40709079637417689</v>
      </c>
      <c r="H1331" s="89">
        <v>1.2713804600975152</v>
      </c>
      <c r="I1331" s="92">
        <v>0.35611815759931637</v>
      </c>
      <c r="J1331" s="92">
        <v>1.0773050952532548</v>
      </c>
      <c r="K1331" s="92">
        <v>0.30767890354037164</v>
      </c>
      <c r="L1331" s="93">
        <v>0.90264899552636424</v>
      </c>
    </row>
    <row r="1332" spans="1:12" x14ac:dyDescent="0.25">
      <c r="A1332" s="73" t="str">
        <f t="shared" si="20"/>
        <v>54812</v>
      </c>
      <c r="B1332" s="55">
        <v>54</v>
      </c>
      <c r="C1332" s="55">
        <v>31</v>
      </c>
      <c r="D1332" s="55">
        <v>8</v>
      </c>
      <c r="E1332" s="56">
        <v>12</v>
      </c>
      <c r="F1332" s="58"/>
      <c r="G1332" s="89">
        <v>0.38127845252615483</v>
      </c>
      <c r="H1332" s="89">
        <v>1.1717750940543883</v>
      </c>
      <c r="I1332" s="92">
        <v>0.33159024926560271</v>
      </c>
      <c r="J1332" s="92">
        <v>0.98768617615227361</v>
      </c>
      <c r="K1332" s="92">
        <v>0.2843758052601742</v>
      </c>
      <c r="L1332" s="93">
        <v>0.8219339987287626</v>
      </c>
    </row>
    <row r="1333" spans="1:12" x14ac:dyDescent="0.25">
      <c r="A1333" s="73" t="str">
        <f t="shared" si="20"/>
        <v>55812</v>
      </c>
      <c r="B1333" s="55">
        <v>55</v>
      </c>
      <c r="C1333" s="55">
        <v>30</v>
      </c>
      <c r="D1333" s="55">
        <v>8</v>
      </c>
      <c r="E1333" s="56">
        <v>12</v>
      </c>
      <c r="F1333" s="58"/>
      <c r="G1333" s="89">
        <v>0.35414756295408056</v>
      </c>
      <c r="H1333" s="89">
        <v>1.077304789447697</v>
      </c>
      <c r="I1333" s="92">
        <v>0.30602384143330746</v>
      </c>
      <c r="J1333" s="92">
        <v>0.90264865627424706</v>
      </c>
      <c r="K1333" s="92">
        <v>0.26028779008252806</v>
      </c>
      <c r="L1333" s="93">
        <v>0.74530577696268607</v>
      </c>
    </row>
    <row r="1334" spans="1:12" x14ac:dyDescent="0.25">
      <c r="A1334" s="73" t="str">
        <f t="shared" si="20"/>
        <v>181012</v>
      </c>
      <c r="B1334" s="55">
        <v>18</v>
      </c>
      <c r="C1334" s="55">
        <v>67</v>
      </c>
      <c r="D1334" s="55">
        <v>10</v>
      </c>
      <c r="E1334" s="56">
        <v>12</v>
      </c>
      <c r="F1334" s="58"/>
      <c r="G1334" s="89">
        <v>2.3415222359493351</v>
      </c>
      <c r="H1334" s="89">
        <v>9.9143382106247859</v>
      </c>
      <c r="I1334" s="92">
        <v>2.1840450600155514</v>
      </c>
      <c r="J1334" s="92">
        <v>8.840766367608575</v>
      </c>
      <c r="K1334" s="92">
        <v>2.034456149768503</v>
      </c>
      <c r="L1334" s="93">
        <v>7.8806102995448999</v>
      </c>
    </row>
    <row r="1335" spans="1:12" x14ac:dyDescent="0.25">
      <c r="A1335" s="73" t="str">
        <f t="shared" si="20"/>
        <v>191012</v>
      </c>
      <c r="B1335" s="55">
        <v>19</v>
      </c>
      <c r="C1335" s="55">
        <v>66</v>
      </c>
      <c r="D1335" s="55">
        <v>10</v>
      </c>
      <c r="E1335" s="56">
        <v>12</v>
      </c>
      <c r="F1335" s="58"/>
      <c r="G1335" s="89">
        <v>2.2617753318686882</v>
      </c>
      <c r="H1335" s="89">
        <v>9.3625590027229748</v>
      </c>
      <c r="I1335" s="92">
        <v>2.1082861871832344</v>
      </c>
      <c r="J1335" s="92">
        <v>8.3473048090061841</v>
      </c>
      <c r="K1335" s="92">
        <v>1.9625131254486383</v>
      </c>
      <c r="L1335" s="93">
        <v>7.4392017354265496</v>
      </c>
    </row>
    <row r="1336" spans="1:12" x14ac:dyDescent="0.25">
      <c r="A1336" s="73" t="str">
        <f t="shared" si="20"/>
        <v>201012</v>
      </c>
      <c r="B1336" s="55">
        <v>20</v>
      </c>
      <c r="C1336" s="55">
        <v>65</v>
      </c>
      <c r="D1336" s="55">
        <v>10</v>
      </c>
      <c r="E1336" s="56">
        <v>12</v>
      </c>
      <c r="F1336" s="58"/>
      <c r="G1336" s="89">
        <v>2.1840439739865496</v>
      </c>
      <c r="H1336" s="89">
        <v>8.8407647098454021</v>
      </c>
      <c r="I1336" s="92">
        <v>2.0344567254915171</v>
      </c>
      <c r="J1336" s="92">
        <v>7.8806091998208698</v>
      </c>
      <c r="K1336" s="92">
        <v>1.8924131398837241</v>
      </c>
      <c r="L1336" s="93">
        <v>7.0216818385374768</v>
      </c>
    </row>
    <row r="1337" spans="1:12" x14ac:dyDescent="0.25">
      <c r="A1337" s="73" t="str">
        <f t="shared" si="20"/>
        <v>211012</v>
      </c>
      <c r="B1337" s="55">
        <v>21</v>
      </c>
      <c r="C1337" s="55">
        <v>64</v>
      </c>
      <c r="D1337" s="55">
        <v>10</v>
      </c>
      <c r="E1337" s="56">
        <v>12</v>
      </c>
      <c r="F1337" s="58"/>
      <c r="G1337" s="89">
        <v>2.1082864524277127</v>
      </c>
      <c r="H1337" s="89">
        <v>8.3473046044231207</v>
      </c>
      <c r="I1337" s="92">
        <v>1.9625124855782883</v>
      </c>
      <c r="J1337" s="92">
        <v>7.4392004464028627</v>
      </c>
      <c r="K1337" s="92">
        <v>1.8241156834749523</v>
      </c>
      <c r="L1337" s="93">
        <v>6.6267293642929337</v>
      </c>
    </row>
    <row r="1338" spans="1:12" x14ac:dyDescent="0.25">
      <c r="A1338" s="73" t="str">
        <f t="shared" si="20"/>
        <v>221012</v>
      </c>
      <c r="B1338" s="55">
        <v>22</v>
      </c>
      <c r="C1338" s="55">
        <v>63</v>
      </c>
      <c r="D1338" s="55">
        <v>10</v>
      </c>
      <c r="E1338" s="56">
        <v>12</v>
      </c>
      <c r="F1338" s="58"/>
      <c r="G1338" s="89">
        <v>2.0344575028112528</v>
      </c>
      <c r="H1338" s="89">
        <v>7.8806098179900284</v>
      </c>
      <c r="I1338" s="92">
        <v>1.8924140950750827</v>
      </c>
      <c r="J1338" s="92">
        <v>7.0216819751415578</v>
      </c>
      <c r="K1338" s="92">
        <v>1.7575794365552448</v>
      </c>
      <c r="L1338" s="93">
        <v>6.2530943685378499</v>
      </c>
    </row>
    <row r="1339" spans="1:12" x14ac:dyDescent="0.25">
      <c r="A1339" s="73" t="str">
        <f t="shared" si="20"/>
        <v>231012</v>
      </c>
      <c r="B1339" s="55">
        <v>23</v>
      </c>
      <c r="C1339" s="55">
        <v>62</v>
      </c>
      <c r="D1339" s="55">
        <v>10</v>
      </c>
      <c r="E1339" s="56">
        <v>12</v>
      </c>
      <c r="F1339" s="58"/>
      <c r="G1339" s="89">
        <v>1.9625128182619833</v>
      </c>
      <c r="H1339" s="89">
        <v>7.4392005394642862</v>
      </c>
      <c r="I1339" s="92">
        <v>1.8241154900466445</v>
      </c>
      <c r="J1339" s="92">
        <v>6.6267302159852202</v>
      </c>
      <c r="K1339" s="92">
        <v>1.6927647145667328</v>
      </c>
      <c r="L1339" s="93">
        <v>5.8995965988213186</v>
      </c>
    </row>
    <row r="1340" spans="1:12" x14ac:dyDescent="0.25">
      <c r="A1340" s="73" t="str">
        <f t="shared" si="20"/>
        <v>241012</v>
      </c>
      <c r="B1340" s="55">
        <v>24</v>
      </c>
      <c r="C1340" s="55">
        <v>61</v>
      </c>
      <c r="D1340" s="55">
        <v>10</v>
      </c>
      <c r="E1340" s="56">
        <v>12</v>
      </c>
      <c r="F1340" s="58"/>
      <c r="G1340" s="89">
        <v>1.8924143172885559</v>
      </c>
      <c r="H1340" s="89">
        <v>7.0216819513756237</v>
      </c>
      <c r="I1340" s="92">
        <v>1.7575801822163994</v>
      </c>
      <c r="J1340" s="92">
        <v>6.2530947785300679</v>
      </c>
      <c r="K1340" s="92">
        <v>1.6296326669400245</v>
      </c>
      <c r="L1340" s="93">
        <v>5.5651188606974626</v>
      </c>
    </row>
    <row r="1341" spans="1:12" x14ac:dyDescent="0.25">
      <c r="A1341" s="73" t="str">
        <f t="shared" si="20"/>
        <v>251012</v>
      </c>
      <c r="B1341" s="55">
        <v>25</v>
      </c>
      <c r="C1341" s="55">
        <v>60</v>
      </c>
      <c r="D1341" s="55">
        <v>10</v>
      </c>
      <c r="E1341" s="56">
        <v>12</v>
      </c>
      <c r="F1341" s="58"/>
      <c r="G1341" s="89">
        <v>1.8060539083449829</v>
      </c>
      <c r="H1341" s="89">
        <v>6.6267291365398613</v>
      </c>
      <c r="I1341" s="92">
        <v>1.6763934879970797</v>
      </c>
      <c r="J1341" s="92">
        <v>5.8995982646960305</v>
      </c>
      <c r="K1341" s="92">
        <v>1.553331715427799</v>
      </c>
      <c r="L1341" s="93">
        <v>5.2486085678126386</v>
      </c>
    </row>
    <row r="1342" spans="1:12" x14ac:dyDescent="0.25">
      <c r="A1342" s="73" t="str">
        <f t="shared" si="20"/>
        <v>261012</v>
      </c>
      <c r="B1342" s="55">
        <v>26</v>
      </c>
      <c r="C1342" s="55">
        <v>59</v>
      </c>
      <c r="D1342" s="55">
        <v>10</v>
      </c>
      <c r="E1342" s="56">
        <v>12</v>
      </c>
      <c r="F1342" s="58"/>
      <c r="G1342" s="89">
        <v>1.7205341894525945</v>
      </c>
      <c r="H1342" s="89">
        <v>6.4276311686953234</v>
      </c>
      <c r="I1342" s="92">
        <v>1.5961836713757249</v>
      </c>
      <c r="J1342" s="92">
        <v>5.7138135727892472</v>
      </c>
      <c r="K1342" s="92">
        <v>1.4781172617862237</v>
      </c>
      <c r="L1342" s="93">
        <v>5.0755621802879345</v>
      </c>
    </row>
    <row r="1343" spans="1:12" x14ac:dyDescent="0.25">
      <c r="A1343" s="73" t="str">
        <f t="shared" si="20"/>
        <v>271012</v>
      </c>
      <c r="B1343" s="55">
        <v>27</v>
      </c>
      <c r="C1343" s="55">
        <v>58</v>
      </c>
      <c r="D1343" s="55">
        <v>10</v>
      </c>
      <c r="E1343" s="56">
        <v>12</v>
      </c>
      <c r="F1343" s="58"/>
      <c r="G1343" s="89">
        <v>1.6575558905253982</v>
      </c>
      <c r="H1343" s="89">
        <v>6.0607243823741292</v>
      </c>
      <c r="I1343" s="92">
        <v>1.5363835767918363</v>
      </c>
      <c r="J1343" s="92">
        <v>5.385782346282137</v>
      </c>
      <c r="K1343" s="92">
        <v>1.4213517042095216</v>
      </c>
      <c r="L1343" s="93">
        <v>4.7821566004193174</v>
      </c>
    </row>
    <row r="1344" spans="1:12" x14ac:dyDescent="0.25">
      <c r="A1344" s="73" t="str">
        <f t="shared" si="20"/>
        <v>281012</v>
      </c>
      <c r="B1344" s="55">
        <v>28</v>
      </c>
      <c r="C1344" s="55">
        <v>57</v>
      </c>
      <c r="D1344" s="55">
        <v>10</v>
      </c>
      <c r="E1344" s="56">
        <v>12</v>
      </c>
      <c r="F1344" s="58"/>
      <c r="G1344" s="89">
        <v>1.5961854240273743</v>
      </c>
      <c r="H1344" s="89">
        <v>5.713813664847792</v>
      </c>
      <c r="I1344" s="92">
        <v>1.4781178185646746</v>
      </c>
      <c r="J1344" s="92">
        <v>5.0755626195851349</v>
      </c>
      <c r="K1344" s="92">
        <v>1.3660494639548892</v>
      </c>
      <c r="L1344" s="93">
        <v>4.5046153534658178</v>
      </c>
    </row>
    <row r="1345" spans="1:12" x14ac:dyDescent="0.25">
      <c r="A1345" s="73" t="str">
        <f t="shared" si="20"/>
        <v>291012</v>
      </c>
      <c r="B1345" s="55">
        <v>29</v>
      </c>
      <c r="C1345" s="55">
        <v>56</v>
      </c>
      <c r="D1345" s="55">
        <v>10</v>
      </c>
      <c r="E1345" s="56">
        <v>12</v>
      </c>
      <c r="F1345" s="58"/>
      <c r="G1345" s="89">
        <v>1.5363839938875703</v>
      </c>
      <c r="H1345" s="89">
        <v>5.3857820983841078</v>
      </c>
      <c r="I1345" s="92">
        <v>1.4213512371167538</v>
      </c>
      <c r="J1345" s="92">
        <v>4.7821573137822284</v>
      </c>
      <c r="K1345" s="92">
        <v>1.3121809669343565</v>
      </c>
      <c r="L1345" s="93">
        <v>4.2420444939363398</v>
      </c>
    </row>
    <row r="1346" spans="1:12" x14ac:dyDescent="0.25">
      <c r="A1346" s="73" t="str">
        <f t="shared" si="20"/>
        <v>301012</v>
      </c>
      <c r="B1346" s="55">
        <v>30</v>
      </c>
      <c r="C1346" s="55">
        <v>55</v>
      </c>
      <c r="D1346" s="55">
        <v>10</v>
      </c>
      <c r="E1346" s="56">
        <v>12</v>
      </c>
      <c r="F1346" s="58"/>
      <c r="G1346" s="89">
        <v>1.4781177200161562</v>
      </c>
      <c r="H1346" s="89">
        <v>5.075562917419739</v>
      </c>
      <c r="I1346" s="92">
        <v>1.3660503371996719</v>
      </c>
      <c r="J1346" s="92">
        <v>4.5046143113007791</v>
      </c>
      <c r="K1346" s="92">
        <v>1.2597069851126244</v>
      </c>
      <c r="L1346" s="93">
        <v>3.9936007539564353</v>
      </c>
    </row>
    <row r="1347" spans="1:12" x14ac:dyDescent="0.25">
      <c r="A1347" s="73" t="str">
        <f t="shared" si="20"/>
        <v>311012</v>
      </c>
      <c r="B1347" s="55">
        <v>31</v>
      </c>
      <c r="C1347" s="55">
        <v>54</v>
      </c>
      <c r="D1347" s="55">
        <v>10</v>
      </c>
      <c r="E1347" s="56">
        <v>12</v>
      </c>
      <c r="F1347" s="58"/>
      <c r="G1347" s="89">
        <v>1.4213513757107976</v>
      </c>
      <c r="H1347" s="89">
        <v>4.7821559084279697</v>
      </c>
      <c r="I1347" s="92">
        <v>1.3121794241515494</v>
      </c>
      <c r="J1347" s="92">
        <v>4.2420439834160888</v>
      </c>
      <c r="K1347" s="92">
        <v>1.2085955295544304</v>
      </c>
      <c r="L1347" s="93">
        <v>3.7584845058420595</v>
      </c>
    </row>
    <row r="1348" spans="1:12" x14ac:dyDescent="0.25">
      <c r="A1348" s="73" t="str">
        <f t="shared" ref="A1348:A1411" si="21">B1348&amp;D1348&amp;E1348</f>
        <v>321012</v>
      </c>
      <c r="B1348" s="55">
        <v>32</v>
      </c>
      <c r="C1348" s="55">
        <v>53</v>
      </c>
      <c r="D1348" s="55">
        <v>10</v>
      </c>
      <c r="E1348" s="56">
        <v>12</v>
      </c>
      <c r="F1348" s="58"/>
      <c r="G1348" s="89">
        <v>1.3660496227575833</v>
      </c>
      <c r="H1348" s="89">
        <v>4.5046139412007973</v>
      </c>
      <c r="I1348" s="92">
        <v>1.2597057365125806</v>
      </c>
      <c r="J1348" s="92">
        <v>3.9936011785353487</v>
      </c>
      <c r="K1348" s="92">
        <v>1.1588142222551423</v>
      </c>
      <c r="L1348" s="93">
        <v>3.5359373038946398</v>
      </c>
    </row>
    <row r="1349" spans="1:12" x14ac:dyDescent="0.25">
      <c r="A1349" s="73" t="str">
        <f t="shared" si="21"/>
        <v>331012</v>
      </c>
      <c r="B1349" s="55">
        <v>33</v>
      </c>
      <c r="C1349" s="55">
        <v>52</v>
      </c>
      <c r="D1349" s="55">
        <v>10</v>
      </c>
      <c r="E1349" s="56">
        <v>12</v>
      </c>
      <c r="F1349" s="58"/>
      <c r="G1349" s="89">
        <v>1.3121809939036113</v>
      </c>
      <c r="H1349" s="89">
        <v>4.2420446158903022</v>
      </c>
      <c r="I1349" s="92">
        <v>1.2085961354394712</v>
      </c>
      <c r="J1349" s="92">
        <v>3.7584846060500818</v>
      </c>
      <c r="K1349" s="92">
        <v>1.110326236384422</v>
      </c>
      <c r="L1349" s="93">
        <v>3.3252461605568406</v>
      </c>
    </row>
    <row r="1350" spans="1:12" x14ac:dyDescent="0.25">
      <c r="A1350" s="73" t="str">
        <f t="shared" si="21"/>
        <v>341012</v>
      </c>
      <c r="B1350" s="55">
        <v>34</v>
      </c>
      <c r="C1350" s="55">
        <v>51</v>
      </c>
      <c r="D1350" s="55">
        <v>10</v>
      </c>
      <c r="E1350" s="56">
        <v>12</v>
      </c>
      <c r="F1350" s="58"/>
      <c r="G1350" s="89">
        <v>1.2449998961125308</v>
      </c>
      <c r="H1350" s="89">
        <v>3.9936005319038417</v>
      </c>
      <c r="I1350" s="92">
        <v>1.1455608884456356</v>
      </c>
      <c r="J1350" s="92">
        <v>3.5359367533088157</v>
      </c>
      <c r="K1350" s="92">
        <v>1.0511895115211203</v>
      </c>
      <c r="L1350" s="93">
        <v>3.1257370815932184</v>
      </c>
    </row>
    <row r="1351" spans="1:12" x14ac:dyDescent="0.25">
      <c r="A1351" s="73" t="str">
        <f t="shared" si="21"/>
        <v>351012</v>
      </c>
      <c r="B1351" s="55">
        <v>35</v>
      </c>
      <c r="C1351" s="55">
        <v>50</v>
      </c>
      <c r="D1351" s="55">
        <v>10</v>
      </c>
      <c r="E1351" s="56">
        <v>12</v>
      </c>
      <c r="F1351" s="58"/>
      <c r="G1351" s="89">
        <v>1.1763210394927877</v>
      </c>
      <c r="H1351" s="89">
        <v>3.8637963630286509</v>
      </c>
      <c r="I1351" s="92">
        <v>1.0813754060518701</v>
      </c>
      <c r="J1351" s="92">
        <v>3.4142700466894369</v>
      </c>
      <c r="K1351" s="92">
        <v>0.99120734496913487</v>
      </c>
      <c r="L1351" s="93">
        <v>3.0118530588370467</v>
      </c>
    </row>
    <row r="1352" spans="1:12" x14ac:dyDescent="0.25">
      <c r="A1352" s="73" t="str">
        <f t="shared" si="21"/>
        <v>361012</v>
      </c>
      <c r="B1352" s="55">
        <v>36</v>
      </c>
      <c r="C1352" s="55">
        <v>49</v>
      </c>
      <c r="D1352" s="55">
        <v>10</v>
      </c>
      <c r="E1352" s="56">
        <v>12</v>
      </c>
      <c r="F1352" s="58"/>
      <c r="G1352" s="89">
        <v>1.1282354597352171</v>
      </c>
      <c r="H1352" s="89">
        <v>3.6327896339221368</v>
      </c>
      <c r="I1352" s="92">
        <v>1.0357085076386161</v>
      </c>
      <c r="J1352" s="92">
        <v>3.2075190623969139</v>
      </c>
      <c r="K1352" s="92">
        <v>0.9478376339725636</v>
      </c>
      <c r="L1352" s="93">
        <v>2.8266304153701016</v>
      </c>
    </row>
    <row r="1353" spans="1:12" x14ac:dyDescent="0.25">
      <c r="A1353" s="73" t="str">
        <f t="shared" si="21"/>
        <v>371012</v>
      </c>
      <c r="B1353" s="55">
        <v>37</v>
      </c>
      <c r="C1353" s="55">
        <v>48</v>
      </c>
      <c r="D1353" s="55">
        <v>10</v>
      </c>
      <c r="E1353" s="56">
        <v>12</v>
      </c>
      <c r="F1353" s="58"/>
      <c r="G1353" s="89">
        <v>1.0813740848560187</v>
      </c>
      <c r="H1353" s="89">
        <v>3.4142697980816594</v>
      </c>
      <c r="I1353" s="92">
        <v>0.99120742981693954</v>
      </c>
      <c r="J1353" s="92">
        <v>3.0118516827233077</v>
      </c>
      <c r="K1353" s="92">
        <v>0.90557130565121891</v>
      </c>
      <c r="L1353" s="93">
        <v>2.6512484857710041</v>
      </c>
    </row>
    <row r="1354" spans="1:12" x14ac:dyDescent="0.25">
      <c r="A1354" s="73" t="str">
        <f t="shared" si="21"/>
        <v>381012</v>
      </c>
      <c r="B1354" s="55">
        <v>38</v>
      </c>
      <c r="C1354" s="55">
        <v>47</v>
      </c>
      <c r="D1354" s="55">
        <v>10</v>
      </c>
      <c r="E1354" s="56">
        <v>12</v>
      </c>
      <c r="F1354" s="58"/>
      <c r="G1354" s="89">
        <v>1.0357099534578855</v>
      </c>
      <c r="H1354" s="89">
        <v>3.2075178177345247</v>
      </c>
      <c r="I1354" s="92">
        <v>0.94783750481488493</v>
      </c>
      <c r="J1354" s="92">
        <v>2.8266300912753222</v>
      </c>
      <c r="K1354" s="92">
        <v>0.86437878939427149</v>
      </c>
      <c r="L1354" s="93">
        <v>2.4851382324211477</v>
      </c>
    </row>
    <row r="1355" spans="1:12" x14ac:dyDescent="0.25">
      <c r="A1355" s="73" t="str">
        <f t="shared" si="21"/>
        <v>391012</v>
      </c>
      <c r="B1355" s="55">
        <v>39</v>
      </c>
      <c r="C1355" s="55">
        <v>46</v>
      </c>
      <c r="D1355" s="55">
        <v>10</v>
      </c>
      <c r="E1355" s="56">
        <v>12</v>
      </c>
      <c r="F1355" s="58"/>
      <c r="G1355" s="89">
        <v>0.99120641248205066</v>
      </c>
      <c r="H1355" s="89">
        <v>3.0118519471055958</v>
      </c>
      <c r="I1355" s="92">
        <v>0.9055723440279474</v>
      </c>
      <c r="J1355" s="92">
        <v>2.6512484193831845</v>
      </c>
      <c r="K1355" s="92">
        <v>0.82423112368460538</v>
      </c>
      <c r="L1355" s="93">
        <v>2.3277674189331106</v>
      </c>
    </row>
    <row r="1356" spans="1:12" x14ac:dyDescent="0.25">
      <c r="A1356" s="73" t="str">
        <f t="shared" si="21"/>
        <v>401012</v>
      </c>
      <c r="B1356" s="55">
        <v>40</v>
      </c>
      <c r="C1356" s="55">
        <v>45</v>
      </c>
      <c r="D1356" s="55">
        <v>10</v>
      </c>
      <c r="E1356" s="56">
        <v>12</v>
      </c>
      <c r="F1356" s="58"/>
      <c r="G1356" s="89">
        <v>0.94783726002548208</v>
      </c>
      <c r="H1356" s="89">
        <v>2.8266309629213726</v>
      </c>
      <c r="I1356" s="92">
        <v>0.86437903556697693</v>
      </c>
      <c r="J1356" s="92">
        <v>2.4851383160213358</v>
      </c>
      <c r="K1356" s="92">
        <v>0.78509944500831408</v>
      </c>
      <c r="L1356" s="93">
        <v>2.1786338998423567</v>
      </c>
    </row>
    <row r="1357" spans="1:12" x14ac:dyDescent="0.25">
      <c r="A1357" s="73" t="str">
        <f t="shared" si="21"/>
        <v>411012</v>
      </c>
      <c r="B1357" s="55">
        <v>41</v>
      </c>
      <c r="C1357" s="55">
        <v>44</v>
      </c>
      <c r="D1357" s="55">
        <v>10</v>
      </c>
      <c r="E1357" s="56">
        <v>12</v>
      </c>
      <c r="F1357" s="58"/>
      <c r="G1357" s="89">
        <v>0.90557086811315912</v>
      </c>
      <c r="H1357" s="89">
        <v>2.6512481548730946</v>
      </c>
      <c r="I1357" s="92">
        <v>0.82423070726599001</v>
      </c>
      <c r="J1357" s="92">
        <v>2.327766384073779</v>
      </c>
      <c r="K1357" s="92">
        <v>0.74695962274502636</v>
      </c>
      <c r="L1357" s="93">
        <v>2.0372748292032972</v>
      </c>
    </row>
    <row r="1358" spans="1:12" x14ac:dyDescent="0.25">
      <c r="A1358" s="73" t="str">
        <f t="shared" si="21"/>
        <v>421012</v>
      </c>
      <c r="B1358" s="55">
        <v>42</v>
      </c>
      <c r="C1358" s="55">
        <v>43</v>
      </c>
      <c r="D1358" s="55">
        <v>10</v>
      </c>
      <c r="E1358" s="56">
        <v>12</v>
      </c>
      <c r="F1358" s="58"/>
      <c r="G1358" s="89">
        <v>0.86437900960438208</v>
      </c>
      <c r="H1358" s="89">
        <v>2.4851365983400431</v>
      </c>
      <c r="I1358" s="92">
        <v>0.78509948101635574</v>
      </c>
      <c r="J1358" s="92">
        <v>2.1786353563372889</v>
      </c>
      <c r="K1358" s="92">
        <v>0.70978425830143221</v>
      </c>
      <c r="L1358" s="93">
        <v>1.9032511700742127</v>
      </c>
    </row>
    <row r="1359" spans="1:12" x14ac:dyDescent="0.25">
      <c r="A1359" s="73" t="str">
        <f t="shared" si="21"/>
        <v>431012</v>
      </c>
      <c r="B1359" s="55">
        <v>43</v>
      </c>
      <c r="C1359" s="55">
        <v>42</v>
      </c>
      <c r="D1359" s="55">
        <v>10</v>
      </c>
      <c r="E1359" s="56">
        <v>12</v>
      </c>
      <c r="F1359" s="58"/>
      <c r="G1359" s="89">
        <v>0.82423105660017604</v>
      </c>
      <c r="H1359" s="89">
        <v>2.3277662119408213</v>
      </c>
      <c r="I1359" s="92">
        <v>0.74695870220223881</v>
      </c>
      <c r="J1359" s="92">
        <v>2.0372759904310249</v>
      </c>
      <c r="K1359" s="92">
        <v>0.67355074150686967</v>
      </c>
      <c r="L1359" s="93">
        <v>1.7761489531993766</v>
      </c>
    </row>
    <row r="1360" spans="1:12" x14ac:dyDescent="0.25">
      <c r="A1360" s="73" t="str">
        <f t="shared" si="21"/>
        <v>441012</v>
      </c>
      <c r="B1360" s="55">
        <v>44</v>
      </c>
      <c r="C1360" s="55">
        <v>41</v>
      </c>
      <c r="D1360" s="55">
        <v>10</v>
      </c>
      <c r="E1360" s="56">
        <v>12</v>
      </c>
      <c r="F1360" s="58"/>
      <c r="G1360" s="89">
        <v>0.77911018733369763</v>
      </c>
      <c r="H1360" s="89">
        <v>2.1786344618747706</v>
      </c>
      <c r="I1360" s="92">
        <v>0.70456194733871469</v>
      </c>
      <c r="J1360" s="92">
        <v>1.9032512385884124</v>
      </c>
      <c r="K1360" s="92">
        <v>0.63370931472240388</v>
      </c>
      <c r="L1360" s="93">
        <v>1.6555850706420949</v>
      </c>
    </row>
    <row r="1361" spans="1:12" x14ac:dyDescent="0.25">
      <c r="A1361" s="73" t="str">
        <f t="shared" si="21"/>
        <v>451012</v>
      </c>
      <c r="B1361" s="55">
        <v>45</v>
      </c>
      <c r="C1361" s="55">
        <v>40</v>
      </c>
      <c r="D1361" s="55">
        <v>10</v>
      </c>
      <c r="E1361" s="56">
        <v>12</v>
      </c>
      <c r="F1361" s="58"/>
      <c r="G1361" s="89">
        <v>0.73267707887508293</v>
      </c>
      <c r="H1361" s="89">
        <v>2.0997493189491778</v>
      </c>
      <c r="I1361" s="92">
        <v>0.66091934501366634</v>
      </c>
      <c r="J1361" s="92">
        <v>1.8281351549036791</v>
      </c>
      <c r="K1361" s="92">
        <v>0.59271009540372788</v>
      </c>
      <c r="L1361" s="93">
        <v>1.5842453639857155</v>
      </c>
    </row>
    <row r="1362" spans="1:12" x14ac:dyDescent="0.25">
      <c r="A1362" s="73" t="str">
        <f t="shared" si="21"/>
        <v>461012</v>
      </c>
      <c r="B1362" s="55">
        <v>46</v>
      </c>
      <c r="C1362" s="55">
        <v>39</v>
      </c>
      <c r="D1362" s="55">
        <v>10</v>
      </c>
      <c r="E1362" s="56">
        <v>12</v>
      </c>
      <c r="F1362" s="58"/>
      <c r="G1362" s="89">
        <v>0.69634468820318696</v>
      </c>
      <c r="H1362" s="89">
        <v>1.9602732318070788</v>
      </c>
      <c r="I1362" s="92">
        <v>0.62638231371704334</v>
      </c>
      <c r="J1362" s="92">
        <v>1.7029234245175364</v>
      </c>
      <c r="K1362" s="92">
        <v>0.55988460286980468</v>
      </c>
      <c r="L1362" s="93">
        <v>1.4717396186120264</v>
      </c>
    </row>
    <row r="1363" spans="1:12" x14ac:dyDescent="0.25">
      <c r="A1363" s="73" t="str">
        <f t="shared" si="21"/>
        <v>471012</v>
      </c>
      <c r="B1363" s="55">
        <v>47</v>
      </c>
      <c r="C1363" s="55">
        <v>38</v>
      </c>
      <c r="D1363" s="55">
        <v>10</v>
      </c>
      <c r="E1363" s="56">
        <v>12</v>
      </c>
      <c r="F1363" s="58"/>
      <c r="G1363" s="89">
        <v>0.66092030050060224</v>
      </c>
      <c r="H1363" s="89">
        <v>1.8281358426108369</v>
      </c>
      <c r="I1363" s="92">
        <v>0.59271121260858561</v>
      </c>
      <c r="J1363" s="92">
        <v>1.58424715872828</v>
      </c>
      <c r="K1363" s="92">
        <v>0.52788588960757143</v>
      </c>
      <c r="L1363" s="93">
        <v>1.3650590302194805</v>
      </c>
    </row>
    <row r="1364" spans="1:12" x14ac:dyDescent="0.25">
      <c r="A1364" s="73" t="str">
        <f t="shared" si="21"/>
        <v>481012</v>
      </c>
      <c r="B1364" s="55">
        <v>48</v>
      </c>
      <c r="C1364" s="55">
        <v>37</v>
      </c>
      <c r="D1364" s="55">
        <v>10</v>
      </c>
      <c r="E1364" s="56">
        <v>12</v>
      </c>
      <c r="F1364" s="58"/>
      <c r="G1364" s="89">
        <v>0.62638226187451185</v>
      </c>
      <c r="H1364" s="89">
        <v>1.70292310153684</v>
      </c>
      <c r="I1364" s="92">
        <v>0.5598854663692745</v>
      </c>
      <c r="J1364" s="92">
        <v>1.4717383325333859</v>
      </c>
      <c r="K1364" s="92">
        <v>0.49669668821818797</v>
      </c>
      <c r="L1364" s="93">
        <v>1.2638790856131832</v>
      </c>
    </row>
    <row r="1365" spans="1:12" x14ac:dyDescent="0.25">
      <c r="A1365" s="73" t="str">
        <f t="shared" si="21"/>
        <v>491012</v>
      </c>
      <c r="B1365" s="55">
        <v>49</v>
      </c>
      <c r="C1365" s="55">
        <v>36</v>
      </c>
      <c r="D1365" s="55">
        <v>10</v>
      </c>
      <c r="E1365" s="56">
        <v>12</v>
      </c>
      <c r="F1365" s="58"/>
      <c r="G1365" s="89">
        <v>0.5927106387144061</v>
      </c>
      <c r="H1365" s="89">
        <v>1.5842471296886527</v>
      </c>
      <c r="I1365" s="92">
        <v>0.52788660569120249</v>
      </c>
      <c r="J1365" s="92">
        <v>1.3650577643443944</v>
      </c>
      <c r="K1365" s="92">
        <v>0.46629279205074764</v>
      </c>
      <c r="L1365" s="93">
        <v>1.1678997844132961</v>
      </c>
    </row>
    <row r="1366" spans="1:12" x14ac:dyDescent="0.25">
      <c r="A1366" s="73" t="str">
        <f t="shared" si="21"/>
        <v>501012</v>
      </c>
      <c r="B1366" s="55">
        <v>50</v>
      </c>
      <c r="C1366" s="55">
        <v>35</v>
      </c>
      <c r="D1366" s="55">
        <v>10</v>
      </c>
      <c r="E1366" s="56">
        <v>12</v>
      </c>
      <c r="F1366" s="58"/>
      <c r="G1366" s="89">
        <v>0.55685179976138977</v>
      </c>
      <c r="H1366" s="89">
        <v>1.4717402058255817</v>
      </c>
      <c r="I1366" s="92">
        <v>0.49409779140033172</v>
      </c>
      <c r="J1366" s="92">
        <v>1.2638801323025888</v>
      </c>
      <c r="K1366" s="92">
        <v>0.43445978059497364</v>
      </c>
      <c r="L1366" s="93">
        <v>1.0768329825310146</v>
      </c>
    </row>
    <row r="1367" spans="1:12" x14ac:dyDescent="0.25">
      <c r="A1367" s="73" t="str">
        <f t="shared" si="21"/>
        <v>511012</v>
      </c>
      <c r="B1367" s="55">
        <v>51</v>
      </c>
      <c r="C1367" s="55">
        <v>34</v>
      </c>
      <c r="D1367" s="55">
        <v>10</v>
      </c>
      <c r="E1367" s="56">
        <v>12</v>
      </c>
      <c r="F1367" s="58"/>
      <c r="G1367" s="89">
        <v>0.51843278210020804</v>
      </c>
      <c r="H1367" s="89">
        <v>1.391533295861314</v>
      </c>
      <c r="I1367" s="92">
        <v>0.45808064372984647</v>
      </c>
      <c r="J1367" s="92">
        <v>1.1895566468459406</v>
      </c>
      <c r="K1367" s="92">
        <v>0.40071887110611482</v>
      </c>
      <c r="L1367" s="93">
        <v>1.0079603388259424</v>
      </c>
    </row>
    <row r="1368" spans="1:12" x14ac:dyDescent="0.25">
      <c r="A1368" s="73" t="str">
        <f t="shared" si="21"/>
        <v>521012</v>
      </c>
      <c r="B1368" s="55">
        <v>52</v>
      </c>
      <c r="C1368" s="55">
        <v>33</v>
      </c>
      <c r="D1368" s="55">
        <v>10</v>
      </c>
      <c r="E1368" s="56">
        <v>12</v>
      </c>
      <c r="F1368" s="58"/>
      <c r="G1368" s="89">
        <v>0.48787462966632966</v>
      </c>
      <c r="H1368" s="89">
        <v>1.2878480383917799</v>
      </c>
      <c r="I1368" s="92">
        <v>0.42903516319767604</v>
      </c>
      <c r="J1368" s="92">
        <v>1.0963532324704548</v>
      </c>
      <c r="K1368" s="92">
        <v>0.37311571970789736</v>
      </c>
      <c r="L1368" s="93">
        <v>0.92410198004650967</v>
      </c>
    </row>
    <row r="1369" spans="1:12" x14ac:dyDescent="0.25">
      <c r="A1369" s="73" t="str">
        <f t="shared" si="21"/>
        <v>531012</v>
      </c>
      <c r="B1369" s="55">
        <v>53</v>
      </c>
      <c r="C1369" s="55">
        <v>32</v>
      </c>
      <c r="D1369" s="55">
        <v>10</v>
      </c>
      <c r="E1369" s="56">
        <v>12</v>
      </c>
      <c r="F1369" s="58"/>
      <c r="G1369" s="89">
        <v>0.4580809177663937</v>
      </c>
      <c r="H1369" s="89">
        <v>1.1895550417108474</v>
      </c>
      <c r="I1369" s="92">
        <v>0.40071796313093244</v>
      </c>
      <c r="J1369" s="92">
        <v>1.0079589151347139</v>
      </c>
      <c r="K1369" s="92">
        <v>0.34621153084558681</v>
      </c>
      <c r="L1369" s="93">
        <v>0.84453159932036226</v>
      </c>
    </row>
    <row r="1370" spans="1:12" x14ac:dyDescent="0.25">
      <c r="A1370" s="73" t="str">
        <f t="shared" si="21"/>
        <v>541012</v>
      </c>
      <c r="B1370" s="55">
        <v>54</v>
      </c>
      <c r="C1370" s="55">
        <v>31</v>
      </c>
      <c r="D1370" s="55">
        <v>10</v>
      </c>
      <c r="E1370" s="56">
        <v>12</v>
      </c>
      <c r="F1370" s="58"/>
      <c r="G1370" s="89">
        <v>0.42903319910607773</v>
      </c>
      <c r="H1370" s="89">
        <v>1.096354505816225</v>
      </c>
      <c r="I1370" s="92">
        <v>0.37311617342925457</v>
      </c>
      <c r="J1370" s="92">
        <v>0.92410256143110914</v>
      </c>
      <c r="K1370" s="92">
        <v>0.31998614316300539</v>
      </c>
      <c r="L1370" s="93">
        <v>0.7690101738355829</v>
      </c>
    </row>
    <row r="1371" spans="1:12" x14ac:dyDescent="0.25">
      <c r="A1371" s="73" t="str">
        <f t="shared" si="21"/>
        <v>551012</v>
      </c>
      <c r="B1371" s="55">
        <v>55</v>
      </c>
      <c r="C1371" s="55">
        <v>30</v>
      </c>
      <c r="D1371" s="55">
        <v>10</v>
      </c>
      <c r="E1371" s="56">
        <v>12</v>
      </c>
      <c r="F1371" s="58"/>
      <c r="G1371" s="89">
        <v>0.39478552065061395</v>
      </c>
      <c r="H1371" s="89">
        <v>1.0079599213309944</v>
      </c>
      <c r="I1371" s="92">
        <v>0.34113910593738372</v>
      </c>
      <c r="J1371" s="92">
        <v>0.84453303566682614</v>
      </c>
      <c r="K1371" s="92">
        <v>0.29015840110561847</v>
      </c>
      <c r="L1371" s="93">
        <v>0.6973130282251635</v>
      </c>
    </row>
    <row r="1372" spans="1:12" x14ac:dyDescent="0.25">
      <c r="A1372" s="73" t="str">
        <f t="shared" si="21"/>
        <v>181212</v>
      </c>
      <c r="B1372" s="55">
        <v>18</v>
      </c>
      <c r="C1372" s="55">
        <v>67</v>
      </c>
      <c r="D1372" s="55">
        <v>12</v>
      </c>
      <c r="E1372" s="56">
        <v>12</v>
      </c>
      <c r="F1372" s="58"/>
      <c r="G1372" s="89">
        <v>2.3879599917431364</v>
      </c>
      <c r="H1372" s="89">
        <v>9.7022343004440614</v>
      </c>
      <c r="I1372" s="92">
        <v>2.2272019297859527</v>
      </c>
      <c r="J1372" s="92">
        <v>8.6526504702488491</v>
      </c>
      <c r="K1372" s="92">
        <v>2.074514781321064</v>
      </c>
      <c r="L1372" s="93">
        <v>7.7138160868949583</v>
      </c>
    </row>
    <row r="1373" spans="1:12" x14ac:dyDescent="0.25">
      <c r="A1373" s="73" t="str">
        <f t="shared" si="21"/>
        <v>191212</v>
      </c>
      <c r="B1373" s="55">
        <v>19</v>
      </c>
      <c r="C1373" s="55">
        <v>66</v>
      </c>
      <c r="D1373" s="55">
        <v>12</v>
      </c>
      <c r="E1373" s="56">
        <v>12</v>
      </c>
      <c r="F1373" s="58"/>
      <c r="G1373" s="89">
        <v>2.3065500048713536</v>
      </c>
      <c r="H1373" s="89">
        <v>9.1628023444029854</v>
      </c>
      <c r="I1373" s="92">
        <v>2.1498718919482509</v>
      </c>
      <c r="J1373" s="92">
        <v>8.1701640706055692</v>
      </c>
      <c r="K1373" s="92">
        <v>2.0010853717526444</v>
      </c>
      <c r="L1373" s="93">
        <v>7.2821624707505128</v>
      </c>
    </row>
    <row r="1374" spans="1:12" x14ac:dyDescent="0.25">
      <c r="A1374" s="73" t="str">
        <f t="shared" si="21"/>
        <v>201212</v>
      </c>
      <c r="B1374" s="55">
        <v>20</v>
      </c>
      <c r="C1374" s="55">
        <v>65</v>
      </c>
      <c r="D1374" s="55">
        <v>12</v>
      </c>
      <c r="E1374" s="56">
        <v>12</v>
      </c>
      <c r="F1374" s="58"/>
      <c r="G1374" s="89">
        <v>2.2272021182398469</v>
      </c>
      <c r="H1374" s="89">
        <v>8.6526501119234904</v>
      </c>
      <c r="I1374" s="92">
        <v>2.0745134710668784</v>
      </c>
      <c r="J1374" s="92">
        <v>7.7138166852492205</v>
      </c>
      <c r="K1374" s="92">
        <v>1.9295421498558782</v>
      </c>
      <c r="L1374" s="93">
        <v>6.8738424439226486</v>
      </c>
    </row>
    <row r="1375" spans="1:12" x14ac:dyDescent="0.25">
      <c r="A1375" s="73" t="str">
        <f t="shared" si="21"/>
        <v>211212</v>
      </c>
      <c r="B1375" s="55">
        <v>21</v>
      </c>
      <c r="C1375" s="55">
        <v>64</v>
      </c>
      <c r="D1375" s="55">
        <v>12</v>
      </c>
      <c r="E1375" s="56">
        <v>12</v>
      </c>
      <c r="F1375" s="58"/>
      <c r="G1375" s="89">
        <v>2.1498715372113022</v>
      </c>
      <c r="H1375" s="89">
        <v>8.1701647104052277</v>
      </c>
      <c r="I1375" s="92">
        <v>2.0010863987340795</v>
      </c>
      <c r="J1375" s="92">
        <v>7.2821633236592929</v>
      </c>
      <c r="K1375" s="92">
        <v>1.859842549415696</v>
      </c>
      <c r="L1375" s="93">
        <v>6.487564767728637</v>
      </c>
    </row>
    <row r="1376" spans="1:12" x14ac:dyDescent="0.25">
      <c r="A1376" s="73" t="str">
        <f t="shared" si="21"/>
        <v>221212</v>
      </c>
      <c r="B1376" s="55">
        <v>22</v>
      </c>
      <c r="C1376" s="55">
        <v>63</v>
      </c>
      <c r="D1376" s="55">
        <v>12</v>
      </c>
      <c r="E1376" s="56">
        <v>12</v>
      </c>
      <c r="F1376" s="58"/>
      <c r="G1376" s="89">
        <v>2.0745135206262439</v>
      </c>
      <c r="H1376" s="89">
        <v>7.7138161346197176</v>
      </c>
      <c r="I1376" s="92">
        <v>1.9295424092360989</v>
      </c>
      <c r="J1376" s="92">
        <v>6.8738430365463703</v>
      </c>
      <c r="K1376" s="92">
        <v>1.7919452466669303</v>
      </c>
      <c r="L1376" s="93">
        <v>6.1221113540235068</v>
      </c>
    </row>
    <row r="1377" spans="1:12" x14ac:dyDescent="0.25">
      <c r="A1377" s="73" t="str">
        <f t="shared" si="21"/>
        <v>231212</v>
      </c>
      <c r="B1377" s="55">
        <v>23</v>
      </c>
      <c r="C1377" s="55">
        <v>62</v>
      </c>
      <c r="D1377" s="55">
        <v>12</v>
      </c>
      <c r="E1377" s="56">
        <v>12</v>
      </c>
      <c r="F1377" s="58"/>
      <c r="G1377" s="89">
        <v>2.0010861919145944</v>
      </c>
      <c r="H1377" s="89">
        <v>7.282163349471042</v>
      </c>
      <c r="I1377" s="92">
        <v>1.8598433125060343</v>
      </c>
      <c r="J1377" s="92">
        <v>6.4875656887491209</v>
      </c>
      <c r="K1377" s="92">
        <v>1.7258055061309499</v>
      </c>
      <c r="L1377" s="93">
        <v>5.7763306713010856</v>
      </c>
    </row>
    <row r="1378" spans="1:12" x14ac:dyDescent="0.25">
      <c r="A1378" s="73" t="str">
        <f t="shared" si="21"/>
        <v>241212</v>
      </c>
      <c r="B1378" s="55">
        <v>24</v>
      </c>
      <c r="C1378" s="55">
        <v>61</v>
      </c>
      <c r="D1378" s="55">
        <v>12</v>
      </c>
      <c r="E1378" s="56">
        <v>12</v>
      </c>
      <c r="F1378" s="58"/>
      <c r="G1378" s="89">
        <v>1.9056429951707521</v>
      </c>
      <c r="H1378" s="89">
        <v>6.8738432447567916</v>
      </c>
      <c r="I1378" s="92">
        <v>1.770284051037234</v>
      </c>
      <c r="J1378" s="92">
        <v>6.1221122169255286</v>
      </c>
      <c r="K1378" s="92">
        <v>1.6417904514327</v>
      </c>
      <c r="L1378" s="93">
        <v>5.449132152696877</v>
      </c>
    </row>
    <row r="1379" spans="1:12" x14ac:dyDescent="0.25">
      <c r="A1379" s="73" t="str">
        <f t="shared" si="21"/>
        <v>251212</v>
      </c>
      <c r="B1379" s="55">
        <v>25</v>
      </c>
      <c r="C1379" s="55">
        <v>60</v>
      </c>
      <c r="D1379" s="55">
        <v>12</v>
      </c>
      <c r="E1379" s="56">
        <v>12</v>
      </c>
      <c r="F1379" s="58"/>
      <c r="G1379" s="89">
        <v>1.8215222187368396</v>
      </c>
      <c r="H1379" s="89">
        <v>6.6638100008145393</v>
      </c>
      <c r="I1379" s="92">
        <v>1.6913067816496334</v>
      </c>
      <c r="J1379" s="92">
        <v>5.92640547093393</v>
      </c>
      <c r="K1379" s="92">
        <v>1.567652721862419</v>
      </c>
      <c r="L1379" s="93">
        <v>5.2670927691403833</v>
      </c>
    </row>
    <row r="1380" spans="1:12" x14ac:dyDescent="0.25">
      <c r="A1380" s="73" t="str">
        <f t="shared" si="21"/>
        <v>261212</v>
      </c>
      <c r="B1380" s="55">
        <v>26</v>
      </c>
      <c r="C1380" s="55">
        <v>59</v>
      </c>
      <c r="D1380" s="55">
        <v>12</v>
      </c>
      <c r="E1380" s="56">
        <v>12</v>
      </c>
      <c r="F1380" s="58"/>
      <c r="G1380" s="89">
        <v>1.7555751372602182</v>
      </c>
      <c r="H1380" s="89">
        <v>6.2847747611524474</v>
      </c>
      <c r="I1380" s="92">
        <v>1.6286787389613933</v>
      </c>
      <c r="J1380" s="92">
        <v>5.5875432550007211</v>
      </c>
      <c r="K1380" s="92">
        <v>1.5081939005886678</v>
      </c>
      <c r="L1380" s="93">
        <v>4.9640177486717176</v>
      </c>
    </row>
    <row r="1381" spans="1:12" x14ac:dyDescent="0.25">
      <c r="A1381" s="73" t="str">
        <f t="shared" si="21"/>
        <v>271212</v>
      </c>
      <c r="B1381" s="55">
        <v>27</v>
      </c>
      <c r="C1381" s="55">
        <v>58</v>
      </c>
      <c r="D1381" s="55">
        <v>12</v>
      </c>
      <c r="E1381" s="56">
        <v>12</v>
      </c>
      <c r="F1381" s="58"/>
      <c r="G1381" s="89">
        <v>1.6913079406698699</v>
      </c>
      <c r="H1381" s="89">
        <v>5.9264056736006028</v>
      </c>
      <c r="I1381" s="92">
        <v>1.567652945237481</v>
      </c>
      <c r="J1381" s="92">
        <v>5.2670919310186122</v>
      </c>
      <c r="K1381" s="92">
        <v>1.4502670832142035</v>
      </c>
      <c r="L1381" s="93">
        <v>4.6773470896297793</v>
      </c>
    </row>
    <row r="1382" spans="1:12" x14ac:dyDescent="0.25">
      <c r="A1382" s="73" t="str">
        <f t="shared" si="21"/>
        <v>281212</v>
      </c>
      <c r="B1382" s="55">
        <v>28</v>
      </c>
      <c r="C1382" s="55">
        <v>57</v>
      </c>
      <c r="D1382" s="55">
        <v>12</v>
      </c>
      <c r="E1382" s="56">
        <v>12</v>
      </c>
      <c r="F1382" s="58"/>
      <c r="G1382" s="89">
        <v>1.6286785218922886</v>
      </c>
      <c r="H1382" s="89">
        <v>5.5875420433735448</v>
      </c>
      <c r="I1382" s="92">
        <v>1.5081952876440143</v>
      </c>
      <c r="J1382" s="92">
        <v>4.9640180434505039</v>
      </c>
      <c r="K1382" s="92">
        <v>1.3938338134542294</v>
      </c>
      <c r="L1382" s="93">
        <v>4.4061542928405144</v>
      </c>
    </row>
    <row r="1383" spans="1:12" x14ac:dyDescent="0.25">
      <c r="A1383" s="73" t="str">
        <f t="shared" si="21"/>
        <v>291212</v>
      </c>
      <c r="B1383" s="55">
        <v>29</v>
      </c>
      <c r="C1383" s="55">
        <v>56</v>
      </c>
      <c r="D1383" s="55">
        <v>12</v>
      </c>
      <c r="E1383" s="56">
        <v>12</v>
      </c>
      <c r="F1383" s="58"/>
      <c r="G1383" s="89">
        <v>1.5676538576977557</v>
      </c>
      <c r="H1383" s="89">
        <v>5.2670927156851217</v>
      </c>
      <c r="I1383" s="92">
        <v>1.4502668803347545</v>
      </c>
      <c r="J1383" s="92">
        <v>4.6773477307711886</v>
      </c>
      <c r="K1383" s="92">
        <v>1.3388616733160035</v>
      </c>
      <c r="L1383" s="93">
        <v>4.1495705868207979</v>
      </c>
    </row>
    <row r="1384" spans="1:12" x14ac:dyDescent="0.25">
      <c r="A1384" s="73" t="str">
        <f t="shared" si="21"/>
        <v>301212</v>
      </c>
      <c r="B1384" s="55">
        <v>30</v>
      </c>
      <c r="C1384" s="55">
        <v>55</v>
      </c>
      <c r="D1384" s="55">
        <v>12</v>
      </c>
      <c r="E1384" s="56">
        <v>12</v>
      </c>
      <c r="F1384" s="58"/>
      <c r="G1384" s="89">
        <v>1.50819415081043</v>
      </c>
      <c r="H1384" s="89">
        <v>4.9640186751233264</v>
      </c>
      <c r="I1384" s="92">
        <v>1.3938336856941509</v>
      </c>
      <c r="J1384" s="92">
        <v>4.4061557434813245</v>
      </c>
      <c r="K1384" s="92">
        <v>1.2853153629316421</v>
      </c>
      <c r="L1384" s="93">
        <v>3.9067723749119097</v>
      </c>
    </row>
    <row r="1385" spans="1:12" x14ac:dyDescent="0.25">
      <c r="A1385" s="73" t="str">
        <f t="shared" si="21"/>
        <v>311212</v>
      </c>
      <c r="B1385" s="55">
        <v>31</v>
      </c>
      <c r="C1385" s="55">
        <v>54</v>
      </c>
      <c r="D1385" s="55">
        <v>12</v>
      </c>
      <c r="E1385" s="56">
        <v>12</v>
      </c>
      <c r="F1385" s="58"/>
      <c r="G1385" s="89">
        <v>1.4502672718460683</v>
      </c>
      <c r="H1385" s="89">
        <v>4.6773475170781582</v>
      </c>
      <c r="I1385" s="92">
        <v>1.3388621400851166</v>
      </c>
      <c r="J1385" s="92">
        <v>4.1495714098722543</v>
      </c>
      <c r="K1385" s="92">
        <v>1.2331597510887216</v>
      </c>
      <c r="L1385" s="93">
        <v>3.6769795981901221</v>
      </c>
    </row>
    <row r="1386" spans="1:12" x14ac:dyDescent="0.25">
      <c r="A1386" s="73" t="str">
        <f t="shared" si="21"/>
        <v>321212</v>
      </c>
      <c r="B1386" s="55">
        <v>32</v>
      </c>
      <c r="C1386" s="55">
        <v>53</v>
      </c>
      <c r="D1386" s="55">
        <v>12</v>
      </c>
      <c r="E1386" s="56">
        <v>12</v>
      </c>
      <c r="F1386" s="58"/>
      <c r="G1386" s="89">
        <v>1.393834855996831</v>
      </c>
      <c r="H1386" s="89">
        <v>4.4061541303764704</v>
      </c>
      <c r="I1386" s="92">
        <v>1.285315105189017</v>
      </c>
      <c r="J1386" s="92">
        <v>3.906771426389005</v>
      </c>
      <c r="K1386" s="92">
        <v>1.1823607886467273</v>
      </c>
      <c r="L1386" s="93">
        <v>3.4594547544227705</v>
      </c>
    </row>
    <row r="1387" spans="1:12" x14ac:dyDescent="0.25">
      <c r="A1387" s="73" t="str">
        <f t="shared" si="21"/>
        <v>331212</v>
      </c>
      <c r="B1387" s="55">
        <v>33</v>
      </c>
      <c r="C1387" s="55">
        <v>52</v>
      </c>
      <c r="D1387" s="55">
        <v>12</v>
      </c>
      <c r="E1387" s="56">
        <v>12</v>
      </c>
      <c r="F1387" s="58"/>
      <c r="G1387" s="89">
        <v>1.3388621913549954</v>
      </c>
      <c r="H1387" s="89">
        <v>4.1495718183489085</v>
      </c>
      <c r="I1387" s="92">
        <v>1.2331613706809328</v>
      </c>
      <c r="J1387" s="92">
        <v>3.6769784776041101</v>
      </c>
      <c r="K1387" s="92">
        <v>1.1328853144132778</v>
      </c>
      <c r="L1387" s="93">
        <v>3.2535042372049614</v>
      </c>
    </row>
    <row r="1388" spans="1:12" x14ac:dyDescent="0.25">
      <c r="A1388" s="73" t="str">
        <f t="shared" si="21"/>
        <v>341212</v>
      </c>
      <c r="B1388" s="55">
        <v>34</v>
      </c>
      <c r="C1388" s="55">
        <v>51</v>
      </c>
      <c r="D1388" s="55">
        <v>12</v>
      </c>
      <c r="E1388" s="56">
        <v>12</v>
      </c>
      <c r="F1388" s="58"/>
      <c r="G1388" s="89">
        <v>1.2666884230005093</v>
      </c>
      <c r="H1388" s="89">
        <v>3.9067711209771701</v>
      </c>
      <c r="I1388" s="92">
        <v>1.1655178844236604</v>
      </c>
      <c r="J1388" s="92">
        <v>3.4594561155619949</v>
      </c>
      <c r="K1388" s="92">
        <v>1.0695043142092768</v>
      </c>
      <c r="L1388" s="93">
        <v>3.0584677563960034</v>
      </c>
    </row>
    <row r="1389" spans="1:12" x14ac:dyDescent="0.25">
      <c r="A1389" s="73" t="str">
        <f t="shared" si="21"/>
        <v>351212</v>
      </c>
      <c r="B1389" s="55">
        <v>35</v>
      </c>
      <c r="C1389" s="55">
        <v>50</v>
      </c>
      <c r="D1389" s="55">
        <v>12</v>
      </c>
      <c r="E1389" s="56">
        <v>12</v>
      </c>
      <c r="F1389" s="58"/>
      <c r="G1389" s="89">
        <v>1.20636311039737</v>
      </c>
      <c r="H1389" s="89">
        <v>3.7850287388951069</v>
      </c>
      <c r="I1389" s="92">
        <v>1.1089788995769823</v>
      </c>
      <c r="J1389" s="92">
        <v>3.3446252228188089</v>
      </c>
      <c r="K1389" s="92">
        <v>1.0164971531461384</v>
      </c>
      <c r="L1389" s="93">
        <v>2.9503805718220044</v>
      </c>
    </row>
    <row r="1390" spans="1:12" x14ac:dyDescent="0.25">
      <c r="A1390" s="73" t="str">
        <f t="shared" si="21"/>
        <v>361212</v>
      </c>
      <c r="B1390" s="55">
        <v>36</v>
      </c>
      <c r="C1390" s="55">
        <v>49</v>
      </c>
      <c r="D1390" s="55">
        <v>12</v>
      </c>
      <c r="E1390" s="56">
        <v>12</v>
      </c>
      <c r="F1390" s="58"/>
      <c r="G1390" s="89">
        <v>1.1570415400202634</v>
      </c>
      <c r="H1390" s="89">
        <v>3.5587086507422976</v>
      </c>
      <c r="I1390" s="92">
        <v>1.062142376838072</v>
      </c>
      <c r="J1390" s="92">
        <v>3.1420723429629911</v>
      </c>
      <c r="K1390" s="92">
        <v>0.97201544950184238</v>
      </c>
      <c r="L1390" s="93">
        <v>2.7689226491799475</v>
      </c>
    </row>
    <row r="1391" spans="1:12" x14ac:dyDescent="0.25">
      <c r="A1391" s="73" t="str">
        <f t="shared" si="21"/>
        <v>371212</v>
      </c>
      <c r="B1391" s="55">
        <v>37</v>
      </c>
      <c r="C1391" s="55">
        <v>48</v>
      </c>
      <c r="D1391" s="55">
        <v>12</v>
      </c>
      <c r="E1391" s="56">
        <v>12</v>
      </c>
      <c r="F1391" s="58"/>
      <c r="G1391" s="89">
        <v>1.1089788587942493</v>
      </c>
      <c r="H1391" s="89">
        <v>3.3446244450319536</v>
      </c>
      <c r="I1391" s="92">
        <v>1.0164972513697568</v>
      </c>
      <c r="J1391" s="92">
        <v>2.9503806146356584</v>
      </c>
      <c r="K1391" s="92">
        <v>0.92866689154078275</v>
      </c>
      <c r="L1391" s="93">
        <v>2.5971064171171747</v>
      </c>
    </row>
    <row r="1392" spans="1:12" x14ac:dyDescent="0.25">
      <c r="A1392" s="73" t="str">
        <f t="shared" si="21"/>
        <v>381212</v>
      </c>
      <c r="B1392" s="55">
        <v>38</v>
      </c>
      <c r="C1392" s="55">
        <v>47</v>
      </c>
      <c r="D1392" s="55">
        <v>12</v>
      </c>
      <c r="E1392" s="56">
        <v>12</v>
      </c>
      <c r="F1392" s="58"/>
      <c r="G1392" s="89">
        <v>1.062142186077919</v>
      </c>
      <c r="H1392" s="89">
        <v>3.1420723114412379</v>
      </c>
      <c r="I1392" s="92">
        <v>0.97201711635007781</v>
      </c>
      <c r="J1392" s="92">
        <v>2.7689237691201081</v>
      </c>
      <c r="K1392" s="92">
        <v>0.88641701652916827</v>
      </c>
      <c r="L1392" s="93">
        <v>2.4343750917471594</v>
      </c>
    </row>
    <row r="1393" spans="1:12" x14ac:dyDescent="0.25">
      <c r="A1393" s="73" t="str">
        <f t="shared" si="21"/>
        <v>391212</v>
      </c>
      <c r="B1393" s="55">
        <v>39</v>
      </c>
      <c r="C1393" s="55">
        <v>46</v>
      </c>
      <c r="D1393" s="55">
        <v>12</v>
      </c>
      <c r="E1393" s="56">
        <v>12</v>
      </c>
      <c r="F1393" s="58"/>
      <c r="G1393" s="89">
        <v>1.0164979613101561</v>
      </c>
      <c r="H1393" s="89">
        <v>2.9503804876967332</v>
      </c>
      <c r="I1393" s="92">
        <v>0.92866710143936859</v>
      </c>
      <c r="J1393" s="92">
        <v>2.5971061134830653</v>
      </c>
      <c r="K1393" s="92">
        <v>0.84524062452081095</v>
      </c>
      <c r="L1393" s="93">
        <v>2.2802066956227751</v>
      </c>
    </row>
    <row r="1394" spans="1:12" x14ac:dyDescent="0.25">
      <c r="A1394" s="73" t="str">
        <f t="shared" si="21"/>
        <v>401212</v>
      </c>
      <c r="B1394" s="55">
        <v>40</v>
      </c>
      <c r="C1394" s="55">
        <v>45</v>
      </c>
      <c r="D1394" s="55">
        <v>12</v>
      </c>
      <c r="E1394" s="56">
        <v>12</v>
      </c>
      <c r="F1394" s="58"/>
      <c r="G1394" s="89">
        <v>0.97201663704627295</v>
      </c>
      <c r="H1394" s="89">
        <v>2.7689237096519062</v>
      </c>
      <c r="I1394" s="92">
        <v>0.88641773129495394</v>
      </c>
      <c r="J1394" s="92">
        <v>2.4343739241283697</v>
      </c>
      <c r="K1394" s="92">
        <v>0.80510835481199583</v>
      </c>
      <c r="L1394" s="93">
        <v>2.1341087363102607</v>
      </c>
    </row>
    <row r="1395" spans="1:12" x14ac:dyDescent="0.25">
      <c r="A1395" s="73" t="str">
        <f t="shared" si="21"/>
        <v>411212</v>
      </c>
      <c r="B1395" s="55">
        <v>41</v>
      </c>
      <c r="C1395" s="55">
        <v>44</v>
      </c>
      <c r="D1395" s="55">
        <v>12</v>
      </c>
      <c r="E1395" s="56">
        <v>12</v>
      </c>
      <c r="F1395" s="58"/>
      <c r="G1395" s="89">
        <v>0.92866560761020223</v>
      </c>
      <c r="H1395" s="89">
        <v>2.5971071628852598</v>
      </c>
      <c r="I1395" s="92">
        <v>0.84524146674944067</v>
      </c>
      <c r="J1395" s="92">
        <v>2.2802060846357413</v>
      </c>
      <c r="K1395" s="92">
        <v>0.76599040847445232</v>
      </c>
      <c r="L1395" s="93">
        <v>1.9956281098842978</v>
      </c>
    </row>
    <row r="1396" spans="1:12" x14ac:dyDescent="0.25">
      <c r="A1396" s="73" t="str">
        <f t="shared" si="21"/>
        <v>421212</v>
      </c>
      <c r="B1396" s="55">
        <v>42</v>
      </c>
      <c r="C1396" s="55">
        <v>43</v>
      </c>
      <c r="D1396" s="55">
        <v>12</v>
      </c>
      <c r="E1396" s="56">
        <v>12</v>
      </c>
      <c r="F1396" s="58"/>
      <c r="G1396" s="89">
        <v>0.88641839880468287</v>
      </c>
      <c r="H1396" s="89">
        <v>2.4343748226883286</v>
      </c>
      <c r="I1396" s="92">
        <v>0.80510846745976206</v>
      </c>
      <c r="J1396" s="92">
        <v>2.1341100372590924</v>
      </c>
      <c r="K1396" s="92">
        <v>0.72786488377810976</v>
      </c>
      <c r="L1396" s="93">
        <v>1.8643334026818981</v>
      </c>
    </row>
    <row r="1397" spans="1:12" x14ac:dyDescent="0.25">
      <c r="A1397" s="73" t="str">
        <f t="shared" si="21"/>
        <v>431212</v>
      </c>
      <c r="B1397" s="55">
        <v>43</v>
      </c>
      <c r="C1397" s="55">
        <v>42</v>
      </c>
      <c r="D1397" s="55">
        <v>12</v>
      </c>
      <c r="E1397" s="56">
        <v>12</v>
      </c>
      <c r="F1397" s="58"/>
      <c r="G1397" s="89">
        <v>0.845240299011628</v>
      </c>
      <c r="H1397" s="89">
        <v>2.2802060332867042</v>
      </c>
      <c r="I1397" s="92">
        <v>0.76599114873671981</v>
      </c>
      <c r="J1397" s="92">
        <v>1.9956278041882238</v>
      </c>
      <c r="K1397" s="92">
        <v>0.69070579187126546</v>
      </c>
      <c r="L1397" s="93">
        <v>1.7398209518066081</v>
      </c>
    </row>
    <row r="1398" spans="1:12" x14ac:dyDescent="0.25">
      <c r="A1398" s="73" t="str">
        <f t="shared" si="21"/>
        <v>441212</v>
      </c>
      <c r="B1398" s="55">
        <v>44</v>
      </c>
      <c r="C1398" s="55">
        <v>41</v>
      </c>
      <c r="D1398" s="55">
        <v>12</v>
      </c>
      <c r="E1398" s="56">
        <v>12</v>
      </c>
      <c r="F1398" s="58"/>
      <c r="G1398" s="89">
        <v>0.79287712834426571</v>
      </c>
      <c r="H1398" s="89">
        <v>2.1341097759313072</v>
      </c>
      <c r="I1398" s="92">
        <v>0.7170101821377094</v>
      </c>
      <c r="J1398" s="92">
        <v>1.8643332279920146</v>
      </c>
      <c r="K1398" s="92">
        <v>0.64490469179956378</v>
      </c>
      <c r="L1398" s="93">
        <v>1.6217173975041816</v>
      </c>
    </row>
    <row r="1399" spans="1:12" x14ac:dyDescent="0.25">
      <c r="A1399" s="73" t="str">
        <f t="shared" si="21"/>
        <v>451212</v>
      </c>
      <c r="B1399" s="55">
        <v>45</v>
      </c>
      <c r="C1399" s="55">
        <v>40</v>
      </c>
      <c r="D1399" s="55">
        <v>12</v>
      </c>
      <c r="E1399" s="56">
        <v>12</v>
      </c>
      <c r="F1399" s="58"/>
      <c r="G1399" s="89">
        <v>0.75550017037433681</v>
      </c>
      <c r="H1399" s="89">
        <v>2.0503198169692838</v>
      </c>
      <c r="I1399" s="92">
        <v>0.681499294163462</v>
      </c>
      <c r="J1399" s="92">
        <v>1.7850752081000827</v>
      </c>
      <c r="K1399" s="92">
        <v>0.61115903227376722</v>
      </c>
      <c r="L1399" s="93">
        <v>1.5469094095312272</v>
      </c>
    </row>
    <row r="1400" spans="1:12" x14ac:dyDescent="0.25">
      <c r="A1400" s="73" t="str">
        <f t="shared" si="21"/>
        <v>461212</v>
      </c>
      <c r="B1400" s="55">
        <v>46</v>
      </c>
      <c r="C1400" s="55">
        <v>39</v>
      </c>
      <c r="D1400" s="55">
        <v>12</v>
      </c>
      <c r="E1400" s="56">
        <v>12</v>
      </c>
      <c r="F1400" s="58"/>
      <c r="G1400" s="89">
        <v>0.71803025619113814</v>
      </c>
      <c r="H1400" s="89">
        <v>1.9141126642421282</v>
      </c>
      <c r="I1400" s="92">
        <v>0.64588284635817139</v>
      </c>
      <c r="J1400" s="92">
        <v>1.6628007947025083</v>
      </c>
      <c r="K1400" s="92">
        <v>0.57730726593589221</v>
      </c>
      <c r="L1400" s="93">
        <v>1.4370430608254587</v>
      </c>
    </row>
    <row r="1401" spans="1:12" x14ac:dyDescent="0.25">
      <c r="A1401" s="73" t="str">
        <f t="shared" si="21"/>
        <v>471212</v>
      </c>
      <c r="B1401" s="55">
        <v>47</v>
      </c>
      <c r="C1401" s="55">
        <v>38</v>
      </c>
      <c r="D1401" s="55">
        <v>12</v>
      </c>
      <c r="E1401" s="56">
        <v>12</v>
      </c>
      <c r="F1401" s="58"/>
      <c r="G1401" s="89">
        <v>0.68149851635004177</v>
      </c>
      <c r="H1401" s="89">
        <v>1.785075019479756</v>
      </c>
      <c r="I1401" s="92">
        <v>0.6111581636618354</v>
      </c>
      <c r="J1401" s="92">
        <v>1.5469078502918476</v>
      </c>
      <c r="K1401" s="92">
        <v>0.54430922094925693</v>
      </c>
      <c r="L1401" s="93">
        <v>1.3328696719629018</v>
      </c>
    </row>
    <row r="1402" spans="1:12" x14ac:dyDescent="0.25">
      <c r="A1402" s="73" t="str">
        <f t="shared" si="21"/>
        <v>481212</v>
      </c>
      <c r="B1402" s="55">
        <v>48</v>
      </c>
      <c r="C1402" s="55">
        <v>37</v>
      </c>
      <c r="D1402" s="55">
        <v>12</v>
      </c>
      <c r="E1402" s="56">
        <v>12</v>
      </c>
      <c r="F1402" s="58"/>
      <c r="G1402" s="89">
        <v>0.64588257854843101</v>
      </c>
      <c r="H1402" s="89">
        <v>1.6628003916066978</v>
      </c>
      <c r="I1402" s="92">
        <v>0.57730699744648206</v>
      </c>
      <c r="J1402" s="92">
        <v>1.4370431675733506</v>
      </c>
      <c r="K1402" s="92">
        <v>0.51214485410631916</v>
      </c>
      <c r="L1402" s="93">
        <v>1.2340677641074294</v>
      </c>
    </row>
    <row r="1403" spans="1:12" x14ac:dyDescent="0.25">
      <c r="A1403" s="73" t="str">
        <f t="shared" si="21"/>
        <v>491212</v>
      </c>
      <c r="B1403" s="55">
        <v>49</v>
      </c>
      <c r="C1403" s="55">
        <v>36</v>
      </c>
      <c r="D1403" s="55">
        <v>12</v>
      </c>
      <c r="E1403" s="56">
        <v>12</v>
      </c>
      <c r="F1403" s="58"/>
      <c r="G1403" s="89">
        <v>0.61115749665410168</v>
      </c>
      <c r="H1403" s="89">
        <v>1.5469080624895122</v>
      </c>
      <c r="I1403" s="92">
        <v>0.54430910780136621</v>
      </c>
      <c r="J1403" s="92">
        <v>1.33286879576309</v>
      </c>
      <c r="K1403" s="92">
        <v>0.48079433878090605</v>
      </c>
      <c r="L1403" s="93">
        <v>1.1403455995808929</v>
      </c>
    </row>
    <row r="1404" spans="1:12" x14ac:dyDescent="0.25">
      <c r="A1404" s="73" t="str">
        <f t="shared" si="21"/>
        <v>501212</v>
      </c>
      <c r="B1404" s="55">
        <v>50</v>
      </c>
      <c r="C1404" s="55">
        <v>35</v>
      </c>
      <c r="D1404" s="55">
        <v>12</v>
      </c>
      <c r="E1404" s="56">
        <v>12</v>
      </c>
      <c r="F1404" s="58"/>
      <c r="G1404" s="89">
        <v>0.57281799343020523</v>
      </c>
      <c r="H1404" s="89">
        <v>1.4370429279191359</v>
      </c>
      <c r="I1404" s="92">
        <v>0.5082662303414881</v>
      </c>
      <c r="J1404" s="92">
        <v>1.2340686630758433</v>
      </c>
      <c r="K1404" s="92">
        <v>0.44691630779197589</v>
      </c>
      <c r="L1404" s="93">
        <v>1.0514204793209274</v>
      </c>
    </row>
    <row r="1405" spans="1:12" x14ac:dyDescent="0.25">
      <c r="A1405" s="73" t="str">
        <f t="shared" si="21"/>
        <v>511212</v>
      </c>
      <c r="B1405" s="55">
        <v>51</v>
      </c>
      <c r="C1405" s="55">
        <v>34</v>
      </c>
      <c r="D1405" s="55">
        <v>12</v>
      </c>
      <c r="E1405" s="56">
        <v>12</v>
      </c>
      <c r="F1405" s="58"/>
      <c r="G1405" s="89">
        <v>0.53836243252361671</v>
      </c>
      <c r="H1405" s="89">
        <v>1.353964237516869</v>
      </c>
      <c r="I1405" s="92">
        <v>0.47568319838056677</v>
      </c>
      <c r="J1405" s="92">
        <v>1.1574224021592443</v>
      </c>
      <c r="K1405" s="92">
        <v>0.41611209514170039</v>
      </c>
      <c r="L1405" s="93">
        <v>0.98071651484480427</v>
      </c>
    </row>
    <row r="1406" spans="1:12" x14ac:dyDescent="0.25">
      <c r="A1406" s="73" t="str">
        <f t="shared" si="21"/>
        <v>521212</v>
      </c>
      <c r="B1406" s="55">
        <v>52</v>
      </c>
      <c r="C1406" s="55">
        <v>33</v>
      </c>
      <c r="D1406" s="55">
        <v>12</v>
      </c>
      <c r="E1406" s="56">
        <v>12</v>
      </c>
      <c r="F1406" s="58"/>
      <c r="G1406" s="89">
        <v>0.5066253763809565</v>
      </c>
      <c r="H1406" s="89">
        <v>1.2530673038800724</v>
      </c>
      <c r="I1406" s="92">
        <v>0.44551932535387845</v>
      </c>
      <c r="J1406" s="92">
        <v>1.066729530769478</v>
      </c>
      <c r="K1406" s="92">
        <v>0.38744575292264499</v>
      </c>
      <c r="L1406" s="93">
        <v>0.89912025974304299</v>
      </c>
    </row>
    <row r="1407" spans="1:12" x14ac:dyDescent="0.25">
      <c r="A1407" s="73" t="str">
        <f t="shared" si="21"/>
        <v>531212</v>
      </c>
      <c r="B1407" s="55">
        <v>53</v>
      </c>
      <c r="C1407" s="55">
        <v>32</v>
      </c>
      <c r="D1407" s="55">
        <v>12</v>
      </c>
      <c r="E1407" s="56">
        <v>12</v>
      </c>
      <c r="F1407" s="58"/>
      <c r="G1407" s="89">
        <v>0.47568432456941562</v>
      </c>
      <c r="H1407" s="89">
        <v>1.1574213547195888</v>
      </c>
      <c r="I1407" s="92">
        <v>0.41611206421108393</v>
      </c>
      <c r="J1407" s="92">
        <v>0.98071661976252189</v>
      </c>
      <c r="K1407" s="92">
        <v>0.35950446552163878</v>
      </c>
      <c r="L1407" s="93">
        <v>0.82169521970104875</v>
      </c>
    </row>
    <row r="1408" spans="1:12" x14ac:dyDescent="0.25">
      <c r="A1408" s="73" t="str">
        <f t="shared" si="21"/>
        <v>541212</v>
      </c>
      <c r="B1408" s="55">
        <v>54</v>
      </c>
      <c r="C1408" s="55">
        <v>31</v>
      </c>
      <c r="D1408" s="55">
        <v>12</v>
      </c>
      <c r="E1408" s="56">
        <v>12</v>
      </c>
      <c r="F1408" s="58"/>
      <c r="G1408" s="89">
        <v>0.44551924318782499</v>
      </c>
      <c r="H1408" s="89">
        <v>1.0667292461392681</v>
      </c>
      <c r="I1408" s="92">
        <v>0.38744682409176545</v>
      </c>
      <c r="J1408" s="92">
        <v>0.89912055868822771</v>
      </c>
      <c r="K1408" s="92">
        <v>0.33227036995120135</v>
      </c>
      <c r="L1408" s="93">
        <v>0.74821082624876001</v>
      </c>
    </row>
    <row r="1409" spans="1:12" x14ac:dyDescent="0.25">
      <c r="A1409" s="73" t="str">
        <f t="shared" si="21"/>
        <v>551212</v>
      </c>
      <c r="B1409" s="55">
        <v>55</v>
      </c>
      <c r="C1409" s="55">
        <v>30</v>
      </c>
      <c r="D1409" s="55">
        <v>12</v>
      </c>
      <c r="E1409" s="56">
        <v>12</v>
      </c>
      <c r="F1409" s="58"/>
      <c r="G1409" s="89">
        <v>0.41220333311477336</v>
      </c>
      <c r="H1409" s="89">
        <v>0.98071622852931006</v>
      </c>
      <c r="I1409" s="92">
        <v>0.35619018334166125</v>
      </c>
      <c r="J1409" s="92">
        <v>0.82169576905597919</v>
      </c>
      <c r="K1409" s="92">
        <v>0.30295802066069921</v>
      </c>
      <c r="L1409" s="93">
        <v>0.67844780222885936</v>
      </c>
    </row>
    <row r="1410" spans="1:12" x14ac:dyDescent="0.25">
      <c r="A1410" s="73" t="str">
        <f t="shared" si="21"/>
        <v>181512</v>
      </c>
      <c r="B1410" s="55">
        <v>18</v>
      </c>
      <c r="C1410" s="55">
        <v>67</v>
      </c>
      <c r="D1410" s="55">
        <v>15</v>
      </c>
      <c r="E1410" s="56">
        <v>12</v>
      </c>
      <c r="F1410" s="58"/>
      <c r="G1410" s="89">
        <v>2.4204193676027326</v>
      </c>
      <c r="H1410" s="89">
        <v>9.4826393333876435</v>
      </c>
      <c r="I1410" s="92">
        <v>2.2575791078473588</v>
      </c>
      <c r="J1410" s="92">
        <v>8.4566347015489889</v>
      </c>
      <c r="K1410" s="92">
        <v>2.1029027546638424</v>
      </c>
      <c r="L1410" s="93">
        <v>7.5389138454734832</v>
      </c>
    </row>
    <row r="1411" spans="1:12" x14ac:dyDescent="0.25">
      <c r="A1411" s="73" t="str">
        <f t="shared" si="21"/>
        <v>191512</v>
      </c>
      <c r="B1411" s="55">
        <v>19</v>
      </c>
      <c r="C1411" s="55">
        <v>66</v>
      </c>
      <c r="D1411" s="55">
        <v>15</v>
      </c>
      <c r="E1411" s="56">
        <v>12</v>
      </c>
      <c r="F1411" s="58"/>
      <c r="G1411" s="89">
        <v>2.3379560309145329</v>
      </c>
      <c r="H1411" s="89">
        <v>8.9553223471367893</v>
      </c>
      <c r="I1411" s="92">
        <v>2.1792427659788509</v>
      </c>
      <c r="J1411" s="92">
        <v>7.9849961582817093</v>
      </c>
      <c r="K1411" s="92">
        <v>2.0285147348485402</v>
      </c>
      <c r="L1411" s="93">
        <v>7.116976312562783</v>
      </c>
    </row>
    <row r="1412" spans="1:12" x14ac:dyDescent="0.25">
      <c r="A1412" s="73" t="str">
        <f t="shared" ref="A1412:A1475" si="22">B1412&amp;D1412&amp;E1412</f>
        <v>201512</v>
      </c>
      <c r="B1412" s="55">
        <v>20</v>
      </c>
      <c r="C1412" s="55">
        <v>65</v>
      </c>
      <c r="D1412" s="55">
        <v>15</v>
      </c>
      <c r="E1412" s="56">
        <v>12</v>
      </c>
      <c r="F1412" s="58"/>
      <c r="G1412" s="89">
        <v>2.2575791673364409</v>
      </c>
      <c r="H1412" s="89">
        <v>8.456635150735778</v>
      </c>
      <c r="I1412" s="92">
        <v>2.1029036547763442</v>
      </c>
      <c r="J1412" s="92">
        <v>7.5389136502462337</v>
      </c>
      <c r="K1412" s="92">
        <v>1.9560330844208034</v>
      </c>
      <c r="L1412" s="93">
        <v>6.7178530198301942</v>
      </c>
    </row>
    <row r="1413" spans="1:12" x14ac:dyDescent="0.25">
      <c r="A1413" s="73" t="str">
        <f t="shared" si="22"/>
        <v>211512</v>
      </c>
      <c r="B1413" s="55">
        <v>21</v>
      </c>
      <c r="C1413" s="55">
        <v>64</v>
      </c>
      <c r="D1413" s="55">
        <v>15</v>
      </c>
      <c r="E1413" s="56">
        <v>12</v>
      </c>
      <c r="F1413" s="58"/>
      <c r="G1413" s="89">
        <v>2.1792432239229251</v>
      </c>
      <c r="H1413" s="89">
        <v>7.9849969018206748</v>
      </c>
      <c r="I1413" s="92">
        <v>2.0285149686739645</v>
      </c>
      <c r="J1413" s="92">
        <v>7.1169764113561822</v>
      </c>
      <c r="K1413" s="92">
        <v>1.8854171702123608</v>
      </c>
      <c r="L1413" s="93">
        <v>6.3402782355465908</v>
      </c>
    </row>
    <row r="1414" spans="1:12" x14ac:dyDescent="0.25">
      <c r="A1414" s="73" t="str">
        <f t="shared" si="22"/>
        <v>221512</v>
      </c>
      <c r="B1414" s="55">
        <v>22</v>
      </c>
      <c r="C1414" s="55">
        <v>63</v>
      </c>
      <c r="D1414" s="55">
        <v>15</v>
      </c>
      <c r="E1414" s="56">
        <v>12</v>
      </c>
      <c r="F1414" s="58"/>
      <c r="G1414" s="89">
        <v>2.1029038781525502</v>
      </c>
      <c r="H1414" s="89">
        <v>7.5389144345052337</v>
      </c>
      <c r="I1414" s="92">
        <v>1.9560342890543194</v>
      </c>
      <c r="J1414" s="92">
        <v>6.7178525429677922</v>
      </c>
      <c r="K1414" s="92">
        <v>1.8166237588428547</v>
      </c>
      <c r="L1414" s="93">
        <v>5.9830640151442838</v>
      </c>
    </row>
    <row r="1415" spans="1:12" x14ac:dyDescent="0.25">
      <c r="A1415" s="73" t="str">
        <f t="shared" si="22"/>
        <v>231512</v>
      </c>
      <c r="B1415" s="55">
        <v>23</v>
      </c>
      <c r="C1415" s="55">
        <v>62</v>
      </c>
      <c r="D1415" s="55">
        <v>15</v>
      </c>
      <c r="E1415" s="56">
        <v>12</v>
      </c>
      <c r="F1415" s="58"/>
      <c r="G1415" s="89">
        <v>2.0285138291261333</v>
      </c>
      <c r="H1415" s="89">
        <v>7.1169769421300186</v>
      </c>
      <c r="I1415" s="92">
        <v>1.8854174950005449</v>
      </c>
      <c r="J1415" s="92">
        <v>6.3402795571616641</v>
      </c>
      <c r="K1415" s="92">
        <v>1.7496119715966154</v>
      </c>
      <c r="L1415" s="93">
        <v>5.6450828628396907</v>
      </c>
    </row>
    <row r="1416" spans="1:12" x14ac:dyDescent="0.25">
      <c r="A1416" s="73" t="str">
        <f t="shared" si="22"/>
        <v>241512</v>
      </c>
      <c r="B1416" s="55">
        <v>24</v>
      </c>
      <c r="C1416" s="55">
        <v>61</v>
      </c>
      <c r="D1416" s="55">
        <v>15</v>
      </c>
      <c r="E1416" s="56">
        <v>12</v>
      </c>
      <c r="F1416" s="58"/>
      <c r="G1416" s="89">
        <v>1.9560339913219931</v>
      </c>
      <c r="H1416" s="89">
        <v>6.7178525329560461</v>
      </c>
      <c r="I1416" s="92">
        <v>1.8166246747224248</v>
      </c>
      <c r="J1416" s="92">
        <v>5.9830648901071308</v>
      </c>
      <c r="K1416" s="92">
        <v>1.684339712367489</v>
      </c>
      <c r="L1416" s="93">
        <v>5.3252672371269831</v>
      </c>
    </row>
    <row r="1417" spans="1:12" x14ac:dyDescent="0.25">
      <c r="A1417" s="73" t="str">
        <f t="shared" si="22"/>
        <v>251512</v>
      </c>
      <c r="B1417" s="55">
        <v>25</v>
      </c>
      <c r="C1417" s="55">
        <v>60</v>
      </c>
      <c r="D1417" s="55">
        <v>15</v>
      </c>
      <c r="E1417" s="56">
        <v>12</v>
      </c>
      <c r="F1417" s="58"/>
      <c r="G1417" s="89">
        <v>1.861911371908809</v>
      </c>
      <c r="H1417" s="89">
        <v>6.340278775686162</v>
      </c>
      <c r="I1417" s="92">
        <v>1.7282418524998406</v>
      </c>
      <c r="J1417" s="92">
        <v>5.6450832045722885</v>
      </c>
      <c r="K1417" s="92">
        <v>1.6013721013950635</v>
      </c>
      <c r="L1417" s="93">
        <v>5.0226155256931984</v>
      </c>
    </row>
    <row r="1418" spans="1:12" x14ac:dyDescent="0.25">
      <c r="A1418" s="73" t="str">
        <f t="shared" si="22"/>
        <v>261512</v>
      </c>
      <c r="B1418" s="55">
        <v>26</v>
      </c>
      <c r="C1418" s="55">
        <v>59</v>
      </c>
      <c r="D1418" s="55">
        <v>15</v>
      </c>
      <c r="E1418" s="56">
        <v>12</v>
      </c>
      <c r="F1418" s="58"/>
      <c r="G1418" s="89">
        <v>1.7844801063018634</v>
      </c>
      <c r="H1418" s="89">
        <v>6.1645152132651404</v>
      </c>
      <c r="I1418" s="92">
        <v>1.6554597867720173</v>
      </c>
      <c r="J1418" s="92">
        <v>5.4797287756706661</v>
      </c>
      <c r="K1418" s="92">
        <v>1.5329629414938444</v>
      </c>
      <c r="L1418" s="93">
        <v>4.8674630388480393</v>
      </c>
    </row>
    <row r="1419" spans="1:12" x14ac:dyDescent="0.25">
      <c r="A1419" s="73" t="str">
        <f t="shared" si="22"/>
        <v>271512</v>
      </c>
      <c r="B1419" s="55">
        <v>27</v>
      </c>
      <c r="C1419" s="55">
        <v>58</v>
      </c>
      <c r="D1419" s="55">
        <v>15</v>
      </c>
      <c r="E1419" s="56">
        <v>12</v>
      </c>
      <c r="F1419" s="58"/>
      <c r="G1419" s="89">
        <v>1.7191352454309379</v>
      </c>
      <c r="H1419" s="89">
        <v>5.8125256364170621</v>
      </c>
      <c r="I1419" s="92">
        <v>1.5934135103731468</v>
      </c>
      <c r="J1419" s="92">
        <v>5.1650485581706151</v>
      </c>
      <c r="K1419" s="92">
        <v>1.4740697429869949</v>
      </c>
      <c r="L1419" s="93">
        <v>4.586010831805714</v>
      </c>
    </row>
    <row r="1420" spans="1:12" x14ac:dyDescent="0.25">
      <c r="A1420" s="73" t="str">
        <f t="shared" si="22"/>
        <v>281512</v>
      </c>
      <c r="B1420" s="55">
        <v>28</v>
      </c>
      <c r="C1420" s="55">
        <v>57</v>
      </c>
      <c r="D1420" s="55">
        <v>15</v>
      </c>
      <c r="E1420" s="56">
        <v>12</v>
      </c>
      <c r="F1420" s="58"/>
      <c r="G1420" s="89">
        <v>1.6554596182436934</v>
      </c>
      <c r="H1420" s="89">
        <v>5.479728647293884</v>
      </c>
      <c r="I1420" s="92">
        <v>1.5329631254369955</v>
      </c>
      <c r="J1420" s="92">
        <v>4.8674632774028952</v>
      </c>
      <c r="K1420" s="92">
        <v>1.4166964859195734</v>
      </c>
      <c r="L1420" s="93">
        <v>4.3197826663053425</v>
      </c>
    </row>
    <row r="1421" spans="1:12" x14ac:dyDescent="0.25">
      <c r="A1421" s="73" t="str">
        <f t="shared" si="22"/>
        <v>291512</v>
      </c>
      <c r="B1421" s="55">
        <v>29</v>
      </c>
      <c r="C1421" s="55">
        <v>56</v>
      </c>
      <c r="D1421" s="55">
        <v>15</v>
      </c>
      <c r="E1421" s="56">
        <v>12</v>
      </c>
      <c r="F1421" s="58"/>
      <c r="G1421" s="89">
        <v>1.5934134157909057</v>
      </c>
      <c r="H1421" s="89">
        <v>5.1650479307188029</v>
      </c>
      <c r="I1421" s="92">
        <v>1.4740699095502163</v>
      </c>
      <c r="J1421" s="92">
        <v>4.5860114757129482</v>
      </c>
      <c r="K1421" s="92">
        <v>1.3608100043443556</v>
      </c>
      <c r="L1421" s="93">
        <v>4.067922270609758</v>
      </c>
    </row>
    <row r="1422" spans="1:12" x14ac:dyDescent="0.25">
      <c r="A1422" s="73" t="str">
        <f t="shared" si="22"/>
        <v>301512</v>
      </c>
      <c r="B1422" s="55">
        <v>30</v>
      </c>
      <c r="C1422" s="55">
        <v>55</v>
      </c>
      <c r="D1422" s="55">
        <v>15</v>
      </c>
      <c r="E1422" s="56">
        <v>12</v>
      </c>
      <c r="F1422" s="58"/>
      <c r="G1422" s="89">
        <v>1.5329635573376732</v>
      </c>
      <c r="H1422" s="89">
        <v>4.8674618762860762</v>
      </c>
      <c r="I1422" s="92">
        <v>1.4166969864866701</v>
      </c>
      <c r="J1422" s="92">
        <v>4.3197832673845795</v>
      </c>
      <c r="K1422" s="92">
        <v>1.3063741068233936</v>
      </c>
      <c r="L1422" s="93">
        <v>3.8296167021194685</v>
      </c>
    </row>
    <row r="1423" spans="1:12" x14ac:dyDescent="0.25">
      <c r="A1423" s="73" t="str">
        <f t="shared" si="22"/>
        <v>311512</v>
      </c>
      <c r="B1423" s="55">
        <v>31</v>
      </c>
      <c r="C1423" s="55">
        <v>54</v>
      </c>
      <c r="D1423" s="55">
        <v>15</v>
      </c>
      <c r="E1423" s="56">
        <v>12</v>
      </c>
      <c r="F1423" s="58"/>
      <c r="G1423" s="89">
        <v>1.4740696702726723</v>
      </c>
      <c r="H1423" s="89">
        <v>4.5860110439924595</v>
      </c>
      <c r="I1423" s="92">
        <v>1.3608103578757074</v>
      </c>
      <c r="J1423" s="92">
        <v>4.0679216152559361</v>
      </c>
      <c r="K1423" s="92">
        <v>1.2533520989197149</v>
      </c>
      <c r="L1423" s="93">
        <v>3.6040981978060644</v>
      </c>
    </row>
    <row r="1424" spans="1:12" x14ac:dyDescent="0.25">
      <c r="A1424" s="73" t="str">
        <f t="shared" si="22"/>
        <v>321512</v>
      </c>
      <c r="B1424" s="55">
        <v>32</v>
      </c>
      <c r="C1424" s="55">
        <v>53</v>
      </c>
      <c r="D1424" s="55">
        <v>15</v>
      </c>
      <c r="E1424" s="56">
        <v>12</v>
      </c>
      <c r="F1424" s="58"/>
      <c r="G1424" s="89">
        <v>1.4166974009467175</v>
      </c>
      <c r="H1424" s="89">
        <v>4.3197838338702939</v>
      </c>
      <c r="I1424" s="92">
        <v>1.3063740356802132</v>
      </c>
      <c r="J1424" s="92">
        <v>3.829615247454135</v>
      </c>
      <c r="K1424" s="92">
        <v>1.2017108579893381</v>
      </c>
      <c r="L1424" s="93">
        <v>3.3906413355238492</v>
      </c>
    </row>
    <row r="1425" spans="1:12" x14ac:dyDescent="0.25">
      <c r="A1425" s="73" t="str">
        <f t="shared" si="22"/>
        <v>331512</v>
      </c>
      <c r="B1425" s="55">
        <v>33</v>
      </c>
      <c r="C1425" s="55">
        <v>52</v>
      </c>
      <c r="D1425" s="55">
        <v>15</v>
      </c>
      <c r="E1425" s="56">
        <v>12</v>
      </c>
      <c r="F1425" s="58"/>
      <c r="G1425" s="89">
        <v>1.3608099599707708</v>
      </c>
      <c r="H1425" s="89">
        <v>4.067922539688376</v>
      </c>
      <c r="I1425" s="92">
        <v>1.2533514713384286</v>
      </c>
      <c r="J1425" s="92">
        <v>3.604098208718804</v>
      </c>
      <c r="K1425" s="92">
        <v>1.1514125124660486</v>
      </c>
      <c r="L1425" s="93">
        <v>3.188560188610742</v>
      </c>
    </row>
    <row r="1426" spans="1:12" x14ac:dyDescent="0.25">
      <c r="A1426" s="73" t="str">
        <f t="shared" si="22"/>
        <v>341512</v>
      </c>
      <c r="B1426" s="55">
        <v>34</v>
      </c>
      <c r="C1426" s="55">
        <v>51</v>
      </c>
      <c r="D1426" s="55">
        <v>15</v>
      </c>
      <c r="E1426" s="56">
        <v>12</v>
      </c>
      <c r="F1426" s="58"/>
      <c r="G1426" s="89">
        <v>1.28404098658632</v>
      </c>
      <c r="H1426" s="89">
        <v>3.8296163823114413</v>
      </c>
      <c r="I1426" s="92">
        <v>1.1814836380216516</v>
      </c>
      <c r="J1426" s="92">
        <v>3.3906418479700795</v>
      </c>
      <c r="K1426" s="92">
        <v>1.0841543589838383</v>
      </c>
      <c r="L1426" s="93">
        <v>2.9972088208654504</v>
      </c>
    </row>
    <row r="1427" spans="1:12" x14ac:dyDescent="0.25">
      <c r="A1427" s="73" t="str">
        <f t="shared" si="22"/>
        <v>351512</v>
      </c>
      <c r="B1427" s="55">
        <v>35</v>
      </c>
      <c r="C1427" s="55">
        <v>50</v>
      </c>
      <c r="D1427" s="55">
        <v>15</v>
      </c>
      <c r="E1427" s="56">
        <v>12</v>
      </c>
      <c r="F1427" s="58"/>
      <c r="G1427" s="89">
        <v>1.2300958312997265</v>
      </c>
      <c r="H1427" s="89">
        <v>3.7004888403405611</v>
      </c>
      <c r="I1427" s="92">
        <v>1.1307675025759019</v>
      </c>
      <c r="J1427" s="92">
        <v>3.2698367691604497</v>
      </c>
      <c r="K1427" s="92">
        <v>1.0364422339461268</v>
      </c>
      <c r="L1427" s="93">
        <v>2.8843377414181792</v>
      </c>
    </row>
    <row r="1428" spans="1:12" x14ac:dyDescent="0.25">
      <c r="A1428" s="73" t="str">
        <f t="shared" si="22"/>
        <v>361512</v>
      </c>
      <c r="B1428" s="55">
        <v>36</v>
      </c>
      <c r="C1428" s="55">
        <v>49</v>
      </c>
      <c r="D1428" s="55">
        <v>15</v>
      </c>
      <c r="E1428" s="56">
        <v>12</v>
      </c>
      <c r="F1428" s="58"/>
      <c r="G1428" s="89">
        <v>1.1797897152549983</v>
      </c>
      <c r="H1428" s="89">
        <v>3.4791773201791036</v>
      </c>
      <c r="I1428" s="92">
        <v>1.0829960587200818</v>
      </c>
      <c r="J1428" s="92">
        <v>3.0717740124973498</v>
      </c>
      <c r="K1428" s="92">
        <v>0.99107599436247307</v>
      </c>
      <c r="L1428" s="93">
        <v>2.7069078414009007</v>
      </c>
    </row>
    <row r="1429" spans="1:12" x14ac:dyDescent="0.25">
      <c r="A1429" s="73" t="str">
        <f t="shared" si="22"/>
        <v>371512</v>
      </c>
      <c r="B1429" s="55">
        <v>37</v>
      </c>
      <c r="C1429" s="55">
        <v>48</v>
      </c>
      <c r="D1429" s="55">
        <v>15</v>
      </c>
      <c r="E1429" s="56">
        <v>12</v>
      </c>
      <c r="F1429" s="58"/>
      <c r="G1429" s="89">
        <v>1.1307665990797295</v>
      </c>
      <c r="H1429" s="89">
        <v>3.2698366614145549</v>
      </c>
      <c r="I1429" s="92">
        <v>1.0364420185686216</v>
      </c>
      <c r="J1429" s="92">
        <v>2.8843368842631247</v>
      </c>
      <c r="K1429" s="92">
        <v>0.94686474033433565</v>
      </c>
      <c r="L1429" s="93">
        <v>2.5389090463964443</v>
      </c>
    </row>
    <row r="1430" spans="1:12" x14ac:dyDescent="0.25">
      <c r="A1430" s="73" t="str">
        <f t="shared" si="22"/>
        <v>381512</v>
      </c>
      <c r="B1430" s="55">
        <v>38</v>
      </c>
      <c r="C1430" s="55">
        <v>47</v>
      </c>
      <c r="D1430" s="55">
        <v>15</v>
      </c>
      <c r="E1430" s="56">
        <v>12</v>
      </c>
      <c r="F1430" s="58"/>
      <c r="G1430" s="89">
        <v>1.0829951324356786</v>
      </c>
      <c r="H1430" s="89">
        <v>3.0717744484480689</v>
      </c>
      <c r="I1430" s="92">
        <v>0.99107560528478411</v>
      </c>
      <c r="J1430" s="92">
        <v>2.7069078323534987</v>
      </c>
      <c r="K1430" s="92">
        <v>0.90377710348315321</v>
      </c>
      <c r="L1430" s="93">
        <v>2.3797964473101967</v>
      </c>
    </row>
    <row r="1431" spans="1:12" x14ac:dyDescent="0.25">
      <c r="A1431" s="73" t="str">
        <f t="shared" si="22"/>
        <v>391512</v>
      </c>
      <c r="B1431" s="55">
        <v>39</v>
      </c>
      <c r="C1431" s="55">
        <v>46</v>
      </c>
      <c r="D1431" s="55">
        <v>15</v>
      </c>
      <c r="E1431" s="56">
        <v>12</v>
      </c>
      <c r="F1431" s="58"/>
      <c r="G1431" s="89">
        <v>1.036441855910736</v>
      </c>
      <c r="H1431" s="89">
        <v>2.8843375488998819</v>
      </c>
      <c r="I1431" s="92">
        <v>0.94686411843284735</v>
      </c>
      <c r="J1431" s="92">
        <v>2.538908941533494</v>
      </c>
      <c r="K1431" s="92">
        <v>0.86178429440077442</v>
      </c>
      <c r="L1431" s="93">
        <v>2.2290576353871949</v>
      </c>
    </row>
    <row r="1432" spans="1:12" x14ac:dyDescent="0.25">
      <c r="A1432" s="73" t="str">
        <f t="shared" si="22"/>
        <v>401512</v>
      </c>
      <c r="B1432" s="55">
        <v>40</v>
      </c>
      <c r="C1432" s="55">
        <v>45</v>
      </c>
      <c r="D1432" s="55">
        <v>15</v>
      </c>
      <c r="E1432" s="56">
        <v>12</v>
      </c>
      <c r="F1432" s="58"/>
      <c r="G1432" s="89">
        <v>0.99107577009797232</v>
      </c>
      <c r="H1432" s="89">
        <v>2.7069078129137347</v>
      </c>
      <c r="I1432" s="92">
        <v>0.90377687018061892</v>
      </c>
      <c r="J1432" s="92">
        <v>2.3797973151885223</v>
      </c>
      <c r="K1432" s="92">
        <v>0.82085583380808336</v>
      </c>
      <c r="L1432" s="93">
        <v>2.0862156675519752</v>
      </c>
    </row>
    <row r="1433" spans="1:12" x14ac:dyDescent="0.25">
      <c r="A1433" s="73" t="str">
        <f t="shared" si="22"/>
        <v>411512</v>
      </c>
      <c r="B1433" s="55">
        <v>41</v>
      </c>
      <c r="C1433" s="55">
        <v>44</v>
      </c>
      <c r="D1433" s="55">
        <v>15</v>
      </c>
      <c r="E1433" s="56">
        <v>12</v>
      </c>
      <c r="F1433" s="58"/>
      <c r="G1433" s="89">
        <v>0.94686478954838149</v>
      </c>
      <c r="H1433" s="89">
        <v>2.5389095581559813</v>
      </c>
      <c r="I1433" s="92">
        <v>0.86178274990977988</v>
      </c>
      <c r="J1433" s="92">
        <v>2.2290588138196212</v>
      </c>
      <c r="K1433" s="92">
        <v>0.780964926618258</v>
      </c>
      <c r="L1433" s="93">
        <v>1.9508215291949127</v>
      </c>
    </row>
    <row r="1434" spans="1:12" x14ac:dyDescent="0.25">
      <c r="A1434" s="73" t="str">
        <f t="shared" si="22"/>
        <v>421512</v>
      </c>
      <c r="B1434" s="55">
        <v>42</v>
      </c>
      <c r="C1434" s="55">
        <v>43</v>
      </c>
      <c r="D1434" s="55">
        <v>15</v>
      </c>
      <c r="E1434" s="56">
        <v>12</v>
      </c>
      <c r="F1434" s="58"/>
      <c r="G1434" s="89">
        <v>0.90377720159878783</v>
      </c>
      <c r="H1434" s="89">
        <v>2.3797970166409779</v>
      </c>
      <c r="I1434" s="92">
        <v>0.82085477677055307</v>
      </c>
      <c r="J1434" s="92">
        <v>2.0862156796154547</v>
      </c>
      <c r="K1434" s="92">
        <v>0.7420844327176781</v>
      </c>
      <c r="L1434" s="93">
        <v>1.8224532380678702</v>
      </c>
    </row>
    <row r="1435" spans="1:12" x14ac:dyDescent="0.25">
      <c r="A1435" s="73" t="str">
        <f t="shared" si="22"/>
        <v>431512</v>
      </c>
      <c r="B1435" s="55">
        <v>43</v>
      </c>
      <c r="C1435" s="55">
        <v>42</v>
      </c>
      <c r="D1435" s="55">
        <v>15</v>
      </c>
      <c r="E1435" s="56">
        <v>12</v>
      </c>
      <c r="F1435" s="58"/>
      <c r="G1435" s="89">
        <v>0.86178399484438384</v>
      </c>
      <c r="H1435" s="89">
        <v>2.2290590176309548</v>
      </c>
      <c r="I1435" s="92">
        <v>0.78096377718112397</v>
      </c>
      <c r="J1435" s="92">
        <v>1.9508205637883891</v>
      </c>
      <c r="K1435" s="92">
        <v>0.70419157531435583</v>
      </c>
      <c r="L1435" s="93">
        <v>1.7007204347331621</v>
      </c>
    </row>
    <row r="1436" spans="1:12" x14ac:dyDescent="0.25">
      <c r="A1436" s="73" t="str">
        <f t="shared" si="22"/>
        <v>441512</v>
      </c>
      <c r="B1436" s="55">
        <v>44</v>
      </c>
      <c r="C1436" s="55">
        <v>41</v>
      </c>
      <c r="D1436" s="55">
        <v>15</v>
      </c>
      <c r="E1436" s="56">
        <v>12</v>
      </c>
      <c r="F1436" s="58"/>
      <c r="G1436" s="89">
        <v>0.81639023318300541</v>
      </c>
      <c r="H1436" s="89">
        <v>2.0862162823567014</v>
      </c>
      <c r="I1436" s="92">
        <v>0.73815814226044507</v>
      </c>
      <c r="J1436" s="92">
        <v>1.8224532909818258</v>
      </c>
      <c r="K1436" s="92">
        <v>0.66382325570555045</v>
      </c>
      <c r="L1436" s="93">
        <v>1.5852532183982673</v>
      </c>
    </row>
    <row r="1437" spans="1:12" x14ac:dyDescent="0.25">
      <c r="A1437" s="73" t="str">
        <f t="shared" si="22"/>
        <v>451512</v>
      </c>
      <c r="B1437" s="55">
        <v>45</v>
      </c>
      <c r="C1437" s="55">
        <v>40</v>
      </c>
      <c r="D1437" s="55">
        <v>15</v>
      </c>
      <c r="E1437" s="56">
        <v>12</v>
      </c>
      <c r="F1437" s="58"/>
      <c r="G1437" s="89">
        <v>0.77429422255122982</v>
      </c>
      <c r="H1437" s="89">
        <v>2.0023705373666676</v>
      </c>
      <c r="I1437" s="92">
        <v>0.69843197954170733</v>
      </c>
      <c r="J1437" s="92">
        <v>1.7432787105891854</v>
      </c>
      <c r="K1437" s="92">
        <v>0.62632659241562638</v>
      </c>
      <c r="L1437" s="93">
        <v>1.5106463878326997</v>
      </c>
    </row>
    <row r="1438" spans="1:12" x14ac:dyDescent="0.25">
      <c r="A1438" s="73" t="str">
        <f t="shared" si="22"/>
        <v>461512</v>
      </c>
      <c r="B1438" s="55">
        <v>46</v>
      </c>
      <c r="C1438" s="55">
        <v>39</v>
      </c>
      <c r="D1438" s="55">
        <v>15</v>
      </c>
      <c r="E1438" s="56">
        <v>12</v>
      </c>
      <c r="F1438" s="58"/>
      <c r="G1438" s="89">
        <v>0.73588240798237481</v>
      </c>
      <c r="H1438" s="89">
        <v>1.8693234886312404</v>
      </c>
      <c r="I1438" s="92">
        <v>0.66191954678076537</v>
      </c>
      <c r="J1438" s="92">
        <v>1.6238450480184419</v>
      </c>
      <c r="K1438" s="92">
        <v>0.59162633230973383</v>
      </c>
      <c r="L1438" s="93">
        <v>1.4033378984169651</v>
      </c>
    </row>
    <row r="1439" spans="1:12" x14ac:dyDescent="0.25">
      <c r="A1439" s="73" t="str">
        <f t="shared" si="22"/>
        <v>471512</v>
      </c>
      <c r="B1439" s="55">
        <v>47</v>
      </c>
      <c r="C1439" s="55">
        <v>38</v>
      </c>
      <c r="D1439" s="55">
        <v>15</v>
      </c>
      <c r="E1439" s="56">
        <v>12</v>
      </c>
      <c r="F1439" s="58"/>
      <c r="G1439" s="89">
        <v>0.69843198887295654</v>
      </c>
      <c r="H1439" s="89">
        <v>1.7432792760536178</v>
      </c>
      <c r="I1439" s="92">
        <v>0.6263265436104708</v>
      </c>
      <c r="J1439" s="92">
        <v>1.5106476373107121</v>
      </c>
      <c r="K1439" s="92">
        <v>0.5578033040295941</v>
      </c>
      <c r="L1439" s="93">
        <v>1.3015886677672066</v>
      </c>
    </row>
    <row r="1440" spans="1:12" x14ac:dyDescent="0.25">
      <c r="A1440" s="73" t="str">
        <f t="shared" si="22"/>
        <v>481512</v>
      </c>
      <c r="B1440" s="55">
        <v>48</v>
      </c>
      <c r="C1440" s="55">
        <v>37</v>
      </c>
      <c r="D1440" s="55">
        <v>15</v>
      </c>
      <c r="E1440" s="56">
        <v>12</v>
      </c>
      <c r="F1440" s="58"/>
      <c r="G1440" s="89">
        <v>0.66192033127910543</v>
      </c>
      <c r="H1440" s="89">
        <v>1.6238444968071164</v>
      </c>
      <c r="I1440" s="92">
        <v>0.59162634895847854</v>
      </c>
      <c r="J1440" s="92">
        <v>1.4033385850924402</v>
      </c>
      <c r="K1440" s="92">
        <v>0.52483373302473435</v>
      </c>
      <c r="L1440" s="93">
        <v>1.2050922311145813</v>
      </c>
    </row>
    <row r="1441" spans="1:12" x14ac:dyDescent="0.25">
      <c r="A1441" s="73" t="str">
        <f t="shared" si="22"/>
        <v>491512</v>
      </c>
      <c r="B1441" s="55">
        <v>49</v>
      </c>
      <c r="C1441" s="55">
        <v>36</v>
      </c>
      <c r="D1441" s="55">
        <v>15</v>
      </c>
      <c r="E1441" s="56">
        <v>12</v>
      </c>
      <c r="F1441" s="58"/>
      <c r="G1441" s="89">
        <v>0.6169052776909727</v>
      </c>
      <c r="H1441" s="89">
        <v>1.5106470128159633</v>
      </c>
      <c r="I1441" s="92">
        <v>0.54954158081789817</v>
      </c>
      <c r="J1441" s="92">
        <v>1.3015891511874054</v>
      </c>
      <c r="K1441" s="92">
        <v>0.48551296515025522</v>
      </c>
      <c r="L1441" s="93">
        <v>1.1135551895028803</v>
      </c>
    </row>
    <row r="1442" spans="1:12" x14ac:dyDescent="0.25">
      <c r="A1442" s="73" t="str">
        <f t="shared" si="22"/>
        <v>501512</v>
      </c>
      <c r="B1442" s="55">
        <v>50</v>
      </c>
      <c r="C1442" s="55">
        <v>35</v>
      </c>
      <c r="D1442" s="55">
        <v>15</v>
      </c>
      <c r="E1442" s="56">
        <v>12</v>
      </c>
      <c r="F1442" s="58"/>
      <c r="G1442" s="89">
        <v>0.58279695728496195</v>
      </c>
      <c r="H1442" s="89">
        <v>1.403338683673232</v>
      </c>
      <c r="I1442" s="92">
        <v>0.51712019297011858</v>
      </c>
      <c r="J1442" s="92">
        <v>1.2050915910193023</v>
      </c>
      <c r="K1442" s="92">
        <v>0.45470194670059388</v>
      </c>
      <c r="L1442" s="93">
        <v>1.0267069642099838</v>
      </c>
    </row>
    <row r="1443" spans="1:12" x14ac:dyDescent="0.25">
      <c r="A1443" s="73" t="str">
        <f t="shared" si="22"/>
        <v>18613</v>
      </c>
      <c r="B1443" s="55">
        <v>18</v>
      </c>
      <c r="C1443" s="55">
        <v>67</v>
      </c>
      <c r="D1443" s="55">
        <v>6</v>
      </c>
      <c r="E1443" s="56">
        <v>13</v>
      </c>
      <c r="F1443" s="58"/>
      <c r="G1443" s="89">
        <v>2.0211445651835476</v>
      </c>
      <c r="H1443" s="89">
        <v>9.7686116386960169</v>
      </c>
      <c r="I1443" s="92">
        <v>1.8840022418034064</v>
      </c>
      <c r="J1443" s="92">
        <v>8.7157393280817015</v>
      </c>
      <c r="K1443" s="92">
        <v>1.7537534638976242</v>
      </c>
      <c r="L1443" s="93">
        <v>7.7731419497462406</v>
      </c>
    </row>
    <row r="1444" spans="1:12" x14ac:dyDescent="0.25">
      <c r="A1444" s="73" t="str">
        <f t="shared" si="22"/>
        <v>19613</v>
      </c>
      <c r="B1444" s="55">
        <v>19</v>
      </c>
      <c r="C1444" s="55">
        <v>66</v>
      </c>
      <c r="D1444" s="55">
        <v>6</v>
      </c>
      <c r="E1444" s="56">
        <v>13</v>
      </c>
      <c r="F1444" s="58"/>
      <c r="G1444" s="89">
        <v>1.9516917881043216</v>
      </c>
      <c r="H1444" s="89">
        <v>9.2276033523047101</v>
      </c>
      <c r="I1444" s="92">
        <v>1.8180342735630746</v>
      </c>
      <c r="J1444" s="92">
        <v>8.2314216023516167</v>
      </c>
      <c r="K1444" s="92">
        <v>1.6911157670898742</v>
      </c>
      <c r="L1444" s="93">
        <v>7.3394708862342863</v>
      </c>
    </row>
    <row r="1445" spans="1:12" x14ac:dyDescent="0.25">
      <c r="A1445" s="73" t="str">
        <f t="shared" si="22"/>
        <v>20613</v>
      </c>
      <c r="B1445" s="55">
        <v>20</v>
      </c>
      <c r="C1445" s="55">
        <v>65</v>
      </c>
      <c r="D1445" s="55">
        <v>6</v>
      </c>
      <c r="E1445" s="56">
        <v>13</v>
      </c>
      <c r="F1445" s="58"/>
      <c r="G1445" s="89">
        <v>1.8840027015565364</v>
      </c>
      <c r="H1445" s="89">
        <v>8.7157397081690675</v>
      </c>
      <c r="I1445" s="92">
        <v>1.7537531217114046</v>
      </c>
      <c r="J1445" s="92">
        <v>7.7731415018769532</v>
      </c>
      <c r="K1445" s="92">
        <v>1.6300909419322411</v>
      </c>
      <c r="L1445" s="93">
        <v>6.9290621515070603</v>
      </c>
    </row>
    <row r="1446" spans="1:12" x14ac:dyDescent="0.25">
      <c r="A1446" s="73" t="str">
        <f t="shared" si="22"/>
        <v>21613</v>
      </c>
      <c r="B1446" s="55">
        <v>21</v>
      </c>
      <c r="C1446" s="55">
        <v>64</v>
      </c>
      <c r="D1446" s="55">
        <v>6</v>
      </c>
      <c r="E1446" s="56">
        <v>13</v>
      </c>
      <c r="F1446" s="58"/>
      <c r="G1446" s="89">
        <v>1.8180351929298508</v>
      </c>
      <c r="H1446" s="89">
        <v>8.2314211315394932</v>
      </c>
      <c r="I1446" s="92">
        <v>1.691116546989663</v>
      </c>
      <c r="J1446" s="92">
        <v>7.3394713169730927</v>
      </c>
      <c r="K1446" s="92">
        <v>1.5706367868697231</v>
      </c>
      <c r="L1446" s="93">
        <v>6.5406328414740003</v>
      </c>
    </row>
    <row r="1447" spans="1:12" x14ac:dyDescent="0.25">
      <c r="A1447" s="73" t="str">
        <f t="shared" si="22"/>
        <v>22613</v>
      </c>
      <c r="B1447" s="55">
        <v>22</v>
      </c>
      <c r="C1447" s="55">
        <v>63</v>
      </c>
      <c r="D1447" s="55">
        <v>6</v>
      </c>
      <c r="E1447" s="56">
        <v>13</v>
      </c>
      <c r="F1447" s="58"/>
      <c r="G1447" s="89">
        <v>1.7537519628213871</v>
      </c>
      <c r="H1447" s="89">
        <v>7.7731406728313797</v>
      </c>
      <c r="I1447" s="92">
        <v>1.6300918362491474</v>
      </c>
      <c r="J1447" s="92">
        <v>6.9290624454771841</v>
      </c>
      <c r="K1447" s="92">
        <v>1.5127222548257648</v>
      </c>
      <c r="L1447" s="93">
        <v>6.1729788887655239</v>
      </c>
    </row>
    <row r="1448" spans="1:12" x14ac:dyDescent="0.25">
      <c r="A1448" s="73" t="str">
        <f t="shared" si="22"/>
        <v>23613</v>
      </c>
      <c r="B1448" s="55">
        <v>23</v>
      </c>
      <c r="C1448" s="55">
        <v>62</v>
      </c>
      <c r="D1448" s="55">
        <v>6</v>
      </c>
      <c r="E1448" s="56">
        <v>13</v>
      </c>
      <c r="F1448" s="58"/>
      <c r="G1448" s="89">
        <v>1.6911149381298636</v>
      </c>
      <c r="H1448" s="89">
        <v>7.3394725092486288</v>
      </c>
      <c r="I1448" s="92">
        <v>1.5706371986222734</v>
      </c>
      <c r="J1448" s="92">
        <v>6.540633371603521</v>
      </c>
      <c r="K1448" s="92">
        <v>1.456311391759153</v>
      </c>
      <c r="L1448" s="93">
        <v>5.8249521622655953</v>
      </c>
    </row>
    <row r="1449" spans="1:12" x14ac:dyDescent="0.25">
      <c r="A1449" s="73" t="str">
        <f t="shared" si="22"/>
        <v>24613</v>
      </c>
      <c r="B1449" s="55">
        <v>24</v>
      </c>
      <c r="C1449" s="55">
        <v>61</v>
      </c>
      <c r="D1449" s="55">
        <v>6</v>
      </c>
      <c r="E1449" s="56">
        <v>13</v>
      </c>
      <c r="F1449" s="58"/>
      <c r="G1449" s="89">
        <v>1.6300912487772021</v>
      </c>
      <c r="H1449" s="89">
        <v>6.9290600894847412</v>
      </c>
      <c r="I1449" s="92">
        <v>1.5127251150632648</v>
      </c>
      <c r="J1449" s="92">
        <v>6.172978174062254</v>
      </c>
      <c r="K1449" s="92">
        <v>1.4013663261542408</v>
      </c>
      <c r="L1449" s="93">
        <v>5.4954824638773516</v>
      </c>
    </row>
    <row r="1450" spans="1:12" x14ac:dyDescent="0.25">
      <c r="A1450" s="73" t="str">
        <f t="shared" si="22"/>
        <v>25613</v>
      </c>
      <c r="B1450" s="55">
        <v>25</v>
      </c>
      <c r="C1450" s="55">
        <v>60</v>
      </c>
      <c r="D1450" s="55">
        <v>6</v>
      </c>
      <c r="E1450" s="56">
        <v>13</v>
      </c>
      <c r="F1450" s="58"/>
      <c r="G1450" s="89">
        <v>1.5549790254920943</v>
      </c>
      <c r="H1450" s="89">
        <v>6.5406324620845435</v>
      </c>
      <c r="I1450" s="92">
        <v>1.4421135850274283</v>
      </c>
      <c r="J1450" s="92">
        <v>5.824953210713133</v>
      </c>
      <c r="K1450" s="92">
        <v>1.3350048402710553</v>
      </c>
      <c r="L1450" s="93">
        <v>5.1835398515650208</v>
      </c>
    </row>
    <row r="1451" spans="1:12" x14ac:dyDescent="0.25">
      <c r="A1451" s="73" t="str">
        <f t="shared" si="22"/>
        <v>26613</v>
      </c>
      <c r="B1451" s="55">
        <v>26</v>
      </c>
      <c r="C1451" s="55">
        <v>59</v>
      </c>
      <c r="D1451" s="55">
        <v>6</v>
      </c>
      <c r="E1451" s="56">
        <v>13</v>
      </c>
      <c r="F1451" s="58"/>
      <c r="G1451" s="89">
        <v>1.4289829655250808</v>
      </c>
      <c r="H1451" s="89">
        <v>6.5646904077556387</v>
      </c>
      <c r="I1451" s="92">
        <v>1.3245319173121579</v>
      </c>
      <c r="J1451" s="92">
        <v>5.8337181922995729</v>
      </c>
      <c r="K1451" s="92">
        <v>1.2253747097318979</v>
      </c>
      <c r="L1451" s="93">
        <v>5.1799678472256057</v>
      </c>
    </row>
    <row r="1452" spans="1:12" x14ac:dyDescent="0.25">
      <c r="A1452" s="73" t="str">
        <f t="shared" si="22"/>
        <v>27613</v>
      </c>
      <c r="B1452" s="55">
        <v>27</v>
      </c>
      <c r="C1452" s="55">
        <v>58</v>
      </c>
      <c r="D1452" s="55">
        <v>6</v>
      </c>
      <c r="E1452" s="56">
        <v>13</v>
      </c>
      <c r="F1452" s="58"/>
      <c r="G1452" s="89">
        <v>1.3760812335464461</v>
      </c>
      <c r="H1452" s="89">
        <v>6.1889857252644829</v>
      </c>
      <c r="I1452" s="92">
        <v>1.2743071112055857</v>
      </c>
      <c r="J1452" s="92">
        <v>5.4977386071913275</v>
      </c>
      <c r="K1452" s="92">
        <v>1.177706558529686</v>
      </c>
      <c r="L1452" s="93">
        <v>4.8793727619078764</v>
      </c>
    </row>
    <row r="1453" spans="1:12" x14ac:dyDescent="0.25">
      <c r="A1453" s="73" t="str">
        <f t="shared" si="22"/>
        <v>28613</v>
      </c>
      <c r="B1453" s="55">
        <v>28</v>
      </c>
      <c r="C1453" s="55">
        <v>57</v>
      </c>
      <c r="D1453" s="55">
        <v>6</v>
      </c>
      <c r="E1453" s="56">
        <v>13</v>
      </c>
      <c r="F1453" s="58"/>
      <c r="G1453" s="89">
        <v>1.3245325909697399</v>
      </c>
      <c r="H1453" s="89">
        <v>5.8337160459255113</v>
      </c>
      <c r="I1453" s="92">
        <v>1.2253743390383316</v>
      </c>
      <c r="J1453" s="92">
        <v>5.1799660665162168</v>
      </c>
      <c r="K1453" s="92">
        <v>1.1312665755184739</v>
      </c>
      <c r="L1453" s="93">
        <v>4.5949923402573019</v>
      </c>
    </row>
    <row r="1454" spans="1:12" x14ac:dyDescent="0.25">
      <c r="A1454" s="73" t="str">
        <f t="shared" si="22"/>
        <v>29613</v>
      </c>
      <c r="B1454" s="55">
        <v>29</v>
      </c>
      <c r="C1454" s="55">
        <v>56</v>
      </c>
      <c r="D1454" s="55">
        <v>6</v>
      </c>
      <c r="E1454" s="56">
        <v>13</v>
      </c>
      <c r="F1454" s="58"/>
      <c r="G1454" s="89">
        <v>1.2743072504192194</v>
      </c>
      <c r="H1454" s="89">
        <v>5.4977403662565791</v>
      </c>
      <c r="I1454" s="92">
        <v>1.177705832544703</v>
      </c>
      <c r="J1454" s="92">
        <v>4.8793744085271706</v>
      </c>
      <c r="K1454" s="92">
        <v>1.0860354302601651</v>
      </c>
      <c r="L1454" s="93">
        <v>4.325908585280005</v>
      </c>
    </row>
    <row r="1455" spans="1:12" x14ac:dyDescent="0.25">
      <c r="A1455" s="73" t="str">
        <f t="shared" si="22"/>
        <v>30613</v>
      </c>
      <c r="B1455" s="55">
        <v>30</v>
      </c>
      <c r="C1455" s="55">
        <v>55</v>
      </c>
      <c r="D1455" s="55">
        <v>6</v>
      </c>
      <c r="E1455" s="56">
        <v>13</v>
      </c>
      <c r="F1455" s="58"/>
      <c r="G1455" s="89">
        <v>1.2253758831999464</v>
      </c>
      <c r="H1455" s="89">
        <v>5.1799685229213406</v>
      </c>
      <c r="I1455" s="92">
        <v>1.1312694638850751</v>
      </c>
      <c r="J1455" s="92">
        <v>4.5949938050430301</v>
      </c>
      <c r="K1455" s="92">
        <v>1.041975019254596</v>
      </c>
      <c r="L1455" s="93">
        <v>4.0712587482838298</v>
      </c>
    </row>
    <row r="1456" spans="1:12" x14ac:dyDescent="0.25">
      <c r="A1456" s="73" t="str">
        <f t="shared" si="22"/>
        <v>31613</v>
      </c>
      <c r="B1456" s="55">
        <v>31</v>
      </c>
      <c r="C1456" s="55">
        <v>54</v>
      </c>
      <c r="D1456" s="55">
        <v>6</v>
      </c>
      <c r="E1456" s="56">
        <v>13</v>
      </c>
      <c r="F1456" s="58"/>
      <c r="G1456" s="89">
        <v>1.1777060701795881</v>
      </c>
      <c r="H1456" s="89">
        <v>4.8793735534118365</v>
      </c>
      <c r="I1456" s="92">
        <v>1.086033349664645</v>
      </c>
      <c r="J1456" s="92">
        <v>4.3259076548799644</v>
      </c>
      <c r="K1456" s="92">
        <v>0.99906066800696047</v>
      </c>
      <c r="L1456" s="93">
        <v>3.8302174317041442</v>
      </c>
    </row>
    <row r="1457" spans="1:12" x14ac:dyDescent="0.25">
      <c r="A1457" s="73" t="str">
        <f t="shared" si="22"/>
        <v>32613</v>
      </c>
      <c r="B1457" s="55">
        <v>32</v>
      </c>
      <c r="C1457" s="55">
        <v>53</v>
      </c>
      <c r="D1457" s="55">
        <v>6</v>
      </c>
      <c r="E1457" s="56">
        <v>13</v>
      </c>
      <c r="F1457" s="58"/>
      <c r="G1457" s="89">
        <v>1.1312694026541126</v>
      </c>
      <c r="H1457" s="89">
        <v>4.5949919830791801</v>
      </c>
      <c r="I1457" s="92">
        <v>1.0419745505407156</v>
      </c>
      <c r="J1457" s="92">
        <v>4.0712584859959744</v>
      </c>
      <c r="K1457" s="92">
        <v>0.95726469484529053</v>
      </c>
      <c r="L1457" s="93">
        <v>3.602016170299867</v>
      </c>
    </row>
    <row r="1458" spans="1:12" x14ac:dyDescent="0.25">
      <c r="A1458" s="73" t="str">
        <f t="shared" si="22"/>
        <v>33613</v>
      </c>
      <c r="B1458" s="55">
        <v>33</v>
      </c>
      <c r="C1458" s="55">
        <v>52</v>
      </c>
      <c r="D1458" s="55">
        <v>6</v>
      </c>
      <c r="E1458" s="56">
        <v>13</v>
      </c>
      <c r="F1458" s="58"/>
      <c r="G1458" s="89">
        <v>1.0860348095812511</v>
      </c>
      <c r="H1458" s="89">
        <v>4.3259107358262971</v>
      </c>
      <c r="I1458" s="92">
        <v>0.99906255385145615</v>
      </c>
      <c r="J1458" s="92">
        <v>3.8302188523177665</v>
      </c>
      <c r="K1458" s="92">
        <v>0.91655350680682401</v>
      </c>
      <c r="L1458" s="93">
        <v>3.3859245217990694</v>
      </c>
    </row>
    <row r="1459" spans="1:12" x14ac:dyDescent="0.25">
      <c r="A1459" s="73" t="str">
        <f t="shared" si="22"/>
        <v>34613</v>
      </c>
      <c r="B1459" s="55">
        <v>34</v>
      </c>
      <c r="C1459" s="55">
        <v>51</v>
      </c>
      <c r="D1459" s="55">
        <v>6</v>
      </c>
      <c r="E1459" s="56">
        <v>13</v>
      </c>
      <c r="F1459" s="58"/>
      <c r="G1459" s="89">
        <v>1.0322926829268293</v>
      </c>
      <c r="H1459" s="89">
        <v>4.0712578397212544</v>
      </c>
      <c r="I1459" s="92">
        <v>0.94858536585365849</v>
      </c>
      <c r="J1459" s="92">
        <v>3.6020174216027874</v>
      </c>
      <c r="K1459" s="92">
        <v>0.86914285714285711</v>
      </c>
      <c r="L1459" s="93">
        <v>3.1812508710801395</v>
      </c>
    </row>
    <row r="1460" spans="1:12" x14ac:dyDescent="0.25">
      <c r="A1460" s="73" t="str">
        <f t="shared" si="22"/>
        <v>35613</v>
      </c>
      <c r="B1460" s="55">
        <v>35</v>
      </c>
      <c r="C1460" s="55">
        <v>50</v>
      </c>
      <c r="D1460" s="55">
        <v>6</v>
      </c>
      <c r="E1460" s="56">
        <v>13</v>
      </c>
      <c r="F1460" s="58"/>
      <c r="G1460" s="89">
        <v>0.90007226579712696</v>
      </c>
      <c r="H1460" s="89">
        <v>4.0187750066096761</v>
      </c>
      <c r="I1460" s="92">
        <v>0.82626949854587117</v>
      </c>
      <c r="J1460" s="92">
        <v>3.548377544725478</v>
      </c>
      <c r="K1460" s="92">
        <v>0.75617520049352249</v>
      </c>
      <c r="L1460" s="93">
        <v>3.1270644223142683</v>
      </c>
    </row>
    <row r="1461" spans="1:12" x14ac:dyDescent="0.25">
      <c r="A1461" s="73" t="str">
        <f t="shared" si="22"/>
        <v>36613</v>
      </c>
      <c r="B1461" s="55">
        <v>36</v>
      </c>
      <c r="C1461" s="55">
        <v>49</v>
      </c>
      <c r="D1461" s="55">
        <v>6</v>
      </c>
      <c r="E1461" s="56">
        <v>13</v>
      </c>
      <c r="F1461" s="58"/>
      <c r="G1461" s="89">
        <v>0.86269295975729454</v>
      </c>
      <c r="H1461" s="89">
        <v>3.7770714731864015</v>
      </c>
      <c r="I1461" s="92">
        <v>0.79077005443026682</v>
      </c>
      <c r="J1461" s="92">
        <v>3.331946105112876</v>
      </c>
      <c r="K1461" s="92">
        <v>0.72246274649772468</v>
      </c>
      <c r="L1461" s="93">
        <v>2.9330632640314089</v>
      </c>
    </row>
    <row r="1462" spans="1:12" x14ac:dyDescent="0.25">
      <c r="A1462" s="73" t="str">
        <f t="shared" si="22"/>
        <v>37613</v>
      </c>
      <c r="B1462" s="55">
        <v>37</v>
      </c>
      <c r="C1462" s="55">
        <v>48</v>
      </c>
      <c r="D1462" s="55">
        <v>6</v>
      </c>
      <c r="E1462" s="56">
        <v>13</v>
      </c>
      <c r="F1462" s="58"/>
      <c r="G1462" s="89">
        <v>0.82626953125000002</v>
      </c>
      <c r="H1462" s="89">
        <v>3.5483796296296295</v>
      </c>
      <c r="I1462" s="92">
        <v>0.75617766203703707</v>
      </c>
      <c r="J1462" s="92">
        <v>3.1270652488425927</v>
      </c>
      <c r="K1462" s="92">
        <v>0.68960141782407403</v>
      </c>
      <c r="L1462" s="93">
        <v>2.7493200231481483</v>
      </c>
    </row>
    <row r="1463" spans="1:12" x14ac:dyDescent="0.25">
      <c r="A1463" s="73" t="str">
        <f t="shared" si="22"/>
        <v>38613</v>
      </c>
      <c r="B1463" s="55">
        <v>38</v>
      </c>
      <c r="C1463" s="55">
        <v>47</v>
      </c>
      <c r="D1463" s="55">
        <v>6</v>
      </c>
      <c r="E1463" s="56">
        <v>13</v>
      </c>
      <c r="F1463" s="58"/>
      <c r="G1463" s="89">
        <v>0.79077019020891803</v>
      </c>
      <c r="H1463" s="89">
        <v>3.3319466607971533</v>
      </c>
      <c r="I1463" s="92">
        <v>0.72246005979566752</v>
      </c>
      <c r="J1463" s="92">
        <v>2.9330655367853411</v>
      </c>
      <c r="K1463" s="92">
        <v>0.65757625781837525</v>
      </c>
      <c r="L1463" s="93">
        <v>2.5752379904253564</v>
      </c>
    </row>
    <row r="1464" spans="1:12" x14ac:dyDescent="0.25">
      <c r="A1464" s="73" t="str">
        <f t="shared" si="22"/>
        <v>39613</v>
      </c>
      <c r="B1464" s="55">
        <v>39</v>
      </c>
      <c r="C1464" s="55">
        <v>46</v>
      </c>
      <c r="D1464" s="55">
        <v>6</v>
      </c>
      <c r="E1464" s="56">
        <v>13</v>
      </c>
      <c r="F1464" s="58"/>
      <c r="G1464" s="89">
        <v>0.75617504655493484</v>
      </c>
      <c r="H1464" s="89">
        <v>3.1270651769087525</v>
      </c>
      <c r="I1464" s="92">
        <v>0.68960148975791435</v>
      </c>
      <c r="J1464" s="92">
        <v>2.7493184357541898</v>
      </c>
      <c r="K1464" s="92">
        <v>0.62636126629422717</v>
      </c>
      <c r="L1464" s="93">
        <v>2.4102681564245811</v>
      </c>
    </row>
    <row r="1465" spans="1:12" x14ac:dyDescent="0.25">
      <c r="A1465" s="73" t="str">
        <f t="shared" si="22"/>
        <v>40613</v>
      </c>
      <c r="B1465" s="55">
        <v>40</v>
      </c>
      <c r="C1465" s="55">
        <v>45</v>
      </c>
      <c r="D1465" s="55">
        <v>6</v>
      </c>
      <c r="E1465" s="56">
        <v>13</v>
      </c>
      <c r="F1465" s="58"/>
      <c r="G1465" s="89">
        <v>0.72246257499195665</v>
      </c>
      <c r="H1465" s="89">
        <v>2.9330645924411893</v>
      </c>
      <c r="I1465" s="92">
        <v>0.65757489732962393</v>
      </c>
      <c r="J1465" s="92">
        <v>2.575237987092867</v>
      </c>
      <c r="K1465" s="92">
        <v>0.59593482087094762</v>
      </c>
      <c r="L1465" s="93">
        <v>2.2538957966653417</v>
      </c>
    </row>
    <row r="1466" spans="1:12" x14ac:dyDescent="0.25">
      <c r="A1466" s="73" t="str">
        <f t="shared" si="22"/>
        <v>41613</v>
      </c>
      <c r="B1466" s="55">
        <v>41</v>
      </c>
      <c r="C1466" s="55">
        <v>44</v>
      </c>
      <c r="D1466" s="55">
        <v>6</v>
      </c>
      <c r="E1466" s="56">
        <v>13</v>
      </c>
      <c r="F1466" s="58"/>
      <c r="G1466" s="89">
        <v>0.68960178695216823</v>
      </c>
      <c r="H1466" s="89">
        <v>2.7493183393668645</v>
      </c>
      <c r="I1466" s="92">
        <v>0.62636139567126237</v>
      </c>
      <c r="J1466" s="92">
        <v>2.4102711237772469</v>
      </c>
      <c r="K1466" s="92">
        <v>0.56627898020488332</v>
      </c>
      <c r="L1466" s="93">
        <v>2.1056381421859354</v>
      </c>
    </row>
    <row r="1467" spans="1:12" x14ac:dyDescent="0.25">
      <c r="A1467" s="73" t="str">
        <f t="shared" si="22"/>
        <v>42613</v>
      </c>
      <c r="B1467" s="55">
        <v>42</v>
      </c>
      <c r="C1467" s="55">
        <v>43</v>
      </c>
      <c r="D1467" s="55">
        <v>6</v>
      </c>
      <c r="E1467" s="56">
        <v>13</v>
      </c>
      <c r="F1467" s="58"/>
      <c r="G1467" s="89">
        <v>0.65757777864961353</v>
      </c>
      <c r="H1467" s="89">
        <v>2.575236376476127</v>
      </c>
      <c r="I1467" s="92">
        <v>0.59593550158892072</v>
      </c>
      <c r="J1467" s="92">
        <v>2.2538977598179608</v>
      </c>
      <c r="K1467" s="92">
        <v>0.53737690768566837</v>
      </c>
      <c r="L1467" s="93">
        <v>1.9650319745772686</v>
      </c>
    </row>
    <row r="1468" spans="1:12" x14ac:dyDescent="0.25">
      <c r="A1468" s="73" t="str">
        <f t="shared" si="22"/>
        <v>43613</v>
      </c>
      <c r="B1468" s="55">
        <v>43</v>
      </c>
      <c r="C1468" s="55">
        <v>42</v>
      </c>
      <c r="D1468" s="55">
        <v>6</v>
      </c>
      <c r="E1468" s="56">
        <v>13</v>
      </c>
      <c r="F1468" s="58"/>
      <c r="G1468" s="89">
        <v>0.62636118059029511</v>
      </c>
      <c r="H1468" s="89">
        <v>2.4102691345672835</v>
      </c>
      <c r="I1468" s="92">
        <v>0.56627913956978493</v>
      </c>
      <c r="J1468" s="92">
        <v>2.1056368184092045</v>
      </c>
      <c r="K1468" s="92">
        <v>0.50920260130065031</v>
      </c>
      <c r="L1468" s="93">
        <v>1.8316598299149576</v>
      </c>
    </row>
    <row r="1469" spans="1:12" x14ac:dyDescent="0.25">
      <c r="A1469" s="73" t="str">
        <f t="shared" si="22"/>
        <v>44613</v>
      </c>
      <c r="B1469" s="55">
        <v>44</v>
      </c>
      <c r="C1469" s="55">
        <v>41</v>
      </c>
      <c r="D1469" s="55">
        <v>6</v>
      </c>
      <c r="E1469" s="56">
        <v>13</v>
      </c>
      <c r="F1469" s="58"/>
      <c r="G1469" s="89">
        <v>0.586802673807723</v>
      </c>
      <c r="H1469" s="89">
        <v>2.2538972587338253</v>
      </c>
      <c r="I1469" s="92">
        <v>0.52927901224473106</v>
      </c>
      <c r="J1469" s="92">
        <v>1.9650319916596823</v>
      </c>
      <c r="K1469" s="92">
        <v>0.47460495921829965</v>
      </c>
      <c r="L1469" s="93">
        <v>1.7051247981356936</v>
      </c>
    </row>
    <row r="1470" spans="1:12" x14ac:dyDescent="0.25">
      <c r="A1470" s="73" t="str">
        <f t="shared" si="22"/>
        <v>45613</v>
      </c>
      <c r="B1470" s="55">
        <v>45</v>
      </c>
      <c r="C1470" s="55">
        <v>40</v>
      </c>
      <c r="D1470" s="55">
        <v>6</v>
      </c>
      <c r="E1470" s="56">
        <v>13</v>
      </c>
      <c r="F1470" s="58"/>
      <c r="G1470" s="89">
        <v>0.49727672035139092</v>
      </c>
      <c r="H1470" s="89">
        <v>2.2595523948964651</v>
      </c>
      <c r="I1470" s="92">
        <v>0.44732064421669104</v>
      </c>
      <c r="J1470" s="92">
        <v>1.9629491738130098</v>
      </c>
      <c r="K1470" s="92">
        <v>0.39984103743986615</v>
      </c>
      <c r="L1470" s="93">
        <v>1.6964944572265217</v>
      </c>
    </row>
    <row r="1471" spans="1:12" x14ac:dyDescent="0.25">
      <c r="A1471" s="73" t="str">
        <f t="shared" si="22"/>
        <v>46613</v>
      </c>
      <c r="B1471" s="55">
        <v>46</v>
      </c>
      <c r="C1471" s="55">
        <v>39</v>
      </c>
      <c r="D1471" s="55">
        <v>6</v>
      </c>
      <c r="E1471" s="56">
        <v>13</v>
      </c>
      <c r="F1471" s="58"/>
      <c r="G1471" s="89">
        <v>0.47198473609741459</v>
      </c>
      <c r="H1471" s="89">
        <v>2.1072589289542512</v>
      </c>
      <c r="I1471" s="92">
        <v>0.42328173905586758</v>
      </c>
      <c r="J1471" s="92">
        <v>1.8261673026626077</v>
      </c>
      <c r="K1471" s="92">
        <v>0.3769926681816233</v>
      </c>
      <c r="L1471" s="93">
        <v>1.5735368520344724</v>
      </c>
    </row>
    <row r="1472" spans="1:12" x14ac:dyDescent="0.25">
      <c r="A1472" s="73" t="str">
        <f t="shared" si="22"/>
        <v>47613</v>
      </c>
      <c r="B1472" s="55">
        <v>47</v>
      </c>
      <c r="C1472" s="55">
        <v>38</v>
      </c>
      <c r="D1472" s="55">
        <v>6</v>
      </c>
      <c r="E1472" s="56">
        <v>13</v>
      </c>
      <c r="F1472" s="58"/>
      <c r="G1472" s="89">
        <v>0.44732427851277873</v>
      </c>
      <c r="H1472" s="89">
        <v>1.9629471459704582</v>
      </c>
      <c r="I1472" s="92">
        <v>0.39984150395139456</v>
      </c>
      <c r="J1472" s="92">
        <v>1.6964932749246042</v>
      </c>
      <c r="K1472" s="92">
        <v>0.35471855944702491</v>
      </c>
      <c r="L1472" s="93">
        <v>1.4569176921214255</v>
      </c>
    </row>
    <row r="1473" spans="1:12" x14ac:dyDescent="0.25">
      <c r="A1473" s="73" t="str">
        <f t="shared" si="22"/>
        <v>48613</v>
      </c>
      <c r="B1473" s="55">
        <v>48</v>
      </c>
      <c r="C1473" s="55">
        <v>37</v>
      </c>
      <c r="D1473" s="55">
        <v>6</v>
      </c>
      <c r="E1473" s="56">
        <v>13</v>
      </c>
      <c r="F1473" s="58"/>
      <c r="G1473" s="89">
        <v>0.42327814644531514</v>
      </c>
      <c r="H1473" s="89">
        <v>1.8261680972980319</v>
      </c>
      <c r="I1473" s="92">
        <v>0.3769936357665391</v>
      </c>
      <c r="J1473" s="92">
        <v>1.5735374719724593</v>
      </c>
      <c r="K1473" s="92">
        <v>0.33301021448146217</v>
      </c>
      <c r="L1473" s="93">
        <v>1.3462913052340724</v>
      </c>
    </row>
    <row r="1474" spans="1:12" x14ac:dyDescent="0.25">
      <c r="A1474" s="73" t="str">
        <f t="shared" si="22"/>
        <v>49613</v>
      </c>
      <c r="B1474" s="55">
        <v>49</v>
      </c>
      <c r="C1474" s="55">
        <v>36</v>
      </c>
      <c r="D1474" s="55">
        <v>6</v>
      </c>
      <c r="E1474" s="56">
        <v>13</v>
      </c>
      <c r="F1474" s="58"/>
      <c r="G1474" s="89">
        <v>0.39984122536658262</v>
      </c>
      <c r="H1474" s="89">
        <v>1.6964929485383393</v>
      </c>
      <c r="I1474" s="92">
        <v>0.35472121042308769</v>
      </c>
      <c r="J1474" s="92">
        <v>1.4569160362379752</v>
      </c>
      <c r="K1474" s="92">
        <v>0.31185205940039229</v>
      </c>
      <c r="L1474" s="93">
        <v>1.2413234332679555</v>
      </c>
    </row>
    <row r="1475" spans="1:12" x14ac:dyDescent="0.25">
      <c r="A1475" s="73" t="str">
        <f t="shared" si="22"/>
        <v>50613</v>
      </c>
      <c r="B1475" s="55">
        <v>50</v>
      </c>
      <c r="C1475" s="55">
        <v>35</v>
      </c>
      <c r="D1475" s="55">
        <v>6</v>
      </c>
      <c r="E1475" s="56">
        <v>13</v>
      </c>
      <c r="F1475" s="58"/>
      <c r="G1475" s="89">
        <v>0.376398504402364</v>
      </c>
      <c r="H1475" s="89">
        <v>1.5735375708599686</v>
      </c>
      <c r="I1475" s="92">
        <v>0.33254372210831024</v>
      </c>
      <c r="J1475" s="92">
        <v>1.3462887468339162</v>
      </c>
      <c r="K1475" s="92">
        <v>0.29086961765770114</v>
      </c>
      <c r="L1475" s="93">
        <v>1.1417006392473767</v>
      </c>
    </row>
    <row r="1476" spans="1:12" x14ac:dyDescent="0.25">
      <c r="A1476" s="73" t="str">
        <f t="shared" ref="A1476:A1539" si="23">B1476&amp;D1476&amp;E1476</f>
        <v>18813</v>
      </c>
      <c r="B1476" s="55">
        <v>18</v>
      </c>
      <c r="C1476" s="55">
        <v>67</v>
      </c>
      <c r="D1476" s="55">
        <v>8</v>
      </c>
      <c r="E1476" s="56">
        <v>13</v>
      </c>
      <c r="F1476" s="58"/>
      <c r="G1476" s="89">
        <v>2.1687825725648482</v>
      </c>
      <c r="H1476" s="89">
        <v>9.6210197661304679</v>
      </c>
      <c r="I1476" s="92">
        <v>2.0216157179319758</v>
      </c>
      <c r="J1476" s="92">
        <v>8.5789090045705461</v>
      </c>
      <c r="K1476" s="92">
        <v>1.881844838843711</v>
      </c>
      <c r="L1476" s="93">
        <v>7.6466290734255358</v>
      </c>
    </row>
    <row r="1477" spans="1:12" x14ac:dyDescent="0.25">
      <c r="A1477" s="73" t="str">
        <f t="shared" si="23"/>
        <v>19813</v>
      </c>
      <c r="B1477" s="55">
        <v>19</v>
      </c>
      <c r="C1477" s="55">
        <v>66</v>
      </c>
      <c r="D1477" s="55">
        <v>8</v>
      </c>
      <c r="E1477" s="56">
        <v>13</v>
      </c>
      <c r="F1477" s="58"/>
      <c r="G1477" s="89">
        <v>2.0942535030178933</v>
      </c>
      <c r="H1477" s="89">
        <v>9.0854438743318369</v>
      </c>
      <c r="I1477" s="92">
        <v>1.950825605066727</v>
      </c>
      <c r="J1477" s="92">
        <v>8.0998083310515607</v>
      </c>
      <c r="K1477" s="92">
        <v>1.8146311265610304</v>
      </c>
      <c r="L1477" s="93">
        <v>7.2179406897701162</v>
      </c>
    </row>
    <row r="1478" spans="1:12" x14ac:dyDescent="0.25">
      <c r="A1478" s="73" t="str">
        <f t="shared" si="23"/>
        <v>20813</v>
      </c>
      <c r="B1478" s="55">
        <v>20</v>
      </c>
      <c r="C1478" s="55">
        <v>65</v>
      </c>
      <c r="D1478" s="55">
        <v>8</v>
      </c>
      <c r="E1478" s="56">
        <v>13</v>
      </c>
      <c r="F1478" s="58"/>
      <c r="G1478" s="89">
        <v>2.0216154259447197</v>
      </c>
      <c r="H1478" s="89">
        <v>8.5789075279087808</v>
      </c>
      <c r="I1478" s="92">
        <v>1.8818458599486598</v>
      </c>
      <c r="J1478" s="92">
        <v>7.6466288579786283</v>
      </c>
      <c r="K1478" s="92">
        <v>1.7491445286848546</v>
      </c>
      <c r="L1478" s="93">
        <v>6.8123885141185605</v>
      </c>
    </row>
    <row r="1479" spans="1:12" x14ac:dyDescent="0.25">
      <c r="A1479" s="73" t="str">
        <f t="shared" si="23"/>
        <v>21813</v>
      </c>
      <c r="B1479" s="55">
        <v>21</v>
      </c>
      <c r="C1479" s="55">
        <v>64</v>
      </c>
      <c r="D1479" s="55">
        <v>8</v>
      </c>
      <c r="E1479" s="56">
        <v>13</v>
      </c>
      <c r="F1479" s="58"/>
      <c r="G1479" s="89">
        <v>1.9508263473053893</v>
      </c>
      <c r="H1479" s="89">
        <v>8.0998083832335332</v>
      </c>
      <c r="I1479" s="92">
        <v>1.8146323353293414</v>
      </c>
      <c r="J1479" s="92">
        <v>7.2179401197604793</v>
      </c>
      <c r="K1479" s="92">
        <v>1.6853485029940121</v>
      </c>
      <c r="L1479" s="93">
        <v>6.428697005988024</v>
      </c>
    </row>
    <row r="1480" spans="1:12" x14ac:dyDescent="0.25">
      <c r="A1480" s="73" t="str">
        <f t="shared" si="23"/>
        <v>22813</v>
      </c>
      <c r="B1480" s="55">
        <v>22</v>
      </c>
      <c r="C1480" s="55">
        <v>63</v>
      </c>
      <c r="D1480" s="55">
        <v>8</v>
      </c>
      <c r="E1480" s="56">
        <v>13</v>
      </c>
      <c r="F1480" s="58"/>
      <c r="G1480" s="89">
        <v>1.8818445050522041</v>
      </c>
      <c r="H1480" s="89">
        <v>7.6466292607321789</v>
      </c>
      <c r="I1480" s="92">
        <v>1.749146351719912</v>
      </c>
      <c r="J1480" s="92">
        <v>6.8123896144465403</v>
      </c>
      <c r="K1480" s="92">
        <v>1.6232028931527915</v>
      </c>
      <c r="L1480" s="93">
        <v>6.0656558253535344</v>
      </c>
    </row>
    <row r="1481" spans="1:12" x14ac:dyDescent="0.25">
      <c r="A1481" s="73" t="str">
        <f t="shared" si="23"/>
        <v>23813</v>
      </c>
      <c r="B1481" s="55">
        <v>23</v>
      </c>
      <c r="C1481" s="55">
        <v>62</v>
      </c>
      <c r="D1481" s="55">
        <v>8</v>
      </c>
      <c r="E1481" s="56">
        <v>13</v>
      </c>
      <c r="F1481" s="58"/>
      <c r="G1481" s="89">
        <v>1.8146308530645705</v>
      </c>
      <c r="H1481" s="89">
        <v>7.217938949703429</v>
      </c>
      <c r="I1481" s="92">
        <v>1.6853474465930463</v>
      </c>
      <c r="J1481" s="92">
        <v>6.4286974972271782</v>
      </c>
      <c r="K1481" s="92">
        <v>1.5626681776534697</v>
      </c>
      <c r="L1481" s="93">
        <v>5.7221174711867677</v>
      </c>
    </row>
    <row r="1482" spans="1:12" x14ac:dyDescent="0.25">
      <c r="A1482" s="73" t="str">
        <f t="shared" si="23"/>
        <v>24813</v>
      </c>
      <c r="B1482" s="55">
        <v>24</v>
      </c>
      <c r="C1482" s="55">
        <v>61</v>
      </c>
      <c r="D1482" s="55">
        <v>8</v>
      </c>
      <c r="E1482" s="56">
        <v>13</v>
      </c>
      <c r="F1482" s="58"/>
      <c r="G1482" s="89">
        <v>1.7491451595339214</v>
      </c>
      <c r="H1482" s="89">
        <v>6.8123900444057259</v>
      </c>
      <c r="I1482" s="92">
        <v>1.6232022940941595</v>
      </c>
      <c r="J1482" s="92">
        <v>6.0656551356976056</v>
      </c>
      <c r="K1482" s="92">
        <v>1.5037085435647997</v>
      </c>
      <c r="L1482" s="93">
        <v>5.3970089658426801</v>
      </c>
    </row>
    <row r="1483" spans="1:12" x14ac:dyDescent="0.25">
      <c r="A1483" s="73" t="str">
        <f t="shared" si="23"/>
        <v>25813</v>
      </c>
      <c r="B1483" s="55">
        <v>25</v>
      </c>
      <c r="C1483" s="55">
        <v>60</v>
      </c>
      <c r="D1483" s="55">
        <v>8</v>
      </c>
      <c r="E1483" s="56">
        <v>13</v>
      </c>
      <c r="F1483" s="58"/>
      <c r="G1483" s="89">
        <v>1.662632397240307</v>
      </c>
      <c r="H1483" s="89">
        <v>6.4286974054999515</v>
      </c>
      <c r="I1483" s="92">
        <v>1.5419517053736274</v>
      </c>
      <c r="J1483" s="92">
        <v>5.7221188417063455</v>
      </c>
      <c r="K1483" s="92">
        <v>1.4274293071615975</v>
      </c>
      <c r="L1483" s="93">
        <v>5.0893037605674865</v>
      </c>
    </row>
    <row r="1484" spans="1:12" x14ac:dyDescent="0.25">
      <c r="A1484" s="73" t="str">
        <f t="shared" si="23"/>
        <v>26813</v>
      </c>
      <c r="B1484" s="55">
        <v>26</v>
      </c>
      <c r="C1484" s="55">
        <v>59</v>
      </c>
      <c r="D1484" s="55">
        <v>8</v>
      </c>
      <c r="E1484" s="56">
        <v>13</v>
      </c>
      <c r="F1484" s="58"/>
      <c r="G1484" s="89">
        <v>1.5725398838854467</v>
      </c>
      <c r="H1484" s="89">
        <v>6.2782358393911304</v>
      </c>
      <c r="I1484" s="92">
        <v>1.4575913548324144</v>
      </c>
      <c r="J1484" s="92">
        <v>5.5791286529736057</v>
      </c>
      <c r="K1484" s="92">
        <v>1.348468068497829</v>
      </c>
      <c r="L1484" s="93">
        <v>4.9538834951456314</v>
      </c>
    </row>
    <row r="1485" spans="1:12" x14ac:dyDescent="0.25">
      <c r="A1485" s="73" t="str">
        <f t="shared" si="23"/>
        <v>27813</v>
      </c>
      <c r="B1485" s="55">
        <v>27</v>
      </c>
      <c r="C1485" s="55">
        <v>58</v>
      </c>
      <c r="D1485" s="55">
        <v>8</v>
      </c>
      <c r="E1485" s="56">
        <v>13</v>
      </c>
      <c r="F1485" s="58"/>
      <c r="G1485" s="89">
        <v>1.5143214171955015</v>
      </c>
      <c r="H1485" s="89">
        <v>5.918908191017568</v>
      </c>
      <c r="I1485" s="92">
        <v>1.402317888907946</v>
      </c>
      <c r="J1485" s="92">
        <v>5.2578002107171731</v>
      </c>
      <c r="K1485" s="92">
        <v>1.2960061745032221</v>
      </c>
      <c r="L1485" s="93">
        <v>4.6663979614338569</v>
      </c>
    </row>
    <row r="1486" spans="1:12" x14ac:dyDescent="0.25">
      <c r="A1486" s="73" t="str">
        <f t="shared" si="23"/>
        <v>28813</v>
      </c>
      <c r="B1486" s="55">
        <v>28</v>
      </c>
      <c r="C1486" s="55">
        <v>57</v>
      </c>
      <c r="D1486" s="55">
        <v>8</v>
      </c>
      <c r="E1486" s="56">
        <v>13</v>
      </c>
      <c r="F1486" s="58"/>
      <c r="G1486" s="89">
        <v>1.4575933630388223</v>
      </c>
      <c r="H1486" s="89">
        <v>5.5791290219344676</v>
      </c>
      <c r="I1486" s="92">
        <v>1.3484675414194629</v>
      </c>
      <c r="J1486" s="92">
        <v>4.9538834592944534</v>
      </c>
      <c r="K1486" s="92">
        <v>1.2449028827453781</v>
      </c>
      <c r="L1486" s="93">
        <v>4.3944191428079069</v>
      </c>
    </row>
    <row r="1487" spans="1:12" x14ac:dyDescent="0.25">
      <c r="A1487" s="73" t="str">
        <f t="shared" si="23"/>
        <v>29813</v>
      </c>
      <c r="B1487" s="55">
        <v>29</v>
      </c>
      <c r="C1487" s="55">
        <v>56</v>
      </c>
      <c r="D1487" s="55">
        <v>8</v>
      </c>
      <c r="E1487" s="56">
        <v>13</v>
      </c>
      <c r="F1487" s="58"/>
      <c r="G1487" s="89">
        <v>1.4023183600757116</v>
      </c>
      <c r="H1487" s="89">
        <v>5.2578006507243327</v>
      </c>
      <c r="I1487" s="92">
        <v>1.2960078185889425</v>
      </c>
      <c r="J1487" s="92">
        <v>4.6663986243242244</v>
      </c>
      <c r="K1487" s="92">
        <v>1.1951232788588819</v>
      </c>
      <c r="L1487" s="93">
        <v>4.1370702559598183</v>
      </c>
    </row>
    <row r="1488" spans="1:12" x14ac:dyDescent="0.25">
      <c r="A1488" s="73" t="str">
        <f t="shared" si="23"/>
        <v>30813</v>
      </c>
      <c r="B1488" s="55">
        <v>30</v>
      </c>
      <c r="C1488" s="55">
        <v>55</v>
      </c>
      <c r="D1488" s="55">
        <v>8</v>
      </c>
      <c r="E1488" s="56">
        <v>13</v>
      </c>
      <c r="F1488" s="58"/>
      <c r="G1488" s="89">
        <v>1.3484670207340888</v>
      </c>
      <c r="H1488" s="89">
        <v>4.9538825109765048</v>
      </c>
      <c r="I1488" s="92">
        <v>1.2449035435764126</v>
      </c>
      <c r="J1488" s="92">
        <v>4.3944203286110524</v>
      </c>
      <c r="K1488" s="92">
        <v>1.1466361521909476</v>
      </c>
      <c r="L1488" s="93">
        <v>3.8935260388810806</v>
      </c>
    </row>
    <row r="1489" spans="1:12" x14ac:dyDescent="0.25">
      <c r="A1489" s="73" t="str">
        <f t="shared" si="23"/>
        <v>31813</v>
      </c>
      <c r="B1489" s="55">
        <v>31</v>
      </c>
      <c r="C1489" s="55">
        <v>54</v>
      </c>
      <c r="D1489" s="55">
        <v>8</v>
      </c>
      <c r="E1489" s="56">
        <v>13</v>
      </c>
      <c r="F1489" s="58"/>
      <c r="G1489" s="89">
        <v>1.2960069053516474</v>
      </c>
      <c r="H1489" s="89">
        <v>4.6663989591933746</v>
      </c>
      <c r="I1489" s="92">
        <v>1.1951237208836849</v>
      </c>
      <c r="J1489" s="92">
        <v>4.1370712302034081</v>
      </c>
      <c r="K1489" s="92">
        <v>1.0994095423953565</v>
      </c>
      <c r="L1489" s="93">
        <v>3.6629988240886688</v>
      </c>
    </row>
    <row r="1490" spans="1:12" x14ac:dyDescent="0.25">
      <c r="A1490" s="73" t="str">
        <f t="shared" si="23"/>
        <v>32813</v>
      </c>
      <c r="B1490" s="55">
        <v>32</v>
      </c>
      <c r="C1490" s="55">
        <v>53</v>
      </c>
      <c r="D1490" s="55">
        <v>8</v>
      </c>
      <c r="E1490" s="56">
        <v>13</v>
      </c>
      <c r="F1490" s="58"/>
      <c r="G1490" s="89">
        <v>1.244903713027061</v>
      </c>
      <c r="H1490" s="89">
        <v>4.394419131529264</v>
      </c>
      <c r="I1490" s="92">
        <v>1.1466356198867211</v>
      </c>
      <c r="J1490" s="92">
        <v>3.8935254877281311</v>
      </c>
      <c r="K1490" s="92">
        <v>1.0534122089364379</v>
      </c>
      <c r="L1490" s="93">
        <v>3.4447526746381372</v>
      </c>
    </row>
    <row r="1491" spans="1:12" x14ac:dyDescent="0.25">
      <c r="A1491" s="73" t="str">
        <f t="shared" si="23"/>
        <v>33813</v>
      </c>
      <c r="B1491" s="55">
        <v>33</v>
      </c>
      <c r="C1491" s="55">
        <v>52</v>
      </c>
      <c r="D1491" s="55">
        <v>8</v>
      </c>
      <c r="E1491" s="56">
        <v>13</v>
      </c>
      <c r="F1491" s="58"/>
      <c r="G1491" s="89">
        <v>1.195122383824051</v>
      </c>
      <c r="H1491" s="89">
        <v>4.1370698829372117</v>
      </c>
      <c r="I1491" s="92">
        <v>1.0994096184057163</v>
      </c>
      <c r="J1491" s="92">
        <v>3.6629985303805808</v>
      </c>
      <c r="K1491" s="92">
        <v>1.0086099427355191</v>
      </c>
      <c r="L1491" s="93">
        <v>3.2380884812243451</v>
      </c>
    </row>
    <row r="1492" spans="1:12" x14ac:dyDescent="0.25">
      <c r="A1492" s="73" t="str">
        <f t="shared" si="23"/>
        <v>34813</v>
      </c>
      <c r="B1492" s="55">
        <v>34</v>
      </c>
      <c r="C1492" s="55">
        <v>51</v>
      </c>
      <c r="D1492" s="55">
        <v>8</v>
      </c>
      <c r="E1492" s="56">
        <v>13</v>
      </c>
      <c r="F1492" s="58"/>
      <c r="G1492" s="89">
        <v>1.1321936595011801</v>
      </c>
      <c r="H1492" s="89">
        <v>3.8935255469796517</v>
      </c>
      <c r="I1492" s="92">
        <v>1.0403852777954965</v>
      </c>
      <c r="J1492" s="92">
        <v>3.4447534604835108</v>
      </c>
      <c r="K1492" s="92">
        <v>0.95325636282451998</v>
      </c>
      <c r="L1492" s="93">
        <v>3.0423448363845123</v>
      </c>
    </row>
    <row r="1493" spans="1:12" x14ac:dyDescent="0.25">
      <c r="A1493" s="73" t="str">
        <f t="shared" si="23"/>
        <v>35813</v>
      </c>
      <c r="B1493" s="55">
        <v>35</v>
      </c>
      <c r="C1493" s="55">
        <v>50</v>
      </c>
      <c r="D1493" s="55">
        <v>8</v>
      </c>
      <c r="E1493" s="56">
        <v>13</v>
      </c>
      <c r="F1493" s="58"/>
      <c r="G1493" s="89">
        <v>1.0491253775464302</v>
      </c>
      <c r="H1493" s="89">
        <v>3.7893297345928927</v>
      </c>
      <c r="I1493" s="92">
        <v>0.96309491677912729</v>
      </c>
      <c r="J1493" s="92">
        <v>3.3457695520853417</v>
      </c>
      <c r="K1493" s="92">
        <v>0.88139065612749823</v>
      </c>
      <c r="L1493" s="93">
        <v>2.9484968832337253</v>
      </c>
    </row>
    <row r="1494" spans="1:12" x14ac:dyDescent="0.25">
      <c r="A1494" s="73" t="str">
        <f t="shared" si="23"/>
        <v>36813</v>
      </c>
      <c r="B1494" s="55">
        <v>36</v>
      </c>
      <c r="C1494" s="55">
        <v>49</v>
      </c>
      <c r="D1494" s="55">
        <v>8</v>
      </c>
      <c r="E1494" s="56">
        <v>13</v>
      </c>
      <c r="F1494" s="58"/>
      <c r="G1494" s="89">
        <v>1.0055549797906518</v>
      </c>
      <c r="H1494" s="89">
        <v>3.5614156907451551</v>
      </c>
      <c r="I1494" s="92">
        <v>0.92171727640169965</v>
      </c>
      <c r="J1494" s="92">
        <v>3.1416882578505545</v>
      </c>
      <c r="K1494" s="92">
        <v>0.84209244481293399</v>
      </c>
      <c r="L1494" s="93">
        <v>2.7655663799357448</v>
      </c>
    </row>
    <row r="1495" spans="1:12" x14ac:dyDescent="0.25">
      <c r="A1495" s="73" t="str">
        <f t="shared" si="23"/>
        <v>37813</v>
      </c>
      <c r="B1495" s="55">
        <v>37</v>
      </c>
      <c r="C1495" s="55">
        <v>48</v>
      </c>
      <c r="D1495" s="55">
        <v>8</v>
      </c>
      <c r="E1495" s="56">
        <v>13</v>
      </c>
      <c r="F1495" s="58"/>
      <c r="G1495" s="89">
        <v>0.9630957357859532</v>
      </c>
      <c r="H1495" s="89">
        <v>3.3457697533444817</v>
      </c>
      <c r="I1495" s="92">
        <v>0.88139109531772575</v>
      </c>
      <c r="J1495" s="92">
        <v>2.948497596153846</v>
      </c>
      <c r="K1495" s="92">
        <v>0.80378867056856185</v>
      </c>
      <c r="L1495" s="93">
        <v>2.5923076923076924</v>
      </c>
    </row>
    <row r="1496" spans="1:12" x14ac:dyDescent="0.25">
      <c r="A1496" s="73" t="str">
        <f t="shared" si="23"/>
        <v>38813</v>
      </c>
      <c r="B1496" s="55">
        <v>38</v>
      </c>
      <c r="C1496" s="55">
        <v>47</v>
      </c>
      <c r="D1496" s="55">
        <v>8</v>
      </c>
      <c r="E1496" s="56">
        <v>13</v>
      </c>
      <c r="F1496" s="58"/>
      <c r="G1496" s="89">
        <v>0.92171631953598732</v>
      </c>
      <c r="H1496" s="89">
        <v>3.1416873187450567</v>
      </c>
      <c r="I1496" s="92">
        <v>0.84209069338254683</v>
      </c>
      <c r="J1496" s="92">
        <v>2.7655655154231478</v>
      </c>
      <c r="K1496" s="92">
        <v>0.76645926707092016</v>
      </c>
      <c r="L1496" s="93">
        <v>2.4281624044292118</v>
      </c>
    </row>
    <row r="1497" spans="1:12" x14ac:dyDescent="0.25">
      <c r="A1497" s="73" t="str">
        <f t="shared" si="23"/>
        <v>39813</v>
      </c>
      <c r="B1497" s="55">
        <v>39</v>
      </c>
      <c r="C1497" s="55">
        <v>46</v>
      </c>
      <c r="D1497" s="55">
        <v>8</v>
      </c>
      <c r="E1497" s="56">
        <v>13</v>
      </c>
      <c r="F1497" s="58"/>
      <c r="G1497" s="89">
        <v>0.88139107751277679</v>
      </c>
      <c r="H1497" s="89">
        <v>2.9484960604770016</v>
      </c>
      <c r="I1497" s="92">
        <v>0.80379045996592846</v>
      </c>
      <c r="J1497" s="92">
        <v>2.5923072827938669</v>
      </c>
      <c r="K1497" s="92">
        <v>0.73007346678023854</v>
      </c>
      <c r="L1497" s="93">
        <v>2.272609667802385</v>
      </c>
    </row>
    <row r="1498" spans="1:12" x14ac:dyDescent="0.25">
      <c r="A1498" s="73" t="str">
        <f t="shared" si="23"/>
        <v>40813</v>
      </c>
      <c r="B1498" s="55">
        <v>40</v>
      </c>
      <c r="C1498" s="55">
        <v>45</v>
      </c>
      <c r="D1498" s="55">
        <v>8</v>
      </c>
      <c r="E1498" s="56">
        <v>13</v>
      </c>
      <c r="F1498" s="58"/>
      <c r="G1498" s="89">
        <v>0.84209167551868336</v>
      </c>
      <c r="H1498" s="89">
        <v>2.7655672237834641</v>
      </c>
      <c r="I1498" s="92">
        <v>0.76645735568971773</v>
      </c>
      <c r="J1498" s="92">
        <v>2.4281615145688509</v>
      </c>
      <c r="K1498" s="92">
        <v>0.6946094579876565</v>
      </c>
      <c r="L1498" s="93">
        <v>2.1251616893681677</v>
      </c>
    </row>
    <row r="1499" spans="1:12" x14ac:dyDescent="0.25">
      <c r="A1499" s="73" t="str">
        <f t="shared" si="23"/>
        <v>41813</v>
      </c>
      <c r="B1499" s="55">
        <v>41</v>
      </c>
      <c r="C1499" s="55">
        <v>44</v>
      </c>
      <c r="D1499" s="55">
        <v>8</v>
      </c>
      <c r="E1499" s="56">
        <v>13</v>
      </c>
      <c r="F1499" s="58"/>
      <c r="G1499" s="89">
        <v>0.80379000027187952</v>
      </c>
      <c r="H1499" s="89">
        <v>2.5923058100649792</v>
      </c>
      <c r="I1499" s="92">
        <v>0.73007259182730211</v>
      </c>
      <c r="J1499" s="92">
        <v>2.2726081400723199</v>
      </c>
      <c r="K1499" s="92">
        <v>0.66004186944346266</v>
      </c>
      <c r="L1499" s="93">
        <v>1.9853647263532803</v>
      </c>
    </row>
    <row r="1500" spans="1:12" x14ac:dyDescent="0.25">
      <c r="A1500" s="73" t="str">
        <f t="shared" si="23"/>
        <v>42813</v>
      </c>
      <c r="B1500" s="55">
        <v>42</v>
      </c>
      <c r="C1500" s="55">
        <v>43</v>
      </c>
      <c r="D1500" s="55">
        <v>8</v>
      </c>
      <c r="E1500" s="56">
        <v>13</v>
      </c>
      <c r="F1500" s="58"/>
      <c r="G1500" s="89">
        <v>0.76645943938602046</v>
      </c>
      <c r="H1500" s="89">
        <v>2.4281599867961381</v>
      </c>
      <c r="I1500" s="92">
        <v>0.69460842296371683</v>
      </c>
      <c r="J1500" s="92">
        <v>2.1251616097708581</v>
      </c>
      <c r="K1500" s="92">
        <v>0.62634995736252852</v>
      </c>
      <c r="L1500" s="93">
        <v>1.8527879404725882</v>
      </c>
    </row>
    <row r="1501" spans="1:12" x14ac:dyDescent="0.25">
      <c r="A1501" s="73" t="str">
        <f t="shared" si="23"/>
        <v>43813</v>
      </c>
      <c r="B1501" s="55">
        <v>43</v>
      </c>
      <c r="C1501" s="55">
        <v>42</v>
      </c>
      <c r="D1501" s="55">
        <v>8</v>
      </c>
      <c r="E1501" s="56">
        <v>13</v>
      </c>
      <c r="F1501" s="58"/>
      <c r="G1501" s="89">
        <v>0.73007242339832867</v>
      </c>
      <c r="H1501" s="89">
        <v>2.2726072423398329</v>
      </c>
      <c r="I1501" s="92">
        <v>0.66004178272980496</v>
      </c>
      <c r="J1501" s="92">
        <v>1.9853649025069637</v>
      </c>
      <c r="K1501" s="92">
        <v>0.59351253481894151</v>
      </c>
      <c r="L1501" s="93">
        <v>1.7270306406685236</v>
      </c>
    </row>
    <row r="1502" spans="1:12" x14ac:dyDescent="0.25">
      <c r="A1502" s="73" t="str">
        <f t="shared" si="23"/>
        <v>44813</v>
      </c>
      <c r="B1502" s="55">
        <v>44</v>
      </c>
      <c r="C1502" s="55">
        <v>41</v>
      </c>
      <c r="D1502" s="55">
        <v>8</v>
      </c>
      <c r="E1502" s="56">
        <v>13</v>
      </c>
      <c r="F1502" s="58"/>
      <c r="G1502" s="89">
        <v>0.68634952004517225</v>
      </c>
      <c r="H1502" s="89">
        <v>2.1251609260304911</v>
      </c>
      <c r="I1502" s="92">
        <v>0.61906549971767366</v>
      </c>
      <c r="J1502" s="92">
        <v>1.8527865612648222</v>
      </c>
      <c r="K1502" s="92">
        <v>0.55511857707509882</v>
      </c>
      <c r="L1502" s="93">
        <v>1.6077188029361942</v>
      </c>
    </row>
    <row r="1503" spans="1:12" x14ac:dyDescent="0.25">
      <c r="A1503" s="73" t="str">
        <f t="shared" si="23"/>
        <v>45813</v>
      </c>
      <c r="B1503" s="55">
        <v>45</v>
      </c>
      <c r="C1503" s="55">
        <v>40</v>
      </c>
      <c r="D1503" s="55">
        <v>8</v>
      </c>
      <c r="E1503" s="56">
        <v>13</v>
      </c>
      <c r="F1503" s="58"/>
      <c r="G1503" s="89">
        <v>0.63458409715857012</v>
      </c>
      <c r="H1503" s="89">
        <v>2.0705602658111824</v>
      </c>
      <c r="I1503" s="92">
        <v>0.57083237855178737</v>
      </c>
      <c r="J1503" s="92">
        <v>1.798754010082493</v>
      </c>
      <c r="K1503" s="92">
        <v>0.51023716773602201</v>
      </c>
      <c r="L1503" s="93">
        <v>1.5545772227314389</v>
      </c>
    </row>
    <row r="1504" spans="1:12" x14ac:dyDescent="0.25">
      <c r="A1504" s="73" t="str">
        <f t="shared" si="23"/>
        <v>46813</v>
      </c>
      <c r="B1504" s="55">
        <v>46</v>
      </c>
      <c r="C1504" s="55">
        <v>39</v>
      </c>
      <c r="D1504" s="55">
        <v>8</v>
      </c>
      <c r="E1504" s="56">
        <v>13</v>
      </c>
      <c r="F1504" s="58"/>
      <c r="G1504" s="89">
        <v>0.60230403351321471</v>
      </c>
      <c r="H1504" s="89">
        <v>1.9310011781989556</v>
      </c>
      <c r="I1504" s="92">
        <v>0.54015040218766819</v>
      </c>
      <c r="J1504" s="92">
        <v>1.6734090677682585</v>
      </c>
      <c r="K1504" s="92">
        <v>0.48107754294607924</v>
      </c>
      <c r="L1504" s="93">
        <v>1.4419002458217574</v>
      </c>
    </row>
    <row r="1505" spans="1:12" x14ac:dyDescent="0.25">
      <c r="A1505" s="73" t="str">
        <f t="shared" si="23"/>
        <v>47813</v>
      </c>
      <c r="B1505" s="55">
        <v>47</v>
      </c>
      <c r="C1505" s="55">
        <v>38</v>
      </c>
      <c r="D1505" s="55">
        <v>8</v>
      </c>
      <c r="E1505" s="56">
        <v>13</v>
      </c>
      <c r="F1505" s="58"/>
      <c r="G1505" s="89">
        <v>0.57083234737340272</v>
      </c>
      <c r="H1505" s="89">
        <v>1.7987547326076667</v>
      </c>
      <c r="I1505" s="92">
        <v>0.51023722195929955</v>
      </c>
      <c r="J1505" s="92">
        <v>1.5545787979176526</v>
      </c>
      <c r="K1505" s="92">
        <v>0.45265617605300523</v>
      </c>
      <c r="L1505" s="93">
        <v>1.3350331282536678</v>
      </c>
    </row>
    <row r="1506" spans="1:12" x14ac:dyDescent="0.25">
      <c r="A1506" s="73" t="str">
        <f t="shared" si="23"/>
        <v>48813</v>
      </c>
      <c r="B1506" s="55">
        <v>48</v>
      </c>
      <c r="C1506" s="55">
        <v>37</v>
      </c>
      <c r="D1506" s="55">
        <v>8</v>
      </c>
      <c r="E1506" s="56">
        <v>13</v>
      </c>
      <c r="F1506" s="58"/>
      <c r="G1506" s="89">
        <v>0.54015024916068233</v>
      </c>
      <c r="H1506" s="89">
        <v>1.6734083073634132</v>
      </c>
      <c r="I1506" s="92">
        <v>0.48107733766918087</v>
      </c>
      <c r="J1506" s="92">
        <v>1.441901148698493</v>
      </c>
      <c r="K1506" s="92">
        <v>0.42494918928684339</v>
      </c>
      <c r="L1506" s="93">
        <v>1.2336570163949234</v>
      </c>
    </row>
    <row r="1507" spans="1:12" x14ac:dyDescent="0.25">
      <c r="A1507" s="73" t="str">
        <f t="shared" si="23"/>
        <v>49813</v>
      </c>
      <c r="B1507" s="55">
        <v>49</v>
      </c>
      <c r="C1507" s="55">
        <v>36</v>
      </c>
      <c r="D1507" s="55">
        <v>8</v>
      </c>
      <c r="E1507" s="56">
        <v>13</v>
      </c>
      <c r="F1507" s="58"/>
      <c r="G1507" s="89">
        <v>0.51023890261304528</v>
      </c>
      <c r="H1507" s="89">
        <v>1.5545762815890016</v>
      </c>
      <c r="I1507" s="92">
        <v>0.45265370628941431</v>
      </c>
      <c r="J1507" s="92">
        <v>1.3350344467801083</v>
      </c>
      <c r="K1507" s="92">
        <v>0.39794700259309834</v>
      </c>
      <c r="L1507" s="93">
        <v>1.1374679698648213</v>
      </c>
    </row>
    <row r="1508" spans="1:12" x14ac:dyDescent="0.25">
      <c r="A1508" s="73" t="str">
        <f t="shared" si="23"/>
        <v>50813</v>
      </c>
      <c r="B1508" s="55">
        <v>50</v>
      </c>
      <c r="C1508" s="55">
        <v>35</v>
      </c>
      <c r="D1508" s="55">
        <v>8</v>
      </c>
      <c r="E1508" s="56">
        <v>13</v>
      </c>
      <c r="F1508" s="58"/>
      <c r="G1508" s="89">
        <v>0.47426334742445592</v>
      </c>
      <c r="H1508" s="89">
        <v>1.4419007358697353</v>
      </c>
      <c r="I1508" s="92">
        <v>0.41900422733677783</v>
      </c>
      <c r="J1508" s="92">
        <v>1.233658994833255</v>
      </c>
      <c r="K1508" s="92">
        <v>0.36649444183497731</v>
      </c>
      <c r="L1508" s="93">
        <v>1.0461781744167842</v>
      </c>
    </row>
    <row r="1509" spans="1:12" x14ac:dyDescent="0.25">
      <c r="A1509" s="73" t="str">
        <f t="shared" si="23"/>
        <v>51813</v>
      </c>
      <c r="B1509" s="55">
        <v>51</v>
      </c>
      <c r="C1509" s="55">
        <v>34</v>
      </c>
      <c r="D1509" s="55">
        <v>8</v>
      </c>
      <c r="E1509" s="56">
        <v>13</v>
      </c>
      <c r="F1509" s="58"/>
      <c r="G1509" s="89">
        <v>0.43356580715336873</v>
      </c>
      <c r="H1509" s="89">
        <v>1.3764252351398043</v>
      </c>
      <c r="I1509" s="92">
        <v>0.38127839273146075</v>
      </c>
      <c r="J1509" s="92">
        <v>1.171776825132766</v>
      </c>
      <c r="K1509" s="92">
        <v>0.33158871328939793</v>
      </c>
      <c r="L1509" s="93">
        <v>0.98768635229381274</v>
      </c>
    </row>
    <row r="1510" spans="1:12" x14ac:dyDescent="0.25">
      <c r="A1510" s="73" t="str">
        <f t="shared" si="23"/>
        <v>52813</v>
      </c>
      <c r="B1510" s="55">
        <v>52</v>
      </c>
      <c r="C1510" s="55">
        <v>33</v>
      </c>
      <c r="D1510" s="55">
        <v>8</v>
      </c>
      <c r="E1510" s="56">
        <v>13</v>
      </c>
      <c r="F1510" s="58"/>
      <c r="G1510" s="89">
        <v>0.44347584220946024</v>
      </c>
      <c r="H1510" s="89">
        <v>1.271378785647671</v>
      </c>
      <c r="I1510" s="92">
        <v>0.35611839198939771</v>
      </c>
      <c r="J1510" s="92">
        <v>1.0773049297272534</v>
      </c>
      <c r="K1510" s="92">
        <v>0.30767846332564341</v>
      </c>
      <c r="L1510" s="93">
        <v>0.9026489307743909</v>
      </c>
    </row>
    <row r="1511" spans="1:12" x14ac:dyDescent="0.25">
      <c r="A1511" s="73" t="str">
        <f t="shared" si="23"/>
        <v>53813</v>
      </c>
      <c r="B1511" s="55">
        <v>53</v>
      </c>
      <c r="C1511" s="55">
        <v>32</v>
      </c>
      <c r="D1511" s="55">
        <v>8</v>
      </c>
      <c r="E1511" s="56">
        <v>13</v>
      </c>
      <c r="F1511" s="58"/>
      <c r="G1511" s="89">
        <v>0.38127775078330511</v>
      </c>
      <c r="H1511" s="89">
        <v>1.171774207060637</v>
      </c>
      <c r="I1511" s="92">
        <v>0.33158855955632255</v>
      </c>
      <c r="J1511" s="92">
        <v>0.9876882864467269</v>
      </c>
      <c r="K1511" s="92">
        <v>0.28437578539952751</v>
      </c>
      <c r="L1511" s="93">
        <v>0.82193254360538182</v>
      </c>
    </row>
    <row r="1512" spans="1:12" x14ac:dyDescent="0.25">
      <c r="A1512" s="73" t="str">
        <f t="shared" si="23"/>
        <v>54813</v>
      </c>
      <c r="B1512" s="55">
        <v>54</v>
      </c>
      <c r="C1512" s="55">
        <v>31</v>
      </c>
      <c r="D1512" s="55">
        <v>8</v>
      </c>
      <c r="E1512" s="56">
        <v>13</v>
      </c>
      <c r="F1512" s="58"/>
      <c r="G1512" s="89">
        <v>0.3561182594355019</v>
      </c>
      <c r="H1512" s="89">
        <v>1.0773049767226126</v>
      </c>
      <c r="I1512" s="92">
        <v>0.30768067890948447</v>
      </c>
      <c r="J1512" s="92">
        <v>0.90264726598065659</v>
      </c>
      <c r="K1512" s="92">
        <v>0.26165844943395578</v>
      </c>
      <c r="L1512" s="93">
        <v>0.74530587002456583</v>
      </c>
    </row>
    <row r="1513" spans="1:12" x14ac:dyDescent="0.25">
      <c r="A1513" s="73" t="str">
        <f t="shared" si="23"/>
        <v>55813</v>
      </c>
      <c r="B1513" s="55">
        <v>55</v>
      </c>
      <c r="C1513" s="55">
        <v>30</v>
      </c>
      <c r="D1513" s="55">
        <v>8</v>
      </c>
      <c r="E1513" s="56">
        <v>13</v>
      </c>
      <c r="F1513" s="58"/>
      <c r="G1513" s="89">
        <v>0.32977710375961061</v>
      </c>
      <c r="H1513" s="89">
        <v>0.987687804189885</v>
      </c>
      <c r="I1513" s="92">
        <v>0.28286308810044436</v>
      </c>
      <c r="J1513" s="92">
        <v>0.82193341327502289</v>
      </c>
      <c r="K1513" s="92">
        <v>0.23828384002257177</v>
      </c>
      <c r="L1513" s="93">
        <v>0.67254355646469632</v>
      </c>
    </row>
    <row r="1514" spans="1:12" x14ac:dyDescent="0.25">
      <c r="A1514" s="73" t="str">
        <f t="shared" si="23"/>
        <v>181013</v>
      </c>
      <c r="B1514" s="55">
        <v>18</v>
      </c>
      <c r="C1514" s="55">
        <v>67</v>
      </c>
      <c r="D1514" s="55">
        <v>10</v>
      </c>
      <c r="E1514" s="56">
        <v>13</v>
      </c>
      <c r="F1514" s="58"/>
      <c r="G1514" s="89">
        <v>2.2617751656792353</v>
      </c>
      <c r="H1514" s="89">
        <v>9.3625582689628217</v>
      </c>
      <c r="I1514" s="92">
        <v>2.1082865273869058</v>
      </c>
      <c r="J1514" s="92">
        <v>8.3473047274334817</v>
      </c>
      <c r="K1514" s="92">
        <v>1.9625124826821287</v>
      </c>
      <c r="L1514" s="93">
        <v>7.4392009504600338</v>
      </c>
    </row>
    <row r="1515" spans="1:12" x14ac:dyDescent="0.25">
      <c r="A1515" s="73" t="str">
        <f t="shared" si="23"/>
        <v>191013</v>
      </c>
      <c r="B1515" s="55">
        <v>19</v>
      </c>
      <c r="C1515" s="55">
        <v>66</v>
      </c>
      <c r="D1515" s="55">
        <v>10</v>
      </c>
      <c r="E1515" s="56">
        <v>13</v>
      </c>
      <c r="F1515" s="58"/>
      <c r="G1515" s="89">
        <v>2.1840449913683488</v>
      </c>
      <c r="H1515" s="89">
        <v>8.8407663086789121</v>
      </c>
      <c r="I1515" s="92">
        <v>2.0344573924701947</v>
      </c>
      <c r="J1515" s="92">
        <v>7.8806103259461695</v>
      </c>
      <c r="K1515" s="92">
        <v>1.8924138367441372</v>
      </c>
      <c r="L1515" s="93">
        <v>7.0216809670613038</v>
      </c>
    </row>
    <row r="1516" spans="1:12" x14ac:dyDescent="0.25">
      <c r="A1516" s="73" t="str">
        <f t="shared" si="23"/>
        <v>201013</v>
      </c>
      <c r="B1516" s="55">
        <v>20</v>
      </c>
      <c r="C1516" s="55">
        <v>65</v>
      </c>
      <c r="D1516" s="55">
        <v>10</v>
      </c>
      <c r="E1516" s="56">
        <v>13</v>
      </c>
      <c r="F1516" s="58"/>
      <c r="G1516" s="89">
        <v>2.1082863381827837</v>
      </c>
      <c r="H1516" s="89">
        <v>8.3473037399289023</v>
      </c>
      <c r="I1516" s="92">
        <v>1.9625135239031273</v>
      </c>
      <c r="J1516" s="92">
        <v>7.4392008908933107</v>
      </c>
      <c r="K1516" s="92">
        <v>1.8241159429479532</v>
      </c>
      <c r="L1516" s="93">
        <v>6.6267303660667931</v>
      </c>
    </row>
    <row r="1517" spans="1:12" x14ac:dyDescent="0.25">
      <c r="A1517" s="73" t="str">
        <f t="shared" si="23"/>
        <v>211013</v>
      </c>
      <c r="B1517" s="55">
        <v>21</v>
      </c>
      <c r="C1517" s="55">
        <v>64</v>
      </c>
      <c r="D1517" s="55">
        <v>10</v>
      </c>
      <c r="E1517" s="56">
        <v>13</v>
      </c>
      <c r="F1517" s="58"/>
      <c r="G1517" s="89">
        <v>2.0344572174089173</v>
      </c>
      <c r="H1517" s="89">
        <v>7.8806090777849045</v>
      </c>
      <c r="I1517" s="92">
        <v>1.8924125413786461</v>
      </c>
      <c r="J1517" s="92">
        <v>7.0216827084421372</v>
      </c>
      <c r="K1517" s="92">
        <v>1.7575802105321685</v>
      </c>
      <c r="L1517" s="93">
        <v>6.2530953312376756</v>
      </c>
    </row>
    <row r="1518" spans="1:12" x14ac:dyDescent="0.25">
      <c r="A1518" s="73" t="str">
        <f t="shared" si="23"/>
        <v>221013</v>
      </c>
      <c r="B1518" s="55">
        <v>22</v>
      </c>
      <c r="C1518" s="55">
        <v>63</v>
      </c>
      <c r="D1518" s="55">
        <v>10</v>
      </c>
      <c r="E1518" s="56">
        <v>13</v>
      </c>
      <c r="F1518" s="58"/>
      <c r="G1518" s="89">
        <v>1.962513309914518</v>
      </c>
      <c r="H1518" s="89">
        <v>7.4392003104817439</v>
      </c>
      <c r="I1518" s="92">
        <v>1.8241160724059349</v>
      </c>
      <c r="J1518" s="92">
        <v>6.6267292937535451</v>
      </c>
      <c r="K1518" s="92">
        <v>1.6927643821711829</v>
      </c>
      <c r="L1518" s="93">
        <v>5.899596970812726</v>
      </c>
    </row>
    <row r="1519" spans="1:12" x14ac:dyDescent="0.25">
      <c r="A1519" s="73" t="str">
        <f t="shared" si="23"/>
        <v>231013</v>
      </c>
      <c r="B1519" s="55">
        <v>23</v>
      </c>
      <c r="C1519" s="55">
        <v>62</v>
      </c>
      <c r="D1519" s="55">
        <v>10</v>
      </c>
      <c r="E1519" s="56">
        <v>13</v>
      </c>
      <c r="F1519" s="58"/>
      <c r="G1519" s="89">
        <v>1.8924143819901922</v>
      </c>
      <c r="H1519" s="89">
        <v>7.0216823145890777</v>
      </c>
      <c r="I1519" s="92">
        <v>1.7575802313471844</v>
      </c>
      <c r="J1519" s="92">
        <v>6.253095335948192</v>
      </c>
      <c r="K1519" s="92">
        <v>1.629633028621134</v>
      </c>
      <c r="L1519" s="93">
        <v>5.5651187659355434</v>
      </c>
    </row>
    <row r="1520" spans="1:12" x14ac:dyDescent="0.25">
      <c r="A1520" s="73" t="str">
        <f t="shared" si="23"/>
        <v>241013</v>
      </c>
      <c r="B1520" s="55">
        <v>24</v>
      </c>
      <c r="C1520" s="55">
        <v>61</v>
      </c>
      <c r="D1520" s="55">
        <v>10</v>
      </c>
      <c r="E1520" s="56">
        <v>13</v>
      </c>
      <c r="F1520" s="58"/>
      <c r="G1520" s="89">
        <v>1.824116170455341</v>
      </c>
      <c r="H1520" s="89">
        <v>6.6267304057365166</v>
      </c>
      <c r="I1520" s="92">
        <v>1.6927643487913913</v>
      </c>
      <c r="J1520" s="92">
        <v>5.8995969637267356</v>
      </c>
      <c r="K1520" s="92">
        <v>1.5681431328819593</v>
      </c>
      <c r="L1520" s="93">
        <v>5.2486083747537275</v>
      </c>
    </row>
    <row r="1521" spans="1:12" x14ac:dyDescent="0.25">
      <c r="A1521" s="73" t="str">
        <f t="shared" si="23"/>
        <v>251013</v>
      </c>
      <c r="B1521" s="55">
        <v>25</v>
      </c>
      <c r="C1521" s="55">
        <v>60</v>
      </c>
      <c r="D1521" s="55">
        <v>10</v>
      </c>
      <c r="E1521" s="56">
        <v>13</v>
      </c>
      <c r="F1521" s="58"/>
      <c r="G1521" s="89">
        <v>1.7403803147695387</v>
      </c>
      <c r="H1521" s="89">
        <v>6.2530952471684982</v>
      </c>
      <c r="I1521" s="92">
        <v>1.6140573260032853</v>
      </c>
      <c r="J1521" s="92">
        <v>5.5651190263685173</v>
      </c>
      <c r="K1521" s="92">
        <v>1.4941805542463</v>
      </c>
      <c r="L1521" s="93">
        <v>4.9490640550194849</v>
      </c>
    </row>
    <row r="1522" spans="1:12" x14ac:dyDescent="0.25">
      <c r="A1522" s="73" t="str">
        <f t="shared" si="23"/>
        <v>261013</v>
      </c>
      <c r="B1522" s="55">
        <v>26</v>
      </c>
      <c r="C1522" s="55">
        <v>59</v>
      </c>
      <c r="D1522" s="55">
        <v>10</v>
      </c>
      <c r="E1522" s="56">
        <v>13</v>
      </c>
      <c r="F1522" s="58"/>
      <c r="G1522" s="89">
        <v>1.6575563186067142</v>
      </c>
      <c r="H1522" s="89">
        <v>6.0607229138630574</v>
      </c>
      <c r="I1522" s="92">
        <v>1.5363840628249925</v>
      </c>
      <c r="J1522" s="92">
        <v>5.3857806958785179</v>
      </c>
      <c r="K1522" s="92">
        <v>1.4213510833247842</v>
      </c>
      <c r="L1522" s="93">
        <v>4.7821562699270004</v>
      </c>
    </row>
    <row r="1523" spans="1:12" x14ac:dyDescent="0.25">
      <c r="A1523" s="73" t="str">
        <f t="shared" si="23"/>
        <v>271013</v>
      </c>
      <c r="B1523" s="55">
        <v>27</v>
      </c>
      <c r="C1523" s="55">
        <v>58</v>
      </c>
      <c r="D1523" s="55">
        <v>10</v>
      </c>
      <c r="E1523" s="56">
        <v>13</v>
      </c>
      <c r="F1523" s="58"/>
      <c r="G1523" s="89">
        <v>1.5961837652628201</v>
      </c>
      <c r="H1523" s="89">
        <v>5.7138146809614039</v>
      </c>
      <c r="I1523" s="92">
        <v>1.4781169851907008</v>
      </c>
      <c r="J1523" s="92">
        <v>5.0755619320899088</v>
      </c>
      <c r="K1523" s="92">
        <v>1.3660514118171709</v>
      </c>
      <c r="L1523" s="93">
        <v>4.5046139068985624</v>
      </c>
    </row>
    <row r="1524" spans="1:12" x14ac:dyDescent="0.25">
      <c r="A1524" s="73" t="str">
        <f t="shared" si="23"/>
        <v>281013</v>
      </c>
      <c r="B1524" s="55">
        <v>28</v>
      </c>
      <c r="C1524" s="55">
        <v>57</v>
      </c>
      <c r="D1524" s="55">
        <v>10</v>
      </c>
      <c r="E1524" s="56">
        <v>13</v>
      </c>
      <c r="F1524" s="58"/>
      <c r="G1524" s="89">
        <v>1.5363832393524939</v>
      </c>
      <c r="H1524" s="89">
        <v>5.3857824031423682</v>
      </c>
      <c r="I1524" s="92">
        <v>1.4213506919486936</v>
      </c>
      <c r="J1524" s="92">
        <v>4.7821561263021488</v>
      </c>
      <c r="K1524" s="92">
        <v>1.3121797143117464</v>
      </c>
      <c r="L1524" s="93">
        <v>4.2420453740167448</v>
      </c>
    </row>
    <row r="1525" spans="1:12" x14ac:dyDescent="0.25">
      <c r="A1525" s="73" t="str">
        <f t="shared" si="23"/>
        <v>291013</v>
      </c>
      <c r="B1525" s="55">
        <v>29</v>
      </c>
      <c r="C1525" s="55">
        <v>56</v>
      </c>
      <c r="D1525" s="55">
        <v>10</v>
      </c>
      <c r="E1525" s="56">
        <v>13</v>
      </c>
      <c r="F1525" s="58"/>
      <c r="G1525" s="89">
        <v>1.4781167701661411</v>
      </c>
      <c r="H1525" s="89">
        <v>5.0755620671717008</v>
      </c>
      <c r="I1525" s="92">
        <v>1.3660508177000357</v>
      </c>
      <c r="J1525" s="92">
        <v>4.5046148031342454</v>
      </c>
      <c r="K1525" s="92">
        <v>1.2597071398380857</v>
      </c>
      <c r="L1525" s="93">
        <v>3.9936010501674417</v>
      </c>
    </row>
    <row r="1526" spans="1:12" x14ac:dyDescent="0.25">
      <c r="A1526" s="73" t="str">
        <f t="shared" si="23"/>
        <v>301013</v>
      </c>
      <c r="B1526" s="55">
        <v>30</v>
      </c>
      <c r="C1526" s="55">
        <v>55</v>
      </c>
      <c r="D1526" s="55">
        <v>10</v>
      </c>
      <c r="E1526" s="56">
        <v>13</v>
      </c>
      <c r="F1526" s="58"/>
      <c r="G1526" s="89">
        <v>1.4213506754193066</v>
      </c>
      <c r="H1526" s="89">
        <v>4.7821563643633187</v>
      </c>
      <c r="I1526" s="92">
        <v>1.3121799866996862</v>
      </c>
      <c r="J1526" s="92">
        <v>4.2420453108234364</v>
      </c>
      <c r="K1526" s="92">
        <v>1.2085966537063404</v>
      </c>
      <c r="L1526" s="93">
        <v>3.7584830298604284</v>
      </c>
    </row>
    <row r="1527" spans="1:12" x14ac:dyDescent="0.25">
      <c r="A1527" s="73" t="str">
        <f t="shared" si="23"/>
        <v>311013</v>
      </c>
      <c r="B1527" s="55">
        <v>31</v>
      </c>
      <c r="C1527" s="55">
        <v>54</v>
      </c>
      <c r="D1527" s="55">
        <v>10</v>
      </c>
      <c r="E1527" s="56">
        <v>13</v>
      </c>
      <c r="F1527" s="58"/>
      <c r="G1527" s="89">
        <v>1.3660505055470888</v>
      </c>
      <c r="H1527" s="89">
        <v>4.5046150631729018</v>
      </c>
      <c r="I1527" s="92">
        <v>1.2597074054045196</v>
      </c>
      <c r="J1527" s="92">
        <v>3.9936007734788523</v>
      </c>
      <c r="K1527" s="92">
        <v>1.1588130704816217</v>
      </c>
      <c r="L1527" s="93">
        <v>3.5359372695541027</v>
      </c>
    </row>
    <row r="1528" spans="1:12" x14ac:dyDescent="0.25">
      <c r="A1528" s="73" t="str">
        <f t="shared" si="23"/>
        <v>321013</v>
      </c>
      <c r="B1528" s="55">
        <v>32</v>
      </c>
      <c r="C1528" s="55">
        <v>53</v>
      </c>
      <c r="D1528" s="55">
        <v>10</v>
      </c>
      <c r="E1528" s="56">
        <v>13</v>
      </c>
      <c r="F1528" s="58"/>
      <c r="G1528" s="89">
        <v>1.3121801875204464</v>
      </c>
      <c r="H1528" s="89">
        <v>4.2420441662705981</v>
      </c>
      <c r="I1528" s="92">
        <v>1.2085954072510374</v>
      </c>
      <c r="J1528" s="92">
        <v>3.7584846109372525</v>
      </c>
      <c r="K1528" s="92">
        <v>1.1103272040442198</v>
      </c>
      <c r="L1528" s="93">
        <v>3.3252473628008321</v>
      </c>
    </row>
    <row r="1529" spans="1:12" x14ac:dyDescent="0.25">
      <c r="A1529" s="73" t="str">
        <f t="shared" si="23"/>
        <v>331013</v>
      </c>
      <c r="B1529" s="55">
        <v>33</v>
      </c>
      <c r="C1529" s="55">
        <v>52</v>
      </c>
      <c r="D1529" s="55">
        <v>10</v>
      </c>
      <c r="E1529" s="56">
        <v>13</v>
      </c>
      <c r="F1529" s="58"/>
      <c r="G1529" s="89">
        <v>1.2597073981506175</v>
      </c>
      <c r="H1529" s="89">
        <v>3.9935997221584811</v>
      </c>
      <c r="I1529" s="92">
        <v>1.1588141293988989</v>
      </c>
      <c r="J1529" s="92">
        <v>3.5359364437525969</v>
      </c>
      <c r="K1529" s="92">
        <v>1.0631014472979705</v>
      </c>
      <c r="L1529" s="93">
        <v>3.1257377581249006</v>
      </c>
    </row>
    <row r="1530" spans="1:12" x14ac:dyDescent="0.25">
      <c r="A1530" s="73" t="str">
        <f t="shared" si="23"/>
        <v>341013</v>
      </c>
      <c r="B1530" s="55">
        <v>34</v>
      </c>
      <c r="C1530" s="55">
        <v>51</v>
      </c>
      <c r="D1530" s="55">
        <v>10</v>
      </c>
      <c r="E1530" s="56">
        <v>13</v>
      </c>
      <c r="F1530" s="58"/>
      <c r="G1530" s="89">
        <v>1.194631095597249</v>
      </c>
      <c r="H1530" s="89">
        <v>3.7584844896008645</v>
      </c>
      <c r="I1530" s="92">
        <v>1.0977581084169628</v>
      </c>
      <c r="J1530" s="92">
        <v>3.3252467327390969</v>
      </c>
      <c r="K1530" s="92">
        <v>1.0058239315173805</v>
      </c>
      <c r="L1530" s="93">
        <v>2.9367720085603275</v>
      </c>
    </row>
    <row r="1531" spans="1:12" x14ac:dyDescent="0.25">
      <c r="A1531" s="73" t="str">
        <f t="shared" si="23"/>
        <v>351013</v>
      </c>
      <c r="B1531" s="55">
        <v>35</v>
      </c>
      <c r="C1531" s="55">
        <v>50</v>
      </c>
      <c r="D1531" s="55">
        <v>10</v>
      </c>
      <c r="E1531" s="56">
        <v>13</v>
      </c>
      <c r="F1531" s="58"/>
      <c r="G1531" s="89">
        <v>1.1282340529982557</v>
      </c>
      <c r="H1531" s="89">
        <v>3.6327891454892991</v>
      </c>
      <c r="I1531" s="92">
        <v>1.0357095854354026</v>
      </c>
      <c r="J1531" s="92">
        <v>3.2075183572003052</v>
      </c>
      <c r="K1531" s="92">
        <v>0.94783734946051246</v>
      </c>
      <c r="L1531" s="93">
        <v>2.8266307356458706</v>
      </c>
    </row>
    <row r="1532" spans="1:12" x14ac:dyDescent="0.25">
      <c r="A1532" s="73" t="str">
        <f t="shared" si="23"/>
        <v>361013</v>
      </c>
      <c r="B1532" s="55">
        <v>36</v>
      </c>
      <c r="C1532" s="55">
        <v>49</v>
      </c>
      <c r="D1532" s="55">
        <v>10</v>
      </c>
      <c r="E1532" s="56">
        <v>13</v>
      </c>
      <c r="F1532" s="58"/>
      <c r="G1532" s="89">
        <v>1.081374215494908</v>
      </c>
      <c r="H1532" s="89">
        <v>3.4142691154501543</v>
      </c>
      <c r="I1532" s="92">
        <v>0.99120681938996125</v>
      </c>
      <c r="J1532" s="92">
        <v>3.0118524090373304</v>
      </c>
      <c r="K1532" s="92">
        <v>0.90557153572846827</v>
      </c>
      <c r="L1532" s="93">
        <v>2.6512479592887295</v>
      </c>
    </row>
    <row r="1533" spans="1:12" x14ac:dyDescent="0.25">
      <c r="A1533" s="73" t="str">
        <f t="shared" si="23"/>
        <v>371013</v>
      </c>
      <c r="B1533" s="55">
        <v>37</v>
      </c>
      <c r="C1533" s="55">
        <v>48</v>
      </c>
      <c r="D1533" s="55">
        <v>10</v>
      </c>
      <c r="E1533" s="56">
        <v>13</v>
      </c>
      <c r="F1533" s="58"/>
      <c r="G1533" s="89">
        <v>1.0357093779663562</v>
      </c>
      <c r="H1533" s="89">
        <v>3.2075186094251111</v>
      </c>
      <c r="I1533" s="92">
        <v>0.9478386429125627</v>
      </c>
      <c r="J1533" s="92">
        <v>2.826630557722515</v>
      </c>
      <c r="K1533" s="92">
        <v>0.86437793464450241</v>
      </c>
      <c r="L1533" s="93">
        <v>2.4851367721394548</v>
      </c>
    </row>
    <row r="1534" spans="1:12" x14ac:dyDescent="0.25">
      <c r="A1534" s="73" t="str">
        <f t="shared" si="23"/>
        <v>381013</v>
      </c>
      <c r="B1534" s="55">
        <v>38</v>
      </c>
      <c r="C1534" s="55">
        <v>47</v>
      </c>
      <c r="D1534" s="55">
        <v>10</v>
      </c>
      <c r="E1534" s="56">
        <v>13</v>
      </c>
      <c r="F1534" s="58"/>
      <c r="G1534" s="89">
        <v>0.991206583570442</v>
      </c>
      <c r="H1534" s="89">
        <v>3.011851533421154</v>
      </c>
      <c r="I1534" s="92">
        <v>0.90557079530194917</v>
      </c>
      <c r="J1534" s="92">
        <v>2.651246975400992</v>
      </c>
      <c r="K1534" s="92">
        <v>0.82422956520258694</v>
      </c>
      <c r="L1534" s="93">
        <v>2.3277675745961348</v>
      </c>
    </row>
    <row r="1535" spans="1:12" x14ac:dyDescent="0.25">
      <c r="A1535" s="73" t="str">
        <f t="shared" si="23"/>
        <v>391013</v>
      </c>
      <c r="B1535" s="55">
        <v>39</v>
      </c>
      <c r="C1535" s="55">
        <v>46</v>
      </c>
      <c r="D1535" s="55">
        <v>10</v>
      </c>
      <c r="E1535" s="56">
        <v>13</v>
      </c>
      <c r="F1535" s="58"/>
      <c r="G1535" s="89">
        <v>0.94783857347992884</v>
      </c>
      <c r="H1535" s="89">
        <v>2.8266293748258642</v>
      </c>
      <c r="I1535" s="92">
        <v>0.86437771919672512</v>
      </c>
      <c r="J1535" s="92">
        <v>2.4851368439100709</v>
      </c>
      <c r="K1535" s="92">
        <v>0.78509826614372358</v>
      </c>
      <c r="L1535" s="93">
        <v>2.1786343470713048</v>
      </c>
    </row>
    <row r="1536" spans="1:12" x14ac:dyDescent="0.25">
      <c r="A1536" s="73" t="str">
        <f t="shared" si="23"/>
        <v>401013</v>
      </c>
      <c r="B1536" s="55">
        <v>40</v>
      </c>
      <c r="C1536" s="55">
        <v>45</v>
      </c>
      <c r="D1536" s="55">
        <v>10</v>
      </c>
      <c r="E1536" s="56">
        <v>13</v>
      </c>
      <c r="F1536" s="58"/>
      <c r="G1536" s="89">
        <v>0.90557151186645646</v>
      </c>
      <c r="H1536" s="89">
        <v>2.6512471116677823</v>
      </c>
      <c r="I1536" s="92">
        <v>0.82422959811691532</v>
      </c>
      <c r="J1536" s="92">
        <v>2.3277668603018982</v>
      </c>
      <c r="K1536" s="92">
        <v>0.74695834323104493</v>
      </c>
      <c r="L1536" s="93">
        <v>2.0372751419871724</v>
      </c>
    </row>
    <row r="1537" spans="1:12" x14ac:dyDescent="0.25">
      <c r="A1537" s="73" t="str">
        <f t="shared" si="23"/>
        <v>411013</v>
      </c>
      <c r="B1537" s="55">
        <v>41</v>
      </c>
      <c r="C1537" s="55">
        <v>44</v>
      </c>
      <c r="D1537" s="55">
        <v>10</v>
      </c>
      <c r="E1537" s="56">
        <v>13</v>
      </c>
      <c r="F1537" s="58"/>
      <c r="G1537" s="89">
        <v>0.86437936244606128</v>
      </c>
      <c r="H1537" s="89">
        <v>2.4851366591337594</v>
      </c>
      <c r="I1537" s="92">
        <v>0.78509877688224716</v>
      </c>
      <c r="J1537" s="92">
        <v>2.1786344101472181</v>
      </c>
      <c r="K1537" s="92">
        <v>0.70978494202273801</v>
      </c>
      <c r="L1537" s="93">
        <v>1.9032500359228246</v>
      </c>
    </row>
    <row r="1538" spans="1:12" x14ac:dyDescent="0.25">
      <c r="A1538" s="73" t="str">
        <f t="shared" si="23"/>
        <v>421013</v>
      </c>
      <c r="B1538" s="55">
        <v>42</v>
      </c>
      <c r="C1538" s="55">
        <v>43</v>
      </c>
      <c r="D1538" s="55">
        <v>10</v>
      </c>
      <c r="E1538" s="56">
        <v>13</v>
      </c>
      <c r="F1538" s="58"/>
      <c r="G1538" s="89">
        <v>0.82423080386459424</v>
      </c>
      <c r="H1538" s="89">
        <v>2.3277657347802503</v>
      </c>
      <c r="I1538" s="92">
        <v>0.74695868556355738</v>
      </c>
      <c r="J1538" s="92">
        <v>2.0372754566638775</v>
      </c>
      <c r="K1538" s="92">
        <v>0.67355204002521341</v>
      </c>
      <c r="L1538" s="93">
        <v>1.7761495937959162</v>
      </c>
    </row>
    <row r="1539" spans="1:12" x14ac:dyDescent="0.25">
      <c r="A1539" s="73" t="str">
        <f t="shared" si="23"/>
        <v>431013</v>
      </c>
      <c r="B1539" s="55">
        <v>43</v>
      </c>
      <c r="C1539" s="55">
        <v>42</v>
      </c>
      <c r="D1539" s="55">
        <v>10</v>
      </c>
      <c r="E1539" s="56">
        <v>13</v>
      </c>
      <c r="F1539" s="58"/>
      <c r="G1539" s="89">
        <v>0.78509935903831363</v>
      </c>
      <c r="H1539" s="89">
        <v>2.1786356450965654</v>
      </c>
      <c r="I1539" s="92">
        <v>0.70978469806514266</v>
      </c>
      <c r="J1539" s="92">
        <v>1.9032504805549828</v>
      </c>
      <c r="K1539" s="92">
        <v>0.63823687868730339</v>
      </c>
      <c r="L1539" s="93">
        <v>1.6555856341219535</v>
      </c>
    </row>
    <row r="1540" spans="1:12" x14ac:dyDescent="0.25">
      <c r="A1540" s="73" t="str">
        <f t="shared" ref="A1540:A1603" si="24">B1540&amp;D1540&amp;E1540</f>
        <v>441013</v>
      </c>
      <c r="B1540" s="55">
        <v>44</v>
      </c>
      <c r="C1540" s="55">
        <v>41</v>
      </c>
      <c r="D1540" s="55">
        <v>10</v>
      </c>
      <c r="E1540" s="56">
        <v>13</v>
      </c>
      <c r="F1540" s="58"/>
      <c r="G1540" s="89">
        <v>0.74136347754414567</v>
      </c>
      <c r="H1540" s="89">
        <v>2.0372763597595394</v>
      </c>
      <c r="I1540" s="92">
        <v>0.66868543885897558</v>
      </c>
      <c r="J1540" s="92">
        <v>1.7761492219066646</v>
      </c>
      <c r="K1540" s="92">
        <v>0.59961341707057048</v>
      </c>
      <c r="L1540" s="93">
        <v>1.5412026626291222</v>
      </c>
    </row>
    <row r="1541" spans="1:12" x14ac:dyDescent="0.25">
      <c r="A1541" s="73" t="str">
        <f t="shared" si="24"/>
        <v>451013</v>
      </c>
      <c r="B1541" s="55">
        <v>45</v>
      </c>
      <c r="C1541" s="55">
        <v>40</v>
      </c>
      <c r="D1541" s="55">
        <v>10</v>
      </c>
      <c r="E1541" s="56">
        <v>13</v>
      </c>
      <c r="F1541" s="58"/>
      <c r="G1541" s="89">
        <v>0.69634304580873507</v>
      </c>
      <c r="H1541" s="89">
        <v>1.9602737337436622</v>
      </c>
      <c r="I1541" s="92">
        <v>0.62638333140850144</v>
      </c>
      <c r="J1541" s="92">
        <v>1.7029237064563392</v>
      </c>
      <c r="K1541" s="92">
        <v>0.55988604995052049</v>
      </c>
      <c r="L1541" s="93">
        <v>1.471740070697944</v>
      </c>
    </row>
    <row r="1542" spans="1:12" x14ac:dyDescent="0.25">
      <c r="A1542" s="73" t="str">
        <f t="shared" si="24"/>
        <v>461013</v>
      </c>
      <c r="B1542" s="55">
        <v>46</v>
      </c>
      <c r="C1542" s="55">
        <v>39</v>
      </c>
      <c r="D1542" s="55">
        <v>10</v>
      </c>
      <c r="E1542" s="56">
        <v>13</v>
      </c>
      <c r="F1542" s="58"/>
      <c r="G1542" s="89">
        <v>0.66091896078422385</v>
      </c>
      <c r="H1542" s="89">
        <v>1.828137101689711</v>
      </c>
      <c r="I1542" s="92">
        <v>0.59271183255958904</v>
      </c>
      <c r="J1542" s="92">
        <v>1.5842472376640102</v>
      </c>
      <c r="K1542" s="92">
        <v>0.52788687598245665</v>
      </c>
      <c r="L1542" s="93">
        <v>1.3650568507307415</v>
      </c>
    </row>
    <row r="1543" spans="1:12" x14ac:dyDescent="0.25">
      <c r="A1543" s="73" t="str">
        <f t="shared" si="24"/>
        <v>471013</v>
      </c>
      <c r="B1543" s="55">
        <v>47</v>
      </c>
      <c r="C1543" s="55">
        <v>38</v>
      </c>
      <c r="D1543" s="55">
        <v>10</v>
      </c>
      <c r="E1543" s="56">
        <v>13</v>
      </c>
      <c r="F1543" s="58"/>
      <c r="G1543" s="89">
        <v>0.62638176201781925</v>
      </c>
      <c r="H1543" s="89">
        <v>1.7029226166853493</v>
      </c>
      <c r="I1543" s="92">
        <v>0.55988544400890272</v>
      </c>
      <c r="J1543" s="92">
        <v>1.4717381365156506</v>
      </c>
      <c r="K1543" s="92">
        <v>0.49669630361979294</v>
      </c>
      <c r="L1543" s="93">
        <v>1.2638802824909894</v>
      </c>
    </row>
    <row r="1544" spans="1:12" x14ac:dyDescent="0.25">
      <c r="A1544" s="73" t="str">
        <f t="shared" si="24"/>
        <v>481013</v>
      </c>
      <c r="B1544" s="55">
        <v>48</v>
      </c>
      <c r="C1544" s="55">
        <v>37</v>
      </c>
      <c r="D1544" s="55">
        <v>10</v>
      </c>
      <c r="E1544" s="56">
        <v>13</v>
      </c>
      <c r="F1544" s="58"/>
      <c r="G1544" s="89">
        <v>0.59271153900448914</v>
      </c>
      <c r="H1544" s="89">
        <v>1.5842462143670535</v>
      </c>
      <c r="I1544" s="92">
        <v>0.52788757446568224</v>
      </c>
      <c r="J1544" s="92">
        <v>1.3650583020412772</v>
      </c>
      <c r="K1544" s="92">
        <v>0.4662939853374366</v>
      </c>
      <c r="L1544" s="93">
        <v>1.1678995266194228</v>
      </c>
    </row>
    <row r="1545" spans="1:12" x14ac:dyDescent="0.25">
      <c r="A1545" s="73" t="str">
        <f t="shared" si="24"/>
        <v>491013</v>
      </c>
      <c r="B1545" s="55">
        <v>49</v>
      </c>
      <c r="C1545" s="55">
        <v>36</v>
      </c>
      <c r="D1545" s="55">
        <v>10</v>
      </c>
      <c r="E1545" s="56">
        <v>13</v>
      </c>
      <c r="F1545" s="58"/>
      <c r="G1545" s="89">
        <v>0.55988559341254895</v>
      </c>
      <c r="H1545" s="89">
        <v>1.4717385647130166</v>
      </c>
      <c r="I1545" s="92">
        <v>0.4966945759531296</v>
      </c>
      <c r="J1545" s="92">
        <v>1.2638800354297528</v>
      </c>
      <c r="K1545" s="92">
        <v>0.43666215438681938</v>
      </c>
      <c r="L1545" s="93">
        <v>1.0768329047861203</v>
      </c>
    </row>
    <row r="1546" spans="1:12" x14ac:dyDescent="0.25">
      <c r="A1546" s="73" t="str">
        <f t="shared" si="24"/>
        <v>501013</v>
      </c>
      <c r="B1546" s="55">
        <v>50</v>
      </c>
      <c r="C1546" s="55">
        <v>35</v>
      </c>
      <c r="D1546" s="55">
        <v>10</v>
      </c>
      <c r="E1546" s="56">
        <v>13</v>
      </c>
      <c r="F1546" s="58"/>
      <c r="G1546" s="89">
        <v>0.52507589939571475</v>
      </c>
      <c r="H1546" s="89">
        <v>1.3650566941812079</v>
      </c>
      <c r="I1546" s="92">
        <v>0.46389807656866833</v>
      </c>
      <c r="J1546" s="92">
        <v>1.1679001328845651</v>
      </c>
      <c r="K1546" s="92">
        <v>0.40576350427267527</v>
      </c>
      <c r="L1546" s="93">
        <v>0.99040466744910138</v>
      </c>
    </row>
    <row r="1547" spans="1:12" x14ac:dyDescent="0.25">
      <c r="A1547" s="73" t="str">
        <f t="shared" si="24"/>
        <v>511013</v>
      </c>
      <c r="B1547" s="55">
        <v>51</v>
      </c>
      <c r="C1547" s="55">
        <v>34</v>
      </c>
      <c r="D1547" s="55">
        <v>10</v>
      </c>
      <c r="E1547" s="56">
        <v>13</v>
      </c>
      <c r="F1547" s="58"/>
      <c r="G1547" s="89">
        <v>0.48787336429705452</v>
      </c>
      <c r="H1547" s="89">
        <v>1.2878467394412725</v>
      </c>
      <c r="I1547" s="92">
        <v>0.42903489828318986</v>
      </c>
      <c r="J1547" s="92">
        <v>1.0963548600222859</v>
      </c>
      <c r="K1547" s="92">
        <v>0.37311530534765158</v>
      </c>
      <c r="L1547" s="93">
        <v>0.92410436943466556</v>
      </c>
    </row>
    <row r="1548" spans="1:12" x14ac:dyDescent="0.25">
      <c r="A1548" s="73" t="str">
        <f t="shared" si="24"/>
        <v>521013</v>
      </c>
      <c r="B1548" s="55">
        <v>52</v>
      </c>
      <c r="C1548" s="55">
        <v>33</v>
      </c>
      <c r="D1548" s="55">
        <v>10</v>
      </c>
      <c r="E1548" s="56">
        <v>13</v>
      </c>
      <c r="F1548" s="58"/>
      <c r="G1548" s="89">
        <v>0.45807985911641708</v>
      </c>
      <c r="H1548" s="89">
        <v>1.1895556497678281</v>
      </c>
      <c r="I1548" s="92">
        <v>0.40071796441284707</v>
      </c>
      <c r="J1548" s="92">
        <v>1.0079598220893216</v>
      </c>
      <c r="K1548" s="92">
        <v>0.34621086880718066</v>
      </c>
      <c r="L1548" s="93">
        <v>0.8445338624829728</v>
      </c>
    </row>
    <row r="1549" spans="1:12" x14ac:dyDescent="0.25">
      <c r="A1549" s="73" t="str">
        <f t="shared" si="24"/>
        <v>531013</v>
      </c>
      <c r="B1549" s="55">
        <v>53</v>
      </c>
      <c r="C1549" s="55">
        <v>32</v>
      </c>
      <c r="D1549" s="55">
        <v>10</v>
      </c>
      <c r="E1549" s="56">
        <v>13</v>
      </c>
      <c r="F1549" s="58"/>
      <c r="G1549" s="89">
        <v>0.42903534882532546</v>
      </c>
      <c r="H1549" s="89">
        <v>1.0963552512232202</v>
      </c>
      <c r="I1549" s="92">
        <v>0.3731159855385362</v>
      </c>
      <c r="J1549" s="92">
        <v>0.92410286546495135</v>
      </c>
      <c r="K1549" s="92">
        <v>0.31998671384953437</v>
      </c>
      <c r="L1549" s="93">
        <v>0.76901005403886202</v>
      </c>
    </row>
    <row r="1550" spans="1:12" x14ac:dyDescent="0.25">
      <c r="A1550" s="73" t="str">
        <f t="shared" si="24"/>
        <v>541013</v>
      </c>
      <c r="B1550" s="55">
        <v>54</v>
      </c>
      <c r="C1550" s="55">
        <v>31</v>
      </c>
      <c r="D1550" s="55">
        <v>10</v>
      </c>
      <c r="E1550" s="56">
        <v>13</v>
      </c>
      <c r="F1550" s="58"/>
      <c r="G1550" s="89">
        <v>0.4007178466683684</v>
      </c>
      <c r="H1550" s="89">
        <v>1.0079598672660877</v>
      </c>
      <c r="I1550" s="92">
        <v>0.34620994670848027</v>
      </c>
      <c r="J1550" s="92">
        <v>0.84453254012491996</v>
      </c>
      <c r="K1550" s="92">
        <v>0.29442392544396578</v>
      </c>
      <c r="L1550" s="93">
        <v>0.69731406573141697</v>
      </c>
    </row>
    <row r="1551" spans="1:12" x14ac:dyDescent="0.25">
      <c r="A1551" s="73" t="str">
        <f t="shared" si="24"/>
        <v>551013</v>
      </c>
      <c r="B1551" s="55">
        <v>55</v>
      </c>
      <c r="C1551" s="55">
        <v>30</v>
      </c>
      <c r="D1551" s="55">
        <v>10</v>
      </c>
      <c r="E1551" s="56">
        <v>13</v>
      </c>
      <c r="F1551" s="58"/>
      <c r="G1551" s="89">
        <v>0.36762079413171744</v>
      </c>
      <c r="H1551" s="89">
        <v>0.92410301387338545</v>
      </c>
      <c r="I1551" s="92">
        <v>0.31532450964758413</v>
      </c>
      <c r="J1551" s="92">
        <v>0.76901079041088605</v>
      </c>
      <c r="K1551" s="92">
        <v>0.26562749162812949</v>
      </c>
      <c r="L1551" s="93">
        <v>0.62923244564928504</v>
      </c>
    </row>
    <row r="1552" spans="1:12" x14ac:dyDescent="0.25">
      <c r="A1552" s="73" t="str">
        <f t="shared" si="24"/>
        <v>181213</v>
      </c>
      <c r="B1552" s="55">
        <v>18</v>
      </c>
      <c r="C1552" s="55">
        <v>67</v>
      </c>
      <c r="D1552" s="55">
        <v>12</v>
      </c>
      <c r="E1552" s="56">
        <v>13</v>
      </c>
      <c r="F1552" s="58"/>
      <c r="G1552" s="89">
        <v>2.3065497058065882</v>
      </c>
      <c r="H1552" s="89">
        <v>9.1628035122377298</v>
      </c>
      <c r="I1552" s="92">
        <v>2.1498723086292753</v>
      </c>
      <c r="J1552" s="92">
        <v>8.1701647448987433</v>
      </c>
      <c r="K1552" s="92">
        <v>2.0010849928093637</v>
      </c>
      <c r="L1552" s="93">
        <v>7.2821629570489561</v>
      </c>
    </row>
    <row r="1553" spans="1:12" x14ac:dyDescent="0.25">
      <c r="A1553" s="73" t="str">
        <f t="shared" si="24"/>
        <v>191213</v>
      </c>
      <c r="B1553" s="55">
        <v>19</v>
      </c>
      <c r="C1553" s="55">
        <v>66</v>
      </c>
      <c r="D1553" s="55">
        <v>12</v>
      </c>
      <c r="E1553" s="56">
        <v>13</v>
      </c>
      <c r="F1553" s="58"/>
      <c r="G1553" s="89">
        <v>2.2272016381421853</v>
      </c>
      <c r="H1553" s="89">
        <v>8.6526502727103356</v>
      </c>
      <c r="I1553" s="92">
        <v>2.0745146166244766</v>
      </c>
      <c r="J1553" s="92">
        <v>7.7138156714007104</v>
      </c>
      <c r="K1553" s="92">
        <v>1.9295431354082451</v>
      </c>
      <c r="L1553" s="93">
        <v>6.8738421989118939</v>
      </c>
    </row>
    <row r="1554" spans="1:12" x14ac:dyDescent="0.25">
      <c r="A1554" s="73" t="str">
        <f t="shared" si="24"/>
        <v>201213</v>
      </c>
      <c r="B1554" s="55">
        <v>20</v>
      </c>
      <c r="C1554" s="55">
        <v>65</v>
      </c>
      <c r="D1554" s="55">
        <v>12</v>
      </c>
      <c r="E1554" s="56">
        <v>13</v>
      </c>
      <c r="F1554" s="58"/>
      <c r="G1554" s="89">
        <v>2.149871292266746</v>
      </c>
      <c r="H1554" s="89">
        <v>8.1701648109803191</v>
      </c>
      <c r="I1554" s="92">
        <v>2.00108583769638</v>
      </c>
      <c r="J1554" s="92">
        <v>7.2821636600608688</v>
      </c>
      <c r="K1554" s="92">
        <v>1.8598430159570187</v>
      </c>
      <c r="L1554" s="93">
        <v>6.4875651031631447</v>
      </c>
    </row>
    <row r="1555" spans="1:12" x14ac:dyDescent="0.25">
      <c r="A1555" s="73" t="str">
        <f t="shared" si="24"/>
        <v>211213</v>
      </c>
      <c r="B1555" s="55">
        <v>21</v>
      </c>
      <c r="C1555" s="55">
        <v>64</v>
      </c>
      <c r="D1555" s="55">
        <v>12</v>
      </c>
      <c r="E1555" s="56">
        <v>13</v>
      </c>
      <c r="F1555" s="58"/>
      <c r="G1555" s="89">
        <v>2.0745135662540184</v>
      </c>
      <c r="H1555" s="89">
        <v>7.7138154563818633</v>
      </c>
      <c r="I1555" s="92">
        <v>1.9295419790992674</v>
      </c>
      <c r="J1555" s="92">
        <v>6.8738421615387386</v>
      </c>
      <c r="K1555" s="92">
        <v>1.7919452029403133</v>
      </c>
      <c r="L1555" s="93">
        <v>6.1221125907263083</v>
      </c>
    </row>
    <row r="1556" spans="1:12" x14ac:dyDescent="0.25">
      <c r="A1556" s="73" t="str">
        <f t="shared" si="24"/>
        <v>221213</v>
      </c>
      <c r="B1556" s="55">
        <v>22</v>
      </c>
      <c r="C1556" s="55">
        <v>63</v>
      </c>
      <c r="D1556" s="55">
        <v>12</v>
      </c>
      <c r="E1556" s="56">
        <v>13</v>
      </c>
      <c r="F1556" s="58"/>
      <c r="G1556" s="89">
        <v>2.0010853654551051</v>
      </c>
      <c r="H1556" s="89">
        <v>7.2821623369586721</v>
      </c>
      <c r="I1556" s="92">
        <v>1.8598433702403456</v>
      </c>
      <c r="J1556" s="92">
        <v>6.4875647392112779</v>
      </c>
      <c r="K1556" s="92">
        <v>1.7258067567869741</v>
      </c>
      <c r="L1556" s="93">
        <v>5.7763304327185221</v>
      </c>
    </row>
    <row r="1557" spans="1:12" x14ac:dyDescent="0.25">
      <c r="A1557" s="73" t="str">
        <f t="shared" si="24"/>
        <v>231213</v>
      </c>
      <c r="B1557" s="55">
        <v>23</v>
      </c>
      <c r="C1557" s="55">
        <v>62</v>
      </c>
      <c r="D1557" s="55">
        <v>12</v>
      </c>
      <c r="E1557" s="56">
        <v>13</v>
      </c>
      <c r="F1557" s="58"/>
      <c r="G1557" s="89">
        <v>1.9295423511399843</v>
      </c>
      <c r="H1557" s="89">
        <v>6.8738431194052492</v>
      </c>
      <c r="I1557" s="92">
        <v>1.7919442490448407</v>
      </c>
      <c r="J1557" s="92">
        <v>6.1221121087984995</v>
      </c>
      <c r="K1557" s="92">
        <v>1.6613874291389084</v>
      </c>
      <c r="L1557" s="93">
        <v>5.4491317361139844</v>
      </c>
    </row>
    <row r="1558" spans="1:12" x14ac:dyDescent="0.25">
      <c r="A1558" s="73" t="str">
        <f t="shared" si="24"/>
        <v>241213</v>
      </c>
      <c r="B1558" s="55">
        <v>24</v>
      </c>
      <c r="C1558" s="55">
        <v>61</v>
      </c>
      <c r="D1558" s="55">
        <v>12</v>
      </c>
      <c r="E1558" s="56">
        <v>13</v>
      </c>
      <c r="F1558" s="58"/>
      <c r="G1558" s="89">
        <v>1.837084613815728</v>
      </c>
      <c r="H1558" s="89">
        <v>6.4875656373259032</v>
      </c>
      <c r="I1558" s="92">
        <v>1.7051980959558073</v>
      </c>
      <c r="J1558" s="92">
        <v>5.7763301172916108</v>
      </c>
      <c r="K1558" s="92">
        <v>1.5800213634588063</v>
      </c>
      <c r="L1558" s="93">
        <v>5.139486447339765</v>
      </c>
    </row>
    <row r="1559" spans="1:12" x14ac:dyDescent="0.25">
      <c r="A1559" s="73" t="str">
        <f t="shared" si="24"/>
        <v>251213</v>
      </c>
      <c r="B1559" s="55">
        <v>25</v>
      </c>
      <c r="C1559" s="55">
        <v>60</v>
      </c>
      <c r="D1559" s="55">
        <v>12</v>
      </c>
      <c r="E1559" s="56">
        <v>13</v>
      </c>
      <c r="F1559" s="58"/>
      <c r="G1559" s="89">
        <v>1.7555756976012673</v>
      </c>
      <c r="H1559" s="89">
        <v>6.2847752130367951</v>
      </c>
      <c r="I1559" s="92">
        <v>1.6286790765546011</v>
      </c>
      <c r="J1559" s="92">
        <v>5.5875430882839732</v>
      </c>
      <c r="K1559" s="92">
        <v>1.5081947893721632</v>
      </c>
      <c r="L1559" s="93">
        <v>4.9640181417056457</v>
      </c>
    </row>
    <row r="1560" spans="1:12" x14ac:dyDescent="0.25">
      <c r="A1560" s="73" t="str">
        <f t="shared" si="24"/>
        <v>261213</v>
      </c>
      <c r="B1560" s="55">
        <v>26</v>
      </c>
      <c r="C1560" s="55">
        <v>59</v>
      </c>
      <c r="D1560" s="55">
        <v>12</v>
      </c>
      <c r="E1560" s="56">
        <v>13</v>
      </c>
      <c r="F1560" s="58"/>
      <c r="G1560" s="89">
        <v>1.6913083301614449</v>
      </c>
      <c r="H1560" s="89">
        <v>5.9264069715503318</v>
      </c>
      <c r="I1560" s="92">
        <v>1.5676533412587097</v>
      </c>
      <c r="J1560" s="92">
        <v>5.2670921342377994</v>
      </c>
      <c r="K1560" s="92">
        <v>1.4502673945499134</v>
      </c>
      <c r="L1560" s="93">
        <v>4.6773468064730856</v>
      </c>
    </row>
    <row r="1561" spans="1:12" x14ac:dyDescent="0.25">
      <c r="A1561" s="73" t="str">
        <f t="shared" si="24"/>
        <v>271213</v>
      </c>
      <c r="B1561" s="55">
        <v>27</v>
      </c>
      <c r="C1561" s="55">
        <v>58</v>
      </c>
      <c r="D1561" s="55">
        <v>12</v>
      </c>
      <c r="E1561" s="56">
        <v>13</v>
      </c>
      <c r="F1561" s="58"/>
      <c r="G1561" s="89">
        <v>1.6286793676473665</v>
      </c>
      <c r="H1561" s="89">
        <v>5.5875429738983691</v>
      </c>
      <c r="I1561" s="92">
        <v>1.5081938061798732</v>
      </c>
      <c r="J1561" s="92">
        <v>4.9640187306922545</v>
      </c>
      <c r="K1561" s="92">
        <v>1.3938344223540979</v>
      </c>
      <c r="L1561" s="93">
        <v>4.4061547687951963</v>
      </c>
    </row>
    <row r="1562" spans="1:12" x14ac:dyDescent="0.25">
      <c r="A1562" s="73" t="str">
        <f t="shared" si="24"/>
        <v>281213</v>
      </c>
      <c r="B1562" s="55">
        <v>28</v>
      </c>
      <c r="C1562" s="55">
        <v>57</v>
      </c>
      <c r="D1562" s="55">
        <v>12</v>
      </c>
      <c r="E1562" s="56">
        <v>13</v>
      </c>
      <c r="F1562" s="58"/>
      <c r="G1562" s="89">
        <v>1.5676533194806648</v>
      </c>
      <c r="H1562" s="89">
        <v>5.267092391351877</v>
      </c>
      <c r="I1562" s="92">
        <v>1.4502659467476837</v>
      </c>
      <c r="J1562" s="92">
        <v>4.6773482634315791</v>
      </c>
      <c r="K1562" s="92">
        <v>1.3388621572033002</v>
      </c>
      <c r="L1562" s="93">
        <v>4.1495720889719117</v>
      </c>
    </row>
    <row r="1563" spans="1:12" x14ac:dyDescent="0.25">
      <c r="A1563" s="73" t="str">
        <f t="shared" si="24"/>
        <v>291213</v>
      </c>
      <c r="B1563" s="55">
        <v>29</v>
      </c>
      <c r="C1563" s="55">
        <v>56</v>
      </c>
      <c r="D1563" s="55">
        <v>12</v>
      </c>
      <c r="E1563" s="56">
        <v>13</v>
      </c>
      <c r="F1563" s="58"/>
      <c r="G1563" s="89">
        <v>1.5081942179730434</v>
      </c>
      <c r="H1563" s="89">
        <v>4.964018106790749</v>
      </c>
      <c r="I1563" s="92">
        <v>1.3938332300682252</v>
      </c>
      <c r="J1563" s="92">
        <v>4.4061548344745152</v>
      </c>
      <c r="K1563" s="92">
        <v>1.2853153505777288</v>
      </c>
      <c r="L1563" s="93">
        <v>3.9067717923019809</v>
      </c>
    </row>
    <row r="1564" spans="1:12" x14ac:dyDescent="0.25">
      <c r="A1564" s="73" t="str">
        <f t="shared" si="24"/>
        <v>301213</v>
      </c>
      <c r="B1564" s="55">
        <v>30</v>
      </c>
      <c r="C1564" s="55">
        <v>55</v>
      </c>
      <c r="D1564" s="55">
        <v>12</v>
      </c>
      <c r="E1564" s="56">
        <v>13</v>
      </c>
      <c r="F1564" s="58"/>
      <c r="G1564" s="89">
        <v>1.4502660324171952</v>
      </c>
      <c r="H1564" s="89">
        <v>4.6773467230443977</v>
      </c>
      <c r="I1564" s="92">
        <v>1.3388618745595491</v>
      </c>
      <c r="J1564" s="92">
        <v>4.1495718816067653</v>
      </c>
      <c r="K1564" s="92">
        <v>1.2331606765327696</v>
      </c>
      <c r="L1564" s="93">
        <v>3.6769785059901339</v>
      </c>
    </row>
    <row r="1565" spans="1:12" x14ac:dyDescent="0.25">
      <c r="A1565" s="73" t="str">
        <f t="shared" si="24"/>
        <v>311213</v>
      </c>
      <c r="B1565" s="55">
        <v>31</v>
      </c>
      <c r="C1565" s="55">
        <v>54</v>
      </c>
      <c r="D1565" s="55">
        <v>12</v>
      </c>
      <c r="E1565" s="56">
        <v>13</v>
      </c>
      <c r="F1565" s="58"/>
      <c r="G1565" s="89">
        <v>1.3938341747119443</v>
      </c>
      <c r="H1565" s="89">
        <v>4.4061541509387236</v>
      </c>
      <c r="I1565" s="92">
        <v>1.2853157911494282</v>
      </c>
      <c r="J1565" s="92">
        <v>3.9067714763806687</v>
      </c>
      <c r="K1565" s="92">
        <v>1.1823621807684552</v>
      </c>
      <c r="L1565" s="93">
        <v>3.459454631002119</v>
      </c>
    </row>
    <row r="1566" spans="1:12" x14ac:dyDescent="0.25">
      <c r="A1566" s="73" t="str">
        <f t="shared" si="24"/>
        <v>321213</v>
      </c>
      <c r="B1566" s="55">
        <v>32</v>
      </c>
      <c r="C1566" s="55">
        <v>53</v>
      </c>
      <c r="D1566" s="55">
        <v>12</v>
      </c>
      <c r="E1566" s="56">
        <v>13</v>
      </c>
      <c r="F1566" s="58"/>
      <c r="G1566" s="89">
        <v>1.3388626476403305</v>
      </c>
      <c r="H1566" s="89">
        <v>4.1495703797391901</v>
      </c>
      <c r="I1566" s="92">
        <v>1.2331602535976367</v>
      </c>
      <c r="J1566" s="92">
        <v>3.6769792108914108</v>
      </c>
      <c r="K1566" s="92">
        <v>1.1328847352910352</v>
      </c>
      <c r="L1566" s="93">
        <v>3.2535034879445197</v>
      </c>
    </row>
    <row r="1567" spans="1:12" x14ac:dyDescent="0.25">
      <c r="A1567" s="73" t="str">
        <f t="shared" si="24"/>
        <v>331213</v>
      </c>
      <c r="B1567" s="55">
        <v>33</v>
      </c>
      <c r="C1567" s="55">
        <v>52</v>
      </c>
      <c r="D1567" s="55">
        <v>12</v>
      </c>
      <c r="E1567" s="56">
        <v>13</v>
      </c>
      <c r="F1567" s="58"/>
      <c r="G1567" s="89">
        <v>1.2853158408474052</v>
      </c>
      <c r="H1567" s="89">
        <v>3.9067725685367232</v>
      </c>
      <c r="I1567" s="92">
        <v>1.1823613071540866</v>
      </c>
      <c r="J1567" s="92">
        <v>3.4594543472170423</v>
      </c>
      <c r="K1567" s="92">
        <v>1.0846959187570151</v>
      </c>
      <c r="L1567" s="93">
        <v>3.0584678966368246</v>
      </c>
    </row>
    <row r="1568" spans="1:12" x14ac:dyDescent="0.25">
      <c r="A1568" s="73" t="str">
        <f t="shared" si="24"/>
        <v>341213</v>
      </c>
      <c r="B1568" s="55">
        <v>34</v>
      </c>
      <c r="C1568" s="55">
        <v>51</v>
      </c>
      <c r="D1568" s="55">
        <v>12</v>
      </c>
      <c r="E1568" s="56">
        <v>13</v>
      </c>
      <c r="F1568" s="58"/>
      <c r="G1568" s="89">
        <v>1.2154432912790571</v>
      </c>
      <c r="H1568" s="89">
        <v>3.6769794079886391</v>
      </c>
      <c r="I1568" s="92">
        <v>1.1168835127633174</v>
      </c>
      <c r="J1568" s="92">
        <v>3.2535037260710213</v>
      </c>
      <c r="K1568" s="92">
        <v>1.0233480128816623</v>
      </c>
      <c r="L1568" s="93">
        <v>2.873722413088228</v>
      </c>
    </row>
    <row r="1569" spans="1:12" x14ac:dyDescent="0.25">
      <c r="A1569" s="73" t="str">
        <f t="shared" si="24"/>
        <v>351213</v>
      </c>
      <c r="B1569" s="55">
        <v>35</v>
      </c>
      <c r="C1569" s="55">
        <v>50</v>
      </c>
      <c r="D1569" s="55">
        <v>12</v>
      </c>
      <c r="E1569" s="56">
        <v>13</v>
      </c>
      <c r="F1569" s="58"/>
      <c r="G1569" s="89">
        <v>1.1570428767372658</v>
      </c>
      <c r="H1569" s="89">
        <v>3.5587079122530971</v>
      </c>
      <c r="I1569" s="92">
        <v>1.0621423408906985</v>
      </c>
      <c r="J1569" s="92">
        <v>3.1420723365830185</v>
      </c>
      <c r="K1569" s="92">
        <v>0.97201630069409528</v>
      </c>
      <c r="L1569" s="93">
        <v>2.768922701474164</v>
      </c>
    </row>
    <row r="1570" spans="1:12" x14ac:dyDescent="0.25">
      <c r="A1570" s="73" t="str">
        <f t="shared" si="24"/>
        <v>361213</v>
      </c>
      <c r="B1570" s="55">
        <v>36</v>
      </c>
      <c r="C1570" s="55">
        <v>49</v>
      </c>
      <c r="D1570" s="55">
        <v>12</v>
      </c>
      <c r="E1570" s="56">
        <v>13</v>
      </c>
      <c r="F1570" s="58"/>
      <c r="G1570" s="89">
        <v>1.1089784370338551</v>
      </c>
      <c r="H1570" s="89">
        <v>3.3446250269605042</v>
      </c>
      <c r="I1570" s="92">
        <v>1.0164971100151703</v>
      </c>
      <c r="J1570" s="92">
        <v>2.950381796992386</v>
      </c>
      <c r="K1570" s="92">
        <v>0.92866658329300589</v>
      </c>
      <c r="L1570" s="93">
        <v>2.5971058464873407</v>
      </c>
    </row>
    <row r="1571" spans="1:12" x14ac:dyDescent="0.25">
      <c r="A1571" s="73" t="str">
        <f t="shared" si="24"/>
        <v>371213</v>
      </c>
      <c r="B1571" s="55">
        <v>37</v>
      </c>
      <c r="C1571" s="55">
        <v>48</v>
      </c>
      <c r="D1571" s="55">
        <v>12</v>
      </c>
      <c r="E1571" s="56">
        <v>13</v>
      </c>
      <c r="F1571" s="58"/>
      <c r="G1571" s="89">
        <v>1.0621418347904568</v>
      </c>
      <c r="H1571" s="89">
        <v>3.142071819930532</v>
      </c>
      <c r="I1571" s="92">
        <v>0.97201593567384748</v>
      </c>
      <c r="J1571" s="92">
        <v>2.7689236126938401</v>
      </c>
      <c r="K1571" s="92">
        <v>0.88641729950497306</v>
      </c>
      <c r="L1571" s="93">
        <v>2.4343747435979251</v>
      </c>
    </row>
    <row r="1572" spans="1:12" x14ac:dyDescent="0.25">
      <c r="A1572" s="73" t="str">
        <f t="shared" si="24"/>
        <v>381213</v>
      </c>
      <c r="B1572" s="55">
        <v>38</v>
      </c>
      <c r="C1572" s="55">
        <v>47</v>
      </c>
      <c r="D1572" s="55">
        <v>12</v>
      </c>
      <c r="E1572" s="56">
        <v>13</v>
      </c>
      <c r="F1572" s="58"/>
      <c r="G1572" s="89">
        <v>1.016497974222718</v>
      </c>
      <c r="H1572" s="89">
        <v>2.9503813011949149</v>
      </c>
      <c r="I1572" s="92">
        <v>0.92866658348257536</v>
      </c>
      <c r="J1572" s="92">
        <v>2.5971070285663957</v>
      </c>
      <c r="K1572" s="92">
        <v>0.84524089134200409</v>
      </c>
      <c r="L1572" s="93">
        <v>2.2802049998532046</v>
      </c>
    </row>
    <row r="1573" spans="1:12" x14ac:dyDescent="0.25">
      <c r="A1573" s="73" t="str">
        <f t="shared" si="24"/>
        <v>391213</v>
      </c>
      <c r="B1573" s="55">
        <v>39</v>
      </c>
      <c r="C1573" s="55">
        <v>46</v>
      </c>
      <c r="D1573" s="55">
        <v>12</v>
      </c>
      <c r="E1573" s="56">
        <v>13</v>
      </c>
      <c r="F1573" s="58"/>
      <c r="G1573" s="89">
        <v>0.97201627995913387</v>
      </c>
      <c r="H1573" s="89">
        <v>2.7689232355217919</v>
      </c>
      <c r="I1573" s="92">
        <v>0.88641717118159025</v>
      </c>
      <c r="J1573" s="92">
        <v>2.4343748787593831</v>
      </c>
      <c r="K1573" s="92">
        <v>0.80510790183990144</v>
      </c>
      <c r="L1573" s="93">
        <v>2.1341101354384708</v>
      </c>
    </row>
    <row r="1574" spans="1:12" x14ac:dyDescent="0.25">
      <c r="A1574" s="73" t="str">
        <f t="shared" si="24"/>
        <v>401213</v>
      </c>
      <c r="B1574" s="55">
        <v>40</v>
      </c>
      <c r="C1574" s="55">
        <v>45</v>
      </c>
      <c r="D1574" s="55">
        <v>12</v>
      </c>
      <c r="E1574" s="56">
        <v>13</v>
      </c>
      <c r="F1574" s="58"/>
      <c r="G1574" s="89">
        <v>0.92866726837937674</v>
      </c>
      <c r="H1574" s="89">
        <v>2.5971061960901078</v>
      </c>
      <c r="I1574" s="92">
        <v>0.84524011128583521</v>
      </c>
      <c r="J1574" s="92">
        <v>2.2802058229661957</v>
      </c>
      <c r="K1574" s="92">
        <v>0.76599082543197705</v>
      </c>
      <c r="L1574" s="93">
        <v>1.9956285881772757</v>
      </c>
    </row>
    <row r="1575" spans="1:12" x14ac:dyDescent="0.25">
      <c r="A1575" s="73" t="str">
        <f t="shared" si="24"/>
        <v>411213</v>
      </c>
      <c r="B1575" s="55">
        <v>41</v>
      </c>
      <c r="C1575" s="55">
        <v>44</v>
      </c>
      <c r="D1575" s="55">
        <v>12</v>
      </c>
      <c r="E1575" s="56">
        <v>13</v>
      </c>
      <c r="F1575" s="58"/>
      <c r="G1575" s="89">
        <v>0.88641713195756022</v>
      </c>
      <c r="H1575" s="89">
        <v>2.4343756974674546</v>
      </c>
      <c r="I1575" s="92">
        <v>0.80510860330208056</v>
      </c>
      <c r="J1575" s="92">
        <v>2.1341088077362387</v>
      </c>
      <c r="K1575" s="92">
        <v>0.72786625129646887</v>
      </c>
      <c r="L1575" s="93">
        <v>1.8643326162508276</v>
      </c>
    </row>
    <row r="1576" spans="1:12" x14ac:dyDescent="0.25">
      <c r="A1576" s="73" t="str">
        <f t="shared" si="24"/>
        <v>421213</v>
      </c>
      <c r="B1576" s="55">
        <v>42</v>
      </c>
      <c r="C1576" s="55">
        <v>43</v>
      </c>
      <c r="D1576" s="55">
        <v>12</v>
      </c>
      <c r="E1576" s="56">
        <v>13</v>
      </c>
      <c r="F1576" s="58"/>
      <c r="G1576" s="89">
        <v>0.8452404819094812</v>
      </c>
      <c r="H1576" s="89">
        <v>2.2802053978401076</v>
      </c>
      <c r="I1576" s="92">
        <v>0.76599209426361281</v>
      </c>
      <c r="J1576" s="92">
        <v>1.99562914909311</v>
      </c>
      <c r="K1576" s="92">
        <v>0.69070603143381315</v>
      </c>
      <c r="L1576" s="93">
        <v>1.739821837232614</v>
      </c>
    </row>
    <row r="1577" spans="1:12" x14ac:dyDescent="0.25">
      <c r="A1577" s="73" t="str">
        <f t="shared" si="24"/>
        <v>431213</v>
      </c>
      <c r="B1577" s="55">
        <v>43</v>
      </c>
      <c r="C1577" s="55">
        <v>42</v>
      </c>
      <c r="D1577" s="55">
        <v>12</v>
      </c>
      <c r="E1577" s="56">
        <v>13</v>
      </c>
      <c r="F1577" s="58"/>
      <c r="G1577" s="89">
        <v>0.80510808350493235</v>
      </c>
      <c r="H1577" s="89">
        <v>2.1341086617569318</v>
      </c>
      <c r="I1577" s="92">
        <v>0.72786468521526049</v>
      </c>
      <c r="J1577" s="92">
        <v>1.8643340655314098</v>
      </c>
      <c r="K1577" s="92">
        <v>0.65448775079056398</v>
      </c>
      <c r="L1577" s="93">
        <v>1.6217163206378711</v>
      </c>
    </row>
    <row r="1578" spans="1:12" x14ac:dyDescent="0.25">
      <c r="A1578" s="73" t="str">
        <f t="shared" si="24"/>
        <v>441213</v>
      </c>
      <c r="B1578" s="55">
        <v>44</v>
      </c>
      <c r="C1578" s="55">
        <v>41</v>
      </c>
      <c r="D1578" s="55">
        <v>12</v>
      </c>
      <c r="E1578" s="56">
        <v>13</v>
      </c>
      <c r="F1578" s="58"/>
      <c r="G1578" s="89">
        <v>0.75446094791771046</v>
      </c>
      <c r="H1578" s="89">
        <v>1.995627692948041</v>
      </c>
      <c r="I1578" s="92">
        <v>0.68049978032481095</v>
      </c>
      <c r="J1578" s="92">
        <v>1.739821716241319</v>
      </c>
      <c r="K1578" s="92">
        <v>0.6102075737838859</v>
      </c>
      <c r="L1578" s="93">
        <v>1.5096657083175964</v>
      </c>
    </row>
    <row r="1579" spans="1:12" x14ac:dyDescent="0.25">
      <c r="A1579" s="73" t="str">
        <f t="shared" si="24"/>
        <v>451213</v>
      </c>
      <c r="B1579" s="55">
        <v>45</v>
      </c>
      <c r="C1579" s="55">
        <v>40</v>
      </c>
      <c r="D1579" s="55">
        <v>12</v>
      </c>
      <c r="E1579" s="56">
        <v>13</v>
      </c>
      <c r="F1579" s="58"/>
      <c r="G1579" s="89">
        <v>0.71803144623472714</v>
      </c>
      <c r="H1579" s="89">
        <v>1.9141138100569537</v>
      </c>
      <c r="I1579" s="92">
        <v>0.64588229567249189</v>
      </c>
      <c r="J1579" s="92">
        <v>1.6628009540962858</v>
      </c>
      <c r="K1579" s="92">
        <v>0.57730808547923862</v>
      </c>
      <c r="L1579" s="93">
        <v>1.4370442486491748</v>
      </c>
    </row>
    <row r="1580" spans="1:12" x14ac:dyDescent="0.25">
      <c r="A1580" s="73" t="str">
        <f t="shared" si="24"/>
        <v>461213</v>
      </c>
      <c r="B1580" s="55">
        <v>46</v>
      </c>
      <c r="C1580" s="55">
        <v>39</v>
      </c>
      <c r="D1580" s="55">
        <v>12</v>
      </c>
      <c r="E1580" s="56">
        <v>13</v>
      </c>
      <c r="F1580" s="58"/>
      <c r="G1580" s="89">
        <v>0.68149875064732024</v>
      </c>
      <c r="H1580" s="89">
        <v>1.7850758964523896</v>
      </c>
      <c r="I1580" s="92">
        <v>0.61115891490421625</v>
      </c>
      <c r="J1580" s="92">
        <v>1.5469093042808788</v>
      </c>
      <c r="K1580" s="92">
        <v>0.5443101781385925</v>
      </c>
      <c r="L1580" s="93">
        <v>1.3328692974286374</v>
      </c>
    </row>
    <row r="1581" spans="1:12" x14ac:dyDescent="0.25">
      <c r="A1581" s="73" t="str">
        <f t="shared" si="24"/>
        <v>471213</v>
      </c>
      <c r="B1581" s="55">
        <v>47</v>
      </c>
      <c r="C1581" s="55">
        <v>38</v>
      </c>
      <c r="D1581" s="55">
        <v>12</v>
      </c>
      <c r="E1581" s="56">
        <v>13</v>
      </c>
      <c r="F1581" s="58"/>
      <c r="G1581" s="89">
        <v>0.64588294609637642</v>
      </c>
      <c r="H1581" s="89">
        <v>1.6627999434040848</v>
      </c>
      <c r="I1581" s="92">
        <v>0.57730822653511438</v>
      </c>
      <c r="J1581" s="92">
        <v>1.4370440192665248</v>
      </c>
      <c r="K1581" s="92">
        <v>0.51214520439295896</v>
      </c>
      <c r="L1581" s="93">
        <v>1.2340679509688064</v>
      </c>
    </row>
    <row r="1582" spans="1:12" x14ac:dyDescent="0.25">
      <c r="A1582" s="73" t="str">
        <f t="shared" si="24"/>
        <v>481213</v>
      </c>
      <c r="B1582" s="55">
        <v>48</v>
      </c>
      <c r="C1582" s="55">
        <v>37</v>
      </c>
      <c r="D1582" s="55">
        <v>12</v>
      </c>
      <c r="E1582" s="56">
        <v>13</v>
      </c>
      <c r="F1582" s="58"/>
      <c r="G1582" s="89">
        <v>0.6111587722928169</v>
      </c>
      <c r="H1582" s="89">
        <v>1.5469090321864372</v>
      </c>
      <c r="I1582" s="92">
        <v>0.54430908668840017</v>
      </c>
      <c r="J1582" s="92">
        <v>1.3328697302152828</v>
      </c>
      <c r="K1582" s="92">
        <v>0.48079411378798736</v>
      </c>
      <c r="L1582" s="93">
        <v>1.140346592113364</v>
      </c>
    </row>
    <row r="1583" spans="1:12" x14ac:dyDescent="0.25">
      <c r="A1583" s="73" t="str">
        <f t="shared" si="24"/>
        <v>491213</v>
      </c>
      <c r="B1583" s="55">
        <v>49</v>
      </c>
      <c r="C1583" s="55">
        <v>36</v>
      </c>
      <c r="D1583" s="55">
        <v>12</v>
      </c>
      <c r="E1583" s="56">
        <v>13</v>
      </c>
      <c r="F1583" s="58"/>
      <c r="G1583" s="89">
        <v>0.57730764665676204</v>
      </c>
      <c r="H1583" s="89">
        <v>1.4370439039164404</v>
      </c>
      <c r="I1583" s="92">
        <v>0.51214550871979991</v>
      </c>
      <c r="J1583" s="92">
        <v>1.2340696356142742</v>
      </c>
      <c r="K1583" s="92">
        <v>0.45023718019555597</v>
      </c>
      <c r="L1583" s="93">
        <v>1.0514204208260174</v>
      </c>
    </row>
    <row r="1584" spans="1:12" x14ac:dyDescent="0.25">
      <c r="A1584" s="73" t="str">
        <f t="shared" si="24"/>
        <v>501213</v>
      </c>
      <c r="B1584" s="55">
        <v>50</v>
      </c>
      <c r="C1584" s="55">
        <v>35</v>
      </c>
      <c r="D1584" s="55">
        <v>12</v>
      </c>
      <c r="E1584" s="56">
        <v>13</v>
      </c>
      <c r="F1584" s="58"/>
      <c r="G1584" s="89">
        <v>0.5401330570309677</v>
      </c>
      <c r="H1584" s="89">
        <v>1.3328689072629039</v>
      </c>
      <c r="I1584" s="92">
        <v>0.4772009019971013</v>
      </c>
      <c r="J1584" s="92">
        <v>1.1403452672145649</v>
      </c>
      <c r="K1584" s="92">
        <v>0.41739791278202981</v>
      </c>
      <c r="L1584" s="93">
        <v>0.96702644113970571</v>
      </c>
    </row>
    <row r="1585" spans="1:12" x14ac:dyDescent="0.25">
      <c r="A1585" s="73" t="str">
        <f t="shared" si="24"/>
        <v>511213</v>
      </c>
      <c r="B1585" s="55">
        <v>51</v>
      </c>
      <c r="C1585" s="55">
        <v>34</v>
      </c>
      <c r="D1585" s="55">
        <v>12</v>
      </c>
      <c r="E1585" s="56">
        <v>13</v>
      </c>
      <c r="F1585" s="58"/>
      <c r="G1585" s="89">
        <v>0.50662533738191629</v>
      </c>
      <c r="H1585" s="89">
        <v>1.2530680668016194</v>
      </c>
      <c r="I1585" s="92">
        <v>0.44551914642375168</v>
      </c>
      <c r="J1585" s="92">
        <v>1.0667299257759784</v>
      </c>
      <c r="K1585" s="92">
        <v>0.38744517543859647</v>
      </c>
      <c r="L1585" s="93">
        <v>0.89912069838056685</v>
      </c>
    </row>
    <row r="1586" spans="1:12" x14ac:dyDescent="0.25">
      <c r="A1586" s="73" t="str">
        <f t="shared" si="24"/>
        <v>521213</v>
      </c>
      <c r="B1586" s="55">
        <v>52</v>
      </c>
      <c r="C1586" s="55">
        <v>33</v>
      </c>
      <c r="D1586" s="55">
        <v>12</v>
      </c>
      <c r="E1586" s="56">
        <v>13</v>
      </c>
      <c r="F1586" s="58"/>
      <c r="G1586" s="89">
        <v>0.47568337923127202</v>
      </c>
      <c r="H1586" s="89">
        <v>1.157421000182163</v>
      </c>
      <c r="I1586" s="92">
        <v>0.41611178380463554</v>
      </c>
      <c r="J1586" s="92">
        <v>0.98071643646260831</v>
      </c>
      <c r="K1586" s="92">
        <v>0.35950408795259475</v>
      </c>
      <c r="L1586" s="93">
        <v>0.82169454475316905</v>
      </c>
    </row>
    <row r="1587" spans="1:12" x14ac:dyDescent="0.25">
      <c r="A1587" s="73" t="str">
        <f t="shared" si="24"/>
        <v>531213</v>
      </c>
      <c r="B1587" s="55">
        <v>53</v>
      </c>
      <c r="C1587" s="55">
        <v>32</v>
      </c>
      <c r="D1587" s="55">
        <v>12</v>
      </c>
      <c r="E1587" s="56">
        <v>13</v>
      </c>
      <c r="F1587" s="58"/>
      <c r="G1587" s="89">
        <v>0.44551889208849516</v>
      </c>
      <c r="H1587" s="89">
        <v>1.0667288664310923</v>
      </c>
      <c r="I1587" s="92">
        <v>0.38744640175089429</v>
      </c>
      <c r="J1587" s="92">
        <v>0.89912084702127804</v>
      </c>
      <c r="K1587" s="92">
        <v>0.3322688163370297</v>
      </c>
      <c r="L1587" s="93">
        <v>0.74821084848180985</v>
      </c>
    </row>
    <row r="1588" spans="1:12" x14ac:dyDescent="0.25">
      <c r="A1588" s="73" t="str">
        <f t="shared" si="24"/>
        <v>541213</v>
      </c>
      <c r="B1588" s="55">
        <v>54</v>
      </c>
      <c r="C1588" s="55">
        <v>31</v>
      </c>
      <c r="D1588" s="55">
        <v>12</v>
      </c>
      <c r="E1588" s="56">
        <v>13</v>
      </c>
      <c r="F1588" s="58"/>
      <c r="G1588" s="89">
        <v>0.41611132932558414</v>
      </c>
      <c r="H1588" s="89">
        <v>0.98071575826570534</v>
      </c>
      <c r="I1588" s="92">
        <v>0.35950353618402803</v>
      </c>
      <c r="J1588" s="92">
        <v>0.82169510482061658</v>
      </c>
      <c r="K1588" s="92">
        <v>0.30572513409094437</v>
      </c>
      <c r="L1588" s="93">
        <v>0.67844802907948254</v>
      </c>
    </row>
    <row r="1589" spans="1:12" x14ac:dyDescent="0.25">
      <c r="A1589" s="73" t="str">
        <f t="shared" si="24"/>
        <v>551213</v>
      </c>
      <c r="B1589" s="55">
        <v>55</v>
      </c>
      <c r="C1589" s="55">
        <v>30</v>
      </c>
      <c r="D1589" s="55">
        <v>12</v>
      </c>
      <c r="E1589" s="56">
        <v>13</v>
      </c>
      <c r="F1589" s="58"/>
      <c r="G1589" s="89">
        <v>0.38384178670507291</v>
      </c>
      <c r="H1589" s="89">
        <v>0.89912025847353205</v>
      </c>
      <c r="I1589" s="92">
        <v>0.32923495723384483</v>
      </c>
      <c r="J1589" s="92">
        <v>0.74820988086974805</v>
      </c>
      <c r="K1589" s="92">
        <v>0.27734806879664653</v>
      </c>
      <c r="L1589" s="93">
        <v>0.61220378530779651</v>
      </c>
    </row>
    <row r="1590" spans="1:12" x14ac:dyDescent="0.25">
      <c r="A1590" s="73" t="str">
        <f t="shared" si="24"/>
        <v>181513</v>
      </c>
      <c r="B1590" s="55">
        <v>18</v>
      </c>
      <c r="C1590" s="55">
        <v>67</v>
      </c>
      <c r="D1590" s="55">
        <v>15</v>
      </c>
      <c r="E1590" s="56">
        <v>13</v>
      </c>
      <c r="F1590" s="58"/>
      <c r="G1590" s="89">
        <v>2.3379554738324391</v>
      </c>
      <c r="H1590" s="89">
        <v>8.955322541226856</v>
      </c>
      <c r="I1590" s="92">
        <v>2.1792437185052429</v>
      </c>
      <c r="J1590" s="92">
        <v>7.9849959849639811</v>
      </c>
      <c r="K1590" s="92">
        <v>2.0285140293504953</v>
      </c>
      <c r="L1590" s="93">
        <v>7.1169772015780834</v>
      </c>
    </row>
    <row r="1591" spans="1:12" x14ac:dyDescent="0.25">
      <c r="A1591" s="73" t="str">
        <f t="shared" si="24"/>
        <v>191513</v>
      </c>
      <c r="B1591" s="55">
        <v>19</v>
      </c>
      <c r="C1591" s="55">
        <v>66</v>
      </c>
      <c r="D1591" s="55">
        <v>15</v>
      </c>
      <c r="E1591" s="56">
        <v>13</v>
      </c>
      <c r="F1591" s="58"/>
      <c r="G1591" s="89">
        <v>2.2575788281228357</v>
      </c>
      <c r="H1591" s="89">
        <v>8.4566352379605512</v>
      </c>
      <c r="I1591" s="92">
        <v>2.1029026477968076</v>
      </c>
      <c r="J1591" s="92">
        <v>7.5389136174698308</v>
      </c>
      <c r="K1591" s="92">
        <v>1.9560338304482783</v>
      </c>
      <c r="L1591" s="93">
        <v>6.7178516703091304</v>
      </c>
    </row>
    <row r="1592" spans="1:12" x14ac:dyDescent="0.25">
      <c r="A1592" s="73" t="str">
        <f t="shared" si="24"/>
        <v>201513</v>
      </c>
      <c r="B1592" s="55">
        <v>20</v>
      </c>
      <c r="C1592" s="55">
        <v>65</v>
      </c>
      <c r="D1592" s="55">
        <v>15</v>
      </c>
      <c r="E1592" s="56">
        <v>13</v>
      </c>
      <c r="F1592" s="58"/>
      <c r="G1592" s="89">
        <v>2.179243325393462</v>
      </c>
      <c r="H1592" s="89">
        <v>7.9849965658838826</v>
      </c>
      <c r="I1592" s="92">
        <v>2.0285148543788636</v>
      </c>
      <c r="J1592" s="92">
        <v>7.1169776855518698</v>
      </c>
      <c r="K1592" s="92">
        <v>1.8854174277739622</v>
      </c>
      <c r="L1592" s="93">
        <v>6.3402785287369756</v>
      </c>
    </row>
    <row r="1593" spans="1:12" x14ac:dyDescent="0.25">
      <c r="A1593" s="73" t="str">
        <f t="shared" si="24"/>
        <v>211513</v>
      </c>
      <c r="B1593" s="55">
        <v>21</v>
      </c>
      <c r="C1593" s="55">
        <v>64</v>
      </c>
      <c r="D1593" s="55">
        <v>15</v>
      </c>
      <c r="E1593" s="56">
        <v>13</v>
      </c>
      <c r="F1593" s="58"/>
      <c r="G1593" s="89">
        <v>2.1029034994045341</v>
      </c>
      <c r="H1593" s="89">
        <v>7.5389147436714374</v>
      </c>
      <c r="I1593" s="92">
        <v>1.9560336859251837</v>
      </c>
      <c r="J1593" s="92">
        <v>6.7178518118123396</v>
      </c>
      <c r="K1593" s="92">
        <v>1.8166244054498659</v>
      </c>
      <c r="L1593" s="93">
        <v>5.9830647512154673</v>
      </c>
    </row>
    <row r="1594" spans="1:12" x14ac:dyDescent="0.25">
      <c r="A1594" s="73" t="str">
        <f t="shared" si="24"/>
        <v>221513</v>
      </c>
      <c r="B1594" s="55">
        <v>22</v>
      </c>
      <c r="C1594" s="55">
        <v>63</v>
      </c>
      <c r="D1594" s="55">
        <v>15</v>
      </c>
      <c r="E1594" s="56">
        <v>13</v>
      </c>
      <c r="F1594" s="58"/>
      <c r="G1594" s="89">
        <v>2.0285144885499995</v>
      </c>
      <c r="H1594" s="89">
        <v>7.1169775464557352</v>
      </c>
      <c r="I1594" s="92">
        <v>1.8854177528245</v>
      </c>
      <c r="J1594" s="92">
        <v>6.3402793585708688</v>
      </c>
      <c r="K1594" s="92">
        <v>1.749611186091697</v>
      </c>
      <c r="L1594" s="93">
        <v>5.6450830277405322</v>
      </c>
    </row>
    <row r="1595" spans="1:12" x14ac:dyDescent="0.25">
      <c r="A1595" s="73" t="str">
        <f t="shared" si="24"/>
        <v>231513</v>
      </c>
      <c r="B1595" s="55">
        <v>23</v>
      </c>
      <c r="C1595" s="55">
        <v>62</v>
      </c>
      <c r="D1595" s="55">
        <v>15</v>
      </c>
      <c r="E1595" s="56">
        <v>13</v>
      </c>
      <c r="F1595" s="58"/>
      <c r="G1595" s="89">
        <v>1.95603424663586</v>
      </c>
      <c r="H1595" s="89">
        <v>6.7178525462615264</v>
      </c>
      <c r="I1595" s="92">
        <v>1.8166238141940347</v>
      </c>
      <c r="J1595" s="92">
        <v>5.9830651740458327</v>
      </c>
      <c r="K1595" s="92">
        <v>1.6843392619950108</v>
      </c>
      <c r="L1595" s="93">
        <v>5.3252679383984658</v>
      </c>
    </row>
    <row r="1596" spans="1:12" x14ac:dyDescent="0.25">
      <c r="A1596" s="73" t="str">
        <f t="shared" si="24"/>
        <v>241513</v>
      </c>
      <c r="B1596" s="55">
        <v>24</v>
      </c>
      <c r="C1596" s="55">
        <v>61</v>
      </c>
      <c r="D1596" s="55">
        <v>15</v>
      </c>
      <c r="E1596" s="56">
        <v>13</v>
      </c>
      <c r="F1596" s="58"/>
      <c r="G1596" s="89">
        <v>1.8854181127550163</v>
      </c>
      <c r="H1596" s="89">
        <v>6.3402794802647708</v>
      </c>
      <c r="I1596" s="92">
        <v>1.7496123252509916</v>
      </c>
      <c r="J1596" s="92">
        <v>5.6450833980688628</v>
      </c>
      <c r="K1596" s="92">
        <v>1.620766960954876</v>
      </c>
      <c r="L1596" s="93">
        <v>5.0226150987869103</v>
      </c>
    </row>
    <row r="1597" spans="1:12" x14ac:dyDescent="0.25">
      <c r="A1597" s="73" t="str">
        <f t="shared" si="24"/>
        <v>251513</v>
      </c>
      <c r="B1597" s="55">
        <v>25</v>
      </c>
      <c r="C1597" s="55">
        <v>60</v>
      </c>
      <c r="D1597" s="55">
        <v>15</v>
      </c>
      <c r="E1597" s="56">
        <v>13</v>
      </c>
      <c r="F1597" s="58"/>
      <c r="G1597" s="89">
        <v>1.79420701220551</v>
      </c>
      <c r="H1597" s="89">
        <v>5.9830642807726555</v>
      </c>
      <c r="I1597" s="92">
        <v>1.6639758941547176</v>
      </c>
      <c r="J1597" s="92">
        <v>5.325267435331833</v>
      </c>
      <c r="K1597" s="92">
        <v>1.5403919570147979</v>
      </c>
      <c r="L1597" s="93">
        <v>4.7361719526593911</v>
      </c>
    </row>
    <row r="1598" spans="1:12" x14ac:dyDescent="0.25">
      <c r="A1598" s="73" t="str">
        <f t="shared" si="24"/>
        <v>261513</v>
      </c>
      <c r="B1598" s="55">
        <v>26</v>
      </c>
      <c r="C1598" s="55">
        <v>59</v>
      </c>
      <c r="D1598" s="55">
        <v>15</v>
      </c>
      <c r="E1598" s="56">
        <v>13</v>
      </c>
      <c r="F1598" s="58"/>
      <c r="G1598" s="89">
        <v>1.7191353758392154</v>
      </c>
      <c r="H1598" s="89">
        <v>5.8125255461867624</v>
      </c>
      <c r="I1598" s="92">
        <v>1.5934146946868391</v>
      </c>
      <c r="J1598" s="92">
        <v>5.1650488034351909</v>
      </c>
      <c r="K1598" s="92">
        <v>1.4740688554267904</v>
      </c>
      <c r="L1598" s="93">
        <v>4.5860113168678405</v>
      </c>
    </row>
    <row r="1599" spans="1:12" x14ac:dyDescent="0.25">
      <c r="A1599" s="73" t="str">
        <f t="shared" si="24"/>
        <v>271513</v>
      </c>
      <c r="B1599" s="55">
        <v>27</v>
      </c>
      <c r="C1599" s="55">
        <v>58</v>
      </c>
      <c r="D1599" s="55">
        <v>15</v>
      </c>
      <c r="E1599" s="56">
        <v>13</v>
      </c>
      <c r="F1599" s="58"/>
      <c r="G1599" s="89">
        <v>1.6554584872761335</v>
      </c>
      <c r="H1599" s="89">
        <v>5.4797287723008861</v>
      </c>
      <c r="I1599" s="92">
        <v>1.5329630253880702</v>
      </c>
      <c r="J1599" s="92">
        <v>4.8674632662771673</v>
      </c>
      <c r="K1599" s="92">
        <v>1.4166963738360134</v>
      </c>
      <c r="L1599" s="93">
        <v>4.3197828865822538</v>
      </c>
    </row>
    <row r="1600" spans="1:12" x14ac:dyDescent="0.25">
      <c r="A1600" s="73" t="str">
        <f t="shared" si="24"/>
        <v>281513</v>
      </c>
      <c r="B1600" s="55">
        <v>28</v>
      </c>
      <c r="C1600" s="55">
        <v>57</v>
      </c>
      <c r="D1600" s="55">
        <v>15</v>
      </c>
      <c r="E1600" s="56">
        <v>13</v>
      </c>
      <c r="F1600" s="58"/>
      <c r="G1600" s="89">
        <v>1.5934141123170233</v>
      </c>
      <c r="H1600" s="89">
        <v>5.1650484419377971</v>
      </c>
      <c r="I1600" s="92">
        <v>1.474069227579041</v>
      </c>
      <c r="J1600" s="92">
        <v>4.5860104534572619</v>
      </c>
      <c r="K1600" s="92">
        <v>1.3608104648359891</v>
      </c>
      <c r="L1600" s="93">
        <v>4.0679220197840138</v>
      </c>
    </row>
    <row r="1601" spans="1:12" x14ac:dyDescent="0.25">
      <c r="A1601" s="73" t="str">
        <f t="shared" si="24"/>
        <v>291513</v>
      </c>
      <c r="B1601" s="55">
        <v>29</v>
      </c>
      <c r="C1601" s="55">
        <v>56</v>
      </c>
      <c r="D1601" s="55">
        <v>15</v>
      </c>
      <c r="E1601" s="56">
        <v>13</v>
      </c>
      <c r="F1601" s="58"/>
      <c r="G1601" s="89">
        <v>1.5329622341712879</v>
      </c>
      <c r="H1601" s="89">
        <v>4.8674625806674676</v>
      </c>
      <c r="I1601" s="92">
        <v>1.416697357759936</v>
      </c>
      <c r="J1601" s="92">
        <v>4.3197836540991021</v>
      </c>
      <c r="K1601" s="92">
        <v>1.3063732748473837</v>
      </c>
      <c r="L1601" s="93">
        <v>3.8296155771453826</v>
      </c>
    </row>
    <row r="1602" spans="1:12" x14ac:dyDescent="0.25">
      <c r="A1602" s="73" t="str">
        <f t="shared" si="24"/>
        <v>301513</v>
      </c>
      <c r="B1602" s="55">
        <v>30</v>
      </c>
      <c r="C1602" s="55">
        <v>55</v>
      </c>
      <c r="D1602" s="55">
        <v>15</v>
      </c>
      <c r="E1602" s="56">
        <v>13</v>
      </c>
      <c r="F1602" s="58"/>
      <c r="G1602" s="89">
        <v>1.4740686279690149</v>
      </c>
      <c r="H1602" s="89">
        <v>4.5860114163557943</v>
      </c>
      <c r="I1602" s="92">
        <v>1.3608093806755306</v>
      </c>
      <c r="J1602" s="92">
        <v>4.0679229388435392</v>
      </c>
      <c r="K1602" s="92">
        <v>1.2533519127151511</v>
      </c>
      <c r="L1602" s="93">
        <v>3.6040976293171774</v>
      </c>
    </row>
    <row r="1603" spans="1:12" x14ac:dyDescent="0.25">
      <c r="A1603" s="73" t="str">
        <f t="shared" si="24"/>
        <v>311513</v>
      </c>
      <c r="B1603" s="55">
        <v>31</v>
      </c>
      <c r="C1603" s="55">
        <v>54</v>
      </c>
      <c r="D1603" s="55">
        <v>15</v>
      </c>
      <c r="E1603" s="56">
        <v>13</v>
      </c>
      <c r="F1603" s="58"/>
      <c r="G1603" s="89">
        <v>1.4166961142799945</v>
      </c>
      <c r="H1603" s="89">
        <v>4.3197828813567032</v>
      </c>
      <c r="I1603" s="92">
        <v>1.3063729690625649</v>
      </c>
      <c r="J1603" s="92">
        <v>3.8296158565160616</v>
      </c>
      <c r="K1603" s="92">
        <v>1.2017098320651902</v>
      </c>
      <c r="L1603" s="93">
        <v>3.3906406637921753</v>
      </c>
    </row>
    <row r="1604" spans="1:12" x14ac:dyDescent="0.25">
      <c r="A1604" s="73" t="str">
        <f t="shared" ref="A1604:A1667" si="25">B1604&amp;D1604&amp;E1604</f>
        <v>321513</v>
      </c>
      <c r="B1604" s="55">
        <v>32</v>
      </c>
      <c r="C1604" s="55">
        <v>53</v>
      </c>
      <c r="D1604" s="55">
        <v>15</v>
      </c>
      <c r="E1604" s="56">
        <v>13</v>
      </c>
      <c r="F1604" s="58"/>
      <c r="G1604" s="89">
        <v>1.3608102877033414</v>
      </c>
      <c r="H1604" s="89">
        <v>4.0679222509075501</v>
      </c>
      <c r="I1604" s="92">
        <v>1.2533520685440487</v>
      </c>
      <c r="J1604" s="92">
        <v>3.6040977685388671</v>
      </c>
      <c r="K1604" s="92">
        <v>1.151412303668911</v>
      </c>
      <c r="L1604" s="93">
        <v>3.1885616661739022</v>
      </c>
    </row>
    <row r="1605" spans="1:12" x14ac:dyDescent="0.25">
      <c r="A1605" s="73" t="str">
        <f t="shared" si="25"/>
        <v>331513</v>
      </c>
      <c r="B1605" s="55">
        <v>33</v>
      </c>
      <c r="C1605" s="55">
        <v>52</v>
      </c>
      <c r="D1605" s="55">
        <v>15</v>
      </c>
      <c r="E1605" s="56">
        <v>13</v>
      </c>
      <c r="F1605" s="58"/>
      <c r="G1605" s="89">
        <v>1.3063729657936221</v>
      </c>
      <c r="H1605" s="89">
        <v>3.8296161146370942</v>
      </c>
      <c r="I1605" s="92">
        <v>1.2017102423047521</v>
      </c>
      <c r="J1605" s="92">
        <v>3.3906411570331492</v>
      </c>
      <c r="K1605" s="92">
        <v>1.1024261113740919</v>
      </c>
      <c r="L1605" s="93">
        <v>2.9972088306348454</v>
      </c>
    </row>
    <row r="1606" spans="1:12" x14ac:dyDescent="0.25">
      <c r="A1606" s="73" t="str">
        <f t="shared" si="25"/>
        <v>341513</v>
      </c>
      <c r="B1606" s="55">
        <v>34</v>
      </c>
      <c r="C1606" s="55">
        <v>51</v>
      </c>
      <c r="D1606" s="55">
        <v>15</v>
      </c>
      <c r="E1606" s="56">
        <v>13</v>
      </c>
      <c r="F1606" s="58"/>
      <c r="G1606" s="89">
        <v>1.2320930146583116</v>
      </c>
      <c r="H1606" s="89">
        <v>3.6040977344005127</v>
      </c>
      <c r="I1606" s="92">
        <v>1.1321835893454593</v>
      </c>
      <c r="J1606" s="92">
        <v>3.1885617109373556</v>
      </c>
      <c r="K1606" s="92">
        <v>1.0373651392200718</v>
      </c>
      <c r="L1606" s="93">
        <v>2.8159716445775338</v>
      </c>
    </row>
    <row r="1607" spans="1:12" x14ac:dyDescent="0.25">
      <c r="A1607" s="73" t="str">
        <f t="shared" si="25"/>
        <v>351513</v>
      </c>
      <c r="B1607" s="55">
        <v>35</v>
      </c>
      <c r="C1607" s="55">
        <v>50</v>
      </c>
      <c r="D1607" s="55">
        <v>15</v>
      </c>
      <c r="E1607" s="56">
        <v>13</v>
      </c>
      <c r="F1607" s="58"/>
      <c r="G1607" s="89">
        <v>1.1797894345411022</v>
      </c>
      <c r="H1607" s="89">
        <v>3.4791781904385619</v>
      </c>
      <c r="I1607" s="92">
        <v>1.0829959482805371</v>
      </c>
      <c r="J1607" s="92">
        <v>3.0717750869609004</v>
      </c>
      <c r="K1607" s="92">
        <v>0.99107537127849954</v>
      </c>
      <c r="L1607" s="93">
        <v>2.7069080654782658</v>
      </c>
    </row>
    <row r="1608" spans="1:12" x14ac:dyDescent="0.25">
      <c r="A1608" s="73" t="str">
        <f t="shared" si="25"/>
        <v>361513</v>
      </c>
      <c r="B1608" s="55">
        <v>36</v>
      </c>
      <c r="C1608" s="55">
        <v>49</v>
      </c>
      <c r="D1608" s="55">
        <v>15</v>
      </c>
      <c r="E1608" s="56">
        <v>13</v>
      </c>
      <c r="F1608" s="58"/>
      <c r="G1608" s="89">
        <v>1.1307669281714208</v>
      </c>
      <c r="H1608" s="89">
        <v>3.2698373598413508</v>
      </c>
      <c r="I1608" s="92">
        <v>1.0364428077877696</v>
      </c>
      <c r="J1608" s="92">
        <v>2.8843371540466718</v>
      </c>
      <c r="K1608" s="92">
        <v>0.94686443743218129</v>
      </c>
      <c r="L1608" s="93">
        <v>2.5389092258378336</v>
      </c>
    </row>
    <row r="1609" spans="1:12" x14ac:dyDescent="0.25">
      <c r="A1609" s="73" t="str">
        <f t="shared" si="25"/>
        <v>371513</v>
      </c>
      <c r="B1609" s="55">
        <v>37</v>
      </c>
      <c r="C1609" s="55">
        <v>48</v>
      </c>
      <c r="D1609" s="55">
        <v>15</v>
      </c>
      <c r="E1609" s="56">
        <v>13</v>
      </c>
      <c r="F1609" s="58"/>
      <c r="G1609" s="89">
        <v>1.0829953986478427</v>
      </c>
      <c r="H1609" s="89">
        <v>3.0717745023571728</v>
      </c>
      <c r="I1609" s="92">
        <v>0.99107664107569948</v>
      </c>
      <c r="J1609" s="92">
        <v>2.7069086195315788</v>
      </c>
      <c r="K1609" s="92">
        <v>0.90377649857816333</v>
      </c>
      <c r="L1609" s="93">
        <v>2.3797967369947459</v>
      </c>
    </row>
    <row r="1610" spans="1:12" x14ac:dyDescent="0.25">
      <c r="A1610" s="73" t="str">
        <f t="shared" si="25"/>
        <v>381513</v>
      </c>
      <c r="B1610" s="55">
        <v>38</v>
      </c>
      <c r="C1610" s="55">
        <v>47</v>
      </c>
      <c r="D1610" s="55">
        <v>15</v>
      </c>
      <c r="E1610" s="56">
        <v>13</v>
      </c>
      <c r="F1610" s="58"/>
      <c r="G1610" s="89">
        <v>1.0364419369113091</v>
      </c>
      <c r="H1610" s="89">
        <v>2.8843368733801125</v>
      </c>
      <c r="I1610" s="92">
        <v>0.94686452999557491</v>
      </c>
      <c r="J1610" s="92">
        <v>2.538908907010557</v>
      </c>
      <c r="K1610" s="92">
        <v>0.86178329856501679</v>
      </c>
      <c r="L1610" s="93">
        <v>2.2290584107718567</v>
      </c>
    </row>
    <row r="1611" spans="1:12" x14ac:dyDescent="0.25">
      <c r="A1611" s="73" t="str">
        <f t="shared" si="25"/>
        <v>391513</v>
      </c>
      <c r="B1611" s="55">
        <v>39</v>
      </c>
      <c r="C1611" s="55">
        <v>46</v>
      </c>
      <c r="D1611" s="55">
        <v>15</v>
      </c>
      <c r="E1611" s="56">
        <v>13</v>
      </c>
      <c r="F1611" s="58"/>
      <c r="G1611" s="89">
        <v>0.99107582128715155</v>
      </c>
      <c r="H1611" s="89">
        <v>2.7069079989618974</v>
      </c>
      <c r="I1611" s="92">
        <v>0.90377649589455933</v>
      </c>
      <c r="J1611" s="92">
        <v>2.3797958504559213</v>
      </c>
      <c r="K1611" s="92">
        <v>0.82085567031647799</v>
      </c>
      <c r="L1611" s="93">
        <v>2.0862150496203444</v>
      </c>
    </row>
    <row r="1612" spans="1:12" x14ac:dyDescent="0.25">
      <c r="A1612" s="73" t="str">
        <f t="shared" si="25"/>
        <v>401513</v>
      </c>
      <c r="B1612" s="55">
        <v>40</v>
      </c>
      <c r="C1612" s="55">
        <v>45</v>
      </c>
      <c r="D1612" s="55">
        <v>15</v>
      </c>
      <c r="E1612" s="56">
        <v>13</v>
      </c>
      <c r="F1612" s="58"/>
      <c r="G1612" s="89">
        <v>0.94686384170364368</v>
      </c>
      <c r="H1612" s="89">
        <v>2.5389089041700434</v>
      </c>
      <c r="I1612" s="92">
        <v>0.86178275975510921</v>
      </c>
      <c r="J1612" s="92">
        <v>2.229057908799859</v>
      </c>
      <c r="K1612" s="92">
        <v>0.78096399656575222</v>
      </c>
      <c r="L1612" s="93">
        <v>1.9508212506118257</v>
      </c>
    </row>
    <row r="1613" spans="1:12" x14ac:dyDescent="0.25">
      <c r="A1613" s="73" t="str">
        <f t="shared" si="25"/>
        <v>411513</v>
      </c>
      <c r="B1613" s="55">
        <v>41</v>
      </c>
      <c r="C1613" s="55">
        <v>44</v>
      </c>
      <c r="D1613" s="55">
        <v>15</v>
      </c>
      <c r="E1613" s="56">
        <v>13</v>
      </c>
      <c r="F1613" s="58"/>
      <c r="G1613" s="89">
        <v>0.90377759401100122</v>
      </c>
      <c r="H1613" s="89">
        <v>2.3797968388158588</v>
      </c>
      <c r="I1613" s="92">
        <v>0.82085598276835836</v>
      </c>
      <c r="J1613" s="92">
        <v>2.086216466833783</v>
      </c>
      <c r="K1613" s="92">
        <v>0.74208530698311947</v>
      </c>
      <c r="L1613" s="93">
        <v>1.8224532433127862</v>
      </c>
    </row>
    <row r="1614" spans="1:12" x14ac:dyDescent="0.25">
      <c r="A1614" s="73" t="str">
        <f t="shared" si="25"/>
        <v>421513</v>
      </c>
      <c r="B1614" s="55">
        <v>42</v>
      </c>
      <c r="C1614" s="55">
        <v>43</v>
      </c>
      <c r="D1614" s="55">
        <v>15</v>
      </c>
      <c r="E1614" s="56">
        <v>13</v>
      </c>
      <c r="F1614" s="58"/>
      <c r="G1614" s="89">
        <v>0.8617828966273936</v>
      </c>
      <c r="H1614" s="89">
        <v>2.2290583609812167</v>
      </c>
      <c r="I1614" s="92">
        <v>0.78096508529480912</v>
      </c>
      <c r="J1614" s="92">
        <v>1.9508215993103268</v>
      </c>
      <c r="K1614" s="92">
        <v>0.70419159330181036</v>
      </c>
      <c r="L1614" s="93">
        <v>1.7007203688706602</v>
      </c>
    </row>
    <row r="1615" spans="1:12" x14ac:dyDescent="0.25">
      <c r="A1615" s="73" t="str">
        <f t="shared" si="25"/>
        <v>431513</v>
      </c>
      <c r="B1615" s="55">
        <v>43</v>
      </c>
      <c r="C1615" s="55">
        <v>42</v>
      </c>
      <c r="D1615" s="55">
        <v>15</v>
      </c>
      <c r="E1615" s="56">
        <v>13</v>
      </c>
      <c r="F1615" s="58"/>
      <c r="G1615" s="89">
        <v>0.820855522426436</v>
      </c>
      <c r="H1615" s="89">
        <v>2.0862164732486481</v>
      </c>
      <c r="I1615" s="92">
        <v>0.74208568409983566</v>
      </c>
      <c r="J1615" s="92">
        <v>1.8224542908802621</v>
      </c>
      <c r="K1615" s="92">
        <v>0.66726002403097329</v>
      </c>
      <c r="L1615" s="93">
        <v>1.5852530916391003</v>
      </c>
    </row>
    <row r="1616" spans="1:12" x14ac:dyDescent="0.25">
      <c r="A1616" s="73" t="str">
        <f t="shared" si="25"/>
        <v>441513</v>
      </c>
      <c r="B1616" s="55">
        <v>44</v>
      </c>
      <c r="C1616" s="55">
        <v>41</v>
      </c>
      <c r="D1616" s="55">
        <v>15</v>
      </c>
      <c r="E1616" s="56">
        <v>13</v>
      </c>
      <c r="F1616" s="58"/>
      <c r="G1616" s="89">
        <v>0.77677392718670457</v>
      </c>
      <c r="H1616" s="89">
        <v>1.9508213096005074</v>
      </c>
      <c r="I1616" s="92">
        <v>0.70051457747545731</v>
      </c>
      <c r="J1616" s="92">
        <v>1.7007210077794259</v>
      </c>
      <c r="K1616" s="92">
        <v>0.62805920554298666</v>
      </c>
      <c r="L1616" s="93">
        <v>1.4757069821720796</v>
      </c>
    </row>
    <row r="1617" spans="1:12" x14ac:dyDescent="0.25">
      <c r="A1617" s="73" t="str">
        <f t="shared" si="25"/>
        <v>451513</v>
      </c>
      <c r="B1617" s="55">
        <v>45</v>
      </c>
      <c r="C1617" s="55">
        <v>40</v>
      </c>
      <c r="D1617" s="55">
        <v>15</v>
      </c>
      <c r="E1617" s="56">
        <v>13</v>
      </c>
      <c r="F1617" s="58"/>
      <c r="G1617" s="89">
        <v>0.73588108617382819</v>
      </c>
      <c r="H1617" s="89">
        <v>1.8693226555402267</v>
      </c>
      <c r="I1617" s="92">
        <v>0.66191998384871631</v>
      </c>
      <c r="J1617" s="92">
        <v>1.6238450149735859</v>
      </c>
      <c r="K1617" s="92">
        <v>0.59162656886167098</v>
      </c>
      <c r="L1617" s="93">
        <v>1.4033379319627175</v>
      </c>
    </row>
    <row r="1618" spans="1:12" x14ac:dyDescent="0.25">
      <c r="A1618" s="73" t="str">
        <f t="shared" si="25"/>
        <v>461513</v>
      </c>
      <c r="B1618" s="55">
        <v>46</v>
      </c>
      <c r="C1618" s="55">
        <v>39</v>
      </c>
      <c r="D1618" s="55">
        <v>15</v>
      </c>
      <c r="E1618" s="56">
        <v>13</v>
      </c>
      <c r="F1618" s="58"/>
      <c r="G1618" s="89">
        <v>0.69843227655900442</v>
      </c>
      <c r="H1618" s="89">
        <v>1.7432795447392373</v>
      </c>
      <c r="I1618" s="92">
        <v>0.62632550464022319</v>
      </c>
      <c r="J1618" s="92">
        <v>1.5106474195935657</v>
      </c>
      <c r="K1618" s="92">
        <v>0.55780331578186271</v>
      </c>
      <c r="L1618" s="93">
        <v>1.3015898399952364</v>
      </c>
    </row>
    <row r="1619" spans="1:12" x14ac:dyDescent="0.25">
      <c r="A1619" s="73" t="str">
        <f t="shared" si="25"/>
        <v>471513</v>
      </c>
      <c r="B1619" s="55">
        <v>47</v>
      </c>
      <c r="C1619" s="55">
        <v>38</v>
      </c>
      <c r="D1619" s="55">
        <v>15</v>
      </c>
      <c r="E1619" s="56">
        <v>13</v>
      </c>
      <c r="F1619" s="58"/>
      <c r="G1619" s="89">
        <v>0.66191965599808578</v>
      </c>
      <c r="H1619" s="89">
        <v>1.6238443040175443</v>
      </c>
      <c r="I1619" s="92">
        <v>0.59162683090990775</v>
      </c>
      <c r="J1619" s="92">
        <v>1.4033381130503488</v>
      </c>
      <c r="K1619" s="92">
        <v>0.52483358494268639</v>
      </c>
      <c r="L1619" s="93">
        <v>1.2050911732455196</v>
      </c>
    </row>
    <row r="1620" spans="1:12" x14ac:dyDescent="0.25">
      <c r="A1620" s="73" t="str">
        <f t="shared" si="25"/>
        <v>481513</v>
      </c>
      <c r="B1620" s="55">
        <v>48</v>
      </c>
      <c r="C1620" s="55">
        <v>37</v>
      </c>
      <c r="D1620" s="55">
        <v>15</v>
      </c>
      <c r="E1620" s="56">
        <v>13</v>
      </c>
      <c r="F1620" s="58"/>
      <c r="G1620" s="89">
        <v>0.62632630155321933</v>
      </c>
      <c r="H1620" s="89">
        <v>1.5106470120743984</v>
      </c>
      <c r="I1620" s="92">
        <v>0.55780304509076717</v>
      </c>
      <c r="J1620" s="92">
        <v>1.3015898190234516</v>
      </c>
      <c r="K1620" s="92">
        <v>0.49269924151585287</v>
      </c>
      <c r="L1620" s="93">
        <v>1.1135565098575053</v>
      </c>
    </row>
    <row r="1621" spans="1:12" x14ac:dyDescent="0.25">
      <c r="A1621" s="73" t="str">
        <f t="shared" si="25"/>
        <v>491513</v>
      </c>
      <c r="B1621" s="55">
        <v>49</v>
      </c>
      <c r="C1621" s="55">
        <v>36</v>
      </c>
      <c r="D1621" s="55">
        <v>15</v>
      </c>
      <c r="E1621" s="56">
        <v>13</v>
      </c>
      <c r="F1621" s="58"/>
      <c r="G1621" s="89">
        <v>0.58279705439413276</v>
      </c>
      <c r="H1621" s="89">
        <v>1.4033382591547008</v>
      </c>
      <c r="I1621" s="92">
        <v>0.51712120168855036</v>
      </c>
      <c r="J1621" s="92">
        <v>1.2050924871513746</v>
      </c>
      <c r="K1621" s="92">
        <v>0.45470274698403784</v>
      </c>
      <c r="L1621" s="93">
        <v>1.0267053670266577</v>
      </c>
    </row>
    <row r="1622" spans="1:12" x14ac:dyDescent="0.25">
      <c r="A1622" s="73" t="str">
        <f t="shared" si="25"/>
        <v>501513</v>
      </c>
      <c r="B1622" s="55">
        <v>50</v>
      </c>
      <c r="C1622" s="55">
        <v>35</v>
      </c>
      <c r="D1622" s="55">
        <v>15</v>
      </c>
      <c r="E1622" s="56">
        <v>13</v>
      </c>
      <c r="F1622" s="58"/>
      <c r="G1622" s="89">
        <v>0.54954253699160582</v>
      </c>
      <c r="H1622" s="89">
        <v>1.3015891762087026</v>
      </c>
      <c r="I1622" s="92">
        <v>0.48551382051846403</v>
      </c>
      <c r="J1622" s="92">
        <v>1.1135560434683802</v>
      </c>
      <c r="K1622" s="92">
        <v>0.42467025622580939</v>
      </c>
      <c r="L1622" s="93">
        <v>0.94428488860019721</v>
      </c>
    </row>
    <row r="1623" spans="1:12" x14ac:dyDescent="0.25">
      <c r="A1623" s="73" t="str">
        <f t="shared" si="25"/>
        <v>18614</v>
      </c>
      <c r="B1623" s="55">
        <v>18</v>
      </c>
      <c r="C1623" s="55">
        <v>67</v>
      </c>
      <c r="D1623" s="55">
        <v>6</v>
      </c>
      <c r="E1623" s="56">
        <v>14</v>
      </c>
      <c r="F1623" s="58"/>
      <c r="G1623" s="89">
        <v>1.951692250210169</v>
      </c>
      <c r="H1623" s="89">
        <v>9.2276022044400161</v>
      </c>
      <c r="I1623" s="92">
        <v>1.8180340629573124</v>
      </c>
      <c r="J1623" s="92">
        <v>8.231422611078246</v>
      </c>
      <c r="K1623" s="92">
        <v>1.6911168540025532</v>
      </c>
      <c r="L1623" s="93">
        <v>7.3394713080300154</v>
      </c>
    </row>
    <row r="1624" spans="1:12" x14ac:dyDescent="0.25">
      <c r="A1624" s="73" t="str">
        <f t="shared" si="25"/>
        <v>19614</v>
      </c>
      <c r="B1624" s="55">
        <v>19</v>
      </c>
      <c r="C1624" s="55">
        <v>66</v>
      </c>
      <c r="D1624" s="55">
        <v>6</v>
      </c>
      <c r="E1624" s="56">
        <v>14</v>
      </c>
      <c r="F1624" s="58"/>
      <c r="G1624" s="89">
        <v>1.8840015010319595</v>
      </c>
      <c r="H1624" s="89">
        <v>8.7157389455250485</v>
      </c>
      <c r="I1624" s="92">
        <v>1.7537525798986804</v>
      </c>
      <c r="J1624" s="92">
        <v>7.7731409093751953</v>
      </c>
      <c r="K1624" s="92">
        <v>1.6300894364875853</v>
      </c>
      <c r="L1624" s="93">
        <v>6.9290606041653637</v>
      </c>
    </row>
    <row r="1625" spans="1:12" x14ac:dyDescent="0.25">
      <c r="A1625" s="73" t="str">
        <f t="shared" si="25"/>
        <v>20614</v>
      </c>
      <c r="B1625" s="55">
        <v>20</v>
      </c>
      <c r="C1625" s="55">
        <v>65</v>
      </c>
      <c r="D1625" s="55">
        <v>6</v>
      </c>
      <c r="E1625" s="56">
        <v>14</v>
      </c>
      <c r="F1625" s="58"/>
      <c r="G1625" s="89">
        <v>1.8180344605525625</v>
      </c>
      <c r="H1625" s="89">
        <v>8.2314197307867492</v>
      </c>
      <c r="I1625" s="92">
        <v>1.6911147062057266</v>
      </c>
      <c r="J1625" s="92">
        <v>7.3394725682064488</v>
      </c>
      <c r="K1625" s="92">
        <v>1.5706378500636122</v>
      </c>
      <c r="L1625" s="93">
        <v>6.5406317244412335</v>
      </c>
    </row>
    <row r="1626" spans="1:12" x14ac:dyDescent="0.25">
      <c r="A1626" s="73" t="str">
        <f t="shared" si="25"/>
        <v>21614</v>
      </c>
      <c r="B1626" s="55">
        <v>21</v>
      </c>
      <c r="C1626" s="55">
        <v>64</v>
      </c>
      <c r="D1626" s="55">
        <v>6</v>
      </c>
      <c r="E1626" s="56">
        <v>14</v>
      </c>
      <c r="F1626" s="58"/>
      <c r="G1626" s="89">
        <v>1.7537504931744654</v>
      </c>
      <c r="H1626" s="89">
        <v>7.7731397459165157</v>
      </c>
      <c r="I1626" s="92">
        <v>1.6300891659433441</v>
      </c>
      <c r="J1626" s="92">
        <v>6.9290617848970255</v>
      </c>
      <c r="K1626" s="92">
        <v>1.5127246902864357</v>
      </c>
      <c r="L1626" s="93">
        <v>6.1729787737710096</v>
      </c>
    </row>
    <row r="1627" spans="1:12" x14ac:dyDescent="0.25">
      <c r="A1627" s="73" t="str">
        <f t="shared" si="25"/>
        <v>22614</v>
      </c>
      <c r="B1627" s="55">
        <v>22</v>
      </c>
      <c r="C1627" s="55">
        <v>63</v>
      </c>
      <c r="D1627" s="55">
        <v>6</v>
      </c>
      <c r="E1627" s="56">
        <v>14</v>
      </c>
      <c r="F1627" s="58"/>
      <c r="G1627" s="89">
        <v>1.6911161514425745</v>
      </c>
      <c r="H1627" s="89">
        <v>7.3394705537138956</v>
      </c>
      <c r="I1627" s="92">
        <v>1.5706377781654957</v>
      </c>
      <c r="J1627" s="92">
        <v>6.5406315923041545</v>
      </c>
      <c r="K1627" s="92">
        <v>1.4563103716275161</v>
      </c>
      <c r="L1627" s="93">
        <v>5.8249528129807917</v>
      </c>
    </row>
    <row r="1628" spans="1:12" x14ac:dyDescent="0.25">
      <c r="A1628" s="73" t="str">
        <f t="shared" si="25"/>
        <v>23614</v>
      </c>
      <c r="B1628" s="55">
        <v>23</v>
      </c>
      <c r="C1628" s="55">
        <v>62</v>
      </c>
      <c r="D1628" s="55">
        <v>6</v>
      </c>
      <c r="E1628" s="56">
        <v>14</v>
      </c>
      <c r="F1628" s="58"/>
      <c r="G1628" s="89">
        <v>1.6300899349406812</v>
      </c>
      <c r="H1628" s="89">
        <v>6.9290598290598293</v>
      </c>
      <c r="I1628" s="92">
        <v>1.512724837351703</v>
      </c>
      <c r="J1628" s="92">
        <v>6.1729780584258194</v>
      </c>
      <c r="K1628" s="92">
        <v>1.4013681592039802</v>
      </c>
      <c r="L1628" s="93">
        <v>5.4954809286898838</v>
      </c>
    </row>
    <row r="1629" spans="1:12" x14ac:dyDescent="0.25">
      <c r="A1629" s="73" t="str">
        <f t="shared" si="25"/>
        <v>24614</v>
      </c>
      <c r="B1629" s="55">
        <v>24</v>
      </c>
      <c r="C1629" s="55">
        <v>61</v>
      </c>
      <c r="D1629" s="55">
        <v>6</v>
      </c>
      <c r="E1629" s="56">
        <v>14</v>
      </c>
      <c r="F1629" s="58"/>
      <c r="G1629" s="89">
        <v>1.5706368170373814</v>
      </c>
      <c r="H1629" s="89">
        <v>6.5406321663967155</v>
      </c>
      <c r="I1629" s="92">
        <v>1.4563112401173886</v>
      </c>
      <c r="J1629" s="92">
        <v>5.8249530926760427</v>
      </c>
      <c r="K1629" s="92">
        <v>1.3478582997899193</v>
      </c>
      <c r="L1629" s="93">
        <v>5.1835399393813049</v>
      </c>
    </row>
    <row r="1630" spans="1:12" x14ac:dyDescent="0.25">
      <c r="A1630" s="73" t="str">
        <f t="shared" si="25"/>
        <v>25614</v>
      </c>
      <c r="B1630" s="55">
        <v>25</v>
      </c>
      <c r="C1630" s="55">
        <v>60</v>
      </c>
      <c r="D1630" s="55">
        <v>6</v>
      </c>
      <c r="E1630" s="56">
        <v>14</v>
      </c>
      <c r="F1630" s="58"/>
      <c r="G1630" s="89">
        <v>1.497808970635689</v>
      </c>
      <c r="H1630" s="89">
        <v>6.1729783801226201</v>
      </c>
      <c r="I1630" s="92">
        <v>1.3878573733462407</v>
      </c>
      <c r="J1630" s="92">
        <v>5.4954824136818328</v>
      </c>
      <c r="K1630" s="92">
        <v>1.2835301710229106</v>
      </c>
      <c r="L1630" s="93">
        <v>4.8881639238464016</v>
      </c>
    </row>
    <row r="1631" spans="1:12" x14ac:dyDescent="0.25">
      <c r="A1631" s="73" t="str">
        <f t="shared" si="25"/>
        <v>26614</v>
      </c>
      <c r="B1631" s="55">
        <v>26</v>
      </c>
      <c r="C1631" s="55">
        <v>59</v>
      </c>
      <c r="D1631" s="55">
        <v>6</v>
      </c>
      <c r="E1631" s="56">
        <v>14</v>
      </c>
      <c r="F1631" s="58"/>
      <c r="G1631" s="89">
        <v>1.3760802845033371</v>
      </c>
      <c r="H1631" s="89">
        <v>6.1889836150760784</v>
      </c>
      <c r="I1631" s="92">
        <v>1.2743086341566392</v>
      </c>
      <c r="J1631" s="92">
        <v>5.4977379386499079</v>
      </c>
      <c r="K1631" s="92">
        <v>1.1777041619980189</v>
      </c>
      <c r="L1631" s="93">
        <v>4.879375131940046</v>
      </c>
    </row>
    <row r="1632" spans="1:12" x14ac:dyDescent="0.25">
      <c r="A1632" s="73" t="str">
        <f t="shared" si="25"/>
        <v>27614</v>
      </c>
      <c r="B1632" s="55">
        <v>27</v>
      </c>
      <c r="C1632" s="55">
        <v>58</v>
      </c>
      <c r="D1632" s="55">
        <v>6</v>
      </c>
      <c r="E1632" s="56">
        <v>14</v>
      </c>
      <c r="F1632" s="58"/>
      <c r="G1632" s="89">
        <v>1.3245319423778146</v>
      </c>
      <c r="H1632" s="89">
        <v>5.8337165001553375</v>
      </c>
      <c r="I1632" s="92">
        <v>1.2253740373137989</v>
      </c>
      <c r="J1632" s="92">
        <v>5.1799663162025604</v>
      </c>
      <c r="K1632" s="92">
        <v>1.13126870186569</v>
      </c>
      <c r="L1632" s="93">
        <v>4.594993214186438</v>
      </c>
    </row>
    <row r="1633" spans="1:12" x14ac:dyDescent="0.25">
      <c r="A1633" s="73" t="str">
        <f t="shared" si="25"/>
        <v>28614</v>
      </c>
      <c r="B1633" s="55">
        <v>28</v>
      </c>
      <c r="C1633" s="55">
        <v>57</v>
      </c>
      <c r="D1633" s="55">
        <v>6</v>
      </c>
      <c r="E1633" s="56">
        <v>14</v>
      </c>
      <c r="F1633" s="58"/>
      <c r="G1633" s="89">
        <v>1.2743077404582668</v>
      </c>
      <c r="H1633" s="89">
        <v>5.4977383168333143</v>
      </c>
      <c r="I1633" s="92">
        <v>1.1777060306060256</v>
      </c>
      <c r="J1633" s="92">
        <v>4.8793747014347604</v>
      </c>
      <c r="K1633" s="92">
        <v>1.0860329121847563</v>
      </c>
      <c r="L1633" s="93">
        <v>4.3259096973989823</v>
      </c>
    </row>
    <row r="1634" spans="1:12" x14ac:dyDescent="0.25">
      <c r="A1634" s="73" t="str">
        <f t="shared" si="25"/>
        <v>29614</v>
      </c>
      <c r="B1634" s="55">
        <v>29</v>
      </c>
      <c r="C1634" s="55">
        <v>56</v>
      </c>
      <c r="D1634" s="55">
        <v>6</v>
      </c>
      <c r="E1634" s="56">
        <v>14</v>
      </c>
      <c r="F1634" s="58"/>
      <c r="G1634" s="89">
        <v>1.2253756371303814</v>
      </c>
      <c r="H1634" s="89">
        <v>5.1799671265627332</v>
      </c>
      <c r="I1634" s="92">
        <v>1.1312679517192143</v>
      </c>
      <c r="J1634" s="92">
        <v>4.5949926117779878</v>
      </c>
      <c r="K1634" s="92">
        <v>1.0419750626753665</v>
      </c>
      <c r="L1634" s="93">
        <v>4.0712556656871044</v>
      </c>
    </row>
    <row r="1635" spans="1:12" x14ac:dyDescent="0.25">
      <c r="A1635" s="73" t="str">
        <f t="shared" si="25"/>
        <v>30614</v>
      </c>
      <c r="B1635" s="55">
        <v>30</v>
      </c>
      <c r="C1635" s="55">
        <v>55</v>
      </c>
      <c r="D1635" s="55">
        <v>6</v>
      </c>
      <c r="E1635" s="56">
        <v>14</v>
      </c>
      <c r="F1635" s="58"/>
      <c r="G1635" s="89">
        <v>1.177704852158189</v>
      </c>
      <c r="H1635" s="89">
        <v>4.8793724676020496</v>
      </c>
      <c r="I1635" s="92">
        <v>1.0860328835013227</v>
      </c>
      <c r="J1635" s="92">
        <v>4.325908314636842</v>
      </c>
      <c r="K1635" s="92">
        <v>0.9990623848910023</v>
      </c>
      <c r="L1635" s="93">
        <v>3.8302179955128421</v>
      </c>
    </row>
    <row r="1636" spans="1:12" x14ac:dyDescent="0.25">
      <c r="A1636" s="73" t="str">
        <f t="shared" si="25"/>
        <v>31614</v>
      </c>
      <c r="B1636" s="55">
        <v>31</v>
      </c>
      <c r="C1636" s="55">
        <v>54</v>
      </c>
      <c r="D1636" s="55">
        <v>6</v>
      </c>
      <c r="E1636" s="56">
        <v>14</v>
      </c>
      <c r="F1636" s="58"/>
      <c r="G1636" s="89">
        <v>1.1312665776891757</v>
      </c>
      <c r="H1636" s="89">
        <v>4.5949924819651633</v>
      </c>
      <c r="I1636" s="92">
        <v>1.0419759760774443</v>
      </c>
      <c r="J1636" s="92">
        <v>4.0712574546806106</v>
      </c>
      <c r="K1636" s="92">
        <v>0.95726377320876488</v>
      </c>
      <c r="L1636" s="93">
        <v>3.602017198560592</v>
      </c>
    </row>
    <row r="1637" spans="1:12" x14ac:dyDescent="0.25">
      <c r="A1637" s="73" t="str">
        <f t="shared" si="25"/>
        <v>32614</v>
      </c>
      <c r="B1637" s="55">
        <v>32</v>
      </c>
      <c r="C1637" s="55">
        <v>53</v>
      </c>
      <c r="D1637" s="55">
        <v>6</v>
      </c>
      <c r="E1637" s="56">
        <v>14</v>
      </c>
      <c r="F1637" s="58"/>
      <c r="G1637" s="89">
        <v>1.0860335004946611</v>
      </c>
      <c r="H1637" s="89">
        <v>4.325910005799475</v>
      </c>
      <c r="I1637" s="92">
        <v>0.99906184969126322</v>
      </c>
      <c r="J1637" s="92">
        <v>3.8302186743083273</v>
      </c>
      <c r="K1637" s="92">
        <v>0.9165523829017842</v>
      </c>
      <c r="L1637" s="93">
        <v>3.3859243339132807</v>
      </c>
    </row>
    <row r="1638" spans="1:12" x14ac:dyDescent="0.25">
      <c r="A1638" s="73" t="str">
        <f t="shared" si="25"/>
        <v>33614</v>
      </c>
      <c r="B1638" s="55">
        <v>33</v>
      </c>
      <c r="C1638" s="55">
        <v>52</v>
      </c>
      <c r="D1638" s="55">
        <v>6</v>
      </c>
      <c r="E1638" s="56">
        <v>14</v>
      </c>
      <c r="F1638" s="58"/>
      <c r="G1638" s="89">
        <v>1.0419748405996898</v>
      </c>
      <c r="H1638" s="89">
        <v>4.0712562467689128</v>
      </c>
      <c r="I1638" s="92">
        <v>0.95726348440461828</v>
      </c>
      <c r="J1638" s="92">
        <v>3.6020161985180081</v>
      </c>
      <c r="K1638" s="92">
        <v>0.87689815612614164</v>
      </c>
      <c r="L1638" s="93">
        <v>3.1812510770291227</v>
      </c>
    </row>
    <row r="1639" spans="1:12" x14ac:dyDescent="0.25">
      <c r="A1639" s="73" t="str">
        <f t="shared" si="25"/>
        <v>34614</v>
      </c>
      <c r="B1639" s="55">
        <v>34</v>
      </c>
      <c r="C1639" s="55">
        <v>51</v>
      </c>
      <c r="D1639" s="55">
        <v>6</v>
      </c>
      <c r="E1639" s="56">
        <v>14</v>
      </c>
      <c r="F1639" s="58"/>
      <c r="G1639" s="89">
        <v>0.98989198606271778</v>
      </c>
      <c r="H1639" s="89">
        <v>3.8302160278745645</v>
      </c>
      <c r="I1639" s="92">
        <v>0.90834494773519159</v>
      </c>
      <c r="J1639" s="92">
        <v>3.3859233449477353</v>
      </c>
      <c r="K1639" s="92">
        <v>0.83095470383275261</v>
      </c>
      <c r="L1639" s="93">
        <v>2.987341463414634</v>
      </c>
    </row>
    <row r="1640" spans="1:12" x14ac:dyDescent="0.25">
      <c r="A1640" s="73" t="str">
        <f t="shared" si="25"/>
        <v>35614</v>
      </c>
      <c r="B1640" s="55">
        <v>35</v>
      </c>
      <c r="C1640" s="55">
        <v>50</v>
      </c>
      <c r="D1640" s="55">
        <v>6</v>
      </c>
      <c r="E1640" s="56">
        <v>14</v>
      </c>
      <c r="F1640" s="58"/>
      <c r="G1640" s="89">
        <v>0.86269498545871159</v>
      </c>
      <c r="H1640" s="89">
        <v>3.7770723539261479</v>
      </c>
      <c r="I1640" s="92">
        <v>0.79077112893275758</v>
      </c>
      <c r="J1640" s="92">
        <v>3.3319467700713843</v>
      </c>
      <c r="K1640" s="92">
        <v>0.72246056226315325</v>
      </c>
      <c r="L1640" s="93">
        <v>2.9330642460562264</v>
      </c>
    </row>
    <row r="1641" spans="1:12" x14ac:dyDescent="0.25">
      <c r="A1641" s="73" t="str">
        <f t="shared" si="25"/>
        <v>36614</v>
      </c>
      <c r="B1641" s="55">
        <v>36</v>
      </c>
      <c r="C1641" s="55">
        <v>49</v>
      </c>
      <c r="D1641" s="55">
        <v>6</v>
      </c>
      <c r="E1641" s="56">
        <v>14</v>
      </c>
      <c r="F1641" s="58"/>
      <c r="G1641" s="89">
        <v>0.8262692959757294</v>
      </c>
      <c r="H1641" s="89">
        <v>3.5483786918889981</v>
      </c>
      <c r="I1641" s="92">
        <v>0.75617738913179267</v>
      </c>
      <c r="J1641" s="92">
        <v>3.1270634424913002</v>
      </c>
      <c r="K1641" s="92">
        <v>0.68960114214330326</v>
      </c>
      <c r="L1641" s="93">
        <v>2.7493173909163917</v>
      </c>
    </row>
    <row r="1642" spans="1:12" x14ac:dyDescent="0.25">
      <c r="A1642" s="73" t="str">
        <f t="shared" si="25"/>
        <v>37614</v>
      </c>
      <c r="B1642" s="55">
        <v>37</v>
      </c>
      <c r="C1642" s="55">
        <v>48</v>
      </c>
      <c r="D1642" s="55">
        <v>6</v>
      </c>
      <c r="E1642" s="56">
        <v>14</v>
      </c>
      <c r="F1642" s="58"/>
      <c r="G1642" s="89">
        <v>0.79076967592592595</v>
      </c>
      <c r="H1642" s="89">
        <v>3.3319480613425925</v>
      </c>
      <c r="I1642" s="92">
        <v>0.72246093749999996</v>
      </c>
      <c r="J1642" s="92">
        <v>2.9330656828703705</v>
      </c>
      <c r="K1642" s="92">
        <v>0.65757740162037037</v>
      </c>
      <c r="L1642" s="93">
        <v>2.5752387152777776</v>
      </c>
    </row>
    <row r="1643" spans="1:12" x14ac:dyDescent="0.25">
      <c r="A1643" s="73" t="str">
        <f t="shared" si="25"/>
        <v>38614</v>
      </c>
      <c r="B1643" s="55">
        <v>38</v>
      </c>
      <c r="C1643" s="55">
        <v>47</v>
      </c>
      <c r="D1643" s="55">
        <v>6</v>
      </c>
      <c r="E1643" s="56">
        <v>14</v>
      </c>
      <c r="F1643" s="58"/>
      <c r="G1643" s="89">
        <v>0.75617674572167504</v>
      </c>
      <c r="H1643" s="89">
        <v>3.1270639593536198</v>
      </c>
      <c r="I1643" s="92">
        <v>0.68960179020158108</v>
      </c>
      <c r="J1643" s="92">
        <v>2.7493204204038957</v>
      </c>
      <c r="K1643" s="92">
        <v>0.62636145197087256</v>
      </c>
      <c r="L1643" s="93">
        <v>2.4102679799702855</v>
      </c>
    </row>
    <row r="1644" spans="1:12" x14ac:dyDescent="0.25">
      <c r="A1644" s="73" t="str">
        <f t="shared" si="25"/>
        <v>39614</v>
      </c>
      <c r="B1644" s="55">
        <v>39</v>
      </c>
      <c r="C1644" s="55">
        <v>46</v>
      </c>
      <c r="D1644" s="55">
        <v>6</v>
      </c>
      <c r="E1644" s="56">
        <v>14</v>
      </c>
      <c r="F1644" s="58"/>
      <c r="G1644" s="89">
        <v>0.72246182495344502</v>
      </c>
      <c r="H1644" s="89">
        <v>2.9330651769087521</v>
      </c>
      <c r="I1644" s="92">
        <v>0.65757541899441341</v>
      </c>
      <c r="J1644" s="92">
        <v>2.5752364990689012</v>
      </c>
      <c r="K1644" s="92">
        <v>0.59593668528864063</v>
      </c>
      <c r="L1644" s="93">
        <v>2.2538957169459963</v>
      </c>
    </row>
    <row r="1645" spans="1:12" x14ac:dyDescent="0.25">
      <c r="A1645" s="73" t="str">
        <f t="shared" si="25"/>
        <v>40614</v>
      </c>
      <c r="B1645" s="55">
        <v>40</v>
      </c>
      <c r="C1645" s="55">
        <v>45</v>
      </c>
      <c r="D1645" s="55">
        <v>6</v>
      </c>
      <c r="E1645" s="56">
        <v>14</v>
      </c>
      <c r="F1645" s="58"/>
      <c r="G1645" s="89">
        <v>0.6896004844906225</v>
      </c>
      <c r="H1645" s="89">
        <v>2.7493177387914232</v>
      </c>
      <c r="I1645" s="92">
        <v>0.62635931792804556</v>
      </c>
      <c r="J1645" s="92">
        <v>2.4102689301462936</v>
      </c>
      <c r="K1645" s="92">
        <v>0.56627869566040234</v>
      </c>
      <c r="L1645" s="93">
        <v>2.1056378811105434</v>
      </c>
    </row>
    <row r="1646" spans="1:12" x14ac:dyDescent="0.25">
      <c r="A1646" s="73" t="str">
        <f t="shared" si="25"/>
        <v>41614</v>
      </c>
      <c r="B1646" s="55">
        <v>41</v>
      </c>
      <c r="C1646" s="55">
        <v>44</v>
      </c>
      <c r="D1646" s="55">
        <v>6</v>
      </c>
      <c r="E1646" s="56">
        <v>14</v>
      </c>
      <c r="F1646" s="58"/>
      <c r="G1646" s="89">
        <v>0.65757529076484633</v>
      </c>
      <c r="H1646" s="89">
        <v>2.5752368481860897</v>
      </c>
      <c r="I1646" s="92">
        <v>0.59593699453131022</v>
      </c>
      <c r="J1646" s="92">
        <v>2.2538974042979278</v>
      </c>
      <c r="K1646" s="92">
        <v>0.53737579912192868</v>
      </c>
      <c r="L1646" s="93">
        <v>1.9650311946391434</v>
      </c>
    </row>
    <row r="1647" spans="1:12" x14ac:dyDescent="0.25">
      <c r="A1647" s="73" t="str">
        <f t="shared" si="25"/>
        <v>42614</v>
      </c>
      <c r="B1647" s="55">
        <v>42</v>
      </c>
      <c r="C1647" s="55">
        <v>43</v>
      </c>
      <c r="D1647" s="55">
        <v>6</v>
      </c>
      <c r="E1647" s="56">
        <v>14</v>
      </c>
      <c r="F1647" s="58"/>
      <c r="G1647" s="89">
        <v>0.62636039075679706</v>
      </c>
      <c r="H1647" s="89">
        <v>2.4102710973361057</v>
      </c>
      <c r="I1647" s="92">
        <v>0.56627957157989717</v>
      </c>
      <c r="J1647" s="92">
        <v>2.1056377260779158</v>
      </c>
      <c r="K1647" s="92">
        <v>0.50920397034014675</v>
      </c>
      <c r="L1647" s="93">
        <v>1.8316607163874612</v>
      </c>
    </row>
    <row r="1648" spans="1:12" x14ac:dyDescent="0.25">
      <c r="A1648" s="73" t="str">
        <f t="shared" si="25"/>
        <v>43614</v>
      </c>
      <c r="B1648" s="55">
        <v>43</v>
      </c>
      <c r="C1648" s="55">
        <v>42</v>
      </c>
      <c r="D1648" s="55">
        <v>6</v>
      </c>
      <c r="E1648" s="56">
        <v>14</v>
      </c>
      <c r="F1648" s="58"/>
      <c r="G1648" s="89">
        <v>0.59593396698349177</v>
      </c>
      <c r="H1648" s="89">
        <v>2.2538989494747375</v>
      </c>
      <c r="I1648" s="92">
        <v>0.53737668834417207</v>
      </c>
      <c r="J1648" s="92">
        <v>1.9650345172586292</v>
      </c>
      <c r="K1648" s="92">
        <v>0.48174887443721859</v>
      </c>
      <c r="L1648" s="93">
        <v>1.7051245622811406</v>
      </c>
    </row>
    <row r="1649" spans="1:12" x14ac:dyDescent="0.25">
      <c r="A1649" s="73" t="str">
        <f t="shared" si="25"/>
        <v>44614</v>
      </c>
      <c r="B1649" s="55">
        <v>44</v>
      </c>
      <c r="C1649" s="55">
        <v>41</v>
      </c>
      <c r="D1649" s="55">
        <v>6</v>
      </c>
      <c r="E1649" s="56">
        <v>14</v>
      </c>
      <c r="F1649" s="58"/>
      <c r="G1649" s="89">
        <v>0.55767288783499258</v>
      </c>
      <c r="H1649" s="89">
        <v>2.1056358470124081</v>
      </c>
      <c r="I1649" s="92">
        <v>0.50159242829984263</v>
      </c>
      <c r="J1649" s="92">
        <v>1.8316605000102211</v>
      </c>
      <c r="K1649" s="92">
        <v>0.44830025143604735</v>
      </c>
      <c r="L1649" s="93">
        <v>1.5850446656718249</v>
      </c>
    </row>
    <row r="1650" spans="1:12" x14ac:dyDescent="0.25">
      <c r="A1650" s="73" t="str">
        <f t="shared" si="25"/>
        <v>45614</v>
      </c>
      <c r="B1650" s="55">
        <v>45</v>
      </c>
      <c r="C1650" s="55">
        <v>40</v>
      </c>
      <c r="D1650" s="55">
        <v>6</v>
      </c>
      <c r="E1650" s="56">
        <v>14</v>
      </c>
      <c r="F1650" s="58"/>
      <c r="G1650" s="89">
        <v>0.47198494038903993</v>
      </c>
      <c r="H1650" s="89">
        <v>2.1072620790629575</v>
      </c>
      <c r="I1650" s="92">
        <v>0.42327964860907757</v>
      </c>
      <c r="J1650" s="92">
        <v>1.8261660740430872</v>
      </c>
      <c r="K1650" s="92">
        <v>0.37699226103325661</v>
      </c>
      <c r="L1650" s="93">
        <v>1.5735369169629785</v>
      </c>
    </row>
    <row r="1651" spans="1:12" x14ac:dyDescent="0.25">
      <c r="A1651" s="73" t="str">
        <f t="shared" si="25"/>
        <v>46614</v>
      </c>
      <c r="B1651" s="55">
        <v>46</v>
      </c>
      <c r="C1651" s="55">
        <v>39</v>
      </c>
      <c r="D1651" s="55">
        <v>6</v>
      </c>
      <c r="E1651" s="56">
        <v>14</v>
      </c>
      <c r="F1651" s="58"/>
      <c r="G1651" s="89">
        <v>0.44732238562792093</v>
      </c>
      <c r="H1651" s="89">
        <v>1.9629464477125584</v>
      </c>
      <c r="I1651" s="92">
        <v>0.39984135831582557</v>
      </c>
      <c r="J1651" s="92">
        <v>1.6964927324958197</v>
      </c>
      <c r="K1651" s="92">
        <v>0.35471851820091754</v>
      </c>
      <c r="L1651" s="93">
        <v>1.4569180637139305</v>
      </c>
    </row>
    <row r="1652" spans="1:12" x14ac:dyDescent="0.25">
      <c r="A1652" s="73" t="str">
        <f t="shared" si="25"/>
        <v>47614</v>
      </c>
      <c r="B1652" s="55">
        <v>47</v>
      </c>
      <c r="C1652" s="55">
        <v>38</v>
      </c>
      <c r="D1652" s="55">
        <v>6</v>
      </c>
      <c r="E1652" s="56">
        <v>14</v>
      </c>
      <c r="F1652" s="58"/>
      <c r="G1652" s="89">
        <v>0.4232813084729346</v>
      </c>
      <c r="H1652" s="89">
        <v>1.8261650560239504</v>
      </c>
      <c r="I1652" s="92">
        <v>0.37699165694410813</v>
      </c>
      <c r="J1652" s="92">
        <v>1.5735355625509058</v>
      </c>
      <c r="K1652" s="92">
        <v>0.33300900345609441</v>
      </c>
      <c r="L1652" s="93">
        <v>1.3462918528628349</v>
      </c>
    </row>
    <row r="1653" spans="1:12" x14ac:dyDescent="0.25">
      <c r="A1653" s="73" t="str">
        <f t="shared" si="25"/>
        <v>48614</v>
      </c>
      <c r="B1653" s="55">
        <v>48</v>
      </c>
      <c r="C1653" s="55">
        <v>37</v>
      </c>
      <c r="D1653" s="55">
        <v>6</v>
      </c>
      <c r="E1653" s="56">
        <v>14</v>
      </c>
      <c r="F1653" s="58"/>
      <c r="G1653" s="89">
        <v>0.39984146037641838</v>
      </c>
      <c r="H1653" s="89">
        <v>1.6964962743188459</v>
      </c>
      <c r="I1653" s="92">
        <v>0.35472108350508458</v>
      </c>
      <c r="J1653" s="92">
        <v>1.4569157248658076</v>
      </c>
      <c r="K1653" s="92">
        <v>0.31185196928861009</v>
      </c>
      <c r="L1653" s="93">
        <v>1.2413244853124363</v>
      </c>
    </row>
    <row r="1654" spans="1:12" x14ac:dyDescent="0.25">
      <c r="A1654" s="73" t="str">
        <f t="shared" si="25"/>
        <v>49614</v>
      </c>
      <c r="B1654" s="55">
        <v>49</v>
      </c>
      <c r="C1654" s="55">
        <v>36</v>
      </c>
      <c r="D1654" s="55">
        <v>6</v>
      </c>
      <c r="E1654" s="56">
        <v>14</v>
      </c>
      <c r="F1654" s="58"/>
      <c r="G1654" s="89">
        <v>0.37699168768095637</v>
      </c>
      <c r="H1654" s="89">
        <v>1.5735360044830484</v>
      </c>
      <c r="I1654" s="92">
        <v>0.33301111422433921</v>
      </c>
      <c r="J1654" s="92">
        <v>1.3462921453254879</v>
      </c>
      <c r="K1654" s="92">
        <v>0.2912253665826095</v>
      </c>
      <c r="L1654" s="93">
        <v>1.1417016904828616</v>
      </c>
    </row>
    <row r="1655" spans="1:12" x14ac:dyDescent="0.25">
      <c r="A1655" s="73" t="str">
        <f t="shared" si="25"/>
        <v>50614</v>
      </c>
      <c r="B1655" s="55">
        <v>50</v>
      </c>
      <c r="C1655" s="55">
        <v>35</v>
      </c>
      <c r="D1655" s="55">
        <v>6</v>
      </c>
      <c r="E1655" s="56">
        <v>14</v>
      </c>
      <c r="F1655" s="58"/>
      <c r="G1655" s="89">
        <v>0.35419129176215175</v>
      </c>
      <c r="H1655" s="89">
        <v>1.4569195513207092</v>
      </c>
      <c r="I1655" s="92">
        <v>0.31144132191532986</v>
      </c>
      <c r="J1655" s="92">
        <v>1.2413219153298758</v>
      </c>
      <c r="K1655" s="92">
        <v>0.27081896031841757</v>
      </c>
      <c r="L1655" s="93">
        <v>1.0471354480762272</v>
      </c>
    </row>
    <row r="1656" spans="1:12" x14ac:dyDescent="0.25">
      <c r="A1656" s="73" t="str">
        <f t="shared" si="25"/>
        <v>18814</v>
      </c>
      <c r="B1656" s="55">
        <v>18</v>
      </c>
      <c r="C1656" s="55">
        <v>67</v>
      </c>
      <c r="D1656" s="55">
        <v>8</v>
      </c>
      <c r="E1656" s="56">
        <v>14</v>
      </c>
      <c r="F1656" s="58"/>
      <c r="G1656" s="89">
        <v>2.094252982726895</v>
      </c>
      <c r="H1656" s="89">
        <v>9.0854442927524186</v>
      </c>
      <c r="I1656" s="92">
        <v>1.9508256662907342</v>
      </c>
      <c r="J1656" s="92">
        <v>8.0998088680477238</v>
      </c>
      <c r="K1656" s="92">
        <v>1.8146304980115153</v>
      </c>
      <c r="L1656" s="93">
        <v>7.2179402861043513</v>
      </c>
    </row>
    <row r="1657" spans="1:12" x14ac:dyDescent="0.25">
      <c r="A1657" s="73" t="str">
        <f t="shared" si="25"/>
        <v>19814</v>
      </c>
      <c r="B1657" s="55">
        <v>19</v>
      </c>
      <c r="C1657" s="55">
        <v>66</v>
      </c>
      <c r="D1657" s="55">
        <v>8</v>
      </c>
      <c r="E1657" s="56">
        <v>14</v>
      </c>
      <c r="F1657" s="58"/>
      <c r="G1657" s="89">
        <v>2.0216145430302741</v>
      </c>
      <c r="H1657" s="89">
        <v>8.5789092727294367</v>
      </c>
      <c r="I1657" s="92">
        <v>1.8818462124549102</v>
      </c>
      <c r="J1657" s="92">
        <v>7.6466291265372206</v>
      </c>
      <c r="K1657" s="92">
        <v>1.7491446326741984</v>
      </c>
      <c r="L1657" s="93">
        <v>6.812390623697901</v>
      </c>
    </row>
    <row r="1658" spans="1:12" x14ac:dyDescent="0.25">
      <c r="A1658" s="73" t="str">
        <f t="shared" si="25"/>
        <v>20814</v>
      </c>
      <c r="B1658" s="55">
        <v>20</v>
      </c>
      <c r="C1658" s="55">
        <v>65</v>
      </c>
      <c r="D1658" s="55">
        <v>8</v>
      </c>
      <c r="E1658" s="56">
        <v>14</v>
      </c>
      <c r="F1658" s="58"/>
      <c r="G1658" s="89">
        <v>1.9508256223509044</v>
      </c>
      <c r="H1658" s="89">
        <v>8.0998077726702888</v>
      </c>
      <c r="I1658" s="92">
        <v>1.8146307683123395</v>
      </c>
      <c r="J1658" s="92">
        <v>7.2179404214673752</v>
      </c>
      <c r="K1658" s="92">
        <v>1.6853489343919765</v>
      </c>
      <c r="L1658" s="93">
        <v>6.4286979881798105</v>
      </c>
    </row>
    <row r="1659" spans="1:12" x14ac:dyDescent="0.25">
      <c r="A1659" s="73" t="str">
        <f t="shared" si="25"/>
        <v>21814</v>
      </c>
      <c r="B1659" s="55">
        <v>21</v>
      </c>
      <c r="C1659" s="55">
        <v>64</v>
      </c>
      <c r="D1659" s="55">
        <v>8</v>
      </c>
      <c r="E1659" s="56">
        <v>14</v>
      </c>
      <c r="F1659" s="58"/>
      <c r="G1659" s="89">
        <v>1.8818443113772456</v>
      </c>
      <c r="H1659" s="89">
        <v>7.6466275449101797</v>
      </c>
      <c r="I1659" s="92">
        <v>1.7491449101796408</v>
      </c>
      <c r="J1659" s="92">
        <v>6.8123904191616766</v>
      </c>
      <c r="K1659" s="92">
        <v>1.6232023952095809</v>
      </c>
      <c r="L1659" s="93">
        <v>6.0656550898203596</v>
      </c>
    </row>
    <row r="1660" spans="1:12" x14ac:dyDescent="0.25">
      <c r="A1660" s="73" t="str">
        <f t="shared" si="25"/>
        <v>22814</v>
      </c>
      <c r="B1660" s="55">
        <v>22</v>
      </c>
      <c r="C1660" s="55">
        <v>63</v>
      </c>
      <c r="D1660" s="55">
        <v>8</v>
      </c>
      <c r="E1660" s="56">
        <v>14</v>
      </c>
      <c r="F1660" s="58"/>
      <c r="G1660" s="89">
        <v>1.8146315675649698</v>
      </c>
      <c r="H1660" s="89">
        <v>7.2179404308490831</v>
      </c>
      <c r="I1660" s="92">
        <v>1.6853480073530296</v>
      </c>
      <c r="J1660" s="92">
        <v>6.4286984416863913</v>
      </c>
      <c r="K1660" s="92">
        <v>1.5626677560043734</v>
      </c>
      <c r="L1660" s="93">
        <v>5.7221179608559307</v>
      </c>
    </row>
    <row r="1661" spans="1:12" x14ac:dyDescent="0.25">
      <c r="A1661" s="73" t="str">
        <f t="shared" si="25"/>
        <v>23814</v>
      </c>
      <c r="B1661" s="55">
        <v>23</v>
      </c>
      <c r="C1661" s="55">
        <v>62</v>
      </c>
      <c r="D1661" s="55">
        <v>8</v>
      </c>
      <c r="E1661" s="56">
        <v>14</v>
      </c>
      <c r="F1661" s="58"/>
      <c r="G1661" s="89">
        <v>1.7491464531995948</v>
      </c>
      <c r="H1661" s="89">
        <v>6.8123884843516418</v>
      </c>
      <c r="I1661" s="92">
        <v>1.6232024883059266</v>
      </c>
      <c r="J1661" s="92">
        <v>6.0656555914548873</v>
      </c>
      <c r="K1661" s="92">
        <v>1.5037083473983701</v>
      </c>
      <c r="L1661" s="93">
        <v>5.3970077639002749</v>
      </c>
    </row>
    <row r="1662" spans="1:12" x14ac:dyDescent="0.25">
      <c r="A1662" s="73" t="str">
        <f t="shared" si="25"/>
        <v>24814</v>
      </c>
      <c r="B1662" s="55">
        <v>24</v>
      </c>
      <c r="C1662" s="55">
        <v>61</v>
      </c>
      <c r="D1662" s="55">
        <v>8</v>
      </c>
      <c r="E1662" s="56">
        <v>14</v>
      </c>
      <c r="F1662" s="58"/>
      <c r="G1662" s="89">
        <v>1.6853485304971747</v>
      </c>
      <c r="H1662" s="89">
        <v>6.4286979563686524</v>
      </c>
      <c r="I1662" s="92">
        <v>1.5626677314361077</v>
      </c>
      <c r="J1662" s="92">
        <v>5.7221193751739321</v>
      </c>
      <c r="K1662" s="92">
        <v>1.4462884315220152</v>
      </c>
      <c r="L1662" s="93">
        <v>5.0893051169431436</v>
      </c>
    </row>
    <row r="1663" spans="1:12" x14ac:dyDescent="0.25">
      <c r="A1663" s="73" t="str">
        <f t="shared" si="25"/>
        <v>25814</v>
      </c>
      <c r="B1663" s="55">
        <v>25</v>
      </c>
      <c r="C1663" s="55">
        <v>60</v>
      </c>
      <c r="D1663" s="55">
        <v>8</v>
      </c>
      <c r="E1663" s="56">
        <v>14</v>
      </c>
      <c r="F1663" s="58"/>
      <c r="G1663" s="89">
        <v>1.6015037411330288</v>
      </c>
      <c r="H1663" s="89">
        <v>6.0656544553493346</v>
      </c>
      <c r="I1663" s="92">
        <v>1.4839374210475174</v>
      </c>
      <c r="J1663" s="92">
        <v>5.3970095228840735</v>
      </c>
      <c r="K1663" s="92">
        <v>1.3723884948012828</v>
      </c>
      <c r="L1663" s="93">
        <v>4.7980419784277526</v>
      </c>
    </row>
    <row r="1664" spans="1:12" x14ac:dyDescent="0.25">
      <c r="A1664" s="73" t="str">
        <f t="shared" si="25"/>
        <v>26814</v>
      </c>
      <c r="B1664" s="55">
        <v>26</v>
      </c>
      <c r="C1664" s="55">
        <v>59</v>
      </c>
      <c r="D1664" s="55">
        <v>8</v>
      </c>
      <c r="E1664" s="56">
        <v>14</v>
      </c>
      <c r="F1664" s="58"/>
      <c r="G1664" s="89">
        <v>1.5143216080402011</v>
      </c>
      <c r="H1664" s="89">
        <v>5.918907645021223</v>
      </c>
      <c r="I1664" s="92">
        <v>1.4023198516856126</v>
      </c>
      <c r="J1664" s="92">
        <v>5.2577987022491097</v>
      </c>
      <c r="K1664" s="92">
        <v>1.2960067326925893</v>
      </c>
      <c r="L1664" s="93">
        <v>4.6663975215885252</v>
      </c>
    </row>
    <row r="1665" spans="1:12" x14ac:dyDescent="0.25">
      <c r="A1665" s="73" t="str">
        <f t="shared" si="25"/>
        <v>27814</v>
      </c>
      <c r="B1665" s="55">
        <v>27</v>
      </c>
      <c r="C1665" s="55">
        <v>58</v>
      </c>
      <c r="D1665" s="55">
        <v>8</v>
      </c>
      <c r="E1665" s="56">
        <v>14</v>
      </c>
      <c r="F1665" s="58"/>
      <c r="G1665" s="89">
        <v>1.4575919437434151</v>
      </c>
      <c r="H1665" s="89">
        <v>5.5791291990297207</v>
      </c>
      <c r="I1665" s="92">
        <v>1.3484674000931076</v>
      </c>
      <c r="J1665" s="92">
        <v>4.9538823414108251</v>
      </c>
      <c r="K1665" s="92">
        <v>1.2449023595423028</v>
      </c>
      <c r="L1665" s="93">
        <v>4.3944184451032759</v>
      </c>
    </row>
    <row r="1666" spans="1:12" x14ac:dyDescent="0.25">
      <c r="A1666" s="73" t="str">
        <f t="shared" si="25"/>
        <v>28814</v>
      </c>
      <c r="B1666" s="55">
        <v>28</v>
      </c>
      <c r="C1666" s="55">
        <v>57</v>
      </c>
      <c r="D1666" s="55">
        <v>8</v>
      </c>
      <c r="E1666" s="56">
        <v>14</v>
      </c>
      <c r="F1666" s="58"/>
      <c r="G1666" s="89">
        <v>1.402318997562837</v>
      </c>
      <c r="H1666" s="89">
        <v>5.2578001526304128</v>
      </c>
      <c r="I1666" s="92">
        <v>1.2960069914576204</v>
      </c>
      <c r="J1666" s="92">
        <v>4.6663991531473865</v>
      </c>
      <c r="K1666" s="92">
        <v>1.195123212131656</v>
      </c>
      <c r="L1666" s="93">
        <v>4.13706949607346</v>
      </c>
    </row>
    <row r="1667" spans="1:12" x14ac:dyDescent="0.25">
      <c r="A1667" s="73" t="str">
        <f t="shared" si="25"/>
        <v>29814</v>
      </c>
      <c r="B1667" s="55">
        <v>29</v>
      </c>
      <c r="C1667" s="55">
        <v>56</v>
      </c>
      <c r="D1667" s="55">
        <v>8</v>
      </c>
      <c r="E1667" s="56">
        <v>14</v>
      </c>
      <c r="F1667" s="58"/>
      <c r="G1667" s="89">
        <v>1.3484690658518179</v>
      </c>
      <c r="H1667" s="89">
        <v>4.9538826964234906</v>
      </c>
      <c r="I1667" s="92">
        <v>1.2449024532059927</v>
      </c>
      <c r="J1667" s="92">
        <v>4.3944181213118405</v>
      </c>
      <c r="K1667" s="92">
        <v>1.1466356562295101</v>
      </c>
      <c r="L1667" s="93">
        <v>3.8935261588707584</v>
      </c>
    </row>
    <row r="1668" spans="1:12" x14ac:dyDescent="0.25">
      <c r="A1668" s="73" t="str">
        <f t="shared" ref="A1668:A1731" si="26">B1668&amp;D1668&amp;E1668</f>
        <v>30814</v>
      </c>
      <c r="B1668" s="55">
        <v>30</v>
      </c>
      <c r="C1668" s="55">
        <v>55</v>
      </c>
      <c r="D1668" s="55">
        <v>8</v>
      </c>
      <c r="E1668" s="56">
        <v>14</v>
      </c>
      <c r="F1668" s="58"/>
      <c r="G1668" s="89">
        <v>1.2960061692309606</v>
      </c>
      <c r="H1668" s="89">
        <v>4.6663988358064152</v>
      </c>
      <c r="I1668" s="92">
        <v>1.1951218298735058</v>
      </c>
      <c r="J1668" s="92">
        <v>4.1370713566089128</v>
      </c>
      <c r="K1668" s="92">
        <v>1.0994091966317989</v>
      </c>
      <c r="L1668" s="93">
        <v>3.6630007835918357</v>
      </c>
    </row>
    <row r="1669" spans="1:12" x14ac:dyDescent="0.25">
      <c r="A1669" s="73" t="str">
        <f t="shared" si="26"/>
        <v>31814</v>
      </c>
      <c r="B1669" s="55">
        <v>31</v>
      </c>
      <c r="C1669" s="55">
        <v>54</v>
      </c>
      <c r="D1669" s="55">
        <v>8</v>
      </c>
      <c r="E1669" s="56">
        <v>14</v>
      </c>
      <c r="F1669" s="58"/>
      <c r="G1669" s="89">
        <v>1.2449022992819434</v>
      </c>
      <c r="H1669" s="89">
        <v>4.3944181740849162</v>
      </c>
      <c r="I1669" s="92">
        <v>1.1466361430108334</v>
      </c>
      <c r="J1669" s="92">
        <v>3.8935249818609421</v>
      </c>
      <c r="K1669" s="92">
        <v>1.0534113938302183</v>
      </c>
      <c r="L1669" s="93">
        <v>3.4447546848807824</v>
      </c>
    </row>
    <row r="1670" spans="1:12" x14ac:dyDescent="0.25">
      <c r="A1670" s="73" t="str">
        <f t="shared" si="26"/>
        <v>32814</v>
      </c>
      <c r="B1670" s="55">
        <v>32</v>
      </c>
      <c r="C1670" s="55">
        <v>53</v>
      </c>
      <c r="D1670" s="55">
        <v>8</v>
      </c>
      <c r="E1670" s="56">
        <v>14</v>
      </c>
      <c r="F1670" s="58"/>
      <c r="G1670" s="89">
        <v>1.1951239773442417</v>
      </c>
      <c r="H1670" s="89">
        <v>4.137069855254877</v>
      </c>
      <c r="I1670" s="92">
        <v>1.0994084329767149</v>
      </c>
      <c r="J1670" s="92">
        <v>3.6630006293266204</v>
      </c>
      <c r="K1670" s="92">
        <v>1.0086091881686596</v>
      </c>
      <c r="L1670" s="93">
        <v>3.2380893643801132</v>
      </c>
    </row>
    <row r="1671" spans="1:12" x14ac:dyDescent="0.25">
      <c r="A1671" s="73" t="str">
        <f t="shared" si="26"/>
        <v>33814</v>
      </c>
      <c r="B1671" s="55">
        <v>33</v>
      </c>
      <c r="C1671" s="55">
        <v>52</v>
      </c>
      <c r="D1671" s="55">
        <v>8</v>
      </c>
      <c r="E1671" s="56">
        <v>14</v>
      </c>
      <c r="F1671" s="58"/>
      <c r="G1671" s="89">
        <v>1.1466350782952415</v>
      </c>
      <c r="H1671" s="89">
        <v>3.8935260730755585</v>
      </c>
      <c r="I1671" s="92">
        <v>1.0534105305832868</v>
      </c>
      <c r="J1671" s="92">
        <v>3.4447549789692395</v>
      </c>
      <c r="K1671" s="92">
        <v>0.96497238129022445</v>
      </c>
      <c r="L1671" s="93">
        <v>3.0423427760604063</v>
      </c>
    </row>
    <row r="1672" spans="1:12" x14ac:dyDescent="0.25">
      <c r="A1672" s="73" t="str">
        <f t="shared" si="26"/>
        <v>34814</v>
      </c>
      <c r="B1672" s="55">
        <v>34</v>
      </c>
      <c r="C1672" s="55">
        <v>51</v>
      </c>
      <c r="D1672" s="55">
        <v>8</v>
      </c>
      <c r="E1672" s="56">
        <v>14</v>
      </c>
      <c r="F1672" s="58"/>
      <c r="G1672" s="89">
        <v>1.0856873126235886</v>
      </c>
      <c r="H1672" s="89">
        <v>3.6629992983351407</v>
      </c>
      <c r="I1672" s="92">
        <v>0.99624928238821198</v>
      </c>
      <c r="J1672" s="92">
        <v>3.2380889200739937</v>
      </c>
      <c r="K1672" s="92">
        <v>0.91136824647572878</v>
      </c>
      <c r="L1672" s="93">
        <v>2.8568935383045226</v>
      </c>
    </row>
    <row r="1673" spans="1:12" x14ac:dyDescent="0.25">
      <c r="A1673" s="73" t="str">
        <f t="shared" si="26"/>
        <v>35814</v>
      </c>
      <c r="B1673" s="55">
        <v>35</v>
      </c>
      <c r="C1673" s="55">
        <v>50</v>
      </c>
      <c r="D1673" s="55">
        <v>8</v>
      </c>
      <c r="E1673" s="56">
        <v>14</v>
      </c>
      <c r="F1673" s="58"/>
      <c r="G1673" s="89">
        <v>1.0055549129233339</v>
      </c>
      <c r="H1673" s="89">
        <v>3.561413790887475</v>
      </c>
      <c r="I1673" s="92">
        <v>0.92171711329606065</v>
      </c>
      <c r="J1673" s="92">
        <v>3.1416875522138681</v>
      </c>
      <c r="K1673" s="92">
        <v>0.84209241051346317</v>
      </c>
      <c r="L1673" s="93">
        <v>2.7655677655677655</v>
      </c>
    </row>
    <row r="1674" spans="1:12" x14ac:dyDescent="0.25">
      <c r="A1674" s="73" t="str">
        <f t="shared" si="26"/>
        <v>36814</v>
      </c>
      <c r="B1674" s="55">
        <v>36</v>
      </c>
      <c r="C1674" s="55">
        <v>49</v>
      </c>
      <c r="D1674" s="55">
        <v>8</v>
      </c>
      <c r="E1674" s="56">
        <v>14</v>
      </c>
      <c r="F1674" s="58"/>
      <c r="G1674" s="89">
        <v>0.96309462120426992</v>
      </c>
      <c r="H1674" s="89">
        <v>3.3457715825474144</v>
      </c>
      <c r="I1674" s="92">
        <v>0.8813918540781428</v>
      </c>
      <c r="J1674" s="92">
        <v>2.9484972536014094</v>
      </c>
      <c r="K1674" s="92">
        <v>0.80379054824334129</v>
      </c>
      <c r="L1674" s="93">
        <v>2.5923074930044563</v>
      </c>
    </row>
    <row r="1675" spans="1:12" x14ac:dyDescent="0.25">
      <c r="A1675" s="73" t="str">
        <f t="shared" si="26"/>
        <v>37814</v>
      </c>
      <c r="B1675" s="55">
        <v>37</v>
      </c>
      <c r="C1675" s="55">
        <v>48</v>
      </c>
      <c r="D1675" s="55">
        <v>8</v>
      </c>
      <c r="E1675" s="56">
        <v>14</v>
      </c>
      <c r="F1675" s="58"/>
      <c r="G1675" s="89">
        <v>0.92171561454849493</v>
      </c>
      <c r="H1675" s="89">
        <v>3.1416884406354515</v>
      </c>
      <c r="I1675" s="92">
        <v>0.84209082357859533</v>
      </c>
      <c r="J1675" s="92">
        <v>2.7655675167224079</v>
      </c>
      <c r="K1675" s="92">
        <v>0.7664585075250836</v>
      </c>
      <c r="L1675" s="93">
        <v>2.4281615802675587</v>
      </c>
    </row>
    <row r="1676" spans="1:12" x14ac:dyDescent="0.25">
      <c r="A1676" s="73" t="str">
        <f t="shared" si="26"/>
        <v>38814</v>
      </c>
      <c r="B1676" s="55">
        <v>38</v>
      </c>
      <c r="C1676" s="55">
        <v>47</v>
      </c>
      <c r="D1676" s="55">
        <v>8</v>
      </c>
      <c r="E1676" s="56">
        <v>14</v>
      </c>
      <c r="F1676" s="58"/>
      <c r="G1676" s="89">
        <v>0.8813920379646718</v>
      </c>
      <c r="H1676" s="89">
        <v>2.9484972317426839</v>
      </c>
      <c r="I1676" s="92">
        <v>0.80378855786976011</v>
      </c>
      <c r="J1676" s="92">
        <v>2.5923068810967571</v>
      </c>
      <c r="K1676" s="92">
        <v>0.73007382019509626</v>
      </c>
      <c r="L1676" s="93">
        <v>2.2726074347482204</v>
      </c>
    </row>
    <row r="1677" spans="1:12" x14ac:dyDescent="0.25">
      <c r="A1677" s="73" t="str">
        <f t="shared" si="26"/>
        <v>39814</v>
      </c>
      <c r="B1677" s="55">
        <v>39</v>
      </c>
      <c r="C1677" s="55">
        <v>46</v>
      </c>
      <c r="D1677" s="55">
        <v>8</v>
      </c>
      <c r="E1677" s="56">
        <v>14</v>
      </c>
      <c r="F1677" s="58"/>
      <c r="G1677" s="89">
        <v>0.84209167376490635</v>
      </c>
      <c r="H1677" s="89">
        <v>2.7655664395229982</v>
      </c>
      <c r="I1677" s="92">
        <v>0.76645815587734245</v>
      </c>
      <c r="J1677" s="92">
        <v>2.4281622657580919</v>
      </c>
      <c r="K1677" s="92">
        <v>0.69460711243611584</v>
      </c>
      <c r="L1677" s="93">
        <v>2.1251623722316864</v>
      </c>
    </row>
    <row r="1678" spans="1:12" x14ac:dyDescent="0.25">
      <c r="A1678" s="73" t="str">
        <f t="shared" si="26"/>
        <v>40814</v>
      </c>
      <c r="B1678" s="55">
        <v>40</v>
      </c>
      <c r="C1678" s="55">
        <v>45</v>
      </c>
      <c r="D1678" s="55">
        <v>8</v>
      </c>
      <c r="E1678" s="56">
        <v>14</v>
      </c>
      <c r="F1678" s="58"/>
      <c r="G1678" s="89">
        <v>0.80378911134716491</v>
      </c>
      <c r="H1678" s="89">
        <v>2.5923061408344652</v>
      </c>
      <c r="I1678" s="92">
        <v>0.73007220556399677</v>
      </c>
      <c r="J1678" s="92">
        <v>2.2726089470358071</v>
      </c>
      <c r="K1678" s="92">
        <v>0.66004222075809116</v>
      </c>
      <c r="L1678" s="93">
        <v>1.9853652633418941</v>
      </c>
    </row>
    <row r="1679" spans="1:12" x14ac:dyDescent="0.25">
      <c r="A1679" s="73" t="str">
        <f t="shared" si="26"/>
        <v>41814</v>
      </c>
      <c r="B1679" s="55">
        <v>41</v>
      </c>
      <c r="C1679" s="55">
        <v>44</v>
      </c>
      <c r="D1679" s="55">
        <v>8</v>
      </c>
      <c r="E1679" s="56">
        <v>14</v>
      </c>
      <c r="F1679" s="58"/>
      <c r="G1679" s="89">
        <v>0.76645822571436339</v>
      </c>
      <c r="H1679" s="89">
        <v>2.4281612789211819</v>
      </c>
      <c r="I1679" s="92">
        <v>0.69460862945542534</v>
      </c>
      <c r="J1679" s="92">
        <v>2.1251624480030449</v>
      </c>
      <c r="K1679" s="92">
        <v>0.62635056143117374</v>
      </c>
      <c r="L1679" s="93">
        <v>1.8527881243033089</v>
      </c>
    </row>
    <row r="1680" spans="1:12" x14ac:dyDescent="0.25">
      <c r="A1680" s="73" t="str">
        <f t="shared" si="26"/>
        <v>42814</v>
      </c>
      <c r="B1680" s="55">
        <v>42</v>
      </c>
      <c r="C1680" s="55">
        <v>43</v>
      </c>
      <c r="D1680" s="55">
        <v>8</v>
      </c>
      <c r="E1680" s="56">
        <v>14</v>
      </c>
      <c r="F1680" s="58"/>
      <c r="G1680" s="89">
        <v>0.73007179600033012</v>
      </c>
      <c r="H1680" s="89">
        <v>2.2726074876901494</v>
      </c>
      <c r="I1680" s="92">
        <v>0.6600418122300773</v>
      </c>
      <c r="J1680" s="92">
        <v>1.9853629686683354</v>
      </c>
      <c r="K1680" s="92">
        <v>0.59351360272879816</v>
      </c>
      <c r="L1680" s="93">
        <v>1.7270294061012845</v>
      </c>
    </row>
    <row r="1681" spans="1:12" x14ac:dyDescent="0.25">
      <c r="A1681" s="73" t="str">
        <f t="shared" si="26"/>
        <v>43814</v>
      </c>
      <c r="B1681" s="55">
        <v>43</v>
      </c>
      <c r="C1681" s="55">
        <v>42</v>
      </c>
      <c r="D1681" s="55">
        <v>8</v>
      </c>
      <c r="E1681" s="56">
        <v>14</v>
      </c>
      <c r="F1681" s="58"/>
      <c r="G1681" s="89">
        <v>0.69460724233983284</v>
      </c>
      <c r="H1681" s="89">
        <v>2.1251615598885794</v>
      </c>
      <c r="I1681" s="92">
        <v>0.62635097493036207</v>
      </c>
      <c r="J1681" s="92">
        <v>1.8527883008356545</v>
      </c>
      <c r="K1681" s="92">
        <v>0.56150974930362119</v>
      </c>
      <c r="L1681" s="93">
        <v>1.6077186629526463</v>
      </c>
    </row>
    <row r="1682" spans="1:12" x14ac:dyDescent="0.25">
      <c r="A1682" s="73" t="str">
        <f t="shared" si="26"/>
        <v>44814</v>
      </c>
      <c r="B1682" s="55">
        <v>44</v>
      </c>
      <c r="C1682" s="55">
        <v>41</v>
      </c>
      <c r="D1682" s="55">
        <v>8</v>
      </c>
      <c r="E1682" s="56">
        <v>14</v>
      </c>
      <c r="F1682" s="58"/>
      <c r="G1682" s="89">
        <v>0.65228119706380572</v>
      </c>
      <c r="H1682" s="89">
        <v>1.985364201016375</v>
      </c>
      <c r="I1682" s="92">
        <v>0.58668548842461887</v>
      </c>
      <c r="J1682" s="92">
        <v>1.7270299265951441</v>
      </c>
      <c r="K1682" s="92">
        <v>0.52434782608695651</v>
      </c>
      <c r="L1682" s="93">
        <v>1.4944946357989837</v>
      </c>
    </row>
    <row r="1683" spans="1:12" x14ac:dyDescent="0.25">
      <c r="A1683" s="73" t="str">
        <f t="shared" si="26"/>
        <v>45814</v>
      </c>
      <c r="B1683" s="55">
        <v>45</v>
      </c>
      <c r="C1683" s="55">
        <v>40</v>
      </c>
      <c r="D1683" s="55">
        <v>8</v>
      </c>
      <c r="E1683" s="56">
        <v>14</v>
      </c>
      <c r="F1683" s="58"/>
      <c r="G1683" s="89">
        <v>0.60230293308890925</v>
      </c>
      <c r="H1683" s="89">
        <v>1.9310008020164986</v>
      </c>
      <c r="I1683" s="92">
        <v>0.54014951879010087</v>
      </c>
      <c r="J1683" s="92">
        <v>1.6734074243813015</v>
      </c>
      <c r="K1683" s="92">
        <v>0.48107813932172316</v>
      </c>
      <c r="L1683" s="93">
        <v>1.4418996333638863</v>
      </c>
    </row>
    <row r="1684" spans="1:12" x14ac:dyDescent="0.25">
      <c r="A1684" s="73" t="str">
        <f t="shared" si="26"/>
        <v>46814</v>
      </c>
      <c r="B1684" s="55">
        <v>46</v>
      </c>
      <c r="C1684" s="55">
        <v>39</v>
      </c>
      <c r="D1684" s="55">
        <v>8</v>
      </c>
      <c r="E1684" s="56">
        <v>14</v>
      </c>
      <c r="F1684" s="58"/>
      <c r="G1684" s="89">
        <v>0.57083303029862253</v>
      </c>
      <c r="H1684" s="89">
        <v>1.7987548909802324</v>
      </c>
      <c r="I1684" s="92">
        <v>0.51023869438100922</v>
      </c>
      <c r="J1684" s="92">
        <v>1.5545767938442741</v>
      </c>
      <c r="K1684" s="92">
        <v>0.45265531134998327</v>
      </c>
      <c r="L1684" s="93">
        <v>1.3350332368470814</v>
      </c>
    </row>
    <row r="1685" spans="1:12" x14ac:dyDescent="0.25">
      <c r="A1685" s="73" t="str">
        <f t="shared" si="26"/>
        <v>47814</v>
      </c>
      <c r="B1685" s="55">
        <v>47</v>
      </c>
      <c r="C1685" s="55">
        <v>38</v>
      </c>
      <c r="D1685" s="55">
        <v>8</v>
      </c>
      <c r="E1685" s="56">
        <v>14</v>
      </c>
      <c r="F1685" s="58"/>
      <c r="G1685" s="89">
        <v>0.54015026029342172</v>
      </c>
      <c r="H1685" s="89">
        <v>1.6734086606720302</v>
      </c>
      <c r="I1685" s="92">
        <v>0.48107844297207764</v>
      </c>
      <c r="J1685" s="92">
        <v>1.4418983672503549</v>
      </c>
      <c r="K1685" s="92">
        <v>0.42494971604353998</v>
      </c>
      <c r="L1685" s="93">
        <v>1.233657714150497</v>
      </c>
    </row>
    <row r="1686" spans="1:12" x14ac:dyDescent="0.25">
      <c r="A1686" s="73" t="str">
        <f t="shared" si="26"/>
        <v>48814</v>
      </c>
      <c r="B1686" s="55">
        <v>48</v>
      </c>
      <c r="C1686" s="55">
        <v>37</v>
      </c>
      <c r="D1686" s="55">
        <v>8</v>
      </c>
      <c r="E1686" s="56">
        <v>14</v>
      </c>
      <c r="F1686" s="58"/>
      <c r="G1686" s="89">
        <v>0.51023892326453191</v>
      </c>
      <c r="H1686" s="89">
        <v>1.5545789861945412</v>
      </c>
      <c r="I1686" s="92">
        <v>0.45265344835373289</v>
      </c>
      <c r="J1686" s="92">
        <v>1.3350345512849464</v>
      </c>
      <c r="K1686" s="92">
        <v>0.39794649443716784</v>
      </c>
      <c r="L1686" s="93">
        <v>1.1374674435060146</v>
      </c>
    </row>
    <row r="1687" spans="1:12" x14ac:dyDescent="0.25">
      <c r="A1687" s="73" t="str">
        <f t="shared" si="26"/>
        <v>49814</v>
      </c>
      <c r="B1687" s="55">
        <v>49</v>
      </c>
      <c r="C1687" s="55">
        <v>36</v>
      </c>
      <c r="D1687" s="55">
        <v>8</v>
      </c>
      <c r="E1687" s="56">
        <v>14</v>
      </c>
      <c r="F1687" s="58"/>
      <c r="G1687" s="89">
        <v>0.48107958817301644</v>
      </c>
      <c r="H1687" s="89">
        <v>1.4419007871357772</v>
      </c>
      <c r="I1687" s="92">
        <v>0.42494898194037406</v>
      </c>
      <c r="J1687" s="92">
        <v>1.2336581099535084</v>
      </c>
      <c r="K1687" s="92">
        <v>0.37162935571478989</v>
      </c>
      <c r="L1687" s="93">
        <v>1.0461786322556887</v>
      </c>
    </row>
    <row r="1688" spans="1:12" x14ac:dyDescent="0.25">
      <c r="A1688" s="73" t="str">
        <f t="shared" si="26"/>
        <v>50814</v>
      </c>
      <c r="B1688" s="55">
        <v>50</v>
      </c>
      <c r="C1688" s="55">
        <v>35</v>
      </c>
      <c r="D1688" s="55">
        <v>8</v>
      </c>
      <c r="E1688" s="56">
        <v>14</v>
      </c>
      <c r="F1688" s="58"/>
      <c r="G1688" s="89">
        <v>0.44628150931579769</v>
      </c>
      <c r="H1688" s="89">
        <v>1.3350336621261938</v>
      </c>
      <c r="I1688" s="92">
        <v>0.3924158446845154</v>
      </c>
      <c r="J1688" s="92">
        <v>1.1374667292938783</v>
      </c>
      <c r="K1688" s="92">
        <v>0.34123062470643495</v>
      </c>
      <c r="L1688" s="93">
        <v>0.95952090183184591</v>
      </c>
    </row>
    <row r="1689" spans="1:12" x14ac:dyDescent="0.25">
      <c r="A1689" s="73" t="str">
        <f t="shared" si="26"/>
        <v>51814</v>
      </c>
      <c r="B1689" s="55">
        <v>51</v>
      </c>
      <c r="C1689" s="55">
        <v>34</v>
      </c>
      <c r="D1689" s="55">
        <v>8</v>
      </c>
      <c r="E1689" s="56">
        <v>14</v>
      </c>
      <c r="F1689" s="58"/>
      <c r="G1689" s="89">
        <v>0.40708938511740994</v>
      </c>
      <c r="H1689" s="89">
        <v>1.2713801266875679</v>
      </c>
      <c r="I1689" s="92">
        <v>0.35611683409047284</v>
      </c>
      <c r="J1689" s="92">
        <v>1.077305009917461</v>
      </c>
      <c r="K1689" s="92">
        <v>0.30767803442318764</v>
      </c>
      <c r="L1689" s="93">
        <v>0.90264892187599977</v>
      </c>
    </row>
    <row r="1690" spans="1:12" x14ac:dyDescent="0.25">
      <c r="A1690" s="73" t="str">
        <f t="shared" si="26"/>
        <v>52814</v>
      </c>
      <c r="B1690" s="55">
        <v>52</v>
      </c>
      <c r="C1690" s="55">
        <v>33</v>
      </c>
      <c r="D1690" s="55">
        <v>8</v>
      </c>
      <c r="E1690" s="56">
        <v>14</v>
      </c>
      <c r="F1690" s="58"/>
      <c r="G1690" s="89">
        <v>0.3812791439650518</v>
      </c>
      <c r="H1690" s="89">
        <v>1.1717763706866933</v>
      </c>
      <c r="I1690" s="92">
        <v>0.33158919484939214</v>
      </c>
      <c r="J1690" s="92">
        <v>0.98768631685727848</v>
      </c>
      <c r="K1690" s="92">
        <v>0.28437310819875977</v>
      </c>
      <c r="L1690" s="93">
        <v>0.82193425939560527</v>
      </c>
    </row>
    <row r="1691" spans="1:12" x14ac:dyDescent="0.25">
      <c r="A1691" s="73" t="str">
        <f t="shared" si="26"/>
        <v>53814</v>
      </c>
      <c r="B1691" s="55">
        <v>53</v>
      </c>
      <c r="C1691" s="55">
        <v>32</v>
      </c>
      <c r="D1691" s="55">
        <v>8</v>
      </c>
      <c r="E1691" s="56">
        <v>14</v>
      </c>
      <c r="F1691" s="58"/>
      <c r="G1691" s="89">
        <v>0.35611815759931637</v>
      </c>
      <c r="H1691" s="89">
        <v>1.0773050952532548</v>
      </c>
      <c r="I1691" s="92">
        <v>0.30767890354037164</v>
      </c>
      <c r="J1691" s="92">
        <v>0.90264899552636424</v>
      </c>
      <c r="K1691" s="92">
        <v>0.26165909890588612</v>
      </c>
      <c r="L1691" s="93">
        <v>0.74530770906288224</v>
      </c>
    </row>
    <row r="1692" spans="1:12" x14ac:dyDescent="0.25">
      <c r="A1692" s="73" t="str">
        <f t="shared" si="26"/>
        <v>54814</v>
      </c>
      <c r="B1692" s="55">
        <v>54</v>
      </c>
      <c r="C1692" s="55">
        <v>31</v>
      </c>
      <c r="D1692" s="55">
        <v>8</v>
      </c>
      <c r="E1692" s="56">
        <v>14</v>
      </c>
      <c r="F1692" s="58"/>
      <c r="G1692" s="89">
        <v>0.33159024926560271</v>
      </c>
      <c r="H1692" s="89">
        <v>0.98768617615227361</v>
      </c>
      <c r="I1692" s="92">
        <v>0.2843758052601742</v>
      </c>
      <c r="J1692" s="92">
        <v>0.8219339987287626</v>
      </c>
      <c r="K1692" s="92">
        <v>0.23952173987734277</v>
      </c>
      <c r="L1692" s="93">
        <v>0.67254299015649965</v>
      </c>
    </row>
    <row r="1693" spans="1:12" x14ac:dyDescent="0.25">
      <c r="A1693" s="73" t="str">
        <f t="shared" si="26"/>
        <v>55814</v>
      </c>
      <c r="B1693" s="55">
        <v>55</v>
      </c>
      <c r="C1693" s="55">
        <v>30</v>
      </c>
      <c r="D1693" s="55">
        <v>8</v>
      </c>
      <c r="E1693" s="56">
        <v>14</v>
      </c>
      <c r="F1693" s="58"/>
      <c r="G1693" s="89">
        <v>0.30602384143330746</v>
      </c>
      <c r="H1693" s="89">
        <v>0.90264865627424706</v>
      </c>
      <c r="I1693" s="92">
        <v>0.26028779008252806</v>
      </c>
      <c r="J1693" s="92">
        <v>0.74530577696268607</v>
      </c>
      <c r="K1693" s="92">
        <v>0.21683713056358891</v>
      </c>
      <c r="L1693" s="93">
        <v>0.60343161458700711</v>
      </c>
    </row>
    <row r="1694" spans="1:12" x14ac:dyDescent="0.25">
      <c r="A1694" s="73" t="str">
        <f t="shared" si="26"/>
        <v>181014</v>
      </c>
      <c r="B1694" s="55">
        <v>18</v>
      </c>
      <c r="C1694" s="55">
        <v>67</v>
      </c>
      <c r="D1694" s="55">
        <v>10</v>
      </c>
      <c r="E1694" s="56">
        <v>14</v>
      </c>
      <c r="F1694" s="58"/>
      <c r="G1694" s="89">
        <v>2.1840450600155514</v>
      </c>
      <c r="H1694" s="89">
        <v>8.840766367608575</v>
      </c>
      <c r="I1694" s="92">
        <v>2.034456149768503</v>
      </c>
      <c r="J1694" s="92">
        <v>7.8806102995448999</v>
      </c>
      <c r="K1694" s="92">
        <v>1.8924140816495691</v>
      </c>
      <c r="L1694" s="93">
        <v>7.021681382745677</v>
      </c>
    </row>
    <row r="1695" spans="1:12" x14ac:dyDescent="0.25">
      <c r="A1695" s="73" t="str">
        <f t="shared" si="26"/>
        <v>191014</v>
      </c>
      <c r="B1695" s="55">
        <v>19</v>
      </c>
      <c r="C1695" s="55">
        <v>66</v>
      </c>
      <c r="D1695" s="55">
        <v>10</v>
      </c>
      <c r="E1695" s="56">
        <v>14</v>
      </c>
      <c r="F1695" s="58"/>
      <c r="G1695" s="89">
        <v>2.1082861871832344</v>
      </c>
      <c r="H1695" s="89">
        <v>8.3473048090061841</v>
      </c>
      <c r="I1695" s="92">
        <v>1.9625131254486383</v>
      </c>
      <c r="J1695" s="92">
        <v>7.4392017354265496</v>
      </c>
      <c r="K1695" s="92">
        <v>1.8241160220448214</v>
      </c>
      <c r="L1695" s="93">
        <v>6.6267290492132638</v>
      </c>
    </row>
    <row r="1696" spans="1:12" x14ac:dyDescent="0.25">
      <c r="A1696" s="73" t="str">
        <f t="shared" si="26"/>
        <v>201014</v>
      </c>
      <c r="B1696" s="55">
        <v>20</v>
      </c>
      <c r="C1696" s="55">
        <v>65</v>
      </c>
      <c r="D1696" s="55">
        <v>10</v>
      </c>
      <c r="E1696" s="56">
        <v>14</v>
      </c>
      <c r="F1696" s="58"/>
      <c r="G1696" s="89">
        <v>2.0344567254915171</v>
      </c>
      <c r="H1696" s="89">
        <v>7.8806091998208698</v>
      </c>
      <c r="I1696" s="92">
        <v>1.8924131398837241</v>
      </c>
      <c r="J1696" s="92">
        <v>7.0216818385374768</v>
      </c>
      <c r="K1696" s="92">
        <v>1.7575803210861924</v>
      </c>
      <c r="L1696" s="93">
        <v>6.2530941501440571</v>
      </c>
    </row>
    <row r="1697" spans="1:12" x14ac:dyDescent="0.25">
      <c r="A1697" s="73" t="str">
        <f t="shared" si="26"/>
        <v>211014</v>
      </c>
      <c r="B1697" s="55">
        <v>21</v>
      </c>
      <c r="C1697" s="55">
        <v>64</v>
      </c>
      <c r="D1697" s="55">
        <v>10</v>
      </c>
      <c r="E1697" s="56">
        <v>14</v>
      </c>
      <c r="F1697" s="58"/>
      <c r="G1697" s="89">
        <v>1.9625124855782883</v>
      </c>
      <c r="H1697" s="89">
        <v>7.4392004464028627</v>
      </c>
      <c r="I1697" s="92">
        <v>1.8241156834749523</v>
      </c>
      <c r="J1697" s="92">
        <v>6.6267293642929337</v>
      </c>
      <c r="K1697" s="92">
        <v>1.6927644212152564</v>
      </c>
      <c r="L1697" s="93">
        <v>5.899597085672414</v>
      </c>
    </row>
    <row r="1698" spans="1:12" x14ac:dyDescent="0.25">
      <c r="A1698" s="73" t="str">
        <f t="shared" si="26"/>
        <v>221014</v>
      </c>
      <c r="B1698" s="55">
        <v>22</v>
      </c>
      <c r="C1698" s="55">
        <v>63</v>
      </c>
      <c r="D1698" s="55">
        <v>10</v>
      </c>
      <c r="E1698" s="56">
        <v>14</v>
      </c>
      <c r="F1698" s="58"/>
      <c r="G1698" s="89">
        <v>1.8924140950750827</v>
      </c>
      <c r="H1698" s="89">
        <v>7.0216819751415578</v>
      </c>
      <c r="I1698" s="92">
        <v>1.7575794365552448</v>
      </c>
      <c r="J1698" s="92">
        <v>6.2530943685378499</v>
      </c>
      <c r="K1698" s="92">
        <v>1.6296330941695112</v>
      </c>
      <c r="L1698" s="93">
        <v>5.5651185701917623</v>
      </c>
    </row>
    <row r="1699" spans="1:12" x14ac:dyDescent="0.25">
      <c r="A1699" s="73" t="str">
        <f t="shared" si="26"/>
        <v>231014</v>
      </c>
      <c r="B1699" s="55">
        <v>23</v>
      </c>
      <c r="C1699" s="55">
        <v>62</v>
      </c>
      <c r="D1699" s="55">
        <v>10</v>
      </c>
      <c r="E1699" s="56">
        <v>14</v>
      </c>
      <c r="F1699" s="58"/>
      <c r="G1699" s="89">
        <v>1.8241154900466445</v>
      </c>
      <c r="H1699" s="89">
        <v>6.6267302159852202</v>
      </c>
      <c r="I1699" s="92">
        <v>1.6927647145667328</v>
      </c>
      <c r="J1699" s="92">
        <v>5.8995965988213186</v>
      </c>
      <c r="K1699" s="92">
        <v>1.5681432772455401</v>
      </c>
      <c r="L1699" s="93">
        <v>5.2486084454889692</v>
      </c>
    </row>
    <row r="1700" spans="1:12" x14ac:dyDescent="0.25">
      <c r="A1700" s="73" t="str">
        <f t="shared" si="26"/>
        <v>241014</v>
      </c>
      <c r="B1700" s="55">
        <v>24</v>
      </c>
      <c r="C1700" s="55">
        <v>61</v>
      </c>
      <c r="D1700" s="55">
        <v>10</v>
      </c>
      <c r="E1700" s="56">
        <v>14</v>
      </c>
      <c r="F1700" s="58"/>
      <c r="G1700" s="89">
        <v>1.7575801822163994</v>
      </c>
      <c r="H1700" s="89">
        <v>6.2530947785300679</v>
      </c>
      <c r="I1700" s="92">
        <v>1.6296326669400245</v>
      </c>
      <c r="J1700" s="92">
        <v>5.5651188606974626</v>
      </c>
      <c r="K1700" s="92">
        <v>1.5082577431968878</v>
      </c>
      <c r="L1700" s="93">
        <v>4.9490654158874294</v>
      </c>
    </row>
    <row r="1701" spans="1:12" x14ac:dyDescent="0.25">
      <c r="A1701" s="73" t="str">
        <f t="shared" si="26"/>
        <v>251014</v>
      </c>
      <c r="B1701" s="55">
        <v>25</v>
      </c>
      <c r="C1701" s="55">
        <v>60</v>
      </c>
      <c r="D1701" s="55">
        <v>10</v>
      </c>
      <c r="E1701" s="56">
        <v>14</v>
      </c>
      <c r="F1701" s="58"/>
      <c r="G1701" s="89">
        <v>1.6763934879970797</v>
      </c>
      <c r="H1701" s="89">
        <v>5.8995982646960305</v>
      </c>
      <c r="I1701" s="92">
        <v>1.553331715427799</v>
      </c>
      <c r="J1701" s="92">
        <v>5.2486085678126386</v>
      </c>
      <c r="K1701" s="92">
        <v>1.43656573476645</v>
      </c>
      <c r="L1701" s="93">
        <v>4.6655508466927538</v>
      </c>
    </row>
    <row r="1702" spans="1:12" x14ac:dyDescent="0.25">
      <c r="A1702" s="73" t="str">
        <f t="shared" si="26"/>
        <v>261014</v>
      </c>
      <c r="B1702" s="55">
        <v>26</v>
      </c>
      <c r="C1702" s="55">
        <v>59</v>
      </c>
      <c r="D1702" s="55">
        <v>10</v>
      </c>
      <c r="E1702" s="56">
        <v>14</v>
      </c>
      <c r="F1702" s="58"/>
      <c r="G1702" s="89">
        <v>1.5961836713757249</v>
      </c>
      <c r="H1702" s="89">
        <v>5.7138135727892472</v>
      </c>
      <c r="I1702" s="92">
        <v>1.4781172617862237</v>
      </c>
      <c r="J1702" s="92">
        <v>5.0755621802879345</v>
      </c>
      <c r="K1702" s="92">
        <v>1.366051330947625</v>
      </c>
      <c r="L1702" s="93">
        <v>4.5046155207824157</v>
      </c>
    </row>
    <row r="1703" spans="1:12" x14ac:dyDescent="0.25">
      <c r="A1703" s="73" t="str">
        <f t="shared" si="26"/>
        <v>271014</v>
      </c>
      <c r="B1703" s="55">
        <v>27</v>
      </c>
      <c r="C1703" s="55">
        <v>58</v>
      </c>
      <c r="D1703" s="55">
        <v>10</v>
      </c>
      <c r="E1703" s="56">
        <v>14</v>
      </c>
      <c r="F1703" s="58"/>
      <c r="G1703" s="89">
        <v>1.5363835767918363</v>
      </c>
      <c r="H1703" s="89">
        <v>5.385782346282137</v>
      </c>
      <c r="I1703" s="92">
        <v>1.4213517042095216</v>
      </c>
      <c r="J1703" s="92">
        <v>4.7821566004193174</v>
      </c>
      <c r="K1703" s="92">
        <v>1.3121797859825211</v>
      </c>
      <c r="L1703" s="93">
        <v>4.2420439617650088</v>
      </c>
    </row>
    <row r="1704" spans="1:12" x14ac:dyDescent="0.25">
      <c r="A1704" s="73" t="str">
        <f t="shared" si="26"/>
        <v>281014</v>
      </c>
      <c r="B1704" s="55">
        <v>28</v>
      </c>
      <c r="C1704" s="55">
        <v>57</v>
      </c>
      <c r="D1704" s="55">
        <v>10</v>
      </c>
      <c r="E1704" s="56">
        <v>14</v>
      </c>
      <c r="F1704" s="58"/>
      <c r="G1704" s="89">
        <v>1.4781178185646746</v>
      </c>
      <c r="H1704" s="89">
        <v>5.0755626195851349</v>
      </c>
      <c r="I1704" s="92">
        <v>1.3660494639548892</v>
      </c>
      <c r="J1704" s="92">
        <v>4.5046153534658178</v>
      </c>
      <c r="K1704" s="92">
        <v>1.25970702274775</v>
      </c>
      <c r="L1704" s="93">
        <v>3.9935998542200264</v>
      </c>
    </row>
    <row r="1705" spans="1:12" x14ac:dyDescent="0.25">
      <c r="A1705" s="73" t="str">
        <f t="shared" si="26"/>
        <v>291014</v>
      </c>
      <c r="B1705" s="55">
        <v>29</v>
      </c>
      <c r="C1705" s="55">
        <v>56</v>
      </c>
      <c r="D1705" s="55">
        <v>10</v>
      </c>
      <c r="E1705" s="56">
        <v>14</v>
      </c>
      <c r="F1705" s="58"/>
      <c r="G1705" s="89">
        <v>1.4213512371167538</v>
      </c>
      <c r="H1705" s="89">
        <v>4.7821573137822284</v>
      </c>
      <c r="I1705" s="92">
        <v>1.3121809669343565</v>
      </c>
      <c r="J1705" s="92">
        <v>4.2420444939363398</v>
      </c>
      <c r="K1705" s="92">
        <v>1.2085947914295934</v>
      </c>
      <c r="L1705" s="93">
        <v>3.7584838410768282</v>
      </c>
    </row>
    <row r="1706" spans="1:12" x14ac:dyDescent="0.25">
      <c r="A1706" s="73" t="str">
        <f t="shared" si="26"/>
        <v>301014</v>
      </c>
      <c r="B1706" s="55">
        <v>30</v>
      </c>
      <c r="C1706" s="55">
        <v>55</v>
      </c>
      <c r="D1706" s="55">
        <v>10</v>
      </c>
      <c r="E1706" s="56">
        <v>14</v>
      </c>
      <c r="F1706" s="58"/>
      <c r="G1706" s="89">
        <v>1.3660503371996719</v>
      </c>
      <c r="H1706" s="89">
        <v>4.5046143113007791</v>
      </c>
      <c r="I1706" s="92">
        <v>1.2597069851126244</v>
      </c>
      <c r="J1706" s="92">
        <v>3.9936007539564353</v>
      </c>
      <c r="K1706" s="92">
        <v>1.1588143137486893</v>
      </c>
      <c r="L1706" s="93">
        <v>3.5359373661298945</v>
      </c>
    </row>
    <row r="1707" spans="1:12" x14ac:dyDescent="0.25">
      <c r="A1707" s="73" t="str">
        <f t="shared" si="26"/>
        <v>311014</v>
      </c>
      <c r="B1707" s="55">
        <v>31</v>
      </c>
      <c r="C1707" s="55">
        <v>54</v>
      </c>
      <c r="D1707" s="55">
        <v>10</v>
      </c>
      <c r="E1707" s="56">
        <v>14</v>
      </c>
      <c r="F1707" s="58"/>
      <c r="G1707" s="89">
        <v>1.3121794241515494</v>
      </c>
      <c r="H1707" s="89">
        <v>4.2420439834160888</v>
      </c>
      <c r="I1707" s="92">
        <v>1.2085955295544304</v>
      </c>
      <c r="J1707" s="92">
        <v>3.7584845058420595</v>
      </c>
      <c r="K1707" s="92">
        <v>1.1103272536584567</v>
      </c>
      <c r="L1707" s="93">
        <v>3.325246218638874</v>
      </c>
    </row>
    <row r="1708" spans="1:12" x14ac:dyDescent="0.25">
      <c r="A1708" s="73" t="str">
        <f t="shared" si="26"/>
        <v>321014</v>
      </c>
      <c r="B1708" s="55">
        <v>32</v>
      </c>
      <c r="C1708" s="55">
        <v>53</v>
      </c>
      <c r="D1708" s="55">
        <v>10</v>
      </c>
      <c r="E1708" s="56">
        <v>14</v>
      </c>
      <c r="F1708" s="58"/>
      <c r="G1708" s="89">
        <v>1.2597057365125806</v>
      </c>
      <c r="H1708" s="89">
        <v>3.9936011785353487</v>
      </c>
      <c r="I1708" s="92">
        <v>1.1588142222551423</v>
      </c>
      <c r="J1708" s="92">
        <v>3.5359373038946398</v>
      </c>
      <c r="K1708" s="92">
        <v>1.0631014326364585</v>
      </c>
      <c r="L1708" s="93">
        <v>3.1257378705298264</v>
      </c>
    </row>
    <row r="1709" spans="1:12" x14ac:dyDescent="0.25">
      <c r="A1709" s="73" t="str">
        <f t="shared" si="26"/>
        <v>331014</v>
      </c>
      <c r="B1709" s="55">
        <v>33</v>
      </c>
      <c r="C1709" s="55">
        <v>52</v>
      </c>
      <c r="D1709" s="55">
        <v>10</v>
      </c>
      <c r="E1709" s="56">
        <v>14</v>
      </c>
      <c r="F1709" s="58"/>
      <c r="G1709" s="89">
        <v>1.2085961354394712</v>
      </c>
      <c r="H1709" s="89">
        <v>3.7584846060500818</v>
      </c>
      <c r="I1709" s="92">
        <v>1.110326236384422</v>
      </c>
      <c r="J1709" s="92">
        <v>3.3252461605568406</v>
      </c>
      <c r="K1709" s="92">
        <v>1.0171046184950665</v>
      </c>
      <c r="L1709" s="93">
        <v>2.9367703817633428</v>
      </c>
    </row>
    <row r="1710" spans="1:12" x14ac:dyDescent="0.25">
      <c r="A1710" s="73" t="str">
        <f t="shared" si="26"/>
        <v>341014</v>
      </c>
      <c r="B1710" s="55">
        <v>34</v>
      </c>
      <c r="C1710" s="55">
        <v>51</v>
      </c>
      <c r="D1710" s="55">
        <v>10</v>
      </c>
      <c r="E1710" s="56">
        <v>14</v>
      </c>
      <c r="F1710" s="58"/>
      <c r="G1710" s="89">
        <v>1.1455608884456356</v>
      </c>
      <c r="H1710" s="89">
        <v>3.5359367533088157</v>
      </c>
      <c r="I1710" s="92">
        <v>1.0511895115211203</v>
      </c>
      <c r="J1710" s="92">
        <v>3.1257370815932184</v>
      </c>
      <c r="K1710" s="92">
        <v>0.96162812441563295</v>
      </c>
      <c r="L1710" s="93">
        <v>2.7577448108209186</v>
      </c>
    </row>
    <row r="1711" spans="1:12" x14ac:dyDescent="0.25">
      <c r="A1711" s="73" t="str">
        <f t="shared" si="26"/>
        <v>351014</v>
      </c>
      <c r="B1711" s="55">
        <v>35</v>
      </c>
      <c r="C1711" s="55">
        <v>50</v>
      </c>
      <c r="D1711" s="55">
        <v>10</v>
      </c>
      <c r="E1711" s="56">
        <v>14</v>
      </c>
      <c r="F1711" s="58"/>
      <c r="G1711" s="89">
        <v>1.0813754060518701</v>
      </c>
      <c r="H1711" s="89">
        <v>3.4142700466894369</v>
      </c>
      <c r="I1711" s="92">
        <v>0.99120734496913487</v>
      </c>
      <c r="J1711" s="92">
        <v>3.0118530588370467</v>
      </c>
      <c r="K1711" s="92">
        <v>0.9055724417426545</v>
      </c>
      <c r="L1711" s="93">
        <v>2.6512476629168886</v>
      </c>
    </row>
    <row r="1712" spans="1:12" x14ac:dyDescent="0.25">
      <c r="A1712" s="73" t="str">
        <f t="shared" si="26"/>
        <v>361014</v>
      </c>
      <c r="B1712" s="55">
        <v>36</v>
      </c>
      <c r="C1712" s="55">
        <v>49</v>
      </c>
      <c r="D1712" s="55">
        <v>10</v>
      </c>
      <c r="E1712" s="56">
        <v>14</v>
      </c>
      <c r="F1712" s="58"/>
      <c r="G1712" s="89">
        <v>1.0357085076386161</v>
      </c>
      <c r="H1712" s="89">
        <v>3.2075190623969139</v>
      </c>
      <c r="I1712" s="92">
        <v>0.9478376339725636</v>
      </c>
      <c r="J1712" s="92">
        <v>2.8266304153701016</v>
      </c>
      <c r="K1712" s="92">
        <v>0.86437910899972059</v>
      </c>
      <c r="L1712" s="93">
        <v>2.4851377388183731</v>
      </c>
    </row>
    <row r="1713" spans="1:12" x14ac:dyDescent="0.25">
      <c r="A1713" s="73" t="str">
        <f t="shared" si="26"/>
        <v>371014</v>
      </c>
      <c r="B1713" s="55">
        <v>37</v>
      </c>
      <c r="C1713" s="55">
        <v>48</v>
      </c>
      <c r="D1713" s="55">
        <v>10</v>
      </c>
      <c r="E1713" s="56">
        <v>14</v>
      </c>
      <c r="F1713" s="58"/>
      <c r="G1713" s="89">
        <v>0.99120742981693954</v>
      </c>
      <c r="H1713" s="89">
        <v>3.0118516827233077</v>
      </c>
      <c r="I1713" s="92">
        <v>0.90557130565121891</v>
      </c>
      <c r="J1713" s="92">
        <v>2.6512484857710041</v>
      </c>
      <c r="K1713" s="92">
        <v>0.82423104650400725</v>
      </c>
      <c r="L1713" s="93">
        <v>2.3277668901277555</v>
      </c>
    </row>
    <row r="1714" spans="1:12" x14ac:dyDescent="0.25">
      <c r="A1714" s="73" t="str">
        <f t="shared" si="26"/>
        <v>381014</v>
      </c>
      <c r="B1714" s="55">
        <v>38</v>
      </c>
      <c r="C1714" s="55">
        <v>47</v>
      </c>
      <c r="D1714" s="55">
        <v>10</v>
      </c>
      <c r="E1714" s="56">
        <v>14</v>
      </c>
      <c r="F1714" s="58"/>
      <c r="G1714" s="89">
        <v>0.94783750481488493</v>
      </c>
      <c r="H1714" s="89">
        <v>2.8266300912753222</v>
      </c>
      <c r="I1714" s="92">
        <v>0.86437878939427149</v>
      </c>
      <c r="J1714" s="92">
        <v>2.4851382324211477</v>
      </c>
      <c r="K1714" s="92">
        <v>0.78509971334143436</v>
      </c>
      <c r="L1714" s="93">
        <v>2.1786348923274677</v>
      </c>
    </row>
    <row r="1715" spans="1:12" x14ac:dyDescent="0.25">
      <c r="A1715" s="73" t="str">
        <f t="shared" si="26"/>
        <v>391014</v>
      </c>
      <c r="B1715" s="55">
        <v>39</v>
      </c>
      <c r="C1715" s="55">
        <v>46</v>
      </c>
      <c r="D1715" s="55">
        <v>10</v>
      </c>
      <c r="E1715" s="56">
        <v>14</v>
      </c>
      <c r="F1715" s="58"/>
      <c r="G1715" s="89">
        <v>0.9055723440279474</v>
      </c>
      <c r="H1715" s="89">
        <v>2.6512484193831845</v>
      </c>
      <c r="I1715" s="92">
        <v>0.82423112368460538</v>
      </c>
      <c r="J1715" s="92">
        <v>2.3277674189331106</v>
      </c>
      <c r="K1715" s="92">
        <v>0.74695771448166481</v>
      </c>
      <c r="L1715" s="93">
        <v>2.0372746951284855</v>
      </c>
    </row>
    <row r="1716" spans="1:12" x14ac:dyDescent="0.25">
      <c r="A1716" s="73" t="str">
        <f t="shared" si="26"/>
        <v>401014</v>
      </c>
      <c r="B1716" s="55">
        <v>40</v>
      </c>
      <c r="C1716" s="55">
        <v>45</v>
      </c>
      <c r="D1716" s="55">
        <v>10</v>
      </c>
      <c r="E1716" s="56">
        <v>14</v>
      </c>
      <c r="F1716" s="58"/>
      <c r="G1716" s="89">
        <v>0.86437903556697693</v>
      </c>
      <c r="H1716" s="89">
        <v>2.4851383160213358</v>
      </c>
      <c r="I1716" s="92">
        <v>0.78509944500831408</v>
      </c>
      <c r="J1716" s="92">
        <v>2.1786338998423567</v>
      </c>
      <c r="K1716" s="92">
        <v>0.70978469777787379</v>
      </c>
      <c r="L1716" s="93">
        <v>1.9032500485887662</v>
      </c>
    </row>
    <row r="1717" spans="1:12" x14ac:dyDescent="0.25">
      <c r="A1717" s="73" t="str">
        <f t="shared" si="26"/>
        <v>411014</v>
      </c>
      <c r="B1717" s="55">
        <v>41</v>
      </c>
      <c r="C1717" s="55">
        <v>44</v>
      </c>
      <c r="D1717" s="55">
        <v>10</v>
      </c>
      <c r="E1717" s="56">
        <v>14</v>
      </c>
      <c r="F1717" s="58"/>
      <c r="G1717" s="89">
        <v>0.82423070726599001</v>
      </c>
      <c r="H1717" s="89">
        <v>2.327766384073779</v>
      </c>
      <c r="I1717" s="92">
        <v>0.74695962274502636</v>
      </c>
      <c r="J1717" s="92">
        <v>2.0372748292032972</v>
      </c>
      <c r="K1717" s="92">
        <v>0.67355078616557595</v>
      </c>
      <c r="L1717" s="93">
        <v>1.7761485506773085</v>
      </c>
    </row>
    <row r="1718" spans="1:12" x14ac:dyDescent="0.25">
      <c r="A1718" s="73" t="str">
        <f t="shared" si="26"/>
        <v>421014</v>
      </c>
      <c r="B1718" s="55">
        <v>42</v>
      </c>
      <c r="C1718" s="55">
        <v>43</v>
      </c>
      <c r="D1718" s="55">
        <v>10</v>
      </c>
      <c r="E1718" s="56">
        <v>14</v>
      </c>
      <c r="F1718" s="58"/>
      <c r="G1718" s="89">
        <v>0.78509948101635574</v>
      </c>
      <c r="H1718" s="89">
        <v>2.1786353563372889</v>
      </c>
      <c r="I1718" s="92">
        <v>0.70978425830143221</v>
      </c>
      <c r="J1718" s="92">
        <v>1.9032511700742127</v>
      </c>
      <c r="K1718" s="92">
        <v>0.63823567523879177</v>
      </c>
      <c r="L1718" s="93">
        <v>1.6555863768440611</v>
      </c>
    </row>
    <row r="1719" spans="1:12" x14ac:dyDescent="0.25">
      <c r="A1719" s="73" t="str">
        <f t="shared" si="26"/>
        <v>431014</v>
      </c>
      <c r="B1719" s="55">
        <v>43</v>
      </c>
      <c r="C1719" s="55">
        <v>42</v>
      </c>
      <c r="D1719" s="55">
        <v>10</v>
      </c>
      <c r="E1719" s="56">
        <v>14</v>
      </c>
      <c r="F1719" s="58"/>
      <c r="G1719" s="89">
        <v>0.74695870220223881</v>
      </c>
      <c r="H1719" s="89">
        <v>2.0372759904310249</v>
      </c>
      <c r="I1719" s="92">
        <v>0.67355074150686967</v>
      </c>
      <c r="J1719" s="92">
        <v>1.7761489531993766</v>
      </c>
      <c r="K1719" s="92">
        <v>0.60381872157963468</v>
      </c>
      <c r="L1719" s="93">
        <v>1.541201354200616</v>
      </c>
    </row>
    <row r="1720" spans="1:12" x14ac:dyDescent="0.25">
      <c r="A1720" s="73" t="str">
        <f t="shared" si="26"/>
        <v>441014</v>
      </c>
      <c r="B1720" s="55">
        <v>44</v>
      </c>
      <c r="C1720" s="55">
        <v>41</v>
      </c>
      <c r="D1720" s="55">
        <v>10</v>
      </c>
      <c r="E1720" s="56">
        <v>14</v>
      </c>
      <c r="F1720" s="58"/>
      <c r="G1720" s="89">
        <v>0.70456194733871469</v>
      </c>
      <c r="H1720" s="89">
        <v>1.9032512385884124</v>
      </c>
      <c r="I1720" s="92">
        <v>0.63370931472240388</v>
      </c>
      <c r="J1720" s="92">
        <v>1.6555850706420949</v>
      </c>
      <c r="K1720" s="92">
        <v>0.56637758804504612</v>
      </c>
      <c r="L1720" s="93">
        <v>1.4326593142744515</v>
      </c>
    </row>
    <row r="1721" spans="1:12" x14ac:dyDescent="0.25">
      <c r="A1721" s="73" t="str">
        <f t="shared" si="26"/>
        <v>451014</v>
      </c>
      <c r="B1721" s="55">
        <v>45</v>
      </c>
      <c r="C1721" s="55">
        <v>40</v>
      </c>
      <c r="D1721" s="55">
        <v>10</v>
      </c>
      <c r="E1721" s="56">
        <v>14</v>
      </c>
      <c r="F1721" s="58"/>
      <c r="G1721" s="89">
        <v>0.66091934501366634</v>
      </c>
      <c r="H1721" s="89">
        <v>1.8281351549036791</v>
      </c>
      <c r="I1721" s="92">
        <v>0.59271009540372788</v>
      </c>
      <c r="J1721" s="92">
        <v>1.5842453639857155</v>
      </c>
      <c r="K1721" s="92">
        <v>0.52788628545936678</v>
      </c>
      <c r="L1721" s="93">
        <v>1.3650568278317108</v>
      </c>
    </row>
    <row r="1722" spans="1:12" x14ac:dyDescent="0.25">
      <c r="A1722" s="73" t="str">
        <f t="shared" si="26"/>
        <v>461014</v>
      </c>
      <c r="B1722" s="55">
        <v>46</v>
      </c>
      <c r="C1722" s="55">
        <v>39</v>
      </c>
      <c r="D1722" s="55">
        <v>10</v>
      </c>
      <c r="E1722" s="56">
        <v>14</v>
      </c>
      <c r="F1722" s="58"/>
      <c r="G1722" s="89">
        <v>0.62638231371704334</v>
      </c>
      <c r="H1722" s="89">
        <v>1.7029234245175364</v>
      </c>
      <c r="I1722" s="92">
        <v>0.59976031493609161</v>
      </c>
      <c r="J1722" s="92">
        <v>1.4717396186120264</v>
      </c>
      <c r="K1722" s="92">
        <v>0.49669573745548867</v>
      </c>
      <c r="L1722" s="93">
        <v>1.2638804232755736</v>
      </c>
    </row>
    <row r="1723" spans="1:12" x14ac:dyDescent="0.25">
      <c r="A1723" s="73" t="str">
        <f t="shared" si="26"/>
        <v>471014</v>
      </c>
      <c r="B1723" s="55">
        <v>47</v>
      </c>
      <c r="C1723" s="55">
        <v>38</v>
      </c>
      <c r="D1723" s="55">
        <v>10</v>
      </c>
      <c r="E1723" s="56">
        <v>14</v>
      </c>
      <c r="F1723" s="58"/>
      <c r="G1723" s="89">
        <v>0.59271121260858561</v>
      </c>
      <c r="H1723" s="89">
        <v>1.58424715872828</v>
      </c>
      <c r="I1723" s="92">
        <v>0.52788588960757143</v>
      </c>
      <c r="J1723" s="92">
        <v>1.3650590302194805</v>
      </c>
      <c r="K1723" s="92">
        <v>0.46629347778156849</v>
      </c>
      <c r="L1723" s="93">
        <v>1.1679001858981946</v>
      </c>
    </row>
    <row r="1724" spans="1:12" x14ac:dyDescent="0.25">
      <c r="A1724" s="73" t="str">
        <f t="shared" si="26"/>
        <v>481014</v>
      </c>
      <c r="B1724" s="55">
        <v>48</v>
      </c>
      <c r="C1724" s="55">
        <v>37</v>
      </c>
      <c r="D1724" s="55">
        <v>10</v>
      </c>
      <c r="E1724" s="56">
        <v>14</v>
      </c>
      <c r="F1724" s="58"/>
      <c r="G1724" s="89">
        <v>0.5598854663692745</v>
      </c>
      <c r="H1724" s="89">
        <v>1.4717383325333859</v>
      </c>
      <c r="I1724" s="92">
        <v>0.49669668821818797</v>
      </c>
      <c r="J1724" s="92">
        <v>1.2638790856131832</v>
      </c>
      <c r="K1724" s="92">
        <v>0.43666064353407302</v>
      </c>
      <c r="L1724" s="93">
        <v>1.0768325851473315</v>
      </c>
    </row>
    <row r="1725" spans="1:12" x14ac:dyDescent="0.25">
      <c r="A1725" s="73" t="str">
        <f t="shared" si="26"/>
        <v>491014</v>
      </c>
      <c r="B1725" s="55">
        <v>49</v>
      </c>
      <c r="C1725" s="55">
        <v>36</v>
      </c>
      <c r="D1725" s="55">
        <v>10</v>
      </c>
      <c r="E1725" s="56">
        <v>14</v>
      </c>
      <c r="F1725" s="58"/>
      <c r="G1725" s="89">
        <v>0.52788660569120249</v>
      </c>
      <c r="H1725" s="89">
        <v>1.3650577643443944</v>
      </c>
      <c r="I1725" s="92">
        <v>0.46629279205074764</v>
      </c>
      <c r="J1725" s="92">
        <v>1.1678997844132961</v>
      </c>
      <c r="K1725" s="92">
        <v>0.40778356336410754</v>
      </c>
      <c r="L1725" s="93">
        <v>0.99040483983793992</v>
      </c>
    </row>
    <row r="1726" spans="1:12" x14ac:dyDescent="0.25">
      <c r="A1726" s="73" t="str">
        <f t="shared" si="26"/>
        <v>501014</v>
      </c>
      <c r="B1726" s="55">
        <v>50</v>
      </c>
      <c r="C1726" s="55">
        <v>35</v>
      </c>
      <c r="D1726" s="55">
        <v>10</v>
      </c>
      <c r="E1726" s="56">
        <v>14</v>
      </c>
      <c r="F1726" s="58"/>
      <c r="G1726" s="89">
        <v>0.49409779140033172</v>
      </c>
      <c r="H1726" s="89">
        <v>1.2638801323025888</v>
      </c>
      <c r="I1726" s="92">
        <v>0.43445978059497364</v>
      </c>
      <c r="J1726" s="92">
        <v>1.0768329825310146</v>
      </c>
      <c r="K1726" s="92">
        <v>0.37779227329602222</v>
      </c>
      <c r="L1726" s="93">
        <v>0.90836299795338371</v>
      </c>
    </row>
    <row r="1727" spans="1:12" x14ac:dyDescent="0.25">
      <c r="A1727" s="73" t="str">
        <f t="shared" si="26"/>
        <v>511014</v>
      </c>
      <c r="B1727" s="55">
        <v>51</v>
      </c>
      <c r="C1727" s="55">
        <v>34</v>
      </c>
      <c r="D1727" s="55">
        <v>10</v>
      </c>
      <c r="E1727" s="56">
        <v>14</v>
      </c>
      <c r="F1727" s="58"/>
      <c r="G1727" s="89">
        <v>0.45808064372984647</v>
      </c>
      <c r="H1727" s="89">
        <v>1.1895566468459406</v>
      </c>
      <c r="I1727" s="92">
        <v>0.40071887110611482</v>
      </c>
      <c r="J1727" s="92">
        <v>1.0079603388259424</v>
      </c>
      <c r="K1727" s="92">
        <v>0.3462094094212545</v>
      </c>
      <c r="L1727" s="93">
        <v>0.84453302961275623</v>
      </c>
    </row>
    <row r="1728" spans="1:12" x14ac:dyDescent="0.25">
      <c r="A1728" s="73" t="str">
        <f t="shared" si="26"/>
        <v>521014</v>
      </c>
      <c r="B1728" s="55">
        <v>52</v>
      </c>
      <c r="C1728" s="55">
        <v>33</v>
      </c>
      <c r="D1728" s="55">
        <v>10</v>
      </c>
      <c r="E1728" s="56">
        <v>14</v>
      </c>
      <c r="F1728" s="58"/>
      <c r="G1728" s="89">
        <v>0.42903516319767604</v>
      </c>
      <c r="H1728" s="89">
        <v>1.0963532324704548</v>
      </c>
      <c r="I1728" s="92">
        <v>0.37311571970789736</v>
      </c>
      <c r="J1728" s="92">
        <v>0.92410198004650967</v>
      </c>
      <c r="K1728" s="92">
        <v>0.31998585143505082</v>
      </c>
      <c r="L1728" s="93">
        <v>0.76901213415047154</v>
      </c>
    </row>
    <row r="1729" spans="1:12" x14ac:dyDescent="0.25">
      <c r="A1729" s="73" t="str">
        <f t="shared" si="26"/>
        <v>531014</v>
      </c>
      <c r="B1729" s="55">
        <v>53</v>
      </c>
      <c r="C1729" s="55">
        <v>32</v>
      </c>
      <c r="D1729" s="55">
        <v>10</v>
      </c>
      <c r="E1729" s="56">
        <v>14</v>
      </c>
      <c r="F1729" s="58"/>
      <c r="G1729" s="89">
        <v>0.40071796313093244</v>
      </c>
      <c r="H1729" s="89">
        <v>1.0079589151347139</v>
      </c>
      <c r="I1729" s="92">
        <v>0.34621153084558681</v>
      </c>
      <c r="J1729" s="92">
        <v>0.84453159932036226</v>
      </c>
      <c r="K1729" s="92">
        <v>0.29442620437676459</v>
      </c>
      <c r="L1729" s="93">
        <v>0.69731338707410861</v>
      </c>
    </row>
    <row r="1730" spans="1:12" x14ac:dyDescent="0.25">
      <c r="A1730" s="73" t="str">
        <f t="shared" si="26"/>
        <v>541014</v>
      </c>
      <c r="B1730" s="55">
        <v>54</v>
      </c>
      <c r="C1730" s="55">
        <v>31</v>
      </c>
      <c r="D1730" s="55">
        <v>10</v>
      </c>
      <c r="E1730" s="56">
        <v>14</v>
      </c>
      <c r="F1730" s="58"/>
      <c r="G1730" s="89">
        <v>0.37311617342925457</v>
      </c>
      <c r="H1730" s="89">
        <v>0.92410256143110914</v>
      </c>
      <c r="I1730" s="92">
        <v>0.31998614316300539</v>
      </c>
      <c r="J1730" s="92">
        <v>0.7690101738355829</v>
      </c>
      <c r="K1730" s="92">
        <v>0.2695154795455374</v>
      </c>
      <c r="L1730" s="93">
        <v>0.62923323765517314</v>
      </c>
    </row>
    <row r="1731" spans="1:12" x14ac:dyDescent="0.25">
      <c r="A1731" s="73" t="str">
        <f t="shared" si="26"/>
        <v>551014</v>
      </c>
      <c r="B1731" s="55">
        <v>55</v>
      </c>
      <c r="C1731" s="55">
        <v>30</v>
      </c>
      <c r="D1731" s="55">
        <v>10</v>
      </c>
      <c r="E1731" s="56">
        <v>14</v>
      </c>
      <c r="F1731" s="58"/>
      <c r="G1731" s="89">
        <v>0.34113910593738372</v>
      </c>
      <c r="H1731" s="89">
        <v>0.84453303566682614</v>
      </c>
      <c r="I1731" s="92">
        <v>0.29015840110561847</v>
      </c>
      <c r="J1731" s="92">
        <v>0.6973130282251635</v>
      </c>
      <c r="K1731" s="92">
        <v>0.24172115026843141</v>
      </c>
      <c r="L1731" s="93">
        <v>0.56456971243289211</v>
      </c>
    </row>
    <row r="1732" spans="1:12" x14ac:dyDescent="0.25">
      <c r="A1732" s="73" t="str">
        <f t="shared" ref="A1732:A1795" si="27">B1732&amp;D1732&amp;E1732</f>
        <v>181214</v>
      </c>
      <c r="B1732" s="55">
        <v>18</v>
      </c>
      <c r="C1732" s="55">
        <v>67</v>
      </c>
      <c r="D1732" s="55">
        <v>12</v>
      </c>
      <c r="E1732" s="56">
        <v>14</v>
      </c>
      <c r="F1732" s="58"/>
      <c r="G1732" s="89">
        <v>2.2272019297859527</v>
      </c>
      <c r="H1732" s="89">
        <v>8.6526504702488491</v>
      </c>
      <c r="I1732" s="92">
        <v>2.074514781321064</v>
      </c>
      <c r="J1732" s="92">
        <v>7.7138160868949583</v>
      </c>
      <c r="K1732" s="92">
        <v>1.9295419999692927</v>
      </c>
      <c r="L1732" s="93">
        <v>6.873842290494883</v>
      </c>
    </row>
    <row r="1733" spans="1:12" x14ac:dyDescent="0.25">
      <c r="A1733" s="73" t="str">
        <f t="shared" si="27"/>
        <v>191214</v>
      </c>
      <c r="B1733" s="55">
        <v>19</v>
      </c>
      <c r="C1733" s="55">
        <v>66</v>
      </c>
      <c r="D1733" s="55">
        <v>12</v>
      </c>
      <c r="E1733" s="56">
        <v>14</v>
      </c>
      <c r="F1733" s="58"/>
      <c r="G1733" s="89">
        <v>2.1498718919482509</v>
      </c>
      <c r="H1733" s="89">
        <v>8.1701640706055692</v>
      </c>
      <c r="I1733" s="92">
        <v>2.0010853717526444</v>
      </c>
      <c r="J1733" s="92">
        <v>7.2821624707505128</v>
      </c>
      <c r="K1733" s="92">
        <v>1.8598434671730595</v>
      </c>
      <c r="L1733" s="93">
        <v>6.4875660837565148</v>
      </c>
    </row>
    <row r="1734" spans="1:12" x14ac:dyDescent="0.25">
      <c r="A1734" s="73" t="str">
        <f t="shared" si="27"/>
        <v>201214</v>
      </c>
      <c r="B1734" s="55">
        <v>20</v>
      </c>
      <c r="C1734" s="55">
        <v>65</v>
      </c>
      <c r="D1734" s="55">
        <v>12</v>
      </c>
      <c r="E1734" s="56">
        <v>14</v>
      </c>
      <c r="F1734" s="58"/>
      <c r="G1734" s="89">
        <v>2.0745134710668784</v>
      </c>
      <c r="H1734" s="89">
        <v>7.7138166852492205</v>
      </c>
      <c r="I1734" s="92">
        <v>1.9295421498558782</v>
      </c>
      <c r="J1734" s="92">
        <v>6.8738424439226486</v>
      </c>
      <c r="K1734" s="92">
        <v>1.7919439063781832</v>
      </c>
      <c r="L1734" s="93">
        <v>6.1221122112211219</v>
      </c>
    </row>
    <row r="1735" spans="1:12" x14ac:dyDescent="0.25">
      <c r="A1735" s="73" t="str">
        <f t="shared" si="27"/>
        <v>211214</v>
      </c>
      <c r="B1735" s="55">
        <v>21</v>
      </c>
      <c r="C1735" s="55">
        <v>64</v>
      </c>
      <c r="D1735" s="55">
        <v>12</v>
      </c>
      <c r="E1735" s="56">
        <v>14</v>
      </c>
      <c r="F1735" s="58"/>
      <c r="G1735" s="89">
        <v>2.0010863987340795</v>
      </c>
      <c r="H1735" s="89">
        <v>7.2821633236592929</v>
      </c>
      <c r="I1735" s="92">
        <v>1.859842549415696</v>
      </c>
      <c r="J1735" s="92">
        <v>6.487564767728637</v>
      </c>
      <c r="K1735" s="92">
        <v>1.7258053166603451</v>
      </c>
      <c r="L1735" s="93">
        <v>5.7763305810087893</v>
      </c>
    </row>
    <row r="1736" spans="1:12" x14ac:dyDescent="0.25">
      <c r="A1736" s="73" t="str">
        <f t="shared" si="27"/>
        <v>221214</v>
      </c>
      <c r="B1736" s="55">
        <v>22</v>
      </c>
      <c r="C1736" s="55">
        <v>63</v>
      </c>
      <c r="D1736" s="55">
        <v>12</v>
      </c>
      <c r="E1736" s="56">
        <v>14</v>
      </c>
      <c r="F1736" s="58"/>
      <c r="G1736" s="89">
        <v>1.9295424092360989</v>
      </c>
      <c r="H1736" s="89">
        <v>6.8738430365463703</v>
      </c>
      <c r="I1736" s="92">
        <v>1.7919452466669303</v>
      </c>
      <c r="J1736" s="92">
        <v>6.1221113540235068</v>
      </c>
      <c r="K1736" s="92">
        <v>1.6613866188715984</v>
      </c>
      <c r="L1736" s="93">
        <v>5.44913144962511</v>
      </c>
    </row>
    <row r="1737" spans="1:12" x14ac:dyDescent="0.25">
      <c r="A1737" s="73" t="str">
        <f t="shared" si="27"/>
        <v>231214</v>
      </c>
      <c r="B1737" s="55">
        <v>23</v>
      </c>
      <c r="C1737" s="55">
        <v>62</v>
      </c>
      <c r="D1737" s="55">
        <v>12</v>
      </c>
      <c r="E1737" s="56">
        <v>14</v>
      </c>
      <c r="F1737" s="58"/>
      <c r="G1737" s="89">
        <v>1.8598433125060343</v>
      </c>
      <c r="H1737" s="89">
        <v>6.4875656887491209</v>
      </c>
      <c r="I1737" s="92">
        <v>1.7258055061309499</v>
      </c>
      <c r="J1737" s="92">
        <v>5.7763306713010856</v>
      </c>
      <c r="K1737" s="92">
        <v>1.5986486393291126</v>
      </c>
      <c r="L1737" s="93">
        <v>5.1394860070895572</v>
      </c>
    </row>
    <row r="1738" spans="1:12" x14ac:dyDescent="0.25">
      <c r="A1738" s="73" t="str">
        <f t="shared" si="27"/>
        <v>241214</v>
      </c>
      <c r="B1738" s="55">
        <v>24</v>
      </c>
      <c r="C1738" s="55">
        <v>61</v>
      </c>
      <c r="D1738" s="55">
        <v>12</v>
      </c>
      <c r="E1738" s="56">
        <v>14</v>
      </c>
      <c r="F1738" s="58"/>
      <c r="G1738" s="89">
        <v>1.770284051037234</v>
      </c>
      <c r="H1738" s="89">
        <v>6.1221122169255286</v>
      </c>
      <c r="I1738" s="92">
        <v>1.6417904514327</v>
      </c>
      <c r="J1738" s="92">
        <v>5.449132152696877</v>
      </c>
      <c r="K1738" s="92">
        <v>1.5198528064601993</v>
      </c>
      <c r="L1738" s="93">
        <v>4.8464216206499611</v>
      </c>
    </row>
    <row r="1739" spans="1:12" x14ac:dyDescent="0.25">
      <c r="A1739" s="73" t="str">
        <f t="shared" si="27"/>
        <v>251214</v>
      </c>
      <c r="B1739" s="55">
        <v>25</v>
      </c>
      <c r="C1739" s="55">
        <v>60</v>
      </c>
      <c r="D1739" s="55">
        <v>12</v>
      </c>
      <c r="E1739" s="56">
        <v>14</v>
      </c>
      <c r="F1739" s="58"/>
      <c r="G1739" s="89">
        <v>1.6913067816496334</v>
      </c>
      <c r="H1739" s="89">
        <v>5.92640547093393</v>
      </c>
      <c r="I1739" s="92">
        <v>1.567652721862419</v>
      </c>
      <c r="J1739" s="92">
        <v>5.2670927691403833</v>
      </c>
      <c r="K1739" s="92">
        <v>1.4502671516932895</v>
      </c>
      <c r="L1739" s="93">
        <v>4.6773469575208875</v>
      </c>
    </row>
    <row r="1740" spans="1:12" x14ac:dyDescent="0.25">
      <c r="A1740" s="73" t="str">
        <f t="shared" si="27"/>
        <v>261214</v>
      </c>
      <c r="B1740" s="55">
        <v>26</v>
      </c>
      <c r="C1740" s="55">
        <v>59</v>
      </c>
      <c r="D1740" s="55">
        <v>12</v>
      </c>
      <c r="E1740" s="56">
        <v>14</v>
      </c>
      <c r="F1740" s="58"/>
      <c r="G1740" s="89">
        <v>1.6286787389613933</v>
      </c>
      <c r="H1740" s="89">
        <v>5.5875432550007211</v>
      </c>
      <c r="I1740" s="92">
        <v>1.5081939005886678</v>
      </c>
      <c r="J1740" s="92">
        <v>4.9640177486717176</v>
      </c>
      <c r="K1740" s="92">
        <v>1.3938338486565967</v>
      </c>
      <c r="L1740" s="93">
        <v>4.4061546804039855</v>
      </c>
    </row>
    <row r="1741" spans="1:12" x14ac:dyDescent="0.25">
      <c r="A1741" s="73" t="str">
        <f t="shared" si="27"/>
        <v>271214</v>
      </c>
      <c r="B1741" s="55">
        <v>27</v>
      </c>
      <c r="C1741" s="55">
        <v>58</v>
      </c>
      <c r="D1741" s="55">
        <v>12</v>
      </c>
      <c r="E1741" s="56">
        <v>14</v>
      </c>
      <c r="F1741" s="58"/>
      <c r="G1741" s="89">
        <v>1.567652945237481</v>
      </c>
      <c r="H1741" s="89">
        <v>5.2670919310186122</v>
      </c>
      <c r="I1741" s="92">
        <v>1.4502670832142035</v>
      </c>
      <c r="J1741" s="92">
        <v>4.6773470896297793</v>
      </c>
      <c r="K1741" s="92">
        <v>1.3388626997022337</v>
      </c>
      <c r="L1741" s="93">
        <v>4.1495718300430262</v>
      </c>
    </row>
    <row r="1742" spans="1:12" x14ac:dyDescent="0.25">
      <c r="A1742" s="73" t="str">
        <f t="shared" si="27"/>
        <v>281214</v>
      </c>
      <c r="B1742" s="55">
        <v>28</v>
      </c>
      <c r="C1742" s="55">
        <v>57</v>
      </c>
      <c r="D1742" s="55">
        <v>12</v>
      </c>
      <c r="E1742" s="56">
        <v>14</v>
      </c>
      <c r="F1742" s="58"/>
      <c r="G1742" s="89">
        <v>1.5081952876440143</v>
      </c>
      <c r="H1742" s="89">
        <v>4.9640180434505039</v>
      </c>
      <c r="I1742" s="92">
        <v>1.3938338134542294</v>
      </c>
      <c r="J1742" s="92">
        <v>4.4061542928405144</v>
      </c>
      <c r="K1742" s="92">
        <v>1.2853159965088476</v>
      </c>
      <c r="L1742" s="93">
        <v>3.9067725906064217</v>
      </c>
    </row>
    <row r="1743" spans="1:12" x14ac:dyDescent="0.25">
      <c r="A1743" s="73" t="str">
        <f t="shared" si="27"/>
        <v>291214</v>
      </c>
      <c r="B1743" s="55">
        <v>29</v>
      </c>
      <c r="C1743" s="55">
        <v>56</v>
      </c>
      <c r="D1743" s="55">
        <v>12</v>
      </c>
      <c r="E1743" s="56">
        <v>14</v>
      </c>
      <c r="F1743" s="58"/>
      <c r="G1743" s="89">
        <v>1.4502668803347545</v>
      </c>
      <c r="H1743" s="89">
        <v>4.6773477307711886</v>
      </c>
      <c r="I1743" s="92">
        <v>1.3388616733160035</v>
      </c>
      <c r="J1743" s="92">
        <v>4.1495705868207979</v>
      </c>
      <c r="K1743" s="92">
        <v>1.2331609127816461</v>
      </c>
      <c r="L1743" s="93">
        <v>3.6769791357675814</v>
      </c>
    </row>
    <row r="1744" spans="1:12" x14ac:dyDescent="0.25">
      <c r="A1744" s="73" t="str">
        <f t="shared" si="27"/>
        <v>301214</v>
      </c>
      <c r="B1744" s="55">
        <v>30</v>
      </c>
      <c r="C1744" s="55">
        <v>55</v>
      </c>
      <c r="D1744" s="55">
        <v>12</v>
      </c>
      <c r="E1744" s="56">
        <v>14</v>
      </c>
      <c r="F1744" s="58"/>
      <c r="G1744" s="89">
        <v>1.3938336856941509</v>
      </c>
      <c r="H1744" s="89">
        <v>4.4061557434813245</v>
      </c>
      <c r="I1744" s="92">
        <v>1.2853153629316421</v>
      </c>
      <c r="J1744" s="92">
        <v>3.9067723749119097</v>
      </c>
      <c r="K1744" s="92">
        <v>1.1823608174770965</v>
      </c>
      <c r="L1744" s="93">
        <v>3.4594556025369978</v>
      </c>
    </row>
    <row r="1745" spans="1:12" x14ac:dyDescent="0.25">
      <c r="A1745" s="73" t="str">
        <f t="shared" si="27"/>
        <v>311214</v>
      </c>
      <c r="B1745" s="55">
        <v>31</v>
      </c>
      <c r="C1745" s="55">
        <v>54</v>
      </c>
      <c r="D1745" s="55">
        <v>12</v>
      </c>
      <c r="E1745" s="56">
        <v>14</v>
      </c>
      <c r="F1745" s="58"/>
      <c r="G1745" s="89">
        <v>1.3388621400851166</v>
      </c>
      <c r="H1745" s="89">
        <v>4.1495714098722543</v>
      </c>
      <c r="I1745" s="92">
        <v>1.2331597510887216</v>
      </c>
      <c r="J1745" s="92">
        <v>3.6769795981901221</v>
      </c>
      <c r="K1745" s="92">
        <v>1.1328841656908561</v>
      </c>
      <c r="L1745" s="93">
        <v>3.2535031892199764</v>
      </c>
    </row>
    <row r="1746" spans="1:12" x14ac:dyDescent="0.25">
      <c r="A1746" s="73" t="str">
        <f t="shared" si="27"/>
        <v>321214</v>
      </c>
      <c r="B1746" s="55">
        <v>32</v>
      </c>
      <c r="C1746" s="55">
        <v>53</v>
      </c>
      <c r="D1746" s="55">
        <v>12</v>
      </c>
      <c r="E1746" s="56">
        <v>14</v>
      </c>
      <c r="F1746" s="58"/>
      <c r="G1746" s="89">
        <v>1.285315105189017</v>
      </c>
      <c r="H1746" s="89">
        <v>3.906771426389005</v>
      </c>
      <c r="I1746" s="92">
        <v>1.1823607886467273</v>
      </c>
      <c r="J1746" s="92">
        <v>3.4594547544227705</v>
      </c>
      <c r="K1746" s="92">
        <v>1.0846947893110976</v>
      </c>
      <c r="L1746" s="93">
        <v>3.0584681466375576</v>
      </c>
    </row>
    <row r="1747" spans="1:12" x14ac:dyDescent="0.25">
      <c r="A1747" s="73" t="str">
        <f t="shared" si="27"/>
        <v>331214</v>
      </c>
      <c r="B1747" s="55">
        <v>33</v>
      </c>
      <c r="C1747" s="55">
        <v>52</v>
      </c>
      <c r="D1747" s="55">
        <v>12</v>
      </c>
      <c r="E1747" s="56">
        <v>14</v>
      </c>
      <c r="F1747" s="58"/>
      <c r="G1747" s="89">
        <v>1.2331613706809328</v>
      </c>
      <c r="H1747" s="89">
        <v>3.6769784776041101</v>
      </c>
      <c r="I1747" s="92">
        <v>1.1328853144132778</v>
      </c>
      <c r="J1747" s="92">
        <v>3.2535042372049614</v>
      </c>
      <c r="K1747" s="92">
        <v>1.0377592154077584</v>
      </c>
      <c r="L1747" s="93">
        <v>2.8737225482830797</v>
      </c>
    </row>
    <row r="1748" spans="1:12" x14ac:dyDescent="0.25">
      <c r="A1748" s="73" t="str">
        <f t="shared" si="27"/>
        <v>341214</v>
      </c>
      <c r="B1748" s="55">
        <v>34</v>
      </c>
      <c r="C1748" s="55">
        <v>51</v>
      </c>
      <c r="D1748" s="55">
        <v>12</v>
      </c>
      <c r="E1748" s="56">
        <v>14</v>
      </c>
      <c r="F1748" s="58"/>
      <c r="G1748" s="89">
        <v>1.1655178844236604</v>
      </c>
      <c r="H1748" s="89">
        <v>3.4594561155619949</v>
      </c>
      <c r="I1748" s="92">
        <v>1.0695043142092768</v>
      </c>
      <c r="J1748" s="92">
        <v>3.0584677563960034</v>
      </c>
      <c r="K1748" s="92">
        <v>0.97838053979615991</v>
      </c>
      <c r="L1748" s="93">
        <v>2.6986831441010448</v>
      </c>
    </row>
    <row r="1749" spans="1:12" x14ac:dyDescent="0.25">
      <c r="A1749" s="73" t="str">
        <f t="shared" si="27"/>
        <v>351214</v>
      </c>
      <c r="B1749" s="55">
        <v>35</v>
      </c>
      <c r="C1749" s="55">
        <v>50</v>
      </c>
      <c r="D1749" s="55">
        <v>12</v>
      </c>
      <c r="E1749" s="56">
        <v>14</v>
      </c>
      <c r="F1749" s="58"/>
      <c r="G1749" s="89">
        <v>1.1089788995769823</v>
      </c>
      <c r="H1749" s="89">
        <v>3.3446252228188089</v>
      </c>
      <c r="I1749" s="92">
        <v>1.0164971531461384</v>
      </c>
      <c r="J1749" s="92">
        <v>2.9503805718220044</v>
      </c>
      <c r="K1749" s="92">
        <v>0.92866553837890642</v>
      </c>
      <c r="L1749" s="93">
        <v>2.5971057436335552</v>
      </c>
    </row>
    <row r="1750" spans="1:12" x14ac:dyDescent="0.25">
      <c r="A1750" s="73" t="str">
        <f t="shared" si="27"/>
        <v>361214</v>
      </c>
      <c r="B1750" s="55">
        <v>36</v>
      </c>
      <c r="C1750" s="55">
        <v>49</v>
      </c>
      <c r="D1750" s="55">
        <v>12</v>
      </c>
      <c r="E1750" s="56">
        <v>14</v>
      </c>
      <c r="F1750" s="58"/>
      <c r="G1750" s="89">
        <v>1.062142376838072</v>
      </c>
      <c r="H1750" s="89">
        <v>3.1420723429629911</v>
      </c>
      <c r="I1750" s="92">
        <v>0.97201544950184238</v>
      </c>
      <c r="J1750" s="92">
        <v>2.7689226491799475</v>
      </c>
      <c r="K1750" s="92">
        <v>0.88641788691269141</v>
      </c>
      <c r="L1750" s="93">
        <v>2.4343749603521991</v>
      </c>
    </row>
    <row r="1751" spans="1:12" x14ac:dyDescent="0.25">
      <c r="A1751" s="73" t="str">
        <f t="shared" si="27"/>
        <v>371214</v>
      </c>
      <c r="B1751" s="55">
        <v>37</v>
      </c>
      <c r="C1751" s="55">
        <v>48</v>
      </c>
      <c r="D1751" s="55">
        <v>12</v>
      </c>
      <c r="E1751" s="56">
        <v>14</v>
      </c>
      <c r="F1751" s="58"/>
      <c r="G1751" s="89">
        <v>1.0164972513697568</v>
      </c>
      <c r="H1751" s="89">
        <v>2.9503806146356584</v>
      </c>
      <c r="I1751" s="92">
        <v>0.92866689154078275</v>
      </c>
      <c r="J1751" s="92">
        <v>2.5971064171171747</v>
      </c>
      <c r="K1751" s="92">
        <v>0.84524163331540414</v>
      </c>
      <c r="L1751" s="93">
        <v>2.2802053039903001</v>
      </c>
    </row>
    <row r="1752" spans="1:12" x14ac:dyDescent="0.25">
      <c r="A1752" s="73" t="str">
        <f t="shared" si="27"/>
        <v>381214</v>
      </c>
      <c r="B1752" s="55">
        <v>38</v>
      </c>
      <c r="C1752" s="55">
        <v>47</v>
      </c>
      <c r="D1752" s="55">
        <v>12</v>
      </c>
      <c r="E1752" s="56">
        <v>14</v>
      </c>
      <c r="F1752" s="58"/>
      <c r="G1752" s="89">
        <v>0.97201711635007781</v>
      </c>
      <c r="H1752" s="89">
        <v>2.7689237691201081</v>
      </c>
      <c r="I1752" s="92">
        <v>0.88641701652916827</v>
      </c>
      <c r="J1752" s="92">
        <v>2.4343750917471594</v>
      </c>
      <c r="K1752" s="92">
        <v>0.80510701388685002</v>
      </c>
      <c r="L1752" s="93">
        <v>2.1341086579959483</v>
      </c>
    </row>
    <row r="1753" spans="1:12" x14ac:dyDescent="0.25">
      <c r="A1753" s="73" t="str">
        <f t="shared" si="27"/>
        <v>391214</v>
      </c>
      <c r="B1753" s="55">
        <v>39</v>
      </c>
      <c r="C1753" s="55">
        <v>46</v>
      </c>
      <c r="D1753" s="55">
        <v>12</v>
      </c>
      <c r="E1753" s="56">
        <v>14</v>
      </c>
      <c r="F1753" s="58"/>
      <c r="G1753" s="89">
        <v>0.92866710143936859</v>
      </c>
      <c r="H1753" s="89">
        <v>2.5971061134830653</v>
      </c>
      <c r="I1753" s="92">
        <v>0.84524062452081095</v>
      </c>
      <c r="J1753" s="92">
        <v>2.2802066956227751</v>
      </c>
      <c r="K1753" s="92">
        <v>0.76599129099780339</v>
      </c>
      <c r="L1753" s="93">
        <v>1.9956288716170403</v>
      </c>
    </row>
    <row r="1754" spans="1:12" x14ac:dyDescent="0.25">
      <c r="A1754" s="73" t="str">
        <f t="shared" si="27"/>
        <v>401214</v>
      </c>
      <c r="B1754" s="55">
        <v>40</v>
      </c>
      <c r="C1754" s="55">
        <v>45</v>
      </c>
      <c r="D1754" s="55">
        <v>12</v>
      </c>
      <c r="E1754" s="56">
        <v>14</v>
      </c>
      <c r="F1754" s="58"/>
      <c r="G1754" s="89">
        <v>0.88641773129495394</v>
      </c>
      <c r="H1754" s="89">
        <v>2.4343739241283697</v>
      </c>
      <c r="I1754" s="92">
        <v>0.80510835481199583</v>
      </c>
      <c r="J1754" s="92">
        <v>2.1341087363102607</v>
      </c>
      <c r="K1754" s="92">
        <v>0.72786519154004337</v>
      </c>
      <c r="L1754" s="93">
        <v>1.8643336341896883</v>
      </c>
    </row>
    <row r="1755" spans="1:12" x14ac:dyDescent="0.25">
      <c r="A1755" s="73" t="str">
        <f t="shared" si="27"/>
        <v>411214</v>
      </c>
      <c r="B1755" s="55">
        <v>41</v>
      </c>
      <c r="C1755" s="55">
        <v>44</v>
      </c>
      <c r="D1755" s="55">
        <v>12</v>
      </c>
      <c r="E1755" s="56">
        <v>14</v>
      </c>
      <c r="F1755" s="58"/>
      <c r="G1755" s="89">
        <v>0.84524146674944067</v>
      </c>
      <c r="H1755" s="89">
        <v>2.2802060846357413</v>
      </c>
      <c r="I1755" s="92">
        <v>0.76599040847445232</v>
      </c>
      <c r="J1755" s="92">
        <v>1.9956281098842978</v>
      </c>
      <c r="K1755" s="92">
        <v>0.69070612308436752</v>
      </c>
      <c r="L1755" s="93">
        <v>1.7398209606904997</v>
      </c>
    </row>
    <row r="1756" spans="1:12" x14ac:dyDescent="0.25">
      <c r="A1756" s="73" t="str">
        <f t="shared" si="27"/>
        <v>421214</v>
      </c>
      <c r="B1756" s="55">
        <v>42</v>
      </c>
      <c r="C1756" s="55">
        <v>43</v>
      </c>
      <c r="D1756" s="55">
        <v>12</v>
      </c>
      <c r="E1756" s="56">
        <v>14</v>
      </c>
      <c r="F1756" s="58"/>
      <c r="G1756" s="89">
        <v>0.80510846745976206</v>
      </c>
      <c r="H1756" s="89">
        <v>2.1341100372590924</v>
      </c>
      <c r="I1756" s="92">
        <v>0.72786488377810976</v>
      </c>
      <c r="J1756" s="92">
        <v>1.8643334026818981</v>
      </c>
      <c r="K1756" s="92">
        <v>0.65448905868779905</v>
      </c>
      <c r="L1756" s="93">
        <v>1.6217161878463489</v>
      </c>
    </row>
    <row r="1757" spans="1:12" x14ac:dyDescent="0.25">
      <c r="A1757" s="73" t="str">
        <f t="shared" si="27"/>
        <v>431214</v>
      </c>
      <c r="B1757" s="55">
        <v>43</v>
      </c>
      <c r="C1757" s="55">
        <v>42</v>
      </c>
      <c r="D1757" s="55">
        <v>12</v>
      </c>
      <c r="E1757" s="56">
        <v>14</v>
      </c>
      <c r="F1757" s="58"/>
      <c r="G1757" s="89">
        <v>0.76599114873671981</v>
      </c>
      <c r="H1757" s="89">
        <v>1.9956278041882238</v>
      </c>
      <c r="I1757" s="92">
        <v>0.69070579187126546</v>
      </c>
      <c r="J1757" s="92">
        <v>1.7398209518066081</v>
      </c>
      <c r="K1757" s="92">
        <v>0.6191914777487485</v>
      </c>
      <c r="L1757" s="93">
        <v>1.5096652054512179</v>
      </c>
    </row>
    <row r="1758" spans="1:12" x14ac:dyDescent="0.25">
      <c r="A1758" s="73" t="str">
        <f t="shared" si="27"/>
        <v>441214</v>
      </c>
      <c r="B1758" s="55">
        <v>44</v>
      </c>
      <c r="C1758" s="55">
        <v>41</v>
      </c>
      <c r="D1758" s="55">
        <v>12</v>
      </c>
      <c r="E1758" s="56">
        <v>14</v>
      </c>
      <c r="F1758" s="58"/>
      <c r="G1758" s="89">
        <v>0.7170101821377094</v>
      </c>
      <c r="H1758" s="89">
        <v>1.8643332279920146</v>
      </c>
      <c r="I1758" s="92">
        <v>0.64490469179956378</v>
      </c>
      <c r="J1758" s="92">
        <v>1.6217173975041816</v>
      </c>
      <c r="K1758" s="92">
        <v>0.57638337559832586</v>
      </c>
      <c r="L1758" s="93">
        <v>1.4033352089226667</v>
      </c>
    </row>
    <row r="1759" spans="1:12" x14ac:dyDescent="0.25">
      <c r="A1759" s="73" t="str">
        <f t="shared" si="27"/>
        <v>451214</v>
      </c>
      <c r="B1759" s="55">
        <v>45</v>
      </c>
      <c r="C1759" s="55">
        <v>40</v>
      </c>
      <c r="D1759" s="55">
        <v>12</v>
      </c>
      <c r="E1759" s="56">
        <v>14</v>
      </c>
      <c r="F1759" s="58"/>
      <c r="G1759" s="89">
        <v>0.681499294163462</v>
      </c>
      <c r="H1759" s="89">
        <v>1.7850752081000827</v>
      </c>
      <c r="I1759" s="92">
        <v>0.61115903227376722</v>
      </c>
      <c r="J1759" s="92">
        <v>1.5469094095312272</v>
      </c>
      <c r="K1759" s="92">
        <v>0.54430998393613395</v>
      </c>
      <c r="L1759" s="93">
        <v>1.3328686170471693</v>
      </c>
    </row>
    <row r="1760" spans="1:12" x14ac:dyDescent="0.25">
      <c r="A1760" s="73" t="str">
        <f t="shared" si="27"/>
        <v>461214</v>
      </c>
      <c r="B1760" s="55">
        <v>46</v>
      </c>
      <c r="C1760" s="55">
        <v>39</v>
      </c>
      <c r="D1760" s="55">
        <v>12</v>
      </c>
      <c r="E1760" s="56">
        <v>14</v>
      </c>
      <c r="F1760" s="58"/>
      <c r="G1760" s="89">
        <v>0.64588284635817139</v>
      </c>
      <c r="H1760" s="89">
        <v>1.6628007947025083</v>
      </c>
      <c r="I1760" s="92">
        <v>0.57730726593589221</v>
      </c>
      <c r="J1760" s="92">
        <v>1.4370430608254587</v>
      </c>
      <c r="K1760" s="92">
        <v>0.51214402309284202</v>
      </c>
      <c r="L1760" s="93">
        <v>1.2340690304274973</v>
      </c>
    </row>
    <row r="1761" spans="1:12" x14ac:dyDescent="0.25">
      <c r="A1761" s="73" t="str">
        <f t="shared" si="27"/>
        <v>471214</v>
      </c>
      <c r="B1761" s="55">
        <v>47</v>
      </c>
      <c r="C1761" s="55">
        <v>38</v>
      </c>
      <c r="D1761" s="55">
        <v>12</v>
      </c>
      <c r="E1761" s="56">
        <v>14</v>
      </c>
      <c r="F1761" s="58"/>
      <c r="G1761" s="89">
        <v>0.6111581636618354</v>
      </c>
      <c r="H1761" s="89">
        <v>1.5469078502918476</v>
      </c>
      <c r="I1761" s="92">
        <v>0.54430922094925693</v>
      </c>
      <c r="J1761" s="92">
        <v>1.3328696719629018</v>
      </c>
      <c r="K1761" s="92">
        <v>0.48079425591317709</v>
      </c>
      <c r="L1761" s="93">
        <v>1.1403459126390236</v>
      </c>
    </row>
    <row r="1762" spans="1:12" x14ac:dyDescent="0.25">
      <c r="A1762" s="73" t="str">
        <f t="shared" si="27"/>
        <v>481214</v>
      </c>
      <c r="B1762" s="55">
        <v>48</v>
      </c>
      <c r="C1762" s="55">
        <v>37</v>
      </c>
      <c r="D1762" s="55">
        <v>12</v>
      </c>
      <c r="E1762" s="56">
        <v>14</v>
      </c>
      <c r="F1762" s="58"/>
      <c r="G1762" s="89">
        <v>0.57730699744648206</v>
      </c>
      <c r="H1762" s="89">
        <v>1.4370431675733506</v>
      </c>
      <c r="I1762" s="92">
        <v>0.51214485410631916</v>
      </c>
      <c r="J1762" s="92">
        <v>1.2340677641074294</v>
      </c>
      <c r="K1762" s="92">
        <v>0.45023869841237801</v>
      </c>
      <c r="L1762" s="93">
        <v>1.0514195742791106</v>
      </c>
    </row>
    <row r="1763" spans="1:12" x14ac:dyDescent="0.25">
      <c r="A1763" s="73" t="str">
        <f t="shared" si="27"/>
        <v>491214</v>
      </c>
      <c r="B1763" s="55">
        <v>49</v>
      </c>
      <c r="C1763" s="55">
        <v>36</v>
      </c>
      <c r="D1763" s="55">
        <v>12</v>
      </c>
      <c r="E1763" s="56">
        <v>14</v>
      </c>
      <c r="F1763" s="58"/>
      <c r="G1763" s="89">
        <v>0.54430910780136621</v>
      </c>
      <c r="H1763" s="89">
        <v>1.33286879576309</v>
      </c>
      <c r="I1763" s="92">
        <v>0.48079433878090605</v>
      </c>
      <c r="J1763" s="92">
        <v>1.1403455995808929</v>
      </c>
      <c r="K1763" s="92">
        <v>0.42045970801664967</v>
      </c>
      <c r="L1763" s="93">
        <v>0.96702601819677569</v>
      </c>
    </row>
    <row r="1764" spans="1:12" x14ac:dyDescent="0.25">
      <c r="A1764" s="73" t="str">
        <f t="shared" si="27"/>
        <v>501214</v>
      </c>
      <c r="B1764" s="55">
        <v>50</v>
      </c>
      <c r="C1764" s="55">
        <v>35</v>
      </c>
      <c r="D1764" s="55">
        <v>12</v>
      </c>
      <c r="E1764" s="56">
        <v>14</v>
      </c>
      <c r="F1764" s="58"/>
      <c r="G1764" s="89">
        <v>0.5082662303414881</v>
      </c>
      <c r="H1764" s="89">
        <v>1.2340686630758433</v>
      </c>
      <c r="I1764" s="92">
        <v>0.44691630779197589</v>
      </c>
      <c r="J1764" s="92">
        <v>1.0514204793209274</v>
      </c>
      <c r="K1764" s="92">
        <v>0.38862495276143172</v>
      </c>
      <c r="L1764" s="93">
        <v>0.88691398220092277</v>
      </c>
    </row>
    <row r="1765" spans="1:12" x14ac:dyDescent="0.25">
      <c r="A1765" s="73" t="str">
        <f t="shared" si="27"/>
        <v>511214</v>
      </c>
      <c r="B1765" s="55">
        <v>51</v>
      </c>
      <c r="C1765" s="55">
        <v>34</v>
      </c>
      <c r="D1765" s="55">
        <v>12</v>
      </c>
      <c r="E1765" s="56">
        <v>14</v>
      </c>
      <c r="F1765" s="58"/>
      <c r="G1765" s="89">
        <v>0.47568319838056677</v>
      </c>
      <c r="H1765" s="89">
        <v>1.1574224021592443</v>
      </c>
      <c r="I1765" s="92">
        <v>0.41611209514170039</v>
      </c>
      <c r="J1765" s="92">
        <v>0.98071651484480427</v>
      </c>
      <c r="K1765" s="92">
        <v>0.35950362685560056</v>
      </c>
      <c r="L1765" s="93">
        <v>0.82169576585695003</v>
      </c>
    </row>
    <row r="1766" spans="1:12" x14ac:dyDescent="0.25">
      <c r="A1766" s="73" t="str">
        <f t="shared" si="27"/>
        <v>521214</v>
      </c>
      <c r="B1766" s="55">
        <v>52</v>
      </c>
      <c r="C1766" s="55">
        <v>33</v>
      </c>
      <c r="D1766" s="55">
        <v>12</v>
      </c>
      <c r="E1766" s="56">
        <v>14</v>
      </c>
      <c r="F1766" s="58"/>
      <c r="G1766" s="89">
        <v>0.44551932535387845</v>
      </c>
      <c r="H1766" s="89">
        <v>1.066729530769478</v>
      </c>
      <c r="I1766" s="92">
        <v>0.38744575292264499</v>
      </c>
      <c r="J1766" s="92">
        <v>0.89912025974304299</v>
      </c>
      <c r="K1766" s="92">
        <v>0.33226964413917254</v>
      </c>
      <c r="L1766" s="93">
        <v>0.74820998039068609</v>
      </c>
    </row>
    <row r="1767" spans="1:12" x14ac:dyDescent="0.25">
      <c r="A1767" s="73" t="str">
        <f t="shared" si="27"/>
        <v>531214</v>
      </c>
      <c r="B1767" s="55">
        <v>53</v>
      </c>
      <c r="C1767" s="55">
        <v>32</v>
      </c>
      <c r="D1767" s="55">
        <v>12</v>
      </c>
      <c r="E1767" s="56">
        <v>14</v>
      </c>
      <c r="F1767" s="58"/>
      <c r="G1767" s="89">
        <v>0.41611206421108393</v>
      </c>
      <c r="H1767" s="89">
        <v>0.98071661976252189</v>
      </c>
      <c r="I1767" s="92">
        <v>0.35950446552163878</v>
      </c>
      <c r="J1767" s="92">
        <v>0.82169521970104875</v>
      </c>
      <c r="K1767" s="92">
        <v>0.30572637480735149</v>
      </c>
      <c r="L1767" s="93">
        <v>0.67844756363668068</v>
      </c>
    </row>
    <row r="1768" spans="1:12" x14ac:dyDescent="0.25">
      <c r="A1768" s="73" t="str">
        <f t="shared" si="27"/>
        <v>541214</v>
      </c>
      <c r="B1768" s="55">
        <v>54</v>
      </c>
      <c r="C1768" s="55">
        <v>31</v>
      </c>
      <c r="D1768" s="55">
        <v>12</v>
      </c>
      <c r="E1768" s="56">
        <v>14</v>
      </c>
      <c r="F1768" s="58"/>
      <c r="G1768" s="89">
        <v>0.38744682409176545</v>
      </c>
      <c r="H1768" s="89">
        <v>0.89912055868822771</v>
      </c>
      <c r="I1768" s="92">
        <v>0.33227036995120135</v>
      </c>
      <c r="J1768" s="92">
        <v>0.74821082624876001</v>
      </c>
      <c r="K1768" s="92">
        <v>0.27985673295208674</v>
      </c>
      <c r="L1768" s="93">
        <v>0.61220477246148142</v>
      </c>
    </row>
    <row r="1769" spans="1:12" x14ac:dyDescent="0.25">
      <c r="A1769" s="73" t="str">
        <f t="shared" si="27"/>
        <v>551214</v>
      </c>
      <c r="B1769" s="55">
        <v>55</v>
      </c>
      <c r="C1769" s="55">
        <v>30</v>
      </c>
      <c r="D1769" s="55">
        <v>12</v>
      </c>
      <c r="E1769" s="56">
        <v>14</v>
      </c>
      <c r="F1769" s="58"/>
      <c r="G1769" s="89">
        <v>0.35619018334166125</v>
      </c>
      <c r="H1769" s="89">
        <v>0.82169576905597919</v>
      </c>
      <c r="I1769" s="92">
        <v>0.30295802066069921</v>
      </c>
      <c r="J1769" s="92">
        <v>0.67844780222885936</v>
      </c>
      <c r="K1769" s="92">
        <v>0.25238475295564666</v>
      </c>
      <c r="L1769" s="93">
        <v>0.54928564807173585</v>
      </c>
    </row>
    <row r="1770" spans="1:12" x14ac:dyDescent="0.25">
      <c r="A1770" s="73" t="str">
        <f t="shared" si="27"/>
        <v>181514</v>
      </c>
      <c r="B1770" s="55">
        <v>18</v>
      </c>
      <c r="C1770" s="55">
        <v>67</v>
      </c>
      <c r="D1770" s="55">
        <v>15</v>
      </c>
      <c r="E1770" s="56">
        <v>14</v>
      </c>
      <c r="F1770" s="58"/>
      <c r="G1770" s="89">
        <v>2.2575791078473588</v>
      </c>
      <c r="H1770" s="89">
        <v>8.4566347015489889</v>
      </c>
      <c r="I1770" s="92">
        <v>2.1029027546638424</v>
      </c>
      <c r="J1770" s="92">
        <v>7.5389138454734832</v>
      </c>
      <c r="K1770" s="92">
        <v>1.9560339008693426</v>
      </c>
      <c r="L1770" s="93">
        <v>6.7178520721077195</v>
      </c>
    </row>
    <row r="1771" spans="1:12" x14ac:dyDescent="0.25">
      <c r="A1771" s="73" t="str">
        <f t="shared" si="27"/>
        <v>191514</v>
      </c>
      <c r="B1771" s="55">
        <v>19</v>
      </c>
      <c r="C1771" s="55">
        <v>66</v>
      </c>
      <c r="D1771" s="55">
        <v>15</v>
      </c>
      <c r="E1771" s="56">
        <v>14</v>
      </c>
      <c r="F1771" s="58"/>
      <c r="G1771" s="89">
        <v>2.1792427659788509</v>
      </c>
      <c r="H1771" s="89">
        <v>7.9849961582817093</v>
      </c>
      <c r="I1771" s="92">
        <v>2.0285147348485402</v>
      </c>
      <c r="J1771" s="92">
        <v>7.116976312562783</v>
      </c>
      <c r="K1771" s="92">
        <v>1.8854176538254621</v>
      </c>
      <c r="L1771" s="93">
        <v>6.3402785573801088</v>
      </c>
    </row>
    <row r="1772" spans="1:12" x14ac:dyDescent="0.25">
      <c r="A1772" s="73" t="str">
        <f t="shared" si="27"/>
        <v>201514</v>
      </c>
      <c r="B1772" s="55">
        <v>20</v>
      </c>
      <c r="C1772" s="55">
        <v>65</v>
      </c>
      <c r="D1772" s="55">
        <v>15</v>
      </c>
      <c r="E1772" s="56">
        <v>14</v>
      </c>
      <c r="F1772" s="58"/>
      <c r="G1772" s="89">
        <v>2.1029036547763442</v>
      </c>
      <c r="H1772" s="89">
        <v>7.5389136502462337</v>
      </c>
      <c r="I1772" s="92">
        <v>1.9560330844208034</v>
      </c>
      <c r="J1772" s="92">
        <v>6.7178530198301942</v>
      </c>
      <c r="K1772" s="92">
        <v>1.8166240446581228</v>
      </c>
      <c r="L1772" s="93">
        <v>5.9830646929023397</v>
      </c>
    </row>
    <row r="1773" spans="1:12" x14ac:dyDescent="0.25">
      <c r="A1773" s="73" t="str">
        <f t="shared" si="27"/>
        <v>211514</v>
      </c>
      <c r="B1773" s="55">
        <v>21</v>
      </c>
      <c r="C1773" s="55">
        <v>64</v>
      </c>
      <c r="D1773" s="55">
        <v>15</v>
      </c>
      <c r="E1773" s="56">
        <v>14</v>
      </c>
      <c r="F1773" s="58"/>
      <c r="G1773" s="89">
        <v>2.0285149686739645</v>
      </c>
      <c r="H1773" s="89">
        <v>7.1169764113561822</v>
      </c>
      <c r="I1773" s="92">
        <v>1.8854171702123608</v>
      </c>
      <c r="J1773" s="92">
        <v>6.3402782355465908</v>
      </c>
      <c r="K1773" s="92">
        <v>1.7496114458316669</v>
      </c>
      <c r="L1773" s="93">
        <v>5.6450834164641499</v>
      </c>
    </row>
    <row r="1774" spans="1:12" x14ac:dyDescent="0.25">
      <c r="A1774" s="73" t="str">
        <f t="shared" si="27"/>
        <v>221514</v>
      </c>
      <c r="B1774" s="55">
        <v>22</v>
      </c>
      <c r="C1774" s="55">
        <v>63</v>
      </c>
      <c r="D1774" s="55">
        <v>15</v>
      </c>
      <c r="E1774" s="56">
        <v>14</v>
      </c>
      <c r="F1774" s="58"/>
      <c r="G1774" s="89">
        <v>1.9560342890543194</v>
      </c>
      <c r="H1774" s="89">
        <v>6.7178525429677922</v>
      </c>
      <c r="I1774" s="92">
        <v>1.8166237588428547</v>
      </c>
      <c r="J1774" s="92">
        <v>5.9830640151442838</v>
      </c>
      <c r="K1774" s="92">
        <v>1.6843389135533406</v>
      </c>
      <c r="L1774" s="93">
        <v>5.3252672498997677</v>
      </c>
    </row>
    <row r="1775" spans="1:12" x14ac:dyDescent="0.25">
      <c r="A1775" s="73" t="str">
        <f t="shared" si="27"/>
        <v>231514</v>
      </c>
      <c r="B1775" s="55">
        <v>23</v>
      </c>
      <c r="C1775" s="55">
        <v>62</v>
      </c>
      <c r="D1775" s="55">
        <v>15</v>
      </c>
      <c r="E1775" s="56">
        <v>14</v>
      </c>
      <c r="F1775" s="58"/>
      <c r="G1775" s="89">
        <v>1.8854174950005449</v>
      </c>
      <c r="H1775" s="89">
        <v>6.3402795571616641</v>
      </c>
      <c r="I1775" s="92">
        <v>1.7496119715966154</v>
      </c>
      <c r="J1775" s="92">
        <v>5.6450828628396907</v>
      </c>
      <c r="K1775" s="92">
        <v>1.6207673979566293</v>
      </c>
      <c r="L1775" s="93">
        <v>5.0226146193198389</v>
      </c>
    </row>
    <row r="1776" spans="1:12" x14ac:dyDescent="0.25">
      <c r="A1776" s="73" t="str">
        <f t="shared" si="27"/>
        <v>241514</v>
      </c>
      <c r="B1776" s="55">
        <v>24</v>
      </c>
      <c r="C1776" s="55">
        <v>61</v>
      </c>
      <c r="D1776" s="55">
        <v>15</v>
      </c>
      <c r="E1776" s="56">
        <v>14</v>
      </c>
      <c r="F1776" s="58"/>
      <c r="G1776" s="89">
        <v>1.8166246747224248</v>
      </c>
      <c r="H1776" s="89">
        <v>5.9830648901071308</v>
      </c>
      <c r="I1776" s="92">
        <v>1.684339712367489</v>
      </c>
      <c r="J1776" s="92">
        <v>5.3252672371269831</v>
      </c>
      <c r="K1776" s="92">
        <v>1.5588556727522986</v>
      </c>
      <c r="L1776" s="93">
        <v>4.7361714570958506</v>
      </c>
    </row>
    <row r="1777" spans="1:12" x14ac:dyDescent="0.25">
      <c r="A1777" s="73" t="str">
        <f t="shared" si="27"/>
        <v>251514</v>
      </c>
      <c r="B1777" s="55">
        <v>25</v>
      </c>
      <c r="C1777" s="55">
        <v>60</v>
      </c>
      <c r="D1777" s="55">
        <v>15</v>
      </c>
      <c r="E1777" s="56">
        <v>14</v>
      </c>
      <c r="F1777" s="58"/>
      <c r="G1777" s="89">
        <v>1.7282418524998406</v>
      </c>
      <c r="H1777" s="89">
        <v>5.6450832045722885</v>
      </c>
      <c r="I1777" s="92">
        <v>1.6013721013950635</v>
      </c>
      <c r="J1777" s="92">
        <v>5.0226155256931984</v>
      </c>
      <c r="K1777" s="92">
        <v>1.4809954623768375</v>
      </c>
      <c r="L1777" s="93">
        <v>4.4650389690425367</v>
      </c>
    </row>
    <row r="1778" spans="1:12" x14ac:dyDescent="0.25">
      <c r="A1778" s="73" t="str">
        <f t="shared" si="27"/>
        <v>261514</v>
      </c>
      <c r="B1778" s="55">
        <v>26</v>
      </c>
      <c r="C1778" s="55">
        <v>59</v>
      </c>
      <c r="D1778" s="55">
        <v>15</v>
      </c>
      <c r="E1778" s="56">
        <v>14</v>
      </c>
      <c r="F1778" s="58"/>
      <c r="G1778" s="89">
        <v>1.6554597867720173</v>
      </c>
      <c r="H1778" s="89">
        <v>5.4797287756706661</v>
      </c>
      <c r="I1778" s="92">
        <v>1.5329629414938444</v>
      </c>
      <c r="J1778" s="92">
        <v>4.8674630388480393</v>
      </c>
      <c r="K1778" s="92">
        <v>1.4166967647194342</v>
      </c>
      <c r="L1778" s="93">
        <v>4.3197840074553993</v>
      </c>
    </row>
    <row r="1779" spans="1:12" x14ac:dyDescent="0.25">
      <c r="A1779" s="73" t="str">
        <f t="shared" si="27"/>
        <v>271514</v>
      </c>
      <c r="B1779" s="55">
        <v>27</v>
      </c>
      <c r="C1779" s="55">
        <v>58</v>
      </c>
      <c r="D1779" s="55">
        <v>15</v>
      </c>
      <c r="E1779" s="56">
        <v>14</v>
      </c>
      <c r="F1779" s="58"/>
      <c r="G1779" s="89">
        <v>1.5934135103731468</v>
      </c>
      <c r="H1779" s="89">
        <v>5.1650485581706151</v>
      </c>
      <c r="I1779" s="92">
        <v>1.4740697429869949</v>
      </c>
      <c r="J1779" s="92">
        <v>4.586010831805714</v>
      </c>
      <c r="K1779" s="92">
        <v>1.3608101033212865</v>
      </c>
      <c r="L1779" s="93">
        <v>4.0679217759269006</v>
      </c>
    </row>
    <row r="1780" spans="1:12" x14ac:dyDescent="0.25">
      <c r="A1780" s="73" t="str">
        <f t="shared" si="27"/>
        <v>281514</v>
      </c>
      <c r="B1780" s="55">
        <v>28</v>
      </c>
      <c r="C1780" s="55">
        <v>57</v>
      </c>
      <c r="D1780" s="55">
        <v>15</v>
      </c>
      <c r="E1780" s="56">
        <v>14</v>
      </c>
      <c r="F1780" s="58"/>
      <c r="G1780" s="89">
        <v>1.5329631254369955</v>
      </c>
      <c r="H1780" s="89">
        <v>4.8674632774028952</v>
      </c>
      <c r="I1780" s="92">
        <v>1.4166964859195734</v>
      </c>
      <c r="J1780" s="92">
        <v>4.3197826663053425</v>
      </c>
      <c r="K1780" s="92">
        <v>1.3063737343037192</v>
      </c>
      <c r="L1780" s="93">
        <v>3.8296155337596365</v>
      </c>
    </row>
    <row r="1781" spans="1:12" x14ac:dyDescent="0.25">
      <c r="A1781" s="73" t="str">
        <f t="shared" si="27"/>
        <v>291514</v>
      </c>
      <c r="B1781" s="55">
        <v>29</v>
      </c>
      <c r="C1781" s="55">
        <v>56</v>
      </c>
      <c r="D1781" s="55">
        <v>15</v>
      </c>
      <c r="E1781" s="56">
        <v>14</v>
      </c>
      <c r="F1781" s="58"/>
      <c r="G1781" s="89">
        <v>1.4740699095502163</v>
      </c>
      <c r="H1781" s="89">
        <v>4.5860114757129482</v>
      </c>
      <c r="I1781" s="92">
        <v>1.3608100043443556</v>
      </c>
      <c r="J1781" s="92">
        <v>4.067922270609758</v>
      </c>
      <c r="K1781" s="92">
        <v>1.2533525948129296</v>
      </c>
      <c r="L1781" s="93">
        <v>3.6040984259603057</v>
      </c>
    </row>
    <row r="1782" spans="1:12" x14ac:dyDescent="0.25">
      <c r="A1782" s="73" t="str">
        <f t="shared" si="27"/>
        <v>301514</v>
      </c>
      <c r="B1782" s="55">
        <v>30</v>
      </c>
      <c r="C1782" s="55">
        <v>55</v>
      </c>
      <c r="D1782" s="55">
        <v>15</v>
      </c>
      <c r="E1782" s="56">
        <v>14</v>
      </c>
      <c r="F1782" s="58"/>
      <c r="G1782" s="89">
        <v>1.4166969864866701</v>
      </c>
      <c r="H1782" s="89">
        <v>4.3197832673845795</v>
      </c>
      <c r="I1782" s="92">
        <v>1.3063741068233936</v>
      </c>
      <c r="J1782" s="92">
        <v>3.8296167021194685</v>
      </c>
      <c r="K1782" s="92">
        <v>1.2017095849380193</v>
      </c>
      <c r="L1782" s="93">
        <v>3.3906410641577458</v>
      </c>
    </row>
    <row r="1783" spans="1:12" x14ac:dyDescent="0.25">
      <c r="A1783" s="73" t="str">
        <f t="shared" si="27"/>
        <v>311514</v>
      </c>
      <c r="B1783" s="55">
        <v>31</v>
      </c>
      <c r="C1783" s="55">
        <v>54</v>
      </c>
      <c r="D1783" s="55">
        <v>15</v>
      </c>
      <c r="E1783" s="56">
        <v>14</v>
      </c>
      <c r="F1783" s="58"/>
      <c r="G1783" s="89">
        <v>1.3608103578757074</v>
      </c>
      <c r="H1783" s="89">
        <v>4.0679216152559361</v>
      </c>
      <c r="I1783" s="92">
        <v>1.2533520989197149</v>
      </c>
      <c r="J1783" s="92">
        <v>3.6040981978060644</v>
      </c>
      <c r="K1783" s="92">
        <v>1.1514128029628596</v>
      </c>
      <c r="L1783" s="93">
        <v>3.1885607775989855</v>
      </c>
    </row>
    <row r="1784" spans="1:12" x14ac:dyDescent="0.25">
      <c r="A1784" s="73" t="str">
        <f t="shared" si="27"/>
        <v>321514</v>
      </c>
      <c r="B1784" s="55">
        <v>32</v>
      </c>
      <c r="C1784" s="55">
        <v>53</v>
      </c>
      <c r="D1784" s="55">
        <v>15</v>
      </c>
      <c r="E1784" s="56">
        <v>14</v>
      </c>
      <c r="F1784" s="58"/>
      <c r="G1784" s="89">
        <v>1.3063740356802132</v>
      </c>
      <c r="H1784" s="89">
        <v>3.829615247454135</v>
      </c>
      <c r="I1784" s="92">
        <v>1.2017108579893381</v>
      </c>
      <c r="J1784" s="92">
        <v>3.3906413355238492</v>
      </c>
      <c r="K1784" s="92">
        <v>1.1024259253050315</v>
      </c>
      <c r="L1784" s="93">
        <v>2.9972080065593558</v>
      </c>
    </row>
    <row r="1785" spans="1:12" x14ac:dyDescent="0.25">
      <c r="A1785" s="73" t="str">
        <f t="shared" si="27"/>
        <v>331514</v>
      </c>
      <c r="B1785" s="55">
        <v>33</v>
      </c>
      <c r="C1785" s="55">
        <v>52</v>
      </c>
      <c r="D1785" s="55">
        <v>15</v>
      </c>
      <c r="E1785" s="56">
        <v>14</v>
      </c>
      <c r="F1785" s="58"/>
      <c r="G1785" s="89">
        <v>1.2533514713384286</v>
      </c>
      <c r="H1785" s="89">
        <v>3.604098208718804</v>
      </c>
      <c r="I1785" s="92">
        <v>1.1514125124660486</v>
      </c>
      <c r="J1785" s="92">
        <v>3.188560188610742</v>
      </c>
      <c r="K1785" s="92">
        <v>1.0547127408762311</v>
      </c>
      <c r="L1785" s="93">
        <v>2.8159712488108424</v>
      </c>
    </row>
    <row r="1786" spans="1:12" x14ac:dyDescent="0.25">
      <c r="A1786" s="73" t="str">
        <f t="shared" si="27"/>
        <v>341514</v>
      </c>
      <c r="B1786" s="55">
        <v>34</v>
      </c>
      <c r="C1786" s="55">
        <v>51</v>
      </c>
      <c r="D1786" s="55">
        <v>15</v>
      </c>
      <c r="E1786" s="56">
        <v>14</v>
      </c>
      <c r="F1786" s="58"/>
      <c r="G1786" s="89">
        <v>1.1814836380216516</v>
      </c>
      <c r="H1786" s="89">
        <v>3.3906418479700795</v>
      </c>
      <c r="I1786" s="92">
        <v>1.0841543589838383</v>
      </c>
      <c r="J1786" s="92">
        <v>2.9972088208654504</v>
      </c>
      <c r="K1786" s="92">
        <v>0.99178358195160721</v>
      </c>
      <c r="L1786" s="93">
        <v>2.6442725373851643</v>
      </c>
    </row>
    <row r="1787" spans="1:12" x14ac:dyDescent="0.25">
      <c r="A1787" s="73" t="str">
        <f t="shared" si="27"/>
        <v>351514</v>
      </c>
      <c r="B1787" s="55">
        <v>35</v>
      </c>
      <c r="C1787" s="55">
        <v>50</v>
      </c>
      <c r="D1787" s="55">
        <v>15</v>
      </c>
      <c r="E1787" s="56">
        <v>14</v>
      </c>
      <c r="F1787" s="58"/>
      <c r="G1787" s="89">
        <v>1.1307675025759019</v>
      </c>
      <c r="H1787" s="89">
        <v>3.2698367691604497</v>
      </c>
      <c r="I1787" s="92">
        <v>1.0364422339461268</v>
      </c>
      <c r="J1787" s="92">
        <v>2.8843377414181792</v>
      </c>
      <c r="K1787" s="92">
        <v>0.94686437198348328</v>
      </c>
      <c r="L1787" s="93">
        <v>2.5389096768695625</v>
      </c>
    </row>
    <row r="1788" spans="1:12" x14ac:dyDescent="0.25">
      <c r="A1788" s="73" t="str">
        <f t="shared" si="27"/>
        <v>361514</v>
      </c>
      <c r="B1788" s="55">
        <v>36</v>
      </c>
      <c r="C1788" s="55">
        <v>49</v>
      </c>
      <c r="D1788" s="55">
        <v>15</v>
      </c>
      <c r="E1788" s="56">
        <v>14</v>
      </c>
      <c r="F1788" s="58"/>
      <c r="G1788" s="89">
        <v>1.0829960587200818</v>
      </c>
      <c r="H1788" s="89">
        <v>3.0717740124973498</v>
      </c>
      <c r="I1788" s="92">
        <v>0.99107599436247307</v>
      </c>
      <c r="J1788" s="92">
        <v>2.7069078414009007</v>
      </c>
      <c r="K1788" s="92">
        <v>0.90377695598488339</v>
      </c>
      <c r="L1788" s="93">
        <v>2.3797971986978808</v>
      </c>
    </row>
    <row r="1789" spans="1:12" x14ac:dyDescent="0.25">
      <c r="A1789" s="73" t="str">
        <f t="shared" si="27"/>
        <v>371514</v>
      </c>
      <c r="B1789" s="55">
        <v>37</v>
      </c>
      <c r="C1789" s="55">
        <v>48</v>
      </c>
      <c r="D1789" s="55">
        <v>15</v>
      </c>
      <c r="E1789" s="56">
        <v>14</v>
      </c>
      <c r="F1789" s="58"/>
      <c r="G1789" s="89">
        <v>1.0364420185686216</v>
      </c>
      <c r="H1789" s="89">
        <v>2.8843368842631247</v>
      </c>
      <c r="I1789" s="92">
        <v>0.94686474033433565</v>
      </c>
      <c r="J1789" s="92">
        <v>2.5389090463964443</v>
      </c>
      <c r="K1789" s="92">
        <v>0.86178366739694034</v>
      </c>
      <c r="L1789" s="93">
        <v>2.2290585118737485</v>
      </c>
    </row>
    <row r="1790" spans="1:12" x14ac:dyDescent="0.25">
      <c r="A1790" s="73" t="str">
        <f t="shared" si="27"/>
        <v>381514</v>
      </c>
      <c r="B1790" s="55">
        <v>38</v>
      </c>
      <c r="C1790" s="55">
        <v>47</v>
      </c>
      <c r="D1790" s="55">
        <v>15</v>
      </c>
      <c r="E1790" s="56">
        <v>14</v>
      </c>
      <c r="F1790" s="58"/>
      <c r="G1790" s="89">
        <v>0.99107560528478411</v>
      </c>
      <c r="H1790" s="89">
        <v>2.7069078323534987</v>
      </c>
      <c r="I1790" s="92">
        <v>0.90377710348315321</v>
      </c>
      <c r="J1790" s="92">
        <v>2.3797964473101967</v>
      </c>
      <c r="K1790" s="92">
        <v>0.82085466843669008</v>
      </c>
      <c r="L1790" s="93">
        <v>2.0862159428535305</v>
      </c>
    </row>
    <row r="1791" spans="1:12" x14ac:dyDescent="0.25">
      <c r="A1791" s="73" t="str">
        <f t="shared" si="27"/>
        <v>391514</v>
      </c>
      <c r="B1791" s="55">
        <v>39</v>
      </c>
      <c r="C1791" s="55">
        <v>46</v>
      </c>
      <c r="D1791" s="55">
        <v>15</v>
      </c>
      <c r="E1791" s="56">
        <v>14</v>
      </c>
      <c r="F1791" s="58"/>
      <c r="G1791" s="89">
        <v>0.94686411843284735</v>
      </c>
      <c r="H1791" s="89">
        <v>2.538908941533494</v>
      </c>
      <c r="I1791" s="92">
        <v>0.86178429440077442</v>
      </c>
      <c r="J1791" s="92">
        <v>2.2290576353871949</v>
      </c>
      <c r="K1791" s="92">
        <v>0.7809651487336583</v>
      </c>
      <c r="L1791" s="93">
        <v>1.9508206900834144</v>
      </c>
    </row>
    <row r="1792" spans="1:12" x14ac:dyDescent="0.25">
      <c r="A1792" s="73" t="str">
        <f t="shared" si="27"/>
        <v>401514</v>
      </c>
      <c r="B1792" s="55">
        <v>40</v>
      </c>
      <c r="C1792" s="55">
        <v>45</v>
      </c>
      <c r="D1792" s="55">
        <v>15</v>
      </c>
      <c r="E1792" s="56">
        <v>14</v>
      </c>
      <c r="F1792" s="58"/>
      <c r="G1792" s="89">
        <v>0.90377687018061892</v>
      </c>
      <c r="H1792" s="89">
        <v>2.3797973151885223</v>
      </c>
      <c r="I1792" s="92">
        <v>0.82085583380808336</v>
      </c>
      <c r="J1792" s="92">
        <v>2.0862156675519752</v>
      </c>
      <c r="K1792" s="92">
        <v>0.74208478098646358</v>
      </c>
      <c r="L1792" s="93">
        <v>1.8224542033427749</v>
      </c>
    </row>
    <row r="1793" spans="1:12" x14ac:dyDescent="0.25">
      <c r="A1793" s="73" t="str">
        <f t="shared" si="27"/>
        <v>411514</v>
      </c>
      <c r="B1793" s="55">
        <v>41</v>
      </c>
      <c r="C1793" s="55">
        <v>44</v>
      </c>
      <c r="D1793" s="55">
        <v>15</v>
      </c>
      <c r="E1793" s="56">
        <v>14</v>
      </c>
      <c r="F1793" s="58"/>
      <c r="G1793" s="89">
        <v>0.86178274990977988</v>
      </c>
      <c r="H1793" s="89">
        <v>2.2290588138196212</v>
      </c>
      <c r="I1793" s="92">
        <v>0.780964926618258</v>
      </c>
      <c r="J1793" s="92">
        <v>1.9508215291949127</v>
      </c>
      <c r="K1793" s="92">
        <v>0.70419123108816006</v>
      </c>
      <c r="L1793" s="93">
        <v>1.7007215992672344</v>
      </c>
    </row>
    <row r="1794" spans="1:12" x14ac:dyDescent="0.25">
      <c r="A1794" s="73" t="str">
        <f t="shared" si="27"/>
        <v>421514</v>
      </c>
      <c r="B1794" s="55">
        <v>42</v>
      </c>
      <c r="C1794" s="55">
        <v>43</v>
      </c>
      <c r="D1794" s="55">
        <v>15</v>
      </c>
      <c r="E1794" s="56">
        <v>14</v>
      </c>
      <c r="F1794" s="58"/>
      <c r="G1794" s="89">
        <v>0.82085477677055307</v>
      </c>
      <c r="H1794" s="89">
        <v>2.0862156796154547</v>
      </c>
      <c r="I1794" s="92">
        <v>0.7420844327176781</v>
      </c>
      <c r="J1794" s="92">
        <v>1.8224532380678702</v>
      </c>
      <c r="K1794" s="92">
        <v>0.66725881031374901</v>
      </c>
      <c r="L1794" s="93">
        <v>1.5852539904386218</v>
      </c>
    </row>
    <row r="1795" spans="1:12" x14ac:dyDescent="0.25">
      <c r="A1795" s="73" t="str">
        <f t="shared" si="27"/>
        <v>431514</v>
      </c>
      <c r="B1795" s="55">
        <v>43</v>
      </c>
      <c r="C1795" s="55">
        <v>42</v>
      </c>
      <c r="D1795" s="55">
        <v>15</v>
      </c>
      <c r="E1795" s="56">
        <v>14</v>
      </c>
      <c r="F1795" s="58"/>
      <c r="G1795" s="89">
        <v>0.78096377718112397</v>
      </c>
      <c r="H1795" s="89">
        <v>1.9508205637883891</v>
      </c>
      <c r="I1795" s="92">
        <v>0.70419157531435583</v>
      </c>
      <c r="J1795" s="92">
        <v>1.7007204347331621</v>
      </c>
      <c r="K1795" s="92">
        <v>0.63126630702617526</v>
      </c>
      <c r="L1795" s="93">
        <v>1.4757077846837983</v>
      </c>
    </row>
    <row r="1796" spans="1:12" x14ac:dyDescent="0.25">
      <c r="A1796" s="73" t="str">
        <f t="shared" ref="A1796:A1859" si="28">B1796&amp;D1796&amp;E1796</f>
        <v>441514</v>
      </c>
      <c r="B1796" s="55">
        <v>44</v>
      </c>
      <c r="C1796" s="55">
        <v>41</v>
      </c>
      <c r="D1796" s="55">
        <v>15</v>
      </c>
      <c r="E1796" s="56">
        <v>14</v>
      </c>
      <c r="F1796" s="58"/>
      <c r="G1796" s="89">
        <v>0.73815814226044507</v>
      </c>
      <c r="H1796" s="89">
        <v>1.8224532909818258</v>
      </c>
      <c r="I1796" s="92">
        <v>0.66382325570555045</v>
      </c>
      <c r="J1796" s="92">
        <v>1.5852532183982673</v>
      </c>
      <c r="K1796" s="92">
        <v>0.59320244986157511</v>
      </c>
      <c r="L1796" s="93">
        <v>1.3717560060397511</v>
      </c>
    </row>
    <row r="1797" spans="1:12" x14ac:dyDescent="0.25">
      <c r="A1797" s="73" t="str">
        <f t="shared" si="28"/>
        <v>451514</v>
      </c>
      <c r="B1797" s="55">
        <v>45</v>
      </c>
      <c r="C1797" s="55">
        <v>40</v>
      </c>
      <c r="D1797" s="55">
        <v>15</v>
      </c>
      <c r="E1797" s="56">
        <v>14</v>
      </c>
      <c r="F1797" s="58"/>
      <c r="G1797" s="89">
        <v>0.69843197954170733</v>
      </c>
      <c r="H1797" s="89">
        <v>1.7432787105891854</v>
      </c>
      <c r="I1797" s="92">
        <v>0.62632659241562638</v>
      </c>
      <c r="J1797" s="92">
        <v>1.5106463878326997</v>
      </c>
      <c r="K1797" s="92">
        <v>0.55780308893300579</v>
      </c>
      <c r="L1797" s="93">
        <v>1.3015898919882902</v>
      </c>
    </row>
    <row r="1798" spans="1:12" x14ac:dyDescent="0.25">
      <c r="A1798" s="73" t="str">
        <f t="shared" si="28"/>
        <v>461514</v>
      </c>
      <c r="B1798" s="55">
        <v>46</v>
      </c>
      <c r="C1798" s="55">
        <v>39</v>
      </c>
      <c r="D1798" s="55">
        <v>15</v>
      </c>
      <c r="E1798" s="56">
        <v>14</v>
      </c>
      <c r="F1798" s="58"/>
      <c r="G1798" s="89">
        <v>0.66191954678076537</v>
      </c>
      <c r="H1798" s="89">
        <v>1.6238450480184419</v>
      </c>
      <c r="I1798" s="92">
        <v>0.59162633230973383</v>
      </c>
      <c r="J1798" s="92">
        <v>1.4033378984169651</v>
      </c>
      <c r="K1798" s="92">
        <v>0.52483433850236905</v>
      </c>
      <c r="L1798" s="93">
        <v>1.2050919112956047</v>
      </c>
    </row>
    <row r="1799" spans="1:12" x14ac:dyDescent="0.25">
      <c r="A1799" s="73" t="str">
        <f t="shared" si="28"/>
        <v>471514</v>
      </c>
      <c r="B1799" s="55">
        <v>47</v>
      </c>
      <c r="C1799" s="55">
        <v>38</v>
      </c>
      <c r="D1799" s="55">
        <v>15</v>
      </c>
      <c r="E1799" s="56">
        <v>14</v>
      </c>
      <c r="F1799" s="58"/>
      <c r="G1799" s="89">
        <v>0.6263265436104708</v>
      </c>
      <c r="H1799" s="89">
        <v>1.5106476373107121</v>
      </c>
      <c r="I1799" s="92">
        <v>0.5578033040295941</v>
      </c>
      <c r="J1799" s="92">
        <v>1.3015886677672066</v>
      </c>
      <c r="K1799" s="92">
        <v>0.49269873839570205</v>
      </c>
      <c r="L1799" s="93">
        <v>1.1135564365230055</v>
      </c>
    </row>
    <row r="1800" spans="1:12" x14ac:dyDescent="0.25">
      <c r="A1800" s="73" t="str">
        <f t="shared" si="28"/>
        <v>481514</v>
      </c>
      <c r="B1800" s="55">
        <v>48</v>
      </c>
      <c r="C1800" s="55">
        <v>37</v>
      </c>
      <c r="D1800" s="55">
        <v>15</v>
      </c>
      <c r="E1800" s="56">
        <v>14</v>
      </c>
      <c r="F1800" s="58"/>
      <c r="G1800" s="89">
        <v>0.59162634895847854</v>
      </c>
      <c r="H1800" s="89">
        <v>1.4033385850924402</v>
      </c>
      <c r="I1800" s="92">
        <v>0.52483373302473435</v>
      </c>
      <c r="J1800" s="92">
        <v>1.2050922311145813</v>
      </c>
      <c r="K1800" s="92">
        <v>0.46138039931959512</v>
      </c>
      <c r="L1800" s="93">
        <v>1.0267055436267811</v>
      </c>
    </row>
    <row r="1801" spans="1:12" x14ac:dyDescent="0.25">
      <c r="A1801" s="73" t="str">
        <f t="shared" si="28"/>
        <v>491514</v>
      </c>
      <c r="B1801" s="55">
        <v>49</v>
      </c>
      <c r="C1801" s="55">
        <v>36</v>
      </c>
      <c r="D1801" s="55">
        <v>15</v>
      </c>
      <c r="E1801" s="56">
        <v>14</v>
      </c>
      <c r="F1801" s="58"/>
      <c r="G1801" s="89">
        <v>0.54954158081789817</v>
      </c>
      <c r="H1801" s="89">
        <v>1.3015891511874054</v>
      </c>
      <c r="I1801" s="92">
        <v>0.48551296515025522</v>
      </c>
      <c r="J1801" s="92">
        <v>1.1135551895028803</v>
      </c>
      <c r="K1801" s="92">
        <v>0.42466936086143614</v>
      </c>
      <c r="L1801" s="93">
        <v>0.94428348719904376</v>
      </c>
    </row>
    <row r="1802" spans="1:12" x14ac:dyDescent="0.25">
      <c r="A1802" s="73" t="str">
        <f t="shared" si="28"/>
        <v>501514</v>
      </c>
      <c r="B1802" s="55">
        <v>50</v>
      </c>
      <c r="C1802" s="55">
        <v>35</v>
      </c>
      <c r="D1802" s="55">
        <v>15</v>
      </c>
      <c r="E1802" s="56">
        <v>14</v>
      </c>
      <c r="F1802" s="58"/>
      <c r="G1802" s="89">
        <v>0.51712019297011858</v>
      </c>
      <c r="H1802" s="89">
        <v>1.2050915910193023</v>
      </c>
      <c r="I1802" s="92">
        <v>0.45470194670059388</v>
      </c>
      <c r="J1802" s="92">
        <v>1.0267069642099838</v>
      </c>
      <c r="K1802" s="92">
        <v>0.39539548674672492</v>
      </c>
      <c r="L1802" s="93">
        <v>0.86604645669714031</v>
      </c>
    </row>
    <row r="1803" spans="1:12" x14ac:dyDescent="0.25">
      <c r="A1803" s="73" t="str">
        <f t="shared" si="28"/>
        <v>18615</v>
      </c>
      <c r="B1803" s="55">
        <v>18</v>
      </c>
      <c r="C1803" s="55">
        <v>67</v>
      </c>
      <c r="D1803" s="55">
        <v>6</v>
      </c>
      <c r="E1803" s="56">
        <v>15</v>
      </c>
      <c r="F1803" s="58"/>
      <c r="G1803" s="89">
        <v>1.8840022418034064</v>
      </c>
      <c r="H1803" s="89">
        <v>8.7157393280817015</v>
      </c>
      <c r="I1803" s="92">
        <v>1.7537534638976242</v>
      </c>
      <c r="J1803" s="92">
        <v>7.7731419497462406</v>
      </c>
      <c r="K1803" s="92">
        <v>1.630089983497836</v>
      </c>
      <c r="L1803" s="93">
        <v>6.9290624902699509</v>
      </c>
    </row>
    <row r="1804" spans="1:12" x14ac:dyDescent="0.25">
      <c r="A1804" s="73" t="str">
        <f t="shared" si="28"/>
        <v>19615</v>
      </c>
      <c r="B1804" s="55">
        <v>19</v>
      </c>
      <c r="C1804" s="55">
        <v>66</v>
      </c>
      <c r="D1804" s="55">
        <v>6</v>
      </c>
      <c r="E1804" s="56">
        <v>15</v>
      </c>
      <c r="F1804" s="58"/>
      <c r="G1804" s="89">
        <v>1.8180342735630746</v>
      </c>
      <c r="H1804" s="89">
        <v>8.2314216023516167</v>
      </c>
      <c r="I1804" s="92">
        <v>1.6911157670898742</v>
      </c>
      <c r="J1804" s="92">
        <v>7.3394708862342863</v>
      </c>
      <c r="K1804" s="92">
        <v>1.5706391894427418</v>
      </c>
      <c r="L1804" s="93">
        <v>6.540631058852961</v>
      </c>
    </row>
    <row r="1805" spans="1:12" x14ac:dyDescent="0.25">
      <c r="A1805" s="73" t="str">
        <f t="shared" si="28"/>
        <v>20615</v>
      </c>
      <c r="B1805" s="55">
        <v>20</v>
      </c>
      <c r="C1805" s="55">
        <v>65</v>
      </c>
      <c r="D1805" s="55">
        <v>6</v>
      </c>
      <c r="E1805" s="56">
        <v>15</v>
      </c>
      <c r="F1805" s="58"/>
      <c r="G1805" s="89">
        <v>1.7537531217114046</v>
      </c>
      <c r="H1805" s="89">
        <v>7.7731415018769532</v>
      </c>
      <c r="I1805" s="92">
        <v>1.6300909419322411</v>
      </c>
      <c r="J1805" s="92">
        <v>6.9290621515070603</v>
      </c>
      <c r="K1805" s="92">
        <v>1.5127240171517427</v>
      </c>
      <c r="L1805" s="93">
        <v>6.1729781519468485</v>
      </c>
    </row>
    <row r="1806" spans="1:12" x14ac:dyDescent="0.25">
      <c r="A1806" s="73" t="str">
        <f t="shared" si="28"/>
        <v>21615</v>
      </c>
      <c r="B1806" s="55">
        <v>21</v>
      </c>
      <c r="C1806" s="55">
        <v>64</v>
      </c>
      <c r="D1806" s="55">
        <v>6</v>
      </c>
      <c r="E1806" s="56">
        <v>15</v>
      </c>
      <c r="F1806" s="58"/>
      <c r="G1806" s="89">
        <v>1.691116546989663</v>
      </c>
      <c r="H1806" s="89">
        <v>7.3394713169730927</v>
      </c>
      <c r="I1806" s="92">
        <v>1.5706367868697231</v>
      </c>
      <c r="J1806" s="92">
        <v>6.5406328414740003</v>
      </c>
      <c r="K1806" s="92">
        <v>1.456311844077961</v>
      </c>
      <c r="L1806" s="93">
        <v>5.824953838870039</v>
      </c>
    </row>
    <row r="1807" spans="1:12" x14ac:dyDescent="0.25">
      <c r="A1807" s="73" t="str">
        <f t="shared" si="28"/>
        <v>22615</v>
      </c>
      <c r="B1807" s="55">
        <v>22</v>
      </c>
      <c r="C1807" s="55">
        <v>63</v>
      </c>
      <c r="D1807" s="55">
        <v>6</v>
      </c>
      <c r="E1807" s="56">
        <v>15</v>
      </c>
      <c r="F1807" s="58"/>
      <c r="G1807" s="89">
        <v>1.6300918362491474</v>
      </c>
      <c r="H1807" s="89">
        <v>6.9290624454771841</v>
      </c>
      <c r="I1807" s="92">
        <v>1.5127222548257648</v>
      </c>
      <c r="J1807" s="92">
        <v>6.1729788887655239</v>
      </c>
      <c r="K1807" s="92">
        <v>1.4013672339683094</v>
      </c>
      <c r="L1807" s="93">
        <v>5.4954811489840916</v>
      </c>
    </row>
    <row r="1808" spans="1:12" x14ac:dyDescent="0.25">
      <c r="A1808" s="73" t="str">
        <f t="shared" si="28"/>
        <v>23615</v>
      </c>
      <c r="B1808" s="55">
        <v>23</v>
      </c>
      <c r="C1808" s="55">
        <v>62</v>
      </c>
      <c r="D1808" s="55">
        <v>6</v>
      </c>
      <c r="E1808" s="56">
        <v>15</v>
      </c>
      <c r="F1808" s="58"/>
      <c r="G1808" s="89">
        <v>1.5706371986222734</v>
      </c>
      <c r="H1808" s="89">
        <v>6.540633371603521</v>
      </c>
      <c r="I1808" s="92">
        <v>1.456311391759153</v>
      </c>
      <c r="J1808" s="92">
        <v>5.8249521622655953</v>
      </c>
      <c r="K1808" s="92">
        <v>1.3478568694986606</v>
      </c>
      <c r="L1808" s="93">
        <v>5.1835406301824216</v>
      </c>
    </row>
    <row r="1809" spans="1:12" x14ac:dyDescent="0.25">
      <c r="A1809" s="73" t="str">
        <f t="shared" si="28"/>
        <v>24615</v>
      </c>
      <c r="B1809" s="55">
        <v>24</v>
      </c>
      <c r="C1809" s="55">
        <v>61</v>
      </c>
      <c r="D1809" s="55">
        <v>6</v>
      </c>
      <c r="E1809" s="56">
        <v>15</v>
      </c>
      <c r="F1809" s="58"/>
      <c r="G1809" s="89">
        <v>1.5127251150632648</v>
      </c>
      <c r="H1809" s="89">
        <v>6.172978174062254</v>
      </c>
      <c r="I1809" s="92">
        <v>1.4013663261542408</v>
      </c>
      <c r="J1809" s="92">
        <v>5.4954824638773516</v>
      </c>
      <c r="K1809" s="92">
        <v>1.2957486729637411</v>
      </c>
      <c r="L1809" s="93">
        <v>4.8881633176708306</v>
      </c>
    </row>
    <row r="1810" spans="1:12" x14ac:dyDescent="0.25">
      <c r="A1810" s="73" t="str">
        <f t="shared" si="28"/>
        <v>25615</v>
      </c>
      <c r="B1810" s="55">
        <v>25</v>
      </c>
      <c r="C1810" s="55">
        <v>60</v>
      </c>
      <c r="D1810" s="55">
        <v>6</v>
      </c>
      <c r="E1810" s="56">
        <v>15</v>
      </c>
      <c r="F1810" s="58"/>
      <c r="G1810" s="89">
        <v>1.4421135850274283</v>
      </c>
      <c r="H1810" s="89">
        <v>5.824953210713133</v>
      </c>
      <c r="I1810" s="92">
        <v>1.3350048402710553</v>
      </c>
      <c r="J1810" s="92">
        <v>5.1835398515650208</v>
      </c>
      <c r="K1810" s="92">
        <v>1.2333946434333656</v>
      </c>
      <c r="L1810" s="93">
        <v>4.6084382058728623</v>
      </c>
    </row>
    <row r="1811" spans="1:12" x14ac:dyDescent="0.25">
      <c r="A1811" s="73" t="str">
        <f t="shared" si="28"/>
        <v>26615</v>
      </c>
      <c r="B1811" s="55">
        <v>26</v>
      </c>
      <c r="C1811" s="55">
        <v>59</v>
      </c>
      <c r="D1811" s="55">
        <v>6</v>
      </c>
      <c r="E1811" s="56">
        <v>15</v>
      </c>
      <c r="F1811" s="58"/>
      <c r="G1811" s="89">
        <v>1.3245319173121579</v>
      </c>
      <c r="H1811" s="89">
        <v>5.8337181922995729</v>
      </c>
      <c r="I1811" s="92">
        <v>1.2253747097318979</v>
      </c>
      <c r="J1811" s="92">
        <v>5.1799678472256057</v>
      </c>
      <c r="K1811" s="92">
        <v>1.1312677611600981</v>
      </c>
      <c r="L1811" s="93">
        <v>4.594991961806401</v>
      </c>
    </row>
    <row r="1812" spans="1:12" x14ac:dyDescent="0.25">
      <c r="A1812" s="73" t="str">
        <f t="shared" si="28"/>
        <v>27615</v>
      </c>
      <c r="B1812" s="55">
        <v>27</v>
      </c>
      <c r="C1812" s="55">
        <v>58</v>
      </c>
      <c r="D1812" s="55">
        <v>6</v>
      </c>
      <c r="E1812" s="56">
        <v>15</v>
      </c>
      <c r="F1812" s="58"/>
      <c r="G1812" s="89">
        <v>1.2743071112055857</v>
      </c>
      <c r="H1812" s="89">
        <v>5.4977386071913275</v>
      </c>
      <c r="I1812" s="92">
        <v>1.177706558529686</v>
      </c>
      <c r="J1812" s="92">
        <v>4.8793727619078764</v>
      </c>
      <c r="K1812" s="92">
        <v>1.0860343051490426</v>
      </c>
      <c r="L1812" s="93">
        <v>4.3259087267197538</v>
      </c>
    </row>
    <row r="1813" spans="1:12" x14ac:dyDescent="0.25">
      <c r="A1813" s="73" t="str">
        <f t="shared" si="28"/>
        <v>28615</v>
      </c>
      <c r="B1813" s="55">
        <v>28</v>
      </c>
      <c r="C1813" s="55">
        <v>57</v>
      </c>
      <c r="D1813" s="55">
        <v>6</v>
      </c>
      <c r="E1813" s="56">
        <v>15</v>
      </c>
      <c r="F1813" s="58"/>
      <c r="G1813" s="89">
        <v>1.2253743390383316</v>
      </c>
      <c r="H1813" s="89">
        <v>5.1799660665162168</v>
      </c>
      <c r="I1813" s="92">
        <v>1.1312665755184739</v>
      </c>
      <c r="J1813" s="92">
        <v>4.5949923402573019</v>
      </c>
      <c r="K1813" s="92">
        <v>1.0419753899879751</v>
      </c>
      <c r="L1813" s="93">
        <v>4.0712570214308066</v>
      </c>
    </row>
    <row r="1814" spans="1:12" x14ac:dyDescent="0.25">
      <c r="A1814" s="73" t="str">
        <f t="shared" si="28"/>
        <v>29615</v>
      </c>
      <c r="B1814" s="55">
        <v>29</v>
      </c>
      <c r="C1814" s="55">
        <v>56</v>
      </c>
      <c r="D1814" s="55">
        <v>6</v>
      </c>
      <c r="E1814" s="56">
        <v>15</v>
      </c>
      <c r="F1814" s="58"/>
      <c r="G1814" s="89">
        <v>1.177705832544703</v>
      </c>
      <c r="H1814" s="89">
        <v>4.8793744085271706</v>
      </c>
      <c r="I1814" s="92">
        <v>1.0860354302601651</v>
      </c>
      <c r="J1814" s="92">
        <v>4.325908585280005</v>
      </c>
      <c r="K1814" s="92">
        <v>0.9990602845710681</v>
      </c>
      <c r="L1814" s="93">
        <v>3.8302169978914513</v>
      </c>
    </row>
    <row r="1815" spans="1:12" x14ac:dyDescent="0.25">
      <c r="A1815" s="73" t="str">
        <f t="shared" si="28"/>
        <v>30615</v>
      </c>
      <c r="B1815" s="55">
        <v>30</v>
      </c>
      <c r="C1815" s="55">
        <v>55</v>
      </c>
      <c r="D1815" s="55">
        <v>6</v>
      </c>
      <c r="E1815" s="56">
        <v>15</v>
      </c>
      <c r="F1815" s="58"/>
      <c r="G1815" s="89">
        <v>1.1312694638850751</v>
      </c>
      <c r="H1815" s="89">
        <v>4.5949938050430301</v>
      </c>
      <c r="I1815" s="92">
        <v>1.041975019254596</v>
      </c>
      <c r="J1815" s="92">
        <v>4.0712587482838298</v>
      </c>
      <c r="K1815" s="92">
        <v>0.95726149415664874</v>
      </c>
      <c r="L1815" s="93">
        <v>3.602015872484345</v>
      </c>
    </row>
    <row r="1816" spans="1:12" x14ac:dyDescent="0.25">
      <c r="A1816" s="73" t="str">
        <f t="shared" si="28"/>
        <v>31615</v>
      </c>
      <c r="B1816" s="55">
        <v>31</v>
      </c>
      <c r="C1816" s="55">
        <v>54</v>
      </c>
      <c r="D1816" s="55">
        <v>6</v>
      </c>
      <c r="E1816" s="56">
        <v>15</v>
      </c>
      <c r="F1816" s="58"/>
      <c r="G1816" s="89">
        <v>1.086033349664645</v>
      </c>
      <c r="H1816" s="89">
        <v>4.3259076548799644</v>
      </c>
      <c r="I1816" s="92">
        <v>0.99906066800696047</v>
      </c>
      <c r="J1816" s="92">
        <v>3.8302174317041442</v>
      </c>
      <c r="K1816" s="92">
        <v>0.91655150276224429</v>
      </c>
      <c r="L1816" s="93">
        <v>3.3859235356726529</v>
      </c>
    </row>
    <row r="1817" spans="1:12" x14ac:dyDescent="0.25">
      <c r="A1817" s="73" t="str">
        <f t="shared" si="28"/>
        <v>32615</v>
      </c>
      <c r="B1817" s="55">
        <v>32</v>
      </c>
      <c r="C1817" s="55">
        <v>53</v>
      </c>
      <c r="D1817" s="55">
        <v>6</v>
      </c>
      <c r="E1817" s="56">
        <v>15</v>
      </c>
      <c r="F1817" s="58"/>
      <c r="G1817" s="89">
        <v>1.0419745505407156</v>
      </c>
      <c r="H1817" s="89">
        <v>4.0712584859959744</v>
      </c>
      <c r="I1817" s="92">
        <v>0.95726469484529053</v>
      </c>
      <c r="J1817" s="92">
        <v>3.602016170299867</v>
      </c>
      <c r="K1817" s="92">
        <v>0.87690103367106742</v>
      </c>
      <c r="L1817" s="93">
        <v>3.1812506396479376</v>
      </c>
    </row>
    <row r="1818" spans="1:12" x14ac:dyDescent="0.25">
      <c r="A1818" s="73" t="str">
        <f t="shared" si="28"/>
        <v>33615</v>
      </c>
      <c r="B1818" s="55">
        <v>33</v>
      </c>
      <c r="C1818" s="55">
        <v>52</v>
      </c>
      <c r="D1818" s="55">
        <v>6</v>
      </c>
      <c r="E1818" s="56">
        <v>15</v>
      </c>
      <c r="F1818" s="58"/>
      <c r="G1818" s="89">
        <v>0.99906255385145615</v>
      </c>
      <c r="H1818" s="89">
        <v>3.8302188523177665</v>
      </c>
      <c r="I1818" s="92">
        <v>0.91655350680682401</v>
      </c>
      <c r="J1818" s="92">
        <v>3.3859245217990694</v>
      </c>
      <c r="K1818" s="92">
        <v>0.83827675340341201</v>
      </c>
      <c r="L1818" s="93">
        <v>2.9873410305014647</v>
      </c>
    </row>
    <row r="1819" spans="1:12" x14ac:dyDescent="0.25">
      <c r="A1819" s="73" t="str">
        <f t="shared" si="28"/>
        <v>34615</v>
      </c>
      <c r="B1819" s="55">
        <v>34</v>
      </c>
      <c r="C1819" s="55">
        <v>51</v>
      </c>
      <c r="D1819" s="55">
        <v>6</v>
      </c>
      <c r="E1819" s="56">
        <v>15</v>
      </c>
      <c r="F1819" s="58"/>
      <c r="G1819" s="89">
        <v>0.94858536585365849</v>
      </c>
      <c r="H1819" s="89">
        <v>3.6020174216027874</v>
      </c>
      <c r="I1819" s="92">
        <v>0.86914285714285711</v>
      </c>
      <c r="J1819" s="92">
        <v>3.1812508710801395</v>
      </c>
      <c r="K1819" s="92">
        <v>0.79374564459930319</v>
      </c>
      <c r="L1819" s="93">
        <v>2.8035818815331011</v>
      </c>
    </row>
    <row r="1820" spans="1:12" x14ac:dyDescent="0.25">
      <c r="A1820" s="73" t="str">
        <f t="shared" si="28"/>
        <v>35615</v>
      </c>
      <c r="B1820" s="55">
        <v>35</v>
      </c>
      <c r="C1820" s="55">
        <v>50</v>
      </c>
      <c r="D1820" s="55">
        <v>6</v>
      </c>
      <c r="E1820" s="56">
        <v>15</v>
      </c>
      <c r="F1820" s="58"/>
      <c r="G1820" s="89">
        <v>0.82626949854587117</v>
      </c>
      <c r="H1820" s="89">
        <v>3.548377544725478</v>
      </c>
      <c r="I1820" s="92">
        <v>0.75617520049352249</v>
      </c>
      <c r="J1820" s="92">
        <v>3.1270644223142683</v>
      </c>
      <c r="K1820" s="92">
        <v>0.68960253811580152</v>
      </c>
      <c r="L1820" s="93">
        <v>2.7493187626685467</v>
      </c>
    </row>
    <row r="1821" spans="1:12" x14ac:dyDescent="0.25">
      <c r="A1821" s="73" t="str">
        <f t="shared" si="28"/>
        <v>36615</v>
      </c>
      <c r="B1821" s="55">
        <v>36</v>
      </c>
      <c r="C1821" s="55">
        <v>49</v>
      </c>
      <c r="D1821" s="55">
        <v>6</v>
      </c>
      <c r="E1821" s="56">
        <v>15</v>
      </c>
      <c r="F1821" s="58"/>
      <c r="G1821" s="89">
        <v>0.79077005443026682</v>
      </c>
      <c r="H1821" s="89">
        <v>3.331946105112876</v>
      </c>
      <c r="I1821" s="92">
        <v>0.72246274649772468</v>
      </c>
      <c r="J1821" s="92">
        <v>2.9330632640314089</v>
      </c>
      <c r="K1821" s="92">
        <v>0.65757473007941469</v>
      </c>
      <c r="L1821" s="93">
        <v>2.5752369055054878</v>
      </c>
    </row>
    <row r="1822" spans="1:12" x14ac:dyDescent="0.25">
      <c r="A1822" s="73" t="str">
        <f t="shared" si="28"/>
        <v>37615</v>
      </c>
      <c r="B1822" s="55">
        <v>37</v>
      </c>
      <c r="C1822" s="55">
        <v>48</v>
      </c>
      <c r="D1822" s="55">
        <v>6</v>
      </c>
      <c r="E1822" s="56">
        <v>15</v>
      </c>
      <c r="F1822" s="58"/>
      <c r="G1822" s="89">
        <v>0.75617766203703707</v>
      </c>
      <c r="H1822" s="89">
        <v>3.1270652488425927</v>
      </c>
      <c r="I1822" s="92">
        <v>0.68960141782407403</v>
      </c>
      <c r="J1822" s="92">
        <v>2.7493200231481483</v>
      </c>
      <c r="K1822" s="92">
        <v>0.62635995370370368</v>
      </c>
      <c r="L1822" s="93">
        <v>2.4102683738425927</v>
      </c>
    </row>
    <row r="1823" spans="1:12" x14ac:dyDescent="0.25">
      <c r="A1823" s="73" t="str">
        <f t="shared" si="28"/>
        <v>38615</v>
      </c>
      <c r="B1823" s="55">
        <v>38</v>
      </c>
      <c r="C1823" s="55">
        <v>47</v>
      </c>
      <c r="D1823" s="55">
        <v>6</v>
      </c>
      <c r="E1823" s="56">
        <v>15</v>
      </c>
      <c r="F1823" s="58"/>
      <c r="G1823" s="89">
        <v>0.72246005979566752</v>
      </c>
      <c r="H1823" s="89">
        <v>2.9330655367853411</v>
      </c>
      <c r="I1823" s="92">
        <v>0.65757625781837525</v>
      </c>
      <c r="J1823" s="92">
        <v>2.5752379904253564</v>
      </c>
      <c r="K1823" s="92">
        <v>0.59593536198389552</v>
      </c>
      <c r="L1823" s="93">
        <v>2.2538968066178762</v>
      </c>
    </row>
    <row r="1824" spans="1:12" x14ac:dyDescent="0.25">
      <c r="A1824" s="73" t="str">
        <f t="shared" si="28"/>
        <v>39615</v>
      </c>
      <c r="B1824" s="55">
        <v>39</v>
      </c>
      <c r="C1824" s="55">
        <v>46</v>
      </c>
      <c r="D1824" s="55">
        <v>6</v>
      </c>
      <c r="E1824" s="56">
        <v>15</v>
      </c>
      <c r="F1824" s="58"/>
      <c r="G1824" s="89">
        <v>0.68960148975791435</v>
      </c>
      <c r="H1824" s="89">
        <v>2.7493184357541898</v>
      </c>
      <c r="I1824" s="92">
        <v>0.62636126629422717</v>
      </c>
      <c r="J1824" s="92">
        <v>2.4102681564245811</v>
      </c>
      <c r="K1824" s="92">
        <v>0.56627932960893856</v>
      </c>
      <c r="L1824" s="93">
        <v>2.105635009310987</v>
      </c>
    </row>
    <row r="1825" spans="1:12" x14ac:dyDescent="0.25">
      <c r="A1825" s="73" t="str">
        <f t="shared" si="28"/>
        <v>40615</v>
      </c>
      <c r="B1825" s="55">
        <v>40</v>
      </c>
      <c r="C1825" s="55">
        <v>45</v>
      </c>
      <c r="D1825" s="55">
        <v>6</v>
      </c>
      <c r="E1825" s="56">
        <v>15</v>
      </c>
      <c r="F1825" s="58"/>
      <c r="G1825" s="89">
        <v>0.65757489732962393</v>
      </c>
      <c r="H1825" s="89">
        <v>2.575237987092867</v>
      </c>
      <c r="I1825" s="92">
        <v>0.59593482087094762</v>
      </c>
      <c r="J1825" s="92">
        <v>2.2538957966653417</v>
      </c>
      <c r="K1825" s="92">
        <v>0.53737580196445811</v>
      </c>
      <c r="L1825" s="93">
        <v>1.9650334033573686</v>
      </c>
    </row>
    <row r="1826" spans="1:12" x14ac:dyDescent="0.25">
      <c r="A1826" s="73" t="str">
        <f t="shared" si="28"/>
        <v>41615</v>
      </c>
      <c r="B1826" s="55">
        <v>41</v>
      </c>
      <c r="C1826" s="55">
        <v>44</v>
      </c>
      <c r="D1826" s="55">
        <v>6</v>
      </c>
      <c r="E1826" s="56">
        <v>15</v>
      </c>
      <c r="F1826" s="58"/>
      <c r="G1826" s="89">
        <v>0.62636139567126237</v>
      </c>
      <c r="H1826" s="89">
        <v>2.4102711237772469</v>
      </c>
      <c r="I1826" s="92">
        <v>0.56627898020488332</v>
      </c>
      <c r="J1826" s="92">
        <v>2.1056381421859354</v>
      </c>
      <c r="K1826" s="92">
        <v>0.50920434414233995</v>
      </c>
      <c r="L1826" s="93">
        <v>1.8316606331356389</v>
      </c>
    </row>
    <row r="1827" spans="1:12" x14ac:dyDescent="0.25">
      <c r="A1827" s="73" t="str">
        <f t="shared" si="28"/>
        <v>42615</v>
      </c>
      <c r="B1827" s="55">
        <v>42</v>
      </c>
      <c r="C1827" s="55">
        <v>43</v>
      </c>
      <c r="D1827" s="55">
        <v>6</v>
      </c>
      <c r="E1827" s="56">
        <v>15</v>
      </c>
      <c r="F1827" s="58"/>
      <c r="G1827" s="89">
        <v>0.59593550158892072</v>
      </c>
      <c r="H1827" s="89">
        <v>2.2538977598179608</v>
      </c>
      <c r="I1827" s="92">
        <v>0.53737690768566837</v>
      </c>
      <c r="J1827" s="92">
        <v>1.9650319745772686</v>
      </c>
      <c r="K1827" s="92">
        <v>0.48174898976028874</v>
      </c>
      <c r="L1827" s="93">
        <v>1.7051237788850093</v>
      </c>
    </row>
    <row r="1828" spans="1:12" x14ac:dyDescent="0.25">
      <c r="A1828" s="73" t="str">
        <f t="shared" si="28"/>
        <v>43615</v>
      </c>
      <c r="B1828" s="55">
        <v>43</v>
      </c>
      <c r="C1828" s="55">
        <v>42</v>
      </c>
      <c r="D1828" s="55">
        <v>6</v>
      </c>
      <c r="E1828" s="56">
        <v>15</v>
      </c>
      <c r="F1828" s="58"/>
      <c r="G1828" s="89">
        <v>0.56627913956978493</v>
      </c>
      <c r="H1828" s="89">
        <v>2.1056368184092045</v>
      </c>
      <c r="I1828" s="92">
        <v>0.50920260130065031</v>
      </c>
      <c r="J1828" s="92">
        <v>1.8316598299149576</v>
      </c>
      <c r="K1828" s="92">
        <v>0.45498749374687342</v>
      </c>
      <c r="L1828" s="93">
        <v>1.5850445222611305</v>
      </c>
    </row>
    <row r="1829" spans="1:12" x14ac:dyDescent="0.25">
      <c r="A1829" s="73" t="str">
        <f t="shared" si="28"/>
        <v>44615</v>
      </c>
      <c r="B1829" s="55">
        <v>44</v>
      </c>
      <c r="C1829" s="55">
        <v>41</v>
      </c>
      <c r="D1829" s="55">
        <v>6</v>
      </c>
      <c r="E1829" s="56">
        <v>15</v>
      </c>
      <c r="F1829" s="58"/>
      <c r="G1829" s="89">
        <v>0.52927901224473106</v>
      </c>
      <c r="H1829" s="89">
        <v>1.9650319916596823</v>
      </c>
      <c r="I1829" s="92">
        <v>0.47460495921829965</v>
      </c>
      <c r="J1829" s="92">
        <v>1.7051247981356936</v>
      </c>
      <c r="K1829" s="92">
        <v>0.42265786299801711</v>
      </c>
      <c r="L1829" s="93">
        <v>1.4710725893824486</v>
      </c>
    </row>
    <row r="1830" spans="1:12" x14ac:dyDescent="0.25">
      <c r="A1830" s="73" t="str">
        <f t="shared" si="28"/>
        <v>45615</v>
      </c>
      <c r="B1830" s="55">
        <v>45</v>
      </c>
      <c r="C1830" s="55">
        <v>40</v>
      </c>
      <c r="D1830" s="55">
        <v>6</v>
      </c>
      <c r="E1830" s="56">
        <v>15</v>
      </c>
      <c r="F1830" s="58"/>
      <c r="G1830" s="89">
        <v>0.44732064421669104</v>
      </c>
      <c r="H1830" s="89">
        <v>1.9629491738130098</v>
      </c>
      <c r="I1830" s="92">
        <v>0.39984103743986615</v>
      </c>
      <c r="J1830" s="92">
        <v>1.6964944572265217</v>
      </c>
      <c r="K1830" s="92">
        <v>0.35472076971344907</v>
      </c>
      <c r="L1830" s="93">
        <v>1.4569169629784564</v>
      </c>
    </row>
    <row r="1831" spans="1:12" x14ac:dyDescent="0.25">
      <c r="A1831" s="73" t="str">
        <f t="shared" si="28"/>
        <v>46615</v>
      </c>
      <c r="B1831" s="55">
        <v>46</v>
      </c>
      <c r="C1831" s="55">
        <v>39</v>
      </c>
      <c r="D1831" s="55">
        <v>6</v>
      </c>
      <c r="E1831" s="56">
        <v>15</v>
      </c>
      <c r="F1831" s="58"/>
      <c r="G1831" s="89">
        <v>0.42328173905586758</v>
      </c>
      <c r="H1831" s="89">
        <v>1.8261673026626077</v>
      </c>
      <c r="I1831" s="92">
        <v>0.3769926681816233</v>
      </c>
      <c r="J1831" s="92">
        <v>1.5735368520344724</v>
      </c>
      <c r="K1831" s="92">
        <v>0.33301033314753675</v>
      </c>
      <c r="L1831" s="93">
        <v>1.3462890708742443</v>
      </c>
    </row>
    <row r="1832" spans="1:12" x14ac:dyDescent="0.25">
      <c r="A1832" s="73" t="str">
        <f t="shared" si="28"/>
        <v>47615</v>
      </c>
      <c r="B1832" s="55">
        <v>47</v>
      </c>
      <c r="C1832" s="55">
        <v>38</v>
      </c>
      <c r="D1832" s="55">
        <v>6</v>
      </c>
      <c r="E1832" s="56">
        <v>15</v>
      </c>
      <c r="F1832" s="58"/>
      <c r="G1832" s="89">
        <v>0.39984150395139456</v>
      </c>
      <c r="H1832" s="89">
        <v>1.6964932749246042</v>
      </c>
      <c r="I1832" s="92">
        <v>0.35471855944702491</v>
      </c>
      <c r="J1832" s="92">
        <v>1.4569176921214255</v>
      </c>
      <c r="K1832" s="92">
        <v>0.31184978096726618</v>
      </c>
      <c r="L1832" s="93">
        <v>1.2413234420058556</v>
      </c>
    </row>
    <row r="1833" spans="1:12" x14ac:dyDescent="0.25">
      <c r="A1833" s="73" t="str">
        <f t="shared" si="28"/>
        <v>48615</v>
      </c>
      <c r="B1833" s="55">
        <v>48</v>
      </c>
      <c r="C1833" s="55">
        <v>37</v>
      </c>
      <c r="D1833" s="55">
        <v>6</v>
      </c>
      <c r="E1833" s="56">
        <v>15</v>
      </c>
      <c r="F1833" s="58"/>
      <c r="G1833" s="89">
        <v>0.3769936357665391</v>
      </c>
      <c r="H1833" s="89">
        <v>1.5735374719724593</v>
      </c>
      <c r="I1833" s="92">
        <v>0.33301021448146217</v>
      </c>
      <c r="J1833" s="92">
        <v>1.3462913052340724</v>
      </c>
      <c r="K1833" s="92">
        <v>0.29122822911240459</v>
      </c>
      <c r="L1833" s="93">
        <v>1.1417027155572668</v>
      </c>
    </row>
    <row r="1834" spans="1:12" x14ac:dyDescent="0.25">
      <c r="A1834" s="73" t="str">
        <f t="shared" si="28"/>
        <v>49615</v>
      </c>
      <c r="B1834" s="55">
        <v>49</v>
      </c>
      <c r="C1834" s="55">
        <v>36</v>
      </c>
      <c r="D1834" s="55">
        <v>6</v>
      </c>
      <c r="E1834" s="56">
        <v>15</v>
      </c>
      <c r="F1834" s="58"/>
      <c r="G1834" s="89">
        <v>0.35472121042308769</v>
      </c>
      <c r="H1834" s="89">
        <v>1.4569160362379752</v>
      </c>
      <c r="I1834" s="92">
        <v>0.31185205940039229</v>
      </c>
      <c r="J1834" s="92">
        <v>1.2413234332679555</v>
      </c>
      <c r="K1834" s="92">
        <v>0.27113103577099096</v>
      </c>
      <c r="L1834" s="93">
        <v>1.0471327169141682</v>
      </c>
    </row>
    <row r="1835" spans="1:12" x14ac:dyDescent="0.25">
      <c r="A1835" s="73" t="str">
        <f t="shared" si="28"/>
        <v>50615</v>
      </c>
      <c r="B1835" s="55">
        <v>50</v>
      </c>
      <c r="C1835" s="55">
        <v>35</v>
      </c>
      <c r="D1835" s="55">
        <v>6</v>
      </c>
      <c r="E1835" s="56">
        <v>15</v>
      </c>
      <c r="F1835" s="58"/>
      <c r="G1835" s="89">
        <v>0.33254372210831024</v>
      </c>
      <c r="H1835" s="89">
        <v>1.3462887468339162</v>
      </c>
      <c r="I1835" s="92">
        <v>0.29086961765770114</v>
      </c>
      <c r="J1835" s="92">
        <v>1.1417006392473767</v>
      </c>
      <c r="K1835" s="92">
        <v>0.2512748763719696</v>
      </c>
      <c r="L1835" s="93">
        <v>0.95734169581473882</v>
      </c>
    </row>
    <row r="1836" spans="1:12" x14ac:dyDescent="0.25">
      <c r="A1836" s="73" t="str">
        <f t="shared" si="28"/>
        <v>18815</v>
      </c>
      <c r="B1836" s="55">
        <v>18</v>
      </c>
      <c r="C1836" s="55">
        <v>67</v>
      </c>
      <c r="D1836" s="55">
        <v>8</v>
      </c>
      <c r="E1836" s="56">
        <v>15</v>
      </c>
      <c r="F1836" s="58"/>
      <c r="G1836" s="89">
        <v>2.0216157179319758</v>
      </c>
      <c r="H1836" s="89">
        <v>8.5789090045705461</v>
      </c>
      <c r="I1836" s="92">
        <v>1.881844838843711</v>
      </c>
      <c r="J1836" s="92">
        <v>7.6466290734255358</v>
      </c>
      <c r="K1836" s="92">
        <v>1.7491446548346887</v>
      </c>
      <c r="L1836" s="93">
        <v>6.8123891494034545</v>
      </c>
    </row>
    <row r="1837" spans="1:12" x14ac:dyDescent="0.25">
      <c r="A1837" s="73" t="str">
        <f t="shared" si="28"/>
        <v>19815</v>
      </c>
      <c r="B1837" s="55">
        <v>19</v>
      </c>
      <c r="C1837" s="55">
        <v>66</v>
      </c>
      <c r="D1837" s="55">
        <v>8</v>
      </c>
      <c r="E1837" s="56">
        <v>15</v>
      </c>
      <c r="F1837" s="58"/>
      <c r="G1837" s="89">
        <v>1.950825605066727</v>
      </c>
      <c r="H1837" s="89">
        <v>8.0998083310515607</v>
      </c>
      <c r="I1837" s="92">
        <v>1.8146311265610304</v>
      </c>
      <c r="J1837" s="92">
        <v>7.2179406897701162</v>
      </c>
      <c r="K1837" s="92">
        <v>1.6853486351027989</v>
      </c>
      <c r="L1837" s="93">
        <v>6.4286979606900081</v>
      </c>
    </row>
    <row r="1838" spans="1:12" x14ac:dyDescent="0.25">
      <c r="A1838" s="73" t="str">
        <f t="shared" si="28"/>
        <v>20815</v>
      </c>
      <c r="B1838" s="55">
        <v>20</v>
      </c>
      <c r="C1838" s="55">
        <v>65</v>
      </c>
      <c r="D1838" s="55">
        <v>8</v>
      </c>
      <c r="E1838" s="56">
        <v>15</v>
      </c>
      <c r="F1838" s="58"/>
      <c r="G1838" s="89">
        <v>1.8818458599486598</v>
      </c>
      <c r="H1838" s="89">
        <v>7.6466288579786283</v>
      </c>
      <c r="I1838" s="92">
        <v>1.7491445286848546</v>
      </c>
      <c r="J1838" s="92">
        <v>6.8123885141185605</v>
      </c>
      <c r="K1838" s="92">
        <v>1.6232010029251984</v>
      </c>
      <c r="L1838" s="93">
        <v>6.0656557817443737</v>
      </c>
    </row>
    <row r="1839" spans="1:12" x14ac:dyDescent="0.25">
      <c r="A1839" s="73" t="str">
        <f t="shared" si="28"/>
        <v>21815</v>
      </c>
      <c r="B1839" s="55">
        <v>21</v>
      </c>
      <c r="C1839" s="55">
        <v>64</v>
      </c>
      <c r="D1839" s="55">
        <v>8</v>
      </c>
      <c r="E1839" s="56">
        <v>15</v>
      </c>
      <c r="F1839" s="58"/>
      <c r="G1839" s="89">
        <v>1.8146323353293414</v>
      </c>
      <c r="H1839" s="89">
        <v>7.2179401197604793</v>
      </c>
      <c r="I1839" s="92">
        <v>1.6853485029940121</v>
      </c>
      <c r="J1839" s="92">
        <v>6.428697005988024</v>
      </c>
      <c r="K1839" s="92">
        <v>1.562668263473054</v>
      </c>
      <c r="L1839" s="93">
        <v>5.7221173652694608</v>
      </c>
    </row>
    <row r="1840" spans="1:12" x14ac:dyDescent="0.25">
      <c r="A1840" s="73" t="str">
        <f t="shared" si="28"/>
        <v>22815</v>
      </c>
      <c r="B1840" s="55">
        <v>22</v>
      </c>
      <c r="C1840" s="55">
        <v>63</v>
      </c>
      <c r="D1840" s="55">
        <v>8</v>
      </c>
      <c r="E1840" s="56">
        <v>15</v>
      </c>
      <c r="F1840" s="58"/>
      <c r="G1840" s="89">
        <v>1.749146351719912</v>
      </c>
      <c r="H1840" s="89">
        <v>6.8123896144465403</v>
      </c>
      <c r="I1840" s="92">
        <v>1.6232028931527915</v>
      </c>
      <c r="J1840" s="92">
        <v>6.0656558253535344</v>
      </c>
      <c r="K1840" s="92">
        <v>1.5037089545962441</v>
      </c>
      <c r="L1840" s="93">
        <v>5.3970083262246042</v>
      </c>
    </row>
    <row r="1841" spans="1:12" x14ac:dyDescent="0.25">
      <c r="A1841" s="73" t="str">
        <f t="shared" si="28"/>
        <v>23815</v>
      </c>
      <c r="B1841" s="55">
        <v>23</v>
      </c>
      <c r="C1841" s="55">
        <v>62</v>
      </c>
      <c r="D1841" s="55">
        <v>8</v>
      </c>
      <c r="E1841" s="56">
        <v>15</v>
      </c>
      <c r="F1841" s="58"/>
      <c r="G1841" s="89">
        <v>1.6853474465930463</v>
      </c>
      <c r="H1841" s="89">
        <v>6.4286974972271782</v>
      </c>
      <c r="I1841" s="92">
        <v>1.5626681776534697</v>
      </c>
      <c r="J1841" s="92">
        <v>5.7221174711867677</v>
      </c>
      <c r="K1841" s="92">
        <v>1.4462892414524762</v>
      </c>
      <c r="L1841" s="93">
        <v>5.089304142354246</v>
      </c>
    </row>
    <row r="1842" spans="1:12" x14ac:dyDescent="0.25">
      <c r="A1842" s="73" t="str">
        <f t="shared" si="28"/>
        <v>24815</v>
      </c>
      <c r="B1842" s="55">
        <v>24</v>
      </c>
      <c r="C1842" s="55">
        <v>61</v>
      </c>
      <c r="D1842" s="55">
        <v>8</v>
      </c>
      <c r="E1842" s="56">
        <v>15</v>
      </c>
      <c r="F1842" s="58"/>
      <c r="G1842" s="89">
        <v>1.6232022940941595</v>
      </c>
      <c r="H1842" s="89">
        <v>6.0656551356976056</v>
      </c>
      <c r="I1842" s="92">
        <v>1.5037085435647997</v>
      </c>
      <c r="J1842" s="92">
        <v>5.3970089658426801</v>
      </c>
      <c r="K1842" s="92">
        <v>1.3903710963495348</v>
      </c>
      <c r="L1842" s="93">
        <v>4.7980398562561257</v>
      </c>
    </row>
    <row r="1843" spans="1:12" x14ac:dyDescent="0.25">
      <c r="A1843" s="73" t="str">
        <f t="shared" si="28"/>
        <v>25815</v>
      </c>
      <c r="B1843" s="55">
        <v>25</v>
      </c>
      <c r="C1843" s="55">
        <v>60</v>
      </c>
      <c r="D1843" s="55">
        <v>8</v>
      </c>
      <c r="E1843" s="56">
        <v>15</v>
      </c>
      <c r="F1843" s="58"/>
      <c r="G1843" s="89">
        <v>1.5419517053736274</v>
      </c>
      <c r="H1843" s="89">
        <v>5.7221188417063455</v>
      </c>
      <c r="I1843" s="92">
        <v>1.4274293071615975</v>
      </c>
      <c r="J1843" s="92">
        <v>5.0893037605674865</v>
      </c>
      <c r="K1843" s="92">
        <v>1.318783402973472</v>
      </c>
      <c r="L1843" s="93">
        <v>4.5223058983577884</v>
      </c>
    </row>
    <row r="1844" spans="1:12" x14ac:dyDescent="0.25">
      <c r="A1844" s="73" t="str">
        <f t="shared" si="28"/>
        <v>26815</v>
      </c>
      <c r="B1844" s="55">
        <v>26</v>
      </c>
      <c r="C1844" s="55">
        <v>59</v>
      </c>
      <c r="D1844" s="55">
        <v>8</v>
      </c>
      <c r="E1844" s="56">
        <v>15</v>
      </c>
      <c r="F1844" s="58"/>
      <c r="G1844" s="89">
        <v>1.4575913548324144</v>
      </c>
      <c r="H1844" s="89">
        <v>5.5791286529736057</v>
      </c>
      <c r="I1844" s="92">
        <v>1.348468068497829</v>
      </c>
      <c r="J1844" s="92">
        <v>4.9538834951456314</v>
      </c>
      <c r="K1844" s="92">
        <v>1.2449016929306729</v>
      </c>
      <c r="L1844" s="93">
        <v>4.3944186954188416</v>
      </c>
    </row>
    <row r="1845" spans="1:12" x14ac:dyDescent="0.25">
      <c r="A1845" s="73" t="str">
        <f t="shared" si="28"/>
        <v>27815</v>
      </c>
      <c r="B1845" s="55">
        <v>27</v>
      </c>
      <c r="C1845" s="55">
        <v>58</v>
      </c>
      <c r="D1845" s="55">
        <v>8</v>
      </c>
      <c r="E1845" s="56">
        <v>15</v>
      </c>
      <c r="F1845" s="58"/>
      <c r="G1845" s="89">
        <v>1.402317888907946</v>
      </c>
      <c r="H1845" s="89">
        <v>5.2578002107171731</v>
      </c>
      <c r="I1845" s="92">
        <v>1.2960061745032221</v>
      </c>
      <c r="J1845" s="92">
        <v>4.6663979614338569</v>
      </c>
      <c r="K1845" s="92">
        <v>1.1951216524146717</v>
      </c>
      <c r="L1845" s="93">
        <v>4.1370715213289886</v>
      </c>
    </row>
    <row r="1846" spans="1:12" x14ac:dyDescent="0.25">
      <c r="A1846" s="73" t="str">
        <f t="shared" si="28"/>
        <v>28815</v>
      </c>
      <c r="B1846" s="55">
        <v>28</v>
      </c>
      <c r="C1846" s="55">
        <v>57</v>
      </c>
      <c r="D1846" s="55">
        <v>8</v>
      </c>
      <c r="E1846" s="56">
        <v>15</v>
      </c>
      <c r="F1846" s="58"/>
      <c r="G1846" s="89">
        <v>1.3484675414194629</v>
      </c>
      <c r="H1846" s="89">
        <v>4.9538834592944534</v>
      </c>
      <c r="I1846" s="92">
        <v>1.2449028827453781</v>
      </c>
      <c r="J1846" s="92">
        <v>4.3944191428079069</v>
      </c>
      <c r="K1846" s="92">
        <v>1.1466359764653751</v>
      </c>
      <c r="L1846" s="93">
        <v>3.8935255163585336</v>
      </c>
    </row>
    <row r="1847" spans="1:12" x14ac:dyDescent="0.25">
      <c r="A1847" s="73" t="str">
        <f t="shared" si="28"/>
        <v>29815</v>
      </c>
      <c r="B1847" s="55">
        <v>29</v>
      </c>
      <c r="C1847" s="55">
        <v>56</v>
      </c>
      <c r="D1847" s="55">
        <v>8</v>
      </c>
      <c r="E1847" s="56">
        <v>15</v>
      </c>
      <c r="F1847" s="58"/>
      <c r="G1847" s="89">
        <v>1.2960078185889425</v>
      </c>
      <c r="H1847" s="89">
        <v>4.6663986243242244</v>
      </c>
      <c r="I1847" s="92">
        <v>1.1951232788588819</v>
      </c>
      <c r="J1847" s="92">
        <v>4.1370702559598183</v>
      </c>
      <c r="K1847" s="92">
        <v>1.0994098944737916</v>
      </c>
      <c r="L1847" s="93">
        <v>3.6629990226763822</v>
      </c>
    </row>
    <row r="1848" spans="1:12" x14ac:dyDescent="0.25">
      <c r="A1848" s="73" t="str">
        <f t="shared" si="28"/>
        <v>30815</v>
      </c>
      <c r="B1848" s="55">
        <v>30</v>
      </c>
      <c r="C1848" s="55">
        <v>55</v>
      </c>
      <c r="D1848" s="55">
        <v>8</v>
      </c>
      <c r="E1848" s="56">
        <v>15</v>
      </c>
      <c r="F1848" s="58"/>
      <c r="G1848" s="89">
        <v>1.2449035435764126</v>
      </c>
      <c r="H1848" s="89">
        <v>4.3944203286110524</v>
      </c>
      <c r="I1848" s="92">
        <v>1.1466361521909476</v>
      </c>
      <c r="J1848" s="92">
        <v>3.8935260388810806</v>
      </c>
      <c r="K1848" s="92">
        <v>1.0534111120785083</v>
      </c>
      <c r="L1848" s="93">
        <v>3.4447542879886566</v>
      </c>
    </row>
    <row r="1849" spans="1:12" x14ac:dyDescent="0.25">
      <c r="A1849" s="73" t="str">
        <f t="shared" si="28"/>
        <v>31815</v>
      </c>
      <c r="B1849" s="55">
        <v>31</v>
      </c>
      <c r="C1849" s="55">
        <v>54</v>
      </c>
      <c r="D1849" s="55">
        <v>8</v>
      </c>
      <c r="E1849" s="56">
        <v>15</v>
      </c>
      <c r="F1849" s="58"/>
      <c r="G1849" s="89">
        <v>1.1951237208836849</v>
      </c>
      <c r="H1849" s="89">
        <v>4.1370712302034081</v>
      </c>
      <c r="I1849" s="92">
        <v>1.0994095423953565</v>
      </c>
      <c r="J1849" s="92">
        <v>3.6629988240886688</v>
      </c>
      <c r="K1849" s="92">
        <v>1.0086091721083841</v>
      </c>
      <c r="L1849" s="93">
        <v>3.2380895193775174</v>
      </c>
    </row>
    <row r="1850" spans="1:12" x14ac:dyDescent="0.25">
      <c r="A1850" s="73" t="str">
        <f t="shared" si="28"/>
        <v>32815</v>
      </c>
      <c r="B1850" s="55">
        <v>32</v>
      </c>
      <c r="C1850" s="55">
        <v>53</v>
      </c>
      <c r="D1850" s="55">
        <v>8</v>
      </c>
      <c r="E1850" s="56">
        <v>15</v>
      </c>
      <c r="F1850" s="58"/>
      <c r="G1850" s="89">
        <v>1.1466356198867211</v>
      </c>
      <c r="H1850" s="89">
        <v>3.8935254877281311</v>
      </c>
      <c r="I1850" s="92">
        <v>1.0534122089364379</v>
      </c>
      <c r="J1850" s="92">
        <v>3.4447526746381372</v>
      </c>
      <c r="K1850" s="92">
        <v>0.96497168030207681</v>
      </c>
      <c r="L1850" s="93">
        <v>3.0423436123348018</v>
      </c>
    </row>
    <row r="1851" spans="1:12" x14ac:dyDescent="0.25">
      <c r="A1851" s="73" t="str">
        <f t="shared" si="28"/>
        <v>33815</v>
      </c>
      <c r="B1851" s="55">
        <v>33</v>
      </c>
      <c r="C1851" s="55">
        <v>52</v>
      </c>
      <c r="D1851" s="55">
        <v>8</v>
      </c>
      <c r="E1851" s="56">
        <v>15</v>
      </c>
      <c r="F1851" s="58"/>
      <c r="G1851" s="89">
        <v>1.0994096184057163</v>
      </c>
      <c r="H1851" s="89">
        <v>3.6629985303805808</v>
      </c>
      <c r="I1851" s="92">
        <v>1.0086099427355191</v>
      </c>
      <c r="J1851" s="92">
        <v>3.2380884812243451</v>
      </c>
      <c r="K1851" s="92">
        <v>0.9224674403283839</v>
      </c>
      <c r="L1851" s="93">
        <v>2.8568945421375362</v>
      </c>
    </row>
    <row r="1852" spans="1:12" x14ac:dyDescent="0.25">
      <c r="A1852" s="73" t="str">
        <f t="shared" si="28"/>
        <v>34815</v>
      </c>
      <c r="B1852" s="55">
        <v>34</v>
      </c>
      <c r="C1852" s="55">
        <v>51</v>
      </c>
      <c r="D1852" s="55">
        <v>8</v>
      </c>
      <c r="E1852" s="56">
        <v>15</v>
      </c>
      <c r="F1852" s="58"/>
      <c r="G1852" s="89">
        <v>1.0403852777954965</v>
      </c>
      <c r="H1852" s="89">
        <v>3.4447534604835108</v>
      </c>
      <c r="I1852" s="92">
        <v>0.95325636282451998</v>
      </c>
      <c r="J1852" s="92">
        <v>3.0423448363845123</v>
      </c>
      <c r="K1852" s="92">
        <v>0.8705619697646233</v>
      </c>
      <c r="L1852" s="93">
        <v>2.6811532818779105</v>
      </c>
    </row>
    <row r="1853" spans="1:12" x14ac:dyDescent="0.25">
      <c r="A1853" s="73" t="str">
        <f t="shared" si="28"/>
        <v>35815</v>
      </c>
      <c r="B1853" s="55">
        <v>35</v>
      </c>
      <c r="C1853" s="55">
        <v>50</v>
      </c>
      <c r="D1853" s="55">
        <v>8</v>
      </c>
      <c r="E1853" s="56">
        <v>15</v>
      </c>
      <c r="F1853" s="58"/>
      <c r="G1853" s="89">
        <v>0.96309491677912729</v>
      </c>
      <c r="H1853" s="89">
        <v>3.3457695520853417</v>
      </c>
      <c r="I1853" s="92">
        <v>0.88139065612749823</v>
      </c>
      <c r="J1853" s="92">
        <v>2.9484968832337253</v>
      </c>
      <c r="K1853" s="92">
        <v>0.80378895957843322</v>
      </c>
      <c r="L1853" s="93">
        <v>2.5923064070432491</v>
      </c>
    </row>
    <row r="1854" spans="1:12" x14ac:dyDescent="0.25">
      <c r="A1854" s="73" t="str">
        <f t="shared" si="28"/>
        <v>36815</v>
      </c>
      <c r="B1854" s="55">
        <v>36</v>
      </c>
      <c r="C1854" s="55">
        <v>49</v>
      </c>
      <c r="D1854" s="55">
        <v>8</v>
      </c>
      <c r="E1854" s="56">
        <v>15</v>
      </c>
      <c r="F1854" s="58"/>
      <c r="G1854" s="89">
        <v>0.92171727640169965</v>
      </c>
      <c r="H1854" s="89">
        <v>3.1416882578505545</v>
      </c>
      <c r="I1854" s="92">
        <v>0.84209244481293399</v>
      </c>
      <c r="J1854" s="92">
        <v>2.7655663799357448</v>
      </c>
      <c r="K1854" s="92">
        <v>0.76645766400663284</v>
      </c>
      <c r="L1854" s="93">
        <v>2.4281609493211733</v>
      </c>
    </row>
    <row r="1855" spans="1:12" x14ac:dyDescent="0.25">
      <c r="A1855" s="73" t="str">
        <f t="shared" si="28"/>
        <v>37815</v>
      </c>
      <c r="B1855" s="55">
        <v>37</v>
      </c>
      <c r="C1855" s="55">
        <v>48</v>
      </c>
      <c r="D1855" s="55">
        <v>8</v>
      </c>
      <c r="E1855" s="56">
        <v>15</v>
      </c>
      <c r="F1855" s="58"/>
      <c r="G1855" s="89">
        <v>0.88139109531772575</v>
      </c>
      <c r="H1855" s="89">
        <v>2.948497596153846</v>
      </c>
      <c r="I1855" s="92">
        <v>0.80378867056856185</v>
      </c>
      <c r="J1855" s="92">
        <v>2.5923076923076924</v>
      </c>
      <c r="K1855" s="92">
        <v>0.73007159280936451</v>
      </c>
      <c r="L1855" s="93">
        <v>2.2726092182274247</v>
      </c>
    </row>
    <row r="1856" spans="1:12" x14ac:dyDescent="0.25">
      <c r="A1856" s="73" t="str">
        <f t="shared" si="28"/>
        <v>38815</v>
      </c>
      <c r="B1856" s="55">
        <v>38</v>
      </c>
      <c r="C1856" s="55">
        <v>47</v>
      </c>
      <c r="D1856" s="55">
        <v>8</v>
      </c>
      <c r="E1856" s="56">
        <v>15</v>
      </c>
      <c r="F1856" s="58"/>
      <c r="G1856" s="89">
        <v>0.84209069338254683</v>
      </c>
      <c r="H1856" s="89">
        <v>2.7655655154231478</v>
      </c>
      <c r="I1856" s="92">
        <v>0.76645926707092016</v>
      </c>
      <c r="J1856" s="92">
        <v>2.4281624044292118</v>
      </c>
      <c r="K1856" s="92">
        <v>0.69460848932243602</v>
      </c>
      <c r="L1856" s="93">
        <v>2.1251621407856578</v>
      </c>
    </row>
    <row r="1857" spans="1:12" x14ac:dyDescent="0.25">
      <c r="A1857" s="73" t="str">
        <f t="shared" si="28"/>
        <v>39815</v>
      </c>
      <c r="B1857" s="55">
        <v>39</v>
      </c>
      <c r="C1857" s="55">
        <v>46</v>
      </c>
      <c r="D1857" s="55">
        <v>8</v>
      </c>
      <c r="E1857" s="56">
        <v>15</v>
      </c>
      <c r="F1857" s="58"/>
      <c r="G1857" s="89">
        <v>0.80379045996592846</v>
      </c>
      <c r="H1857" s="89">
        <v>2.5923072827938669</v>
      </c>
      <c r="I1857" s="92">
        <v>0.73007346678023854</v>
      </c>
      <c r="J1857" s="92">
        <v>2.272609667802385</v>
      </c>
      <c r="K1857" s="92">
        <v>0.66004045996592842</v>
      </c>
      <c r="L1857" s="93">
        <v>1.9853652044293015</v>
      </c>
    </row>
    <row r="1858" spans="1:12" x14ac:dyDescent="0.25">
      <c r="A1858" s="73" t="str">
        <f t="shared" si="28"/>
        <v>40815</v>
      </c>
      <c r="B1858" s="55">
        <v>40</v>
      </c>
      <c r="C1858" s="55">
        <v>45</v>
      </c>
      <c r="D1858" s="55">
        <v>8</v>
      </c>
      <c r="E1858" s="56">
        <v>15</v>
      </c>
      <c r="F1858" s="58"/>
      <c r="G1858" s="89">
        <v>0.76645735568971773</v>
      </c>
      <c r="H1858" s="89">
        <v>2.4281615145688509</v>
      </c>
      <c r="I1858" s="92">
        <v>0.6946094579876565</v>
      </c>
      <c r="J1858" s="92">
        <v>2.1251616893681677</v>
      </c>
      <c r="K1858" s="92">
        <v>0.62634898011321616</v>
      </c>
      <c r="L1858" s="93">
        <v>1.8527867044950317</v>
      </c>
    </row>
    <row r="1859" spans="1:12" x14ac:dyDescent="0.25">
      <c r="A1859" s="73" t="str">
        <f t="shared" si="28"/>
        <v>41815</v>
      </c>
      <c r="B1859" s="55">
        <v>41</v>
      </c>
      <c r="C1859" s="55">
        <v>44</v>
      </c>
      <c r="D1859" s="55">
        <v>8</v>
      </c>
      <c r="E1859" s="56">
        <v>15</v>
      </c>
      <c r="F1859" s="58"/>
      <c r="G1859" s="89">
        <v>0.73007259182730211</v>
      </c>
      <c r="H1859" s="89">
        <v>2.2726081400723199</v>
      </c>
      <c r="I1859" s="92">
        <v>0.66004186944346266</v>
      </c>
      <c r="J1859" s="92">
        <v>1.9853647263532803</v>
      </c>
      <c r="K1859" s="92">
        <v>0.59351295505831814</v>
      </c>
      <c r="L1859" s="93">
        <v>1.7270302601886844</v>
      </c>
    </row>
    <row r="1860" spans="1:12" x14ac:dyDescent="0.25">
      <c r="A1860" s="73" t="str">
        <f t="shared" ref="A1860:A1923" si="29">B1860&amp;D1860&amp;E1860</f>
        <v>42815</v>
      </c>
      <c r="B1860" s="55">
        <v>42</v>
      </c>
      <c r="C1860" s="55">
        <v>43</v>
      </c>
      <c r="D1860" s="55">
        <v>8</v>
      </c>
      <c r="E1860" s="56">
        <v>15</v>
      </c>
      <c r="F1860" s="58"/>
      <c r="G1860" s="89">
        <v>0.69460842296371683</v>
      </c>
      <c r="H1860" s="89">
        <v>2.1251616097708581</v>
      </c>
      <c r="I1860" s="92">
        <v>0.62634995736252852</v>
      </c>
      <c r="J1860" s="92">
        <v>1.8527879404725882</v>
      </c>
      <c r="K1860" s="92">
        <v>0.56150799108739302</v>
      </c>
      <c r="L1860" s="93">
        <v>1.6077187577366379</v>
      </c>
    </row>
    <row r="1861" spans="1:12" x14ac:dyDescent="0.25">
      <c r="A1861" s="73" t="str">
        <f t="shared" si="29"/>
        <v>43815</v>
      </c>
      <c r="B1861" s="55">
        <v>43</v>
      </c>
      <c r="C1861" s="55">
        <v>42</v>
      </c>
      <c r="D1861" s="55">
        <v>8</v>
      </c>
      <c r="E1861" s="56">
        <v>15</v>
      </c>
      <c r="F1861" s="58"/>
      <c r="G1861" s="89">
        <v>0.66004178272980496</v>
      </c>
      <c r="H1861" s="89">
        <v>1.9853649025069637</v>
      </c>
      <c r="I1861" s="92">
        <v>0.59351253481894151</v>
      </c>
      <c r="J1861" s="92">
        <v>1.7270306406685236</v>
      </c>
      <c r="K1861" s="92">
        <v>0.53031754874651815</v>
      </c>
      <c r="L1861" s="93">
        <v>1.4944958217270194</v>
      </c>
    </row>
    <row r="1862" spans="1:12" x14ac:dyDescent="0.25">
      <c r="A1862" s="73" t="str">
        <f t="shared" si="29"/>
        <v>44815</v>
      </c>
      <c r="B1862" s="55">
        <v>44</v>
      </c>
      <c r="C1862" s="55">
        <v>41</v>
      </c>
      <c r="D1862" s="55">
        <v>8</v>
      </c>
      <c r="E1862" s="56">
        <v>15</v>
      </c>
      <c r="F1862" s="58"/>
      <c r="G1862" s="89">
        <v>0.61906549971767366</v>
      </c>
      <c r="H1862" s="89">
        <v>1.8527865612648222</v>
      </c>
      <c r="I1862" s="92">
        <v>0.55511857707509882</v>
      </c>
      <c r="J1862" s="92">
        <v>1.6077188029361942</v>
      </c>
      <c r="K1862" s="92">
        <v>0.49435629587803503</v>
      </c>
      <c r="L1862" s="93">
        <v>1.387029926595144</v>
      </c>
    </row>
    <row r="1863" spans="1:12" x14ac:dyDescent="0.25">
      <c r="A1863" s="73" t="str">
        <f t="shared" si="29"/>
        <v>45815</v>
      </c>
      <c r="B1863" s="55">
        <v>45</v>
      </c>
      <c r="C1863" s="55">
        <v>40</v>
      </c>
      <c r="D1863" s="55">
        <v>8</v>
      </c>
      <c r="E1863" s="56">
        <v>15</v>
      </c>
      <c r="F1863" s="58"/>
      <c r="G1863" s="89">
        <v>0.57083237855178737</v>
      </c>
      <c r="H1863" s="89">
        <v>1.798754010082493</v>
      </c>
      <c r="I1863" s="92">
        <v>0.51023716773602201</v>
      </c>
      <c r="J1863" s="92">
        <v>1.5545772227314389</v>
      </c>
      <c r="K1863" s="92">
        <v>0.45265524747937674</v>
      </c>
      <c r="L1863" s="93">
        <v>1.3350337992667278</v>
      </c>
    </row>
    <row r="1864" spans="1:12" x14ac:dyDescent="0.25">
      <c r="A1864" s="73" t="str">
        <f t="shared" si="29"/>
        <v>46815</v>
      </c>
      <c r="B1864" s="55">
        <v>46</v>
      </c>
      <c r="C1864" s="55">
        <v>39</v>
      </c>
      <c r="D1864" s="55">
        <v>8</v>
      </c>
      <c r="E1864" s="56">
        <v>15</v>
      </c>
      <c r="F1864" s="58"/>
      <c r="G1864" s="89">
        <v>0.54015040218766819</v>
      </c>
      <c r="H1864" s="89">
        <v>1.6734090677682585</v>
      </c>
      <c r="I1864" s="92">
        <v>0.48107754294607924</v>
      </c>
      <c r="J1864" s="92">
        <v>1.4419002458217574</v>
      </c>
      <c r="K1864" s="92">
        <v>0.42494872652693128</v>
      </c>
      <c r="L1864" s="93">
        <v>1.2336586713988567</v>
      </c>
    </row>
    <row r="1865" spans="1:12" x14ac:dyDescent="0.25">
      <c r="A1865" s="73" t="str">
        <f t="shared" si="29"/>
        <v>47815</v>
      </c>
      <c r="B1865" s="55">
        <v>47</v>
      </c>
      <c r="C1865" s="55">
        <v>38</v>
      </c>
      <c r="D1865" s="55">
        <v>8</v>
      </c>
      <c r="E1865" s="56">
        <v>15</v>
      </c>
      <c r="F1865" s="58"/>
      <c r="G1865" s="89">
        <v>0.51023722195929955</v>
      </c>
      <c r="H1865" s="89">
        <v>1.5545787979176526</v>
      </c>
      <c r="I1865" s="92">
        <v>0.45265617605300523</v>
      </c>
      <c r="J1865" s="92">
        <v>1.3350331282536678</v>
      </c>
      <c r="K1865" s="92">
        <v>0.39794723142451488</v>
      </c>
      <c r="L1865" s="93">
        <v>1.1374674633222905</v>
      </c>
    </row>
    <row r="1866" spans="1:12" x14ac:dyDescent="0.25">
      <c r="A1866" s="73" t="str">
        <f t="shared" si="29"/>
        <v>48815</v>
      </c>
      <c r="B1866" s="55">
        <v>48</v>
      </c>
      <c r="C1866" s="55">
        <v>37</v>
      </c>
      <c r="D1866" s="55">
        <v>8</v>
      </c>
      <c r="E1866" s="56">
        <v>15</v>
      </c>
      <c r="F1866" s="58"/>
      <c r="G1866" s="89">
        <v>0.48107733766918087</v>
      </c>
      <c r="H1866" s="89">
        <v>1.441901148698493</v>
      </c>
      <c r="I1866" s="92">
        <v>0.42494918928684339</v>
      </c>
      <c r="J1866" s="92">
        <v>1.2336570163949234</v>
      </c>
      <c r="K1866" s="92">
        <v>0.37163030877858572</v>
      </c>
      <c r="L1866" s="93">
        <v>1.0461797871219307</v>
      </c>
    </row>
    <row r="1867" spans="1:12" x14ac:dyDescent="0.25">
      <c r="A1867" s="73" t="str">
        <f t="shared" si="29"/>
        <v>49815</v>
      </c>
      <c r="B1867" s="55">
        <v>49</v>
      </c>
      <c r="C1867" s="55">
        <v>36</v>
      </c>
      <c r="D1867" s="55">
        <v>8</v>
      </c>
      <c r="E1867" s="56">
        <v>15</v>
      </c>
      <c r="F1867" s="58"/>
      <c r="G1867" s="89">
        <v>0.45265370628941431</v>
      </c>
      <c r="H1867" s="89">
        <v>1.3350344467801083</v>
      </c>
      <c r="I1867" s="92">
        <v>0.39794700259309834</v>
      </c>
      <c r="J1867" s="92">
        <v>1.1374679698648213</v>
      </c>
      <c r="K1867" s="92">
        <v>0.34598376628358368</v>
      </c>
      <c r="L1867" s="93">
        <v>0.95952004664508306</v>
      </c>
    </row>
    <row r="1868" spans="1:12" x14ac:dyDescent="0.25">
      <c r="A1868" s="73" t="str">
        <f t="shared" si="29"/>
        <v>50815</v>
      </c>
      <c r="B1868" s="55">
        <v>50</v>
      </c>
      <c r="C1868" s="55">
        <v>35</v>
      </c>
      <c r="D1868" s="55">
        <v>8</v>
      </c>
      <c r="E1868" s="56">
        <v>15</v>
      </c>
      <c r="F1868" s="58"/>
      <c r="G1868" s="89">
        <v>0.41900422733677783</v>
      </c>
      <c r="H1868" s="89">
        <v>1.233658994833255</v>
      </c>
      <c r="I1868" s="92">
        <v>0.36649444183497731</v>
      </c>
      <c r="J1868" s="92">
        <v>1.0461781744167842</v>
      </c>
      <c r="K1868" s="92">
        <v>0.31660873649600751</v>
      </c>
      <c r="L1868" s="93">
        <v>0.87723813997181777</v>
      </c>
    </row>
    <row r="1869" spans="1:12" x14ac:dyDescent="0.25">
      <c r="A1869" s="73" t="str">
        <f t="shared" si="29"/>
        <v>51815</v>
      </c>
      <c r="B1869" s="55">
        <v>51</v>
      </c>
      <c r="C1869" s="55">
        <v>34</v>
      </c>
      <c r="D1869" s="55">
        <v>8</v>
      </c>
      <c r="E1869" s="56">
        <v>15</v>
      </c>
      <c r="F1869" s="58"/>
      <c r="G1869" s="89">
        <v>0.38127839273146075</v>
      </c>
      <c r="H1869" s="89">
        <v>1.171776825132766</v>
      </c>
      <c r="I1869" s="92">
        <v>0.33158871328939793</v>
      </c>
      <c r="J1869" s="92">
        <v>0.98768635229381274</v>
      </c>
      <c r="K1869" s="92">
        <v>0.28437519994881311</v>
      </c>
      <c r="L1869" s="93">
        <v>0.82193358500223945</v>
      </c>
    </row>
    <row r="1870" spans="1:12" x14ac:dyDescent="0.25">
      <c r="A1870" s="73" t="str">
        <f t="shared" si="29"/>
        <v>52815</v>
      </c>
      <c r="B1870" s="55">
        <v>52</v>
      </c>
      <c r="C1870" s="55">
        <v>33</v>
      </c>
      <c r="D1870" s="55">
        <v>8</v>
      </c>
      <c r="E1870" s="56">
        <v>15</v>
      </c>
      <c r="F1870" s="58"/>
      <c r="G1870" s="89">
        <v>0.35611839198939771</v>
      </c>
      <c r="H1870" s="89">
        <v>1.0773049297272534</v>
      </c>
      <c r="I1870" s="92">
        <v>0.30767846332564341</v>
      </c>
      <c r="J1870" s="92">
        <v>0.9026489307743909</v>
      </c>
      <c r="K1870" s="92">
        <v>0.26166004024934963</v>
      </c>
      <c r="L1870" s="93">
        <v>0.74530669677187122</v>
      </c>
    </row>
    <row r="1871" spans="1:12" x14ac:dyDescent="0.25">
      <c r="A1871" s="73" t="str">
        <f t="shared" si="29"/>
        <v>53815</v>
      </c>
      <c r="B1871" s="55">
        <v>53</v>
      </c>
      <c r="C1871" s="55">
        <v>32</v>
      </c>
      <c r="D1871" s="55">
        <v>8</v>
      </c>
      <c r="E1871" s="56">
        <v>15</v>
      </c>
      <c r="F1871" s="58"/>
      <c r="G1871" s="89">
        <v>0.33158855955632255</v>
      </c>
      <c r="H1871" s="89">
        <v>0.9876882864467269</v>
      </c>
      <c r="I1871" s="92">
        <v>0.28437578539952751</v>
      </c>
      <c r="J1871" s="92">
        <v>0.82193254360538182</v>
      </c>
      <c r="K1871" s="92">
        <v>0.23952214198347938</v>
      </c>
      <c r="L1871" s="93">
        <v>0.67254327027796856</v>
      </c>
    </row>
    <row r="1872" spans="1:12" x14ac:dyDescent="0.25">
      <c r="A1872" s="73" t="str">
        <f t="shared" si="29"/>
        <v>54815</v>
      </c>
      <c r="B1872" s="55">
        <v>54</v>
      </c>
      <c r="C1872" s="55">
        <v>31</v>
      </c>
      <c r="D1872" s="55">
        <v>8</v>
      </c>
      <c r="E1872" s="56">
        <v>15</v>
      </c>
      <c r="F1872" s="58"/>
      <c r="G1872" s="89">
        <v>0.30768067890948447</v>
      </c>
      <c r="H1872" s="89">
        <v>0.90264726598065659</v>
      </c>
      <c r="I1872" s="92">
        <v>0.26165844943395578</v>
      </c>
      <c r="J1872" s="92">
        <v>0.74530587002456583</v>
      </c>
      <c r="K1872" s="92">
        <v>0.21794849770661903</v>
      </c>
      <c r="L1872" s="93">
        <v>0.60343234096648402</v>
      </c>
    </row>
    <row r="1873" spans="1:12" x14ac:dyDescent="0.25">
      <c r="A1873" s="73" t="str">
        <f t="shared" si="29"/>
        <v>55815</v>
      </c>
      <c r="B1873" s="55">
        <v>55</v>
      </c>
      <c r="C1873" s="55">
        <v>30</v>
      </c>
      <c r="D1873" s="55">
        <v>8</v>
      </c>
      <c r="E1873" s="56">
        <v>15</v>
      </c>
      <c r="F1873" s="58"/>
      <c r="G1873" s="89">
        <v>0.28286308810044436</v>
      </c>
      <c r="H1873" s="89">
        <v>0.82193341327502289</v>
      </c>
      <c r="I1873" s="92">
        <v>0.23828384002257177</v>
      </c>
      <c r="J1873" s="92">
        <v>0.67254355646469632</v>
      </c>
      <c r="K1873" s="92">
        <v>0.19593708118783945</v>
      </c>
      <c r="L1873" s="93">
        <v>0.53777597517105169</v>
      </c>
    </row>
    <row r="1874" spans="1:12" x14ac:dyDescent="0.25">
      <c r="A1874" s="73" t="str">
        <f t="shared" si="29"/>
        <v>181015</v>
      </c>
      <c r="B1874" s="55">
        <v>18</v>
      </c>
      <c r="C1874" s="55">
        <v>67</v>
      </c>
      <c r="D1874" s="55">
        <v>10</v>
      </c>
      <c r="E1874" s="56">
        <v>15</v>
      </c>
      <c r="F1874" s="58"/>
      <c r="G1874" s="89">
        <v>2.1082865273869058</v>
      </c>
      <c r="H1874" s="89">
        <v>8.3473047274334817</v>
      </c>
      <c r="I1874" s="92">
        <v>1.9625124826821287</v>
      </c>
      <c r="J1874" s="92">
        <v>7.4392009504600338</v>
      </c>
      <c r="K1874" s="92">
        <v>1.824115555099447</v>
      </c>
      <c r="L1874" s="93">
        <v>6.6267293201921449</v>
      </c>
    </row>
    <row r="1875" spans="1:12" x14ac:dyDescent="0.25">
      <c r="A1875" s="73" t="str">
        <f t="shared" si="29"/>
        <v>191015</v>
      </c>
      <c r="B1875" s="55">
        <v>19</v>
      </c>
      <c r="C1875" s="55">
        <v>66</v>
      </c>
      <c r="D1875" s="55">
        <v>10</v>
      </c>
      <c r="E1875" s="56">
        <v>15</v>
      </c>
      <c r="F1875" s="58"/>
      <c r="G1875" s="89">
        <v>2.0344573924701947</v>
      </c>
      <c r="H1875" s="89">
        <v>7.8806103259461695</v>
      </c>
      <c r="I1875" s="92">
        <v>1.8924138367441372</v>
      </c>
      <c r="J1875" s="92">
        <v>7.0216809670613038</v>
      </c>
      <c r="K1875" s="92">
        <v>1.7575801319762625</v>
      </c>
      <c r="L1875" s="93">
        <v>6.2530942441817929</v>
      </c>
    </row>
    <row r="1876" spans="1:12" x14ac:dyDescent="0.25">
      <c r="A1876" s="73" t="str">
        <f t="shared" si="29"/>
        <v>201015</v>
      </c>
      <c r="B1876" s="55">
        <v>20</v>
      </c>
      <c r="C1876" s="55">
        <v>65</v>
      </c>
      <c r="D1876" s="55">
        <v>10</v>
      </c>
      <c r="E1876" s="56">
        <v>15</v>
      </c>
      <c r="F1876" s="58"/>
      <c r="G1876" s="89">
        <v>1.9625135239031273</v>
      </c>
      <c r="H1876" s="89">
        <v>7.4392008908933107</v>
      </c>
      <c r="I1876" s="92">
        <v>1.8241159429479532</v>
      </c>
      <c r="J1876" s="92">
        <v>6.6267303660667931</v>
      </c>
      <c r="K1876" s="92">
        <v>1.6927646622888191</v>
      </c>
      <c r="L1876" s="93">
        <v>5.899598146878505</v>
      </c>
    </row>
    <row r="1877" spans="1:12" x14ac:dyDescent="0.25">
      <c r="A1877" s="73" t="str">
        <f t="shared" si="29"/>
        <v>211015</v>
      </c>
      <c r="B1877" s="55">
        <v>21</v>
      </c>
      <c r="C1877" s="55">
        <v>64</v>
      </c>
      <c r="D1877" s="55">
        <v>10</v>
      </c>
      <c r="E1877" s="56">
        <v>15</v>
      </c>
      <c r="F1877" s="58"/>
      <c r="G1877" s="89">
        <v>1.8924125413786461</v>
      </c>
      <c r="H1877" s="89">
        <v>7.0216827084421372</v>
      </c>
      <c r="I1877" s="92">
        <v>1.7575802105321685</v>
      </c>
      <c r="J1877" s="92">
        <v>6.2530953312376756</v>
      </c>
      <c r="K1877" s="92">
        <v>1.629632571522754</v>
      </c>
      <c r="L1877" s="93">
        <v>5.5651186204404057</v>
      </c>
    </row>
    <row r="1878" spans="1:12" x14ac:dyDescent="0.25">
      <c r="A1878" s="73" t="str">
        <f t="shared" si="29"/>
        <v>221015</v>
      </c>
      <c r="B1878" s="55">
        <v>22</v>
      </c>
      <c r="C1878" s="55">
        <v>63</v>
      </c>
      <c r="D1878" s="55">
        <v>10</v>
      </c>
      <c r="E1878" s="56">
        <v>15</v>
      </c>
      <c r="F1878" s="58"/>
      <c r="G1878" s="89">
        <v>1.8241160724059349</v>
      </c>
      <c r="H1878" s="89">
        <v>6.6267292937535451</v>
      </c>
      <c r="I1878" s="92">
        <v>1.6927643821711829</v>
      </c>
      <c r="J1878" s="92">
        <v>5.899596970812726</v>
      </c>
      <c r="K1878" s="92">
        <v>1.5681437769308084</v>
      </c>
      <c r="L1878" s="93">
        <v>5.248608305386659</v>
      </c>
    </row>
    <row r="1879" spans="1:12" x14ac:dyDescent="0.25">
      <c r="A1879" s="73" t="str">
        <f t="shared" si="29"/>
        <v>231015</v>
      </c>
      <c r="B1879" s="55">
        <v>23</v>
      </c>
      <c r="C1879" s="55">
        <v>62</v>
      </c>
      <c r="D1879" s="55">
        <v>10</v>
      </c>
      <c r="E1879" s="56">
        <v>15</v>
      </c>
      <c r="F1879" s="58"/>
      <c r="G1879" s="89">
        <v>1.7575802313471844</v>
      </c>
      <c r="H1879" s="89">
        <v>6.253095335948192</v>
      </c>
      <c r="I1879" s="92">
        <v>1.629633028621134</v>
      </c>
      <c r="J1879" s="92">
        <v>5.5651187659355434</v>
      </c>
      <c r="K1879" s="92">
        <v>1.5082575542955641</v>
      </c>
      <c r="L1879" s="93">
        <v>4.9490641172456993</v>
      </c>
    </row>
    <row r="1880" spans="1:12" x14ac:dyDescent="0.25">
      <c r="A1880" s="73" t="str">
        <f t="shared" si="29"/>
        <v>241015</v>
      </c>
      <c r="B1880" s="55">
        <v>24</v>
      </c>
      <c r="C1880" s="55">
        <v>61</v>
      </c>
      <c r="D1880" s="55">
        <v>10</v>
      </c>
      <c r="E1880" s="56">
        <v>15</v>
      </c>
      <c r="F1880" s="58"/>
      <c r="G1880" s="89">
        <v>1.6927643487913913</v>
      </c>
      <c r="H1880" s="89">
        <v>5.8995969637267356</v>
      </c>
      <c r="I1880" s="92">
        <v>1.5681431328819593</v>
      </c>
      <c r="J1880" s="92">
        <v>5.2486083747537275</v>
      </c>
      <c r="K1880" s="92">
        <v>1.449940494644518</v>
      </c>
      <c r="L1880" s="93">
        <v>4.6655498994909541</v>
      </c>
    </row>
    <row r="1881" spans="1:12" x14ac:dyDescent="0.25">
      <c r="A1881" s="73" t="str">
        <f t="shared" si="29"/>
        <v>251015</v>
      </c>
      <c r="B1881" s="55">
        <v>25</v>
      </c>
      <c r="C1881" s="55">
        <v>60</v>
      </c>
      <c r="D1881" s="55">
        <v>10</v>
      </c>
      <c r="E1881" s="56">
        <v>15</v>
      </c>
      <c r="F1881" s="58"/>
      <c r="G1881" s="89">
        <v>1.6140573260032853</v>
      </c>
      <c r="H1881" s="89">
        <v>5.5651190263685173</v>
      </c>
      <c r="I1881" s="92">
        <v>1.4941805542463</v>
      </c>
      <c r="J1881" s="92">
        <v>4.9490640550194849</v>
      </c>
      <c r="K1881" s="92">
        <v>1.3804531606319459</v>
      </c>
      <c r="L1881" s="93">
        <v>4.3971704035604615</v>
      </c>
    </row>
    <row r="1882" spans="1:12" x14ac:dyDescent="0.25">
      <c r="A1882" s="73" t="str">
        <f t="shared" si="29"/>
        <v>261015</v>
      </c>
      <c r="B1882" s="55">
        <v>26</v>
      </c>
      <c r="C1882" s="55">
        <v>59</v>
      </c>
      <c r="D1882" s="55">
        <v>10</v>
      </c>
      <c r="E1882" s="56">
        <v>15</v>
      </c>
      <c r="F1882" s="58"/>
      <c r="G1882" s="89">
        <v>1.5363840628249925</v>
      </c>
      <c r="H1882" s="89">
        <v>5.3857806958785179</v>
      </c>
      <c r="I1882" s="92">
        <v>1.4213510833247842</v>
      </c>
      <c r="J1882" s="92">
        <v>4.7821562699270004</v>
      </c>
      <c r="K1882" s="92">
        <v>1.3121797850448678</v>
      </c>
      <c r="L1882" s="93">
        <v>4.2420447893596602</v>
      </c>
    </row>
    <row r="1883" spans="1:12" x14ac:dyDescent="0.25">
      <c r="A1883" s="73" t="str">
        <f t="shared" si="29"/>
        <v>271015</v>
      </c>
      <c r="B1883" s="55">
        <v>27</v>
      </c>
      <c r="C1883" s="55">
        <v>58</v>
      </c>
      <c r="D1883" s="55">
        <v>10</v>
      </c>
      <c r="E1883" s="56">
        <v>15</v>
      </c>
      <c r="F1883" s="58"/>
      <c r="G1883" s="89">
        <v>1.4781169851907008</v>
      </c>
      <c r="H1883" s="89">
        <v>5.0755619320899088</v>
      </c>
      <c r="I1883" s="92">
        <v>1.3660514118171709</v>
      </c>
      <c r="J1883" s="92">
        <v>4.5046139068985624</v>
      </c>
      <c r="K1883" s="92">
        <v>1.2597065583462983</v>
      </c>
      <c r="L1883" s="93">
        <v>3.9936012688496207</v>
      </c>
    </row>
    <row r="1884" spans="1:12" x14ac:dyDescent="0.25">
      <c r="A1884" s="73" t="str">
        <f t="shared" si="29"/>
        <v>281015</v>
      </c>
      <c r="B1884" s="55">
        <v>28</v>
      </c>
      <c r="C1884" s="55">
        <v>57</v>
      </c>
      <c r="D1884" s="55">
        <v>10</v>
      </c>
      <c r="E1884" s="56">
        <v>15</v>
      </c>
      <c r="F1884" s="58"/>
      <c r="G1884" s="89">
        <v>1.4213506919486936</v>
      </c>
      <c r="H1884" s="89">
        <v>4.7821561263021488</v>
      </c>
      <c r="I1884" s="92">
        <v>1.3121797143117464</v>
      </c>
      <c r="J1884" s="92">
        <v>4.2420453740167448</v>
      </c>
      <c r="K1884" s="92">
        <v>1.208594944269531</v>
      </c>
      <c r="L1884" s="93">
        <v>3.7584830783871066</v>
      </c>
    </row>
    <row r="1885" spans="1:12" x14ac:dyDescent="0.25">
      <c r="A1885" s="73" t="str">
        <f t="shared" si="29"/>
        <v>291015</v>
      </c>
      <c r="B1885" s="55">
        <v>29</v>
      </c>
      <c r="C1885" s="55">
        <v>56</v>
      </c>
      <c r="D1885" s="55">
        <v>10</v>
      </c>
      <c r="E1885" s="56">
        <v>15</v>
      </c>
      <c r="F1885" s="58"/>
      <c r="G1885" s="89">
        <v>1.3660508177000357</v>
      </c>
      <c r="H1885" s="89">
        <v>4.5046148031342454</v>
      </c>
      <c r="I1885" s="92">
        <v>1.2597071398380857</v>
      </c>
      <c r="J1885" s="92">
        <v>3.9936010501674417</v>
      </c>
      <c r="K1885" s="92">
        <v>1.1588134408427351</v>
      </c>
      <c r="L1885" s="93">
        <v>3.5359369411841208</v>
      </c>
    </row>
    <row r="1886" spans="1:12" x14ac:dyDescent="0.25">
      <c r="A1886" s="73" t="str">
        <f t="shared" si="29"/>
        <v>301015</v>
      </c>
      <c r="B1886" s="55">
        <v>30</v>
      </c>
      <c r="C1886" s="55">
        <v>55</v>
      </c>
      <c r="D1886" s="55">
        <v>10</v>
      </c>
      <c r="E1886" s="56">
        <v>15</v>
      </c>
      <c r="F1886" s="58"/>
      <c r="G1886" s="89">
        <v>1.3121799866996862</v>
      </c>
      <c r="H1886" s="89">
        <v>4.2420453108234364</v>
      </c>
      <c r="I1886" s="92">
        <v>1.2085966537063404</v>
      </c>
      <c r="J1886" s="92">
        <v>3.7584830298604284</v>
      </c>
      <c r="K1886" s="92">
        <v>1.1103273264329456</v>
      </c>
      <c r="L1886" s="93">
        <v>3.3252477489422985</v>
      </c>
    </row>
    <row r="1887" spans="1:12" x14ac:dyDescent="0.25">
      <c r="A1887" s="73" t="str">
        <f t="shared" si="29"/>
        <v>311015</v>
      </c>
      <c r="B1887" s="55">
        <v>31</v>
      </c>
      <c r="C1887" s="55">
        <v>54</v>
      </c>
      <c r="D1887" s="55">
        <v>10</v>
      </c>
      <c r="E1887" s="56">
        <v>15</v>
      </c>
      <c r="F1887" s="58"/>
      <c r="G1887" s="89">
        <v>1.2597074054045196</v>
      </c>
      <c r="H1887" s="89">
        <v>3.9936007734788523</v>
      </c>
      <c r="I1887" s="92">
        <v>1.1588130704816217</v>
      </c>
      <c r="J1887" s="92">
        <v>3.5359372695541027</v>
      </c>
      <c r="K1887" s="92">
        <v>1.0631012077413435</v>
      </c>
      <c r="L1887" s="93">
        <v>3.1257374268718352</v>
      </c>
    </row>
    <row r="1888" spans="1:12" x14ac:dyDescent="0.25">
      <c r="A1888" s="73" t="str">
        <f t="shared" si="29"/>
        <v>321015</v>
      </c>
      <c r="B1888" s="55">
        <v>32</v>
      </c>
      <c r="C1888" s="55">
        <v>53</v>
      </c>
      <c r="D1888" s="55">
        <v>10</v>
      </c>
      <c r="E1888" s="56">
        <v>15</v>
      </c>
      <c r="F1888" s="58"/>
      <c r="G1888" s="89">
        <v>1.2085954072510374</v>
      </c>
      <c r="H1888" s="89">
        <v>3.7584846109372525</v>
      </c>
      <c r="I1888" s="92">
        <v>1.1103272040442198</v>
      </c>
      <c r="J1888" s="92">
        <v>3.3252473628008321</v>
      </c>
      <c r="K1888" s="92">
        <v>1.0171039880500465</v>
      </c>
      <c r="L1888" s="93">
        <v>2.9367710024340212</v>
      </c>
    </row>
    <row r="1889" spans="1:12" x14ac:dyDescent="0.25">
      <c r="A1889" s="73" t="str">
        <f t="shared" si="29"/>
        <v>331015</v>
      </c>
      <c r="B1889" s="55">
        <v>33</v>
      </c>
      <c r="C1889" s="55">
        <v>52</v>
      </c>
      <c r="D1889" s="55">
        <v>10</v>
      </c>
      <c r="E1889" s="56">
        <v>15</v>
      </c>
      <c r="F1889" s="58"/>
      <c r="G1889" s="89">
        <v>1.1588141293988989</v>
      </c>
      <c r="H1889" s="89">
        <v>3.5359364437525969</v>
      </c>
      <c r="I1889" s="92">
        <v>1.0631014472979705</v>
      </c>
      <c r="J1889" s="92">
        <v>3.1257377581249006</v>
      </c>
      <c r="K1889" s="92">
        <v>0.97230060633123094</v>
      </c>
      <c r="L1889" s="93">
        <v>2.7577445222428261</v>
      </c>
    </row>
    <row r="1890" spans="1:12" x14ac:dyDescent="0.25">
      <c r="A1890" s="73" t="str">
        <f t="shared" si="29"/>
        <v>341015</v>
      </c>
      <c r="B1890" s="55">
        <v>34</v>
      </c>
      <c r="C1890" s="55">
        <v>51</v>
      </c>
      <c r="D1890" s="55">
        <v>10</v>
      </c>
      <c r="E1890" s="56">
        <v>15</v>
      </c>
      <c r="F1890" s="58"/>
      <c r="G1890" s="89">
        <v>1.0977581084169628</v>
      </c>
      <c r="H1890" s="89">
        <v>3.3252467327390969</v>
      </c>
      <c r="I1890" s="92">
        <v>1.0058239315173805</v>
      </c>
      <c r="J1890" s="92">
        <v>2.9367720085603275</v>
      </c>
      <c r="K1890" s="92">
        <v>0.91856884622576829</v>
      </c>
      <c r="L1890" s="93">
        <v>2.5880924182925056</v>
      </c>
    </row>
    <row r="1891" spans="1:12" x14ac:dyDescent="0.25">
      <c r="A1891" s="73" t="str">
        <f t="shared" si="29"/>
        <v>351015</v>
      </c>
      <c r="B1891" s="55">
        <v>35</v>
      </c>
      <c r="C1891" s="55">
        <v>50</v>
      </c>
      <c r="D1891" s="55">
        <v>10</v>
      </c>
      <c r="E1891" s="56">
        <v>15</v>
      </c>
      <c r="F1891" s="58"/>
      <c r="G1891" s="89">
        <v>1.0357095854354026</v>
      </c>
      <c r="H1891" s="89">
        <v>3.2075183572003052</v>
      </c>
      <c r="I1891" s="92">
        <v>0.94783734946051246</v>
      </c>
      <c r="J1891" s="92">
        <v>2.8266307356458706</v>
      </c>
      <c r="K1891" s="92">
        <v>0.86437919761016935</v>
      </c>
      <c r="L1891" s="93">
        <v>2.4851377181712784</v>
      </c>
    </row>
    <row r="1892" spans="1:12" x14ac:dyDescent="0.25">
      <c r="A1892" s="73" t="str">
        <f t="shared" si="29"/>
        <v>361015</v>
      </c>
      <c r="B1892" s="55">
        <v>36</v>
      </c>
      <c r="C1892" s="55">
        <v>49</v>
      </c>
      <c r="D1892" s="55">
        <v>10</v>
      </c>
      <c r="E1892" s="56">
        <v>15</v>
      </c>
      <c r="F1892" s="58"/>
      <c r="G1892" s="89">
        <v>0.99120681938996125</v>
      </c>
      <c r="H1892" s="89">
        <v>3.0118524090373304</v>
      </c>
      <c r="I1892" s="92">
        <v>0.90557153572846827</v>
      </c>
      <c r="J1892" s="92">
        <v>2.6512479592887295</v>
      </c>
      <c r="K1892" s="92">
        <v>0.82423093812836568</v>
      </c>
      <c r="L1892" s="93">
        <v>2.3277660698789964</v>
      </c>
    </row>
    <row r="1893" spans="1:12" x14ac:dyDescent="0.25">
      <c r="A1893" s="73" t="str">
        <f t="shared" si="29"/>
        <v>371015</v>
      </c>
      <c r="B1893" s="55">
        <v>37</v>
      </c>
      <c r="C1893" s="55">
        <v>48</v>
      </c>
      <c r="D1893" s="55">
        <v>10</v>
      </c>
      <c r="E1893" s="56">
        <v>15</v>
      </c>
      <c r="F1893" s="58"/>
      <c r="G1893" s="89">
        <v>0.9478386429125627</v>
      </c>
      <c r="H1893" s="89">
        <v>2.826630557722515</v>
      </c>
      <c r="I1893" s="92">
        <v>0.86437793464450241</v>
      </c>
      <c r="J1893" s="92">
        <v>2.4851367721394548</v>
      </c>
      <c r="K1893" s="92">
        <v>0.78509892962772698</v>
      </c>
      <c r="L1893" s="93">
        <v>2.1786356823173993</v>
      </c>
    </row>
    <row r="1894" spans="1:12" x14ac:dyDescent="0.25">
      <c r="A1894" s="73" t="str">
        <f t="shared" si="29"/>
        <v>381015</v>
      </c>
      <c r="B1894" s="55">
        <v>38</v>
      </c>
      <c r="C1894" s="55">
        <v>47</v>
      </c>
      <c r="D1894" s="55">
        <v>10</v>
      </c>
      <c r="E1894" s="56">
        <v>15</v>
      </c>
      <c r="F1894" s="58"/>
      <c r="G1894" s="89">
        <v>0.90557079530194917</v>
      </c>
      <c r="H1894" s="89">
        <v>2.651246975400992</v>
      </c>
      <c r="I1894" s="92">
        <v>0.82422956520258694</v>
      </c>
      <c r="J1894" s="92">
        <v>2.3277675745961348</v>
      </c>
      <c r="K1894" s="92">
        <v>0.74695944004749981</v>
      </c>
      <c r="L1894" s="93">
        <v>2.0372762541578262</v>
      </c>
    </row>
    <row r="1895" spans="1:12" x14ac:dyDescent="0.25">
      <c r="A1895" s="73" t="str">
        <f t="shared" si="29"/>
        <v>391015</v>
      </c>
      <c r="B1895" s="55">
        <v>39</v>
      </c>
      <c r="C1895" s="55">
        <v>46</v>
      </c>
      <c r="D1895" s="55">
        <v>10</v>
      </c>
      <c r="E1895" s="56">
        <v>15</v>
      </c>
      <c r="F1895" s="58"/>
      <c r="G1895" s="89">
        <v>0.86437771919672512</v>
      </c>
      <c r="H1895" s="89">
        <v>2.4851368439100709</v>
      </c>
      <c r="I1895" s="92">
        <v>0.78509826614372358</v>
      </c>
      <c r="J1895" s="92">
        <v>2.1786343470713048</v>
      </c>
      <c r="K1895" s="92">
        <v>0.70978375018753082</v>
      </c>
      <c r="L1895" s="93">
        <v>1.9032512484193831</v>
      </c>
    </row>
    <row r="1896" spans="1:12" x14ac:dyDescent="0.25">
      <c r="A1896" s="73" t="str">
        <f t="shared" si="29"/>
        <v>401015</v>
      </c>
      <c r="B1896" s="55">
        <v>40</v>
      </c>
      <c r="C1896" s="55">
        <v>45</v>
      </c>
      <c r="D1896" s="55">
        <v>10</v>
      </c>
      <c r="E1896" s="56">
        <v>15</v>
      </c>
      <c r="F1896" s="58"/>
      <c r="G1896" s="89">
        <v>0.82422959811691532</v>
      </c>
      <c r="H1896" s="89">
        <v>2.3277668603018982</v>
      </c>
      <c r="I1896" s="92">
        <v>0.74695834323104493</v>
      </c>
      <c r="J1896" s="92">
        <v>2.0372751419871724</v>
      </c>
      <c r="K1896" s="92">
        <v>0.67355043513939572</v>
      </c>
      <c r="L1896" s="93">
        <v>1.7761483145096855</v>
      </c>
    </row>
    <row r="1897" spans="1:12" x14ac:dyDescent="0.25">
      <c r="A1897" s="73" t="str">
        <f t="shared" si="29"/>
        <v>411015</v>
      </c>
      <c r="B1897" s="55">
        <v>41</v>
      </c>
      <c r="C1897" s="55">
        <v>44</v>
      </c>
      <c r="D1897" s="55">
        <v>10</v>
      </c>
      <c r="E1897" s="56">
        <v>15</v>
      </c>
      <c r="F1897" s="58"/>
      <c r="G1897" s="89">
        <v>0.78509877688224716</v>
      </c>
      <c r="H1897" s="89">
        <v>2.1786344101472181</v>
      </c>
      <c r="I1897" s="92">
        <v>0.70978494202273801</v>
      </c>
      <c r="J1897" s="92">
        <v>1.9032500359228246</v>
      </c>
      <c r="K1897" s="92">
        <v>0.63823756090551642</v>
      </c>
      <c r="L1897" s="93">
        <v>1.6555850195289539</v>
      </c>
    </row>
    <row r="1898" spans="1:12" x14ac:dyDescent="0.25">
      <c r="A1898" s="73" t="str">
        <f t="shared" si="29"/>
        <v>421015</v>
      </c>
      <c r="B1898" s="55">
        <v>42</v>
      </c>
      <c r="C1898" s="55">
        <v>43</v>
      </c>
      <c r="D1898" s="55">
        <v>10</v>
      </c>
      <c r="E1898" s="56">
        <v>15</v>
      </c>
      <c r="F1898" s="58"/>
      <c r="G1898" s="89">
        <v>0.74695868556355738</v>
      </c>
      <c r="H1898" s="89">
        <v>2.0372754566638775</v>
      </c>
      <c r="I1898" s="92">
        <v>0.67355204002521341</v>
      </c>
      <c r="J1898" s="92">
        <v>1.7761495937959162</v>
      </c>
      <c r="K1898" s="92">
        <v>0.60381978990277019</v>
      </c>
      <c r="L1898" s="93">
        <v>1.5412013274384875</v>
      </c>
    </row>
    <row r="1899" spans="1:12" x14ac:dyDescent="0.25">
      <c r="A1899" s="73" t="str">
        <f t="shared" si="29"/>
        <v>431015</v>
      </c>
      <c r="B1899" s="55">
        <v>43</v>
      </c>
      <c r="C1899" s="55">
        <v>42</v>
      </c>
      <c r="D1899" s="55">
        <v>10</v>
      </c>
      <c r="E1899" s="56">
        <v>15</v>
      </c>
      <c r="F1899" s="58"/>
      <c r="G1899" s="89">
        <v>0.70978469806514266</v>
      </c>
      <c r="H1899" s="89">
        <v>1.9032504805549828</v>
      </c>
      <c r="I1899" s="92">
        <v>0.63823687868730339</v>
      </c>
      <c r="J1899" s="92">
        <v>1.6555856341219535</v>
      </c>
      <c r="K1899" s="92">
        <v>0.57027631634374698</v>
      </c>
      <c r="L1899" s="93">
        <v>1.4326591152467292</v>
      </c>
    </row>
    <row r="1900" spans="1:12" x14ac:dyDescent="0.25">
      <c r="A1900" s="73" t="str">
        <f t="shared" si="29"/>
        <v>441015</v>
      </c>
      <c r="B1900" s="55">
        <v>44</v>
      </c>
      <c r="C1900" s="55">
        <v>41</v>
      </c>
      <c r="D1900" s="55">
        <v>10</v>
      </c>
      <c r="E1900" s="56">
        <v>15</v>
      </c>
      <c r="F1900" s="58"/>
      <c r="G1900" s="89">
        <v>0.66868543885897558</v>
      </c>
      <c r="H1900" s="89">
        <v>1.7761492219066646</v>
      </c>
      <c r="I1900" s="92">
        <v>0.59961341707057048</v>
      </c>
      <c r="J1900" s="92">
        <v>1.5412026626291222</v>
      </c>
      <c r="K1900" s="92">
        <v>0.5339816697874018</v>
      </c>
      <c r="L1900" s="93">
        <v>1.3296347396052643</v>
      </c>
    </row>
    <row r="1901" spans="1:12" x14ac:dyDescent="0.25">
      <c r="A1901" s="73" t="str">
        <f t="shared" si="29"/>
        <v>451015</v>
      </c>
      <c r="B1901" s="55">
        <v>45</v>
      </c>
      <c r="C1901" s="55">
        <v>40</v>
      </c>
      <c r="D1901" s="55">
        <v>10</v>
      </c>
      <c r="E1901" s="56">
        <v>15</v>
      </c>
      <c r="F1901" s="58"/>
      <c r="G1901" s="89">
        <v>0.62638333140850144</v>
      </c>
      <c r="H1901" s="89">
        <v>1.7029237064563392</v>
      </c>
      <c r="I1901" s="92">
        <v>0.55988604995052049</v>
      </c>
      <c r="J1901" s="92">
        <v>1.471740070697944</v>
      </c>
      <c r="K1901" s="92">
        <v>0.49669495037330419</v>
      </c>
      <c r="L1901" s="93">
        <v>1.2638808687559018</v>
      </c>
    </row>
    <row r="1902" spans="1:12" x14ac:dyDescent="0.25">
      <c r="A1902" s="73" t="str">
        <f t="shared" si="29"/>
        <v>461015</v>
      </c>
      <c r="B1902" s="55">
        <v>46</v>
      </c>
      <c r="C1902" s="55">
        <v>39</v>
      </c>
      <c r="D1902" s="55">
        <v>10</v>
      </c>
      <c r="E1902" s="56">
        <v>15</v>
      </c>
      <c r="F1902" s="58"/>
      <c r="G1902" s="89">
        <v>0.59271183255958904</v>
      </c>
      <c r="H1902" s="89">
        <v>1.5842472376640102</v>
      </c>
      <c r="I1902" s="92">
        <v>0.52788687598245665</v>
      </c>
      <c r="J1902" s="92">
        <v>1.3650568507307415</v>
      </c>
      <c r="K1902" s="92">
        <v>0.4662928557352557</v>
      </c>
      <c r="L1902" s="93">
        <v>1.1679009912787635</v>
      </c>
    </row>
    <row r="1903" spans="1:12" x14ac:dyDescent="0.25">
      <c r="A1903" s="73" t="str">
        <f t="shared" si="29"/>
        <v>471015</v>
      </c>
      <c r="B1903" s="55">
        <v>47</v>
      </c>
      <c r="C1903" s="55">
        <v>38</v>
      </c>
      <c r="D1903" s="55">
        <v>10</v>
      </c>
      <c r="E1903" s="56">
        <v>15</v>
      </c>
      <c r="F1903" s="58"/>
      <c r="G1903" s="89">
        <v>0.55988544400890272</v>
      </c>
      <c r="H1903" s="89">
        <v>1.4717381365156506</v>
      </c>
      <c r="I1903" s="92">
        <v>0.49669630361979294</v>
      </c>
      <c r="J1903" s="92">
        <v>1.2638802824909894</v>
      </c>
      <c r="K1903" s="92">
        <v>0.43666116630809898</v>
      </c>
      <c r="L1903" s="93">
        <v>1.076833278793913</v>
      </c>
    </row>
    <row r="1904" spans="1:12" x14ac:dyDescent="0.25">
      <c r="A1904" s="73" t="str">
        <f t="shared" si="29"/>
        <v>481015</v>
      </c>
      <c r="B1904" s="55">
        <v>48</v>
      </c>
      <c r="C1904" s="55">
        <v>37</v>
      </c>
      <c r="D1904" s="55">
        <v>10</v>
      </c>
      <c r="E1904" s="56">
        <v>15</v>
      </c>
      <c r="F1904" s="58"/>
      <c r="G1904" s="89">
        <v>0.52788757446568224</v>
      </c>
      <c r="H1904" s="89">
        <v>1.3650583020412772</v>
      </c>
      <c r="I1904" s="92">
        <v>0.4662939853374366</v>
      </c>
      <c r="J1904" s="92">
        <v>1.1678995266194228</v>
      </c>
      <c r="K1904" s="92">
        <v>0.40778254609108106</v>
      </c>
      <c r="L1904" s="93">
        <v>0.99040533800126107</v>
      </c>
    </row>
    <row r="1905" spans="1:12" x14ac:dyDescent="0.25">
      <c r="A1905" s="73" t="str">
        <f t="shared" si="29"/>
        <v>491015</v>
      </c>
      <c r="B1905" s="55">
        <v>49</v>
      </c>
      <c r="C1905" s="55">
        <v>36</v>
      </c>
      <c r="D1905" s="55">
        <v>10</v>
      </c>
      <c r="E1905" s="56">
        <v>15</v>
      </c>
      <c r="F1905" s="58"/>
      <c r="G1905" s="89">
        <v>0.4966945759531296</v>
      </c>
      <c r="H1905" s="89">
        <v>1.2638800354297528</v>
      </c>
      <c r="I1905" s="92">
        <v>0.43666215438681938</v>
      </c>
      <c r="J1905" s="92">
        <v>1.0768329047861203</v>
      </c>
      <c r="K1905" s="92">
        <v>0.37964030683502964</v>
      </c>
      <c r="L1905" s="93">
        <v>0.90836251990536154</v>
      </c>
    </row>
    <row r="1906" spans="1:12" x14ac:dyDescent="0.25">
      <c r="A1906" s="73" t="str">
        <f t="shared" si="29"/>
        <v>501015</v>
      </c>
      <c r="B1906" s="55">
        <v>50</v>
      </c>
      <c r="C1906" s="55">
        <v>35</v>
      </c>
      <c r="D1906" s="55">
        <v>10</v>
      </c>
      <c r="E1906" s="56">
        <v>15</v>
      </c>
      <c r="F1906" s="58"/>
      <c r="G1906" s="89">
        <v>0.46389807656866833</v>
      </c>
      <c r="H1906" s="89">
        <v>1.1679001328845651</v>
      </c>
      <c r="I1906" s="92">
        <v>0.40576350427267527</v>
      </c>
      <c r="J1906" s="92">
        <v>0.99040466744910138</v>
      </c>
      <c r="K1906" s="92">
        <v>0.35053153826008515</v>
      </c>
      <c r="L1906" s="93">
        <v>0.83046305906088436</v>
      </c>
    </row>
    <row r="1907" spans="1:12" x14ac:dyDescent="0.25">
      <c r="A1907" s="73" t="str">
        <f t="shared" si="29"/>
        <v>511015</v>
      </c>
      <c r="B1907" s="55">
        <v>51</v>
      </c>
      <c r="C1907" s="55">
        <v>34</v>
      </c>
      <c r="D1907" s="55">
        <v>10</v>
      </c>
      <c r="E1907" s="56">
        <v>15</v>
      </c>
      <c r="F1907" s="58"/>
      <c r="G1907" s="89">
        <v>0.42903489828318986</v>
      </c>
      <c r="H1907" s="89">
        <v>1.0963548600222859</v>
      </c>
      <c r="I1907" s="92">
        <v>0.37311530534765158</v>
      </c>
      <c r="J1907" s="92">
        <v>0.92410436943466556</v>
      </c>
      <c r="K1907" s="92">
        <v>0.31998639174037807</v>
      </c>
      <c r="L1907" s="93">
        <v>0.76901211923990964</v>
      </c>
    </row>
    <row r="1908" spans="1:12" x14ac:dyDescent="0.25">
      <c r="A1908" s="73" t="str">
        <f t="shared" si="29"/>
        <v>521015</v>
      </c>
      <c r="B1908" s="55">
        <v>52</v>
      </c>
      <c r="C1908" s="55">
        <v>33</v>
      </c>
      <c r="D1908" s="55">
        <v>10</v>
      </c>
      <c r="E1908" s="56">
        <v>15</v>
      </c>
      <c r="F1908" s="58"/>
      <c r="G1908" s="89">
        <v>0.40071796441284707</v>
      </c>
      <c r="H1908" s="89">
        <v>1.0079598220893216</v>
      </c>
      <c r="I1908" s="92">
        <v>0.34621086880718066</v>
      </c>
      <c r="J1908" s="92">
        <v>0.8445338624829728</v>
      </c>
      <c r="K1908" s="92">
        <v>0.29442561592666827</v>
      </c>
      <c r="L1908" s="93">
        <v>0.69731352868721885</v>
      </c>
    </row>
    <row r="1909" spans="1:12" x14ac:dyDescent="0.25">
      <c r="A1909" s="73" t="str">
        <f t="shared" si="29"/>
        <v>531015</v>
      </c>
      <c r="B1909" s="55">
        <v>53</v>
      </c>
      <c r="C1909" s="55">
        <v>32</v>
      </c>
      <c r="D1909" s="55">
        <v>10</v>
      </c>
      <c r="E1909" s="56">
        <v>15</v>
      </c>
      <c r="F1909" s="58"/>
      <c r="G1909" s="89">
        <v>0.3731159855385362</v>
      </c>
      <c r="H1909" s="89">
        <v>0.92410286546495135</v>
      </c>
      <c r="I1909" s="92">
        <v>0.31998671384953437</v>
      </c>
      <c r="J1909" s="92">
        <v>0.76901005403886202</v>
      </c>
      <c r="K1909" s="92">
        <v>0.26951467225366327</v>
      </c>
      <c r="L1909" s="93">
        <v>0.62923208605337455</v>
      </c>
    </row>
    <row r="1910" spans="1:12" x14ac:dyDescent="0.25">
      <c r="A1910" s="73" t="str">
        <f t="shared" si="29"/>
        <v>541015</v>
      </c>
      <c r="B1910" s="55">
        <v>54</v>
      </c>
      <c r="C1910" s="55">
        <v>31</v>
      </c>
      <c r="D1910" s="55">
        <v>10</v>
      </c>
      <c r="E1910" s="56">
        <v>15</v>
      </c>
      <c r="F1910" s="58"/>
      <c r="G1910" s="89">
        <v>0.34620994670848027</v>
      </c>
      <c r="H1910" s="89">
        <v>0.84453254012491996</v>
      </c>
      <c r="I1910" s="92">
        <v>0.29442392544396578</v>
      </c>
      <c r="J1910" s="92">
        <v>0.69731406573141697</v>
      </c>
      <c r="K1910" s="92">
        <v>0.24523736345024821</v>
      </c>
      <c r="L1910" s="93">
        <v>0.56456973479264239</v>
      </c>
    </row>
    <row r="1911" spans="1:12" x14ac:dyDescent="0.25">
      <c r="A1911" s="73" t="str">
        <f t="shared" si="29"/>
        <v>551015</v>
      </c>
      <c r="B1911" s="55">
        <v>55</v>
      </c>
      <c r="C1911" s="55">
        <v>30</v>
      </c>
      <c r="D1911" s="55">
        <v>10</v>
      </c>
      <c r="E1911" s="56">
        <v>15</v>
      </c>
      <c r="F1911" s="58"/>
      <c r="G1911" s="89">
        <v>0.31532450964758413</v>
      </c>
      <c r="H1911" s="89">
        <v>0.76901079041088605</v>
      </c>
      <c r="I1911" s="92">
        <v>0.26562749162812949</v>
      </c>
      <c r="J1911" s="92">
        <v>0.62923244564928504</v>
      </c>
      <c r="K1911" s="92">
        <v>0.21842077286982406</v>
      </c>
      <c r="L1911" s="93">
        <v>0.50313878700898318</v>
      </c>
    </row>
    <row r="1912" spans="1:12" x14ac:dyDescent="0.25">
      <c r="A1912" s="73" t="str">
        <f t="shared" si="29"/>
        <v>181215</v>
      </c>
      <c r="B1912" s="55">
        <v>18</v>
      </c>
      <c r="C1912" s="55">
        <v>67</v>
      </c>
      <c r="D1912" s="55">
        <v>12</v>
      </c>
      <c r="E1912" s="56">
        <v>15</v>
      </c>
      <c r="F1912" s="58"/>
      <c r="G1912" s="89">
        <v>2.1498723086292753</v>
      </c>
      <c r="H1912" s="89">
        <v>8.1701647448987433</v>
      </c>
      <c r="I1912" s="92">
        <v>2.0010849928093637</v>
      </c>
      <c r="J1912" s="92">
        <v>7.2821629570489561</v>
      </c>
      <c r="K1912" s="92">
        <v>1.8598431537124325</v>
      </c>
      <c r="L1912" s="93">
        <v>6.4875660847625038</v>
      </c>
    </row>
    <row r="1913" spans="1:12" x14ac:dyDescent="0.25">
      <c r="A1913" s="73" t="str">
        <f t="shared" si="29"/>
        <v>191215</v>
      </c>
      <c r="B1913" s="55">
        <v>19</v>
      </c>
      <c r="C1913" s="55">
        <v>66</v>
      </c>
      <c r="D1913" s="55">
        <v>12</v>
      </c>
      <c r="E1913" s="56">
        <v>15</v>
      </c>
      <c r="F1913" s="58"/>
      <c r="G1913" s="89">
        <v>2.0745146166244766</v>
      </c>
      <c r="H1913" s="89">
        <v>7.7138156714007104</v>
      </c>
      <c r="I1913" s="92">
        <v>1.9295431354082451</v>
      </c>
      <c r="J1913" s="92">
        <v>6.8738421989118939</v>
      </c>
      <c r="K1913" s="92">
        <v>1.7919436358757241</v>
      </c>
      <c r="L1913" s="93">
        <v>6.1221120137833669</v>
      </c>
    </row>
    <row r="1914" spans="1:12" x14ac:dyDescent="0.25">
      <c r="A1914" s="73" t="str">
        <f t="shared" si="29"/>
        <v>201215</v>
      </c>
      <c r="B1914" s="55">
        <v>20</v>
      </c>
      <c r="C1914" s="55">
        <v>65</v>
      </c>
      <c r="D1914" s="55">
        <v>12</v>
      </c>
      <c r="E1914" s="56">
        <v>15</v>
      </c>
      <c r="F1914" s="58"/>
      <c r="G1914" s="89">
        <v>2.00108583769638</v>
      </c>
      <c r="H1914" s="89">
        <v>7.2821636600608688</v>
      </c>
      <c r="I1914" s="92">
        <v>1.8598430159570187</v>
      </c>
      <c r="J1914" s="92">
        <v>6.4875651031631447</v>
      </c>
      <c r="K1914" s="92">
        <v>1.7258054295310175</v>
      </c>
      <c r="L1914" s="93">
        <v>5.7763311359677747</v>
      </c>
    </row>
    <row r="1915" spans="1:12" x14ac:dyDescent="0.25">
      <c r="A1915" s="73" t="str">
        <f t="shared" si="29"/>
        <v>211215</v>
      </c>
      <c r="B1915" s="55">
        <v>21</v>
      </c>
      <c r="C1915" s="55">
        <v>64</v>
      </c>
      <c r="D1915" s="55">
        <v>12</v>
      </c>
      <c r="E1915" s="56">
        <v>15</v>
      </c>
      <c r="F1915" s="58"/>
      <c r="G1915" s="89">
        <v>1.9295419790992674</v>
      </c>
      <c r="H1915" s="89">
        <v>6.8738421615387386</v>
      </c>
      <c r="I1915" s="92">
        <v>1.7919452029403133</v>
      </c>
      <c r="J1915" s="92">
        <v>6.1221125907263083</v>
      </c>
      <c r="K1915" s="92">
        <v>1.6613868489116275</v>
      </c>
      <c r="L1915" s="93">
        <v>5.4491323398420004</v>
      </c>
    </row>
    <row r="1916" spans="1:12" x14ac:dyDescent="0.25">
      <c r="A1916" s="73" t="str">
        <f t="shared" si="29"/>
        <v>221215</v>
      </c>
      <c r="B1916" s="55">
        <v>22</v>
      </c>
      <c r="C1916" s="55">
        <v>63</v>
      </c>
      <c r="D1916" s="55">
        <v>12</v>
      </c>
      <c r="E1916" s="56">
        <v>15</v>
      </c>
      <c r="F1916" s="58"/>
      <c r="G1916" s="89">
        <v>1.8598433702403456</v>
      </c>
      <c r="H1916" s="89">
        <v>6.4875647392112779</v>
      </c>
      <c r="I1916" s="92">
        <v>1.7258067567869741</v>
      </c>
      <c r="J1916" s="92">
        <v>5.7763304327185221</v>
      </c>
      <c r="K1916" s="92">
        <v>1.5986487114080337</v>
      </c>
      <c r="L1916" s="93">
        <v>5.1394875217374105</v>
      </c>
    </row>
    <row r="1917" spans="1:12" x14ac:dyDescent="0.25">
      <c r="A1917" s="73" t="str">
        <f t="shared" si="29"/>
        <v>231215</v>
      </c>
      <c r="B1917" s="55">
        <v>23</v>
      </c>
      <c r="C1917" s="55">
        <v>62</v>
      </c>
      <c r="D1917" s="55">
        <v>12</v>
      </c>
      <c r="E1917" s="56">
        <v>15</v>
      </c>
      <c r="F1917" s="58"/>
      <c r="G1917" s="89">
        <v>1.7919442490448407</v>
      </c>
      <c r="H1917" s="89">
        <v>6.1221121087984995</v>
      </c>
      <c r="I1917" s="92">
        <v>1.6613874291389084</v>
      </c>
      <c r="J1917" s="92">
        <v>5.4491317361139844</v>
      </c>
      <c r="K1917" s="92">
        <v>1.5375494820761093</v>
      </c>
      <c r="L1917" s="93">
        <v>4.8464228079612699</v>
      </c>
    </row>
    <row r="1918" spans="1:12" x14ac:dyDescent="0.25">
      <c r="A1918" s="73" t="str">
        <f t="shared" si="29"/>
        <v>241215</v>
      </c>
      <c r="B1918" s="55">
        <v>24</v>
      </c>
      <c r="C1918" s="55">
        <v>61</v>
      </c>
      <c r="D1918" s="55">
        <v>12</v>
      </c>
      <c r="E1918" s="56">
        <v>15</v>
      </c>
      <c r="F1918" s="58"/>
      <c r="G1918" s="89">
        <v>1.7051980959558073</v>
      </c>
      <c r="H1918" s="89">
        <v>5.7763301172916108</v>
      </c>
      <c r="I1918" s="92">
        <v>1.5800213634588063</v>
      </c>
      <c r="J1918" s="92">
        <v>5.139486447339765</v>
      </c>
      <c r="K1918" s="92">
        <v>1.4612502117333093</v>
      </c>
      <c r="L1918" s="93">
        <v>4.5690198735476821</v>
      </c>
    </row>
    <row r="1919" spans="1:12" x14ac:dyDescent="0.25">
      <c r="A1919" s="73" t="str">
        <f t="shared" si="29"/>
        <v>251215</v>
      </c>
      <c r="B1919" s="55">
        <v>25</v>
      </c>
      <c r="C1919" s="55">
        <v>60</v>
      </c>
      <c r="D1919" s="55">
        <v>12</v>
      </c>
      <c r="E1919" s="56">
        <v>15</v>
      </c>
      <c r="F1919" s="58"/>
      <c r="G1919" s="89">
        <v>1.6286790765546011</v>
      </c>
      <c r="H1919" s="89">
        <v>5.5875430882839732</v>
      </c>
      <c r="I1919" s="92">
        <v>1.5081947893721632</v>
      </c>
      <c r="J1919" s="92">
        <v>4.9640181417056457</v>
      </c>
      <c r="K1919" s="92">
        <v>1.3938334144984601</v>
      </c>
      <c r="L1919" s="93">
        <v>4.4061554938970175</v>
      </c>
    </row>
    <row r="1920" spans="1:12" x14ac:dyDescent="0.25">
      <c r="A1920" s="73" t="str">
        <f t="shared" si="29"/>
        <v>261215</v>
      </c>
      <c r="B1920" s="55">
        <v>26</v>
      </c>
      <c r="C1920" s="55">
        <v>59</v>
      </c>
      <c r="D1920" s="55">
        <v>12</v>
      </c>
      <c r="E1920" s="56">
        <v>15</v>
      </c>
      <c r="F1920" s="58"/>
      <c r="G1920" s="89">
        <v>1.5676533412587097</v>
      </c>
      <c r="H1920" s="89">
        <v>5.2670921342377994</v>
      </c>
      <c r="I1920" s="92">
        <v>1.4502673945499134</v>
      </c>
      <c r="J1920" s="92">
        <v>4.6773468064730856</v>
      </c>
      <c r="K1920" s="92">
        <v>1.338861978528487</v>
      </c>
      <c r="L1920" s="93">
        <v>4.1495706218813382</v>
      </c>
    </row>
    <row r="1921" spans="1:12" x14ac:dyDescent="0.25">
      <c r="A1921" s="73" t="str">
        <f t="shared" si="29"/>
        <v>271215</v>
      </c>
      <c r="B1921" s="55">
        <v>27</v>
      </c>
      <c r="C1921" s="55">
        <v>58</v>
      </c>
      <c r="D1921" s="55">
        <v>12</v>
      </c>
      <c r="E1921" s="56">
        <v>15</v>
      </c>
      <c r="F1921" s="58"/>
      <c r="G1921" s="89">
        <v>1.5081938061798732</v>
      </c>
      <c r="H1921" s="89">
        <v>4.9640187306922545</v>
      </c>
      <c r="I1921" s="92">
        <v>1.3938344223540979</v>
      </c>
      <c r="J1921" s="92">
        <v>4.4061547687951963</v>
      </c>
      <c r="K1921" s="92">
        <v>1.2853153046352537</v>
      </c>
      <c r="L1921" s="93">
        <v>3.9067719193032127</v>
      </c>
    </row>
    <row r="1922" spans="1:12" x14ac:dyDescent="0.25">
      <c r="A1922" s="73" t="str">
        <f t="shared" si="29"/>
        <v>281215</v>
      </c>
      <c r="B1922" s="55">
        <v>28</v>
      </c>
      <c r="C1922" s="55">
        <v>57</v>
      </c>
      <c r="D1922" s="55">
        <v>12</v>
      </c>
      <c r="E1922" s="56">
        <v>15</v>
      </c>
      <c r="F1922" s="58"/>
      <c r="G1922" s="89">
        <v>1.4502659467476837</v>
      </c>
      <c r="H1922" s="89">
        <v>4.6773482634315791</v>
      </c>
      <c r="I1922" s="92">
        <v>1.3388621572033002</v>
      </c>
      <c r="J1922" s="92">
        <v>4.1495720889719117</v>
      </c>
      <c r="K1922" s="92">
        <v>1.2331603498848234</v>
      </c>
      <c r="L1922" s="93">
        <v>3.6769792087537669</v>
      </c>
    </row>
    <row r="1923" spans="1:12" x14ac:dyDescent="0.25">
      <c r="A1923" s="73" t="str">
        <f t="shared" si="29"/>
        <v>291215</v>
      </c>
      <c r="B1923" s="55">
        <v>29</v>
      </c>
      <c r="C1923" s="55">
        <v>56</v>
      </c>
      <c r="D1923" s="55">
        <v>12</v>
      </c>
      <c r="E1923" s="56">
        <v>15</v>
      </c>
      <c r="F1923" s="58"/>
      <c r="G1923" s="89">
        <v>1.3938332300682252</v>
      </c>
      <c r="H1923" s="89">
        <v>4.4061548344745152</v>
      </c>
      <c r="I1923" s="92">
        <v>1.2853153505777288</v>
      </c>
      <c r="J1923" s="92">
        <v>3.9067717923019809</v>
      </c>
      <c r="K1923" s="92">
        <v>1.1823615004273946</v>
      </c>
      <c r="L1923" s="93">
        <v>3.4594554272103855</v>
      </c>
    </row>
    <row r="1924" spans="1:12" x14ac:dyDescent="0.25">
      <c r="A1924" s="73" t="str">
        <f t="shared" ref="A1924:A1987" si="30">B1924&amp;D1924&amp;E1924</f>
        <v>301215</v>
      </c>
      <c r="B1924" s="55">
        <v>30</v>
      </c>
      <c r="C1924" s="55">
        <v>55</v>
      </c>
      <c r="D1924" s="55">
        <v>12</v>
      </c>
      <c r="E1924" s="56">
        <v>15</v>
      </c>
      <c r="F1924" s="58"/>
      <c r="G1924" s="89">
        <v>1.3388618745595491</v>
      </c>
      <c r="H1924" s="89">
        <v>4.1495718816067653</v>
      </c>
      <c r="I1924" s="92">
        <v>1.2331606765327696</v>
      </c>
      <c r="J1924" s="92">
        <v>3.6769785059901339</v>
      </c>
      <c r="K1924" s="92">
        <v>1.1328840732910501</v>
      </c>
      <c r="L1924" s="93">
        <v>3.2535042283298097</v>
      </c>
    </row>
    <row r="1925" spans="1:12" x14ac:dyDescent="0.25">
      <c r="A1925" s="73" t="str">
        <f t="shared" si="30"/>
        <v>311215</v>
      </c>
      <c r="B1925" s="55">
        <v>31</v>
      </c>
      <c r="C1925" s="55">
        <v>54</v>
      </c>
      <c r="D1925" s="55">
        <v>12</v>
      </c>
      <c r="E1925" s="56">
        <v>15</v>
      </c>
      <c r="F1925" s="58"/>
      <c r="G1925" s="89">
        <v>1.2853157911494282</v>
      </c>
      <c r="H1925" s="89">
        <v>3.9067714763806687</v>
      </c>
      <c r="I1925" s="92">
        <v>1.1823621807684552</v>
      </c>
      <c r="J1925" s="92">
        <v>3.459454631002119</v>
      </c>
      <c r="K1925" s="92">
        <v>1.0846956355621906</v>
      </c>
      <c r="L1925" s="93">
        <v>3.0584672640631689</v>
      </c>
    </row>
    <row r="1926" spans="1:12" x14ac:dyDescent="0.25">
      <c r="A1926" s="73" t="str">
        <f t="shared" si="30"/>
        <v>321215</v>
      </c>
      <c r="B1926" s="55">
        <v>32</v>
      </c>
      <c r="C1926" s="55">
        <v>53</v>
      </c>
      <c r="D1926" s="55">
        <v>12</v>
      </c>
      <c r="E1926" s="56">
        <v>15</v>
      </c>
      <c r="F1926" s="58"/>
      <c r="G1926" s="89">
        <v>1.2331602535976367</v>
      </c>
      <c r="H1926" s="89">
        <v>3.6769792108914108</v>
      </c>
      <c r="I1926" s="92">
        <v>1.1328847352910352</v>
      </c>
      <c r="J1926" s="92">
        <v>3.2535034879445197</v>
      </c>
      <c r="K1926" s="92">
        <v>1.0377589756616614</v>
      </c>
      <c r="L1926" s="93">
        <v>2.8737234407280363</v>
      </c>
    </row>
    <row r="1927" spans="1:12" x14ac:dyDescent="0.25">
      <c r="A1927" s="73" t="str">
        <f t="shared" si="30"/>
        <v>331215</v>
      </c>
      <c r="B1927" s="55">
        <v>33</v>
      </c>
      <c r="C1927" s="55">
        <v>52</v>
      </c>
      <c r="D1927" s="55">
        <v>12</v>
      </c>
      <c r="E1927" s="56">
        <v>15</v>
      </c>
      <c r="F1927" s="58"/>
      <c r="G1927" s="89">
        <v>1.1823613071540866</v>
      </c>
      <c r="H1927" s="89">
        <v>3.4594543472170423</v>
      </c>
      <c r="I1927" s="92">
        <v>1.0846959187570151</v>
      </c>
      <c r="J1927" s="92">
        <v>3.0584678966368246</v>
      </c>
      <c r="K1927" s="92">
        <v>0.99204308404994357</v>
      </c>
      <c r="L1927" s="93">
        <v>2.6986846730776439</v>
      </c>
    </row>
    <row r="1928" spans="1:12" x14ac:dyDescent="0.25">
      <c r="A1928" s="73" t="str">
        <f t="shared" si="30"/>
        <v>341215</v>
      </c>
      <c r="B1928" s="55">
        <v>34</v>
      </c>
      <c r="C1928" s="55">
        <v>51</v>
      </c>
      <c r="D1928" s="55">
        <v>12</v>
      </c>
      <c r="E1928" s="56">
        <v>15</v>
      </c>
      <c r="F1928" s="58"/>
      <c r="G1928" s="89">
        <v>1.1168835127633174</v>
      </c>
      <c r="H1928" s="89">
        <v>3.2535037260710213</v>
      </c>
      <c r="I1928" s="92">
        <v>1.0233480128816623</v>
      </c>
      <c r="J1928" s="92">
        <v>2.873722413088228</v>
      </c>
      <c r="K1928" s="92">
        <v>0.93457320528176846</v>
      </c>
      <c r="L1928" s="93">
        <v>2.532797673267682</v>
      </c>
    </row>
    <row r="1929" spans="1:12" x14ac:dyDescent="0.25">
      <c r="A1929" s="73" t="str">
        <f t="shared" si="30"/>
        <v>351215</v>
      </c>
      <c r="B1929" s="55">
        <v>35</v>
      </c>
      <c r="C1929" s="55">
        <v>50</v>
      </c>
      <c r="D1929" s="55">
        <v>12</v>
      </c>
      <c r="E1929" s="56">
        <v>15</v>
      </c>
      <c r="F1929" s="58"/>
      <c r="G1929" s="89">
        <v>1.0621423408906985</v>
      </c>
      <c r="H1929" s="89">
        <v>3.1420723365830185</v>
      </c>
      <c r="I1929" s="92">
        <v>0.97201630069409528</v>
      </c>
      <c r="J1929" s="92">
        <v>2.768922701474164</v>
      </c>
      <c r="K1929" s="92">
        <v>0.88641783055136503</v>
      </c>
      <c r="L1929" s="93">
        <v>2.4343745663031271</v>
      </c>
    </row>
    <row r="1930" spans="1:12" x14ac:dyDescent="0.25">
      <c r="A1930" s="73" t="str">
        <f t="shared" si="30"/>
        <v>361215</v>
      </c>
      <c r="B1930" s="55">
        <v>36</v>
      </c>
      <c r="C1930" s="55">
        <v>49</v>
      </c>
      <c r="D1930" s="55">
        <v>12</v>
      </c>
      <c r="E1930" s="56">
        <v>15</v>
      </c>
      <c r="F1930" s="58"/>
      <c r="G1930" s="89">
        <v>1.0164971100151703</v>
      </c>
      <c r="H1930" s="89">
        <v>2.950381796992386</v>
      </c>
      <c r="I1930" s="92">
        <v>0.92866658329300589</v>
      </c>
      <c r="J1930" s="92">
        <v>2.5971058464873407</v>
      </c>
      <c r="K1930" s="92">
        <v>0.84524036082670417</v>
      </c>
      <c r="L1930" s="93">
        <v>2.2802061866881265</v>
      </c>
    </row>
    <row r="1931" spans="1:12" x14ac:dyDescent="0.25">
      <c r="A1931" s="73" t="str">
        <f t="shared" si="30"/>
        <v>371215</v>
      </c>
      <c r="B1931" s="55">
        <v>37</v>
      </c>
      <c r="C1931" s="55">
        <v>48</v>
      </c>
      <c r="D1931" s="55">
        <v>12</v>
      </c>
      <c r="E1931" s="56">
        <v>15</v>
      </c>
      <c r="F1931" s="58"/>
      <c r="G1931" s="89">
        <v>0.97201593567384748</v>
      </c>
      <c r="H1931" s="89">
        <v>2.7689236126938401</v>
      </c>
      <c r="I1931" s="92">
        <v>0.88641729950497306</v>
      </c>
      <c r="J1931" s="92">
        <v>2.4343747435979251</v>
      </c>
      <c r="K1931" s="92">
        <v>0.80510707350648636</v>
      </c>
      <c r="L1931" s="93">
        <v>2.1341094529177416</v>
      </c>
    </row>
    <row r="1932" spans="1:12" x14ac:dyDescent="0.25">
      <c r="A1932" s="73" t="str">
        <f t="shared" si="30"/>
        <v>381215</v>
      </c>
      <c r="B1932" s="55">
        <v>38</v>
      </c>
      <c r="C1932" s="55">
        <v>47</v>
      </c>
      <c r="D1932" s="55">
        <v>12</v>
      </c>
      <c r="E1932" s="56">
        <v>15</v>
      </c>
      <c r="F1932" s="58"/>
      <c r="G1932" s="89">
        <v>0.92866658348257536</v>
      </c>
      <c r="H1932" s="89">
        <v>2.5971070285663957</v>
      </c>
      <c r="I1932" s="92">
        <v>0.84524089134200409</v>
      </c>
      <c r="J1932" s="92">
        <v>2.2802049998532046</v>
      </c>
      <c r="K1932" s="92">
        <v>0.76599152990223418</v>
      </c>
      <c r="L1932" s="93">
        <v>1.9956291653210416</v>
      </c>
    </row>
    <row r="1933" spans="1:12" x14ac:dyDescent="0.25">
      <c r="A1933" s="73" t="str">
        <f t="shared" si="30"/>
        <v>391215</v>
      </c>
      <c r="B1933" s="55">
        <v>39</v>
      </c>
      <c r="C1933" s="55">
        <v>46</v>
      </c>
      <c r="D1933" s="55">
        <v>12</v>
      </c>
      <c r="E1933" s="56">
        <v>15</v>
      </c>
      <c r="F1933" s="58"/>
      <c r="G1933" s="89">
        <v>0.88641717118159025</v>
      </c>
      <c r="H1933" s="89">
        <v>2.4343748787593831</v>
      </c>
      <c r="I1933" s="92">
        <v>0.80510790183990144</v>
      </c>
      <c r="J1933" s="92">
        <v>2.1341101354384708</v>
      </c>
      <c r="K1933" s="92">
        <v>0.72786492732952879</v>
      </c>
      <c r="L1933" s="93">
        <v>1.8643342897101125</v>
      </c>
    </row>
    <row r="1934" spans="1:12" x14ac:dyDescent="0.25">
      <c r="A1934" s="73" t="str">
        <f t="shared" si="30"/>
        <v>401215</v>
      </c>
      <c r="B1934" s="55">
        <v>40</v>
      </c>
      <c r="C1934" s="55">
        <v>45</v>
      </c>
      <c r="D1934" s="55">
        <v>12</v>
      </c>
      <c r="E1934" s="56">
        <v>15</v>
      </c>
      <c r="F1934" s="58"/>
      <c r="G1934" s="89">
        <v>0.84524011128583521</v>
      </c>
      <c r="H1934" s="89">
        <v>2.2802058229661957</v>
      </c>
      <c r="I1934" s="92">
        <v>0.76599082543197705</v>
      </c>
      <c r="J1934" s="92">
        <v>1.9956285881772757</v>
      </c>
      <c r="K1934" s="92">
        <v>0.69070539959617017</v>
      </c>
      <c r="L1934" s="93">
        <v>1.7398219054442594</v>
      </c>
    </row>
    <row r="1935" spans="1:12" x14ac:dyDescent="0.25">
      <c r="A1935" s="73" t="str">
        <f t="shared" si="30"/>
        <v>411215</v>
      </c>
      <c r="B1935" s="55">
        <v>41</v>
      </c>
      <c r="C1935" s="55">
        <v>44</v>
      </c>
      <c r="D1935" s="55">
        <v>12</v>
      </c>
      <c r="E1935" s="56">
        <v>15</v>
      </c>
      <c r="F1935" s="58"/>
      <c r="G1935" s="89">
        <v>0.80510860330208056</v>
      </c>
      <c r="H1935" s="89">
        <v>2.1341088077362387</v>
      </c>
      <c r="I1935" s="92">
        <v>0.72786625129646887</v>
      </c>
      <c r="J1935" s="92">
        <v>1.8643326162508276</v>
      </c>
      <c r="K1935" s="92">
        <v>0.65448751732532606</v>
      </c>
      <c r="L1935" s="93">
        <v>1.6217161591135434</v>
      </c>
    </row>
    <row r="1936" spans="1:12" x14ac:dyDescent="0.25">
      <c r="A1936" s="73" t="str">
        <f t="shared" si="30"/>
        <v>421215</v>
      </c>
      <c r="B1936" s="55">
        <v>42</v>
      </c>
      <c r="C1936" s="55">
        <v>43</v>
      </c>
      <c r="D1936" s="55">
        <v>12</v>
      </c>
      <c r="E1936" s="56">
        <v>15</v>
      </c>
      <c r="F1936" s="58"/>
      <c r="G1936" s="89">
        <v>0.76599209426361281</v>
      </c>
      <c r="H1936" s="89">
        <v>1.99562914909311</v>
      </c>
      <c r="I1936" s="92">
        <v>0.69070603143381315</v>
      </c>
      <c r="J1936" s="92">
        <v>1.739821837232614</v>
      </c>
      <c r="K1936" s="92">
        <v>0.61919126964613314</v>
      </c>
      <c r="L1936" s="93">
        <v>1.5096665594916119</v>
      </c>
    </row>
    <row r="1937" spans="1:12" x14ac:dyDescent="0.25">
      <c r="A1937" s="73" t="str">
        <f t="shared" si="30"/>
        <v>431215</v>
      </c>
      <c r="B1937" s="55">
        <v>43</v>
      </c>
      <c r="C1937" s="55">
        <v>42</v>
      </c>
      <c r="D1937" s="55">
        <v>12</v>
      </c>
      <c r="E1937" s="56">
        <v>15</v>
      </c>
      <c r="F1937" s="58"/>
      <c r="G1937" s="89">
        <v>0.72786468521526049</v>
      </c>
      <c r="H1937" s="89">
        <v>1.8643340655314098</v>
      </c>
      <c r="I1937" s="92">
        <v>0.65448775079056398</v>
      </c>
      <c r="J1937" s="92">
        <v>1.6217163206378711</v>
      </c>
      <c r="K1937" s="92">
        <v>0.58479216325408923</v>
      </c>
      <c r="L1937" s="93">
        <v>1.4033355407419565</v>
      </c>
    </row>
    <row r="1938" spans="1:12" x14ac:dyDescent="0.25">
      <c r="A1938" s="73" t="str">
        <f t="shared" si="30"/>
        <v>441215</v>
      </c>
      <c r="B1938" s="55">
        <v>44</v>
      </c>
      <c r="C1938" s="55">
        <v>41</v>
      </c>
      <c r="D1938" s="55">
        <v>12</v>
      </c>
      <c r="E1938" s="56">
        <v>15</v>
      </c>
      <c r="F1938" s="58"/>
      <c r="G1938" s="89">
        <v>0.68049978032481095</v>
      </c>
      <c r="H1938" s="89">
        <v>1.739821716241319</v>
      </c>
      <c r="I1938" s="92">
        <v>0.6102075737838859</v>
      </c>
      <c r="J1938" s="92">
        <v>1.5096657083175964</v>
      </c>
      <c r="K1938" s="92">
        <v>0.54341475446480192</v>
      </c>
      <c r="L1938" s="93">
        <v>1.3024137293139197</v>
      </c>
    </row>
    <row r="1939" spans="1:12" x14ac:dyDescent="0.25">
      <c r="A1939" s="73" t="str">
        <f t="shared" si="30"/>
        <v>451215</v>
      </c>
      <c r="B1939" s="55">
        <v>45</v>
      </c>
      <c r="C1939" s="55">
        <v>40</v>
      </c>
      <c r="D1939" s="55">
        <v>12</v>
      </c>
      <c r="E1939" s="56">
        <v>15</v>
      </c>
      <c r="F1939" s="58"/>
      <c r="G1939" s="89">
        <v>0.64588229567249189</v>
      </c>
      <c r="H1939" s="89">
        <v>1.6628009540962858</v>
      </c>
      <c r="I1939" s="92">
        <v>0.57730808547923862</v>
      </c>
      <c r="J1939" s="92">
        <v>1.4370442486491748</v>
      </c>
      <c r="K1939" s="92">
        <v>0.51214525629168084</v>
      </c>
      <c r="L1939" s="93">
        <v>1.2340690259455775</v>
      </c>
    </row>
    <row r="1940" spans="1:12" x14ac:dyDescent="0.25">
      <c r="A1940" s="73" t="str">
        <f t="shared" si="30"/>
        <v>461215</v>
      </c>
      <c r="B1940" s="55">
        <v>46</v>
      </c>
      <c r="C1940" s="55">
        <v>39</v>
      </c>
      <c r="D1940" s="55">
        <v>12</v>
      </c>
      <c r="E1940" s="56">
        <v>15</v>
      </c>
      <c r="F1940" s="58"/>
      <c r="G1940" s="89">
        <v>0.61115891490421625</v>
      </c>
      <c r="H1940" s="89">
        <v>1.5469093042808788</v>
      </c>
      <c r="I1940" s="92">
        <v>0.5443101781385925</v>
      </c>
      <c r="J1940" s="92">
        <v>1.3328692974286374</v>
      </c>
      <c r="K1940" s="92">
        <v>0.48079304851899035</v>
      </c>
      <c r="L1940" s="93">
        <v>1.140346904578597</v>
      </c>
    </row>
    <row r="1941" spans="1:12" x14ac:dyDescent="0.25">
      <c r="A1941" s="73" t="str">
        <f t="shared" si="30"/>
        <v>471215</v>
      </c>
      <c r="B1941" s="55">
        <v>47</v>
      </c>
      <c r="C1941" s="55">
        <v>38</v>
      </c>
      <c r="D1941" s="55">
        <v>12</v>
      </c>
      <c r="E1941" s="56">
        <v>15</v>
      </c>
      <c r="F1941" s="58"/>
      <c r="G1941" s="89">
        <v>0.57730822653511438</v>
      </c>
      <c r="H1941" s="89">
        <v>1.4370440192665248</v>
      </c>
      <c r="I1941" s="92">
        <v>0.51214520439295896</v>
      </c>
      <c r="J1941" s="92">
        <v>1.2340679509688064</v>
      </c>
      <c r="K1941" s="92">
        <v>0.450238440184694</v>
      </c>
      <c r="L1941" s="93">
        <v>1.0514205773979031</v>
      </c>
    </row>
    <row r="1942" spans="1:12" x14ac:dyDescent="0.25">
      <c r="A1942" s="73" t="str">
        <f t="shared" si="30"/>
        <v>481215</v>
      </c>
      <c r="B1942" s="55">
        <v>48</v>
      </c>
      <c r="C1942" s="55">
        <v>37</v>
      </c>
      <c r="D1942" s="55">
        <v>12</v>
      </c>
      <c r="E1942" s="56">
        <v>15</v>
      </c>
      <c r="F1942" s="58"/>
      <c r="G1942" s="89">
        <v>0.54430908668840017</v>
      </c>
      <c r="H1942" s="89">
        <v>1.3328697302152828</v>
      </c>
      <c r="I1942" s="92">
        <v>0.48079411378798736</v>
      </c>
      <c r="J1942" s="92">
        <v>1.140346592113364</v>
      </c>
      <c r="K1942" s="92">
        <v>0.42045842206723927</v>
      </c>
      <c r="L1942" s="93">
        <v>0.96702631233662029</v>
      </c>
    </row>
    <row r="1943" spans="1:12" x14ac:dyDescent="0.25">
      <c r="A1943" s="73" t="str">
        <f t="shared" si="30"/>
        <v>491215</v>
      </c>
      <c r="B1943" s="55">
        <v>49</v>
      </c>
      <c r="C1943" s="55">
        <v>36</v>
      </c>
      <c r="D1943" s="55">
        <v>12</v>
      </c>
      <c r="E1943" s="56">
        <v>15</v>
      </c>
      <c r="F1943" s="58"/>
      <c r="G1943" s="89">
        <v>0.51214550871979991</v>
      </c>
      <c r="H1943" s="89">
        <v>1.2340696356142742</v>
      </c>
      <c r="I1943" s="92">
        <v>0.45023718019555597</v>
      </c>
      <c r="J1943" s="92">
        <v>1.0514204208260174</v>
      </c>
      <c r="K1943" s="92">
        <v>0.39143736519201566</v>
      </c>
      <c r="L1943" s="93">
        <v>0.88691477475043901</v>
      </c>
    </row>
    <row r="1944" spans="1:12" x14ac:dyDescent="0.25">
      <c r="A1944" s="73" t="str">
        <f t="shared" si="30"/>
        <v>501215</v>
      </c>
      <c r="B1944" s="55">
        <v>50</v>
      </c>
      <c r="C1944" s="55">
        <v>35</v>
      </c>
      <c r="D1944" s="55">
        <v>12</v>
      </c>
      <c r="E1944" s="56">
        <v>15</v>
      </c>
      <c r="F1944" s="58"/>
      <c r="G1944" s="89">
        <v>0.4772009019971013</v>
      </c>
      <c r="H1944" s="89">
        <v>1.1403452672145649</v>
      </c>
      <c r="I1944" s="92">
        <v>0.41739791278202981</v>
      </c>
      <c r="J1944" s="92">
        <v>0.96702644113970571</v>
      </c>
      <c r="K1944" s="92">
        <v>0.36058081636551648</v>
      </c>
      <c r="L1944" s="93">
        <v>0.81085054339926665</v>
      </c>
    </row>
    <row r="1945" spans="1:12" x14ac:dyDescent="0.25">
      <c r="A1945" s="73" t="str">
        <f t="shared" si="30"/>
        <v>511215</v>
      </c>
      <c r="B1945" s="55">
        <v>51</v>
      </c>
      <c r="C1945" s="55">
        <v>34</v>
      </c>
      <c r="D1945" s="55">
        <v>12</v>
      </c>
      <c r="E1945" s="56">
        <v>15</v>
      </c>
      <c r="F1945" s="58"/>
      <c r="G1945" s="89">
        <v>0.44551914642375168</v>
      </c>
      <c r="H1945" s="89">
        <v>1.0667299257759784</v>
      </c>
      <c r="I1945" s="92">
        <v>0.38744517543859647</v>
      </c>
      <c r="J1945" s="92">
        <v>0.89912069838056685</v>
      </c>
      <c r="K1945" s="92">
        <v>0.3322705802968961</v>
      </c>
      <c r="L1945" s="93">
        <v>0.74820976720647769</v>
      </c>
    </row>
    <row r="1946" spans="1:12" x14ac:dyDescent="0.25">
      <c r="A1946" s="73" t="str">
        <f t="shared" si="30"/>
        <v>521215</v>
      </c>
      <c r="B1946" s="55">
        <v>52</v>
      </c>
      <c r="C1946" s="55">
        <v>33</v>
      </c>
      <c r="D1946" s="55">
        <v>12</v>
      </c>
      <c r="E1946" s="56">
        <v>15</v>
      </c>
      <c r="F1946" s="58"/>
      <c r="G1946" s="89">
        <v>0.41611178380463554</v>
      </c>
      <c r="H1946" s="89">
        <v>0.98071643646260831</v>
      </c>
      <c r="I1946" s="92">
        <v>0.35950408795259475</v>
      </c>
      <c r="J1946" s="92">
        <v>0.82169454475316905</v>
      </c>
      <c r="K1946" s="92">
        <v>0.30572527672706623</v>
      </c>
      <c r="L1946" s="93">
        <v>0.67844797102536347</v>
      </c>
    </row>
    <row r="1947" spans="1:12" x14ac:dyDescent="0.25">
      <c r="A1947" s="73" t="str">
        <f t="shared" si="30"/>
        <v>531215</v>
      </c>
      <c r="B1947" s="55">
        <v>53</v>
      </c>
      <c r="C1947" s="55">
        <v>32</v>
      </c>
      <c r="D1947" s="55">
        <v>12</v>
      </c>
      <c r="E1947" s="56">
        <v>15</v>
      </c>
      <c r="F1947" s="58"/>
      <c r="G1947" s="89">
        <v>0.38744640175089429</v>
      </c>
      <c r="H1947" s="89">
        <v>0.89912084702127804</v>
      </c>
      <c r="I1947" s="92">
        <v>0.3322688163370297</v>
      </c>
      <c r="J1947" s="92">
        <v>0.74821084848180985</v>
      </c>
      <c r="K1947" s="92">
        <v>0.27985752184803059</v>
      </c>
      <c r="L1947" s="93">
        <v>0.61220481452335429</v>
      </c>
    </row>
    <row r="1948" spans="1:12" x14ac:dyDescent="0.25">
      <c r="A1948" s="73" t="str">
        <f t="shared" si="30"/>
        <v>541215</v>
      </c>
      <c r="B1948" s="55">
        <v>54</v>
      </c>
      <c r="C1948" s="55">
        <v>31</v>
      </c>
      <c r="D1948" s="55">
        <v>12</v>
      </c>
      <c r="E1948" s="56">
        <v>15</v>
      </c>
      <c r="F1948" s="58"/>
      <c r="G1948" s="89">
        <v>0.35950353618402803</v>
      </c>
      <c r="H1948" s="89">
        <v>0.82169510482061658</v>
      </c>
      <c r="I1948" s="92">
        <v>0.30572513409094437</v>
      </c>
      <c r="J1948" s="92">
        <v>0.67844802907948254</v>
      </c>
      <c r="K1948" s="92">
        <v>0.25464741349275566</v>
      </c>
      <c r="L1948" s="93">
        <v>0.54928577293415615</v>
      </c>
    </row>
    <row r="1949" spans="1:12" x14ac:dyDescent="0.25">
      <c r="A1949" s="73" t="str">
        <f t="shared" si="30"/>
        <v>551215</v>
      </c>
      <c r="B1949" s="55">
        <v>55</v>
      </c>
      <c r="C1949" s="55">
        <v>30</v>
      </c>
      <c r="D1949" s="55">
        <v>12</v>
      </c>
      <c r="E1949" s="56">
        <v>15</v>
      </c>
      <c r="F1949" s="58"/>
      <c r="G1949" s="89">
        <v>0.32923495723384483</v>
      </c>
      <c r="H1949" s="89">
        <v>0.74820988086974805</v>
      </c>
      <c r="I1949" s="92">
        <v>0.27734806879664653</v>
      </c>
      <c r="J1949" s="92">
        <v>0.61220378530779651</v>
      </c>
      <c r="K1949" s="92">
        <v>0.22805676831212171</v>
      </c>
      <c r="L1949" s="93">
        <v>0.48951703524166323</v>
      </c>
    </row>
    <row r="1950" spans="1:12" x14ac:dyDescent="0.25">
      <c r="A1950" s="73" t="str">
        <f t="shared" si="30"/>
        <v>181515</v>
      </c>
      <c r="B1950" s="55">
        <v>18</v>
      </c>
      <c r="C1950" s="55">
        <v>67</v>
      </c>
      <c r="D1950" s="55">
        <v>15</v>
      </c>
      <c r="E1950" s="56">
        <v>15</v>
      </c>
      <c r="F1950" s="58"/>
      <c r="G1950" s="89">
        <v>2.1792437185052429</v>
      </c>
      <c r="H1950" s="89">
        <v>7.9849959849639811</v>
      </c>
      <c r="I1950" s="92">
        <v>2.0285140293504953</v>
      </c>
      <c r="J1950" s="92">
        <v>7.1169772015780834</v>
      </c>
      <c r="K1950" s="92">
        <v>1.8854172728013314</v>
      </c>
      <c r="L1950" s="93">
        <v>6.3402786667752862</v>
      </c>
    </row>
    <row r="1951" spans="1:12" x14ac:dyDescent="0.25">
      <c r="A1951" s="73" t="str">
        <f t="shared" si="30"/>
        <v>191515</v>
      </c>
      <c r="B1951" s="55">
        <v>19</v>
      </c>
      <c r="C1951" s="55">
        <v>66</v>
      </c>
      <c r="D1951" s="55">
        <v>15</v>
      </c>
      <c r="E1951" s="56">
        <v>15</v>
      </c>
      <c r="F1951" s="58"/>
      <c r="G1951" s="89">
        <v>2.1029026477968076</v>
      </c>
      <c r="H1951" s="89">
        <v>7.5389136174698308</v>
      </c>
      <c r="I1951" s="92">
        <v>1.9560338304482783</v>
      </c>
      <c r="J1951" s="92">
        <v>6.7178516703091304</v>
      </c>
      <c r="K1951" s="92">
        <v>1.8166239242095319</v>
      </c>
      <c r="L1951" s="93">
        <v>5.9830643644544104</v>
      </c>
    </row>
    <row r="1952" spans="1:12" x14ac:dyDescent="0.25">
      <c r="A1952" s="73" t="str">
        <f t="shared" si="30"/>
        <v>201515</v>
      </c>
      <c r="B1952" s="55">
        <v>20</v>
      </c>
      <c r="C1952" s="55">
        <v>65</v>
      </c>
      <c r="D1952" s="55">
        <v>15</v>
      </c>
      <c r="E1952" s="56">
        <v>15</v>
      </c>
      <c r="F1952" s="58"/>
      <c r="G1952" s="89">
        <v>2.0285148543788636</v>
      </c>
      <c r="H1952" s="89">
        <v>7.1169776855518698</v>
      </c>
      <c r="I1952" s="92">
        <v>1.8854174277739622</v>
      </c>
      <c r="J1952" s="92">
        <v>6.3402785287369756</v>
      </c>
      <c r="K1952" s="92">
        <v>1.7496120179450834</v>
      </c>
      <c r="L1952" s="93">
        <v>5.6450833686487121</v>
      </c>
    </row>
    <row r="1953" spans="1:12" x14ac:dyDescent="0.25">
      <c r="A1953" s="73" t="str">
        <f t="shared" si="30"/>
        <v>211515</v>
      </c>
      <c r="B1953" s="55">
        <v>21</v>
      </c>
      <c r="C1953" s="55">
        <v>64</v>
      </c>
      <c r="D1953" s="55">
        <v>15</v>
      </c>
      <c r="E1953" s="56">
        <v>15</v>
      </c>
      <c r="F1953" s="58"/>
      <c r="G1953" s="89">
        <v>1.9560336859251837</v>
      </c>
      <c r="H1953" s="89">
        <v>6.7178518118123396</v>
      </c>
      <c r="I1953" s="92">
        <v>1.8166244054498659</v>
      </c>
      <c r="J1953" s="92">
        <v>5.9830647512154673</v>
      </c>
      <c r="K1953" s="92">
        <v>1.6843402049925364</v>
      </c>
      <c r="L1953" s="93">
        <v>5.3252678130662598</v>
      </c>
    </row>
    <row r="1954" spans="1:12" x14ac:dyDescent="0.25">
      <c r="A1954" s="73" t="str">
        <f t="shared" si="30"/>
        <v>221515</v>
      </c>
      <c r="B1954" s="55">
        <v>22</v>
      </c>
      <c r="C1954" s="55">
        <v>63</v>
      </c>
      <c r="D1954" s="55">
        <v>15</v>
      </c>
      <c r="E1954" s="56">
        <v>15</v>
      </c>
      <c r="F1954" s="58"/>
      <c r="G1954" s="89">
        <v>1.8854177528245</v>
      </c>
      <c r="H1954" s="89">
        <v>6.3402793585708688</v>
      </c>
      <c r="I1954" s="92">
        <v>1.749611186091697</v>
      </c>
      <c r="J1954" s="92">
        <v>5.6450830277405322</v>
      </c>
      <c r="K1954" s="92">
        <v>1.6207672888178735</v>
      </c>
      <c r="L1954" s="93">
        <v>5.0226150911197696</v>
      </c>
    </row>
    <row r="1955" spans="1:12" x14ac:dyDescent="0.25">
      <c r="A1955" s="73" t="str">
        <f t="shared" si="30"/>
        <v>231515</v>
      </c>
      <c r="B1955" s="55">
        <v>23</v>
      </c>
      <c r="C1955" s="55">
        <v>62</v>
      </c>
      <c r="D1955" s="55">
        <v>15</v>
      </c>
      <c r="E1955" s="56">
        <v>15</v>
      </c>
      <c r="F1955" s="58"/>
      <c r="G1955" s="89">
        <v>1.8166238141940347</v>
      </c>
      <c r="H1955" s="89">
        <v>5.9830651740458327</v>
      </c>
      <c r="I1955" s="92">
        <v>1.6843392619950108</v>
      </c>
      <c r="J1955" s="92">
        <v>5.3252679383984658</v>
      </c>
      <c r="K1955" s="92">
        <v>1.558855146861756</v>
      </c>
      <c r="L1955" s="93">
        <v>4.7361716101632521</v>
      </c>
    </row>
    <row r="1956" spans="1:12" x14ac:dyDescent="0.25">
      <c r="A1956" s="73" t="str">
        <f t="shared" si="30"/>
        <v>241515</v>
      </c>
      <c r="B1956" s="55">
        <v>24</v>
      </c>
      <c r="C1956" s="55">
        <v>61</v>
      </c>
      <c r="D1956" s="55">
        <v>15</v>
      </c>
      <c r="E1956" s="56">
        <v>15</v>
      </c>
      <c r="F1956" s="58"/>
      <c r="G1956" s="89">
        <v>1.7496123252509916</v>
      </c>
      <c r="H1956" s="89">
        <v>5.6450833980688628</v>
      </c>
      <c r="I1956" s="92">
        <v>1.620766960954876</v>
      </c>
      <c r="J1956" s="92">
        <v>5.0226150987869103</v>
      </c>
      <c r="K1956" s="92">
        <v>1.4985659726427161</v>
      </c>
      <c r="L1956" s="93">
        <v>4.4650398603484787</v>
      </c>
    </row>
    <row r="1957" spans="1:12" x14ac:dyDescent="0.25">
      <c r="A1957" s="73" t="str">
        <f t="shared" si="30"/>
        <v>251515</v>
      </c>
      <c r="B1957" s="55">
        <v>25</v>
      </c>
      <c r="C1957" s="55">
        <v>60</v>
      </c>
      <c r="D1957" s="55">
        <v>15</v>
      </c>
      <c r="E1957" s="56">
        <v>15</v>
      </c>
      <c r="F1957" s="58"/>
      <c r="G1957" s="89">
        <v>1.6639758941547176</v>
      </c>
      <c r="H1957" s="89">
        <v>5.325267435331833</v>
      </c>
      <c r="I1957" s="92">
        <v>1.5403919570147979</v>
      </c>
      <c r="J1957" s="92">
        <v>4.7361719526593911</v>
      </c>
      <c r="K1957" s="92">
        <v>1.4231485445681109</v>
      </c>
      <c r="L1957" s="93">
        <v>4.2083677148778635</v>
      </c>
    </row>
    <row r="1958" spans="1:12" x14ac:dyDescent="0.25">
      <c r="A1958" s="73" t="str">
        <f t="shared" si="30"/>
        <v>261515</v>
      </c>
      <c r="B1958" s="55">
        <v>26</v>
      </c>
      <c r="C1958" s="55">
        <v>59</v>
      </c>
      <c r="D1958" s="55">
        <v>15</v>
      </c>
      <c r="E1958" s="56">
        <v>15</v>
      </c>
      <c r="F1958" s="58"/>
      <c r="G1958" s="89">
        <v>1.5934146946868391</v>
      </c>
      <c r="H1958" s="89">
        <v>5.1650488034351909</v>
      </c>
      <c r="I1958" s="92">
        <v>1.4740688554267904</v>
      </c>
      <c r="J1958" s="92">
        <v>4.5860113168678405</v>
      </c>
      <c r="K1958" s="92">
        <v>1.3608095112819392</v>
      </c>
      <c r="L1958" s="93">
        <v>4.067922015573699</v>
      </c>
    </row>
    <row r="1959" spans="1:12" x14ac:dyDescent="0.25">
      <c r="A1959" s="73" t="str">
        <f t="shared" si="30"/>
        <v>271515</v>
      </c>
      <c r="B1959" s="55">
        <v>27</v>
      </c>
      <c r="C1959" s="55">
        <v>58</v>
      </c>
      <c r="D1959" s="55">
        <v>15</v>
      </c>
      <c r="E1959" s="56">
        <v>15</v>
      </c>
      <c r="F1959" s="58"/>
      <c r="G1959" s="89">
        <v>1.5329630253880702</v>
      </c>
      <c r="H1959" s="89">
        <v>4.8674632662771673</v>
      </c>
      <c r="I1959" s="92">
        <v>1.4166963738360134</v>
      </c>
      <c r="J1959" s="92">
        <v>4.3197828865822538</v>
      </c>
      <c r="K1959" s="92">
        <v>1.3063736421089058</v>
      </c>
      <c r="L1959" s="93">
        <v>3.829616083933816</v>
      </c>
    </row>
    <row r="1960" spans="1:12" x14ac:dyDescent="0.25">
      <c r="A1960" s="73" t="str">
        <f t="shared" si="30"/>
        <v>281515</v>
      </c>
      <c r="B1960" s="55">
        <v>28</v>
      </c>
      <c r="C1960" s="55">
        <v>57</v>
      </c>
      <c r="D1960" s="55">
        <v>15</v>
      </c>
      <c r="E1960" s="56">
        <v>15</v>
      </c>
      <c r="F1960" s="58"/>
      <c r="G1960" s="89">
        <v>1.474069227579041</v>
      </c>
      <c r="H1960" s="89">
        <v>4.5860104534572619</v>
      </c>
      <c r="I1960" s="92">
        <v>1.3608104648359891</v>
      </c>
      <c r="J1960" s="92">
        <v>4.0679220197840138</v>
      </c>
      <c r="K1960" s="92">
        <v>1.25335185870016</v>
      </c>
      <c r="L1960" s="93">
        <v>3.6040981385300181</v>
      </c>
    </row>
    <row r="1961" spans="1:12" x14ac:dyDescent="0.25">
      <c r="A1961" s="73" t="str">
        <f t="shared" si="30"/>
        <v>291515</v>
      </c>
      <c r="B1961" s="55">
        <v>29</v>
      </c>
      <c r="C1961" s="55">
        <v>56</v>
      </c>
      <c r="D1961" s="55">
        <v>15</v>
      </c>
      <c r="E1961" s="56">
        <v>15</v>
      </c>
      <c r="F1961" s="58"/>
      <c r="G1961" s="89">
        <v>1.416697357759936</v>
      </c>
      <c r="H1961" s="89">
        <v>4.3197836540991021</v>
      </c>
      <c r="I1961" s="92">
        <v>1.3063732748473837</v>
      </c>
      <c r="J1961" s="92">
        <v>3.8296155771453826</v>
      </c>
      <c r="K1961" s="92">
        <v>1.201710383310459</v>
      </c>
      <c r="L1961" s="93">
        <v>3.390641747002169</v>
      </c>
    </row>
    <row r="1962" spans="1:12" x14ac:dyDescent="0.25">
      <c r="A1962" s="73" t="str">
        <f t="shared" si="30"/>
        <v>301515</v>
      </c>
      <c r="B1962" s="55">
        <v>30</v>
      </c>
      <c r="C1962" s="55">
        <v>55</v>
      </c>
      <c r="D1962" s="55">
        <v>15</v>
      </c>
      <c r="E1962" s="56">
        <v>15</v>
      </c>
      <c r="F1962" s="58"/>
      <c r="G1962" s="89">
        <v>1.3608093806755306</v>
      </c>
      <c r="H1962" s="89">
        <v>4.0679229388435392</v>
      </c>
      <c r="I1962" s="92">
        <v>1.2533519127151511</v>
      </c>
      <c r="J1962" s="92">
        <v>3.6040976293171774</v>
      </c>
      <c r="K1962" s="92">
        <v>1.151412400378633</v>
      </c>
      <c r="L1962" s="93">
        <v>3.1885616025773609</v>
      </c>
    </row>
    <row r="1963" spans="1:12" x14ac:dyDescent="0.25">
      <c r="A1963" s="73" t="str">
        <f t="shared" si="30"/>
        <v>311515</v>
      </c>
      <c r="B1963" s="55">
        <v>31</v>
      </c>
      <c r="C1963" s="55">
        <v>54</v>
      </c>
      <c r="D1963" s="55">
        <v>15</v>
      </c>
      <c r="E1963" s="56">
        <v>15</v>
      </c>
      <c r="F1963" s="58"/>
      <c r="G1963" s="89">
        <v>1.3063729690625649</v>
      </c>
      <c r="H1963" s="89">
        <v>3.8296158565160616</v>
      </c>
      <c r="I1963" s="92">
        <v>1.2017098320651902</v>
      </c>
      <c r="J1963" s="92">
        <v>3.3906406637921753</v>
      </c>
      <c r="K1963" s="92">
        <v>1.1024261294613134</v>
      </c>
      <c r="L1963" s="93">
        <v>2.9972094278872183</v>
      </c>
    </row>
    <row r="1964" spans="1:12" x14ac:dyDescent="0.25">
      <c r="A1964" s="73" t="str">
        <f t="shared" si="30"/>
        <v>321515</v>
      </c>
      <c r="B1964" s="55">
        <v>32</v>
      </c>
      <c r="C1964" s="55">
        <v>53</v>
      </c>
      <c r="D1964" s="55">
        <v>15</v>
      </c>
      <c r="E1964" s="56">
        <v>15</v>
      </c>
      <c r="F1964" s="58"/>
      <c r="G1964" s="89">
        <v>1.2533520685440487</v>
      </c>
      <c r="H1964" s="89">
        <v>3.6040977685388671</v>
      </c>
      <c r="I1964" s="92">
        <v>1.151412303668911</v>
      </c>
      <c r="J1964" s="92">
        <v>3.1885616661739022</v>
      </c>
      <c r="K1964" s="92">
        <v>1.0547120985366418</v>
      </c>
      <c r="L1964" s="93">
        <v>2.8159722751393712</v>
      </c>
    </row>
    <row r="1965" spans="1:12" x14ac:dyDescent="0.25">
      <c r="A1965" s="73" t="str">
        <f t="shared" si="30"/>
        <v>331515</v>
      </c>
      <c r="B1965" s="55">
        <v>33</v>
      </c>
      <c r="C1965" s="55">
        <v>52</v>
      </c>
      <c r="D1965" s="55">
        <v>15</v>
      </c>
      <c r="E1965" s="56">
        <v>15</v>
      </c>
      <c r="F1965" s="58"/>
      <c r="G1965" s="89">
        <v>1.2017102423047521</v>
      </c>
      <c r="H1965" s="89">
        <v>3.3906411570331492</v>
      </c>
      <c r="I1965" s="92">
        <v>1.1024261113740919</v>
      </c>
      <c r="J1965" s="92">
        <v>2.9972088306348454</v>
      </c>
      <c r="K1965" s="92">
        <v>1.0082402305242404</v>
      </c>
      <c r="L1965" s="93">
        <v>2.6442729708489781</v>
      </c>
    </row>
    <row r="1966" spans="1:12" x14ac:dyDescent="0.25">
      <c r="A1966" s="73" t="str">
        <f t="shared" si="30"/>
        <v>341515</v>
      </c>
      <c r="B1966" s="55">
        <v>34</v>
      </c>
      <c r="C1966" s="55">
        <v>51</v>
      </c>
      <c r="D1966" s="55">
        <v>15</v>
      </c>
      <c r="E1966" s="56">
        <v>15</v>
      </c>
      <c r="F1966" s="58"/>
      <c r="G1966" s="89">
        <v>1.1321835893454593</v>
      </c>
      <c r="H1966" s="89">
        <v>3.1885617109373556</v>
      </c>
      <c r="I1966" s="92">
        <v>1.0373651392200718</v>
      </c>
      <c r="J1966" s="92">
        <v>2.8159716445775338</v>
      </c>
      <c r="K1966" s="92">
        <v>0.94737425830422006</v>
      </c>
      <c r="L1966" s="93">
        <v>2.481566202702453</v>
      </c>
    </row>
    <row r="1967" spans="1:12" x14ac:dyDescent="0.25">
      <c r="A1967" s="73" t="str">
        <f t="shared" si="30"/>
        <v>351515</v>
      </c>
      <c r="B1967" s="55">
        <v>35</v>
      </c>
      <c r="C1967" s="55">
        <v>50</v>
      </c>
      <c r="D1967" s="55">
        <v>15</v>
      </c>
      <c r="E1967" s="56">
        <v>15</v>
      </c>
      <c r="F1967" s="58"/>
      <c r="G1967" s="89">
        <v>1.0829959482805371</v>
      </c>
      <c r="H1967" s="89">
        <v>3.0717750869609004</v>
      </c>
      <c r="I1967" s="92">
        <v>0.99107537127849954</v>
      </c>
      <c r="J1967" s="92">
        <v>2.7069080654782658</v>
      </c>
      <c r="K1967" s="92">
        <v>0.90377669835219743</v>
      </c>
      <c r="L1967" s="93">
        <v>2.379797181614645</v>
      </c>
    </row>
    <row r="1968" spans="1:12" x14ac:dyDescent="0.25">
      <c r="A1968" s="73" t="str">
        <f t="shared" si="30"/>
        <v>361515</v>
      </c>
      <c r="B1968" s="55">
        <v>36</v>
      </c>
      <c r="C1968" s="55">
        <v>49</v>
      </c>
      <c r="D1968" s="55">
        <v>15</v>
      </c>
      <c r="E1968" s="56">
        <v>15</v>
      </c>
      <c r="F1968" s="58"/>
      <c r="G1968" s="89">
        <v>1.0364428077877696</v>
      </c>
      <c r="H1968" s="89">
        <v>2.8843371540466718</v>
      </c>
      <c r="I1968" s="92">
        <v>0.94686443743218129</v>
      </c>
      <c r="J1968" s="92">
        <v>2.5389092258378336</v>
      </c>
      <c r="K1968" s="92">
        <v>0.86178392805916904</v>
      </c>
      <c r="L1968" s="93">
        <v>2.2290588323334624</v>
      </c>
    </row>
    <row r="1969" spans="1:12" x14ac:dyDescent="0.25">
      <c r="A1969" s="73" t="str">
        <f t="shared" si="30"/>
        <v>371515</v>
      </c>
      <c r="B1969" s="55">
        <v>37</v>
      </c>
      <c r="C1969" s="55">
        <v>48</v>
      </c>
      <c r="D1969" s="55">
        <v>15</v>
      </c>
      <c r="E1969" s="56">
        <v>15</v>
      </c>
      <c r="F1969" s="58"/>
      <c r="G1969" s="89">
        <v>0.99107664107569948</v>
      </c>
      <c r="H1969" s="89">
        <v>2.7069086195315788</v>
      </c>
      <c r="I1969" s="92">
        <v>0.90377649857816333</v>
      </c>
      <c r="J1969" s="92">
        <v>2.3797967369947459</v>
      </c>
      <c r="K1969" s="92">
        <v>0.8208548596681754</v>
      </c>
      <c r="L1969" s="93">
        <v>2.0862157174154587</v>
      </c>
    </row>
    <row r="1970" spans="1:12" x14ac:dyDescent="0.25">
      <c r="A1970" s="73" t="str">
        <f t="shared" si="30"/>
        <v>381515</v>
      </c>
      <c r="B1970" s="55">
        <v>38</v>
      </c>
      <c r="C1970" s="55">
        <v>47</v>
      </c>
      <c r="D1970" s="55">
        <v>15</v>
      </c>
      <c r="E1970" s="56">
        <v>15</v>
      </c>
      <c r="F1970" s="58"/>
      <c r="G1970" s="89">
        <v>0.94686452999557491</v>
      </c>
      <c r="H1970" s="89">
        <v>2.538908907010557</v>
      </c>
      <c r="I1970" s="92">
        <v>0.86178329856501679</v>
      </c>
      <c r="J1970" s="92">
        <v>2.2290584107718567</v>
      </c>
      <c r="K1970" s="92">
        <v>0.78096434667172387</v>
      </c>
      <c r="L1970" s="93">
        <v>1.9508217965737404</v>
      </c>
    </row>
    <row r="1971" spans="1:12" x14ac:dyDescent="0.25">
      <c r="A1971" s="73" t="str">
        <f t="shared" si="30"/>
        <v>391515</v>
      </c>
      <c r="B1971" s="55">
        <v>39</v>
      </c>
      <c r="C1971" s="55">
        <v>46</v>
      </c>
      <c r="D1971" s="55">
        <v>15</v>
      </c>
      <c r="E1971" s="56">
        <v>15</v>
      </c>
      <c r="F1971" s="58"/>
      <c r="G1971" s="89">
        <v>0.90377649589455933</v>
      </c>
      <c r="H1971" s="89">
        <v>2.3797958504559213</v>
      </c>
      <c r="I1971" s="92">
        <v>0.82085567031647799</v>
      </c>
      <c r="J1971" s="92">
        <v>2.0862150496203444</v>
      </c>
      <c r="K1971" s="92">
        <v>0.74208566256255282</v>
      </c>
      <c r="L1971" s="93">
        <v>1.822454220794212</v>
      </c>
    </row>
    <row r="1972" spans="1:12" x14ac:dyDescent="0.25">
      <c r="A1972" s="73" t="str">
        <f t="shared" si="30"/>
        <v>401515</v>
      </c>
      <c r="B1972" s="55">
        <v>40</v>
      </c>
      <c r="C1972" s="55">
        <v>45</v>
      </c>
      <c r="D1972" s="55">
        <v>15</v>
      </c>
      <c r="E1972" s="56">
        <v>15</v>
      </c>
      <c r="F1972" s="58"/>
      <c r="G1972" s="89">
        <v>0.86178275975510921</v>
      </c>
      <c r="H1972" s="89">
        <v>2.229057908799859</v>
      </c>
      <c r="I1972" s="92">
        <v>0.78096399656575222</v>
      </c>
      <c r="J1972" s="92">
        <v>1.9508212506118257</v>
      </c>
      <c r="K1972" s="92">
        <v>0.70419090566249687</v>
      </c>
      <c r="L1972" s="93">
        <v>1.7007213525159075</v>
      </c>
    </row>
    <row r="1973" spans="1:12" x14ac:dyDescent="0.25">
      <c r="A1973" s="73" t="str">
        <f t="shared" si="30"/>
        <v>411515</v>
      </c>
      <c r="B1973" s="55">
        <v>41</v>
      </c>
      <c r="C1973" s="55">
        <v>44</v>
      </c>
      <c r="D1973" s="55">
        <v>15</v>
      </c>
      <c r="E1973" s="56">
        <v>15</v>
      </c>
      <c r="F1973" s="58"/>
      <c r="G1973" s="89">
        <v>0.82085598276835836</v>
      </c>
      <c r="H1973" s="89">
        <v>2.086216466833783</v>
      </c>
      <c r="I1973" s="92">
        <v>0.74208530698311947</v>
      </c>
      <c r="J1973" s="92">
        <v>1.8224532433127862</v>
      </c>
      <c r="K1973" s="92">
        <v>0.66726004275544437</v>
      </c>
      <c r="L1973" s="93">
        <v>1.5852543884207511</v>
      </c>
    </row>
    <row r="1974" spans="1:12" x14ac:dyDescent="0.25">
      <c r="A1974" s="73" t="str">
        <f t="shared" si="30"/>
        <v>421515</v>
      </c>
      <c r="B1974" s="55">
        <v>42</v>
      </c>
      <c r="C1974" s="55">
        <v>43</v>
      </c>
      <c r="D1974" s="55">
        <v>15</v>
      </c>
      <c r="E1974" s="56">
        <v>15</v>
      </c>
      <c r="F1974" s="58"/>
      <c r="G1974" s="89">
        <v>0.78096508529480912</v>
      </c>
      <c r="H1974" s="89">
        <v>1.9508215993103268</v>
      </c>
      <c r="I1974" s="92">
        <v>0.70419159330181036</v>
      </c>
      <c r="J1974" s="92">
        <v>1.7007203688706602</v>
      </c>
      <c r="K1974" s="92">
        <v>0.6312664907651715</v>
      </c>
      <c r="L1974" s="93">
        <v>1.4757063272290289</v>
      </c>
    </row>
    <row r="1975" spans="1:12" x14ac:dyDescent="0.25">
      <c r="A1975" s="73" t="str">
        <f t="shared" si="30"/>
        <v>431515</v>
      </c>
      <c r="B1975" s="55">
        <v>43</v>
      </c>
      <c r="C1975" s="55">
        <v>42</v>
      </c>
      <c r="D1975" s="55">
        <v>15</v>
      </c>
      <c r="E1975" s="56">
        <v>15</v>
      </c>
      <c r="F1975" s="58"/>
      <c r="G1975" s="89">
        <v>0.74208568409983566</v>
      </c>
      <c r="H1975" s="89">
        <v>1.8224542908802621</v>
      </c>
      <c r="I1975" s="92">
        <v>0.66726002403097329</v>
      </c>
      <c r="J1975" s="92">
        <v>1.5852530916391003</v>
      </c>
      <c r="K1975" s="92">
        <v>0.59619064572115166</v>
      </c>
      <c r="L1975" s="93">
        <v>1.3717548708870857</v>
      </c>
    </row>
    <row r="1976" spans="1:12" x14ac:dyDescent="0.25">
      <c r="A1976" s="73" t="str">
        <f t="shared" si="30"/>
        <v>441515</v>
      </c>
      <c r="B1976" s="55">
        <v>44</v>
      </c>
      <c r="C1976" s="55">
        <v>41</v>
      </c>
      <c r="D1976" s="55">
        <v>15</v>
      </c>
      <c r="E1976" s="56">
        <v>15</v>
      </c>
      <c r="F1976" s="58"/>
      <c r="G1976" s="89">
        <v>0.70051457747545731</v>
      </c>
      <c r="H1976" s="89">
        <v>1.7007210077794259</v>
      </c>
      <c r="I1976" s="92">
        <v>0.62805920554298666</v>
      </c>
      <c r="J1976" s="92">
        <v>1.4757069821720796</v>
      </c>
      <c r="K1976" s="92">
        <v>0.55923134677460973</v>
      </c>
      <c r="L1976" s="93">
        <v>1.2730923093058448</v>
      </c>
    </row>
    <row r="1977" spans="1:12" x14ac:dyDescent="0.25">
      <c r="A1977" s="73" t="str">
        <f t="shared" si="30"/>
        <v>451515</v>
      </c>
      <c r="B1977" s="55">
        <v>45</v>
      </c>
      <c r="C1977" s="55">
        <v>40</v>
      </c>
      <c r="D1977" s="55">
        <v>15</v>
      </c>
      <c r="E1977" s="56">
        <v>15</v>
      </c>
      <c r="F1977" s="58"/>
      <c r="G1977" s="89">
        <v>0.66191998384871631</v>
      </c>
      <c r="H1977" s="89">
        <v>1.6238450149735859</v>
      </c>
      <c r="I1977" s="92">
        <v>0.59162656886167098</v>
      </c>
      <c r="J1977" s="92">
        <v>1.4033379319627175</v>
      </c>
      <c r="K1977" s="92">
        <v>0.52483428109963326</v>
      </c>
      <c r="L1977" s="93">
        <v>1.2050927016386823</v>
      </c>
    </row>
    <row r="1978" spans="1:12" x14ac:dyDescent="0.25">
      <c r="A1978" s="73" t="str">
        <f t="shared" si="30"/>
        <v>461515</v>
      </c>
      <c r="B1978" s="55">
        <v>46</v>
      </c>
      <c r="C1978" s="55">
        <v>39</v>
      </c>
      <c r="D1978" s="55">
        <v>15</v>
      </c>
      <c r="E1978" s="56">
        <v>15</v>
      </c>
      <c r="F1978" s="58"/>
      <c r="G1978" s="89">
        <v>0.62632550464022319</v>
      </c>
      <c r="H1978" s="89">
        <v>1.5106474195935657</v>
      </c>
      <c r="I1978" s="92">
        <v>0.55780331578186271</v>
      </c>
      <c r="J1978" s="92">
        <v>1.3015898399952364</v>
      </c>
      <c r="K1978" s="92">
        <v>0.49269898519041505</v>
      </c>
      <c r="L1978" s="93">
        <v>1.1135565971129391</v>
      </c>
    </row>
    <row r="1979" spans="1:12" x14ac:dyDescent="0.25">
      <c r="A1979" s="73" t="str">
        <f t="shared" si="30"/>
        <v>471515</v>
      </c>
      <c r="B1979" s="55">
        <v>47</v>
      </c>
      <c r="C1979" s="55">
        <v>38</v>
      </c>
      <c r="D1979" s="55">
        <v>15</v>
      </c>
      <c r="E1979" s="56">
        <v>15</v>
      </c>
      <c r="F1979" s="58"/>
      <c r="G1979" s="89">
        <v>0.59162683090990775</v>
      </c>
      <c r="H1979" s="89">
        <v>1.4033381130503488</v>
      </c>
      <c r="I1979" s="92">
        <v>0.52483358494268639</v>
      </c>
      <c r="J1979" s="92">
        <v>1.2050911732455196</v>
      </c>
      <c r="K1979" s="92">
        <v>0.46138155052183838</v>
      </c>
      <c r="L1979" s="93">
        <v>1.0267055929574629</v>
      </c>
    </row>
    <row r="1980" spans="1:12" x14ac:dyDescent="0.25">
      <c r="A1980" s="73" t="str">
        <f t="shared" si="30"/>
        <v>481515</v>
      </c>
      <c r="B1980" s="55">
        <v>48</v>
      </c>
      <c r="C1980" s="55">
        <v>37</v>
      </c>
      <c r="D1980" s="55">
        <v>15</v>
      </c>
      <c r="E1980" s="56">
        <v>15</v>
      </c>
      <c r="F1980" s="58"/>
      <c r="G1980" s="89">
        <v>0.55780304509076717</v>
      </c>
      <c r="H1980" s="89">
        <v>1.3015898190234516</v>
      </c>
      <c r="I1980" s="92">
        <v>0.49269924151585287</v>
      </c>
      <c r="J1980" s="92">
        <v>1.1135565098575053</v>
      </c>
      <c r="K1980" s="92">
        <v>0.43085977803184516</v>
      </c>
      <c r="L1980" s="93">
        <v>0.94428487772231673</v>
      </c>
    </row>
    <row r="1981" spans="1:12" x14ac:dyDescent="0.25">
      <c r="A1981" s="73" t="str">
        <f t="shared" si="30"/>
        <v>491515</v>
      </c>
      <c r="B1981" s="55">
        <v>49</v>
      </c>
      <c r="C1981" s="55">
        <v>36</v>
      </c>
      <c r="D1981" s="55">
        <v>15</v>
      </c>
      <c r="E1981" s="56">
        <v>15</v>
      </c>
      <c r="F1981" s="58"/>
      <c r="G1981" s="89">
        <v>0.51712120168855036</v>
      </c>
      <c r="H1981" s="89">
        <v>1.2050924871513746</v>
      </c>
      <c r="I1981" s="92">
        <v>0.45470274698403784</v>
      </c>
      <c r="J1981" s="92">
        <v>1.0267053670266577</v>
      </c>
      <c r="K1981" s="92">
        <v>0.39539515150873139</v>
      </c>
      <c r="L1981" s="93">
        <v>0.8660459072427229</v>
      </c>
    </row>
    <row r="1982" spans="1:12" x14ac:dyDescent="0.25">
      <c r="A1982" s="73" t="str">
        <f t="shared" si="30"/>
        <v>501515</v>
      </c>
      <c r="B1982" s="55">
        <v>50</v>
      </c>
      <c r="C1982" s="55">
        <v>35</v>
      </c>
      <c r="D1982" s="55">
        <v>15</v>
      </c>
      <c r="E1982" s="56">
        <v>15</v>
      </c>
      <c r="F1982" s="58"/>
      <c r="G1982" s="89">
        <v>0.48551382051846403</v>
      </c>
      <c r="H1982" s="89">
        <v>1.1135560434683802</v>
      </c>
      <c r="I1982" s="92">
        <v>0.42467025622580939</v>
      </c>
      <c r="J1982" s="92">
        <v>0.94428488860019721</v>
      </c>
      <c r="K1982" s="92">
        <v>0.36686332297264168</v>
      </c>
      <c r="L1982" s="93">
        <v>0.79176262384963214</v>
      </c>
    </row>
    <row r="1983" spans="1:12" x14ac:dyDescent="0.25">
      <c r="A1983" s="73" t="str">
        <f t="shared" si="30"/>
        <v>18616</v>
      </c>
      <c r="B1983" s="55">
        <v>18</v>
      </c>
      <c r="C1983" s="55">
        <v>67</v>
      </c>
      <c r="D1983" s="55">
        <v>6</v>
      </c>
      <c r="E1983" s="56">
        <v>16</v>
      </c>
      <c r="F1983" s="58"/>
      <c r="G1983" s="89">
        <v>1.8180340629573124</v>
      </c>
      <c r="H1983" s="89">
        <v>8.231422611078246</v>
      </c>
      <c r="I1983" s="92">
        <v>1.6911168540025532</v>
      </c>
      <c r="J1983" s="92">
        <v>7.3394713080300154</v>
      </c>
      <c r="K1983" s="92">
        <v>1.5706386026092101</v>
      </c>
      <c r="L1983" s="93">
        <v>6.5406326867391105</v>
      </c>
    </row>
    <row r="1984" spans="1:12" x14ac:dyDescent="0.25">
      <c r="A1984" s="73" t="str">
        <f t="shared" si="30"/>
        <v>19616</v>
      </c>
      <c r="B1984" s="55">
        <v>19</v>
      </c>
      <c r="C1984" s="55">
        <v>66</v>
      </c>
      <c r="D1984" s="55">
        <v>6</v>
      </c>
      <c r="E1984" s="56">
        <v>16</v>
      </c>
      <c r="F1984" s="58"/>
      <c r="G1984" s="89">
        <v>1.7537525798986804</v>
      </c>
      <c r="H1984" s="89">
        <v>7.7731409093751953</v>
      </c>
      <c r="I1984" s="92">
        <v>1.6300894364875853</v>
      </c>
      <c r="J1984" s="92">
        <v>6.9290606041653637</v>
      </c>
      <c r="K1984" s="92">
        <v>1.5127243730064419</v>
      </c>
      <c r="L1984" s="93">
        <v>6.1729782975795864</v>
      </c>
    </row>
    <row r="1985" spans="1:12" x14ac:dyDescent="0.25">
      <c r="A1985" s="73" t="str">
        <f t="shared" si="30"/>
        <v>20616</v>
      </c>
      <c r="B1985" s="55">
        <v>20</v>
      </c>
      <c r="C1985" s="55">
        <v>65</v>
      </c>
      <c r="D1985" s="55">
        <v>6</v>
      </c>
      <c r="E1985" s="56">
        <v>16</v>
      </c>
      <c r="F1985" s="58"/>
      <c r="G1985" s="89">
        <v>1.6911147062057266</v>
      </c>
      <c r="H1985" s="89">
        <v>7.3394725682064488</v>
      </c>
      <c r="I1985" s="92">
        <v>1.5706378500636122</v>
      </c>
      <c r="J1985" s="92">
        <v>6.5406317244412335</v>
      </c>
      <c r="K1985" s="92">
        <v>1.456311747058916</v>
      </c>
      <c r="L1985" s="93">
        <v>5.82495484316836</v>
      </c>
    </row>
    <row r="1986" spans="1:12" x14ac:dyDescent="0.25">
      <c r="A1986" s="73" t="str">
        <f t="shared" si="30"/>
        <v>21616</v>
      </c>
      <c r="B1986" s="55">
        <v>21</v>
      </c>
      <c r="C1986" s="55">
        <v>64</v>
      </c>
      <c r="D1986" s="55">
        <v>6</v>
      </c>
      <c r="E1986" s="56">
        <v>16</v>
      </c>
      <c r="F1986" s="58"/>
      <c r="G1986" s="89">
        <v>1.6300891659433441</v>
      </c>
      <c r="H1986" s="89">
        <v>6.9290617848970255</v>
      </c>
      <c r="I1986" s="92">
        <v>1.5127246902864357</v>
      </c>
      <c r="J1986" s="92">
        <v>6.1729787737710096</v>
      </c>
      <c r="K1986" s="92">
        <v>1.4013666850785134</v>
      </c>
      <c r="L1986" s="93">
        <v>5.4954817328178018</v>
      </c>
    </row>
    <row r="1987" spans="1:12" x14ac:dyDescent="0.25">
      <c r="A1987" s="73" t="str">
        <f t="shared" si="30"/>
        <v>22616</v>
      </c>
      <c r="B1987" s="55">
        <v>22</v>
      </c>
      <c r="C1987" s="55">
        <v>63</v>
      </c>
      <c r="D1987" s="55">
        <v>6</v>
      </c>
      <c r="E1987" s="56">
        <v>16</v>
      </c>
      <c r="F1987" s="58"/>
      <c r="G1987" s="89">
        <v>1.5706377781654957</v>
      </c>
      <c r="H1987" s="89">
        <v>6.5406315923041545</v>
      </c>
      <c r="I1987" s="92">
        <v>1.4563103716275161</v>
      </c>
      <c r="J1987" s="92">
        <v>5.8249528129807917</v>
      </c>
      <c r="K1987" s="92">
        <v>1.3478579472457055</v>
      </c>
      <c r="L1987" s="93">
        <v>5.1835392643583358</v>
      </c>
    </row>
    <row r="1988" spans="1:12" x14ac:dyDescent="0.25">
      <c r="A1988" s="73" t="str">
        <f t="shared" ref="A1988:A2051" si="31">B1988&amp;D1988&amp;E1988</f>
        <v>23616</v>
      </c>
      <c r="B1988" s="55">
        <v>23</v>
      </c>
      <c r="C1988" s="55">
        <v>62</v>
      </c>
      <c r="D1988" s="55">
        <v>6</v>
      </c>
      <c r="E1988" s="56">
        <v>16</v>
      </c>
      <c r="F1988" s="58"/>
      <c r="G1988" s="89">
        <v>1.512724837351703</v>
      </c>
      <c r="H1988" s="89">
        <v>6.1729780584258194</v>
      </c>
      <c r="I1988" s="92">
        <v>1.4013681592039802</v>
      </c>
      <c r="J1988" s="92">
        <v>5.4954809286898838</v>
      </c>
      <c r="K1988" s="92">
        <v>1.2957488200025513</v>
      </c>
      <c r="L1988" s="93">
        <v>4.8881649445082278</v>
      </c>
    </row>
    <row r="1989" spans="1:12" x14ac:dyDescent="0.25">
      <c r="A1989" s="73" t="str">
        <f t="shared" si="31"/>
        <v>24616</v>
      </c>
      <c r="B1989" s="55">
        <v>24</v>
      </c>
      <c r="C1989" s="55">
        <v>61</v>
      </c>
      <c r="D1989" s="55">
        <v>6</v>
      </c>
      <c r="E1989" s="56">
        <v>16</v>
      </c>
      <c r="F1989" s="58"/>
      <c r="G1989" s="89">
        <v>1.4563112401173886</v>
      </c>
      <c r="H1989" s="89">
        <v>5.8249530926760427</v>
      </c>
      <c r="I1989" s="92">
        <v>1.3478582997899193</v>
      </c>
      <c r="J1989" s="92">
        <v>5.1835399393813049</v>
      </c>
      <c r="K1989" s="92">
        <v>1.2450053722918037</v>
      </c>
      <c r="L1989" s="93">
        <v>4.6084385073047134</v>
      </c>
    </row>
    <row r="1990" spans="1:12" x14ac:dyDescent="0.25">
      <c r="A1990" s="73" t="str">
        <f t="shared" si="31"/>
        <v>25616</v>
      </c>
      <c r="B1990" s="55">
        <v>25</v>
      </c>
      <c r="C1990" s="55">
        <v>60</v>
      </c>
      <c r="D1990" s="55">
        <v>6</v>
      </c>
      <c r="E1990" s="56">
        <v>16</v>
      </c>
      <c r="F1990" s="58"/>
      <c r="G1990" s="89">
        <v>1.3878573733462407</v>
      </c>
      <c r="H1990" s="89">
        <v>5.4954824136818328</v>
      </c>
      <c r="I1990" s="92">
        <v>1.2835301710229106</v>
      </c>
      <c r="J1990" s="92">
        <v>4.8881639238464016</v>
      </c>
      <c r="K1990" s="92">
        <v>1.184569215876089</v>
      </c>
      <c r="L1990" s="93">
        <v>4.3435011293965795</v>
      </c>
    </row>
    <row r="1991" spans="1:12" x14ac:dyDescent="0.25">
      <c r="A1991" s="73" t="str">
        <f t="shared" si="31"/>
        <v>26616</v>
      </c>
      <c r="B1991" s="55">
        <v>26</v>
      </c>
      <c r="C1991" s="55">
        <v>59</v>
      </c>
      <c r="D1991" s="55">
        <v>6</v>
      </c>
      <c r="E1991" s="56">
        <v>16</v>
      </c>
      <c r="F1991" s="58"/>
      <c r="G1991" s="89">
        <v>1.2743086341566392</v>
      </c>
      <c r="H1991" s="89">
        <v>5.4977379386499079</v>
      </c>
      <c r="I1991" s="92">
        <v>1.1777041619980189</v>
      </c>
      <c r="J1991" s="92">
        <v>4.879375131940046</v>
      </c>
      <c r="K1991" s="92">
        <v>1.0860330296682419</v>
      </c>
      <c r="L1991" s="93">
        <v>4.3259089654276481</v>
      </c>
    </row>
    <row r="1992" spans="1:12" x14ac:dyDescent="0.25">
      <c r="A1992" s="73" t="str">
        <f t="shared" si="31"/>
        <v>27616</v>
      </c>
      <c r="B1992" s="55">
        <v>27</v>
      </c>
      <c r="C1992" s="55">
        <v>58</v>
      </c>
      <c r="D1992" s="55">
        <v>6</v>
      </c>
      <c r="E1992" s="56">
        <v>16</v>
      </c>
      <c r="F1992" s="58"/>
      <c r="G1992" s="89">
        <v>1.2253740373137989</v>
      </c>
      <c r="H1992" s="89">
        <v>5.1799663162025604</v>
      </c>
      <c r="I1992" s="92">
        <v>1.13126870186569</v>
      </c>
      <c r="J1992" s="92">
        <v>4.594993214186438</v>
      </c>
      <c r="K1992" s="92">
        <v>1.0419739359353795</v>
      </c>
      <c r="L1992" s="93">
        <v>4.0712559478064652</v>
      </c>
    </row>
    <row r="1993" spans="1:12" x14ac:dyDescent="0.25">
      <c r="A1993" s="73" t="str">
        <f t="shared" si="31"/>
        <v>28616</v>
      </c>
      <c r="B1993" s="55">
        <v>28</v>
      </c>
      <c r="C1993" s="55">
        <v>57</v>
      </c>
      <c r="D1993" s="55">
        <v>6</v>
      </c>
      <c r="E1993" s="56">
        <v>16</v>
      </c>
      <c r="F1993" s="58"/>
      <c r="G1993" s="89">
        <v>1.1777060306060256</v>
      </c>
      <c r="H1993" s="89">
        <v>4.8793747014347604</v>
      </c>
      <c r="I1993" s="92">
        <v>1.0860329121847563</v>
      </c>
      <c r="J1993" s="92">
        <v>4.3259096973989823</v>
      </c>
      <c r="K1993" s="92">
        <v>0.999061063798244</v>
      </c>
      <c r="L1993" s="93">
        <v>3.8302172731315993</v>
      </c>
    </row>
    <row r="1994" spans="1:12" x14ac:dyDescent="0.25">
      <c r="A1994" s="73" t="str">
        <f t="shared" si="31"/>
        <v>29616</v>
      </c>
      <c r="B1994" s="55">
        <v>29</v>
      </c>
      <c r="C1994" s="55">
        <v>56</v>
      </c>
      <c r="D1994" s="55">
        <v>6</v>
      </c>
      <c r="E1994" s="56">
        <v>16</v>
      </c>
      <c r="F1994" s="58"/>
      <c r="G1994" s="89">
        <v>1.1312679517192143</v>
      </c>
      <c r="H1994" s="89">
        <v>4.5949926117779878</v>
      </c>
      <c r="I1994" s="92">
        <v>1.0419750626753665</v>
      </c>
      <c r="J1994" s="92">
        <v>4.0712556656871044</v>
      </c>
      <c r="K1994" s="92">
        <v>0.95726453155351898</v>
      </c>
      <c r="L1994" s="93">
        <v>3.6020155733758363</v>
      </c>
    </row>
    <row r="1995" spans="1:12" x14ac:dyDescent="0.25">
      <c r="A1995" s="73" t="str">
        <f t="shared" si="31"/>
        <v>30616</v>
      </c>
      <c r="B1995" s="55">
        <v>30</v>
      </c>
      <c r="C1995" s="55">
        <v>55</v>
      </c>
      <c r="D1995" s="55">
        <v>6</v>
      </c>
      <c r="E1995" s="56">
        <v>16</v>
      </c>
      <c r="F1995" s="58"/>
      <c r="G1995" s="89">
        <v>1.0860328835013227</v>
      </c>
      <c r="H1995" s="89">
        <v>4.325908314636842</v>
      </c>
      <c r="I1995" s="92">
        <v>0.9990623848910023</v>
      </c>
      <c r="J1995" s="92">
        <v>3.8302179955128421</v>
      </c>
      <c r="K1995" s="92">
        <v>0.9165522552991997</v>
      </c>
      <c r="L1995" s="93">
        <v>3.3859257274888659</v>
      </c>
    </row>
    <row r="1996" spans="1:12" x14ac:dyDescent="0.25">
      <c r="A1996" s="73" t="str">
        <f t="shared" si="31"/>
        <v>31616</v>
      </c>
      <c r="B1996" s="55">
        <v>31</v>
      </c>
      <c r="C1996" s="55">
        <v>54</v>
      </c>
      <c r="D1996" s="55">
        <v>6</v>
      </c>
      <c r="E1996" s="56">
        <v>16</v>
      </c>
      <c r="F1996" s="58"/>
      <c r="G1996" s="89">
        <v>1.0419759760774443</v>
      </c>
      <c r="H1996" s="89">
        <v>4.0712574546806106</v>
      </c>
      <c r="I1996" s="92">
        <v>0.95726377320876488</v>
      </c>
      <c r="J1996" s="92">
        <v>3.602017198560592</v>
      </c>
      <c r="K1996" s="92">
        <v>0.87690020442296968</v>
      </c>
      <c r="L1996" s="93">
        <v>3.1812505279518848</v>
      </c>
    </row>
    <row r="1997" spans="1:12" x14ac:dyDescent="0.25">
      <c r="A1997" s="73" t="str">
        <f t="shared" si="31"/>
        <v>32616</v>
      </c>
      <c r="B1997" s="55">
        <v>32</v>
      </c>
      <c r="C1997" s="55">
        <v>53</v>
      </c>
      <c r="D1997" s="55">
        <v>6</v>
      </c>
      <c r="E1997" s="56">
        <v>16</v>
      </c>
      <c r="F1997" s="58"/>
      <c r="G1997" s="89">
        <v>0.99906184969126322</v>
      </c>
      <c r="H1997" s="89">
        <v>3.8302186743083273</v>
      </c>
      <c r="I1997" s="92">
        <v>0.9165523829017842</v>
      </c>
      <c r="J1997" s="92">
        <v>3.3859243339132807</v>
      </c>
      <c r="K1997" s="92">
        <v>0.83827653259645896</v>
      </c>
      <c r="L1997" s="93">
        <v>2.9873400880155563</v>
      </c>
    </row>
    <row r="1998" spans="1:12" x14ac:dyDescent="0.25">
      <c r="A1998" s="73" t="str">
        <f t="shared" si="31"/>
        <v>33616</v>
      </c>
      <c r="B1998" s="55">
        <v>33</v>
      </c>
      <c r="C1998" s="55">
        <v>52</v>
      </c>
      <c r="D1998" s="55">
        <v>6</v>
      </c>
      <c r="E1998" s="56">
        <v>16</v>
      </c>
      <c r="F1998" s="58"/>
      <c r="G1998" s="89">
        <v>0.95726348440461828</v>
      </c>
      <c r="H1998" s="89">
        <v>3.6020161985180081</v>
      </c>
      <c r="I1998" s="92">
        <v>0.87689815612614164</v>
      </c>
      <c r="J1998" s="92">
        <v>3.1812510770291227</v>
      </c>
      <c r="K1998" s="92">
        <v>0.80065483370670343</v>
      </c>
      <c r="L1998" s="93">
        <v>2.80358090642771</v>
      </c>
    </row>
    <row r="1999" spans="1:12" x14ac:dyDescent="0.25">
      <c r="A1999" s="73" t="str">
        <f t="shared" si="31"/>
        <v>34616</v>
      </c>
      <c r="B1999" s="55">
        <v>34</v>
      </c>
      <c r="C1999" s="55">
        <v>51</v>
      </c>
      <c r="D1999" s="55">
        <v>6</v>
      </c>
      <c r="E1999" s="56">
        <v>16</v>
      </c>
      <c r="F1999" s="58"/>
      <c r="G1999" s="89">
        <v>0.90834494773519159</v>
      </c>
      <c r="H1999" s="89">
        <v>3.3859233449477353</v>
      </c>
      <c r="I1999" s="92">
        <v>0.83095470383275261</v>
      </c>
      <c r="J1999" s="92">
        <v>2.987341463414634</v>
      </c>
      <c r="K1999" s="92">
        <v>0.75749477351916372</v>
      </c>
      <c r="L1999" s="93">
        <v>2.6293972125435539</v>
      </c>
    </row>
    <row r="2000" spans="1:12" x14ac:dyDescent="0.25">
      <c r="A2000" s="73" t="str">
        <f t="shared" si="31"/>
        <v>35616</v>
      </c>
      <c r="B2000" s="55">
        <v>35</v>
      </c>
      <c r="C2000" s="55">
        <v>50</v>
      </c>
      <c r="D2000" s="55">
        <v>6</v>
      </c>
      <c r="E2000" s="56">
        <v>16</v>
      </c>
      <c r="F2000" s="58"/>
      <c r="G2000" s="89">
        <v>0.79077112893275758</v>
      </c>
      <c r="H2000" s="89">
        <v>3.3319467700713843</v>
      </c>
      <c r="I2000" s="92">
        <v>0.72246056226315325</v>
      </c>
      <c r="J2000" s="92">
        <v>2.9330642460562264</v>
      </c>
      <c r="K2000" s="92">
        <v>0.65757645192561909</v>
      </c>
      <c r="L2000" s="93">
        <v>2.5752392702917071</v>
      </c>
    </row>
    <row r="2001" spans="1:12" x14ac:dyDescent="0.25">
      <c r="A2001" s="73" t="str">
        <f t="shared" si="31"/>
        <v>36616</v>
      </c>
      <c r="B2001" s="55">
        <v>36</v>
      </c>
      <c r="C2001" s="55">
        <v>49</v>
      </c>
      <c r="D2001" s="55">
        <v>6</v>
      </c>
      <c r="E2001" s="56">
        <v>16</v>
      </c>
      <c r="F2001" s="58"/>
      <c r="G2001" s="89">
        <v>0.75617738913179267</v>
      </c>
      <c r="H2001" s="89">
        <v>3.1270634424913002</v>
      </c>
      <c r="I2001" s="92">
        <v>0.68960114214330326</v>
      </c>
      <c r="J2001" s="92">
        <v>2.7493173909163917</v>
      </c>
      <c r="K2001" s="92">
        <v>0.626362095119122</v>
      </c>
      <c r="L2001" s="93">
        <v>2.4102685821361649</v>
      </c>
    </row>
    <row r="2002" spans="1:12" x14ac:dyDescent="0.25">
      <c r="A2002" s="73" t="str">
        <f t="shared" si="31"/>
        <v>37616</v>
      </c>
      <c r="B2002" s="55">
        <v>37</v>
      </c>
      <c r="C2002" s="55">
        <v>48</v>
      </c>
      <c r="D2002" s="55">
        <v>6</v>
      </c>
      <c r="E2002" s="56">
        <v>16</v>
      </c>
      <c r="F2002" s="58"/>
      <c r="G2002" s="89">
        <v>0.72246093749999996</v>
      </c>
      <c r="H2002" s="89">
        <v>2.9330656828703705</v>
      </c>
      <c r="I2002" s="92">
        <v>0.65757740162037037</v>
      </c>
      <c r="J2002" s="92">
        <v>2.5752387152777776</v>
      </c>
      <c r="K2002" s="92">
        <v>0.59593460648148144</v>
      </c>
      <c r="L2002" s="93">
        <v>2.2538990162037038</v>
      </c>
    </row>
    <row r="2003" spans="1:12" x14ac:dyDescent="0.25">
      <c r="A2003" s="73" t="str">
        <f t="shared" si="31"/>
        <v>38616</v>
      </c>
      <c r="B2003" s="55">
        <v>38</v>
      </c>
      <c r="C2003" s="55">
        <v>47</v>
      </c>
      <c r="D2003" s="55">
        <v>6</v>
      </c>
      <c r="E2003" s="56">
        <v>16</v>
      </c>
      <c r="F2003" s="58"/>
      <c r="G2003" s="89">
        <v>0.68960179020158108</v>
      </c>
      <c r="H2003" s="89">
        <v>2.7493204204038957</v>
      </c>
      <c r="I2003" s="92">
        <v>0.62636145197087256</v>
      </c>
      <c r="J2003" s="92">
        <v>2.4102679799702855</v>
      </c>
      <c r="K2003" s="92">
        <v>0.5662796456281296</v>
      </c>
      <c r="L2003" s="93">
        <v>2.1056365670683617</v>
      </c>
    </row>
    <row r="2004" spans="1:12" x14ac:dyDescent="0.25">
      <c r="A2004" s="73" t="str">
        <f t="shared" si="31"/>
        <v>39616</v>
      </c>
      <c r="B2004" s="55">
        <v>39</v>
      </c>
      <c r="C2004" s="55">
        <v>46</v>
      </c>
      <c r="D2004" s="55">
        <v>6</v>
      </c>
      <c r="E2004" s="56">
        <v>16</v>
      </c>
      <c r="F2004" s="58"/>
      <c r="G2004" s="89">
        <v>0.65757541899441341</v>
      </c>
      <c r="H2004" s="89">
        <v>2.5752364990689012</v>
      </c>
      <c r="I2004" s="92">
        <v>0.59593668528864063</v>
      </c>
      <c r="J2004" s="92">
        <v>2.2538957169459963</v>
      </c>
      <c r="K2004" s="92">
        <v>0.53737430167597766</v>
      </c>
      <c r="L2004" s="93">
        <v>1.9650316573556796</v>
      </c>
    </row>
    <row r="2005" spans="1:12" x14ac:dyDescent="0.25">
      <c r="A2005" s="73" t="str">
        <f t="shared" si="31"/>
        <v>40616</v>
      </c>
      <c r="B2005" s="55">
        <v>40</v>
      </c>
      <c r="C2005" s="55">
        <v>45</v>
      </c>
      <c r="D2005" s="55">
        <v>6</v>
      </c>
      <c r="E2005" s="56">
        <v>16</v>
      </c>
      <c r="F2005" s="58"/>
      <c r="G2005" s="89">
        <v>0.62635931792804556</v>
      </c>
      <c r="H2005" s="89">
        <v>2.4102689301462936</v>
      </c>
      <c r="I2005" s="92">
        <v>0.56627869566040234</v>
      </c>
      <c r="J2005" s="92">
        <v>2.1056378811105434</v>
      </c>
      <c r="K2005" s="92">
        <v>0.50920342928518703</v>
      </c>
      <c r="L2005" s="93">
        <v>1.8316622191941558</v>
      </c>
    </row>
    <row r="2006" spans="1:12" x14ac:dyDescent="0.25">
      <c r="A2006" s="73" t="str">
        <f t="shared" si="31"/>
        <v>41616</v>
      </c>
      <c r="B2006" s="55">
        <v>41</v>
      </c>
      <c r="C2006" s="55">
        <v>44</v>
      </c>
      <c r="D2006" s="55">
        <v>6</v>
      </c>
      <c r="E2006" s="56">
        <v>16</v>
      </c>
      <c r="F2006" s="58"/>
      <c r="G2006" s="89">
        <v>0.59593699453131022</v>
      </c>
      <c r="H2006" s="89">
        <v>2.2538974042979278</v>
      </c>
      <c r="I2006" s="92">
        <v>0.53737579912192868</v>
      </c>
      <c r="J2006" s="92">
        <v>1.9650311946391434</v>
      </c>
      <c r="K2006" s="92">
        <v>0.48174921050604635</v>
      </c>
      <c r="L2006" s="93">
        <v>1.7051259339135794</v>
      </c>
    </row>
    <row r="2007" spans="1:12" x14ac:dyDescent="0.25">
      <c r="A2007" s="73" t="str">
        <f t="shared" si="31"/>
        <v>42616</v>
      </c>
      <c r="B2007" s="55">
        <v>42</v>
      </c>
      <c r="C2007" s="55">
        <v>43</v>
      </c>
      <c r="D2007" s="55">
        <v>6</v>
      </c>
      <c r="E2007" s="56">
        <v>16</v>
      </c>
      <c r="F2007" s="58"/>
      <c r="G2007" s="89">
        <v>0.56627957157989717</v>
      </c>
      <c r="H2007" s="89">
        <v>2.1056377260779158</v>
      </c>
      <c r="I2007" s="92">
        <v>0.50920397034014675</v>
      </c>
      <c r="J2007" s="92">
        <v>1.8316607163874612</v>
      </c>
      <c r="K2007" s="92">
        <v>0.45498842638000708</v>
      </c>
      <c r="L2007" s="93">
        <v>1.5850445290125152</v>
      </c>
    </row>
    <row r="2008" spans="1:12" x14ac:dyDescent="0.25">
      <c r="A2008" s="73" t="str">
        <f t="shared" si="31"/>
        <v>43616</v>
      </c>
      <c r="B2008" s="55">
        <v>43</v>
      </c>
      <c r="C2008" s="55">
        <v>42</v>
      </c>
      <c r="D2008" s="55">
        <v>6</v>
      </c>
      <c r="E2008" s="56">
        <v>16</v>
      </c>
      <c r="F2008" s="58"/>
      <c r="G2008" s="89">
        <v>0.53737668834417207</v>
      </c>
      <c r="H2008" s="89">
        <v>1.9650345172586292</v>
      </c>
      <c r="I2008" s="92">
        <v>0.48174887443721859</v>
      </c>
      <c r="J2008" s="92">
        <v>1.7051245622811406</v>
      </c>
      <c r="K2008" s="92">
        <v>0.42891445722861432</v>
      </c>
      <c r="L2008" s="93">
        <v>1.4710755377688844</v>
      </c>
    </row>
    <row r="2009" spans="1:12" x14ac:dyDescent="0.25">
      <c r="A2009" s="73" t="str">
        <f t="shared" si="31"/>
        <v>44616</v>
      </c>
      <c r="B2009" s="55">
        <v>44</v>
      </c>
      <c r="C2009" s="55">
        <v>41</v>
      </c>
      <c r="D2009" s="55">
        <v>6</v>
      </c>
      <c r="E2009" s="56">
        <v>16</v>
      </c>
      <c r="F2009" s="58"/>
      <c r="G2009" s="89">
        <v>0.50159242829984263</v>
      </c>
      <c r="H2009" s="89">
        <v>1.8316605000102211</v>
      </c>
      <c r="I2009" s="92">
        <v>0.44830025143604735</v>
      </c>
      <c r="J2009" s="92">
        <v>1.5850446656718249</v>
      </c>
      <c r="K2009" s="92">
        <v>0.39766144034015416</v>
      </c>
      <c r="L2009" s="93">
        <v>1.3628733212044399</v>
      </c>
    </row>
    <row r="2010" spans="1:12" x14ac:dyDescent="0.25">
      <c r="A2010" s="73" t="str">
        <f t="shared" si="31"/>
        <v>45616</v>
      </c>
      <c r="B2010" s="55">
        <v>45</v>
      </c>
      <c r="C2010" s="55">
        <v>40</v>
      </c>
      <c r="D2010" s="55">
        <v>6</v>
      </c>
      <c r="E2010" s="56">
        <v>16</v>
      </c>
      <c r="F2010" s="58"/>
      <c r="G2010" s="89">
        <v>0.42327964860907757</v>
      </c>
      <c r="H2010" s="89">
        <v>1.8261660740430872</v>
      </c>
      <c r="I2010" s="92">
        <v>0.37699226103325661</v>
      </c>
      <c r="J2010" s="92">
        <v>1.5735369169629785</v>
      </c>
      <c r="K2010" s="92">
        <v>0.33300983057937672</v>
      </c>
      <c r="L2010" s="93">
        <v>1.3462915708010876</v>
      </c>
    </row>
    <row r="2011" spans="1:12" x14ac:dyDescent="0.25">
      <c r="A2011" s="73" t="str">
        <f t="shared" si="31"/>
        <v>46616</v>
      </c>
      <c r="B2011" s="55">
        <v>46</v>
      </c>
      <c r="C2011" s="55">
        <v>39</v>
      </c>
      <c r="D2011" s="55">
        <v>6</v>
      </c>
      <c r="E2011" s="56">
        <v>16</v>
      </c>
      <c r="F2011" s="58"/>
      <c r="G2011" s="89">
        <v>0.39984135831582557</v>
      </c>
      <c r="H2011" s="89">
        <v>1.6964927324958197</v>
      </c>
      <c r="I2011" s="92">
        <v>0.35471851820091754</v>
      </c>
      <c r="J2011" s="92">
        <v>1.4569180637139305</v>
      </c>
      <c r="K2011" s="92">
        <v>0.31185096256913775</v>
      </c>
      <c r="L2011" s="93">
        <v>1.2413240149208935</v>
      </c>
    </row>
    <row r="2012" spans="1:12" x14ac:dyDescent="0.25">
      <c r="A2012" s="73" t="str">
        <f t="shared" si="31"/>
        <v>47616</v>
      </c>
      <c r="B2012" s="55">
        <v>47</v>
      </c>
      <c r="C2012" s="55">
        <v>38</v>
      </c>
      <c r="D2012" s="55">
        <v>6</v>
      </c>
      <c r="E2012" s="56">
        <v>16</v>
      </c>
      <c r="F2012" s="58"/>
      <c r="G2012" s="89">
        <v>0.37699165694410813</v>
      </c>
      <c r="H2012" s="89">
        <v>1.5735355625509058</v>
      </c>
      <c r="I2012" s="92">
        <v>0.33300900345609441</v>
      </c>
      <c r="J2012" s="92">
        <v>1.3462918528628349</v>
      </c>
      <c r="K2012" s="92">
        <v>0.29122768397648974</v>
      </c>
      <c r="L2012" s="93">
        <v>1.1416998701212935</v>
      </c>
    </row>
    <row r="2013" spans="1:12" x14ac:dyDescent="0.25">
      <c r="A2013" s="73" t="str">
        <f t="shared" si="31"/>
        <v>48616</v>
      </c>
      <c r="B2013" s="55">
        <v>48</v>
      </c>
      <c r="C2013" s="55">
        <v>37</v>
      </c>
      <c r="D2013" s="55">
        <v>6</v>
      </c>
      <c r="E2013" s="56">
        <v>16</v>
      </c>
      <c r="F2013" s="58"/>
      <c r="G2013" s="89">
        <v>0.35472108350508458</v>
      </c>
      <c r="H2013" s="89">
        <v>1.4569157248658076</v>
      </c>
      <c r="I2013" s="92">
        <v>0.31185196928861009</v>
      </c>
      <c r="J2013" s="92">
        <v>1.2413244853124363</v>
      </c>
      <c r="K2013" s="92">
        <v>0.27112993454578399</v>
      </c>
      <c r="L2013" s="93">
        <v>1.0471360949425861</v>
      </c>
    </row>
    <row r="2014" spans="1:12" x14ac:dyDescent="0.25">
      <c r="A2014" s="73" t="str">
        <f t="shared" si="31"/>
        <v>49616</v>
      </c>
      <c r="B2014" s="55">
        <v>49</v>
      </c>
      <c r="C2014" s="55">
        <v>36</v>
      </c>
      <c r="D2014" s="55">
        <v>6</v>
      </c>
      <c r="E2014" s="56">
        <v>16</v>
      </c>
      <c r="F2014" s="58"/>
      <c r="G2014" s="89">
        <v>0.33301111422433921</v>
      </c>
      <c r="H2014" s="89">
        <v>1.3462921453254879</v>
      </c>
      <c r="I2014" s="92">
        <v>0.2912253665826095</v>
      </c>
      <c r="J2014" s="92">
        <v>1.1417016904828616</v>
      </c>
      <c r="K2014" s="92">
        <v>0.25154571775473988</v>
      </c>
      <c r="L2014" s="93">
        <v>0.95734099187447463</v>
      </c>
    </row>
    <row r="2015" spans="1:12" x14ac:dyDescent="0.25">
      <c r="A2015" s="73" t="str">
        <f t="shared" si="31"/>
        <v>50616</v>
      </c>
      <c r="B2015" s="55">
        <v>50</v>
      </c>
      <c r="C2015" s="55">
        <v>35</v>
      </c>
      <c r="D2015" s="55">
        <v>6</v>
      </c>
      <c r="E2015" s="56">
        <v>16</v>
      </c>
      <c r="F2015" s="58"/>
      <c r="G2015" s="89">
        <v>0.31144132191532986</v>
      </c>
      <c r="H2015" s="89">
        <v>1.2413219153298758</v>
      </c>
      <c r="I2015" s="92">
        <v>0.27081896031841757</v>
      </c>
      <c r="J2015" s="92">
        <v>1.0471354480762272</v>
      </c>
      <c r="K2015" s="92">
        <v>0.23223254130985405</v>
      </c>
      <c r="L2015" s="93">
        <v>0.87206368351224217</v>
      </c>
    </row>
    <row r="2016" spans="1:12" x14ac:dyDescent="0.25">
      <c r="A2016" s="73" t="str">
        <f t="shared" si="31"/>
        <v>18816</v>
      </c>
      <c r="B2016" s="55">
        <v>18</v>
      </c>
      <c r="C2016" s="55">
        <v>67</v>
      </c>
      <c r="D2016" s="55">
        <v>8</v>
      </c>
      <c r="E2016" s="56">
        <v>16</v>
      </c>
      <c r="F2016" s="58"/>
      <c r="G2016" s="89">
        <v>1.9508256662907342</v>
      </c>
      <c r="H2016" s="89">
        <v>8.0998088680477238</v>
      </c>
      <c r="I2016" s="92">
        <v>1.8146304980115153</v>
      </c>
      <c r="J2016" s="92">
        <v>7.2179402861043513</v>
      </c>
      <c r="K2016" s="92">
        <v>1.6853493203537722</v>
      </c>
      <c r="L2016" s="93">
        <v>6.4286982845610492</v>
      </c>
    </row>
    <row r="2017" spans="1:12" x14ac:dyDescent="0.25">
      <c r="A2017" s="73" t="str">
        <f t="shared" si="31"/>
        <v>19816</v>
      </c>
      <c r="B2017" s="55">
        <v>19</v>
      </c>
      <c r="C2017" s="55">
        <v>66</v>
      </c>
      <c r="D2017" s="55">
        <v>8</v>
      </c>
      <c r="E2017" s="56">
        <v>16</v>
      </c>
      <c r="F2017" s="58"/>
      <c r="G2017" s="89">
        <v>1.8818462124549102</v>
      </c>
      <c r="H2017" s="89">
        <v>7.6466291265372206</v>
      </c>
      <c r="I2017" s="92">
        <v>1.7491446326741984</v>
      </c>
      <c r="J2017" s="92">
        <v>6.812390623697901</v>
      </c>
      <c r="K2017" s="92">
        <v>1.6232026571744902</v>
      </c>
      <c r="L2017" s="93">
        <v>6.0656555435183757</v>
      </c>
    </row>
    <row r="2018" spans="1:12" x14ac:dyDescent="0.25">
      <c r="A2018" s="73" t="str">
        <f t="shared" si="31"/>
        <v>20816</v>
      </c>
      <c r="B2018" s="55">
        <v>20</v>
      </c>
      <c r="C2018" s="55">
        <v>65</v>
      </c>
      <c r="D2018" s="55">
        <v>8</v>
      </c>
      <c r="E2018" s="56">
        <v>16</v>
      </c>
      <c r="F2018" s="58"/>
      <c r="G2018" s="89">
        <v>1.8146307683123395</v>
      </c>
      <c r="H2018" s="89">
        <v>7.2179404214673752</v>
      </c>
      <c r="I2018" s="92">
        <v>1.6853489343919765</v>
      </c>
      <c r="J2018" s="92">
        <v>6.4286979881798105</v>
      </c>
      <c r="K2018" s="92">
        <v>1.5626673034445704</v>
      </c>
      <c r="L2018" s="93">
        <v>5.7221180825025373</v>
      </c>
    </row>
    <row r="2019" spans="1:12" x14ac:dyDescent="0.25">
      <c r="A2019" s="73" t="str">
        <f t="shared" si="31"/>
        <v>21816</v>
      </c>
      <c r="B2019" s="55">
        <v>21</v>
      </c>
      <c r="C2019" s="55">
        <v>64</v>
      </c>
      <c r="D2019" s="55">
        <v>8</v>
      </c>
      <c r="E2019" s="56">
        <v>16</v>
      </c>
      <c r="F2019" s="58"/>
      <c r="G2019" s="89">
        <v>1.7491449101796408</v>
      </c>
      <c r="H2019" s="89">
        <v>6.8123904191616766</v>
      </c>
      <c r="I2019" s="92">
        <v>1.6232023952095809</v>
      </c>
      <c r="J2019" s="92">
        <v>6.0656550898203596</v>
      </c>
      <c r="K2019" s="92">
        <v>1.5037077844311377</v>
      </c>
      <c r="L2019" s="93">
        <v>5.3970083832335325</v>
      </c>
    </row>
    <row r="2020" spans="1:12" x14ac:dyDescent="0.25">
      <c r="A2020" s="73" t="str">
        <f t="shared" si="31"/>
        <v>22816</v>
      </c>
      <c r="B2020" s="55">
        <v>22</v>
      </c>
      <c r="C2020" s="55">
        <v>63</v>
      </c>
      <c r="D2020" s="55">
        <v>8</v>
      </c>
      <c r="E2020" s="56">
        <v>16</v>
      </c>
      <c r="F2020" s="58"/>
      <c r="G2020" s="89">
        <v>1.6853480073530296</v>
      </c>
      <c r="H2020" s="89">
        <v>6.4286984416863913</v>
      </c>
      <c r="I2020" s="92">
        <v>1.5626677560043734</v>
      </c>
      <c r="J2020" s="92">
        <v>5.7221179608559307</v>
      </c>
      <c r="K2020" s="92">
        <v>1.4462880417152264</v>
      </c>
      <c r="L2020" s="93">
        <v>5.0893032644086942</v>
      </c>
    </row>
    <row r="2021" spans="1:12" x14ac:dyDescent="0.25">
      <c r="A2021" s="73" t="str">
        <f t="shared" si="31"/>
        <v>23816</v>
      </c>
      <c r="B2021" s="55">
        <v>23</v>
      </c>
      <c r="C2021" s="55">
        <v>62</v>
      </c>
      <c r="D2021" s="55">
        <v>8</v>
      </c>
      <c r="E2021" s="56">
        <v>16</v>
      </c>
      <c r="F2021" s="58"/>
      <c r="G2021" s="89">
        <v>1.6232024883059266</v>
      </c>
      <c r="H2021" s="89">
        <v>6.0656555914548873</v>
      </c>
      <c r="I2021" s="92">
        <v>1.5037083473983701</v>
      </c>
      <c r="J2021" s="92">
        <v>5.3970077639002749</v>
      </c>
      <c r="K2021" s="92">
        <v>1.3903698702801754</v>
      </c>
      <c r="L2021" s="93">
        <v>4.7980421468872061</v>
      </c>
    </row>
    <row r="2022" spans="1:12" x14ac:dyDescent="0.25">
      <c r="A2022" s="73" t="str">
        <f t="shared" si="31"/>
        <v>24816</v>
      </c>
      <c r="B2022" s="55">
        <v>24</v>
      </c>
      <c r="C2022" s="55">
        <v>61</v>
      </c>
      <c r="D2022" s="55">
        <v>8</v>
      </c>
      <c r="E2022" s="56">
        <v>16</v>
      </c>
      <c r="F2022" s="58"/>
      <c r="G2022" s="89">
        <v>1.5626677314361077</v>
      </c>
      <c r="H2022" s="89">
        <v>5.7221193751739321</v>
      </c>
      <c r="I2022" s="92">
        <v>1.4462884315220152</v>
      </c>
      <c r="J2022" s="92">
        <v>5.0893051169431436</v>
      </c>
      <c r="K2022" s="92">
        <v>1.335920239089138</v>
      </c>
      <c r="L2022" s="93">
        <v>4.5223057098261279</v>
      </c>
    </row>
    <row r="2023" spans="1:12" x14ac:dyDescent="0.25">
      <c r="A2023" s="73" t="str">
        <f t="shared" si="31"/>
        <v>25816</v>
      </c>
      <c r="B2023" s="55">
        <v>25</v>
      </c>
      <c r="C2023" s="55">
        <v>60</v>
      </c>
      <c r="D2023" s="55">
        <v>8</v>
      </c>
      <c r="E2023" s="56">
        <v>16</v>
      </c>
      <c r="F2023" s="58"/>
      <c r="G2023" s="89">
        <v>1.4839374210475174</v>
      </c>
      <c r="H2023" s="89">
        <v>5.3970095228840735</v>
      </c>
      <c r="I2023" s="92">
        <v>1.3723884948012828</v>
      </c>
      <c r="J2023" s="92">
        <v>4.7980419784277526</v>
      </c>
      <c r="K2023" s="92">
        <v>1.266580021377903</v>
      </c>
      <c r="L2023" s="93">
        <v>4.2612355456223883</v>
      </c>
    </row>
    <row r="2024" spans="1:12" x14ac:dyDescent="0.25">
      <c r="A2024" s="73" t="str">
        <f t="shared" si="31"/>
        <v>26816</v>
      </c>
      <c r="B2024" s="55">
        <v>26</v>
      </c>
      <c r="C2024" s="55">
        <v>59</v>
      </c>
      <c r="D2024" s="55">
        <v>8</v>
      </c>
      <c r="E2024" s="56">
        <v>16</v>
      </c>
      <c r="F2024" s="58"/>
      <c r="G2024" s="89">
        <v>1.4023198516856126</v>
      </c>
      <c r="H2024" s="89">
        <v>5.2577987022491097</v>
      </c>
      <c r="I2024" s="92">
        <v>1.2960067326925893</v>
      </c>
      <c r="J2024" s="92">
        <v>4.6663975215885252</v>
      </c>
      <c r="K2024" s="92">
        <v>1.1951236766356053</v>
      </c>
      <c r="L2024" s="93">
        <v>4.1370712787237158</v>
      </c>
    </row>
    <row r="2025" spans="1:12" x14ac:dyDescent="0.25">
      <c r="A2025" s="73" t="str">
        <f t="shared" si="31"/>
        <v>27816</v>
      </c>
      <c r="B2025" s="55">
        <v>27</v>
      </c>
      <c r="C2025" s="55">
        <v>58</v>
      </c>
      <c r="D2025" s="55">
        <v>8</v>
      </c>
      <c r="E2025" s="56">
        <v>16</v>
      </c>
      <c r="F2025" s="58"/>
      <c r="G2025" s="89">
        <v>1.3484674000931076</v>
      </c>
      <c r="H2025" s="89">
        <v>4.9538823414108251</v>
      </c>
      <c r="I2025" s="92">
        <v>1.2449023595423028</v>
      </c>
      <c r="J2025" s="92">
        <v>4.3944184451032759</v>
      </c>
      <c r="K2025" s="92">
        <v>1.1466371009237253</v>
      </c>
      <c r="L2025" s="93">
        <v>3.8935265724156518</v>
      </c>
    </row>
    <row r="2026" spans="1:12" x14ac:dyDescent="0.25">
      <c r="A2026" s="73" t="str">
        <f t="shared" si="31"/>
        <v>28816</v>
      </c>
      <c r="B2026" s="55">
        <v>28</v>
      </c>
      <c r="C2026" s="55">
        <v>57</v>
      </c>
      <c r="D2026" s="55">
        <v>8</v>
      </c>
      <c r="E2026" s="56">
        <v>16</v>
      </c>
      <c r="F2026" s="58"/>
      <c r="G2026" s="89">
        <v>1.2960069914576204</v>
      </c>
      <c r="H2026" s="89">
        <v>4.6663991531473865</v>
      </c>
      <c r="I2026" s="92">
        <v>1.195123212131656</v>
      </c>
      <c r="J2026" s="92">
        <v>4.13706949607346</v>
      </c>
      <c r="K2026" s="92">
        <v>1.0994091725954556</v>
      </c>
      <c r="L2026" s="93">
        <v>3.6629994337904042</v>
      </c>
    </row>
    <row r="2027" spans="1:12" x14ac:dyDescent="0.25">
      <c r="A2027" s="73" t="str">
        <f t="shared" si="31"/>
        <v>29816</v>
      </c>
      <c r="B2027" s="55">
        <v>29</v>
      </c>
      <c r="C2027" s="55">
        <v>56</v>
      </c>
      <c r="D2027" s="55">
        <v>8</v>
      </c>
      <c r="E2027" s="56">
        <v>16</v>
      </c>
      <c r="F2027" s="58"/>
      <c r="G2027" s="89">
        <v>1.2449024532059927</v>
      </c>
      <c r="H2027" s="89">
        <v>4.3944181213118405</v>
      </c>
      <c r="I2027" s="92">
        <v>1.1466356562295101</v>
      </c>
      <c r="J2027" s="92">
        <v>3.8935261588707584</v>
      </c>
      <c r="K2027" s="92">
        <v>1.0534113542736259</v>
      </c>
      <c r="L2027" s="93">
        <v>3.4447539989855627</v>
      </c>
    </row>
    <row r="2028" spans="1:12" x14ac:dyDescent="0.25">
      <c r="A2028" s="73" t="str">
        <f t="shared" si="31"/>
        <v>30816</v>
      </c>
      <c r="B2028" s="55">
        <v>30</v>
      </c>
      <c r="C2028" s="55">
        <v>55</v>
      </c>
      <c r="D2028" s="55">
        <v>8</v>
      </c>
      <c r="E2028" s="56">
        <v>16</v>
      </c>
      <c r="F2028" s="58"/>
      <c r="G2028" s="89">
        <v>1.1951218298735058</v>
      </c>
      <c r="H2028" s="89">
        <v>4.1370713566089128</v>
      </c>
      <c r="I2028" s="92">
        <v>1.0994091966317989</v>
      </c>
      <c r="J2028" s="92">
        <v>3.6630007835918357</v>
      </c>
      <c r="K2028" s="92">
        <v>1.0086095598203957</v>
      </c>
      <c r="L2028" s="93">
        <v>3.2380900259953482</v>
      </c>
    </row>
    <row r="2029" spans="1:12" x14ac:dyDescent="0.25">
      <c r="A2029" s="73" t="str">
        <f t="shared" si="31"/>
        <v>31816</v>
      </c>
      <c r="B2029" s="55">
        <v>31</v>
      </c>
      <c r="C2029" s="55">
        <v>54</v>
      </c>
      <c r="D2029" s="55">
        <v>8</v>
      </c>
      <c r="E2029" s="56">
        <v>16</v>
      </c>
      <c r="F2029" s="58"/>
      <c r="G2029" s="89">
        <v>1.1466361430108334</v>
      </c>
      <c r="H2029" s="89">
        <v>3.8935249818609421</v>
      </c>
      <c r="I2029" s="92">
        <v>1.0534113938302183</v>
      </c>
      <c r="J2029" s="92">
        <v>3.4447546848807824</v>
      </c>
      <c r="K2029" s="92">
        <v>0.96497285396182042</v>
      </c>
      <c r="L2029" s="93">
        <v>3.0423428156821535</v>
      </c>
    </row>
    <row r="2030" spans="1:12" x14ac:dyDescent="0.25">
      <c r="A2030" s="73" t="str">
        <f t="shared" si="31"/>
        <v>32816</v>
      </c>
      <c r="B2030" s="55">
        <v>32</v>
      </c>
      <c r="C2030" s="55">
        <v>53</v>
      </c>
      <c r="D2030" s="55">
        <v>8</v>
      </c>
      <c r="E2030" s="56">
        <v>16</v>
      </c>
      <c r="F2030" s="58"/>
      <c r="G2030" s="89">
        <v>1.0994084329767149</v>
      </c>
      <c r="H2030" s="89">
        <v>3.6630006293266204</v>
      </c>
      <c r="I2030" s="92">
        <v>1.0086091881686596</v>
      </c>
      <c r="J2030" s="92">
        <v>3.2380893643801132</v>
      </c>
      <c r="K2030" s="92">
        <v>0.92246947765890497</v>
      </c>
      <c r="L2030" s="93">
        <v>2.8568936438011328</v>
      </c>
    </row>
    <row r="2031" spans="1:12" x14ac:dyDescent="0.25">
      <c r="A2031" s="73" t="str">
        <f t="shared" si="31"/>
        <v>33816</v>
      </c>
      <c r="B2031" s="55">
        <v>33</v>
      </c>
      <c r="C2031" s="55">
        <v>52</v>
      </c>
      <c r="D2031" s="55">
        <v>8</v>
      </c>
      <c r="E2031" s="56">
        <v>16</v>
      </c>
      <c r="F2031" s="58"/>
      <c r="G2031" s="89">
        <v>1.0534105305832868</v>
      </c>
      <c r="H2031" s="89">
        <v>3.4447549789692395</v>
      </c>
      <c r="I2031" s="92">
        <v>0.96497238129022445</v>
      </c>
      <c r="J2031" s="92">
        <v>3.0423427760604063</v>
      </c>
      <c r="K2031" s="92">
        <v>0.88106724775756351</v>
      </c>
      <c r="L2031" s="93">
        <v>2.6811533978614506</v>
      </c>
    </row>
    <row r="2032" spans="1:12" x14ac:dyDescent="0.25">
      <c r="A2032" s="73" t="str">
        <f t="shared" si="31"/>
        <v>34816</v>
      </c>
      <c r="B2032" s="55">
        <v>34</v>
      </c>
      <c r="C2032" s="55">
        <v>51</v>
      </c>
      <c r="D2032" s="55">
        <v>8</v>
      </c>
      <c r="E2032" s="56">
        <v>16</v>
      </c>
      <c r="F2032" s="58"/>
      <c r="G2032" s="89">
        <v>0.99624928238821198</v>
      </c>
      <c r="H2032" s="89">
        <v>3.2380889200739937</v>
      </c>
      <c r="I2032" s="92">
        <v>0.91136824647572878</v>
      </c>
      <c r="J2032" s="92">
        <v>2.8568935383045226</v>
      </c>
      <c r="K2032" s="92">
        <v>0.83080181157109145</v>
      </c>
      <c r="L2032" s="93">
        <v>2.5145703897429357</v>
      </c>
    </row>
    <row r="2033" spans="1:12" x14ac:dyDescent="0.25">
      <c r="A2033" s="73" t="str">
        <f t="shared" si="31"/>
        <v>35816</v>
      </c>
      <c r="B2033" s="55">
        <v>35</v>
      </c>
      <c r="C2033" s="55">
        <v>50</v>
      </c>
      <c r="D2033" s="55">
        <v>8</v>
      </c>
      <c r="E2033" s="56">
        <v>16</v>
      </c>
      <c r="F2033" s="58"/>
      <c r="G2033" s="89">
        <v>0.92171711329606065</v>
      </c>
      <c r="H2033" s="89">
        <v>3.1416875522138681</v>
      </c>
      <c r="I2033" s="92">
        <v>0.84209241051346317</v>
      </c>
      <c r="J2033" s="92">
        <v>2.7655677655677655</v>
      </c>
      <c r="K2033" s="92">
        <v>0.76645716856243173</v>
      </c>
      <c r="L2033" s="93">
        <v>2.4281601439496177</v>
      </c>
    </row>
    <row r="2034" spans="1:12" x14ac:dyDescent="0.25">
      <c r="A2034" s="73" t="str">
        <f t="shared" si="31"/>
        <v>36816</v>
      </c>
      <c r="B2034" s="55">
        <v>36</v>
      </c>
      <c r="C2034" s="55">
        <v>49</v>
      </c>
      <c r="D2034" s="55">
        <v>8</v>
      </c>
      <c r="E2034" s="56">
        <v>16</v>
      </c>
      <c r="F2034" s="58"/>
      <c r="G2034" s="89">
        <v>0.8813918540781428</v>
      </c>
      <c r="H2034" s="89">
        <v>2.9484972536014094</v>
      </c>
      <c r="I2034" s="92">
        <v>0.80379054824334129</v>
      </c>
      <c r="J2034" s="92">
        <v>2.5923074930044563</v>
      </c>
      <c r="K2034" s="92">
        <v>0.7300730645662763</v>
      </c>
      <c r="L2034" s="93">
        <v>2.2726085604725879</v>
      </c>
    </row>
    <row r="2035" spans="1:12" x14ac:dyDescent="0.25">
      <c r="A2035" s="73" t="str">
        <f t="shared" si="31"/>
        <v>37816</v>
      </c>
      <c r="B2035" s="55">
        <v>37</v>
      </c>
      <c r="C2035" s="55">
        <v>48</v>
      </c>
      <c r="D2035" s="55">
        <v>8</v>
      </c>
      <c r="E2035" s="56">
        <v>16</v>
      </c>
      <c r="F2035" s="58"/>
      <c r="G2035" s="89">
        <v>0.84209082357859533</v>
      </c>
      <c r="H2035" s="89">
        <v>2.7655675167224079</v>
      </c>
      <c r="I2035" s="92">
        <v>0.7664585075250836</v>
      </c>
      <c r="J2035" s="92">
        <v>2.4281615802675587</v>
      </c>
      <c r="K2035" s="92">
        <v>0.69460702341137126</v>
      </c>
      <c r="L2035" s="93">
        <v>2.125161998327759</v>
      </c>
    </row>
    <row r="2036" spans="1:12" x14ac:dyDescent="0.25">
      <c r="A2036" s="73" t="str">
        <f t="shared" si="31"/>
        <v>38816</v>
      </c>
      <c r="B2036" s="55">
        <v>38</v>
      </c>
      <c r="C2036" s="55">
        <v>47</v>
      </c>
      <c r="D2036" s="55">
        <v>8</v>
      </c>
      <c r="E2036" s="56">
        <v>16</v>
      </c>
      <c r="F2036" s="58"/>
      <c r="G2036" s="89">
        <v>0.80378855786976011</v>
      </c>
      <c r="H2036" s="89">
        <v>2.5923068810967571</v>
      </c>
      <c r="I2036" s="92">
        <v>0.73007382019509626</v>
      </c>
      <c r="J2036" s="92">
        <v>2.2726074347482204</v>
      </c>
      <c r="K2036" s="92">
        <v>0.66004218296862638</v>
      </c>
      <c r="L2036" s="93">
        <v>1.9853651463221724</v>
      </c>
    </row>
    <row r="2037" spans="1:12" x14ac:dyDescent="0.25">
      <c r="A2037" s="73" t="str">
        <f t="shared" si="31"/>
        <v>39816</v>
      </c>
      <c r="B2037" s="55">
        <v>39</v>
      </c>
      <c r="C2037" s="55">
        <v>46</v>
      </c>
      <c r="D2037" s="55">
        <v>8</v>
      </c>
      <c r="E2037" s="56">
        <v>16</v>
      </c>
      <c r="F2037" s="58"/>
      <c r="G2037" s="89">
        <v>0.76645815587734245</v>
      </c>
      <c r="H2037" s="89">
        <v>2.4281622657580919</v>
      </c>
      <c r="I2037" s="92">
        <v>0.69460711243611584</v>
      </c>
      <c r="J2037" s="92">
        <v>2.1251623722316864</v>
      </c>
      <c r="K2037" s="92">
        <v>0.62634955281090288</v>
      </c>
      <c r="L2037" s="93">
        <v>1.8527869463373083</v>
      </c>
    </row>
    <row r="2038" spans="1:12" x14ac:dyDescent="0.25">
      <c r="A2038" s="73" t="str">
        <f t="shared" si="31"/>
        <v>40816</v>
      </c>
      <c r="B2038" s="55">
        <v>40</v>
      </c>
      <c r="C2038" s="55">
        <v>45</v>
      </c>
      <c r="D2038" s="55">
        <v>8</v>
      </c>
      <c r="E2038" s="56">
        <v>16</v>
      </c>
      <c r="F2038" s="58"/>
      <c r="G2038" s="89">
        <v>0.73007220556399677</v>
      </c>
      <c r="H2038" s="89">
        <v>2.2726089470358071</v>
      </c>
      <c r="I2038" s="92">
        <v>0.66004222075809116</v>
      </c>
      <c r="J2038" s="92">
        <v>1.9853652633418941</v>
      </c>
      <c r="K2038" s="92">
        <v>0.59351360073146786</v>
      </c>
      <c r="L2038" s="93">
        <v>1.7270306974492746</v>
      </c>
    </row>
    <row r="2039" spans="1:12" x14ac:dyDescent="0.25">
      <c r="A2039" s="73" t="str">
        <f t="shared" si="31"/>
        <v>41816</v>
      </c>
      <c r="B2039" s="55">
        <v>41</v>
      </c>
      <c r="C2039" s="55">
        <v>44</v>
      </c>
      <c r="D2039" s="55">
        <v>8</v>
      </c>
      <c r="E2039" s="56">
        <v>16</v>
      </c>
      <c r="F2039" s="58"/>
      <c r="G2039" s="89">
        <v>0.69460862945542534</v>
      </c>
      <c r="H2039" s="89">
        <v>2.1251624480030449</v>
      </c>
      <c r="I2039" s="92">
        <v>0.62635056143117374</v>
      </c>
      <c r="J2039" s="92">
        <v>1.8527881243033089</v>
      </c>
      <c r="K2039" s="92">
        <v>0.56150729996465565</v>
      </c>
      <c r="L2039" s="93">
        <v>1.6077186590902912</v>
      </c>
    </row>
    <row r="2040" spans="1:12" x14ac:dyDescent="0.25">
      <c r="A2040" s="73" t="str">
        <f t="shared" si="31"/>
        <v>42816</v>
      </c>
      <c r="B2040" s="55">
        <v>42</v>
      </c>
      <c r="C2040" s="55">
        <v>43</v>
      </c>
      <c r="D2040" s="55">
        <v>8</v>
      </c>
      <c r="E2040" s="56">
        <v>16</v>
      </c>
      <c r="F2040" s="58"/>
      <c r="G2040" s="89">
        <v>0.6600418122300773</v>
      </c>
      <c r="H2040" s="89">
        <v>1.9853629686683354</v>
      </c>
      <c r="I2040" s="92">
        <v>0.59351360272879816</v>
      </c>
      <c r="J2040" s="92">
        <v>1.7270294061012845</v>
      </c>
      <c r="K2040" s="92">
        <v>0.53031936841526151</v>
      </c>
      <c r="L2040" s="93">
        <v>1.4944956399746927</v>
      </c>
    </row>
    <row r="2041" spans="1:12" x14ac:dyDescent="0.25">
      <c r="A2041" s="73" t="str">
        <f t="shared" si="31"/>
        <v>43816</v>
      </c>
      <c r="B2041" s="55">
        <v>43</v>
      </c>
      <c r="C2041" s="55">
        <v>42</v>
      </c>
      <c r="D2041" s="55">
        <v>8</v>
      </c>
      <c r="E2041" s="56">
        <v>16</v>
      </c>
      <c r="F2041" s="58"/>
      <c r="G2041" s="89">
        <v>0.62635097493036207</v>
      </c>
      <c r="H2041" s="89">
        <v>1.8527883008356545</v>
      </c>
      <c r="I2041" s="92">
        <v>0.56150974930362119</v>
      </c>
      <c r="J2041" s="92">
        <v>1.6077186629526463</v>
      </c>
      <c r="K2041" s="92">
        <v>0.49992479108635096</v>
      </c>
      <c r="L2041" s="93">
        <v>1.3870306406685238</v>
      </c>
    </row>
    <row r="2042" spans="1:12" x14ac:dyDescent="0.25">
      <c r="A2042" s="73" t="str">
        <f t="shared" si="31"/>
        <v>44816</v>
      </c>
      <c r="B2042" s="55">
        <v>44</v>
      </c>
      <c r="C2042" s="55">
        <v>41</v>
      </c>
      <c r="D2042" s="55">
        <v>8</v>
      </c>
      <c r="E2042" s="56">
        <v>16</v>
      </c>
      <c r="F2042" s="58"/>
      <c r="G2042" s="89">
        <v>0.58668548842461887</v>
      </c>
      <c r="H2042" s="89">
        <v>1.7270299265951441</v>
      </c>
      <c r="I2042" s="92">
        <v>0.52434782608695651</v>
      </c>
      <c r="J2042" s="92">
        <v>1.4944946357989837</v>
      </c>
      <c r="K2042" s="92">
        <v>0.46512422360248445</v>
      </c>
      <c r="L2042" s="93">
        <v>1.2850112930547712</v>
      </c>
    </row>
    <row r="2043" spans="1:12" x14ac:dyDescent="0.25">
      <c r="A2043" s="73" t="str">
        <f t="shared" si="31"/>
        <v>45816</v>
      </c>
      <c r="B2043" s="55">
        <v>45</v>
      </c>
      <c r="C2043" s="55">
        <v>40</v>
      </c>
      <c r="D2043" s="55">
        <v>8</v>
      </c>
      <c r="E2043" s="56">
        <v>16</v>
      </c>
      <c r="F2043" s="58"/>
      <c r="G2043" s="89">
        <v>0.54014951879010087</v>
      </c>
      <c r="H2043" s="89">
        <v>1.6734074243813015</v>
      </c>
      <c r="I2043" s="92">
        <v>0.48107813932172316</v>
      </c>
      <c r="J2043" s="92">
        <v>1.4418996333638863</v>
      </c>
      <c r="K2043" s="92">
        <v>0.42495130614115489</v>
      </c>
      <c r="L2043" s="93">
        <v>1.2336589138405132</v>
      </c>
    </row>
    <row r="2044" spans="1:12" x14ac:dyDescent="0.25">
      <c r="A2044" s="73" t="str">
        <f t="shared" si="31"/>
        <v>46816</v>
      </c>
      <c r="B2044" s="55">
        <v>46</v>
      </c>
      <c r="C2044" s="55">
        <v>39</v>
      </c>
      <c r="D2044" s="55">
        <v>8</v>
      </c>
      <c r="E2044" s="56">
        <v>16</v>
      </c>
      <c r="F2044" s="58"/>
      <c r="G2044" s="89">
        <v>0.51023869438100922</v>
      </c>
      <c r="H2044" s="89">
        <v>1.5545767938442741</v>
      </c>
      <c r="I2044" s="92">
        <v>0.45265531134998327</v>
      </c>
      <c r="J2044" s="92">
        <v>1.3350332368470814</v>
      </c>
      <c r="K2044" s="92">
        <v>0.39794615194402827</v>
      </c>
      <c r="L2044" s="93">
        <v>1.1374681813553651</v>
      </c>
    </row>
    <row r="2045" spans="1:12" x14ac:dyDescent="0.25">
      <c r="A2045" s="73" t="str">
        <f t="shared" si="31"/>
        <v>47816</v>
      </c>
      <c r="B2045" s="55">
        <v>47</v>
      </c>
      <c r="C2045" s="55">
        <v>38</v>
      </c>
      <c r="D2045" s="55">
        <v>8</v>
      </c>
      <c r="E2045" s="56">
        <v>16</v>
      </c>
      <c r="F2045" s="58"/>
      <c r="G2045" s="89">
        <v>0.48107844297207764</v>
      </c>
      <c r="H2045" s="89">
        <v>1.4418983672503549</v>
      </c>
      <c r="I2045" s="92">
        <v>0.42494971604353998</v>
      </c>
      <c r="J2045" s="92">
        <v>1.233657714150497</v>
      </c>
      <c r="K2045" s="92">
        <v>0.37163097491717939</v>
      </c>
      <c r="L2045" s="93">
        <v>1.0461784193090393</v>
      </c>
    </row>
    <row r="2046" spans="1:12" x14ac:dyDescent="0.25">
      <c r="A2046" s="73" t="str">
        <f t="shared" si="31"/>
        <v>48816</v>
      </c>
      <c r="B2046" s="55">
        <v>48</v>
      </c>
      <c r="C2046" s="55">
        <v>37</v>
      </c>
      <c r="D2046" s="55">
        <v>8</v>
      </c>
      <c r="E2046" s="56">
        <v>16</v>
      </c>
      <c r="F2046" s="58"/>
      <c r="G2046" s="89">
        <v>0.45265344835373289</v>
      </c>
      <c r="H2046" s="89">
        <v>1.3350345512849464</v>
      </c>
      <c r="I2046" s="92">
        <v>0.39794649443716784</v>
      </c>
      <c r="J2046" s="92">
        <v>1.1374674435060146</v>
      </c>
      <c r="K2046" s="92">
        <v>0.34598256627975249</v>
      </c>
      <c r="L2046" s="93">
        <v>0.95952004576727945</v>
      </c>
    </row>
    <row r="2047" spans="1:12" x14ac:dyDescent="0.25">
      <c r="A2047" s="73" t="str">
        <f t="shared" si="31"/>
        <v>49816</v>
      </c>
      <c r="B2047" s="55">
        <v>49</v>
      </c>
      <c r="C2047" s="55">
        <v>36</v>
      </c>
      <c r="D2047" s="55">
        <v>8</v>
      </c>
      <c r="E2047" s="56">
        <v>16</v>
      </c>
      <c r="F2047" s="58"/>
      <c r="G2047" s="89">
        <v>0.42494898194037406</v>
      </c>
      <c r="H2047" s="89">
        <v>1.2336581099535084</v>
      </c>
      <c r="I2047" s="92">
        <v>0.37162935571478989</v>
      </c>
      <c r="J2047" s="92">
        <v>1.0461786322556887</v>
      </c>
      <c r="K2047" s="92">
        <v>0.32098875301121632</v>
      </c>
      <c r="L2047" s="93">
        <v>0.87723750632930819</v>
      </c>
    </row>
    <row r="2048" spans="1:12" x14ac:dyDescent="0.25">
      <c r="A2048" s="73" t="str">
        <f t="shared" si="31"/>
        <v>50816</v>
      </c>
      <c r="B2048" s="55">
        <v>50</v>
      </c>
      <c r="C2048" s="55">
        <v>35</v>
      </c>
      <c r="D2048" s="55">
        <v>8</v>
      </c>
      <c r="E2048" s="56">
        <v>16</v>
      </c>
      <c r="F2048" s="58"/>
      <c r="G2048" s="89">
        <v>0.3924158446845154</v>
      </c>
      <c r="H2048" s="89">
        <v>1.1374667292938783</v>
      </c>
      <c r="I2048" s="92">
        <v>0.34123062470643495</v>
      </c>
      <c r="J2048" s="92">
        <v>0.95952090183184591</v>
      </c>
      <c r="K2048" s="92">
        <v>0.29260998904023799</v>
      </c>
      <c r="L2048" s="93">
        <v>0.79909190543291064</v>
      </c>
    </row>
    <row r="2049" spans="1:12" x14ac:dyDescent="0.25">
      <c r="A2049" s="73" t="str">
        <f t="shared" si="31"/>
        <v>51816</v>
      </c>
      <c r="B2049" s="55">
        <v>51</v>
      </c>
      <c r="C2049" s="55">
        <v>34</v>
      </c>
      <c r="D2049" s="55">
        <v>8</v>
      </c>
      <c r="E2049" s="56">
        <v>16</v>
      </c>
      <c r="F2049" s="58"/>
      <c r="G2049" s="89">
        <v>0.35611683409047284</v>
      </c>
      <c r="H2049" s="89">
        <v>1.077305009917461</v>
      </c>
      <c r="I2049" s="92">
        <v>0.30767803442318764</v>
      </c>
      <c r="J2049" s="92">
        <v>0.90264892187599977</v>
      </c>
      <c r="K2049" s="92">
        <v>0.26166101478021625</v>
      </c>
      <c r="L2049" s="93">
        <v>0.74530680145882655</v>
      </c>
    </row>
    <row r="2050" spans="1:12" x14ac:dyDescent="0.25">
      <c r="A2050" s="73" t="str">
        <f t="shared" si="31"/>
        <v>52816</v>
      </c>
      <c r="B2050" s="55">
        <v>52</v>
      </c>
      <c r="C2050" s="55">
        <v>33</v>
      </c>
      <c r="D2050" s="55">
        <v>8</v>
      </c>
      <c r="E2050" s="56">
        <v>16</v>
      </c>
      <c r="F2050" s="58"/>
      <c r="G2050" s="89">
        <v>0.33158919484939214</v>
      </c>
      <c r="H2050" s="89">
        <v>0.98768631685727848</v>
      </c>
      <c r="I2050" s="92">
        <v>0.28437310819875977</v>
      </c>
      <c r="J2050" s="92">
        <v>0.82193425939560527</v>
      </c>
      <c r="K2050" s="92">
        <v>0.23952289795317333</v>
      </c>
      <c r="L2050" s="93">
        <v>0.67254372617353031</v>
      </c>
    </row>
    <row r="2051" spans="1:12" x14ac:dyDescent="0.25">
      <c r="A2051" s="73" t="str">
        <f t="shared" si="31"/>
        <v>53816</v>
      </c>
      <c r="B2051" s="55">
        <v>53</v>
      </c>
      <c r="C2051" s="55">
        <v>32</v>
      </c>
      <c r="D2051" s="55">
        <v>8</v>
      </c>
      <c r="E2051" s="56">
        <v>16</v>
      </c>
      <c r="F2051" s="58"/>
      <c r="G2051" s="89">
        <v>0.30767890354037164</v>
      </c>
      <c r="H2051" s="89">
        <v>0.90264899552636424</v>
      </c>
      <c r="I2051" s="92">
        <v>0.26165909890588612</v>
      </c>
      <c r="J2051" s="92">
        <v>0.74530770906288224</v>
      </c>
      <c r="K2051" s="92">
        <v>0.21794815944238727</v>
      </c>
      <c r="L2051" s="93">
        <v>0.60343146289563188</v>
      </c>
    </row>
    <row r="2052" spans="1:12" x14ac:dyDescent="0.25">
      <c r="A2052" s="73" t="str">
        <f t="shared" ref="A2052:A2115" si="32">B2052&amp;D2052&amp;E2052</f>
        <v>54816</v>
      </c>
      <c r="B2052" s="55">
        <v>54</v>
      </c>
      <c r="C2052" s="55">
        <v>31</v>
      </c>
      <c r="D2052" s="55">
        <v>8</v>
      </c>
      <c r="E2052" s="56">
        <v>16</v>
      </c>
      <c r="F2052" s="58"/>
      <c r="G2052" s="89">
        <v>0.2843758052601742</v>
      </c>
      <c r="H2052" s="89">
        <v>0.8219339987287626</v>
      </c>
      <c r="I2052" s="92">
        <v>0.23952173987734277</v>
      </c>
      <c r="J2052" s="92">
        <v>0.67254299015649965</v>
      </c>
      <c r="K2052" s="92">
        <v>0.19692841559155486</v>
      </c>
      <c r="L2052" s="93">
        <v>0.53777808318015496</v>
      </c>
    </row>
    <row r="2053" spans="1:12" x14ac:dyDescent="0.25">
      <c r="A2053" s="73" t="str">
        <f t="shared" si="32"/>
        <v>55816</v>
      </c>
      <c r="B2053" s="55">
        <v>55</v>
      </c>
      <c r="C2053" s="55">
        <v>30</v>
      </c>
      <c r="D2053" s="55">
        <v>8</v>
      </c>
      <c r="E2053" s="56">
        <v>16</v>
      </c>
      <c r="F2053" s="58"/>
      <c r="G2053" s="89">
        <v>0.26028779008252806</v>
      </c>
      <c r="H2053" s="89">
        <v>0.74530577696268607</v>
      </c>
      <c r="I2053" s="92">
        <v>0.21683713056358891</v>
      </c>
      <c r="J2053" s="92">
        <v>0.60343161458700711</v>
      </c>
      <c r="K2053" s="92">
        <v>0.17556958453833674</v>
      </c>
      <c r="L2053" s="93">
        <v>0.47539324257600341</v>
      </c>
    </row>
    <row r="2054" spans="1:12" x14ac:dyDescent="0.25">
      <c r="A2054" s="73" t="str">
        <f t="shared" si="32"/>
        <v>181016</v>
      </c>
      <c r="B2054" s="55">
        <v>18</v>
      </c>
      <c r="C2054" s="55">
        <v>67</v>
      </c>
      <c r="D2054" s="55">
        <v>10</v>
      </c>
      <c r="E2054" s="56">
        <v>16</v>
      </c>
      <c r="F2054" s="58"/>
      <c r="G2054" s="89">
        <v>2.034456149768503</v>
      </c>
      <c r="H2054" s="89">
        <v>7.8806102995448999</v>
      </c>
      <c r="I2054" s="92">
        <v>1.8924140816495691</v>
      </c>
      <c r="J2054" s="92">
        <v>7.021681382745677</v>
      </c>
      <c r="K2054" s="92">
        <v>1.7575794056467116</v>
      </c>
      <c r="L2054" s="93">
        <v>6.2530955078132706</v>
      </c>
    </row>
    <row r="2055" spans="1:12" x14ac:dyDescent="0.25">
      <c r="A2055" s="73" t="str">
        <f t="shared" si="32"/>
        <v>191016</v>
      </c>
      <c r="B2055" s="55">
        <v>19</v>
      </c>
      <c r="C2055" s="55">
        <v>66</v>
      </c>
      <c r="D2055" s="55">
        <v>10</v>
      </c>
      <c r="E2055" s="56">
        <v>16</v>
      </c>
      <c r="F2055" s="58"/>
      <c r="G2055" s="89">
        <v>1.9625131254486383</v>
      </c>
      <c r="H2055" s="89">
        <v>7.4392017354265496</v>
      </c>
      <c r="I2055" s="92">
        <v>1.8241160220448214</v>
      </c>
      <c r="J2055" s="92">
        <v>6.6267290492132638</v>
      </c>
      <c r="K2055" s="92">
        <v>1.6927646396953115</v>
      </c>
      <c r="L2055" s="93">
        <v>5.8995979806089416</v>
      </c>
    </row>
    <row r="2056" spans="1:12" x14ac:dyDescent="0.25">
      <c r="A2056" s="73" t="str">
        <f t="shared" si="32"/>
        <v>201016</v>
      </c>
      <c r="B2056" s="55">
        <v>20</v>
      </c>
      <c r="C2056" s="55">
        <v>65</v>
      </c>
      <c r="D2056" s="55">
        <v>10</v>
      </c>
      <c r="E2056" s="56">
        <v>16</v>
      </c>
      <c r="F2056" s="58"/>
      <c r="G2056" s="89">
        <v>1.8924131398837241</v>
      </c>
      <c r="H2056" s="89">
        <v>7.0216818385374768</v>
      </c>
      <c r="I2056" s="92">
        <v>1.7575803210861924</v>
      </c>
      <c r="J2056" s="92">
        <v>6.2530941501440571</v>
      </c>
      <c r="K2056" s="92">
        <v>1.6296332991190143</v>
      </c>
      <c r="L2056" s="93">
        <v>5.5651188320103353</v>
      </c>
    </row>
    <row r="2057" spans="1:12" x14ac:dyDescent="0.25">
      <c r="A2057" s="73" t="str">
        <f t="shared" si="32"/>
        <v>211016</v>
      </c>
      <c r="B2057" s="55">
        <v>21</v>
      </c>
      <c r="C2057" s="55">
        <v>64</v>
      </c>
      <c r="D2057" s="55">
        <v>10</v>
      </c>
      <c r="E2057" s="56">
        <v>16</v>
      </c>
      <c r="F2057" s="58"/>
      <c r="G2057" s="89">
        <v>1.8241156834749523</v>
      </c>
      <c r="H2057" s="89">
        <v>6.6267293642929337</v>
      </c>
      <c r="I2057" s="92">
        <v>1.6927644212152564</v>
      </c>
      <c r="J2057" s="92">
        <v>5.899597085672414</v>
      </c>
      <c r="K2057" s="92">
        <v>1.5681429601196233</v>
      </c>
      <c r="L2057" s="93">
        <v>5.2486074732763948</v>
      </c>
    </row>
    <row r="2058" spans="1:12" x14ac:dyDescent="0.25">
      <c r="A2058" s="73" t="str">
        <f t="shared" si="32"/>
        <v>221016</v>
      </c>
      <c r="B2058" s="55">
        <v>22</v>
      </c>
      <c r="C2058" s="55">
        <v>63</v>
      </c>
      <c r="D2058" s="55">
        <v>10</v>
      </c>
      <c r="E2058" s="56">
        <v>16</v>
      </c>
      <c r="F2058" s="58"/>
      <c r="G2058" s="89">
        <v>1.7575794365552448</v>
      </c>
      <c r="H2058" s="89">
        <v>6.2530943685378499</v>
      </c>
      <c r="I2058" s="92">
        <v>1.6296330941695112</v>
      </c>
      <c r="J2058" s="92">
        <v>5.5651185701917623</v>
      </c>
      <c r="K2058" s="92">
        <v>1.5082586153708366</v>
      </c>
      <c r="L2058" s="93">
        <v>4.9490650717989038</v>
      </c>
    </row>
    <row r="2059" spans="1:12" x14ac:dyDescent="0.25">
      <c r="A2059" s="73" t="str">
        <f t="shared" si="32"/>
        <v>231016</v>
      </c>
      <c r="B2059" s="55">
        <v>23</v>
      </c>
      <c r="C2059" s="55">
        <v>62</v>
      </c>
      <c r="D2059" s="55">
        <v>10</v>
      </c>
      <c r="E2059" s="56">
        <v>16</v>
      </c>
      <c r="F2059" s="58"/>
      <c r="G2059" s="89">
        <v>1.6927647145667328</v>
      </c>
      <c r="H2059" s="89">
        <v>5.8995965988213186</v>
      </c>
      <c r="I2059" s="92">
        <v>1.5681432772455401</v>
      </c>
      <c r="J2059" s="92">
        <v>5.2486084454889692</v>
      </c>
      <c r="K2059" s="92">
        <v>1.4499419437472818</v>
      </c>
      <c r="L2059" s="93">
        <v>4.6655500979574569</v>
      </c>
    </row>
    <row r="2060" spans="1:12" x14ac:dyDescent="0.25">
      <c r="A2060" s="73" t="str">
        <f t="shared" si="32"/>
        <v>241016</v>
      </c>
      <c r="B2060" s="55">
        <v>24</v>
      </c>
      <c r="C2060" s="55">
        <v>61</v>
      </c>
      <c r="D2060" s="55">
        <v>10</v>
      </c>
      <c r="E2060" s="56">
        <v>16</v>
      </c>
      <c r="F2060" s="58"/>
      <c r="G2060" s="89">
        <v>1.6296326669400245</v>
      </c>
      <c r="H2060" s="89">
        <v>5.5651188606974626</v>
      </c>
      <c r="I2060" s="92">
        <v>1.5082577431968878</v>
      </c>
      <c r="J2060" s="92">
        <v>4.9490654158874294</v>
      </c>
      <c r="K2060" s="92">
        <v>1.3931553839845585</v>
      </c>
      <c r="L2060" s="93">
        <v>4.3971697452770746</v>
      </c>
    </row>
    <row r="2061" spans="1:12" x14ac:dyDescent="0.25">
      <c r="A2061" s="73" t="str">
        <f t="shared" si="32"/>
        <v>251016</v>
      </c>
      <c r="B2061" s="55">
        <v>25</v>
      </c>
      <c r="C2061" s="55">
        <v>60</v>
      </c>
      <c r="D2061" s="55">
        <v>10</v>
      </c>
      <c r="E2061" s="56">
        <v>16</v>
      </c>
      <c r="F2061" s="58"/>
      <c r="G2061" s="89">
        <v>1.553331715427799</v>
      </c>
      <c r="H2061" s="89">
        <v>5.2486085678126386</v>
      </c>
      <c r="I2061" s="92">
        <v>1.43656573476645</v>
      </c>
      <c r="J2061" s="92">
        <v>4.6655508466927538</v>
      </c>
      <c r="K2061" s="92">
        <v>1.3258087354864847</v>
      </c>
      <c r="L2061" s="93">
        <v>4.143084356391161</v>
      </c>
    </row>
    <row r="2062" spans="1:12" x14ac:dyDescent="0.25">
      <c r="A2062" s="73" t="str">
        <f t="shared" si="32"/>
        <v>261016</v>
      </c>
      <c r="B2062" s="55">
        <v>26</v>
      </c>
      <c r="C2062" s="55">
        <v>59</v>
      </c>
      <c r="D2062" s="55">
        <v>10</v>
      </c>
      <c r="E2062" s="56">
        <v>16</v>
      </c>
      <c r="F2062" s="58"/>
      <c r="G2062" s="89">
        <v>1.4781172617862237</v>
      </c>
      <c r="H2062" s="89">
        <v>5.0755621802879345</v>
      </c>
      <c r="I2062" s="92">
        <v>1.366051330947625</v>
      </c>
      <c r="J2062" s="92">
        <v>4.5046155207824157</v>
      </c>
      <c r="K2062" s="92">
        <v>1.2597062722402927</v>
      </c>
      <c r="L2062" s="93">
        <v>3.9936012326829964</v>
      </c>
    </row>
    <row r="2063" spans="1:12" x14ac:dyDescent="0.25">
      <c r="A2063" s="73" t="str">
        <f t="shared" si="32"/>
        <v>271016</v>
      </c>
      <c r="B2063" s="55">
        <v>27</v>
      </c>
      <c r="C2063" s="55">
        <v>58</v>
      </c>
      <c r="D2063" s="55">
        <v>10</v>
      </c>
      <c r="E2063" s="56">
        <v>16</v>
      </c>
      <c r="F2063" s="58"/>
      <c r="G2063" s="89">
        <v>1.4213517042095216</v>
      </c>
      <c r="H2063" s="89">
        <v>4.7821566004193174</v>
      </c>
      <c r="I2063" s="92">
        <v>1.3121797859825211</v>
      </c>
      <c r="J2063" s="92">
        <v>4.2420439617650088</v>
      </c>
      <c r="K2063" s="92">
        <v>1.2085954068773748</v>
      </c>
      <c r="L2063" s="93">
        <v>3.7584847255769653</v>
      </c>
    </row>
    <row r="2064" spans="1:12" x14ac:dyDescent="0.25">
      <c r="A2064" s="73" t="str">
        <f t="shared" si="32"/>
        <v>281016</v>
      </c>
      <c r="B2064" s="55">
        <v>28</v>
      </c>
      <c r="C2064" s="55">
        <v>57</v>
      </c>
      <c r="D2064" s="55">
        <v>10</v>
      </c>
      <c r="E2064" s="56">
        <v>16</v>
      </c>
      <c r="F2064" s="58"/>
      <c r="G2064" s="89">
        <v>1.3660494639548892</v>
      </c>
      <c r="H2064" s="89">
        <v>4.5046153534658178</v>
      </c>
      <c r="I2064" s="92">
        <v>1.25970702274775</v>
      </c>
      <c r="J2064" s="92">
        <v>3.9935998542200264</v>
      </c>
      <c r="K2064" s="92">
        <v>1.1588131080492818</v>
      </c>
      <c r="L2064" s="93">
        <v>3.5359378005446502</v>
      </c>
    </row>
    <row r="2065" spans="1:12" x14ac:dyDescent="0.25">
      <c r="A2065" s="73" t="str">
        <f t="shared" si="32"/>
        <v>291016</v>
      </c>
      <c r="B2065" s="55">
        <v>29</v>
      </c>
      <c r="C2065" s="55">
        <v>56</v>
      </c>
      <c r="D2065" s="55">
        <v>10</v>
      </c>
      <c r="E2065" s="56">
        <v>16</v>
      </c>
      <c r="F2065" s="58"/>
      <c r="G2065" s="89">
        <v>1.3121809669343565</v>
      </c>
      <c r="H2065" s="89">
        <v>4.2420444939363398</v>
      </c>
      <c r="I2065" s="92">
        <v>1.2085947914295934</v>
      </c>
      <c r="J2065" s="92">
        <v>3.7584838410768282</v>
      </c>
      <c r="K2065" s="92">
        <v>1.1103265110381377</v>
      </c>
      <c r="L2065" s="93">
        <v>3.325247098221543</v>
      </c>
    </row>
    <row r="2066" spans="1:12" x14ac:dyDescent="0.25">
      <c r="A2066" s="73" t="str">
        <f t="shared" si="32"/>
        <v>301016</v>
      </c>
      <c r="B2066" s="55">
        <v>30</v>
      </c>
      <c r="C2066" s="55">
        <v>55</v>
      </c>
      <c r="D2066" s="55">
        <v>10</v>
      </c>
      <c r="E2066" s="56">
        <v>16</v>
      </c>
      <c r="F2066" s="58"/>
      <c r="G2066" s="89">
        <v>1.2597069851126244</v>
      </c>
      <c r="H2066" s="89">
        <v>3.9936007539564353</v>
      </c>
      <c r="I2066" s="92">
        <v>1.1588143137486893</v>
      </c>
      <c r="J2066" s="92">
        <v>3.5359373661298945</v>
      </c>
      <c r="K2066" s="92">
        <v>1.0631010130269638</v>
      </c>
      <c r="L2066" s="93">
        <v>3.1257369230580929</v>
      </c>
    </row>
    <row r="2067" spans="1:12" x14ac:dyDescent="0.25">
      <c r="A2067" s="73" t="str">
        <f t="shared" si="32"/>
        <v>311016</v>
      </c>
      <c r="B2067" s="55">
        <v>31</v>
      </c>
      <c r="C2067" s="55">
        <v>54</v>
      </c>
      <c r="D2067" s="55">
        <v>10</v>
      </c>
      <c r="E2067" s="56">
        <v>16</v>
      </c>
      <c r="F2067" s="58"/>
      <c r="G2067" s="89">
        <v>1.2085955295544304</v>
      </c>
      <c r="H2067" s="89">
        <v>3.7584845058420595</v>
      </c>
      <c r="I2067" s="92">
        <v>1.1103272536584567</v>
      </c>
      <c r="J2067" s="92">
        <v>3.325246218638874</v>
      </c>
      <c r="K2067" s="92">
        <v>1.0171042066106222</v>
      </c>
      <c r="L2067" s="93">
        <v>2.9367717909640629</v>
      </c>
    </row>
    <row r="2068" spans="1:12" x14ac:dyDescent="0.25">
      <c r="A2068" s="73" t="str">
        <f t="shared" si="32"/>
        <v>321016</v>
      </c>
      <c r="B2068" s="55">
        <v>32</v>
      </c>
      <c r="C2068" s="55">
        <v>53</v>
      </c>
      <c r="D2068" s="55">
        <v>10</v>
      </c>
      <c r="E2068" s="56">
        <v>16</v>
      </c>
      <c r="F2068" s="58"/>
      <c r="G2068" s="89">
        <v>1.1588142222551423</v>
      </c>
      <c r="H2068" s="89">
        <v>3.5359373038946398</v>
      </c>
      <c r="I2068" s="92">
        <v>1.0631014326364585</v>
      </c>
      <c r="J2068" s="92">
        <v>3.1257378705298264</v>
      </c>
      <c r="K2068" s="92">
        <v>0.97230195030317246</v>
      </c>
      <c r="L2068" s="93">
        <v>2.7577459688453523</v>
      </c>
    </row>
    <row r="2069" spans="1:12" x14ac:dyDescent="0.25">
      <c r="A2069" s="73" t="str">
        <f t="shared" si="32"/>
        <v>331016</v>
      </c>
      <c r="B2069" s="55">
        <v>33</v>
      </c>
      <c r="C2069" s="55">
        <v>52</v>
      </c>
      <c r="D2069" s="55">
        <v>10</v>
      </c>
      <c r="E2069" s="56">
        <v>16</v>
      </c>
      <c r="F2069" s="58"/>
      <c r="G2069" s="89">
        <v>1.110326236384422</v>
      </c>
      <c r="H2069" s="89">
        <v>3.3252461605568406</v>
      </c>
      <c r="I2069" s="92">
        <v>1.0171046184950665</v>
      </c>
      <c r="J2069" s="92">
        <v>2.9367703817633428</v>
      </c>
      <c r="K2069" s="92">
        <v>0.92866046898159915</v>
      </c>
      <c r="L2069" s="93">
        <v>2.5880937467052831</v>
      </c>
    </row>
    <row r="2070" spans="1:12" x14ac:dyDescent="0.25">
      <c r="A2070" s="73" t="str">
        <f t="shared" si="32"/>
        <v>341016</v>
      </c>
      <c r="B2070" s="55">
        <v>34</v>
      </c>
      <c r="C2070" s="55">
        <v>51</v>
      </c>
      <c r="D2070" s="55">
        <v>10</v>
      </c>
      <c r="E2070" s="56">
        <v>16</v>
      </c>
      <c r="F2070" s="58"/>
      <c r="G2070" s="89">
        <v>1.0511895115211203</v>
      </c>
      <c r="H2070" s="89">
        <v>3.1257370815932184</v>
      </c>
      <c r="I2070" s="92">
        <v>0.96162812441563295</v>
      </c>
      <c r="J2070" s="92">
        <v>2.7577448108209186</v>
      </c>
      <c r="K2070" s="92">
        <v>0.87661908620582185</v>
      </c>
      <c r="L2070" s="93">
        <v>2.4272808493839473</v>
      </c>
    </row>
    <row r="2071" spans="1:12" x14ac:dyDescent="0.25">
      <c r="A2071" s="73" t="str">
        <f t="shared" si="32"/>
        <v>351016</v>
      </c>
      <c r="B2071" s="55">
        <v>35</v>
      </c>
      <c r="C2071" s="55">
        <v>50</v>
      </c>
      <c r="D2071" s="55">
        <v>10</v>
      </c>
      <c r="E2071" s="56">
        <v>16</v>
      </c>
      <c r="F2071" s="58"/>
      <c r="G2071" s="89">
        <v>0.99120734496913487</v>
      </c>
      <c r="H2071" s="89">
        <v>3.0118530588370467</v>
      </c>
      <c r="I2071" s="92">
        <v>0.9055724417426545</v>
      </c>
      <c r="J2071" s="92">
        <v>2.6512476629168886</v>
      </c>
      <c r="K2071" s="92">
        <v>0.82423045989617605</v>
      </c>
      <c r="L2071" s="93">
        <v>2.3277661141227712</v>
      </c>
    </row>
    <row r="2072" spans="1:12" x14ac:dyDescent="0.25">
      <c r="A2072" s="73" t="str">
        <f t="shared" si="32"/>
        <v>361016</v>
      </c>
      <c r="B2072" s="55">
        <v>36</v>
      </c>
      <c r="C2072" s="55">
        <v>49</v>
      </c>
      <c r="D2072" s="55">
        <v>10</v>
      </c>
      <c r="E2072" s="56">
        <v>16</v>
      </c>
      <c r="F2072" s="58"/>
      <c r="G2072" s="89">
        <v>0.9478376339725636</v>
      </c>
      <c r="H2072" s="89">
        <v>2.8266304153701016</v>
      </c>
      <c r="I2072" s="92">
        <v>0.86437910899972059</v>
      </c>
      <c r="J2072" s="92">
        <v>2.4851377388183731</v>
      </c>
      <c r="K2072" s="92">
        <v>0.78509970857487443</v>
      </c>
      <c r="L2072" s="93">
        <v>2.1786349874037949</v>
      </c>
    </row>
    <row r="2073" spans="1:12" x14ac:dyDescent="0.25">
      <c r="A2073" s="73" t="str">
        <f t="shared" si="32"/>
        <v>371016</v>
      </c>
      <c r="B2073" s="55">
        <v>37</v>
      </c>
      <c r="C2073" s="55">
        <v>48</v>
      </c>
      <c r="D2073" s="55">
        <v>10</v>
      </c>
      <c r="E2073" s="56">
        <v>16</v>
      </c>
      <c r="F2073" s="58"/>
      <c r="G2073" s="89">
        <v>0.90557130565121891</v>
      </c>
      <c r="H2073" s="89">
        <v>2.6512484857710041</v>
      </c>
      <c r="I2073" s="92">
        <v>0.82423104650400725</v>
      </c>
      <c r="J2073" s="92">
        <v>2.3277668901277555</v>
      </c>
      <c r="K2073" s="92">
        <v>0.74695832884085633</v>
      </c>
      <c r="L2073" s="93">
        <v>2.0372759311054875</v>
      </c>
    </row>
    <row r="2074" spans="1:12" x14ac:dyDescent="0.25">
      <c r="A2074" s="73" t="str">
        <f t="shared" si="32"/>
        <v>381016</v>
      </c>
      <c r="B2074" s="55">
        <v>38</v>
      </c>
      <c r="C2074" s="55">
        <v>47</v>
      </c>
      <c r="D2074" s="55">
        <v>10</v>
      </c>
      <c r="E2074" s="56">
        <v>16</v>
      </c>
      <c r="F2074" s="58"/>
      <c r="G2074" s="89">
        <v>0.86437878939427149</v>
      </c>
      <c r="H2074" s="89">
        <v>2.4851382324211477</v>
      </c>
      <c r="I2074" s="92">
        <v>0.78509971334143436</v>
      </c>
      <c r="J2074" s="92">
        <v>2.1786348923274677</v>
      </c>
      <c r="K2074" s="92">
        <v>0.70978320780937099</v>
      </c>
      <c r="L2074" s="93">
        <v>1.9032511380153523</v>
      </c>
    </row>
    <row r="2075" spans="1:12" x14ac:dyDescent="0.25">
      <c r="A2075" s="73" t="str">
        <f t="shared" si="32"/>
        <v>391016</v>
      </c>
      <c r="B2075" s="55">
        <v>39</v>
      </c>
      <c r="C2075" s="55">
        <v>46</v>
      </c>
      <c r="D2075" s="55">
        <v>10</v>
      </c>
      <c r="E2075" s="56">
        <v>16</v>
      </c>
      <c r="F2075" s="58"/>
      <c r="G2075" s="89">
        <v>0.82423112368460538</v>
      </c>
      <c r="H2075" s="89">
        <v>2.3277674189331106</v>
      </c>
      <c r="I2075" s="92">
        <v>0.74695771448166481</v>
      </c>
      <c r="J2075" s="92">
        <v>2.0372746951284855</v>
      </c>
      <c r="K2075" s="92">
        <v>0.67355065475042331</v>
      </c>
      <c r="L2075" s="93">
        <v>1.7761482243511435</v>
      </c>
    </row>
    <row r="2076" spans="1:12" x14ac:dyDescent="0.25">
      <c r="A2076" s="73" t="str">
        <f t="shared" si="32"/>
        <v>401016</v>
      </c>
      <c r="B2076" s="55">
        <v>40</v>
      </c>
      <c r="C2076" s="55">
        <v>45</v>
      </c>
      <c r="D2076" s="55">
        <v>10</v>
      </c>
      <c r="E2076" s="56">
        <v>16</v>
      </c>
      <c r="F2076" s="58"/>
      <c r="G2076" s="89">
        <v>0.78509944500831408</v>
      </c>
      <c r="H2076" s="89">
        <v>2.1786338998423567</v>
      </c>
      <c r="I2076" s="92">
        <v>0.70978469777787379</v>
      </c>
      <c r="J2076" s="92">
        <v>1.9032500485887662</v>
      </c>
      <c r="K2076" s="92">
        <v>0.63823611980910011</v>
      </c>
      <c r="L2076" s="93">
        <v>1.6555855486211588</v>
      </c>
    </row>
    <row r="2077" spans="1:12" x14ac:dyDescent="0.25">
      <c r="A2077" s="73" t="str">
        <f t="shared" si="32"/>
        <v>411016</v>
      </c>
      <c r="B2077" s="55">
        <v>41</v>
      </c>
      <c r="C2077" s="55">
        <v>44</v>
      </c>
      <c r="D2077" s="55">
        <v>10</v>
      </c>
      <c r="E2077" s="56">
        <v>16</v>
      </c>
      <c r="F2077" s="58"/>
      <c r="G2077" s="89">
        <v>0.74695962274502636</v>
      </c>
      <c r="H2077" s="89">
        <v>2.0372748292032972</v>
      </c>
      <c r="I2077" s="92">
        <v>0.67355078616557595</v>
      </c>
      <c r="J2077" s="92">
        <v>1.7761485506773085</v>
      </c>
      <c r="K2077" s="92">
        <v>0.6038191405518617</v>
      </c>
      <c r="L2077" s="93">
        <v>1.5412023913715551</v>
      </c>
    </row>
    <row r="2078" spans="1:12" x14ac:dyDescent="0.25">
      <c r="A2078" s="73" t="str">
        <f t="shared" si="32"/>
        <v>421016</v>
      </c>
      <c r="B2078" s="55">
        <v>42</v>
      </c>
      <c r="C2078" s="55">
        <v>43</v>
      </c>
      <c r="D2078" s="55">
        <v>10</v>
      </c>
      <c r="E2078" s="56">
        <v>16</v>
      </c>
      <c r="F2078" s="58"/>
      <c r="G2078" s="89">
        <v>0.70978425830143221</v>
      </c>
      <c r="H2078" s="89">
        <v>1.9032511700742127</v>
      </c>
      <c r="I2078" s="92">
        <v>0.63823567523879177</v>
      </c>
      <c r="J2078" s="92">
        <v>1.6555863768440611</v>
      </c>
      <c r="K2078" s="92">
        <v>0.57027583222969691</v>
      </c>
      <c r="L2078" s="93">
        <v>1.4326584130038018</v>
      </c>
    </row>
    <row r="2079" spans="1:12" x14ac:dyDescent="0.25">
      <c r="A2079" s="73" t="str">
        <f t="shared" si="32"/>
        <v>431016</v>
      </c>
      <c r="B2079" s="55">
        <v>43</v>
      </c>
      <c r="C2079" s="55">
        <v>42</v>
      </c>
      <c r="D2079" s="55">
        <v>10</v>
      </c>
      <c r="E2079" s="56">
        <v>16</v>
      </c>
      <c r="F2079" s="58"/>
      <c r="G2079" s="89">
        <v>0.67355074150686967</v>
      </c>
      <c r="H2079" s="89">
        <v>1.7761489531993766</v>
      </c>
      <c r="I2079" s="92">
        <v>0.60381872157963468</v>
      </c>
      <c r="J2079" s="92">
        <v>1.541201354200616</v>
      </c>
      <c r="K2079" s="92">
        <v>0.53758970913952386</v>
      </c>
      <c r="L2079" s="93">
        <v>1.3296352216317364</v>
      </c>
    </row>
    <row r="2080" spans="1:12" x14ac:dyDescent="0.25">
      <c r="A2080" s="73" t="str">
        <f t="shared" si="32"/>
        <v>441016</v>
      </c>
      <c r="B2080" s="55">
        <v>44</v>
      </c>
      <c r="C2080" s="55">
        <v>41</v>
      </c>
      <c r="D2080" s="55">
        <v>10</v>
      </c>
      <c r="E2080" s="56">
        <v>16</v>
      </c>
      <c r="F2080" s="58"/>
      <c r="G2080" s="89">
        <v>0.63370931472240388</v>
      </c>
      <c r="H2080" s="89">
        <v>1.6555850706420949</v>
      </c>
      <c r="I2080" s="92">
        <v>0.56637758804504612</v>
      </c>
      <c r="J2080" s="92">
        <v>1.4326593142744515</v>
      </c>
      <c r="K2080" s="92">
        <v>0.50240550443920839</v>
      </c>
      <c r="L2080" s="93">
        <v>1.2318310502692194</v>
      </c>
    </row>
    <row r="2081" spans="1:12" x14ac:dyDescent="0.25">
      <c r="A2081" s="73" t="str">
        <f t="shared" si="32"/>
        <v>451016</v>
      </c>
      <c r="B2081" s="55">
        <v>45</v>
      </c>
      <c r="C2081" s="55">
        <v>40</v>
      </c>
      <c r="D2081" s="55">
        <v>10</v>
      </c>
      <c r="E2081" s="56">
        <v>16</v>
      </c>
      <c r="F2081" s="58"/>
      <c r="G2081" s="89">
        <v>0.59271009540372788</v>
      </c>
      <c r="H2081" s="89">
        <v>1.5842453639857155</v>
      </c>
      <c r="I2081" s="92">
        <v>0.52788628545936678</v>
      </c>
      <c r="J2081" s="92">
        <v>1.3650568278317108</v>
      </c>
      <c r="K2081" s="92">
        <v>0.46629392862723251</v>
      </c>
      <c r="L2081" s="93">
        <v>1.1678996913475408</v>
      </c>
    </row>
    <row r="2082" spans="1:12" x14ac:dyDescent="0.25">
      <c r="A2082" s="73" t="str">
        <f t="shared" si="32"/>
        <v>461016</v>
      </c>
      <c r="B2082" s="55">
        <v>46</v>
      </c>
      <c r="C2082" s="55">
        <v>39</v>
      </c>
      <c r="D2082" s="55">
        <v>10</v>
      </c>
      <c r="E2082" s="56">
        <v>16</v>
      </c>
      <c r="F2082" s="58"/>
      <c r="G2082" s="89">
        <v>0.55988460286980468</v>
      </c>
      <c r="H2082" s="89">
        <v>1.4717396186120264</v>
      </c>
      <c r="I2082" s="92">
        <v>0.49669573745548867</v>
      </c>
      <c r="J2082" s="92">
        <v>1.2638804232755736</v>
      </c>
      <c r="K2082" s="92">
        <v>0.43666219071231832</v>
      </c>
      <c r="L2082" s="93">
        <v>1.0768321242146075</v>
      </c>
    </row>
    <row r="2083" spans="1:12" x14ac:dyDescent="0.25">
      <c r="A2083" s="73" t="str">
        <f t="shared" si="32"/>
        <v>471016</v>
      </c>
      <c r="B2083" s="55">
        <v>47</v>
      </c>
      <c r="C2083" s="55">
        <v>38</v>
      </c>
      <c r="D2083" s="55">
        <v>10</v>
      </c>
      <c r="E2083" s="56">
        <v>16</v>
      </c>
      <c r="F2083" s="58"/>
      <c r="G2083" s="89">
        <v>0.52788588960757143</v>
      </c>
      <c r="H2083" s="89">
        <v>1.3650590302194805</v>
      </c>
      <c r="I2083" s="92">
        <v>0.46629347778156849</v>
      </c>
      <c r="J2083" s="92">
        <v>1.1679001858981946</v>
      </c>
      <c r="K2083" s="92">
        <v>0.40778312341458545</v>
      </c>
      <c r="L2083" s="93">
        <v>0.99040570366296032</v>
      </c>
    </row>
    <row r="2084" spans="1:12" x14ac:dyDescent="0.25">
      <c r="A2084" s="73" t="str">
        <f t="shared" si="32"/>
        <v>481016</v>
      </c>
      <c r="B2084" s="55">
        <v>48</v>
      </c>
      <c r="C2084" s="55">
        <v>37</v>
      </c>
      <c r="D2084" s="55">
        <v>10</v>
      </c>
      <c r="E2084" s="56">
        <v>16</v>
      </c>
      <c r="F2084" s="58"/>
      <c r="G2084" s="89">
        <v>0.49669668821818797</v>
      </c>
      <c r="H2084" s="89">
        <v>1.2638790856131832</v>
      </c>
      <c r="I2084" s="92">
        <v>0.43666064353407302</v>
      </c>
      <c r="J2084" s="92">
        <v>1.0768325851473315</v>
      </c>
      <c r="K2084" s="92">
        <v>0.37963851793293618</v>
      </c>
      <c r="L2084" s="93">
        <v>0.90836133148874898</v>
      </c>
    </row>
    <row r="2085" spans="1:12" x14ac:dyDescent="0.25">
      <c r="A2085" s="73" t="str">
        <f t="shared" si="32"/>
        <v>491016</v>
      </c>
      <c r="B2085" s="55">
        <v>49</v>
      </c>
      <c r="C2085" s="55">
        <v>36</v>
      </c>
      <c r="D2085" s="55">
        <v>10</v>
      </c>
      <c r="E2085" s="56">
        <v>16</v>
      </c>
      <c r="F2085" s="58"/>
      <c r="G2085" s="89">
        <v>0.46629279205074764</v>
      </c>
      <c r="H2085" s="89">
        <v>1.1678997844132961</v>
      </c>
      <c r="I2085" s="92">
        <v>0.40778356336410754</v>
      </c>
      <c r="J2085" s="92">
        <v>0.99040483983793992</v>
      </c>
      <c r="K2085" s="92">
        <v>0.35221328520234829</v>
      </c>
      <c r="L2085" s="93">
        <v>0.83046242512361024</v>
      </c>
    </row>
    <row r="2086" spans="1:12" x14ac:dyDescent="0.25">
      <c r="A2086" s="73" t="str">
        <f t="shared" si="32"/>
        <v>501016</v>
      </c>
      <c r="B2086" s="55">
        <v>50</v>
      </c>
      <c r="C2086" s="55">
        <v>35</v>
      </c>
      <c r="D2086" s="55">
        <v>10</v>
      </c>
      <c r="E2086" s="56">
        <v>16</v>
      </c>
      <c r="F2086" s="58"/>
      <c r="G2086" s="89">
        <v>0.43445978059497364</v>
      </c>
      <c r="H2086" s="89">
        <v>1.0768329825310146</v>
      </c>
      <c r="I2086" s="92">
        <v>0.37779227329602222</v>
      </c>
      <c r="J2086" s="92">
        <v>0.90836299795338371</v>
      </c>
      <c r="K2086" s="92">
        <v>0.32396189995829172</v>
      </c>
      <c r="L2086" s="93">
        <v>0.7564793349951987</v>
      </c>
    </row>
    <row r="2087" spans="1:12" x14ac:dyDescent="0.25">
      <c r="A2087" s="73" t="str">
        <f t="shared" si="32"/>
        <v>511016</v>
      </c>
      <c r="B2087" s="55">
        <v>51</v>
      </c>
      <c r="C2087" s="55">
        <v>34</v>
      </c>
      <c r="D2087" s="55">
        <v>10</v>
      </c>
      <c r="E2087" s="56">
        <v>16</v>
      </c>
      <c r="F2087" s="58"/>
      <c r="G2087" s="89">
        <v>0.40071887110611482</v>
      </c>
      <c r="H2087" s="89">
        <v>1.0079603388259424</v>
      </c>
      <c r="I2087" s="92">
        <v>0.3462094094212545</v>
      </c>
      <c r="J2087" s="92">
        <v>0.84453302961275623</v>
      </c>
      <c r="K2087" s="92">
        <v>0.2944240649252039</v>
      </c>
      <c r="L2087" s="93">
        <v>0.69731483398909366</v>
      </c>
    </row>
    <row r="2088" spans="1:12" x14ac:dyDescent="0.25">
      <c r="A2088" s="73" t="str">
        <f t="shared" si="32"/>
        <v>521016</v>
      </c>
      <c r="B2088" s="55">
        <v>52</v>
      </c>
      <c r="C2088" s="55">
        <v>33</v>
      </c>
      <c r="D2088" s="55">
        <v>10</v>
      </c>
      <c r="E2088" s="56">
        <v>16</v>
      </c>
      <c r="F2088" s="58"/>
      <c r="G2088" s="89">
        <v>0.37311571970789736</v>
      </c>
      <c r="H2088" s="89">
        <v>0.92410198004650967</v>
      </c>
      <c r="I2088" s="92">
        <v>0.31998585143505082</v>
      </c>
      <c r="J2088" s="92">
        <v>0.76901213415047154</v>
      </c>
      <c r="K2088" s="92">
        <v>0.26951511061719352</v>
      </c>
      <c r="L2088" s="93">
        <v>0.62923234000707429</v>
      </c>
    </row>
    <row r="2089" spans="1:12" x14ac:dyDescent="0.25">
      <c r="A2089" s="73" t="str">
        <f t="shared" si="32"/>
        <v>531016</v>
      </c>
      <c r="B2089" s="55">
        <v>53</v>
      </c>
      <c r="C2089" s="55">
        <v>32</v>
      </c>
      <c r="D2089" s="55">
        <v>10</v>
      </c>
      <c r="E2089" s="56">
        <v>16</v>
      </c>
      <c r="F2089" s="58"/>
      <c r="G2089" s="89">
        <v>0.34621153084558681</v>
      </c>
      <c r="H2089" s="89">
        <v>0.84453159932036226</v>
      </c>
      <c r="I2089" s="92">
        <v>0.29442620437676459</v>
      </c>
      <c r="J2089" s="92">
        <v>0.69731338707410861</v>
      </c>
      <c r="K2089" s="92">
        <v>0.24523934233555195</v>
      </c>
      <c r="L2089" s="93">
        <v>0.56456941374861069</v>
      </c>
    </row>
    <row r="2090" spans="1:12" x14ac:dyDescent="0.25">
      <c r="A2090" s="73" t="str">
        <f t="shared" si="32"/>
        <v>541016</v>
      </c>
      <c r="B2090" s="55">
        <v>54</v>
      </c>
      <c r="C2090" s="55">
        <v>31</v>
      </c>
      <c r="D2090" s="55">
        <v>10</v>
      </c>
      <c r="E2090" s="56">
        <v>16</v>
      </c>
      <c r="F2090" s="58"/>
      <c r="G2090" s="89">
        <v>0.31998614316300539</v>
      </c>
      <c r="H2090" s="89">
        <v>0.7690101738355829</v>
      </c>
      <c r="I2090" s="92">
        <v>0.2695154795455374</v>
      </c>
      <c r="J2090" s="92">
        <v>0.62923323765517314</v>
      </c>
      <c r="K2090" s="92">
        <v>0.22158436782088214</v>
      </c>
      <c r="L2090" s="93">
        <v>0.50313862567265566</v>
      </c>
    </row>
    <row r="2091" spans="1:12" x14ac:dyDescent="0.25">
      <c r="A2091" s="73" t="str">
        <f t="shared" si="32"/>
        <v>551016</v>
      </c>
      <c r="B2091" s="55">
        <v>55</v>
      </c>
      <c r="C2091" s="55">
        <v>30</v>
      </c>
      <c r="D2091" s="55">
        <v>10</v>
      </c>
      <c r="E2091" s="56">
        <v>16</v>
      </c>
      <c r="F2091" s="58"/>
      <c r="G2091" s="89">
        <v>0.29015840110561847</v>
      </c>
      <c r="H2091" s="89">
        <v>0.6973130282251635</v>
      </c>
      <c r="I2091" s="92">
        <v>0.24172115026843141</v>
      </c>
      <c r="J2091" s="92">
        <v>0.56456971243289211</v>
      </c>
      <c r="K2091" s="92">
        <v>0.19571838622229309</v>
      </c>
      <c r="L2091" s="93">
        <v>0.44477223196725668</v>
      </c>
    </row>
    <row r="2092" spans="1:12" x14ac:dyDescent="0.25">
      <c r="A2092" s="73" t="str">
        <f t="shared" si="32"/>
        <v>181216</v>
      </c>
      <c r="B2092" s="55">
        <v>18</v>
      </c>
      <c r="C2092" s="55">
        <v>67</v>
      </c>
      <c r="D2092" s="55">
        <v>12</v>
      </c>
      <c r="E2092" s="56">
        <v>16</v>
      </c>
      <c r="F2092" s="58"/>
      <c r="G2092" s="89">
        <v>2.074514781321064</v>
      </c>
      <c r="H2092" s="89">
        <v>7.7138160868949583</v>
      </c>
      <c r="I2092" s="92">
        <v>1.9295419999692927</v>
      </c>
      <c r="J2092" s="92">
        <v>6.873842290494883</v>
      </c>
      <c r="K2092" s="92">
        <v>1.7919440989868283</v>
      </c>
      <c r="L2092" s="93">
        <v>6.1221128699595173</v>
      </c>
    </row>
    <row r="2093" spans="1:12" x14ac:dyDescent="0.25">
      <c r="A2093" s="73" t="str">
        <f t="shared" si="32"/>
        <v>191216</v>
      </c>
      <c r="B2093" s="55">
        <v>19</v>
      </c>
      <c r="C2093" s="55">
        <v>66</v>
      </c>
      <c r="D2093" s="55">
        <v>12</v>
      </c>
      <c r="E2093" s="56">
        <v>16</v>
      </c>
      <c r="F2093" s="58"/>
      <c r="G2093" s="89">
        <v>2.0010853717526444</v>
      </c>
      <c r="H2093" s="89">
        <v>7.2821624707505128</v>
      </c>
      <c r="I2093" s="92">
        <v>1.8598434671730595</v>
      </c>
      <c r="J2093" s="92">
        <v>6.4875660837565148</v>
      </c>
      <c r="K2093" s="92">
        <v>1.7258060380854383</v>
      </c>
      <c r="L2093" s="93">
        <v>5.7763313751061869</v>
      </c>
    </row>
    <row r="2094" spans="1:12" x14ac:dyDescent="0.25">
      <c r="A2094" s="73" t="str">
        <f t="shared" si="32"/>
        <v>201216</v>
      </c>
      <c r="B2094" s="55">
        <v>20</v>
      </c>
      <c r="C2094" s="55">
        <v>65</v>
      </c>
      <c r="D2094" s="55">
        <v>12</v>
      </c>
      <c r="E2094" s="56">
        <v>16</v>
      </c>
      <c r="F2094" s="58"/>
      <c r="G2094" s="89">
        <v>1.9295421498558782</v>
      </c>
      <c r="H2094" s="89">
        <v>6.8738424439226486</v>
      </c>
      <c r="I2094" s="92">
        <v>1.7919439063781832</v>
      </c>
      <c r="J2094" s="92">
        <v>6.1221122112211219</v>
      </c>
      <c r="K2094" s="92">
        <v>1.6613864811494123</v>
      </c>
      <c r="L2094" s="93">
        <v>5.449130901673457</v>
      </c>
    </row>
    <row r="2095" spans="1:12" x14ac:dyDescent="0.25">
      <c r="A2095" s="73" t="str">
        <f t="shared" si="32"/>
        <v>211216</v>
      </c>
      <c r="B2095" s="55">
        <v>21</v>
      </c>
      <c r="C2095" s="55">
        <v>64</v>
      </c>
      <c r="D2095" s="55">
        <v>12</v>
      </c>
      <c r="E2095" s="56">
        <v>16</v>
      </c>
      <c r="F2095" s="58"/>
      <c r="G2095" s="89">
        <v>1.859842549415696</v>
      </c>
      <c r="H2095" s="89">
        <v>6.487564767728637</v>
      </c>
      <c r="I2095" s="92">
        <v>1.7258053166603451</v>
      </c>
      <c r="J2095" s="92">
        <v>5.7763305810087893</v>
      </c>
      <c r="K2095" s="92">
        <v>1.5986486092208307</v>
      </c>
      <c r="L2095" s="93">
        <v>5.1394863891229692</v>
      </c>
    </row>
    <row r="2096" spans="1:12" x14ac:dyDescent="0.25">
      <c r="A2096" s="73" t="str">
        <f t="shared" si="32"/>
        <v>221216</v>
      </c>
      <c r="B2096" s="55">
        <v>22</v>
      </c>
      <c r="C2096" s="55">
        <v>63</v>
      </c>
      <c r="D2096" s="55">
        <v>12</v>
      </c>
      <c r="E2096" s="56">
        <v>16</v>
      </c>
      <c r="F2096" s="58"/>
      <c r="G2096" s="89">
        <v>1.7919452466669303</v>
      </c>
      <c r="H2096" s="89">
        <v>6.1221113540235068</v>
      </c>
      <c r="I2096" s="92">
        <v>1.6613866188715984</v>
      </c>
      <c r="J2096" s="92">
        <v>5.44913144962511</v>
      </c>
      <c r="K2096" s="92">
        <v>1.537550032595365</v>
      </c>
      <c r="L2096" s="93">
        <v>4.846421648138624</v>
      </c>
    </row>
    <row r="2097" spans="1:12" x14ac:dyDescent="0.25">
      <c r="A2097" s="73" t="str">
        <f t="shared" si="32"/>
        <v>231216</v>
      </c>
      <c r="B2097" s="55">
        <v>23</v>
      </c>
      <c r="C2097" s="55">
        <v>62</v>
      </c>
      <c r="D2097" s="55">
        <v>12</v>
      </c>
      <c r="E2097" s="56">
        <v>16</v>
      </c>
      <c r="F2097" s="58"/>
      <c r="G2097" s="89">
        <v>1.7258055061309499</v>
      </c>
      <c r="H2097" s="89">
        <v>5.7763306713010856</v>
      </c>
      <c r="I2097" s="92">
        <v>1.5986486393291126</v>
      </c>
      <c r="J2097" s="92">
        <v>5.1394860070895572</v>
      </c>
      <c r="K2097" s="92">
        <v>1.4780537509827452</v>
      </c>
      <c r="L2097" s="93">
        <v>4.5690197376587909</v>
      </c>
    </row>
    <row r="2098" spans="1:12" x14ac:dyDescent="0.25">
      <c r="A2098" s="73" t="str">
        <f t="shared" si="32"/>
        <v>241216</v>
      </c>
      <c r="B2098" s="55">
        <v>24</v>
      </c>
      <c r="C2098" s="55">
        <v>61</v>
      </c>
      <c r="D2098" s="55">
        <v>12</v>
      </c>
      <c r="E2098" s="56">
        <v>16</v>
      </c>
      <c r="F2098" s="58"/>
      <c r="G2098" s="89">
        <v>1.6417904514327</v>
      </c>
      <c r="H2098" s="89">
        <v>5.449132152696877</v>
      </c>
      <c r="I2098" s="92">
        <v>1.5198528064601993</v>
      </c>
      <c r="J2098" s="92">
        <v>4.8464216206499611</v>
      </c>
      <c r="K2098" s="92">
        <v>1.404173825269031</v>
      </c>
      <c r="L2098" s="93">
        <v>4.3064100747029688</v>
      </c>
    </row>
    <row r="2099" spans="1:12" x14ac:dyDescent="0.25">
      <c r="A2099" s="73" t="str">
        <f t="shared" si="32"/>
        <v>251216</v>
      </c>
      <c r="B2099" s="55">
        <v>25</v>
      </c>
      <c r="C2099" s="55">
        <v>60</v>
      </c>
      <c r="D2099" s="55">
        <v>12</v>
      </c>
      <c r="E2099" s="56">
        <v>16</v>
      </c>
      <c r="F2099" s="58"/>
      <c r="G2099" s="89">
        <v>1.567652721862419</v>
      </c>
      <c r="H2099" s="89">
        <v>5.2670927691403833</v>
      </c>
      <c r="I2099" s="92">
        <v>1.4502671516932895</v>
      </c>
      <c r="J2099" s="92">
        <v>4.6773469575208875</v>
      </c>
      <c r="K2099" s="92">
        <v>1.3388623826499577</v>
      </c>
      <c r="L2099" s="93">
        <v>4.149572020041143</v>
      </c>
    </row>
    <row r="2100" spans="1:12" x14ac:dyDescent="0.25">
      <c r="A2100" s="73" t="str">
        <f t="shared" si="32"/>
        <v>261216</v>
      </c>
      <c r="B2100" s="55">
        <v>26</v>
      </c>
      <c r="C2100" s="55">
        <v>59</v>
      </c>
      <c r="D2100" s="55">
        <v>12</v>
      </c>
      <c r="E2100" s="56">
        <v>16</v>
      </c>
      <c r="F2100" s="58"/>
      <c r="G2100" s="89">
        <v>1.5081939005886678</v>
      </c>
      <c r="H2100" s="89">
        <v>4.9640177486717176</v>
      </c>
      <c r="I2100" s="92">
        <v>1.3938338486565967</v>
      </c>
      <c r="J2100" s="92">
        <v>4.4061546804039855</v>
      </c>
      <c r="K2100" s="92">
        <v>1.2853152857219827</v>
      </c>
      <c r="L2100" s="93">
        <v>3.906772546913535</v>
      </c>
    </row>
    <row r="2101" spans="1:12" x14ac:dyDescent="0.25">
      <c r="A2101" s="73" t="str">
        <f t="shared" si="32"/>
        <v>271216</v>
      </c>
      <c r="B2101" s="55">
        <v>27</v>
      </c>
      <c r="C2101" s="55">
        <v>58</v>
      </c>
      <c r="D2101" s="55">
        <v>12</v>
      </c>
      <c r="E2101" s="56">
        <v>16</v>
      </c>
      <c r="F2101" s="58"/>
      <c r="G2101" s="89">
        <v>1.4502670832142035</v>
      </c>
      <c r="H2101" s="89">
        <v>4.6773470896297793</v>
      </c>
      <c r="I2101" s="92">
        <v>1.3388626997022337</v>
      </c>
      <c r="J2101" s="92">
        <v>4.1495718300430262</v>
      </c>
      <c r="K2101" s="92">
        <v>1.2331608566188521</v>
      </c>
      <c r="L2101" s="93">
        <v>3.6769792400331935</v>
      </c>
    </row>
    <row r="2102" spans="1:12" x14ac:dyDescent="0.25">
      <c r="A2102" s="73" t="str">
        <f t="shared" si="32"/>
        <v>281216</v>
      </c>
      <c r="B2102" s="55">
        <v>28</v>
      </c>
      <c r="C2102" s="55">
        <v>57</v>
      </c>
      <c r="D2102" s="55">
        <v>12</v>
      </c>
      <c r="E2102" s="56">
        <v>16</v>
      </c>
      <c r="F2102" s="58"/>
      <c r="G2102" s="89">
        <v>1.3938338134542294</v>
      </c>
      <c r="H2102" s="89">
        <v>4.4061542928405144</v>
      </c>
      <c r="I2102" s="92">
        <v>1.2853159965088476</v>
      </c>
      <c r="J2102" s="92">
        <v>3.9067725906064217</v>
      </c>
      <c r="K2102" s="92">
        <v>1.1823619849194813</v>
      </c>
      <c r="L2102" s="93">
        <v>3.4594555831326272</v>
      </c>
    </row>
    <row r="2103" spans="1:12" x14ac:dyDescent="0.25">
      <c r="A2103" s="73" t="str">
        <f t="shared" si="32"/>
        <v>291216</v>
      </c>
      <c r="B2103" s="55">
        <v>29</v>
      </c>
      <c r="C2103" s="55">
        <v>56</v>
      </c>
      <c r="D2103" s="55">
        <v>12</v>
      </c>
      <c r="E2103" s="56">
        <v>16</v>
      </c>
      <c r="F2103" s="58"/>
      <c r="G2103" s="89">
        <v>1.3388616733160035</v>
      </c>
      <c r="H2103" s="89">
        <v>4.1495705868207979</v>
      </c>
      <c r="I2103" s="92">
        <v>1.2331609127816461</v>
      </c>
      <c r="J2103" s="92">
        <v>3.6769791357675814</v>
      </c>
      <c r="K2103" s="92">
        <v>1.1328855196575225</v>
      </c>
      <c r="L2103" s="93">
        <v>3.2535038465521446</v>
      </c>
    </row>
    <row r="2104" spans="1:12" x14ac:dyDescent="0.25">
      <c r="A2104" s="73" t="str">
        <f t="shared" si="32"/>
        <v>301216</v>
      </c>
      <c r="B2104" s="55">
        <v>30</v>
      </c>
      <c r="C2104" s="55">
        <v>55</v>
      </c>
      <c r="D2104" s="55">
        <v>12</v>
      </c>
      <c r="E2104" s="56">
        <v>16</v>
      </c>
      <c r="F2104" s="58"/>
      <c r="G2104" s="89">
        <v>1.2853153629316421</v>
      </c>
      <c r="H2104" s="89">
        <v>3.9067723749119097</v>
      </c>
      <c r="I2104" s="92">
        <v>1.1823608174770965</v>
      </c>
      <c r="J2104" s="92">
        <v>3.4594556025369978</v>
      </c>
      <c r="K2104" s="92">
        <v>1.0846952078928822</v>
      </c>
      <c r="L2104" s="93">
        <v>3.0584672304439748</v>
      </c>
    </row>
    <row r="2105" spans="1:12" x14ac:dyDescent="0.25">
      <c r="A2105" s="73" t="str">
        <f t="shared" si="32"/>
        <v>311216</v>
      </c>
      <c r="B2105" s="55">
        <v>31</v>
      </c>
      <c r="C2105" s="55">
        <v>54</v>
      </c>
      <c r="D2105" s="55">
        <v>12</v>
      </c>
      <c r="E2105" s="56">
        <v>16</v>
      </c>
      <c r="F2105" s="58"/>
      <c r="G2105" s="89">
        <v>1.2331597510887216</v>
      </c>
      <c r="H2105" s="89">
        <v>3.6769795981901221</v>
      </c>
      <c r="I2105" s="92">
        <v>1.1328841656908561</v>
      </c>
      <c r="J2105" s="92">
        <v>3.2535031892199764</v>
      </c>
      <c r="K2105" s="92">
        <v>1.0377594447254936</v>
      </c>
      <c r="L2105" s="93">
        <v>2.8737224547265194</v>
      </c>
    </row>
    <row r="2106" spans="1:12" x14ac:dyDescent="0.25">
      <c r="A2106" s="73" t="str">
        <f t="shared" si="32"/>
        <v>321216</v>
      </c>
      <c r="B2106" s="55">
        <v>32</v>
      </c>
      <c r="C2106" s="55">
        <v>53</v>
      </c>
      <c r="D2106" s="55">
        <v>12</v>
      </c>
      <c r="E2106" s="56">
        <v>16</v>
      </c>
      <c r="F2106" s="58"/>
      <c r="G2106" s="89">
        <v>1.1823607886467273</v>
      </c>
      <c r="H2106" s="89">
        <v>3.4594547544227705</v>
      </c>
      <c r="I2106" s="92">
        <v>1.0846947893110976</v>
      </c>
      <c r="J2106" s="92">
        <v>3.0584681466375576</v>
      </c>
      <c r="K2106" s="92">
        <v>0.9920417665146668</v>
      </c>
      <c r="L2106" s="93">
        <v>2.6986831610529736</v>
      </c>
    </row>
    <row r="2107" spans="1:12" x14ac:dyDescent="0.25">
      <c r="A2107" s="73" t="str">
        <f t="shared" si="32"/>
        <v>331216</v>
      </c>
      <c r="B2107" s="55">
        <v>33</v>
      </c>
      <c r="C2107" s="55">
        <v>52</v>
      </c>
      <c r="D2107" s="55">
        <v>12</v>
      </c>
      <c r="E2107" s="56">
        <v>16</v>
      </c>
      <c r="F2107" s="58"/>
      <c r="G2107" s="89">
        <v>1.1328853144132778</v>
      </c>
      <c r="H2107" s="89">
        <v>3.2535042372049614</v>
      </c>
      <c r="I2107" s="92">
        <v>1.0377592154077584</v>
      </c>
      <c r="J2107" s="92">
        <v>2.8737225482830797</v>
      </c>
      <c r="K2107" s="92">
        <v>0.94751183544405448</v>
      </c>
      <c r="L2107" s="93">
        <v>2.532797518884069</v>
      </c>
    </row>
    <row r="2108" spans="1:12" x14ac:dyDescent="0.25">
      <c r="A2108" s="73" t="str">
        <f t="shared" si="32"/>
        <v>341216</v>
      </c>
      <c r="B2108" s="55">
        <v>34</v>
      </c>
      <c r="C2108" s="55">
        <v>51</v>
      </c>
      <c r="D2108" s="55">
        <v>12</v>
      </c>
      <c r="E2108" s="56">
        <v>16</v>
      </c>
      <c r="F2108" s="58"/>
      <c r="G2108" s="89">
        <v>1.0695043142092768</v>
      </c>
      <c r="H2108" s="89">
        <v>3.0584677563960034</v>
      </c>
      <c r="I2108" s="92">
        <v>0.97838053979615991</v>
      </c>
      <c r="J2108" s="92">
        <v>2.6986831441010448</v>
      </c>
      <c r="K2108" s="92">
        <v>0.89189014724973636</v>
      </c>
      <c r="L2108" s="93">
        <v>2.3755442071968038</v>
      </c>
    </row>
    <row r="2109" spans="1:12" x14ac:dyDescent="0.25">
      <c r="A2109" s="73" t="str">
        <f t="shared" si="32"/>
        <v>351216</v>
      </c>
      <c r="B2109" s="55">
        <v>35</v>
      </c>
      <c r="C2109" s="55">
        <v>50</v>
      </c>
      <c r="D2109" s="55">
        <v>12</v>
      </c>
      <c r="E2109" s="56">
        <v>16</v>
      </c>
      <c r="F2109" s="58"/>
      <c r="G2109" s="89">
        <v>1.0164971531461384</v>
      </c>
      <c r="H2109" s="89">
        <v>2.9503805718220044</v>
      </c>
      <c r="I2109" s="92">
        <v>0.92866553837890642</v>
      </c>
      <c r="J2109" s="92">
        <v>2.5971057436335552</v>
      </c>
      <c r="K2109" s="92">
        <v>0.84524073443242265</v>
      </c>
      <c r="L2109" s="93">
        <v>2.2802064802648774</v>
      </c>
    </row>
    <row r="2110" spans="1:12" x14ac:dyDescent="0.25">
      <c r="A2110" s="73" t="str">
        <f t="shared" si="32"/>
        <v>361216</v>
      </c>
      <c r="B2110" s="55">
        <v>36</v>
      </c>
      <c r="C2110" s="55">
        <v>49</v>
      </c>
      <c r="D2110" s="55">
        <v>12</v>
      </c>
      <c r="E2110" s="56">
        <v>16</v>
      </c>
      <c r="F2110" s="58"/>
      <c r="G2110" s="89">
        <v>0.97201544950184238</v>
      </c>
      <c r="H2110" s="89">
        <v>2.7689226491799475</v>
      </c>
      <c r="I2110" s="92">
        <v>0.88641788691269141</v>
      </c>
      <c r="J2110" s="92">
        <v>2.4343749603521991</v>
      </c>
      <c r="K2110" s="92">
        <v>0.80510863044262349</v>
      </c>
      <c r="L2110" s="93">
        <v>2.1341101583555813</v>
      </c>
    </row>
    <row r="2111" spans="1:12" x14ac:dyDescent="0.25">
      <c r="A2111" s="73" t="str">
        <f t="shared" si="32"/>
        <v>371216</v>
      </c>
      <c r="B2111" s="55">
        <v>37</v>
      </c>
      <c r="C2111" s="55">
        <v>48</v>
      </c>
      <c r="D2111" s="55">
        <v>12</v>
      </c>
      <c r="E2111" s="56">
        <v>16</v>
      </c>
      <c r="F2111" s="58"/>
      <c r="G2111" s="89">
        <v>0.92866689154078275</v>
      </c>
      <c r="H2111" s="89">
        <v>2.5971064171171747</v>
      </c>
      <c r="I2111" s="92">
        <v>0.84524163331540414</v>
      </c>
      <c r="J2111" s="92">
        <v>2.2802053039903001</v>
      </c>
      <c r="K2111" s="92">
        <v>0.76599174043449325</v>
      </c>
      <c r="L2111" s="93">
        <v>1.995629541165638</v>
      </c>
    </row>
    <row r="2112" spans="1:12" x14ac:dyDescent="0.25">
      <c r="A2112" s="73" t="str">
        <f t="shared" si="32"/>
        <v>381216</v>
      </c>
      <c r="B2112" s="55">
        <v>38</v>
      </c>
      <c r="C2112" s="55">
        <v>47</v>
      </c>
      <c r="D2112" s="55">
        <v>12</v>
      </c>
      <c r="E2112" s="56">
        <v>16</v>
      </c>
      <c r="F2112" s="58"/>
      <c r="G2112" s="89">
        <v>0.88641701652916827</v>
      </c>
      <c r="H2112" s="89">
        <v>2.4343750917471594</v>
      </c>
      <c r="I2112" s="92">
        <v>0.80510701388685002</v>
      </c>
      <c r="J2112" s="92">
        <v>2.1341086579959483</v>
      </c>
      <c r="K2112" s="92">
        <v>0.72786508029711405</v>
      </c>
      <c r="L2112" s="93">
        <v>1.8643334752356067</v>
      </c>
    </row>
    <row r="2113" spans="1:12" x14ac:dyDescent="0.25">
      <c r="A2113" s="73" t="str">
        <f t="shared" si="32"/>
        <v>391216</v>
      </c>
      <c r="B2113" s="55">
        <v>39</v>
      </c>
      <c r="C2113" s="55">
        <v>46</v>
      </c>
      <c r="D2113" s="55">
        <v>12</v>
      </c>
      <c r="E2113" s="56">
        <v>16</v>
      </c>
      <c r="F2113" s="58"/>
      <c r="G2113" s="89">
        <v>0.84524062452081095</v>
      </c>
      <c r="H2113" s="89">
        <v>2.2802066956227751</v>
      </c>
      <c r="I2113" s="92">
        <v>0.76599129099780339</v>
      </c>
      <c r="J2113" s="92">
        <v>1.9956288716170403</v>
      </c>
      <c r="K2113" s="92">
        <v>0.6907066411222309</v>
      </c>
      <c r="L2113" s="93">
        <v>1.7398217924582331</v>
      </c>
    </row>
    <row r="2114" spans="1:12" x14ac:dyDescent="0.25">
      <c r="A2114" s="73" t="str">
        <f t="shared" si="32"/>
        <v>401216</v>
      </c>
      <c r="B2114" s="55">
        <v>40</v>
      </c>
      <c r="C2114" s="55">
        <v>45</v>
      </c>
      <c r="D2114" s="55">
        <v>12</v>
      </c>
      <c r="E2114" s="56">
        <v>16</v>
      </c>
      <c r="F2114" s="58"/>
      <c r="G2114" s="89">
        <v>0.80510835481199583</v>
      </c>
      <c r="H2114" s="89">
        <v>2.1341087363102607</v>
      </c>
      <c r="I2114" s="92">
        <v>0.72786519154004337</v>
      </c>
      <c r="J2114" s="92">
        <v>1.8643336341896883</v>
      </c>
      <c r="K2114" s="92">
        <v>0.65448911799462184</v>
      </c>
      <c r="L2114" s="93">
        <v>1.6217174865777744</v>
      </c>
    </row>
    <row r="2115" spans="1:12" x14ac:dyDescent="0.25">
      <c r="A2115" s="73" t="str">
        <f t="shared" si="32"/>
        <v>411216</v>
      </c>
      <c r="B2115" s="55">
        <v>41</v>
      </c>
      <c r="C2115" s="55">
        <v>44</v>
      </c>
      <c r="D2115" s="55">
        <v>12</v>
      </c>
      <c r="E2115" s="56">
        <v>16</v>
      </c>
      <c r="F2115" s="58"/>
      <c r="G2115" s="89">
        <v>0.76599040847445232</v>
      </c>
      <c r="H2115" s="89">
        <v>1.9956281098842978</v>
      </c>
      <c r="I2115" s="92">
        <v>0.69070612308436752</v>
      </c>
      <c r="J2115" s="92">
        <v>1.7398209606904997</v>
      </c>
      <c r="K2115" s="92">
        <v>0.61919167859199253</v>
      </c>
      <c r="L2115" s="93">
        <v>1.509665609485745</v>
      </c>
    </row>
    <row r="2116" spans="1:12" x14ac:dyDescent="0.25">
      <c r="A2116" s="73" t="str">
        <f t="shared" ref="A2116:A2179" si="33">B2116&amp;D2116&amp;E2116</f>
        <v>421216</v>
      </c>
      <c r="B2116" s="55">
        <v>42</v>
      </c>
      <c r="C2116" s="55">
        <v>43</v>
      </c>
      <c r="D2116" s="55">
        <v>12</v>
      </c>
      <c r="E2116" s="56">
        <v>16</v>
      </c>
      <c r="F2116" s="58"/>
      <c r="G2116" s="89">
        <v>0.72786488377810976</v>
      </c>
      <c r="H2116" s="89">
        <v>1.8643334026818981</v>
      </c>
      <c r="I2116" s="92">
        <v>0.65448905868779905</v>
      </c>
      <c r="J2116" s="92">
        <v>1.6217161878463489</v>
      </c>
      <c r="K2116" s="92">
        <v>0.58479185973937553</v>
      </c>
      <c r="L2116" s="93">
        <v>1.4033362964083749</v>
      </c>
    </row>
    <row r="2117" spans="1:12" x14ac:dyDescent="0.25">
      <c r="A2117" s="73" t="str">
        <f t="shared" si="33"/>
        <v>431216</v>
      </c>
      <c r="B2117" s="55">
        <v>43</v>
      </c>
      <c r="C2117" s="55">
        <v>42</v>
      </c>
      <c r="D2117" s="55">
        <v>12</v>
      </c>
      <c r="E2117" s="56">
        <v>16</v>
      </c>
      <c r="F2117" s="58"/>
      <c r="G2117" s="89">
        <v>0.69070579187126546</v>
      </c>
      <c r="H2117" s="89">
        <v>1.7398209518066081</v>
      </c>
      <c r="I2117" s="92">
        <v>0.6191914777487485</v>
      </c>
      <c r="J2117" s="92">
        <v>1.5096652054512179</v>
      </c>
      <c r="K2117" s="92">
        <v>0.55127072308217862</v>
      </c>
      <c r="L2117" s="93">
        <v>1.3024143452298027</v>
      </c>
    </row>
    <row r="2118" spans="1:12" x14ac:dyDescent="0.25">
      <c r="A2118" s="73" t="str">
        <f t="shared" si="33"/>
        <v>441216</v>
      </c>
      <c r="B2118" s="55">
        <v>44</v>
      </c>
      <c r="C2118" s="55">
        <v>41</v>
      </c>
      <c r="D2118" s="55">
        <v>12</v>
      </c>
      <c r="E2118" s="56">
        <v>16</v>
      </c>
      <c r="F2118" s="58"/>
      <c r="G2118" s="89">
        <v>0.64490469179956378</v>
      </c>
      <c r="H2118" s="89">
        <v>1.6217173975041816</v>
      </c>
      <c r="I2118" s="92">
        <v>0.57638337559832586</v>
      </c>
      <c r="J2118" s="92">
        <v>1.4033352089226667</v>
      </c>
      <c r="K2118" s="92">
        <v>0.5112805136545473</v>
      </c>
      <c r="L2118" s="93">
        <v>1.2066083692393073</v>
      </c>
    </row>
    <row r="2119" spans="1:12" x14ac:dyDescent="0.25">
      <c r="A2119" s="73" t="str">
        <f t="shared" si="33"/>
        <v>451216</v>
      </c>
      <c r="B2119" s="55">
        <v>45</v>
      </c>
      <c r="C2119" s="55">
        <v>40</v>
      </c>
      <c r="D2119" s="55">
        <v>12</v>
      </c>
      <c r="E2119" s="56">
        <v>16</v>
      </c>
      <c r="F2119" s="58"/>
      <c r="G2119" s="89">
        <v>0.61115903227376722</v>
      </c>
      <c r="H2119" s="89">
        <v>1.5469094095312272</v>
      </c>
      <c r="I2119" s="92">
        <v>0.54430998393613395</v>
      </c>
      <c r="J2119" s="92">
        <v>1.3328686170471693</v>
      </c>
      <c r="K2119" s="92">
        <v>0.48079443119310716</v>
      </c>
      <c r="L2119" s="93">
        <v>1.1403456165117072</v>
      </c>
    </row>
    <row r="2120" spans="1:12" x14ac:dyDescent="0.25">
      <c r="A2120" s="73" t="str">
        <f t="shared" si="33"/>
        <v>461216</v>
      </c>
      <c r="B2120" s="55">
        <v>46</v>
      </c>
      <c r="C2120" s="55">
        <v>39</v>
      </c>
      <c r="D2120" s="55">
        <v>12</v>
      </c>
      <c r="E2120" s="56">
        <v>16</v>
      </c>
      <c r="F2120" s="58"/>
      <c r="G2120" s="89">
        <v>0.57730726593589221</v>
      </c>
      <c r="H2120" s="89">
        <v>1.4370430608254587</v>
      </c>
      <c r="I2120" s="92">
        <v>0.51214402309284202</v>
      </c>
      <c r="J2120" s="92">
        <v>1.2340690304274973</v>
      </c>
      <c r="K2120" s="92">
        <v>0.45023756406747489</v>
      </c>
      <c r="L2120" s="93">
        <v>1.0514193788482327</v>
      </c>
    </row>
    <row r="2121" spans="1:12" x14ac:dyDescent="0.25">
      <c r="A2121" s="73" t="str">
        <f t="shared" si="33"/>
        <v>471216</v>
      </c>
      <c r="B2121" s="55">
        <v>47</v>
      </c>
      <c r="C2121" s="55">
        <v>38</v>
      </c>
      <c r="D2121" s="55">
        <v>12</v>
      </c>
      <c r="E2121" s="56">
        <v>16</v>
      </c>
      <c r="F2121" s="58"/>
      <c r="G2121" s="89">
        <v>0.54430922094925693</v>
      </c>
      <c r="H2121" s="89">
        <v>1.3328696719629018</v>
      </c>
      <c r="I2121" s="92">
        <v>0.48079425591317709</v>
      </c>
      <c r="J2121" s="92">
        <v>1.1403459126390236</v>
      </c>
      <c r="K2121" s="92">
        <v>0.42045982188229247</v>
      </c>
      <c r="L2121" s="93">
        <v>0.96702690099501198</v>
      </c>
    </row>
    <row r="2122" spans="1:12" x14ac:dyDescent="0.25">
      <c r="A2122" s="73" t="str">
        <f t="shared" si="33"/>
        <v>481216</v>
      </c>
      <c r="B2122" s="55">
        <v>48</v>
      </c>
      <c r="C2122" s="55">
        <v>37</v>
      </c>
      <c r="D2122" s="55">
        <v>12</v>
      </c>
      <c r="E2122" s="56">
        <v>16</v>
      </c>
      <c r="F2122" s="58"/>
      <c r="G2122" s="89">
        <v>0.51214485410631916</v>
      </c>
      <c r="H2122" s="89">
        <v>1.2340677641074294</v>
      </c>
      <c r="I2122" s="92">
        <v>0.45023869841237801</v>
      </c>
      <c r="J2122" s="92">
        <v>1.0514195742791106</v>
      </c>
      <c r="K2122" s="92">
        <v>0.39143713602276969</v>
      </c>
      <c r="L2122" s="93">
        <v>0.88691448238274506</v>
      </c>
    </row>
    <row r="2123" spans="1:12" x14ac:dyDescent="0.25">
      <c r="A2123" s="73" t="str">
        <f t="shared" si="33"/>
        <v>491216</v>
      </c>
      <c r="B2123" s="55">
        <v>49</v>
      </c>
      <c r="C2123" s="55">
        <v>36</v>
      </c>
      <c r="D2123" s="55">
        <v>12</v>
      </c>
      <c r="E2123" s="56">
        <v>16</v>
      </c>
      <c r="F2123" s="58"/>
      <c r="G2123" s="89">
        <v>0.48079433878090605</v>
      </c>
      <c r="H2123" s="89">
        <v>1.1403455995808929</v>
      </c>
      <c r="I2123" s="92">
        <v>0.42045970801664967</v>
      </c>
      <c r="J2123" s="92">
        <v>0.96702601819677569</v>
      </c>
      <c r="K2123" s="92">
        <v>0.36315787319556825</v>
      </c>
      <c r="L2123" s="93">
        <v>0.81084930564934987</v>
      </c>
    </row>
    <row r="2124" spans="1:12" x14ac:dyDescent="0.25">
      <c r="A2124" s="73" t="str">
        <f t="shared" si="33"/>
        <v>501216</v>
      </c>
      <c r="B2124" s="55">
        <v>50</v>
      </c>
      <c r="C2124" s="55">
        <v>35</v>
      </c>
      <c r="D2124" s="55">
        <v>12</v>
      </c>
      <c r="E2124" s="56">
        <v>16</v>
      </c>
      <c r="F2124" s="58"/>
      <c r="G2124" s="89">
        <v>0.44691630779197589</v>
      </c>
      <c r="H2124" s="89">
        <v>1.0514204793209274</v>
      </c>
      <c r="I2124" s="92">
        <v>0.38862495276143172</v>
      </c>
      <c r="J2124" s="92">
        <v>0.88691398220092277</v>
      </c>
      <c r="K2124" s="92">
        <v>0.33325096865020204</v>
      </c>
      <c r="L2124" s="93">
        <v>0.73860979489117484</v>
      </c>
    </row>
    <row r="2125" spans="1:12" x14ac:dyDescent="0.25">
      <c r="A2125" s="73" t="str">
        <f t="shared" si="33"/>
        <v>511216</v>
      </c>
      <c r="B2125" s="55">
        <v>51</v>
      </c>
      <c r="C2125" s="55">
        <v>34</v>
      </c>
      <c r="D2125" s="55">
        <v>12</v>
      </c>
      <c r="E2125" s="56">
        <v>16</v>
      </c>
      <c r="F2125" s="58"/>
      <c r="G2125" s="89">
        <v>0.41611209514170039</v>
      </c>
      <c r="H2125" s="89">
        <v>0.98071651484480427</v>
      </c>
      <c r="I2125" s="92">
        <v>0.35950362685560056</v>
      </c>
      <c r="J2125" s="92">
        <v>0.82169576585695003</v>
      </c>
      <c r="K2125" s="92">
        <v>0.30572494939271255</v>
      </c>
      <c r="L2125" s="93">
        <v>0.67844762145748982</v>
      </c>
    </row>
    <row r="2126" spans="1:12" x14ac:dyDescent="0.25">
      <c r="A2126" s="73" t="str">
        <f t="shared" si="33"/>
        <v>521216</v>
      </c>
      <c r="B2126" s="55">
        <v>52</v>
      </c>
      <c r="C2126" s="55">
        <v>33</v>
      </c>
      <c r="D2126" s="55">
        <v>12</v>
      </c>
      <c r="E2126" s="56">
        <v>16</v>
      </c>
      <c r="F2126" s="58"/>
      <c r="G2126" s="89">
        <v>0.38744575292264499</v>
      </c>
      <c r="H2126" s="89">
        <v>0.89912025974304299</v>
      </c>
      <c r="I2126" s="92">
        <v>0.33226964413917254</v>
      </c>
      <c r="J2126" s="92">
        <v>0.74820998039068609</v>
      </c>
      <c r="K2126" s="92">
        <v>0.27985598405537754</v>
      </c>
      <c r="L2126" s="93">
        <v>0.61220492268786897</v>
      </c>
    </row>
    <row r="2127" spans="1:12" x14ac:dyDescent="0.25">
      <c r="A2127" s="73" t="str">
        <f t="shared" si="33"/>
        <v>531216</v>
      </c>
      <c r="B2127" s="55">
        <v>53</v>
      </c>
      <c r="C2127" s="55">
        <v>32</v>
      </c>
      <c r="D2127" s="55">
        <v>12</v>
      </c>
      <c r="E2127" s="56">
        <v>16</v>
      </c>
      <c r="F2127" s="58"/>
      <c r="G2127" s="89">
        <v>0.35950446552163878</v>
      </c>
      <c r="H2127" s="89">
        <v>0.82169521970104875</v>
      </c>
      <c r="I2127" s="92">
        <v>0.30572637480735149</v>
      </c>
      <c r="J2127" s="92">
        <v>0.67844756363668068</v>
      </c>
      <c r="K2127" s="92">
        <v>0.25464699817106534</v>
      </c>
      <c r="L2127" s="93">
        <v>0.5492864102960956</v>
      </c>
    </row>
    <row r="2128" spans="1:12" x14ac:dyDescent="0.25">
      <c r="A2128" s="73" t="str">
        <f t="shared" si="33"/>
        <v>541216</v>
      </c>
      <c r="B2128" s="55">
        <v>54</v>
      </c>
      <c r="C2128" s="55">
        <v>31</v>
      </c>
      <c r="D2128" s="55">
        <v>12</v>
      </c>
      <c r="E2128" s="56">
        <v>16</v>
      </c>
      <c r="F2128" s="58"/>
      <c r="G2128" s="89">
        <v>0.33227036995120135</v>
      </c>
      <c r="H2128" s="89">
        <v>0.74821082624876001</v>
      </c>
      <c r="I2128" s="92">
        <v>0.27985673295208674</v>
      </c>
      <c r="J2128" s="92">
        <v>0.61220477246148142</v>
      </c>
      <c r="K2128" s="92">
        <v>0.23008386093154648</v>
      </c>
      <c r="L2128" s="93">
        <v>0.48951571920901321</v>
      </c>
    </row>
    <row r="2129" spans="1:12" x14ac:dyDescent="0.25">
      <c r="A2129" s="73" t="str">
        <f t="shared" si="33"/>
        <v>551216</v>
      </c>
      <c r="B2129" s="55">
        <v>55</v>
      </c>
      <c r="C2129" s="55">
        <v>30</v>
      </c>
      <c r="D2129" s="55">
        <v>12</v>
      </c>
      <c r="E2129" s="56">
        <v>16</v>
      </c>
      <c r="F2129" s="58"/>
      <c r="G2129" s="89">
        <v>0.30295802066069921</v>
      </c>
      <c r="H2129" s="89">
        <v>0.67844780222885936</v>
      </c>
      <c r="I2129" s="92">
        <v>0.25238475295564666</v>
      </c>
      <c r="J2129" s="92">
        <v>0.54928564807173585</v>
      </c>
      <c r="K2129" s="92">
        <v>0.20435281004049388</v>
      </c>
      <c r="L2129" s="93">
        <v>0.4327261134687953</v>
      </c>
    </row>
    <row r="2130" spans="1:12" x14ac:dyDescent="0.25">
      <c r="A2130" s="73" t="str">
        <f t="shared" si="33"/>
        <v>181516</v>
      </c>
      <c r="B2130" s="55">
        <v>18</v>
      </c>
      <c r="C2130" s="55">
        <v>67</v>
      </c>
      <c r="D2130" s="55">
        <v>15</v>
      </c>
      <c r="E2130" s="56">
        <v>16</v>
      </c>
      <c r="F2130" s="58"/>
      <c r="G2130" s="89">
        <v>2.1029027546638424</v>
      </c>
      <c r="H2130" s="89">
        <v>7.5389138454734832</v>
      </c>
      <c r="I2130" s="92">
        <v>1.9560339008693426</v>
      </c>
      <c r="J2130" s="92">
        <v>6.7178520721077195</v>
      </c>
      <c r="K2130" s="92">
        <v>1.816623412896994</v>
      </c>
      <c r="L2130" s="93">
        <v>5.9830641125606618</v>
      </c>
    </row>
    <row r="2131" spans="1:12" x14ac:dyDescent="0.25">
      <c r="A2131" s="73" t="str">
        <f t="shared" si="33"/>
        <v>191516</v>
      </c>
      <c r="B2131" s="55">
        <v>19</v>
      </c>
      <c r="C2131" s="55">
        <v>66</v>
      </c>
      <c r="D2131" s="55">
        <v>15</v>
      </c>
      <c r="E2131" s="56">
        <v>16</v>
      </c>
      <c r="F2131" s="58"/>
      <c r="G2131" s="89">
        <v>2.0285147348485402</v>
      </c>
      <c r="H2131" s="89">
        <v>7.116976312562783</v>
      </c>
      <c r="I2131" s="92">
        <v>1.8854176538254621</v>
      </c>
      <c r="J2131" s="92">
        <v>6.3402785573801088</v>
      </c>
      <c r="K2131" s="92">
        <v>1.7496118187875334</v>
      </c>
      <c r="L2131" s="93">
        <v>5.6450835482605841</v>
      </c>
    </row>
    <row r="2132" spans="1:12" x14ac:dyDescent="0.25">
      <c r="A2132" s="73" t="str">
        <f t="shared" si="33"/>
        <v>201516</v>
      </c>
      <c r="B2132" s="55">
        <v>20</v>
      </c>
      <c r="C2132" s="55">
        <v>65</v>
      </c>
      <c r="D2132" s="55">
        <v>15</v>
      </c>
      <c r="E2132" s="56">
        <v>16</v>
      </c>
      <c r="F2132" s="58"/>
      <c r="G2132" s="89">
        <v>1.9560330844208034</v>
      </c>
      <c r="H2132" s="89">
        <v>6.7178530198301942</v>
      </c>
      <c r="I2132" s="92">
        <v>1.8166240446581228</v>
      </c>
      <c r="J2132" s="92">
        <v>5.9830646929023397</v>
      </c>
      <c r="K2132" s="92">
        <v>1.6843389691806345</v>
      </c>
      <c r="L2132" s="93">
        <v>5.325267787990823</v>
      </c>
    </row>
    <row r="2133" spans="1:12" x14ac:dyDescent="0.25">
      <c r="A2133" s="73" t="str">
        <f t="shared" si="33"/>
        <v>211516</v>
      </c>
      <c r="B2133" s="55">
        <v>21</v>
      </c>
      <c r="C2133" s="55">
        <v>64</v>
      </c>
      <c r="D2133" s="55">
        <v>15</v>
      </c>
      <c r="E2133" s="56">
        <v>16</v>
      </c>
      <c r="F2133" s="58"/>
      <c r="G2133" s="89">
        <v>1.8854171702123608</v>
      </c>
      <c r="H2133" s="89">
        <v>6.3402782355465908</v>
      </c>
      <c r="I2133" s="92">
        <v>1.7496114458316669</v>
      </c>
      <c r="J2133" s="92">
        <v>5.6450834164641499</v>
      </c>
      <c r="K2133" s="92">
        <v>1.6207667371264423</v>
      </c>
      <c r="L2133" s="93">
        <v>5.0226145117840675</v>
      </c>
    </row>
    <row r="2134" spans="1:12" x14ac:dyDescent="0.25">
      <c r="A2134" s="73" t="str">
        <f t="shared" si="33"/>
        <v>221516</v>
      </c>
      <c r="B2134" s="55">
        <v>22</v>
      </c>
      <c r="C2134" s="55">
        <v>63</v>
      </c>
      <c r="D2134" s="55">
        <v>15</v>
      </c>
      <c r="E2134" s="56">
        <v>16</v>
      </c>
      <c r="F2134" s="58"/>
      <c r="G2134" s="89">
        <v>1.8166237588428547</v>
      </c>
      <c r="H2134" s="89">
        <v>5.9830640151442838</v>
      </c>
      <c r="I2134" s="92">
        <v>1.6843389135533406</v>
      </c>
      <c r="J2134" s="92">
        <v>5.3252672498997677</v>
      </c>
      <c r="K2134" s="92">
        <v>1.5588551908676094</v>
      </c>
      <c r="L2134" s="93">
        <v>4.7361719563471025</v>
      </c>
    </row>
    <row r="2135" spans="1:12" x14ac:dyDescent="0.25">
      <c r="A2135" s="73" t="str">
        <f t="shared" si="33"/>
        <v>231516</v>
      </c>
      <c r="B2135" s="55">
        <v>23</v>
      </c>
      <c r="C2135" s="55">
        <v>62</v>
      </c>
      <c r="D2135" s="55">
        <v>15</v>
      </c>
      <c r="E2135" s="56">
        <v>16</v>
      </c>
      <c r="F2135" s="58"/>
      <c r="G2135" s="89">
        <v>1.7496119715966154</v>
      </c>
      <c r="H2135" s="89">
        <v>5.6450828628396907</v>
      </c>
      <c r="I2135" s="92">
        <v>1.6207673979566293</v>
      </c>
      <c r="J2135" s="92">
        <v>5.0226146193198389</v>
      </c>
      <c r="K2135" s="92">
        <v>1.4985656938713601</v>
      </c>
      <c r="L2135" s="93">
        <v>4.4650391562627929</v>
      </c>
    </row>
    <row r="2136" spans="1:12" x14ac:dyDescent="0.25">
      <c r="A2136" s="73" t="str">
        <f t="shared" si="33"/>
        <v>241516</v>
      </c>
      <c r="B2136" s="55">
        <v>24</v>
      </c>
      <c r="C2136" s="55">
        <v>61</v>
      </c>
      <c r="D2136" s="55">
        <v>15</v>
      </c>
      <c r="E2136" s="56">
        <v>16</v>
      </c>
      <c r="F2136" s="58"/>
      <c r="G2136" s="89">
        <v>1.684339712367489</v>
      </c>
      <c r="H2136" s="89">
        <v>5.3252672371269831</v>
      </c>
      <c r="I2136" s="92">
        <v>1.5588556727522986</v>
      </c>
      <c r="J2136" s="92">
        <v>4.7361714570958506</v>
      </c>
      <c r="K2136" s="92">
        <v>1.4398579855090872</v>
      </c>
      <c r="L2136" s="93">
        <v>4.20836816252507</v>
      </c>
    </row>
    <row r="2137" spans="1:12" x14ac:dyDescent="0.25">
      <c r="A2137" s="73" t="str">
        <f t="shared" si="33"/>
        <v>251516</v>
      </c>
      <c r="B2137" s="55">
        <v>25</v>
      </c>
      <c r="C2137" s="55">
        <v>60</v>
      </c>
      <c r="D2137" s="55">
        <v>15</v>
      </c>
      <c r="E2137" s="56">
        <v>16</v>
      </c>
      <c r="F2137" s="58"/>
      <c r="G2137" s="89">
        <v>1.6013721013950635</v>
      </c>
      <c r="H2137" s="89">
        <v>5.0226155256931984</v>
      </c>
      <c r="I2137" s="92">
        <v>1.4809954623768375</v>
      </c>
      <c r="J2137" s="92">
        <v>4.4650389690425367</v>
      </c>
      <c r="K2137" s="92">
        <v>1.3668126863825381</v>
      </c>
      <c r="L2137" s="93">
        <v>3.9653537731306931</v>
      </c>
    </row>
    <row r="2138" spans="1:12" x14ac:dyDescent="0.25">
      <c r="A2138" s="73" t="str">
        <f t="shared" si="33"/>
        <v>261516</v>
      </c>
      <c r="B2138" s="55">
        <v>26</v>
      </c>
      <c r="C2138" s="55">
        <v>59</v>
      </c>
      <c r="D2138" s="55">
        <v>15</v>
      </c>
      <c r="E2138" s="56">
        <v>16</v>
      </c>
      <c r="F2138" s="58"/>
      <c r="G2138" s="89">
        <v>1.5329629414938444</v>
      </c>
      <c r="H2138" s="89">
        <v>4.8674630388480393</v>
      </c>
      <c r="I2138" s="92">
        <v>1.4166967647194342</v>
      </c>
      <c r="J2138" s="92">
        <v>4.3197840074553993</v>
      </c>
      <c r="K2138" s="92">
        <v>1.3063729096716563</v>
      </c>
      <c r="L2138" s="93">
        <v>3.8296152948643063</v>
      </c>
    </row>
    <row r="2139" spans="1:12" x14ac:dyDescent="0.25">
      <c r="A2139" s="73" t="str">
        <f t="shared" si="33"/>
        <v>271516</v>
      </c>
      <c r="B2139" s="55">
        <v>27</v>
      </c>
      <c r="C2139" s="55">
        <v>58</v>
      </c>
      <c r="D2139" s="55">
        <v>15</v>
      </c>
      <c r="E2139" s="56">
        <v>16</v>
      </c>
      <c r="F2139" s="58"/>
      <c r="G2139" s="89">
        <v>1.4740697429869949</v>
      </c>
      <c r="H2139" s="89">
        <v>4.586010831805714</v>
      </c>
      <c r="I2139" s="92">
        <v>1.3608101033212865</v>
      </c>
      <c r="J2139" s="92">
        <v>4.0679217759269006</v>
      </c>
      <c r="K2139" s="92">
        <v>1.253352684011676</v>
      </c>
      <c r="L2139" s="93">
        <v>3.6040976503244919</v>
      </c>
    </row>
    <row r="2140" spans="1:12" x14ac:dyDescent="0.25">
      <c r="A2140" s="73" t="str">
        <f t="shared" si="33"/>
        <v>281516</v>
      </c>
      <c r="B2140" s="55">
        <v>28</v>
      </c>
      <c r="C2140" s="55">
        <v>57</v>
      </c>
      <c r="D2140" s="55">
        <v>15</v>
      </c>
      <c r="E2140" s="56">
        <v>16</v>
      </c>
      <c r="F2140" s="58"/>
      <c r="G2140" s="89">
        <v>1.4166964859195734</v>
      </c>
      <c r="H2140" s="89">
        <v>4.3197826663053425</v>
      </c>
      <c r="I2140" s="92">
        <v>1.3063737343037192</v>
      </c>
      <c r="J2140" s="92">
        <v>3.8296155337596365</v>
      </c>
      <c r="K2140" s="92">
        <v>1.2017104024027081</v>
      </c>
      <c r="L2140" s="93">
        <v>3.3906406972165537</v>
      </c>
    </row>
    <row r="2141" spans="1:12" x14ac:dyDescent="0.25">
      <c r="A2141" s="73" t="str">
        <f t="shared" si="33"/>
        <v>291516</v>
      </c>
      <c r="B2141" s="55">
        <v>29</v>
      </c>
      <c r="C2141" s="55">
        <v>56</v>
      </c>
      <c r="D2141" s="55">
        <v>15</v>
      </c>
      <c r="E2141" s="56">
        <v>16</v>
      </c>
      <c r="F2141" s="58"/>
      <c r="G2141" s="89">
        <v>1.3608100043443556</v>
      </c>
      <c r="H2141" s="89">
        <v>4.067922270609758</v>
      </c>
      <c r="I2141" s="92">
        <v>1.2533525948129296</v>
      </c>
      <c r="J2141" s="92">
        <v>3.6040984259603057</v>
      </c>
      <c r="K2141" s="92">
        <v>1.1514135691211023</v>
      </c>
      <c r="L2141" s="93">
        <v>3.1885615673352565</v>
      </c>
    </row>
    <row r="2142" spans="1:12" x14ac:dyDescent="0.25">
      <c r="A2142" s="73" t="str">
        <f t="shared" si="33"/>
        <v>301516</v>
      </c>
      <c r="B2142" s="55">
        <v>30</v>
      </c>
      <c r="C2142" s="55">
        <v>55</v>
      </c>
      <c r="D2142" s="55">
        <v>15</v>
      </c>
      <c r="E2142" s="56">
        <v>16</v>
      </c>
      <c r="F2142" s="58"/>
      <c r="G2142" s="89">
        <v>1.3063741068233936</v>
      </c>
      <c r="H2142" s="89">
        <v>3.8296167021194685</v>
      </c>
      <c r="I2142" s="92">
        <v>1.2017095849380193</v>
      </c>
      <c r="J2142" s="92">
        <v>3.3906410641577458</v>
      </c>
      <c r="K2142" s="92">
        <v>1.1024256359236273</v>
      </c>
      <c r="L2142" s="93">
        <v>2.9972085636255761</v>
      </c>
    </row>
    <row r="2143" spans="1:12" x14ac:dyDescent="0.25">
      <c r="A2143" s="73" t="str">
        <f t="shared" si="33"/>
        <v>311516</v>
      </c>
      <c r="B2143" s="55">
        <v>31</v>
      </c>
      <c r="C2143" s="55">
        <v>54</v>
      </c>
      <c r="D2143" s="55">
        <v>15</v>
      </c>
      <c r="E2143" s="56">
        <v>16</v>
      </c>
      <c r="F2143" s="58"/>
      <c r="G2143" s="89">
        <v>1.2533520989197149</v>
      </c>
      <c r="H2143" s="89">
        <v>3.6040981978060644</v>
      </c>
      <c r="I2143" s="92">
        <v>1.1514128029628596</v>
      </c>
      <c r="J2143" s="92">
        <v>3.1885607775989855</v>
      </c>
      <c r="K2143" s="92">
        <v>1.0547134127938631</v>
      </c>
      <c r="L2143" s="93">
        <v>2.8159723854690055</v>
      </c>
    </row>
    <row r="2144" spans="1:12" x14ac:dyDescent="0.25">
      <c r="A2144" s="73" t="str">
        <f t="shared" si="33"/>
        <v>321516</v>
      </c>
      <c r="B2144" s="55">
        <v>32</v>
      </c>
      <c r="C2144" s="55">
        <v>53</v>
      </c>
      <c r="D2144" s="55">
        <v>15</v>
      </c>
      <c r="E2144" s="56">
        <v>16</v>
      </c>
      <c r="F2144" s="58"/>
      <c r="G2144" s="89">
        <v>1.2017108579893381</v>
      </c>
      <c r="H2144" s="89">
        <v>3.3906413355238492</v>
      </c>
      <c r="I2144" s="92">
        <v>1.1024259253050315</v>
      </c>
      <c r="J2144" s="92">
        <v>2.9972080065593558</v>
      </c>
      <c r="K2144" s="92">
        <v>1.0082403430860063</v>
      </c>
      <c r="L2144" s="93">
        <v>2.6442722986091849</v>
      </c>
    </row>
    <row r="2145" spans="1:12" x14ac:dyDescent="0.25">
      <c r="A2145" s="73" t="str">
        <f t="shared" si="33"/>
        <v>331516</v>
      </c>
      <c r="B2145" s="55">
        <v>33</v>
      </c>
      <c r="C2145" s="55">
        <v>52</v>
      </c>
      <c r="D2145" s="55">
        <v>15</v>
      </c>
      <c r="E2145" s="56">
        <v>16</v>
      </c>
      <c r="F2145" s="58"/>
      <c r="G2145" s="89">
        <v>1.1514125124660486</v>
      </c>
      <c r="H2145" s="89">
        <v>3.188560188610742</v>
      </c>
      <c r="I2145" s="92">
        <v>1.0547127408762311</v>
      </c>
      <c r="J2145" s="92">
        <v>2.8159712488108424</v>
      </c>
      <c r="K2145" s="92">
        <v>0.96297487794378755</v>
      </c>
      <c r="L2145" s="93">
        <v>2.4815670991294065</v>
      </c>
    </row>
    <row r="2146" spans="1:12" x14ac:dyDescent="0.25">
      <c r="A2146" s="73" t="str">
        <f t="shared" si="33"/>
        <v>341516</v>
      </c>
      <c r="B2146" s="55">
        <v>34</v>
      </c>
      <c r="C2146" s="55">
        <v>51</v>
      </c>
      <c r="D2146" s="55">
        <v>15</v>
      </c>
      <c r="E2146" s="56">
        <v>16</v>
      </c>
      <c r="F2146" s="58"/>
      <c r="G2146" s="89">
        <v>1.0841543589838383</v>
      </c>
      <c r="H2146" s="89">
        <v>2.9972088208654504</v>
      </c>
      <c r="I2146" s="92">
        <v>0.99178358195160721</v>
      </c>
      <c r="J2146" s="92">
        <v>2.6442725373851643</v>
      </c>
      <c r="K2146" s="92">
        <v>0.9041079009470292</v>
      </c>
      <c r="L2146" s="93">
        <v>2.3273427728177354</v>
      </c>
    </row>
    <row r="2147" spans="1:12" x14ac:dyDescent="0.25">
      <c r="A2147" s="73" t="str">
        <f t="shared" si="33"/>
        <v>351516</v>
      </c>
      <c r="B2147" s="55">
        <v>35</v>
      </c>
      <c r="C2147" s="55">
        <v>50</v>
      </c>
      <c r="D2147" s="55">
        <v>15</v>
      </c>
      <c r="E2147" s="56">
        <v>16</v>
      </c>
      <c r="F2147" s="58"/>
      <c r="G2147" s="89">
        <v>1.0364422339461268</v>
      </c>
      <c r="H2147" s="89">
        <v>2.8843377414181792</v>
      </c>
      <c r="I2147" s="92">
        <v>0.94686437198348328</v>
      </c>
      <c r="J2147" s="92">
        <v>2.5389096768695625</v>
      </c>
      <c r="K2147" s="92">
        <v>0.86178291150517894</v>
      </c>
      <c r="L2147" s="93">
        <v>2.2290577234449684</v>
      </c>
    </row>
    <row r="2148" spans="1:12" x14ac:dyDescent="0.25">
      <c r="A2148" s="73" t="str">
        <f t="shared" si="33"/>
        <v>361516</v>
      </c>
      <c r="B2148" s="55">
        <v>36</v>
      </c>
      <c r="C2148" s="55">
        <v>49</v>
      </c>
      <c r="D2148" s="55">
        <v>15</v>
      </c>
      <c r="E2148" s="56">
        <v>16</v>
      </c>
      <c r="F2148" s="58"/>
      <c r="G2148" s="89">
        <v>0.99107599436247307</v>
      </c>
      <c r="H2148" s="89">
        <v>2.7069078414009007</v>
      </c>
      <c r="I2148" s="92">
        <v>0.90377695598488339</v>
      </c>
      <c r="J2148" s="92">
        <v>2.3797971986978808</v>
      </c>
      <c r="K2148" s="92">
        <v>0.8208557316936278</v>
      </c>
      <c r="L2148" s="93">
        <v>2.0862154982102101</v>
      </c>
    </row>
    <row r="2149" spans="1:12" x14ac:dyDescent="0.25">
      <c r="A2149" s="73" t="str">
        <f t="shared" si="33"/>
        <v>371516</v>
      </c>
      <c r="B2149" s="55">
        <v>37</v>
      </c>
      <c r="C2149" s="55">
        <v>48</v>
      </c>
      <c r="D2149" s="55">
        <v>15</v>
      </c>
      <c r="E2149" s="56">
        <v>16</v>
      </c>
      <c r="F2149" s="58"/>
      <c r="G2149" s="89">
        <v>0.94686474033433565</v>
      </c>
      <c r="H2149" s="89">
        <v>2.5389090463964443</v>
      </c>
      <c r="I2149" s="92">
        <v>0.86178366739694034</v>
      </c>
      <c r="J2149" s="92">
        <v>2.2290585118737485</v>
      </c>
      <c r="K2149" s="92">
        <v>0.78096496569387508</v>
      </c>
      <c r="L2149" s="93">
        <v>1.9508210871243745</v>
      </c>
    </row>
    <row r="2150" spans="1:12" x14ac:dyDescent="0.25">
      <c r="A2150" s="73" t="str">
        <f t="shared" si="33"/>
        <v>381516</v>
      </c>
      <c r="B2150" s="55">
        <v>38</v>
      </c>
      <c r="C2150" s="55">
        <v>47</v>
      </c>
      <c r="D2150" s="55">
        <v>15</v>
      </c>
      <c r="E2150" s="56">
        <v>16</v>
      </c>
      <c r="F2150" s="58"/>
      <c r="G2150" s="89">
        <v>0.90377710348315321</v>
      </c>
      <c r="H2150" s="89">
        <v>2.3797964473101967</v>
      </c>
      <c r="I2150" s="92">
        <v>0.82085466843669008</v>
      </c>
      <c r="J2150" s="92">
        <v>2.0862159428535305</v>
      </c>
      <c r="K2150" s="92">
        <v>0.74208546684366905</v>
      </c>
      <c r="L2150" s="93">
        <v>1.8224540109994312</v>
      </c>
    </row>
    <row r="2151" spans="1:12" x14ac:dyDescent="0.25">
      <c r="A2151" s="73" t="str">
        <f t="shared" si="33"/>
        <v>391516</v>
      </c>
      <c r="B2151" s="55">
        <v>39</v>
      </c>
      <c r="C2151" s="55">
        <v>46</v>
      </c>
      <c r="D2151" s="55">
        <v>15</v>
      </c>
      <c r="E2151" s="56">
        <v>16</v>
      </c>
      <c r="F2151" s="58"/>
      <c r="G2151" s="89">
        <v>0.86178429440077442</v>
      </c>
      <c r="H2151" s="89">
        <v>2.2290576353871949</v>
      </c>
      <c r="I2151" s="92">
        <v>0.7809651487336583</v>
      </c>
      <c r="J2151" s="92">
        <v>1.9508206900834144</v>
      </c>
      <c r="K2151" s="92">
        <v>0.70419173689515002</v>
      </c>
      <c r="L2151" s="93">
        <v>1.700720780678556</v>
      </c>
    </row>
    <row r="2152" spans="1:12" x14ac:dyDescent="0.25">
      <c r="A2152" s="73" t="str">
        <f t="shared" si="33"/>
        <v>401516</v>
      </c>
      <c r="B2152" s="55">
        <v>40</v>
      </c>
      <c r="C2152" s="55">
        <v>45</v>
      </c>
      <c r="D2152" s="55">
        <v>15</v>
      </c>
      <c r="E2152" s="56">
        <v>16</v>
      </c>
      <c r="F2152" s="58"/>
      <c r="G2152" s="89">
        <v>0.82085583380808336</v>
      </c>
      <c r="H2152" s="89">
        <v>2.0862156675519752</v>
      </c>
      <c r="I2152" s="92">
        <v>0.74208478098646358</v>
      </c>
      <c r="J2152" s="92">
        <v>1.8224542033427749</v>
      </c>
      <c r="K2152" s="92">
        <v>0.66725990355219977</v>
      </c>
      <c r="L2152" s="93">
        <v>1.5852535967326502</v>
      </c>
    </row>
    <row r="2153" spans="1:12" x14ac:dyDescent="0.25">
      <c r="A2153" s="73" t="str">
        <f t="shared" si="33"/>
        <v>411516</v>
      </c>
      <c r="B2153" s="55">
        <v>41</v>
      </c>
      <c r="C2153" s="55">
        <v>44</v>
      </c>
      <c r="D2153" s="55">
        <v>15</v>
      </c>
      <c r="E2153" s="56">
        <v>16</v>
      </c>
      <c r="F2153" s="58"/>
      <c r="G2153" s="89">
        <v>0.780964926618258</v>
      </c>
      <c r="H2153" s="89">
        <v>1.9508215291949127</v>
      </c>
      <c r="I2153" s="92">
        <v>0.70419123108816006</v>
      </c>
      <c r="J2153" s="92">
        <v>1.7007215992672344</v>
      </c>
      <c r="K2153" s="92">
        <v>0.63126584921018947</v>
      </c>
      <c r="L2153" s="93">
        <v>1.4757069132090372</v>
      </c>
    </row>
    <row r="2154" spans="1:12" x14ac:dyDescent="0.25">
      <c r="A2154" s="73" t="str">
        <f t="shared" si="33"/>
        <v>421516</v>
      </c>
      <c r="B2154" s="55">
        <v>42</v>
      </c>
      <c r="C2154" s="55">
        <v>43</v>
      </c>
      <c r="D2154" s="55">
        <v>15</v>
      </c>
      <c r="E2154" s="56">
        <v>16</v>
      </c>
      <c r="F2154" s="58"/>
      <c r="G2154" s="89">
        <v>0.7420844327176781</v>
      </c>
      <c r="H2154" s="89">
        <v>1.8224532380678702</v>
      </c>
      <c r="I2154" s="92">
        <v>0.66725881031374901</v>
      </c>
      <c r="J2154" s="92">
        <v>1.5852539904386218</v>
      </c>
      <c r="K2154" s="92">
        <v>0.59619014342067456</v>
      </c>
      <c r="L2154" s="93">
        <v>1.3717557276835863</v>
      </c>
    </row>
    <row r="2155" spans="1:12" x14ac:dyDescent="0.25">
      <c r="A2155" s="73" t="str">
        <f t="shared" si="33"/>
        <v>431516</v>
      </c>
      <c r="B2155" s="55">
        <v>43</v>
      </c>
      <c r="C2155" s="55">
        <v>42</v>
      </c>
      <c r="D2155" s="55">
        <v>15</v>
      </c>
      <c r="E2155" s="56">
        <v>16</v>
      </c>
      <c r="F2155" s="58"/>
      <c r="G2155" s="89">
        <v>0.70419157531435583</v>
      </c>
      <c r="H2155" s="89">
        <v>1.7007204347331621</v>
      </c>
      <c r="I2155" s="92">
        <v>0.63126630702617526</v>
      </c>
      <c r="J2155" s="92">
        <v>1.4757077846837983</v>
      </c>
      <c r="K2155" s="92">
        <v>0.56200831689238973</v>
      </c>
      <c r="L2155" s="93">
        <v>1.2730927269221071</v>
      </c>
    </row>
    <row r="2156" spans="1:12" x14ac:dyDescent="0.25">
      <c r="A2156" s="73" t="str">
        <f t="shared" si="33"/>
        <v>441516</v>
      </c>
      <c r="B2156" s="55">
        <v>44</v>
      </c>
      <c r="C2156" s="55">
        <v>41</v>
      </c>
      <c r="D2156" s="55">
        <v>15</v>
      </c>
      <c r="E2156" s="56">
        <v>16</v>
      </c>
      <c r="F2156" s="58"/>
      <c r="G2156" s="89">
        <v>0.66382325570555045</v>
      </c>
      <c r="H2156" s="89">
        <v>1.5852532183982673</v>
      </c>
      <c r="I2156" s="92">
        <v>0.59320244986157511</v>
      </c>
      <c r="J2156" s="92">
        <v>1.3717560060397511</v>
      </c>
      <c r="K2156" s="92">
        <v>0.52612425439538391</v>
      </c>
      <c r="L2156" s="93">
        <v>1.1794312179221458</v>
      </c>
    </row>
    <row r="2157" spans="1:12" x14ac:dyDescent="0.25">
      <c r="A2157" s="73" t="str">
        <f t="shared" si="33"/>
        <v>451516</v>
      </c>
      <c r="B2157" s="55">
        <v>45</v>
      </c>
      <c r="C2157" s="55">
        <v>40</v>
      </c>
      <c r="D2157" s="55">
        <v>15</v>
      </c>
      <c r="E2157" s="56">
        <v>16</v>
      </c>
      <c r="F2157" s="58"/>
      <c r="G2157" s="89">
        <v>0.62632659241562638</v>
      </c>
      <c r="H2157" s="89">
        <v>1.5106463878326997</v>
      </c>
      <c r="I2157" s="92">
        <v>0.55780308893300579</v>
      </c>
      <c r="J2157" s="92">
        <v>1.3015898919882902</v>
      </c>
      <c r="K2157" s="92">
        <v>0.49269995625694002</v>
      </c>
      <c r="L2157" s="93">
        <v>1.1135553013223864</v>
      </c>
    </row>
    <row r="2158" spans="1:12" x14ac:dyDescent="0.25">
      <c r="A2158" s="73" t="str">
        <f t="shared" si="33"/>
        <v>461516</v>
      </c>
      <c r="B2158" s="55">
        <v>46</v>
      </c>
      <c r="C2158" s="55">
        <v>39</v>
      </c>
      <c r="D2158" s="55">
        <v>15</v>
      </c>
      <c r="E2158" s="56">
        <v>16</v>
      </c>
      <c r="F2158" s="58"/>
      <c r="G2158" s="89">
        <v>0.59162633230973383</v>
      </c>
      <c r="H2158" s="89">
        <v>1.4033378984169651</v>
      </c>
      <c r="I2158" s="92">
        <v>0.52483433850236905</v>
      </c>
      <c r="J2158" s="92">
        <v>1.2050919112956047</v>
      </c>
      <c r="K2158" s="92">
        <v>0.46138024311196929</v>
      </c>
      <c r="L2158" s="93">
        <v>1.0267065898825272</v>
      </c>
    </row>
    <row r="2159" spans="1:12" x14ac:dyDescent="0.25">
      <c r="A2159" s="73" t="str">
        <f t="shared" si="33"/>
        <v>471516</v>
      </c>
      <c r="B2159" s="55">
        <v>47</v>
      </c>
      <c r="C2159" s="55">
        <v>38</v>
      </c>
      <c r="D2159" s="55">
        <v>15</v>
      </c>
      <c r="E2159" s="56">
        <v>16</v>
      </c>
      <c r="F2159" s="58"/>
      <c r="G2159" s="89">
        <v>0.5578033040295941</v>
      </c>
      <c r="H2159" s="89">
        <v>1.3015886677672066</v>
      </c>
      <c r="I2159" s="92">
        <v>0.49269873839570205</v>
      </c>
      <c r="J2159" s="92">
        <v>1.1135564365230055</v>
      </c>
      <c r="K2159" s="92">
        <v>0.43085964329425214</v>
      </c>
      <c r="L2159" s="93">
        <v>0.94428387732021413</v>
      </c>
    </row>
    <row r="2160" spans="1:12" x14ac:dyDescent="0.25">
      <c r="A2160" s="73" t="str">
        <f t="shared" si="33"/>
        <v>481516</v>
      </c>
      <c r="B2160" s="55">
        <v>48</v>
      </c>
      <c r="C2160" s="55">
        <v>37</v>
      </c>
      <c r="D2160" s="55">
        <v>15</v>
      </c>
      <c r="E2160" s="56">
        <v>16</v>
      </c>
      <c r="F2160" s="58"/>
      <c r="G2160" s="89">
        <v>0.52483373302473435</v>
      </c>
      <c r="H2160" s="89">
        <v>1.2050922311145813</v>
      </c>
      <c r="I2160" s="92">
        <v>0.46138039931959512</v>
      </c>
      <c r="J2160" s="92">
        <v>1.0267055436267811</v>
      </c>
      <c r="K2160" s="92">
        <v>0.40111472072725246</v>
      </c>
      <c r="L2160" s="93">
        <v>0.86604702880566631</v>
      </c>
    </row>
    <row r="2161" spans="1:12" x14ac:dyDescent="0.25">
      <c r="A2161" s="73" t="str">
        <f t="shared" si="33"/>
        <v>491516</v>
      </c>
      <c r="B2161" s="55">
        <v>49</v>
      </c>
      <c r="C2161" s="55">
        <v>36</v>
      </c>
      <c r="D2161" s="55">
        <v>15</v>
      </c>
      <c r="E2161" s="56">
        <v>16</v>
      </c>
      <c r="F2161" s="58"/>
      <c r="G2161" s="89">
        <v>0.48551296515025522</v>
      </c>
      <c r="H2161" s="89">
        <v>1.1135551895028803</v>
      </c>
      <c r="I2161" s="92">
        <v>0.42466936086143614</v>
      </c>
      <c r="J2161" s="92">
        <v>0.94428348719904376</v>
      </c>
      <c r="K2161" s="92">
        <v>0.36686422917957706</v>
      </c>
      <c r="L2161" s="93">
        <v>0.79176134307198232</v>
      </c>
    </row>
    <row r="2162" spans="1:12" x14ac:dyDescent="0.25">
      <c r="A2162" s="73" t="str">
        <f t="shared" si="33"/>
        <v>501516</v>
      </c>
      <c r="B2162" s="55">
        <v>50</v>
      </c>
      <c r="C2162" s="55">
        <v>35</v>
      </c>
      <c r="D2162" s="55">
        <v>15</v>
      </c>
      <c r="E2162" s="56">
        <v>16</v>
      </c>
      <c r="F2162" s="58"/>
      <c r="G2162" s="89">
        <v>0.45470194670059388</v>
      </c>
      <c r="H2162" s="89">
        <v>1.0267069642099838</v>
      </c>
      <c r="I2162" s="92">
        <v>0.39539548674672492</v>
      </c>
      <c r="J2162" s="92">
        <v>0.86604645669714031</v>
      </c>
      <c r="K2162" s="92">
        <v>0.33905587079018618</v>
      </c>
      <c r="L2162" s="93">
        <v>0.72121508187451577</v>
      </c>
    </row>
    <row r="2163" spans="1:12" x14ac:dyDescent="0.25">
      <c r="A2163" s="73" t="str">
        <f t="shared" si="33"/>
        <v>18617</v>
      </c>
      <c r="B2163" s="55">
        <v>18</v>
      </c>
      <c r="C2163" s="55">
        <v>67</v>
      </c>
      <c r="D2163" s="55">
        <v>6</v>
      </c>
      <c r="E2163" s="56">
        <v>17</v>
      </c>
      <c r="F2163" s="58"/>
      <c r="G2163" s="89">
        <v>1.7537534638976242</v>
      </c>
      <c r="H2163" s="89">
        <v>7.7731419497462406</v>
      </c>
      <c r="I2163" s="92">
        <v>1.630089983497836</v>
      </c>
      <c r="J2163" s="92">
        <v>6.9290624902699509</v>
      </c>
      <c r="K2163" s="92">
        <v>1.5127222343307283</v>
      </c>
      <c r="L2163" s="93">
        <v>6.1729769281066105</v>
      </c>
    </row>
    <row r="2164" spans="1:12" x14ac:dyDescent="0.25">
      <c r="A2164" s="73" t="str">
        <f t="shared" si="33"/>
        <v>19617</v>
      </c>
      <c r="B2164" s="55">
        <v>19</v>
      </c>
      <c r="C2164" s="55">
        <v>66</v>
      </c>
      <c r="D2164" s="55">
        <v>6</v>
      </c>
      <c r="E2164" s="56">
        <v>17</v>
      </c>
      <c r="F2164" s="58"/>
      <c r="G2164" s="89">
        <v>1.6911157670898742</v>
      </c>
      <c r="H2164" s="89">
        <v>7.3394708862342863</v>
      </c>
      <c r="I2164" s="92">
        <v>1.5706391894427418</v>
      </c>
      <c r="J2164" s="92">
        <v>6.540631058852961</v>
      </c>
      <c r="K2164" s="92">
        <v>1.4563105885296141</v>
      </c>
      <c r="L2164" s="93">
        <v>5.8249546563262244</v>
      </c>
    </row>
    <row r="2165" spans="1:12" x14ac:dyDescent="0.25">
      <c r="A2165" s="73" t="str">
        <f t="shared" si="33"/>
        <v>20617</v>
      </c>
      <c r="B2165" s="55">
        <v>20</v>
      </c>
      <c r="C2165" s="55">
        <v>65</v>
      </c>
      <c r="D2165" s="55">
        <v>6</v>
      </c>
      <c r="E2165" s="56">
        <v>17</v>
      </c>
      <c r="F2165" s="58"/>
      <c r="G2165" s="89">
        <v>1.6300909419322411</v>
      </c>
      <c r="H2165" s="89">
        <v>6.9290621515070603</v>
      </c>
      <c r="I2165" s="92">
        <v>1.5127240171517427</v>
      </c>
      <c r="J2165" s="92">
        <v>6.1729781519468485</v>
      </c>
      <c r="K2165" s="92">
        <v>1.4013664849922252</v>
      </c>
      <c r="L2165" s="93">
        <v>5.4954811754912276</v>
      </c>
    </row>
    <row r="2166" spans="1:12" x14ac:dyDescent="0.25">
      <c r="A2166" s="73" t="str">
        <f t="shared" si="33"/>
        <v>21617</v>
      </c>
      <c r="B2166" s="55">
        <v>21</v>
      </c>
      <c r="C2166" s="55">
        <v>64</v>
      </c>
      <c r="D2166" s="55">
        <v>6</v>
      </c>
      <c r="E2166" s="56">
        <v>17</v>
      </c>
      <c r="F2166" s="58"/>
      <c r="G2166" s="89">
        <v>1.5706367868697231</v>
      </c>
      <c r="H2166" s="89">
        <v>6.5406328414740003</v>
      </c>
      <c r="I2166" s="92">
        <v>1.456311844077961</v>
      </c>
      <c r="J2166" s="92">
        <v>5.824953838870039</v>
      </c>
      <c r="K2166" s="92">
        <v>1.3478576501223072</v>
      </c>
      <c r="L2166" s="93">
        <v>5.1835398090428466</v>
      </c>
    </row>
    <row r="2167" spans="1:12" x14ac:dyDescent="0.25">
      <c r="A2167" s="73" t="str">
        <f t="shared" si="33"/>
        <v>22617</v>
      </c>
      <c r="B2167" s="55">
        <v>22</v>
      </c>
      <c r="C2167" s="55">
        <v>63</v>
      </c>
      <c r="D2167" s="55">
        <v>6</v>
      </c>
      <c r="E2167" s="56">
        <v>17</v>
      </c>
      <c r="F2167" s="58"/>
      <c r="G2167" s="89">
        <v>1.5127222548257648</v>
      </c>
      <c r="H2167" s="89">
        <v>6.1729788887655239</v>
      </c>
      <c r="I2167" s="92">
        <v>1.4013672339683094</v>
      </c>
      <c r="J2167" s="92">
        <v>5.4954811489840916</v>
      </c>
      <c r="K2167" s="92">
        <v>1.2957476168572652</v>
      </c>
      <c r="L2167" s="93">
        <v>4.888162799181563</v>
      </c>
    </row>
    <row r="2168" spans="1:12" x14ac:dyDescent="0.25">
      <c r="A2168" s="73" t="str">
        <f t="shared" si="33"/>
        <v>23617</v>
      </c>
      <c r="B2168" s="55">
        <v>23</v>
      </c>
      <c r="C2168" s="55">
        <v>62</v>
      </c>
      <c r="D2168" s="55">
        <v>6</v>
      </c>
      <c r="E2168" s="56">
        <v>17</v>
      </c>
      <c r="F2168" s="58"/>
      <c r="G2168" s="89">
        <v>1.456311391759153</v>
      </c>
      <c r="H2168" s="89">
        <v>5.8249521622655953</v>
      </c>
      <c r="I2168" s="92">
        <v>1.3478568694986606</v>
      </c>
      <c r="J2168" s="92">
        <v>5.1835406301824216</v>
      </c>
      <c r="K2168" s="92">
        <v>1.2450057405281285</v>
      </c>
      <c r="L2168" s="93">
        <v>4.6084385763490241</v>
      </c>
    </row>
    <row r="2169" spans="1:12" x14ac:dyDescent="0.25">
      <c r="A2169" s="73" t="str">
        <f t="shared" si="33"/>
        <v>24617</v>
      </c>
      <c r="B2169" s="55">
        <v>24</v>
      </c>
      <c r="C2169" s="55">
        <v>61</v>
      </c>
      <c r="D2169" s="55">
        <v>6</v>
      </c>
      <c r="E2169" s="56">
        <v>17</v>
      </c>
      <c r="F2169" s="58"/>
      <c r="G2169" s="89">
        <v>1.4013663261542408</v>
      </c>
      <c r="H2169" s="89">
        <v>5.4954824638773516</v>
      </c>
      <c r="I2169" s="92">
        <v>1.2957486729637411</v>
      </c>
      <c r="J2169" s="92">
        <v>4.8881633176708306</v>
      </c>
      <c r="K2169" s="92">
        <v>1.1955963243902048</v>
      </c>
      <c r="L2169" s="93">
        <v>4.3434995269175873</v>
      </c>
    </row>
    <row r="2170" spans="1:12" x14ac:dyDescent="0.25">
      <c r="A2170" s="73" t="str">
        <f t="shared" si="33"/>
        <v>25617</v>
      </c>
      <c r="B2170" s="55">
        <v>25</v>
      </c>
      <c r="C2170" s="55">
        <v>60</v>
      </c>
      <c r="D2170" s="55">
        <v>6</v>
      </c>
      <c r="E2170" s="56">
        <v>17</v>
      </c>
      <c r="F2170" s="58"/>
      <c r="G2170" s="89">
        <v>1.3350048402710553</v>
      </c>
      <c r="H2170" s="89">
        <v>5.1835398515650208</v>
      </c>
      <c r="I2170" s="92">
        <v>1.2333946434333656</v>
      </c>
      <c r="J2170" s="92">
        <v>4.6084382058728623</v>
      </c>
      <c r="K2170" s="92">
        <v>1.1370248467247499</v>
      </c>
      <c r="L2170" s="93">
        <v>4.0925330751855435</v>
      </c>
    </row>
    <row r="2171" spans="1:12" x14ac:dyDescent="0.25">
      <c r="A2171" s="73" t="str">
        <f t="shared" si="33"/>
        <v>26617</v>
      </c>
      <c r="B2171" s="55">
        <v>26</v>
      </c>
      <c r="C2171" s="55">
        <v>59</v>
      </c>
      <c r="D2171" s="55">
        <v>6</v>
      </c>
      <c r="E2171" s="56">
        <v>17</v>
      </c>
      <c r="F2171" s="58"/>
      <c r="G2171" s="89">
        <v>1.2253747097318979</v>
      </c>
      <c r="H2171" s="89">
        <v>5.1799678472256057</v>
      </c>
      <c r="I2171" s="92">
        <v>1.1312677611600981</v>
      </c>
      <c r="J2171" s="92">
        <v>4.594991961806401</v>
      </c>
      <c r="K2171" s="92">
        <v>1.0419739854825352</v>
      </c>
      <c r="L2171" s="93">
        <v>4.0712557444666375</v>
      </c>
    </row>
    <row r="2172" spans="1:12" x14ac:dyDescent="0.25">
      <c r="A2172" s="73" t="str">
        <f t="shared" si="33"/>
        <v>27617</v>
      </c>
      <c r="B2172" s="55">
        <v>27</v>
      </c>
      <c r="C2172" s="55">
        <v>58</v>
      </c>
      <c r="D2172" s="55">
        <v>6</v>
      </c>
      <c r="E2172" s="56">
        <v>17</v>
      </c>
      <c r="F2172" s="58"/>
      <c r="G2172" s="89">
        <v>1.177706558529686</v>
      </c>
      <c r="H2172" s="89">
        <v>4.8793727619078764</v>
      </c>
      <c r="I2172" s="92">
        <v>1.0860343051490426</v>
      </c>
      <c r="J2172" s="92">
        <v>4.3259087267197538</v>
      </c>
      <c r="K2172" s="92">
        <v>0.99906143205193187</v>
      </c>
      <c r="L2172" s="93">
        <v>3.830217309547558</v>
      </c>
    </row>
    <row r="2173" spans="1:12" x14ac:dyDescent="0.25">
      <c r="A2173" s="73" t="str">
        <f t="shared" si="33"/>
        <v>28617</v>
      </c>
      <c r="B2173" s="55">
        <v>28</v>
      </c>
      <c r="C2173" s="55">
        <v>57</v>
      </c>
      <c r="D2173" s="55">
        <v>6</v>
      </c>
      <c r="E2173" s="56">
        <v>17</v>
      </c>
      <c r="F2173" s="58"/>
      <c r="G2173" s="89">
        <v>1.1312665755184739</v>
      </c>
      <c r="H2173" s="89">
        <v>4.5949923402573019</v>
      </c>
      <c r="I2173" s="92">
        <v>1.0419753899879751</v>
      </c>
      <c r="J2173" s="92">
        <v>4.0712570214308066</v>
      </c>
      <c r="K2173" s="92">
        <v>0.95726357751165436</v>
      </c>
      <c r="L2173" s="93">
        <v>3.602016241949034</v>
      </c>
    </row>
    <row r="2174" spans="1:12" x14ac:dyDescent="0.25">
      <c r="A2174" s="73" t="str">
        <f t="shared" si="33"/>
        <v>29617</v>
      </c>
      <c r="B2174" s="55">
        <v>29</v>
      </c>
      <c r="C2174" s="55">
        <v>56</v>
      </c>
      <c r="D2174" s="55">
        <v>6</v>
      </c>
      <c r="E2174" s="56">
        <v>17</v>
      </c>
      <c r="F2174" s="58"/>
      <c r="G2174" s="89">
        <v>1.0860354302601651</v>
      </c>
      <c r="H2174" s="89">
        <v>4.325908585280005</v>
      </c>
      <c r="I2174" s="92">
        <v>0.9990602845710681</v>
      </c>
      <c r="J2174" s="92">
        <v>3.8302169978914513</v>
      </c>
      <c r="K2174" s="92">
        <v>0.91655127758131194</v>
      </c>
      <c r="L2174" s="93">
        <v>3.3859241918613336</v>
      </c>
    </row>
    <row r="2175" spans="1:12" x14ac:dyDescent="0.25">
      <c r="A2175" s="73" t="str">
        <f t="shared" si="33"/>
        <v>30617</v>
      </c>
      <c r="B2175" s="55">
        <v>30</v>
      </c>
      <c r="C2175" s="55">
        <v>55</v>
      </c>
      <c r="D2175" s="55">
        <v>6</v>
      </c>
      <c r="E2175" s="56">
        <v>17</v>
      </c>
      <c r="F2175" s="58"/>
      <c r="G2175" s="89">
        <v>1.041975019254596</v>
      </c>
      <c r="H2175" s="89">
        <v>4.0712587482838298</v>
      </c>
      <c r="I2175" s="92">
        <v>0.95726149415664874</v>
      </c>
      <c r="J2175" s="92">
        <v>3.602015872484345</v>
      </c>
      <c r="K2175" s="92">
        <v>0.87690118206476242</v>
      </c>
      <c r="L2175" s="93">
        <v>3.1812510464454342</v>
      </c>
    </row>
    <row r="2176" spans="1:12" x14ac:dyDescent="0.25">
      <c r="A2176" s="73" t="str">
        <f t="shared" si="33"/>
        <v>31617</v>
      </c>
      <c r="B2176" s="55">
        <v>31</v>
      </c>
      <c r="C2176" s="55">
        <v>54</v>
      </c>
      <c r="D2176" s="55">
        <v>6</v>
      </c>
      <c r="E2176" s="56">
        <v>17</v>
      </c>
      <c r="F2176" s="58"/>
      <c r="G2176" s="89">
        <v>0.99906066800696047</v>
      </c>
      <c r="H2176" s="89">
        <v>3.8302174317041442</v>
      </c>
      <c r="I2176" s="92">
        <v>0.91655150276224429</v>
      </c>
      <c r="J2176" s="92">
        <v>3.3859235356726529</v>
      </c>
      <c r="K2176" s="92">
        <v>0.83827608927032826</v>
      </c>
      <c r="L2176" s="93">
        <v>2.9873392914463346</v>
      </c>
    </row>
    <row r="2177" spans="1:12" x14ac:dyDescent="0.25">
      <c r="A2177" s="73" t="str">
        <f t="shared" si="33"/>
        <v>32617</v>
      </c>
      <c r="B2177" s="55">
        <v>32</v>
      </c>
      <c r="C2177" s="55">
        <v>53</v>
      </c>
      <c r="D2177" s="55">
        <v>6</v>
      </c>
      <c r="E2177" s="56">
        <v>17</v>
      </c>
      <c r="F2177" s="58"/>
      <c r="G2177" s="89">
        <v>0.95726469484529053</v>
      </c>
      <c r="H2177" s="89">
        <v>3.602016170299867</v>
      </c>
      <c r="I2177" s="92">
        <v>0.87690103367106742</v>
      </c>
      <c r="J2177" s="92">
        <v>3.1812506396479376</v>
      </c>
      <c r="K2177" s="92">
        <v>0.80065499948828167</v>
      </c>
      <c r="L2177" s="93">
        <v>2.8035820284515403</v>
      </c>
    </row>
    <row r="2178" spans="1:12" x14ac:dyDescent="0.25">
      <c r="A2178" s="73" t="str">
        <f t="shared" si="33"/>
        <v>33617</v>
      </c>
      <c r="B2178" s="55">
        <v>33</v>
      </c>
      <c r="C2178" s="55">
        <v>52</v>
      </c>
      <c r="D2178" s="55">
        <v>6</v>
      </c>
      <c r="E2178" s="56">
        <v>17</v>
      </c>
      <c r="F2178" s="58"/>
      <c r="G2178" s="89">
        <v>0.91655350680682401</v>
      </c>
      <c r="H2178" s="89">
        <v>3.3859245217990694</v>
      </c>
      <c r="I2178" s="92">
        <v>0.83827675340341201</v>
      </c>
      <c r="J2178" s="92">
        <v>2.9873410305014647</v>
      </c>
      <c r="K2178" s="92">
        <v>0.76400827158366358</v>
      </c>
      <c r="L2178" s="93">
        <v>2.6293985869377909</v>
      </c>
    </row>
    <row r="2179" spans="1:12" x14ac:dyDescent="0.25">
      <c r="A2179" s="73" t="str">
        <f t="shared" si="33"/>
        <v>34617</v>
      </c>
      <c r="B2179" s="55">
        <v>34</v>
      </c>
      <c r="C2179" s="55">
        <v>51</v>
      </c>
      <c r="D2179" s="55">
        <v>6</v>
      </c>
      <c r="E2179" s="56">
        <v>17</v>
      </c>
      <c r="F2179" s="58"/>
      <c r="G2179" s="89">
        <v>0.86914285714285711</v>
      </c>
      <c r="H2179" s="89">
        <v>3.1812508710801395</v>
      </c>
      <c r="I2179" s="92">
        <v>0.79374564459930319</v>
      </c>
      <c r="J2179" s="92">
        <v>2.8035818815331011</v>
      </c>
      <c r="K2179" s="92">
        <v>0.72217770034843209</v>
      </c>
      <c r="L2179" s="93">
        <v>2.4642439024390246</v>
      </c>
    </row>
    <row r="2180" spans="1:12" x14ac:dyDescent="0.25">
      <c r="A2180" s="73" t="str">
        <f t="shared" ref="A2180:A2243" si="34">B2180&amp;D2180&amp;E2180</f>
        <v>35617</v>
      </c>
      <c r="B2180" s="55">
        <v>35</v>
      </c>
      <c r="C2180" s="55">
        <v>50</v>
      </c>
      <c r="D2180" s="55">
        <v>6</v>
      </c>
      <c r="E2180" s="56">
        <v>17</v>
      </c>
      <c r="F2180" s="58"/>
      <c r="G2180" s="89">
        <v>0.75617520049352249</v>
      </c>
      <c r="H2180" s="89">
        <v>3.1270644223142683</v>
      </c>
      <c r="I2180" s="92">
        <v>0.68960253811580152</v>
      </c>
      <c r="J2180" s="92">
        <v>2.7493187626685467</v>
      </c>
      <c r="K2180" s="92">
        <v>0.62636115272759318</v>
      </c>
      <c r="L2180" s="93">
        <v>2.4102687935137039</v>
      </c>
    </row>
    <row r="2181" spans="1:12" x14ac:dyDescent="0.25">
      <c r="A2181" s="73" t="str">
        <f t="shared" si="34"/>
        <v>36617</v>
      </c>
      <c r="B2181" s="55">
        <v>36</v>
      </c>
      <c r="C2181" s="55">
        <v>49</v>
      </c>
      <c r="D2181" s="55">
        <v>6</v>
      </c>
      <c r="E2181" s="56">
        <v>17</v>
      </c>
      <c r="F2181" s="58"/>
      <c r="G2181" s="89">
        <v>0.72246274649772468</v>
      </c>
      <c r="H2181" s="89">
        <v>2.9330632640314089</v>
      </c>
      <c r="I2181" s="92">
        <v>0.65757473007941469</v>
      </c>
      <c r="J2181" s="92">
        <v>2.5752369055054878</v>
      </c>
      <c r="K2181" s="92">
        <v>0.59593468367984292</v>
      </c>
      <c r="L2181" s="93">
        <v>2.2538984563219415</v>
      </c>
    </row>
    <row r="2182" spans="1:12" x14ac:dyDescent="0.25">
      <c r="A2182" s="73" t="str">
        <f t="shared" si="34"/>
        <v>37617</v>
      </c>
      <c r="B2182" s="55">
        <v>37</v>
      </c>
      <c r="C2182" s="55">
        <v>48</v>
      </c>
      <c r="D2182" s="55">
        <v>6</v>
      </c>
      <c r="E2182" s="56">
        <v>17</v>
      </c>
      <c r="F2182" s="58"/>
      <c r="G2182" s="89">
        <v>0.68960141782407403</v>
      </c>
      <c r="H2182" s="89">
        <v>2.7493200231481483</v>
      </c>
      <c r="I2182" s="92">
        <v>0.62635995370370368</v>
      </c>
      <c r="J2182" s="92">
        <v>2.4102683738425927</v>
      </c>
      <c r="K2182" s="92">
        <v>0.56627965856481477</v>
      </c>
      <c r="L2182" s="93">
        <v>2.1056351273148146</v>
      </c>
    </row>
    <row r="2183" spans="1:12" x14ac:dyDescent="0.25">
      <c r="A2183" s="73" t="str">
        <f t="shared" si="34"/>
        <v>38617</v>
      </c>
      <c r="B2183" s="55">
        <v>38</v>
      </c>
      <c r="C2183" s="55">
        <v>47</v>
      </c>
      <c r="D2183" s="55">
        <v>6</v>
      </c>
      <c r="E2183" s="56">
        <v>17</v>
      </c>
      <c r="F2183" s="58"/>
      <c r="G2183" s="89">
        <v>0.65757625781837525</v>
      </c>
      <c r="H2183" s="89">
        <v>2.5752379904253564</v>
      </c>
      <c r="I2183" s="92">
        <v>0.59593536198389552</v>
      </c>
      <c r="J2183" s="92">
        <v>2.2538968066178762</v>
      </c>
      <c r="K2183" s="92">
        <v>0.5373759606742603</v>
      </c>
      <c r="L2183" s="93">
        <v>1.9650323740347402</v>
      </c>
    </row>
    <row r="2184" spans="1:12" x14ac:dyDescent="0.25">
      <c r="A2184" s="73" t="str">
        <f t="shared" si="34"/>
        <v>39617</v>
      </c>
      <c r="B2184" s="55">
        <v>39</v>
      </c>
      <c r="C2184" s="55">
        <v>46</v>
      </c>
      <c r="D2184" s="55">
        <v>6</v>
      </c>
      <c r="E2184" s="56">
        <v>17</v>
      </c>
      <c r="F2184" s="58"/>
      <c r="G2184" s="89">
        <v>0.62636126629422717</v>
      </c>
      <c r="H2184" s="89">
        <v>2.4102681564245811</v>
      </c>
      <c r="I2184" s="92">
        <v>0.56627932960893856</v>
      </c>
      <c r="J2184" s="92">
        <v>2.105635009310987</v>
      </c>
      <c r="K2184" s="92">
        <v>0.50920297951582871</v>
      </c>
      <c r="L2184" s="93">
        <v>1.8316610800744879</v>
      </c>
    </row>
    <row r="2185" spans="1:12" x14ac:dyDescent="0.25">
      <c r="A2185" s="73" t="str">
        <f t="shared" si="34"/>
        <v>40617</v>
      </c>
      <c r="B2185" s="55">
        <v>40</v>
      </c>
      <c r="C2185" s="55">
        <v>45</v>
      </c>
      <c r="D2185" s="55">
        <v>6</v>
      </c>
      <c r="E2185" s="56">
        <v>17</v>
      </c>
      <c r="F2185" s="58"/>
      <c r="G2185" s="89">
        <v>0.59593482087094762</v>
      </c>
      <c r="H2185" s="89">
        <v>2.2538957966653417</v>
      </c>
      <c r="I2185" s="92">
        <v>0.53737580196445811</v>
      </c>
      <c r="J2185" s="92">
        <v>1.9650334033573686</v>
      </c>
      <c r="K2185" s="92">
        <v>0.4817464372906376</v>
      </c>
      <c r="L2185" s="93">
        <v>1.7051231098241828</v>
      </c>
    </row>
    <row r="2186" spans="1:12" x14ac:dyDescent="0.25">
      <c r="A2186" s="73" t="str">
        <f t="shared" si="34"/>
        <v>41617</v>
      </c>
      <c r="B2186" s="55">
        <v>41</v>
      </c>
      <c r="C2186" s="55">
        <v>44</v>
      </c>
      <c r="D2186" s="55">
        <v>6</v>
      </c>
      <c r="E2186" s="56">
        <v>17</v>
      </c>
      <c r="F2186" s="58"/>
      <c r="G2186" s="89">
        <v>0.56627898020488332</v>
      </c>
      <c r="H2186" s="89">
        <v>2.1056381421859354</v>
      </c>
      <c r="I2186" s="92">
        <v>0.50920434414233995</v>
      </c>
      <c r="J2186" s="92">
        <v>1.8316606331356389</v>
      </c>
      <c r="K2186" s="92">
        <v>0.45499114226295928</v>
      </c>
      <c r="L2186" s="93">
        <v>1.5850458291612108</v>
      </c>
    </row>
    <row r="2187" spans="1:12" x14ac:dyDescent="0.25">
      <c r="A2187" s="73" t="str">
        <f t="shared" si="34"/>
        <v>42617</v>
      </c>
      <c r="B2187" s="55">
        <v>42</v>
      </c>
      <c r="C2187" s="55">
        <v>43</v>
      </c>
      <c r="D2187" s="55">
        <v>6</v>
      </c>
      <c r="E2187" s="56">
        <v>17</v>
      </c>
      <c r="F2187" s="58"/>
      <c r="G2187" s="89">
        <v>0.53737690768566837</v>
      </c>
      <c r="H2187" s="89">
        <v>1.9650319745772686</v>
      </c>
      <c r="I2187" s="92">
        <v>0.48174898976028874</v>
      </c>
      <c r="J2187" s="92">
        <v>1.7051237788850093</v>
      </c>
      <c r="K2187" s="92">
        <v>0.42891443367727256</v>
      </c>
      <c r="L2187" s="93">
        <v>1.4710737965396838</v>
      </c>
    </row>
    <row r="2188" spans="1:12" x14ac:dyDescent="0.25">
      <c r="A2188" s="73" t="str">
        <f t="shared" si="34"/>
        <v>43617</v>
      </c>
      <c r="B2188" s="55">
        <v>43</v>
      </c>
      <c r="C2188" s="55">
        <v>42</v>
      </c>
      <c r="D2188" s="55">
        <v>6</v>
      </c>
      <c r="E2188" s="56">
        <v>17</v>
      </c>
      <c r="F2188" s="58"/>
      <c r="G2188" s="89">
        <v>0.50920260130065031</v>
      </c>
      <c r="H2188" s="89">
        <v>1.8316598299149576</v>
      </c>
      <c r="I2188" s="92">
        <v>0.45498749374687342</v>
      </c>
      <c r="J2188" s="92">
        <v>1.5850445222611305</v>
      </c>
      <c r="K2188" s="92">
        <v>0.40350175087543771</v>
      </c>
      <c r="L2188" s="93">
        <v>1.3628734367183593</v>
      </c>
    </row>
    <row r="2189" spans="1:12" x14ac:dyDescent="0.25">
      <c r="A2189" s="73" t="str">
        <f t="shared" si="34"/>
        <v>44617</v>
      </c>
      <c r="B2189" s="55">
        <v>44</v>
      </c>
      <c r="C2189" s="55">
        <v>41</v>
      </c>
      <c r="D2189" s="55">
        <v>6</v>
      </c>
      <c r="E2189" s="56">
        <v>17</v>
      </c>
      <c r="F2189" s="58"/>
      <c r="G2189" s="89">
        <v>0.47460495921829965</v>
      </c>
      <c r="H2189" s="89">
        <v>1.7051247981356936</v>
      </c>
      <c r="I2189" s="92">
        <v>0.42265786299801711</v>
      </c>
      <c r="J2189" s="92">
        <v>1.4710725893824486</v>
      </c>
      <c r="K2189" s="92">
        <v>0.37330280668043092</v>
      </c>
      <c r="L2189" s="93">
        <v>1.2601361434207567</v>
      </c>
    </row>
    <row r="2190" spans="1:12" x14ac:dyDescent="0.25">
      <c r="A2190" s="73" t="str">
        <f t="shared" si="34"/>
        <v>45617</v>
      </c>
      <c r="B2190" s="55">
        <v>45</v>
      </c>
      <c r="C2190" s="55">
        <v>40</v>
      </c>
      <c r="D2190" s="55">
        <v>6</v>
      </c>
      <c r="E2190" s="56">
        <v>17</v>
      </c>
      <c r="F2190" s="58"/>
      <c r="G2190" s="89">
        <v>0.39984103743986615</v>
      </c>
      <c r="H2190" s="89">
        <v>1.6964944572265217</v>
      </c>
      <c r="I2190" s="92">
        <v>0.35472076971344907</v>
      </c>
      <c r="J2190" s="92">
        <v>1.4569169629784564</v>
      </c>
      <c r="K2190" s="92">
        <v>0.3118510771805062</v>
      </c>
      <c r="L2190" s="93">
        <v>1.2413218991842712</v>
      </c>
    </row>
    <row r="2191" spans="1:12" x14ac:dyDescent="0.25">
      <c r="A2191" s="73" t="str">
        <f t="shared" si="34"/>
        <v>46617</v>
      </c>
      <c r="B2191" s="55">
        <v>46</v>
      </c>
      <c r="C2191" s="55">
        <v>39</v>
      </c>
      <c r="D2191" s="55">
        <v>6</v>
      </c>
      <c r="E2191" s="56">
        <v>17</v>
      </c>
      <c r="F2191" s="58"/>
      <c r="G2191" s="89">
        <v>0.3769926681816233</v>
      </c>
      <c r="H2191" s="89">
        <v>1.5735368520344724</v>
      </c>
      <c r="I2191" s="92">
        <v>0.33301033314753675</v>
      </c>
      <c r="J2191" s="92">
        <v>1.3462890708742443</v>
      </c>
      <c r="K2191" s="92">
        <v>0.29122754362646314</v>
      </c>
      <c r="L2191" s="93">
        <v>1.1417013248724435</v>
      </c>
    </row>
    <row r="2192" spans="1:12" x14ac:dyDescent="0.25">
      <c r="A2192" s="73" t="str">
        <f t="shared" si="34"/>
        <v>47617</v>
      </c>
      <c r="B2192" s="55">
        <v>47</v>
      </c>
      <c r="C2192" s="55">
        <v>38</v>
      </c>
      <c r="D2192" s="55">
        <v>6</v>
      </c>
      <c r="E2192" s="56">
        <v>17</v>
      </c>
      <c r="F2192" s="58"/>
      <c r="G2192" s="89">
        <v>0.35471855944702491</v>
      </c>
      <c r="H2192" s="89">
        <v>1.4569176921214255</v>
      </c>
      <c r="I2192" s="92">
        <v>0.31184978096726618</v>
      </c>
      <c r="J2192" s="92">
        <v>1.2413234420058556</v>
      </c>
      <c r="K2192" s="92">
        <v>0.27112950447971473</v>
      </c>
      <c r="L2192" s="93">
        <v>1.0471349637880556</v>
      </c>
    </row>
    <row r="2193" spans="1:12" x14ac:dyDescent="0.25">
      <c r="A2193" s="73" t="str">
        <f t="shared" si="34"/>
        <v>48617</v>
      </c>
      <c r="B2193" s="55">
        <v>48</v>
      </c>
      <c r="C2193" s="55">
        <v>37</v>
      </c>
      <c r="D2193" s="55">
        <v>6</v>
      </c>
      <c r="E2193" s="56">
        <v>17</v>
      </c>
      <c r="F2193" s="58"/>
      <c r="G2193" s="89">
        <v>0.33301021448146217</v>
      </c>
      <c r="H2193" s="89">
        <v>1.3462913052340724</v>
      </c>
      <c r="I2193" s="92">
        <v>0.29122822911240459</v>
      </c>
      <c r="J2193" s="92">
        <v>1.1417027155572668</v>
      </c>
      <c r="K2193" s="92">
        <v>0.25154349647815549</v>
      </c>
      <c r="L2193" s="93">
        <v>0.95733925214594706</v>
      </c>
    </row>
    <row r="2194" spans="1:12" x14ac:dyDescent="0.25">
      <c r="A2194" s="73" t="str">
        <f t="shared" si="34"/>
        <v>49617</v>
      </c>
      <c r="B2194" s="55">
        <v>49</v>
      </c>
      <c r="C2194" s="55">
        <v>36</v>
      </c>
      <c r="D2194" s="55">
        <v>6</v>
      </c>
      <c r="E2194" s="56">
        <v>17</v>
      </c>
      <c r="F2194" s="58"/>
      <c r="G2194" s="89">
        <v>0.31185205940039229</v>
      </c>
      <c r="H2194" s="89">
        <v>1.2413234332679555</v>
      </c>
      <c r="I2194" s="92">
        <v>0.27113103577099096</v>
      </c>
      <c r="J2194" s="92">
        <v>1.0471327169141682</v>
      </c>
      <c r="K2194" s="92">
        <v>0.23246007284953768</v>
      </c>
      <c r="L2194" s="93">
        <v>0.87206500420285793</v>
      </c>
    </row>
    <row r="2195" spans="1:12" x14ac:dyDescent="0.25">
      <c r="A2195" s="73" t="str">
        <f t="shared" si="34"/>
        <v>50617</v>
      </c>
      <c r="B2195" s="55">
        <v>50</v>
      </c>
      <c r="C2195" s="55">
        <v>35</v>
      </c>
      <c r="D2195" s="55">
        <v>6</v>
      </c>
      <c r="E2195" s="56">
        <v>17</v>
      </c>
      <c r="F2195" s="58"/>
      <c r="G2195" s="89">
        <v>0.29086961765770114</v>
      </c>
      <c r="H2195" s="89">
        <v>1.1417006392473767</v>
      </c>
      <c r="I2195" s="92">
        <v>0.2512748763719696</v>
      </c>
      <c r="J2195" s="92">
        <v>0.95734169581473882</v>
      </c>
      <c r="K2195" s="92">
        <v>0.21366783258955493</v>
      </c>
      <c r="L2195" s="93">
        <v>0.791050536726571</v>
      </c>
    </row>
    <row r="2196" spans="1:12" x14ac:dyDescent="0.25">
      <c r="A2196" s="73" t="str">
        <f t="shared" si="34"/>
        <v>18817</v>
      </c>
      <c r="B2196" s="55">
        <v>18</v>
      </c>
      <c r="C2196" s="55">
        <v>67</v>
      </c>
      <c r="D2196" s="55">
        <v>8</v>
      </c>
      <c r="E2196" s="56">
        <v>17</v>
      </c>
      <c r="F2196" s="58"/>
      <c r="G2196" s="89">
        <v>1.881844838843711</v>
      </c>
      <c r="H2196" s="89">
        <v>7.6466290734255358</v>
      </c>
      <c r="I2196" s="92">
        <v>1.7491446548346887</v>
      </c>
      <c r="J2196" s="92">
        <v>6.8123891494034545</v>
      </c>
      <c r="K2196" s="92">
        <v>1.6232017569893749</v>
      </c>
      <c r="L2196" s="93">
        <v>6.0656544191844244</v>
      </c>
    </row>
    <row r="2197" spans="1:12" x14ac:dyDescent="0.25">
      <c r="A2197" s="73" t="str">
        <f t="shared" si="34"/>
        <v>19817</v>
      </c>
      <c r="B2197" s="55">
        <v>19</v>
      </c>
      <c r="C2197" s="55">
        <v>66</v>
      </c>
      <c r="D2197" s="55">
        <v>8</v>
      </c>
      <c r="E2197" s="56">
        <v>17</v>
      </c>
      <c r="F2197" s="58"/>
      <c r="G2197" s="89">
        <v>1.8146311265610304</v>
      </c>
      <c r="H2197" s="89">
        <v>7.2179406897701162</v>
      </c>
      <c r="I2197" s="92">
        <v>1.6853486351027989</v>
      </c>
      <c r="J2197" s="92">
        <v>6.4286979606900081</v>
      </c>
      <c r="K2197" s="92">
        <v>1.5626686031976571</v>
      </c>
      <c r="L2197" s="93">
        <v>5.722118120453815</v>
      </c>
    </row>
    <row r="2198" spans="1:12" x14ac:dyDescent="0.25">
      <c r="A2198" s="73" t="str">
        <f t="shared" si="34"/>
        <v>20817</v>
      </c>
      <c r="B2198" s="55">
        <v>20</v>
      </c>
      <c r="C2198" s="55">
        <v>65</v>
      </c>
      <c r="D2198" s="55">
        <v>8</v>
      </c>
      <c r="E2198" s="56">
        <v>17</v>
      </c>
      <c r="F2198" s="58"/>
      <c r="G2198" s="89">
        <v>1.7491445286848546</v>
      </c>
      <c r="H2198" s="89">
        <v>6.8123885141185605</v>
      </c>
      <c r="I2198" s="92">
        <v>1.6232010029251984</v>
      </c>
      <c r="J2198" s="92">
        <v>6.0656557817443737</v>
      </c>
      <c r="K2198" s="92">
        <v>1.503709629275864</v>
      </c>
      <c r="L2198" s="93">
        <v>5.3970079398244879</v>
      </c>
    </row>
    <row r="2199" spans="1:12" x14ac:dyDescent="0.25">
      <c r="A2199" s="73" t="str">
        <f t="shared" si="34"/>
        <v>21817</v>
      </c>
      <c r="B2199" s="55">
        <v>21</v>
      </c>
      <c r="C2199" s="55">
        <v>64</v>
      </c>
      <c r="D2199" s="55">
        <v>8</v>
      </c>
      <c r="E2199" s="56">
        <v>17</v>
      </c>
      <c r="F2199" s="58"/>
      <c r="G2199" s="89">
        <v>1.6853485029940121</v>
      </c>
      <c r="H2199" s="89">
        <v>6.428697005988024</v>
      </c>
      <c r="I2199" s="92">
        <v>1.562668263473054</v>
      </c>
      <c r="J2199" s="92">
        <v>5.7221173652694608</v>
      </c>
      <c r="K2199" s="92">
        <v>1.4462874251497007</v>
      </c>
      <c r="L2199" s="93">
        <v>5.0893029940119758</v>
      </c>
    </row>
    <row r="2200" spans="1:12" x14ac:dyDescent="0.25">
      <c r="A2200" s="73" t="str">
        <f t="shared" si="34"/>
        <v>22817</v>
      </c>
      <c r="B2200" s="55">
        <v>22</v>
      </c>
      <c r="C2200" s="55">
        <v>63</v>
      </c>
      <c r="D2200" s="55">
        <v>8</v>
      </c>
      <c r="E2200" s="56">
        <v>17</v>
      </c>
      <c r="F2200" s="58"/>
      <c r="G2200" s="89">
        <v>1.6232028931527915</v>
      </c>
      <c r="H2200" s="89">
        <v>6.0656558253535344</v>
      </c>
      <c r="I2200" s="92">
        <v>1.5037089545962441</v>
      </c>
      <c r="J2200" s="92">
        <v>5.3970083262246042</v>
      </c>
      <c r="K2200" s="92">
        <v>1.3903713760497891</v>
      </c>
      <c r="L2200" s="93">
        <v>4.7980415950787565</v>
      </c>
    </row>
    <row r="2201" spans="1:12" x14ac:dyDescent="0.25">
      <c r="A2201" s="73" t="str">
        <f t="shared" si="34"/>
        <v>23817</v>
      </c>
      <c r="B2201" s="55">
        <v>23</v>
      </c>
      <c r="C2201" s="55">
        <v>62</v>
      </c>
      <c r="D2201" s="55">
        <v>8</v>
      </c>
      <c r="E2201" s="56">
        <v>17</v>
      </c>
      <c r="F2201" s="58"/>
      <c r="G2201" s="89">
        <v>1.5626681776534697</v>
      </c>
      <c r="H2201" s="89">
        <v>5.7221174711867677</v>
      </c>
      <c r="I2201" s="92">
        <v>1.4462892414524762</v>
      </c>
      <c r="J2201" s="92">
        <v>5.089304142354246</v>
      </c>
      <c r="K2201" s="92">
        <v>1.33591888894247</v>
      </c>
      <c r="L2201" s="93">
        <v>4.5223055408207555</v>
      </c>
    </row>
    <row r="2202" spans="1:12" x14ac:dyDescent="0.25">
      <c r="A2202" s="73" t="str">
        <f t="shared" si="34"/>
        <v>24817</v>
      </c>
      <c r="B2202" s="55">
        <v>24</v>
      </c>
      <c r="C2202" s="55">
        <v>61</v>
      </c>
      <c r="D2202" s="55">
        <v>8</v>
      </c>
      <c r="E2202" s="56">
        <v>17</v>
      </c>
      <c r="F2202" s="58"/>
      <c r="G2202" s="89">
        <v>1.5037085435647997</v>
      </c>
      <c r="H2202" s="89">
        <v>5.3970089658426801</v>
      </c>
      <c r="I2202" s="92">
        <v>1.3903710963495348</v>
      </c>
      <c r="J2202" s="92">
        <v>4.7980398562561257</v>
      </c>
      <c r="K2202" s="92">
        <v>1.2829019807131534</v>
      </c>
      <c r="L2202" s="93">
        <v>4.2612363425169697</v>
      </c>
    </row>
    <row r="2203" spans="1:12" x14ac:dyDescent="0.25">
      <c r="A2203" s="73" t="str">
        <f t="shared" si="34"/>
        <v>25817</v>
      </c>
      <c r="B2203" s="55">
        <v>25</v>
      </c>
      <c r="C2203" s="55">
        <v>60</v>
      </c>
      <c r="D2203" s="55">
        <v>8</v>
      </c>
      <c r="E2203" s="56">
        <v>17</v>
      </c>
      <c r="F2203" s="58"/>
      <c r="G2203" s="89">
        <v>1.4274293071615975</v>
      </c>
      <c r="H2203" s="89">
        <v>5.0893037605674865</v>
      </c>
      <c r="I2203" s="92">
        <v>1.318783402973472</v>
      </c>
      <c r="J2203" s="92">
        <v>4.5223058983577884</v>
      </c>
      <c r="K2203" s="92">
        <v>1.2157419104071518</v>
      </c>
      <c r="L2203" s="93">
        <v>4.014017102322418</v>
      </c>
    </row>
    <row r="2204" spans="1:12" x14ac:dyDescent="0.25">
      <c r="A2204" s="73" t="str">
        <f t="shared" si="34"/>
        <v>26817</v>
      </c>
      <c r="B2204" s="55">
        <v>26</v>
      </c>
      <c r="C2204" s="55">
        <v>59</v>
      </c>
      <c r="D2204" s="55">
        <v>8</v>
      </c>
      <c r="E2204" s="56">
        <v>17</v>
      </c>
      <c r="F2204" s="58"/>
      <c r="G2204" s="89">
        <v>1.348468068497829</v>
      </c>
      <c r="H2204" s="89">
        <v>4.9538834951456314</v>
      </c>
      <c r="I2204" s="92">
        <v>1.2449016929306729</v>
      </c>
      <c r="J2204" s="92">
        <v>4.3944186954188416</v>
      </c>
      <c r="K2204" s="92">
        <v>1.1466360930867932</v>
      </c>
      <c r="L2204" s="93">
        <v>3.8935258818363665</v>
      </c>
    </row>
    <row r="2205" spans="1:12" x14ac:dyDescent="0.25">
      <c r="A2205" s="73" t="str">
        <f t="shared" si="34"/>
        <v>27817</v>
      </c>
      <c r="B2205" s="55">
        <v>27</v>
      </c>
      <c r="C2205" s="55">
        <v>58</v>
      </c>
      <c r="D2205" s="55">
        <v>8</v>
      </c>
      <c r="E2205" s="56">
        <v>17</v>
      </c>
      <c r="F2205" s="58"/>
      <c r="G2205" s="89">
        <v>1.2960061745032221</v>
      </c>
      <c r="H2205" s="89">
        <v>4.6663979614338569</v>
      </c>
      <c r="I2205" s="92">
        <v>1.1951216524146717</v>
      </c>
      <c r="J2205" s="92">
        <v>4.1370715213289886</v>
      </c>
      <c r="K2205" s="92">
        <v>1.0994095018744028</v>
      </c>
      <c r="L2205" s="93">
        <v>3.6629995344620587</v>
      </c>
    </row>
    <row r="2206" spans="1:12" x14ac:dyDescent="0.25">
      <c r="A2206" s="73" t="str">
        <f t="shared" si="34"/>
        <v>28817</v>
      </c>
      <c r="B2206" s="55">
        <v>28</v>
      </c>
      <c r="C2206" s="55">
        <v>57</v>
      </c>
      <c r="D2206" s="55">
        <v>8</v>
      </c>
      <c r="E2206" s="56">
        <v>17</v>
      </c>
      <c r="F2206" s="58"/>
      <c r="G2206" s="89">
        <v>1.2449028827453781</v>
      </c>
      <c r="H2206" s="89">
        <v>4.3944191428079069</v>
      </c>
      <c r="I2206" s="92">
        <v>1.1466359764653751</v>
      </c>
      <c r="J2206" s="92">
        <v>3.8935255163585336</v>
      </c>
      <c r="K2206" s="92">
        <v>1.053410797370818</v>
      </c>
      <c r="L2206" s="93">
        <v>3.4447527141133896</v>
      </c>
    </row>
    <row r="2207" spans="1:12" x14ac:dyDescent="0.25">
      <c r="A2207" s="73" t="str">
        <f t="shared" si="34"/>
        <v>29817</v>
      </c>
      <c r="B2207" s="55">
        <v>29</v>
      </c>
      <c r="C2207" s="55">
        <v>56</v>
      </c>
      <c r="D2207" s="55">
        <v>8</v>
      </c>
      <c r="E2207" s="56">
        <v>17</v>
      </c>
      <c r="F2207" s="58"/>
      <c r="G2207" s="89">
        <v>1.1951232788588819</v>
      </c>
      <c r="H2207" s="89">
        <v>4.1370702559598183</v>
      </c>
      <c r="I2207" s="92">
        <v>1.0994098944737916</v>
      </c>
      <c r="J2207" s="92">
        <v>3.6629990226763822</v>
      </c>
      <c r="K2207" s="92">
        <v>1.0086103447849268</v>
      </c>
      <c r="L2207" s="93">
        <v>3.2380884044882658</v>
      </c>
    </row>
    <row r="2208" spans="1:12" x14ac:dyDescent="0.25">
      <c r="A2208" s="73" t="str">
        <f t="shared" si="34"/>
        <v>30817</v>
      </c>
      <c r="B2208" s="55">
        <v>30</v>
      </c>
      <c r="C2208" s="55">
        <v>55</v>
      </c>
      <c r="D2208" s="55">
        <v>8</v>
      </c>
      <c r="E2208" s="56">
        <v>17</v>
      </c>
      <c r="F2208" s="58"/>
      <c r="G2208" s="89">
        <v>1.1466361521909476</v>
      </c>
      <c r="H2208" s="89">
        <v>3.8935260388810806</v>
      </c>
      <c r="I2208" s="92">
        <v>1.0534111120785083</v>
      </c>
      <c r="J2208" s="92">
        <v>3.4447542879886566</v>
      </c>
      <c r="K2208" s="92">
        <v>0.9649722011467804</v>
      </c>
      <c r="L2208" s="93">
        <v>3.042343810246396</v>
      </c>
    </row>
    <row r="2209" spans="1:12" x14ac:dyDescent="0.25">
      <c r="A2209" s="73" t="str">
        <f t="shared" si="34"/>
        <v>31817</v>
      </c>
      <c r="B2209" s="55">
        <v>31</v>
      </c>
      <c r="C2209" s="55">
        <v>54</v>
      </c>
      <c r="D2209" s="55">
        <v>8</v>
      </c>
      <c r="E2209" s="56">
        <v>17</v>
      </c>
      <c r="F2209" s="58"/>
      <c r="G2209" s="89">
        <v>1.0994095423953565</v>
      </c>
      <c r="H2209" s="89">
        <v>3.6629988240886688</v>
      </c>
      <c r="I2209" s="92">
        <v>1.0086091721083841</v>
      </c>
      <c r="J2209" s="92">
        <v>3.2380895193775174</v>
      </c>
      <c r="K2209" s="92">
        <v>0.92246991418349222</v>
      </c>
      <c r="L2209" s="93">
        <v>2.8568940929220146</v>
      </c>
    </row>
    <row r="2210" spans="1:12" x14ac:dyDescent="0.25">
      <c r="A2210" s="73" t="str">
        <f t="shared" si="34"/>
        <v>32817</v>
      </c>
      <c r="B2210" s="55">
        <v>32</v>
      </c>
      <c r="C2210" s="55">
        <v>53</v>
      </c>
      <c r="D2210" s="55">
        <v>8</v>
      </c>
      <c r="E2210" s="56">
        <v>17</v>
      </c>
      <c r="F2210" s="58"/>
      <c r="G2210" s="89">
        <v>1.0534122089364379</v>
      </c>
      <c r="H2210" s="89">
        <v>3.4447526746381372</v>
      </c>
      <c r="I2210" s="92">
        <v>0.96497168030207681</v>
      </c>
      <c r="J2210" s="92">
        <v>3.0423436123348018</v>
      </c>
      <c r="K2210" s="92">
        <v>0.8810673379483952</v>
      </c>
      <c r="L2210" s="93">
        <v>2.6811554436752676</v>
      </c>
    </row>
    <row r="2211" spans="1:12" x14ac:dyDescent="0.25">
      <c r="A2211" s="73" t="str">
        <f t="shared" si="34"/>
        <v>33817</v>
      </c>
      <c r="B2211" s="55">
        <v>33</v>
      </c>
      <c r="C2211" s="55">
        <v>52</v>
      </c>
      <c r="D2211" s="55">
        <v>8</v>
      </c>
      <c r="E2211" s="56">
        <v>17</v>
      </c>
      <c r="F2211" s="58"/>
      <c r="G2211" s="89">
        <v>1.0086099427355191</v>
      </c>
      <c r="H2211" s="89">
        <v>3.2380884812243451</v>
      </c>
      <c r="I2211" s="92">
        <v>0.9224674403283839</v>
      </c>
      <c r="J2211" s="92">
        <v>2.8568945421375362</v>
      </c>
      <c r="K2211" s="92">
        <v>0.84073886383215934</v>
      </c>
      <c r="L2211" s="93">
        <v>2.5145720366898088</v>
      </c>
    </row>
    <row r="2212" spans="1:12" x14ac:dyDescent="0.25">
      <c r="A2212" s="73" t="str">
        <f t="shared" si="34"/>
        <v>34817</v>
      </c>
      <c r="B2212" s="55">
        <v>34</v>
      </c>
      <c r="C2212" s="55">
        <v>51</v>
      </c>
      <c r="D2212" s="55">
        <v>8</v>
      </c>
      <c r="E2212" s="56">
        <v>17</v>
      </c>
      <c r="F2212" s="58"/>
      <c r="G2212" s="89">
        <v>0.95325636282451998</v>
      </c>
      <c r="H2212" s="89">
        <v>3.0423448363845123</v>
      </c>
      <c r="I2212" s="92">
        <v>0.8705619697646233</v>
      </c>
      <c r="J2212" s="92">
        <v>2.6811532818779105</v>
      </c>
      <c r="K2212" s="92">
        <v>0.79206480831791792</v>
      </c>
      <c r="L2212" s="93">
        <v>2.3566243541493908</v>
      </c>
    </row>
    <row r="2213" spans="1:12" x14ac:dyDescent="0.25">
      <c r="A2213" s="73" t="str">
        <f t="shared" si="34"/>
        <v>35817</v>
      </c>
      <c r="B2213" s="55">
        <v>35</v>
      </c>
      <c r="C2213" s="55">
        <v>50</v>
      </c>
      <c r="D2213" s="55">
        <v>8</v>
      </c>
      <c r="E2213" s="56">
        <v>17</v>
      </c>
      <c r="F2213" s="58"/>
      <c r="G2213" s="89">
        <v>0.88139065612749823</v>
      </c>
      <c r="H2213" s="89">
        <v>2.9484968832337253</v>
      </c>
      <c r="I2213" s="92">
        <v>0.80378895957843322</v>
      </c>
      <c r="J2213" s="92">
        <v>2.5923064070432491</v>
      </c>
      <c r="K2213" s="92">
        <v>0.73007133217659537</v>
      </c>
      <c r="L2213" s="93">
        <v>2.2726097294518346</v>
      </c>
    </row>
    <row r="2214" spans="1:12" x14ac:dyDescent="0.25">
      <c r="A2214" s="73" t="str">
        <f t="shared" si="34"/>
        <v>36817</v>
      </c>
      <c r="B2214" s="55">
        <v>36</v>
      </c>
      <c r="C2214" s="55">
        <v>49</v>
      </c>
      <c r="D2214" s="55">
        <v>8</v>
      </c>
      <c r="E2214" s="56">
        <v>17</v>
      </c>
      <c r="F2214" s="58"/>
      <c r="G2214" s="89">
        <v>0.84209244481293399</v>
      </c>
      <c r="H2214" s="89">
        <v>2.7655663799357448</v>
      </c>
      <c r="I2214" s="92">
        <v>0.76645766400663284</v>
      </c>
      <c r="J2214" s="92">
        <v>2.4281609493211733</v>
      </c>
      <c r="K2214" s="92">
        <v>0.69460824955953981</v>
      </c>
      <c r="L2214" s="93">
        <v>2.1251632293501919</v>
      </c>
    </row>
    <row r="2215" spans="1:12" x14ac:dyDescent="0.25">
      <c r="A2215" s="73" t="str">
        <f t="shared" si="34"/>
        <v>37817</v>
      </c>
      <c r="B2215" s="55">
        <v>37</v>
      </c>
      <c r="C2215" s="55">
        <v>48</v>
      </c>
      <c r="D2215" s="55">
        <v>8</v>
      </c>
      <c r="E2215" s="56">
        <v>17</v>
      </c>
      <c r="F2215" s="58"/>
      <c r="G2215" s="89">
        <v>0.80378867056856185</v>
      </c>
      <c r="H2215" s="89">
        <v>2.5923076923076924</v>
      </c>
      <c r="I2215" s="92">
        <v>0.73007159280936451</v>
      </c>
      <c r="J2215" s="92">
        <v>2.2726092182274247</v>
      </c>
      <c r="K2215" s="92">
        <v>0.66004128344481605</v>
      </c>
      <c r="L2215" s="93">
        <v>1.9853652801003345</v>
      </c>
    </row>
    <row r="2216" spans="1:12" x14ac:dyDescent="0.25">
      <c r="A2216" s="73" t="str">
        <f t="shared" si="34"/>
        <v>38817</v>
      </c>
      <c r="B2216" s="55">
        <v>38</v>
      </c>
      <c r="C2216" s="55">
        <v>47</v>
      </c>
      <c r="D2216" s="55">
        <v>8</v>
      </c>
      <c r="E2216" s="56">
        <v>17</v>
      </c>
      <c r="F2216" s="58"/>
      <c r="G2216" s="89">
        <v>0.76645926707092016</v>
      </c>
      <c r="H2216" s="89">
        <v>2.4281624044292118</v>
      </c>
      <c r="I2216" s="92">
        <v>0.69460848932243602</v>
      </c>
      <c r="J2216" s="92">
        <v>2.1251621407856578</v>
      </c>
      <c r="K2216" s="92">
        <v>0.62635117321381495</v>
      </c>
      <c r="L2216" s="93">
        <v>1.8527867123648827</v>
      </c>
    </row>
    <row r="2217" spans="1:12" x14ac:dyDescent="0.25">
      <c r="A2217" s="73" t="str">
        <f t="shared" si="34"/>
        <v>39817</v>
      </c>
      <c r="B2217" s="55">
        <v>39</v>
      </c>
      <c r="C2217" s="55">
        <v>46</v>
      </c>
      <c r="D2217" s="55">
        <v>8</v>
      </c>
      <c r="E2217" s="56">
        <v>17</v>
      </c>
      <c r="F2217" s="58"/>
      <c r="G2217" s="89">
        <v>0.73007346678023854</v>
      </c>
      <c r="H2217" s="89">
        <v>2.272609667802385</v>
      </c>
      <c r="I2217" s="92">
        <v>0.66004045996592842</v>
      </c>
      <c r="J2217" s="92">
        <v>1.9853652044293015</v>
      </c>
      <c r="K2217" s="92">
        <v>0.59351309625212945</v>
      </c>
      <c r="L2217" s="93">
        <v>1.7270309838160136</v>
      </c>
    </row>
    <row r="2218" spans="1:12" x14ac:dyDescent="0.25">
      <c r="A2218" s="73" t="str">
        <f t="shared" si="34"/>
        <v>40817</v>
      </c>
      <c r="B2218" s="55">
        <v>40</v>
      </c>
      <c r="C2218" s="55">
        <v>45</v>
      </c>
      <c r="D2218" s="55">
        <v>8</v>
      </c>
      <c r="E2218" s="56">
        <v>17</v>
      </c>
      <c r="F2218" s="58"/>
      <c r="G2218" s="89">
        <v>0.6946094579876565</v>
      </c>
      <c r="H2218" s="89">
        <v>2.1251616893681677</v>
      </c>
      <c r="I2218" s="92">
        <v>0.62634898011321616</v>
      </c>
      <c r="J2218" s="92">
        <v>1.8527867044950317</v>
      </c>
      <c r="K2218" s="92">
        <v>0.5615091904102405</v>
      </c>
      <c r="L2218" s="93">
        <v>1.6077180621478802</v>
      </c>
    </row>
    <row r="2219" spans="1:12" x14ac:dyDescent="0.25">
      <c r="A2219" s="73" t="str">
        <f t="shared" si="34"/>
        <v>41817</v>
      </c>
      <c r="B2219" s="55">
        <v>41</v>
      </c>
      <c r="C2219" s="55">
        <v>44</v>
      </c>
      <c r="D2219" s="55">
        <v>8</v>
      </c>
      <c r="E2219" s="56">
        <v>17</v>
      </c>
      <c r="F2219" s="58"/>
      <c r="G2219" s="89">
        <v>0.66004186944346266</v>
      </c>
      <c r="H2219" s="89">
        <v>1.9853647263532803</v>
      </c>
      <c r="I2219" s="92">
        <v>0.59351295505831814</v>
      </c>
      <c r="J2219" s="92">
        <v>1.7270302601886844</v>
      </c>
      <c r="K2219" s="92">
        <v>0.53031728338000594</v>
      </c>
      <c r="L2219" s="93">
        <v>1.4944944400641635</v>
      </c>
    </row>
    <row r="2220" spans="1:12" x14ac:dyDescent="0.25">
      <c r="A2220" s="73" t="str">
        <f t="shared" si="34"/>
        <v>42817</v>
      </c>
      <c r="B2220" s="55">
        <v>42</v>
      </c>
      <c r="C2220" s="55">
        <v>43</v>
      </c>
      <c r="D2220" s="55">
        <v>8</v>
      </c>
      <c r="E2220" s="56">
        <v>17</v>
      </c>
      <c r="F2220" s="58"/>
      <c r="G2220" s="89">
        <v>0.62634995736252852</v>
      </c>
      <c r="H2220" s="89">
        <v>1.8527879404725882</v>
      </c>
      <c r="I2220" s="92">
        <v>0.56150799108739302</v>
      </c>
      <c r="J2220" s="92">
        <v>1.6077187577366379</v>
      </c>
      <c r="K2220" s="92">
        <v>0.49992297747091025</v>
      </c>
      <c r="L2220" s="93">
        <v>1.3870299562622066</v>
      </c>
    </row>
    <row r="2221" spans="1:12" x14ac:dyDescent="0.25">
      <c r="A2221" s="73" t="str">
        <f t="shared" si="34"/>
        <v>43817</v>
      </c>
      <c r="B2221" s="55">
        <v>43</v>
      </c>
      <c r="C2221" s="55">
        <v>42</v>
      </c>
      <c r="D2221" s="55">
        <v>8</v>
      </c>
      <c r="E2221" s="56">
        <v>17</v>
      </c>
      <c r="F2221" s="58"/>
      <c r="G2221" s="89">
        <v>0.59351253481894151</v>
      </c>
      <c r="H2221" s="89">
        <v>1.7270306406685236</v>
      </c>
      <c r="I2221" s="92">
        <v>0.53031754874651815</v>
      </c>
      <c r="J2221" s="92">
        <v>1.4944958217270194</v>
      </c>
      <c r="K2221" s="92">
        <v>0.47030362116991642</v>
      </c>
      <c r="L2221" s="93">
        <v>1.2850111420612813</v>
      </c>
    </row>
    <row r="2222" spans="1:12" x14ac:dyDescent="0.25">
      <c r="A2222" s="73" t="str">
        <f t="shared" si="34"/>
        <v>44817</v>
      </c>
      <c r="B2222" s="55">
        <v>44</v>
      </c>
      <c r="C2222" s="55">
        <v>41</v>
      </c>
      <c r="D2222" s="55">
        <v>8</v>
      </c>
      <c r="E2222" s="56">
        <v>17</v>
      </c>
      <c r="F2222" s="58"/>
      <c r="G2222" s="89">
        <v>0.55511857707509882</v>
      </c>
      <c r="H2222" s="89">
        <v>1.6077188029361942</v>
      </c>
      <c r="I2222" s="92">
        <v>0.49435629587803503</v>
      </c>
      <c r="J2222" s="92">
        <v>1.387029926595144</v>
      </c>
      <c r="K2222" s="92">
        <v>0.43663184641445513</v>
      </c>
      <c r="L2222" s="93">
        <v>1.1881394692264258</v>
      </c>
    </row>
    <row r="2223" spans="1:12" x14ac:dyDescent="0.25">
      <c r="A2223" s="73" t="str">
        <f t="shared" si="34"/>
        <v>45817</v>
      </c>
      <c r="B2223" s="55">
        <v>45</v>
      </c>
      <c r="C2223" s="55">
        <v>40</v>
      </c>
      <c r="D2223" s="55">
        <v>8</v>
      </c>
      <c r="E2223" s="56">
        <v>17</v>
      </c>
      <c r="F2223" s="58"/>
      <c r="G2223" s="89">
        <v>0.51023716773602201</v>
      </c>
      <c r="H2223" s="89">
        <v>1.5545772227314389</v>
      </c>
      <c r="I2223" s="92">
        <v>0.45265524747937674</v>
      </c>
      <c r="J2223" s="92">
        <v>1.3350337992667278</v>
      </c>
      <c r="K2223" s="92">
        <v>0.39794626489459212</v>
      </c>
      <c r="L2223" s="93">
        <v>1.1374684922089826</v>
      </c>
    </row>
    <row r="2224" spans="1:12" x14ac:dyDescent="0.25">
      <c r="A2224" s="73" t="str">
        <f t="shared" si="34"/>
        <v>46817</v>
      </c>
      <c r="B2224" s="55">
        <v>46</v>
      </c>
      <c r="C2224" s="55">
        <v>39</v>
      </c>
      <c r="D2224" s="55">
        <v>8</v>
      </c>
      <c r="E2224" s="56">
        <v>17</v>
      </c>
      <c r="F2224" s="58"/>
      <c r="G2224" s="89">
        <v>0.48107754294607924</v>
      </c>
      <c r="H2224" s="89">
        <v>1.4419002458217574</v>
      </c>
      <c r="I2224" s="92">
        <v>0.42494872652693128</v>
      </c>
      <c r="J2224" s="92">
        <v>1.2336586713988567</v>
      </c>
      <c r="K2224" s="92">
        <v>0.37163013280193169</v>
      </c>
      <c r="L2224" s="93">
        <v>1.0461795807939025</v>
      </c>
    </row>
    <row r="2225" spans="1:12" x14ac:dyDescent="0.25">
      <c r="A2225" s="73" t="str">
        <f t="shared" si="34"/>
        <v>47817</v>
      </c>
      <c r="B2225" s="55">
        <v>47</v>
      </c>
      <c r="C2225" s="55">
        <v>38</v>
      </c>
      <c r="D2225" s="55">
        <v>8</v>
      </c>
      <c r="E2225" s="56">
        <v>17</v>
      </c>
      <c r="F2225" s="58"/>
      <c r="G2225" s="89">
        <v>0.45265617605300523</v>
      </c>
      <c r="H2225" s="89">
        <v>1.3350331282536678</v>
      </c>
      <c r="I2225" s="92">
        <v>0.39794723142451488</v>
      </c>
      <c r="J2225" s="92">
        <v>1.1374674633222905</v>
      </c>
      <c r="K2225" s="92">
        <v>0.34598319924278276</v>
      </c>
      <c r="L2225" s="93">
        <v>0.95952141504969235</v>
      </c>
    </row>
    <row r="2226" spans="1:12" x14ac:dyDescent="0.25">
      <c r="A2226" s="73" t="str">
        <f t="shared" si="34"/>
        <v>48817</v>
      </c>
      <c r="B2226" s="55">
        <v>48</v>
      </c>
      <c r="C2226" s="55">
        <v>37</v>
      </c>
      <c r="D2226" s="55">
        <v>8</v>
      </c>
      <c r="E2226" s="56">
        <v>17</v>
      </c>
      <c r="F2226" s="58"/>
      <c r="G2226" s="89">
        <v>0.42494918928684339</v>
      </c>
      <c r="H2226" s="89">
        <v>1.2336570163949234</v>
      </c>
      <c r="I2226" s="92">
        <v>0.37163030877858572</v>
      </c>
      <c r="J2226" s="92">
        <v>1.0461797871219307</v>
      </c>
      <c r="K2226" s="92">
        <v>0.32099122291977178</v>
      </c>
      <c r="L2226" s="93">
        <v>0.87723830600846098</v>
      </c>
    </row>
    <row r="2227" spans="1:12" x14ac:dyDescent="0.25">
      <c r="A2227" s="73" t="str">
        <f t="shared" si="34"/>
        <v>49817</v>
      </c>
      <c r="B2227" s="55">
        <v>49</v>
      </c>
      <c r="C2227" s="55">
        <v>36</v>
      </c>
      <c r="D2227" s="55">
        <v>8</v>
      </c>
      <c r="E2227" s="56">
        <v>17</v>
      </c>
      <c r="F2227" s="58"/>
      <c r="G2227" s="89">
        <v>0.39794700259309834</v>
      </c>
      <c r="H2227" s="89">
        <v>1.1374679698648213</v>
      </c>
      <c r="I2227" s="92">
        <v>0.34598376628358368</v>
      </c>
      <c r="J2227" s="92">
        <v>0.95952004664508306</v>
      </c>
      <c r="K2227" s="92">
        <v>0.29663510963128903</v>
      </c>
      <c r="L2227" s="93">
        <v>0.79909164838199864</v>
      </c>
    </row>
    <row r="2228" spans="1:12" x14ac:dyDescent="0.25">
      <c r="A2228" s="73" t="str">
        <f t="shared" si="34"/>
        <v>50817</v>
      </c>
      <c r="B2228" s="55">
        <v>50</v>
      </c>
      <c r="C2228" s="55">
        <v>35</v>
      </c>
      <c r="D2228" s="55">
        <v>8</v>
      </c>
      <c r="E2228" s="56">
        <v>17</v>
      </c>
      <c r="F2228" s="58"/>
      <c r="G2228" s="89">
        <v>0.36649444183497731</v>
      </c>
      <c r="H2228" s="89">
        <v>1.0461781744167842</v>
      </c>
      <c r="I2228" s="92">
        <v>0.31660873649600751</v>
      </c>
      <c r="J2228" s="92">
        <v>0.87723813997181777</v>
      </c>
      <c r="K2228" s="92">
        <v>0.26922185689682165</v>
      </c>
      <c r="L2228" s="93">
        <v>0.72485674025364022</v>
      </c>
    </row>
    <row r="2229" spans="1:12" x14ac:dyDescent="0.25">
      <c r="A2229" s="73" t="str">
        <f t="shared" si="34"/>
        <v>51817</v>
      </c>
      <c r="B2229" s="55">
        <v>51</v>
      </c>
      <c r="C2229" s="55">
        <v>34</v>
      </c>
      <c r="D2229" s="55">
        <v>8</v>
      </c>
      <c r="E2229" s="56">
        <v>17</v>
      </c>
      <c r="F2229" s="58"/>
      <c r="G2229" s="89">
        <v>0.33158871328939793</v>
      </c>
      <c r="H2229" s="89">
        <v>0.98768635229381274</v>
      </c>
      <c r="I2229" s="92">
        <v>0.28437519994881311</v>
      </c>
      <c r="J2229" s="92">
        <v>0.82193358500223945</v>
      </c>
      <c r="K2229" s="92">
        <v>0.23952268219335851</v>
      </c>
      <c r="L2229" s="93">
        <v>0.67254462857508479</v>
      </c>
    </row>
    <row r="2230" spans="1:12" x14ac:dyDescent="0.25">
      <c r="A2230" s="73" t="str">
        <f t="shared" si="34"/>
        <v>52817</v>
      </c>
      <c r="B2230" s="55">
        <v>52</v>
      </c>
      <c r="C2230" s="55">
        <v>33</v>
      </c>
      <c r="D2230" s="55">
        <v>8</v>
      </c>
      <c r="E2230" s="56">
        <v>17</v>
      </c>
      <c r="F2230" s="58"/>
      <c r="G2230" s="89">
        <v>0.30767846332564341</v>
      </c>
      <c r="H2230" s="89">
        <v>0.9026489307743909</v>
      </c>
      <c r="I2230" s="92">
        <v>0.26166004024934963</v>
      </c>
      <c r="J2230" s="92">
        <v>0.74530669677187122</v>
      </c>
      <c r="K2230" s="92">
        <v>0.21794859209083919</v>
      </c>
      <c r="L2230" s="93">
        <v>0.60343264778546768</v>
      </c>
    </row>
    <row r="2231" spans="1:12" x14ac:dyDescent="0.25">
      <c r="A2231" s="73" t="str">
        <f t="shared" si="34"/>
        <v>53817</v>
      </c>
      <c r="B2231" s="55">
        <v>53</v>
      </c>
      <c r="C2231" s="55">
        <v>32</v>
      </c>
      <c r="D2231" s="55">
        <v>8</v>
      </c>
      <c r="E2231" s="56">
        <v>17</v>
      </c>
      <c r="F2231" s="58"/>
      <c r="G2231" s="89">
        <v>0.28437578539952751</v>
      </c>
      <c r="H2231" s="89">
        <v>0.82193254360538182</v>
      </c>
      <c r="I2231" s="92">
        <v>0.23952214198347938</v>
      </c>
      <c r="J2231" s="92">
        <v>0.67254327027796856</v>
      </c>
      <c r="K2231" s="92">
        <v>0.19692709816865775</v>
      </c>
      <c r="L2231" s="93">
        <v>0.53777792671279934</v>
      </c>
    </row>
    <row r="2232" spans="1:12" x14ac:dyDescent="0.25">
      <c r="A2232" s="73" t="str">
        <f t="shared" si="34"/>
        <v>54817</v>
      </c>
      <c r="B2232" s="55">
        <v>54</v>
      </c>
      <c r="C2232" s="55">
        <v>31</v>
      </c>
      <c r="D2232" s="55">
        <v>8</v>
      </c>
      <c r="E2232" s="56">
        <v>17</v>
      </c>
      <c r="F2232" s="58"/>
      <c r="G2232" s="89">
        <v>0.26165844943395578</v>
      </c>
      <c r="H2232" s="89">
        <v>0.74530587002456583</v>
      </c>
      <c r="I2232" s="92">
        <v>0.21794849770661903</v>
      </c>
      <c r="J2232" s="92">
        <v>0.60343234096648402</v>
      </c>
      <c r="K2232" s="92">
        <v>0.17644775042517738</v>
      </c>
      <c r="L2232" s="93">
        <v>0.47539468485337821</v>
      </c>
    </row>
    <row r="2233" spans="1:12" x14ac:dyDescent="0.25">
      <c r="A2233" s="73" t="str">
        <f t="shared" si="34"/>
        <v>55817</v>
      </c>
      <c r="B2233" s="55">
        <v>55</v>
      </c>
      <c r="C2233" s="55">
        <v>30</v>
      </c>
      <c r="D2233" s="55">
        <v>8</v>
      </c>
      <c r="E2233" s="56">
        <v>17</v>
      </c>
      <c r="F2233" s="58"/>
      <c r="G2233" s="89">
        <v>0.23828384002257177</v>
      </c>
      <c r="H2233" s="89">
        <v>0.67254355646469632</v>
      </c>
      <c r="I2233" s="92">
        <v>0.19593708118783945</v>
      </c>
      <c r="J2233" s="92">
        <v>0.53777597517105169</v>
      </c>
      <c r="K2233" s="92">
        <v>0.1557311137758341</v>
      </c>
      <c r="L2233" s="93">
        <v>0.4161106016787755</v>
      </c>
    </row>
    <row r="2234" spans="1:12" x14ac:dyDescent="0.25">
      <c r="A2234" s="73" t="str">
        <f t="shared" si="34"/>
        <v>181017</v>
      </c>
      <c r="B2234" s="55">
        <v>18</v>
      </c>
      <c r="C2234" s="55">
        <v>67</v>
      </c>
      <c r="D2234" s="55">
        <v>10</v>
      </c>
      <c r="E2234" s="56">
        <v>17</v>
      </c>
      <c r="F2234" s="58"/>
      <c r="G2234" s="89">
        <v>1.9625124826821287</v>
      </c>
      <c r="H2234" s="89">
        <v>7.4392009504600338</v>
      </c>
      <c r="I2234" s="92">
        <v>1.824115555099447</v>
      </c>
      <c r="J2234" s="92">
        <v>6.6267293201921449</v>
      </c>
      <c r="K2234" s="92">
        <v>1.6927661623597301</v>
      </c>
      <c r="L2234" s="93">
        <v>5.8995977912066655</v>
      </c>
    </row>
    <row r="2235" spans="1:12" x14ac:dyDescent="0.25">
      <c r="A2235" s="73" t="str">
        <f t="shared" si="34"/>
        <v>191017</v>
      </c>
      <c r="B2235" s="55">
        <v>19</v>
      </c>
      <c r="C2235" s="55">
        <v>66</v>
      </c>
      <c r="D2235" s="55">
        <v>10</v>
      </c>
      <c r="E2235" s="56">
        <v>17</v>
      </c>
      <c r="F2235" s="58"/>
      <c r="G2235" s="89">
        <v>1.8924138367441372</v>
      </c>
      <c r="H2235" s="89">
        <v>7.0216809670613038</v>
      </c>
      <c r="I2235" s="92">
        <v>1.7575801319762625</v>
      </c>
      <c r="J2235" s="92">
        <v>6.2530942441817929</v>
      </c>
      <c r="K2235" s="92">
        <v>1.6296319732962623</v>
      </c>
      <c r="L2235" s="93">
        <v>5.5651190337296841</v>
      </c>
    </row>
    <row r="2236" spans="1:12" x14ac:dyDescent="0.25">
      <c r="A2236" s="73" t="str">
        <f t="shared" si="34"/>
        <v>201017</v>
      </c>
      <c r="B2236" s="55">
        <v>20</v>
      </c>
      <c r="C2236" s="55">
        <v>65</v>
      </c>
      <c r="D2236" s="55">
        <v>10</v>
      </c>
      <c r="E2236" s="56">
        <v>17</v>
      </c>
      <c r="F2236" s="58"/>
      <c r="G2236" s="89">
        <v>1.8241159429479532</v>
      </c>
      <c r="H2236" s="89">
        <v>6.6267303660667931</v>
      </c>
      <c r="I2236" s="92">
        <v>1.6927646622888191</v>
      </c>
      <c r="J2236" s="92">
        <v>5.899598146878505</v>
      </c>
      <c r="K2236" s="92">
        <v>1.568142638042888</v>
      </c>
      <c r="L2236" s="93">
        <v>5.2486079792019211</v>
      </c>
    </row>
    <row r="2237" spans="1:12" x14ac:dyDescent="0.25">
      <c r="A2237" s="73" t="str">
        <f t="shared" si="34"/>
        <v>211017</v>
      </c>
      <c r="B2237" s="55">
        <v>21</v>
      </c>
      <c r="C2237" s="55">
        <v>64</v>
      </c>
      <c r="D2237" s="55">
        <v>10</v>
      </c>
      <c r="E2237" s="56">
        <v>17</v>
      </c>
      <c r="F2237" s="58"/>
      <c r="G2237" s="89">
        <v>1.7575802105321685</v>
      </c>
      <c r="H2237" s="89">
        <v>6.2530953312376756</v>
      </c>
      <c r="I2237" s="92">
        <v>1.629632571522754</v>
      </c>
      <c r="J2237" s="92">
        <v>5.5651186204404057</v>
      </c>
      <c r="K2237" s="92">
        <v>1.5082578572265435</v>
      </c>
      <c r="L2237" s="93">
        <v>4.9490647979173161</v>
      </c>
    </row>
    <row r="2238" spans="1:12" x14ac:dyDescent="0.25">
      <c r="A2238" s="73" t="str">
        <f t="shared" si="34"/>
        <v>221017</v>
      </c>
      <c r="B2238" s="55">
        <v>22</v>
      </c>
      <c r="C2238" s="55">
        <v>63</v>
      </c>
      <c r="D2238" s="55">
        <v>10</v>
      </c>
      <c r="E2238" s="56">
        <v>17</v>
      </c>
      <c r="F2238" s="58"/>
      <c r="G2238" s="89">
        <v>1.6927643821711829</v>
      </c>
      <c r="H2238" s="89">
        <v>5.899596970812726</v>
      </c>
      <c r="I2238" s="92">
        <v>1.5681437769308084</v>
      </c>
      <c r="J2238" s="92">
        <v>5.248608305386659</v>
      </c>
      <c r="K2238" s="92">
        <v>1.4499417846729492</v>
      </c>
      <c r="L2238" s="93">
        <v>4.6655494631253172</v>
      </c>
    </row>
    <row r="2239" spans="1:12" x14ac:dyDescent="0.25">
      <c r="A2239" s="73" t="str">
        <f t="shared" si="34"/>
        <v>231017</v>
      </c>
      <c r="B2239" s="55">
        <v>23</v>
      </c>
      <c r="C2239" s="55">
        <v>62</v>
      </c>
      <c r="D2239" s="55">
        <v>10</v>
      </c>
      <c r="E2239" s="56">
        <v>17</v>
      </c>
      <c r="F2239" s="58"/>
      <c r="G2239" s="89">
        <v>1.629633028621134</v>
      </c>
      <c r="H2239" s="89">
        <v>5.5651187659355434</v>
      </c>
      <c r="I2239" s="92">
        <v>1.5082575542955641</v>
      </c>
      <c r="J2239" s="92">
        <v>4.9490641172456993</v>
      </c>
      <c r="K2239" s="92">
        <v>1.3931545493358444</v>
      </c>
      <c r="L2239" s="93">
        <v>4.3971706055805821</v>
      </c>
    </row>
    <row r="2240" spans="1:12" x14ac:dyDescent="0.25">
      <c r="A2240" s="73" t="str">
        <f t="shared" si="34"/>
        <v>241017</v>
      </c>
      <c r="B2240" s="55">
        <v>24</v>
      </c>
      <c r="C2240" s="55">
        <v>61</v>
      </c>
      <c r="D2240" s="55">
        <v>10</v>
      </c>
      <c r="E2240" s="56">
        <v>17</v>
      </c>
      <c r="F2240" s="58"/>
      <c r="G2240" s="89">
        <v>1.5681431328819593</v>
      </c>
      <c r="H2240" s="89">
        <v>5.2486083747537275</v>
      </c>
      <c r="I2240" s="92">
        <v>1.449940494644518</v>
      </c>
      <c r="J2240" s="92">
        <v>4.6655498994909541</v>
      </c>
      <c r="K2240" s="92">
        <v>1.3378604074366693</v>
      </c>
      <c r="L2240" s="93">
        <v>4.1430848776389873</v>
      </c>
    </row>
    <row r="2241" spans="1:12" x14ac:dyDescent="0.25">
      <c r="A2241" s="73" t="str">
        <f t="shared" si="34"/>
        <v>251017</v>
      </c>
      <c r="B2241" s="55">
        <v>25</v>
      </c>
      <c r="C2241" s="55">
        <v>60</v>
      </c>
      <c r="D2241" s="55">
        <v>10</v>
      </c>
      <c r="E2241" s="56">
        <v>17</v>
      </c>
      <c r="F2241" s="58"/>
      <c r="G2241" s="89">
        <v>1.4941805542463</v>
      </c>
      <c r="H2241" s="89">
        <v>4.9490640550194849</v>
      </c>
      <c r="I2241" s="92">
        <v>1.3804531606319459</v>
      </c>
      <c r="J2241" s="92">
        <v>4.3971704035604615</v>
      </c>
      <c r="K2241" s="92">
        <v>1.2725923459697104</v>
      </c>
      <c r="L2241" s="93">
        <v>3.9024984606497961</v>
      </c>
    </row>
    <row r="2242" spans="1:12" x14ac:dyDescent="0.25">
      <c r="A2242" s="73" t="str">
        <f t="shared" si="34"/>
        <v>261017</v>
      </c>
      <c r="B2242" s="55">
        <v>26</v>
      </c>
      <c r="C2242" s="55">
        <v>59</v>
      </c>
      <c r="D2242" s="55">
        <v>10</v>
      </c>
      <c r="E2242" s="56">
        <v>17</v>
      </c>
      <c r="F2242" s="58"/>
      <c r="G2242" s="89">
        <v>1.4213510833247842</v>
      </c>
      <c r="H2242" s="89">
        <v>4.7821562699270004</v>
      </c>
      <c r="I2242" s="92">
        <v>1.3121797850448678</v>
      </c>
      <c r="J2242" s="92">
        <v>4.2420447893596602</v>
      </c>
      <c r="K2242" s="92">
        <v>1.2085965960408507</v>
      </c>
      <c r="L2242" s="93">
        <v>3.7584842505033924</v>
      </c>
    </row>
    <row r="2243" spans="1:12" x14ac:dyDescent="0.25">
      <c r="A2243" s="73" t="str">
        <f t="shared" si="34"/>
        <v>271017</v>
      </c>
      <c r="B2243" s="55">
        <v>27</v>
      </c>
      <c r="C2243" s="55">
        <v>58</v>
      </c>
      <c r="D2243" s="55">
        <v>10</v>
      </c>
      <c r="E2243" s="56">
        <v>17</v>
      </c>
      <c r="F2243" s="58"/>
      <c r="G2243" s="89">
        <v>1.3660514118171709</v>
      </c>
      <c r="H2243" s="89">
        <v>4.5046139068985624</v>
      </c>
      <c r="I2243" s="92">
        <v>1.2597065583462983</v>
      </c>
      <c r="J2243" s="92">
        <v>3.9936012688496207</v>
      </c>
      <c r="K2243" s="92">
        <v>1.1588140453258591</v>
      </c>
      <c r="L2243" s="93">
        <v>3.5359376229652097</v>
      </c>
    </row>
    <row r="2244" spans="1:12" x14ac:dyDescent="0.25">
      <c r="A2244" s="73" t="str">
        <f t="shared" ref="A2244:A2307" si="35">B2244&amp;D2244&amp;E2244</f>
        <v>281017</v>
      </c>
      <c r="B2244" s="55">
        <v>28</v>
      </c>
      <c r="C2244" s="55">
        <v>57</v>
      </c>
      <c r="D2244" s="55">
        <v>10</v>
      </c>
      <c r="E2244" s="56">
        <v>17</v>
      </c>
      <c r="F2244" s="58"/>
      <c r="G2244" s="89">
        <v>1.3121797143117464</v>
      </c>
      <c r="H2244" s="89">
        <v>4.2420453740167448</v>
      </c>
      <c r="I2244" s="92">
        <v>1.208594944269531</v>
      </c>
      <c r="J2244" s="92">
        <v>3.7584830783871066</v>
      </c>
      <c r="K2244" s="92">
        <v>1.110327093815487</v>
      </c>
      <c r="L2244" s="93">
        <v>3.3252472691563995</v>
      </c>
    </row>
    <row r="2245" spans="1:12" x14ac:dyDescent="0.25">
      <c r="A2245" s="73" t="str">
        <f t="shared" si="35"/>
        <v>291017</v>
      </c>
      <c r="B2245" s="55">
        <v>29</v>
      </c>
      <c r="C2245" s="55">
        <v>56</v>
      </c>
      <c r="D2245" s="55">
        <v>10</v>
      </c>
      <c r="E2245" s="56">
        <v>17</v>
      </c>
      <c r="F2245" s="58"/>
      <c r="G2245" s="89">
        <v>1.2597071398380857</v>
      </c>
      <c r="H2245" s="89">
        <v>3.9936010501674417</v>
      </c>
      <c r="I2245" s="92">
        <v>1.1588134408427351</v>
      </c>
      <c r="J2245" s="92">
        <v>3.5359369411841208</v>
      </c>
      <c r="K2245" s="92">
        <v>1.0631014890919139</v>
      </c>
      <c r="L2245" s="93">
        <v>3.1257376369606917</v>
      </c>
    </row>
    <row r="2246" spans="1:12" x14ac:dyDescent="0.25">
      <c r="A2246" s="73" t="str">
        <f t="shared" si="35"/>
        <v>301017</v>
      </c>
      <c r="B2246" s="55">
        <v>30</v>
      </c>
      <c r="C2246" s="55">
        <v>55</v>
      </c>
      <c r="D2246" s="55">
        <v>10</v>
      </c>
      <c r="E2246" s="56">
        <v>17</v>
      </c>
      <c r="F2246" s="58"/>
      <c r="G2246" s="89">
        <v>1.2085966537063404</v>
      </c>
      <c r="H2246" s="89">
        <v>3.7584830298604284</v>
      </c>
      <c r="I2246" s="92">
        <v>1.1103273264329456</v>
      </c>
      <c r="J2246" s="92">
        <v>3.3252477489422985</v>
      </c>
      <c r="K2246" s="92">
        <v>1.0171047746494388</v>
      </c>
      <c r="L2246" s="93">
        <v>2.9367704716715557</v>
      </c>
    </row>
    <row r="2247" spans="1:12" x14ac:dyDescent="0.25">
      <c r="A2247" s="73" t="str">
        <f t="shared" si="35"/>
        <v>311017</v>
      </c>
      <c r="B2247" s="55">
        <v>31</v>
      </c>
      <c r="C2247" s="55">
        <v>54</v>
      </c>
      <c r="D2247" s="55">
        <v>10</v>
      </c>
      <c r="E2247" s="56">
        <v>17</v>
      </c>
      <c r="F2247" s="58"/>
      <c r="G2247" s="89">
        <v>1.1588130704816217</v>
      </c>
      <c r="H2247" s="89">
        <v>3.5359372695541027</v>
      </c>
      <c r="I2247" s="92">
        <v>1.0631012077413435</v>
      </c>
      <c r="J2247" s="92">
        <v>3.1257374268718352</v>
      </c>
      <c r="K2247" s="92">
        <v>0.97230142733067859</v>
      </c>
      <c r="L2247" s="93">
        <v>2.7577450305622468</v>
      </c>
    </row>
    <row r="2248" spans="1:12" x14ac:dyDescent="0.25">
      <c r="A2248" s="73" t="str">
        <f t="shared" si="35"/>
        <v>321017</v>
      </c>
      <c r="B2248" s="55">
        <v>32</v>
      </c>
      <c r="C2248" s="55">
        <v>53</v>
      </c>
      <c r="D2248" s="55">
        <v>10</v>
      </c>
      <c r="E2248" s="56">
        <v>17</v>
      </c>
      <c r="F2248" s="58"/>
      <c r="G2248" s="89">
        <v>1.1103272040442198</v>
      </c>
      <c r="H2248" s="89">
        <v>3.3252473628008321</v>
      </c>
      <c r="I2248" s="92">
        <v>1.0171039880500465</v>
      </c>
      <c r="J2248" s="92">
        <v>2.9367710024340212</v>
      </c>
      <c r="K2248" s="92">
        <v>0.92866034191516111</v>
      </c>
      <c r="L2248" s="93">
        <v>2.5880928425787046</v>
      </c>
    </row>
    <row r="2249" spans="1:12" x14ac:dyDescent="0.25">
      <c r="A2249" s="73" t="str">
        <f t="shared" si="35"/>
        <v>331017</v>
      </c>
      <c r="B2249" s="55">
        <v>33</v>
      </c>
      <c r="C2249" s="55">
        <v>52</v>
      </c>
      <c r="D2249" s="55">
        <v>10</v>
      </c>
      <c r="E2249" s="56">
        <v>17</v>
      </c>
      <c r="F2249" s="58"/>
      <c r="G2249" s="89">
        <v>1.0631014472979705</v>
      </c>
      <c r="H2249" s="89">
        <v>3.1257377581249006</v>
      </c>
      <c r="I2249" s="92">
        <v>0.97230060633123094</v>
      </c>
      <c r="J2249" s="92">
        <v>2.7577445222428261</v>
      </c>
      <c r="K2249" s="92">
        <v>0.88615113007489732</v>
      </c>
      <c r="L2249" s="93">
        <v>2.4272826313907165</v>
      </c>
    </row>
    <row r="2250" spans="1:12" x14ac:dyDescent="0.25">
      <c r="A2250" s="73" t="str">
        <f t="shared" si="35"/>
        <v>341017</v>
      </c>
      <c r="B2250" s="55">
        <v>34</v>
      </c>
      <c r="C2250" s="55">
        <v>51</v>
      </c>
      <c r="D2250" s="55">
        <v>10</v>
      </c>
      <c r="E2250" s="56">
        <v>17</v>
      </c>
      <c r="F2250" s="58"/>
      <c r="G2250" s="89">
        <v>1.0058239315173805</v>
      </c>
      <c r="H2250" s="89">
        <v>2.9367720085603275</v>
      </c>
      <c r="I2250" s="92">
        <v>0.91856884622576829</v>
      </c>
      <c r="J2250" s="92">
        <v>2.5880924182925056</v>
      </c>
      <c r="K2250" s="92">
        <v>0.8357456003656839</v>
      </c>
      <c r="L2250" s="93">
        <v>2.2748093664942135</v>
      </c>
    </row>
    <row r="2251" spans="1:12" x14ac:dyDescent="0.25">
      <c r="A2251" s="73" t="str">
        <f t="shared" si="35"/>
        <v>351017</v>
      </c>
      <c r="B2251" s="55">
        <v>35</v>
      </c>
      <c r="C2251" s="55">
        <v>50</v>
      </c>
      <c r="D2251" s="55">
        <v>10</v>
      </c>
      <c r="E2251" s="56">
        <v>17</v>
      </c>
      <c r="F2251" s="58"/>
      <c r="G2251" s="89">
        <v>0.94783734946051246</v>
      </c>
      <c r="H2251" s="89">
        <v>2.8266307356458706</v>
      </c>
      <c r="I2251" s="92">
        <v>0.86437919761016935</v>
      </c>
      <c r="J2251" s="92">
        <v>2.4851377181712784</v>
      </c>
      <c r="K2251" s="92">
        <v>0.78509907143379398</v>
      </c>
      <c r="L2251" s="93">
        <v>2.1786356657161656</v>
      </c>
    </row>
    <row r="2252" spans="1:12" x14ac:dyDescent="0.25">
      <c r="A2252" s="73" t="str">
        <f t="shared" si="35"/>
        <v>361017</v>
      </c>
      <c r="B2252" s="55">
        <v>36</v>
      </c>
      <c r="C2252" s="55">
        <v>49</v>
      </c>
      <c r="D2252" s="55">
        <v>10</v>
      </c>
      <c r="E2252" s="56">
        <v>17</v>
      </c>
      <c r="F2252" s="58"/>
      <c r="G2252" s="89">
        <v>0.90557153572846827</v>
      </c>
      <c r="H2252" s="89">
        <v>2.6512479592887295</v>
      </c>
      <c r="I2252" s="92">
        <v>0.82423093812836568</v>
      </c>
      <c r="J2252" s="92">
        <v>2.3277660698789964</v>
      </c>
      <c r="K2252" s="92">
        <v>0.74695810579971722</v>
      </c>
      <c r="L2252" s="93">
        <v>2.0372759419839181</v>
      </c>
    </row>
    <row r="2253" spans="1:12" x14ac:dyDescent="0.25">
      <c r="A2253" s="73" t="str">
        <f t="shared" si="35"/>
        <v>371017</v>
      </c>
      <c r="B2253" s="55">
        <v>37</v>
      </c>
      <c r="C2253" s="55">
        <v>48</v>
      </c>
      <c r="D2253" s="55">
        <v>10</v>
      </c>
      <c r="E2253" s="56">
        <v>17</v>
      </c>
      <c r="F2253" s="58"/>
      <c r="G2253" s="89">
        <v>0.86437793464450241</v>
      </c>
      <c r="H2253" s="89">
        <v>2.4851367721394548</v>
      </c>
      <c r="I2253" s="92">
        <v>0.78509892962772698</v>
      </c>
      <c r="J2253" s="92">
        <v>2.1786356823173993</v>
      </c>
      <c r="K2253" s="92">
        <v>0.70978387486179029</v>
      </c>
      <c r="L2253" s="93">
        <v>1.9032500163843278</v>
      </c>
    </row>
    <row r="2254" spans="1:12" x14ac:dyDescent="0.25">
      <c r="A2254" s="73" t="str">
        <f t="shared" si="35"/>
        <v>381017</v>
      </c>
      <c r="B2254" s="55">
        <v>38</v>
      </c>
      <c r="C2254" s="55">
        <v>47</v>
      </c>
      <c r="D2254" s="55">
        <v>10</v>
      </c>
      <c r="E2254" s="56">
        <v>17</v>
      </c>
      <c r="F2254" s="58"/>
      <c r="G2254" s="89">
        <v>0.82422956520258694</v>
      </c>
      <c r="H2254" s="89">
        <v>2.3277675745961348</v>
      </c>
      <c r="I2254" s="92">
        <v>0.74695944004749981</v>
      </c>
      <c r="J2254" s="92">
        <v>2.0372762541578262</v>
      </c>
      <c r="K2254" s="92">
        <v>0.67355186349348894</v>
      </c>
      <c r="L2254" s="93">
        <v>1.776148815591502</v>
      </c>
    </row>
    <row r="2255" spans="1:12" x14ac:dyDescent="0.25">
      <c r="A2255" s="73" t="str">
        <f t="shared" si="35"/>
        <v>391017</v>
      </c>
      <c r="B2255" s="55">
        <v>39</v>
      </c>
      <c r="C2255" s="55">
        <v>46</v>
      </c>
      <c r="D2255" s="55">
        <v>10</v>
      </c>
      <c r="E2255" s="56">
        <v>17</v>
      </c>
      <c r="F2255" s="58"/>
      <c r="G2255" s="89">
        <v>0.78509826614372358</v>
      </c>
      <c r="H2255" s="89">
        <v>2.1786343470713048</v>
      </c>
      <c r="I2255" s="92">
        <v>0.70978375018753082</v>
      </c>
      <c r="J2255" s="92">
        <v>1.9032512484193831</v>
      </c>
      <c r="K2255" s="92">
        <v>0.63823699607792705</v>
      </c>
      <c r="L2255" s="93">
        <v>1.6555862748880172</v>
      </c>
    </row>
    <row r="2256" spans="1:12" x14ac:dyDescent="0.25">
      <c r="A2256" s="73" t="str">
        <f t="shared" si="35"/>
        <v>401017</v>
      </c>
      <c r="B2256" s="55">
        <v>40</v>
      </c>
      <c r="C2256" s="55">
        <v>45</v>
      </c>
      <c r="D2256" s="55">
        <v>10</v>
      </c>
      <c r="E2256" s="56">
        <v>17</v>
      </c>
      <c r="F2256" s="58"/>
      <c r="G2256" s="89">
        <v>0.74695834323104493</v>
      </c>
      <c r="H2256" s="89">
        <v>2.0372751419871724</v>
      </c>
      <c r="I2256" s="92">
        <v>0.67355043513939572</v>
      </c>
      <c r="J2256" s="92">
        <v>1.7761483145096855</v>
      </c>
      <c r="K2256" s="92">
        <v>0.60381799727902907</v>
      </c>
      <c r="L2256" s="93">
        <v>1.5412032738030967</v>
      </c>
    </row>
    <row r="2257" spans="1:12" x14ac:dyDescent="0.25">
      <c r="A2257" s="73" t="str">
        <f t="shared" si="35"/>
        <v>411017</v>
      </c>
      <c r="B2257" s="55">
        <v>41</v>
      </c>
      <c r="C2257" s="55">
        <v>44</v>
      </c>
      <c r="D2257" s="55">
        <v>10</v>
      </c>
      <c r="E2257" s="56">
        <v>17</v>
      </c>
      <c r="F2257" s="58"/>
      <c r="G2257" s="89">
        <v>0.70978494202273801</v>
      </c>
      <c r="H2257" s="89">
        <v>1.9032500359228246</v>
      </c>
      <c r="I2257" s="92">
        <v>0.63823756090551642</v>
      </c>
      <c r="J2257" s="92">
        <v>1.6555850195289539</v>
      </c>
      <c r="K2257" s="92">
        <v>0.57027593083658812</v>
      </c>
      <c r="L2257" s="93">
        <v>1.432658855085148</v>
      </c>
    </row>
    <row r="2258" spans="1:12" x14ac:dyDescent="0.25">
      <c r="A2258" s="73" t="str">
        <f t="shared" si="35"/>
        <v>421017</v>
      </c>
      <c r="B2258" s="55">
        <v>42</v>
      </c>
      <c r="C2258" s="55">
        <v>43</v>
      </c>
      <c r="D2258" s="55">
        <v>10</v>
      </c>
      <c r="E2258" s="56">
        <v>17</v>
      </c>
      <c r="F2258" s="58"/>
      <c r="G2258" s="89">
        <v>0.67355204002521341</v>
      </c>
      <c r="H2258" s="89">
        <v>1.7761495937959162</v>
      </c>
      <c r="I2258" s="92">
        <v>0.60381978990277019</v>
      </c>
      <c r="J2258" s="92">
        <v>1.5412013274384875</v>
      </c>
      <c r="K2258" s="92">
        <v>0.5375906244715174</v>
      </c>
      <c r="L2258" s="93">
        <v>1.3296347787126659</v>
      </c>
    </row>
    <row r="2259" spans="1:12" x14ac:dyDescent="0.25">
      <c r="A2259" s="73" t="str">
        <f t="shared" si="35"/>
        <v>431017</v>
      </c>
      <c r="B2259" s="55">
        <v>43</v>
      </c>
      <c r="C2259" s="55">
        <v>42</v>
      </c>
      <c r="D2259" s="55">
        <v>10</v>
      </c>
      <c r="E2259" s="56">
        <v>17</v>
      </c>
      <c r="F2259" s="58"/>
      <c r="G2259" s="89">
        <v>0.63823687868730339</v>
      </c>
      <c r="H2259" s="89">
        <v>1.6555856341219535</v>
      </c>
      <c r="I2259" s="92">
        <v>0.57027631634374698</v>
      </c>
      <c r="J2259" s="92">
        <v>1.4326591152467292</v>
      </c>
      <c r="K2259" s="92">
        <v>0.50573672903350253</v>
      </c>
      <c r="L2259" s="93">
        <v>1.2318303657538894</v>
      </c>
    </row>
    <row r="2260" spans="1:12" x14ac:dyDescent="0.25">
      <c r="A2260" s="73" t="str">
        <f t="shared" si="35"/>
        <v>441017</v>
      </c>
      <c r="B2260" s="55">
        <v>44</v>
      </c>
      <c r="C2260" s="55">
        <v>41</v>
      </c>
      <c r="D2260" s="55">
        <v>10</v>
      </c>
      <c r="E2260" s="56">
        <v>17</v>
      </c>
      <c r="F2260" s="58"/>
      <c r="G2260" s="89">
        <v>0.59961341707057048</v>
      </c>
      <c r="H2260" s="89">
        <v>1.5412026626291222</v>
      </c>
      <c r="I2260" s="92">
        <v>0.5339816697874018</v>
      </c>
      <c r="J2260" s="92">
        <v>1.3296347396052643</v>
      </c>
      <c r="K2260" s="92">
        <v>0.47163117390408443</v>
      </c>
      <c r="L2260" s="93">
        <v>1.1389637964862613</v>
      </c>
    </row>
    <row r="2261" spans="1:12" x14ac:dyDescent="0.25">
      <c r="A2261" s="73" t="str">
        <f t="shared" si="35"/>
        <v>451017</v>
      </c>
      <c r="B2261" s="55">
        <v>45</v>
      </c>
      <c r="C2261" s="55">
        <v>40</v>
      </c>
      <c r="D2261" s="55">
        <v>10</v>
      </c>
      <c r="E2261" s="56">
        <v>17</v>
      </c>
      <c r="F2261" s="58"/>
      <c r="G2261" s="89">
        <v>0.55988604995052049</v>
      </c>
      <c r="H2261" s="89">
        <v>1.471740070697944</v>
      </c>
      <c r="I2261" s="92">
        <v>0.49669495037330419</v>
      </c>
      <c r="J2261" s="92">
        <v>1.2638808687559018</v>
      </c>
      <c r="K2261" s="92">
        <v>0.43666283964791425</v>
      </c>
      <c r="L2261" s="93">
        <v>1.0768324965975766</v>
      </c>
    </row>
    <row r="2262" spans="1:12" x14ac:dyDescent="0.25">
      <c r="A2262" s="73" t="str">
        <f t="shared" si="35"/>
        <v>461017</v>
      </c>
      <c r="B2262" s="55">
        <v>46</v>
      </c>
      <c r="C2262" s="55">
        <v>39</v>
      </c>
      <c r="D2262" s="55">
        <v>10</v>
      </c>
      <c r="E2262" s="56">
        <v>17</v>
      </c>
      <c r="F2262" s="58"/>
      <c r="G2262" s="89">
        <v>0.52788687598245665</v>
      </c>
      <c r="H2262" s="89">
        <v>1.3650568507307415</v>
      </c>
      <c r="I2262" s="92">
        <v>0.4662928557352557</v>
      </c>
      <c r="J2262" s="92">
        <v>1.1679009912787635</v>
      </c>
      <c r="K2262" s="92">
        <v>0.407783119388826</v>
      </c>
      <c r="L2262" s="93">
        <v>0.99040572311104802</v>
      </c>
    </row>
    <row r="2263" spans="1:12" x14ac:dyDescent="0.25">
      <c r="A2263" s="73" t="str">
        <f t="shared" si="35"/>
        <v>471017</v>
      </c>
      <c r="B2263" s="55">
        <v>47</v>
      </c>
      <c r="C2263" s="55">
        <v>38</v>
      </c>
      <c r="D2263" s="55">
        <v>10</v>
      </c>
      <c r="E2263" s="56">
        <v>17</v>
      </c>
      <c r="F2263" s="58"/>
      <c r="G2263" s="89">
        <v>0.49669630361979294</v>
      </c>
      <c r="H2263" s="89">
        <v>1.2638802824909894</v>
      </c>
      <c r="I2263" s="92">
        <v>0.43666116630809898</v>
      </c>
      <c r="J2263" s="92">
        <v>1.076833278793913</v>
      </c>
      <c r="K2263" s="92">
        <v>0.37963846166342913</v>
      </c>
      <c r="L2263" s="93">
        <v>0.90836216960135163</v>
      </c>
    </row>
    <row r="2264" spans="1:12" x14ac:dyDescent="0.25">
      <c r="A2264" s="73" t="str">
        <f t="shared" si="35"/>
        <v>481017</v>
      </c>
      <c r="B2264" s="55">
        <v>48</v>
      </c>
      <c r="C2264" s="55">
        <v>37</v>
      </c>
      <c r="D2264" s="55">
        <v>10</v>
      </c>
      <c r="E2264" s="56">
        <v>17</v>
      </c>
      <c r="F2264" s="58"/>
      <c r="G2264" s="89">
        <v>0.4662939853374366</v>
      </c>
      <c r="H2264" s="89">
        <v>1.1678995266194228</v>
      </c>
      <c r="I2264" s="92">
        <v>0.40778254609108106</v>
      </c>
      <c r="J2264" s="92">
        <v>0.99040533800126107</v>
      </c>
      <c r="K2264" s="92">
        <v>0.35221208955645278</v>
      </c>
      <c r="L2264" s="93">
        <v>0.8304629342066876</v>
      </c>
    </row>
    <row r="2265" spans="1:12" x14ac:dyDescent="0.25">
      <c r="A2265" s="73" t="str">
        <f t="shared" si="35"/>
        <v>491017</v>
      </c>
      <c r="B2265" s="55">
        <v>49</v>
      </c>
      <c r="C2265" s="55">
        <v>36</v>
      </c>
      <c r="D2265" s="55">
        <v>10</v>
      </c>
      <c r="E2265" s="56">
        <v>17</v>
      </c>
      <c r="F2265" s="58"/>
      <c r="G2265" s="89">
        <v>0.43666215438681938</v>
      </c>
      <c r="H2265" s="89">
        <v>1.0768329047861203</v>
      </c>
      <c r="I2265" s="92">
        <v>0.37964030683502964</v>
      </c>
      <c r="J2265" s="92">
        <v>0.90836251990536154</v>
      </c>
      <c r="K2265" s="92">
        <v>0.32548817376813566</v>
      </c>
      <c r="L2265" s="93">
        <v>0.75648013522514845</v>
      </c>
    </row>
    <row r="2266" spans="1:12" x14ac:dyDescent="0.25">
      <c r="A2266" s="73" t="str">
        <f t="shared" si="35"/>
        <v>501017</v>
      </c>
      <c r="B2266" s="55">
        <v>50</v>
      </c>
      <c r="C2266" s="55">
        <v>35</v>
      </c>
      <c r="D2266" s="55">
        <v>10</v>
      </c>
      <c r="E2266" s="56">
        <v>17</v>
      </c>
      <c r="F2266" s="58"/>
      <c r="G2266" s="89">
        <v>0.40576350427267527</v>
      </c>
      <c r="H2266" s="89">
        <v>0.99040466744910138</v>
      </c>
      <c r="I2266" s="92">
        <v>0.35053153826008515</v>
      </c>
      <c r="J2266" s="92">
        <v>0.83046305906088436</v>
      </c>
      <c r="K2266" s="92">
        <v>0.29806880898571247</v>
      </c>
      <c r="L2266" s="93">
        <v>0.6862008593848512</v>
      </c>
    </row>
    <row r="2267" spans="1:12" x14ac:dyDescent="0.25">
      <c r="A2267" s="73" t="str">
        <f t="shared" si="35"/>
        <v>511017</v>
      </c>
      <c r="B2267" s="55">
        <v>51</v>
      </c>
      <c r="C2267" s="55">
        <v>34</v>
      </c>
      <c r="D2267" s="55">
        <v>10</v>
      </c>
      <c r="E2267" s="56">
        <v>17</v>
      </c>
      <c r="F2267" s="58"/>
      <c r="G2267" s="89">
        <v>0.37311530534765158</v>
      </c>
      <c r="H2267" s="89">
        <v>0.92410436943466556</v>
      </c>
      <c r="I2267" s="92">
        <v>0.31998639174037807</v>
      </c>
      <c r="J2267" s="92">
        <v>0.76901211923990964</v>
      </c>
      <c r="K2267" s="92">
        <v>0.26951503318245917</v>
      </c>
      <c r="L2267" s="93">
        <v>0.62923162638424601</v>
      </c>
    </row>
    <row r="2268" spans="1:12" x14ac:dyDescent="0.25">
      <c r="A2268" s="73" t="str">
        <f t="shared" si="35"/>
        <v>521017</v>
      </c>
      <c r="B2268" s="55">
        <v>52</v>
      </c>
      <c r="C2268" s="55">
        <v>33</v>
      </c>
      <c r="D2268" s="55">
        <v>10</v>
      </c>
      <c r="E2268" s="56">
        <v>17</v>
      </c>
      <c r="F2268" s="58"/>
      <c r="G2268" s="89">
        <v>0.34621086880718066</v>
      </c>
      <c r="H2268" s="89">
        <v>0.8445338624829728</v>
      </c>
      <c r="I2268" s="92">
        <v>0.29442561592666827</v>
      </c>
      <c r="J2268" s="92">
        <v>0.69731352868721885</v>
      </c>
      <c r="K2268" s="92">
        <v>0.24523928384178692</v>
      </c>
      <c r="L2268" s="93">
        <v>0.56456787924551022</v>
      </c>
    </row>
    <row r="2269" spans="1:12" x14ac:dyDescent="0.25">
      <c r="A2269" s="73" t="str">
        <f t="shared" si="35"/>
        <v>531017</v>
      </c>
      <c r="B2269" s="55">
        <v>53</v>
      </c>
      <c r="C2269" s="55">
        <v>32</v>
      </c>
      <c r="D2269" s="55">
        <v>10</v>
      </c>
      <c r="E2269" s="56">
        <v>17</v>
      </c>
      <c r="F2269" s="58"/>
      <c r="G2269" s="89">
        <v>0.31998671384953437</v>
      </c>
      <c r="H2269" s="89">
        <v>0.76901005403886202</v>
      </c>
      <c r="I2269" s="92">
        <v>0.26951467225366327</v>
      </c>
      <c r="J2269" s="92">
        <v>0.62923208605337455</v>
      </c>
      <c r="K2269" s="92">
        <v>0.22158488444881638</v>
      </c>
      <c r="L2269" s="93">
        <v>0.50313885304751071</v>
      </c>
    </row>
    <row r="2270" spans="1:12" x14ac:dyDescent="0.25">
      <c r="A2270" s="73" t="str">
        <f t="shared" si="35"/>
        <v>541017</v>
      </c>
      <c r="B2270" s="55">
        <v>54</v>
      </c>
      <c r="C2270" s="55">
        <v>31</v>
      </c>
      <c r="D2270" s="55">
        <v>10</v>
      </c>
      <c r="E2270" s="56">
        <v>17</v>
      </c>
      <c r="F2270" s="58"/>
      <c r="G2270" s="89">
        <v>0.29442392544396578</v>
      </c>
      <c r="H2270" s="89">
        <v>0.69731406573141697</v>
      </c>
      <c r="I2270" s="92">
        <v>0.24523736345024821</v>
      </c>
      <c r="J2270" s="92">
        <v>0.56456973479264239</v>
      </c>
      <c r="K2270" s="92">
        <v>0.19853825997718311</v>
      </c>
      <c r="L2270" s="93">
        <v>0.44477060683569231</v>
      </c>
    </row>
    <row r="2271" spans="1:12" x14ac:dyDescent="0.25">
      <c r="A2271" s="73" t="str">
        <f t="shared" si="35"/>
        <v>551017</v>
      </c>
      <c r="B2271" s="55">
        <v>55</v>
      </c>
      <c r="C2271" s="55">
        <v>30</v>
      </c>
      <c r="D2271" s="55">
        <v>10</v>
      </c>
      <c r="E2271" s="56">
        <v>17</v>
      </c>
      <c r="F2271" s="58"/>
      <c r="G2271" s="89">
        <v>0.26562749162812949</v>
      </c>
      <c r="H2271" s="89">
        <v>0.62923244564928504</v>
      </c>
      <c r="I2271" s="92">
        <v>0.21842077286982406</v>
      </c>
      <c r="J2271" s="92">
        <v>0.50313878700898318</v>
      </c>
      <c r="K2271" s="92">
        <v>0.17360070164248126</v>
      </c>
      <c r="L2271" s="93">
        <v>0.3893052676340828</v>
      </c>
    </row>
    <row r="2272" spans="1:12" x14ac:dyDescent="0.25">
      <c r="A2272" s="73" t="str">
        <f t="shared" si="35"/>
        <v>181217</v>
      </c>
      <c r="B2272" s="55">
        <v>18</v>
      </c>
      <c r="C2272" s="55">
        <v>67</v>
      </c>
      <c r="D2272" s="55">
        <v>12</v>
      </c>
      <c r="E2272" s="56">
        <v>17</v>
      </c>
      <c r="F2272" s="58"/>
      <c r="G2272" s="89">
        <v>2.0010849928093637</v>
      </c>
      <c r="H2272" s="89">
        <v>7.2821629570489561</v>
      </c>
      <c r="I2272" s="92">
        <v>1.8598431537124325</v>
      </c>
      <c r="J2272" s="92">
        <v>6.4875660847625038</v>
      </c>
      <c r="K2272" s="92">
        <v>1.7258055986311349</v>
      </c>
      <c r="L2272" s="93">
        <v>5.7763311206986261</v>
      </c>
    </row>
    <row r="2273" spans="1:12" x14ac:dyDescent="0.25">
      <c r="A2273" s="73" t="str">
        <f t="shared" si="35"/>
        <v>191217</v>
      </c>
      <c r="B2273" s="55">
        <v>19</v>
      </c>
      <c r="C2273" s="55">
        <v>66</v>
      </c>
      <c r="D2273" s="55">
        <v>12</v>
      </c>
      <c r="E2273" s="56">
        <v>17</v>
      </c>
      <c r="F2273" s="58"/>
      <c r="G2273" s="89">
        <v>1.9295431354082451</v>
      </c>
      <c r="H2273" s="89">
        <v>6.8738421989118939</v>
      </c>
      <c r="I2273" s="92">
        <v>1.7919436358757241</v>
      </c>
      <c r="J2273" s="92">
        <v>6.1221120137833669</v>
      </c>
      <c r="K2273" s="92">
        <v>1.6613879426308387</v>
      </c>
      <c r="L2273" s="93">
        <v>5.4491319589849123</v>
      </c>
    </row>
    <row r="2274" spans="1:12" x14ac:dyDescent="0.25">
      <c r="A2274" s="73" t="str">
        <f t="shared" si="35"/>
        <v>201217</v>
      </c>
      <c r="B2274" s="55">
        <v>20</v>
      </c>
      <c r="C2274" s="55">
        <v>65</v>
      </c>
      <c r="D2274" s="55">
        <v>12</v>
      </c>
      <c r="E2274" s="56">
        <v>17</v>
      </c>
      <c r="F2274" s="58"/>
      <c r="G2274" s="89">
        <v>1.8598430159570187</v>
      </c>
      <c r="H2274" s="89">
        <v>6.4875651031631447</v>
      </c>
      <c r="I2274" s="92">
        <v>1.7258054295310175</v>
      </c>
      <c r="J2274" s="92">
        <v>5.7763311359677747</v>
      </c>
      <c r="K2274" s="92">
        <v>1.5986476696450134</v>
      </c>
      <c r="L2274" s="93">
        <v>5.1394873270409551</v>
      </c>
    </row>
    <row r="2275" spans="1:12" x14ac:dyDescent="0.25">
      <c r="A2275" s="73" t="str">
        <f t="shared" si="35"/>
        <v>211217</v>
      </c>
      <c r="B2275" s="55">
        <v>21</v>
      </c>
      <c r="C2275" s="55">
        <v>64</v>
      </c>
      <c r="D2275" s="55">
        <v>12</v>
      </c>
      <c r="E2275" s="56">
        <v>17</v>
      </c>
      <c r="F2275" s="58"/>
      <c r="G2275" s="89">
        <v>1.7919452029403133</v>
      </c>
      <c r="H2275" s="89">
        <v>6.1221125907263083</v>
      </c>
      <c r="I2275" s="92">
        <v>1.6613868489116275</v>
      </c>
      <c r="J2275" s="92">
        <v>5.4491323398420004</v>
      </c>
      <c r="K2275" s="92">
        <v>1.5375511233843466</v>
      </c>
      <c r="L2275" s="93">
        <v>4.8464230364587175</v>
      </c>
    </row>
    <row r="2276" spans="1:12" x14ac:dyDescent="0.25">
      <c r="A2276" s="73" t="str">
        <f t="shared" si="35"/>
        <v>221217</v>
      </c>
      <c r="B2276" s="55">
        <v>22</v>
      </c>
      <c r="C2276" s="55">
        <v>63</v>
      </c>
      <c r="D2276" s="55">
        <v>12</v>
      </c>
      <c r="E2276" s="56">
        <v>17</v>
      </c>
      <c r="F2276" s="58"/>
      <c r="G2276" s="89">
        <v>1.7258067567869741</v>
      </c>
      <c r="H2276" s="89">
        <v>5.7763304327185221</v>
      </c>
      <c r="I2276" s="92">
        <v>1.5986487114080337</v>
      </c>
      <c r="J2276" s="92">
        <v>5.1394875217374105</v>
      </c>
      <c r="K2276" s="92">
        <v>1.4780544609208233</v>
      </c>
      <c r="L2276" s="93">
        <v>4.5690204705773079</v>
      </c>
    </row>
    <row r="2277" spans="1:12" x14ac:dyDescent="0.25">
      <c r="A2277" s="73" t="str">
        <f t="shared" si="35"/>
        <v>231217</v>
      </c>
      <c r="B2277" s="55">
        <v>23</v>
      </c>
      <c r="C2277" s="55">
        <v>62</v>
      </c>
      <c r="D2277" s="55">
        <v>12</v>
      </c>
      <c r="E2277" s="56">
        <v>17</v>
      </c>
      <c r="F2277" s="58"/>
      <c r="G2277" s="89">
        <v>1.6613874291389084</v>
      </c>
      <c r="H2277" s="89">
        <v>5.4491317361139844</v>
      </c>
      <c r="I2277" s="92">
        <v>1.5375494820761093</v>
      </c>
      <c r="J2277" s="92">
        <v>4.8464228079612699</v>
      </c>
      <c r="K2277" s="92">
        <v>1.4201217914235666</v>
      </c>
      <c r="L2277" s="93">
        <v>4.3064095667645965</v>
      </c>
    </row>
    <row r="2278" spans="1:12" x14ac:dyDescent="0.25">
      <c r="A2278" s="73" t="str">
        <f t="shared" si="35"/>
        <v>241217</v>
      </c>
      <c r="B2278" s="55">
        <v>24</v>
      </c>
      <c r="C2278" s="55">
        <v>61</v>
      </c>
      <c r="D2278" s="55">
        <v>12</v>
      </c>
      <c r="E2278" s="56">
        <v>17</v>
      </c>
      <c r="F2278" s="58"/>
      <c r="G2278" s="89">
        <v>1.5800213634588063</v>
      </c>
      <c r="H2278" s="89">
        <v>5.139486447339765</v>
      </c>
      <c r="I2278" s="92">
        <v>1.4612502117333093</v>
      </c>
      <c r="J2278" s="92">
        <v>4.5690198735476821</v>
      </c>
      <c r="K2278" s="92">
        <v>1.3485873499286156</v>
      </c>
      <c r="L2278" s="93">
        <v>4.0577694889708553</v>
      </c>
    </row>
    <row r="2279" spans="1:12" x14ac:dyDescent="0.25">
      <c r="A2279" s="73" t="str">
        <f t="shared" si="35"/>
        <v>251217</v>
      </c>
      <c r="B2279" s="55">
        <v>25</v>
      </c>
      <c r="C2279" s="55">
        <v>60</v>
      </c>
      <c r="D2279" s="55">
        <v>12</v>
      </c>
      <c r="E2279" s="56">
        <v>17</v>
      </c>
      <c r="F2279" s="58"/>
      <c r="G2279" s="89">
        <v>1.5081947893721632</v>
      </c>
      <c r="H2279" s="89">
        <v>4.9640181417056457</v>
      </c>
      <c r="I2279" s="92">
        <v>1.3938334144984601</v>
      </c>
      <c r="J2279" s="92">
        <v>4.4061554938970175</v>
      </c>
      <c r="K2279" s="92">
        <v>1.2853159287572378</v>
      </c>
      <c r="L2279" s="93">
        <v>3.9067715978669457</v>
      </c>
    </row>
    <row r="2280" spans="1:12" x14ac:dyDescent="0.25">
      <c r="A2280" s="73" t="str">
        <f t="shared" si="35"/>
        <v>261217</v>
      </c>
      <c r="B2280" s="55">
        <v>26</v>
      </c>
      <c r="C2280" s="55">
        <v>59</v>
      </c>
      <c r="D2280" s="55">
        <v>12</v>
      </c>
      <c r="E2280" s="56">
        <v>17</v>
      </c>
      <c r="F2280" s="58"/>
      <c r="G2280" s="89">
        <v>1.4502673945499134</v>
      </c>
      <c r="H2280" s="89">
        <v>4.6773468064730856</v>
      </c>
      <c r="I2280" s="92">
        <v>1.338861978528487</v>
      </c>
      <c r="J2280" s="92">
        <v>4.1495706218813382</v>
      </c>
      <c r="K2280" s="92">
        <v>1.2331607478357292</v>
      </c>
      <c r="L2280" s="93">
        <v>3.6769800840159412</v>
      </c>
    </row>
    <row r="2281" spans="1:12" x14ac:dyDescent="0.25">
      <c r="A2281" s="73" t="str">
        <f t="shared" si="35"/>
        <v>271217</v>
      </c>
      <c r="B2281" s="55">
        <v>27</v>
      </c>
      <c r="C2281" s="55">
        <v>58</v>
      </c>
      <c r="D2281" s="55">
        <v>12</v>
      </c>
      <c r="E2281" s="56">
        <v>17</v>
      </c>
      <c r="F2281" s="58"/>
      <c r="G2281" s="89">
        <v>1.3938344223540979</v>
      </c>
      <c r="H2281" s="89">
        <v>4.4061547687951963</v>
      </c>
      <c r="I2281" s="92">
        <v>1.2853153046352537</v>
      </c>
      <c r="J2281" s="92">
        <v>3.9067719193032127</v>
      </c>
      <c r="K2281" s="92">
        <v>1.182361001666655</v>
      </c>
      <c r="L2281" s="93">
        <v>3.4594546063137637</v>
      </c>
    </row>
    <row r="2282" spans="1:12" x14ac:dyDescent="0.25">
      <c r="A2282" s="73" t="str">
        <f t="shared" si="35"/>
        <v>281217</v>
      </c>
      <c r="B2282" s="55">
        <v>28</v>
      </c>
      <c r="C2282" s="55">
        <v>57</v>
      </c>
      <c r="D2282" s="55">
        <v>12</v>
      </c>
      <c r="E2282" s="56">
        <v>17</v>
      </c>
      <c r="F2282" s="58"/>
      <c r="G2282" s="89">
        <v>1.3388621572033002</v>
      </c>
      <c r="H2282" s="89">
        <v>4.1495720889719117</v>
      </c>
      <c r="I2282" s="92">
        <v>1.2331603498848234</v>
      </c>
      <c r="J2282" s="92">
        <v>3.6769792087537669</v>
      </c>
      <c r="K2282" s="92">
        <v>1.1328841710524704</v>
      </c>
      <c r="L2282" s="93">
        <v>3.253503833096334</v>
      </c>
    </row>
    <row r="2283" spans="1:12" x14ac:dyDescent="0.25">
      <c r="A2283" s="73" t="str">
        <f t="shared" si="35"/>
        <v>291217</v>
      </c>
      <c r="B2283" s="55">
        <v>29</v>
      </c>
      <c r="C2283" s="55">
        <v>56</v>
      </c>
      <c r="D2283" s="55">
        <v>12</v>
      </c>
      <c r="E2283" s="56">
        <v>17</v>
      </c>
      <c r="F2283" s="58"/>
      <c r="G2283" s="89">
        <v>1.2853153505777288</v>
      </c>
      <c r="H2283" s="89">
        <v>3.9067717923019809</v>
      </c>
      <c r="I2283" s="92">
        <v>1.1823615004273946</v>
      </c>
      <c r="J2283" s="92">
        <v>3.4594554272103855</v>
      </c>
      <c r="K2283" s="92">
        <v>1.0846961109716691</v>
      </c>
      <c r="L2283" s="93">
        <v>3.0584679436435791</v>
      </c>
    </row>
    <row r="2284" spans="1:12" x14ac:dyDescent="0.25">
      <c r="A2284" s="73" t="str">
        <f t="shared" si="35"/>
        <v>301217</v>
      </c>
      <c r="B2284" s="55">
        <v>30</v>
      </c>
      <c r="C2284" s="55">
        <v>55</v>
      </c>
      <c r="D2284" s="55">
        <v>12</v>
      </c>
      <c r="E2284" s="56">
        <v>17</v>
      </c>
      <c r="F2284" s="58"/>
      <c r="G2284" s="89">
        <v>1.2331606765327696</v>
      </c>
      <c r="H2284" s="89">
        <v>3.6769785059901339</v>
      </c>
      <c r="I2284" s="92">
        <v>1.1328840732910501</v>
      </c>
      <c r="J2284" s="92">
        <v>3.2535042283298097</v>
      </c>
      <c r="K2284" s="92">
        <v>1.0377589852008458</v>
      </c>
      <c r="L2284" s="93">
        <v>2.8737226920366457</v>
      </c>
    </row>
    <row r="2285" spans="1:12" x14ac:dyDescent="0.25">
      <c r="A2285" s="73" t="str">
        <f t="shared" si="35"/>
        <v>311217</v>
      </c>
      <c r="B2285" s="55">
        <v>31</v>
      </c>
      <c r="C2285" s="55">
        <v>54</v>
      </c>
      <c r="D2285" s="55">
        <v>12</v>
      </c>
      <c r="E2285" s="56">
        <v>17</v>
      </c>
      <c r="F2285" s="58"/>
      <c r="G2285" s="89">
        <v>1.1823621807684552</v>
      </c>
      <c r="H2285" s="89">
        <v>3.459454631002119</v>
      </c>
      <c r="I2285" s="92">
        <v>1.0846956355621906</v>
      </c>
      <c r="J2285" s="92">
        <v>3.0584672640631689</v>
      </c>
      <c r="K2285" s="92">
        <v>0.99204198520541553</v>
      </c>
      <c r="L2285" s="93">
        <v>2.6986832749026255</v>
      </c>
    </row>
    <row r="2286" spans="1:12" x14ac:dyDescent="0.25">
      <c r="A2286" s="73" t="str">
        <f t="shared" si="35"/>
        <v>321217</v>
      </c>
      <c r="B2286" s="55">
        <v>32</v>
      </c>
      <c r="C2286" s="55">
        <v>53</v>
      </c>
      <c r="D2286" s="55">
        <v>12</v>
      </c>
      <c r="E2286" s="56">
        <v>17</v>
      </c>
      <c r="F2286" s="58"/>
      <c r="G2286" s="89">
        <v>1.1328847352910352</v>
      </c>
      <c r="H2286" s="89">
        <v>3.2535034879445197</v>
      </c>
      <c r="I2286" s="92">
        <v>1.0377589756616614</v>
      </c>
      <c r="J2286" s="92">
        <v>2.8737234407280363</v>
      </c>
      <c r="K2286" s="92">
        <v>0.94751296321626322</v>
      </c>
      <c r="L2286" s="93">
        <v>2.5327966262774475</v>
      </c>
    </row>
    <row r="2287" spans="1:12" x14ac:dyDescent="0.25">
      <c r="A2287" s="73" t="str">
        <f t="shared" si="35"/>
        <v>331217</v>
      </c>
      <c r="B2287" s="55">
        <v>33</v>
      </c>
      <c r="C2287" s="55">
        <v>52</v>
      </c>
      <c r="D2287" s="55">
        <v>12</v>
      </c>
      <c r="E2287" s="56">
        <v>17</v>
      </c>
      <c r="F2287" s="58"/>
      <c r="G2287" s="89">
        <v>1.0846959187570151</v>
      </c>
      <c r="H2287" s="89">
        <v>3.0584678966368246</v>
      </c>
      <c r="I2287" s="92">
        <v>0.99204308404994357</v>
      </c>
      <c r="J2287" s="92">
        <v>2.6986846730776439</v>
      </c>
      <c r="K2287" s="92">
        <v>0.90413513373650278</v>
      </c>
      <c r="L2287" s="93">
        <v>2.3755435917293757</v>
      </c>
    </row>
    <row r="2288" spans="1:12" x14ac:dyDescent="0.25">
      <c r="A2288" s="73" t="str">
        <f t="shared" si="35"/>
        <v>341217</v>
      </c>
      <c r="B2288" s="55">
        <v>34</v>
      </c>
      <c r="C2288" s="55">
        <v>51</v>
      </c>
      <c r="D2288" s="55">
        <v>12</v>
      </c>
      <c r="E2288" s="56">
        <v>17</v>
      </c>
      <c r="F2288" s="58"/>
      <c r="G2288" s="89">
        <v>1.0233480128816623</v>
      </c>
      <c r="H2288" s="89">
        <v>2.873722413088228</v>
      </c>
      <c r="I2288" s="92">
        <v>0.93457320528176846</v>
      </c>
      <c r="J2288" s="92">
        <v>2.532797673267682</v>
      </c>
      <c r="K2288" s="92">
        <v>0.85030446913350022</v>
      </c>
      <c r="L2288" s="93">
        <v>2.2264332283769535</v>
      </c>
    </row>
    <row r="2289" spans="1:12" x14ac:dyDescent="0.25">
      <c r="A2289" s="73" t="str">
        <f t="shared" si="35"/>
        <v>351217</v>
      </c>
      <c r="B2289" s="55">
        <v>35</v>
      </c>
      <c r="C2289" s="55">
        <v>50</v>
      </c>
      <c r="D2289" s="55">
        <v>12</v>
      </c>
      <c r="E2289" s="56">
        <v>17</v>
      </c>
      <c r="F2289" s="58"/>
      <c r="G2289" s="89">
        <v>0.97201630069409528</v>
      </c>
      <c r="H2289" s="89">
        <v>2.768922701474164</v>
      </c>
      <c r="I2289" s="92">
        <v>0.88641783055136503</v>
      </c>
      <c r="J2289" s="92">
        <v>2.4343745663031271</v>
      </c>
      <c r="K2289" s="92">
        <v>0.80510721437287203</v>
      </c>
      <c r="L2289" s="93">
        <v>2.1341094367032367</v>
      </c>
    </row>
    <row r="2290" spans="1:12" x14ac:dyDescent="0.25">
      <c r="A2290" s="73" t="str">
        <f t="shared" si="35"/>
        <v>361217</v>
      </c>
      <c r="B2290" s="55">
        <v>36</v>
      </c>
      <c r="C2290" s="55">
        <v>49</v>
      </c>
      <c r="D2290" s="55">
        <v>12</v>
      </c>
      <c r="E2290" s="56">
        <v>17</v>
      </c>
      <c r="F2290" s="58"/>
      <c r="G2290" s="89">
        <v>0.92866658329300589</v>
      </c>
      <c r="H2290" s="89">
        <v>2.5971058464873407</v>
      </c>
      <c r="I2290" s="92">
        <v>0.84524036082670417</v>
      </c>
      <c r="J2290" s="92">
        <v>2.2802061866881265</v>
      </c>
      <c r="K2290" s="92">
        <v>0.7659918837553672</v>
      </c>
      <c r="L2290" s="93">
        <v>1.9956283202201064</v>
      </c>
    </row>
    <row r="2291" spans="1:12" x14ac:dyDescent="0.25">
      <c r="A2291" s="73" t="str">
        <f t="shared" si="35"/>
        <v>371217</v>
      </c>
      <c r="B2291" s="55">
        <v>37</v>
      </c>
      <c r="C2291" s="55">
        <v>48</v>
      </c>
      <c r="D2291" s="55">
        <v>12</v>
      </c>
      <c r="E2291" s="56">
        <v>17</v>
      </c>
      <c r="F2291" s="58"/>
      <c r="G2291" s="89">
        <v>0.88641729950497306</v>
      </c>
      <c r="H2291" s="89">
        <v>2.4343747435979251</v>
      </c>
      <c r="I2291" s="92">
        <v>0.80510707350648636</v>
      </c>
      <c r="J2291" s="92">
        <v>2.1341094529177416</v>
      </c>
      <c r="K2291" s="92">
        <v>0.72786463793747891</v>
      </c>
      <c r="L2291" s="93">
        <v>1.8643334457703913</v>
      </c>
    </row>
    <row r="2292" spans="1:12" x14ac:dyDescent="0.25">
      <c r="A2292" s="73" t="str">
        <f t="shared" si="35"/>
        <v>381217</v>
      </c>
      <c r="B2292" s="55">
        <v>38</v>
      </c>
      <c r="C2292" s="55">
        <v>47</v>
      </c>
      <c r="D2292" s="55">
        <v>12</v>
      </c>
      <c r="E2292" s="56">
        <v>17</v>
      </c>
      <c r="F2292" s="58"/>
      <c r="G2292" s="89">
        <v>0.84524089134200409</v>
      </c>
      <c r="H2292" s="89">
        <v>2.2802049998532046</v>
      </c>
      <c r="I2292" s="92">
        <v>0.76599152990223418</v>
      </c>
      <c r="J2292" s="92">
        <v>1.9956291653210416</v>
      </c>
      <c r="K2292" s="92">
        <v>0.69070564575320748</v>
      </c>
      <c r="L2292" s="93">
        <v>1.739821570124189</v>
      </c>
    </row>
    <row r="2293" spans="1:12" x14ac:dyDescent="0.25">
      <c r="A2293" s="73" t="str">
        <f t="shared" si="35"/>
        <v>391217</v>
      </c>
      <c r="B2293" s="55">
        <v>39</v>
      </c>
      <c r="C2293" s="55">
        <v>46</v>
      </c>
      <c r="D2293" s="55">
        <v>12</v>
      </c>
      <c r="E2293" s="56">
        <v>17</v>
      </c>
      <c r="F2293" s="58"/>
      <c r="G2293" s="89">
        <v>0.80510790183990144</v>
      </c>
      <c r="H2293" s="89">
        <v>2.1341101354384708</v>
      </c>
      <c r="I2293" s="92">
        <v>0.72786492732952879</v>
      </c>
      <c r="J2293" s="92">
        <v>1.8643342897101125</v>
      </c>
      <c r="K2293" s="92">
        <v>0.65448872023485116</v>
      </c>
      <c r="L2293" s="93">
        <v>1.6217163422190775</v>
      </c>
    </row>
    <row r="2294" spans="1:12" x14ac:dyDescent="0.25">
      <c r="A2294" s="73" t="str">
        <f t="shared" si="35"/>
        <v>401217</v>
      </c>
      <c r="B2294" s="55">
        <v>40</v>
      </c>
      <c r="C2294" s="55">
        <v>45</v>
      </c>
      <c r="D2294" s="55">
        <v>12</v>
      </c>
      <c r="E2294" s="56">
        <v>17</v>
      </c>
      <c r="F2294" s="58"/>
      <c r="G2294" s="89">
        <v>0.76599082543197705</v>
      </c>
      <c r="H2294" s="89">
        <v>1.9956285881772757</v>
      </c>
      <c r="I2294" s="92">
        <v>0.69070539959617017</v>
      </c>
      <c r="J2294" s="92">
        <v>1.7398219054442594</v>
      </c>
      <c r="K2294" s="92">
        <v>0.61919029319537366</v>
      </c>
      <c r="L2294" s="93">
        <v>1.5096649328656102</v>
      </c>
    </row>
    <row r="2295" spans="1:12" x14ac:dyDescent="0.25">
      <c r="A2295" s="73" t="str">
        <f t="shared" si="35"/>
        <v>411217</v>
      </c>
      <c r="B2295" s="55">
        <v>41</v>
      </c>
      <c r="C2295" s="55">
        <v>44</v>
      </c>
      <c r="D2295" s="55">
        <v>12</v>
      </c>
      <c r="E2295" s="56">
        <v>17</v>
      </c>
      <c r="F2295" s="58"/>
      <c r="G2295" s="89">
        <v>0.72786625129646887</v>
      </c>
      <c r="H2295" s="89">
        <v>1.8643326162508276</v>
      </c>
      <c r="I2295" s="92">
        <v>0.65448751732532606</v>
      </c>
      <c r="J2295" s="92">
        <v>1.6217161591135434</v>
      </c>
      <c r="K2295" s="92">
        <v>0.58479234928607471</v>
      </c>
      <c r="L2295" s="93">
        <v>1.4033354652002423</v>
      </c>
    </row>
    <row r="2296" spans="1:12" x14ac:dyDescent="0.25">
      <c r="A2296" s="73" t="str">
        <f t="shared" si="35"/>
        <v>421217</v>
      </c>
      <c r="B2296" s="55">
        <v>42</v>
      </c>
      <c r="C2296" s="55">
        <v>43</v>
      </c>
      <c r="D2296" s="55">
        <v>12</v>
      </c>
      <c r="E2296" s="56">
        <v>17</v>
      </c>
      <c r="F2296" s="58"/>
      <c r="G2296" s="89">
        <v>0.69070603143381315</v>
      </c>
      <c r="H2296" s="89">
        <v>1.739821837232614</v>
      </c>
      <c r="I2296" s="92">
        <v>0.61919126964613314</v>
      </c>
      <c r="J2296" s="92">
        <v>1.5096665594916119</v>
      </c>
      <c r="K2296" s="92">
        <v>0.55127002439808603</v>
      </c>
      <c r="L2296" s="93">
        <v>1.3024152213795321</v>
      </c>
    </row>
    <row r="2297" spans="1:12" x14ac:dyDescent="0.25">
      <c r="A2297" s="73" t="str">
        <f t="shared" si="35"/>
        <v>431217</v>
      </c>
      <c r="B2297" s="55">
        <v>43</v>
      </c>
      <c r="C2297" s="55">
        <v>42</v>
      </c>
      <c r="D2297" s="55">
        <v>12</v>
      </c>
      <c r="E2297" s="56">
        <v>17</v>
      </c>
      <c r="F2297" s="58"/>
      <c r="G2297" s="89">
        <v>0.65448775079056398</v>
      </c>
      <c r="H2297" s="89">
        <v>1.6217163206378711</v>
      </c>
      <c r="I2297" s="92">
        <v>0.58479216325408923</v>
      </c>
      <c r="J2297" s="92">
        <v>1.4033355407419565</v>
      </c>
      <c r="K2297" s="92">
        <v>0.51860425616372741</v>
      </c>
      <c r="L2297" s="93">
        <v>1.2066077218588798</v>
      </c>
    </row>
    <row r="2298" spans="1:12" x14ac:dyDescent="0.25">
      <c r="A2298" s="73" t="str">
        <f t="shared" si="35"/>
        <v>441217</v>
      </c>
      <c r="B2298" s="55">
        <v>44</v>
      </c>
      <c r="C2298" s="55">
        <v>41</v>
      </c>
      <c r="D2298" s="55">
        <v>12</v>
      </c>
      <c r="E2298" s="56">
        <v>17</v>
      </c>
      <c r="F2298" s="58"/>
      <c r="G2298" s="89">
        <v>0.6102075737838859</v>
      </c>
      <c r="H2298" s="89">
        <v>1.5096657083175964</v>
      </c>
      <c r="I2298" s="92">
        <v>0.54341475446480192</v>
      </c>
      <c r="J2298" s="92">
        <v>1.3024137293139197</v>
      </c>
      <c r="K2298" s="92">
        <v>0.47996331038948026</v>
      </c>
      <c r="L2298" s="93">
        <v>1.1156358633234928</v>
      </c>
    </row>
    <row r="2299" spans="1:12" x14ac:dyDescent="0.25">
      <c r="A2299" s="73" t="str">
        <f t="shared" si="35"/>
        <v>451217</v>
      </c>
      <c r="B2299" s="55">
        <v>45</v>
      </c>
      <c r="C2299" s="55">
        <v>40</v>
      </c>
      <c r="D2299" s="55">
        <v>12</v>
      </c>
      <c r="E2299" s="56">
        <v>17</v>
      </c>
      <c r="F2299" s="58"/>
      <c r="G2299" s="89">
        <v>0.57730808547923862</v>
      </c>
      <c r="H2299" s="89">
        <v>1.4370442486491748</v>
      </c>
      <c r="I2299" s="92">
        <v>0.51214525629168084</v>
      </c>
      <c r="J2299" s="92">
        <v>1.2340690259455775</v>
      </c>
      <c r="K2299" s="92">
        <v>0.45023803728764056</v>
      </c>
      <c r="L2299" s="93">
        <v>1.0514199484009152</v>
      </c>
    </row>
    <row r="2300" spans="1:12" x14ac:dyDescent="0.25">
      <c r="A2300" s="73" t="str">
        <f t="shared" si="35"/>
        <v>461217</v>
      </c>
      <c r="B2300" s="55">
        <v>46</v>
      </c>
      <c r="C2300" s="55">
        <v>39</v>
      </c>
      <c r="D2300" s="55">
        <v>12</v>
      </c>
      <c r="E2300" s="56">
        <v>17</v>
      </c>
      <c r="F2300" s="58"/>
      <c r="G2300" s="89">
        <v>0.5443101781385925</v>
      </c>
      <c r="H2300" s="89">
        <v>1.3328692974286374</v>
      </c>
      <c r="I2300" s="92">
        <v>0.48079304851899035</v>
      </c>
      <c r="J2300" s="92">
        <v>1.140346904578597</v>
      </c>
      <c r="K2300" s="92">
        <v>0.4204578793887328</v>
      </c>
      <c r="L2300" s="93">
        <v>0.96702654062217563</v>
      </c>
    </row>
    <row r="2301" spans="1:12" x14ac:dyDescent="0.25">
      <c r="A2301" s="73" t="str">
        <f t="shared" si="35"/>
        <v>471217</v>
      </c>
      <c r="B2301" s="55">
        <v>47</v>
      </c>
      <c r="C2301" s="55">
        <v>38</v>
      </c>
      <c r="D2301" s="55">
        <v>12</v>
      </c>
      <c r="E2301" s="56">
        <v>17</v>
      </c>
      <c r="F2301" s="58"/>
      <c r="G2301" s="89">
        <v>0.51214520439295896</v>
      </c>
      <c r="H2301" s="89">
        <v>1.2340679509688064</v>
      </c>
      <c r="I2301" s="92">
        <v>0.450238440184694</v>
      </c>
      <c r="J2301" s="92">
        <v>1.0514205773979031</v>
      </c>
      <c r="K2301" s="92">
        <v>0.39143847286684219</v>
      </c>
      <c r="L2301" s="93">
        <v>0.88691578169122143</v>
      </c>
    </row>
    <row r="2302" spans="1:12" x14ac:dyDescent="0.25">
      <c r="A2302" s="73" t="str">
        <f t="shared" si="35"/>
        <v>481217</v>
      </c>
      <c r="B2302" s="55">
        <v>48</v>
      </c>
      <c r="C2302" s="55">
        <v>37</v>
      </c>
      <c r="D2302" s="55">
        <v>12</v>
      </c>
      <c r="E2302" s="56">
        <v>17</v>
      </c>
      <c r="F2302" s="58"/>
      <c r="G2302" s="89">
        <v>0.48079411378798736</v>
      </c>
      <c r="H2302" s="89">
        <v>1.140346592113364</v>
      </c>
      <c r="I2302" s="92">
        <v>0.42045842206723927</v>
      </c>
      <c r="J2302" s="92">
        <v>0.96702631233662029</v>
      </c>
      <c r="K2302" s="92">
        <v>0.36315667295794263</v>
      </c>
      <c r="L2302" s="93">
        <v>0.81084992783536369</v>
      </c>
    </row>
    <row r="2303" spans="1:12" x14ac:dyDescent="0.25">
      <c r="A2303" s="73" t="str">
        <f t="shared" si="35"/>
        <v>491217</v>
      </c>
      <c r="B2303" s="55">
        <v>49</v>
      </c>
      <c r="C2303" s="55">
        <v>36</v>
      </c>
      <c r="D2303" s="55">
        <v>12</v>
      </c>
      <c r="E2303" s="56">
        <v>17</v>
      </c>
      <c r="F2303" s="58"/>
      <c r="G2303" s="89">
        <v>0.45023718019555597</v>
      </c>
      <c r="H2303" s="89">
        <v>1.0514204208260174</v>
      </c>
      <c r="I2303" s="92">
        <v>0.39143736519201566</v>
      </c>
      <c r="J2303" s="92">
        <v>0.88691477475043901</v>
      </c>
      <c r="K2303" s="92">
        <v>0.33560076781716458</v>
      </c>
      <c r="L2303" s="93">
        <v>0.73861064384497954</v>
      </c>
    </row>
    <row r="2304" spans="1:12" x14ac:dyDescent="0.25">
      <c r="A2304" s="73" t="str">
        <f t="shared" si="35"/>
        <v>501217</v>
      </c>
      <c r="B2304" s="55">
        <v>50</v>
      </c>
      <c r="C2304" s="55">
        <v>35</v>
      </c>
      <c r="D2304" s="55">
        <v>12</v>
      </c>
      <c r="E2304" s="56">
        <v>17</v>
      </c>
      <c r="F2304" s="58"/>
      <c r="G2304" s="89">
        <v>0.41739791278202981</v>
      </c>
      <c r="H2304" s="89">
        <v>0.96702644113970571</v>
      </c>
      <c r="I2304" s="92">
        <v>0.36058081636551648</v>
      </c>
      <c r="J2304" s="92">
        <v>0.81085054339926665</v>
      </c>
      <c r="K2304" s="92">
        <v>0.30661464540965699</v>
      </c>
      <c r="L2304" s="93">
        <v>0.66998824745949936</v>
      </c>
    </row>
    <row r="2305" spans="1:12" x14ac:dyDescent="0.25">
      <c r="A2305" s="73" t="str">
        <f t="shared" si="35"/>
        <v>511217</v>
      </c>
      <c r="B2305" s="55">
        <v>51</v>
      </c>
      <c r="C2305" s="55">
        <v>34</v>
      </c>
      <c r="D2305" s="55">
        <v>12</v>
      </c>
      <c r="E2305" s="56">
        <v>17</v>
      </c>
      <c r="F2305" s="58"/>
      <c r="G2305" s="89">
        <v>0.38744517543859647</v>
      </c>
      <c r="H2305" s="89">
        <v>0.89912069838056685</v>
      </c>
      <c r="I2305" s="92">
        <v>0.3322705802968961</v>
      </c>
      <c r="J2305" s="92">
        <v>0.74820976720647769</v>
      </c>
      <c r="K2305" s="92">
        <v>0.27985619095816466</v>
      </c>
      <c r="L2305" s="93">
        <v>0.61220479082321189</v>
      </c>
    </row>
    <row r="2306" spans="1:12" x14ac:dyDescent="0.25">
      <c r="A2306" s="73" t="str">
        <f t="shared" si="35"/>
        <v>521217</v>
      </c>
      <c r="B2306" s="55">
        <v>52</v>
      </c>
      <c r="C2306" s="55">
        <v>33</v>
      </c>
      <c r="D2306" s="55">
        <v>12</v>
      </c>
      <c r="E2306" s="56">
        <v>17</v>
      </c>
      <c r="F2306" s="58"/>
      <c r="G2306" s="89">
        <v>0.35950408795259475</v>
      </c>
      <c r="H2306" s="89">
        <v>0.82169454475316905</v>
      </c>
      <c r="I2306" s="92">
        <v>0.30572527672706623</v>
      </c>
      <c r="J2306" s="92">
        <v>0.67844797102536347</v>
      </c>
      <c r="K2306" s="92">
        <v>0.25464676446320844</v>
      </c>
      <c r="L2306" s="93">
        <v>0.54928581378652641</v>
      </c>
    </row>
    <row r="2307" spans="1:12" x14ac:dyDescent="0.25">
      <c r="A2307" s="73" t="str">
        <f t="shared" si="35"/>
        <v>531217</v>
      </c>
      <c r="B2307" s="55">
        <v>53</v>
      </c>
      <c r="C2307" s="55">
        <v>32</v>
      </c>
      <c r="D2307" s="55">
        <v>12</v>
      </c>
      <c r="E2307" s="56">
        <v>17</v>
      </c>
      <c r="F2307" s="58"/>
      <c r="G2307" s="89">
        <v>0.3322688163370297</v>
      </c>
      <c r="H2307" s="89">
        <v>0.74821084848180985</v>
      </c>
      <c r="I2307" s="92">
        <v>0.27985752184803059</v>
      </c>
      <c r="J2307" s="92">
        <v>0.61220481452335429</v>
      </c>
      <c r="K2307" s="92">
        <v>0.23008390428502606</v>
      </c>
      <c r="L2307" s="93">
        <v>0.48951577919374284</v>
      </c>
    </row>
    <row r="2308" spans="1:12" x14ac:dyDescent="0.25">
      <c r="A2308" s="73" t="str">
        <f t="shared" ref="A2308:A2371" si="36">B2308&amp;D2308&amp;E2308</f>
        <v>541217</v>
      </c>
      <c r="B2308" s="55">
        <v>54</v>
      </c>
      <c r="C2308" s="55">
        <v>31</v>
      </c>
      <c r="D2308" s="55">
        <v>12</v>
      </c>
      <c r="E2308" s="56">
        <v>17</v>
      </c>
      <c r="F2308" s="58"/>
      <c r="G2308" s="89">
        <v>0.30572513409094437</v>
      </c>
      <c r="H2308" s="89">
        <v>0.67844802907948254</v>
      </c>
      <c r="I2308" s="92">
        <v>0.25464741349275566</v>
      </c>
      <c r="J2308" s="92">
        <v>0.54928577293415615</v>
      </c>
      <c r="K2308" s="92">
        <v>0.20615276048705469</v>
      </c>
      <c r="L2308" s="93">
        <v>0.43272595738826125</v>
      </c>
    </row>
    <row r="2309" spans="1:12" x14ac:dyDescent="0.25">
      <c r="A2309" s="73" t="str">
        <f t="shared" si="36"/>
        <v>551217</v>
      </c>
      <c r="B2309" s="55">
        <v>55</v>
      </c>
      <c r="C2309" s="55">
        <v>30</v>
      </c>
      <c r="D2309" s="55">
        <v>12</v>
      </c>
      <c r="E2309" s="56">
        <v>17</v>
      </c>
      <c r="F2309" s="58"/>
      <c r="G2309" s="89">
        <v>0.27734806879664653</v>
      </c>
      <c r="H2309" s="89">
        <v>0.61220378530779651</v>
      </c>
      <c r="I2309" s="92">
        <v>0.22805676831212171</v>
      </c>
      <c r="J2309" s="92">
        <v>0.48951703524166323</v>
      </c>
      <c r="K2309" s="92">
        <v>0.18125931235006976</v>
      </c>
      <c r="L2309" s="93">
        <v>0.37875913712527332</v>
      </c>
    </row>
    <row r="2310" spans="1:12" x14ac:dyDescent="0.25">
      <c r="A2310" s="73" t="str">
        <f t="shared" si="36"/>
        <v>181517</v>
      </c>
      <c r="B2310" s="55">
        <v>18</v>
      </c>
      <c r="C2310" s="55">
        <v>67</v>
      </c>
      <c r="D2310" s="55">
        <v>15</v>
      </c>
      <c r="E2310" s="56">
        <v>17</v>
      </c>
      <c r="F2310" s="58"/>
      <c r="G2310" s="89">
        <v>2.0285140293504953</v>
      </c>
      <c r="H2310" s="89">
        <v>7.1169772015780834</v>
      </c>
      <c r="I2310" s="92">
        <v>1.8854172728013314</v>
      </c>
      <c r="J2310" s="92">
        <v>6.3402786667752862</v>
      </c>
      <c r="K2310" s="92">
        <v>1.7496115889068629</v>
      </c>
      <c r="L2310" s="93">
        <v>5.6450824537107076</v>
      </c>
    </row>
    <row r="2311" spans="1:12" x14ac:dyDescent="0.25">
      <c r="A2311" s="73" t="str">
        <f t="shared" si="36"/>
        <v>191517</v>
      </c>
      <c r="B2311" s="55">
        <v>19</v>
      </c>
      <c r="C2311" s="55">
        <v>66</v>
      </c>
      <c r="D2311" s="55">
        <v>15</v>
      </c>
      <c r="E2311" s="56">
        <v>17</v>
      </c>
      <c r="F2311" s="58"/>
      <c r="G2311" s="89">
        <v>1.9560338304482783</v>
      </c>
      <c r="H2311" s="89">
        <v>6.7178516703091304</v>
      </c>
      <c r="I2311" s="92">
        <v>1.8166239242095319</v>
      </c>
      <c r="J2311" s="92">
        <v>5.9830643644544104</v>
      </c>
      <c r="K2311" s="92">
        <v>1.6843390567889067</v>
      </c>
      <c r="L2311" s="93">
        <v>5.3252674258737906</v>
      </c>
    </row>
    <row r="2312" spans="1:12" x14ac:dyDescent="0.25">
      <c r="A2312" s="73" t="str">
        <f t="shared" si="36"/>
        <v>201517</v>
      </c>
      <c r="B2312" s="55">
        <v>20</v>
      </c>
      <c r="C2312" s="55">
        <v>65</v>
      </c>
      <c r="D2312" s="55">
        <v>15</v>
      </c>
      <c r="E2312" s="56">
        <v>17</v>
      </c>
      <c r="F2312" s="58"/>
      <c r="G2312" s="89">
        <v>1.8854174277739622</v>
      </c>
      <c r="H2312" s="89">
        <v>6.3402785287369756</v>
      </c>
      <c r="I2312" s="92">
        <v>1.7496120179450834</v>
      </c>
      <c r="J2312" s="92">
        <v>5.6450833686487121</v>
      </c>
      <c r="K2312" s="92">
        <v>1.6207669038885886</v>
      </c>
      <c r="L2312" s="93">
        <v>5.0226154812877208</v>
      </c>
    </row>
    <row r="2313" spans="1:12" x14ac:dyDescent="0.25">
      <c r="A2313" s="73" t="str">
        <f t="shared" si="36"/>
        <v>211517</v>
      </c>
      <c r="B2313" s="55">
        <v>21</v>
      </c>
      <c r="C2313" s="55">
        <v>64</v>
      </c>
      <c r="D2313" s="55">
        <v>15</v>
      </c>
      <c r="E2313" s="56">
        <v>17</v>
      </c>
      <c r="F2313" s="58"/>
      <c r="G2313" s="89">
        <v>1.8166244054498659</v>
      </c>
      <c r="H2313" s="89">
        <v>5.9830647512154673</v>
      </c>
      <c r="I2313" s="92">
        <v>1.6843402049925364</v>
      </c>
      <c r="J2313" s="92">
        <v>5.3252678130662598</v>
      </c>
      <c r="K2313" s="92">
        <v>1.5588558855885588</v>
      </c>
      <c r="L2313" s="93">
        <v>4.7361713534868803</v>
      </c>
    </row>
    <row r="2314" spans="1:12" x14ac:dyDescent="0.25">
      <c r="A2314" s="73" t="str">
        <f t="shared" si="36"/>
        <v>221517</v>
      </c>
      <c r="B2314" s="55">
        <v>22</v>
      </c>
      <c r="C2314" s="55">
        <v>63</v>
      </c>
      <c r="D2314" s="55">
        <v>15</v>
      </c>
      <c r="E2314" s="56">
        <v>17</v>
      </c>
      <c r="F2314" s="58"/>
      <c r="G2314" s="89">
        <v>1.749611186091697</v>
      </c>
      <c r="H2314" s="89">
        <v>5.6450830277405322</v>
      </c>
      <c r="I2314" s="92">
        <v>1.6207672888178735</v>
      </c>
      <c r="J2314" s="92">
        <v>5.0226150911197696</v>
      </c>
      <c r="K2314" s="92">
        <v>1.4985659045081854</v>
      </c>
      <c r="L2314" s="93">
        <v>4.4650390576237635</v>
      </c>
    </row>
    <row r="2315" spans="1:12" x14ac:dyDescent="0.25">
      <c r="A2315" s="73" t="str">
        <f t="shared" si="36"/>
        <v>231517</v>
      </c>
      <c r="B2315" s="55">
        <v>23</v>
      </c>
      <c r="C2315" s="55">
        <v>62</v>
      </c>
      <c r="D2315" s="55">
        <v>15</v>
      </c>
      <c r="E2315" s="56">
        <v>17</v>
      </c>
      <c r="F2315" s="58"/>
      <c r="G2315" s="89">
        <v>1.6843392619950108</v>
      </c>
      <c r="H2315" s="89">
        <v>5.3252679383984658</v>
      </c>
      <c r="I2315" s="92">
        <v>1.558855146861756</v>
      </c>
      <c r="J2315" s="92">
        <v>4.7361716101632521</v>
      </c>
      <c r="K2315" s="92">
        <v>1.4398578063657275</v>
      </c>
      <c r="L2315" s="93">
        <v>4.2083675711336319</v>
      </c>
    </row>
    <row r="2316" spans="1:12" x14ac:dyDescent="0.25">
      <c r="A2316" s="73" t="str">
        <f t="shared" si="36"/>
        <v>241517</v>
      </c>
      <c r="B2316" s="55">
        <v>24</v>
      </c>
      <c r="C2316" s="55">
        <v>61</v>
      </c>
      <c r="D2316" s="55">
        <v>15</v>
      </c>
      <c r="E2316" s="56">
        <v>17</v>
      </c>
      <c r="F2316" s="58"/>
      <c r="G2316" s="89">
        <v>1.620766960954876</v>
      </c>
      <c r="H2316" s="89">
        <v>5.0226150987869103</v>
      </c>
      <c r="I2316" s="92">
        <v>1.4985659726427161</v>
      </c>
      <c r="J2316" s="92">
        <v>4.4650398603484787</v>
      </c>
      <c r="K2316" s="92">
        <v>1.3826962668029312</v>
      </c>
      <c r="L2316" s="93">
        <v>3.9653544307162458</v>
      </c>
    </row>
    <row r="2317" spans="1:12" x14ac:dyDescent="0.25">
      <c r="A2317" s="73" t="str">
        <f t="shared" si="36"/>
        <v>251517</v>
      </c>
      <c r="B2317" s="55">
        <v>25</v>
      </c>
      <c r="C2317" s="55">
        <v>60</v>
      </c>
      <c r="D2317" s="55">
        <v>15</v>
      </c>
      <c r="E2317" s="56">
        <v>17</v>
      </c>
      <c r="F2317" s="58"/>
      <c r="G2317" s="89">
        <v>1.5403919570147979</v>
      </c>
      <c r="H2317" s="89">
        <v>4.7361719526593911</v>
      </c>
      <c r="I2317" s="92">
        <v>1.4231485445681109</v>
      </c>
      <c r="J2317" s="92">
        <v>4.2083677148778635</v>
      </c>
      <c r="K2317" s="92">
        <v>1.3119508520450414</v>
      </c>
      <c r="L2317" s="93">
        <v>3.7352371696964402</v>
      </c>
    </row>
    <row r="2318" spans="1:12" x14ac:dyDescent="0.25">
      <c r="A2318" s="73" t="str">
        <f t="shared" si="36"/>
        <v>261517</v>
      </c>
      <c r="B2318" s="55">
        <v>26</v>
      </c>
      <c r="C2318" s="55">
        <v>59</v>
      </c>
      <c r="D2318" s="55">
        <v>15</v>
      </c>
      <c r="E2318" s="56">
        <v>17</v>
      </c>
      <c r="F2318" s="58"/>
      <c r="G2318" s="89">
        <v>1.4740688554267904</v>
      </c>
      <c r="H2318" s="89">
        <v>4.5860113168678405</v>
      </c>
      <c r="I2318" s="92">
        <v>1.3608095112819392</v>
      </c>
      <c r="J2318" s="92">
        <v>4.067922015573699</v>
      </c>
      <c r="K2318" s="92">
        <v>1.2533512881223423</v>
      </c>
      <c r="L2318" s="93">
        <v>3.6040983886765923</v>
      </c>
    </row>
    <row r="2319" spans="1:12" x14ac:dyDescent="0.25">
      <c r="A2319" s="73" t="str">
        <f t="shared" si="36"/>
        <v>271517</v>
      </c>
      <c r="B2319" s="55">
        <v>27</v>
      </c>
      <c r="C2319" s="55">
        <v>58</v>
      </c>
      <c r="D2319" s="55">
        <v>15</v>
      </c>
      <c r="E2319" s="56">
        <v>17</v>
      </c>
      <c r="F2319" s="58"/>
      <c r="G2319" s="89">
        <v>1.4166963738360134</v>
      </c>
      <c r="H2319" s="89">
        <v>4.3197828865822538</v>
      </c>
      <c r="I2319" s="92">
        <v>1.3063736421089058</v>
      </c>
      <c r="J2319" s="92">
        <v>3.829616083933816</v>
      </c>
      <c r="K2319" s="92">
        <v>1.2017099396956892</v>
      </c>
      <c r="L2319" s="93">
        <v>3.3906415704477553</v>
      </c>
    </row>
    <row r="2320" spans="1:12" x14ac:dyDescent="0.25">
      <c r="A2320" s="73" t="str">
        <f t="shared" si="36"/>
        <v>281517</v>
      </c>
      <c r="B2320" s="55">
        <v>28</v>
      </c>
      <c r="C2320" s="55">
        <v>57</v>
      </c>
      <c r="D2320" s="55">
        <v>15</v>
      </c>
      <c r="E2320" s="56">
        <v>17</v>
      </c>
      <c r="F2320" s="58"/>
      <c r="G2320" s="89">
        <v>1.3608104648359891</v>
      </c>
      <c r="H2320" s="89">
        <v>4.0679220197840138</v>
      </c>
      <c r="I2320" s="92">
        <v>1.25335185870016</v>
      </c>
      <c r="J2320" s="92">
        <v>3.6040981385300181</v>
      </c>
      <c r="K2320" s="92">
        <v>1.1514134325877772</v>
      </c>
      <c r="L2320" s="93">
        <v>3.1885604861711032</v>
      </c>
    </row>
    <row r="2321" spans="1:12" x14ac:dyDescent="0.25">
      <c r="A2321" s="73" t="str">
        <f t="shared" si="36"/>
        <v>291517</v>
      </c>
      <c r="B2321" s="55">
        <v>29</v>
      </c>
      <c r="C2321" s="55">
        <v>56</v>
      </c>
      <c r="D2321" s="55">
        <v>15</v>
      </c>
      <c r="E2321" s="56">
        <v>17</v>
      </c>
      <c r="F2321" s="58"/>
      <c r="G2321" s="89">
        <v>1.3063732748473837</v>
      </c>
      <c r="H2321" s="89">
        <v>3.8296155771453826</v>
      </c>
      <c r="I2321" s="92">
        <v>1.201710383310459</v>
      </c>
      <c r="J2321" s="92">
        <v>3.390641747002169</v>
      </c>
      <c r="K2321" s="92">
        <v>1.1024260745515468</v>
      </c>
      <c r="L2321" s="93">
        <v>2.9972084884799415</v>
      </c>
    </row>
    <row r="2322" spans="1:12" x14ac:dyDescent="0.25">
      <c r="A2322" s="73" t="str">
        <f t="shared" si="36"/>
        <v>301517</v>
      </c>
      <c r="B2322" s="55">
        <v>30</v>
      </c>
      <c r="C2322" s="55">
        <v>55</v>
      </c>
      <c r="D2322" s="55">
        <v>15</v>
      </c>
      <c r="E2322" s="56">
        <v>17</v>
      </c>
      <c r="F2322" s="58"/>
      <c r="G2322" s="89">
        <v>1.2533519127151511</v>
      </c>
      <c r="H2322" s="89">
        <v>3.6040976293171774</v>
      </c>
      <c r="I2322" s="92">
        <v>1.151412400378633</v>
      </c>
      <c r="J2322" s="92">
        <v>3.1885616025773609</v>
      </c>
      <c r="K2322" s="92">
        <v>1.0547130587590563</v>
      </c>
      <c r="L2322" s="93">
        <v>2.8159720282676335</v>
      </c>
    </row>
    <row r="2323" spans="1:12" x14ac:dyDescent="0.25">
      <c r="A2323" s="73" t="str">
        <f t="shared" si="36"/>
        <v>311517</v>
      </c>
      <c r="B2323" s="55">
        <v>31</v>
      </c>
      <c r="C2323" s="55">
        <v>54</v>
      </c>
      <c r="D2323" s="55">
        <v>15</v>
      </c>
      <c r="E2323" s="56">
        <v>17</v>
      </c>
      <c r="F2323" s="58"/>
      <c r="G2323" s="89">
        <v>1.2017098320651902</v>
      </c>
      <c r="H2323" s="89">
        <v>3.3906406637921753</v>
      </c>
      <c r="I2323" s="92">
        <v>1.1024261294613134</v>
      </c>
      <c r="J2323" s="92">
        <v>2.9972094278872183</v>
      </c>
      <c r="K2323" s="92">
        <v>1.0082397708090991</v>
      </c>
      <c r="L2323" s="93">
        <v>2.6442718199231683</v>
      </c>
    </row>
    <row r="2324" spans="1:12" x14ac:dyDescent="0.25">
      <c r="A2324" s="73" t="str">
        <f t="shared" si="36"/>
        <v>321517</v>
      </c>
      <c r="B2324" s="55">
        <v>32</v>
      </c>
      <c r="C2324" s="55">
        <v>53</v>
      </c>
      <c r="D2324" s="55">
        <v>15</v>
      </c>
      <c r="E2324" s="56">
        <v>17</v>
      </c>
      <c r="F2324" s="58"/>
      <c r="G2324" s="89">
        <v>1.151412303668911</v>
      </c>
      <c r="H2324" s="89">
        <v>3.1885616661739022</v>
      </c>
      <c r="I2324" s="92">
        <v>1.0547120985366418</v>
      </c>
      <c r="J2324" s="92">
        <v>2.8159722751393712</v>
      </c>
      <c r="K2324" s="92">
        <v>0.96297408261984085</v>
      </c>
      <c r="L2324" s="93">
        <v>2.4815670520389781</v>
      </c>
    </row>
    <row r="2325" spans="1:12" x14ac:dyDescent="0.25">
      <c r="A2325" s="73" t="str">
        <f t="shared" si="36"/>
        <v>331517</v>
      </c>
      <c r="B2325" s="55">
        <v>33</v>
      </c>
      <c r="C2325" s="55">
        <v>52</v>
      </c>
      <c r="D2325" s="55">
        <v>15</v>
      </c>
      <c r="E2325" s="56">
        <v>17</v>
      </c>
      <c r="F2325" s="58"/>
      <c r="G2325" s="89">
        <v>1.1024261113740919</v>
      </c>
      <c r="H2325" s="89">
        <v>2.9972088306348454</v>
      </c>
      <c r="I2325" s="92">
        <v>1.0082402305242404</v>
      </c>
      <c r="J2325" s="92">
        <v>2.6442729708489781</v>
      </c>
      <c r="K2325" s="92">
        <v>0.91888298076053998</v>
      </c>
      <c r="L2325" s="93">
        <v>2.3273419703327192</v>
      </c>
    </row>
    <row r="2326" spans="1:12" x14ac:dyDescent="0.25">
      <c r="A2326" s="73" t="str">
        <f t="shared" si="36"/>
        <v>341517</v>
      </c>
      <c r="B2326" s="55">
        <v>34</v>
      </c>
      <c r="C2326" s="55">
        <v>51</v>
      </c>
      <c r="D2326" s="55">
        <v>15</v>
      </c>
      <c r="E2326" s="56">
        <v>17</v>
      </c>
      <c r="F2326" s="58"/>
      <c r="G2326" s="89">
        <v>1.0373651392200718</v>
      </c>
      <c r="H2326" s="89">
        <v>2.8159716445775338</v>
      </c>
      <c r="I2326" s="92">
        <v>0.94737425830422006</v>
      </c>
      <c r="J2326" s="92">
        <v>2.481566202702453</v>
      </c>
      <c r="K2326" s="92">
        <v>0.8619537021633179</v>
      </c>
      <c r="L2326" s="93">
        <v>2.1811185665785566</v>
      </c>
    </row>
    <row r="2327" spans="1:12" x14ac:dyDescent="0.25">
      <c r="A2327" s="73" t="str">
        <f t="shared" si="36"/>
        <v>351517</v>
      </c>
      <c r="B2327" s="55">
        <v>35</v>
      </c>
      <c r="C2327" s="55">
        <v>50</v>
      </c>
      <c r="D2327" s="55">
        <v>15</v>
      </c>
      <c r="E2327" s="56">
        <v>17</v>
      </c>
      <c r="F2327" s="58"/>
      <c r="G2327" s="89">
        <v>0.99107537127849954</v>
      </c>
      <c r="H2327" s="89">
        <v>2.7069080654782658</v>
      </c>
      <c r="I2327" s="92">
        <v>0.90377669835219743</v>
      </c>
      <c r="J2327" s="92">
        <v>2.379797181614645</v>
      </c>
      <c r="K2327" s="92">
        <v>0.82085512197767296</v>
      </c>
      <c r="L2327" s="93">
        <v>2.0862156320449952</v>
      </c>
    </row>
    <row r="2328" spans="1:12" x14ac:dyDescent="0.25">
      <c r="A2328" s="73" t="str">
        <f t="shared" si="36"/>
        <v>361517</v>
      </c>
      <c r="B2328" s="55">
        <v>36</v>
      </c>
      <c r="C2328" s="55">
        <v>49</v>
      </c>
      <c r="D2328" s="55">
        <v>15</v>
      </c>
      <c r="E2328" s="56">
        <v>17</v>
      </c>
      <c r="F2328" s="58"/>
      <c r="G2328" s="89">
        <v>0.94686443743218129</v>
      </c>
      <c r="H2328" s="89">
        <v>2.5389092258378336</v>
      </c>
      <c r="I2328" s="92">
        <v>0.86178392805916904</v>
      </c>
      <c r="J2328" s="92">
        <v>2.2290588323334624</v>
      </c>
      <c r="K2328" s="92">
        <v>0.78096430397744987</v>
      </c>
      <c r="L2328" s="93">
        <v>1.9508213078563679</v>
      </c>
    </row>
    <row r="2329" spans="1:12" x14ac:dyDescent="0.25">
      <c r="A2329" s="73" t="str">
        <f t="shared" si="36"/>
        <v>371517</v>
      </c>
      <c r="B2329" s="55">
        <v>37</v>
      </c>
      <c r="C2329" s="55">
        <v>48</v>
      </c>
      <c r="D2329" s="55">
        <v>15</v>
      </c>
      <c r="E2329" s="56">
        <v>17</v>
      </c>
      <c r="F2329" s="58"/>
      <c r="G2329" s="89">
        <v>0.90377649857816333</v>
      </c>
      <c r="H2329" s="89">
        <v>2.3797967369947459</v>
      </c>
      <c r="I2329" s="92">
        <v>0.8208548596681754</v>
      </c>
      <c r="J2329" s="92">
        <v>2.0862157174154587</v>
      </c>
      <c r="K2329" s="92">
        <v>0.74208573706379743</v>
      </c>
      <c r="L2329" s="93">
        <v>1.8224540335591113</v>
      </c>
    </row>
    <row r="2330" spans="1:12" x14ac:dyDescent="0.25">
      <c r="A2330" s="73" t="str">
        <f t="shared" si="36"/>
        <v>381517</v>
      </c>
      <c r="B2330" s="55">
        <v>38</v>
      </c>
      <c r="C2330" s="55">
        <v>47</v>
      </c>
      <c r="D2330" s="55">
        <v>15</v>
      </c>
      <c r="E2330" s="56">
        <v>17</v>
      </c>
      <c r="F2330" s="58"/>
      <c r="G2330" s="89">
        <v>0.86178329856501679</v>
      </c>
      <c r="H2330" s="89">
        <v>2.2290584107718567</v>
      </c>
      <c r="I2330" s="92">
        <v>0.78096434667172387</v>
      </c>
      <c r="J2330" s="92">
        <v>1.9508217965737404</v>
      </c>
      <c r="K2330" s="92">
        <v>0.70419116252607628</v>
      </c>
      <c r="L2330" s="93">
        <v>1.7007206523800493</v>
      </c>
    </row>
    <row r="2331" spans="1:12" x14ac:dyDescent="0.25">
      <c r="A2331" s="73" t="str">
        <f t="shared" si="36"/>
        <v>391517</v>
      </c>
      <c r="B2331" s="55">
        <v>39</v>
      </c>
      <c r="C2331" s="55">
        <v>46</v>
      </c>
      <c r="D2331" s="55">
        <v>15</v>
      </c>
      <c r="E2331" s="56">
        <v>17</v>
      </c>
      <c r="F2331" s="58"/>
      <c r="G2331" s="89">
        <v>0.82085567031647799</v>
      </c>
      <c r="H2331" s="89">
        <v>2.0862150496203444</v>
      </c>
      <c r="I2331" s="92">
        <v>0.74208566256255282</v>
      </c>
      <c r="J2331" s="92">
        <v>1.822454220794212</v>
      </c>
      <c r="K2331" s="92">
        <v>0.66725948900518894</v>
      </c>
      <c r="L2331" s="93">
        <v>1.5852541679337779</v>
      </c>
    </row>
    <row r="2332" spans="1:12" x14ac:dyDescent="0.25">
      <c r="A2332" s="73" t="str">
        <f t="shared" si="36"/>
        <v>401517</v>
      </c>
      <c r="B2332" s="55">
        <v>40</v>
      </c>
      <c r="C2332" s="55">
        <v>45</v>
      </c>
      <c r="D2332" s="55">
        <v>15</v>
      </c>
      <c r="E2332" s="56">
        <v>17</v>
      </c>
      <c r="F2332" s="58"/>
      <c r="G2332" s="89">
        <v>0.78096399656575222</v>
      </c>
      <c r="H2332" s="89">
        <v>1.9508212506118257</v>
      </c>
      <c r="I2332" s="92">
        <v>0.70419090566249687</v>
      </c>
      <c r="J2332" s="92">
        <v>1.7007213525159075</v>
      </c>
      <c r="K2332" s="92">
        <v>0.63126609803654099</v>
      </c>
      <c r="L2332" s="93">
        <v>1.475707511213461</v>
      </c>
    </row>
    <row r="2333" spans="1:12" x14ac:dyDescent="0.25">
      <c r="A2333" s="73" t="str">
        <f t="shared" si="36"/>
        <v>411517</v>
      </c>
      <c r="B2333" s="55">
        <v>41</v>
      </c>
      <c r="C2333" s="55">
        <v>44</v>
      </c>
      <c r="D2333" s="55">
        <v>15</v>
      </c>
      <c r="E2333" s="56">
        <v>17</v>
      </c>
      <c r="F2333" s="58"/>
      <c r="G2333" s="89">
        <v>0.74208530698311947</v>
      </c>
      <c r="H2333" s="89">
        <v>1.8224532433127862</v>
      </c>
      <c r="I2333" s="92">
        <v>0.66726004275544437</v>
      </c>
      <c r="J2333" s="92">
        <v>1.5852543884207511</v>
      </c>
      <c r="K2333" s="92">
        <v>0.59619084916973197</v>
      </c>
      <c r="L2333" s="93">
        <v>1.371755513947305</v>
      </c>
    </row>
    <row r="2334" spans="1:12" x14ac:dyDescent="0.25">
      <c r="A2334" s="73" t="str">
        <f t="shared" si="36"/>
        <v>421517</v>
      </c>
      <c r="B2334" s="55">
        <v>42</v>
      </c>
      <c r="C2334" s="55">
        <v>43</v>
      </c>
      <c r="D2334" s="55">
        <v>15</v>
      </c>
      <c r="E2334" s="56">
        <v>17</v>
      </c>
      <c r="F2334" s="58"/>
      <c r="G2334" s="89">
        <v>0.70419159330181036</v>
      </c>
      <c r="H2334" s="89">
        <v>1.7007203688706602</v>
      </c>
      <c r="I2334" s="92">
        <v>0.6312664907651715</v>
      </c>
      <c r="J2334" s="92">
        <v>1.4757063272290289</v>
      </c>
      <c r="K2334" s="92">
        <v>0.56200854254290866</v>
      </c>
      <c r="L2334" s="93">
        <v>1.2730919694871863</v>
      </c>
    </row>
    <row r="2335" spans="1:12" x14ac:dyDescent="0.25">
      <c r="A2335" s="73" t="str">
        <f t="shared" si="36"/>
        <v>431517</v>
      </c>
      <c r="B2335" s="55">
        <v>43</v>
      </c>
      <c r="C2335" s="55">
        <v>42</v>
      </c>
      <c r="D2335" s="55">
        <v>15</v>
      </c>
      <c r="E2335" s="56">
        <v>17</v>
      </c>
      <c r="F2335" s="58"/>
      <c r="G2335" s="89">
        <v>0.66726002403097329</v>
      </c>
      <c r="H2335" s="89">
        <v>1.5852530916391003</v>
      </c>
      <c r="I2335" s="92">
        <v>0.59619064572115166</v>
      </c>
      <c r="J2335" s="92">
        <v>1.3717548708870857</v>
      </c>
      <c r="K2335" s="92">
        <v>0.52870119017597994</v>
      </c>
      <c r="L2335" s="93">
        <v>1.1794312669663121</v>
      </c>
    </row>
    <row r="2336" spans="1:12" x14ac:dyDescent="0.25">
      <c r="A2336" s="73" t="str">
        <f t="shared" si="36"/>
        <v>441517</v>
      </c>
      <c r="B2336" s="55">
        <v>44</v>
      </c>
      <c r="C2336" s="55">
        <v>41</v>
      </c>
      <c r="D2336" s="55">
        <v>15</v>
      </c>
      <c r="E2336" s="56">
        <v>17</v>
      </c>
      <c r="F2336" s="58"/>
      <c r="G2336" s="89">
        <v>0.62805920554298666</v>
      </c>
      <c r="H2336" s="89">
        <v>1.4757069821720796</v>
      </c>
      <c r="I2336" s="92">
        <v>0.55923134677460973</v>
      </c>
      <c r="J2336" s="92">
        <v>1.2730923093058448</v>
      </c>
      <c r="K2336" s="92">
        <v>0.4938611955977073</v>
      </c>
      <c r="L2336" s="93">
        <v>1.0904980464035345</v>
      </c>
    </row>
    <row r="2337" spans="1:12" x14ac:dyDescent="0.25">
      <c r="A2337" s="73" t="str">
        <f t="shared" si="36"/>
        <v>451517</v>
      </c>
      <c r="B2337" s="55">
        <v>45</v>
      </c>
      <c r="C2337" s="55">
        <v>40</v>
      </c>
      <c r="D2337" s="55">
        <v>15</v>
      </c>
      <c r="E2337" s="56">
        <v>17</v>
      </c>
      <c r="F2337" s="58"/>
      <c r="G2337" s="89">
        <v>0.59162656886167098</v>
      </c>
      <c r="H2337" s="89">
        <v>1.4033379319627175</v>
      </c>
      <c r="I2337" s="92">
        <v>0.52483428109963326</v>
      </c>
      <c r="J2337" s="92">
        <v>1.2050927016386823</v>
      </c>
      <c r="K2337" s="92">
        <v>0.46138160772569736</v>
      </c>
      <c r="L2337" s="93">
        <v>1.0267068205525085</v>
      </c>
    </row>
    <row r="2338" spans="1:12" x14ac:dyDescent="0.25">
      <c r="A2338" s="73" t="str">
        <f t="shared" si="36"/>
        <v>461517</v>
      </c>
      <c r="B2338" s="55">
        <v>46</v>
      </c>
      <c r="C2338" s="55">
        <v>39</v>
      </c>
      <c r="D2338" s="55">
        <v>15</v>
      </c>
      <c r="E2338" s="56">
        <v>17</v>
      </c>
      <c r="F2338" s="58"/>
      <c r="G2338" s="89">
        <v>0.55780331578186271</v>
      </c>
      <c r="H2338" s="89">
        <v>1.3015898399952364</v>
      </c>
      <c r="I2338" s="92">
        <v>0.49269898519041505</v>
      </c>
      <c r="J2338" s="92">
        <v>1.1135565971129391</v>
      </c>
      <c r="K2338" s="92">
        <v>0.43085939825959729</v>
      </c>
      <c r="L2338" s="93">
        <v>0.94428499732049442</v>
      </c>
    </row>
    <row r="2339" spans="1:12" x14ac:dyDescent="0.25">
      <c r="A2339" s="73" t="str">
        <f t="shared" si="36"/>
        <v>471517</v>
      </c>
      <c r="B2339" s="55">
        <v>47</v>
      </c>
      <c r="C2339" s="55">
        <v>38</v>
      </c>
      <c r="D2339" s="55">
        <v>15</v>
      </c>
      <c r="E2339" s="56">
        <v>17</v>
      </c>
      <c r="F2339" s="58"/>
      <c r="G2339" s="89">
        <v>0.52483358494268639</v>
      </c>
      <c r="H2339" s="89">
        <v>1.2050911732455196</v>
      </c>
      <c r="I2339" s="92">
        <v>0.46138155052183838</v>
      </c>
      <c r="J2339" s="92">
        <v>1.0267055929574629</v>
      </c>
      <c r="K2339" s="92">
        <v>0.40111580284614073</v>
      </c>
      <c r="L2339" s="93">
        <v>0.86604685270266313</v>
      </c>
    </row>
    <row r="2340" spans="1:12" x14ac:dyDescent="0.25">
      <c r="A2340" s="73" t="str">
        <f t="shared" si="36"/>
        <v>481517</v>
      </c>
      <c r="B2340" s="55">
        <v>48</v>
      </c>
      <c r="C2340" s="55">
        <v>37</v>
      </c>
      <c r="D2340" s="55">
        <v>15</v>
      </c>
      <c r="E2340" s="56">
        <v>17</v>
      </c>
      <c r="F2340" s="58"/>
      <c r="G2340" s="89">
        <v>0.49269924151585287</v>
      </c>
      <c r="H2340" s="89">
        <v>1.1135565098575053</v>
      </c>
      <c r="I2340" s="92">
        <v>0.43085977803184516</v>
      </c>
      <c r="J2340" s="92">
        <v>0.94428487772231673</v>
      </c>
      <c r="K2340" s="92">
        <v>0.37213128468252421</v>
      </c>
      <c r="L2340" s="93">
        <v>0.79176194194250016</v>
      </c>
    </row>
    <row r="2341" spans="1:12" x14ac:dyDescent="0.25">
      <c r="A2341" s="73" t="str">
        <f t="shared" si="36"/>
        <v>491517</v>
      </c>
      <c r="B2341" s="55">
        <v>49</v>
      </c>
      <c r="C2341" s="55">
        <v>36</v>
      </c>
      <c r="D2341" s="55">
        <v>15</v>
      </c>
      <c r="E2341" s="56">
        <v>17</v>
      </c>
      <c r="F2341" s="58"/>
      <c r="G2341" s="89">
        <v>0.45470274698403784</v>
      </c>
      <c r="H2341" s="89">
        <v>1.0267053670266577</v>
      </c>
      <c r="I2341" s="92">
        <v>0.39539515150873139</v>
      </c>
      <c r="J2341" s="92">
        <v>0.8660459072427229</v>
      </c>
      <c r="K2341" s="92">
        <v>0.33905540754551089</v>
      </c>
      <c r="L2341" s="93">
        <v>0.72121440034745576</v>
      </c>
    </row>
    <row r="2342" spans="1:12" x14ac:dyDescent="0.25">
      <c r="A2342" s="73" t="str">
        <f t="shared" si="36"/>
        <v>501517</v>
      </c>
      <c r="B2342" s="55">
        <v>50</v>
      </c>
      <c r="C2342" s="55">
        <v>35</v>
      </c>
      <c r="D2342" s="55">
        <v>15</v>
      </c>
      <c r="E2342" s="56">
        <v>17</v>
      </c>
      <c r="F2342" s="58"/>
      <c r="G2342" s="89">
        <v>0.42467025622580939</v>
      </c>
      <c r="H2342" s="89">
        <v>0.94428488860019721</v>
      </c>
      <c r="I2342" s="92">
        <v>0.36686332297264168</v>
      </c>
      <c r="J2342" s="92">
        <v>0.79176262384963214</v>
      </c>
      <c r="K2342" s="92">
        <v>0.31195702549732213</v>
      </c>
      <c r="L2342" s="93">
        <v>0.65420162729067022</v>
      </c>
    </row>
    <row r="2343" spans="1:12" x14ac:dyDescent="0.25">
      <c r="A2343" s="73" t="str">
        <f t="shared" si="36"/>
        <v>18618</v>
      </c>
      <c r="B2343" s="55">
        <v>18</v>
      </c>
      <c r="C2343" s="55">
        <v>67</v>
      </c>
      <c r="D2343" s="55">
        <v>6</v>
      </c>
      <c r="E2343" s="56">
        <v>18</v>
      </c>
      <c r="F2343" s="58"/>
      <c r="G2343" s="89">
        <v>1.6911168540025532</v>
      </c>
      <c r="H2343" s="89">
        <v>7.3394713080300154</v>
      </c>
      <c r="I2343" s="92">
        <v>1.5706386026092101</v>
      </c>
      <c r="J2343" s="92">
        <v>6.5406326867391105</v>
      </c>
      <c r="K2343" s="92">
        <v>1.456312856119812</v>
      </c>
      <c r="L2343" s="93">
        <v>5.8249525173584082</v>
      </c>
    </row>
    <row r="2344" spans="1:12" x14ac:dyDescent="0.25">
      <c r="A2344" s="73" t="str">
        <f t="shared" si="36"/>
        <v>19618</v>
      </c>
      <c r="B2344" s="55">
        <v>19</v>
      </c>
      <c r="C2344" s="55">
        <v>66</v>
      </c>
      <c r="D2344" s="55">
        <v>6</v>
      </c>
      <c r="E2344" s="56">
        <v>18</v>
      </c>
      <c r="F2344" s="58"/>
      <c r="G2344" s="89">
        <v>1.6300894364875853</v>
      </c>
      <c r="H2344" s="89">
        <v>6.9290606041653637</v>
      </c>
      <c r="I2344" s="92">
        <v>1.5127243730064419</v>
      </c>
      <c r="J2344" s="92">
        <v>6.1729782975795864</v>
      </c>
      <c r="K2344" s="92">
        <v>1.4013665645131028</v>
      </c>
      <c r="L2344" s="93">
        <v>5.4954812683720053</v>
      </c>
    </row>
    <row r="2345" spans="1:12" x14ac:dyDescent="0.25">
      <c r="A2345" s="73" t="str">
        <f t="shared" si="36"/>
        <v>20618</v>
      </c>
      <c r="B2345" s="55">
        <v>20</v>
      </c>
      <c r="C2345" s="55">
        <v>65</v>
      </c>
      <c r="D2345" s="55">
        <v>6</v>
      </c>
      <c r="E2345" s="56">
        <v>18</v>
      </c>
      <c r="F2345" s="58"/>
      <c r="G2345" s="89">
        <v>1.5706378500636122</v>
      </c>
      <c r="H2345" s="89">
        <v>6.5406317244412335</v>
      </c>
      <c r="I2345" s="92">
        <v>1.456311747058916</v>
      </c>
      <c r="J2345" s="92">
        <v>5.82495484316836</v>
      </c>
      <c r="K2345" s="92">
        <v>1.3478568175035732</v>
      </c>
      <c r="L2345" s="93">
        <v>5.1835393531971032</v>
      </c>
    </row>
    <row r="2346" spans="1:12" x14ac:dyDescent="0.25">
      <c r="A2346" s="73" t="str">
        <f t="shared" si="36"/>
        <v>21618</v>
      </c>
      <c r="B2346" s="55">
        <v>21</v>
      </c>
      <c r="C2346" s="55">
        <v>64</v>
      </c>
      <c r="D2346" s="55">
        <v>6</v>
      </c>
      <c r="E2346" s="56">
        <v>18</v>
      </c>
      <c r="F2346" s="58"/>
      <c r="G2346" s="89">
        <v>1.5127246902864357</v>
      </c>
      <c r="H2346" s="89">
        <v>6.1729787737710096</v>
      </c>
      <c r="I2346" s="92">
        <v>1.4013666850785134</v>
      </c>
      <c r="J2346" s="92">
        <v>5.4954817328178018</v>
      </c>
      <c r="K2346" s="92">
        <v>1.2957468634104001</v>
      </c>
      <c r="L2346" s="93">
        <v>4.8881622346721372</v>
      </c>
    </row>
    <row r="2347" spans="1:12" x14ac:dyDescent="0.25">
      <c r="A2347" s="73" t="str">
        <f t="shared" si="36"/>
        <v>22618</v>
      </c>
      <c r="B2347" s="55">
        <v>22</v>
      </c>
      <c r="C2347" s="55">
        <v>63</v>
      </c>
      <c r="D2347" s="55">
        <v>6</v>
      </c>
      <c r="E2347" s="56">
        <v>18</v>
      </c>
      <c r="F2347" s="58"/>
      <c r="G2347" s="89">
        <v>1.4563103716275161</v>
      </c>
      <c r="H2347" s="89">
        <v>5.8249528129807917</v>
      </c>
      <c r="I2347" s="92">
        <v>1.3478579472457055</v>
      </c>
      <c r="J2347" s="92">
        <v>5.1835392643583358</v>
      </c>
      <c r="K2347" s="92">
        <v>1.2450045204371343</v>
      </c>
      <c r="L2347" s="93">
        <v>4.608438149317176</v>
      </c>
    </row>
    <row r="2348" spans="1:12" x14ac:dyDescent="0.25">
      <c r="A2348" s="73" t="str">
        <f t="shared" si="36"/>
        <v>23618</v>
      </c>
      <c r="B2348" s="55">
        <v>23</v>
      </c>
      <c r="C2348" s="55">
        <v>62</v>
      </c>
      <c r="D2348" s="55">
        <v>6</v>
      </c>
      <c r="E2348" s="56">
        <v>18</v>
      </c>
      <c r="F2348" s="58"/>
      <c r="G2348" s="89">
        <v>1.4013681592039802</v>
      </c>
      <c r="H2348" s="89">
        <v>5.4954809286898838</v>
      </c>
      <c r="I2348" s="92">
        <v>1.2957488200025513</v>
      </c>
      <c r="J2348" s="92">
        <v>4.8881649445082278</v>
      </c>
      <c r="K2348" s="92">
        <v>1.1955957392524557</v>
      </c>
      <c r="L2348" s="93">
        <v>4.3435004464855211</v>
      </c>
    </row>
    <row r="2349" spans="1:12" x14ac:dyDescent="0.25">
      <c r="A2349" s="73" t="str">
        <f t="shared" si="36"/>
        <v>24618</v>
      </c>
      <c r="B2349" s="55">
        <v>24</v>
      </c>
      <c r="C2349" s="55">
        <v>61</v>
      </c>
      <c r="D2349" s="55">
        <v>6</v>
      </c>
      <c r="E2349" s="56">
        <v>18</v>
      </c>
      <c r="F2349" s="58"/>
      <c r="G2349" s="89">
        <v>1.3478582997899193</v>
      </c>
      <c r="H2349" s="89">
        <v>5.1835399393813049</v>
      </c>
      <c r="I2349" s="92">
        <v>1.2450053722918037</v>
      </c>
      <c r="J2349" s="92">
        <v>4.6084385073047134</v>
      </c>
      <c r="K2349" s="92">
        <v>1.1474894558750421</v>
      </c>
      <c r="L2349" s="93">
        <v>4.0925317125583334</v>
      </c>
    </row>
    <row r="2350" spans="1:12" x14ac:dyDescent="0.25">
      <c r="A2350" s="73" t="str">
        <f t="shared" si="36"/>
        <v>25618</v>
      </c>
      <c r="B2350" s="55">
        <v>25</v>
      </c>
      <c r="C2350" s="55">
        <v>60</v>
      </c>
      <c r="D2350" s="55">
        <v>6</v>
      </c>
      <c r="E2350" s="56">
        <v>18</v>
      </c>
      <c r="F2350" s="58"/>
      <c r="G2350" s="89">
        <v>1.2835301710229106</v>
      </c>
      <c r="H2350" s="89">
        <v>4.8881639238464016</v>
      </c>
      <c r="I2350" s="92">
        <v>1.184569215876089</v>
      </c>
      <c r="J2350" s="92">
        <v>4.3435011293965795</v>
      </c>
      <c r="K2350" s="92">
        <v>1.0907228138109069</v>
      </c>
      <c r="L2350" s="93">
        <v>3.8547595998709263</v>
      </c>
    </row>
    <row r="2351" spans="1:12" x14ac:dyDescent="0.25">
      <c r="A2351" s="73" t="str">
        <f t="shared" si="36"/>
        <v>26618</v>
      </c>
      <c r="B2351" s="55">
        <v>26</v>
      </c>
      <c r="C2351" s="55">
        <v>59</v>
      </c>
      <c r="D2351" s="55">
        <v>6</v>
      </c>
      <c r="E2351" s="56">
        <v>18</v>
      </c>
      <c r="F2351" s="58"/>
      <c r="G2351" s="89">
        <v>1.1777041619980189</v>
      </c>
      <c r="H2351" s="89">
        <v>4.879375131940046</v>
      </c>
      <c r="I2351" s="92">
        <v>1.0860330296682419</v>
      </c>
      <c r="J2351" s="92">
        <v>4.3259089654276481</v>
      </c>
      <c r="K2351" s="92">
        <v>0.99906139880807387</v>
      </c>
      <c r="L2351" s="93">
        <v>3.8302171124210389</v>
      </c>
    </row>
    <row r="2352" spans="1:12" x14ac:dyDescent="0.25">
      <c r="A2352" s="73" t="str">
        <f t="shared" si="36"/>
        <v>27618</v>
      </c>
      <c r="B2352" s="55">
        <v>27</v>
      </c>
      <c r="C2352" s="55">
        <v>58</v>
      </c>
      <c r="D2352" s="55">
        <v>6</v>
      </c>
      <c r="E2352" s="56">
        <v>18</v>
      </c>
      <c r="F2352" s="58"/>
      <c r="G2352" s="89">
        <v>1.13126870186569</v>
      </c>
      <c r="H2352" s="89">
        <v>4.594993214186438</v>
      </c>
      <c r="I2352" s="92">
        <v>1.0419739359353795</v>
      </c>
      <c r="J2352" s="92">
        <v>4.0712559478064652</v>
      </c>
      <c r="K2352" s="92">
        <v>0.95726409078273955</v>
      </c>
      <c r="L2352" s="93">
        <v>3.6020177575747665</v>
      </c>
    </row>
    <row r="2353" spans="1:12" x14ac:dyDescent="0.25">
      <c r="A2353" s="73" t="str">
        <f t="shared" si="36"/>
        <v>28618</v>
      </c>
      <c r="B2353" s="55">
        <v>28</v>
      </c>
      <c r="C2353" s="55">
        <v>57</v>
      </c>
      <c r="D2353" s="55">
        <v>6</v>
      </c>
      <c r="E2353" s="56">
        <v>18</v>
      </c>
      <c r="F2353" s="58"/>
      <c r="G2353" s="89">
        <v>1.0860329121847563</v>
      </c>
      <c r="H2353" s="89">
        <v>4.3259096973989823</v>
      </c>
      <c r="I2353" s="92">
        <v>0.999061063798244</v>
      </c>
      <c r="J2353" s="92">
        <v>3.8302172731315993</v>
      </c>
      <c r="K2353" s="92">
        <v>0.91655328051130847</v>
      </c>
      <c r="L2353" s="93">
        <v>3.385925840512626</v>
      </c>
    </row>
    <row r="2354" spans="1:12" x14ac:dyDescent="0.25">
      <c r="A2354" s="73" t="str">
        <f t="shared" si="36"/>
        <v>29618</v>
      </c>
      <c r="B2354" s="55">
        <v>29</v>
      </c>
      <c r="C2354" s="55">
        <v>56</v>
      </c>
      <c r="D2354" s="55">
        <v>6</v>
      </c>
      <c r="E2354" s="56">
        <v>18</v>
      </c>
      <c r="F2354" s="58"/>
      <c r="G2354" s="89">
        <v>1.0419750626753665</v>
      </c>
      <c r="H2354" s="89">
        <v>4.0712556656871044</v>
      </c>
      <c r="I2354" s="92">
        <v>0.95726453155351898</v>
      </c>
      <c r="J2354" s="92">
        <v>3.6020155733758363</v>
      </c>
      <c r="K2354" s="92">
        <v>0.876900599359134</v>
      </c>
      <c r="L2354" s="93">
        <v>3.1812488585612062</v>
      </c>
    </row>
    <row r="2355" spans="1:12" x14ac:dyDescent="0.25">
      <c r="A2355" s="73" t="str">
        <f t="shared" si="36"/>
        <v>30618</v>
      </c>
      <c r="B2355" s="55">
        <v>30</v>
      </c>
      <c r="C2355" s="55">
        <v>55</v>
      </c>
      <c r="D2355" s="55">
        <v>6</v>
      </c>
      <c r="E2355" s="56">
        <v>18</v>
      </c>
      <c r="F2355" s="58"/>
      <c r="G2355" s="89">
        <v>0.9990623848910023</v>
      </c>
      <c r="H2355" s="89">
        <v>3.8302179955128421</v>
      </c>
      <c r="I2355" s="92">
        <v>0.9165522552991997</v>
      </c>
      <c r="J2355" s="92">
        <v>3.3859257274888659</v>
      </c>
      <c r="K2355" s="92">
        <v>0.83827813682483343</v>
      </c>
      <c r="L2355" s="93">
        <v>2.9873388474031408</v>
      </c>
    </row>
    <row r="2356" spans="1:12" x14ac:dyDescent="0.25">
      <c r="A2356" s="73" t="str">
        <f t="shared" si="36"/>
        <v>31618</v>
      </c>
      <c r="B2356" s="55">
        <v>31</v>
      </c>
      <c r="C2356" s="55">
        <v>54</v>
      </c>
      <c r="D2356" s="55">
        <v>6</v>
      </c>
      <c r="E2356" s="56">
        <v>18</v>
      </c>
      <c r="F2356" s="58"/>
      <c r="G2356" s="89">
        <v>0.95726377320876488</v>
      </c>
      <c r="H2356" s="89">
        <v>3.602017198560592</v>
      </c>
      <c r="I2356" s="92">
        <v>0.87690020442296968</v>
      </c>
      <c r="J2356" s="92">
        <v>3.1812505279518848</v>
      </c>
      <c r="K2356" s="92">
        <v>0.80065550505989092</v>
      </c>
      <c r="L2356" s="93">
        <v>2.8035816255849708</v>
      </c>
    </row>
    <row r="2357" spans="1:12" x14ac:dyDescent="0.25">
      <c r="A2357" s="73" t="str">
        <f t="shared" si="36"/>
        <v>32618</v>
      </c>
      <c r="B2357" s="55">
        <v>32</v>
      </c>
      <c r="C2357" s="55">
        <v>53</v>
      </c>
      <c r="D2357" s="55">
        <v>6</v>
      </c>
      <c r="E2357" s="56">
        <v>18</v>
      </c>
      <c r="F2357" s="58"/>
      <c r="G2357" s="89">
        <v>0.9165523829017842</v>
      </c>
      <c r="H2357" s="89">
        <v>3.3859243339132807</v>
      </c>
      <c r="I2357" s="92">
        <v>0.83827653259645896</v>
      </c>
      <c r="J2357" s="92">
        <v>2.9873400880155563</v>
      </c>
      <c r="K2357" s="92">
        <v>0.76400914270119058</v>
      </c>
      <c r="L2357" s="93">
        <v>2.6293965134923072</v>
      </c>
    </row>
    <row r="2358" spans="1:12" x14ac:dyDescent="0.25">
      <c r="A2358" s="73" t="str">
        <f t="shared" si="36"/>
        <v>33618</v>
      </c>
      <c r="B2358" s="55">
        <v>33</v>
      </c>
      <c r="C2358" s="55">
        <v>52</v>
      </c>
      <c r="D2358" s="55">
        <v>6</v>
      </c>
      <c r="E2358" s="56">
        <v>18</v>
      </c>
      <c r="F2358" s="58"/>
      <c r="G2358" s="89">
        <v>0.87689815612614164</v>
      </c>
      <c r="H2358" s="89">
        <v>3.1812510770291227</v>
      </c>
      <c r="I2358" s="92">
        <v>0.80065483370670343</v>
      </c>
      <c r="J2358" s="92">
        <v>2.80358090642771</v>
      </c>
      <c r="K2358" s="92">
        <v>0.72830949508874721</v>
      </c>
      <c r="L2358" s="93">
        <v>2.4642460796139929</v>
      </c>
    </row>
    <row r="2359" spans="1:12" x14ac:dyDescent="0.25">
      <c r="A2359" s="73" t="str">
        <f t="shared" si="36"/>
        <v>34618</v>
      </c>
      <c r="B2359" s="55">
        <v>34</v>
      </c>
      <c r="C2359" s="55">
        <v>51</v>
      </c>
      <c r="D2359" s="55">
        <v>6</v>
      </c>
      <c r="E2359" s="56">
        <v>18</v>
      </c>
      <c r="F2359" s="58"/>
      <c r="G2359" s="89">
        <v>0.83095470383275261</v>
      </c>
      <c r="H2359" s="89">
        <v>2.987341463414634</v>
      </c>
      <c r="I2359" s="92">
        <v>0.75749477351916372</v>
      </c>
      <c r="J2359" s="92">
        <v>2.6293972125435539</v>
      </c>
      <c r="K2359" s="92">
        <v>0.6877630662020906</v>
      </c>
      <c r="L2359" s="93">
        <v>2.3076132404181187</v>
      </c>
    </row>
    <row r="2360" spans="1:12" x14ac:dyDescent="0.25">
      <c r="A2360" s="73" t="str">
        <f t="shared" si="36"/>
        <v>35618</v>
      </c>
      <c r="B2360" s="55">
        <v>35</v>
      </c>
      <c r="C2360" s="55">
        <v>50</v>
      </c>
      <c r="D2360" s="55">
        <v>6</v>
      </c>
      <c r="E2360" s="56">
        <v>18</v>
      </c>
      <c r="F2360" s="58"/>
      <c r="G2360" s="89">
        <v>0.72246056226315325</v>
      </c>
      <c r="H2360" s="89">
        <v>2.9330642460562264</v>
      </c>
      <c r="I2360" s="92">
        <v>0.65757645192561909</v>
      </c>
      <c r="J2360" s="92">
        <v>2.5752392702917071</v>
      </c>
      <c r="K2360" s="92">
        <v>0.59593548955671105</v>
      </c>
      <c r="L2360" s="93">
        <v>2.2538961840133958</v>
      </c>
    </row>
    <row r="2361" spans="1:12" x14ac:dyDescent="0.25">
      <c r="A2361" s="73" t="str">
        <f t="shared" si="36"/>
        <v>36618</v>
      </c>
      <c r="B2361" s="55">
        <v>36</v>
      </c>
      <c r="C2361" s="55">
        <v>49</v>
      </c>
      <c r="D2361" s="55">
        <v>6</v>
      </c>
      <c r="E2361" s="56">
        <v>18</v>
      </c>
      <c r="F2361" s="58"/>
      <c r="G2361" s="89">
        <v>0.68960114214330326</v>
      </c>
      <c r="H2361" s="89">
        <v>2.7493173909163917</v>
      </c>
      <c r="I2361" s="92">
        <v>0.626362095119122</v>
      </c>
      <c r="J2361" s="92">
        <v>2.4102685821361649</v>
      </c>
      <c r="K2361" s="92">
        <v>0.56628178816810926</v>
      </c>
      <c r="L2361" s="93">
        <v>2.1056375479610958</v>
      </c>
    </row>
    <row r="2362" spans="1:12" x14ac:dyDescent="0.25">
      <c r="A2362" s="73" t="str">
        <f t="shared" si="36"/>
        <v>37618</v>
      </c>
      <c r="B2362" s="55">
        <v>37</v>
      </c>
      <c r="C2362" s="55">
        <v>48</v>
      </c>
      <c r="D2362" s="55">
        <v>6</v>
      </c>
      <c r="E2362" s="56">
        <v>18</v>
      </c>
      <c r="F2362" s="58"/>
      <c r="G2362" s="89">
        <v>0.65757740162037037</v>
      </c>
      <c r="H2362" s="89">
        <v>2.5752387152777776</v>
      </c>
      <c r="I2362" s="92">
        <v>0.59593460648148144</v>
      </c>
      <c r="J2362" s="92">
        <v>2.2538990162037038</v>
      </c>
      <c r="K2362" s="92">
        <v>0.53737702546296295</v>
      </c>
      <c r="L2362" s="93">
        <v>1.9650318287037036</v>
      </c>
    </row>
    <row r="2363" spans="1:12" x14ac:dyDescent="0.25">
      <c r="A2363" s="73" t="str">
        <f t="shared" si="36"/>
        <v>38618</v>
      </c>
      <c r="B2363" s="55">
        <v>38</v>
      </c>
      <c r="C2363" s="55">
        <v>47</v>
      </c>
      <c r="D2363" s="55">
        <v>6</v>
      </c>
      <c r="E2363" s="56">
        <v>18</v>
      </c>
      <c r="F2363" s="58"/>
      <c r="G2363" s="89">
        <v>0.62636145197087256</v>
      </c>
      <c r="H2363" s="89">
        <v>2.4102679799702855</v>
      </c>
      <c r="I2363" s="92">
        <v>0.5662796456281296</v>
      </c>
      <c r="J2363" s="92">
        <v>2.1056365670683617</v>
      </c>
      <c r="K2363" s="92">
        <v>0.5092059648929731</v>
      </c>
      <c r="L2363" s="93">
        <v>1.8316623562427778</v>
      </c>
    </row>
    <row r="2364" spans="1:12" x14ac:dyDescent="0.25">
      <c r="A2364" s="73" t="str">
        <f t="shared" si="36"/>
        <v>39618</v>
      </c>
      <c r="B2364" s="55">
        <v>39</v>
      </c>
      <c r="C2364" s="55">
        <v>46</v>
      </c>
      <c r="D2364" s="55">
        <v>6</v>
      </c>
      <c r="E2364" s="56">
        <v>18</v>
      </c>
      <c r="F2364" s="58"/>
      <c r="G2364" s="89">
        <v>0.59593668528864063</v>
      </c>
      <c r="H2364" s="89">
        <v>2.2538957169459963</v>
      </c>
      <c r="I2364" s="92">
        <v>0.53737430167597766</v>
      </c>
      <c r="J2364" s="92">
        <v>1.9650316573556796</v>
      </c>
      <c r="K2364" s="92">
        <v>0.4817467411545624</v>
      </c>
      <c r="L2364" s="93">
        <v>1.7051247672253258</v>
      </c>
    </row>
    <row r="2365" spans="1:12" x14ac:dyDescent="0.25">
      <c r="A2365" s="73" t="str">
        <f t="shared" si="36"/>
        <v>40618</v>
      </c>
      <c r="B2365" s="55">
        <v>40</v>
      </c>
      <c r="C2365" s="55">
        <v>45</v>
      </c>
      <c r="D2365" s="55">
        <v>6</v>
      </c>
      <c r="E2365" s="56">
        <v>18</v>
      </c>
      <c r="F2365" s="58"/>
      <c r="G2365" s="89">
        <v>0.56627869566040234</v>
      </c>
      <c r="H2365" s="89">
        <v>2.1056378811105434</v>
      </c>
      <c r="I2365" s="92">
        <v>0.50920342928518703</v>
      </c>
      <c r="J2365" s="92">
        <v>1.8316622191941558</v>
      </c>
      <c r="K2365" s="92">
        <v>0.45498968564885783</v>
      </c>
      <c r="L2365" s="93">
        <v>1.5850451371146312</v>
      </c>
    </row>
    <row r="2366" spans="1:12" x14ac:dyDescent="0.25">
      <c r="A2366" s="73" t="str">
        <f t="shared" si="36"/>
        <v>41618</v>
      </c>
      <c r="B2366" s="55">
        <v>41</v>
      </c>
      <c r="C2366" s="55">
        <v>44</v>
      </c>
      <c r="D2366" s="55">
        <v>6</v>
      </c>
      <c r="E2366" s="56">
        <v>18</v>
      </c>
      <c r="F2366" s="58"/>
      <c r="G2366" s="89">
        <v>0.53737579912192868</v>
      </c>
      <c r="H2366" s="89">
        <v>1.9650311946391434</v>
      </c>
      <c r="I2366" s="92">
        <v>0.48174921050604635</v>
      </c>
      <c r="J2366" s="92">
        <v>1.7051259339135794</v>
      </c>
      <c r="K2366" s="92">
        <v>0.42891088346299006</v>
      </c>
      <c r="L2366" s="93">
        <v>1.471073711776939</v>
      </c>
    </row>
    <row r="2367" spans="1:12" x14ac:dyDescent="0.25">
      <c r="A2367" s="73" t="str">
        <f t="shared" si="36"/>
        <v>42618</v>
      </c>
      <c r="B2367" s="55">
        <v>42</v>
      </c>
      <c r="C2367" s="55">
        <v>43</v>
      </c>
      <c r="D2367" s="55">
        <v>6</v>
      </c>
      <c r="E2367" s="56">
        <v>18</v>
      </c>
      <c r="F2367" s="58"/>
      <c r="G2367" s="89">
        <v>0.50920397034014675</v>
      </c>
      <c r="H2367" s="89">
        <v>1.8316607163874612</v>
      </c>
      <c r="I2367" s="92">
        <v>0.45498842638000708</v>
      </c>
      <c r="J2367" s="92">
        <v>1.5850445290125152</v>
      </c>
      <c r="K2367" s="92">
        <v>0.40350347208599791</v>
      </c>
      <c r="L2367" s="93">
        <v>1.3628741810192633</v>
      </c>
    </row>
    <row r="2368" spans="1:12" x14ac:dyDescent="0.25">
      <c r="A2368" s="73" t="str">
        <f t="shared" si="36"/>
        <v>43618</v>
      </c>
      <c r="B2368" s="55">
        <v>43</v>
      </c>
      <c r="C2368" s="55">
        <v>42</v>
      </c>
      <c r="D2368" s="55">
        <v>6</v>
      </c>
      <c r="E2368" s="56">
        <v>18</v>
      </c>
      <c r="F2368" s="58"/>
      <c r="G2368" s="89">
        <v>0.48174887443721859</v>
      </c>
      <c r="H2368" s="89">
        <v>1.7051245622811406</v>
      </c>
      <c r="I2368" s="92">
        <v>0.42891445722861432</v>
      </c>
      <c r="J2368" s="92">
        <v>1.4710755377688844</v>
      </c>
      <c r="K2368" s="92">
        <v>0.37874137068534269</v>
      </c>
      <c r="L2368" s="93">
        <v>1.2601340670335168</v>
      </c>
    </row>
    <row r="2369" spans="1:12" x14ac:dyDescent="0.25">
      <c r="A2369" s="73" t="str">
        <f t="shared" si="36"/>
        <v>44618</v>
      </c>
      <c r="B2369" s="55">
        <v>44</v>
      </c>
      <c r="C2369" s="55">
        <v>41</v>
      </c>
      <c r="D2369" s="55">
        <v>6</v>
      </c>
      <c r="E2369" s="56">
        <v>18</v>
      </c>
      <c r="F2369" s="58"/>
      <c r="G2369" s="89">
        <v>0.44830025143604735</v>
      </c>
      <c r="H2369" s="89">
        <v>1.5850446656718249</v>
      </c>
      <c r="I2369" s="92">
        <v>0.39766144034015416</v>
      </c>
      <c r="J2369" s="92">
        <v>1.3628733212044399</v>
      </c>
      <c r="K2369" s="92">
        <v>0.34956560845479262</v>
      </c>
      <c r="L2369" s="93">
        <v>1.1625585150963837</v>
      </c>
    </row>
    <row r="2370" spans="1:12" x14ac:dyDescent="0.25">
      <c r="A2370" s="73" t="str">
        <f t="shared" si="36"/>
        <v>45618</v>
      </c>
      <c r="B2370" s="55">
        <v>45</v>
      </c>
      <c r="C2370" s="55">
        <v>40</v>
      </c>
      <c r="D2370" s="55">
        <v>6</v>
      </c>
      <c r="E2370" s="56">
        <v>18</v>
      </c>
      <c r="F2370" s="58"/>
      <c r="G2370" s="89">
        <v>0.37699226103325661</v>
      </c>
      <c r="H2370" s="89">
        <v>1.5735369169629785</v>
      </c>
      <c r="I2370" s="92">
        <v>0.33300983057937672</v>
      </c>
      <c r="J2370" s="92">
        <v>1.3462915708010876</v>
      </c>
      <c r="K2370" s="92">
        <v>0.29122777661577076</v>
      </c>
      <c r="L2370" s="93">
        <v>1.141702572683539</v>
      </c>
    </row>
    <row r="2371" spans="1:12" x14ac:dyDescent="0.25">
      <c r="A2371" s="73" t="str">
        <f t="shared" si="36"/>
        <v>46618</v>
      </c>
      <c r="B2371" s="55">
        <v>46</v>
      </c>
      <c r="C2371" s="55">
        <v>39</v>
      </c>
      <c r="D2371" s="55">
        <v>6</v>
      </c>
      <c r="E2371" s="56">
        <v>18</v>
      </c>
      <c r="F2371" s="58"/>
      <c r="G2371" s="89">
        <v>0.35471851820091754</v>
      </c>
      <c r="H2371" s="89">
        <v>1.4569180637139305</v>
      </c>
      <c r="I2371" s="92">
        <v>0.31185096256913775</v>
      </c>
      <c r="J2371" s="92">
        <v>1.2413240149208935</v>
      </c>
      <c r="K2371" s="92">
        <v>0.27113150109334133</v>
      </c>
      <c r="L2371" s="93">
        <v>1.047133730652146</v>
      </c>
    </row>
    <row r="2372" spans="1:12" x14ac:dyDescent="0.25">
      <c r="A2372" s="73" t="str">
        <f t="shared" ref="A2372:A2435" si="37">B2372&amp;D2372&amp;E2372</f>
        <v>47618</v>
      </c>
      <c r="B2372" s="55">
        <v>47</v>
      </c>
      <c r="C2372" s="55">
        <v>38</v>
      </c>
      <c r="D2372" s="55">
        <v>6</v>
      </c>
      <c r="E2372" s="56">
        <v>18</v>
      </c>
      <c r="F2372" s="58"/>
      <c r="G2372" s="89">
        <v>0.33300900345609441</v>
      </c>
      <c r="H2372" s="89">
        <v>1.3462918528628349</v>
      </c>
      <c r="I2372" s="92">
        <v>0.29122768397648974</v>
      </c>
      <c r="J2372" s="92">
        <v>1.1416998701212935</v>
      </c>
      <c r="K2372" s="92">
        <v>0.25154643714090741</v>
      </c>
      <c r="L2372" s="93">
        <v>0.9573425495850485</v>
      </c>
    </row>
    <row r="2373" spans="1:12" x14ac:dyDescent="0.25">
      <c r="A2373" s="73" t="str">
        <f t="shared" si="37"/>
        <v>48618</v>
      </c>
      <c r="B2373" s="55">
        <v>48</v>
      </c>
      <c r="C2373" s="55">
        <v>37</v>
      </c>
      <c r="D2373" s="55">
        <v>6</v>
      </c>
      <c r="E2373" s="56">
        <v>18</v>
      </c>
      <c r="F2373" s="58"/>
      <c r="G2373" s="89">
        <v>0.31185196928861009</v>
      </c>
      <c r="H2373" s="89">
        <v>1.2413244853124363</v>
      </c>
      <c r="I2373" s="92">
        <v>0.27112993454578399</v>
      </c>
      <c r="J2373" s="92">
        <v>1.0471360949425861</v>
      </c>
      <c r="K2373" s="92">
        <v>0.23245985550245737</v>
      </c>
      <c r="L2373" s="93">
        <v>0.87206305347315016</v>
      </c>
    </row>
    <row r="2374" spans="1:12" x14ac:dyDescent="0.25">
      <c r="A2374" s="73" t="str">
        <f t="shared" si="37"/>
        <v>49618</v>
      </c>
      <c r="B2374" s="55">
        <v>49</v>
      </c>
      <c r="C2374" s="55">
        <v>36</v>
      </c>
      <c r="D2374" s="55">
        <v>6</v>
      </c>
      <c r="E2374" s="56">
        <v>18</v>
      </c>
      <c r="F2374" s="58"/>
      <c r="G2374" s="89">
        <v>0.2912253665826095</v>
      </c>
      <c r="H2374" s="89">
        <v>1.1417016904828616</v>
      </c>
      <c r="I2374" s="92">
        <v>0.25154571775473988</v>
      </c>
      <c r="J2374" s="92">
        <v>0.95734099187447463</v>
      </c>
      <c r="K2374" s="92">
        <v>0.21386476137106566</v>
      </c>
      <c r="L2374" s="93">
        <v>0.79105258242271415</v>
      </c>
    </row>
    <row r="2375" spans="1:12" x14ac:dyDescent="0.25">
      <c r="A2375" s="73" t="str">
        <f t="shared" si="37"/>
        <v>50618</v>
      </c>
      <c r="B2375" s="55">
        <v>50</v>
      </c>
      <c r="C2375" s="55">
        <v>35</v>
      </c>
      <c r="D2375" s="55">
        <v>6</v>
      </c>
      <c r="E2375" s="56">
        <v>18</v>
      </c>
      <c r="F2375" s="58"/>
      <c r="G2375" s="89">
        <v>0.27081896031841757</v>
      </c>
      <c r="H2375" s="89">
        <v>1.0471354480762272</v>
      </c>
      <c r="I2375" s="92">
        <v>0.23223254130985405</v>
      </c>
      <c r="J2375" s="92">
        <v>0.87206368351224217</v>
      </c>
      <c r="K2375" s="92">
        <v>0.19558075021107224</v>
      </c>
      <c r="L2375" s="93">
        <v>0.71407550355807503</v>
      </c>
    </row>
    <row r="2376" spans="1:12" x14ac:dyDescent="0.25">
      <c r="A2376" s="73" t="str">
        <f t="shared" si="37"/>
        <v>18818</v>
      </c>
      <c r="B2376" s="55">
        <v>18</v>
      </c>
      <c r="C2376" s="55">
        <v>67</v>
      </c>
      <c r="D2376" s="55">
        <v>8</v>
      </c>
      <c r="E2376" s="56">
        <v>18</v>
      </c>
      <c r="F2376" s="58"/>
      <c r="G2376" s="89">
        <v>1.8146304980115153</v>
      </c>
      <c r="H2376" s="89">
        <v>7.2179402861043513</v>
      </c>
      <c r="I2376" s="92">
        <v>1.6853493203537722</v>
      </c>
      <c r="J2376" s="92">
        <v>6.4286982845610492</v>
      </c>
      <c r="K2376" s="92">
        <v>1.5626663500920046</v>
      </c>
      <c r="L2376" s="93">
        <v>5.72211788448982</v>
      </c>
    </row>
    <row r="2377" spans="1:12" x14ac:dyDescent="0.25">
      <c r="A2377" s="73" t="str">
        <f t="shared" si="37"/>
        <v>19818</v>
      </c>
      <c r="B2377" s="55">
        <v>19</v>
      </c>
      <c r="C2377" s="55">
        <v>66</v>
      </c>
      <c r="D2377" s="55">
        <v>8</v>
      </c>
      <c r="E2377" s="56">
        <v>18</v>
      </c>
      <c r="F2377" s="58"/>
      <c r="G2377" s="89">
        <v>1.7491446326741984</v>
      </c>
      <c r="H2377" s="89">
        <v>6.812390623697901</v>
      </c>
      <c r="I2377" s="92">
        <v>1.6232026571744902</v>
      </c>
      <c r="J2377" s="92">
        <v>6.0656555435183757</v>
      </c>
      <c r="K2377" s="92">
        <v>1.5037083774806843</v>
      </c>
      <c r="L2377" s="93">
        <v>5.3970094882081927</v>
      </c>
    </row>
    <row r="2378" spans="1:12" x14ac:dyDescent="0.25">
      <c r="A2378" s="73" t="str">
        <f t="shared" si="37"/>
        <v>20818</v>
      </c>
      <c r="B2378" s="55">
        <v>20</v>
      </c>
      <c r="C2378" s="55">
        <v>65</v>
      </c>
      <c r="D2378" s="55">
        <v>8</v>
      </c>
      <c r="E2378" s="56">
        <v>18</v>
      </c>
      <c r="F2378" s="58"/>
      <c r="G2378" s="89">
        <v>1.6853489343919765</v>
      </c>
      <c r="H2378" s="89">
        <v>6.4286979881798105</v>
      </c>
      <c r="I2378" s="92">
        <v>1.5626673034445704</v>
      </c>
      <c r="J2378" s="92">
        <v>5.7221180825025373</v>
      </c>
      <c r="K2378" s="92">
        <v>1.4462873858277119</v>
      </c>
      <c r="L2378" s="93">
        <v>5.0893033251746163</v>
      </c>
    </row>
    <row r="2379" spans="1:12" x14ac:dyDescent="0.25">
      <c r="A2379" s="73" t="str">
        <f t="shared" si="37"/>
        <v>21818</v>
      </c>
      <c r="B2379" s="55">
        <v>21</v>
      </c>
      <c r="C2379" s="55">
        <v>64</v>
      </c>
      <c r="D2379" s="55">
        <v>8</v>
      </c>
      <c r="E2379" s="56">
        <v>18</v>
      </c>
      <c r="F2379" s="58"/>
      <c r="G2379" s="89">
        <v>1.6232023952095809</v>
      </c>
      <c r="H2379" s="89">
        <v>6.0656550898203596</v>
      </c>
      <c r="I2379" s="92">
        <v>1.5037077844311377</v>
      </c>
      <c r="J2379" s="92">
        <v>5.3970083832335325</v>
      </c>
      <c r="K2379" s="92">
        <v>1.39037125748503</v>
      </c>
      <c r="L2379" s="93">
        <v>4.7980407185628744</v>
      </c>
    </row>
    <row r="2380" spans="1:12" x14ac:dyDescent="0.25">
      <c r="A2380" s="73" t="str">
        <f t="shared" si="37"/>
        <v>22818</v>
      </c>
      <c r="B2380" s="55">
        <v>22</v>
      </c>
      <c r="C2380" s="55">
        <v>63</v>
      </c>
      <c r="D2380" s="55">
        <v>8</v>
      </c>
      <c r="E2380" s="56">
        <v>18</v>
      </c>
      <c r="F2380" s="58"/>
      <c r="G2380" s="89">
        <v>1.5626677560043734</v>
      </c>
      <c r="H2380" s="89">
        <v>5.7221179608559307</v>
      </c>
      <c r="I2380" s="92">
        <v>1.4462880417152264</v>
      </c>
      <c r="J2380" s="92">
        <v>5.0893032644086942</v>
      </c>
      <c r="K2380" s="92">
        <v>1.3359205103867549</v>
      </c>
      <c r="L2380" s="93">
        <v>4.5223053910201729</v>
      </c>
    </row>
    <row r="2381" spans="1:12" x14ac:dyDescent="0.25">
      <c r="A2381" s="73" t="str">
        <f t="shared" si="37"/>
        <v>23818</v>
      </c>
      <c r="B2381" s="55">
        <v>23</v>
      </c>
      <c r="C2381" s="55">
        <v>62</v>
      </c>
      <c r="D2381" s="55">
        <v>8</v>
      </c>
      <c r="E2381" s="56">
        <v>18</v>
      </c>
      <c r="F2381" s="58"/>
      <c r="G2381" s="89">
        <v>1.5037083473983701</v>
      </c>
      <c r="H2381" s="89">
        <v>5.3970077639002749</v>
      </c>
      <c r="I2381" s="92">
        <v>1.3903698702801754</v>
      </c>
      <c r="J2381" s="92">
        <v>4.7980421468872061</v>
      </c>
      <c r="K2381" s="92">
        <v>1.2829001302020544</v>
      </c>
      <c r="L2381" s="93">
        <v>4.26123595505618</v>
      </c>
    </row>
    <row r="2382" spans="1:12" x14ac:dyDescent="0.25">
      <c r="A2382" s="73" t="str">
        <f t="shared" si="37"/>
        <v>24818</v>
      </c>
      <c r="B2382" s="55">
        <v>24</v>
      </c>
      <c r="C2382" s="55">
        <v>61</v>
      </c>
      <c r="D2382" s="55">
        <v>8</v>
      </c>
      <c r="E2382" s="56">
        <v>18</v>
      </c>
      <c r="F2382" s="58"/>
      <c r="G2382" s="89">
        <v>1.4462884315220152</v>
      </c>
      <c r="H2382" s="89">
        <v>5.0893051169431436</v>
      </c>
      <c r="I2382" s="92">
        <v>1.335920239089138</v>
      </c>
      <c r="J2382" s="92">
        <v>4.5223057098261279</v>
      </c>
      <c r="K2382" s="92">
        <v>1.2312800222633611</v>
      </c>
      <c r="L2382" s="93">
        <v>4.0140162377339772</v>
      </c>
    </row>
    <row r="2383" spans="1:12" x14ac:dyDescent="0.25">
      <c r="A2383" s="73" t="str">
        <f t="shared" si="37"/>
        <v>25818</v>
      </c>
      <c r="B2383" s="55">
        <v>25</v>
      </c>
      <c r="C2383" s="55">
        <v>60</v>
      </c>
      <c r="D2383" s="55">
        <v>8</v>
      </c>
      <c r="E2383" s="56">
        <v>18</v>
      </c>
      <c r="F2383" s="58"/>
      <c r="G2383" s="89">
        <v>1.3723884948012828</v>
      </c>
      <c r="H2383" s="89">
        <v>4.7980419784277526</v>
      </c>
      <c r="I2383" s="92">
        <v>1.266580021377903</v>
      </c>
      <c r="J2383" s="92">
        <v>4.2612355456223883</v>
      </c>
      <c r="K2383" s="92">
        <v>1.1662350597609561</v>
      </c>
      <c r="L2383" s="93">
        <v>3.7798756194733261</v>
      </c>
    </row>
    <row r="2384" spans="1:12" x14ac:dyDescent="0.25">
      <c r="A2384" s="73" t="str">
        <f t="shared" si="37"/>
        <v>26818</v>
      </c>
      <c r="B2384" s="55">
        <v>26</v>
      </c>
      <c r="C2384" s="55">
        <v>59</v>
      </c>
      <c r="D2384" s="55">
        <v>8</v>
      </c>
      <c r="E2384" s="56">
        <v>18</v>
      </c>
      <c r="F2384" s="58"/>
      <c r="G2384" s="89">
        <v>1.2960067326925893</v>
      </c>
      <c r="H2384" s="89">
        <v>4.6663975215885252</v>
      </c>
      <c r="I2384" s="92">
        <v>1.1951236766356053</v>
      </c>
      <c r="J2384" s="92">
        <v>4.1370712787237158</v>
      </c>
      <c r="K2384" s="92">
        <v>1.0994096697077622</v>
      </c>
      <c r="L2384" s="93">
        <v>3.662999463336098</v>
      </c>
    </row>
    <row r="2385" spans="1:12" x14ac:dyDescent="0.25">
      <c r="A2385" s="73" t="str">
        <f t="shared" si="37"/>
        <v>27818</v>
      </c>
      <c r="B2385" s="55">
        <v>27</v>
      </c>
      <c r="C2385" s="55">
        <v>58</v>
      </c>
      <c r="D2385" s="55">
        <v>8</v>
      </c>
      <c r="E2385" s="56">
        <v>18</v>
      </c>
      <c r="F2385" s="58"/>
      <c r="G2385" s="89">
        <v>1.2449023595423028</v>
      </c>
      <c r="H2385" s="89">
        <v>4.3944184451032759</v>
      </c>
      <c r="I2385" s="92">
        <v>1.1466371009237253</v>
      </c>
      <c r="J2385" s="92">
        <v>3.8935265724156518</v>
      </c>
      <c r="K2385" s="92">
        <v>1.0534119030701001</v>
      </c>
      <c r="L2385" s="93">
        <v>3.444752897361135</v>
      </c>
    </row>
    <row r="2386" spans="1:12" x14ac:dyDescent="0.25">
      <c r="A2386" s="73" t="str">
        <f t="shared" si="37"/>
        <v>28818</v>
      </c>
      <c r="B2386" s="55">
        <v>28</v>
      </c>
      <c r="C2386" s="55">
        <v>57</v>
      </c>
      <c r="D2386" s="55">
        <v>8</v>
      </c>
      <c r="E2386" s="56">
        <v>18</v>
      </c>
      <c r="F2386" s="58"/>
      <c r="G2386" s="89">
        <v>1.195123212131656</v>
      </c>
      <c r="H2386" s="89">
        <v>4.13706949607346</v>
      </c>
      <c r="I2386" s="92">
        <v>1.0994091725954556</v>
      </c>
      <c r="J2386" s="92">
        <v>3.6629994337904042</v>
      </c>
      <c r="K2386" s="92">
        <v>1.0086088476403829</v>
      </c>
      <c r="L2386" s="93">
        <v>3.2380886733462986</v>
      </c>
    </row>
    <row r="2387" spans="1:12" x14ac:dyDescent="0.25">
      <c r="A2387" s="73" t="str">
        <f t="shared" si="37"/>
        <v>29818</v>
      </c>
      <c r="B2387" s="55">
        <v>29</v>
      </c>
      <c r="C2387" s="55">
        <v>56</v>
      </c>
      <c r="D2387" s="55">
        <v>8</v>
      </c>
      <c r="E2387" s="56">
        <v>18</v>
      </c>
      <c r="F2387" s="58"/>
      <c r="G2387" s="89">
        <v>1.1466356562295101</v>
      </c>
      <c r="H2387" s="89">
        <v>3.8935261588707584</v>
      </c>
      <c r="I2387" s="92">
        <v>1.0534113542736259</v>
      </c>
      <c r="J2387" s="92">
        <v>3.4447539989855627</v>
      </c>
      <c r="K2387" s="92">
        <v>0.96497222668959459</v>
      </c>
      <c r="L2387" s="93">
        <v>3.0423440921405862</v>
      </c>
    </row>
    <row r="2388" spans="1:12" x14ac:dyDescent="0.25">
      <c r="A2388" s="73" t="str">
        <f t="shared" si="37"/>
        <v>30818</v>
      </c>
      <c r="B2388" s="55">
        <v>30</v>
      </c>
      <c r="C2388" s="55">
        <v>55</v>
      </c>
      <c r="D2388" s="55">
        <v>8</v>
      </c>
      <c r="E2388" s="56">
        <v>18</v>
      </c>
      <c r="F2388" s="58"/>
      <c r="G2388" s="89">
        <v>1.0994091966317989</v>
      </c>
      <c r="H2388" s="89">
        <v>3.6630007835918357</v>
      </c>
      <c r="I2388" s="92">
        <v>1.0086095598203957</v>
      </c>
      <c r="J2388" s="92">
        <v>3.2380900259953482</v>
      </c>
      <c r="K2388" s="92">
        <v>0.92246918494011121</v>
      </c>
      <c r="L2388" s="93">
        <v>2.8568937424594831</v>
      </c>
    </row>
    <row r="2389" spans="1:12" x14ac:dyDescent="0.25">
      <c r="A2389" s="73" t="str">
        <f t="shared" si="37"/>
        <v>31818</v>
      </c>
      <c r="B2389" s="55">
        <v>31</v>
      </c>
      <c r="C2389" s="55">
        <v>54</v>
      </c>
      <c r="D2389" s="55">
        <v>8</v>
      </c>
      <c r="E2389" s="56">
        <v>18</v>
      </c>
      <c r="F2389" s="58"/>
      <c r="G2389" s="89">
        <v>1.0534113938302183</v>
      </c>
      <c r="H2389" s="89">
        <v>3.4447546848807824</v>
      </c>
      <c r="I2389" s="92">
        <v>0.96497285396182042</v>
      </c>
      <c r="J2389" s="92">
        <v>3.0423428156821535</v>
      </c>
      <c r="K2389" s="92">
        <v>0.88106782756636393</v>
      </c>
      <c r="L2389" s="93">
        <v>2.6811553954314595</v>
      </c>
    </row>
    <row r="2390" spans="1:12" x14ac:dyDescent="0.25">
      <c r="A2390" s="73" t="str">
        <f t="shared" si="37"/>
        <v>32818</v>
      </c>
      <c r="B2390" s="55">
        <v>32</v>
      </c>
      <c r="C2390" s="55">
        <v>53</v>
      </c>
      <c r="D2390" s="55">
        <v>8</v>
      </c>
      <c r="E2390" s="56">
        <v>18</v>
      </c>
      <c r="F2390" s="58"/>
      <c r="G2390" s="89">
        <v>1.0086091881686596</v>
      </c>
      <c r="H2390" s="89">
        <v>3.2380893643801132</v>
      </c>
      <c r="I2390" s="92">
        <v>0.92246947765890497</v>
      </c>
      <c r="J2390" s="92">
        <v>2.8568936438011328</v>
      </c>
      <c r="K2390" s="92">
        <v>0.84073757079924483</v>
      </c>
      <c r="L2390" s="93">
        <v>2.5145701699181875</v>
      </c>
    </row>
    <row r="2391" spans="1:12" x14ac:dyDescent="0.25">
      <c r="A2391" s="73" t="str">
        <f t="shared" si="37"/>
        <v>33818</v>
      </c>
      <c r="B2391" s="55">
        <v>33</v>
      </c>
      <c r="C2391" s="55">
        <v>52</v>
      </c>
      <c r="D2391" s="55">
        <v>8</v>
      </c>
      <c r="E2391" s="56">
        <v>18</v>
      </c>
      <c r="F2391" s="58"/>
      <c r="G2391" s="89">
        <v>0.96497238129022445</v>
      </c>
      <c r="H2391" s="89">
        <v>3.0423427760604063</v>
      </c>
      <c r="I2391" s="92">
        <v>0.88106724775756351</v>
      </c>
      <c r="J2391" s="92">
        <v>2.6811533978614506</v>
      </c>
      <c r="K2391" s="92">
        <v>0.80145188263315259</v>
      </c>
      <c r="L2391" s="93">
        <v>2.3566259565195358</v>
      </c>
    </row>
    <row r="2392" spans="1:12" x14ac:dyDescent="0.25">
      <c r="A2392" s="73" t="str">
        <f t="shared" si="37"/>
        <v>34818</v>
      </c>
      <c r="B2392" s="55">
        <v>34</v>
      </c>
      <c r="C2392" s="55">
        <v>51</v>
      </c>
      <c r="D2392" s="55">
        <v>8</v>
      </c>
      <c r="E2392" s="56">
        <v>18</v>
      </c>
      <c r="F2392" s="58"/>
      <c r="G2392" s="89">
        <v>0.91136824647572878</v>
      </c>
      <c r="H2392" s="89">
        <v>2.8568935383045226</v>
      </c>
      <c r="I2392" s="92">
        <v>0.83080181157109145</v>
      </c>
      <c r="J2392" s="92">
        <v>2.5145703897429357</v>
      </c>
      <c r="K2392" s="92">
        <v>0.75432034190214969</v>
      </c>
      <c r="L2392" s="93">
        <v>2.2068303884671812</v>
      </c>
    </row>
    <row r="2393" spans="1:12" x14ac:dyDescent="0.25">
      <c r="A2393" s="73" t="str">
        <f t="shared" si="37"/>
        <v>35818</v>
      </c>
      <c r="B2393" s="55">
        <v>35</v>
      </c>
      <c r="C2393" s="55">
        <v>50</v>
      </c>
      <c r="D2393" s="55">
        <v>8</v>
      </c>
      <c r="E2393" s="56">
        <v>18</v>
      </c>
      <c r="F2393" s="58"/>
      <c r="G2393" s="89">
        <v>0.84209241051346317</v>
      </c>
      <c r="H2393" s="89">
        <v>2.7655677655677655</v>
      </c>
      <c r="I2393" s="92">
        <v>0.76645716856243173</v>
      </c>
      <c r="J2393" s="92">
        <v>2.4281601439496177</v>
      </c>
      <c r="K2393" s="92">
        <v>0.69460831566094727</v>
      </c>
      <c r="L2393" s="93">
        <v>2.125161622003727</v>
      </c>
    </row>
    <row r="2394" spans="1:12" x14ac:dyDescent="0.25">
      <c r="A2394" s="73" t="str">
        <f t="shared" si="37"/>
        <v>36818</v>
      </c>
      <c r="B2394" s="55">
        <v>36</v>
      </c>
      <c r="C2394" s="55">
        <v>49</v>
      </c>
      <c r="D2394" s="55">
        <v>8</v>
      </c>
      <c r="E2394" s="56">
        <v>18</v>
      </c>
      <c r="F2394" s="58"/>
      <c r="G2394" s="89">
        <v>0.80379054824334129</v>
      </c>
      <c r="H2394" s="89">
        <v>2.5923074930044563</v>
      </c>
      <c r="I2394" s="92">
        <v>0.7300730645662763</v>
      </c>
      <c r="J2394" s="92">
        <v>2.2726085604725879</v>
      </c>
      <c r="K2394" s="92">
        <v>0.66004249144989113</v>
      </c>
      <c r="L2394" s="93">
        <v>1.9853637682661416</v>
      </c>
    </row>
    <row r="2395" spans="1:12" x14ac:dyDescent="0.25">
      <c r="A2395" s="73" t="str">
        <f t="shared" si="37"/>
        <v>37818</v>
      </c>
      <c r="B2395" s="55">
        <v>37</v>
      </c>
      <c r="C2395" s="55">
        <v>48</v>
      </c>
      <c r="D2395" s="55">
        <v>8</v>
      </c>
      <c r="E2395" s="56">
        <v>18</v>
      </c>
      <c r="F2395" s="58"/>
      <c r="G2395" s="89">
        <v>0.7664585075250836</v>
      </c>
      <c r="H2395" s="89">
        <v>2.4281615802675587</v>
      </c>
      <c r="I2395" s="92">
        <v>0.69460702341137126</v>
      </c>
      <c r="J2395" s="92">
        <v>2.125161998327759</v>
      </c>
      <c r="K2395" s="92">
        <v>0.62635085702341142</v>
      </c>
      <c r="L2395" s="93">
        <v>1.8527879389632107</v>
      </c>
    </row>
    <row r="2396" spans="1:12" x14ac:dyDescent="0.25">
      <c r="A2396" s="73" t="str">
        <f t="shared" si="37"/>
        <v>38818</v>
      </c>
      <c r="B2396" s="55">
        <v>38</v>
      </c>
      <c r="C2396" s="55">
        <v>47</v>
      </c>
      <c r="D2396" s="55">
        <v>8</v>
      </c>
      <c r="E2396" s="56">
        <v>18</v>
      </c>
      <c r="F2396" s="58"/>
      <c r="G2396" s="89">
        <v>0.73007382019509626</v>
      </c>
      <c r="H2396" s="89">
        <v>2.2726074347482204</v>
      </c>
      <c r="I2396" s="92">
        <v>0.66004218296862638</v>
      </c>
      <c r="J2396" s="92">
        <v>1.9853651463221724</v>
      </c>
      <c r="K2396" s="92">
        <v>0.59351173213814923</v>
      </c>
      <c r="L2396" s="93">
        <v>1.7270313735829159</v>
      </c>
    </row>
    <row r="2397" spans="1:12" x14ac:dyDescent="0.25">
      <c r="A2397" s="73" t="str">
        <f t="shared" si="37"/>
        <v>39818</v>
      </c>
      <c r="B2397" s="55">
        <v>39</v>
      </c>
      <c r="C2397" s="55">
        <v>46</v>
      </c>
      <c r="D2397" s="55">
        <v>8</v>
      </c>
      <c r="E2397" s="56">
        <v>18</v>
      </c>
      <c r="F2397" s="58"/>
      <c r="G2397" s="89">
        <v>0.69460711243611584</v>
      </c>
      <c r="H2397" s="89">
        <v>2.1251623722316864</v>
      </c>
      <c r="I2397" s="92">
        <v>0.62634955281090288</v>
      </c>
      <c r="J2397" s="92">
        <v>1.8527869463373083</v>
      </c>
      <c r="K2397" s="92">
        <v>0.56150979557069847</v>
      </c>
      <c r="L2397" s="93">
        <v>1.6077166737649062</v>
      </c>
    </row>
    <row r="2398" spans="1:12" x14ac:dyDescent="0.25">
      <c r="A2398" s="73" t="str">
        <f t="shared" si="37"/>
        <v>40818</v>
      </c>
      <c r="B2398" s="55">
        <v>40</v>
      </c>
      <c r="C2398" s="55">
        <v>45</v>
      </c>
      <c r="D2398" s="55">
        <v>8</v>
      </c>
      <c r="E2398" s="56">
        <v>18</v>
      </c>
      <c r="F2398" s="58"/>
      <c r="G2398" s="89">
        <v>0.66004222075809116</v>
      </c>
      <c r="H2398" s="89">
        <v>1.9853652633418941</v>
      </c>
      <c r="I2398" s="92">
        <v>0.59351360073146786</v>
      </c>
      <c r="J2398" s="92">
        <v>1.7270306974492746</v>
      </c>
      <c r="K2398" s="92">
        <v>0.53031961382797055</v>
      </c>
      <c r="L2398" s="93">
        <v>1.4944965107367119</v>
      </c>
    </row>
    <row r="2399" spans="1:12" x14ac:dyDescent="0.25">
      <c r="A2399" s="73" t="str">
        <f t="shared" si="37"/>
        <v>41818</v>
      </c>
      <c r="B2399" s="55">
        <v>41</v>
      </c>
      <c r="C2399" s="55">
        <v>44</v>
      </c>
      <c r="D2399" s="55">
        <v>8</v>
      </c>
      <c r="E2399" s="56">
        <v>18</v>
      </c>
      <c r="F2399" s="58"/>
      <c r="G2399" s="89">
        <v>0.62635056143117374</v>
      </c>
      <c r="H2399" s="89">
        <v>1.8527881243033089</v>
      </c>
      <c r="I2399" s="92">
        <v>0.56150729996465565</v>
      </c>
      <c r="J2399" s="92">
        <v>1.6077186590902912</v>
      </c>
      <c r="K2399" s="92">
        <v>0.49992387373915881</v>
      </c>
      <c r="L2399" s="93">
        <v>1.3870313477066964</v>
      </c>
    </row>
    <row r="2400" spans="1:12" x14ac:dyDescent="0.25">
      <c r="A2400" s="73" t="str">
        <f t="shared" si="37"/>
        <v>42818</v>
      </c>
      <c r="B2400" s="55">
        <v>42</v>
      </c>
      <c r="C2400" s="55">
        <v>43</v>
      </c>
      <c r="D2400" s="55">
        <v>8</v>
      </c>
      <c r="E2400" s="56">
        <v>18</v>
      </c>
      <c r="F2400" s="58"/>
      <c r="G2400" s="89">
        <v>0.59351360272879816</v>
      </c>
      <c r="H2400" s="89">
        <v>1.7270294061012845</v>
      </c>
      <c r="I2400" s="92">
        <v>0.53031936841526151</v>
      </c>
      <c r="J2400" s="92">
        <v>1.4944956399746927</v>
      </c>
      <c r="K2400" s="92">
        <v>0.47030506423128765</v>
      </c>
      <c r="L2400" s="93">
        <v>1.2850108656782109</v>
      </c>
    </row>
    <row r="2401" spans="1:12" x14ac:dyDescent="0.25">
      <c r="A2401" s="73" t="str">
        <f t="shared" si="37"/>
        <v>43818</v>
      </c>
      <c r="B2401" s="55">
        <v>43</v>
      </c>
      <c r="C2401" s="55">
        <v>42</v>
      </c>
      <c r="D2401" s="55">
        <v>8</v>
      </c>
      <c r="E2401" s="56">
        <v>18</v>
      </c>
      <c r="F2401" s="58"/>
      <c r="G2401" s="89">
        <v>0.56150974930362119</v>
      </c>
      <c r="H2401" s="89">
        <v>1.6077186629526463</v>
      </c>
      <c r="I2401" s="92">
        <v>0.49992479108635096</v>
      </c>
      <c r="J2401" s="92">
        <v>1.3870306406685238</v>
      </c>
      <c r="K2401" s="92">
        <v>0.44144289693593314</v>
      </c>
      <c r="L2401" s="93">
        <v>1.1881392757660167</v>
      </c>
    </row>
    <row r="2402" spans="1:12" x14ac:dyDescent="0.25">
      <c r="A2402" s="73" t="str">
        <f t="shared" si="37"/>
        <v>44818</v>
      </c>
      <c r="B2402" s="55">
        <v>44</v>
      </c>
      <c r="C2402" s="55">
        <v>41</v>
      </c>
      <c r="D2402" s="55">
        <v>8</v>
      </c>
      <c r="E2402" s="56">
        <v>18</v>
      </c>
      <c r="F2402" s="58"/>
      <c r="G2402" s="89">
        <v>0.52434782608695651</v>
      </c>
      <c r="H2402" s="89">
        <v>1.4944946357989837</v>
      </c>
      <c r="I2402" s="92">
        <v>0.46512422360248445</v>
      </c>
      <c r="J2402" s="92">
        <v>1.2850112930547712</v>
      </c>
      <c r="K2402" s="92">
        <v>0.40886787125917562</v>
      </c>
      <c r="L2402" s="93">
        <v>1.0961349520045172</v>
      </c>
    </row>
    <row r="2403" spans="1:12" x14ac:dyDescent="0.25">
      <c r="A2403" s="73" t="str">
        <f t="shared" si="37"/>
        <v>45818</v>
      </c>
      <c r="B2403" s="55">
        <v>45</v>
      </c>
      <c r="C2403" s="55">
        <v>40</v>
      </c>
      <c r="D2403" s="55">
        <v>8</v>
      </c>
      <c r="E2403" s="56">
        <v>18</v>
      </c>
      <c r="F2403" s="58"/>
      <c r="G2403" s="89">
        <v>0.48107813932172316</v>
      </c>
      <c r="H2403" s="89">
        <v>1.4418996333638863</v>
      </c>
      <c r="I2403" s="92">
        <v>0.42495130614115489</v>
      </c>
      <c r="J2403" s="92">
        <v>1.2336589138405132</v>
      </c>
      <c r="K2403" s="92">
        <v>0.37163153070577454</v>
      </c>
      <c r="L2403" s="93">
        <v>1.0461789642529788</v>
      </c>
    </row>
    <row r="2404" spans="1:12" x14ac:dyDescent="0.25">
      <c r="A2404" s="73" t="str">
        <f t="shared" si="37"/>
        <v>46818</v>
      </c>
      <c r="B2404" s="55">
        <v>46</v>
      </c>
      <c r="C2404" s="55">
        <v>39</v>
      </c>
      <c r="D2404" s="55">
        <v>8</v>
      </c>
      <c r="E2404" s="56">
        <v>18</v>
      </c>
      <c r="F2404" s="58"/>
      <c r="G2404" s="89">
        <v>0.45265531134998327</v>
      </c>
      <c r="H2404" s="89">
        <v>1.3350332368470814</v>
      </c>
      <c r="I2404" s="92">
        <v>0.39794615194402827</v>
      </c>
      <c r="J2404" s="92">
        <v>1.1374681813553651</v>
      </c>
      <c r="K2404" s="92">
        <v>0.34598321430129891</v>
      </c>
      <c r="L2404" s="93">
        <v>0.95951941119143547</v>
      </c>
    </row>
    <row r="2405" spans="1:12" x14ac:dyDescent="0.25">
      <c r="A2405" s="73" t="str">
        <f t="shared" si="37"/>
        <v>47818</v>
      </c>
      <c r="B2405" s="55">
        <v>47</v>
      </c>
      <c r="C2405" s="55">
        <v>38</v>
      </c>
      <c r="D2405" s="55">
        <v>8</v>
      </c>
      <c r="E2405" s="56">
        <v>18</v>
      </c>
      <c r="F2405" s="58"/>
      <c r="G2405" s="89">
        <v>0.42494971604353998</v>
      </c>
      <c r="H2405" s="89">
        <v>1.233657714150497</v>
      </c>
      <c r="I2405" s="92">
        <v>0.37163097491717939</v>
      </c>
      <c r="J2405" s="92">
        <v>1.0461784193090393</v>
      </c>
      <c r="K2405" s="92">
        <v>0.32098911500236632</v>
      </c>
      <c r="L2405" s="93">
        <v>0.87723911500236629</v>
      </c>
    </row>
    <row r="2406" spans="1:12" x14ac:dyDescent="0.25">
      <c r="A2406" s="73" t="str">
        <f t="shared" si="37"/>
        <v>48818</v>
      </c>
      <c r="B2406" s="55">
        <v>48</v>
      </c>
      <c r="C2406" s="55">
        <v>37</v>
      </c>
      <c r="D2406" s="55">
        <v>8</v>
      </c>
      <c r="E2406" s="56">
        <v>18</v>
      </c>
      <c r="F2406" s="58"/>
      <c r="G2406" s="89">
        <v>0.39794649443716784</v>
      </c>
      <c r="H2406" s="89">
        <v>1.1374674435060146</v>
      </c>
      <c r="I2406" s="92">
        <v>0.34598256627975249</v>
      </c>
      <c r="J2406" s="92">
        <v>0.95952004576727945</v>
      </c>
      <c r="K2406" s="92">
        <v>0.29663520166207491</v>
      </c>
      <c r="L2406" s="93">
        <v>0.79909368742754772</v>
      </c>
    </row>
    <row r="2407" spans="1:12" x14ac:dyDescent="0.25">
      <c r="A2407" s="73" t="str">
        <f t="shared" si="37"/>
        <v>49818</v>
      </c>
      <c r="B2407" s="55">
        <v>49</v>
      </c>
      <c r="C2407" s="55">
        <v>36</v>
      </c>
      <c r="D2407" s="55">
        <v>8</v>
      </c>
      <c r="E2407" s="56">
        <v>18</v>
      </c>
      <c r="F2407" s="58"/>
      <c r="G2407" s="89">
        <v>0.37162935571478989</v>
      </c>
      <c r="H2407" s="89">
        <v>1.0461786322556887</v>
      </c>
      <c r="I2407" s="92">
        <v>0.32098875301121632</v>
      </c>
      <c r="J2407" s="92">
        <v>0.87723750632930819</v>
      </c>
      <c r="K2407" s="92">
        <v>0.27290442361100453</v>
      </c>
      <c r="L2407" s="93">
        <v>0.7248584536541206</v>
      </c>
    </row>
    <row r="2408" spans="1:12" x14ac:dyDescent="0.25">
      <c r="A2408" s="73" t="str">
        <f t="shared" si="37"/>
        <v>50818</v>
      </c>
      <c r="B2408" s="55">
        <v>50</v>
      </c>
      <c r="C2408" s="55">
        <v>35</v>
      </c>
      <c r="D2408" s="55">
        <v>8</v>
      </c>
      <c r="E2408" s="56">
        <v>18</v>
      </c>
      <c r="F2408" s="58"/>
      <c r="G2408" s="89">
        <v>0.34123062470643495</v>
      </c>
      <c r="H2408" s="89">
        <v>0.95952090183184591</v>
      </c>
      <c r="I2408" s="92">
        <v>0.29260998904023799</v>
      </c>
      <c r="J2408" s="92">
        <v>0.79909190543291064</v>
      </c>
      <c r="K2408" s="92">
        <v>0.2464318146234539</v>
      </c>
      <c r="L2408" s="93">
        <v>0.65432284327540313</v>
      </c>
    </row>
    <row r="2409" spans="1:12" x14ac:dyDescent="0.25">
      <c r="A2409" s="73" t="str">
        <f t="shared" si="37"/>
        <v>51818</v>
      </c>
      <c r="B2409" s="55">
        <v>51</v>
      </c>
      <c r="C2409" s="55">
        <v>34</v>
      </c>
      <c r="D2409" s="55">
        <v>8</v>
      </c>
      <c r="E2409" s="56">
        <v>18</v>
      </c>
      <c r="F2409" s="58"/>
      <c r="G2409" s="89">
        <v>0.30767803442318764</v>
      </c>
      <c r="H2409" s="89">
        <v>0.90264892187599977</v>
      </c>
      <c r="I2409" s="92">
        <v>0.26166101478021625</v>
      </c>
      <c r="J2409" s="92">
        <v>0.74530680145882655</v>
      </c>
      <c r="K2409" s="92">
        <v>0.21795060464521082</v>
      </c>
      <c r="L2409" s="93">
        <v>0.60343272122336677</v>
      </c>
    </row>
    <row r="2410" spans="1:12" x14ac:dyDescent="0.25">
      <c r="A2410" s="73" t="str">
        <f t="shared" si="37"/>
        <v>52818</v>
      </c>
      <c r="B2410" s="55">
        <v>52</v>
      </c>
      <c r="C2410" s="55">
        <v>33</v>
      </c>
      <c r="D2410" s="55">
        <v>8</v>
      </c>
      <c r="E2410" s="56">
        <v>18</v>
      </c>
      <c r="F2410" s="58"/>
      <c r="G2410" s="89">
        <v>0.28437310819875977</v>
      </c>
      <c r="H2410" s="89">
        <v>0.82193425939560527</v>
      </c>
      <c r="I2410" s="92">
        <v>0.23952289795317333</v>
      </c>
      <c r="J2410" s="92">
        <v>0.67254372617353031</v>
      </c>
      <c r="K2410" s="92">
        <v>0.19692730574780345</v>
      </c>
      <c r="L2410" s="93">
        <v>0.53777712331680816</v>
      </c>
    </row>
    <row r="2411" spans="1:12" x14ac:dyDescent="0.25">
      <c r="A2411" s="73" t="str">
        <f t="shared" si="37"/>
        <v>53818</v>
      </c>
      <c r="B2411" s="55">
        <v>53</v>
      </c>
      <c r="C2411" s="55">
        <v>32</v>
      </c>
      <c r="D2411" s="55">
        <v>8</v>
      </c>
      <c r="E2411" s="56">
        <v>18</v>
      </c>
      <c r="F2411" s="58"/>
      <c r="G2411" s="89">
        <v>0.26165909890588612</v>
      </c>
      <c r="H2411" s="89">
        <v>0.74530770906288224</v>
      </c>
      <c r="I2411" s="92">
        <v>0.21794815944238727</v>
      </c>
      <c r="J2411" s="92">
        <v>0.60343146289563188</v>
      </c>
      <c r="K2411" s="92">
        <v>0.17644890504833871</v>
      </c>
      <c r="L2411" s="93">
        <v>0.47539500360236581</v>
      </c>
    </row>
    <row r="2412" spans="1:12" x14ac:dyDescent="0.25">
      <c r="A2412" s="73" t="str">
        <f t="shared" si="37"/>
        <v>54818</v>
      </c>
      <c r="B2412" s="55">
        <v>54</v>
      </c>
      <c r="C2412" s="55">
        <v>31</v>
      </c>
      <c r="D2412" s="55">
        <v>8</v>
      </c>
      <c r="E2412" s="56">
        <v>18</v>
      </c>
      <c r="F2412" s="58"/>
      <c r="G2412" s="89">
        <v>0.23952173987734277</v>
      </c>
      <c r="H2412" s="89">
        <v>0.67254299015649965</v>
      </c>
      <c r="I2412" s="92">
        <v>0.19692841559155486</v>
      </c>
      <c r="J2412" s="92">
        <v>0.53777808318015496</v>
      </c>
      <c r="K2412" s="92">
        <v>0.15649619487725688</v>
      </c>
      <c r="L2412" s="93">
        <v>0.41611035714899247</v>
      </c>
    </row>
    <row r="2413" spans="1:12" x14ac:dyDescent="0.25">
      <c r="A2413" s="73" t="str">
        <f t="shared" si="37"/>
        <v>55818</v>
      </c>
      <c r="B2413" s="55">
        <v>55</v>
      </c>
      <c r="C2413" s="55">
        <v>30</v>
      </c>
      <c r="D2413" s="55">
        <v>8</v>
      </c>
      <c r="E2413" s="56">
        <v>18</v>
      </c>
      <c r="F2413" s="58"/>
      <c r="G2413" s="89">
        <v>0.21683713056358891</v>
      </c>
      <c r="H2413" s="89">
        <v>0.60343161458700711</v>
      </c>
      <c r="I2413" s="92">
        <v>0.17556958453833674</v>
      </c>
      <c r="J2413" s="92">
        <v>0.47539324257600341</v>
      </c>
      <c r="K2413" s="92">
        <v>0.13640403470409818</v>
      </c>
      <c r="L2413" s="93">
        <v>0.35976934471326799</v>
      </c>
    </row>
    <row r="2414" spans="1:12" x14ac:dyDescent="0.25">
      <c r="A2414" s="73" t="str">
        <f t="shared" si="37"/>
        <v>181018</v>
      </c>
      <c r="B2414" s="55">
        <v>18</v>
      </c>
      <c r="C2414" s="55">
        <v>67</v>
      </c>
      <c r="D2414" s="55">
        <v>10</v>
      </c>
      <c r="E2414" s="56">
        <v>18</v>
      </c>
      <c r="F2414" s="58"/>
      <c r="G2414" s="89">
        <v>1.8924140816495691</v>
      </c>
      <c r="H2414" s="89">
        <v>7.021681382745677</v>
      </c>
      <c r="I2414" s="92">
        <v>1.7575794056467116</v>
      </c>
      <c r="J2414" s="92">
        <v>6.2530955078132706</v>
      </c>
      <c r="K2414" s="92">
        <v>1.6296324072137074</v>
      </c>
      <c r="L2414" s="93">
        <v>5.5651191430071325</v>
      </c>
    </row>
    <row r="2415" spans="1:12" x14ac:dyDescent="0.25">
      <c r="A2415" s="73" t="str">
        <f t="shared" si="37"/>
        <v>191018</v>
      </c>
      <c r="B2415" s="55">
        <v>19</v>
      </c>
      <c r="C2415" s="55">
        <v>66</v>
      </c>
      <c r="D2415" s="55">
        <v>10</v>
      </c>
      <c r="E2415" s="56">
        <v>18</v>
      </c>
      <c r="F2415" s="58"/>
      <c r="G2415" s="89">
        <v>1.8241160220448214</v>
      </c>
      <c r="H2415" s="89">
        <v>6.6267290492132638</v>
      </c>
      <c r="I2415" s="92">
        <v>1.6927646396953115</v>
      </c>
      <c r="J2415" s="92">
        <v>5.8995979806089416</v>
      </c>
      <c r="K2415" s="92">
        <v>1.5681425834046869</v>
      </c>
      <c r="L2415" s="93">
        <v>5.2486073676529621</v>
      </c>
    </row>
    <row r="2416" spans="1:12" x14ac:dyDescent="0.25">
      <c r="A2416" s="73" t="str">
        <f t="shared" si="37"/>
        <v>201018</v>
      </c>
      <c r="B2416" s="55">
        <v>20</v>
      </c>
      <c r="C2416" s="55">
        <v>65</v>
      </c>
      <c r="D2416" s="55">
        <v>10</v>
      </c>
      <c r="E2416" s="56">
        <v>18</v>
      </c>
      <c r="F2416" s="58"/>
      <c r="G2416" s="89">
        <v>1.7575803210861924</v>
      </c>
      <c r="H2416" s="89">
        <v>6.2530941501440571</v>
      </c>
      <c r="I2416" s="92">
        <v>1.6296332991190143</v>
      </c>
      <c r="J2416" s="92">
        <v>5.5651188320103353</v>
      </c>
      <c r="K2416" s="92">
        <v>1.5082589931478891</v>
      </c>
      <c r="L2416" s="93">
        <v>4.9490649186980589</v>
      </c>
    </row>
    <row r="2417" spans="1:12" x14ac:dyDescent="0.25">
      <c r="A2417" s="73" t="str">
        <f t="shared" si="37"/>
        <v>211018</v>
      </c>
      <c r="B2417" s="55">
        <v>21</v>
      </c>
      <c r="C2417" s="55">
        <v>64</v>
      </c>
      <c r="D2417" s="55">
        <v>10</v>
      </c>
      <c r="E2417" s="56">
        <v>18</v>
      </c>
      <c r="F2417" s="58"/>
      <c r="G2417" s="89">
        <v>1.6927644212152564</v>
      </c>
      <c r="H2417" s="89">
        <v>5.899597085672414</v>
      </c>
      <c r="I2417" s="92">
        <v>1.5681429601196233</v>
      </c>
      <c r="J2417" s="92">
        <v>5.2486074732763948</v>
      </c>
      <c r="K2417" s="92">
        <v>1.4499415188420532</v>
      </c>
      <c r="L2417" s="93">
        <v>4.6655493356580173</v>
      </c>
    </row>
    <row r="2418" spans="1:12" x14ac:dyDescent="0.25">
      <c r="A2418" s="73" t="str">
        <f t="shared" si="37"/>
        <v>221018</v>
      </c>
      <c r="B2418" s="55">
        <v>22</v>
      </c>
      <c r="C2418" s="55">
        <v>63</v>
      </c>
      <c r="D2418" s="55">
        <v>10</v>
      </c>
      <c r="E2418" s="56">
        <v>18</v>
      </c>
      <c r="F2418" s="58"/>
      <c r="G2418" s="89">
        <v>1.6296330941695112</v>
      </c>
      <c r="H2418" s="89">
        <v>5.5651185701917623</v>
      </c>
      <c r="I2418" s="92">
        <v>1.5082586153708366</v>
      </c>
      <c r="J2418" s="92">
        <v>4.9490650717989038</v>
      </c>
      <c r="K2418" s="92">
        <v>1.3931534794853169</v>
      </c>
      <c r="L2418" s="93">
        <v>4.3971698394849188</v>
      </c>
    </row>
    <row r="2419" spans="1:12" x14ac:dyDescent="0.25">
      <c r="A2419" s="73" t="str">
        <f t="shared" si="37"/>
        <v>231018</v>
      </c>
      <c r="B2419" s="55">
        <v>23</v>
      </c>
      <c r="C2419" s="55">
        <v>62</v>
      </c>
      <c r="D2419" s="55">
        <v>10</v>
      </c>
      <c r="E2419" s="56">
        <v>18</v>
      </c>
      <c r="F2419" s="58"/>
      <c r="G2419" s="89">
        <v>1.5681432772455401</v>
      </c>
      <c r="H2419" s="89">
        <v>5.2486084454889692</v>
      </c>
      <c r="I2419" s="92">
        <v>1.4499419437472818</v>
      </c>
      <c r="J2419" s="92">
        <v>4.6655500979574569</v>
      </c>
      <c r="K2419" s="92">
        <v>1.3378614550373276</v>
      </c>
      <c r="L2419" s="93">
        <v>4.1430857197578792</v>
      </c>
    </row>
    <row r="2420" spans="1:12" x14ac:dyDescent="0.25">
      <c r="A2420" s="73" t="str">
        <f t="shared" si="37"/>
        <v>241018</v>
      </c>
      <c r="B2420" s="55">
        <v>24</v>
      </c>
      <c r="C2420" s="55">
        <v>61</v>
      </c>
      <c r="D2420" s="55">
        <v>10</v>
      </c>
      <c r="E2420" s="56">
        <v>18</v>
      </c>
      <c r="F2420" s="58"/>
      <c r="G2420" s="89">
        <v>1.5082577431968878</v>
      </c>
      <c r="H2420" s="89">
        <v>4.9490654158874294</v>
      </c>
      <c r="I2420" s="92">
        <v>1.3931553839845585</v>
      </c>
      <c r="J2420" s="92">
        <v>4.3971697452770746</v>
      </c>
      <c r="K2420" s="92">
        <v>1.2840235621205909</v>
      </c>
      <c r="L2420" s="93">
        <v>3.9024972247502276</v>
      </c>
    </row>
    <row r="2421" spans="1:12" x14ac:dyDescent="0.25">
      <c r="A2421" s="73" t="str">
        <f t="shared" si="37"/>
        <v>251018</v>
      </c>
      <c r="B2421" s="55">
        <v>25</v>
      </c>
      <c r="C2421" s="55">
        <v>60</v>
      </c>
      <c r="D2421" s="55">
        <v>10</v>
      </c>
      <c r="E2421" s="56">
        <v>18</v>
      </c>
      <c r="F2421" s="58"/>
      <c r="G2421" s="89">
        <v>1.43656573476645</v>
      </c>
      <c r="H2421" s="89">
        <v>4.6655508466927538</v>
      </c>
      <c r="I2421" s="92">
        <v>1.3258087354864847</v>
      </c>
      <c r="J2421" s="92">
        <v>4.143084356391161</v>
      </c>
      <c r="K2421" s="92">
        <v>1.2207719013933376</v>
      </c>
      <c r="L2421" s="93">
        <v>3.6746545738256313</v>
      </c>
    </row>
    <row r="2422" spans="1:12" x14ac:dyDescent="0.25">
      <c r="A2422" s="73" t="str">
        <f t="shared" si="37"/>
        <v>261018</v>
      </c>
      <c r="B2422" s="55">
        <v>26</v>
      </c>
      <c r="C2422" s="55">
        <v>59</v>
      </c>
      <c r="D2422" s="55">
        <v>10</v>
      </c>
      <c r="E2422" s="56">
        <v>18</v>
      </c>
      <c r="F2422" s="58"/>
      <c r="G2422" s="89">
        <v>1.366051330947625</v>
      </c>
      <c r="H2422" s="89">
        <v>4.5046155207824157</v>
      </c>
      <c r="I2422" s="92">
        <v>1.2597062722402927</v>
      </c>
      <c r="J2422" s="92">
        <v>3.9936012326829964</v>
      </c>
      <c r="K2422" s="92">
        <v>1.158814548395078</v>
      </c>
      <c r="L2422" s="93">
        <v>3.5359374968569401</v>
      </c>
    </row>
    <row r="2423" spans="1:12" x14ac:dyDescent="0.25">
      <c r="A2423" s="73" t="str">
        <f t="shared" si="37"/>
        <v>271018</v>
      </c>
      <c r="B2423" s="55">
        <v>27</v>
      </c>
      <c r="C2423" s="55">
        <v>58</v>
      </c>
      <c r="D2423" s="55">
        <v>10</v>
      </c>
      <c r="E2423" s="56">
        <v>18</v>
      </c>
      <c r="F2423" s="58"/>
      <c r="G2423" s="89">
        <v>1.3121797859825211</v>
      </c>
      <c r="H2423" s="89">
        <v>4.2420439617650088</v>
      </c>
      <c r="I2423" s="92">
        <v>1.2085954068773748</v>
      </c>
      <c r="J2423" s="92">
        <v>3.7584847255769653</v>
      </c>
      <c r="K2423" s="92">
        <v>1.1103261516606231</v>
      </c>
      <c r="L2423" s="93">
        <v>3.3252476456261211</v>
      </c>
    </row>
    <row r="2424" spans="1:12" x14ac:dyDescent="0.25">
      <c r="A2424" s="73" t="str">
        <f t="shared" si="37"/>
        <v>281018</v>
      </c>
      <c r="B2424" s="55">
        <v>28</v>
      </c>
      <c r="C2424" s="55">
        <v>57</v>
      </c>
      <c r="D2424" s="55">
        <v>10</v>
      </c>
      <c r="E2424" s="56">
        <v>18</v>
      </c>
      <c r="F2424" s="58"/>
      <c r="G2424" s="89">
        <v>1.25970702274775</v>
      </c>
      <c r="H2424" s="89">
        <v>3.9935998542200264</v>
      </c>
      <c r="I2424" s="92">
        <v>1.1588131080492818</v>
      </c>
      <c r="J2424" s="92">
        <v>3.5359378005446502</v>
      </c>
      <c r="K2424" s="92">
        <v>1.0631004565747781</v>
      </c>
      <c r="L2424" s="93">
        <v>3.1257372518450279</v>
      </c>
    </row>
    <row r="2425" spans="1:12" x14ac:dyDescent="0.25">
      <c r="A2425" s="73" t="str">
        <f t="shared" si="37"/>
        <v>291018</v>
      </c>
      <c r="B2425" s="55">
        <v>29</v>
      </c>
      <c r="C2425" s="55">
        <v>56</v>
      </c>
      <c r="D2425" s="55">
        <v>10</v>
      </c>
      <c r="E2425" s="56">
        <v>18</v>
      </c>
      <c r="F2425" s="58"/>
      <c r="G2425" s="89">
        <v>1.2085947914295934</v>
      </c>
      <c r="H2425" s="89">
        <v>3.7584838410768282</v>
      </c>
      <c r="I2425" s="92">
        <v>1.1103265110381377</v>
      </c>
      <c r="J2425" s="92">
        <v>3.325247098221543</v>
      </c>
      <c r="K2425" s="92">
        <v>1.017103830022434</v>
      </c>
      <c r="L2425" s="93">
        <v>2.9367704912702801</v>
      </c>
    </row>
    <row r="2426" spans="1:12" x14ac:dyDescent="0.25">
      <c r="A2426" s="73" t="str">
        <f t="shared" si="37"/>
        <v>301018</v>
      </c>
      <c r="B2426" s="55">
        <v>30</v>
      </c>
      <c r="C2426" s="55">
        <v>55</v>
      </c>
      <c r="D2426" s="55">
        <v>10</v>
      </c>
      <c r="E2426" s="56">
        <v>18</v>
      </c>
      <c r="F2426" s="58"/>
      <c r="G2426" s="89">
        <v>1.1588143137486893</v>
      </c>
      <c r="H2426" s="89">
        <v>3.5359373661298945</v>
      </c>
      <c r="I2426" s="92">
        <v>1.0631010130269638</v>
      </c>
      <c r="J2426" s="92">
        <v>3.1257369230580929</v>
      </c>
      <c r="K2426" s="92">
        <v>0.97230189264280498</v>
      </c>
      <c r="L2426" s="93">
        <v>2.7577445768582702</v>
      </c>
    </row>
    <row r="2427" spans="1:12" x14ac:dyDescent="0.25">
      <c r="A2427" s="73" t="str">
        <f t="shared" si="37"/>
        <v>311018</v>
      </c>
      <c r="B2427" s="55">
        <v>31</v>
      </c>
      <c r="C2427" s="55">
        <v>54</v>
      </c>
      <c r="D2427" s="55">
        <v>10</v>
      </c>
      <c r="E2427" s="56">
        <v>18</v>
      </c>
      <c r="F2427" s="58"/>
      <c r="G2427" s="89">
        <v>1.1103272536584567</v>
      </c>
      <c r="H2427" s="89">
        <v>3.325246218638874</v>
      </c>
      <c r="I2427" s="92">
        <v>1.0171042066106222</v>
      </c>
      <c r="J2427" s="92">
        <v>2.9367717909640629</v>
      </c>
      <c r="K2427" s="92">
        <v>0.92866009537387539</v>
      </c>
      <c r="L2427" s="93">
        <v>2.5880938334726249</v>
      </c>
    </row>
    <row r="2428" spans="1:12" x14ac:dyDescent="0.25">
      <c r="A2428" s="73" t="str">
        <f t="shared" si="37"/>
        <v>321018</v>
      </c>
      <c r="B2428" s="55">
        <v>32</v>
      </c>
      <c r="C2428" s="55">
        <v>53</v>
      </c>
      <c r="D2428" s="55">
        <v>10</v>
      </c>
      <c r="E2428" s="56">
        <v>18</v>
      </c>
      <c r="F2428" s="58"/>
      <c r="G2428" s="89">
        <v>1.0631014326364585</v>
      </c>
      <c r="H2428" s="89">
        <v>3.1257378705298264</v>
      </c>
      <c r="I2428" s="92">
        <v>0.97230195030317246</v>
      </c>
      <c r="J2428" s="92">
        <v>2.7577459688453523</v>
      </c>
      <c r="K2428" s="92">
        <v>0.88615035790192731</v>
      </c>
      <c r="L2428" s="93">
        <v>2.4272828464262273</v>
      </c>
    </row>
    <row r="2429" spans="1:12" x14ac:dyDescent="0.25">
      <c r="A2429" s="73" t="str">
        <f t="shared" si="37"/>
        <v>331018</v>
      </c>
      <c r="B2429" s="55">
        <v>33</v>
      </c>
      <c r="C2429" s="55">
        <v>52</v>
      </c>
      <c r="D2429" s="55">
        <v>10</v>
      </c>
      <c r="E2429" s="56">
        <v>18</v>
      </c>
      <c r="F2429" s="58"/>
      <c r="G2429" s="89">
        <v>1.0171046184950665</v>
      </c>
      <c r="H2429" s="89">
        <v>2.9367703817633428</v>
      </c>
      <c r="I2429" s="92">
        <v>0.92866046898159915</v>
      </c>
      <c r="J2429" s="92">
        <v>2.5880937467052831</v>
      </c>
      <c r="K2429" s="92">
        <v>0.84473951323985119</v>
      </c>
      <c r="L2429" s="93">
        <v>2.2748108961836069</v>
      </c>
    </row>
    <row r="2430" spans="1:12" x14ac:dyDescent="0.25">
      <c r="A2430" s="73" t="str">
        <f t="shared" si="37"/>
        <v>341018</v>
      </c>
      <c r="B2430" s="55">
        <v>34</v>
      </c>
      <c r="C2430" s="55">
        <v>51</v>
      </c>
      <c r="D2430" s="55">
        <v>10</v>
      </c>
      <c r="E2430" s="56">
        <v>18</v>
      </c>
      <c r="F2430" s="58"/>
      <c r="G2430" s="89">
        <v>0.96162812441563295</v>
      </c>
      <c r="H2430" s="89">
        <v>2.7577448108209186</v>
      </c>
      <c r="I2430" s="92">
        <v>0.87661908620582185</v>
      </c>
      <c r="J2430" s="92">
        <v>2.4272808493839473</v>
      </c>
      <c r="K2430" s="92">
        <v>0.79591930021400814</v>
      </c>
      <c r="L2430" s="93">
        <v>2.1302063205136195</v>
      </c>
    </row>
    <row r="2431" spans="1:12" x14ac:dyDescent="0.25">
      <c r="A2431" s="73" t="str">
        <f t="shared" si="37"/>
        <v>351018</v>
      </c>
      <c r="B2431" s="55">
        <v>35</v>
      </c>
      <c r="C2431" s="55">
        <v>50</v>
      </c>
      <c r="D2431" s="55">
        <v>10</v>
      </c>
      <c r="E2431" s="56">
        <v>18</v>
      </c>
      <c r="F2431" s="58"/>
      <c r="G2431" s="89">
        <v>0.9055724417426545</v>
      </c>
      <c r="H2431" s="89">
        <v>2.6512476629168886</v>
      </c>
      <c r="I2431" s="92">
        <v>0.82423045989617605</v>
      </c>
      <c r="J2431" s="92">
        <v>2.3277661141227712</v>
      </c>
      <c r="K2431" s="92">
        <v>0.7469578750561422</v>
      </c>
      <c r="L2431" s="93">
        <v>2.0372763450631406</v>
      </c>
    </row>
    <row r="2432" spans="1:12" x14ac:dyDescent="0.25">
      <c r="A2432" s="73" t="str">
        <f t="shared" si="37"/>
        <v>361018</v>
      </c>
      <c r="B2432" s="55">
        <v>36</v>
      </c>
      <c r="C2432" s="55">
        <v>49</v>
      </c>
      <c r="D2432" s="55">
        <v>10</v>
      </c>
      <c r="E2432" s="56">
        <v>18</v>
      </c>
      <c r="F2432" s="58"/>
      <c r="G2432" s="89">
        <v>0.86437910899972059</v>
      </c>
      <c r="H2432" s="89">
        <v>2.4851377388183731</v>
      </c>
      <c r="I2432" s="92">
        <v>0.78509970857487443</v>
      </c>
      <c r="J2432" s="92">
        <v>2.1786349874037949</v>
      </c>
      <c r="K2432" s="92">
        <v>0.70978511861864069</v>
      </c>
      <c r="L2432" s="93">
        <v>1.9032497998684701</v>
      </c>
    </row>
    <row r="2433" spans="1:12" x14ac:dyDescent="0.25">
      <c r="A2433" s="73" t="str">
        <f t="shared" si="37"/>
        <v>371018</v>
      </c>
      <c r="B2433" s="55">
        <v>37</v>
      </c>
      <c r="C2433" s="55">
        <v>48</v>
      </c>
      <c r="D2433" s="55">
        <v>10</v>
      </c>
      <c r="E2433" s="56">
        <v>18</v>
      </c>
      <c r="F2433" s="58"/>
      <c r="G2433" s="89">
        <v>0.82423104650400725</v>
      </c>
      <c r="H2433" s="89">
        <v>2.3277668901277555</v>
      </c>
      <c r="I2433" s="92">
        <v>0.74695832884085633</v>
      </c>
      <c r="J2433" s="92">
        <v>2.0372759311054875</v>
      </c>
      <c r="K2433" s="92">
        <v>0.67355019840892327</v>
      </c>
      <c r="L2433" s="93">
        <v>1.7761478014346328</v>
      </c>
    </row>
    <row r="2434" spans="1:12" x14ac:dyDescent="0.25">
      <c r="A2434" s="73" t="str">
        <f t="shared" si="37"/>
        <v>381018</v>
      </c>
      <c r="B2434" s="55">
        <v>38</v>
      </c>
      <c r="C2434" s="55">
        <v>47</v>
      </c>
      <c r="D2434" s="55">
        <v>10</v>
      </c>
      <c r="E2434" s="56">
        <v>18</v>
      </c>
      <c r="F2434" s="58"/>
      <c r="G2434" s="89">
        <v>0.78509971334143436</v>
      </c>
      <c r="H2434" s="89">
        <v>2.1786348923274677</v>
      </c>
      <c r="I2434" s="92">
        <v>0.70978320780937099</v>
      </c>
      <c r="J2434" s="92">
        <v>1.9032511380153523</v>
      </c>
      <c r="K2434" s="92">
        <v>0.63823561333653966</v>
      </c>
      <c r="L2434" s="93">
        <v>1.655586224215094</v>
      </c>
    </row>
    <row r="2435" spans="1:12" x14ac:dyDescent="0.25">
      <c r="A2435" s="73" t="str">
        <f t="shared" si="37"/>
        <v>391018</v>
      </c>
      <c r="B2435" s="55">
        <v>39</v>
      </c>
      <c r="C2435" s="55">
        <v>46</v>
      </c>
      <c r="D2435" s="55">
        <v>10</v>
      </c>
      <c r="E2435" s="56">
        <v>18</v>
      </c>
      <c r="F2435" s="58"/>
      <c r="G2435" s="89">
        <v>0.74695771448166481</v>
      </c>
      <c r="H2435" s="89">
        <v>2.0372746951284855</v>
      </c>
      <c r="I2435" s="92">
        <v>0.67355065475042331</v>
      </c>
      <c r="J2435" s="92">
        <v>1.7761482243511435</v>
      </c>
      <c r="K2435" s="92">
        <v>0.60381919886838553</v>
      </c>
      <c r="L2435" s="93">
        <v>1.5412031976681884</v>
      </c>
    </row>
    <row r="2436" spans="1:12" x14ac:dyDescent="0.25">
      <c r="A2436" s="73" t="str">
        <f t="shared" ref="A2436:A2499" si="38">B2436&amp;D2436&amp;E2436</f>
        <v>401018</v>
      </c>
      <c r="B2436" s="55">
        <v>40</v>
      </c>
      <c r="C2436" s="55">
        <v>45</v>
      </c>
      <c r="D2436" s="55">
        <v>10</v>
      </c>
      <c r="E2436" s="56">
        <v>18</v>
      </c>
      <c r="F2436" s="58"/>
      <c r="G2436" s="89">
        <v>0.70978469777787379</v>
      </c>
      <c r="H2436" s="89">
        <v>1.9032500485887662</v>
      </c>
      <c r="I2436" s="92">
        <v>0.63823611980910011</v>
      </c>
      <c r="J2436" s="92">
        <v>1.6555855486211588</v>
      </c>
      <c r="K2436" s="92">
        <v>0.57027663204267176</v>
      </c>
      <c r="L2436" s="93">
        <v>1.4326581294404734</v>
      </c>
    </row>
    <row r="2437" spans="1:12" x14ac:dyDescent="0.25">
      <c r="A2437" s="73" t="str">
        <f t="shared" si="38"/>
        <v>411018</v>
      </c>
      <c r="B2437" s="55">
        <v>41</v>
      </c>
      <c r="C2437" s="55">
        <v>44</v>
      </c>
      <c r="D2437" s="55">
        <v>10</v>
      </c>
      <c r="E2437" s="56">
        <v>18</v>
      </c>
      <c r="F2437" s="58"/>
      <c r="G2437" s="89">
        <v>0.67355078616557595</v>
      </c>
      <c r="H2437" s="89">
        <v>1.7761485506773085</v>
      </c>
      <c r="I2437" s="92">
        <v>0.6038191405518617</v>
      </c>
      <c r="J2437" s="92">
        <v>1.5412023913715551</v>
      </c>
      <c r="K2437" s="92">
        <v>0.53759051463256391</v>
      </c>
      <c r="L2437" s="93">
        <v>1.3296343709586822</v>
      </c>
    </row>
    <row r="2438" spans="1:12" x14ac:dyDescent="0.25">
      <c r="A2438" s="73" t="str">
        <f t="shared" si="38"/>
        <v>421018</v>
      </c>
      <c r="B2438" s="55">
        <v>42</v>
      </c>
      <c r="C2438" s="55">
        <v>43</v>
      </c>
      <c r="D2438" s="55">
        <v>10</v>
      </c>
      <c r="E2438" s="56">
        <v>18</v>
      </c>
      <c r="F2438" s="58"/>
      <c r="G2438" s="89">
        <v>0.63823567523879177</v>
      </c>
      <c r="H2438" s="89">
        <v>1.6555863768440611</v>
      </c>
      <c r="I2438" s="92">
        <v>0.57027583222969691</v>
      </c>
      <c r="J2438" s="92">
        <v>1.4326584130038018</v>
      </c>
      <c r="K2438" s="92">
        <v>0.50573781113212235</v>
      </c>
      <c r="L2438" s="93">
        <v>1.2318295326511652</v>
      </c>
    </row>
    <row r="2439" spans="1:12" x14ac:dyDescent="0.25">
      <c r="A2439" s="73" t="str">
        <f t="shared" si="38"/>
        <v>431018</v>
      </c>
      <c r="B2439" s="55">
        <v>43</v>
      </c>
      <c r="C2439" s="55">
        <v>42</v>
      </c>
      <c r="D2439" s="55">
        <v>10</v>
      </c>
      <c r="E2439" s="56">
        <v>18</v>
      </c>
      <c r="F2439" s="58"/>
      <c r="G2439" s="89">
        <v>0.60381872157963468</v>
      </c>
      <c r="H2439" s="89">
        <v>1.541201354200616</v>
      </c>
      <c r="I2439" s="92">
        <v>0.53758970913952386</v>
      </c>
      <c r="J2439" s="92">
        <v>1.3296352216317364</v>
      </c>
      <c r="K2439" s="92">
        <v>0.47470185637225887</v>
      </c>
      <c r="L2439" s="93">
        <v>1.1389629767582103</v>
      </c>
    </row>
    <row r="2440" spans="1:12" x14ac:dyDescent="0.25">
      <c r="A2440" s="73" t="str">
        <f t="shared" si="38"/>
        <v>441018</v>
      </c>
      <c r="B2440" s="55">
        <v>44</v>
      </c>
      <c r="C2440" s="55">
        <v>41</v>
      </c>
      <c r="D2440" s="55">
        <v>10</v>
      </c>
      <c r="E2440" s="56">
        <v>18</v>
      </c>
      <c r="F2440" s="58"/>
      <c r="G2440" s="89">
        <v>0.56637758804504612</v>
      </c>
      <c r="H2440" s="89">
        <v>1.4326593142744515</v>
      </c>
      <c r="I2440" s="92">
        <v>0.50240550443920839</v>
      </c>
      <c r="J2440" s="92">
        <v>1.2318310502692194</v>
      </c>
      <c r="K2440" s="92">
        <v>0.44163852032360085</v>
      </c>
      <c r="L2440" s="93">
        <v>1.0507642068106684</v>
      </c>
    </row>
    <row r="2441" spans="1:12" x14ac:dyDescent="0.25">
      <c r="A2441" s="73" t="str">
        <f t="shared" si="38"/>
        <v>451018</v>
      </c>
      <c r="B2441" s="55">
        <v>45</v>
      </c>
      <c r="C2441" s="55">
        <v>40</v>
      </c>
      <c r="D2441" s="55">
        <v>10</v>
      </c>
      <c r="E2441" s="56">
        <v>18</v>
      </c>
      <c r="F2441" s="58"/>
      <c r="G2441" s="89">
        <v>0.52788628545936678</v>
      </c>
      <c r="H2441" s="89">
        <v>1.3650568278317108</v>
      </c>
      <c r="I2441" s="92">
        <v>0.46629392862723251</v>
      </c>
      <c r="J2441" s="92">
        <v>1.1678996913475408</v>
      </c>
      <c r="K2441" s="92">
        <v>0.40778356737024934</v>
      </c>
      <c r="L2441" s="93">
        <v>0.99040527902137021</v>
      </c>
    </row>
    <row r="2442" spans="1:12" x14ac:dyDescent="0.25">
      <c r="A2442" s="73" t="str">
        <f t="shared" si="38"/>
        <v>461018</v>
      </c>
      <c r="B2442" s="55">
        <v>46</v>
      </c>
      <c r="C2442" s="55">
        <v>39</v>
      </c>
      <c r="D2442" s="55">
        <v>10</v>
      </c>
      <c r="E2442" s="56">
        <v>18</v>
      </c>
      <c r="F2442" s="58"/>
      <c r="G2442" s="89">
        <v>0.49669573745548867</v>
      </c>
      <c r="H2442" s="89">
        <v>1.2638804232755736</v>
      </c>
      <c r="I2442" s="92">
        <v>0.43666219071231832</v>
      </c>
      <c r="J2442" s="92">
        <v>1.0768321242146075</v>
      </c>
      <c r="K2442" s="92">
        <v>0.37963960165533928</v>
      </c>
      <c r="L2442" s="93">
        <v>0.90836285477284917</v>
      </c>
    </row>
    <row r="2443" spans="1:12" x14ac:dyDescent="0.25">
      <c r="A2443" s="73" t="str">
        <f t="shared" si="38"/>
        <v>471018</v>
      </c>
      <c r="B2443" s="55">
        <v>47</v>
      </c>
      <c r="C2443" s="55">
        <v>38</v>
      </c>
      <c r="D2443" s="55">
        <v>10</v>
      </c>
      <c r="E2443" s="56">
        <v>18</v>
      </c>
      <c r="F2443" s="58"/>
      <c r="G2443" s="89">
        <v>0.46629347778156849</v>
      </c>
      <c r="H2443" s="89">
        <v>1.1679001858981946</v>
      </c>
      <c r="I2443" s="92">
        <v>0.40778312341458545</v>
      </c>
      <c r="J2443" s="92">
        <v>0.99040570366296032</v>
      </c>
      <c r="K2443" s="92">
        <v>0.35221325609623072</v>
      </c>
      <c r="L2443" s="93">
        <v>0.83046131066350104</v>
      </c>
    </row>
    <row r="2444" spans="1:12" x14ac:dyDescent="0.25">
      <c r="A2444" s="73" t="str">
        <f t="shared" si="38"/>
        <v>481018</v>
      </c>
      <c r="B2444" s="55">
        <v>48</v>
      </c>
      <c r="C2444" s="55">
        <v>37</v>
      </c>
      <c r="D2444" s="55">
        <v>10</v>
      </c>
      <c r="E2444" s="56">
        <v>18</v>
      </c>
      <c r="F2444" s="58"/>
      <c r="G2444" s="89">
        <v>0.43666064353407302</v>
      </c>
      <c r="H2444" s="89">
        <v>1.0768325851473315</v>
      </c>
      <c r="I2444" s="92">
        <v>0.37963851793293618</v>
      </c>
      <c r="J2444" s="92">
        <v>0.90836133148874898</v>
      </c>
      <c r="K2444" s="92">
        <v>0.32548914424461445</v>
      </c>
      <c r="L2444" s="93">
        <v>0.75647957311047742</v>
      </c>
    </row>
    <row r="2445" spans="1:12" x14ac:dyDescent="0.25">
      <c r="A2445" s="73" t="str">
        <f t="shared" si="38"/>
        <v>491018</v>
      </c>
      <c r="B2445" s="55">
        <v>49</v>
      </c>
      <c r="C2445" s="55">
        <v>36</v>
      </c>
      <c r="D2445" s="55">
        <v>10</v>
      </c>
      <c r="E2445" s="56">
        <v>18</v>
      </c>
      <c r="F2445" s="58"/>
      <c r="G2445" s="89">
        <v>0.40778356336410754</v>
      </c>
      <c r="H2445" s="89">
        <v>0.99040483983793992</v>
      </c>
      <c r="I2445" s="92">
        <v>0.35221328520234829</v>
      </c>
      <c r="J2445" s="92">
        <v>0.83046242512361024</v>
      </c>
      <c r="K2445" s="92">
        <v>0.29944587293515446</v>
      </c>
      <c r="L2445" s="93">
        <v>0.6862007797410572</v>
      </c>
    </row>
    <row r="2446" spans="1:12" x14ac:dyDescent="0.25">
      <c r="A2446" s="73" t="str">
        <f t="shared" si="38"/>
        <v>501018</v>
      </c>
      <c r="B2446" s="55">
        <v>50</v>
      </c>
      <c r="C2446" s="55">
        <v>35</v>
      </c>
      <c r="D2446" s="55">
        <v>10</v>
      </c>
      <c r="E2446" s="56">
        <v>18</v>
      </c>
      <c r="F2446" s="58"/>
      <c r="G2446" s="89">
        <v>0.37779227329602222</v>
      </c>
      <c r="H2446" s="89">
        <v>0.90836299795338371</v>
      </c>
      <c r="I2446" s="92">
        <v>0.32396189995829172</v>
      </c>
      <c r="J2446" s="92">
        <v>0.7564793349951987</v>
      </c>
      <c r="K2446" s="92">
        <v>0.27283529103659659</v>
      </c>
      <c r="L2446" s="93">
        <v>0.61942394056083105</v>
      </c>
    </row>
    <row r="2447" spans="1:12" x14ac:dyDescent="0.25">
      <c r="A2447" s="73" t="str">
        <f t="shared" si="38"/>
        <v>511018</v>
      </c>
      <c r="B2447" s="55">
        <v>51</v>
      </c>
      <c r="C2447" s="55">
        <v>34</v>
      </c>
      <c r="D2447" s="55">
        <v>10</v>
      </c>
      <c r="E2447" s="56">
        <v>18</v>
      </c>
      <c r="F2447" s="58"/>
      <c r="G2447" s="89">
        <v>0.3462094094212545</v>
      </c>
      <c r="H2447" s="89">
        <v>0.84453302961275623</v>
      </c>
      <c r="I2447" s="92">
        <v>0.2944240649252039</v>
      </c>
      <c r="J2447" s="92">
        <v>0.69731483398909366</v>
      </c>
      <c r="K2447" s="92">
        <v>0.24523957439674979</v>
      </c>
      <c r="L2447" s="93">
        <v>0.5645677405358499</v>
      </c>
    </row>
    <row r="2448" spans="1:12" x14ac:dyDescent="0.25">
      <c r="A2448" s="73" t="str">
        <f t="shared" si="38"/>
        <v>521018</v>
      </c>
      <c r="B2448" s="55">
        <v>52</v>
      </c>
      <c r="C2448" s="55">
        <v>33</v>
      </c>
      <c r="D2448" s="55">
        <v>10</v>
      </c>
      <c r="E2448" s="56">
        <v>18</v>
      </c>
      <c r="F2448" s="58"/>
      <c r="G2448" s="89">
        <v>0.31998585143505082</v>
      </c>
      <c r="H2448" s="89">
        <v>0.76901213415047154</v>
      </c>
      <c r="I2448" s="92">
        <v>0.26951511061719352</v>
      </c>
      <c r="J2448" s="92">
        <v>0.62923234000707429</v>
      </c>
      <c r="K2448" s="92">
        <v>0.22158308393560897</v>
      </c>
      <c r="L2448" s="93">
        <v>0.50313952642445192</v>
      </c>
    </row>
    <row r="2449" spans="1:12" x14ac:dyDescent="0.25">
      <c r="A2449" s="73" t="str">
        <f t="shared" si="38"/>
        <v>531018</v>
      </c>
      <c r="B2449" s="55">
        <v>53</v>
      </c>
      <c r="C2449" s="55">
        <v>32</v>
      </c>
      <c r="D2449" s="55">
        <v>10</v>
      </c>
      <c r="E2449" s="56">
        <v>18</v>
      </c>
      <c r="F2449" s="58"/>
      <c r="G2449" s="89">
        <v>0.29442620437676459</v>
      </c>
      <c r="H2449" s="89">
        <v>0.69731338707410861</v>
      </c>
      <c r="I2449" s="92">
        <v>0.24523934233555195</v>
      </c>
      <c r="J2449" s="92">
        <v>0.56456941374861069</v>
      </c>
      <c r="K2449" s="92">
        <v>0.19853852344877806</v>
      </c>
      <c r="L2449" s="93">
        <v>0.44477177204031837</v>
      </c>
    </row>
    <row r="2450" spans="1:12" x14ac:dyDescent="0.25">
      <c r="A2450" s="73" t="str">
        <f t="shared" si="38"/>
        <v>541018</v>
      </c>
      <c r="B2450" s="55">
        <v>54</v>
      </c>
      <c r="C2450" s="55">
        <v>31</v>
      </c>
      <c r="D2450" s="55">
        <v>10</v>
      </c>
      <c r="E2450" s="56">
        <v>18</v>
      </c>
      <c r="F2450" s="58"/>
      <c r="G2450" s="89">
        <v>0.2695154795455374</v>
      </c>
      <c r="H2450" s="89">
        <v>0.62923323765517314</v>
      </c>
      <c r="I2450" s="92">
        <v>0.22158436782088214</v>
      </c>
      <c r="J2450" s="92">
        <v>0.50313862567265566</v>
      </c>
      <c r="K2450" s="92">
        <v>0.17608862124471902</v>
      </c>
      <c r="L2450" s="93">
        <v>0.3893041888280554</v>
      </c>
    </row>
    <row r="2451" spans="1:12" x14ac:dyDescent="0.25">
      <c r="A2451" s="73" t="str">
        <f t="shared" si="38"/>
        <v>551018</v>
      </c>
      <c r="B2451" s="55">
        <v>55</v>
      </c>
      <c r="C2451" s="55">
        <v>30</v>
      </c>
      <c r="D2451" s="55">
        <v>10</v>
      </c>
      <c r="E2451" s="56">
        <v>18</v>
      </c>
      <c r="F2451" s="58"/>
      <c r="G2451" s="89">
        <v>0.24172115026843141</v>
      </c>
      <c r="H2451" s="89">
        <v>0.56456971243289211</v>
      </c>
      <c r="I2451" s="92">
        <v>0.19571838622229309</v>
      </c>
      <c r="J2451" s="92">
        <v>0.44477223196725668</v>
      </c>
      <c r="K2451" s="92">
        <v>0.15205974592037422</v>
      </c>
      <c r="L2451" s="93">
        <v>0.33659171849253178</v>
      </c>
    </row>
    <row r="2452" spans="1:12" x14ac:dyDescent="0.25">
      <c r="A2452" s="73" t="str">
        <f t="shared" si="38"/>
        <v>181218</v>
      </c>
      <c r="B2452" s="55">
        <v>18</v>
      </c>
      <c r="C2452" s="55">
        <v>67</v>
      </c>
      <c r="D2452" s="55">
        <v>12</v>
      </c>
      <c r="E2452" s="56">
        <v>18</v>
      </c>
      <c r="F2452" s="58"/>
      <c r="G2452" s="89">
        <v>1.9295419999692927</v>
      </c>
      <c r="H2452" s="89">
        <v>6.873842290494883</v>
      </c>
      <c r="I2452" s="92">
        <v>1.7919440989868283</v>
      </c>
      <c r="J2452" s="92">
        <v>6.1221128699595173</v>
      </c>
      <c r="K2452" s="92">
        <v>1.6613867095204706</v>
      </c>
      <c r="L2452" s="93">
        <v>5.4491307262798561</v>
      </c>
    </row>
    <row r="2453" spans="1:12" x14ac:dyDescent="0.25">
      <c r="A2453" s="73" t="str">
        <f t="shared" si="38"/>
        <v>191218</v>
      </c>
      <c r="B2453" s="55">
        <v>19</v>
      </c>
      <c r="C2453" s="55">
        <v>66</v>
      </c>
      <c r="D2453" s="55">
        <v>12</v>
      </c>
      <c r="E2453" s="56">
        <v>18</v>
      </c>
      <c r="F2453" s="58"/>
      <c r="G2453" s="89">
        <v>1.8598434671730595</v>
      </c>
      <c r="H2453" s="89">
        <v>6.4875660837565148</v>
      </c>
      <c r="I2453" s="92">
        <v>1.7258060380854383</v>
      </c>
      <c r="J2453" s="92">
        <v>5.7763313751061869</v>
      </c>
      <c r="K2453" s="92">
        <v>1.5986483275874153</v>
      </c>
      <c r="L2453" s="93">
        <v>5.1394865080599539</v>
      </c>
    </row>
    <row r="2454" spans="1:12" x14ac:dyDescent="0.25">
      <c r="A2454" s="73" t="str">
        <f t="shared" si="38"/>
        <v>201218</v>
      </c>
      <c r="B2454" s="55">
        <v>20</v>
      </c>
      <c r="C2454" s="55">
        <v>65</v>
      </c>
      <c r="D2454" s="55">
        <v>12</v>
      </c>
      <c r="E2454" s="56">
        <v>18</v>
      </c>
      <c r="F2454" s="58"/>
      <c r="G2454" s="89">
        <v>1.7919439063781832</v>
      </c>
      <c r="H2454" s="89">
        <v>6.1221122112211219</v>
      </c>
      <c r="I2454" s="92">
        <v>1.6613864811494123</v>
      </c>
      <c r="J2454" s="92">
        <v>5.449130901673457</v>
      </c>
      <c r="K2454" s="92">
        <v>1.537549603429466</v>
      </c>
      <c r="L2454" s="93">
        <v>4.8464224730724244</v>
      </c>
    </row>
    <row r="2455" spans="1:12" x14ac:dyDescent="0.25">
      <c r="A2455" s="73" t="str">
        <f t="shared" si="38"/>
        <v>211218</v>
      </c>
      <c r="B2455" s="55">
        <v>21</v>
      </c>
      <c r="C2455" s="55">
        <v>64</v>
      </c>
      <c r="D2455" s="55">
        <v>12</v>
      </c>
      <c r="E2455" s="56">
        <v>18</v>
      </c>
      <c r="F2455" s="58"/>
      <c r="G2455" s="89">
        <v>1.7258053166603451</v>
      </c>
      <c r="H2455" s="89">
        <v>5.7763305810087893</v>
      </c>
      <c r="I2455" s="92">
        <v>1.5986486092208307</v>
      </c>
      <c r="J2455" s="92">
        <v>5.1394863891229692</v>
      </c>
      <c r="K2455" s="92">
        <v>1.4780549171985673</v>
      </c>
      <c r="L2455" s="93">
        <v>4.5690206450084867</v>
      </c>
    </row>
    <row r="2456" spans="1:12" x14ac:dyDescent="0.25">
      <c r="A2456" s="73" t="str">
        <f t="shared" si="38"/>
        <v>221218</v>
      </c>
      <c r="B2456" s="55">
        <v>22</v>
      </c>
      <c r="C2456" s="55">
        <v>63</v>
      </c>
      <c r="D2456" s="55">
        <v>12</v>
      </c>
      <c r="E2456" s="56">
        <v>18</v>
      </c>
      <c r="F2456" s="58"/>
      <c r="G2456" s="89">
        <v>1.6613866188715984</v>
      </c>
      <c r="H2456" s="89">
        <v>5.44913144962511</v>
      </c>
      <c r="I2456" s="92">
        <v>1.537550032595365</v>
      </c>
      <c r="J2456" s="92">
        <v>4.846421648138624</v>
      </c>
      <c r="K2456" s="92">
        <v>1.4201224347275665</v>
      </c>
      <c r="L2456" s="93">
        <v>4.30641019245886</v>
      </c>
    </row>
    <row r="2457" spans="1:12" x14ac:dyDescent="0.25">
      <c r="A2457" s="73" t="str">
        <f t="shared" si="38"/>
        <v>231218</v>
      </c>
      <c r="B2457" s="55">
        <v>23</v>
      </c>
      <c r="C2457" s="55">
        <v>62</v>
      </c>
      <c r="D2457" s="55">
        <v>12</v>
      </c>
      <c r="E2457" s="56">
        <v>18</v>
      </c>
      <c r="F2457" s="58"/>
      <c r="G2457" s="89">
        <v>1.5986486393291126</v>
      </c>
      <c r="H2457" s="89">
        <v>5.1394860070895572</v>
      </c>
      <c r="I2457" s="92">
        <v>1.4780537509827452</v>
      </c>
      <c r="J2457" s="92">
        <v>4.5690197376587909</v>
      </c>
      <c r="K2457" s="92">
        <v>1.3637173970014207</v>
      </c>
      <c r="L2457" s="93">
        <v>4.0577698928290644</v>
      </c>
    </row>
    <row r="2458" spans="1:12" x14ac:dyDescent="0.25">
      <c r="A2458" s="73" t="str">
        <f t="shared" si="38"/>
        <v>241218</v>
      </c>
      <c r="B2458" s="55">
        <v>24</v>
      </c>
      <c r="C2458" s="55">
        <v>61</v>
      </c>
      <c r="D2458" s="55">
        <v>12</v>
      </c>
      <c r="E2458" s="56">
        <v>18</v>
      </c>
      <c r="F2458" s="58"/>
      <c r="G2458" s="89">
        <v>1.5198528064601993</v>
      </c>
      <c r="H2458" s="89">
        <v>4.8464216206499611</v>
      </c>
      <c r="I2458" s="92">
        <v>1.404173825269031</v>
      </c>
      <c r="J2458" s="92">
        <v>4.3064100747029688</v>
      </c>
      <c r="K2458" s="92">
        <v>1.294457945443672</v>
      </c>
      <c r="L2458" s="93">
        <v>3.8223237773913765</v>
      </c>
    </row>
    <row r="2459" spans="1:12" x14ac:dyDescent="0.25">
      <c r="A2459" s="73" t="str">
        <f t="shared" si="38"/>
        <v>251218</v>
      </c>
      <c r="B2459" s="55">
        <v>25</v>
      </c>
      <c r="C2459" s="55">
        <v>60</v>
      </c>
      <c r="D2459" s="55">
        <v>12</v>
      </c>
      <c r="E2459" s="56">
        <v>18</v>
      </c>
      <c r="F2459" s="58"/>
      <c r="G2459" s="89">
        <v>1.4502671516932895</v>
      </c>
      <c r="H2459" s="89">
        <v>4.6773469575208875</v>
      </c>
      <c r="I2459" s="92">
        <v>1.3388623826499577</v>
      </c>
      <c r="J2459" s="92">
        <v>4.149572020041143</v>
      </c>
      <c r="K2459" s="92">
        <v>1.2331611246193761</v>
      </c>
      <c r="L2459" s="93">
        <v>3.6769795481210994</v>
      </c>
    </row>
    <row r="2460" spans="1:12" x14ac:dyDescent="0.25">
      <c r="A2460" s="73" t="str">
        <f t="shared" si="38"/>
        <v>261218</v>
      </c>
      <c r="B2460" s="55">
        <v>26</v>
      </c>
      <c r="C2460" s="55">
        <v>59</v>
      </c>
      <c r="D2460" s="55">
        <v>12</v>
      </c>
      <c r="E2460" s="56">
        <v>18</v>
      </c>
      <c r="F2460" s="58"/>
      <c r="G2460" s="89">
        <v>1.3938338486565967</v>
      </c>
      <c r="H2460" s="89">
        <v>4.4061546804039855</v>
      </c>
      <c r="I2460" s="92">
        <v>1.2853152857219827</v>
      </c>
      <c r="J2460" s="92">
        <v>3.906772546913535</v>
      </c>
      <c r="K2460" s="92">
        <v>1.1823618664261246</v>
      </c>
      <c r="L2460" s="93">
        <v>3.4594545742108949</v>
      </c>
    </row>
    <row r="2461" spans="1:12" x14ac:dyDescent="0.25">
      <c r="A2461" s="73" t="str">
        <f t="shared" si="38"/>
        <v>271218</v>
      </c>
      <c r="B2461" s="55">
        <v>27</v>
      </c>
      <c r="C2461" s="55">
        <v>58</v>
      </c>
      <c r="D2461" s="55">
        <v>12</v>
      </c>
      <c r="E2461" s="56">
        <v>18</v>
      </c>
      <c r="F2461" s="58"/>
      <c r="G2461" s="89">
        <v>1.3388626997022337</v>
      </c>
      <c r="H2461" s="89">
        <v>4.1495718300430262</v>
      </c>
      <c r="I2461" s="92">
        <v>1.2331608566188521</v>
      </c>
      <c r="J2461" s="92">
        <v>3.6769792400331935</v>
      </c>
      <c r="K2461" s="92">
        <v>1.1328843592443567</v>
      </c>
      <c r="L2461" s="93">
        <v>3.2535041596641587</v>
      </c>
    </row>
    <row r="2462" spans="1:12" x14ac:dyDescent="0.25">
      <c r="A2462" s="73" t="str">
        <f t="shared" si="38"/>
        <v>281218</v>
      </c>
      <c r="B2462" s="55">
        <v>28</v>
      </c>
      <c r="C2462" s="55">
        <v>57</v>
      </c>
      <c r="D2462" s="55">
        <v>12</v>
      </c>
      <c r="E2462" s="56">
        <v>18</v>
      </c>
      <c r="F2462" s="58"/>
      <c r="G2462" s="89">
        <v>1.2853159965088476</v>
      </c>
      <c r="H2462" s="89">
        <v>3.9067725906064217</v>
      </c>
      <c r="I2462" s="92">
        <v>1.1823619849194813</v>
      </c>
      <c r="J2462" s="92">
        <v>3.4594555831326272</v>
      </c>
      <c r="K2462" s="92">
        <v>1.0846954249463472</v>
      </c>
      <c r="L2462" s="93">
        <v>3.0584680557814776</v>
      </c>
    </row>
    <row r="2463" spans="1:12" x14ac:dyDescent="0.25">
      <c r="A2463" s="73" t="str">
        <f t="shared" si="38"/>
        <v>291218</v>
      </c>
      <c r="B2463" s="55">
        <v>29</v>
      </c>
      <c r="C2463" s="55">
        <v>56</v>
      </c>
      <c r="D2463" s="55">
        <v>12</v>
      </c>
      <c r="E2463" s="56">
        <v>18</v>
      </c>
      <c r="F2463" s="58"/>
      <c r="G2463" s="89">
        <v>1.2331609127816461</v>
      </c>
      <c r="H2463" s="89">
        <v>3.6769791357675814</v>
      </c>
      <c r="I2463" s="92">
        <v>1.1328855196575225</v>
      </c>
      <c r="J2463" s="92">
        <v>3.2535038465521446</v>
      </c>
      <c r="K2463" s="92">
        <v>1.0377599252980794</v>
      </c>
      <c r="L2463" s="93">
        <v>2.8737228621928592</v>
      </c>
    </row>
    <row r="2464" spans="1:12" x14ac:dyDescent="0.25">
      <c r="A2464" s="73" t="str">
        <f t="shared" si="38"/>
        <v>301218</v>
      </c>
      <c r="B2464" s="55">
        <v>30</v>
      </c>
      <c r="C2464" s="55">
        <v>55</v>
      </c>
      <c r="D2464" s="55">
        <v>12</v>
      </c>
      <c r="E2464" s="56">
        <v>18</v>
      </c>
      <c r="F2464" s="58"/>
      <c r="G2464" s="89">
        <v>1.1823608174770965</v>
      </c>
      <c r="H2464" s="89">
        <v>3.4594556025369978</v>
      </c>
      <c r="I2464" s="92">
        <v>1.0846952078928822</v>
      </c>
      <c r="J2464" s="92">
        <v>3.0584672304439748</v>
      </c>
      <c r="K2464" s="92">
        <v>0.99204193093727977</v>
      </c>
      <c r="L2464" s="93">
        <v>2.6986839323467229</v>
      </c>
    </row>
    <row r="2465" spans="1:12" x14ac:dyDescent="0.25">
      <c r="A2465" s="73" t="str">
        <f t="shared" si="38"/>
        <v>311218</v>
      </c>
      <c r="B2465" s="55">
        <v>31</v>
      </c>
      <c r="C2465" s="55">
        <v>54</v>
      </c>
      <c r="D2465" s="55">
        <v>12</v>
      </c>
      <c r="E2465" s="56">
        <v>18</v>
      </c>
      <c r="F2465" s="58"/>
      <c r="G2465" s="89">
        <v>1.1328841656908561</v>
      </c>
      <c r="H2465" s="89">
        <v>3.2535031892199764</v>
      </c>
      <c r="I2465" s="92">
        <v>1.0377594447254936</v>
      </c>
      <c r="J2465" s="92">
        <v>2.8737224547265194</v>
      </c>
      <c r="K2465" s="92">
        <v>0.94751141786741477</v>
      </c>
      <c r="L2465" s="93">
        <v>2.5327978462594323</v>
      </c>
    </row>
    <row r="2466" spans="1:12" x14ac:dyDescent="0.25">
      <c r="A2466" s="73" t="str">
        <f t="shared" si="38"/>
        <v>321218</v>
      </c>
      <c r="B2466" s="55">
        <v>32</v>
      </c>
      <c r="C2466" s="55">
        <v>53</v>
      </c>
      <c r="D2466" s="55">
        <v>12</v>
      </c>
      <c r="E2466" s="56">
        <v>18</v>
      </c>
      <c r="F2466" s="58"/>
      <c r="G2466" s="89">
        <v>1.0846947893110976</v>
      </c>
      <c r="H2466" s="89">
        <v>3.0584681466375576</v>
      </c>
      <c r="I2466" s="92">
        <v>0.9920417665146668</v>
      </c>
      <c r="J2466" s="92">
        <v>2.6986831610529736</v>
      </c>
      <c r="K2466" s="92">
        <v>0.9041352615469882</v>
      </c>
      <c r="L2466" s="93">
        <v>2.3755433537203854</v>
      </c>
    </row>
    <row r="2467" spans="1:12" x14ac:dyDescent="0.25">
      <c r="A2467" s="73" t="str">
        <f t="shared" si="38"/>
        <v>331218</v>
      </c>
      <c r="B2467" s="55">
        <v>33</v>
      </c>
      <c r="C2467" s="55">
        <v>52</v>
      </c>
      <c r="D2467" s="55">
        <v>12</v>
      </c>
      <c r="E2467" s="56">
        <v>18</v>
      </c>
      <c r="F2467" s="58"/>
      <c r="G2467" s="89">
        <v>1.0377592154077584</v>
      </c>
      <c r="H2467" s="89">
        <v>2.8737225482830797</v>
      </c>
      <c r="I2467" s="92">
        <v>0.94751183544405448</v>
      </c>
      <c r="J2467" s="92">
        <v>2.532797518884069</v>
      </c>
      <c r="K2467" s="92">
        <v>0.86188085861172425</v>
      </c>
      <c r="L2467" s="93">
        <v>2.2264339490321969</v>
      </c>
    </row>
    <row r="2468" spans="1:12" x14ac:dyDescent="0.25">
      <c r="A2468" s="73" t="str">
        <f t="shared" si="38"/>
        <v>341218</v>
      </c>
      <c r="B2468" s="55">
        <v>34</v>
      </c>
      <c r="C2468" s="55">
        <v>51</v>
      </c>
      <c r="D2468" s="55">
        <v>12</v>
      </c>
      <c r="E2468" s="56">
        <v>18</v>
      </c>
      <c r="F2468" s="58"/>
      <c r="G2468" s="89">
        <v>0.97838053979615991</v>
      </c>
      <c r="H2468" s="89">
        <v>2.6986831441010448</v>
      </c>
      <c r="I2468" s="92">
        <v>0.89189014724973636</v>
      </c>
      <c r="J2468" s="92">
        <v>2.3755442071968038</v>
      </c>
      <c r="K2468" s="92">
        <v>0.80978568815762109</v>
      </c>
      <c r="L2468" s="93">
        <v>2.0850092882809865</v>
      </c>
    </row>
    <row r="2469" spans="1:12" x14ac:dyDescent="0.25">
      <c r="A2469" s="73" t="str">
        <f t="shared" si="38"/>
        <v>351218</v>
      </c>
      <c r="B2469" s="55">
        <v>35</v>
      </c>
      <c r="C2469" s="55">
        <v>50</v>
      </c>
      <c r="D2469" s="55">
        <v>12</v>
      </c>
      <c r="E2469" s="56">
        <v>18</v>
      </c>
      <c r="F2469" s="58"/>
      <c r="G2469" s="89">
        <v>0.92866553837890642</v>
      </c>
      <c r="H2469" s="89">
        <v>2.5971057436335552</v>
      </c>
      <c r="I2469" s="92">
        <v>0.84524073443242265</v>
      </c>
      <c r="J2469" s="92">
        <v>2.2802064802648774</v>
      </c>
      <c r="K2469" s="92">
        <v>0.7659920371001202</v>
      </c>
      <c r="L2469" s="93">
        <v>1.9956292367115278</v>
      </c>
    </row>
    <row r="2470" spans="1:12" x14ac:dyDescent="0.25">
      <c r="A2470" s="73" t="str">
        <f t="shared" si="38"/>
        <v>361218</v>
      </c>
      <c r="B2470" s="55">
        <v>36</v>
      </c>
      <c r="C2470" s="55">
        <v>49</v>
      </c>
      <c r="D2470" s="55">
        <v>12</v>
      </c>
      <c r="E2470" s="56">
        <v>18</v>
      </c>
      <c r="F2470" s="58"/>
      <c r="G2470" s="89">
        <v>0.88641788691269141</v>
      </c>
      <c r="H2470" s="89">
        <v>2.4343749603521991</v>
      </c>
      <c r="I2470" s="92">
        <v>0.80510863044262349</v>
      </c>
      <c r="J2470" s="92">
        <v>2.1341101583555813</v>
      </c>
      <c r="K2470" s="92">
        <v>0.72786474617251462</v>
      </c>
      <c r="L2470" s="93">
        <v>1.8643329291523254</v>
      </c>
    </row>
    <row r="2471" spans="1:12" x14ac:dyDescent="0.25">
      <c r="A2471" s="73" t="str">
        <f t="shared" si="38"/>
        <v>371218</v>
      </c>
      <c r="B2471" s="55">
        <v>37</v>
      </c>
      <c r="C2471" s="55">
        <v>48</v>
      </c>
      <c r="D2471" s="55">
        <v>12</v>
      </c>
      <c r="E2471" s="56">
        <v>18</v>
      </c>
      <c r="F2471" s="58"/>
      <c r="G2471" s="89">
        <v>0.84524163331540414</v>
      </c>
      <c r="H2471" s="89">
        <v>2.2802053039903001</v>
      </c>
      <c r="I2471" s="92">
        <v>0.76599174043449325</v>
      </c>
      <c r="J2471" s="92">
        <v>1.995629541165638</v>
      </c>
      <c r="K2471" s="92">
        <v>0.69070570967536082</v>
      </c>
      <c r="L2471" s="93">
        <v>1.7398218632339937</v>
      </c>
    </row>
    <row r="2472" spans="1:12" x14ac:dyDescent="0.25">
      <c r="A2472" s="73" t="str">
        <f t="shared" si="38"/>
        <v>381218</v>
      </c>
      <c r="B2472" s="55">
        <v>38</v>
      </c>
      <c r="C2472" s="55">
        <v>47</v>
      </c>
      <c r="D2472" s="55">
        <v>12</v>
      </c>
      <c r="E2472" s="56">
        <v>18</v>
      </c>
      <c r="F2472" s="58"/>
      <c r="G2472" s="89">
        <v>0.80510701388685002</v>
      </c>
      <c r="H2472" s="89">
        <v>2.1341086579959483</v>
      </c>
      <c r="I2472" s="92">
        <v>0.72786508029711405</v>
      </c>
      <c r="J2472" s="92">
        <v>1.8643334752356067</v>
      </c>
      <c r="K2472" s="92">
        <v>0.65448753706585239</v>
      </c>
      <c r="L2472" s="93">
        <v>1.6217172866328058</v>
      </c>
    </row>
    <row r="2473" spans="1:12" x14ac:dyDescent="0.25">
      <c r="A2473" s="73" t="str">
        <f t="shared" si="38"/>
        <v>391218</v>
      </c>
      <c r="B2473" s="55">
        <v>39</v>
      </c>
      <c r="C2473" s="55">
        <v>46</v>
      </c>
      <c r="D2473" s="55">
        <v>12</v>
      </c>
      <c r="E2473" s="56">
        <v>18</v>
      </c>
      <c r="F2473" s="58"/>
      <c r="G2473" s="89">
        <v>0.76599129099780339</v>
      </c>
      <c r="H2473" s="89">
        <v>1.9956288716170403</v>
      </c>
      <c r="I2473" s="92">
        <v>0.6907066411222309</v>
      </c>
      <c r="J2473" s="92">
        <v>1.7398217924582331</v>
      </c>
      <c r="K2473" s="92">
        <v>0.6191908424306134</v>
      </c>
      <c r="L2473" s="93">
        <v>1.5096650710631672</v>
      </c>
    </row>
    <row r="2474" spans="1:12" x14ac:dyDescent="0.25">
      <c r="A2474" s="73" t="str">
        <f t="shared" si="38"/>
        <v>401218</v>
      </c>
      <c r="B2474" s="55">
        <v>40</v>
      </c>
      <c r="C2474" s="55">
        <v>45</v>
      </c>
      <c r="D2474" s="55">
        <v>12</v>
      </c>
      <c r="E2474" s="56">
        <v>18</v>
      </c>
      <c r="F2474" s="58"/>
      <c r="G2474" s="89">
        <v>0.72786519154004337</v>
      </c>
      <c r="H2474" s="89">
        <v>1.8643336341896883</v>
      </c>
      <c r="I2474" s="92">
        <v>0.65448911799462184</v>
      </c>
      <c r="J2474" s="92">
        <v>1.6217174865777744</v>
      </c>
      <c r="K2474" s="92">
        <v>0.58479217649412396</v>
      </c>
      <c r="L2474" s="93">
        <v>1.4033367140903128</v>
      </c>
    </row>
    <row r="2475" spans="1:12" x14ac:dyDescent="0.25">
      <c r="A2475" s="73" t="str">
        <f t="shared" si="38"/>
        <v>411218</v>
      </c>
      <c r="B2475" s="55">
        <v>41</v>
      </c>
      <c r="C2475" s="55">
        <v>44</v>
      </c>
      <c r="D2475" s="55">
        <v>12</v>
      </c>
      <c r="E2475" s="56">
        <v>18</v>
      </c>
      <c r="F2475" s="58"/>
      <c r="G2475" s="89">
        <v>0.69070612308436752</v>
      </c>
      <c r="H2475" s="89">
        <v>1.7398209606904997</v>
      </c>
      <c r="I2475" s="92">
        <v>0.61919167859199253</v>
      </c>
      <c r="J2475" s="92">
        <v>1.509665609485745</v>
      </c>
      <c r="K2475" s="92">
        <v>0.55127077398022051</v>
      </c>
      <c r="L2475" s="93">
        <v>1.302414386162996</v>
      </c>
    </row>
    <row r="2476" spans="1:12" x14ac:dyDescent="0.25">
      <c r="A2476" s="73" t="str">
        <f t="shared" si="38"/>
        <v>421218</v>
      </c>
      <c r="B2476" s="55">
        <v>42</v>
      </c>
      <c r="C2476" s="55">
        <v>43</v>
      </c>
      <c r="D2476" s="55">
        <v>12</v>
      </c>
      <c r="E2476" s="56">
        <v>18</v>
      </c>
      <c r="F2476" s="58"/>
      <c r="G2476" s="89">
        <v>0.65448905868779905</v>
      </c>
      <c r="H2476" s="89">
        <v>1.6217161878463489</v>
      </c>
      <c r="I2476" s="92">
        <v>0.58479185973937553</v>
      </c>
      <c r="J2476" s="92">
        <v>1.4033362964083749</v>
      </c>
      <c r="K2476" s="92">
        <v>0.51860495905282467</v>
      </c>
      <c r="L2476" s="93">
        <v>1.206608287783935</v>
      </c>
    </row>
    <row r="2477" spans="1:12" x14ac:dyDescent="0.25">
      <c r="A2477" s="73" t="str">
        <f t="shared" si="38"/>
        <v>431218</v>
      </c>
      <c r="B2477" s="55">
        <v>43</v>
      </c>
      <c r="C2477" s="55">
        <v>42</v>
      </c>
      <c r="D2477" s="55">
        <v>12</v>
      </c>
      <c r="E2477" s="56">
        <v>18</v>
      </c>
      <c r="F2477" s="58"/>
      <c r="G2477" s="89">
        <v>0.6191914777487485</v>
      </c>
      <c r="H2477" s="89">
        <v>1.5096652054512179</v>
      </c>
      <c r="I2477" s="92">
        <v>0.55127072308217862</v>
      </c>
      <c r="J2477" s="92">
        <v>1.3024143452298027</v>
      </c>
      <c r="K2477" s="92">
        <v>0.48677558669676885</v>
      </c>
      <c r="L2477" s="93">
        <v>1.1156370409528371</v>
      </c>
    </row>
    <row r="2478" spans="1:12" x14ac:dyDescent="0.25">
      <c r="A2478" s="73" t="str">
        <f t="shared" si="38"/>
        <v>441218</v>
      </c>
      <c r="B2478" s="55">
        <v>44</v>
      </c>
      <c r="C2478" s="55">
        <v>41</v>
      </c>
      <c r="D2478" s="55">
        <v>12</v>
      </c>
      <c r="E2478" s="56">
        <v>18</v>
      </c>
      <c r="F2478" s="58"/>
      <c r="G2478" s="89">
        <v>0.57638337559832586</v>
      </c>
      <c r="H2478" s="89">
        <v>1.4033352089226667</v>
      </c>
      <c r="I2478" s="92">
        <v>0.5112805136545473</v>
      </c>
      <c r="J2478" s="92">
        <v>1.2066083692393073</v>
      </c>
      <c r="K2478" s="92">
        <v>0.44944194794083414</v>
      </c>
      <c r="L2478" s="93">
        <v>1.0292399238459344</v>
      </c>
    </row>
    <row r="2479" spans="1:12" x14ac:dyDescent="0.25">
      <c r="A2479" s="73" t="str">
        <f t="shared" si="38"/>
        <v>451218</v>
      </c>
      <c r="B2479" s="55">
        <v>45</v>
      </c>
      <c r="C2479" s="55">
        <v>40</v>
      </c>
      <c r="D2479" s="55">
        <v>12</v>
      </c>
      <c r="E2479" s="56">
        <v>18</v>
      </c>
      <c r="F2479" s="58"/>
      <c r="G2479" s="89">
        <v>0.54430998393613395</v>
      </c>
      <c r="H2479" s="89">
        <v>1.3328686170471693</v>
      </c>
      <c r="I2479" s="92">
        <v>0.48079443119310716</v>
      </c>
      <c r="J2479" s="92">
        <v>1.1403456165117072</v>
      </c>
      <c r="K2479" s="92">
        <v>0.42045855035778612</v>
      </c>
      <c r="L2479" s="93">
        <v>0.96702526408022194</v>
      </c>
    </row>
    <row r="2480" spans="1:12" x14ac:dyDescent="0.25">
      <c r="A2480" s="73" t="str">
        <f t="shared" si="38"/>
        <v>461218</v>
      </c>
      <c r="B2480" s="55">
        <v>46</v>
      </c>
      <c r="C2480" s="55">
        <v>39</v>
      </c>
      <c r="D2480" s="55">
        <v>12</v>
      </c>
      <c r="E2480" s="56">
        <v>18</v>
      </c>
      <c r="F2480" s="58"/>
      <c r="G2480" s="89">
        <v>0.51214402309284202</v>
      </c>
      <c r="H2480" s="89">
        <v>1.2340690304274973</v>
      </c>
      <c r="I2480" s="92">
        <v>0.45023756406747489</v>
      </c>
      <c r="J2480" s="92">
        <v>1.0514193788482327</v>
      </c>
      <c r="K2480" s="92">
        <v>0.39143824220311385</v>
      </c>
      <c r="L2480" s="93">
        <v>0.88691438439106607</v>
      </c>
    </row>
    <row r="2481" spans="1:12" x14ac:dyDescent="0.25">
      <c r="A2481" s="73" t="str">
        <f t="shared" si="38"/>
        <v>471218</v>
      </c>
      <c r="B2481" s="55">
        <v>47</v>
      </c>
      <c r="C2481" s="55">
        <v>38</v>
      </c>
      <c r="D2481" s="55">
        <v>12</v>
      </c>
      <c r="E2481" s="56">
        <v>18</v>
      </c>
      <c r="F2481" s="58"/>
      <c r="G2481" s="89">
        <v>0.48079425591317709</v>
      </c>
      <c r="H2481" s="89">
        <v>1.1403459126390236</v>
      </c>
      <c r="I2481" s="92">
        <v>0.42045982188229247</v>
      </c>
      <c r="J2481" s="92">
        <v>0.96702690099501198</v>
      </c>
      <c r="K2481" s="92">
        <v>0.36315845062703889</v>
      </c>
      <c r="L2481" s="93">
        <v>0.81085007463088099</v>
      </c>
    </row>
    <row r="2482" spans="1:12" x14ac:dyDescent="0.25">
      <c r="A2482" s="73" t="str">
        <f t="shared" si="38"/>
        <v>481218</v>
      </c>
      <c r="B2482" s="55">
        <v>48</v>
      </c>
      <c r="C2482" s="55">
        <v>37</v>
      </c>
      <c r="D2482" s="55">
        <v>12</v>
      </c>
      <c r="E2482" s="56">
        <v>18</v>
      </c>
      <c r="F2482" s="58"/>
      <c r="G2482" s="89">
        <v>0.45023869841237801</v>
      </c>
      <c r="H2482" s="89">
        <v>1.0514195742791106</v>
      </c>
      <c r="I2482" s="92">
        <v>0.39143713602276969</v>
      </c>
      <c r="J2482" s="92">
        <v>0.88691448238274506</v>
      </c>
      <c r="K2482" s="92">
        <v>0.33560088414295663</v>
      </c>
      <c r="L2482" s="93">
        <v>0.73861060365970588</v>
      </c>
    </row>
    <row r="2483" spans="1:12" x14ac:dyDescent="0.25">
      <c r="A2483" s="73" t="str">
        <f t="shared" si="38"/>
        <v>491218</v>
      </c>
      <c r="B2483" s="55">
        <v>49</v>
      </c>
      <c r="C2483" s="55">
        <v>36</v>
      </c>
      <c r="D2483" s="55">
        <v>12</v>
      </c>
      <c r="E2483" s="56">
        <v>18</v>
      </c>
      <c r="F2483" s="58"/>
      <c r="G2483" s="89">
        <v>0.42045970801664967</v>
      </c>
      <c r="H2483" s="89">
        <v>0.96702601819677569</v>
      </c>
      <c r="I2483" s="92">
        <v>0.36315787319556825</v>
      </c>
      <c r="J2483" s="92">
        <v>0.81084930564934987</v>
      </c>
      <c r="K2483" s="92">
        <v>0.30874763126767596</v>
      </c>
      <c r="L2483" s="93">
        <v>0.66998800797285629</v>
      </c>
    </row>
    <row r="2484" spans="1:12" x14ac:dyDescent="0.25">
      <c r="A2484" s="73" t="str">
        <f t="shared" si="38"/>
        <v>501218</v>
      </c>
      <c r="B2484" s="55">
        <v>50</v>
      </c>
      <c r="C2484" s="55">
        <v>35</v>
      </c>
      <c r="D2484" s="55">
        <v>12</v>
      </c>
      <c r="E2484" s="56">
        <v>18</v>
      </c>
      <c r="F2484" s="58"/>
      <c r="G2484" s="89">
        <v>0.38862495276143172</v>
      </c>
      <c r="H2484" s="89">
        <v>0.88691398220092277</v>
      </c>
      <c r="I2484" s="92">
        <v>0.33325096865020204</v>
      </c>
      <c r="J2484" s="92">
        <v>0.73860979489117484</v>
      </c>
      <c r="K2484" s="92">
        <v>0.28065731169979941</v>
      </c>
      <c r="L2484" s="93">
        <v>0.60478656472825887</v>
      </c>
    </row>
    <row r="2485" spans="1:12" x14ac:dyDescent="0.25">
      <c r="A2485" s="73" t="str">
        <f t="shared" si="38"/>
        <v>511218</v>
      </c>
      <c r="B2485" s="55">
        <v>51</v>
      </c>
      <c r="C2485" s="55">
        <v>34</v>
      </c>
      <c r="D2485" s="55">
        <v>12</v>
      </c>
      <c r="E2485" s="56">
        <v>18</v>
      </c>
      <c r="F2485" s="58"/>
      <c r="G2485" s="89">
        <v>0.35950362685560056</v>
      </c>
      <c r="H2485" s="89">
        <v>0.82169576585695003</v>
      </c>
      <c r="I2485" s="92">
        <v>0.30572494939271255</v>
      </c>
      <c r="J2485" s="92">
        <v>0.67844762145748982</v>
      </c>
      <c r="K2485" s="92">
        <v>0.25464743589743588</v>
      </c>
      <c r="L2485" s="93">
        <v>0.54928728070175437</v>
      </c>
    </row>
    <row r="2486" spans="1:12" x14ac:dyDescent="0.25">
      <c r="A2486" s="73" t="str">
        <f t="shared" si="38"/>
        <v>521218</v>
      </c>
      <c r="B2486" s="55">
        <v>52</v>
      </c>
      <c r="C2486" s="55">
        <v>33</v>
      </c>
      <c r="D2486" s="55">
        <v>12</v>
      </c>
      <c r="E2486" s="56">
        <v>18</v>
      </c>
      <c r="F2486" s="58"/>
      <c r="G2486" s="89">
        <v>0.33226964413917254</v>
      </c>
      <c r="H2486" s="89">
        <v>0.74820998039068609</v>
      </c>
      <c r="I2486" s="92">
        <v>0.27985598405537754</v>
      </c>
      <c r="J2486" s="92">
        <v>0.61220492268786897</v>
      </c>
      <c r="K2486" s="92">
        <v>0.23008475938407466</v>
      </c>
      <c r="L2486" s="93">
        <v>0.48951705367379961</v>
      </c>
    </row>
    <row r="2487" spans="1:12" x14ac:dyDescent="0.25">
      <c r="A2487" s="73" t="str">
        <f t="shared" si="38"/>
        <v>531218</v>
      </c>
      <c r="B2487" s="55">
        <v>53</v>
      </c>
      <c r="C2487" s="55">
        <v>32</v>
      </c>
      <c r="D2487" s="55">
        <v>12</v>
      </c>
      <c r="E2487" s="56">
        <v>18</v>
      </c>
      <c r="F2487" s="58"/>
      <c r="G2487" s="89">
        <v>0.30572637480735149</v>
      </c>
      <c r="H2487" s="89">
        <v>0.67844756363668068</v>
      </c>
      <c r="I2487" s="92">
        <v>0.25464699817106534</v>
      </c>
      <c r="J2487" s="92">
        <v>0.5492864102960956</v>
      </c>
      <c r="K2487" s="92">
        <v>0.20615298090191111</v>
      </c>
      <c r="L2487" s="93">
        <v>0.43272724894656417</v>
      </c>
    </row>
    <row r="2488" spans="1:12" x14ac:dyDescent="0.25">
      <c r="A2488" s="73" t="str">
        <f t="shared" si="38"/>
        <v>541218</v>
      </c>
      <c r="B2488" s="55">
        <v>54</v>
      </c>
      <c r="C2488" s="55">
        <v>31</v>
      </c>
      <c r="D2488" s="55">
        <v>12</v>
      </c>
      <c r="E2488" s="56">
        <v>18</v>
      </c>
      <c r="F2488" s="58"/>
      <c r="G2488" s="89">
        <v>0.27985673295208674</v>
      </c>
      <c r="H2488" s="89">
        <v>0.61220477246148142</v>
      </c>
      <c r="I2488" s="92">
        <v>0.23008386093154648</v>
      </c>
      <c r="J2488" s="92">
        <v>0.48951571920901321</v>
      </c>
      <c r="K2488" s="92">
        <v>0.1828407973778757</v>
      </c>
      <c r="L2488" s="93">
        <v>0.37875892922527943</v>
      </c>
    </row>
    <row r="2489" spans="1:12" x14ac:dyDescent="0.25">
      <c r="A2489" s="73" t="str">
        <f t="shared" si="38"/>
        <v>551218</v>
      </c>
      <c r="B2489" s="55">
        <v>55</v>
      </c>
      <c r="C2489" s="55">
        <v>30</v>
      </c>
      <c r="D2489" s="55">
        <v>12</v>
      </c>
      <c r="E2489" s="56">
        <v>18</v>
      </c>
      <c r="F2489" s="58"/>
      <c r="G2489" s="89">
        <v>0.25238475295564666</v>
      </c>
      <c r="H2489" s="89">
        <v>0.54928564807173585</v>
      </c>
      <c r="I2489" s="92">
        <v>0.20435281004049388</v>
      </c>
      <c r="J2489" s="92">
        <v>0.4327261134687953</v>
      </c>
      <c r="K2489" s="92">
        <v>0.15876723138038704</v>
      </c>
      <c r="L2489" s="93">
        <v>0.32747366540881639</v>
      </c>
    </row>
    <row r="2490" spans="1:12" x14ac:dyDescent="0.25">
      <c r="A2490" s="73" t="str">
        <f t="shared" si="38"/>
        <v>181518</v>
      </c>
      <c r="B2490" s="55">
        <v>18</v>
      </c>
      <c r="C2490" s="55">
        <v>67</v>
      </c>
      <c r="D2490" s="55">
        <v>15</v>
      </c>
      <c r="E2490" s="56">
        <v>18</v>
      </c>
      <c r="F2490" s="58"/>
      <c r="G2490" s="89">
        <v>1.9560339008693426</v>
      </c>
      <c r="H2490" s="89">
        <v>6.7178520721077195</v>
      </c>
      <c r="I2490" s="92">
        <v>1.816623412896994</v>
      </c>
      <c r="J2490" s="92">
        <v>5.9830641125606618</v>
      </c>
      <c r="K2490" s="92">
        <v>1.6843396138582751</v>
      </c>
      <c r="L2490" s="93">
        <v>5.3252673781232911</v>
      </c>
    </row>
    <row r="2491" spans="1:12" x14ac:dyDescent="0.25">
      <c r="A2491" s="73" t="str">
        <f t="shared" si="38"/>
        <v>191518</v>
      </c>
      <c r="B2491" s="55">
        <v>19</v>
      </c>
      <c r="C2491" s="55">
        <v>66</v>
      </c>
      <c r="D2491" s="55">
        <v>15</v>
      </c>
      <c r="E2491" s="56">
        <v>18</v>
      </c>
      <c r="F2491" s="58"/>
      <c r="G2491" s="89">
        <v>1.8854176538254621</v>
      </c>
      <c r="H2491" s="89">
        <v>6.3402785573801088</v>
      </c>
      <c r="I2491" s="92">
        <v>1.7496118187875334</v>
      </c>
      <c r="J2491" s="92">
        <v>5.6450835482605841</v>
      </c>
      <c r="K2491" s="92">
        <v>1.6207677313159088</v>
      </c>
      <c r="L2491" s="93">
        <v>5.0226143804190464</v>
      </c>
    </row>
    <row r="2492" spans="1:12" x14ac:dyDescent="0.25">
      <c r="A2492" s="73" t="str">
        <f t="shared" si="38"/>
        <v>201518</v>
      </c>
      <c r="B2492" s="55">
        <v>20</v>
      </c>
      <c r="C2492" s="55">
        <v>65</v>
      </c>
      <c r="D2492" s="55">
        <v>15</v>
      </c>
      <c r="E2492" s="56">
        <v>18</v>
      </c>
      <c r="F2492" s="58"/>
      <c r="G2492" s="89">
        <v>1.8166240446581228</v>
      </c>
      <c r="H2492" s="89">
        <v>5.9830646929023397</v>
      </c>
      <c r="I2492" s="92">
        <v>1.6843389691806345</v>
      </c>
      <c r="J2492" s="92">
        <v>5.325267787990823</v>
      </c>
      <c r="K2492" s="92">
        <v>1.5588563662667505</v>
      </c>
      <c r="L2492" s="93">
        <v>4.7361707413306835</v>
      </c>
    </row>
    <row r="2493" spans="1:12" x14ac:dyDescent="0.25">
      <c r="A2493" s="73" t="str">
        <f t="shared" si="38"/>
        <v>211518</v>
      </c>
      <c r="B2493" s="55">
        <v>21</v>
      </c>
      <c r="C2493" s="55">
        <v>64</v>
      </c>
      <c r="D2493" s="55">
        <v>15</v>
      </c>
      <c r="E2493" s="56">
        <v>18</v>
      </c>
      <c r="F2493" s="58"/>
      <c r="G2493" s="89">
        <v>1.7496114458316669</v>
      </c>
      <c r="H2493" s="89">
        <v>5.6450834164641499</v>
      </c>
      <c r="I2493" s="92">
        <v>1.6207667371264423</v>
      </c>
      <c r="J2493" s="92">
        <v>5.0226145117840675</v>
      </c>
      <c r="K2493" s="92">
        <v>1.4985651694330551</v>
      </c>
      <c r="L2493" s="93">
        <v>4.4650403788714428</v>
      </c>
    </row>
    <row r="2494" spans="1:12" x14ac:dyDescent="0.25">
      <c r="A2494" s="73" t="str">
        <f t="shared" si="38"/>
        <v>221518</v>
      </c>
      <c r="B2494" s="55">
        <v>22</v>
      </c>
      <c r="C2494" s="55">
        <v>63</v>
      </c>
      <c r="D2494" s="55">
        <v>15</v>
      </c>
      <c r="E2494" s="56">
        <v>18</v>
      </c>
      <c r="F2494" s="58"/>
      <c r="G2494" s="89">
        <v>1.6843389135533406</v>
      </c>
      <c r="H2494" s="89">
        <v>5.3252672498997677</v>
      </c>
      <c r="I2494" s="92">
        <v>1.5588551908676094</v>
      </c>
      <c r="J2494" s="92">
        <v>4.7361719563471025</v>
      </c>
      <c r="K2494" s="92">
        <v>1.4398583087219148</v>
      </c>
      <c r="L2494" s="93">
        <v>4.2083675396560816</v>
      </c>
    </row>
    <row r="2495" spans="1:12" x14ac:dyDescent="0.25">
      <c r="A2495" s="73" t="str">
        <f t="shared" si="38"/>
        <v>231518</v>
      </c>
      <c r="B2495" s="55">
        <v>23</v>
      </c>
      <c r="C2495" s="55">
        <v>62</v>
      </c>
      <c r="D2495" s="55">
        <v>15</v>
      </c>
      <c r="E2495" s="56">
        <v>18</v>
      </c>
      <c r="F2495" s="58"/>
      <c r="G2495" s="89">
        <v>1.6207673979566293</v>
      </c>
      <c r="H2495" s="89">
        <v>5.0226146193198389</v>
      </c>
      <c r="I2495" s="92">
        <v>1.4985656938713601</v>
      </c>
      <c r="J2495" s="92">
        <v>4.4650391562627929</v>
      </c>
      <c r="K2495" s="92">
        <v>1.3826961420993882</v>
      </c>
      <c r="L2495" s="93">
        <v>3.9653542912848967</v>
      </c>
    </row>
    <row r="2496" spans="1:12" x14ac:dyDescent="0.25">
      <c r="A2496" s="73" t="str">
        <f t="shared" si="38"/>
        <v>241518</v>
      </c>
      <c r="B2496" s="55">
        <v>24</v>
      </c>
      <c r="C2496" s="55">
        <v>61</v>
      </c>
      <c r="D2496" s="55">
        <v>15</v>
      </c>
      <c r="E2496" s="56">
        <v>18</v>
      </c>
      <c r="F2496" s="58"/>
      <c r="G2496" s="89">
        <v>1.5588556727522986</v>
      </c>
      <c r="H2496" s="89">
        <v>4.7361714570958506</v>
      </c>
      <c r="I2496" s="92">
        <v>1.4398579855090872</v>
      </c>
      <c r="J2496" s="92">
        <v>4.20836816252507</v>
      </c>
      <c r="K2496" s="92">
        <v>1.3270409414072077</v>
      </c>
      <c r="L2496" s="93">
        <v>3.7352380839858577</v>
      </c>
    </row>
    <row r="2497" spans="1:12" x14ac:dyDescent="0.25">
      <c r="A2497" s="73" t="str">
        <f t="shared" si="38"/>
        <v>251518</v>
      </c>
      <c r="B2497" s="55">
        <v>25</v>
      </c>
      <c r="C2497" s="55">
        <v>60</v>
      </c>
      <c r="D2497" s="55">
        <v>15</v>
      </c>
      <c r="E2497" s="56">
        <v>18</v>
      </c>
      <c r="F2497" s="58"/>
      <c r="G2497" s="89">
        <v>1.4809954623768375</v>
      </c>
      <c r="H2497" s="89">
        <v>4.4650389690425367</v>
      </c>
      <c r="I2497" s="92">
        <v>1.3668126863825381</v>
      </c>
      <c r="J2497" s="92">
        <v>3.9653537731306931</v>
      </c>
      <c r="K2497" s="92">
        <v>1.2585274872115468</v>
      </c>
      <c r="L2497" s="93">
        <v>3.517299410538604</v>
      </c>
    </row>
    <row r="2498" spans="1:12" x14ac:dyDescent="0.25">
      <c r="A2498" s="73" t="str">
        <f t="shared" si="38"/>
        <v>261518</v>
      </c>
      <c r="B2498" s="55">
        <v>26</v>
      </c>
      <c r="C2498" s="55">
        <v>59</v>
      </c>
      <c r="D2498" s="55">
        <v>15</v>
      </c>
      <c r="E2498" s="56">
        <v>18</v>
      </c>
      <c r="F2498" s="58"/>
      <c r="G2498" s="89">
        <v>1.4166967647194342</v>
      </c>
      <c r="H2498" s="89">
        <v>4.3197840074553993</v>
      </c>
      <c r="I2498" s="92">
        <v>1.3063729096716563</v>
      </c>
      <c r="J2498" s="92">
        <v>3.8296152948643063</v>
      </c>
      <c r="K2498" s="92">
        <v>1.2017104611913478</v>
      </c>
      <c r="L2498" s="93">
        <v>3.3906415121261708</v>
      </c>
    </row>
    <row r="2499" spans="1:12" x14ac:dyDescent="0.25">
      <c r="A2499" s="73" t="str">
        <f t="shared" si="38"/>
        <v>271518</v>
      </c>
      <c r="B2499" s="55">
        <v>27</v>
      </c>
      <c r="C2499" s="55">
        <v>58</v>
      </c>
      <c r="D2499" s="55">
        <v>15</v>
      </c>
      <c r="E2499" s="56">
        <v>18</v>
      </c>
      <c r="F2499" s="58"/>
      <c r="G2499" s="89">
        <v>1.3608101033212865</v>
      </c>
      <c r="H2499" s="89">
        <v>4.0679217759269006</v>
      </c>
      <c r="I2499" s="92">
        <v>1.253352684011676</v>
      </c>
      <c r="J2499" s="92">
        <v>3.6040976503244919</v>
      </c>
      <c r="K2499" s="92">
        <v>1.1514125945471061</v>
      </c>
      <c r="L2499" s="93">
        <v>3.1885602289863417</v>
      </c>
    </row>
    <row r="2500" spans="1:12" x14ac:dyDescent="0.25">
      <c r="A2500" s="73" t="str">
        <f t="shared" ref="A2500:A2522" si="39">B2500&amp;D2500&amp;E2500</f>
        <v>281518</v>
      </c>
      <c r="B2500" s="55">
        <v>28</v>
      </c>
      <c r="C2500" s="55">
        <v>57</v>
      </c>
      <c r="D2500" s="55">
        <v>15</v>
      </c>
      <c r="E2500" s="56">
        <v>18</v>
      </c>
      <c r="F2500" s="58"/>
      <c r="G2500" s="89">
        <v>1.3063737343037192</v>
      </c>
      <c r="H2500" s="89">
        <v>3.8296155337596365</v>
      </c>
      <c r="I2500" s="92">
        <v>1.2017104024027081</v>
      </c>
      <c r="J2500" s="92">
        <v>3.3906406972165537</v>
      </c>
      <c r="K2500" s="92">
        <v>1.1024250164317808</v>
      </c>
      <c r="L2500" s="93">
        <v>2.9972092173681304</v>
      </c>
    </row>
    <row r="2501" spans="1:12" x14ac:dyDescent="0.25">
      <c r="A2501" s="73" t="str">
        <f t="shared" si="39"/>
        <v>291518</v>
      </c>
      <c r="B2501" s="55">
        <v>29</v>
      </c>
      <c r="C2501" s="55">
        <v>56</v>
      </c>
      <c r="D2501" s="55">
        <v>15</v>
      </c>
      <c r="E2501" s="56">
        <v>18</v>
      </c>
      <c r="F2501" s="58"/>
      <c r="G2501" s="89">
        <v>1.2533525948129296</v>
      </c>
      <c r="H2501" s="89">
        <v>3.6040984259603057</v>
      </c>
      <c r="I2501" s="92">
        <v>1.1514135691211023</v>
      </c>
      <c r="J2501" s="92">
        <v>3.1885615673352565</v>
      </c>
      <c r="K2501" s="92">
        <v>1.0547133251457013</v>
      </c>
      <c r="L2501" s="93">
        <v>2.815972196124354</v>
      </c>
    </row>
    <row r="2502" spans="1:12" x14ac:dyDescent="0.25">
      <c r="A2502" s="73" t="str">
        <f t="shared" si="39"/>
        <v>301518</v>
      </c>
      <c r="B2502" s="55">
        <v>30</v>
      </c>
      <c r="C2502" s="55">
        <v>55</v>
      </c>
      <c r="D2502" s="55">
        <v>15</v>
      </c>
      <c r="E2502" s="56">
        <v>18</v>
      </c>
      <c r="F2502" s="58"/>
      <c r="G2502" s="89">
        <v>1.2017095849380193</v>
      </c>
      <c r="H2502" s="89">
        <v>3.3906410641577458</v>
      </c>
      <c r="I2502" s="92">
        <v>1.1024256359236273</v>
      </c>
      <c r="J2502" s="92">
        <v>2.9972085636255761</v>
      </c>
      <c r="K2502" s="92">
        <v>1.0082399457715552</v>
      </c>
      <c r="L2502" s="93">
        <v>2.6442722714803972</v>
      </c>
    </row>
    <row r="2503" spans="1:12" x14ac:dyDescent="0.25">
      <c r="A2503" s="73" t="str">
        <f t="shared" si="39"/>
        <v>311518</v>
      </c>
      <c r="B2503" s="55">
        <v>31</v>
      </c>
      <c r="C2503" s="55">
        <v>54</v>
      </c>
      <c r="D2503" s="55">
        <v>15</v>
      </c>
      <c r="E2503" s="56">
        <v>18</v>
      </c>
      <c r="F2503" s="58"/>
      <c r="G2503" s="89">
        <v>1.1514128029628596</v>
      </c>
      <c r="H2503" s="89">
        <v>3.1885607775989855</v>
      </c>
      <c r="I2503" s="92">
        <v>1.0547134127938631</v>
      </c>
      <c r="J2503" s="92">
        <v>2.8159723854690055</v>
      </c>
      <c r="K2503" s="92">
        <v>0.96297487120144742</v>
      </c>
      <c r="L2503" s="93">
        <v>2.4815662995952152</v>
      </c>
    </row>
    <row r="2504" spans="1:12" x14ac:dyDescent="0.25">
      <c r="A2504" s="73" t="str">
        <f t="shared" si="39"/>
        <v>321518</v>
      </c>
      <c r="B2504" s="55">
        <v>32</v>
      </c>
      <c r="C2504" s="55">
        <v>53</v>
      </c>
      <c r="D2504" s="55">
        <v>15</v>
      </c>
      <c r="E2504" s="56">
        <v>18</v>
      </c>
      <c r="F2504" s="58"/>
      <c r="G2504" s="89">
        <v>1.1024259253050315</v>
      </c>
      <c r="H2504" s="89">
        <v>2.9972080065593558</v>
      </c>
      <c r="I2504" s="92">
        <v>1.0082403430860063</v>
      </c>
      <c r="J2504" s="92">
        <v>2.6442722986091849</v>
      </c>
      <c r="K2504" s="92">
        <v>0.9188828368604095</v>
      </c>
      <c r="L2504" s="93">
        <v>2.3273414187350077</v>
      </c>
    </row>
    <row r="2505" spans="1:12" x14ac:dyDescent="0.25">
      <c r="A2505" s="73" t="str">
        <f t="shared" si="39"/>
        <v>331518</v>
      </c>
      <c r="B2505" s="55">
        <v>33</v>
      </c>
      <c r="C2505" s="55">
        <v>52</v>
      </c>
      <c r="D2505" s="55">
        <v>15</v>
      </c>
      <c r="E2505" s="56">
        <v>18</v>
      </c>
      <c r="F2505" s="58"/>
      <c r="G2505" s="89">
        <v>1.0547127408762311</v>
      </c>
      <c r="H2505" s="89">
        <v>2.8159712488108424</v>
      </c>
      <c r="I2505" s="92">
        <v>0.96297487794378755</v>
      </c>
      <c r="J2505" s="92">
        <v>2.4815670991294065</v>
      </c>
      <c r="K2505" s="92">
        <v>0.87593236852627177</v>
      </c>
      <c r="L2505" s="93">
        <v>2.181118091587734</v>
      </c>
    </row>
    <row r="2506" spans="1:12" x14ac:dyDescent="0.25">
      <c r="A2506" s="73" t="str">
        <f t="shared" si="39"/>
        <v>341518</v>
      </c>
      <c r="B2506" s="55">
        <v>34</v>
      </c>
      <c r="C2506" s="55">
        <v>51</v>
      </c>
      <c r="D2506" s="55">
        <v>15</v>
      </c>
      <c r="E2506" s="56">
        <v>18</v>
      </c>
      <c r="F2506" s="58"/>
      <c r="G2506" s="89">
        <v>0.99178358195160721</v>
      </c>
      <c r="H2506" s="89">
        <v>2.6442725373851643</v>
      </c>
      <c r="I2506" s="92">
        <v>0.9041079009470292</v>
      </c>
      <c r="J2506" s="92">
        <v>2.3273427728177354</v>
      </c>
      <c r="K2506" s="92">
        <v>0.82087931385053325</v>
      </c>
      <c r="L2506" s="93">
        <v>2.0424437913208502</v>
      </c>
    </row>
    <row r="2507" spans="1:12" x14ac:dyDescent="0.25">
      <c r="A2507" s="73" t="str">
        <f t="shared" si="39"/>
        <v>351518</v>
      </c>
      <c r="B2507" s="55">
        <v>35</v>
      </c>
      <c r="C2507" s="55">
        <v>50</v>
      </c>
      <c r="D2507" s="55">
        <v>15</v>
      </c>
      <c r="E2507" s="56">
        <v>18</v>
      </c>
      <c r="F2507" s="58"/>
      <c r="G2507" s="89">
        <v>0.94686437198348328</v>
      </c>
      <c r="H2507" s="89">
        <v>2.5389096768695625</v>
      </c>
      <c r="I2507" s="92">
        <v>0.86178291150517894</v>
      </c>
      <c r="J2507" s="92">
        <v>2.2290577234449684</v>
      </c>
      <c r="K2507" s="92">
        <v>0.78096389089021623</v>
      </c>
      <c r="L2507" s="93">
        <v>1.9508215771492319</v>
      </c>
    </row>
    <row r="2508" spans="1:12" x14ac:dyDescent="0.25">
      <c r="A2508" s="73" t="str">
        <f t="shared" si="39"/>
        <v>361518</v>
      </c>
      <c r="B2508" s="55">
        <v>36</v>
      </c>
      <c r="C2508" s="55">
        <v>49</v>
      </c>
      <c r="D2508" s="55">
        <v>15</v>
      </c>
      <c r="E2508" s="56">
        <v>18</v>
      </c>
      <c r="F2508" s="58"/>
      <c r="G2508" s="89">
        <v>0.90377695598488339</v>
      </c>
      <c r="H2508" s="89">
        <v>2.3797971986978808</v>
      </c>
      <c r="I2508" s="92">
        <v>0.8208557316936278</v>
      </c>
      <c r="J2508" s="92">
        <v>2.0862154982102101</v>
      </c>
      <c r="K2508" s="92">
        <v>0.74208470010102645</v>
      </c>
      <c r="L2508" s="93">
        <v>1.8224537585591878</v>
      </c>
    </row>
    <row r="2509" spans="1:12" x14ac:dyDescent="0.25">
      <c r="A2509" s="73" t="str">
        <f t="shared" si="39"/>
        <v>371518</v>
      </c>
      <c r="B2509" s="55">
        <v>37</v>
      </c>
      <c r="C2509" s="55">
        <v>48</v>
      </c>
      <c r="D2509" s="55">
        <v>15</v>
      </c>
      <c r="E2509" s="56">
        <v>18</v>
      </c>
      <c r="F2509" s="58"/>
      <c r="G2509" s="89">
        <v>0.86178366739694034</v>
      </c>
      <c r="H2509" s="89">
        <v>2.2290585118737485</v>
      </c>
      <c r="I2509" s="92">
        <v>0.78096496569387508</v>
      </c>
      <c r="J2509" s="92">
        <v>1.9508210871243745</v>
      </c>
      <c r="K2509" s="92">
        <v>0.70419206407994928</v>
      </c>
      <c r="L2509" s="93">
        <v>1.7007206483324022</v>
      </c>
    </row>
    <row r="2510" spans="1:12" x14ac:dyDescent="0.25">
      <c r="A2510" s="73" t="str">
        <f t="shared" si="39"/>
        <v>381518</v>
      </c>
      <c r="B2510" s="55">
        <v>38</v>
      </c>
      <c r="C2510" s="55">
        <v>47</v>
      </c>
      <c r="D2510" s="55">
        <v>15</v>
      </c>
      <c r="E2510" s="56">
        <v>18</v>
      </c>
      <c r="F2510" s="58"/>
      <c r="G2510" s="89">
        <v>0.82085466843669008</v>
      </c>
      <c r="H2510" s="89">
        <v>2.0862159428535305</v>
      </c>
      <c r="I2510" s="92">
        <v>0.74208546684366905</v>
      </c>
      <c r="J2510" s="92">
        <v>1.8224540109994312</v>
      </c>
      <c r="K2510" s="92">
        <v>0.66725930842657566</v>
      </c>
      <c r="L2510" s="93">
        <v>1.5852534926354385</v>
      </c>
    </row>
    <row r="2511" spans="1:12" x14ac:dyDescent="0.25">
      <c r="A2511" s="73" t="str">
        <f t="shared" si="39"/>
        <v>391518</v>
      </c>
      <c r="B2511" s="55">
        <v>39</v>
      </c>
      <c r="C2511" s="55">
        <v>46</v>
      </c>
      <c r="D2511" s="55">
        <v>15</v>
      </c>
      <c r="E2511" s="56">
        <v>18</v>
      </c>
      <c r="F2511" s="58"/>
      <c r="G2511" s="89">
        <v>0.7809651487336583</v>
      </c>
      <c r="H2511" s="89">
        <v>1.9508206900834144</v>
      </c>
      <c r="I2511" s="92">
        <v>0.70419173689515002</v>
      </c>
      <c r="J2511" s="92">
        <v>1.700720780678556</v>
      </c>
      <c r="K2511" s="92">
        <v>0.63126662834815916</v>
      </c>
      <c r="L2511" s="93">
        <v>1.4757072869382186</v>
      </c>
    </row>
    <row r="2512" spans="1:12" x14ac:dyDescent="0.25">
      <c r="A2512" s="73" t="str">
        <f t="shared" si="39"/>
        <v>401518</v>
      </c>
      <c r="B2512" s="55">
        <v>40</v>
      </c>
      <c r="C2512" s="55">
        <v>45</v>
      </c>
      <c r="D2512" s="55">
        <v>15</v>
      </c>
      <c r="E2512" s="56">
        <v>18</v>
      </c>
      <c r="F2512" s="58"/>
      <c r="G2512" s="89">
        <v>0.74208478098646358</v>
      </c>
      <c r="H2512" s="89">
        <v>1.8224542033427749</v>
      </c>
      <c r="I2512" s="92">
        <v>0.66725990355219977</v>
      </c>
      <c r="J2512" s="92">
        <v>1.5852535967326502</v>
      </c>
      <c r="K2512" s="92">
        <v>0.59619023165124729</v>
      </c>
      <c r="L2512" s="93">
        <v>1.3717557190656919</v>
      </c>
    </row>
    <row r="2513" spans="1:12" x14ac:dyDescent="0.25">
      <c r="A2513" s="73" t="str">
        <f t="shared" si="39"/>
        <v>411518</v>
      </c>
      <c r="B2513" s="55">
        <v>41</v>
      </c>
      <c r="C2513" s="55">
        <v>44</v>
      </c>
      <c r="D2513" s="55">
        <v>15</v>
      </c>
      <c r="E2513" s="56">
        <v>18</v>
      </c>
      <c r="F2513" s="58"/>
      <c r="G2513" s="89">
        <v>0.70419123108816006</v>
      </c>
      <c r="H2513" s="89">
        <v>1.7007215992672344</v>
      </c>
      <c r="I2513" s="92">
        <v>0.63126584921018947</v>
      </c>
      <c r="J2513" s="92">
        <v>1.4757069132090372</v>
      </c>
      <c r="K2513" s="92">
        <v>0.56200914985928896</v>
      </c>
      <c r="L2513" s="93">
        <v>1.2730927139350059</v>
      </c>
    </row>
    <row r="2514" spans="1:12" x14ac:dyDescent="0.25">
      <c r="A2514" s="73" t="str">
        <f t="shared" si="39"/>
        <v>421518</v>
      </c>
      <c r="B2514" s="55">
        <v>42</v>
      </c>
      <c r="C2514" s="55">
        <v>43</v>
      </c>
      <c r="D2514" s="55">
        <v>15</v>
      </c>
      <c r="E2514" s="56">
        <v>18</v>
      </c>
      <c r="F2514" s="58"/>
      <c r="G2514" s="89">
        <v>0.66725881031374901</v>
      </c>
      <c r="H2514" s="89">
        <v>1.5852539904386218</v>
      </c>
      <c r="I2514" s="92">
        <v>0.59619014342067456</v>
      </c>
      <c r="J2514" s="92">
        <v>1.3717557276835863</v>
      </c>
      <c r="K2514" s="92">
        <v>0.52870209514355127</v>
      </c>
      <c r="L2514" s="93">
        <v>1.1794309543091512</v>
      </c>
    </row>
    <row r="2515" spans="1:12" x14ac:dyDescent="0.25">
      <c r="A2515" s="73" t="str">
        <f t="shared" si="39"/>
        <v>431518</v>
      </c>
      <c r="B2515" s="55">
        <v>43</v>
      </c>
      <c r="C2515" s="55">
        <v>42</v>
      </c>
      <c r="D2515" s="55">
        <v>15</v>
      </c>
      <c r="E2515" s="56">
        <v>18</v>
      </c>
      <c r="F2515" s="58"/>
      <c r="G2515" s="89">
        <v>0.63126630702617526</v>
      </c>
      <c r="H2515" s="89">
        <v>1.4757077846837983</v>
      </c>
      <c r="I2515" s="92">
        <v>0.56200831689238973</v>
      </c>
      <c r="J2515" s="92">
        <v>1.2730927269221071</v>
      </c>
      <c r="K2515" s="92">
        <v>0.49624783877821127</v>
      </c>
      <c r="L2515" s="93">
        <v>1.0904985355610606</v>
      </c>
    </row>
    <row r="2516" spans="1:12" x14ac:dyDescent="0.25">
      <c r="A2516" s="73" t="str">
        <f t="shared" si="39"/>
        <v>441518</v>
      </c>
      <c r="B2516" s="55">
        <v>44</v>
      </c>
      <c r="C2516" s="55">
        <v>41</v>
      </c>
      <c r="D2516" s="55">
        <v>15</v>
      </c>
      <c r="E2516" s="56">
        <v>18</v>
      </c>
      <c r="F2516" s="58"/>
      <c r="G2516" s="89">
        <v>0.59320244986157511</v>
      </c>
      <c r="H2516" s="89">
        <v>1.3717560060397511</v>
      </c>
      <c r="I2516" s="92">
        <v>0.52612425439538391</v>
      </c>
      <c r="J2516" s="92">
        <v>1.1794312179221458</v>
      </c>
      <c r="K2516" s="92">
        <v>0.46242385801590513</v>
      </c>
      <c r="L2516" s="93">
        <v>1.0060380863910823</v>
      </c>
    </row>
    <row r="2517" spans="1:12" x14ac:dyDescent="0.25">
      <c r="A2517" s="73" t="str">
        <f t="shared" si="39"/>
        <v>451518</v>
      </c>
      <c r="B2517" s="55">
        <v>45</v>
      </c>
      <c r="C2517" s="55">
        <v>40</v>
      </c>
      <c r="D2517" s="55">
        <v>15</v>
      </c>
      <c r="E2517" s="56">
        <v>18</v>
      </c>
      <c r="F2517" s="58"/>
      <c r="G2517" s="89">
        <v>0.55780308893300579</v>
      </c>
      <c r="H2517" s="89">
        <v>1.3015898919882902</v>
      </c>
      <c r="I2517" s="92">
        <v>0.49269995625694002</v>
      </c>
      <c r="J2517" s="92">
        <v>1.1135553013223864</v>
      </c>
      <c r="K2517" s="92">
        <v>0.43085904640129208</v>
      </c>
      <c r="L2517" s="93">
        <v>0.94428480096907708</v>
      </c>
    </row>
    <row r="2518" spans="1:12" x14ac:dyDescent="0.25">
      <c r="A2518" s="73" t="str">
        <f t="shared" si="39"/>
        <v>461518</v>
      </c>
      <c r="B2518" s="55">
        <v>46</v>
      </c>
      <c r="C2518" s="55">
        <v>39</v>
      </c>
      <c r="D2518" s="55">
        <v>15</v>
      </c>
      <c r="E2518" s="56">
        <v>18</v>
      </c>
      <c r="F2518" s="58"/>
      <c r="G2518" s="89">
        <v>0.52483433850236905</v>
      </c>
      <c r="H2518" s="89">
        <v>1.2050919112956047</v>
      </c>
      <c r="I2518" s="92">
        <v>0.46138024311196929</v>
      </c>
      <c r="J2518" s="92">
        <v>1.0267065898825272</v>
      </c>
      <c r="K2518" s="92">
        <v>0.40111603535246132</v>
      </c>
      <c r="L2518" s="93">
        <v>0.86604683605678856</v>
      </c>
    </row>
    <row r="2519" spans="1:12" x14ac:dyDescent="0.25">
      <c r="A2519" s="73" t="str">
        <f t="shared" si="39"/>
        <v>471518</v>
      </c>
      <c r="B2519" s="55">
        <v>47</v>
      </c>
      <c r="C2519" s="55">
        <v>38</v>
      </c>
      <c r="D2519" s="55">
        <v>15</v>
      </c>
      <c r="E2519" s="56">
        <v>18</v>
      </c>
      <c r="F2519" s="58"/>
      <c r="G2519" s="89">
        <v>0.49269873839570205</v>
      </c>
      <c r="H2519" s="89">
        <v>1.1135564365230055</v>
      </c>
      <c r="I2519" s="92">
        <v>0.43085964329425214</v>
      </c>
      <c r="J2519" s="92">
        <v>0.94428387732021413</v>
      </c>
      <c r="K2519" s="92">
        <v>0.37213109392402144</v>
      </c>
      <c r="L2519" s="93">
        <v>0.79176213190297573</v>
      </c>
    </row>
    <row r="2520" spans="1:12" x14ac:dyDescent="0.25">
      <c r="A2520" s="73" t="str">
        <f t="shared" si="39"/>
        <v>481518</v>
      </c>
      <c r="B2520" s="55">
        <v>48</v>
      </c>
      <c r="C2520" s="55">
        <v>37</v>
      </c>
      <c r="D2520" s="55">
        <v>15</v>
      </c>
      <c r="E2520" s="56">
        <v>18</v>
      </c>
      <c r="F2520" s="58"/>
      <c r="G2520" s="89">
        <v>0.46138039931959512</v>
      </c>
      <c r="H2520" s="89">
        <v>1.0267055436267811</v>
      </c>
      <c r="I2520" s="92">
        <v>0.40111472072725246</v>
      </c>
      <c r="J2520" s="92">
        <v>0.86604702880566631</v>
      </c>
      <c r="K2520" s="92">
        <v>0.34388855581272132</v>
      </c>
      <c r="L2520" s="93">
        <v>0.72121524776219292</v>
      </c>
    </row>
    <row r="2521" spans="1:12" x14ac:dyDescent="0.25">
      <c r="A2521" s="73" t="str">
        <f t="shared" si="39"/>
        <v>491518</v>
      </c>
      <c r="B2521" s="55">
        <v>49</v>
      </c>
      <c r="C2521" s="55">
        <v>36</v>
      </c>
      <c r="D2521" s="55">
        <v>15</v>
      </c>
      <c r="E2521" s="56">
        <v>18</v>
      </c>
      <c r="F2521" s="58"/>
      <c r="G2521" s="89">
        <v>0.42466936086143614</v>
      </c>
      <c r="H2521" s="89">
        <v>0.94428348719904376</v>
      </c>
      <c r="I2521" s="92">
        <v>0.36686422917957706</v>
      </c>
      <c r="J2521" s="92">
        <v>0.79176134307198232</v>
      </c>
      <c r="K2521" s="92">
        <v>0.31195632791492983</v>
      </c>
      <c r="L2521" s="93">
        <v>0.65420027789400836</v>
      </c>
    </row>
    <row r="2522" spans="1:12" ht="15.75" thickBot="1" x14ac:dyDescent="0.3">
      <c r="A2522" s="73" t="str">
        <f t="shared" si="39"/>
        <v>501518</v>
      </c>
      <c r="B2522" s="59">
        <v>50</v>
      </c>
      <c r="C2522" s="59">
        <v>35</v>
      </c>
      <c r="D2522" s="59">
        <v>15</v>
      </c>
      <c r="E2522" s="60">
        <v>18</v>
      </c>
      <c r="F2522" s="61"/>
      <c r="G2522" s="90">
        <v>0.39539548674672492</v>
      </c>
      <c r="H2522" s="90">
        <v>0.86604645669714031</v>
      </c>
      <c r="I2522" s="94">
        <v>0.33905587079018618</v>
      </c>
      <c r="J2522" s="94">
        <v>0.72121508187451577</v>
      </c>
      <c r="K2522" s="94">
        <v>0.28554710356933877</v>
      </c>
      <c r="L2522" s="95">
        <v>0.59052900367366146</v>
      </c>
    </row>
  </sheetData>
  <mergeCells count="3">
    <mergeCell ref="G1:H1"/>
    <mergeCell ref="I1:J1"/>
    <mergeCell ref="K1:L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O2521"/>
  <sheetViews>
    <sheetView workbookViewId="0">
      <selection sqref="A1:H1"/>
    </sheetView>
  </sheetViews>
  <sheetFormatPr defaultRowHeight="15" x14ac:dyDescent="0.25"/>
  <cols>
    <col min="7" max="7" width="11.140625" bestFit="1" customWidth="1"/>
    <col min="8" max="14" width="8.85546875" bestFit="1" customWidth="1"/>
    <col min="15" max="15" width="9.28515625" bestFit="1" customWidth="1"/>
  </cols>
  <sheetData>
    <row r="1" spans="1:15" ht="30.75" thickBot="1" x14ac:dyDescent="0.3">
      <c r="A1" s="72" t="s">
        <v>81</v>
      </c>
      <c r="B1" s="53" t="s">
        <v>64</v>
      </c>
      <c r="C1" s="53" t="s">
        <v>65</v>
      </c>
      <c r="D1" s="53" t="s">
        <v>17</v>
      </c>
      <c r="E1" s="54" t="s">
        <v>66</v>
      </c>
      <c r="F1" s="54" t="s">
        <v>67</v>
      </c>
      <c r="G1" s="54" t="s">
        <v>68</v>
      </c>
      <c r="H1" s="79" t="s">
        <v>82</v>
      </c>
      <c r="I1" s="80" t="s">
        <v>83</v>
      </c>
      <c r="J1" s="80" t="s">
        <v>84</v>
      </c>
      <c r="K1" s="81" t="s">
        <v>85</v>
      </c>
      <c r="L1" s="79" t="s">
        <v>82</v>
      </c>
      <c r="M1" s="80" t="s">
        <v>83</v>
      </c>
      <c r="N1" s="80" t="s">
        <v>84</v>
      </c>
      <c r="O1" s="81" t="s">
        <v>85</v>
      </c>
    </row>
    <row r="2" spans="1:15" x14ac:dyDescent="0.25">
      <c r="A2" s="78" t="str">
        <f>B2&amp;D2&amp;E2</f>
        <v>1865</v>
      </c>
      <c r="B2" s="55">
        <v>18</v>
      </c>
      <c r="C2" s="55">
        <v>67</v>
      </c>
      <c r="D2" s="55">
        <v>6</v>
      </c>
      <c r="E2" s="56">
        <v>5</v>
      </c>
      <c r="F2" s="57">
        <v>3</v>
      </c>
      <c r="G2" s="82">
        <v>321170</v>
      </c>
      <c r="H2" s="83">
        <v>4.0551732727216114E-2</v>
      </c>
      <c r="I2" s="83">
        <v>4.012516735685151E-2</v>
      </c>
      <c r="J2" s="83">
        <v>3.9701715602328984E-2</v>
      </c>
      <c r="K2" s="83">
        <v>4.7226297599402187</v>
      </c>
      <c r="L2" s="83">
        <v>9.3984494193106449E-2</v>
      </c>
      <c r="M2" s="83">
        <v>9.1400193044182204E-2</v>
      </c>
      <c r="N2" s="83">
        <v>8.882834635862627E-2</v>
      </c>
      <c r="O2" s="83">
        <v>41.890173428402406</v>
      </c>
    </row>
    <row r="3" spans="1:15" x14ac:dyDescent="0.25">
      <c r="A3" s="78" t="str">
        <f t="shared" ref="A3:A66" si="0">B3&amp;D3&amp;E3</f>
        <v>1965</v>
      </c>
      <c r="B3" s="55">
        <v>19</v>
      </c>
      <c r="C3" s="55">
        <v>66</v>
      </c>
      <c r="D3" s="55">
        <v>6</v>
      </c>
      <c r="E3" s="56">
        <v>5</v>
      </c>
      <c r="F3" s="57">
        <v>3</v>
      </c>
      <c r="G3" s="82">
        <v>319780</v>
      </c>
      <c r="H3" s="83">
        <v>4.0552880105072235E-2</v>
      </c>
      <c r="I3" s="83">
        <v>4.0130714866470699E-2</v>
      </c>
      <c r="J3" s="83">
        <v>3.9714803927700291E-2</v>
      </c>
      <c r="K3" s="83">
        <v>4.5910188254424913</v>
      </c>
      <c r="L3" s="83">
        <v>9.3964600662955783E-2</v>
      </c>
      <c r="M3" s="83">
        <v>9.1397210582275318E-2</v>
      </c>
      <c r="N3" s="83">
        <v>8.8839201951341554E-2</v>
      </c>
      <c r="O3" s="83">
        <v>39.340546625805239</v>
      </c>
    </row>
    <row r="4" spans="1:15" x14ac:dyDescent="0.25">
      <c r="A4" s="78" t="str">
        <f t="shared" si="0"/>
        <v>2065</v>
      </c>
      <c r="B4" s="55">
        <v>20</v>
      </c>
      <c r="C4" s="55">
        <v>65</v>
      </c>
      <c r="D4" s="55">
        <v>6</v>
      </c>
      <c r="E4" s="56">
        <v>5</v>
      </c>
      <c r="F4" s="57">
        <v>3</v>
      </c>
      <c r="G4" s="82">
        <v>318335</v>
      </c>
      <c r="H4" s="83">
        <v>4.0554761493395319E-2</v>
      </c>
      <c r="I4" s="83">
        <v>4.0136962633703491E-2</v>
      </c>
      <c r="J4" s="83">
        <v>3.9725446463631083E-2</v>
      </c>
      <c r="K4" s="83">
        <v>4.4552625378924722</v>
      </c>
      <c r="L4" s="83">
        <v>9.3945057879278121E-2</v>
      </c>
      <c r="M4" s="83">
        <v>9.139428589379113E-2</v>
      </c>
      <c r="N4" s="83">
        <v>8.8856079287542994E-2</v>
      </c>
      <c r="O4" s="83">
        <v>36.875838346396094</v>
      </c>
    </row>
    <row r="5" spans="1:15" x14ac:dyDescent="0.25">
      <c r="A5" s="78" t="str">
        <f t="shared" si="0"/>
        <v>2165</v>
      </c>
      <c r="B5" s="55">
        <v>21</v>
      </c>
      <c r="C5" s="55">
        <v>64</v>
      </c>
      <c r="D5" s="55">
        <v>6</v>
      </c>
      <c r="E5" s="56">
        <v>5</v>
      </c>
      <c r="F5" s="57">
        <v>3</v>
      </c>
      <c r="G5" s="82">
        <v>316825</v>
      </c>
      <c r="H5" s="83">
        <v>4.0555511717825295E-2</v>
      </c>
      <c r="I5" s="83">
        <v>4.0145190562613432E-2</v>
      </c>
      <c r="J5" s="83">
        <v>3.9738025723980115E-2</v>
      </c>
      <c r="K5" s="83">
        <v>4.3220421368263233</v>
      </c>
      <c r="L5" s="83">
        <v>9.3922512427996527E-2</v>
      </c>
      <c r="M5" s="83">
        <v>9.1391146531997161E-2</v>
      </c>
      <c r="N5" s="83">
        <v>8.8869249585733445E-2</v>
      </c>
      <c r="O5" s="83">
        <v>34.564223151582105</v>
      </c>
    </row>
    <row r="6" spans="1:15" x14ac:dyDescent="0.25">
      <c r="A6" s="78" t="str">
        <f t="shared" si="0"/>
        <v>2265</v>
      </c>
      <c r="B6" s="55">
        <v>22</v>
      </c>
      <c r="C6" s="55">
        <v>63</v>
      </c>
      <c r="D6" s="55">
        <v>6</v>
      </c>
      <c r="E6" s="56">
        <v>5</v>
      </c>
      <c r="F6" s="57">
        <v>3</v>
      </c>
      <c r="G6" s="82">
        <v>315235</v>
      </c>
      <c r="H6" s="83">
        <v>4.0557044744397037E-2</v>
      </c>
      <c r="I6" s="83">
        <v>4.0150998461465255E-2</v>
      </c>
      <c r="J6" s="83">
        <v>3.9751296651704286E-2</v>
      </c>
      <c r="K6" s="83">
        <v>4.2112424064586733</v>
      </c>
      <c r="L6" s="83">
        <v>9.3901375164559778E-2</v>
      </c>
      <c r="M6" s="83">
        <v>9.1388963788919378E-2</v>
      </c>
      <c r="N6" s="83">
        <v>8.8886069123035191E-2</v>
      </c>
      <c r="O6" s="83">
        <v>32.408501594048886</v>
      </c>
    </row>
    <row r="7" spans="1:15" x14ac:dyDescent="0.25">
      <c r="A7" s="78" t="str">
        <f t="shared" si="0"/>
        <v>2365</v>
      </c>
      <c r="B7" s="55">
        <v>23</v>
      </c>
      <c r="C7" s="55">
        <v>62</v>
      </c>
      <c r="D7" s="55">
        <v>6</v>
      </c>
      <c r="E7" s="56">
        <v>5</v>
      </c>
      <c r="F7" s="57">
        <v>3</v>
      </c>
      <c r="G7" s="82">
        <v>313560</v>
      </c>
      <c r="H7" s="83">
        <v>4.056002041076668E-2</v>
      </c>
      <c r="I7" s="83">
        <v>4.0158183441765534E-2</v>
      </c>
      <c r="J7" s="83">
        <v>3.9765914019645361E-2</v>
      </c>
      <c r="K7" s="83">
        <v>4.0821756601607344</v>
      </c>
      <c r="L7" s="83">
        <v>9.3876769996172976E-2</v>
      </c>
      <c r="M7" s="83">
        <v>9.1382829442530941E-2</v>
      </c>
      <c r="N7" s="83">
        <v>8.8901645618063532E-2</v>
      </c>
      <c r="O7" s="83">
        <v>30.386493812986352</v>
      </c>
    </row>
    <row r="8" spans="1:15" x14ac:dyDescent="0.25">
      <c r="A8" s="78" t="str">
        <f t="shared" si="0"/>
        <v>2465</v>
      </c>
      <c r="B8" s="55">
        <v>24</v>
      </c>
      <c r="C8" s="55">
        <v>61</v>
      </c>
      <c r="D8" s="55">
        <v>6</v>
      </c>
      <c r="E8" s="56">
        <v>5</v>
      </c>
      <c r="F8" s="57">
        <v>3</v>
      </c>
      <c r="G8" s="82">
        <v>311785</v>
      </c>
      <c r="H8" s="83">
        <v>4.0560001282935354E-2</v>
      </c>
      <c r="I8" s="83">
        <v>4.0165498660936223E-2</v>
      </c>
      <c r="J8" s="83">
        <v>3.9777410715717561E-2</v>
      </c>
      <c r="K8" s="83">
        <v>3.9616370255143769</v>
      </c>
      <c r="L8" s="83">
        <v>9.3853135975111052E-2</v>
      </c>
      <c r="M8" s="83">
        <v>9.1380278076238428E-2</v>
      </c>
      <c r="N8" s="83">
        <v>8.8913834854146293E-2</v>
      </c>
      <c r="O8" s="83">
        <v>28.495530573953204</v>
      </c>
    </row>
    <row r="9" spans="1:15" x14ac:dyDescent="0.25">
      <c r="A9" s="78" t="str">
        <f t="shared" si="0"/>
        <v>2565</v>
      </c>
      <c r="B9" s="55">
        <v>25</v>
      </c>
      <c r="C9" s="55">
        <v>60</v>
      </c>
      <c r="D9" s="55">
        <v>6</v>
      </c>
      <c r="E9" s="56">
        <v>5</v>
      </c>
      <c r="F9" s="57">
        <v>3</v>
      </c>
      <c r="G9" s="82">
        <v>309900</v>
      </c>
      <c r="H9" s="83">
        <v>4.0293643110680864E-2</v>
      </c>
      <c r="I9" s="83">
        <v>3.9912875121006774E-2</v>
      </c>
      <c r="J9" s="83">
        <v>3.9535333978702805E-2</v>
      </c>
      <c r="K9" s="83">
        <v>3.8806840916424652</v>
      </c>
      <c r="L9" s="83">
        <v>9.3827040980961604E-2</v>
      </c>
      <c r="M9" s="83">
        <v>9.1374636979670867E-2</v>
      </c>
      <c r="N9" s="83">
        <v>8.8931913520490485E-2</v>
      </c>
      <c r="O9" s="83">
        <v>26.721080993868991</v>
      </c>
    </row>
    <row r="10" spans="1:15" x14ac:dyDescent="0.25">
      <c r="A10" s="78" t="str">
        <f t="shared" si="0"/>
        <v>2665</v>
      </c>
      <c r="B10" s="55">
        <v>26</v>
      </c>
      <c r="C10" s="55">
        <v>59</v>
      </c>
      <c r="D10" s="55">
        <v>6</v>
      </c>
      <c r="E10" s="56">
        <v>5</v>
      </c>
      <c r="F10" s="57">
        <v>3</v>
      </c>
      <c r="G10" s="82">
        <v>307905</v>
      </c>
      <c r="H10" s="83">
        <v>3.8635293353469415E-2</v>
      </c>
      <c r="I10" s="83">
        <v>3.8284535814618145E-2</v>
      </c>
      <c r="J10" s="83">
        <v>3.7937026030756237E-2</v>
      </c>
      <c r="K10" s="83">
        <v>3.9199071142073043</v>
      </c>
      <c r="L10" s="83">
        <v>9.728325295139735E-2</v>
      </c>
      <c r="M10" s="83">
        <v>9.4694792224874549E-2</v>
      </c>
      <c r="N10" s="83">
        <v>9.2119322518309218E-2</v>
      </c>
      <c r="O10" s="83">
        <v>24.052123219824296</v>
      </c>
    </row>
    <row r="11" spans="1:15" x14ac:dyDescent="0.25">
      <c r="A11" s="78" t="str">
        <f t="shared" si="0"/>
        <v>2765</v>
      </c>
      <c r="B11" s="55">
        <v>27</v>
      </c>
      <c r="C11" s="55">
        <v>58</v>
      </c>
      <c r="D11" s="55">
        <v>6</v>
      </c>
      <c r="E11" s="56">
        <v>5</v>
      </c>
      <c r="F11" s="57">
        <v>3</v>
      </c>
      <c r="G11" s="82">
        <v>305785</v>
      </c>
      <c r="H11" s="83">
        <v>3.8638258907402259E-2</v>
      </c>
      <c r="I11" s="83">
        <v>3.8291610118220319E-2</v>
      </c>
      <c r="J11" s="83">
        <v>3.794823160063443E-2</v>
      </c>
      <c r="K11" s="83">
        <v>3.7969390257860915</v>
      </c>
      <c r="L11" s="83">
        <v>9.7251336723514895E-2</v>
      </c>
      <c r="M11" s="83">
        <v>9.4687443792206949E-2</v>
      </c>
      <c r="N11" s="83">
        <v>9.213336167568717E-2</v>
      </c>
      <c r="O11" s="83">
        <v>22.619768791798158</v>
      </c>
    </row>
    <row r="12" spans="1:15" x14ac:dyDescent="0.25">
      <c r="A12" s="78" t="str">
        <f t="shared" si="0"/>
        <v>2865</v>
      </c>
      <c r="B12" s="55">
        <v>28</v>
      </c>
      <c r="C12" s="55">
        <v>57</v>
      </c>
      <c r="D12" s="55">
        <v>6</v>
      </c>
      <c r="E12" s="56">
        <v>5</v>
      </c>
      <c r="F12" s="57">
        <v>3</v>
      </c>
      <c r="G12" s="82">
        <v>303535</v>
      </c>
      <c r="H12" s="83">
        <v>3.8638048330505541E-2</v>
      </c>
      <c r="I12" s="83">
        <v>3.8298713492677945E-2</v>
      </c>
      <c r="J12" s="83">
        <v>3.7962673167838967E-2</v>
      </c>
      <c r="K12" s="83">
        <v>3.6704959889304365</v>
      </c>
      <c r="L12" s="83">
        <v>9.7217783781112552E-2</v>
      </c>
      <c r="M12" s="83">
        <v>9.4677714266888494E-2</v>
      </c>
      <c r="N12" s="83">
        <v>9.2147528291630296E-2</v>
      </c>
      <c r="O12" s="83">
        <v>21.274189137990678</v>
      </c>
    </row>
    <row r="13" spans="1:15" x14ac:dyDescent="0.25">
      <c r="A13" s="78" t="str">
        <f t="shared" si="0"/>
        <v>2965</v>
      </c>
      <c r="B13" s="55">
        <v>29</v>
      </c>
      <c r="C13" s="55">
        <v>56</v>
      </c>
      <c r="D13" s="55">
        <v>6</v>
      </c>
      <c r="E13" s="56">
        <v>5</v>
      </c>
      <c r="F13" s="57">
        <v>3</v>
      </c>
      <c r="G13" s="82">
        <v>301155</v>
      </c>
      <c r="H13" s="83">
        <v>3.8637910710431503E-2</v>
      </c>
      <c r="I13" s="83">
        <v>3.8305855788547429E-2</v>
      </c>
      <c r="J13" s="83">
        <v>3.7977121415882185E-2</v>
      </c>
      <c r="K13" s="83">
        <v>3.5384635818764423</v>
      </c>
      <c r="L13" s="83">
        <v>9.7182513987813579E-2</v>
      </c>
      <c r="M13" s="83">
        <v>9.4665537679932257E-2</v>
      </c>
      <c r="N13" s="83">
        <v>9.2158523019707464E-2</v>
      </c>
      <c r="O13" s="83">
        <v>20.009433680330726</v>
      </c>
    </row>
    <row r="14" spans="1:15" x14ac:dyDescent="0.25">
      <c r="A14" s="78" t="str">
        <f t="shared" si="0"/>
        <v>3065</v>
      </c>
      <c r="B14" s="55">
        <v>30</v>
      </c>
      <c r="C14" s="55">
        <v>55</v>
      </c>
      <c r="D14" s="55">
        <v>6</v>
      </c>
      <c r="E14" s="56">
        <v>5</v>
      </c>
      <c r="F14" s="57">
        <v>3</v>
      </c>
      <c r="G14" s="82">
        <v>298630</v>
      </c>
      <c r="H14" s="83">
        <v>3.8639788366875399E-2</v>
      </c>
      <c r="I14" s="83">
        <v>3.8311623078726181E-2</v>
      </c>
      <c r="J14" s="83">
        <v>3.7990155041355521E-2</v>
      </c>
      <c r="K14" s="83">
        <v>3.3940260523055286</v>
      </c>
      <c r="L14" s="83">
        <v>9.71469711683354E-2</v>
      </c>
      <c r="M14" s="83">
        <v>9.4652245253323511E-2</v>
      </c>
      <c r="N14" s="83">
        <v>9.2170913839868737E-2</v>
      </c>
      <c r="O14" s="83">
        <v>18.779302146468876</v>
      </c>
    </row>
    <row r="15" spans="1:15" x14ac:dyDescent="0.25">
      <c r="A15" s="78" t="str">
        <f t="shared" si="0"/>
        <v>3165</v>
      </c>
      <c r="B15" s="55">
        <v>31</v>
      </c>
      <c r="C15" s="55">
        <v>54</v>
      </c>
      <c r="D15" s="55">
        <v>6</v>
      </c>
      <c r="E15" s="56">
        <v>5</v>
      </c>
      <c r="F15" s="57">
        <v>3</v>
      </c>
      <c r="G15" s="82">
        <v>295955</v>
      </c>
      <c r="H15" s="83">
        <v>3.8641009612947912E-2</v>
      </c>
      <c r="I15" s="83">
        <v>3.8320014867125073E-2</v>
      </c>
      <c r="J15" s="83">
        <v>3.8002399013363518E-2</v>
      </c>
      <c r="K15" s="83">
        <v>3.2456386950718858</v>
      </c>
      <c r="L15" s="83">
        <v>9.7109357841563756E-2</v>
      </c>
      <c r="M15" s="83">
        <v>9.4639387744758496E-2</v>
      </c>
      <c r="N15" s="83">
        <v>9.2182933216198415E-2</v>
      </c>
      <c r="O15" s="83">
        <v>17.668206315149263</v>
      </c>
    </row>
    <row r="16" spans="1:15" x14ac:dyDescent="0.25">
      <c r="A16" s="78" t="str">
        <f t="shared" si="0"/>
        <v>3265</v>
      </c>
      <c r="B16" s="55">
        <v>32</v>
      </c>
      <c r="C16" s="55">
        <v>53</v>
      </c>
      <c r="D16" s="55">
        <v>6</v>
      </c>
      <c r="E16" s="56">
        <v>5</v>
      </c>
      <c r="F16" s="57">
        <v>3</v>
      </c>
      <c r="G16" s="82">
        <v>293130</v>
      </c>
      <c r="H16" s="83">
        <v>3.8641558352949204E-2</v>
      </c>
      <c r="I16" s="83">
        <v>3.8327704431480911E-2</v>
      </c>
      <c r="J16" s="83">
        <v>3.8017261965680754E-2</v>
      </c>
      <c r="K16" s="83">
        <v>3.1116978814860299</v>
      </c>
      <c r="L16" s="83">
        <v>9.7069559581073245E-2</v>
      </c>
      <c r="M16" s="83">
        <v>9.4626957322689595E-2</v>
      </c>
      <c r="N16" s="83">
        <v>9.2194589431310342E-2</v>
      </c>
      <c r="O16" s="83">
        <v>16.621911779756424</v>
      </c>
    </row>
    <row r="17" spans="1:15" x14ac:dyDescent="0.25">
      <c r="A17" s="78" t="str">
        <f t="shared" si="0"/>
        <v>3365</v>
      </c>
      <c r="B17" s="55">
        <v>33</v>
      </c>
      <c r="C17" s="55">
        <v>52</v>
      </c>
      <c r="D17" s="55">
        <v>6</v>
      </c>
      <c r="E17" s="56">
        <v>5</v>
      </c>
      <c r="F17" s="57">
        <v>3</v>
      </c>
      <c r="G17" s="82">
        <v>290150</v>
      </c>
      <c r="H17" s="83">
        <v>3.8642081681888679E-2</v>
      </c>
      <c r="I17" s="83">
        <v>3.833534378769602E-2</v>
      </c>
      <c r="J17" s="83">
        <v>3.803205238669654E-2</v>
      </c>
      <c r="K17" s="83">
        <v>2.9658555919352061</v>
      </c>
      <c r="L17" s="83">
        <v>9.702567637428916E-2</v>
      </c>
      <c r="M17" s="83">
        <v>9.4609684645872827E-2</v>
      </c>
      <c r="N17" s="83">
        <v>9.2207478890229191E-2</v>
      </c>
      <c r="O17" s="83">
        <v>15.609047044632087</v>
      </c>
    </row>
    <row r="18" spans="1:15" x14ac:dyDescent="0.25">
      <c r="A18" s="78" t="str">
        <f t="shared" si="0"/>
        <v>3465</v>
      </c>
      <c r="B18" s="55">
        <v>34</v>
      </c>
      <c r="C18" s="55">
        <v>51</v>
      </c>
      <c r="D18" s="55">
        <v>6</v>
      </c>
      <c r="E18" s="56">
        <v>5</v>
      </c>
      <c r="F18" s="57">
        <v>3</v>
      </c>
      <c r="G18" s="82">
        <v>287000</v>
      </c>
      <c r="H18" s="83">
        <v>3.8386759581881535E-2</v>
      </c>
      <c r="I18" s="83">
        <v>3.8094076655052267E-2</v>
      </c>
      <c r="J18" s="83">
        <v>3.7804878048780487E-2</v>
      </c>
      <c r="K18" s="83">
        <v>2.8533170731707318</v>
      </c>
      <c r="L18" s="83">
        <v>9.698257839721254E-2</v>
      </c>
      <c r="M18" s="83">
        <v>9.4592334494773514E-2</v>
      </c>
      <c r="N18" s="83">
        <v>9.2216027874564455E-2</v>
      </c>
      <c r="O18" s="83">
        <v>14.686923344947735</v>
      </c>
    </row>
    <row r="19" spans="1:15" x14ac:dyDescent="0.25">
      <c r="A19" s="78" t="str">
        <f t="shared" si="0"/>
        <v>3565</v>
      </c>
      <c r="B19" s="55">
        <v>35</v>
      </c>
      <c r="C19" s="55">
        <v>50</v>
      </c>
      <c r="D19" s="55">
        <v>6</v>
      </c>
      <c r="E19" s="56">
        <v>5</v>
      </c>
      <c r="F19" s="57">
        <v>3</v>
      </c>
      <c r="G19" s="82">
        <v>283675</v>
      </c>
      <c r="H19" s="83">
        <v>3.5075350312858022E-2</v>
      </c>
      <c r="I19" s="83">
        <v>3.4821538732704681E-2</v>
      </c>
      <c r="J19" s="83">
        <v>3.4571252313386799E-2</v>
      </c>
      <c r="K19" s="83">
        <v>2.9035727505067417</v>
      </c>
      <c r="L19" s="83">
        <v>0.10036132898563498</v>
      </c>
      <c r="M19" s="83">
        <v>9.7869040274962543E-2</v>
      </c>
      <c r="N19" s="83">
        <v>9.5387327046796505E-2</v>
      </c>
      <c r="O19" s="83">
        <v>13.614121794306865</v>
      </c>
    </row>
    <row r="20" spans="1:15" x14ac:dyDescent="0.25">
      <c r="A20" s="78" t="str">
        <f t="shared" si="0"/>
        <v>3665</v>
      </c>
      <c r="B20" s="55">
        <v>36</v>
      </c>
      <c r="C20" s="55">
        <v>49</v>
      </c>
      <c r="D20" s="55">
        <v>6</v>
      </c>
      <c r="E20" s="56">
        <v>5</v>
      </c>
      <c r="F20" s="57">
        <v>3</v>
      </c>
      <c r="G20" s="82">
        <v>280175</v>
      </c>
      <c r="H20" s="83">
        <v>3.5078076202373513E-2</v>
      </c>
      <c r="I20" s="83">
        <v>3.4828232354778263E-2</v>
      </c>
      <c r="J20" s="83">
        <v>3.4585526902828588E-2</v>
      </c>
      <c r="K20" s="83">
        <v>2.794749710002677</v>
      </c>
      <c r="L20" s="83">
        <v>0.10031230480949406</v>
      </c>
      <c r="M20" s="83">
        <v>9.7845989113946638E-2</v>
      </c>
      <c r="N20" s="83">
        <v>9.5397519407513162E-2</v>
      </c>
      <c r="O20" s="83">
        <v>12.913450521995182</v>
      </c>
    </row>
    <row r="21" spans="1:15" x14ac:dyDescent="0.25">
      <c r="A21" s="78" t="str">
        <f t="shared" si="0"/>
        <v>3765</v>
      </c>
      <c r="B21" s="55">
        <v>37</v>
      </c>
      <c r="C21" s="55">
        <v>48</v>
      </c>
      <c r="D21" s="55">
        <v>6</v>
      </c>
      <c r="E21" s="56">
        <v>5</v>
      </c>
      <c r="F21" s="57">
        <v>3</v>
      </c>
      <c r="G21" s="82">
        <v>276480</v>
      </c>
      <c r="H21" s="83">
        <v>3.507667824074074E-2</v>
      </c>
      <c r="I21" s="83">
        <v>3.4834346064814815E-2</v>
      </c>
      <c r="J21" s="83">
        <v>3.4599247685185186E-2</v>
      </c>
      <c r="K21" s="83">
        <v>2.6828052662037036</v>
      </c>
      <c r="L21" s="83">
        <v>0.10026041666666667</v>
      </c>
      <c r="M21" s="83">
        <v>9.7822627314814808E-2</v>
      </c>
      <c r="N21" s="83">
        <v>9.5402922453703701E-2</v>
      </c>
      <c r="O21" s="83">
        <v>12.259266493055556</v>
      </c>
    </row>
    <row r="22" spans="1:15" x14ac:dyDescent="0.25">
      <c r="A22" s="78" t="str">
        <f t="shared" si="0"/>
        <v>3865</v>
      </c>
      <c r="B22" s="55">
        <v>38</v>
      </c>
      <c r="C22" s="55">
        <v>47</v>
      </c>
      <c r="D22" s="55">
        <v>6</v>
      </c>
      <c r="E22" s="56">
        <v>5</v>
      </c>
      <c r="F22" s="57">
        <v>3</v>
      </c>
      <c r="G22" s="82">
        <v>272595</v>
      </c>
      <c r="H22" s="83">
        <v>3.5074010895284211E-2</v>
      </c>
      <c r="I22" s="83">
        <v>3.4839230360057961E-2</v>
      </c>
      <c r="J22" s="83">
        <v>3.460811827069462E-2</v>
      </c>
      <c r="K22" s="83">
        <v>2.572589372512335</v>
      </c>
      <c r="L22" s="83">
        <v>0.10020359874539152</v>
      </c>
      <c r="M22" s="83">
        <v>9.7800766705185352E-2</v>
      </c>
      <c r="N22" s="83">
        <v>9.5408940002567916E-2</v>
      </c>
      <c r="O22" s="83">
        <v>11.639123975127937</v>
      </c>
    </row>
    <row r="23" spans="1:15" x14ac:dyDescent="0.25">
      <c r="A23" s="78" t="str">
        <f t="shared" si="0"/>
        <v>3965</v>
      </c>
      <c r="B23" s="55">
        <v>39</v>
      </c>
      <c r="C23" s="55">
        <v>46</v>
      </c>
      <c r="D23" s="55">
        <v>6</v>
      </c>
      <c r="E23" s="56">
        <v>5</v>
      </c>
      <c r="F23" s="57">
        <v>3</v>
      </c>
      <c r="G23" s="82">
        <v>268500</v>
      </c>
      <c r="H23" s="83">
        <v>3.5076350093109866E-2</v>
      </c>
      <c r="I23" s="83">
        <v>3.4845437616387337E-2</v>
      </c>
      <c r="J23" s="83">
        <v>3.4621973929236501E-2</v>
      </c>
      <c r="K23" s="83">
        <v>2.4639366852886404</v>
      </c>
      <c r="L23" s="83">
        <v>0.10014897579143389</v>
      </c>
      <c r="M23" s="83">
        <v>9.7772811918063321E-2</v>
      </c>
      <c r="N23" s="83">
        <v>9.5411545623836122E-2</v>
      </c>
      <c r="O23" s="83">
        <v>11.05992923649907</v>
      </c>
    </row>
    <row r="24" spans="1:15" x14ac:dyDescent="0.25">
      <c r="A24" s="78" t="str">
        <f t="shared" si="0"/>
        <v>4065</v>
      </c>
      <c r="B24" s="55">
        <v>40</v>
      </c>
      <c r="C24" s="55">
        <v>45</v>
      </c>
      <c r="D24" s="55">
        <v>6</v>
      </c>
      <c r="E24" s="56">
        <v>5</v>
      </c>
      <c r="F24" s="57">
        <v>3</v>
      </c>
      <c r="G24" s="82">
        <v>264195</v>
      </c>
      <c r="H24" s="83">
        <v>3.5072578966293837E-2</v>
      </c>
      <c r="I24" s="83">
        <v>3.4853044152993055E-2</v>
      </c>
      <c r="J24" s="83">
        <v>3.4633509339692274E-2</v>
      </c>
      <c r="K24" s="83">
        <v>2.3566607997880356</v>
      </c>
      <c r="L24" s="83">
        <v>0.10008894945021669</v>
      </c>
      <c r="M24" s="83">
        <v>9.7742197997691099E-2</v>
      </c>
      <c r="N24" s="83">
        <v>9.5414371960105229E-2</v>
      </c>
      <c r="O24" s="83">
        <v>10.514472264804406</v>
      </c>
    </row>
    <row r="25" spans="1:15" x14ac:dyDescent="0.25">
      <c r="A25" s="78" t="str">
        <f t="shared" si="0"/>
        <v>4165</v>
      </c>
      <c r="B25" s="55">
        <v>41</v>
      </c>
      <c r="C25" s="55">
        <v>44</v>
      </c>
      <c r="D25" s="55">
        <v>6</v>
      </c>
      <c r="E25" s="56">
        <v>5</v>
      </c>
      <c r="F25" s="57">
        <v>3</v>
      </c>
      <c r="G25" s="82">
        <v>259660</v>
      </c>
      <c r="H25" s="83">
        <v>3.5072787491334821E-2</v>
      </c>
      <c r="I25" s="83">
        <v>3.4857120850342753E-2</v>
      </c>
      <c r="J25" s="83">
        <v>3.4645305399368408E-2</v>
      </c>
      <c r="K25" s="83">
        <v>2.2505661249326043</v>
      </c>
      <c r="L25" s="83">
        <v>0.10002695833012401</v>
      </c>
      <c r="M25" s="83">
        <v>9.7712393129477007E-2</v>
      </c>
      <c r="N25" s="83">
        <v>9.5409381498883158E-2</v>
      </c>
      <c r="O25" s="83">
        <v>9.9870946622506356</v>
      </c>
    </row>
    <row r="26" spans="1:15" x14ac:dyDescent="0.25">
      <c r="A26" s="78" t="str">
        <f t="shared" si="0"/>
        <v>4265</v>
      </c>
      <c r="B26" s="55">
        <v>42</v>
      </c>
      <c r="C26" s="55">
        <v>43</v>
      </c>
      <c r="D26" s="55">
        <v>6</v>
      </c>
      <c r="E26" s="56">
        <v>5</v>
      </c>
      <c r="F26" s="57">
        <v>3</v>
      </c>
      <c r="G26" s="82">
        <v>254890</v>
      </c>
      <c r="H26" s="83">
        <v>3.5070030209109815E-2</v>
      </c>
      <c r="I26" s="83">
        <v>3.4858174114323827E-2</v>
      </c>
      <c r="J26" s="83">
        <v>3.4654164541566952E-2</v>
      </c>
      <c r="K26" s="83">
        <v>2.1411275452155833</v>
      </c>
      <c r="L26" s="83">
        <v>9.9960767389854446E-2</v>
      </c>
      <c r="M26" s="83">
        <v>9.7677429479383265E-2</v>
      </c>
      <c r="N26" s="83">
        <v>9.5405861351955751E-2</v>
      </c>
      <c r="O26" s="83">
        <v>9.5035544744791878</v>
      </c>
    </row>
    <row r="27" spans="1:15" x14ac:dyDescent="0.25">
      <c r="A27" s="78" t="str">
        <f t="shared" si="0"/>
        <v>4365</v>
      </c>
      <c r="B27" s="55">
        <v>43</v>
      </c>
      <c r="C27" s="55">
        <v>42</v>
      </c>
      <c r="D27" s="55">
        <v>6</v>
      </c>
      <c r="E27" s="56">
        <v>5</v>
      </c>
      <c r="F27" s="57">
        <v>3</v>
      </c>
      <c r="G27" s="82">
        <v>249875</v>
      </c>
      <c r="H27" s="83">
        <v>3.506553276638319E-2</v>
      </c>
      <c r="I27" s="83">
        <v>3.4861430715357682E-2</v>
      </c>
      <c r="J27" s="83">
        <v>3.4661330665332668E-2</v>
      </c>
      <c r="K27" s="83">
        <v>2.040272136068034</v>
      </c>
      <c r="L27" s="83">
        <v>9.9893946973486747E-2</v>
      </c>
      <c r="M27" s="83">
        <v>9.7640820410205109E-2</v>
      </c>
      <c r="N27" s="83">
        <v>9.5399699849924968E-2</v>
      </c>
      <c r="O27" s="83">
        <v>9.0554157078539266</v>
      </c>
    </row>
    <row r="28" spans="1:15" x14ac:dyDescent="0.25">
      <c r="A28" s="78" t="str">
        <f t="shared" si="0"/>
        <v>4465</v>
      </c>
      <c r="B28" s="55">
        <v>44</v>
      </c>
      <c r="C28" s="55">
        <v>41</v>
      </c>
      <c r="D28" s="55">
        <v>6</v>
      </c>
      <c r="E28" s="56">
        <v>5</v>
      </c>
      <c r="F28" s="57">
        <v>3</v>
      </c>
      <c r="G28" s="82">
        <v>244595</v>
      </c>
      <c r="H28" s="83">
        <v>3.4600053149083175E-2</v>
      </c>
      <c r="I28" s="83">
        <v>3.4411987162452216E-2</v>
      </c>
      <c r="J28" s="83">
        <v>3.4223921175821258E-2</v>
      </c>
      <c r="K28" s="83">
        <v>1.9530284756434106</v>
      </c>
      <c r="L28" s="83">
        <v>9.9822154990903328E-2</v>
      </c>
      <c r="M28" s="83">
        <v>9.7598070279441521E-2</v>
      </c>
      <c r="N28" s="83">
        <v>9.5386250741020875E-2</v>
      </c>
      <c r="O28" s="83">
        <v>8.6182710194403001</v>
      </c>
    </row>
    <row r="29" spans="1:15" x14ac:dyDescent="0.25">
      <c r="A29" s="78" t="str">
        <f t="shared" si="0"/>
        <v>4565</v>
      </c>
      <c r="B29" s="55">
        <v>45</v>
      </c>
      <c r="C29" s="55">
        <v>40</v>
      </c>
      <c r="D29" s="55">
        <v>6</v>
      </c>
      <c r="E29" s="56">
        <v>5</v>
      </c>
      <c r="F29" s="57">
        <v>3</v>
      </c>
      <c r="G29" s="82">
        <v>239050</v>
      </c>
      <c r="H29" s="83">
        <v>3.0880568918636268E-2</v>
      </c>
      <c r="I29" s="83">
        <v>3.0717423133235725E-2</v>
      </c>
      <c r="J29" s="83">
        <v>3.055846057310186E-2</v>
      </c>
      <c r="K29" s="83">
        <v>1.98200376490274</v>
      </c>
      <c r="L29" s="83">
        <v>0.10592344697761974</v>
      </c>
      <c r="M29" s="83">
        <v>0.10352645889981175</v>
      </c>
      <c r="N29" s="83">
        <v>0.10114620372307048</v>
      </c>
      <c r="O29" s="83">
        <v>8.2791257059192631</v>
      </c>
    </row>
    <row r="30" spans="1:15" x14ac:dyDescent="0.25">
      <c r="A30" s="78" t="str">
        <f t="shared" si="0"/>
        <v>4665</v>
      </c>
      <c r="B30" s="55">
        <v>46</v>
      </c>
      <c r="C30" s="55">
        <v>39</v>
      </c>
      <c r="D30" s="55">
        <v>6</v>
      </c>
      <c r="E30" s="56">
        <v>5</v>
      </c>
      <c r="F30" s="57">
        <v>3</v>
      </c>
      <c r="G30" s="82">
        <v>233230</v>
      </c>
      <c r="H30" s="83">
        <v>3.0875101830810787E-2</v>
      </c>
      <c r="I30" s="83">
        <v>3.0716460146636367E-2</v>
      </c>
      <c r="J30" s="83">
        <v>3.0562106075547744E-2</v>
      </c>
      <c r="K30" s="83">
        <v>1.8487115722677185</v>
      </c>
      <c r="L30" s="83">
        <v>0.10583972902285298</v>
      </c>
      <c r="M30" s="83">
        <v>0.10347296659949407</v>
      </c>
      <c r="N30" s="83">
        <v>0.10112335462847832</v>
      </c>
      <c r="O30" s="83">
        <v>7.8690991724906745</v>
      </c>
    </row>
    <row r="31" spans="1:15" x14ac:dyDescent="0.25">
      <c r="A31" s="78" t="str">
        <f t="shared" si="0"/>
        <v>4765</v>
      </c>
      <c r="B31" s="55">
        <v>47</v>
      </c>
      <c r="C31" s="55">
        <v>38</v>
      </c>
      <c r="D31" s="55">
        <v>6</v>
      </c>
      <c r="E31" s="56">
        <v>5</v>
      </c>
      <c r="F31" s="57">
        <v>3</v>
      </c>
      <c r="G31" s="82">
        <v>227135</v>
      </c>
      <c r="H31" s="83">
        <v>3.0871508133929162E-2</v>
      </c>
      <c r="I31" s="83">
        <v>3.0717414753340524E-2</v>
      </c>
      <c r="J31" s="83">
        <v>3.0567724040768705E-2</v>
      </c>
      <c r="K31" s="83">
        <v>1.7657516454971713</v>
      </c>
      <c r="L31" s="83">
        <v>0.10575208576397296</v>
      </c>
      <c r="M31" s="83">
        <v>0.10341867171505932</v>
      </c>
      <c r="N31" s="83">
        <v>0.10109406300217932</v>
      </c>
      <c r="O31" s="83">
        <v>7.4880797763444651</v>
      </c>
    </row>
    <row r="32" spans="1:15" x14ac:dyDescent="0.25">
      <c r="A32" s="78" t="str">
        <f t="shared" si="0"/>
        <v>4865</v>
      </c>
      <c r="B32" s="55">
        <v>48</v>
      </c>
      <c r="C32" s="55">
        <v>37</v>
      </c>
      <c r="D32" s="55">
        <v>6</v>
      </c>
      <c r="E32" s="56">
        <v>5</v>
      </c>
      <c r="F32" s="57">
        <v>3</v>
      </c>
      <c r="G32" s="82">
        <v>220765</v>
      </c>
      <c r="H32" s="83">
        <v>3.0865399859579191E-2</v>
      </c>
      <c r="I32" s="83">
        <v>3.071591964305936E-2</v>
      </c>
      <c r="J32" s="83">
        <v>3.0570969130070437E-2</v>
      </c>
      <c r="K32" s="83">
        <v>1.6980816705546622</v>
      </c>
      <c r="L32" s="83">
        <v>0.10565986456186442</v>
      </c>
      <c r="M32" s="83">
        <v>0.10335877516816525</v>
      </c>
      <c r="N32" s="83">
        <v>0.10106674518152788</v>
      </c>
      <c r="O32" s="83">
        <v>7.126229248295699</v>
      </c>
    </row>
    <row r="33" spans="1:15" x14ac:dyDescent="0.25">
      <c r="A33" s="78" t="str">
        <f t="shared" si="0"/>
        <v>4965</v>
      </c>
      <c r="B33" s="55">
        <v>49</v>
      </c>
      <c r="C33" s="55">
        <v>36</v>
      </c>
      <c r="D33" s="55">
        <v>6</v>
      </c>
      <c r="E33" s="56">
        <v>5</v>
      </c>
      <c r="F33" s="57">
        <v>3</v>
      </c>
      <c r="G33" s="82">
        <v>214140</v>
      </c>
      <c r="H33" s="83">
        <v>3.0858316988885776E-2</v>
      </c>
      <c r="I33" s="83">
        <v>3.071355188194639E-2</v>
      </c>
      <c r="J33" s="83">
        <v>3.0573456617166341E-2</v>
      </c>
      <c r="K33" s="83">
        <v>1.6316241711030166</v>
      </c>
      <c r="L33" s="83">
        <v>0.10557112169608668</v>
      </c>
      <c r="M33" s="83">
        <v>0.10329690856449052</v>
      </c>
      <c r="N33" s="83">
        <v>0.10103670495937238</v>
      </c>
      <c r="O33" s="83">
        <v>6.7890258709255624</v>
      </c>
    </row>
    <row r="34" spans="1:15" x14ac:dyDescent="0.25">
      <c r="A34" s="78" t="str">
        <f t="shared" si="0"/>
        <v>5065</v>
      </c>
      <c r="B34" s="55">
        <v>50</v>
      </c>
      <c r="C34" s="55">
        <v>35</v>
      </c>
      <c r="D34" s="55">
        <v>6</v>
      </c>
      <c r="E34" s="56">
        <v>5</v>
      </c>
      <c r="F34" s="57">
        <v>3</v>
      </c>
      <c r="G34" s="82">
        <v>207275</v>
      </c>
      <c r="H34" s="83">
        <v>3.0838258352430346E-2</v>
      </c>
      <c r="I34" s="83">
        <v>3.070317211434085E-2</v>
      </c>
      <c r="J34" s="83">
        <v>3.0568085876251358E-2</v>
      </c>
      <c r="K34" s="83">
        <v>1.5685056084911351</v>
      </c>
      <c r="L34" s="83">
        <v>0.10547822940537932</v>
      </c>
      <c r="M34" s="83">
        <v>0.10323483295139307</v>
      </c>
      <c r="N34" s="83">
        <v>0.10101073453141961</v>
      </c>
      <c r="O34" s="83">
        <v>6.4623181763357858</v>
      </c>
    </row>
    <row r="35" spans="1:15" x14ac:dyDescent="0.25">
      <c r="A35" s="78" t="str">
        <f t="shared" si="0"/>
        <v>1885</v>
      </c>
      <c r="B35" s="55">
        <v>18</v>
      </c>
      <c r="C35" s="55">
        <v>67</v>
      </c>
      <c r="D35" s="55">
        <v>8</v>
      </c>
      <c r="E35" s="56">
        <v>5</v>
      </c>
      <c r="F35" s="57">
        <v>3</v>
      </c>
      <c r="G35" s="82">
        <v>421175</v>
      </c>
      <c r="H35" s="83">
        <v>4.3511604439959634E-2</v>
      </c>
      <c r="I35" s="83">
        <v>4.3053362616489579E-2</v>
      </c>
      <c r="J35" s="83">
        <v>4.2599869412951859E-2</v>
      </c>
      <c r="K35" s="83">
        <v>4.7963079480026121</v>
      </c>
      <c r="L35" s="83">
        <v>9.1655487623909307E-2</v>
      </c>
      <c r="M35" s="83">
        <v>8.9117350270077764E-2</v>
      </c>
      <c r="N35" s="83">
        <v>8.6588710156110874E-2</v>
      </c>
      <c r="O35" s="83">
        <v>38.406296670030272</v>
      </c>
    </row>
    <row r="36" spans="1:15" x14ac:dyDescent="0.25">
      <c r="A36" s="78" t="str">
        <f t="shared" si="0"/>
        <v>1985</v>
      </c>
      <c r="B36" s="55">
        <v>19</v>
      </c>
      <c r="C36" s="55">
        <v>66</v>
      </c>
      <c r="D36" s="55">
        <v>8</v>
      </c>
      <c r="E36" s="56">
        <v>5</v>
      </c>
      <c r="F36" s="57">
        <v>3</v>
      </c>
      <c r="G36" s="82">
        <v>419995</v>
      </c>
      <c r="H36" s="83">
        <v>4.3512422766937703E-2</v>
      </c>
      <c r="I36" s="83">
        <v>4.3060036429005105E-2</v>
      </c>
      <c r="J36" s="83">
        <v>4.2612412052524432E-2</v>
      </c>
      <c r="K36" s="83">
        <v>4.6658531649186301</v>
      </c>
      <c r="L36" s="83">
        <v>9.1636805200061899E-2</v>
      </c>
      <c r="M36" s="83">
        <v>8.9115346611269186E-2</v>
      </c>
      <c r="N36" s="83">
        <v>8.6601030964654338E-2</v>
      </c>
      <c r="O36" s="83">
        <v>35.997954737556398</v>
      </c>
    </row>
    <row r="37" spans="1:15" x14ac:dyDescent="0.25">
      <c r="A37" s="78" t="str">
        <f t="shared" si="0"/>
        <v>2085</v>
      </c>
      <c r="B37" s="55">
        <v>20</v>
      </c>
      <c r="C37" s="55">
        <v>65</v>
      </c>
      <c r="D37" s="55">
        <v>8</v>
      </c>
      <c r="E37" s="56">
        <v>5</v>
      </c>
      <c r="F37" s="57">
        <v>3</v>
      </c>
      <c r="G37" s="82">
        <v>418775</v>
      </c>
      <c r="H37" s="83">
        <v>4.3512626111873919E-2</v>
      </c>
      <c r="I37" s="83">
        <v>4.3066085606829445E-2</v>
      </c>
      <c r="J37" s="83">
        <v>4.2624320936063519E-2</v>
      </c>
      <c r="K37" s="83">
        <v>4.5378234135275504</v>
      </c>
      <c r="L37" s="83">
        <v>9.1614828965434894E-2</v>
      </c>
      <c r="M37" s="83">
        <v>8.9112291803474422E-2</v>
      </c>
      <c r="N37" s="83">
        <v>8.6616918392931772E-2</v>
      </c>
      <c r="O37" s="83">
        <v>33.817768491433348</v>
      </c>
    </row>
    <row r="38" spans="1:15" x14ac:dyDescent="0.25">
      <c r="A38" s="78" t="str">
        <f t="shared" si="0"/>
        <v>2185</v>
      </c>
      <c r="B38" s="55">
        <v>21</v>
      </c>
      <c r="C38" s="55">
        <v>64</v>
      </c>
      <c r="D38" s="55">
        <v>8</v>
      </c>
      <c r="E38" s="56">
        <v>5</v>
      </c>
      <c r="F38" s="57">
        <v>3</v>
      </c>
      <c r="G38" s="82">
        <v>417500</v>
      </c>
      <c r="H38" s="83">
        <v>4.351616766467066E-2</v>
      </c>
      <c r="I38" s="83">
        <v>4.3075449101796406E-2</v>
      </c>
      <c r="J38" s="83">
        <v>4.2637125748502994E-2</v>
      </c>
      <c r="K38" s="83">
        <v>4.4121676646706582</v>
      </c>
      <c r="L38" s="83">
        <v>9.1595209580838319E-2</v>
      </c>
      <c r="M38" s="83">
        <v>8.9108982035928139E-2</v>
      </c>
      <c r="N38" s="83">
        <v>8.6629940119760482E-2</v>
      </c>
      <c r="O38" s="83">
        <v>31.766790419161676</v>
      </c>
    </row>
    <row r="39" spans="1:15" x14ac:dyDescent="0.25">
      <c r="A39" s="78" t="str">
        <f t="shared" si="0"/>
        <v>2285</v>
      </c>
      <c r="B39" s="55">
        <v>22</v>
      </c>
      <c r="C39" s="55">
        <v>63</v>
      </c>
      <c r="D39" s="55">
        <v>8</v>
      </c>
      <c r="E39" s="56">
        <v>5</v>
      </c>
      <c r="F39" s="57">
        <v>3</v>
      </c>
      <c r="G39" s="82">
        <v>416155</v>
      </c>
      <c r="H39" s="83">
        <v>4.3517439415602363E-2</v>
      </c>
      <c r="I39" s="83">
        <v>4.3082505316528699E-2</v>
      </c>
      <c r="J39" s="83">
        <v>4.2652377119102261E-2</v>
      </c>
      <c r="K39" s="83">
        <v>4.303480674268001</v>
      </c>
      <c r="L39" s="83">
        <v>9.1574052937006642E-2</v>
      </c>
      <c r="M39" s="83">
        <v>8.9103819490334135E-2</v>
      </c>
      <c r="N39" s="83">
        <v>8.6645600797779679E-2</v>
      </c>
      <c r="O39" s="83">
        <v>29.781910586199853</v>
      </c>
    </row>
    <row r="40" spans="1:15" x14ac:dyDescent="0.25">
      <c r="A40" s="78" t="str">
        <f t="shared" si="0"/>
        <v>2385</v>
      </c>
      <c r="B40" s="55">
        <v>23</v>
      </c>
      <c r="C40" s="55">
        <v>62</v>
      </c>
      <c r="D40" s="55">
        <v>8</v>
      </c>
      <c r="E40" s="56">
        <v>5</v>
      </c>
      <c r="F40" s="57">
        <v>3</v>
      </c>
      <c r="G40" s="82">
        <v>414740</v>
      </c>
      <c r="H40" s="83">
        <v>4.3518831074890289E-2</v>
      </c>
      <c r="I40" s="83">
        <v>4.308964652553407E-2</v>
      </c>
      <c r="J40" s="83">
        <v>4.2665284274485217E-2</v>
      </c>
      <c r="K40" s="83">
        <v>4.1817307228625165</v>
      </c>
      <c r="L40" s="83">
        <v>9.1551333365481991E-2</v>
      </c>
      <c r="M40" s="83">
        <v>8.9099194676182672E-2</v>
      </c>
      <c r="N40" s="83">
        <v>8.6659111732651783E-2</v>
      </c>
      <c r="O40" s="83">
        <v>27.920335631962192</v>
      </c>
    </row>
    <row r="41" spans="1:15" x14ac:dyDescent="0.25">
      <c r="A41" s="78" t="str">
        <f t="shared" si="0"/>
        <v>2485</v>
      </c>
      <c r="B41" s="55">
        <v>24</v>
      </c>
      <c r="C41" s="55">
        <v>61</v>
      </c>
      <c r="D41" s="55">
        <v>8</v>
      </c>
      <c r="E41" s="56">
        <v>5</v>
      </c>
      <c r="F41" s="57">
        <v>3</v>
      </c>
      <c r="G41" s="82">
        <v>413235</v>
      </c>
      <c r="H41" s="83">
        <v>4.3520030975111014E-2</v>
      </c>
      <c r="I41" s="83">
        <v>4.3098963059760187E-2</v>
      </c>
      <c r="J41" s="83">
        <v>4.2680315074957349E-2</v>
      </c>
      <c r="K41" s="83">
        <v>4.0622406136943869</v>
      </c>
      <c r="L41" s="83">
        <v>9.1526613186201561E-2</v>
      </c>
      <c r="M41" s="83">
        <v>8.9094582985468324E-2</v>
      </c>
      <c r="N41" s="83">
        <v>8.6674652437475047E-2</v>
      </c>
      <c r="O41" s="83">
        <v>26.238946362239403</v>
      </c>
    </row>
    <row r="42" spans="1:15" x14ac:dyDescent="0.25">
      <c r="A42" s="78" t="str">
        <f t="shared" si="0"/>
        <v>2585</v>
      </c>
      <c r="B42" s="55">
        <v>25</v>
      </c>
      <c r="C42" s="55">
        <v>60</v>
      </c>
      <c r="D42" s="55">
        <v>8</v>
      </c>
      <c r="E42" s="56">
        <v>5</v>
      </c>
      <c r="F42" s="57">
        <v>3</v>
      </c>
      <c r="G42" s="82">
        <v>411640</v>
      </c>
      <c r="H42" s="83">
        <v>4.3081333203770285E-2</v>
      </c>
      <c r="I42" s="83">
        <v>4.2675638907783503E-2</v>
      </c>
      <c r="J42" s="83">
        <v>4.2272373918958314E-2</v>
      </c>
      <c r="K42" s="83">
        <v>4.0056821494509762</v>
      </c>
      <c r="L42" s="83">
        <v>9.1499854241570311E-2</v>
      </c>
      <c r="M42" s="83">
        <v>8.9089981537265578E-2</v>
      </c>
      <c r="N42" s="83">
        <v>8.6687396754445631E-2</v>
      </c>
      <c r="O42" s="83">
        <v>24.602417160625791</v>
      </c>
    </row>
    <row r="43" spans="1:15" x14ac:dyDescent="0.25">
      <c r="A43" s="78" t="str">
        <f t="shared" si="0"/>
        <v>2685</v>
      </c>
      <c r="B43" s="55">
        <v>26</v>
      </c>
      <c r="C43" s="55">
        <v>59</v>
      </c>
      <c r="D43" s="55">
        <v>8</v>
      </c>
      <c r="E43" s="56">
        <v>5</v>
      </c>
      <c r="F43" s="57">
        <v>3</v>
      </c>
      <c r="G43" s="82">
        <v>409940</v>
      </c>
      <c r="H43" s="83">
        <v>4.2515977947992389E-2</v>
      </c>
      <c r="I43" s="83">
        <v>4.212811630970386E-2</v>
      </c>
      <c r="J43" s="83">
        <v>4.17451334341611E-2</v>
      </c>
      <c r="K43" s="83">
        <v>3.9722642337903107</v>
      </c>
      <c r="L43" s="83">
        <v>9.3030687417670885E-2</v>
      </c>
      <c r="M43" s="83">
        <v>9.0557154705566661E-2</v>
      </c>
      <c r="N43" s="83">
        <v>8.809337951895399E-2</v>
      </c>
      <c r="O43" s="83">
        <v>22.26313606869298</v>
      </c>
    </row>
    <row r="44" spans="1:15" x14ac:dyDescent="0.25">
      <c r="A44" s="78" t="str">
        <f t="shared" si="0"/>
        <v>2785</v>
      </c>
      <c r="B44" s="55">
        <v>27</v>
      </c>
      <c r="C44" s="55">
        <v>58</v>
      </c>
      <c r="D44" s="55">
        <v>8</v>
      </c>
      <c r="E44" s="56">
        <v>5</v>
      </c>
      <c r="F44" s="57">
        <v>3</v>
      </c>
      <c r="G44" s="82">
        <v>408130</v>
      </c>
      <c r="H44" s="83">
        <v>4.2515865043001005E-2</v>
      </c>
      <c r="I44" s="83">
        <v>4.2136084090853405E-2</v>
      </c>
      <c r="J44" s="83">
        <v>4.1758753338397077E-2</v>
      </c>
      <c r="K44" s="83">
        <v>3.8500624800921277</v>
      </c>
      <c r="L44" s="83">
        <v>9.3002229681719062E-2</v>
      </c>
      <c r="M44" s="83">
        <v>9.054957979075294E-2</v>
      </c>
      <c r="N44" s="83">
        <v>8.8106730698551933E-2</v>
      </c>
      <c r="O44" s="83">
        <v>20.932293631931003</v>
      </c>
    </row>
    <row r="45" spans="1:15" x14ac:dyDescent="0.25">
      <c r="A45" s="78" t="str">
        <f t="shared" si="0"/>
        <v>2885</v>
      </c>
      <c r="B45" s="55">
        <v>28</v>
      </c>
      <c r="C45" s="55">
        <v>57</v>
      </c>
      <c r="D45" s="55">
        <v>8</v>
      </c>
      <c r="E45" s="56">
        <v>5</v>
      </c>
      <c r="F45" s="57">
        <v>3</v>
      </c>
      <c r="G45" s="82">
        <v>406210</v>
      </c>
      <c r="H45" s="83">
        <v>4.2517417099529803E-2</v>
      </c>
      <c r="I45" s="83">
        <v>4.2143226409984982E-2</v>
      </c>
      <c r="J45" s="83">
        <v>4.1773959282144703E-2</v>
      </c>
      <c r="K45" s="83">
        <v>3.7358656852367003</v>
      </c>
      <c r="L45" s="83">
        <v>9.2969153885921071E-2</v>
      </c>
      <c r="M45" s="83">
        <v>9.053937618473204E-2</v>
      </c>
      <c r="N45" s="83">
        <v>8.8119445606952063E-2</v>
      </c>
      <c r="O45" s="83">
        <v>19.686406046133772</v>
      </c>
    </row>
    <row r="46" spans="1:15" x14ac:dyDescent="0.25">
      <c r="A46" s="78" t="str">
        <f t="shared" si="0"/>
        <v>2985</v>
      </c>
      <c r="B46" s="55">
        <v>29</v>
      </c>
      <c r="C46" s="55">
        <v>56</v>
      </c>
      <c r="D46" s="55">
        <v>8</v>
      </c>
      <c r="E46" s="56">
        <v>5</v>
      </c>
      <c r="F46" s="57">
        <v>3</v>
      </c>
      <c r="G46" s="82">
        <v>404165</v>
      </c>
      <c r="H46" s="83">
        <v>4.2519762968094711E-2</v>
      </c>
      <c r="I46" s="83">
        <v>4.215110165402744E-2</v>
      </c>
      <c r="J46" s="83">
        <v>4.1787388813974494E-2</v>
      </c>
      <c r="K46" s="83">
        <v>3.623735355609714</v>
      </c>
      <c r="L46" s="83">
        <v>9.2937290463053462E-2</v>
      </c>
      <c r="M46" s="83">
        <v>9.0527383618076773E-2</v>
      </c>
      <c r="N46" s="83">
        <v>8.8132322195143067E-2</v>
      </c>
      <c r="O46" s="83">
        <v>18.514366657182091</v>
      </c>
    </row>
    <row r="47" spans="1:15" x14ac:dyDescent="0.25">
      <c r="A47" s="78" t="str">
        <f t="shared" si="0"/>
        <v>3085</v>
      </c>
      <c r="B47" s="55">
        <v>30</v>
      </c>
      <c r="C47" s="55">
        <v>55</v>
      </c>
      <c r="D47" s="55">
        <v>8</v>
      </c>
      <c r="E47" s="56">
        <v>5</v>
      </c>
      <c r="F47" s="57">
        <v>3</v>
      </c>
      <c r="G47" s="82">
        <v>401995</v>
      </c>
      <c r="H47" s="83">
        <v>4.2520429358574113E-2</v>
      </c>
      <c r="I47" s="83">
        <v>4.2159728354830284E-2</v>
      </c>
      <c r="J47" s="83">
        <v>4.1804002537344995E-2</v>
      </c>
      <c r="K47" s="83">
        <v>3.5136257913655644</v>
      </c>
      <c r="L47" s="83">
        <v>9.2901653005634396E-2</v>
      </c>
      <c r="M47" s="83">
        <v>9.0516051194666602E-2</v>
      </c>
      <c r="N47" s="83">
        <v>8.8142887349345139E-2</v>
      </c>
      <c r="O47" s="83">
        <v>17.372457368872748</v>
      </c>
    </row>
    <row r="48" spans="1:15" x14ac:dyDescent="0.25">
      <c r="A48" s="78" t="str">
        <f t="shared" si="0"/>
        <v>3185</v>
      </c>
      <c r="B48" s="55">
        <v>31</v>
      </c>
      <c r="C48" s="55">
        <v>54</v>
      </c>
      <c r="D48" s="55">
        <v>8</v>
      </c>
      <c r="E48" s="56">
        <v>5</v>
      </c>
      <c r="F48" s="57">
        <v>3</v>
      </c>
      <c r="G48" s="82">
        <v>399690</v>
      </c>
      <c r="H48" s="83">
        <v>4.2520453351347291E-2</v>
      </c>
      <c r="I48" s="83">
        <v>4.2167679951962772E-2</v>
      </c>
      <c r="J48" s="83">
        <v>4.1819910430583702E-2</v>
      </c>
      <c r="K48" s="83">
        <v>3.4054867522329806</v>
      </c>
      <c r="L48" s="83">
        <v>9.2864469964222277E-2</v>
      </c>
      <c r="M48" s="83">
        <v>9.0502639545647884E-2</v>
      </c>
      <c r="N48" s="83">
        <v>8.8153318822087115E-2</v>
      </c>
      <c r="O48" s="83">
        <v>16.342077610147864</v>
      </c>
    </row>
    <row r="49" spans="1:15" x14ac:dyDescent="0.25">
      <c r="A49" s="78" t="str">
        <f t="shared" si="0"/>
        <v>3285</v>
      </c>
      <c r="B49" s="55">
        <v>32</v>
      </c>
      <c r="C49" s="55">
        <v>53</v>
      </c>
      <c r="D49" s="55">
        <v>8</v>
      </c>
      <c r="E49" s="56">
        <v>5</v>
      </c>
      <c r="F49" s="57">
        <v>3</v>
      </c>
      <c r="G49" s="82">
        <v>397250</v>
      </c>
      <c r="H49" s="83">
        <v>4.2519823788546254E-2</v>
      </c>
      <c r="I49" s="83">
        <v>4.2174952800503464E-2</v>
      </c>
      <c r="J49" s="83">
        <v>4.1835116425424798E-2</v>
      </c>
      <c r="K49" s="83">
        <v>3.2934222781623661</v>
      </c>
      <c r="L49" s="83">
        <v>9.2825676526117049E-2</v>
      </c>
      <c r="M49" s="83">
        <v>9.0489616110761492E-2</v>
      </c>
      <c r="N49" s="83">
        <v>8.8166142227816241E-2</v>
      </c>
      <c r="O49" s="83">
        <v>15.371496538703587</v>
      </c>
    </row>
    <row r="50" spans="1:15" x14ac:dyDescent="0.25">
      <c r="A50" s="78" t="str">
        <f t="shared" si="0"/>
        <v>3385</v>
      </c>
      <c r="B50" s="55">
        <v>33</v>
      </c>
      <c r="C50" s="55">
        <v>52</v>
      </c>
      <c r="D50" s="55">
        <v>8</v>
      </c>
      <c r="E50" s="56">
        <v>5</v>
      </c>
      <c r="F50" s="57">
        <v>3</v>
      </c>
      <c r="G50" s="82">
        <v>394660</v>
      </c>
      <c r="H50" s="83">
        <v>4.252014392135002E-2</v>
      </c>
      <c r="I50" s="83">
        <v>4.218314498555719E-2</v>
      </c>
      <c r="J50" s="83">
        <v>4.1848679876349264E-2</v>
      </c>
      <c r="K50" s="83">
        <v>3.1631100187503169</v>
      </c>
      <c r="L50" s="83">
        <v>9.2786195712765418E-2</v>
      </c>
      <c r="M50" s="83">
        <v>9.0475345867328846E-2</v>
      </c>
      <c r="N50" s="83">
        <v>8.8174631328231889E-2</v>
      </c>
      <c r="O50" s="83">
        <v>14.426083210865048</v>
      </c>
    </row>
    <row r="51" spans="1:15" x14ac:dyDescent="0.25">
      <c r="A51" s="78" t="str">
        <f t="shared" si="0"/>
        <v>3485</v>
      </c>
      <c r="B51" s="55">
        <v>34</v>
      </c>
      <c r="C51" s="55">
        <v>51</v>
      </c>
      <c r="D51" s="55">
        <v>8</v>
      </c>
      <c r="E51" s="56">
        <v>5</v>
      </c>
      <c r="F51" s="57">
        <v>3</v>
      </c>
      <c r="G51" s="82">
        <v>391925</v>
      </c>
      <c r="H51" s="83">
        <v>4.2102443069464819E-2</v>
      </c>
      <c r="I51" s="83">
        <v>4.1780952988454426E-2</v>
      </c>
      <c r="J51" s="83">
        <v>4.1464565924602924E-2</v>
      </c>
      <c r="K51" s="83">
        <v>3.0719295783632075</v>
      </c>
      <c r="L51" s="83">
        <v>9.2744785354340747E-2</v>
      </c>
      <c r="M51" s="83">
        <v>9.0458633667155702E-2</v>
      </c>
      <c r="N51" s="83">
        <v>8.81852395228679E-2</v>
      </c>
      <c r="O51" s="83">
        <v>13.566128723607832</v>
      </c>
    </row>
    <row r="52" spans="1:15" x14ac:dyDescent="0.25">
      <c r="A52" s="78" t="str">
        <f t="shared" si="0"/>
        <v>3585</v>
      </c>
      <c r="B52" s="55">
        <v>35</v>
      </c>
      <c r="C52" s="55">
        <v>50</v>
      </c>
      <c r="D52" s="55">
        <v>8</v>
      </c>
      <c r="E52" s="56">
        <v>5</v>
      </c>
      <c r="F52" s="57">
        <v>3</v>
      </c>
      <c r="G52" s="82">
        <v>389025</v>
      </c>
      <c r="H52" s="83">
        <v>4.0884261936893519E-2</v>
      </c>
      <c r="I52" s="83">
        <v>4.0586080586080583E-2</v>
      </c>
      <c r="J52" s="83">
        <v>4.0295610821926613E-2</v>
      </c>
      <c r="K52" s="83">
        <v>3.0333423301844356</v>
      </c>
      <c r="L52" s="83">
        <v>9.4626309363151473E-2</v>
      </c>
      <c r="M52" s="83">
        <v>9.2274275432170164E-2</v>
      </c>
      <c r="N52" s="83">
        <v>8.9935094145620467E-2</v>
      </c>
      <c r="O52" s="83">
        <v>12.441375232954181</v>
      </c>
    </row>
    <row r="53" spans="1:15" x14ac:dyDescent="0.25">
      <c r="A53" s="78" t="str">
        <f t="shared" si="0"/>
        <v>3685</v>
      </c>
      <c r="B53" s="55">
        <v>36</v>
      </c>
      <c r="C53" s="55">
        <v>49</v>
      </c>
      <c r="D53" s="55">
        <v>8</v>
      </c>
      <c r="E53" s="56">
        <v>5</v>
      </c>
      <c r="F53" s="57">
        <v>3</v>
      </c>
      <c r="G53" s="82">
        <v>385960</v>
      </c>
      <c r="H53" s="83">
        <v>4.0882474867861958E-2</v>
      </c>
      <c r="I53" s="83">
        <v>4.0592289356409988E-2</v>
      </c>
      <c r="J53" s="83">
        <v>4.0309876671157631E-2</v>
      </c>
      <c r="K53" s="83">
        <v>2.9338584309254845</v>
      </c>
      <c r="L53" s="83">
        <v>9.4579749196807963E-2</v>
      </c>
      <c r="M53" s="83">
        <v>9.2253083221059171E-2</v>
      </c>
      <c r="N53" s="83">
        <v>8.9941962897709601E-2</v>
      </c>
      <c r="O53" s="83">
        <v>11.795007254637786</v>
      </c>
    </row>
    <row r="54" spans="1:15" x14ac:dyDescent="0.25">
      <c r="A54" s="78" t="str">
        <f t="shared" si="0"/>
        <v>3785</v>
      </c>
      <c r="B54" s="55">
        <v>37</v>
      </c>
      <c r="C54" s="55">
        <v>48</v>
      </c>
      <c r="D54" s="55">
        <v>8</v>
      </c>
      <c r="E54" s="56">
        <v>5</v>
      </c>
      <c r="F54" s="57">
        <v>3</v>
      </c>
      <c r="G54" s="82">
        <v>382720</v>
      </c>
      <c r="H54" s="83">
        <v>4.0883674749163879E-2</v>
      </c>
      <c r="I54" s="83">
        <v>4.0601484113712373E-2</v>
      </c>
      <c r="J54" s="83">
        <v>4.0324519230769233E-2</v>
      </c>
      <c r="K54" s="83">
        <v>2.8363999790969898</v>
      </c>
      <c r="L54" s="83">
        <v>9.4528637123745818E-2</v>
      </c>
      <c r="M54" s="83">
        <v>9.2231918896321069E-2</v>
      </c>
      <c r="N54" s="83">
        <v>8.9948265050167231E-2</v>
      </c>
      <c r="O54" s="83">
        <v>11.182114862040134</v>
      </c>
    </row>
    <row r="55" spans="1:15" x14ac:dyDescent="0.25">
      <c r="A55" s="78" t="str">
        <f t="shared" si="0"/>
        <v>3885</v>
      </c>
      <c r="B55" s="55">
        <v>38</v>
      </c>
      <c r="C55" s="55">
        <v>47</v>
      </c>
      <c r="D55" s="55">
        <v>8</v>
      </c>
      <c r="E55" s="56">
        <v>5</v>
      </c>
      <c r="F55" s="57">
        <v>3</v>
      </c>
      <c r="G55" s="82">
        <v>379300</v>
      </c>
      <c r="H55" s="83">
        <v>4.0883205905615609E-2</v>
      </c>
      <c r="I55" s="83">
        <v>4.0606380174004746E-2</v>
      </c>
      <c r="J55" s="83">
        <v>4.0337463749011336E-2</v>
      </c>
      <c r="K55" s="83">
        <v>2.7455496968099129</v>
      </c>
      <c r="L55" s="83">
        <v>9.447666754547851E-2</v>
      </c>
      <c r="M55" s="83">
        <v>9.2209332981808598E-2</v>
      </c>
      <c r="N55" s="83">
        <v>8.9955180595834433E-2</v>
      </c>
      <c r="O55" s="83">
        <v>10.605301871869234</v>
      </c>
    </row>
    <row r="56" spans="1:15" x14ac:dyDescent="0.25">
      <c r="A56" s="78" t="str">
        <f t="shared" si="0"/>
        <v>3985</v>
      </c>
      <c r="B56" s="55">
        <v>39</v>
      </c>
      <c r="C56" s="55">
        <v>46</v>
      </c>
      <c r="D56" s="55">
        <v>8</v>
      </c>
      <c r="E56" s="56">
        <v>5</v>
      </c>
      <c r="F56" s="57">
        <v>3</v>
      </c>
      <c r="G56" s="82">
        <v>375680</v>
      </c>
      <c r="H56" s="83">
        <v>4.0880536626916528E-2</v>
      </c>
      <c r="I56" s="83">
        <v>4.0614352640545144E-2</v>
      </c>
      <c r="J56" s="83">
        <v>4.0353492333901189E-2</v>
      </c>
      <c r="K56" s="83">
        <v>2.6516876064735944</v>
      </c>
      <c r="L56" s="83">
        <v>9.4423445485519591E-2</v>
      </c>
      <c r="M56" s="83">
        <v>9.2184838160136284E-2</v>
      </c>
      <c r="N56" s="83">
        <v>8.9956878194207834E-2</v>
      </c>
      <c r="O56" s="83">
        <v>10.062332304088587</v>
      </c>
    </row>
    <row r="57" spans="1:15" x14ac:dyDescent="0.25">
      <c r="A57" s="78" t="str">
        <f t="shared" si="0"/>
        <v>4085</v>
      </c>
      <c r="B57" s="55">
        <v>40</v>
      </c>
      <c r="C57" s="55">
        <v>45</v>
      </c>
      <c r="D57" s="55">
        <v>8</v>
      </c>
      <c r="E57" s="56">
        <v>5</v>
      </c>
      <c r="F57" s="57">
        <v>3</v>
      </c>
      <c r="G57" s="82">
        <v>371855</v>
      </c>
      <c r="H57" s="83">
        <v>4.0878837181159325E-2</v>
      </c>
      <c r="I57" s="83">
        <v>4.062067203614312E-2</v>
      </c>
      <c r="J57" s="83">
        <v>4.0365196111387502E-2</v>
      </c>
      <c r="K57" s="83">
        <v>2.5594842075540196</v>
      </c>
      <c r="L57" s="83">
        <v>9.4367428164203793E-2</v>
      </c>
      <c r="M57" s="83">
        <v>9.2156889110002554E-2</v>
      </c>
      <c r="N57" s="83">
        <v>8.9959796157104241E-2</v>
      </c>
      <c r="O57" s="83">
        <v>9.5511045972220359</v>
      </c>
    </row>
    <row r="58" spans="1:15" x14ac:dyDescent="0.25">
      <c r="A58" s="78" t="str">
        <f t="shared" si="0"/>
        <v>4185</v>
      </c>
      <c r="B58" s="55">
        <v>41</v>
      </c>
      <c r="C58" s="55">
        <v>44</v>
      </c>
      <c r="D58" s="55">
        <v>8</v>
      </c>
      <c r="E58" s="56">
        <v>5</v>
      </c>
      <c r="F58" s="57">
        <v>3</v>
      </c>
      <c r="G58" s="82">
        <v>367810</v>
      </c>
      <c r="H58" s="83">
        <v>4.0877083276691768E-2</v>
      </c>
      <c r="I58" s="83">
        <v>4.06242353388978E-2</v>
      </c>
      <c r="J58" s="83">
        <v>4.0379543786193961E-2</v>
      </c>
      <c r="K58" s="83">
        <v>2.4687991082352303</v>
      </c>
      <c r="L58" s="83">
        <v>9.4309562002120664E-2</v>
      </c>
      <c r="M58" s="83">
        <v>9.2126369592996388E-2</v>
      </c>
      <c r="N58" s="83">
        <v>8.9956771159022328E-2</v>
      </c>
      <c r="O58" s="83">
        <v>9.0573475435686905</v>
      </c>
    </row>
    <row r="59" spans="1:15" x14ac:dyDescent="0.25">
      <c r="A59" s="78" t="str">
        <f t="shared" si="0"/>
        <v>4285</v>
      </c>
      <c r="B59" s="55">
        <v>42</v>
      </c>
      <c r="C59" s="55">
        <v>43</v>
      </c>
      <c r="D59" s="55">
        <v>8</v>
      </c>
      <c r="E59" s="56">
        <v>5</v>
      </c>
      <c r="F59" s="57">
        <v>3</v>
      </c>
      <c r="G59" s="82">
        <v>363530</v>
      </c>
      <c r="H59" s="83">
        <v>4.087420570516876E-2</v>
      </c>
      <c r="I59" s="83">
        <v>4.0629384094847745E-2</v>
      </c>
      <c r="J59" s="83">
        <v>4.0390064093747423E-2</v>
      </c>
      <c r="K59" s="83">
        <v>2.3837867576266056</v>
      </c>
      <c r="L59" s="83">
        <v>9.4248067559761228E-2</v>
      </c>
      <c r="M59" s="83">
        <v>9.2094187549858333E-2</v>
      </c>
      <c r="N59" s="83">
        <v>8.9954061563007184E-2</v>
      </c>
      <c r="O59" s="83">
        <v>8.6050092151954445</v>
      </c>
    </row>
    <row r="60" spans="1:15" x14ac:dyDescent="0.25">
      <c r="A60" s="78" t="str">
        <f t="shared" si="0"/>
        <v>4385</v>
      </c>
      <c r="B60" s="55">
        <v>43</v>
      </c>
      <c r="C60" s="55">
        <v>42</v>
      </c>
      <c r="D60" s="55">
        <v>8</v>
      </c>
      <c r="E60" s="56">
        <v>5</v>
      </c>
      <c r="F60" s="57">
        <v>3</v>
      </c>
      <c r="G60" s="82">
        <v>359000</v>
      </c>
      <c r="H60" s="83">
        <v>4.0871866295264625E-2</v>
      </c>
      <c r="I60" s="83">
        <v>4.0632311977715878E-2</v>
      </c>
      <c r="J60" s="83">
        <v>4.040111420612813E-2</v>
      </c>
      <c r="K60" s="83">
        <v>2.299632311977716</v>
      </c>
      <c r="L60" s="83">
        <v>9.4183844011142062E-2</v>
      </c>
      <c r="M60" s="83">
        <v>9.2058495821727024E-2</v>
      </c>
      <c r="N60" s="83">
        <v>8.9944289693593318E-2</v>
      </c>
      <c r="O60" s="83">
        <v>8.1828969359331474</v>
      </c>
    </row>
    <row r="61" spans="1:15" x14ac:dyDescent="0.25">
      <c r="A61" s="78" t="str">
        <f t="shared" si="0"/>
        <v>4485</v>
      </c>
      <c r="B61" s="55">
        <v>44</v>
      </c>
      <c r="C61" s="55">
        <v>41</v>
      </c>
      <c r="D61" s="55">
        <v>8</v>
      </c>
      <c r="E61" s="56">
        <v>5</v>
      </c>
      <c r="F61" s="57">
        <v>3</v>
      </c>
      <c r="G61" s="82">
        <v>354200</v>
      </c>
      <c r="H61" s="83">
        <v>4.0471485036702427E-2</v>
      </c>
      <c r="I61" s="83">
        <v>4.0248447204968944E-2</v>
      </c>
      <c r="J61" s="83">
        <v>4.0031055900621115E-2</v>
      </c>
      <c r="K61" s="83">
        <v>2.2317730095990966</v>
      </c>
      <c r="L61" s="83">
        <v>9.4116318464144547E-2</v>
      </c>
      <c r="M61" s="83">
        <v>9.2021456804065496E-2</v>
      </c>
      <c r="N61" s="83">
        <v>8.9932241671372107E-2</v>
      </c>
      <c r="O61" s="83">
        <v>7.7720779220779219</v>
      </c>
    </row>
    <row r="62" spans="1:15" x14ac:dyDescent="0.25">
      <c r="A62" s="78" t="str">
        <f t="shared" si="0"/>
        <v>4585</v>
      </c>
      <c r="B62" s="55">
        <v>45</v>
      </c>
      <c r="C62" s="55">
        <v>40</v>
      </c>
      <c r="D62" s="55">
        <v>8</v>
      </c>
      <c r="E62" s="56">
        <v>5</v>
      </c>
      <c r="F62" s="57">
        <v>3</v>
      </c>
      <c r="G62" s="82">
        <v>349120</v>
      </c>
      <c r="H62" s="83">
        <v>3.9404789184234644E-2</v>
      </c>
      <c r="I62" s="83">
        <v>3.9198556370302472E-2</v>
      </c>
      <c r="J62" s="83">
        <v>3.8992323556370299E-2</v>
      </c>
      <c r="K62" s="83">
        <v>2.1906020852428965</v>
      </c>
      <c r="L62" s="83">
        <v>9.7058318056828602E-2</v>
      </c>
      <c r="M62" s="83">
        <v>9.4864230064161323E-2</v>
      </c>
      <c r="N62" s="83">
        <v>9.2678735105407889E-2</v>
      </c>
      <c r="O62" s="83">
        <v>7.3306484876260312</v>
      </c>
    </row>
    <row r="63" spans="1:15" x14ac:dyDescent="0.25">
      <c r="A63" s="78" t="str">
        <f t="shared" si="0"/>
        <v>4685</v>
      </c>
      <c r="B63" s="55">
        <v>46</v>
      </c>
      <c r="C63" s="55">
        <v>39</v>
      </c>
      <c r="D63" s="55">
        <v>8</v>
      </c>
      <c r="E63" s="56">
        <v>5</v>
      </c>
      <c r="F63" s="57">
        <v>3</v>
      </c>
      <c r="G63" s="82">
        <v>343745</v>
      </c>
      <c r="H63" s="83">
        <v>3.9401300382551019E-2</v>
      </c>
      <c r="I63" s="83">
        <v>3.91976610568881E-2</v>
      </c>
      <c r="J63" s="83">
        <v>3.8999839997672696E-2</v>
      </c>
      <c r="K63" s="83">
        <v>2.0850194184642685</v>
      </c>
      <c r="L63" s="83">
        <v>9.6978865147129417E-2</v>
      </c>
      <c r="M63" s="83">
        <v>9.4814470028654965E-2</v>
      </c>
      <c r="N63" s="83">
        <v>9.2658802309851782E-2</v>
      </c>
      <c r="O63" s="83">
        <v>6.9553477141485693</v>
      </c>
    </row>
    <row r="64" spans="1:15" x14ac:dyDescent="0.25">
      <c r="A64" s="78" t="str">
        <f t="shared" si="0"/>
        <v>4785</v>
      </c>
      <c r="B64" s="55">
        <v>47</v>
      </c>
      <c r="C64" s="55">
        <v>38</v>
      </c>
      <c r="D64" s="55">
        <v>8</v>
      </c>
      <c r="E64" s="56">
        <v>5</v>
      </c>
      <c r="F64" s="57">
        <v>3</v>
      </c>
      <c r="G64" s="82">
        <v>338080</v>
      </c>
      <c r="H64" s="83">
        <v>3.939304306672977E-2</v>
      </c>
      <c r="I64" s="83">
        <v>3.919782300047326E-2</v>
      </c>
      <c r="J64" s="83">
        <v>3.9002602934216757E-2</v>
      </c>
      <c r="K64" s="83">
        <v>1.9837760293421676</v>
      </c>
      <c r="L64" s="83">
        <v>9.6900141978230006E-2</v>
      </c>
      <c r="M64" s="83">
        <v>9.4761594888783718E-2</v>
      </c>
      <c r="N64" s="83">
        <v>9.263487931850449E-2</v>
      </c>
      <c r="O64" s="83">
        <v>6.6047266919072412</v>
      </c>
    </row>
    <row r="65" spans="1:15" x14ac:dyDescent="0.25">
      <c r="A65" s="78" t="str">
        <f t="shared" si="0"/>
        <v>4885</v>
      </c>
      <c r="B65" s="55">
        <v>48</v>
      </c>
      <c r="C65" s="55">
        <v>37</v>
      </c>
      <c r="D65" s="55">
        <v>8</v>
      </c>
      <c r="E65" s="56">
        <v>5</v>
      </c>
      <c r="F65" s="57">
        <v>3</v>
      </c>
      <c r="G65" s="82">
        <v>332115</v>
      </c>
      <c r="H65" s="83">
        <v>3.9386959336374448E-2</v>
      </c>
      <c r="I65" s="83">
        <v>3.9194255002032427E-2</v>
      </c>
      <c r="J65" s="83">
        <v>3.9007572678138598E-2</v>
      </c>
      <c r="K65" s="83">
        <v>1.8790147990906765</v>
      </c>
      <c r="L65" s="83">
        <v>9.6818872980744625E-2</v>
      </c>
      <c r="M65" s="83">
        <v>9.4708158318654687E-2</v>
      </c>
      <c r="N65" s="83">
        <v>9.2609487677461119E-2</v>
      </c>
      <c r="O65" s="83">
        <v>6.2733812083163967</v>
      </c>
    </row>
    <row r="66" spans="1:15" x14ac:dyDescent="0.25">
      <c r="A66" s="78" t="str">
        <f t="shared" si="0"/>
        <v>4985</v>
      </c>
      <c r="B66" s="55">
        <v>49</v>
      </c>
      <c r="C66" s="55">
        <v>36</v>
      </c>
      <c r="D66" s="55">
        <v>8</v>
      </c>
      <c r="E66" s="56">
        <v>5</v>
      </c>
      <c r="F66" s="57">
        <v>3</v>
      </c>
      <c r="G66" s="82">
        <v>325865</v>
      </c>
      <c r="H66" s="83">
        <v>3.9378270142543692E-2</v>
      </c>
      <c r="I66" s="83">
        <v>3.9194144814570453E-2</v>
      </c>
      <c r="J66" s="83">
        <v>3.9013088242063433E-2</v>
      </c>
      <c r="K66" s="83">
        <v>1.7806269467417488</v>
      </c>
      <c r="L66" s="83">
        <v>9.673330980620809E-2</v>
      </c>
      <c r="M66" s="83">
        <v>9.4652693600110471E-2</v>
      </c>
      <c r="N66" s="83">
        <v>9.2581283660411517E-2</v>
      </c>
      <c r="O66" s="83">
        <v>5.9636352477252847</v>
      </c>
    </row>
    <row r="67" spans="1:15" x14ac:dyDescent="0.25">
      <c r="A67" s="78" t="str">
        <f t="shared" ref="A67:A130" si="1">B67&amp;D67&amp;E67</f>
        <v>5085</v>
      </c>
      <c r="B67" s="55">
        <v>50</v>
      </c>
      <c r="C67" s="55">
        <v>35</v>
      </c>
      <c r="D67" s="55">
        <v>8</v>
      </c>
      <c r="E67" s="56">
        <v>5</v>
      </c>
      <c r="F67" s="57">
        <v>3</v>
      </c>
      <c r="G67" s="82">
        <v>319350</v>
      </c>
      <c r="H67" s="83">
        <v>3.8857053389697825E-2</v>
      </c>
      <c r="I67" s="83">
        <v>3.8684828558008456E-2</v>
      </c>
      <c r="J67" s="83">
        <v>3.8515735086895257E-2</v>
      </c>
      <c r="K67" s="83">
        <v>1.709945201189917</v>
      </c>
      <c r="L67" s="83">
        <v>9.6649444183497732E-2</v>
      </c>
      <c r="M67" s="83">
        <v>9.4598403006106155E-2</v>
      </c>
      <c r="N67" s="83">
        <v>9.2556755910443086E-2</v>
      </c>
      <c r="O67" s="83">
        <v>5.6592359480194148</v>
      </c>
    </row>
    <row r="68" spans="1:15" x14ac:dyDescent="0.25">
      <c r="A68" s="78" t="str">
        <f t="shared" si="1"/>
        <v>5185</v>
      </c>
      <c r="B68" s="55">
        <v>51</v>
      </c>
      <c r="C68" s="55">
        <v>34</v>
      </c>
      <c r="D68" s="55">
        <v>8</v>
      </c>
      <c r="E68" s="56">
        <v>5</v>
      </c>
      <c r="F68" s="57">
        <v>3</v>
      </c>
      <c r="G68" s="82">
        <v>312580</v>
      </c>
      <c r="H68" s="83">
        <v>3.7769531000063986E-2</v>
      </c>
      <c r="I68" s="83">
        <v>3.7609571949580908E-2</v>
      </c>
      <c r="J68" s="83">
        <v>3.7456011261117153E-2</v>
      </c>
      <c r="K68" s="83">
        <v>1.6931697485443726</v>
      </c>
      <c r="L68" s="83">
        <v>9.9088233412246471E-2</v>
      </c>
      <c r="M68" s="83">
        <v>9.6973574764860196E-2</v>
      </c>
      <c r="N68" s="83">
        <v>9.4871712841512579E-2</v>
      </c>
      <c r="O68" s="83">
        <v>5.3878463113442958</v>
      </c>
    </row>
    <row r="69" spans="1:15" x14ac:dyDescent="0.25">
      <c r="A69" s="78" t="str">
        <f t="shared" si="1"/>
        <v>5285</v>
      </c>
      <c r="B69" s="55">
        <v>52</v>
      </c>
      <c r="C69" s="55">
        <v>33</v>
      </c>
      <c r="D69" s="55">
        <v>8</v>
      </c>
      <c r="E69" s="56">
        <v>5</v>
      </c>
      <c r="F69" s="57">
        <v>3</v>
      </c>
      <c r="G69" s="82">
        <v>305595</v>
      </c>
      <c r="H69" s="83">
        <v>3.7762397944992553E-2</v>
      </c>
      <c r="I69" s="83">
        <v>3.7608599617140331E-2</v>
      </c>
      <c r="J69" s="83">
        <v>3.746134589898395E-2</v>
      </c>
      <c r="K69" s="83">
        <v>1.6447422241856051</v>
      </c>
      <c r="L69" s="83">
        <v>9.900031086896055E-2</v>
      </c>
      <c r="M69" s="83">
        <v>9.6915852680835746E-2</v>
      </c>
      <c r="N69" s="83">
        <v>9.4847756016950543E-2</v>
      </c>
      <c r="O69" s="83">
        <v>5.1265171223351169</v>
      </c>
    </row>
    <row r="70" spans="1:15" x14ac:dyDescent="0.25">
      <c r="A70" s="78" t="str">
        <f t="shared" si="1"/>
        <v>5385</v>
      </c>
      <c r="B70" s="55">
        <v>53</v>
      </c>
      <c r="C70" s="55">
        <v>32</v>
      </c>
      <c r="D70" s="55">
        <v>8</v>
      </c>
      <c r="E70" s="56">
        <v>5</v>
      </c>
      <c r="F70" s="57">
        <v>3</v>
      </c>
      <c r="G70" s="82">
        <v>298415</v>
      </c>
      <c r="H70" s="83">
        <v>3.7756144965903189E-2</v>
      </c>
      <c r="I70" s="83">
        <v>3.7608699294606501E-2</v>
      </c>
      <c r="J70" s="83">
        <v>3.7467955699277848E-2</v>
      </c>
      <c r="K70" s="83">
        <v>1.5982205988304878</v>
      </c>
      <c r="L70" s="83">
        <v>9.8912588174186952E-2</v>
      </c>
      <c r="M70" s="83">
        <v>9.6861752927969433E-2</v>
      </c>
      <c r="N70" s="83">
        <v>9.4824321833687983E-2</v>
      </c>
      <c r="O70" s="83">
        <v>4.834324682070271</v>
      </c>
    </row>
    <row r="71" spans="1:15" x14ac:dyDescent="0.25">
      <c r="A71" s="78" t="str">
        <f t="shared" si="1"/>
        <v>5485</v>
      </c>
      <c r="B71" s="55">
        <v>54</v>
      </c>
      <c r="C71" s="55">
        <v>31</v>
      </c>
      <c r="D71" s="55">
        <v>8</v>
      </c>
      <c r="E71" s="56">
        <v>5</v>
      </c>
      <c r="F71" s="57">
        <v>3</v>
      </c>
      <c r="G71" s="82">
        <v>291055</v>
      </c>
      <c r="H71" s="83">
        <v>3.774887907783752E-2</v>
      </c>
      <c r="I71" s="83">
        <v>3.7611448008108436E-2</v>
      </c>
      <c r="J71" s="83">
        <v>3.7477452715122574E-2</v>
      </c>
      <c r="K71" s="83">
        <v>1.5551596777241414</v>
      </c>
      <c r="L71" s="83">
        <v>9.8826682242187908E-2</v>
      </c>
      <c r="M71" s="83">
        <v>9.6809881293913519E-2</v>
      </c>
      <c r="N71" s="83">
        <v>9.4806823452612043E-2</v>
      </c>
      <c r="O71" s="83">
        <v>4.5373279964267921</v>
      </c>
    </row>
    <row r="72" spans="1:15" x14ac:dyDescent="0.25">
      <c r="A72" s="78" t="str">
        <f t="shared" si="1"/>
        <v>5585</v>
      </c>
      <c r="B72" s="55">
        <v>55</v>
      </c>
      <c r="C72" s="55">
        <v>30</v>
      </c>
      <c r="D72" s="55">
        <v>8</v>
      </c>
      <c r="E72" s="56">
        <v>5</v>
      </c>
      <c r="F72" s="57">
        <v>3</v>
      </c>
      <c r="G72" s="82">
        <v>283540</v>
      </c>
      <c r="H72" s="83">
        <v>3.7564364816251673E-2</v>
      </c>
      <c r="I72" s="83">
        <v>3.7433871764124993E-2</v>
      </c>
      <c r="J72" s="83">
        <v>3.7310432390491644E-2</v>
      </c>
      <c r="K72" s="83">
        <v>1.515045496226282</v>
      </c>
      <c r="L72" s="83">
        <v>9.8740918388939836E-2</v>
      </c>
      <c r="M72" s="83">
        <v>9.6758834732312907E-2</v>
      </c>
      <c r="N72" s="83">
        <v>9.4794385271919301E-2</v>
      </c>
      <c r="O72" s="83">
        <v>4.2529413839317201</v>
      </c>
    </row>
    <row r="73" spans="1:15" x14ac:dyDescent="0.25">
      <c r="A73" s="78" t="str">
        <f t="shared" si="1"/>
        <v>18105</v>
      </c>
      <c r="B73" s="55">
        <v>18</v>
      </c>
      <c r="C73" s="55">
        <v>67</v>
      </c>
      <c r="D73" s="55">
        <v>10</v>
      </c>
      <c r="E73" s="56">
        <v>5</v>
      </c>
      <c r="F73" s="57">
        <v>3</v>
      </c>
      <c r="G73" s="82">
        <v>506702</v>
      </c>
      <c r="H73" s="83">
        <v>4.5371835911443018E-2</v>
      </c>
      <c r="I73" s="83">
        <v>4.4894237638690986E-2</v>
      </c>
      <c r="J73" s="83">
        <v>4.4422560005683814E-2</v>
      </c>
      <c r="K73" s="83">
        <v>4.8691578087317593</v>
      </c>
      <c r="L73" s="83">
        <v>8.8993136004989121E-2</v>
      </c>
      <c r="M73" s="83">
        <v>8.6526202777964162E-2</v>
      </c>
      <c r="N73" s="83">
        <v>8.4065190190684078E-2</v>
      </c>
      <c r="O73" s="83">
        <v>36.086451208007865</v>
      </c>
    </row>
    <row r="74" spans="1:15" x14ac:dyDescent="0.25">
      <c r="A74" s="78" t="str">
        <f t="shared" si="1"/>
        <v>19105</v>
      </c>
      <c r="B74" s="55">
        <v>19</v>
      </c>
      <c r="C74" s="55">
        <v>66</v>
      </c>
      <c r="D74" s="55">
        <v>10</v>
      </c>
      <c r="E74" s="56">
        <v>5</v>
      </c>
      <c r="F74" s="57">
        <v>3</v>
      </c>
      <c r="G74" s="82">
        <v>505697</v>
      </c>
      <c r="H74" s="83">
        <v>4.5373019812259122E-2</v>
      </c>
      <c r="I74" s="83">
        <v>4.490238225656866E-2</v>
      </c>
      <c r="J74" s="83">
        <v>4.4433722169599579E-2</v>
      </c>
      <c r="K74" s="83">
        <v>4.7408665663430867</v>
      </c>
      <c r="L74" s="83">
        <v>8.8974227650154142E-2</v>
      </c>
      <c r="M74" s="83">
        <v>8.6522166435632403E-2</v>
      </c>
      <c r="N74" s="83">
        <v>8.4078015095996217E-2</v>
      </c>
      <c r="O74" s="83">
        <v>33.908324550076429</v>
      </c>
    </row>
    <row r="75" spans="1:15" x14ac:dyDescent="0.25">
      <c r="A75" s="78" t="str">
        <f t="shared" si="1"/>
        <v>20105</v>
      </c>
      <c r="B75" s="55">
        <v>20</v>
      </c>
      <c r="C75" s="55">
        <v>65</v>
      </c>
      <c r="D75" s="55">
        <v>10</v>
      </c>
      <c r="E75" s="56">
        <v>5</v>
      </c>
      <c r="F75" s="57">
        <v>3</v>
      </c>
      <c r="G75" s="82">
        <v>504662</v>
      </c>
      <c r="H75" s="83">
        <v>4.5374924206696761E-2</v>
      </c>
      <c r="I75" s="83">
        <v>4.490926600378075E-2</v>
      </c>
      <c r="J75" s="83">
        <v>4.4447570849400195E-2</v>
      </c>
      <c r="K75" s="83">
        <v>4.6150037054503805</v>
      </c>
      <c r="L75" s="83">
        <v>8.895458742683221E-2</v>
      </c>
      <c r="M75" s="83">
        <v>8.6519294101794861E-2</v>
      </c>
      <c r="N75" s="83">
        <v>8.4091926873828424E-2</v>
      </c>
      <c r="O75" s="83">
        <v>31.858340830100147</v>
      </c>
    </row>
    <row r="76" spans="1:15" x14ac:dyDescent="0.25">
      <c r="A76" s="78" t="str">
        <f t="shared" si="1"/>
        <v>21105</v>
      </c>
      <c r="B76" s="55">
        <v>21</v>
      </c>
      <c r="C76" s="55">
        <v>64</v>
      </c>
      <c r="D76" s="55">
        <v>10</v>
      </c>
      <c r="E76" s="56">
        <v>5</v>
      </c>
      <c r="F76" s="57">
        <v>3</v>
      </c>
      <c r="G76" s="82">
        <v>503581</v>
      </c>
      <c r="H76" s="83">
        <v>4.5377009855415512E-2</v>
      </c>
      <c r="I76" s="83">
        <v>4.4916309392133542E-2</v>
      </c>
      <c r="J76" s="83">
        <v>4.446156626242849E-2</v>
      </c>
      <c r="K76" s="83">
        <v>4.4851255309473554</v>
      </c>
      <c r="L76" s="83">
        <v>8.8935047192010813E-2</v>
      </c>
      <c r="M76" s="83">
        <v>8.6516369759780457E-2</v>
      </c>
      <c r="N76" s="83">
        <v>8.4105635438985984E-2</v>
      </c>
      <c r="O76" s="83">
        <v>29.864226410448367</v>
      </c>
    </row>
    <row r="77" spans="1:15" x14ac:dyDescent="0.25">
      <c r="A77" s="78" t="str">
        <f t="shared" si="1"/>
        <v>22105</v>
      </c>
      <c r="B77" s="55">
        <v>22</v>
      </c>
      <c r="C77" s="55">
        <v>63</v>
      </c>
      <c r="D77" s="55">
        <v>10</v>
      </c>
      <c r="E77" s="56">
        <v>5</v>
      </c>
      <c r="F77" s="57">
        <v>3</v>
      </c>
      <c r="G77" s="82">
        <v>502445</v>
      </c>
      <c r="H77" s="83">
        <v>4.5378101085690972E-2</v>
      </c>
      <c r="I77" s="83">
        <v>4.4924320074834059E-2</v>
      </c>
      <c r="J77" s="83">
        <v>4.4476509866751585E-2</v>
      </c>
      <c r="K77" s="83">
        <v>4.3793330613300956</v>
      </c>
      <c r="L77" s="83">
        <v>8.8913214381673614E-2</v>
      </c>
      <c r="M77" s="83">
        <v>8.6510961398760064E-2</v>
      </c>
      <c r="N77" s="83">
        <v>8.4118659753803893E-2</v>
      </c>
      <c r="O77" s="83">
        <v>28.065806207644616</v>
      </c>
    </row>
    <row r="78" spans="1:15" x14ac:dyDescent="0.25">
      <c r="A78" s="78" t="str">
        <f t="shared" si="1"/>
        <v>23105</v>
      </c>
      <c r="B78" s="55">
        <v>23</v>
      </c>
      <c r="C78" s="55">
        <v>62</v>
      </c>
      <c r="D78" s="55">
        <v>10</v>
      </c>
      <c r="E78" s="56">
        <v>5</v>
      </c>
      <c r="F78" s="57">
        <v>3</v>
      </c>
      <c r="G78" s="82">
        <v>501238</v>
      </c>
      <c r="H78" s="83">
        <v>4.5379640011331941E-2</v>
      </c>
      <c r="I78" s="83">
        <v>4.4932746519617428E-2</v>
      </c>
      <c r="J78" s="83">
        <v>4.4491838208595515E-2</v>
      </c>
      <c r="K78" s="83">
        <v>4.2597887630227556</v>
      </c>
      <c r="L78" s="83">
        <v>8.8889908586340216E-2</v>
      </c>
      <c r="M78" s="83">
        <v>8.650780667068339E-2</v>
      </c>
      <c r="N78" s="83">
        <v>8.4133684995950031E-2</v>
      </c>
      <c r="O78" s="83">
        <v>26.311897741192805</v>
      </c>
    </row>
    <row r="79" spans="1:15" x14ac:dyDescent="0.25">
      <c r="A79" s="78" t="str">
        <f t="shared" si="1"/>
        <v>24105</v>
      </c>
      <c r="B79" s="55">
        <v>24</v>
      </c>
      <c r="C79" s="55">
        <v>61</v>
      </c>
      <c r="D79" s="55">
        <v>10</v>
      </c>
      <c r="E79" s="56">
        <v>5</v>
      </c>
      <c r="F79" s="57">
        <v>3</v>
      </c>
      <c r="G79" s="82">
        <v>499955</v>
      </c>
      <c r="H79" s="83">
        <v>4.5382084387594883E-2</v>
      </c>
      <c r="I79" s="83">
        <v>4.4942044784030563E-2</v>
      </c>
      <c r="J79" s="83">
        <v>4.4506005540498647E-2</v>
      </c>
      <c r="K79" s="83">
        <v>4.1424828234541105</v>
      </c>
      <c r="L79" s="83">
        <v>8.8867998119830788E-2</v>
      </c>
      <c r="M79" s="83">
        <v>8.6503785340680664E-2</v>
      </c>
      <c r="N79" s="83">
        <v>8.4147573281595348E-2</v>
      </c>
      <c r="O79" s="83">
        <v>24.735602204198379</v>
      </c>
    </row>
    <row r="80" spans="1:15" x14ac:dyDescent="0.25">
      <c r="A80" s="78" t="str">
        <f t="shared" si="1"/>
        <v>25105</v>
      </c>
      <c r="B80" s="55">
        <v>25</v>
      </c>
      <c r="C80" s="55">
        <v>60</v>
      </c>
      <c r="D80" s="55">
        <v>10</v>
      </c>
      <c r="E80" s="56">
        <v>5</v>
      </c>
      <c r="F80" s="57">
        <v>3</v>
      </c>
      <c r="G80" s="82">
        <v>498587</v>
      </c>
      <c r="H80" s="83">
        <v>4.5095439712627888E-2</v>
      </c>
      <c r="I80" s="83">
        <v>4.4670238092850395E-2</v>
      </c>
      <c r="J80" s="83">
        <v>4.4249047809108544E-2</v>
      </c>
      <c r="K80" s="83">
        <v>4.0398044874816232</v>
      </c>
      <c r="L80" s="83">
        <v>8.8843070517281839E-2</v>
      </c>
      <c r="M80" s="83">
        <v>8.6496438936434369E-2</v>
      </c>
      <c r="N80" s="83">
        <v>8.4161841363693798E-2</v>
      </c>
      <c r="O80" s="83">
        <v>23.193103711087534</v>
      </c>
    </row>
    <row r="81" spans="1:15" x14ac:dyDescent="0.25">
      <c r="A81" s="78" t="str">
        <f t="shared" si="1"/>
        <v>26105</v>
      </c>
      <c r="B81" s="55">
        <v>26</v>
      </c>
      <c r="C81" s="55">
        <v>59</v>
      </c>
      <c r="D81" s="55">
        <v>10</v>
      </c>
      <c r="E81" s="56">
        <v>5</v>
      </c>
      <c r="F81" s="57">
        <v>3</v>
      </c>
      <c r="G81" s="82">
        <v>497127</v>
      </c>
      <c r="H81" s="83">
        <v>4.4809475244756369E-2</v>
      </c>
      <c r="I81" s="83">
        <v>4.4399117328167655E-2</v>
      </c>
      <c r="J81" s="83">
        <v>4.3996805645237537E-2</v>
      </c>
      <c r="K81" s="83">
        <v>4.0280169855992529</v>
      </c>
      <c r="L81" s="83">
        <v>8.9795967630001985E-2</v>
      </c>
      <c r="M81" s="83">
        <v>8.7406236233397105E-2</v>
      </c>
      <c r="N81" s="83">
        <v>8.5028574187280118E-2</v>
      </c>
      <c r="O81" s="83">
        <v>20.995063635650446</v>
      </c>
    </row>
    <row r="82" spans="1:15" x14ac:dyDescent="0.25">
      <c r="A82" s="78" t="str">
        <f t="shared" si="1"/>
        <v>27105</v>
      </c>
      <c r="B82" s="55">
        <v>27</v>
      </c>
      <c r="C82" s="55">
        <v>58</v>
      </c>
      <c r="D82" s="55">
        <v>10</v>
      </c>
      <c r="E82" s="56">
        <v>5</v>
      </c>
      <c r="F82" s="57">
        <v>3</v>
      </c>
      <c r="G82" s="82">
        <v>495567</v>
      </c>
      <c r="H82" s="83">
        <v>4.4811296958837052E-2</v>
      </c>
      <c r="I82" s="83">
        <v>4.4407718835192816E-2</v>
      </c>
      <c r="J82" s="83">
        <v>4.4012212274021474E-2</v>
      </c>
      <c r="K82" s="83">
        <v>3.9077985418722392</v>
      </c>
      <c r="L82" s="83">
        <v>8.9765864151567801E-2</v>
      </c>
      <c r="M82" s="83">
        <v>8.7398878456394394E-2</v>
      </c>
      <c r="N82" s="83">
        <v>8.5039964323693873E-2</v>
      </c>
      <c r="O82" s="83">
        <v>19.740485141262432</v>
      </c>
    </row>
    <row r="83" spans="1:15" x14ac:dyDescent="0.25">
      <c r="A83" s="78" t="str">
        <f t="shared" si="1"/>
        <v>28105</v>
      </c>
      <c r="B83" s="55">
        <v>28</v>
      </c>
      <c r="C83" s="55">
        <v>57</v>
      </c>
      <c r="D83" s="55">
        <v>10</v>
      </c>
      <c r="E83" s="56">
        <v>5</v>
      </c>
      <c r="F83" s="57">
        <v>3</v>
      </c>
      <c r="G83" s="82">
        <v>493895</v>
      </c>
      <c r="H83" s="83">
        <v>4.4811144069083507E-2</v>
      </c>
      <c r="I83" s="83">
        <v>4.4416323307585617E-2</v>
      </c>
      <c r="J83" s="83">
        <v>4.4027576711649238E-2</v>
      </c>
      <c r="K83" s="83">
        <v>3.7955820569149314</v>
      </c>
      <c r="L83" s="83">
        <v>8.9735672561981797E-2</v>
      </c>
      <c r="M83" s="83">
        <v>8.7389019933386644E-2</v>
      </c>
      <c r="N83" s="83">
        <v>8.5052490914060683E-2</v>
      </c>
      <c r="O83" s="83">
        <v>18.565535184604016</v>
      </c>
    </row>
    <row r="84" spans="1:15" x14ac:dyDescent="0.25">
      <c r="A84" s="78" t="str">
        <f t="shared" si="1"/>
        <v>29105</v>
      </c>
      <c r="B84" s="55">
        <v>29</v>
      </c>
      <c r="C84" s="55">
        <v>56</v>
      </c>
      <c r="D84" s="55">
        <v>10</v>
      </c>
      <c r="E84" s="56">
        <v>5</v>
      </c>
      <c r="F84" s="57">
        <v>3</v>
      </c>
      <c r="G84" s="82">
        <v>492112</v>
      </c>
      <c r="H84" s="83">
        <v>4.4812969405338625E-2</v>
      </c>
      <c r="I84" s="83">
        <v>4.442484637643463E-2</v>
      </c>
      <c r="J84" s="83">
        <v>4.4042819520759502E-2</v>
      </c>
      <c r="K84" s="83">
        <v>3.6854130766979876</v>
      </c>
      <c r="L84" s="83">
        <v>8.9703157004909453E-2</v>
      </c>
      <c r="M84" s="83">
        <v>8.7378482946971425E-2</v>
      </c>
      <c r="N84" s="83">
        <v>8.5063969177748153E-2</v>
      </c>
      <c r="O84" s="83">
        <v>17.459572211203955</v>
      </c>
    </row>
    <row r="85" spans="1:15" x14ac:dyDescent="0.25">
      <c r="A85" s="78" t="str">
        <f t="shared" si="1"/>
        <v>30105</v>
      </c>
      <c r="B85" s="55">
        <v>30</v>
      </c>
      <c r="C85" s="55">
        <v>55</v>
      </c>
      <c r="D85" s="55">
        <v>10</v>
      </c>
      <c r="E85" s="56">
        <v>5</v>
      </c>
      <c r="F85" s="57">
        <v>3</v>
      </c>
      <c r="G85" s="82">
        <v>490214</v>
      </c>
      <c r="H85" s="83">
        <v>4.4813081633735471E-2</v>
      </c>
      <c r="I85" s="83">
        <v>4.4433655505554719E-2</v>
      </c>
      <c r="J85" s="83">
        <v>4.4058309228214618E-2</v>
      </c>
      <c r="K85" s="83">
        <v>3.5772438159660882</v>
      </c>
      <c r="L85" s="83">
        <v>8.9669001701297796E-2</v>
      </c>
      <c r="M85" s="83">
        <v>8.7367965827169353E-2</v>
      </c>
      <c r="N85" s="83">
        <v>8.5077129580142546E-2</v>
      </c>
      <c r="O85" s="83">
        <v>16.386166041769513</v>
      </c>
    </row>
    <row r="86" spans="1:15" x14ac:dyDescent="0.25">
      <c r="A86" s="78" t="str">
        <f t="shared" si="1"/>
        <v>31105</v>
      </c>
      <c r="B86" s="55">
        <v>31</v>
      </c>
      <c r="C86" s="55">
        <v>54</v>
      </c>
      <c r="D86" s="55">
        <v>10</v>
      </c>
      <c r="E86" s="56">
        <v>5</v>
      </c>
      <c r="F86" s="57">
        <v>3</v>
      </c>
      <c r="G86" s="82">
        <v>488184</v>
      </c>
      <c r="H86" s="83">
        <v>4.4815069727807549E-2</v>
      </c>
      <c r="I86" s="83">
        <v>4.4442259475935303E-2</v>
      </c>
      <c r="J86" s="83">
        <v>4.4075594447995019E-2</v>
      </c>
      <c r="K86" s="83">
        <v>3.4656297625485473</v>
      </c>
      <c r="L86" s="83">
        <v>8.9634236271569731E-2</v>
      </c>
      <c r="M86" s="83">
        <v>8.7354358192812551E-2</v>
      </c>
      <c r="N86" s="83">
        <v>8.5086770561919281E-2</v>
      </c>
      <c r="O86" s="83">
        <v>15.413221244448815</v>
      </c>
    </row>
    <row r="87" spans="1:15" x14ac:dyDescent="0.25">
      <c r="A87" s="78" t="str">
        <f t="shared" si="1"/>
        <v>32105</v>
      </c>
      <c r="B87" s="55">
        <v>32</v>
      </c>
      <c r="C87" s="55">
        <v>53</v>
      </c>
      <c r="D87" s="55">
        <v>10</v>
      </c>
      <c r="E87" s="56">
        <v>5</v>
      </c>
      <c r="F87" s="57">
        <v>3</v>
      </c>
      <c r="G87" s="82">
        <v>486027</v>
      </c>
      <c r="H87" s="83">
        <v>4.4814382740053539E-2</v>
      </c>
      <c r="I87" s="83">
        <v>4.4450205441261492E-2</v>
      </c>
      <c r="J87" s="83">
        <v>4.4092200639059144E-2</v>
      </c>
      <c r="K87" s="83">
        <v>3.3701995979647221</v>
      </c>
      <c r="L87" s="83">
        <v>8.9597902997158599E-2</v>
      </c>
      <c r="M87" s="83">
        <v>8.7340826744193217E-2</v>
      </c>
      <c r="N87" s="83">
        <v>8.5098152983270475E-2</v>
      </c>
      <c r="O87" s="83">
        <v>14.496416865729682</v>
      </c>
    </row>
    <row r="88" spans="1:15" x14ac:dyDescent="0.25">
      <c r="A88" s="78" t="str">
        <f t="shared" si="1"/>
        <v>33105</v>
      </c>
      <c r="B88" s="55">
        <v>33</v>
      </c>
      <c r="C88" s="55">
        <v>52</v>
      </c>
      <c r="D88" s="55">
        <v>10</v>
      </c>
      <c r="E88" s="56">
        <v>5</v>
      </c>
      <c r="F88" s="57">
        <v>3</v>
      </c>
      <c r="G88" s="82">
        <v>483729</v>
      </c>
      <c r="H88" s="83">
        <v>4.4814348529858661E-2</v>
      </c>
      <c r="I88" s="83">
        <v>4.4458777538663175E-2</v>
      </c>
      <c r="J88" s="83">
        <v>4.4107341093876942E-2</v>
      </c>
      <c r="K88" s="83">
        <v>3.2514321035125038</v>
      </c>
      <c r="L88" s="83">
        <v>8.9558409770760072E-2</v>
      </c>
      <c r="M88" s="83">
        <v>8.7327821982969803E-2</v>
      </c>
      <c r="N88" s="83">
        <v>8.5107570561202661E-2</v>
      </c>
      <c r="O88" s="83">
        <v>13.607666689406672</v>
      </c>
    </row>
    <row r="89" spans="1:15" x14ac:dyDescent="0.25">
      <c r="A89" s="78" t="str">
        <f t="shared" si="1"/>
        <v>34105</v>
      </c>
      <c r="B89" s="55">
        <v>34</v>
      </c>
      <c r="C89" s="55">
        <v>51</v>
      </c>
      <c r="D89" s="55">
        <v>10</v>
      </c>
      <c r="E89" s="56">
        <v>5</v>
      </c>
      <c r="F89" s="57">
        <v>3</v>
      </c>
      <c r="G89" s="82">
        <v>481290</v>
      </c>
      <c r="H89" s="83">
        <v>4.4424359533753038E-2</v>
      </c>
      <c r="I89" s="83">
        <v>4.4085686384508299E-2</v>
      </c>
      <c r="J89" s="83">
        <v>4.3751168734027304E-2</v>
      </c>
      <c r="K89" s="83">
        <v>3.1605788609777887</v>
      </c>
      <c r="L89" s="83">
        <v>8.951775436846808E-2</v>
      </c>
      <c r="M89" s="83">
        <v>8.7311184524922605E-2</v>
      </c>
      <c r="N89" s="83">
        <v>8.5117081177668349E-2</v>
      </c>
      <c r="O89" s="83">
        <v>12.799954289513598</v>
      </c>
    </row>
    <row r="90" spans="1:15" x14ac:dyDescent="0.25">
      <c r="A90" s="78" t="str">
        <f t="shared" si="1"/>
        <v>35105</v>
      </c>
      <c r="B90" s="55">
        <v>35</v>
      </c>
      <c r="C90" s="55">
        <v>50</v>
      </c>
      <c r="D90" s="55">
        <v>10</v>
      </c>
      <c r="E90" s="56">
        <v>5</v>
      </c>
      <c r="F90" s="57">
        <v>3</v>
      </c>
      <c r="G90" s="82">
        <v>478695</v>
      </c>
      <c r="H90" s="83">
        <v>4.3961186141488841E-2</v>
      </c>
      <c r="I90" s="83">
        <v>4.3641567177430306E-2</v>
      </c>
      <c r="J90" s="83">
        <v>4.3328215251882726E-2</v>
      </c>
      <c r="K90" s="83">
        <v>3.0818830361712575</v>
      </c>
      <c r="L90" s="83">
        <v>9.070702639467719E-2</v>
      </c>
      <c r="M90" s="83">
        <v>8.8450892530734598E-2</v>
      </c>
      <c r="N90" s="83">
        <v>8.6209381756650896E-2</v>
      </c>
      <c r="O90" s="83">
        <v>11.678987664379198</v>
      </c>
    </row>
    <row r="91" spans="1:15" x14ac:dyDescent="0.25">
      <c r="A91" s="78" t="str">
        <f t="shared" si="1"/>
        <v>36105</v>
      </c>
      <c r="B91" s="55">
        <v>36</v>
      </c>
      <c r="C91" s="55">
        <v>49</v>
      </c>
      <c r="D91" s="55">
        <v>10</v>
      </c>
      <c r="E91" s="56">
        <v>5</v>
      </c>
      <c r="F91" s="57">
        <v>3</v>
      </c>
      <c r="G91" s="82">
        <v>475937</v>
      </c>
      <c r="H91" s="83">
        <v>4.3961700813342941E-2</v>
      </c>
      <c r="I91" s="83">
        <v>4.3650735286392947E-2</v>
      </c>
      <c r="J91" s="83">
        <v>4.3343971996293626E-2</v>
      </c>
      <c r="K91" s="83">
        <v>2.9978883759825354</v>
      </c>
      <c r="L91" s="83">
        <v>9.0661158934901051E-2</v>
      </c>
      <c r="M91" s="83">
        <v>8.8431872285617635E-2</v>
      </c>
      <c r="N91" s="83">
        <v>8.6217293465311581E-2</v>
      </c>
      <c r="O91" s="83">
        <v>11.063355023879211</v>
      </c>
    </row>
    <row r="92" spans="1:15" x14ac:dyDescent="0.25">
      <c r="A92" s="78" t="str">
        <f t="shared" si="1"/>
        <v>37105</v>
      </c>
      <c r="B92" s="55">
        <v>37</v>
      </c>
      <c r="C92" s="55">
        <v>48</v>
      </c>
      <c r="D92" s="55">
        <v>10</v>
      </c>
      <c r="E92" s="56">
        <v>5</v>
      </c>
      <c r="F92" s="57">
        <v>3</v>
      </c>
      <c r="G92" s="82">
        <v>473013</v>
      </c>
      <c r="H92" s="83">
        <v>4.3960736808502092E-2</v>
      </c>
      <c r="I92" s="83">
        <v>4.3658419536038121E-2</v>
      </c>
      <c r="J92" s="83">
        <v>4.3360330477175045E-2</v>
      </c>
      <c r="K92" s="83">
        <v>2.9086367605118677</v>
      </c>
      <c r="L92" s="83">
        <v>9.0612731573973648E-2</v>
      </c>
      <c r="M92" s="83">
        <v>8.8411946394707966E-2</v>
      </c>
      <c r="N92" s="83">
        <v>8.6221731749444516E-2</v>
      </c>
      <c r="O92" s="83">
        <v>10.483859851631985</v>
      </c>
    </row>
    <row r="93" spans="1:15" x14ac:dyDescent="0.25">
      <c r="A93" s="78" t="str">
        <f t="shared" si="1"/>
        <v>38105</v>
      </c>
      <c r="B93" s="55">
        <v>38</v>
      </c>
      <c r="C93" s="55">
        <v>47</v>
      </c>
      <c r="D93" s="55">
        <v>10</v>
      </c>
      <c r="E93" s="56">
        <v>5</v>
      </c>
      <c r="F93" s="57">
        <v>3</v>
      </c>
      <c r="G93" s="82">
        <v>469897</v>
      </c>
      <c r="H93" s="83">
        <v>4.3960697769936816E-2</v>
      </c>
      <c r="I93" s="83">
        <v>4.3664888262746941E-2</v>
      </c>
      <c r="J93" s="83">
        <v>4.3375463133410085E-2</v>
      </c>
      <c r="K93" s="83">
        <v>2.816498083622581</v>
      </c>
      <c r="L93" s="83">
        <v>9.056239984507243E-2</v>
      </c>
      <c r="M93" s="83">
        <v>8.8389583249095016E-2</v>
      </c>
      <c r="N93" s="83">
        <v>8.6227407282872634E-2</v>
      </c>
      <c r="O93" s="83">
        <v>9.938294988050572</v>
      </c>
    </row>
    <row r="94" spans="1:15" x14ac:dyDescent="0.25">
      <c r="A94" s="78" t="str">
        <f t="shared" si="1"/>
        <v>39105</v>
      </c>
      <c r="B94" s="55">
        <v>39</v>
      </c>
      <c r="C94" s="55">
        <v>46</v>
      </c>
      <c r="D94" s="55">
        <v>10</v>
      </c>
      <c r="E94" s="56">
        <v>5</v>
      </c>
      <c r="F94" s="57">
        <v>3</v>
      </c>
      <c r="G94" s="82">
        <v>466590</v>
      </c>
      <c r="H94" s="83">
        <v>4.3959364752780811E-2</v>
      </c>
      <c r="I94" s="83">
        <v>4.3672174714417367E-2</v>
      </c>
      <c r="J94" s="83">
        <v>4.3391414303778478E-2</v>
      </c>
      <c r="K94" s="83">
        <v>2.7308514970316553</v>
      </c>
      <c r="L94" s="83">
        <v>9.051201268779871E-2</v>
      </c>
      <c r="M94" s="83">
        <v>8.8364517027797421E-2</v>
      </c>
      <c r="N94" s="83">
        <v>8.6229880623245242E-2</v>
      </c>
      <c r="O94" s="83">
        <v>9.4291926530787205</v>
      </c>
    </row>
    <row r="95" spans="1:15" x14ac:dyDescent="0.25">
      <c r="A95" s="78" t="str">
        <f t="shared" si="1"/>
        <v>40105</v>
      </c>
      <c r="B95" s="55">
        <v>40</v>
      </c>
      <c r="C95" s="55">
        <v>45</v>
      </c>
      <c r="D95" s="55">
        <v>10</v>
      </c>
      <c r="E95" s="56">
        <v>5</v>
      </c>
      <c r="F95" s="57">
        <v>3</v>
      </c>
      <c r="G95" s="82">
        <v>463070</v>
      </c>
      <c r="H95" s="83">
        <v>4.3956637225473473E-2</v>
      </c>
      <c r="I95" s="83">
        <v>4.3678061632150648E-2</v>
      </c>
      <c r="J95" s="83">
        <v>4.340596454099812E-2</v>
      </c>
      <c r="K95" s="83">
        <v>2.6422743861619193</v>
      </c>
      <c r="L95" s="83">
        <v>9.0457166303150718E-2</v>
      </c>
      <c r="M95" s="83">
        <v>8.833869609346319E-2</v>
      </c>
      <c r="N95" s="83">
        <v>8.623102338739283E-2</v>
      </c>
      <c r="O95" s="83">
        <v>8.9453236011834072</v>
      </c>
    </row>
    <row r="96" spans="1:15" x14ac:dyDescent="0.25">
      <c r="A96" s="78" t="str">
        <f t="shared" si="1"/>
        <v>41105</v>
      </c>
      <c r="B96" s="55">
        <v>41</v>
      </c>
      <c r="C96" s="55">
        <v>44</v>
      </c>
      <c r="D96" s="55">
        <v>10</v>
      </c>
      <c r="E96" s="56">
        <v>5</v>
      </c>
      <c r="F96" s="57">
        <v>3</v>
      </c>
      <c r="G96" s="82">
        <v>459318</v>
      </c>
      <c r="H96" s="83">
        <v>4.3954297458405726E-2</v>
      </c>
      <c r="I96" s="83">
        <v>4.3684331987860266E-2</v>
      </c>
      <c r="J96" s="83">
        <v>4.3418720799097796E-2</v>
      </c>
      <c r="K96" s="83">
        <v>2.5597320374990749</v>
      </c>
      <c r="L96" s="83">
        <v>9.040142123757397E-2</v>
      </c>
      <c r="M96" s="83">
        <v>8.8311365981738138E-2</v>
      </c>
      <c r="N96" s="83">
        <v>8.6230019289468302E-2</v>
      </c>
      <c r="O96" s="83">
        <v>8.4779847513051951</v>
      </c>
    </row>
    <row r="97" spans="1:15" x14ac:dyDescent="0.25">
      <c r="A97" s="78" t="str">
        <f t="shared" si="1"/>
        <v>42105</v>
      </c>
      <c r="B97" s="55">
        <v>42</v>
      </c>
      <c r="C97" s="55">
        <v>43</v>
      </c>
      <c r="D97" s="55">
        <v>10</v>
      </c>
      <c r="E97" s="56">
        <v>5</v>
      </c>
      <c r="F97" s="57">
        <v>3</v>
      </c>
      <c r="G97" s="82">
        <v>455313</v>
      </c>
      <c r="H97" s="83">
        <v>4.3952182344892413E-2</v>
      </c>
      <c r="I97" s="83">
        <v>4.3688627383799715E-2</v>
      </c>
      <c r="J97" s="83">
        <v>4.3431661296734335E-2</v>
      </c>
      <c r="K97" s="83">
        <v>2.4784884244464798</v>
      </c>
      <c r="L97" s="83">
        <v>9.0344444371234733E-2</v>
      </c>
      <c r="M97" s="83">
        <v>8.8279930509341922E-2</v>
      </c>
      <c r="N97" s="83">
        <v>8.6226398104161314E-2</v>
      </c>
      <c r="O97" s="83">
        <v>8.0498360468512864</v>
      </c>
    </row>
    <row r="98" spans="1:15" x14ac:dyDescent="0.25">
      <c r="A98" s="78" t="str">
        <f t="shared" si="1"/>
        <v>43105</v>
      </c>
      <c r="B98" s="55">
        <v>43</v>
      </c>
      <c r="C98" s="55">
        <v>42</v>
      </c>
      <c r="D98" s="55">
        <v>10</v>
      </c>
      <c r="E98" s="56">
        <v>5</v>
      </c>
      <c r="F98" s="57">
        <v>3</v>
      </c>
      <c r="G98" s="82">
        <v>451041</v>
      </c>
      <c r="H98" s="83">
        <v>4.3949441403331402E-2</v>
      </c>
      <c r="I98" s="83">
        <v>4.369225857516279E-2</v>
      </c>
      <c r="J98" s="83">
        <v>4.3441727027033021E-2</v>
      </c>
      <c r="K98" s="83">
        <v>2.3985491341141936</v>
      </c>
      <c r="L98" s="83">
        <v>9.0282258153915051E-2</v>
      </c>
      <c r="M98" s="83">
        <v>8.8244749368682665E-2</v>
      </c>
      <c r="N98" s="83">
        <v>8.621832605018169E-2</v>
      </c>
      <c r="O98" s="83">
        <v>7.6505816544393968</v>
      </c>
    </row>
    <row r="99" spans="1:15" x14ac:dyDescent="0.25">
      <c r="A99" s="78" t="str">
        <f t="shared" si="1"/>
        <v>44105</v>
      </c>
      <c r="B99" s="55">
        <v>44</v>
      </c>
      <c r="C99" s="55">
        <v>41</v>
      </c>
      <c r="D99" s="55">
        <v>10</v>
      </c>
      <c r="E99" s="56">
        <v>5</v>
      </c>
      <c r="F99" s="57">
        <v>3</v>
      </c>
      <c r="G99" s="82">
        <v>446476</v>
      </c>
      <c r="H99" s="83">
        <v>4.3715675646619302E-2</v>
      </c>
      <c r="I99" s="83">
        <v>4.3473781345469857E-2</v>
      </c>
      <c r="J99" s="83">
        <v>4.3238606330463454E-2</v>
      </c>
      <c r="K99" s="83">
        <v>2.3350728818570317</v>
      </c>
      <c r="L99" s="83">
        <v>9.0217615280552596E-2</v>
      </c>
      <c r="M99" s="83">
        <v>8.8208548723783586E-2</v>
      </c>
      <c r="N99" s="83">
        <v>8.6206201453157619E-2</v>
      </c>
      <c r="O99" s="83">
        <v>7.2619782474309931</v>
      </c>
    </row>
    <row r="100" spans="1:15" x14ac:dyDescent="0.25">
      <c r="A100" s="78" t="str">
        <f t="shared" si="1"/>
        <v>45105</v>
      </c>
      <c r="B100" s="55">
        <v>45</v>
      </c>
      <c r="C100" s="55">
        <v>40</v>
      </c>
      <c r="D100" s="55">
        <v>10</v>
      </c>
      <c r="E100" s="56">
        <v>5</v>
      </c>
      <c r="F100" s="57">
        <v>3</v>
      </c>
      <c r="G100" s="82">
        <v>441597</v>
      </c>
      <c r="H100" s="83">
        <v>4.3238518377615789E-2</v>
      </c>
      <c r="I100" s="83">
        <v>4.300753854758977E-2</v>
      </c>
      <c r="J100" s="83">
        <v>4.2783352241976283E-2</v>
      </c>
      <c r="K100" s="83">
        <v>2.2758012395917544</v>
      </c>
      <c r="L100" s="83">
        <v>9.1880153171330414E-2</v>
      </c>
      <c r="M100" s="83">
        <v>8.9801334701096247E-2</v>
      </c>
      <c r="N100" s="83">
        <v>8.7733838771549624E-2</v>
      </c>
      <c r="O100" s="83">
        <v>6.7963482541774516</v>
      </c>
    </row>
    <row r="101" spans="1:15" x14ac:dyDescent="0.25">
      <c r="A101" s="78" t="str">
        <f t="shared" si="1"/>
        <v>46105</v>
      </c>
      <c r="B101" s="55">
        <v>46</v>
      </c>
      <c r="C101" s="55">
        <v>39</v>
      </c>
      <c r="D101" s="55">
        <v>10</v>
      </c>
      <c r="E101" s="56">
        <v>5</v>
      </c>
      <c r="F101" s="57">
        <v>3</v>
      </c>
      <c r="G101" s="82">
        <v>436406</v>
      </c>
      <c r="H101" s="83">
        <v>4.3230386383321953E-2</v>
      </c>
      <c r="I101" s="83">
        <v>4.3008116295376327E-2</v>
      </c>
      <c r="J101" s="83">
        <v>4.2790429095841943E-2</v>
      </c>
      <c r="K101" s="83">
        <v>2.1829007850487847</v>
      </c>
      <c r="L101" s="83">
        <v>9.1806712098367119E-2</v>
      </c>
      <c r="M101" s="83">
        <v>8.9755869534332705E-2</v>
      </c>
      <c r="N101" s="83">
        <v>8.7714192747120806E-2</v>
      </c>
      <c r="O101" s="83">
        <v>6.4487633075622242</v>
      </c>
    </row>
    <row r="102" spans="1:15" x14ac:dyDescent="0.25">
      <c r="A102" s="78" t="str">
        <f t="shared" si="1"/>
        <v>47105</v>
      </c>
      <c r="B102" s="55">
        <v>47</v>
      </c>
      <c r="C102" s="55">
        <v>38</v>
      </c>
      <c r="D102" s="55">
        <v>10</v>
      </c>
      <c r="E102" s="56">
        <v>5</v>
      </c>
      <c r="F102" s="57">
        <v>3</v>
      </c>
      <c r="G102" s="82">
        <v>430881</v>
      </c>
      <c r="H102" s="83">
        <v>4.3223070871075769E-2</v>
      </c>
      <c r="I102" s="83">
        <v>4.3007234015888379E-2</v>
      </c>
      <c r="J102" s="83">
        <v>4.2796038813500713E-2</v>
      </c>
      <c r="K102" s="83">
        <v>2.0866364495069405</v>
      </c>
      <c r="L102" s="83">
        <v>9.1730663454642924E-2</v>
      </c>
      <c r="M102" s="83">
        <v>8.9704582007561248E-2</v>
      </c>
      <c r="N102" s="83">
        <v>8.7690104692478898E-2</v>
      </c>
      <c r="O102" s="83">
        <v>6.120590139736958</v>
      </c>
    </row>
    <row r="103" spans="1:15" x14ac:dyDescent="0.25">
      <c r="A103" s="78" t="str">
        <f t="shared" si="1"/>
        <v>48105</v>
      </c>
      <c r="B103" s="55">
        <v>48</v>
      </c>
      <c r="C103" s="55">
        <v>37</v>
      </c>
      <c r="D103" s="55">
        <v>10</v>
      </c>
      <c r="E103" s="56">
        <v>5</v>
      </c>
      <c r="F103" s="57">
        <v>3</v>
      </c>
      <c r="G103" s="82">
        <v>425028</v>
      </c>
      <c r="H103" s="83">
        <v>4.3215976359204572E-2</v>
      </c>
      <c r="I103" s="83">
        <v>4.3006578390129592E-2</v>
      </c>
      <c r="J103" s="83">
        <v>4.2799533207223996E-2</v>
      </c>
      <c r="K103" s="83">
        <v>1.9908923647383232</v>
      </c>
      <c r="L103" s="83">
        <v>9.1652785228267308E-2</v>
      </c>
      <c r="M103" s="83">
        <v>8.9655269770462176E-2</v>
      </c>
      <c r="N103" s="83">
        <v>8.7667165457334578E-2</v>
      </c>
      <c r="O103" s="83">
        <v>5.8106312995849683</v>
      </c>
    </row>
    <row r="104" spans="1:15" x14ac:dyDescent="0.25">
      <c r="A104" s="78" t="str">
        <f t="shared" si="1"/>
        <v>49105</v>
      </c>
      <c r="B104" s="55">
        <v>49</v>
      </c>
      <c r="C104" s="55">
        <v>36</v>
      </c>
      <c r="D104" s="55">
        <v>10</v>
      </c>
      <c r="E104" s="56">
        <v>5</v>
      </c>
      <c r="F104" s="57">
        <v>3</v>
      </c>
      <c r="G104" s="82">
        <v>418857</v>
      </c>
      <c r="H104" s="83">
        <v>4.3208063849953564E-2</v>
      </c>
      <c r="I104" s="83">
        <v>4.3002743179653198E-2</v>
      </c>
      <c r="J104" s="83">
        <v>4.2804584858316799E-2</v>
      </c>
      <c r="K104" s="83">
        <v>1.9019402803343384</v>
      </c>
      <c r="L104" s="83">
        <v>9.1573018953962804E-2</v>
      </c>
      <c r="M104" s="83">
        <v>8.9600985539217443E-2</v>
      </c>
      <c r="N104" s="83">
        <v>8.7640889372745348E-2</v>
      </c>
      <c r="O104" s="83">
        <v>5.5213640932346841</v>
      </c>
    </row>
    <row r="105" spans="1:15" x14ac:dyDescent="0.25">
      <c r="A105" s="78" t="str">
        <f t="shared" si="1"/>
        <v>50105</v>
      </c>
      <c r="B105" s="55">
        <v>50</v>
      </c>
      <c r="C105" s="55">
        <v>35</v>
      </c>
      <c r="D105" s="55">
        <v>10</v>
      </c>
      <c r="E105" s="56">
        <v>5</v>
      </c>
      <c r="F105" s="57">
        <v>3</v>
      </c>
      <c r="G105" s="82">
        <v>412388</v>
      </c>
      <c r="H105" s="83">
        <v>4.3020165475232061E-2</v>
      </c>
      <c r="I105" s="83">
        <v>4.2828598310329105E-2</v>
      </c>
      <c r="J105" s="83">
        <v>4.2641880947069263E-2</v>
      </c>
      <c r="K105" s="83">
        <v>1.8141992492507057</v>
      </c>
      <c r="L105" s="83">
        <v>9.1491507997322905E-2</v>
      </c>
      <c r="M105" s="83">
        <v>8.954916243925623E-2</v>
      </c>
      <c r="N105" s="83">
        <v>8.7616516484475784E-2</v>
      </c>
      <c r="O105" s="83">
        <v>5.2370922529268551</v>
      </c>
    </row>
    <row r="106" spans="1:15" x14ac:dyDescent="0.25">
      <c r="A106" s="78" t="str">
        <f t="shared" si="1"/>
        <v>51105</v>
      </c>
      <c r="B106" s="55">
        <v>51</v>
      </c>
      <c r="C106" s="55">
        <v>34</v>
      </c>
      <c r="D106" s="55">
        <v>10</v>
      </c>
      <c r="E106" s="56">
        <v>5</v>
      </c>
      <c r="F106" s="57">
        <v>3</v>
      </c>
      <c r="G106" s="82">
        <v>405636</v>
      </c>
      <c r="H106" s="83">
        <v>4.249869340985514E-2</v>
      </c>
      <c r="I106" s="83">
        <v>4.2318729106884001E-2</v>
      </c>
      <c r="J106" s="83">
        <v>4.214369533276139E-2</v>
      </c>
      <c r="K106" s="83">
        <v>1.7387855121340314</v>
      </c>
      <c r="L106" s="83">
        <v>9.2703803409953753E-2</v>
      </c>
      <c r="M106" s="83">
        <v>9.0724196077271252E-2</v>
      </c>
      <c r="N106" s="83">
        <v>8.875691506671006E-2</v>
      </c>
      <c r="O106" s="83">
        <v>4.9523168555059218</v>
      </c>
    </row>
    <row r="107" spans="1:15" x14ac:dyDescent="0.25">
      <c r="A107" s="78" t="str">
        <f t="shared" si="1"/>
        <v>52105</v>
      </c>
      <c r="B107" s="55">
        <v>52</v>
      </c>
      <c r="C107" s="55">
        <v>33</v>
      </c>
      <c r="D107" s="55">
        <v>10</v>
      </c>
      <c r="E107" s="56">
        <v>5</v>
      </c>
      <c r="F107" s="57">
        <v>3</v>
      </c>
      <c r="G107" s="82">
        <v>398627</v>
      </c>
      <c r="H107" s="83">
        <v>4.2490849842082949E-2</v>
      </c>
      <c r="I107" s="83">
        <v>4.231775569642799E-2</v>
      </c>
      <c r="J107" s="83">
        <v>4.2149678772386213E-2</v>
      </c>
      <c r="K107" s="83">
        <v>1.6937538099526626</v>
      </c>
      <c r="L107" s="83">
        <v>9.2620419590243516E-2</v>
      </c>
      <c r="M107" s="83">
        <v>9.0671228993520259E-2</v>
      </c>
      <c r="N107" s="83">
        <v>8.8734581450829977E-2</v>
      </c>
      <c r="O107" s="83">
        <v>4.6821640280262002</v>
      </c>
    </row>
    <row r="108" spans="1:15" x14ac:dyDescent="0.25">
      <c r="A108" s="78" t="str">
        <f t="shared" si="1"/>
        <v>53105</v>
      </c>
      <c r="B108" s="55">
        <v>53</v>
      </c>
      <c r="C108" s="55">
        <v>32</v>
      </c>
      <c r="D108" s="55">
        <v>10</v>
      </c>
      <c r="E108" s="56">
        <v>5</v>
      </c>
      <c r="F108" s="57">
        <v>3</v>
      </c>
      <c r="G108" s="82">
        <v>391385</v>
      </c>
      <c r="H108" s="83">
        <v>4.2482466113928738E-2</v>
      </c>
      <c r="I108" s="83">
        <v>4.2316389233108063E-2</v>
      </c>
      <c r="J108" s="83">
        <v>4.2157977439094496E-2</v>
      </c>
      <c r="K108" s="83">
        <v>1.6535636266080713</v>
      </c>
      <c r="L108" s="83">
        <v>9.2538037993280267E-2</v>
      </c>
      <c r="M108" s="83">
        <v>9.0619211262567542E-2</v>
      </c>
      <c r="N108" s="83">
        <v>8.8715714705469045E-2</v>
      </c>
      <c r="O108" s="83">
        <v>4.4010373417478954</v>
      </c>
    </row>
    <row r="109" spans="1:15" x14ac:dyDescent="0.25">
      <c r="A109" s="78" t="str">
        <f t="shared" si="1"/>
        <v>54105</v>
      </c>
      <c r="B109" s="55">
        <v>54</v>
      </c>
      <c r="C109" s="55">
        <v>31</v>
      </c>
      <c r="D109" s="55">
        <v>10</v>
      </c>
      <c r="E109" s="56">
        <v>5</v>
      </c>
      <c r="F109" s="57">
        <v>3</v>
      </c>
      <c r="G109" s="82">
        <v>383926</v>
      </c>
      <c r="H109" s="83">
        <v>4.2476935659476044E-2</v>
      </c>
      <c r="I109" s="83">
        <v>4.2318050874387253E-2</v>
      </c>
      <c r="J109" s="83">
        <v>4.21669800951225E-2</v>
      </c>
      <c r="K109" s="83">
        <v>1.6134723879080866</v>
      </c>
      <c r="L109" s="83">
        <v>9.2457921578637553E-2</v>
      </c>
      <c r="M109" s="83">
        <v>9.0572141506436138E-2</v>
      </c>
      <c r="N109" s="83">
        <v>8.8699384777274792E-2</v>
      </c>
      <c r="O109" s="83">
        <v>4.1305954793371642</v>
      </c>
    </row>
    <row r="110" spans="1:15" x14ac:dyDescent="0.25">
      <c r="A110" s="78" t="str">
        <f t="shared" si="1"/>
        <v>55105</v>
      </c>
      <c r="B110" s="55">
        <v>55</v>
      </c>
      <c r="C110" s="55">
        <v>30</v>
      </c>
      <c r="D110" s="55">
        <v>10</v>
      </c>
      <c r="E110" s="56">
        <v>5</v>
      </c>
      <c r="F110" s="57">
        <v>3</v>
      </c>
      <c r="G110" s="82">
        <v>376260</v>
      </c>
      <c r="H110" s="83">
        <v>4.1872641258704088E-2</v>
      </c>
      <c r="I110" s="83">
        <v>4.1729123478445755E-2</v>
      </c>
      <c r="J110" s="83">
        <v>4.1593578908201777E-2</v>
      </c>
      <c r="K110" s="83">
        <v>1.5914606920746293</v>
      </c>
      <c r="L110" s="83">
        <v>9.2380268962951151E-2</v>
      </c>
      <c r="M110" s="83">
        <v>9.0525168766278641E-2</v>
      </c>
      <c r="N110" s="83">
        <v>8.8683357252963377E-2</v>
      </c>
      <c r="O110" s="83">
        <v>3.8670201456439695</v>
      </c>
    </row>
    <row r="111" spans="1:15" x14ac:dyDescent="0.25">
      <c r="A111" s="78" t="str">
        <f t="shared" si="1"/>
        <v>18125</v>
      </c>
      <c r="B111" s="55">
        <v>18</v>
      </c>
      <c r="C111" s="55">
        <v>67</v>
      </c>
      <c r="D111" s="55">
        <v>12</v>
      </c>
      <c r="E111" s="56">
        <v>5</v>
      </c>
      <c r="F111" s="57">
        <v>3</v>
      </c>
      <c r="G111" s="82">
        <v>586179</v>
      </c>
      <c r="H111" s="83">
        <v>4.6214552210161061E-2</v>
      </c>
      <c r="I111" s="83">
        <v>4.5726646638654743E-2</v>
      </c>
      <c r="J111" s="83">
        <v>4.5243858957758634E-2</v>
      </c>
      <c r="K111" s="83">
        <v>4.5980272237661195</v>
      </c>
      <c r="L111" s="83">
        <v>8.7261740867550702E-2</v>
      </c>
      <c r="M111" s="83">
        <v>8.4846096499533424E-2</v>
      </c>
      <c r="N111" s="83">
        <v>8.2437275985663083E-2</v>
      </c>
      <c r="O111" s="83">
        <v>33.724382825041495</v>
      </c>
    </row>
    <row r="112" spans="1:15" x14ac:dyDescent="0.25">
      <c r="A112" s="78" t="str">
        <f t="shared" si="1"/>
        <v>19125</v>
      </c>
      <c r="B112" s="55">
        <v>19</v>
      </c>
      <c r="C112" s="55">
        <v>66</v>
      </c>
      <c r="D112" s="55">
        <v>12</v>
      </c>
      <c r="E112" s="56">
        <v>5</v>
      </c>
      <c r="F112" s="57">
        <v>3</v>
      </c>
      <c r="G112" s="82">
        <v>585053</v>
      </c>
      <c r="H112" s="83">
        <v>4.6214616453552071E-2</v>
      </c>
      <c r="I112" s="83">
        <v>4.5734318087421143E-2</v>
      </c>
      <c r="J112" s="83">
        <v>4.5255728968144768E-2</v>
      </c>
      <c r="K112" s="83">
        <v>4.4644809957388478</v>
      </c>
      <c r="L112" s="83">
        <v>8.7243377950373721E-2</v>
      </c>
      <c r="M112" s="83">
        <v>8.4841886119719073E-2</v>
      </c>
      <c r="N112" s="83">
        <v>8.2448940523337205E-2</v>
      </c>
      <c r="O112" s="83">
        <v>31.595190521200642</v>
      </c>
    </row>
    <row r="113" spans="1:15" x14ac:dyDescent="0.25">
      <c r="A113" s="78" t="str">
        <f t="shared" si="1"/>
        <v>20125</v>
      </c>
      <c r="B113" s="55">
        <v>20</v>
      </c>
      <c r="C113" s="55">
        <v>65</v>
      </c>
      <c r="D113" s="55">
        <v>12</v>
      </c>
      <c r="E113" s="56">
        <v>5</v>
      </c>
      <c r="F113" s="57">
        <v>3</v>
      </c>
      <c r="G113" s="82">
        <v>583881</v>
      </c>
      <c r="H113" s="83">
        <v>4.6216609206328002E-2</v>
      </c>
      <c r="I113" s="83">
        <v>4.5740484790565202E-2</v>
      </c>
      <c r="J113" s="83">
        <v>4.5269498408066024E-2</v>
      </c>
      <c r="K113" s="83">
        <v>4.3337632154497232</v>
      </c>
      <c r="L113" s="83">
        <v>8.7224965361092408E-2</v>
      </c>
      <c r="M113" s="83">
        <v>8.4839205249014782E-2</v>
      </c>
      <c r="N113" s="83">
        <v>8.2462008525709868E-2</v>
      </c>
      <c r="O113" s="83">
        <v>29.67202563536063</v>
      </c>
    </row>
    <row r="114" spans="1:15" x14ac:dyDescent="0.25">
      <c r="A114" s="78" t="str">
        <f t="shared" si="1"/>
        <v>21125</v>
      </c>
      <c r="B114" s="55">
        <v>21</v>
      </c>
      <c r="C114" s="55">
        <v>64</v>
      </c>
      <c r="D114" s="55">
        <v>12</v>
      </c>
      <c r="E114" s="56">
        <v>5</v>
      </c>
      <c r="F114" s="57">
        <v>3</v>
      </c>
      <c r="G114" s="82">
        <v>582659</v>
      </c>
      <c r="H114" s="83">
        <v>4.6219143615734072E-2</v>
      </c>
      <c r="I114" s="83">
        <v>4.5748885711882938E-2</v>
      </c>
      <c r="J114" s="83">
        <v>4.5283776617198054E-2</v>
      </c>
      <c r="K114" s="83">
        <v>4.2058099162631999</v>
      </c>
      <c r="L114" s="83">
        <v>8.7203664579110593E-2</v>
      </c>
      <c r="M114" s="83">
        <v>8.4835212362634069E-2</v>
      </c>
      <c r="N114" s="83">
        <v>8.2477057764490033E-2</v>
      </c>
      <c r="O114" s="83">
        <v>27.798226750123142</v>
      </c>
    </row>
    <row r="115" spans="1:15" x14ac:dyDescent="0.25">
      <c r="A115" s="78" t="str">
        <f t="shared" si="1"/>
        <v>22125</v>
      </c>
      <c r="B115" s="55">
        <v>22</v>
      </c>
      <c r="C115" s="55">
        <v>63</v>
      </c>
      <c r="D115" s="55">
        <v>12</v>
      </c>
      <c r="E115" s="56">
        <v>5</v>
      </c>
      <c r="F115" s="57">
        <v>3</v>
      </c>
      <c r="G115" s="82">
        <v>581371</v>
      </c>
      <c r="H115" s="83">
        <v>4.6220055695932544E-2</v>
      </c>
      <c r="I115" s="83">
        <v>4.5757356318082601E-2</v>
      </c>
      <c r="J115" s="83">
        <v>4.5298097084305891E-2</v>
      </c>
      <c r="K115" s="83">
        <v>4.0961141852620786</v>
      </c>
      <c r="L115" s="83">
        <v>8.7183571247963859E-2</v>
      </c>
      <c r="M115" s="83">
        <v>8.483223277390857E-2</v>
      </c>
      <c r="N115" s="83">
        <v>8.2489494660036355E-2</v>
      </c>
      <c r="O115" s="83">
        <v>26.110941206217717</v>
      </c>
    </row>
    <row r="116" spans="1:15" x14ac:dyDescent="0.25">
      <c r="A116" s="78" t="str">
        <f t="shared" si="1"/>
        <v>23125</v>
      </c>
      <c r="B116" s="55">
        <v>23</v>
      </c>
      <c r="C116" s="55">
        <v>62</v>
      </c>
      <c r="D116" s="55">
        <v>12</v>
      </c>
      <c r="E116" s="56">
        <v>5</v>
      </c>
      <c r="F116" s="57">
        <v>3</v>
      </c>
      <c r="G116" s="82">
        <v>580008</v>
      </c>
      <c r="H116" s="83">
        <v>4.6221776251362048E-2</v>
      </c>
      <c r="I116" s="83">
        <v>4.5764886001572393E-2</v>
      </c>
      <c r="J116" s="83">
        <v>4.5313168094233185E-2</v>
      </c>
      <c r="K116" s="83">
        <v>3.9727003765465305</v>
      </c>
      <c r="L116" s="83">
        <v>8.7162590860815709E-2</v>
      </c>
      <c r="M116" s="83">
        <v>8.4828140301513089E-2</v>
      </c>
      <c r="N116" s="83">
        <v>8.250403442711135E-2</v>
      </c>
      <c r="O116" s="83">
        <v>24.462426380325788</v>
      </c>
    </row>
    <row r="117" spans="1:15" x14ac:dyDescent="0.25">
      <c r="A117" s="78" t="str">
        <f t="shared" si="1"/>
        <v>24125</v>
      </c>
      <c r="B117" s="55">
        <v>24</v>
      </c>
      <c r="C117" s="55">
        <v>61</v>
      </c>
      <c r="D117" s="55">
        <v>12</v>
      </c>
      <c r="E117" s="56">
        <v>5</v>
      </c>
      <c r="F117" s="57">
        <v>3</v>
      </c>
      <c r="G117" s="82">
        <v>578558</v>
      </c>
      <c r="H117" s="83">
        <v>4.5869212766913602E-2</v>
      </c>
      <c r="I117" s="83">
        <v>4.542846179639725E-2</v>
      </c>
      <c r="J117" s="83">
        <v>4.4994624566594879E-2</v>
      </c>
      <c r="K117" s="83">
        <v>3.9189242910823117</v>
      </c>
      <c r="L117" s="83">
        <v>8.7139059523850676E-2</v>
      </c>
      <c r="M117" s="83">
        <v>8.4824684819845203E-2</v>
      </c>
      <c r="N117" s="83">
        <v>8.2517223856553704E-2</v>
      </c>
      <c r="O117" s="83">
        <v>22.97740243847635</v>
      </c>
    </row>
    <row r="118" spans="1:15" x14ac:dyDescent="0.25">
      <c r="A118" s="78" t="str">
        <f t="shared" si="1"/>
        <v>25125</v>
      </c>
      <c r="B118" s="55">
        <v>25</v>
      </c>
      <c r="C118" s="55">
        <v>60</v>
      </c>
      <c r="D118" s="55">
        <v>12</v>
      </c>
      <c r="E118" s="56">
        <v>5</v>
      </c>
      <c r="F118" s="57">
        <v>3</v>
      </c>
      <c r="G118" s="82">
        <v>577013</v>
      </c>
      <c r="H118" s="83">
        <v>4.5713008199122031E-2</v>
      </c>
      <c r="I118" s="83">
        <v>4.528840771351772E-2</v>
      </c>
      <c r="J118" s="83">
        <v>4.4869006417533053E-2</v>
      </c>
      <c r="K118" s="83">
        <v>3.8605594674643378</v>
      </c>
      <c r="L118" s="83">
        <v>8.7987618996452424E-2</v>
      </c>
      <c r="M118" s="83">
        <v>8.5632386098753413E-2</v>
      </c>
      <c r="N118" s="83">
        <v>8.3285818517087135E-2</v>
      </c>
      <c r="O118" s="83">
        <v>20.660356005843891</v>
      </c>
    </row>
    <row r="119" spans="1:15" x14ac:dyDescent="0.25">
      <c r="A119" s="78" t="str">
        <f t="shared" si="1"/>
        <v>26125</v>
      </c>
      <c r="B119" s="55">
        <v>26</v>
      </c>
      <c r="C119" s="55">
        <v>59</v>
      </c>
      <c r="D119" s="55">
        <v>12</v>
      </c>
      <c r="E119" s="56">
        <v>5</v>
      </c>
      <c r="F119" s="57">
        <v>3</v>
      </c>
      <c r="G119" s="82">
        <v>575367</v>
      </c>
      <c r="H119" s="83">
        <v>4.5715169622171585E-2</v>
      </c>
      <c r="I119" s="83">
        <v>4.529804455243349E-2</v>
      </c>
      <c r="J119" s="83">
        <v>4.4886133546067117E-2</v>
      </c>
      <c r="K119" s="83">
        <v>3.7404647816089556</v>
      </c>
      <c r="L119" s="83">
        <v>8.7961249081021334E-2</v>
      </c>
      <c r="M119" s="83">
        <v>8.562534869048799E-2</v>
      </c>
      <c r="N119" s="83">
        <v>8.3299876426698088E-2</v>
      </c>
      <c r="O119" s="83">
        <v>19.414135673404974</v>
      </c>
    </row>
    <row r="120" spans="1:15" x14ac:dyDescent="0.25">
      <c r="A120" s="78" t="str">
        <f t="shared" si="1"/>
        <v>27125</v>
      </c>
      <c r="B120" s="55">
        <v>27</v>
      </c>
      <c r="C120" s="55">
        <v>58</v>
      </c>
      <c r="D120" s="55">
        <v>12</v>
      </c>
      <c r="E120" s="56">
        <v>5</v>
      </c>
      <c r="F120" s="57">
        <v>3</v>
      </c>
      <c r="G120" s="82">
        <v>573604</v>
      </c>
      <c r="H120" s="83">
        <v>4.5716208394641598E-2</v>
      </c>
      <c r="I120" s="83">
        <v>4.5306518085647937E-2</v>
      </c>
      <c r="J120" s="83">
        <v>4.490205786570526E-2</v>
      </c>
      <c r="K120" s="83">
        <v>3.6170476495979806</v>
      </c>
      <c r="L120" s="83">
        <v>8.793348721417564E-2</v>
      </c>
      <c r="M120" s="83">
        <v>8.5616557764590207E-2</v>
      </c>
      <c r="N120" s="83">
        <v>8.331183185612373E-2</v>
      </c>
      <c r="O120" s="83">
        <v>18.235566697582303</v>
      </c>
    </row>
    <row r="121" spans="1:15" x14ac:dyDescent="0.25">
      <c r="A121" s="78" t="str">
        <f t="shared" si="1"/>
        <v>28125</v>
      </c>
      <c r="B121" s="55">
        <v>28</v>
      </c>
      <c r="C121" s="55">
        <v>57</v>
      </c>
      <c r="D121" s="55">
        <v>12</v>
      </c>
      <c r="E121" s="56">
        <v>5</v>
      </c>
      <c r="F121" s="57">
        <v>3</v>
      </c>
      <c r="G121" s="82">
        <v>571731</v>
      </c>
      <c r="H121" s="83">
        <v>4.5717304116796184E-2</v>
      </c>
      <c r="I121" s="83">
        <v>4.5315017027238336E-2</v>
      </c>
      <c r="J121" s="83">
        <v>4.4917977160587756E-2</v>
      </c>
      <c r="K121" s="83">
        <v>3.5076390820158432</v>
      </c>
      <c r="L121" s="83">
        <v>8.7903227216995408E-2</v>
      </c>
      <c r="M121" s="83">
        <v>8.5608441732213228E-2</v>
      </c>
      <c r="N121" s="83">
        <v>8.3324150693245599E-2</v>
      </c>
      <c r="O121" s="83">
        <v>17.131729782012869</v>
      </c>
    </row>
    <row r="122" spans="1:15" x14ac:dyDescent="0.25">
      <c r="A122" s="78" t="str">
        <f t="shared" si="1"/>
        <v>29125</v>
      </c>
      <c r="B122" s="55">
        <v>29</v>
      </c>
      <c r="C122" s="55">
        <v>56</v>
      </c>
      <c r="D122" s="55">
        <v>12</v>
      </c>
      <c r="E122" s="56">
        <v>5</v>
      </c>
      <c r="F122" s="57">
        <v>3</v>
      </c>
      <c r="G122" s="82">
        <v>569731</v>
      </c>
      <c r="H122" s="83">
        <v>4.5719822161686831E-2</v>
      </c>
      <c r="I122" s="83">
        <v>4.5323143729233621E-2</v>
      </c>
      <c r="J122" s="83">
        <v>4.4933486153991974E-2</v>
      </c>
      <c r="K122" s="83">
        <v>3.3947757801488772</v>
      </c>
      <c r="L122" s="83">
        <v>8.7871293645597662E-2</v>
      </c>
      <c r="M122" s="83">
        <v>8.5598291123354708E-2</v>
      </c>
      <c r="N122" s="83">
        <v>8.3335819886929091E-2</v>
      </c>
      <c r="O122" s="83">
        <v>16.058432839357522</v>
      </c>
    </row>
    <row r="123" spans="1:15" x14ac:dyDescent="0.25">
      <c r="A123" s="78" t="str">
        <f t="shared" si="1"/>
        <v>30125</v>
      </c>
      <c r="B123" s="55">
        <v>30</v>
      </c>
      <c r="C123" s="55">
        <v>55</v>
      </c>
      <c r="D123" s="55">
        <v>12</v>
      </c>
      <c r="E123" s="56">
        <v>5</v>
      </c>
      <c r="F123" s="57">
        <v>3</v>
      </c>
      <c r="G123" s="82">
        <v>567600</v>
      </c>
      <c r="H123" s="83">
        <v>4.5720577871740664E-2</v>
      </c>
      <c r="I123" s="83">
        <v>4.5331219168428472E-2</v>
      </c>
      <c r="J123" s="83">
        <v>4.4948907681465818E-2</v>
      </c>
      <c r="K123" s="83">
        <v>3.2841966173361521</v>
      </c>
      <c r="L123" s="83">
        <v>8.7838266384778013E-2</v>
      </c>
      <c r="M123" s="83">
        <v>8.5586680761099362E-2</v>
      </c>
      <c r="N123" s="83">
        <v>8.334742776603242E-2</v>
      </c>
      <c r="O123" s="83">
        <v>15.087845313601127</v>
      </c>
    </row>
    <row r="124" spans="1:15" x14ac:dyDescent="0.25">
      <c r="A124" s="78" t="str">
        <f t="shared" si="1"/>
        <v>31125</v>
      </c>
      <c r="B124" s="55">
        <v>31</v>
      </c>
      <c r="C124" s="55">
        <v>54</v>
      </c>
      <c r="D124" s="55">
        <v>12</v>
      </c>
      <c r="E124" s="56">
        <v>5</v>
      </c>
      <c r="F124" s="57">
        <v>3</v>
      </c>
      <c r="G124" s="82">
        <v>565342</v>
      </c>
      <c r="H124" s="83">
        <v>4.5720997201693842E-2</v>
      </c>
      <c r="I124" s="83">
        <v>4.5340696428002876E-2</v>
      </c>
      <c r="J124" s="83">
        <v>4.4965702176735498E-2</v>
      </c>
      <c r="K124" s="83">
        <v>3.2049927300642795</v>
      </c>
      <c r="L124" s="83">
        <v>8.7803488861609436E-2</v>
      </c>
      <c r="M124" s="83">
        <v>8.5574749443699569E-2</v>
      </c>
      <c r="N124" s="83">
        <v>8.3358391911444757E-2</v>
      </c>
      <c r="O124" s="83">
        <v>14.244766884469932</v>
      </c>
    </row>
    <row r="125" spans="1:15" x14ac:dyDescent="0.25">
      <c r="A125" s="78" t="str">
        <f t="shared" si="1"/>
        <v>32125</v>
      </c>
      <c r="B125" s="55">
        <v>32</v>
      </c>
      <c r="C125" s="55">
        <v>53</v>
      </c>
      <c r="D125" s="55">
        <v>12</v>
      </c>
      <c r="E125" s="56">
        <v>5</v>
      </c>
      <c r="F125" s="57">
        <v>3</v>
      </c>
      <c r="G125" s="82">
        <v>562939</v>
      </c>
      <c r="H125" s="83">
        <v>4.5720761929800562E-2</v>
      </c>
      <c r="I125" s="83">
        <v>4.5349496126578542E-2</v>
      </c>
      <c r="J125" s="83">
        <v>4.4981783106162479E-2</v>
      </c>
      <c r="K125" s="83">
        <v>3.1301597508788697</v>
      </c>
      <c r="L125" s="83">
        <v>8.7767946438246411E-2</v>
      </c>
      <c r="M125" s="83">
        <v>8.5561668315750017E-2</v>
      </c>
      <c r="N125" s="83">
        <v>8.3367824933074458E-2</v>
      </c>
      <c r="O125" s="83">
        <v>13.420159200197535</v>
      </c>
    </row>
    <row r="126" spans="1:15" x14ac:dyDescent="0.25">
      <c r="A126" s="78" t="str">
        <f t="shared" si="1"/>
        <v>33125</v>
      </c>
      <c r="B126" s="55">
        <v>33</v>
      </c>
      <c r="C126" s="55">
        <v>52</v>
      </c>
      <c r="D126" s="55">
        <v>12</v>
      </c>
      <c r="E126" s="56">
        <v>5</v>
      </c>
      <c r="F126" s="57">
        <v>3</v>
      </c>
      <c r="G126" s="82">
        <v>560393</v>
      </c>
      <c r="H126" s="83">
        <v>4.5721484743742338E-2</v>
      </c>
      <c r="I126" s="83">
        <v>4.5357454500680773E-2</v>
      </c>
      <c r="J126" s="83">
        <v>4.4998777643546581E-2</v>
      </c>
      <c r="K126" s="83">
        <v>3.0321345912600624</v>
      </c>
      <c r="L126" s="83">
        <v>8.7729504115861542E-2</v>
      </c>
      <c r="M126" s="83">
        <v>8.5548891581443742E-2</v>
      </c>
      <c r="N126" s="83">
        <v>8.3377201356904893E-2</v>
      </c>
      <c r="O126" s="83">
        <v>12.676120151393754</v>
      </c>
    </row>
    <row r="127" spans="1:15" x14ac:dyDescent="0.25">
      <c r="A127" s="78" t="str">
        <f t="shared" si="1"/>
        <v>34125</v>
      </c>
      <c r="B127" s="55">
        <v>34</v>
      </c>
      <c r="C127" s="55">
        <v>51</v>
      </c>
      <c r="D127" s="55">
        <v>12</v>
      </c>
      <c r="E127" s="56">
        <v>5</v>
      </c>
      <c r="F127" s="57">
        <v>3</v>
      </c>
      <c r="G127" s="82">
        <v>557692</v>
      </c>
      <c r="H127" s="83">
        <v>4.5198783557949547E-2</v>
      </c>
      <c r="I127" s="83">
        <v>4.4852714401497601E-2</v>
      </c>
      <c r="J127" s="83">
        <v>4.4513817662795954E-2</v>
      </c>
      <c r="K127" s="83">
        <v>2.981581231217231</v>
      </c>
      <c r="L127" s="83">
        <v>8.768997941516106E-2</v>
      </c>
      <c r="M127" s="83">
        <v>8.55328747767585E-2</v>
      </c>
      <c r="N127" s="83">
        <v>8.3386528764981385E-2</v>
      </c>
      <c r="O127" s="83">
        <v>11.954100112606959</v>
      </c>
    </row>
    <row r="128" spans="1:15" x14ac:dyDescent="0.25">
      <c r="A128" s="78" t="str">
        <f t="shared" si="1"/>
        <v>35125</v>
      </c>
      <c r="B128" s="55">
        <v>35</v>
      </c>
      <c r="C128" s="55">
        <v>50</v>
      </c>
      <c r="D128" s="55">
        <v>12</v>
      </c>
      <c r="E128" s="56">
        <v>5</v>
      </c>
      <c r="F128" s="57">
        <v>3</v>
      </c>
      <c r="G128" s="82">
        <v>554823</v>
      </c>
      <c r="H128" s="83">
        <v>4.5077439111212043E-2</v>
      </c>
      <c r="I128" s="83">
        <v>4.4749406567499907E-2</v>
      </c>
      <c r="J128" s="83">
        <v>4.4428583530242975E-2</v>
      </c>
      <c r="K128" s="83">
        <v>2.9157154624087323</v>
      </c>
      <c r="L128" s="83">
        <v>8.8844550424189331E-2</v>
      </c>
      <c r="M128" s="83">
        <v>8.6636639072280711E-2</v>
      </c>
      <c r="N128" s="83">
        <v>8.4439541980054905E-2</v>
      </c>
      <c r="O128" s="83">
        <v>10.911514122521957</v>
      </c>
    </row>
    <row r="129" spans="1:15" x14ac:dyDescent="0.25">
      <c r="A129" s="78" t="str">
        <f t="shared" si="1"/>
        <v>36125</v>
      </c>
      <c r="B129" s="55">
        <v>36</v>
      </c>
      <c r="C129" s="55">
        <v>49</v>
      </c>
      <c r="D129" s="55">
        <v>12</v>
      </c>
      <c r="E129" s="56">
        <v>5</v>
      </c>
      <c r="F129" s="57">
        <v>3</v>
      </c>
      <c r="G129" s="82">
        <v>551733</v>
      </c>
      <c r="H129" s="83">
        <v>4.5077963435212323E-2</v>
      </c>
      <c r="I129" s="83">
        <v>4.475715608818033E-2</v>
      </c>
      <c r="J129" s="83">
        <v>4.4443598624697093E-2</v>
      </c>
      <c r="K129" s="83">
        <v>2.8288864360116217</v>
      </c>
      <c r="L129" s="83">
        <v>8.8800198646809242E-2</v>
      </c>
      <c r="M129" s="83">
        <v>8.6616171227749658E-2</v>
      </c>
      <c r="N129" s="83">
        <v>8.4446643575787558E-2</v>
      </c>
      <c r="O129" s="83">
        <v>10.326418756898716</v>
      </c>
    </row>
    <row r="130" spans="1:15" x14ac:dyDescent="0.25">
      <c r="A130" s="78" t="str">
        <f t="shared" si="1"/>
        <v>37125</v>
      </c>
      <c r="B130" s="55">
        <v>37</v>
      </c>
      <c r="C130" s="55">
        <v>48</v>
      </c>
      <c r="D130" s="55">
        <v>12</v>
      </c>
      <c r="E130" s="56">
        <v>5</v>
      </c>
      <c r="F130" s="57">
        <v>3</v>
      </c>
      <c r="G130" s="82">
        <v>548455</v>
      </c>
      <c r="H130" s="83">
        <v>4.5077535987455668E-2</v>
      </c>
      <c r="I130" s="83">
        <v>4.4765751064353501E-2</v>
      </c>
      <c r="J130" s="83">
        <v>4.4461259355826822E-2</v>
      </c>
      <c r="K130" s="83">
        <v>2.7367550665050002</v>
      </c>
      <c r="L130" s="83">
        <v>8.8752951472773525E-2</v>
      </c>
      <c r="M130" s="83">
        <v>8.6595983262072546E-2</v>
      </c>
      <c r="N130" s="83">
        <v>8.4451778176878683E-2</v>
      </c>
      <c r="O130" s="83">
        <v>9.7759889143138459</v>
      </c>
    </row>
    <row r="131" spans="1:15" x14ac:dyDescent="0.25">
      <c r="A131" s="78" t="str">
        <f t="shared" ref="A131:A194" si="2">B131&amp;D131&amp;E131</f>
        <v>38125</v>
      </c>
      <c r="B131" s="55">
        <v>38</v>
      </c>
      <c r="C131" s="55">
        <v>47</v>
      </c>
      <c r="D131" s="55">
        <v>12</v>
      </c>
      <c r="E131" s="56">
        <v>5</v>
      </c>
      <c r="F131" s="57">
        <v>3</v>
      </c>
      <c r="G131" s="82">
        <v>544976</v>
      </c>
      <c r="H131" s="83">
        <v>4.5077214409441881E-2</v>
      </c>
      <c r="I131" s="83">
        <v>4.4772613839875519E-2</v>
      </c>
      <c r="J131" s="83">
        <v>4.4477187986259943E-2</v>
      </c>
      <c r="K131" s="83">
        <v>2.6465679222571268</v>
      </c>
      <c r="L131" s="83">
        <v>8.8704823698658286E-2</v>
      </c>
      <c r="M131" s="83">
        <v>8.6574454654883878E-2</v>
      </c>
      <c r="N131" s="83">
        <v>8.4456930213440598E-2</v>
      </c>
      <c r="O131" s="83">
        <v>9.2580939344117912</v>
      </c>
    </row>
    <row r="132" spans="1:15" x14ac:dyDescent="0.25">
      <c r="A132" s="78" t="str">
        <f t="shared" si="2"/>
        <v>39125</v>
      </c>
      <c r="B132" s="55">
        <v>39</v>
      </c>
      <c r="C132" s="55">
        <v>46</v>
      </c>
      <c r="D132" s="55">
        <v>12</v>
      </c>
      <c r="E132" s="56">
        <v>5</v>
      </c>
      <c r="F132" s="57">
        <v>3</v>
      </c>
      <c r="G132" s="82">
        <v>541279</v>
      </c>
      <c r="H132" s="83">
        <v>4.5074721169674051E-2</v>
      </c>
      <c r="I132" s="83">
        <v>4.4780972474454027E-2</v>
      </c>
      <c r="J132" s="83">
        <v>4.4492766207445696E-2</v>
      </c>
      <c r="K132" s="83">
        <v>2.5582056573412233</v>
      </c>
      <c r="L132" s="83">
        <v>8.8652986722189478E-2</v>
      </c>
      <c r="M132" s="83">
        <v>8.6550558953885151E-2</v>
      </c>
      <c r="N132" s="83">
        <v>8.4459216042004209E-2</v>
      </c>
      <c r="O132" s="83">
        <v>8.7707374570230883</v>
      </c>
    </row>
    <row r="133" spans="1:15" x14ac:dyDescent="0.25">
      <c r="A133" s="78" t="str">
        <f t="shared" si="2"/>
        <v>40125</v>
      </c>
      <c r="B133" s="55">
        <v>40</v>
      </c>
      <c r="C133" s="55">
        <v>45</v>
      </c>
      <c r="D133" s="55">
        <v>12</v>
      </c>
      <c r="E133" s="56">
        <v>5</v>
      </c>
      <c r="F133" s="57">
        <v>3</v>
      </c>
      <c r="G133" s="82">
        <v>537355</v>
      </c>
      <c r="H133" s="83">
        <v>4.5072624242818993E-2</v>
      </c>
      <c r="I133" s="83">
        <v>4.478789626969136E-2</v>
      </c>
      <c r="J133" s="83">
        <v>4.4506890230852976E-2</v>
      </c>
      <c r="K133" s="83">
        <v>2.4715411599408212</v>
      </c>
      <c r="L133" s="83">
        <v>8.8600645755599186E-2</v>
      </c>
      <c r="M133" s="83">
        <v>8.652566738934224E-2</v>
      </c>
      <c r="N133" s="83">
        <v>8.4459993858808424E-2</v>
      </c>
      <c r="O133" s="83">
        <v>8.3120562756464533</v>
      </c>
    </row>
    <row r="134" spans="1:15" x14ac:dyDescent="0.25">
      <c r="A134" s="78" t="str">
        <f t="shared" si="2"/>
        <v>41125</v>
      </c>
      <c r="B134" s="55">
        <v>41</v>
      </c>
      <c r="C134" s="55">
        <v>44</v>
      </c>
      <c r="D134" s="55">
        <v>12</v>
      </c>
      <c r="E134" s="56">
        <v>5</v>
      </c>
      <c r="F134" s="57">
        <v>3</v>
      </c>
      <c r="G134" s="82">
        <v>533179</v>
      </c>
      <c r="H134" s="83">
        <v>4.5071167469086369E-2</v>
      </c>
      <c r="I134" s="83">
        <v>4.4793587144279876E-2</v>
      </c>
      <c r="J134" s="83">
        <v>4.4519757904943745E-2</v>
      </c>
      <c r="K134" s="83">
        <v>2.3727528653604137</v>
      </c>
      <c r="L134" s="83">
        <v>8.8546248070535405E-2</v>
      </c>
      <c r="M134" s="83">
        <v>8.6498155403719953E-2</v>
      </c>
      <c r="N134" s="83">
        <v>8.4459440450580389E-2</v>
      </c>
      <c r="O134" s="83">
        <v>7.8392416055396028</v>
      </c>
    </row>
    <row r="135" spans="1:15" x14ac:dyDescent="0.25">
      <c r="A135" s="78" t="str">
        <f t="shared" si="2"/>
        <v>42125</v>
      </c>
      <c r="B135" s="55">
        <v>42</v>
      </c>
      <c r="C135" s="55">
        <v>43</v>
      </c>
      <c r="D135" s="55">
        <v>12</v>
      </c>
      <c r="E135" s="56">
        <v>5</v>
      </c>
      <c r="F135" s="57">
        <v>3</v>
      </c>
      <c r="G135" s="82">
        <v>528730</v>
      </c>
      <c r="H135" s="83">
        <v>4.5068371380477749E-2</v>
      </c>
      <c r="I135" s="83">
        <v>4.4797911977758023E-2</v>
      </c>
      <c r="J135" s="83">
        <v>4.4533126548521929E-2</v>
      </c>
      <c r="K135" s="83">
        <v>2.2751971705785561</v>
      </c>
      <c r="L135" s="83">
        <v>8.8489399126208082E-2</v>
      </c>
      <c r="M135" s="83">
        <v>8.6467573241541057E-2</v>
      </c>
      <c r="N135" s="83">
        <v>8.4455203979346735E-2</v>
      </c>
      <c r="O135" s="83">
        <v>7.4094698617441797</v>
      </c>
    </row>
    <row r="136" spans="1:15" x14ac:dyDescent="0.25">
      <c r="A136" s="78" t="str">
        <f t="shared" si="2"/>
        <v>43125</v>
      </c>
      <c r="B136" s="55">
        <v>43</v>
      </c>
      <c r="C136" s="55">
        <v>42</v>
      </c>
      <c r="D136" s="55">
        <v>12</v>
      </c>
      <c r="E136" s="56">
        <v>5</v>
      </c>
      <c r="F136" s="57">
        <v>3</v>
      </c>
      <c r="G136" s="82">
        <v>523993</v>
      </c>
      <c r="H136" s="83">
        <v>4.5063579093613845E-2</v>
      </c>
      <c r="I136" s="83">
        <v>4.4802125219230028E-2</v>
      </c>
      <c r="J136" s="83">
        <v>4.4544488189727727E-2</v>
      </c>
      <c r="K136" s="83">
        <v>2.1832085543127486</v>
      </c>
      <c r="L136" s="83">
        <v>8.8428662214953255E-2</v>
      </c>
      <c r="M136" s="83">
        <v>8.6432452341920596E-2</v>
      </c>
      <c r="N136" s="83">
        <v>8.4447693003532484E-2</v>
      </c>
      <c r="O136" s="83">
        <v>7.0041107419373922</v>
      </c>
    </row>
    <row r="137" spans="1:15" x14ac:dyDescent="0.25">
      <c r="A137" s="78" t="str">
        <f t="shared" si="2"/>
        <v>44125</v>
      </c>
      <c r="B137" s="55">
        <v>44</v>
      </c>
      <c r="C137" s="55">
        <v>41</v>
      </c>
      <c r="D137" s="55">
        <v>12</v>
      </c>
      <c r="E137" s="56">
        <v>5</v>
      </c>
      <c r="F137" s="57">
        <v>3</v>
      </c>
      <c r="G137" s="82">
        <v>518948</v>
      </c>
      <c r="H137" s="83">
        <v>4.4488079730531767E-2</v>
      </c>
      <c r="I137" s="83">
        <v>4.4243353862043984E-2</v>
      </c>
      <c r="J137" s="83">
        <v>4.4002481944241043E-2</v>
      </c>
      <c r="K137" s="83">
        <v>2.1157746055481472</v>
      </c>
      <c r="L137" s="83">
        <v>8.8367235252857709E-2</v>
      </c>
      <c r="M137" s="83">
        <v>8.6395939477558442E-2</v>
      </c>
      <c r="N137" s="83">
        <v>8.443620555431372E-2</v>
      </c>
      <c r="O137" s="83">
        <v>6.6095581830934895</v>
      </c>
    </row>
    <row r="138" spans="1:15" x14ac:dyDescent="0.25">
      <c r="A138" s="78" t="str">
        <f t="shared" si="2"/>
        <v>45125</v>
      </c>
      <c r="B138" s="55">
        <v>45</v>
      </c>
      <c r="C138" s="55">
        <v>40</v>
      </c>
      <c r="D138" s="55">
        <v>12</v>
      </c>
      <c r="E138" s="56">
        <v>5</v>
      </c>
      <c r="F138" s="57">
        <v>3</v>
      </c>
      <c r="G138" s="82">
        <v>513575</v>
      </c>
      <c r="H138" s="83">
        <v>4.4579662172029404E-2</v>
      </c>
      <c r="I138" s="83">
        <v>4.4342111668208152E-2</v>
      </c>
      <c r="J138" s="83">
        <v>4.4110402570218567E-2</v>
      </c>
      <c r="K138" s="83">
        <v>2.0218585406221097</v>
      </c>
      <c r="L138" s="83">
        <v>8.9706469356958571E-2</v>
      </c>
      <c r="M138" s="83">
        <v>8.7675607262814578E-2</v>
      </c>
      <c r="N138" s="83">
        <v>8.5656427980333932E-2</v>
      </c>
      <c r="O138" s="83">
        <v>6.1282052280582198</v>
      </c>
    </row>
    <row r="139" spans="1:15" x14ac:dyDescent="0.25">
      <c r="A139" s="78" t="str">
        <f t="shared" si="2"/>
        <v>46125</v>
      </c>
      <c r="B139" s="55">
        <v>46</v>
      </c>
      <c r="C139" s="55">
        <v>39</v>
      </c>
      <c r="D139" s="55">
        <v>12</v>
      </c>
      <c r="E139" s="56">
        <v>5</v>
      </c>
      <c r="F139" s="57">
        <v>3</v>
      </c>
      <c r="G139" s="82">
        <v>507863</v>
      </c>
      <c r="H139" s="83">
        <v>4.4573044305255549E-2</v>
      </c>
      <c r="I139" s="83">
        <v>4.4342667215371077E-2</v>
      </c>
      <c r="J139" s="83">
        <v>4.4118197230355427E-2</v>
      </c>
      <c r="K139" s="83">
        <v>1.9698265083300024</v>
      </c>
      <c r="L139" s="83">
        <v>8.963440927966794E-2</v>
      </c>
      <c r="M139" s="83">
        <v>8.7631900729133641E-2</v>
      </c>
      <c r="N139" s="83">
        <v>8.5637268318424456E-2</v>
      </c>
      <c r="O139" s="83">
        <v>5.7972701299366172</v>
      </c>
    </row>
    <row r="140" spans="1:15" x14ac:dyDescent="0.25">
      <c r="A140" s="78" t="str">
        <f t="shared" si="2"/>
        <v>47125</v>
      </c>
      <c r="B140" s="55">
        <v>47</v>
      </c>
      <c r="C140" s="55">
        <v>38</v>
      </c>
      <c r="D140" s="55">
        <v>12</v>
      </c>
      <c r="E140" s="56">
        <v>5</v>
      </c>
      <c r="F140" s="57">
        <v>3</v>
      </c>
      <c r="G140" s="82">
        <v>501803</v>
      </c>
      <c r="H140" s="83">
        <v>4.4565297537081286E-2</v>
      </c>
      <c r="I140" s="83">
        <v>4.4342102378821968E-2</v>
      </c>
      <c r="J140" s="83">
        <v>4.412289284838871E-2</v>
      </c>
      <c r="K140" s="83">
        <v>1.9196198508179505</v>
      </c>
      <c r="L140" s="83">
        <v>8.9559050065463941E-2</v>
      </c>
      <c r="M140" s="83">
        <v>8.7582178663738561E-2</v>
      </c>
      <c r="N140" s="83">
        <v>8.5615271331578327E-2</v>
      </c>
      <c r="O140" s="83">
        <v>5.4887356193565999</v>
      </c>
    </row>
    <row r="141" spans="1:15" x14ac:dyDescent="0.25">
      <c r="A141" s="78" t="str">
        <f t="shared" si="2"/>
        <v>48125</v>
      </c>
      <c r="B141" s="55">
        <v>48</v>
      </c>
      <c r="C141" s="55">
        <v>37</v>
      </c>
      <c r="D141" s="55">
        <v>12</v>
      </c>
      <c r="E141" s="56">
        <v>5</v>
      </c>
      <c r="F141" s="57">
        <v>3</v>
      </c>
      <c r="G141" s="82">
        <v>495395</v>
      </c>
      <c r="H141" s="83">
        <v>4.4556364113485201E-2</v>
      </c>
      <c r="I141" s="83">
        <v>4.4340374852390514E-2</v>
      </c>
      <c r="J141" s="83">
        <v>4.41284227737462E-2</v>
      </c>
      <c r="K141" s="83">
        <v>1.8711755265999859</v>
      </c>
      <c r="L141" s="83">
        <v>8.9484149012404243E-2</v>
      </c>
      <c r="M141" s="83">
        <v>8.7532171297651368E-2</v>
      </c>
      <c r="N141" s="83">
        <v>8.5592305130249596E-2</v>
      </c>
      <c r="O141" s="83">
        <v>5.1974565750562682</v>
      </c>
    </row>
    <row r="142" spans="1:15" x14ac:dyDescent="0.25">
      <c r="A142" s="78" t="str">
        <f t="shared" si="2"/>
        <v>49125</v>
      </c>
      <c r="B142" s="55">
        <v>49</v>
      </c>
      <c r="C142" s="55">
        <v>36</v>
      </c>
      <c r="D142" s="55">
        <v>12</v>
      </c>
      <c r="E142" s="56">
        <v>5</v>
      </c>
      <c r="F142" s="57">
        <v>3</v>
      </c>
      <c r="G142" s="82">
        <v>488658</v>
      </c>
      <c r="H142" s="83">
        <v>4.4548539060037896E-2</v>
      </c>
      <c r="I142" s="83">
        <v>4.4337757695566221E-2</v>
      </c>
      <c r="J142" s="83">
        <v>4.4131069173123122E-2</v>
      </c>
      <c r="K142" s="83">
        <v>1.8272841128150976</v>
      </c>
      <c r="L142" s="83">
        <v>8.9406087693233299E-2</v>
      </c>
      <c r="M142" s="83">
        <v>8.7482451939802475E-2</v>
      </c>
      <c r="N142" s="83">
        <v>8.5567001870428802E-2</v>
      </c>
      <c r="O142" s="83">
        <v>4.9223915294541376</v>
      </c>
    </row>
    <row r="143" spans="1:15" x14ac:dyDescent="0.25">
      <c r="A143" s="78" t="str">
        <f t="shared" si="2"/>
        <v>50125</v>
      </c>
      <c r="B143" s="55">
        <v>50</v>
      </c>
      <c r="C143" s="55">
        <v>35</v>
      </c>
      <c r="D143" s="55">
        <v>12</v>
      </c>
      <c r="E143" s="56">
        <v>5</v>
      </c>
      <c r="F143" s="57">
        <v>3</v>
      </c>
      <c r="G143" s="82">
        <v>481598</v>
      </c>
      <c r="H143" s="83">
        <v>4.425267546792138E-2</v>
      </c>
      <c r="I143" s="83">
        <v>4.4055415512522893E-2</v>
      </c>
      <c r="J143" s="83">
        <v>4.3864384818873829E-2</v>
      </c>
      <c r="K143" s="83">
        <v>1.7946461571684267</v>
      </c>
      <c r="L143" s="83">
        <v>8.9327613486766974E-2</v>
      </c>
      <c r="M143" s="83">
        <v>8.7429765073775229E-2</v>
      </c>
      <c r="N143" s="83">
        <v>8.554229876369919E-2</v>
      </c>
      <c r="O143" s="83">
        <v>4.6553847814982623</v>
      </c>
    </row>
    <row r="144" spans="1:15" x14ac:dyDescent="0.25">
      <c r="A144" s="78" t="str">
        <f t="shared" si="2"/>
        <v>51125</v>
      </c>
      <c r="B144" s="55">
        <v>51</v>
      </c>
      <c r="C144" s="55">
        <v>34</v>
      </c>
      <c r="D144" s="55">
        <v>12</v>
      </c>
      <c r="E144" s="56">
        <v>5</v>
      </c>
      <c r="F144" s="57">
        <v>3</v>
      </c>
      <c r="G144" s="82">
        <v>474240</v>
      </c>
      <c r="H144" s="83">
        <v>4.4127446018893388E-2</v>
      </c>
      <c r="I144" s="83">
        <v>4.393977732793522E-2</v>
      </c>
      <c r="J144" s="83">
        <v>4.3758434547908232E-2</v>
      </c>
      <c r="K144" s="83">
        <v>1.756108721322537</v>
      </c>
      <c r="L144" s="83">
        <v>9.019062078272605E-2</v>
      </c>
      <c r="M144" s="83">
        <v>8.8265435222672065E-2</v>
      </c>
      <c r="N144" s="83">
        <v>8.6350792847503369E-2</v>
      </c>
      <c r="O144" s="83">
        <v>4.34150641025641</v>
      </c>
    </row>
    <row r="145" spans="1:15" x14ac:dyDescent="0.25">
      <c r="A145" s="78" t="str">
        <f t="shared" si="2"/>
        <v>52125</v>
      </c>
      <c r="B145" s="55">
        <v>52</v>
      </c>
      <c r="C145" s="55">
        <v>33</v>
      </c>
      <c r="D145" s="55">
        <v>12</v>
      </c>
      <c r="E145" s="56">
        <v>5</v>
      </c>
      <c r="F145" s="57">
        <v>3</v>
      </c>
      <c r="G145" s="82">
        <v>466615</v>
      </c>
      <c r="H145" s="83">
        <v>4.4119884701520527E-2</v>
      </c>
      <c r="I145" s="83">
        <v>4.3939864770742472E-2</v>
      </c>
      <c r="J145" s="83">
        <v>4.3766274123206494E-2</v>
      </c>
      <c r="K145" s="83">
        <v>1.7132175347984955</v>
      </c>
      <c r="L145" s="83">
        <v>9.011069082648436E-2</v>
      </c>
      <c r="M145" s="83">
        <v>8.8214052270072757E-2</v>
      </c>
      <c r="N145" s="83">
        <v>8.6328129185731281E-2</v>
      </c>
      <c r="O145" s="83">
        <v>4.0602166668452577</v>
      </c>
    </row>
    <row r="146" spans="1:15" x14ac:dyDescent="0.25">
      <c r="A146" s="78" t="str">
        <f t="shared" si="2"/>
        <v>53125</v>
      </c>
      <c r="B146" s="55">
        <v>53</v>
      </c>
      <c r="C146" s="55">
        <v>32</v>
      </c>
      <c r="D146" s="55">
        <v>12</v>
      </c>
      <c r="E146" s="56">
        <v>5</v>
      </c>
      <c r="F146" s="57">
        <v>3</v>
      </c>
      <c r="G146" s="82">
        <v>458737</v>
      </c>
      <c r="H146" s="83">
        <v>4.4112421714402807E-2</v>
      </c>
      <c r="I146" s="83">
        <v>4.3940209749813074E-2</v>
      </c>
      <c r="J146" s="83">
        <v>4.3774537480081178E-2</v>
      </c>
      <c r="K146" s="83">
        <v>1.6718184929491189</v>
      </c>
      <c r="L146" s="83">
        <v>9.0031979107854834E-2</v>
      </c>
      <c r="M146" s="83">
        <v>8.8163806276799123E-2</v>
      </c>
      <c r="N146" s="83">
        <v>8.6310892733745037E-2</v>
      </c>
      <c r="O146" s="83">
        <v>3.7934350183220449</v>
      </c>
    </row>
    <row r="147" spans="1:15" x14ac:dyDescent="0.25">
      <c r="A147" s="78" t="str">
        <f t="shared" si="2"/>
        <v>54125</v>
      </c>
      <c r="B147" s="55">
        <v>54</v>
      </c>
      <c r="C147" s="55">
        <v>31</v>
      </c>
      <c r="D147" s="55">
        <v>12</v>
      </c>
      <c r="E147" s="56">
        <v>5</v>
      </c>
      <c r="F147" s="57">
        <v>3</v>
      </c>
      <c r="G147" s="82">
        <v>450627</v>
      </c>
      <c r="H147" s="83">
        <v>4.4105213402658959E-2</v>
      </c>
      <c r="I147" s="83">
        <v>4.3940997765335853E-2</v>
      </c>
      <c r="J147" s="83">
        <v>4.3783439518715037E-2</v>
      </c>
      <c r="K147" s="83">
        <v>1.6337325548624473</v>
      </c>
      <c r="L147" s="83">
        <v>8.9952444039083326E-2</v>
      </c>
      <c r="M147" s="83">
        <v>8.8117223335485884E-2</v>
      </c>
      <c r="N147" s="83">
        <v>8.6293098283058936E-2</v>
      </c>
      <c r="O147" s="83">
        <v>3.5338850091095297</v>
      </c>
    </row>
    <row r="148" spans="1:15" x14ac:dyDescent="0.25">
      <c r="A148" s="78" t="str">
        <f t="shared" si="2"/>
        <v>55125</v>
      </c>
      <c r="B148" s="55">
        <v>55</v>
      </c>
      <c r="C148" s="55">
        <v>30</v>
      </c>
      <c r="D148" s="55">
        <v>12</v>
      </c>
      <c r="E148" s="56">
        <v>5</v>
      </c>
      <c r="F148" s="57">
        <v>3</v>
      </c>
      <c r="G148" s="82">
        <v>442289</v>
      </c>
      <c r="H148" s="83">
        <v>4.372028243976224E-2</v>
      </c>
      <c r="I148" s="83">
        <v>4.3571058742134669E-2</v>
      </c>
      <c r="J148" s="83">
        <v>4.3428617939853809E-2</v>
      </c>
      <c r="K148" s="83">
        <v>1.6074941949720658</v>
      </c>
      <c r="L148" s="83">
        <v>8.9875624308992541E-2</v>
      </c>
      <c r="M148" s="83">
        <v>8.8071374146768286E-2</v>
      </c>
      <c r="N148" s="83">
        <v>8.6280689775237451E-2</v>
      </c>
      <c r="O148" s="83">
        <v>3.2871199600261369</v>
      </c>
    </row>
    <row r="149" spans="1:15" x14ac:dyDescent="0.25">
      <c r="A149" s="78" t="str">
        <f t="shared" si="2"/>
        <v>18155</v>
      </c>
      <c r="B149" s="55">
        <v>18</v>
      </c>
      <c r="C149" s="55">
        <v>67</v>
      </c>
      <c r="D149" s="55">
        <v>15</v>
      </c>
      <c r="E149" s="56">
        <v>5</v>
      </c>
      <c r="F149" s="57">
        <v>3</v>
      </c>
      <c r="G149" s="82">
        <v>687416</v>
      </c>
      <c r="H149" s="83">
        <v>4.6879909690784038E-2</v>
      </c>
      <c r="I149" s="83">
        <v>4.638675852758737E-2</v>
      </c>
      <c r="J149" s="83">
        <v>4.5896516810781246E-2</v>
      </c>
      <c r="K149" s="83">
        <v>4.6767677796268927</v>
      </c>
      <c r="L149" s="83">
        <v>8.5256962305212569E-2</v>
      </c>
      <c r="M149" s="83">
        <v>8.2895946559288697E-2</v>
      </c>
      <c r="N149" s="83">
        <v>8.054220442934118E-2</v>
      </c>
      <c r="O149" s="83">
        <v>32.323096931115948</v>
      </c>
    </row>
    <row r="150" spans="1:15" x14ac:dyDescent="0.25">
      <c r="A150" s="78" t="str">
        <f t="shared" si="2"/>
        <v>19155</v>
      </c>
      <c r="B150" s="55">
        <v>19</v>
      </c>
      <c r="C150" s="55">
        <v>66</v>
      </c>
      <c r="D150" s="55">
        <v>15</v>
      </c>
      <c r="E150" s="56">
        <v>5</v>
      </c>
      <c r="F150" s="57">
        <v>3</v>
      </c>
      <c r="G150" s="82">
        <v>685891</v>
      </c>
      <c r="H150" s="83">
        <v>4.6882084762739272E-2</v>
      </c>
      <c r="I150" s="83">
        <v>4.6393668964893837E-2</v>
      </c>
      <c r="J150" s="83">
        <v>4.5909627039864932E-2</v>
      </c>
      <c r="K150" s="83">
        <v>4.5400435346141004</v>
      </c>
      <c r="L150" s="83">
        <v>8.5239491406068887E-2</v>
      </c>
      <c r="M150" s="83">
        <v>8.2892179661199814E-2</v>
      </c>
      <c r="N150" s="83">
        <v>8.0553615661963784E-2</v>
      </c>
      <c r="O150" s="83">
        <v>30.375062509932338</v>
      </c>
    </row>
    <row r="151" spans="1:15" x14ac:dyDescent="0.25">
      <c r="A151" s="78" t="str">
        <f t="shared" si="2"/>
        <v>20155</v>
      </c>
      <c r="B151" s="55">
        <v>20</v>
      </c>
      <c r="C151" s="55">
        <v>65</v>
      </c>
      <c r="D151" s="55">
        <v>15</v>
      </c>
      <c r="E151" s="56">
        <v>5</v>
      </c>
      <c r="F151" s="57">
        <v>3</v>
      </c>
      <c r="G151" s="82">
        <v>684310</v>
      </c>
      <c r="H151" s="83">
        <v>4.6883722289605585E-2</v>
      </c>
      <c r="I151" s="83">
        <v>4.6401484707223335E-2</v>
      </c>
      <c r="J151" s="83">
        <v>4.5923631102862739E-2</v>
      </c>
      <c r="K151" s="83">
        <v>4.4062530139848901</v>
      </c>
      <c r="L151" s="83">
        <v>8.522014876298753E-2</v>
      </c>
      <c r="M151" s="83">
        <v>8.2889333781473312E-2</v>
      </c>
      <c r="N151" s="83">
        <v>8.0567286756002401E-2</v>
      </c>
      <c r="O151" s="83">
        <v>28.541073490084901</v>
      </c>
    </row>
    <row r="152" spans="1:15" x14ac:dyDescent="0.25">
      <c r="A152" s="78" t="str">
        <f t="shared" si="2"/>
        <v>21155</v>
      </c>
      <c r="B152" s="55">
        <v>21</v>
      </c>
      <c r="C152" s="55">
        <v>64</v>
      </c>
      <c r="D152" s="55">
        <v>15</v>
      </c>
      <c r="E152" s="56">
        <v>5</v>
      </c>
      <c r="F152" s="57">
        <v>3</v>
      </c>
      <c r="G152" s="82">
        <v>682659</v>
      </c>
      <c r="H152" s="83">
        <v>4.6884315595341161E-2</v>
      </c>
      <c r="I152" s="83">
        <v>4.6409700890195547E-2</v>
      </c>
      <c r="J152" s="83">
        <v>4.5938015905452066E-2</v>
      </c>
      <c r="K152" s="83">
        <v>4.2753204747904885</v>
      </c>
      <c r="L152" s="83">
        <v>8.5200663874643118E-2</v>
      </c>
      <c r="M152" s="83">
        <v>8.288618475695772E-2</v>
      </c>
      <c r="N152" s="83">
        <v>8.0580494800478714E-2</v>
      </c>
      <c r="O152" s="83">
        <v>26.752832673413813</v>
      </c>
    </row>
    <row r="153" spans="1:15" x14ac:dyDescent="0.25">
      <c r="A153" s="78" t="str">
        <f t="shared" si="2"/>
        <v>22155</v>
      </c>
      <c r="B153" s="55">
        <v>22</v>
      </c>
      <c r="C153" s="55">
        <v>63</v>
      </c>
      <c r="D153" s="55">
        <v>15</v>
      </c>
      <c r="E153" s="56">
        <v>5</v>
      </c>
      <c r="F153" s="57">
        <v>3</v>
      </c>
      <c r="G153" s="82">
        <v>680917</v>
      </c>
      <c r="H153" s="83">
        <v>4.6886771809192603E-2</v>
      </c>
      <c r="I153" s="83">
        <v>4.6418285929122054E-2</v>
      </c>
      <c r="J153" s="83">
        <v>4.5954205872375045E-2</v>
      </c>
      <c r="K153" s="83">
        <v>4.1471735909075553</v>
      </c>
      <c r="L153" s="83">
        <v>8.5180719529693041E-2</v>
      </c>
      <c r="M153" s="83">
        <v>8.2882348362575756E-2</v>
      </c>
      <c r="N153" s="83">
        <v>8.0594257449880094E-2</v>
      </c>
      <c r="O153" s="83">
        <v>25.138262078931792</v>
      </c>
    </row>
    <row r="154" spans="1:15" x14ac:dyDescent="0.25">
      <c r="A154" s="78" t="str">
        <f t="shared" si="2"/>
        <v>23155</v>
      </c>
      <c r="B154" s="55">
        <v>23</v>
      </c>
      <c r="C154" s="55">
        <v>62</v>
      </c>
      <c r="D154" s="55">
        <v>15</v>
      </c>
      <c r="E154" s="56">
        <v>5</v>
      </c>
      <c r="F154" s="57">
        <v>3</v>
      </c>
      <c r="G154" s="82">
        <v>679074</v>
      </c>
      <c r="H154" s="83">
        <v>4.6888851583185336E-2</v>
      </c>
      <c r="I154" s="83">
        <v>4.642645720495852E-2</v>
      </c>
      <c r="J154" s="83">
        <v>4.5968480607415395E-2</v>
      </c>
      <c r="K154" s="83">
        <v>4.0367470997269814</v>
      </c>
      <c r="L154" s="83">
        <v>8.5158613052480292E-2</v>
      </c>
      <c r="M154" s="83">
        <v>8.2879038219693293E-2</v>
      </c>
      <c r="N154" s="83">
        <v>8.0606826354712446E-2</v>
      </c>
      <c r="O154" s="83">
        <v>23.565667364676013</v>
      </c>
    </row>
    <row r="155" spans="1:15" x14ac:dyDescent="0.25">
      <c r="A155" s="78" t="str">
        <f t="shared" si="2"/>
        <v>24155</v>
      </c>
      <c r="B155" s="55">
        <v>24</v>
      </c>
      <c r="C155" s="55">
        <v>61</v>
      </c>
      <c r="D155" s="55">
        <v>15</v>
      </c>
      <c r="E155" s="56">
        <v>5</v>
      </c>
      <c r="F155" s="57">
        <v>3</v>
      </c>
      <c r="G155" s="82">
        <v>677114</v>
      </c>
      <c r="H155" s="83">
        <v>4.6890183927669492E-2</v>
      </c>
      <c r="I155" s="83">
        <v>4.6435312222166431E-2</v>
      </c>
      <c r="J155" s="83">
        <v>4.5984871085223464E-2</v>
      </c>
      <c r="K155" s="83">
        <v>3.9132125461886771</v>
      </c>
      <c r="L155" s="83">
        <v>8.5136328594594121E-2</v>
      </c>
      <c r="M155" s="83">
        <v>8.2873784916572393E-2</v>
      </c>
      <c r="N155" s="83">
        <v>8.062157923185756E-2</v>
      </c>
      <c r="O155" s="83">
        <v>22.090108903375206</v>
      </c>
    </row>
    <row r="156" spans="1:15" x14ac:dyDescent="0.25">
      <c r="A156" s="78" t="str">
        <f t="shared" si="2"/>
        <v>25155</v>
      </c>
      <c r="B156" s="55">
        <v>25</v>
      </c>
      <c r="C156" s="55">
        <v>60</v>
      </c>
      <c r="D156" s="55">
        <v>15</v>
      </c>
      <c r="E156" s="56">
        <v>5</v>
      </c>
      <c r="F156" s="57">
        <v>3</v>
      </c>
      <c r="G156" s="82">
        <v>675023</v>
      </c>
      <c r="H156" s="83">
        <v>4.649026773902519E-2</v>
      </c>
      <c r="I156" s="83">
        <v>4.6051764162110029E-2</v>
      </c>
      <c r="J156" s="83">
        <v>4.561770487820415E-2</v>
      </c>
      <c r="K156" s="83">
        <v>3.863330582809771</v>
      </c>
      <c r="L156" s="83">
        <v>8.5112655420630109E-2</v>
      </c>
      <c r="M156" s="83">
        <v>8.2868287450946113E-2</v>
      </c>
      <c r="N156" s="83">
        <v>8.0634289498283759E-2</v>
      </c>
      <c r="O156" s="83">
        <v>20.756160901184106</v>
      </c>
    </row>
    <row r="157" spans="1:15" x14ac:dyDescent="0.25">
      <c r="A157" s="78" t="str">
        <f t="shared" si="2"/>
        <v>26155</v>
      </c>
      <c r="B157" s="55">
        <v>26</v>
      </c>
      <c r="C157" s="55">
        <v>59</v>
      </c>
      <c r="D157" s="55">
        <v>15</v>
      </c>
      <c r="E157" s="56">
        <v>5</v>
      </c>
      <c r="F157" s="57">
        <v>3</v>
      </c>
      <c r="G157" s="82">
        <v>672801</v>
      </c>
      <c r="H157" s="83">
        <v>4.6453557589837116E-2</v>
      </c>
      <c r="I157" s="83">
        <v>4.6028469042109034E-2</v>
      </c>
      <c r="J157" s="83">
        <v>4.5609325788754776E-2</v>
      </c>
      <c r="K157" s="83">
        <v>3.7793077001966404</v>
      </c>
      <c r="L157" s="83">
        <v>8.6077458267749304E-2</v>
      </c>
      <c r="M157" s="83">
        <v>8.3787033610235415E-2</v>
      </c>
      <c r="N157" s="83">
        <v>8.1505526894282268E-2</v>
      </c>
      <c r="O157" s="83">
        <v>18.626726179063347</v>
      </c>
    </row>
    <row r="158" spans="1:15" x14ac:dyDescent="0.25">
      <c r="A158" s="78" t="str">
        <f t="shared" si="2"/>
        <v>27155</v>
      </c>
      <c r="B158" s="55">
        <v>27</v>
      </c>
      <c r="C158" s="55">
        <v>58</v>
      </c>
      <c r="D158" s="55">
        <v>15</v>
      </c>
      <c r="E158" s="56">
        <v>5</v>
      </c>
      <c r="F158" s="57">
        <v>3</v>
      </c>
      <c r="G158" s="82">
        <v>670433</v>
      </c>
      <c r="H158" s="83">
        <v>4.6455052182693871E-2</v>
      </c>
      <c r="I158" s="83">
        <v>4.6037411642923305E-2</v>
      </c>
      <c r="J158" s="83">
        <v>4.5625737396578034E-2</v>
      </c>
      <c r="K158" s="83">
        <v>3.6597303533686438</v>
      </c>
      <c r="L158" s="83">
        <v>8.6050358499656199E-2</v>
      </c>
      <c r="M158" s="83">
        <v>8.3778692277975575E-2</v>
      </c>
      <c r="N158" s="83">
        <v>8.1517467069789226E-2</v>
      </c>
      <c r="O158" s="83">
        <v>17.510253821038045</v>
      </c>
    </row>
    <row r="159" spans="1:15" x14ac:dyDescent="0.25">
      <c r="A159" s="78" t="str">
        <f t="shared" si="2"/>
        <v>28155</v>
      </c>
      <c r="B159" s="55">
        <v>28</v>
      </c>
      <c r="C159" s="55">
        <v>57</v>
      </c>
      <c r="D159" s="55">
        <v>15</v>
      </c>
      <c r="E159" s="56">
        <v>5</v>
      </c>
      <c r="F159" s="57">
        <v>3</v>
      </c>
      <c r="G159" s="82">
        <v>667913</v>
      </c>
      <c r="H159" s="83">
        <v>4.6456649294144593E-2</v>
      </c>
      <c r="I159" s="83">
        <v>4.604641622486761E-2</v>
      </c>
      <c r="J159" s="83">
        <v>4.5642171959521673E-2</v>
      </c>
      <c r="K159" s="83">
        <v>3.5426335465846601</v>
      </c>
      <c r="L159" s="83">
        <v>8.6020185263649601E-2</v>
      </c>
      <c r="M159" s="83">
        <v>8.3769892186557227E-2</v>
      </c>
      <c r="N159" s="83">
        <v>8.1528582315361434E-2</v>
      </c>
      <c r="O159" s="83">
        <v>16.453756701845901</v>
      </c>
    </row>
    <row r="160" spans="1:15" x14ac:dyDescent="0.25">
      <c r="A160" s="78" t="str">
        <f t="shared" si="2"/>
        <v>29155</v>
      </c>
      <c r="B160" s="55">
        <v>29</v>
      </c>
      <c r="C160" s="55">
        <v>56</v>
      </c>
      <c r="D160" s="55">
        <v>15</v>
      </c>
      <c r="E160" s="56">
        <v>5</v>
      </c>
      <c r="F160" s="57">
        <v>3</v>
      </c>
      <c r="G160" s="82">
        <v>665231</v>
      </c>
      <c r="H160" s="83">
        <v>4.6457546326013066E-2</v>
      </c>
      <c r="I160" s="83">
        <v>4.6054678750689609E-2</v>
      </c>
      <c r="J160" s="83">
        <v>4.5657824124251574E-2</v>
      </c>
      <c r="K160" s="83">
        <v>3.4279505915990085</v>
      </c>
      <c r="L160" s="83">
        <v>8.5989678773238168E-2</v>
      </c>
      <c r="M160" s="83">
        <v>8.3758874736745578E-2</v>
      </c>
      <c r="N160" s="83">
        <v>8.1540096598023845E-2</v>
      </c>
      <c r="O160" s="83">
        <v>15.43140052102202</v>
      </c>
    </row>
    <row r="161" spans="1:15" x14ac:dyDescent="0.25">
      <c r="A161" s="78" t="str">
        <f t="shared" si="2"/>
        <v>30155</v>
      </c>
      <c r="B161" s="55">
        <v>30</v>
      </c>
      <c r="C161" s="55">
        <v>55</v>
      </c>
      <c r="D161" s="55">
        <v>15</v>
      </c>
      <c r="E161" s="56">
        <v>5</v>
      </c>
      <c r="F161" s="57">
        <v>3</v>
      </c>
      <c r="G161" s="82">
        <v>662383</v>
      </c>
      <c r="H161" s="83">
        <v>4.6458015981690352E-2</v>
      </c>
      <c r="I161" s="83">
        <v>4.6063984130027491E-2</v>
      </c>
      <c r="J161" s="83">
        <v>4.5674481380107886E-2</v>
      </c>
      <c r="K161" s="83">
        <v>3.3025138024375624</v>
      </c>
      <c r="L161" s="83">
        <v>8.5956312284584599E-2</v>
      </c>
      <c r="M161" s="83">
        <v>8.3749130035040156E-2</v>
      </c>
      <c r="N161" s="83">
        <v>8.1551005988982211E-2</v>
      </c>
      <c r="O161" s="83">
        <v>14.502697080088106</v>
      </c>
    </row>
    <row r="162" spans="1:15" x14ac:dyDescent="0.25">
      <c r="A162" s="78" t="str">
        <f t="shared" si="2"/>
        <v>31155</v>
      </c>
      <c r="B162" s="55">
        <v>31</v>
      </c>
      <c r="C162" s="55">
        <v>54</v>
      </c>
      <c r="D162" s="55">
        <v>15</v>
      </c>
      <c r="E162" s="56">
        <v>5</v>
      </c>
      <c r="F162" s="57">
        <v>3</v>
      </c>
      <c r="G162" s="82">
        <v>659363</v>
      </c>
      <c r="H162" s="83">
        <v>4.6458475831977229E-2</v>
      </c>
      <c r="I162" s="83">
        <v>4.607173893591239E-2</v>
      </c>
      <c r="J162" s="83">
        <v>4.5691068500962294E-2</v>
      </c>
      <c r="K162" s="83">
        <v>3.1975982880446736</v>
      </c>
      <c r="L162" s="83">
        <v>8.5922321998656279E-2</v>
      </c>
      <c r="M162" s="83">
        <v>8.3736879382070264E-2</v>
      </c>
      <c r="N162" s="83">
        <v>8.1562053072435067E-2</v>
      </c>
      <c r="O162" s="83">
        <v>13.693554233404058</v>
      </c>
    </row>
    <row r="163" spans="1:15" x14ac:dyDescent="0.25">
      <c r="A163" s="78" t="str">
        <f t="shared" si="2"/>
        <v>32155</v>
      </c>
      <c r="B163" s="55">
        <v>32</v>
      </c>
      <c r="C163" s="55">
        <v>53</v>
      </c>
      <c r="D163" s="55">
        <v>15</v>
      </c>
      <c r="E163" s="56">
        <v>5</v>
      </c>
      <c r="F163" s="57">
        <v>3</v>
      </c>
      <c r="G163" s="82">
        <v>656162</v>
      </c>
      <c r="H163" s="83">
        <v>4.6459563339541148E-2</v>
      </c>
      <c r="I163" s="83">
        <v>4.6080083881724333E-2</v>
      </c>
      <c r="J163" s="83">
        <v>4.5708224493341582E-2</v>
      </c>
      <c r="K163" s="83">
        <v>3.1096604192257398</v>
      </c>
      <c r="L163" s="83">
        <v>8.588732660532003E-2</v>
      </c>
      <c r="M163" s="83">
        <v>8.37247508999302E-2</v>
      </c>
      <c r="N163" s="83">
        <v>8.1572843291748076E-2</v>
      </c>
      <c r="O163" s="83">
        <v>12.938022927264914</v>
      </c>
    </row>
    <row r="164" spans="1:15" x14ac:dyDescent="0.25">
      <c r="A164" s="78" t="str">
        <f t="shared" si="2"/>
        <v>33155</v>
      </c>
      <c r="B164" s="55">
        <v>33</v>
      </c>
      <c r="C164" s="55">
        <v>52</v>
      </c>
      <c r="D164" s="55">
        <v>15</v>
      </c>
      <c r="E164" s="56">
        <v>5</v>
      </c>
      <c r="F164" s="57">
        <v>3</v>
      </c>
      <c r="G164" s="82">
        <v>652773</v>
      </c>
      <c r="H164" s="83">
        <v>4.6458723017036553E-2</v>
      </c>
      <c r="I164" s="83">
        <v>4.6089528825487572E-2</v>
      </c>
      <c r="J164" s="83">
        <v>4.5724930412256636E-2</v>
      </c>
      <c r="K164" s="83">
        <v>3.0091578542617419</v>
      </c>
      <c r="L164" s="83">
        <v>8.5849138980932119E-2</v>
      </c>
      <c r="M164" s="83">
        <v>8.3710570136938875E-2</v>
      </c>
      <c r="N164" s="83">
        <v>8.1581192849581707E-2</v>
      </c>
      <c r="O164" s="83">
        <v>12.199121287185591</v>
      </c>
    </row>
    <row r="165" spans="1:15" x14ac:dyDescent="0.25">
      <c r="A165" s="78" t="str">
        <f t="shared" si="2"/>
        <v>34155</v>
      </c>
      <c r="B165" s="55">
        <v>34</v>
      </c>
      <c r="C165" s="55">
        <v>51</v>
      </c>
      <c r="D165" s="55">
        <v>15</v>
      </c>
      <c r="E165" s="56">
        <v>5</v>
      </c>
      <c r="F165" s="57">
        <v>3</v>
      </c>
      <c r="G165" s="82">
        <v>649188</v>
      </c>
      <c r="H165" s="83">
        <v>4.5818776687184606E-2</v>
      </c>
      <c r="I165" s="83">
        <v>4.5467568716612138E-2</v>
      </c>
      <c r="J165" s="83">
        <v>4.5122522289383044E-2</v>
      </c>
      <c r="K165" s="83">
        <v>2.9379671220047197</v>
      </c>
      <c r="L165" s="83">
        <v>8.5810273757370742E-2</v>
      </c>
      <c r="M165" s="83">
        <v>8.369532400475671E-2</v>
      </c>
      <c r="N165" s="83">
        <v>8.1591156952993585E-2</v>
      </c>
      <c r="O165" s="83">
        <v>11.533212259006635</v>
      </c>
    </row>
    <row r="166" spans="1:15" x14ac:dyDescent="0.25">
      <c r="A166" s="78" t="str">
        <f t="shared" si="2"/>
        <v>35155</v>
      </c>
      <c r="B166" s="55">
        <v>35</v>
      </c>
      <c r="C166" s="55">
        <v>50</v>
      </c>
      <c r="D166" s="55">
        <v>15</v>
      </c>
      <c r="E166" s="56">
        <v>5</v>
      </c>
      <c r="F166" s="57">
        <v>3</v>
      </c>
      <c r="G166" s="82">
        <v>645405</v>
      </c>
      <c r="H166" s="83">
        <v>4.5949442598058582E-2</v>
      </c>
      <c r="I166" s="83">
        <v>4.5614769021002317E-2</v>
      </c>
      <c r="J166" s="83">
        <v>4.5286293102780421E-2</v>
      </c>
      <c r="K166" s="83">
        <v>2.8833476654193877</v>
      </c>
      <c r="L166" s="83">
        <v>8.6833848513723944E-2</v>
      </c>
      <c r="M166" s="83">
        <v>8.4675513824652743E-2</v>
      </c>
      <c r="N166" s="83">
        <v>8.2526475623833098E-2</v>
      </c>
      <c r="O166" s="83">
        <v>10.673454652505017</v>
      </c>
    </row>
    <row r="167" spans="1:15" x14ac:dyDescent="0.25">
      <c r="A167" s="78" t="str">
        <f t="shared" si="2"/>
        <v>36155</v>
      </c>
      <c r="B167" s="55">
        <v>36</v>
      </c>
      <c r="C167" s="55">
        <v>49</v>
      </c>
      <c r="D167" s="55">
        <v>15</v>
      </c>
      <c r="E167" s="56">
        <v>5</v>
      </c>
      <c r="F167" s="57">
        <v>3</v>
      </c>
      <c r="G167" s="82">
        <v>641416</v>
      </c>
      <c r="H167" s="83">
        <v>4.5949898349900847E-2</v>
      </c>
      <c r="I167" s="83">
        <v>4.5622497723786126E-2</v>
      </c>
      <c r="J167" s="83">
        <v>4.5302892350674133E-2</v>
      </c>
      <c r="K167" s="83">
        <v>2.7871864749242303</v>
      </c>
      <c r="L167" s="83">
        <v>8.6790787881811493E-2</v>
      </c>
      <c r="M167" s="83">
        <v>8.4656447609663621E-2</v>
      </c>
      <c r="N167" s="83">
        <v>8.2533020691719569E-2</v>
      </c>
      <c r="O167" s="83">
        <v>9.9861774573755557</v>
      </c>
    </row>
    <row r="168" spans="1:15" x14ac:dyDescent="0.25">
      <c r="A168" s="78" t="str">
        <f t="shared" si="2"/>
        <v>37155</v>
      </c>
      <c r="B168" s="55">
        <v>37</v>
      </c>
      <c r="C168" s="55">
        <v>48</v>
      </c>
      <c r="D168" s="55">
        <v>15</v>
      </c>
      <c r="E168" s="56">
        <v>5</v>
      </c>
      <c r="F168" s="57">
        <v>3</v>
      </c>
      <c r="G168" s="82">
        <v>637204</v>
      </c>
      <c r="H168" s="83">
        <v>4.5949177971261954E-2</v>
      </c>
      <c r="I168" s="83">
        <v>4.56305986779744E-2</v>
      </c>
      <c r="J168" s="83">
        <v>4.5319866165309697E-2</v>
      </c>
      <c r="K168" s="83">
        <v>2.6997617717402904</v>
      </c>
      <c r="L168" s="83">
        <v>8.6744590429438606E-2</v>
      </c>
      <c r="M168" s="83">
        <v>8.4636945154142162E-2</v>
      </c>
      <c r="N168" s="83">
        <v>8.2538716015593122E-2</v>
      </c>
      <c r="O168" s="83">
        <v>9.4531484422571115</v>
      </c>
    </row>
    <row r="169" spans="1:15" x14ac:dyDescent="0.25">
      <c r="A169" s="78" t="str">
        <f t="shared" si="2"/>
        <v>38155</v>
      </c>
      <c r="B169" s="55">
        <v>38</v>
      </c>
      <c r="C169" s="55">
        <v>47</v>
      </c>
      <c r="D169" s="55">
        <v>15</v>
      </c>
      <c r="E169" s="56">
        <v>5</v>
      </c>
      <c r="F169" s="57">
        <v>3</v>
      </c>
      <c r="G169" s="82">
        <v>632760</v>
      </c>
      <c r="H169" s="83">
        <v>4.5947910740249065E-2</v>
      </c>
      <c r="I169" s="83">
        <v>4.563815664706998E-2</v>
      </c>
      <c r="J169" s="83">
        <v>4.5336304444023014E-2</v>
      </c>
      <c r="K169" s="83">
        <v>2.6072065238004929</v>
      </c>
      <c r="L169" s="83">
        <v>8.6697958151589857E-2</v>
      </c>
      <c r="M169" s="83">
        <v>8.4615019912763129E-2</v>
      </c>
      <c r="N169" s="83">
        <v>8.2543144320121373E-2</v>
      </c>
      <c r="O169" s="83">
        <v>8.9566186231746627</v>
      </c>
    </row>
    <row r="170" spans="1:15" x14ac:dyDescent="0.25">
      <c r="A170" s="78" t="str">
        <f t="shared" si="2"/>
        <v>39155</v>
      </c>
      <c r="B170" s="55">
        <v>39</v>
      </c>
      <c r="C170" s="55">
        <v>46</v>
      </c>
      <c r="D170" s="55">
        <v>15</v>
      </c>
      <c r="E170" s="56">
        <v>5</v>
      </c>
      <c r="F170" s="57">
        <v>3</v>
      </c>
      <c r="G170" s="82">
        <v>628069</v>
      </c>
      <c r="H170" s="83">
        <v>4.5947180962601246E-2</v>
      </c>
      <c r="I170" s="83">
        <v>4.5646258611713043E-2</v>
      </c>
      <c r="J170" s="83">
        <v>4.5351704987827771E-2</v>
      </c>
      <c r="K170" s="83">
        <v>2.5164989833919522</v>
      </c>
      <c r="L170" s="83">
        <v>8.6648123056543153E-2</v>
      </c>
      <c r="M170" s="83">
        <v>8.4591024234598425E-2</v>
      </c>
      <c r="N170" s="83">
        <v>8.2546662866659556E-2</v>
      </c>
      <c r="O170" s="83">
        <v>8.4851521090835558</v>
      </c>
    </row>
    <row r="171" spans="1:15" x14ac:dyDescent="0.25">
      <c r="A171" s="78" t="str">
        <f t="shared" si="2"/>
        <v>40155</v>
      </c>
      <c r="B171" s="55">
        <v>40</v>
      </c>
      <c r="C171" s="55">
        <v>45</v>
      </c>
      <c r="D171" s="55">
        <v>15</v>
      </c>
      <c r="E171" s="56">
        <v>5</v>
      </c>
      <c r="F171" s="57">
        <v>3</v>
      </c>
      <c r="G171" s="82">
        <v>623135</v>
      </c>
      <c r="H171" s="83">
        <v>4.594510017893394E-2</v>
      </c>
      <c r="I171" s="83">
        <v>4.5653028637454164E-2</v>
      </c>
      <c r="J171" s="83">
        <v>4.5367376250732186E-2</v>
      </c>
      <c r="K171" s="83">
        <v>2.4320267678753402</v>
      </c>
      <c r="L171" s="83">
        <v>8.6596002471374584E-2</v>
      </c>
      <c r="M171" s="83">
        <v>8.4565944779221192E-2</v>
      </c>
      <c r="N171" s="83">
        <v>8.2548725396583408E-2</v>
      </c>
      <c r="O171" s="83">
        <v>8.0417421586012665</v>
      </c>
    </row>
    <row r="172" spans="1:15" x14ac:dyDescent="0.25">
      <c r="A172" s="78" t="str">
        <f t="shared" si="2"/>
        <v>41155</v>
      </c>
      <c r="B172" s="55">
        <v>41</v>
      </c>
      <c r="C172" s="55">
        <v>44</v>
      </c>
      <c r="D172" s="55">
        <v>15</v>
      </c>
      <c r="E172" s="56">
        <v>5</v>
      </c>
      <c r="F172" s="57">
        <v>3</v>
      </c>
      <c r="G172" s="82">
        <v>617933</v>
      </c>
      <c r="H172" s="83">
        <v>4.5943492255632892E-2</v>
      </c>
      <c r="I172" s="83">
        <v>4.5658671733019601E-2</v>
      </c>
      <c r="J172" s="83">
        <v>4.5380324404102064E-2</v>
      </c>
      <c r="K172" s="83">
        <v>2.3307089927225122</v>
      </c>
      <c r="L172" s="83">
        <v>8.6543363115418659E-2</v>
      </c>
      <c r="M172" s="83">
        <v>8.453990966658198E-2</v>
      </c>
      <c r="N172" s="83">
        <v>8.2546166008288929E-2</v>
      </c>
      <c r="O172" s="83">
        <v>7.5896998541913119</v>
      </c>
    </row>
    <row r="173" spans="1:15" x14ac:dyDescent="0.25">
      <c r="A173" s="78" t="str">
        <f t="shared" si="2"/>
        <v>42155</v>
      </c>
      <c r="B173" s="55">
        <v>42</v>
      </c>
      <c r="C173" s="55">
        <v>43</v>
      </c>
      <c r="D173" s="55">
        <v>15</v>
      </c>
      <c r="E173" s="56">
        <v>5</v>
      </c>
      <c r="F173" s="57">
        <v>3</v>
      </c>
      <c r="G173" s="82">
        <v>612464</v>
      </c>
      <c r="H173" s="83">
        <v>4.5940659369367018E-2</v>
      </c>
      <c r="I173" s="83">
        <v>4.566472478382403E-2</v>
      </c>
      <c r="J173" s="83">
        <v>4.5393688445361687E-2</v>
      </c>
      <c r="K173" s="83">
        <v>2.230699273753233</v>
      </c>
      <c r="L173" s="83">
        <v>8.6486715953917298E-2</v>
      </c>
      <c r="M173" s="83">
        <v>8.4509456882363693E-2</v>
      </c>
      <c r="N173" s="83">
        <v>8.2541994304971389E-2</v>
      </c>
      <c r="O173" s="83">
        <v>7.1751629483528827</v>
      </c>
    </row>
    <row r="174" spans="1:15" x14ac:dyDescent="0.25">
      <c r="A174" s="78" t="str">
        <f t="shared" si="2"/>
        <v>43155</v>
      </c>
      <c r="B174" s="55">
        <v>43</v>
      </c>
      <c r="C174" s="55">
        <v>42</v>
      </c>
      <c r="D174" s="55">
        <v>15</v>
      </c>
      <c r="E174" s="56">
        <v>5</v>
      </c>
      <c r="F174" s="57">
        <v>3</v>
      </c>
      <c r="G174" s="82">
        <v>606717</v>
      </c>
      <c r="H174" s="83">
        <v>4.5935749286735002E-2</v>
      </c>
      <c r="I174" s="83">
        <v>4.5668738472797038E-2</v>
      </c>
      <c r="J174" s="83">
        <v>4.5405024088660775E-2</v>
      </c>
      <c r="K174" s="83">
        <v>2.1406421774896698</v>
      </c>
      <c r="L174" s="83">
        <v>8.6429092970857907E-2</v>
      </c>
      <c r="M174" s="83">
        <v>8.4475958313348726E-2</v>
      </c>
      <c r="N174" s="83">
        <v>8.2534361160145508E-2</v>
      </c>
      <c r="O174" s="83">
        <v>6.7844250284729126</v>
      </c>
    </row>
    <row r="175" spans="1:15" x14ac:dyDescent="0.25">
      <c r="A175" s="78" t="str">
        <f t="shared" si="2"/>
        <v>44155</v>
      </c>
      <c r="B175" s="55">
        <v>44</v>
      </c>
      <c r="C175" s="55">
        <v>41</v>
      </c>
      <c r="D175" s="55">
        <v>15</v>
      </c>
      <c r="E175" s="56">
        <v>5</v>
      </c>
      <c r="F175" s="57">
        <v>3</v>
      </c>
      <c r="G175" s="82">
        <v>600687</v>
      </c>
      <c r="H175" s="83">
        <v>4.5742624694724537E-2</v>
      </c>
      <c r="I175" s="83">
        <v>4.5486251575279635E-2</v>
      </c>
      <c r="J175" s="83">
        <v>4.5234872737382366E-2</v>
      </c>
      <c r="K175" s="83">
        <v>2.0813568464108596</v>
      </c>
      <c r="L175" s="83">
        <v>8.636777556364629E-2</v>
      </c>
      <c r="M175" s="83">
        <v>8.4441647646777779E-2</v>
      </c>
      <c r="N175" s="83">
        <v>8.2523843532488636E-2</v>
      </c>
      <c r="O175" s="83">
        <v>6.4083241355314833</v>
      </c>
    </row>
    <row r="176" spans="1:15" x14ac:dyDescent="0.25">
      <c r="A176" s="78" t="str">
        <f t="shared" si="2"/>
        <v>45155</v>
      </c>
      <c r="B176" s="55">
        <v>45</v>
      </c>
      <c r="C176" s="55">
        <v>40</v>
      </c>
      <c r="D176" s="55">
        <v>15</v>
      </c>
      <c r="E176" s="56">
        <v>5</v>
      </c>
      <c r="F176" s="57">
        <v>3</v>
      </c>
      <c r="G176" s="82">
        <v>594380</v>
      </c>
      <c r="H176" s="83">
        <v>4.5677849187388542E-2</v>
      </c>
      <c r="I176" s="83">
        <v>4.5433897506645581E-2</v>
      </c>
      <c r="J176" s="83">
        <v>4.5194993102055922E-2</v>
      </c>
      <c r="K176" s="83">
        <v>2.0348682660923987</v>
      </c>
      <c r="L176" s="83">
        <v>8.7587065513644466E-2</v>
      </c>
      <c r="M176" s="83">
        <v>8.5603485985396549E-2</v>
      </c>
      <c r="N176" s="83">
        <v>8.3631683434839663E-2</v>
      </c>
      <c r="O176" s="83">
        <v>5.935675830276927</v>
      </c>
    </row>
    <row r="177" spans="1:15" x14ac:dyDescent="0.25">
      <c r="A177" s="78" t="str">
        <f t="shared" si="2"/>
        <v>46155</v>
      </c>
      <c r="B177" s="55">
        <v>46</v>
      </c>
      <c r="C177" s="55">
        <v>39</v>
      </c>
      <c r="D177" s="55">
        <v>15</v>
      </c>
      <c r="E177" s="56">
        <v>5</v>
      </c>
      <c r="F177" s="57">
        <v>3</v>
      </c>
      <c r="G177" s="82">
        <v>587795</v>
      </c>
      <c r="H177" s="83">
        <v>4.5670684507353752E-2</v>
      </c>
      <c r="I177" s="83">
        <v>4.5434207504316981E-2</v>
      </c>
      <c r="J177" s="83">
        <v>4.5202834321489638E-2</v>
      </c>
      <c r="K177" s="83">
        <v>1.9858317950986313</v>
      </c>
      <c r="L177" s="83">
        <v>8.751690640444372E-2</v>
      </c>
      <c r="M177" s="83">
        <v>8.5560441990830141E-2</v>
      </c>
      <c r="N177" s="83">
        <v>8.3612483944232263E-2</v>
      </c>
      <c r="O177" s="83">
        <v>5.6185336724538315</v>
      </c>
    </row>
    <row r="178" spans="1:15" x14ac:dyDescent="0.25">
      <c r="A178" s="78" t="str">
        <f t="shared" si="2"/>
        <v>47155</v>
      </c>
      <c r="B178" s="55">
        <v>47</v>
      </c>
      <c r="C178" s="55">
        <v>38</v>
      </c>
      <c r="D178" s="55">
        <v>15</v>
      </c>
      <c r="E178" s="56">
        <v>5</v>
      </c>
      <c r="F178" s="57">
        <v>3</v>
      </c>
      <c r="G178" s="82">
        <v>580927</v>
      </c>
      <c r="H178" s="83">
        <v>4.5663224467101721E-2</v>
      </c>
      <c r="I178" s="83">
        <v>4.543255865194766E-2</v>
      </c>
      <c r="J178" s="83">
        <v>4.5207056996834367E-2</v>
      </c>
      <c r="K178" s="83">
        <v>1.9346630471642736</v>
      </c>
      <c r="L178" s="83">
        <v>8.7444721970230344E-2</v>
      </c>
      <c r="M178" s="83">
        <v>8.5513326114985189E-2</v>
      </c>
      <c r="N178" s="83">
        <v>8.3590537193141301E-2</v>
      </c>
      <c r="O178" s="83">
        <v>5.3233521595656601</v>
      </c>
    </row>
    <row r="179" spans="1:15" x14ac:dyDescent="0.25">
      <c r="A179" s="78" t="str">
        <f t="shared" si="2"/>
        <v>48155</v>
      </c>
      <c r="B179" s="55">
        <v>48</v>
      </c>
      <c r="C179" s="55">
        <v>37</v>
      </c>
      <c r="D179" s="55">
        <v>15</v>
      </c>
      <c r="E179" s="56">
        <v>5</v>
      </c>
      <c r="F179" s="57">
        <v>3</v>
      </c>
      <c r="G179" s="82">
        <v>573776</v>
      </c>
      <c r="H179" s="83">
        <v>4.5653704581578872E-2</v>
      </c>
      <c r="I179" s="83">
        <v>4.5430621008895458E-2</v>
      </c>
      <c r="J179" s="83">
        <v>4.5212765957446811E-2</v>
      </c>
      <c r="K179" s="83">
        <v>1.8889967513454728</v>
      </c>
      <c r="L179" s="83">
        <v>8.7370332673377765E-2</v>
      </c>
      <c r="M179" s="83">
        <v>8.5463665263099189E-2</v>
      </c>
      <c r="N179" s="83">
        <v>8.3567454895290147E-2</v>
      </c>
      <c r="O179" s="83">
        <v>5.0312212431332091</v>
      </c>
    </row>
    <row r="180" spans="1:15" x14ac:dyDescent="0.25">
      <c r="A180" s="78" t="str">
        <f t="shared" si="2"/>
        <v>49155</v>
      </c>
      <c r="B180" s="55">
        <v>49</v>
      </c>
      <c r="C180" s="55">
        <v>36</v>
      </c>
      <c r="D180" s="55">
        <v>15</v>
      </c>
      <c r="E180" s="56">
        <v>5</v>
      </c>
      <c r="F180" s="57">
        <v>3</v>
      </c>
      <c r="G180" s="82">
        <v>566403</v>
      </c>
      <c r="H180" s="83">
        <v>4.5033306673870017E-2</v>
      </c>
      <c r="I180" s="83">
        <v>4.4826739971363147E-2</v>
      </c>
      <c r="J180" s="83">
        <v>4.462370432359998E-2</v>
      </c>
      <c r="K180" s="83">
        <v>1.8654827040111017</v>
      </c>
      <c r="L180" s="83">
        <v>8.7294735373929871E-2</v>
      </c>
      <c r="M180" s="83">
        <v>8.5414448722905781E-2</v>
      </c>
      <c r="N180" s="83">
        <v>8.3542989708740953E-2</v>
      </c>
      <c r="O180" s="83">
        <v>4.7181918174868427</v>
      </c>
    </row>
    <row r="181" spans="1:15" x14ac:dyDescent="0.25">
      <c r="A181" s="78" t="str">
        <f t="shared" si="2"/>
        <v>50155</v>
      </c>
      <c r="B181" s="55">
        <v>50</v>
      </c>
      <c r="C181" s="55">
        <v>35</v>
      </c>
      <c r="D181" s="55">
        <v>15</v>
      </c>
      <c r="E181" s="56">
        <v>5</v>
      </c>
      <c r="F181" s="57">
        <v>3</v>
      </c>
      <c r="G181" s="82">
        <v>558843</v>
      </c>
      <c r="H181" s="83">
        <v>4.5025168070459858E-2</v>
      </c>
      <c r="I181" s="83">
        <v>4.4822964589339043E-2</v>
      </c>
      <c r="J181" s="83">
        <v>4.4627918753567641E-2</v>
      </c>
      <c r="K181" s="83">
        <v>1.8249150476967593</v>
      </c>
      <c r="L181" s="83">
        <v>8.7217697993890952E-2</v>
      </c>
      <c r="M181" s="83">
        <v>8.5363867848393921E-2</v>
      </c>
      <c r="N181" s="83">
        <v>8.3520774170920992E-2</v>
      </c>
      <c r="O181" s="83">
        <v>4.4123304756434276</v>
      </c>
    </row>
    <row r="182" spans="1:15" x14ac:dyDescent="0.25">
      <c r="A182" s="78" t="str">
        <f t="shared" si="2"/>
        <v>1866</v>
      </c>
      <c r="B182" s="55">
        <v>18</v>
      </c>
      <c r="C182" s="55">
        <v>67</v>
      </c>
      <c r="D182" s="55">
        <v>6</v>
      </c>
      <c r="E182" s="56">
        <v>6</v>
      </c>
      <c r="F182" s="57">
        <v>3</v>
      </c>
      <c r="G182" s="82">
        <v>321170</v>
      </c>
      <c r="H182" s="83">
        <v>4.6984463056948034E-2</v>
      </c>
      <c r="I182" s="83">
        <v>4.64520347479528E-2</v>
      </c>
      <c r="J182" s="83">
        <v>4.5922720054799637E-2</v>
      </c>
      <c r="K182" s="83">
        <v>4.6375097300495067</v>
      </c>
      <c r="L182" s="83">
        <v>0.11090388267895507</v>
      </c>
      <c r="M182" s="83">
        <v>0.10760033627051094</v>
      </c>
      <c r="N182" s="83">
        <v>0.10430924432543513</v>
      </c>
      <c r="O182" s="83">
        <v>40.217797428153311</v>
      </c>
    </row>
    <row r="183" spans="1:15" x14ac:dyDescent="0.25">
      <c r="A183" s="78" t="str">
        <f t="shared" si="2"/>
        <v>1966</v>
      </c>
      <c r="B183" s="55">
        <v>19</v>
      </c>
      <c r="C183" s="55">
        <v>66</v>
      </c>
      <c r="D183" s="55">
        <v>6</v>
      </c>
      <c r="E183" s="56">
        <v>6</v>
      </c>
      <c r="F183" s="57">
        <v>3</v>
      </c>
      <c r="G183" s="82">
        <v>319780</v>
      </c>
      <c r="H183" s="83">
        <v>4.6988554631309028E-2</v>
      </c>
      <c r="I183" s="83">
        <v>4.6463193445493774E-2</v>
      </c>
      <c r="J183" s="83">
        <v>4.5940959409594098E-2</v>
      </c>
      <c r="K183" s="83">
        <v>4.5085808993683161</v>
      </c>
      <c r="L183" s="83">
        <v>0.11087622740634186</v>
      </c>
      <c r="M183" s="83">
        <v>0.10759584714491213</v>
      </c>
      <c r="N183" s="83">
        <v>0.10432797548314467</v>
      </c>
      <c r="O183" s="83">
        <v>37.771242729376446</v>
      </c>
    </row>
    <row r="184" spans="1:15" x14ac:dyDescent="0.25">
      <c r="A184" s="78" t="str">
        <f t="shared" si="2"/>
        <v>2066</v>
      </c>
      <c r="B184" s="55">
        <v>20</v>
      </c>
      <c r="C184" s="55">
        <v>65</v>
      </c>
      <c r="D184" s="55">
        <v>6</v>
      </c>
      <c r="E184" s="56">
        <v>6</v>
      </c>
      <c r="F184" s="57">
        <v>3</v>
      </c>
      <c r="G184" s="82">
        <v>318335</v>
      </c>
      <c r="H184" s="83">
        <v>4.6991377008497336E-2</v>
      </c>
      <c r="I184" s="83">
        <v>4.6473055114894683E-2</v>
      </c>
      <c r="J184" s="83">
        <v>4.5957874566101752E-2</v>
      </c>
      <c r="K184" s="83">
        <v>4.3754189768639957</v>
      </c>
      <c r="L184" s="83">
        <v>0.11084863430034397</v>
      </c>
      <c r="M184" s="83">
        <v>0.10759105973267155</v>
      </c>
      <c r="N184" s="83">
        <v>0.10434605054423798</v>
      </c>
      <c r="O184" s="83">
        <v>35.40769943612861</v>
      </c>
    </row>
    <row r="185" spans="1:15" x14ac:dyDescent="0.25">
      <c r="A185" s="78" t="str">
        <f t="shared" si="2"/>
        <v>2166</v>
      </c>
      <c r="B185" s="55">
        <v>21</v>
      </c>
      <c r="C185" s="55">
        <v>64</v>
      </c>
      <c r="D185" s="55">
        <v>6</v>
      </c>
      <c r="E185" s="56">
        <v>6</v>
      </c>
      <c r="F185" s="57">
        <v>3</v>
      </c>
      <c r="G185" s="82">
        <v>316825</v>
      </c>
      <c r="H185" s="83">
        <v>4.6994397538073066E-2</v>
      </c>
      <c r="I185" s="83">
        <v>4.648307425234751E-2</v>
      </c>
      <c r="J185" s="83">
        <v>4.5974907283200507E-2</v>
      </c>
      <c r="K185" s="83">
        <v>4.2447060680186226</v>
      </c>
      <c r="L185" s="83">
        <v>0.11081827507298982</v>
      </c>
      <c r="M185" s="83">
        <v>0.10758620689655173</v>
      </c>
      <c r="N185" s="83">
        <v>0.10436360766984928</v>
      </c>
      <c r="O185" s="83">
        <v>33.190736210841948</v>
      </c>
    </row>
    <row r="186" spans="1:15" x14ac:dyDescent="0.25">
      <c r="A186" s="78" t="str">
        <f t="shared" si="2"/>
        <v>2266</v>
      </c>
      <c r="B186" s="55">
        <v>22</v>
      </c>
      <c r="C186" s="55">
        <v>63</v>
      </c>
      <c r="D186" s="55">
        <v>6</v>
      </c>
      <c r="E186" s="56">
        <v>6</v>
      </c>
      <c r="F186" s="57">
        <v>3</v>
      </c>
      <c r="G186" s="82">
        <v>315235</v>
      </c>
      <c r="H186" s="83">
        <v>4.6996685012768255E-2</v>
      </c>
      <c r="I186" s="83">
        <v>4.6492299395688934E-2</v>
      </c>
      <c r="J186" s="83">
        <v>4.5994258251780419E-2</v>
      </c>
      <c r="K186" s="83">
        <v>4.1358668929528761</v>
      </c>
      <c r="L186" s="83">
        <v>0.11079036274525354</v>
      </c>
      <c r="M186" s="83">
        <v>0.10758005932082415</v>
      </c>
      <c r="N186" s="83">
        <v>0.10438561707932177</v>
      </c>
      <c r="O186" s="83">
        <v>31.123564959474677</v>
      </c>
    </row>
    <row r="187" spans="1:15" x14ac:dyDescent="0.25">
      <c r="A187" s="78" t="str">
        <f t="shared" si="2"/>
        <v>2366</v>
      </c>
      <c r="B187" s="55">
        <v>23</v>
      </c>
      <c r="C187" s="55">
        <v>62</v>
      </c>
      <c r="D187" s="55">
        <v>6</v>
      </c>
      <c r="E187" s="56">
        <v>6</v>
      </c>
      <c r="F187" s="57">
        <v>3</v>
      </c>
      <c r="G187" s="82">
        <v>313560</v>
      </c>
      <c r="H187" s="83">
        <v>4.7002168643959688E-2</v>
      </c>
      <c r="I187" s="83">
        <v>4.6504656206148742E-2</v>
      </c>
      <c r="J187" s="83">
        <v>4.6010332950631457E-2</v>
      </c>
      <c r="K187" s="83">
        <v>4.009162520729685</v>
      </c>
      <c r="L187" s="83">
        <v>0.11075711187651487</v>
      </c>
      <c r="M187" s="83">
        <v>0.10757430794744227</v>
      </c>
      <c r="N187" s="83">
        <v>0.10440426074754433</v>
      </c>
      <c r="O187" s="83">
        <v>29.184385763490241</v>
      </c>
    </row>
    <row r="188" spans="1:15" x14ac:dyDescent="0.25">
      <c r="A188" s="78" t="str">
        <f t="shared" si="2"/>
        <v>2466</v>
      </c>
      <c r="B188" s="55">
        <v>24</v>
      </c>
      <c r="C188" s="55">
        <v>61</v>
      </c>
      <c r="D188" s="55">
        <v>6</v>
      </c>
      <c r="E188" s="56">
        <v>6</v>
      </c>
      <c r="F188" s="57">
        <v>3</v>
      </c>
      <c r="G188" s="82">
        <v>311785</v>
      </c>
      <c r="H188" s="83">
        <v>4.7003544108921214E-2</v>
      </c>
      <c r="I188" s="83">
        <v>4.651282133521497E-2</v>
      </c>
      <c r="J188" s="83">
        <v>4.6028513238289208E-2</v>
      </c>
      <c r="K188" s="83">
        <v>3.8909120066712637</v>
      </c>
      <c r="L188" s="83">
        <v>0.11072373590775694</v>
      </c>
      <c r="M188" s="83">
        <v>0.10756450759337365</v>
      </c>
      <c r="N188" s="83">
        <v>0.10442131597094151</v>
      </c>
      <c r="O188" s="83">
        <v>27.370896611446991</v>
      </c>
    </row>
    <row r="189" spans="1:15" x14ac:dyDescent="0.25">
      <c r="A189" s="78" t="str">
        <f t="shared" si="2"/>
        <v>2566</v>
      </c>
      <c r="B189" s="55">
        <v>25</v>
      </c>
      <c r="C189" s="55">
        <v>60</v>
      </c>
      <c r="D189" s="55">
        <v>6</v>
      </c>
      <c r="E189" s="56">
        <v>6</v>
      </c>
      <c r="F189" s="57">
        <v>3</v>
      </c>
      <c r="G189" s="82">
        <v>309900</v>
      </c>
      <c r="H189" s="83">
        <v>4.6689254598257506E-2</v>
      </c>
      <c r="I189" s="83">
        <v>4.6218134882220069E-2</v>
      </c>
      <c r="J189" s="83">
        <v>4.575024201355276E-2</v>
      </c>
      <c r="K189" s="83">
        <v>3.8119232010325912</v>
      </c>
      <c r="L189" s="83">
        <v>0.11068731848983543</v>
      </c>
      <c r="M189" s="83">
        <v>0.10755727654081962</v>
      </c>
      <c r="N189" s="83">
        <v>0.10444014198128429</v>
      </c>
      <c r="O189" s="83">
        <v>25.668909325588899</v>
      </c>
    </row>
    <row r="190" spans="1:15" x14ac:dyDescent="0.25">
      <c r="A190" s="78" t="str">
        <f t="shared" si="2"/>
        <v>2666</v>
      </c>
      <c r="B190" s="55">
        <v>26</v>
      </c>
      <c r="C190" s="55">
        <v>59</v>
      </c>
      <c r="D190" s="55">
        <v>6</v>
      </c>
      <c r="E190" s="56">
        <v>6</v>
      </c>
      <c r="F190" s="57">
        <v>3</v>
      </c>
      <c r="G190" s="82">
        <v>307905</v>
      </c>
      <c r="H190" s="83">
        <v>4.4763807018398535E-2</v>
      </c>
      <c r="I190" s="83">
        <v>4.4325360094834447E-2</v>
      </c>
      <c r="J190" s="83">
        <v>4.3893408681249087E-2</v>
      </c>
      <c r="K190" s="83">
        <v>3.8549292801351065</v>
      </c>
      <c r="L190" s="83">
        <v>0.11484061642389698</v>
      </c>
      <c r="M190" s="83">
        <v>0.11154089735470356</v>
      </c>
      <c r="N190" s="83">
        <v>0.10825092155047823</v>
      </c>
      <c r="O190" s="83">
        <v>23.108855003978501</v>
      </c>
    </row>
    <row r="191" spans="1:15" x14ac:dyDescent="0.25">
      <c r="A191" s="78" t="str">
        <f t="shared" si="2"/>
        <v>2766</v>
      </c>
      <c r="B191" s="55">
        <v>27</v>
      </c>
      <c r="C191" s="55">
        <v>58</v>
      </c>
      <c r="D191" s="55">
        <v>6</v>
      </c>
      <c r="E191" s="56">
        <v>6</v>
      </c>
      <c r="F191" s="57">
        <v>3</v>
      </c>
      <c r="G191" s="82">
        <v>305785</v>
      </c>
      <c r="H191" s="83">
        <v>4.4766747878411305E-2</v>
      </c>
      <c r="I191" s="83">
        <v>4.4338342299327961E-2</v>
      </c>
      <c r="J191" s="83">
        <v>4.3913206991840675E-2</v>
      </c>
      <c r="K191" s="83">
        <v>3.7339830272904164</v>
      </c>
      <c r="L191" s="83">
        <v>0.1147963438363556</v>
      </c>
      <c r="M191" s="83">
        <v>0.11152607224029956</v>
      </c>
      <c r="N191" s="83">
        <v>0.10826888173062772</v>
      </c>
      <c r="O191" s="83">
        <v>21.734699216769954</v>
      </c>
    </row>
    <row r="192" spans="1:15" x14ac:dyDescent="0.25">
      <c r="A192" s="78" t="str">
        <f t="shared" si="2"/>
        <v>2866</v>
      </c>
      <c r="B192" s="55">
        <v>28</v>
      </c>
      <c r="C192" s="55">
        <v>57</v>
      </c>
      <c r="D192" s="55">
        <v>6</v>
      </c>
      <c r="E192" s="56">
        <v>6</v>
      </c>
      <c r="F192" s="57">
        <v>3</v>
      </c>
      <c r="G192" s="82">
        <v>303535</v>
      </c>
      <c r="H192" s="83">
        <v>4.4769137002322629E-2</v>
      </c>
      <c r="I192" s="83">
        <v>4.4347439339779596E-2</v>
      </c>
      <c r="J192" s="83">
        <v>4.3932330703213798E-2</v>
      </c>
      <c r="K192" s="83">
        <v>3.609491491920207</v>
      </c>
      <c r="L192" s="83">
        <v>0.11475118190653466</v>
      </c>
      <c r="M192" s="83">
        <v>0.11150938112573509</v>
      </c>
      <c r="N192" s="83">
        <v>0.10828075839688998</v>
      </c>
      <c r="O192" s="83">
        <v>20.443714892845964</v>
      </c>
    </row>
    <row r="193" spans="1:15" x14ac:dyDescent="0.25">
      <c r="A193" s="78" t="str">
        <f t="shared" si="2"/>
        <v>2966</v>
      </c>
      <c r="B193" s="55">
        <v>29</v>
      </c>
      <c r="C193" s="55">
        <v>56</v>
      </c>
      <c r="D193" s="55">
        <v>6</v>
      </c>
      <c r="E193" s="56">
        <v>6</v>
      </c>
      <c r="F193" s="57">
        <v>3</v>
      </c>
      <c r="G193" s="82">
        <v>301155</v>
      </c>
      <c r="H193" s="83">
        <v>4.4774285666849295E-2</v>
      </c>
      <c r="I193" s="83">
        <v>4.4359217014494197E-2</v>
      </c>
      <c r="J193" s="83">
        <v>4.3950789460576782E-2</v>
      </c>
      <c r="K193" s="83">
        <v>3.4793511646826385</v>
      </c>
      <c r="L193" s="83">
        <v>0.11470173166641763</v>
      </c>
      <c r="M193" s="83">
        <v>0.11149076057179858</v>
      </c>
      <c r="N193" s="83">
        <v>0.10829639222327372</v>
      </c>
      <c r="O193" s="83">
        <v>19.230167189653169</v>
      </c>
    </row>
    <row r="194" spans="1:15" x14ac:dyDescent="0.25">
      <c r="A194" s="78" t="str">
        <f t="shared" si="2"/>
        <v>3066</v>
      </c>
      <c r="B194" s="55">
        <v>30</v>
      </c>
      <c r="C194" s="55">
        <v>55</v>
      </c>
      <c r="D194" s="55">
        <v>6</v>
      </c>
      <c r="E194" s="56">
        <v>6</v>
      </c>
      <c r="F194" s="57">
        <v>3</v>
      </c>
      <c r="G194" s="82">
        <v>298630</v>
      </c>
      <c r="H194" s="83">
        <v>4.4774470080032144E-2</v>
      </c>
      <c r="I194" s="83">
        <v>4.4369286407929545E-2</v>
      </c>
      <c r="J194" s="83">
        <v>4.3967451361216221E-2</v>
      </c>
      <c r="K194" s="83">
        <v>3.3367377691457656</v>
      </c>
      <c r="L194" s="83">
        <v>0.11465023607808994</v>
      </c>
      <c r="M194" s="83">
        <v>0.11147239058366541</v>
      </c>
      <c r="N194" s="83">
        <v>0.10831128821618725</v>
      </c>
      <c r="O194" s="83">
        <v>18.050373371730906</v>
      </c>
    </row>
    <row r="195" spans="1:15" x14ac:dyDescent="0.25">
      <c r="A195" s="78" t="str">
        <f t="shared" ref="A195:A258" si="3">B195&amp;D195&amp;E195</f>
        <v>3166</v>
      </c>
      <c r="B195" s="55">
        <v>31</v>
      </c>
      <c r="C195" s="55">
        <v>54</v>
      </c>
      <c r="D195" s="55">
        <v>6</v>
      </c>
      <c r="E195" s="56">
        <v>6</v>
      </c>
      <c r="F195" s="57">
        <v>3</v>
      </c>
      <c r="G195" s="82">
        <v>295955</v>
      </c>
      <c r="H195" s="83">
        <v>4.4777077596256189E-2</v>
      </c>
      <c r="I195" s="83">
        <v>4.4378368333023603E-2</v>
      </c>
      <c r="J195" s="83">
        <v>4.39864168539136E-2</v>
      </c>
      <c r="K195" s="83">
        <v>3.1901167407207178</v>
      </c>
      <c r="L195" s="83">
        <v>0.11459512425875555</v>
      </c>
      <c r="M195" s="83">
        <v>0.11144937574969167</v>
      </c>
      <c r="N195" s="83">
        <v>0.10832052170093426</v>
      </c>
      <c r="O195" s="83">
        <v>16.984159754016659</v>
      </c>
    </row>
    <row r="196" spans="1:15" x14ac:dyDescent="0.25">
      <c r="A196" s="78" t="str">
        <f t="shared" si="3"/>
        <v>3266</v>
      </c>
      <c r="B196" s="55">
        <v>32</v>
      </c>
      <c r="C196" s="55">
        <v>53</v>
      </c>
      <c r="D196" s="55">
        <v>6</v>
      </c>
      <c r="E196" s="56">
        <v>6</v>
      </c>
      <c r="F196" s="57">
        <v>3</v>
      </c>
      <c r="G196" s="82">
        <v>293130</v>
      </c>
      <c r="H196" s="83">
        <v>4.4778767099921533E-2</v>
      </c>
      <c r="I196" s="83">
        <v>4.4389861153754304E-2</v>
      </c>
      <c r="J196" s="83">
        <v>4.4007778118923348E-2</v>
      </c>
      <c r="K196" s="83">
        <v>3.0576024289564359</v>
      </c>
      <c r="L196" s="83">
        <v>0.11453962405758537</v>
      </c>
      <c r="M196" s="83">
        <v>0.11142837648824754</v>
      </c>
      <c r="N196" s="83">
        <v>0.10833418619725037</v>
      </c>
      <c r="O196" s="83">
        <v>15.979954286494047</v>
      </c>
    </row>
    <row r="197" spans="1:15" x14ac:dyDescent="0.25">
      <c r="A197" s="78" t="str">
        <f t="shared" si="3"/>
        <v>3366</v>
      </c>
      <c r="B197" s="55">
        <v>33</v>
      </c>
      <c r="C197" s="55">
        <v>52</v>
      </c>
      <c r="D197" s="55">
        <v>6</v>
      </c>
      <c r="E197" s="56">
        <v>6</v>
      </c>
      <c r="F197" s="57">
        <v>3</v>
      </c>
      <c r="G197" s="82">
        <v>290150</v>
      </c>
      <c r="H197" s="83">
        <v>4.4780286058935033E-2</v>
      </c>
      <c r="I197" s="83">
        <v>4.43977253144925E-2</v>
      </c>
      <c r="J197" s="83">
        <v>4.4025504049629502E-2</v>
      </c>
      <c r="K197" s="83">
        <v>2.9134206444942272</v>
      </c>
      <c r="L197" s="83">
        <v>0.11447871790453214</v>
      </c>
      <c r="M197" s="83">
        <v>0.11140099948302602</v>
      </c>
      <c r="N197" s="83">
        <v>0.10834396002067896</v>
      </c>
      <c r="O197" s="83">
        <v>15.008409443391349</v>
      </c>
    </row>
    <row r="198" spans="1:15" x14ac:dyDescent="0.25">
      <c r="A198" s="78" t="str">
        <f t="shared" si="3"/>
        <v>3466</v>
      </c>
      <c r="B198" s="55">
        <v>34</v>
      </c>
      <c r="C198" s="55">
        <v>51</v>
      </c>
      <c r="D198" s="55">
        <v>6</v>
      </c>
      <c r="E198" s="56">
        <v>6</v>
      </c>
      <c r="F198" s="57">
        <v>3</v>
      </c>
      <c r="G198" s="82">
        <v>287000</v>
      </c>
      <c r="H198" s="83">
        <v>4.4480836236933795E-2</v>
      </c>
      <c r="I198" s="83">
        <v>4.4118466898954704E-2</v>
      </c>
      <c r="J198" s="83">
        <v>4.3763066202090591E-2</v>
      </c>
      <c r="K198" s="83">
        <v>2.8024041811846692</v>
      </c>
      <c r="L198" s="83">
        <v>0.11441811846689895</v>
      </c>
      <c r="M198" s="83">
        <v>0.11137630662020906</v>
      </c>
      <c r="N198" s="83">
        <v>0.10835191637630662</v>
      </c>
      <c r="O198" s="83">
        <v>14.123160278745644</v>
      </c>
    </row>
    <row r="199" spans="1:15" x14ac:dyDescent="0.25">
      <c r="A199" s="78" t="str">
        <f t="shared" si="3"/>
        <v>3566</v>
      </c>
      <c r="B199" s="55">
        <v>35</v>
      </c>
      <c r="C199" s="55">
        <v>50</v>
      </c>
      <c r="D199" s="55">
        <v>6</v>
      </c>
      <c r="E199" s="56">
        <v>6</v>
      </c>
      <c r="F199" s="57">
        <v>3</v>
      </c>
      <c r="G199" s="82">
        <v>283675</v>
      </c>
      <c r="H199" s="83">
        <v>4.0638054111218826E-2</v>
      </c>
      <c r="I199" s="83">
        <v>4.0324314796862604E-2</v>
      </c>
      <c r="J199" s="83">
        <v>4.0014100643341856E-2</v>
      </c>
      <c r="K199" s="83">
        <v>2.8577104080373665</v>
      </c>
      <c r="L199" s="83">
        <v>0.11845597955406716</v>
      </c>
      <c r="M199" s="83">
        <v>0.11528333480215035</v>
      </c>
      <c r="N199" s="83">
        <v>0.11212479069357539</v>
      </c>
      <c r="O199" s="83">
        <v>13.091192385652596</v>
      </c>
    </row>
    <row r="200" spans="1:15" x14ac:dyDescent="0.25">
      <c r="A200" s="78" t="str">
        <f t="shared" si="3"/>
        <v>3666</v>
      </c>
      <c r="B200" s="55">
        <v>36</v>
      </c>
      <c r="C200" s="55">
        <v>49</v>
      </c>
      <c r="D200" s="55">
        <v>6</v>
      </c>
      <c r="E200" s="56">
        <v>6</v>
      </c>
      <c r="F200" s="57">
        <v>3</v>
      </c>
      <c r="G200" s="82">
        <v>280175</v>
      </c>
      <c r="H200" s="83">
        <v>4.0638886410279289E-2</v>
      </c>
      <c r="I200" s="83">
        <v>4.0331935397519406E-2</v>
      </c>
      <c r="J200" s="83">
        <v>4.0032122780405105E-2</v>
      </c>
      <c r="K200" s="83">
        <v>2.7502846435263675</v>
      </c>
      <c r="L200" s="83">
        <v>0.11838315338627643</v>
      </c>
      <c r="M200" s="83">
        <v>0.11524939769786741</v>
      </c>
      <c r="N200" s="83">
        <v>0.11212991880074953</v>
      </c>
      <c r="O200" s="83">
        <v>12.422510930668333</v>
      </c>
    </row>
    <row r="201" spans="1:15" x14ac:dyDescent="0.25">
      <c r="A201" s="78" t="str">
        <f t="shared" si="3"/>
        <v>3766</v>
      </c>
      <c r="B201" s="55">
        <v>37</v>
      </c>
      <c r="C201" s="55">
        <v>48</v>
      </c>
      <c r="D201" s="55">
        <v>6</v>
      </c>
      <c r="E201" s="56">
        <v>6</v>
      </c>
      <c r="F201" s="57">
        <v>3</v>
      </c>
      <c r="G201" s="82">
        <v>276480</v>
      </c>
      <c r="H201" s="83">
        <v>4.0639467592592592E-2</v>
      </c>
      <c r="I201" s="83">
        <v>4.0339265046296299E-2</v>
      </c>
      <c r="J201" s="83">
        <v>4.0049913194444446E-2</v>
      </c>
      <c r="K201" s="83">
        <v>2.6396954571759261</v>
      </c>
      <c r="L201" s="83">
        <v>0.11830873842592593</v>
      </c>
      <c r="M201" s="83">
        <v>0.11521267361111111</v>
      </c>
      <c r="N201" s="83">
        <v>0.11213469328703704</v>
      </c>
      <c r="O201" s="83">
        <v>11.798318142361111</v>
      </c>
    </row>
    <row r="202" spans="1:15" x14ac:dyDescent="0.25">
      <c r="A202" s="78" t="str">
        <f t="shared" si="3"/>
        <v>3866</v>
      </c>
      <c r="B202" s="55">
        <v>38</v>
      </c>
      <c r="C202" s="55">
        <v>47</v>
      </c>
      <c r="D202" s="55">
        <v>6</v>
      </c>
      <c r="E202" s="56">
        <v>6</v>
      </c>
      <c r="F202" s="57">
        <v>3</v>
      </c>
      <c r="G202" s="82">
        <v>272595</v>
      </c>
      <c r="H202" s="83">
        <v>4.0639043269318956E-2</v>
      </c>
      <c r="I202" s="83">
        <v>4.0349236046149047E-2</v>
      </c>
      <c r="J202" s="83">
        <v>4.0066765714704966E-2</v>
      </c>
      <c r="K202" s="83">
        <v>2.5307874319044736</v>
      </c>
      <c r="L202" s="83">
        <v>0.11823034171573213</v>
      </c>
      <c r="M202" s="83">
        <v>0.11517452631192795</v>
      </c>
      <c r="N202" s="83">
        <v>0.11213338469157541</v>
      </c>
      <c r="O202" s="83">
        <v>11.206276710871439</v>
      </c>
    </row>
    <row r="203" spans="1:15" x14ac:dyDescent="0.25">
      <c r="A203" s="78" t="str">
        <f t="shared" si="3"/>
        <v>3966</v>
      </c>
      <c r="B203" s="55">
        <v>39</v>
      </c>
      <c r="C203" s="55">
        <v>46</v>
      </c>
      <c r="D203" s="55">
        <v>6</v>
      </c>
      <c r="E203" s="56">
        <v>6</v>
      </c>
      <c r="F203" s="57">
        <v>3</v>
      </c>
      <c r="G203" s="82">
        <v>268500</v>
      </c>
      <c r="H203" s="83">
        <v>4.0636871508379885E-2</v>
      </c>
      <c r="I203" s="83">
        <v>4.0357541899441338E-2</v>
      </c>
      <c r="J203" s="83">
        <v>4.0081936685288644E-2</v>
      </c>
      <c r="K203" s="83">
        <v>2.4233966480446929</v>
      </c>
      <c r="L203" s="83">
        <v>0.11814897579143389</v>
      </c>
      <c r="M203" s="83">
        <v>0.11513221601489758</v>
      </c>
      <c r="N203" s="83">
        <v>0.11213035381750465</v>
      </c>
      <c r="O203" s="83">
        <v>10.653430167597765</v>
      </c>
    </row>
    <row r="204" spans="1:15" x14ac:dyDescent="0.25">
      <c r="A204" s="78" t="str">
        <f t="shared" si="3"/>
        <v>4066</v>
      </c>
      <c r="B204" s="55">
        <v>40</v>
      </c>
      <c r="C204" s="55">
        <v>45</v>
      </c>
      <c r="D204" s="55">
        <v>6</v>
      </c>
      <c r="E204" s="56">
        <v>6</v>
      </c>
      <c r="F204" s="57">
        <v>3</v>
      </c>
      <c r="G204" s="82">
        <v>264195</v>
      </c>
      <c r="H204" s="83">
        <v>4.0636650958572267E-2</v>
      </c>
      <c r="I204" s="83">
        <v>4.0364124983440261E-2</v>
      </c>
      <c r="J204" s="83">
        <v>4.0095384091296205E-2</v>
      </c>
      <c r="K204" s="83">
        <v>2.3173413577092679</v>
      </c>
      <c r="L204" s="83">
        <v>0.11806430855996518</v>
      </c>
      <c r="M204" s="83">
        <v>0.11508544824845285</v>
      </c>
      <c r="N204" s="83">
        <v>0.1121217282688923</v>
      </c>
      <c r="O204" s="83">
        <v>10.132652018395504</v>
      </c>
    </row>
    <row r="205" spans="1:15" x14ac:dyDescent="0.25">
      <c r="A205" s="78" t="str">
        <f t="shared" si="3"/>
        <v>4166</v>
      </c>
      <c r="B205" s="55">
        <v>41</v>
      </c>
      <c r="C205" s="55">
        <v>44</v>
      </c>
      <c r="D205" s="55">
        <v>6</v>
      </c>
      <c r="E205" s="56">
        <v>6</v>
      </c>
      <c r="F205" s="57">
        <v>3</v>
      </c>
      <c r="G205" s="82">
        <v>259660</v>
      </c>
      <c r="H205" s="83">
        <v>4.0633905876915968E-2</v>
      </c>
      <c r="I205" s="83">
        <v>4.0368173765693599E-2</v>
      </c>
      <c r="J205" s="83">
        <v>4.0110144034506662E-2</v>
      </c>
      <c r="K205" s="83">
        <v>2.2124239389971501</v>
      </c>
      <c r="L205" s="83">
        <v>0.11797735500269584</v>
      </c>
      <c r="M205" s="83">
        <v>0.11503504582916121</v>
      </c>
      <c r="N205" s="83">
        <v>0.11211199260571517</v>
      </c>
      <c r="O205" s="83">
        <v>9.6294654548255405</v>
      </c>
    </row>
    <row r="206" spans="1:15" x14ac:dyDescent="0.25">
      <c r="A206" s="78" t="str">
        <f t="shared" si="3"/>
        <v>4266</v>
      </c>
      <c r="B206" s="55">
        <v>42</v>
      </c>
      <c r="C206" s="55">
        <v>43</v>
      </c>
      <c r="D206" s="55">
        <v>6</v>
      </c>
      <c r="E206" s="56">
        <v>6</v>
      </c>
      <c r="F206" s="57">
        <v>3</v>
      </c>
      <c r="G206" s="82">
        <v>254890</v>
      </c>
      <c r="H206" s="83">
        <v>4.0633214327749224E-2</v>
      </c>
      <c r="I206" s="83">
        <v>4.0374279100788578E-2</v>
      </c>
      <c r="J206" s="83">
        <v>4.0119267134842485E-2</v>
      </c>
      <c r="K206" s="83">
        <v>2.1041233473262975</v>
      </c>
      <c r="L206" s="83">
        <v>0.11788222370434305</v>
      </c>
      <c r="M206" s="83">
        <v>0.11497901055357213</v>
      </c>
      <c r="N206" s="83">
        <v>0.11209541370787399</v>
      </c>
      <c r="O206" s="83">
        <v>9.1675153987994822</v>
      </c>
    </row>
    <row r="207" spans="1:15" x14ac:dyDescent="0.25">
      <c r="A207" s="78" t="str">
        <f t="shared" si="3"/>
        <v>4366</v>
      </c>
      <c r="B207" s="55">
        <v>43</v>
      </c>
      <c r="C207" s="55">
        <v>42</v>
      </c>
      <c r="D207" s="55">
        <v>6</v>
      </c>
      <c r="E207" s="56">
        <v>6</v>
      </c>
      <c r="F207" s="57">
        <v>3</v>
      </c>
      <c r="G207" s="82">
        <v>249875</v>
      </c>
      <c r="H207" s="83">
        <v>4.0628314157078536E-2</v>
      </c>
      <c r="I207" s="83">
        <v>4.0376188094047021E-2</v>
      </c>
      <c r="J207" s="83">
        <v>4.0132066033016507E-2</v>
      </c>
      <c r="K207" s="83">
        <v>2.0042101050525263</v>
      </c>
      <c r="L207" s="83">
        <v>0.11778289144572286</v>
      </c>
      <c r="M207" s="83">
        <v>0.11492146073036519</v>
      </c>
      <c r="N207" s="83">
        <v>0.11207203601800901</v>
      </c>
      <c r="O207" s="83">
        <v>8.7395977988994495</v>
      </c>
    </row>
    <row r="208" spans="1:15" x14ac:dyDescent="0.25">
      <c r="A208" s="78" t="str">
        <f t="shared" si="3"/>
        <v>4466</v>
      </c>
      <c r="B208" s="55">
        <v>44</v>
      </c>
      <c r="C208" s="55">
        <v>41</v>
      </c>
      <c r="D208" s="55">
        <v>6</v>
      </c>
      <c r="E208" s="56">
        <v>6</v>
      </c>
      <c r="F208" s="57">
        <v>3</v>
      </c>
      <c r="G208" s="82">
        <v>244595</v>
      </c>
      <c r="H208" s="83">
        <v>4.0082585498477076E-2</v>
      </c>
      <c r="I208" s="83">
        <v>3.9849547210695231E-2</v>
      </c>
      <c r="J208" s="83">
        <v>3.9620597313927107E-2</v>
      </c>
      <c r="K208" s="83">
        <v>1.918289417199861</v>
      </c>
      <c r="L208" s="83">
        <v>0.11768024693881723</v>
      </c>
      <c r="M208" s="83">
        <v>0.11485516874833909</v>
      </c>
      <c r="N208" s="83">
        <v>0.1120423557309021</v>
      </c>
      <c r="O208" s="83">
        <v>8.3222388029191112</v>
      </c>
    </row>
    <row r="209" spans="1:15" x14ac:dyDescent="0.25">
      <c r="A209" s="78" t="str">
        <f t="shared" si="3"/>
        <v>4566</v>
      </c>
      <c r="B209" s="55">
        <v>45</v>
      </c>
      <c r="C209" s="55">
        <v>40</v>
      </c>
      <c r="D209" s="55">
        <v>6</v>
      </c>
      <c r="E209" s="56">
        <v>6</v>
      </c>
      <c r="F209" s="57">
        <v>3</v>
      </c>
      <c r="G209" s="82">
        <v>239050</v>
      </c>
      <c r="H209" s="83">
        <v>3.5770759255385899E-2</v>
      </c>
      <c r="I209" s="83">
        <v>3.5569964442585235E-2</v>
      </c>
      <c r="J209" s="83">
        <v>3.5373352855051242E-2</v>
      </c>
      <c r="K209" s="83">
        <v>1.9517548629993726</v>
      </c>
      <c r="L209" s="83">
        <v>0.12493202258941644</v>
      </c>
      <c r="M209" s="83">
        <v>0.12188663459527295</v>
      </c>
      <c r="N209" s="83">
        <v>0.11885797950219619</v>
      </c>
      <c r="O209" s="83">
        <v>7.9942229659067143</v>
      </c>
    </row>
    <row r="210" spans="1:15" x14ac:dyDescent="0.25">
      <c r="A210" s="78" t="str">
        <f t="shared" si="3"/>
        <v>4666</v>
      </c>
      <c r="B210" s="55">
        <v>46</v>
      </c>
      <c r="C210" s="55">
        <v>39</v>
      </c>
      <c r="D210" s="55">
        <v>6</v>
      </c>
      <c r="E210" s="56">
        <v>6</v>
      </c>
      <c r="F210" s="57">
        <v>3</v>
      </c>
      <c r="G210" s="82">
        <v>233230</v>
      </c>
      <c r="H210" s="83">
        <v>3.5762980748617244E-2</v>
      </c>
      <c r="I210" s="83">
        <v>3.5570038159756463E-2</v>
      </c>
      <c r="J210" s="83">
        <v>3.5377095570895682E-2</v>
      </c>
      <c r="K210" s="83">
        <v>1.8193457102431076</v>
      </c>
      <c r="L210" s="83">
        <v>0.12480812931441067</v>
      </c>
      <c r="M210" s="83">
        <v>0.12180680015435408</v>
      </c>
      <c r="N210" s="83">
        <v>0.11881404622046907</v>
      </c>
      <c r="O210" s="83">
        <v>7.601119067015393</v>
      </c>
    </row>
    <row r="211" spans="1:15" x14ac:dyDescent="0.25">
      <c r="A211" s="78" t="str">
        <f t="shared" si="3"/>
        <v>4766</v>
      </c>
      <c r="B211" s="55">
        <v>47</v>
      </c>
      <c r="C211" s="55">
        <v>38</v>
      </c>
      <c r="D211" s="55">
        <v>6</v>
      </c>
      <c r="E211" s="56">
        <v>6</v>
      </c>
      <c r="F211" s="57">
        <v>3</v>
      </c>
      <c r="G211" s="82">
        <v>227135</v>
      </c>
      <c r="H211" s="83">
        <v>3.5758469632597351E-2</v>
      </c>
      <c r="I211" s="83">
        <v>3.5564752239857354E-2</v>
      </c>
      <c r="J211" s="83">
        <v>3.537984018315099E-2</v>
      </c>
      <c r="K211" s="83">
        <v>1.7372311620842231</v>
      </c>
      <c r="L211" s="83">
        <v>0.12468355823629119</v>
      </c>
      <c r="M211" s="83">
        <v>0.12172056266097254</v>
      </c>
      <c r="N211" s="83">
        <v>0.11877077508970436</v>
      </c>
      <c r="O211" s="83">
        <v>7.2359565896933544</v>
      </c>
    </row>
    <row r="212" spans="1:15" x14ac:dyDescent="0.25">
      <c r="A212" s="78" t="str">
        <f t="shared" si="3"/>
        <v>4866</v>
      </c>
      <c r="B212" s="55">
        <v>48</v>
      </c>
      <c r="C212" s="55">
        <v>37</v>
      </c>
      <c r="D212" s="55">
        <v>6</v>
      </c>
      <c r="E212" s="56">
        <v>6</v>
      </c>
      <c r="F212" s="57">
        <v>3</v>
      </c>
      <c r="G212" s="82">
        <v>220765</v>
      </c>
      <c r="H212" s="83">
        <v>3.5748420265893595E-2</v>
      </c>
      <c r="I212" s="83">
        <v>3.5562702421126538E-2</v>
      </c>
      <c r="J212" s="83">
        <v>3.5386043983421288E-2</v>
      </c>
      <c r="K212" s="83">
        <v>1.6703780037596538</v>
      </c>
      <c r="L212" s="83">
        <v>0.1245532579892646</v>
      </c>
      <c r="M212" s="83">
        <v>0.12163159921183159</v>
      </c>
      <c r="N212" s="83">
        <v>0.11872352954499128</v>
      </c>
      <c r="O212" s="83">
        <v>6.8889633773469523</v>
      </c>
    </row>
    <row r="213" spans="1:15" x14ac:dyDescent="0.25">
      <c r="A213" s="78" t="str">
        <f t="shared" si="3"/>
        <v>4966</v>
      </c>
      <c r="B213" s="55">
        <v>49</v>
      </c>
      <c r="C213" s="55">
        <v>36</v>
      </c>
      <c r="D213" s="55">
        <v>6</v>
      </c>
      <c r="E213" s="56">
        <v>6</v>
      </c>
      <c r="F213" s="57">
        <v>3</v>
      </c>
      <c r="G213" s="82">
        <v>214140</v>
      </c>
      <c r="H213" s="83">
        <v>3.5738302045390864E-2</v>
      </c>
      <c r="I213" s="83">
        <v>3.5560848043336132E-2</v>
      </c>
      <c r="J213" s="83">
        <v>3.5388063883440742E-2</v>
      </c>
      <c r="K213" s="83">
        <v>1.6046184738955824</v>
      </c>
      <c r="L213" s="83">
        <v>0.12442327449332212</v>
      </c>
      <c r="M213" s="83">
        <v>0.12154198188101242</v>
      </c>
      <c r="N213" s="83">
        <v>0.11867469879518072</v>
      </c>
      <c r="O213" s="83">
        <v>6.5657000093396842</v>
      </c>
    </row>
    <row r="214" spans="1:15" x14ac:dyDescent="0.25">
      <c r="A214" s="78" t="str">
        <f t="shared" si="3"/>
        <v>5066</v>
      </c>
      <c r="B214" s="55">
        <v>50</v>
      </c>
      <c r="C214" s="55">
        <v>35</v>
      </c>
      <c r="D214" s="55">
        <v>6</v>
      </c>
      <c r="E214" s="56">
        <v>6</v>
      </c>
      <c r="F214" s="57">
        <v>3</v>
      </c>
      <c r="G214" s="82">
        <v>207275</v>
      </c>
      <c r="H214" s="83">
        <v>3.5711011940658545E-2</v>
      </c>
      <c r="I214" s="83">
        <v>3.5542154143046678E-2</v>
      </c>
      <c r="J214" s="83">
        <v>3.5382945362441201E-2</v>
      </c>
      <c r="K214" s="83">
        <v>1.5421927391147028</v>
      </c>
      <c r="L214" s="83">
        <v>0.12428898805934145</v>
      </c>
      <c r="M214" s="83">
        <v>0.12145217705946207</v>
      </c>
      <c r="N214" s="83">
        <v>0.11862983958509227</v>
      </c>
      <c r="O214" s="83">
        <v>6.2526209142443614</v>
      </c>
    </row>
    <row r="215" spans="1:15" x14ac:dyDescent="0.25">
      <c r="A215" s="78" t="str">
        <f t="shared" si="3"/>
        <v>1886</v>
      </c>
      <c r="B215" s="55">
        <v>18</v>
      </c>
      <c r="C215" s="55">
        <v>67</v>
      </c>
      <c r="D215" s="55">
        <v>8</v>
      </c>
      <c r="E215" s="56">
        <v>6</v>
      </c>
      <c r="F215" s="57">
        <v>3</v>
      </c>
      <c r="G215" s="82">
        <v>421175</v>
      </c>
      <c r="H215" s="83">
        <v>5.0416097821570603E-2</v>
      </c>
      <c r="I215" s="83">
        <v>4.9841514809758417E-2</v>
      </c>
      <c r="J215" s="83">
        <v>4.9276429037810883E-2</v>
      </c>
      <c r="K215" s="83">
        <v>4.7049634949842698</v>
      </c>
      <c r="L215" s="83">
        <v>0.10818068498842524</v>
      </c>
      <c r="M215" s="83">
        <v>0.1049350032646762</v>
      </c>
      <c r="N215" s="83">
        <v>0.10170119309075799</v>
      </c>
      <c r="O215" s="83">
        <v>36.822135691814566</v>
      </c>
    </row>
    <row r="216" spans="1:15" x14ac:dyDescent="0.25">
      <c r="A216" s="78" t="str">
        <f t="shared" si="3"/>
        <v>1986</v>
      </c>
      <c r="B216" s="55">
        <v>19</v>
      </c>
      <c r="C216" s="55">
        <v>66</v>
      </c>
      <c r="D216" s="55">
        <v>8</v>
      </c>
      <c r="E216" s="56">
        <v>6</v>
      </c>
      <c r="F216" s="57">
        <v>3</v>
      </c>
      <c r="G216" s="82">
        <v>419995</v>
      </c>
      <c r="H216" s="83">
        <v>5.041726687222467E-2</v>
      </c>
      <c r="I216" s="83">
        <v>4.9852974440171907E-2</v>
      </c>
      <c r="J216" s="83">
        <v>4.9293443969571069E-2</v>
      </c>
      <c r="K216" s="83">
        <v>4.5773878260455483</v>
      </c>
      <c r="L216" s="83">
        <v>0.10815366849605353</v>
      </c>
      <c r="M216" s="83">
        <v>0.1049298205931023</v>
      </c>
      <c r="N216" s="83">
        <v>0.10171787759378088</v>
      </c>
      <c r="O216" s="83">
        <v>34.516165668638912</v>
      </c>
    </row>
    <row r="217" spans="1:15" x14ac:dyDescent="0.25">
      <c r="A217" s="78" t="str">
        <f t="shared" si="3"/>
        <v>2086</v>
      </c>
      <c r="B217" s="55">
        <v>20</v>
      </c>
      <c r="C217" s="55">
        <v>65</v>
      </c>
      <c r="D217" s="55">
        <v>8</v>
      </c>
      <c r="E217" s="56">
        <v>6</v>
      </c>
      <c r="F217" s="57">
        <v>3</v>
      </c>
      <c r="G217" s="82">
        <v>418775</v>
      </c>
      <c r="H217" s="83">
        <v>5.0420870395797263E-2</v>
      </c>
      <c r="I217" s="83">
        <v>4.9864485702346126E-2</v>
      </c>
      <c r="J217" s="83">
        <v>4.931048892603427E-2</v>
      </c>
      <c r="K217" s="83">
        <v>4.452140170736075</v>
      </c>
      <c r="L217" s="83">
        <v>0.10812727598352337</v>
      </c>
      <c r="M217" s="83">
        <v>0.10492507909975524</v>
      </c>
      <c r="N217" s="83">
        <v>0.10173720971882276</v>
      </c>
      <c r="O217" s="83">
        <v>32.427375082084652</v>
      </c>
    </row>
    <row r="218" spans="1:15" x14ac:dyDescent="0.25">
      <c r="A218" s="78" t="str">
        <f t="shared" si="3"/>
        <v>2186</v>
      </c>
      <c r="B218" s="55">
        <v>21</v>
      </c>
      <c r="C218" s="55">
        <v>64</v>
      </c>
      <c r="D218" s="55">
        <v>8</v>
      </c>
      <c r="E218" s="56">
        <v>6</v>
      </c>
      <c r="F218" s="57">
        <v>3</v>
      </c>
      <c r="G218" s="82">
        <v>417500</v>
      </c>
      <c r="H218" s="83">
        <v>5.0423952095808383E-2</v>
      </c>
      <c r="I218" s="83">
        <v>4.9875449101796407E-2</v>
      </c>
      <c r="J218" s="83">
        <v>4.9329341317365272E-2</v>
      </c>
      <c r="K218" s="83">
        <v>4.3291760479041912</v>
      </c>
      <c r="L218" s="83">
        <v>0.10809820359281437</v>
      </c>
      <c r="M218" s="83">
        <v>0.10491976047904192</v>
      </c>
      <c r="N218" s="83">
        <v>0.10175329341317366</v>
      </c>
      <c r="O218" s="83">
        <v>30.46219640718563</v>
      </c>
    </row>
    <row r="219" spans="1:15" x14ac:dyDescent="0.25">
      <c r="A219" s="78" t="str">
        <f t="shared" si="3"/>
        <v>2286</v>
      </c>
      <c r="B219" s="55">
        <v>22</v>
      </c>
      <c r="C219" s="55">
        <v>63</v>
      </c>
      <c r="D219" s="55">
        <v>8</v>
      </c>
      <c r="E219" s="56">
        <v>6</v>
      </c>
      <c r="F219" s="57">
        <v>3</v>
      </c>
      <c r="G219" s="82">
        <v>416155</v>
      </c>
      <c r="H219" s="83">
        <v>5.0428325984308728E-2</v>
      </c>
      <c r="I219" s="83">
        <v>4.9885259098172555E-2</v>
      </c>
      <c r="J219" s="83">
        <v>4.9349401064507213E-2</v>
      </c>
      <c r="K219" s="83">
        <v>4.2225973495452411</v>
      </c>
      <c r="L219" s="83">
        <v>0.10806790739027526</v>
      </c>
      <c r="M219" s="83">
        <v>0.10491283295887349</v>
      </c>
      <c r="N219" s="83">
        <v>0.1017721762324134</v>
      </c>
      <c r="O219" s="83">
        <v>28.561634487150222</v>
      </c>
    </row>
    <row r="220" spans="1:15" x14ac:dyDescent="0.25">
      <c r="A220" s="78" t="str">
        <f t="shared" si="3"/>
        <v>2386</v>
      </c>
      <c r="B220" s="55">
        <v>23</v>
      </c>
      <c r="C220" s="55">
        <v>62</v>
      </c>
      <c r="D220" s="55">
        <v>8</v>
      </c>
      <c r="E220" s="56">
        <v>6</v>
      </c>
      <c r="F220" s="57">
        <v>3</v>
      </c>
      <c r="G220" s="82">
        <v>414740</v>
      </c>
      <c r="H220" s="83">
        <v>5.0431595698509912E-2</v>
      </c>
      <c r="I220" s="83">
        <v>4.9896320586391471E-2</v>
      </c>
      <c r="J220" s="83">
        <v>4.93682789217341E-2</v>
      </c>
      <c r="K220" s="83">
        <v>4.1033828422626222</v>
      </c>
      <c r="L220" s="83">
        <v>0.10803636012923759</v>
      </c>
      <c r="M220" s="83">
        <v>0.10490668852775233</v>
      </c>
      <c r="N220" s="83">
        <v>0.10179148382118917</v>
      </c>
      <c r="O220" s="83">
        <v>26.778900033756088</v>
      </c>
    </row>
    <row r="221" spans="1:15" x14ac:dyDescent="0.25">
      <c r="A221" s="78" t="str">
        <f t="shared" si="3"/>
        <v>2486</v>
      </c>
      <c r="B221" s="55">
        <v>24</v>
      </c>
      <c r="C221" s="55">
        <v>61</v>
      </c>
      <c r="D221" s="55">
        <v>8</v>
      </c>
      <c r="E221" s="56">
        <v>6</v>
      </c>
      <c r="F221" s="57">
        <v>3</v>
      </c>
      <c r="G221" s="82">
        <v>413235</v>
      </c>
      <c r="H221" s="83">
        <v>5.0436192481275788E-2</v>
      </c>
      <c r="I221" s="83">
        <v>4.9908647621813254E-2</v>
      </c>
      <c r="J221" s="83">
        <v>4.9388362553994702E-2</v>
      </c>
      <c r="K221" s="83">
        <v>3.9863419119871262</v>
      </c>
      <c r="L221" s="83">
        <v>0.10800150035693976</v>
      </c>
      <c r="M221" s="83">
        <v>0.10489914939441237</v>
      </c>
      <c r="N221" s="83">
        <v>0.10180889808462497</v>
      </c>
      <c r="O221" s="83">
        <v>25.167967379336211</v>
      </c>
    </row>
    <row r="222" spans="1:15" x14ac:dyDescent="0.25">
      <c r="A222" s="78" t="str">
        <f t="shared" si="3"/>
        <v>2586</v>
      </c>
      <c r="B222" s="55">
        <v>25</v>
      </c>
      <c r="C222" s="55">
        <v>60</v>
      </c>
      <c r="D222" s="55">
        <v>8</v>
      </c>
      <c r="E222" s="56">
        <v>6</v>
      </c>
      <c r="F222" s="57">
        <v>3</v>
      </c>
      <c r="G222" s="82">
        <v>411640</v>
      </c>
      <c r="H222" s="83">
        <v>4.9922262170828881E-2</v>
      </c>
      <c r="I222" s="83">
        <v>4.9416966281216598E-2</v>
      </c>
      <c r="J222" s="83">
        <v>4.8916529005927509E-2</v>
      </c>
      <c r="K222" s="83">
        <v>3.9321615975123896</v>
      </c>
      <c r="L222" s="83">
        <v>0.10796569818287824</v>
      </c>
      <c r="M222" s="83">
        <v>0.10489019531629579</v>
      </c>
      <c r="N222" s="83">
        <v>0.10182683898552133</v>
      </c>
      <c r="O222" s="83">
        <v>23.600600038868915</v>
      </c>
    </row>
    <row r="223" spans="1:15" x14ac:dyDescent="0.25">
      <c r="A223" s="78" t="str">
        <f t="shared" si="3"/>
        <v>2686</v>
      </c>
      <c r="B223" s="55">
        <v>26</v>
      </c>
      <c r="C223" s="55">
        <v>59</v>
      </c>
      <c r="D223" s="55">
        <v>8</v>
      </c>
      <c r="E223" s="56">
        <v>6</v>
      </c>
      <c r="F223" s="57">
        <v>3</v>
      </c>
      <c r="G223" s="82">
        <v>409940</v>
      </c>
      <c r="H223" s="83">
        <v>4.9260867444016199E-2</v>
      </c>
      <c r="I223" s="83">
        <v>4.8777869932185199E-2</v>
      </c>
      <c r="J223" s="83">
        <v>4.8299751183099968E-2</v>
      </c>
      <c r="K223" s="83">
        <v>3.9007537688442211</v>
      </c>
      <c r="L223" s="83">
        <v>0.1098233887886032</v>
      </c>
      <c r="M223" s="83">
        <v>0.10666438991071864</v>
      </c>
      <c r="N223" s="83">
        <v>0.10352002732107138</v>
      </c>
      <c r="O223" s="83">
        <v>21.360967458652485</v>
      </c>
    </row>
    <row r="224" spans="1:15" x14ac:dyDescent="0.25">
      <c r="A224" s="78" t="str">
        <f t="shared" si="3"/>
        <v>2786</v>
      </c>
      <c r="B224" s="55">
        <v>27</v>
      </c>
      <c r="C224" s="55">
        <v>58</v>
      </c>
      <c r="D224" s="55">
        <v>8</v>
      </c>
      <c r="E224" s="56">
        <v>6</v>
      </c>
      <c r="F224" s="57">
        <v>3</v>
      </c>
      <c r="G224" s="82">
        <v>408130</v>
      </c>
      <c r="H224" s="83">
        <v>4.9263714992771913E-2</v>
      </c>
      <c r="I224" s="83">
        <v>4.8788376252664592E-2</v>
      </c>
      <c r="J224" s="83">
        <v>4.8320388111631099E-2</v>
      </c>
      <c r="K224" s="83">
        <v>3.7807757332222578</v>
      </c>
      <c r="L224" s="83">
        <v>0.10978119716756915</v>
      </c>
      <c r="M224" s="83">
        <v>0.10664984196211991</v>
      </c>
      <c r="N224" s="83">
        <v>0.1035356381545096</v>
      </c>
      <c r="O224" s="83">
        <v>20.085791291990297</v>
      </c>
    </row>
    <row r="225" spans="1:15" x14ac:dyDescent="0.25">
      <c r="A225" s="78" t="str">
        <f t="shared" si="3"/>
        <v>2886</v>
      </c>
      <c r="B225" s="55">
        <v>28</v>
      </c>
      <c r="C225" s="55">
        <v>57</v>
      </c>
      <c r="D225" s="55">
        <v>8</v>
      </c>
      <c r="E225" s="56">
        <v>6</v>
      </c>
      <c r="F225" s="57">
        <v>3</v>
      </c>
      <c r="G225" s="82">
        <v>406210</v>
      </c>
      <c r="H225" s="83">
        <v>4.9265158415597844E-2</v>
      </c>
      <c r="I225" s="83">
        <v>4.8799881834519089E-2</v>
      </c>
      <c r="J225" s="83">
        <v>4.8341990595997142E-2</v>
      </c>
      <c r="K225" s="83">
        <v>3.6687279978336327</v>
      </c>
      <c r="L225" s="83">
        <v>0.10973634327072204</v>
      </c>
      <c r="M225" s="83">
        <v>0.10663449939686369</v>
      </c>
      <c r="N225" s="83">
        <v>0.10354988798897122</v>
      </c>
      <c r="O225" s="83">
        <v>18.892122301272742</v>
      </c>
    </row>
    <row r="226" spans="1:15" x14ac:dyDescent="0.25">
      <c r="A226" s="78" t="str">
        <f t="shared" si="3"/>
        <v>2986</v>
      </c>
      <c r="B226" s="55">
        <v>29</v>
      </c>
      <c r="C226" s="55">
        <v>56</v>
      </c>
      <c r="D226" s="55">
        <v>8</v>
      </c>
      <c r="E226" s="56">
        <v>6</v>
      </c>
      <c r="F226" s="57">
        <v>3</v>
      </c>
      <c r="G226" s="82">
        <v>404165</v>
      </c>
      <c r="H226" s="83">
        <v>4.9267007286627987E-2</v>
      </c>
      <c r="I226" s="83">
        <v>4.8811747677310009E-2</v>
      </c>
      <c r="J226" s="83">
        <v>4.8361436542006357E-2</v>
      </c>
      <c r="K226" s="83">
        <v>3.5586777677433723</v>
      </c>
      <c r="L226" s="83">
        <v>0.10968787500154639</v>
      </c>
      <c r="M226" s="83">
        <v>0.10661734687565722</v>
      </c>
      <c r="N226" s="83">
        <v>0.10356166417181102</v>
      </c>
      <c r="O226" s="83">
        <v>17.769062140462434</v>
      </c>
    </row>
    <row r="227" spans="1:15" x14ac:dyDescent="0.25">
      <c r="A227" s="78" t="str">
        <f t="shared" si="3"/>
        <v>3086</v>
      </c>
      <c r="B227" s="55">
        <v>30</v>
      </c>
      <c r="C227" s="55">
        <v>55</v>
      </c>
      <c r="D227" s="55">
        <v>8</v>
      </c>
      <c r="E227" s="56">
        <v>6</v>
      </c>
      <c r="F227" s="57">
        <v>3</v>
      </c>
      <c r="G227" s="82">
        <v>401995</v>
      </c>
      <c r="H227" s="83">
        <v>4.9269269518277592E-2</v>
      </c>
      <c r="I227" s="83">
        <v>4.8823990348138661E-2</v>
      </c>
      <c r="J227" s="83">
        <v>4.8383686364258265E-2</v>
      </c>
      <c r="K227" s="83">
        <v>3.4505777435042724</v>
      </c>
      <c r="L227" s="83">
        <v>0.109638179579348</v>
      </c>
      <c r="M227" s="83">
        <v>0.10660082836851205</v>
      </c>
      <c r="N227" s="83">
        <v>0.10357591512332243</v>
      </c>
      <c r="O227" s="83">
        <v>16.675301931616065</v>
      </c>
    </row>
    <row r="228" spans="1:15" x14ac:dyDescent="0.25">
      <c r="A228" s="78" t="str">
        <f t="shared" si="3"/>
        <v>3186</v>
      </c>
      <c r="B228" s="55">
        <v>31</v>
      </c>
      <c r="C228" s="55">
        <v>54</v>
      </c>
      <c r="D228" s="55">
        <v>8</v>
      </c>
      <c r="E228" s="56">
        <v>6</v>
      </c>
      <c r="F228" s="57">
        <v>3</v>
      </c>
      <c r="G228" s="82">
        <v>399690</v>
      </c>
      <c r="H228" s="83">
        <v>4.9273186719707776E-2</v>
      </c>
      <c r="I228" s="83">
        <v>4.8835347394230531E-2</v>
      </c>
      <c r="J228" s="83">
        <v>4.8402511946758736E-2</v>
      </c>
      <c r="K228" s="83">
        <v>3.3443843979083789</v>
      </c>
      <c r="L228" s="83">
        <v>0.1095874302584503</v>
      </c>
      <c r="M228" s="83">
        <v>0.10658009957717231</v>
      </c>
      <c r="N228" s="83">
        <v>0.10358778052991068</v>
      </c>
      <c r="O228" s="83">
        <v>15.687848082263754</v>
      </c>
    </row>
    <row r="229" spans="1:15" x14ac:dyDescent="0.25">
      <c r="A229" s="78" t="str">
        <f t="shared" si="3"/>
        <v>3286</v>
      </c>
      <c r="B229" s="55">
        <v>32</v>
      </c>
      <c r="C229" s="55">
        <v>53</v>
      </c>
      <c r="D229" s="55">
        <v>8</v>
      </c>
      <c r="E229" s="56">
        <v>6</v>
      </c>
      <c r="F229" s="57">
        <v>3</v>
      </c>
      <c r="G229" s="82">
        <v>397250</v>
      </c>
      <c r="H229" s="83">
        <v>4.9273757079924478E-2</v>
      </c>
      <c r="I229" s="83">
        <v>4.8845814977973571E-2</v>
      </c>
      <c r="J229" s="83">
        <v>4.8422907488986783E-2</v>
      </c>
      <c r="K229" s="83">
        <v>3.2338879798615481</v>
      </c>
      <c r="L229" s="83">
        <v>0.10953303964757709</v>
      </c>
      <c r="M229" s="83">
        <v>0.10655758338577721</v>
      </c>
      <c r="N229" s="83">
        <v>0.10359723096286973</v>
      </c>
      <c r="O229" s="83">
        <v>14.757522970421649</v>
      </c>
    </row>
    <row r="230" spans="1:15" x14ac:dyDescent="0.25">
      <c r="A230" s="78" t="str">
        <f t="shared" si="3"/>
        <v>3386</v>
      </c>
      <c r="B230" s="55">
        <v>33</v>
      </c>
      <c r="C230" s="55">
        <v>52</v>
      </c>
      <c r="D230" s="55">
        <v>8</v>
      </c>
      <c r="E230" s="56">
        <v>6</v>
      </c>
      <c r="F230" s="57">
        <v>3</v>
      </c>
      <c r="G230" s="82">
        <v>394660</v>
      </c>
      <c r="H230" s="83">
        <v>4.9275325596716157E-2</v>
      </c>
      <c r="I230" s="83">
        <v>4.8857244210206256E-2</v>
      </c>
      <c r="J230" s="83">
        <v>4.8444230476866162E-2</v>
      </c>
      <c r="K230" s="83">
        <v>3.105407185932195</v>
      </c>
      <c r="L230" s="83">
        <v>0.1094765114275579</v>
      </c>
      <c r="M230" s="83">
        <v>0.1065347387624791</v>
      </c>
      <c r="N230" s="83">
        <v>0.10360816905690974</v>
      </c>
      <c r="O230" s="83">
        <v>13.851629250494096</v>
      </c>
    </row>
    <row r="231" spans="1:15" x14ac:dyDescent="0.25">
      <c r="A231" s="78" t="str">
        <f t="shared" si="3"/>
        <v>3486</v>
      </c>
      <c r="B231" s="55">
        <v>34</v>
      </c>
      <c r="C231" s="55">
        <v>51</v>
      </c>
      <c r="D231" s="55">
        <v>8</v>
      </c>
      <c r="E231" s="56">
        <v>6</v>
      </c>
      <c r="F231" s="57">
        <v>3</v>
      </c>
      <c r="G231" s="82">
        <v>391925</v>
      </c>
      <c r="H231" s="83">
        <v>4.8787395547617532E-2</v>
      </c>
      <c r="I231" s="83">
        <v>4.83893602092237E-2</v>
      </c>
      <c r="J231" s="83">
        <v>4.7996427887988774E-2</v>
      </c>
      <c r="K231" s="83">
        <v>3.0160898131019964</v>
      </c>
      <c r="L231" s="83">
        <v>0.10941634241245136</v>
      </c>
      <c r="M231" s="83">
        <v>0.1065076226318811</v>
      </c>
      <c r="N231" s="83">
        <v>0.10361676341136697</v>
      </c>
      <c r="O231" s="83">
        <v>13.026946482107546</v>
      </c>
    </row>
    <row r="232" spans="1:15" x14ac:dyDescent="0.25">
      <c r="A232" s="78" t="str">
        <f t="shared" si="3"/>
        <v>3586</v>
      </c>
      <c r="B232" s="55">
        <v>35</v>
      </c>
      <c r="C232" s="55">
        <v>50</v>
      </c>
      <c r="D232" s="55">
        <v>8</v>
      </c>
      <c r="E232" s="56">
        <v>6</v>
      </c>
      <c r="F232" s="57">
        <v>3</v>
      </c>
      <c r="G232" s="82">
        <v>389025</v>
      </c>
      <c r="H232" s="83">
        <v>4.7364565259302098E-2</v>
      </c>
      <c r="I232" s="83">
        <v>4.6996979628558574E-2</v>
      </c>
      <c r="J232" s="83">
        <v>4.6637105584474002E-2</v>
      </c>
      <c r="K232" s="83">
        <v>2.9798804704067861</v>
      </c>
      <c r="L232" s="83">
        <v>0.11168690958164643</v>
      </c>
      <c r="M232" s="83">
        <v>0.10869224342908554</v>
      </c>
      <c r="N232" s="83">
        <v>0.10571557097872887</v>
      </c>
      <c r="O232" s="83">
        <v>11.948265535633956</v>
      </c>
    </row>
    <row r="233" spans="1:15" x14ac:dyDescent="0.25">
      <c r="A233" s="78" t="str">
        <f t="shared" si="3"/>
        <v>3686</v>
      </c>
      <c r="B233" s="55">
        <v>36</v>
      </c>
      <c r="C233" s="55">
        <v>49</v>
      </c>
      <c r="D233" s="55">
        <v>8</v>
      </c>
      <c r="E233" s="56">
        <v>6</v>
      </c>
      <c r="F233" s="57">
        <v>3</v>
      </c>
      <c r="G233" s="82">
        <v>385960</v>
      </c>
      <c r="H233" s="83">
        <v>4.7365011918333505E-2</v>
      </c>
      <c r="I233" s="83">
        <v>4.7007461913151624E-2</v>
      </c>
      <c r="J233" s="83">
        <v>4.6657684734169341E-2</v>
      </c>
      <c r="K233" s="83">
        <v>2.8820292258265106</v>
      </c>
      <c r="L233" s="83">
        <v>0.1116177842263447</v>
      </c>
      <c r="M233" s="83">
        <v>0.10866151932842781</v>
      </c>
      <c r="N233" s="83">
        <v>0.10572080008291014</v>
      </c>
      <c r="O233" s="83">
        <v>11.332062908073375</v>
      </c>
    </row>
    <row r="234" spans="1:15" x14ac:dyDescent="0.25">
      <c r="A234" s="78" t="str">
        <f t="shared" si="3"/>
        <v>3786</v>
      </c>
      <c r="B234" s="55">
        <v>37</v>
      </c>
      <c r="C234" s="55">
        <v>48</v>
      </c>
      <c r="D234" s="55">
        <v>8</v>
      </c>
      <c r="E234" s="56">
        <v>6</v>
      </c>
      <c r="F234" s="57">
        <v>3</v>
      </c>
      <c r="G234" s="82">
        <v>382720</v>
      </c>
      <c r="H234" s="83">
        <v>4.7366220735785954E-2</v>
      </c>
      <c r="I234" s="83">
        <v>4.7018708193979936E-2</v>
      </c>
      <c r="J234" s="83">
        <v>4.6679034280936456E-2</v>
      </c>
      <c r="K234" s="83">
        <v>2.7861491429765888</v>
      </c>
      <c r="L234" s="83">
        <v>0.11154891304347826</v>
      </c>
      <c r="M234" s="83">
        <v>0.10862771739130435</v>
      </c>
      <c r="N234" s="83">
        <v>0.1057248118729097</v>
      </c>
      <c r="O234" s="83">
        <v>10.747455058528429</v>
      </c>
    </row>
    <row r="235" spans="1:15" x14ac:dyDescent="0.25">
      <c r="A235" s="78" t="str">
        <f t="shared" si="3"/>
        <v>3886</v>
      </c>
      <c r="B235" s="55">
        <v>38</v>
      </c>
      <c r="C235" s="55">
        <v>47</v>
      </c>
      <c r="D235" s="55">
        <v>8</v>
      </c>
      <c r="E235" s="56">
        <v>6</v>
      </c>
      <c r="F235" s="57">
        <v>3</v>
      </c>
      <c r="G235" s="82">
        <v>379300</v>
      </c>
      <c r="H235" s="83">
        <v>4.7366200896388086E-2</v>
      </c>
      <c r="I235" s="83">
        <v>4.7028737147376744E-2</v>
      </c>
      <c r="J235" s="83">
        <v>4.6696546269443709E-2</v>
      </c>
      <c r="K235" s="83">
        <v>2.6968230951753229</v>
      </c>
      <c r="L235" s="83">
        <v>0.11147376746638545</v>
      </c>
      <c r="M235" s="83">
        <v>0.10858950698655417</v>
      </c>
      <c r="N235" s="83">
        <v>0.10572370155549697</v>
      </c>
      <c r="O235" s="83">
        <v>10.197144740311099</v>
      </c>
    </row>
    <row r="236" spans="1:15" x14ac:dyDescent="0.25">
      <c r="A236" s="78" t="str">
        <f t="shared" si="3"/>
        <v>3986</v>
      </c>
      <c r="B236" s="55">
        <v>39</v>
      </c>
      <c r="C236" s="55">
        <v>46</v>
      </c>
      <c r="D236" s="55">
        <v>8</v>
      </c>
      <c r="E236" s="56">
        <v>6</v>
      </c>
      <c r="F236" s="57">
        <v>3</v>
      </c>
      <c r="G236" s="82">
        <v>375680</v>
      </c>
      <c r="H236" s="83">
        <v>4.7364778534923338E-2</v>
      </c>
      <c r="I236" s="83">
        <v>4.7037372231686539E-2</v>
      </c>
      <c r="J236" s="83">
        <v>4.6715289608177175E-2</v>
      </c>
      <c r="K236" s="83">
        <v>2.6044346252129471</v>
      </c>
      <c r="L236" s="83">
        <v>0.11139799829642248</v>
      </c>
      <c r="M236" s="83">
        <v>0.10854982964224873</v>
      </c>
      <c r="N236" s="83">
        <v>0.10572029386712095</v>
      </c>
      <c r="O236" s="83">
        <v>9.6790167163543437</v>
      </c>
    </row>
    <row r="237" spans="1:15" x14ac:dyDescent="0.25">
      <c r="A237" s="78" t="str">
        <f t="shared" si="3"/>
        <v>4086</v>
      </c>
      <c r="B237" s="55">
        <v>40</v>
      </c>
      <c r="C237" s="55">
        <v>45</v>
      </c>
      <c r="D237" s="55">
        <v>8</v>
      </c>
      <c r="E237" s="56">
        <v>6</v>
      </c>
      <c r="F237" s="57">
        <v>3</v>
      </c>
      <c r="G237" s="82">
        <v>371855</v>
      </c>
      <c r="H237" s="83">
        <v>4.7362547229430826E-2</v>
      </c>
      <c r="I237" s="83">
        <v>4.7045219238681747E-2</v>
      </c>
      <c r="J237" s="83">
        <v>4.673326968845383E-2</v>
      </c>
      <c r="K237" s="83">
        <v>2.513651826652862</v>
      </c>
      <c r="L237" s="83">
        <v>0.11131758346667384</v>
      </c>
      <c r="M237" s="83">
        <v>0.10850734829436205</v>
      </c>
      <c r="N237" s="83">
        <v>0.10571324844361378</v>
      </c>
      <c r="O237" s="83">
        <v>9.1910664102943347</v>
      </c>
    </row>
    <row r="238" spans="1:15" x14ac:dyDescent="0.25">
      <c r="A238" s="78" t="str">
        <f t="shared" si="3"/>
        <v>4186</v>
      </c>
      <c r="B238" s="55">
        <v>41</v>
      </c>
      <c r="C238" s="55">
        <v>44</v>
      </c>
      <c r="D238" s="55">
        <v>8</v>
      </c>
      <c r="E238" s="56">
        <v>6</v>
      </c>
      <c r="F238" s="57">
        <v>3</v>
      </c>
      <c r="G238" s="82">
        <v>367810</v>
      </c>
      <c r="H238" s="83">
        <v>4.7361409423343576E-2</v>
      </c>
      <c r="I238" s="83">
        <v>4.7051466789918707E-2</v>
      </c>
      <c r="J238" s="83">
        <v>4.6746961746553926E-2</v>
      </c>
      <c r="K238" s="83">
        <v>2.4243386531089421</v>
      </c>
      <c r="L238" s="83">
        <v>0.11123406106413637</v>
      </c>
      <c r="M238" s="83">
        <v>0.10846089013349283</v>
      </c>
      <c r="N238" s="83">
        <v>0.10570403197302955</v>
      </c>
      <c r="O238" s="83">
        <v>8.7201245208123765</v>
      </c>
    </row>
    <row r="239" spans="1:15" x14ac:dyDescent="0.25">
      <c r="A239" s="78" t="str">
        <f t="shared" si="3"/>
        <v>4286</v>
      </c>
      <c r="B239" s="55">
        <v>42</v>
      </c>
      <c r="C239" s="55">
        <v>43</v>
      </c>
      <c r="D239" s="55">
        <v>8</v>
      </c>
      <c r="E239" s="56">
        <v>6</v>
      </c>
      <c r="F239" s="57">
        <v>3</v>
      </c>
      <c r="G239" s="82">
        <v>363530</v>
      </c>
      <c r="H239" s="83">
        <v>4.7357852171760237E-2</v>
      </c>
      <c r="I239" s="83">
        <v>4.7058014469232252E-2</v>
      </c>
      <c r="J239" s="83">
        <v>4.6760927571314607E-2</v>
      </c>
      <c r="K239" s="83">
        <v>2.34064863972712</v>
      </c>
      <c r="L239" s="83">
        <v>0.11114350947652188</v>
      </c>
      <c r="M239" s="83">
        <v>0.10840920969383545</v>
      </c>
      <c r="N239" s="83">
        <v>0.10568866393420076</v>
      </c>
      <c r="O239" s="83">
        <v>8.288141281324787</v>
      </c>
    </row>
    <row r="240" spans="1:15" x14ac:dyDescent="0.25">
      <c r="A240" s="78" t="str">
        <f t="shared" si="3"/>
        <v>4386</v>
      </c>
      <c r="B240" s="55">
        <v>43</v>
      </c>
      <c r="C240" s="55">
        <v>42</v>
      </c>
      <c r="D240" s="55">
        <v>8</v>
      </c>
      <c r="E240" s="56">
        <v>6</v>
      </c>
      <c r="F240" s="57">
        <v>3</v>
      </c>
      <c r="G240" s="82">
        <v>359000</v>
      </c>
      <c r="H240" s="83">
        <v>4.7353760445682451E-2</v>
      </c>
      <c r="I240" s="83">
        <v>4.7061281337047352E-2</v>
      </c>
      <c r="J240" s="83">
        <v>4.6774373259052926E-2</v>
      </c>
      <c r="K240" s="83">
        <v>2.2575988857938718</v>
      </c>
      <c r="L240" s="83">
        <v>0.11105292479108635</v>
      </c>
      <c r="M240" s="83">
        <v>0.10835376044568246</v>
      </c>
      <c r="N240" s="83">
        <v>0.10566573816155989</v>
      </c>
      <c r="O240" s="83">
        <v>7.8850974930362119</v>
      </c>
    </row>
    <row r="241" spans="1:15" x14ac:dyDescent="0.25">
      <c r="A241" s="78" t="str">
        <f t="shared" si="3"/>
        <v>4486</v>
      </c>
      <c r="B241" s="55">
        <v>44</v>
      </c>
      <c r="C241" s="55">
        <v>41</v>
      </c>
      <c r="D241" s="55">
        <v>8</v>
      </c>
      <c r="E241" s="56">
        <v>6</v>
      </c>
      <c r="F241" s="57">
        <v>3</v>
      </c>
      <c r="G241" s="82">
        <v>354200</v>
      </c>
      <c r="H241" s="83">
        <v>4.6883116883116881E-2</v>
      </c>
      <c r="I241" s="83">
        <v>4.6609260304912477E-2</v>
      </c>
      <c r="J241" s="83">
        <v>4.6341050254093734E-2</v>
      </c>
      <c r="K241" s="83">
        <v>2.191140598531903</v>
      </c>
      <c r="L241" s="83">
        <v>0.11095426312817618</v>
      </c>
      <c r="M241" s="83">
        <v>0.1082919254658385</v>
      </c>
      <c r="N241" s="83">
        <v>0.10563805759457934</v>
      </c>
      <c r="O241" s="83">
        <v>7.4929333709768491</v>
      </c>
    </row>
    <row r="242" spans="1:15" x14ac:dyDescent="0.25">
      <c r="A242" s="78" t="str">
        <f t="shared" si="3"/>
        <v>4586</v>
      </c>
      <c r="B242" s="55">
        <v>45</v>
      </c>
      <c r="C242" s="55">
        <v>40</v>
      </c>
      <c r="D242" s="55">
        <v>8</v>
      </c>
      <c r="E242" s="56">
        <v>6</v>
      </c>
      <c r="F242" s="57">
        <v>3</v>
      </c>
      <c r="G242" s="82">
        <v>349120</v>
      </c>
      <c r="H242" s="83">
        <v>4.5643331805682863E-2</v>
      </c>
      <c r="I242" s="83">
        <v>4.5388405132905589E-2</v>
      </c>
      <c r="J242" s="83">
        <v>4.513634280476627E-2</v>
      </c>
      <c r="K242" s="83">
        <v>2.1519964482126488</v>
      </c>
      <c r="L242" s="83">
        <v>0.11447639780018332</v>
      </c>
      <c r="M242" s="83">
        <v>0.11168652612282309</v>
      </c>
      <c r="N242" s="83">
        <v>0.10891097616865261</v>
      </c>
      <c r="O242" s="83">
        <v>7.0695520164986254</v>
      </c>
    </row>
    <row r="243" spans="1:15" x14ac:dyDescent="0.25">
      <c r="A243" s="78" t="str">
        <f t="shared" si="3"/>
        <v>4686</v>
      </c>
      <c r="B243" s="55">
        <v>46</v>
      </c>
      <c r="C243" s="55">
        <v>39</v>
      </c>
      <c r="D243" s="55">
        <v>8</v>
      </c>
      <c r="E243" s="56">
        <v>6</v>
      </c>
      <c r="F243" s="57">
        <v>3</v>
      </c>
      <c r="G243" s="82">
        <v>343745</v>
      </c>
      <c r="H243" s="83">
        <v>4.5635572881060085E-2</v>
      </c>
      <c r="I243" s="83">
        <v>4.5388296557040832E-2</v>
      </c>
      <c r="J243" s="83">
        <v>4.5143929366245325E-2</v>
      </c>
      <c r="K243" s="83">
        <v>2.0475381460093964</v>
      </c>
      <c r="L243" s="83">
        <v>0.11436384529229517</v>
      </c>
      <c r="M243" s="83">
        <v>0.111611805262622</v>
      </c>
      <c r="N243" s="83">
        <v>0.10887140176584387</v>
      </c>
      <c r="O243" s="83">
        <v>6.7097615965323136</v>
      </c>
    </row>
    <row r="244" spans="1:15" x14ac:dyDescent="0.25">
      <c r="A244" s="78" t="str">
        <f t="shared" si="3"/>
        <v>4786</v>
      </c>
      <c r="B244" s="55">
        <v>47</v>
      </c>
      <c r="C244" s="55">
        <v>38</v>
      </c>
      <c r="D244" s="55">
        <v>8</v>
      </c>
      <c r="E244" s="56">
        <v>6</v>
      </c>
      <c r="F244" s="57">
        <v>3</v>
      </c>
      <c r="G244" s="82">
        <v>338080</v>
      </c>
      <c r="H244" s="83">
        <v>4.5628253667770943E-2</v>
      </c>
      <c r="I244" s="83">
        <v>4.5385707524846192E-2</v>
      </c>
      <c r="J244" s="83">
        <v>4.514907714150497E-2</v>
      </c>
      <c r="K244" s="83">
        <v>1.9473793185044961</v>
      </c>
      <c r="L244" s="83">
        <v>0.11424810695693327</v>
      </c>
      <c r="M244" s="83">
        <v>0.11153277330809276</v>
      </c>
      <c r="N244" s="83">
        <v>0.10882927117841931</v>
      </c>
      <c r="O244" s="83">
        <v>6.3736748698532892</v>
      </c>
    </row>
    <row r="245" spans="1:15" x14ac:dyDescent="0.25">
      <c r="A245" s="78" t="str">
        <f t="shared" si="3"/>
        <v>4886</v>
      </c>
      <c r="B245" s="55">
        <v>48</v>
      </c>
      <c r="C245" s="55">
        <v>37</v>
      </c>
      <c r="D245" s="55">
        <v>8</v>
      </c>
      <c r="E245" s="56">
        <v>6</v>
      </c>
      <c r="F245" s="57">
        <v>3</v>
      </c>
      <c r="G245" s="82">
        <v>332115</v>
      </c>
      <c r="H245" s="83">
        <v>4.561672914502507E-2</v>
      </c>
      <c r="I245" s="83">
        <v>4.5381870737545731E-2</v>
      </c>
      <c r="J245" s="83">
        <v>4.5153034340514583E-2</v>
      </c>
      <c r="K245" s="83">
        <v>1.8436655977598122</v>
      </c>
      <c r="L245" s="83">
        <v>0.11412914201406139</v>
      </c>
      <c r="M245" s="83">
        <v>0.11145235836984177</v>
      </c>
      <c r="N245" s="83">
        <v>0.10878460774129443</v>
      </c>
      <c r="O245" s="83">
        <v>6.0559504990741155</v>
      </c>
    </row>
    <row r="246" spans="1:15" x14ac:dyDescent="0.25">
      <c r="A246" s="78" t="str">
        <f t="shared" si="3"/>
        <v>4986</v>
      </c>
      <c r="B246" s="55">
        <v>49</v>
      </c>
      <c r="C246" s="55">
        <v>36</v>
      </c>
      <c r="D246" s="55">
        <v>8</v>
      </c>
      <c r="E246" s="56">
        <v>6</v>
      </c>
      <c r="F246" s="57">
        <v>3</v>
      </c>
      <c r="G246" s="82">
        <v>325865</v>
      </c>
      <c r="H246" s="83">
        <v>4.5607843738971657E-2</v>
      </c>
      <c r="I246" s="83">
        <v>4.5380755834471327E-2</v>
      </c>
      <c r="J246" s="83">
        <v>4.5156736685437224E-2</v>
      </c>
      <c r="K246" s="83">
        <v>1.7461617541006245</v>
      </c>
      <c r="L246" s="83">
        <v>0.11401040308103048</v>
      </c>
      <c r="M246" s="83">
        <v>0.11136820462461448</v>
      </c>
      <c r="N246" s="83">
        <v>0.10874134994552959</v>
      </c>
      <c r="O246" s="83">
        <v>5.7589738081720956</v>
      </c>
    </row>
    <row r="247" spans="1:15" x14ac:dyDescent="0.25">
      <c r="A247" s="78" t="str">
        <f t="shared" si="3"/>
        <v>5086</v>
      </c>
      <c r="B247" s="55">
        <v>50</v>
      </c>
      <c r="C247" s="55">
        <v>35</v>
      </c>
      <c r="D247" s="55">
        <v>8</v>
      </c>
      <c r="E247" s="56">
        <v>6</v>
      </c>
      <c r="F247" s="57">
        <v>3</v>
      </c>
      <c r="G247" s="82">
        <v>319350</v>
      </c>
      <c r="H247" s="83">
        <v>4.4997651479567871E-2</v>
      </c>
      <c r="I247" s="83">
        <v>4.4784718960388291E-2</v>
      </c>
      <c r="J247" s="83">
        <v>4.4581180522937219E-2</v>
      </c>
      <c r="K247" s="83">
        <v>1.6767934867700016</v>
      </c>
      <c r="L247" s="83">
        <v>0.11388758415531548</v>
      </c>
      <c r="M247" s="83">
        <v>0.11128542351651793</v>
      </c>
      <c r="N247" s="83">
        <v>0.10869891968060122</v>
      </c>
      <c r="O247" s="83">
        <v>5.4670674808204165</v>
      </c>
    </row>
    <row r="248" spans="1:15" x14ac:dyDescent="0.25">
      <c r="A248" s="78" t="str">
        <f t="shared" si="3"/>
        <v>5186</v>
      </c>
      <c r="B248" s="55">
        <v>51</v>
      </c>
      <c r="C248" s="55">
        <v>34</v>
      </c>
      <c r="D248" s="55">
        <v>8</v>
      </c>
      <c r="E248" s="56">
        <v>6</v>
      </c>
      <c r="F248" s="57">
        <v>3</v>
      </c>
      <c r="G248" s="82">
        <v>312580</v>
      </c>
      <c r="H248" s="83">
        <v>4.373600358308273E-2</v>
      </c>
      <c r="I248" s="83">
        <v>4.3540853541493375E-2</v>
      </c>
      <c r="J248" s="83">
        <v>4.3352101861923349E-2</v>
      </c>
      <c r="K248" s="83">
        <v>1.6617186000383901</v>
      </c>
      <c r="L248" s="83">
        <v>0.1167893019387037</v>
      </c>
      <c r="M248" s="83">
        <v>0.11410838825260733</v>
      </c>
      <c r="N248" s="83">
        <v>0.11144666965256894</v>
      </c>
      <c r="O248" s="83">
        <v>5.2054194126303663</v>
      </c>
    </row>
    <row r="249" spans="1:15" x14ac:dyDescent="0.25">
      <c r="A249" s="78" t="str">
        <f t="shared" si="3"/>
        <v>5286</v>
      </c>
      <c r="B249" s="55">
        <v>52</v>
      </c>
      <c r="C249" s="55">
        <v>33</v>
      </c>
      <c r="D249" s="55">
        <v>8</v>
      </c>
      <c r="E249" s="56">
        <v>6</v>
      </c>
      <c r="F249" s="57">
        <v>3</v>
      </c>
      <c r="G249" s="82">
        <v>305595</v>
      </c>
      <c r="H249" s="83">
        <v>4.3724537377902127E-2</v>
      </c>
      <c r="I249" s="83">
        <v>4.3541288306418624E-2</v>
      </c>
      <c r="J249" s="83">
        <v>4.3361311539783044E-2</v>
      </c>
      <c r="K249" s="83">
        <v>1.6141756246011878</v>
      </c>
      <c r="L249" s="83">
        <v>0.11666748474287865</v>
      </c>
      <c r="M249" s="83">
        <v>0.11402673473060751</v>
      </c>
      <c r="N249" s="83">
        <v>0.11140889085227179</v>
      </c>
      <c r="O249" s="83">
        <v>4.954675305551465</v>
      </c>
    </row>
    <row r="250" spans="1:15" x14ac:dyDescent="0.25">
      <c r="A250" s="78" t="str">
        <f t="shared" si="3"/>
        <v>5386</v>
      </c>
      <c r="B250" s="55">
        <v>53</v>
      </c>
      <c r="C250" s="55">
        <v>32</v>
      </c>
      <c r="D250" s="55">
        <v>8</v>
      </c>
      <c r="E250" s="56">
        <v>6</v>
      </c>
      <c r="F250" s="57">
        <v>3</v>
      </c>
      <c r="G250" s="82">
        <v>298415</v>
      </c>
      <c r="H250" s="83">
        <v>4.3717641539466848E-2</v>
      </c>
      <c r="I250" s="83">
        <v>4.3540036526314024E-2</v>
      </c>
      <c r="J250" s="83">
        <v>4.3372484627113246E-2</v>
      </c>
      <c r="K250" s="83">
        <v>1.5685102960642059</v>
      </c>
      <c r="L250" s="83">
        <v>0.11654239900809275</v>
      </c>
      <c r="M250" s="83">
        <v>0.11394869560846473</v>
      </c>
      <c r="N250" s="83">
        <v>0.11137509843674077</v>
      </c>
      <c r="O250" s="83">
        <v>4.6724226329105436</v>
      </c>
    </row>
    <row r="251" spans="1:15" x14ac:dyDescent="0.25">
      <c r="A251" s="78" t="str">
        <f t="shared" si="3"/>
        <v>5486</v>
      </c>
      <c r="B251" s="55">
        <v>54</v>
      </c>
      <c r="C251" s="55">
        <v>31</v>
      </c>
      <c r="D251" s="55">
        <v>8</v>
      </c>
      <c r="E251" s="56">
        <v>6</v>
      </c>
      <c r="F251" s="57">
        <v>3</v>
      </c>
      <c r="G251" s="82">
        <v>291055</v>
      </c>
      <c r="H251" s="83">
        <v>4.3709951727336757E-2</v>
      </c>
      <c r="I251" s="83">
        <v>4.3541598666918625E-2</v>
      </c>
      <c r="J251" s="83">
        <v>4.3383552936730171E-2</v>
      </c>
      <c r="K251" s="83">
        <v>1.5261926440019928</v>
      </c>
      <c r="L251" s="83">
        <v>0.11642129494425452</v>
      </c>
      <c r="M251" s="83">
        <v>0.11387194860077993</v>
      </c>
      <c r="N251" s="83">
        <v>0.11134321691776468</v>
      </c>
      <c r="O251" s="83">
        <v>4.3847588943670441</v>
      </c>
    </row>
    <row r="252" spans="1:15" x14ac:dyDescent="0.25">
      <c r="A252" s="78" t="str">
        <f t="shared" si="3"/>
        <v>5586</v>
      </c>
      <c r="B252" s="55">
        <v>55</v>
      </c>
      <c r="C252" s="55">
        <v>30</v>
      </c>
      <c r="D252" s="55">
        <v>8</v>
      </c>
      <c r="E252" s="56">
        <v>6</v>
      </c>
      <c r="F252" s="57">
        <v>3</v>
      </c>
      <c r="G252" s="82">
        <v>283540</v>
      </c>
      <c r="H252" s="83">
        <v>4.3489454750652468E-2</v>
      </c>
      <c r="I252" s="83">
        <v>4.3337800663045781E-2</v>
      </c>
      <c r="J252" s="83">
        <v>4.3193200253932425E-2</v>
      </c>
      <c r="K252" s="83">
        <v>1.4869260069126049</v>
      </c>
      <c r="L252" s="83">
        <v>0.11630457783734217</v>
      </c>
      <c r="M252" s="83">
        <v>0.11380052197220851</v>
      </c>
      <c r="N252" s="83">
        <v>0.11131762714255485</v>
      </c>
      <c r="O252" s="83">
        <v>4.1091415673273612</v>
      </c>
    </row>
    <row r="253" spans="1:15" x14ac:dyDescent="0.25">
      <c r="A253" s="78" t="str">
        <f t="shared" si="3"/>
        <v>18106</v>
      </c>
      <c r="B253" s="55">
        <v>18</v>
      </c>
      <c r="C253" s="55">
        <v>67</v>
      </c>
      <c r="D253" s="55">
        <v>10</v>
      </c>
      <c r="E253" s="56">
        <v>6</v>
      </c>
      <c r="F253" s="57">
        <v>3</v>
      </c>
      <c r="G253" s="82">
        <v>506702</v>
      </c>
      <c r="H253" s="83">
        <v>5.2571333841192655E-2</v>
      </c>
      <c r="I253" s="83">
        <v>5.1975322773543421E-2</v>
      </c>
      <c r="J253" s="83">
        <v>5.1383258799057432E-2</v>
      </c>
      <c r="K253" s="83">
        <v>4.7738868210506373</v>
      </c>
      <c r="L253" s="83">
        <v>0.10504399035330431</v>
      </c>
      <c r="M253" s="83">
        <v>0.10188828936929398</v>
      </c>
      <c r="N253" s="83">
        <v>9.8742456118191754E-2</v>
      </c>
      <c r="O253" s="83">
        <v>34.561801611203428</v>
      </c>
    </row>
    <row r="254" spans="1:15" x14ac:dyDescent="0.25">
      <c r="A254" s="78" t="str">
        <f t="shared" si="3"/>
        <v>19106</v>
      </c>
      <c r="B254" s="55">
        <v>19</v>
      </c>
      <c r="C254" s="55">
        <v>66</v>
      </c>
      <c r="D254" s="55">
        <v>10</v>
      </c>
      <c r="E254" s="56">
        <v>6</v>
      </c>
      <c r="F254" s="57">
        <v>3</v>
      </c>
      <c r="G254" s="82">
        <v>505697</v>
      </c>
      <c r="H254" s="83">
        <v>5.2574960895556036E-2</v>
      </c>
      <c r="I254" s="83">
        <v>5.1985675216582261E-2</v>
      </c>
      <c r="J254" s="83">
        <v>5.1402321943772651E-2</v>
      </c>
      <c r="K254" s="83">
        <v>4.6485978758030999</v>
      </c>
      <c r="L254" s="83">
        <v>0.10501743138677903</v>
      </c>
      <c r="M254" s="83">
        <v>0.10188314346337826</v>
      </c>
      <c r="N254" s="83">
        <v>9.8758742883584438E-2</v>
      </c>
      <c r="O254" s="83">
        <v>32.477691186619658</v>
      </c>
    </row>
    <row r="255" spans="1:15" x14ac:dyDescent="0.25">
      <c r="A255" s="78" t="str">
        <f t="shared" si="3"/>
        <v>20106</v>
      </c>
      <c r="B255" s="55">
        <v>20</v>
      </c>
      <c r="C255" s="55">
        <v>65</v>
      </c>
      <c r="D255" s="55">
        <v>10</v>
      </c>
      <c r="E255" s="56">
        <v>6</v>
      </c>
      <c r="F255" s="57">
        <v>3</v>
      </c>
      <c r="G255" s="82">
        <v>504662</v>
      </c>
      <c r="H255" s="83">
        <v>5.2577764919886971E-2</v>
      </c>
      <c r="I255" s="83">
        <v>5.1997178309442754E-2</v>
      </c>
      <c r="J255" s="83">
        <v>5.1420554747533993E-2</v>
      </c>
      <c r="K255" s="83">
        <v>4.5256409240243967</v>
      </c>
      <c r="L255" s="83">
        <v>0.10499106332555255</v>
      </c>
      <c r="M255" s="83">
        <v>0.10187808870095232</v>
      </c>
      <c r="N255" s="83">
        <v>9.8775021697690729E-2</v>
      </c>
      <c r="O255" s="83">
        <v>30.515963159500814</v>
      </c>
    </row>
    <row r="256" spans="1:15" x14ac:dyDescent="0.25">
      <c r="A256" s="78" t="str">
        <f t="shared" si="3"/>
        <v>21106</v>
      </c>
      <c r="B256" s="55">
        <v>21</v>
      </c>
      <c r="C256" s="55">
        <v>64</v>
      </c>
      <c r="D256" s="55">
        <v>10</v>
      </c>
      <c r="E256" s="56">
        <v>6</v>
      </c>
      <c r="F256" s="57">
        <v>3</v>
      </c>
      <c r="G256" s="82">
        <v>503581</v>
      </c>
      <c r="H256" s="83">
        <v>5.258141192777329E-2</v>
      </c>
      <c r="I256" s="83">
        <v>5.2007522126529794E-2</v>
      </c>
      <c r="J256" s="83">
        <v>5.1439589658863222E-2</v>
      </c>
      <c r="K256" s="83">
        <v>4.3985674598525364</v>
      </c>
      <c r="L256" s="83">
        <v>0.1049622602917902</v>
      </c>
      <c r="M256" s="83">
        <v>0.10187238994322662</v>
      </c>
      <c r="N256" s="83">
        <v>9.8792448483957893E-2</v>
      </c>
      <c r="O256" s="83">
        <v>28.608650842664833</v>
      </c>
    </row>
    <row r="257" spans="1:15" x14ac:dyDescent="0.25">
      <c r="A257" s="78" t="str">
        <f t="shared" si="3"/>
        <v>22106</v>
      </c>
      <c r="B257" s="55">
        <v>22</v>
      </c>
      <c r="C257" s="55">
        <v>63</v>
      </c>
      <c r="D257" s="55">
        <v>10</v>
      </c>
      <c r="E257" s="56">
        <v>6</v>
      </c>
      <c r="F257" s="57">
        <v>3</v>
      </c>
      <c r="G257" s="82">
        <v>502445</v>
      </c>
      <c r="H257" s="83">
        <v>5.2584860034431628E-2</v>
      </c>
      <c r="I257" s="83">
        <v>5.2019624038451971E-2</v>
      </c>
      <c r="J257" s="83">
        <v>5.1460358845246745E-2</v>
      </c>
      <c r="K257" s="83">
        <v>4.2949735791977233</v>
      </c>
      <c r="L257" s="83">
        <v>0.10493287822547742</v>
      </c>
      <c r="M257" s="83">
        <v>0.10186587586701032</v>
      </c>
      <c r="N257" s="83">
        <v>9.8810815114092093E-2</v>
      </c>
      <c r="O257" s="83">
        <v>26.887730995432335</v>
      </c>
    </row>
    <row r="258" spans="1:15" x14ac:dyDescent="0.25">
      <c r="A258" s="78" t="str">
        <f t="shared" si="3"/>
        <v>23106</v>
      </c>
      <c r="B258" s="55">
        <v>23</v>
      </c>
      <c r="C258" s="55">
        <v>62</v>
      </c>
      <c r="D258" s="55">
        <v>10</v>
      </c>
      <c r="E258" s="56">
        <v>6</v>
      </c>
      <c r="F258" s="57">
        <v>3</v>
      </c>
      <c r="G258" s="82">
        <v>501238</v>
      </c>
      <c r="H258" s="83">
        <v>5.2589787685690233E-2</v>
      </c>
      <c r="I258" s="83">
        <v>5.2031170821047086E-2</v>
      </c>
      <c r="J258" s="83">
        <v>5.148053419732742E-2</v>
      </c>
      <c r="K258" s="83">
        <v>4.1780730910266177</v>
      </c>
      <c r="L258" s="83">
        <v>0.10490226199928976</v>
      </c>
      <c r="M258" s="83">
        <v>0.10185979514721549</v>
      </c>
      <c r="N258" s="83">
        <v>9.882929865652644E-2</v>
      </c>
      <c r="O258" s="83">
        <v>25.209976099178434</v>
      </c>
    </row>
    <row r="259" spans="1:15" x14ac:dyDescent="0.25">
      <c r="A259" s="78" t="str">
        <f t="shared" ref="A259:A322" si="4">B259&amp;D259&amp;E259</f>
        <v>24106</v>
      </c>
      <c r="B259" s="55">
        <v>24</v>
      </c>
      <c r="C259" s="55">
        <v>61</v>
      </c>
      <c r="D259" s="55">
        <v>10</v>
      </c>
      <c r="E259" s="56">
        <v>6</v>
      </c>
      <c r="F259" s="57">
        <v>3</v>
      </c>
      <c r="G259" s="82">
        <v>499955</v>
      </c>
      <c r="H259" s="83">
        <v>5.259273334600114E-2</v>
      </c>
      <c r="I259" s="83">
        <v>5.2044684021561941E-2</v>
      </c>
      <c r="J259" s="83">
        <v>5.1502635237171343E-2</v>
      </c>
      <c r="K259" s="83">
        <v>4.0633256993129381</v>
      </c>
      <c r="L259" s="83">
        <v>0.10486943824944245</v>
      </c>
      <c r="M259" s="83">
        <v>0.10185116660499445</v>
      </c>
      <c r="N259" s="83">
        <v>9.8844896040643657E-2</v>
      </c>
      <c r="O259" s="83">
        <v>23.701707153643827</v>
      </c>
    </row>
    <row r="260" spans="1:15" x14ac:dyDescent="0.25">
      <c r="A260" s="78" t="str">
        <f t="shared" si="4"/>
        <v>25106</v>
      </c>
      <c r="B260" s="55">
        <v>25</v>
      </c>
      <c r="C260" s="55">
        <v>60</v>
      </c>
      <c r="D260" s="55">
        <v>10</v>
      </c>
      <c r="E260" s="56">
        <v>6</v>
      </c>
      <c r="F260" s="57">
        <v>3</v>
      </c>
      <c r="G260" s="82">
        <v>498587</v>
      </c>
      <c r="H260" s="83">
        <v>5.225768020425723E-2</v>
      </c>
      <c r="I260" s="83">
        <v>5.172617817953537E-2</v>
      </c>
      <c r="J260" s="83">
        <v>5.1202698826884774E-2</v>
      </c>
      <c r="K260" s="83">
        <v>3.9641908032098709</v>
      </c>
      <c r="L260" s="83">
        <v>0.10483426162334758</v>
      </c>
      <c r="M260" s="83">
        <v>0.1018418049407626</v>
      </c>
      <c r="N260" s="83">
        <v>9.886138226628452E-2</v>
      </c>
      <c r="O260" s="83">
        <v>22.226004689251827</v>
      </c>
    </row>
    <row r="261" spans="1:15" x14ac:dyDescent="0.25">
      <c r="A261" s="78" t="str">
        <f t="shared" si="4"/>
        <v>26106</v>
      </c>
      <c r="B261" s="55">
        <v>26</v>
      </c>
      <c r="C261" s="55">
        <v>59</v>
      </c>
      <c r="D261" s="55">
        <v>10</v>
      </c>
      <c r="E261" s="56">
        <v>6</v>
      </c>
      <c r="F261" s="57">
        <v>3</v>
      </c>
      <c r="G261" s="82">
        <v>497127</v>
      </c>
      <c r="H261" s="83">
        <v>5.1918322682131528E-2</v>
      </c>
      <c r="I261" s="83">
        <v>5.1409398403224928E-2</v>
      </c>
      <c r="J261" s="83">
        <v>5.0906508799562288E-2</v>
      </c>
      <c r="K261" s="83">
        <v>3.9526318224518082</v>
      </c>
      <c r="L261" s="83">
        <v>0.10600309377684174</v>
      </c>
      <c r="M261" s="83">
        <v>0.10295357122023145</v>
      </c>
      <c r="N261" s="83">
        <v>9.9918129572523717E-2</v>
      </c>
      <c r="O261" s="83">
        <v>20.124038726522599</v>
      </c>
    </row>
    <row r="262" spans="1:15" x14ac:dyDescent="0.25">
      <c r="A262" s="78" t="str">
        <f t="shared" si="4"/>
        <v>27106</v>
      </c>
      <c r="B262" s="55">
        <v>27</v>
      </c>
      <c r="C262" s="55">
        <v>58</v>
      </c>
      <c r="D262" s="55">
        <v>10</v>
      </c>
      <c r="E262" s="56">
        <v>6</v>
      </c>
      <c r="F262" s="57">
        <v>3</v>
      </c>
      <c r="G262" s="82">
        <v>495567</v>
      </c>
      <c r="H262" s="83">
        <v>5.1920325606830159E-2</v>
      </c>
      <c r="I262" s="83">
        <v>5.1421906624129529E-2</v>
      </c>
      <c r="J262" s="83">
        <v>5.0927523422665349E-2</v>
      </c>
      <c r="K262" s="83">
        <v>3.8347569551644884</v>
      </c>
      <c r="L262" s="83">
        <v>0.10596347214402896</v>
      </c>
      <c r="M262" s="83">
        <v>0.10294067199793368</v>
      </c>
      <c r="N262" s="83">
        <v>9.9934014976784169E-2</v>
      </c>
      <c r="O262" s="83">
        <v>18.923211190414211</v>
      </c>
    </row>
    <row r="263" spans="1:15" x14ac:dyDescent="0.25">
      <c r="A263" s="78" t="str">
        <f t="shared" si="4"/>
        <v>28106</v>
      </c>
      <c r="B263" s="55">
        <v>28</v>
      </c>
      <c r="C263" s="55">
        <v>57</v>
      </c>
      <c r="D263" s="55">
        <v>10</v>
      </c>
      <c r="E263" s="56">
        <v>6</v>
      </c>
      <c r="F263" s="57">
        <v>3</v>
      </c>
      <c r="G263" s="82">
        <v>493895</v>
      </c>
      <c r="H263" s="83">
        <v>5.1923991941607024E-2</v>
      </c>
      <c r="I263" s="83">
        <v>5.143400925297887E-2</v>
      </c>
      <c r="J263" s="83">
        <v>5.0950100729912226E-2</v>
      </c>
      <c r="K263" s="83">
        <v>3.7248079045141176</v>
      </c>
      <c r="L263" s="83">
        <v>0.10591927433968759</v>
      </c>
      <c r="M263" s="83">
        <v>0.10292673543971897</v>
      </c>
      <c r="N263" s="83">
        <v>9.9946344870873366E-2</v>
      </c>
      <c r="O263" s="83">
        <v>17.798681906073153</v>
      </c>
    </row>
    <row r="264" spans="1:15" x14ac:dyDescent="0.25">
      <c r="A264" s="78" t="str">
        <f t="shared" si="4"/>
        <v>29106</v>
      </c>
      <c r="B264" s="55">
        <v>29</v>
      </c>
      <c r="C264" s="55">
        <v>56</v>
      </c>
      <c r="D264" s="55">
        <v>10</v>
      </c>
      <c r="E264" s="56">
        <v>6</v>
      </c>
      <c r="F264" s="57">
        <v>3</v>
      </c>
      <c r="G264" s="82">
        <v>492112</v>
      </c>
      <c r="H264" s="83">
        <v>5.1927203563416457E-2</v>
      </c>
      <c r="I264" s="83">
        <v>5.1445605878336638E-2</v>
      </c>
      <c r="J264" s="83">
        <v>5.0972136424228633E-2</v>
      </c>
      <c r="K264" s="83">
        <v>3.6168311278733296</v>
      </c>
      <c r="L264" s="83">
        <v>0.10587427252332803</v>
      </c>
      <c r="M264" s="83">
        <v>0.10290950027635985</v>
      </c>
      <c r="N264" s="83">
        <v>9.9960984491335308E-2</v>
      </c>
      <c r="O264" s="83">
        <v>16.740010404135646</v>
      </c>
    </row>
    <row r="265" spans="1:15" x14ac:dyDescent="0.25">
      <c r="A265" s="78" t="str">
        <f t="shared" si="4"/>
        <v>30106</v>
      </c>
      <c r="B265" s="55">
        <v>30</v>
      </c>
      <c r="C265" s="55">
        <v>55</v>
      </c>
      <c r="D265" s="55">
        <v>10</v>
      </c>
      <c r="E265" s="56">
        <v>6</v>
      </c>
      <c r="F265" s="57">
        <v>3</v>
      </c>
      <c r="G265" s="82">
        <v>490214</v>
      </c>
      <c r="H265" s="83">
        <v>5.1928341499834767E-2</v>
      </c>
      <c r="I265" s="83">
        <v>5.1457118727739316E-2</v>
      </c>
      <c r="J265" s="83">
        <v>5.099405565732517E-2</v>
      </c>
      <c r="K265" s="83">
        <v>3.5107810058464262</v>
      </c>
      <c r="L265" s="83">
        <v>0.10582521103028474</v>
      </c>
      <c r="M265" s="83">
        <v>0.10289179827585504</v>
      </c>
      <c r="N265" s="83">
        <v>9.9972664999367619E-2</v>
      </c>
      <c r="O265" s="83">
        <v>15.713096729183581</v>
      </c>
    </row>
    <row r="266" spans="1:15" x14ac:dyDescent="0.25">
      <c r="A266" s="78" t="str">
        <f t="shared" si="4"/>
        <v>31106</v>
      </c>
      <c r="B266" s="55">
        <v>31</v>
      </c>
      <c r="C266" s="55">
        <v>54</v>
      </c>
      <c r="D266" s="55">
        <v>10</v>
      </c>
      <c r="E266" s="56">
        <v>6</v>
      </c>
      <c r="F266" s="57">
        <v>3</v>
      </c>
      <c r="G266" s="82">
        <v>488184</v>
      </c>
      <c r="H266" s="83">
        <v>5.1931239041017319E-2</v>
      </c>
      <c r="I266" s="83">
        <v>5.1468298838142995E-2</v>
      </c>
      <c r="J266" s="83">
        <v>5.1015600675155266E-2</v>
      </c>
      <c r="K266" s="83">
        <v>3.4012155252937415</v>
      </c>
      <c r="L266" s="83">
        <v>0.10577569113285155</v>
      </c>
      <c r="M266" s="83">
        <v>0.10287104862101175</v>
      </c>
      <c r="N266" s="83">
        <v>9.9982793372990514E-2</v>
      </c>
      <c r="O266" s="83">
        <v>14.781596693050162</v>
      </c>
    </row>
    <row r="267" spans="1:15" x14ac:dyDescent="0.25">
      <c r="A267" s="78" t="str">
        <f t="shared" si="4"/>
        <v>32106</v>
      </c>
      <c r="B267" s="55">
        <v>32</v>
      </c>
      <c r="C267" s="55">
        <v>53</v>
      </c>
      <c r="D267" s="55">
        <v>10</v>
      </c>
      <c r="E267" s="56">
        <v>6</v>
      </c>
      <c r="F267" s="57">
        <v>3</v>
      </c>
      <c r="G267" s="82">
        <v>486027</v>
      </c>
      <c r="H267" s="83">
        <v>5.1933328806835835E-2</v>
      </c>
      <c r="I267" s="83">
        <v>5.148067905692482E-2</v>
      </c>
      <c r="J267" s="83">
        <v>5.1036259302466733E-2</v>
      </c>
      <c r="K267" s="83">
        <v>3.3074417676384233</v>
      </c>
      <c r="L267" s="83">
        <v>0.10572252158830682</v>
      </c>
      <c r="M267" s="83">
        <v>0.10285025317523512</v>
      </c>
      <c r="N267" s="83">
        <v>9.9994444753069275E-2</v>
      </c>
      <c r="O267" s="83">
        <v>13.903661730726894</v>
      </c>
    </row>
    <row r="268" spans="1:15" x14ac:dyDescent="0.25">
      <c r="A268" s="78" t="str">
        <f t="shared" si="4"/>
        <v>33106</v>
      </c>
      <c r="B268" s="55">
        <v>33</v>
      </c>
      <c r="C268" s="55">
        <v>52</v>
      </c>
      <c r="D268" s="55">
        <v>10</v>
      </c>
      <c r="E268" s="56">
        <v>6</v>
      </c>
      <c r="F268" s="57">
        <v>3</v>
      </c>
      <c r="G268" s="82">
        <v>483729</v>
      </c>
      <c r="H268" s="83">
        <v>5.1934037446586825E-2</v>
      </c>
      <c r="I268" s="83">
        <v>5.1493708254001722E-2</v>
      </c>
      <c r="J268" s="83">
        <v>5.1059580881030492E-2</v>
      </c>
      <c r="K268" s="83">
        <v>3.1906046567396209</v>
      </c>
      <c r="L268" s="83">
        <v>0.10566866985440194</v>
      </c>
      <c r="M268" s="83">
        <v>0.10282823647124734</v>
      </c>
      <c r="N268" s="83">
        <v>0.10000227400052508</v>
      </c>
      <c r="O268" s="83">
        <v>13.053068970435925</v>
      </c>
    </row>
    <row r="269" spans="1:15" x14ac:dyDescent="0.25">
      <c r="A269" s="78" t="str">
        <f t="shared" si="4"/>
        <v>34106</v>
      </c>
      <c r="B269" s="55">
        <v>34</v>
      </c>
      <c r="C269" s="55">
        <v>51</v>
      </c>
      <c r="D269" s="55">
        <v>10</v>
      </c>
      <c r="E269" s="56">
        <v>6</v>
      </c>
      <c r="F269" s="57">
        <v>3</v>
      </c>
      <c r="G269" s="82">
        <v>481290</v>
      </c>
      <c r="H269" s="83">
        <v>5.147831868520019E-2</v>
      </c>
      <c r="I269" s="83">
        <v>5.1056535560680669E-2</v>
      </c>
      <c r="J269" s="83">
        <v>5.0643063433688629E-2</v>
      </c>
      <c r="K269" s="83">
        <v>3.1016601217561139</v>
      </c>
      <c r="L269" s="83">
        <v>0.10560992333104781</v>
      </c>
      <c r="M269" s="83">
        <v>0.10280288391614203</v>
      </c>
      <c r="N269" s="83">
        <v>0.10001038874690935</v>
      </c>
      <c r="O269" s="83">
        <v>12.279413659124437</v>
      </c>
    </row>
    <row r="270" spans="1:15" x14ac:dyDescent="0.25">
      <c r="A270" s="78" t="str">
        <f t="shared" si="4"/>
        <v>35106</v>
      </c>
      <c r="B270" s="55">
        <v>35</v>
      </c>
      <c r="C270" s="55">
        <v>50</v>
      </c>
      <c r="D270" s="55">
        <v>10</v>
      </c>
      <c r="E270" s="56">
        <v>6</v>
      </c>
      <c r="F270" s="57">
        <v>3</v>
      </c>
      <c r="G270" s="82">
        <v>478695</v>
      </c>
      <c r="H270" s="83">
        <v>5.0930132965667077E-2</v>
      </c>
      <c r="I270" s="83">
        <v>5.0537398552314101E-2</v>
      </c>
      <c r="J270" s="83">
        <v>5.0148842164635103E-2</v>
      </c>
      <c r="K270" s="83">
        <v>3.0246545295020839</v>
      </c>
      <c r="L270" s="83">
        <v>0.10705981888258703</v>
      </c>
      <c r="M270" s="83">
        <v>0.10418951524457118</v>
      </c>
      <c r="N270" s="83">
        <v>0.10133592370925119</v>
      </c>
      <c r="O270" s="83">
        <v>11.206187656023147</v>
      </c>
    </row>
    <row r="271" spans="1:15" x14ac:dyDescent="0.25">
      <c r="A271" s="78" t="str">
        <f t="shared" si="4"/>
        <v>36106</v>
      </c>
      <c r="B271" s="55">
        <v>36</v>
      </c>
      <c r="C271" s="55">
        <v>49</v>
      </c>
      <c r="D271" s="55">
        <v>10</v>
      </c>
      <c r="E271" s="56">
        <v>6</v>
      </c>
      <c r="F271" s="57">
        <v>3</v>
      </c>
      <c r="G271" s="82">
        <v>475937</v>
      </c>
      <c r="H271" s="83">
        <v>5.0931110630188452E-2</v>
      </c>
      <c r="I271" s="83">
        <v>5.0548707076776965E-2</v>
      </c>
      <c r="J271" s="83">
        <v>5.0170505760216165E-2</v>
      </c>
      <c r="K271" s="83">
        <v>2.9421415019214727</v>
      </c>
      <c r="L271" s="83">
        <v>0.10699525357347717</v>
      </c>
      <c r="M271" s="83">
        <v>0.10416084481769645</v>
      </c>
      <c r="N271" s="83">
        <v>0.10134114389089312</v>
      </c>
      <c r="O271" s="83">
        <v>10.619481149816048</v>
      </c>
    </row>
    <row r="272" spans="1:15" x14ac:dyDescent="0.25">
      <c r="A272" s="78" t="str">
        <f t="shared" si="4"/>
        <v>37106</v>
      </c>
      <c r="B272" s="55">
        <v>37</v>
      </c>
      <c r="C272" s="55">
        <v>48</v>
      </c>
      <c r="D272" s="55">
        <v>10</v>
      </c>
      <c r="E272" s="56">
        <v>6</v>
      </c>
      <c r="F272" s="57">
        <v>3</v>
      </c>
      <c r="G272" s="82">
        <v>473013</v>
      </c>
      <c r="H272" s="83">
        <v>5.0933061036377437E-2</v>
      </c>
      <c r="I272" s="83">
        <v>5.0558864132698257E-2</v>
      </c>
      <c r="J272" s="83">
        <v>5.0193123656220862E-2</v>
      </c>
      <c r="K272" s="83">
        <v>2.8545896201584311</v>
      </c>
      <c r="L272" s="83">
        <v>0.10692729375302581</v>
      </c>
      <c r="M272" s="83">
        <v>0.10412610224243309</v>
      </c>
      <c r="N272" s="83">
        <v>0.10134393769304438</v>
      </c>
      <c r="O272" s="83">
        <v>10.067103863952999</v>
      </c>
    </row>
    <row r="273" spans="1:15" x14ac:dyDescent="0.25">
      <c r="A273" s="78" t="str">
        <f t="shared" si="4"/>
        <v>38106</v>
      </c>
      <c r="B273" s="55">
        <v>38</v>
      </c>
      <c r="C273" s="55">
        <v>47</v>
      </c>
      <c r="D273" s="55">
        <v>10</v>
      </c>
      <c r="E273" s="56">
        <v>6</v>
      </c>
      <c r="F273" s="57">
        <v>3</v>
      </c>
      <c r="G273" s="82">
        <v>469897</v>
      </c>
      <c r="H273" s="83">
        <v>5.0932438385433404E-2</v>
      </c>
      <c r="I273" s="83">
        <v>5.056852884781133E-2</v>
      </c>
      <c r="J273" s="83">
        <v>5.0213131813993277E-2</v>
      </c>
      <c r="K273" s="83">
        <v>2.7640887258271492</v>
      </c>
      <c r="L273" s="83">
        <v>0.10685533212597655</v>
      </c>
      <c r="M273" s="83">
        <v>0.10409089651561938</v>
      </c>
      <c r="N273" s="83">
        <v>0.10134348591287026</v>
      </c>
      <c r="O273" s="83">
        <v>9.5469581631719294</v>
      </c>
    </row>
    <row r="274" spans="1:15" x14ac:dyDescent="0.25">
      <c r="A274" s="78" t="str">
        <f t="shared" si="4"/>
        <v>39106</v>
      </c>
      <c r="B274" s="55">
        <v>39</v>
      </c>
      <c r="C274" s="55">
        <v>46</v>
      </c>
      <c r="D274" s="55">
        <v>10</v>
      </c>
      <c r="E274" s="56">
        <v>6</v>
      </c>
      <c r="F274" s="57">
        <v>3</v>
      </c>
      <c r="G274" s="82">
        <v>466590</v>
      </c>
      <c r="H274" s="83">
        <v>5.093122441543968E-2</v>
      </c>
      <c r="I274" s="83">
        <v>5.0577594890589168E-2</v>
      </c>
      <c r="J274" s="83">
        <v>5.0232538202704728E-2</v>
      </c>
      <c r="K274" s="83">
        <v>2.6800274330782914</v>
      </c>
      <c r="L274" s="83">
        <v>0.10678325724940525</v>
      </c>
      <c r="M274" s="83">
        <v>0.10405280867571101</v>
      </c>
      <c r="N274" s="83">
        <v>0.10134164898519042</v>
      </c>
      <c r="O274" s="83">
        <v>9.0616751323431703</v>
      </c>
    </row>
    <row r="275" spans="1:15" x14ac:dyDescent="0.25">
      <c r="A275" s="78" t="str">
        <f t="shared" si="4"/>
        <v>40106</v>
      </c>
      <c r="B275" s="55">
        <v>40</v>
      </c>
      <c r="C275" s="55">
        <v>45</v>
      </c>
      <c r="D275" s="55">
        <v>10</v>
      </c>
      <c r="E275" s="56">
        <v>6</v>
      </c>
      <c r="F275" s="57">
        <v>3</v>
      </c>
      <c r="G275" s="82">
        <v>463070</v>
      </c>
      <c r="H275" s="83">
        <v>5.0929665061437798E-2</v>
      </c>
      <c r="I275" s="83">
        <v>5.0586304446411989E-2</v>
      </c>
      <c r="J275" s="83">
        <v>5.0251581834279913E-2</v>
      </c>
      <c r="K275" s="83">
        <v>2.59297946314812</v>
      </c>
      <c r="L275" s="83">
        <v>0.10670524974625867</v>
      </c>
      <c r="M275" s="83">
        <v>0.10401235234413804</v>
      </c>
      <c r="N275" s="83">
        <v>0.10133457144708144</v>
      </c>
      <c r="O275" s="83">
        <v>8.600125251041959</v>
      </c>
    </row>
    <row r="276" spans="1:15" x14ac:dyDescent="0.25">
      <c r="A276" s="78" t="str">
        <f t="shared" si="4"/>
        <v>41106</v>
      </c>
      <c r="B276" s="55">
        <v>41</v>
      </c>
      <c r="C276" s="55">
        <v>44</v>
      </c>
      <c r="D276" s="55">
        <v>10</v>
      </c>
      <c r="E276" s="56">
        <v>6</v>
      </c>
      <c r="F276" s="57">
        <v>3</v>
      </c>
      <c r="G276" s="82">
        <v>459318</v>
      </c>
      <c r="H276" s="83">
        <v>5.0927679733866298E-2</v>
      </c>
      <c r="I276" s="83">
        <v>5.0594577177467466E-2</v>
      </c>
      <c r="J276" s="83">
        <v>5.0268006043743117E-2</v>
      </c>
      <c r="K276" s="83">
        <v>2.5119154920991558</v>
      </c>
      <c r="L276" s="83">
        <v>0.10662547516099957</v>
      </c>
      <c r="M276" s="83">
        <v>0.10396718613248337</v>
      </c>
      <c r="N276" s="83">
        <v>0.10132413709020766</v>
      </c>
      <c r="O276" s="83">
        <v>8.15466191179096</v>
      </c>
    </row>
    <row r="277" spans="1:15" x14ac:dyDescent="0.25">
      <c r="A277" s="78" t="str">
        <f t="shared" si="4"/>
        <v>42106</v>
      </c>
      <c r="B277" s="55">
        <v>42</v>
      </c>
      <c r="C277" s="55">
        <v>43</v>
      </c>
      <c r="D277" s="55">
        <v>10</v>
      </c>
      <c r="E277" s="56">
        <v>6</v>
      </c>
      <c r="F277" s="57">
        <v>3</v>
      </c>
      <c r="G277" s="82">
        <v>455313</v>
      </c>
      <c r="H277" s="83">
        <v>5.0925407357136736E-2</v>
      </c>
      <c r="I277" s="83">
        <v>5.060035623845574E-2</v>
      </c>
      <c r="J277" s="83">
        <v>5.0281893993802063E-2</v>
      </c>
      <c r="K277" s="83">
        <v>2.4320939661287948</v>
      </c>
      <c r="L277" s="83">
        <v>0.10653989673038108</v>
      </c>
      <c r="M277" s="83">
        <v>0.10391752486750873</v>
      </c>
      <c r="N277" s="83">
        <v>0.10130833075269101</v>
      </c>
      <c r="O277" s="83">
        <v>7.7460340469083908</v>
      </c>
    </row>
    <row r="278" spans="1:15" x14ac:dyDescent="0.25">
      <c r="A278" s="78" t="str">
        <f t="shared" si="4"/>
        <v>43106</v>
      </c>
      <c r="B278" s="55">
        <v>43</v>
      </c>
      <c r="C278" s="55">
        <v>42</v>
      </c>
      <c r="D278" s="55">
        <v>10</v>
      </c>
      <c r="E278" s="56">
        <v>6</v>
      </c>
      <c r="F278" s="57">
        <v>3</v>
      </c>
      <c r="G278" s="82">
        <v>451041</v>
      </c>
      <c r="H278" s="83">
        <v>5.0919982884039365E-2</v>
      </c>
      <c r="I278" s="83">
        <v>5.0605155628867443E-2</v>
      </c>
      <c r="J278" s="83">
        <v>5.0294762560388083E-2</v>
      </c>
      <c r="K278" s="83">
        <v>2.3533426007835208</v>
      </c>
      <c r="L278" s="83">
        <v>0.10645151992834355</v>
      </c>
      <c r="M278" s="83">
        <v>0.10386417199323343</v>
      </c>
      <c r="N278" s="83">
        <v>0.10128790952485472</v>
      </c>
      <c r="O278" s="83">
        <v>7.3650643733053096</v>
      </c>
    </row>
    <row r="279" spans="1:15" x14ac:dyDescent="0.25">
      <c r="A279" s="78" t="str">
        <f t="shared" si="4"/>
        <v>44106</v>
      </c>
      <c r="B279" s="55">
        <v>44</v>
      </c>
      <c r="C279" s="55">
        <v>41</v>
      </c>
      <c r="D279" s="55">
        <v>10</v>
      </c>
      <c r="E279" s="56">
        <v>6</v>
      </c>
      <c r="F279" s="57">
        <v>3</v>
      </c>
      <c r="G279" s="82">
        <v>446476</v>
      </c>
      <c r="H279" s="83">
        <v>5.0641019898046029E-2</v>
      </c>
      <c r="I279" s="83">
        <v>5.0345371307752261E-2</v>
      </c>
      <c r="J279" s="83">
        <v>5.0054202241553859E-2</v>
      </c>
      <c r="K279" s="83">
        <v>2.2911847445327407</v>
      </c>
      <c r="L279" s="83">
        <v>0.10635958035818274</v>
      </c>
      <c r="M279" s="83">
        <v>0.1038040118617798</v>
      </c>
      <c r="N279" s="83">
        <v>0.10126188193766295</v>
      </c>
      <c r="O279" s="83">
        <v>6.994349080353703</v>
      </c>
    </row>
    <row r="280" spans="1:15" x14ac:dyDescent="0.25">
      <c r="A280" s="78" t="str">
        <f t="shared" si="4"/>
        <v>45106</v>
      </c>
      <c r="B280" s="55">
        <v>45</v>
      </c>
      <c r="C280" s="55">
        <v>40</v>
      </c>
      <c r="D280" s="55">
        <v>10</v>
      </c>
      <c r="E280" s="56">
        <v>6</v>
      </c>
      <c r="F280" s="57">
        <v>3</v>
      </c>
      <c r="G280" s="82">
        <v>441597</v>
      </c>
      <c r="H280" s="83">
        <v>5.0084126477308498E-2</v>
      </c>
      <c r="I280" s="83">
        <v>4.9801062960119748E-2</v>
      </c>
      <c r="J280" s="83">
        <v>4.952479296734353E-2</v>
      </c>
      <c r="K280" s="83">
        <v>2.2334345568470799</v>
      </c>
      <c r="L280" s="83">
        <v>0.10836803692054067</v>
      </c>
      <c r="M280" s="83">
        <v>0.10572762043220402</v>
      </c>
      <c r="N280" s="83">
        <v>0.10309852648455492</v>
      </c>
      <c r="O280" s="83">
        <v>6.5491228427729355</v>
      </c>
    </row>
    <row r="281" spans="1:15" x14ac:dyDescent="0.25">
      <c r="A281" s="78" t="str">
        <f t="shared" si="4"/>
        <v>46106</v>
      </c>
      <c r="B281" s="55">
        <v>46</v>
      </c>
      <c r="C281" s="55">
        <v>39</v>
      </c>
      <c r="D281" s="55">
        <v>10</v>
      </c>
      <c r="E281" s="56">
        <v>6</v>
      </c>
      <c r="F281" s="57">
        <v>3</v>
      </c>
      <c r="G281" s="82">
        <v>436406</v>
      </c>
      <c r="H281" s="83">
        <v>5.0074930225523936E-2</v>
      </c>
      <c r="I281" s="83">
        <v>4.9799956920848931E-2</v>
      </c>
      <c r="J281" s="83">
        <v>4.9531857948790801E-2</v>
      </c>
      <c r="K281" s="83">
        <v>2.1417670701136098</v>
      </c>
      <c r="L281" s="83">
        <v>0.10826157293896051</v>
      </c>
      <c r="M281" s="83">
        <v>0.10565620087716485</v>
      </c>
      <c r="N281" s="83">
        <v>0.1030622860363973</v>
      </c>
      <c r="O281" s="83">
        <v>6.2162275495753958</v>
      </c>
    </row>
    <row r="282" spans="1:15" x14ac:dyDescent="0.25">
      <c r="A282" s="78" t="str">
        <f t="shared" si="4"/>
        <v>47106</v>
      </c>
      <c r="B282" s="55">
        <v>47</v>
      </c>
      <c r="C282" s="55">
        <v>38</v>
      </c>
      <c r="D282" s="55">
        <v>10</v>
      </c>
      <c r="E282" s="56">
        <v>6</v>
      </c>
      <c r="F282" s="57">
        <v>3</v>
      </c>
      <c r="G282" s="82">
        <v>430881</v>
      </c>
      <c r="H282" s="83">
        <v>5.0064867097876213E-2</v>
      </c>
      <c r="I282" s="83">
        <v>4.97979720618918E-2</v>
      </c>
      <c r="J282" s="83">
        <v>4.9538039505106976E-2</v>
      </c>
      <c r="K282" s="83">
        <v>2.0466927063388733</v>
      </c>
      <c r="L282" s="83">
        <v>0.10815283106008387</v>
      </c>
      <c r="M282" s="83">
        <v>0.10558135540903404</v>
      </c>
      <c r="N282" s="83">
        <v>0.10302148388998354</v>
      </c>
      <c r="O282" s="83">
        <v>5.9018174391537341</v>
      </c>
    </row>
    <row r="283" spans="1:15" x14ac:dyDescent="0.25">
      <c r="A283" s="78" t="str">
        <f t="shared" si="4"/>
        <v>48106</v>
      </c>
      <c r="B283" s="55">
        <v>48</v>
      </c>
      <c r="C283" s="55">
        <v>37</v>
      </c>
      <c r="D283" s="55">
        <v>10</v>
      </c>
      <c r="E283" s="56">
        <v>6</v>
      </c>
      <c r="F283" s="57">
        <v>3</v>
      </c>
      <c r="G283" s="82">
        <v>425028</v>
      </c>
      <c r="H283" s="83">
        <v>5.0053172967428027E-2</v>
      </c>
      <c r="I283" s="83">
        <v>4.9794366488796031E-2</v>
      </c>
      <c r="J283" s="83">
        <v>4.954261836867218E-2</v>
      </c>
      <c r="K283" s="83">
        <v>1.9520949208052176</v>
      </c>
      <c r="L283" s="83">
        <v>0.10803994089801143</v>
      </c>
      <c r="M283" s="83">
        <v>0.10550363740741786</v>
      </c>
      <c r="N283" s="83">
        <v>0.10298145063384059</v>
      </c>
      <c r="O283" s="83">
        <v>5.6047554514055546</v>
      </c>
    </row>
    <row r="284" spans="1:15" x14ac:dyDescent="0.25">
      <c r="A284" s="78" t="str">
        <f t="shared" si="4"/>
        <v>49106</v>
      </c>
      <c r="B284" s="55">
        <v>49</v>
      </c>
      <c r="C284" s="55">
        <v>36</v>
      </c>
      <c r="D284" s="55">
        <v>10</v>
      </c>
      <c r="E284" s="56">
        <v>6</v>
      </c>
      <c r="F284" s="57">
        <v>3</v>
      </c>
      <c r="G284" s="82">
        <v>418857</v>
      </c>
      <c r="H284" s="83">
        <v>5.004094476157734E-2</v>
      </c>
      <c r="I284" s="83">
        <v>4.979264999749318E-2</v>
      </c>
      <c r="J284" s="83">
        <v>4.9549130132718326E-2</v>
      </c>
      <c r="K284" s="83">
        <v>1.8641159154556328</v>
      </c>
      <c r="L284" s="83">
        <v>0.10792704908835235</v>
      </c>
      <c r="M284" s="83">
        <v>0.10542500185027348</v>
      </c>
      <c r="N284" s="83">
        <v>0.1029396667597772</v>
      </c>
      <c r="O284" s="83">
        <v>5.3275843545649231</v>
      </c>
    </row>
    <row r="285" spans="1:15" x14ac:dyDescent="0.25">
      <c r="A285" s="78" t="str">
        <f t="shared" si="4"/>
        <v>50106</v>
      </c>
      <c r="B285" s="55">
        <v>50</v>
      </c>
      <c r="C285" s="55">
        <v>35</v>
      </c>
      <c r="D285" s="55">
        <v>10</v>
      </c>
      <c r="E285" s="56">
        <v>6</v>
      </c>
      <c r="F285" s="57">
        <v>3</v>
      </c>
      <c r="G285" s="82">
        <v>412388</v>
      </c>
      <c r="H285" s="83">
        <v>4.981716247805465E-2</v>
      </c>
      <c r="I285" s="83">
        <v>4.9584371999185237E-2</v>
      </c>
      <c r="J285" s="83">
        <v>4.9356431321958931E-2</v>
      </c>
      <c r="K285" s="83">
        <v>1.777495950415628</v>
      </c>
      <c r="L285" s="83">
        <v>0.10781351542721902</v>
      </c>
      <c r="M285" s="83">
        <v>0.10534739129169617</v>
      </c>
      <c r="N285" s="83">
        <v>0.10289824146192421</v>
      </c>
      <c r="O285" s="83">
        <v>5.0551422446821928</v>
      </c>
    </row>
    <row r="286" spans="1:15" x14ac:dyDescent="0.25">
      <c r="A286" s="78" t="str">
        <f t="shared" si="4"/>
        <v>51106</v>
      </c>
      <c r="B286" s="55">
        <v>51</v>
      </c>
      <c r="C286" s="55">
        <v>34</v>
      </c>
      <c r="D286" s="55">
        <v>10</v>
      </c>
      <c r="E286" s="56">
        <v>6</v>
      </c>
      <c r="F286" s="57">
        <v>3</v>
      </c>
      <c r="G286" s="82">
        <v>405636</v>
      </c>
      <c r="H286" s="83">
        <v>4.9209143172696701E-2</v>
      </c>
      <c r="I286" s="83">
        <v>4.8989734638937375E-2</v>
      </c>
      <c r="J286" s="83">
        <v>4.8780187162875091E-2</v>
      </c>
      <c r="K286" s="83">
        <v>1.7033892455304755</v>
      </c>
      <c r="L286" s="83">
        <v>0.10926791507657112</v>
      </c>
      <c r="M286" s="83">
        <v>0.10675827589267224</v>
      </c>
      <c r="N286" s="83">
        <v>0.10426589355974322</v>
      </c>
      <c r="O286" s="83">
        <v>4.7816022246546162</v>
      </c>
    </row>
    <row r="287" spans="1:15" x14ac:dyDescent="0.25">
      <c r="A287" s="78" t="str">
        <f t="shared" si="4"/>
        <v>52106</v>
      </c>
      <c r="B287" s="55">
        <v>52</v>
      </c>
      <c r="C287" s="55">
        <v>33</v>
      </c>
      <c r="D287" s="55">
        <v>10</v>
      </c>
      <c r="E287" s="56">
        <v>6</v>
      </c>
      <c r="F287" s="57">
        <v>3</v>
      </c>
      <c r="G287" s="82">
        <v>398627</v>
      </c>
      <c r="H287" s="83">
        <v>4.9198875138914321E-2</v>
      </c>
      <c r="I287" s="83">
        <v>4.8990660441967052E-2</v>
      </c>
      <c r="J287" s="83">
        <v>4.8789971577439563E-2</v>
      </c>
      <c r="K287" s="83">
        <v>1.6593532299618441</v>
      </c>
      <c r="L287" s="83">
        <v>0.10914965619488895</v>
      </c>
      <c r="M287" s="83">
        <v>0.10668118316120082</v>
      </c>
      <c r="N287" s="83">
        <v>0.10423027040315884</v>
      </c>
      <c r="O287" s="83">
        <v>4.5213570581019349</v>
      </c>
    </row>
    <row r="288" spans="1:15" x14ac:dyDescent="0.25">
      <c r="A288" s="78" t="str">
        <f t="shared" si="4"/>
        <v>53106</v>
      </c>
      <c r="B288" s="55">
        <v>53</v>
      </c>
      <c r="C288" s="55">
        <v>32</v>
      </c>
      <c r="D288" s="55">
        <v>10</v>
      </c>
      <c r="E288" s="56">
        <v>6</v>
      </c>
      <c r="F288" s="57">
        <v>3</v>
      </c>
      <c r="G288" s="82">
        <v>391385</v>
      </c>
      <c r="H288" s="83">
        <v>4.9191972099084019E-2</v>
      </c>
      <c r="I288" s="83">
        <v>4.8990124813163512E-2</v>
      </c>
      <c r="J288" s="83">
        <v>4.8801052671921509E-2</v>
      </c>
      <c r="K288" s="83">
        <v>1.6201285179554659</v>
      </c>
      <c r="L288" s="83">
        <v>0.10903585983111259</v>
      </c>
      <c r="M288" s="83">
        <v>0.10660602731325933</v>
      </c>
      <c r="N288" s="83">
        <v>0.10419663502689168</v>
      </c>
      <c r="O288" s="83">
        <v>4.2495343459764685</v>
      </c>
    </row>
    <row r="289" spans="1:15" x14ac:dyDescent="0.25">
      <c r="A289" s="78" t="str">
        <f t="shared" si="4"/>
        <v>54106</v>
      </c>
      <c r="B289" s="55">
        <v>54</v>
      </c>
      <c r="C289" s="55">
        <v>31</v>
      </c>
      <c r="D289" s="55">
        <v>10</v>
      </c>
      <c r="E289" s="56">
        <v>6</v>
      </c>
      <c r="F289" s="57">
        <v>3</v>
      </c>
      <c r="G289" s="82">
        <v>383926</v>
      </c>
      <c r="H289" s="83">
        <v>4.9183957325109523E-2</v>
      </c>
      <c r="I289" s="83">
        <v>4.8993816516724575E-2</v>
      </c>
      <c r="J289" s="83">
        <v>4.8814094382771678E-2</v>
      </c>
      <c r="K289" s="83">
        <v>1.5808723556101958</v>
      </c>
      <c r="L289" s="83">
        <v>0.10892203184988773</v>
      </c>
      <c r="M289" s="83">
        <v>0.10653615540494783</v>
      </c>
      <c r="N289" s="83">
        <v>0.10416851164026401</v>
      </c>
      <c r="O289" s="83">
        <v>3.9878309882633634</v>
      </c>
    </row>
    <row r="290" spans="1:15" x14ac:dyDescent="0.25">
      <c r="A290" s="78" t="str">
        <f t="shared" si="4"/>
        <v>55106</v>
      </c>
      <c r="B290" s="55">
        <v>55</v>
      </c>
      <c r="C290" s="55">
        <v>30</v>
      </c>
      <c r="D290" s="55">
        <v>10</v>
      </c>
      <c r="E290" s="56">
        <v>6</v>
      </c>
      <c r="F290" s="57">
        <v>3</v>
      </c>
      <c r="G290" s="82">
        <v>376260</v>
      </c>
      <c r="H290" s="83">
        <v>4.8482432360601714E-2</v>
      </c>
      <c r="I290" s="83">
        <v>4.8309679476957426E-2</v>
      </c>
      <c r="J290" s="83">
        <v>4.8150215276670384E-2</v>
      </c>
      <c r="K290" s="83">
        <v>1.5601153457715409</v>
      </c>
      <c r="L290" s="83">
        <v>0.10881305480253016</v>
      </c>
      <c r="M290" s="83">
        <v>0.10646893105831075</v>
      </c>
      <c r="N290" s="83">
        <v>0.10414606920746293</v>
      </c>
      <c r="O290" s="83">
        <v>3.7324615957050975</v>
      </c>
    </row>
    <row r="291" spans="1:15" x14ac:dyDescent="0.25">
      <c r="A291" s="78" t="str">
        <f t="shared" si="4"/>
        <v>18126</v>
      </c>
      <c r="B291" s="55">
        <v>18</v>
      </c>
      <c r="C291" s="55">
        <v>67</v>
      </c>
      <c r="D291" s="55">
        <v>12</v>
      </c>
      <c r="E291" s="56">
        <v>6</v>
      </c>
      <c r="F291" s="57">
        <v>3</v>
      </c>
      <c r="G291" s="82">
        <v>586179</v>
      </c>
      <c r="H291" s="83">
        <v>5.3548489454586401E-2</v>
      </c>
      <c r="I291" s="83">
        <v>5.2939460471971872E-2</v>
      </c>
      <c r="J291" s="83">
        <v>5.2335549379967553E-2</v>
      </c>
      <c r="K291" s="83">
        <v>4.5013587999570097</v>
      </c>
      <c r="L291" s="83">
        <v>0.10299584256686098</v>
      </c>
      <c r="M291" s="83">
        <v>9.9906342601833231E-2</v>
      </c>
      <c r="N291" s="83">
        <v>9.6827078418025889E-2</v>
      </c>
      <c r="O291" s="83">
        <v>32.215302834117225</v>
      </c>
    </row>
    <row r="292" spans="1:15" x14ac:dyDescent="0.25">
      <c r="A292" s="78" t="str">
        <f t="shared" si="4"/>
        <v>19126</v>
      </c>
      <c r="B292" s="55">
        <v>19</v>
      </c>
      <c r="C292" s="55">
        <v>66</v>
      </c>
      <c r="D292" s="55">
        <v>12</v>
      </c>
      <c r="E292" s="56">
        <v>6</v>
      </c>
      <c r="F292" s="57">
        <v>3</v>
      </c>
      <c r="G292" s="82">
        <v>585053</v>
      </c>
      <c r="H292" s="83">
        <v>5.3552413200171609E-2</v>
      </c>
      <c r="I292" s="83">
        <v>5.2949049060512468E-2</v>
      </c>
      <c r="J292" s="83">
        <v>5.2352521908271561E-2</v>
      </c>
      <c r="K292" s="83">
        <v>4.3708604177741162</v>
      </c>
      <c r="L292" s="83">
        <v>0.10297015825916626</v>
      </c>
      <c r="M292" s="83">
        <v>9.9900350908379246E-2</v>
      </c>
      <c r="N292" s="83">
        <v>9.6842508285574128E-2</v>
      </c>
      <c r="O292" s="83">
        <v>30.183648319041183</v>
      </c>
    </row>
    <row r="293" spans="1:15" x14ac:dyDescent="0.25">
      <c r="A293" s="78" t="str">
        <f t="shared" si="4"/>
        <v>20126</v>
      </c>
      <c r="B293" s="55">
        <v>20</v>
      </c>
      <c r="C293" s="55">
        <v>65</v>
      </c>
      <c r="D293" s="55">
        <v>12</v>
      </c>
      <c r="E293" s="56">
        <v>6</v>
      </c>
      <c r="F293" s="57">
        <v>3</v>
      </c>
      <c r="G293" s="82">
        <v>583881</v>
      </c>
      <c r="H293" s="83">
        <v>5.3555433384542397E-2</v>
      </c>
      <c r="I293" s="83">
        <v>5.2961134203716169E-2</v>
      </c>
      <c r="J293" s="83">
        <v>5.2371973056153563E-2</v>
      </c>
      <c r="K293" s="83">
        <v>4.2430889170909829</v>
      </c>
      <c r="L293" s="83">
        <v>0.10294392179228301</v>
      </c>
      <c r="M293" s="83">
        <v>9.9895355389197457E-2</v>
      </c>
      <c r="N293" s="83">
        <v>9.6858777730393697E-2</v>
      </c>
      <c r="O293" s="83">
        <v>28.347560547440317</v>
      </c>
    </row>
    <row r="294" spans="1:15" x14ac:dyDescent="0.25">
      <c r="A294" s="78" t="str">
        <f t="shared" si="4"/>
        <v>21126</v>
      </c>
      <c r="B294" s="55">
        <v>21</v>
      </c>
      <c r="C294" s="55">
        <v>64</v>
      </c>
      <c r="D294" s="55">
        <v>12</v>
      </c>
      <c r="E294" s="56">
        <v>6</v>
      </c>
      <c r="F294" s="57">
        <v>3</v>
      </c>
      <c r="G294" s="82">
        <v>582659</v>
      </c>
      <c r="H294" s="83">
        <v>5.355962921708924E-2</v>
      </c>
      <c r="I294" s="83">
        <v>5.297266497213636E-2</v>
      </c>
      <c r="J294" s="83">
        <v>5.2392565806071822E-2</v>
      </c>
      <c r="K294" s="83">
        <v>4.1179832457749734</v>
      </c>
      <c r="L294" s="83">
        <v>0.10291611388479367</v>
      </c>
      <c r="M294" s="83">
        <v>9.9890330364758806E-2</v>
      </c>
      <c r="N294" s="83">
        <v>9.6876560732778519E-2</v>
      </c>
      <c r="O294" s="83">
        <v>26.559370060361207</v>
      </c>
    </row>
    <row r="295" spans="1:15" x14ac:dyDescent="0.25">
      <c r="A295" s="78" t="str">
        <f t="shared" si="4"/>
        <v>22126</v>
      </c>
      <c r="B295" s="55">
        <v>22</v>
      </c>
      <c r="C295" s="55">
        <v>63</v>
      </c>
      <c r="D295" s="55">
        <v>12</v>
      </c>
      <c r="E295" s="56">
        <v>6</v>
      </c>
      <c r="F295" s="57">
        <v>3</v>
      </c>
      <c r="G295" s="82">
        <v>581371</v>
      </c>
      <c r="H295" s="83">
        <v>5.3563043220250066E-2</v>
      </c>
      <c r="I295" s="83">
        <v>5.2985099015946786E-2</v>
      </c>
      <c r="J295" s="83">
        <v>5.2412315027753363E-2</v>
      </c>
      <c r="K295" s="83">
        <v>4.0105148003598394</v>
      </c>
      <c r="L295" s="83">
        <v>0.1028878289422761</v>
      </c>
      <c r="M295" s="83">
        <v>9.9884583166343008E-2</v>
      </c>
      <c r="N295" s="83">
        <v>9.6893377894666233E-2</v>
      </c>
      <c r="O295" s="83">
        <v>24.948557805600899</v>
      </c>
    </row>
    <row r="296" spans="1:15" x14ac:dyDescent="0.25">
      <c r="A296" s="78" t="str">
        <f t="shared" si="4"/>
        <v>23126</v>
      </c>
      <c r="B296" s="55">
        <v>23</v>
      </c>
      <c r="C296" s="55">
        <v>62</v>
      </c>
      <c r="D296" s="55">
        <v>12</v>
      </c>
      <c r="E296" s="56">
        <v>6</v>
      </c>
      <c r="F296" s="57">
        <v>3</v>
      </c>
      <c r="G296" s="82">
        <v>580008</v>
      </c>
      <c r="H296" s="83">
        <v>5.3566502530999573E-2</v>
      </c>
      <c r="I296" s="83">
        <v>5.299754486145019E-2</v>
      </c>
      <c r="J296" s="83">
        <v>5.2433759534351247E-2</v>
      </c>
      <c r="K296" s="83">
        <v>3.8897842788375332</v>
      </c>
      <c r="L296" s="83">
        <v>0.102857201969628</v>
      </c>
      <c r="M296" s="83">
        <v>9.9877932718169402E-2</v>
      </c>
      <c r="N296" s="83">
        <v>9.6910732265761856E-2</v>
      </c>
      <c r="O296" s="83">
        <v>23.375155170273512</v>
      </c>
    </row>
    <row r="297" spans="1:15" x14ac:dyDescent="0.25">
      <c r="A297" s="78" t="str">
        <f t="shared" si="4"/>
        <v>24126</v>
      </c>
      <c r="B297" s="55">
        <v>24</v>
      </c>
      <c r="C297" s="55">
        <v>61</v>
      </c>
      <c r="D297" s="55">
        <v>12</v>
      </c>
      <c r="E297" s="56">
        <v>6</v>
      </c>
      <c r="F297" s="57">
        <v>3</v>
      </c>
      <c r="G297" s="82">
        <v>578558</v>
      </c>
      <c r="H297" s="83">
        <v>5.3151110173915148E-2</v>
      </c>
      <c r="I297" s="83">
        <v>5.2603196222332074E-2</v>
      </c>
      <c r="J297" s="83">
        <v>5.2062196011462981E-2</v>
      </c>
      <c r="K297" s="83">
        <v>3.8381216749228253</v>
      </c>
      <c r="L297" s="83">
        <v>0.10282633720387584</v>
      </c>
      <c r="M297" s="83">
        <v>9.9870713048648543E-2</v>
      </c>
      <c r="N297" s="83">
        <v>9.69271879396707E-2</v>
      </c>
      <c r="O297" s="83">
        <v>21.957257526470986</v>
      </c>
    </row>
    <row r="298" spans="1:15" x14ac:dyDescent="0.25">
      <c r="A298" s="78" t="str">
        <f t="shared" si="4"/>
        <v>25126</v>
      </c>
      <c r="B298" s="55">
        <v>25</v>
      </c>
      <c r="C298" s="55">
        <v>60</v>
      </c>
      <c r="D298" s="55">
        <v>12</v>
      </c>
      <c r="E298" s="56">
        <v>6</v>
      </c>
      <c r="F298" s="57">
        <v>3</v>
      </c>
      <c r="G298" s="82">
        <v>577013</v>
      </c>
      <c r="H298" s="83">
        <v>5.2964144655319727E-2</v>
      </c>
      <c r="I298" s="83">
        <v>5.243556037732252E-2</v>
      </c>
      <c r="J298" s="83">
        <v>5.1913908352151511E-2</v>
      </c>
      <c r="K298" s="83">
        <v>3.7811487782770925</v>
      </c>
      <c r="L298" s="83">
        <v>0.10386941022126019</v>
      </c>
      <c r="M298" s="83">
        <v>0.10086254555789904</v>
      </c>
      <c r="N298" s="83">
        <v>9.7867812336983745E-2</v>
      </c>
      <c r="O298" s="83">
        <v>19.745076800695998</v>
      </c>
    </row>
    <row r="299" spans="1:15" x14ac:dyDescent="0.25">
      <c r="A299" s="78" t="str">
        <f t="shared" si="4"/>
        <v>26126</v>
      </c>
      <c r="B299" s="55">
        <v>26</v>
      </c>
      <c r="C299" s="55">
        <v>59</v>
      </c>
      <c r="D299" s="55">
        <v>12</v>
      </c>
      <c r="E299" s="56">
        <v>6</v>
      </c>
      <c r="F299" s="57">
        <v>3</v>
      </c>
      <c r="G299" s="82">
        <v>575367</v>
      </c>
      <c r="H299" s="83">
        <v>5.2967931772242759E-2</v>
      </c>
      <c r="I299" s="83">
        <v>5.244826345619405E-2</v>
      </c>
      <c r="J299" s="83">
        <v>5.1935547224640971E-2</v>
      </c>
      <c r="K299" s="83">
        <v>3.6635295385380116</v>
      </c>
      <c r="L299" s="83">
        <v>0.10383285798455594</v>
      </c>
      <c r="M299" s="83">
        <v>0.10085215175705245</v>
      </c>
      <c r="N299" s="83">
        <v>9.7883611677416327E-2</v>
      </c>
      <c r="O299" s="83">
        <v>18.55535857982818</v>
      </c>
    </row>
    <row r="300" spans="1:15" x14ac:dyDescent="0.25">
      <c r="A300" s="78" t="str">
        <f t="shared" si="4"/>
        <v>27126</v>
      </c>
      <c r="B300" s="55">
        <v>27</v>
      </c>
      <c r="C300" s="55">
        <v>58</v>
      </c>
      <c r="D300" s="55">
        <v>12</v>
      </c>
      <c r="E300" s="56">
        <v>6</v>
      </c>
      <c r="F300" s="57">
        <v>3</v>
      </c>
      <c r="G300" s="82">
        <v>573604</v>
      </c>
      <c r="H300" s="83">
        <v>5.2972085271371885E-2</v>
      </c>
      <c r="I300" s="83">
        <v>5.2461279907392556E-2</v>
      </c>
      <c r="J300" s="83">
        <v>5.1957447995481201E-2</v>
      </c>
      <c r="K300" s="83">
        <v>3.5425066770803553</v>
      </c>
      <c r="L300" s="83">
        <v>0.1037928605797728</v>
      </c>
      <c r="M300" s="83">
        <v>0.10083786026596746</v>
      </c>
      <c r="N300" s="83">
        <v>9.7896806856298077E-2</v>
      </c>
      <c r="O300" s="83">
        <v>17.429794771305641</v>
      </c>
    </row>
    <row r="301" spans="1:15" x14ac:dyDescent="0.25">
      <c r="A301" s="78" t="str">
        <f t="shared" si="4"/>
        <v>28126</v>
      </c>
      <c r="B301" s="55">
        <v>28</v>
      </c>
      <c r="C301" s="55">
        <v>57</v>
      </c>
      <c r="D301" s="55">
        <v>12</v>
      </c>
      <c r="E301" s="56">
        <v>6</v>
      </c>
      <c r="F301" s="57">
        <v>3</v>
      </c>
      <c r="G301" s="82">
        <v>571731</v>
      </c>
      <c r="H301" s="83">
        <v>5.2974213397559339E-2</v>
      </c>
      <c r="I301" s="83">
        <v>5.2473978147065663E-2</v>
      </c>
      <c r="J301" s="83">
        <v>5.1978990119479263E-2</v>
      </c>
      <c r="K301" s="83">
        <v>3.4354128077714869</v>
      </c>
      <c r="L301" s="83">
        <v>0.1037498403969699</v>
      </c>
      <c r="M301" s="83">
        <v>0.10082363908901214</v>
      </c>
      <c r="N301" s="83">
        <v>9.7911430375473785E-2</v>
      </c>
      <c r="O301" s="83">
        <v>16.375680171269355</v>
      </c>
    </row>
    <row r="302" spans="1:15" x14ac:dyDescent="0.25">
      <c r="A302" s="78" t="str">
        <f t="shared" si="4"/>
        <v>29126</v>
      </c>
      <c r="B302" s="55">
        <v>29</v>
      </c>
      <c r="C302" s="55">
        <v>56</v>
      </c>
      <c r="D302" s="55">
        <v>12</v>
      </c>
      <c r="E302" s="56">
        <v>6</v>
      </c>
      <c r="F302" s="57">
        <v>3</v>
      </c>
      <c r="G302" s="82">
        <v>569731</v>
      </c>
      <c r="H302" s="83">
        <v>5.2977633304138266E-2</v>
      </c>
      <c r="I302" s="83">
        <v>5.2486173299328982E-2</v>
      </c>
      <c r="J302" s="83">
        <v>5.2001734151731253E-2</v>
      </c>
      <c r="K302" s="83">
        <v>3.3247883650354288</v>
      </c>
      <c r="L302" s="83">
        <v>0.10370508187197115</v>
      </c>
      <c r="M302" s="83">
        <v>0.10080722305789926</v>
      </c>
      <c r="N302" s="83">
        <v>9.792340595825047E-2</v>
      </c>
      <c r="O302" s="83">
        <v>15.351265772794529</v>
      </c>
    </row>
    <row r="303" spans="1:15" x14ac:dyDescent="0.25">
      <c r="A303" s="78" t="str">
        <f t="shared" si="4"/>
        <v>30126</v>
      </c>
      <c r="B303" s="55">
        <v>30</v>
      </c>
      <c r="C303" s="55">
        <v>55</v>
      </c>
      <c r="D303" s="55">
        <v>12</v>
      </c>
      <c r="E303" s="56">
        <v>6</v>
      </c>
      <c r="F303" s="57">
        <v>3</v>
      </c>
      <c r="G303" s="82">
        <v>567600</v>
      </c>
      <c r="H303" s="83">
        <v>5.2979210711768851E-2</v>
      </c>
      <c r="I303" s="83">
        <v>5.2498238195912615E-2</v>
      </c>
      <c r="J303" s="83">
        <v>5.2024312896405918E-2</v>
      </c>
      <c r="K303" s="83">
        <v>3.2163706835799859</v>
      </c>
      <c r="L303" s="83">
        <v>0.10365926708949964</v>
      </c>
      <c r="M303" s="83">
        <v>0.10079105003523608</v>
      </c>
      <c r="N303" s="83">
        <v>9.7935165609584221E-2</v>
      </c>
      <c r="O303" s="83">
        <v>14.424258280479211</v>
      </c>
    </row>
    <row r="304" spans="1:15" x14ac:dyDescent="0.25">
      <c r="A304" s="78" t="str">
        <f t="shared" si="4"/>
        <v>31126</v>
      </c>
      <c r="B304" s="55">
        <v>31</v>
      </c>
      <c r="C304" s="55">
        <v>54</v>
      </c>
      <c r="D304" s="55">
        <v>12</v>
      </c>
      <c r="E304" s="56">
        <v>6</v>
      </c>
      <c r="F304" s="57">
        <v>3</v>
      </c>
      <c r="G304" s="82">
        <v>565342</v>
      </c>
      <c r="H304" s="83">
        <v>5.2982088717979561E-2</v>
      </c>
      <c r="I304" s="83">
        <v>5.2509808222279609E-2</v>
      </c>
      <c r="J304" s="83">
        <v>5.2046371930618986E-2</v>
      </c>
      <c r="K304" s="83">
        <v>3.1392590679624015</v>
      </c>
      <c r="L304" s="83">
        <v>0.10360985032069084</v>
      </c>
      <c r="M304" s="83">
        <v>0.10077086082406755</v>
      </c>
      <c r="N304" s="83">
        <v>9.7947790894715059E-2</v>
      </c>
      <c r="O304" s="83">
        <v>13.622055322265107</v>
      </c>
    </row>
    <row r="305" spans="1:15" x14ac:dyDescent="0.25">
      <c r="A305" s="78" t="str">
        <f t="shared" si="4"/>
        <v>32126</v>
      </c>
      <c r="B305" s="55">
        <v>32</v>
      </c>
      <c r="C305" s="55">
        <v>53</v>
      </c>
      <c r="D305" s="55">
        <v>12</v>
      </c>
      <c r="E305" s="56">
        <v>6</v>
      </c>
      <c r="F305" s="57">
        <v>3</v>
      </c>
      <c r="G305" s="82">
        <v>562939</v>
      </c>
      <c r="H305" s="83">
        <v>5.2982649985167135E-2</v>
      </c>
      <c r="I305" s="83">
        <v>5.2522564611796302E-2</v>
      </c>
      <c r="J305" s="83">
        <v>5.2067808412634406E-2</v>
      </c>
      <c r="K305" s="83">
        <v>3.0661155116273697</v>
      </c>
      <c r="L305" s="83">
        <v>0.10355828961930155</v>
      </c>
      <c r="M305" s="83">
        <v>0.10074981481119624</v>
      </c>
      <c r="N305" s="83">
        <v>9.7957327525717702E-2</v>
      </c>
      <c r="O305" s="83">
        <v>12.837575652068875</v>
      </c>
    </row>
    <row r="306" spans="1:15" x14ac:dyDescent="0.25">
      <c r="A306" s="78" t="str">
        <f t="shared" si="4"/>
        <v>33126</v>
      </c>
      <c r="B306" s="55">
        <v>33</v>
      </c>
      <c r="C306" s="55">
        <v>52</v>
      </c>
      <c r="D306" s="55">
        <v>12</v>
      </c>
      <c r="E306" s="56">
        <v>6</v>
      </c>
      <c r="F306" s="57">
        <v>3</v>
      </c>
      <c r="G306" s="82">
        <v>560393</v>
      </c>
      <c r="H306" s="83">
        <v>5.2984244985215735E-2</v>
      </c>
      <c r="I306" s="83">
        <v>5.2534560567316153E-2</v>
      </c>
      <c r="J306" s="83">
        <v>5.2090229535343945E-2</v>
      </c>
      <c r="K306" s="83">
        <v>2.9700602969701619</v>
      </c>
      <c r="L306" s="83">
        <v>0.10350593244383852</v>
      </c>
      <c r="M306" s="83">
        <v>0.10072752514753039</v>
      </c>
      <c r="N306" s="83">
        <v>9.796696247098019E-2</v>
      </c>
      <c r="O306" s="83">
        <v>12.129357433087137</v>
      </c>
    </row>
    <row r="307" spans="1:15" x14ac:dyDescent="0.25">
      <c r="A307" s="78" t="str">
        <f t="shared" si="4"/>
        <v>34126</v>
      </c>
      <c r="B307" s="55">
        <v>34</v>
      </c>
      <c r="C307" s="55">
        <v>51</v>
      </c>
      <c r="D307" s="55">
        <v>12</v>
      </c>
      <c r="E307" s="56">
        <v>6</v>
      </c>
      <c r="F307" s="57">
        <v>3</v>
      </c>
      <c r="G307" s="82">
        <v>557692</v>
      </c>
      <c r="H307" s="83">
        <v>5.2374787517124148E-2</v>
      </c>
      <c r="I307" s="83">
        <v>5.1946235556543756E-2</v>
      </c>
      <c r="J307" s="83">
        <v>5.152664911815124E-2</v>
      </c>
      <c r="K307" s="83">
        <v>2.9216359567646659</v>
      </c>
      <c r="L307" s="83">
        <v>0.10344957431700652</v>
      </c>
      <c r="M307" s="83">
        <v>0.1007043314230794</v>
      </c>
      <c r="N307" s="83">
        <v>9.797522646909046E-2</v>
      </c>
      <c r="O307" s="83">
        <v>11.442473623433724</v>
      </c>
    </row>
    <row r="308" spans="1:15" x14ac:dyDescent="0.25">
      <c r="A308" s="78" t="str">
        <f t="shared" si="4"/>
        <v>35126</v>
      </c>
      <c r="B308" s="55">
        <v>35</v>
      </c>
      <c r="C308" s="55">
        <v>50</v>
      </c>
      <c r="D308" s="55">
        <v>12</v>
      </c>
      <c r="E308" s="56">
        <v>6</v>
      </c>
      <c r="F308" s="57">
        <v>3</v>
      </c>
      <c r="G308" s="82">
        <v>554823</v>
      </c>
      <c r="H308" s="83">
        <v>5.2223862384940783E-2</v>
      </c>
      <c r="I308" s="83">
        <v>5.1820130023448922E-2</v>
      </c>
      <c r="J308" s="83">
        <v>5.1421804791798469E-2</v>
      </c>
      <c r="K308" s="83">
        <v>2.8570120560971697</v>
      </c>
      <c r="L308" s="83">
        <v>0.10486407376767005</v>
      </c>
      <c r="M308" s="83">
        <v>0.10205236625013743</v>
      </c>
      <c r="N308" s="83">
        <v>9.9256880122129035E-2</v>
      </c>
      <c r="O308" s="83">
        <v>10.448285309008458</v>
      </c>
    </row>
    <row r="309" spans="1:15" x14ac:dyDescent="0.25">
      <c r="A309" s="78" t="str">
        <f t="shared" si="4"/>
        <v>36126</v>
      </c>
      <c r="B309" s="55">
        <v>36</v>
      </c>
      <c r="C309" s="55">
        <v>49</v>
      </c>
      <c r="D309" s="55">
        <v>12</v>
      </c>
      <c r="E309" s="56">
        <v>6</v>
      </c>
      <c r="F309" s="57">
        <v>3</v>
      </c>
      <c r="G309" s="82">
        <v>551733</v>
      </c>
      <c r="H309" s="83">
        <v>5.2224536143388199E-2</v>
      </c>
      <c r="I309" s="83">
        <v>5.1831229960868752E-2</v>
      </c>
      <c r="J309" s="83">
        <v>5.1445173661898054E-2</v>
      </c>
      <c r="K309" s="83">
        <v>2.7717047919917785</v>
      </c>
      <c r="L309" s="83">
        <v>0.10479887916800336</v>
      </c>
      <c r="M309" s="83">
        <v>0.10202217376883384</v>
      </c>
      <c r="N309" s="83">
        <v>9.92599681367618E-2</v>
      </c>
      <c r="O309" s="83">
        <v>9.8915363046981053</v>
      </c>
    </row>
    <row r="310" spans="1:15" x14ac:dyDescent="0.25">
      <c r="A310" s="78" t="str">
        <f t="shared" si="4"/>
        <v>37126</v>
      </c>
      <c r="B310" s="55">
        <v>37</v>
      </c>
      <c r="C310" s="55">
        <v>48</v>
      </c>
      <c r="D310" s="55">
        <v>12</v>
      </c>
      <c r="E310" s="56">
        <v>6</v>
      </c>
      <c r="F310" s="57">
        <v>3</v>
      </c>
      <c r="G310" s="82">
        <v>548455</v>
      </c>
      <c r="H310" s="83">
        <v>5.2226709575079085E-2</v>
      </c>
      <c r="I310" s="83">
        <v>5.1841992506222026E-2</v>
      </c>
      <c r="J310" s="83">
        <v>5.146639195558432E-2</v>
      </c>
      <c r="K310" s="83">
        <v>2.6813156959094182</v>
      </c>
      <c r="L310" s="83">
        <v>0.10473238460767063</v>
      </c>
      <c r="M310" s="83">
        <v>0.10199013592728665</v>
      </c>
      <c r="N310" s="83">
        <v>9.9262473676053647E-2</v>
      </c>
      <c r="O310" s="83">
        <v>9.3676782963050744</v>
      </c>
    </row>
    <row r="311" spans="1:15" x14ac:dyDescent="0.25">
      <c r="A311" s="78" t="str">
        <f t="shared" si="4"/>
        <v>38126</v>
      </c>
      <c r="B311" s="55">
        <v>38</v>
      </c>
      <c r="C311" s="55">
        <v>47</v>
      </c>
      <c r="D311" s="55">
        <v>12</v>
      </c>
      <c r="E311" s="56">
        <v>6</v>
      </c>
      <c r="F311" s="57">
        <v>3</v>
      </c>
      <c r="G311" s="82">
        <v>544976</v>
      </c>
      <c r="H311" s="83">
        <v>5.2226153078300697E-2</v>
      </c>
      <c r="I311" s="83">
        <v>5.1851824667508296E-2</v>
      </c>
      <c r="J311" s="83">
        <v>5.1486670972666689E-2</v>
      </c>
      <c r="K311" s="83">
        <v>2.5928114265582338</v>
      </c>
      <c r="L311" s="83">
        <v>0.10466332462346965</v>
      </c>
      <c r="M311" s="83">
        <v>0.10195494847479522</v>
      </c>
      <c r="N311" s="83">
        <v>9.9263086814832216E-2</v>
      </c>
      <c r="O311" s="83">
        <v>8.8746880596576734</v>
      </c>
    </row>
    <row r="312" spans="1:15" x14ac:dyDescent="0.25">
      <c r="A312" s="78" t="str">
        <f t="shared" si="4"/>
        <v>39126</v>
      </c>
      <c r="B312" s="55">
        <v>39</v>
      </c>
      <c r="C312" s="55">
        <v>46</v>
      </c>
      <c r="D312" s="55">
        <v>12</v>
      </c>
      <c r="E312" s="56">
        <v>6</v>
      </c>
      <c r="F312" s="57">
        <v>3</v>
      </c>
      <c r="G312" s="82">
        <v>541279</v>
      </c>
      <c r="H312" s="83">
        <v>5.2224453562765227E-2</v>
      </c>
      <c r="I312" s="83">
        <v>5.1862348252934252E-2</v>
      </c>
      <c r="J312" s="83">
        <v>5.1507632847385541E-2</v>
      </c>
      <c r="K312" s="83">
        <v>2.5060754250580568</v>
      </c>
      <c r="L312" s="83">
        <v>0.10459116278296406</v>
      </c>
      <c r="M312" s="83">
        <v>0.10191786490885477</v>
      </c>
      <c r="N312" s="83">
        <v>9.9259346843310017E-2</v>
      </c>
      <c r="O312" s="83">
        <v>8.4106736082500895</v>
      </c>
    </row>
    <row r="313" spans="1:15" x14ac:dyDescent="0.25">
      <c r="A313" s="78" t="str">
        <f t="shared" si="4"/>
        <v>40126</v>
      </c>
      <c r="B313" s="55">
        <v>40</v>
      </c>
      <c r="C313" s="55">
        <v>45</v>
      </c>
      <c r="D313" s="55">
        <v>12</v>
      </c>
      <c r="E313" s="56">
        <v>6</v>
      </c>
      <c r="F313" s="57">
        <v>3</v>
      </c>
      <c r="G313" s="82">
        <v>537355</v>
      </c>
      <c r="H313" s="83">
        <v>5.2224320979613104E-2</v>
      </c>
      <c r="I313" s="83">
        <v>5.1870737222134346E-2</v>
      </c>
      <c r="J313" s="83">
        <v>5.1526458300378705E-2</v>
      </c>
      <c r="K313" s="83">
        <v>2.4209805435885028</v>
      </c>
      <c r="L313" s="83">
        <v>0.10451563677643272</v>
      </c>
      <c r="M313" s="83">
        <v>0.101878646332499</v>
      </c>
      <c r="N313" s="83">
        <v>9.9254682658577661E-2</v>
      </c>
      <c r="O313" s="83">
        <v>7.9738608554865964</v>
      </c>
    </row>
    <row r="314" spans="1:15" x14ac:dyDescent="0.25">
      <c r="A314" s="78" t="str">
        <f t="shared" si="4"/>
        <v>41126</v>
      </c>
      <c r="B314" s="55">
        <v>41</v>
      </c>
      <c r="C314" s="55">
        <v>44</v>
      </c>
      <c r="D314" s="55">
        <v>12</v>
      </c>
      <c r="E314" s="56">
        <v>6</v>
      </c>
      <c r="F314" s="57">
        <v>3</v>
      </c>
      <c r="G314" s="82">
        <v>533179</v>
      </c>
      <c r="H314" s="83">
        <v>5.2220736375588689E-2</v>
      </c>
      <c r="I314" s="83">
        <v>5.1879387597786111E-2</v>
      </c>
      <c r="J314" s="83">
        <v>5.1543665448189072E-2</v>
      </c>
      <c r="K314" s="83">
        <v>2.3237055472927479</v>
      </c>
      <c r="L314" s="83">
        <v>0.10443772166570701</v>
      </c>
      <c r="M314" s="83">
        <v>0.10183259280654339</v>
      </c>
      <c r="N314" s="83">
        <v>9.9244343831996387E-2</v>
      </c>
      <c r="O314" s="83">
        <v>7.5224811929952233</v>
      </c>
    </row>
    <row r="315" spans="1:15" x14ac:dyDescent="0.25">
      <c r="A315" s="78" t="str">
        <f t="shared" si="4"/>
        <v>42126</v>
      </c>
      <c r="B315" s="55">
        <v>42</v>
      </c>
      <c r="C315" s="55">
        <v>43</v>
      </c>
      <c r="D315" s="55">
        <v>12</v>
      </c>
      <c r="E315" s="56">
        <v>6</v>
      </c>
      <c r="F315" s="57">
        <v>3</v>
      </c>
      <c r="G315" s="82">
        <v>528730</v>
      </c>
      <c r="H315" s="83">
        <v>5.221757796985229E-2</v>
      </c>
      <c r="I315" s="83">
        <v>5.1884704858812629E-2</v>
      </c>
      <c r="J315" s="83">
        <v>5.1559397045751139E-2</v>
      </c>
      <c r="K315" s="83">
        <v>2.2276133376203355</v>
      </c>
      <c r="L315" s="83">
        <v>0.1043538289864392</v>
      </c>
      <c r="M315" s="83">
        <v>0.10178541032284909</v>
      </c>
      <c r="N315" s="83">
        <v>9.9228339606226235E-2</v>
      </c>
      <c r="O315" s="83">
        <v>7.1118340173623587</v>
      </c>
    </row>
    <row r="316" spans="1:15" x14ac:dyDescent="0.25">
      <c r="A316" s="78" t="str">
        <f t="shared" si="4"/>
        <v>43126</v>
      </c>
      <c r="B316" s="55">
        <v>43</v>
      </c>
      <c r="C316" s="55">
        <v>42</v>
      </c>
      <c r="D316" s="55">
        <v>12</v>
      </c>
      <c r="E316" s="56">
        <v>6</v>
      </c>
      <c r="F316" s="57">
        <v>3</v>
      </c>
      <c r="G316" s="82">
        <v>523993</v>
      </c>
      <c r="H316" s="83">
        <v>5.2212529556692554E-2</v>
      </c>
      <c r="I316" s="83">
        <v>5.1890006164204486E-2</v>
      </c>
      <c r="J316" s="83">
        <v>5.1571299616597933E-2</v>
      </c>
      <c r="K316" s="83">
        <v>2.1368415226920972</v>
      </c>
      <c r="L316" s="83">
        <v>0.10426666005080221</v>
      </c>
      <c r="M316" s="83">
        <v>0.10173227504947585</v>
      </c>
      <c r="N316" s="83">
        <v>9.9209340582794042E-2</v>
      </c>
      <c r="O316" s="83">
        <v>6.7243913563730811</v>
      </c>
    </row>
    <row r="317" spans="1:15" x14ac:dyDescent="0.25">
      <c r="A317" s="78" t="str">
        <f t="shared" si="4"/>
        <v>44126</v>
      </c>
      <c r="B317" s="55">
        <v>44</v>
      </c>
      <c r="C317" s="55">
        <v>41</v>
      </c>
      <c r="D317" s="55">
        <v>12</v>
      </c>
      <c r="E317" s="56">
        <v>6</v>
      </c>
      <c r="F317" s="57">
        <v>3</v>
      </c>
      <c r="G317" s="82">
        <v>518948</v>
      </c>
      <c r="H317" s="83">
        <v>5.1536955533116997E-2</v>
      </c>
      <c r="I317" s="83">
        <v>5.1234420404356502E-2</v>
      </c>
      <c r="J317" s="83">
        <v>5.0937666201623287E-2</v>
      </c>
      <c r="K317" s="83">
        <v>2.0711111710614549</v>
      </c>
      <c r="L317" s="83">
        <v>0.10417614096210025</v>
      </c>
      <c r="M317" s="83">
        <v>0.1016729999922921</v>
      </c>
      <c r="N317" s="83">
        <v>9.9183347849880907E-2</v>
      </c>
      <c r="O317" s="83">
        <v>6.3473662101019759</v>
      </c>
    </row>
    <row r="318" spans="1:15" x14ac:dyDescent="0.25">
      <c r="A318" s="78" t="str">
        <f t="shared" si="4"/>
        <v>45126</v>
      </c>
      <c r="B318" s="55">
        <v>45</v>
      </c>
      <c r="C318" s="55">
        <v>40</v>
      </c>
      <c r="D318" s="55">
        <v>12</v>
      </c>
      <c r="E318" s="56">
        <v>6</v>
      </c>
      <c r="F318" s="57">
        <v>3</v>
      </c>
      <c r="G318" s="82">
        <v>513575</v>
      </c>
      <c r="H318" s="83">
        <v>5.1638027551964172E-2</v>
      </c>
      <c r="I318" s="83">
        <v>5.1345957260380666E-2</v>
      </c>
      <c r="J318" s="83">
        <v>5.1061675509906049E-2</v>
      </c>
      <c r="K318" s="83">
        <v>1.9781609307306625</v>
      </c>
      <c r="L318" s="83">
        <v>0.10580538382904152</v>
      </c>
      <c r="M318" s="83">
        <v>0.10322737672199776</v>
      </c>
      <c r="N318" s="83">
        <v>0.10065910529134012</v>
      </c>
      <c r="O318" s="83">
        <v>5.8867624008177968</v>
      </c>
    </row>
    <row r="319" spans="1:15" x14ac:dyDescent="0.25">
      <c r="A319" s="78" t="str">
        <f t="shared" si="4"/>
        <v>46126</v>
      </c>
      <c r="B319" s="55">
        <v>46</v>
      </c>
      <c r="C319" s="55">
        <v>39</v>
      </c>
      <c r="D319" s="55">
        <v>12</v>
      </c>
      <c r="E319" s="56">
        <v>6</v>
      </c>
      <c r="F319" s="57">
        <v>3</v>
      </c>
      <c r="G319" s="82">
        <v>507863</v>
      </c>
      <c r="H319" s="83">
        <v>5.1628096553598117E-2</v>
      </c>
      <c r="I319" s="83">
        <v>5.134652455485042E-2</v>
      </c>
      <c r="J319" s="83">
        <v>5.1068890626015287E-2</v>
      </c>
      <c r="K319" s="83">
        <v>1.927403650197002</v>
      </c>
      <c r="L319" s="83">
        <v>0.10570173452289298</v>
      </c>
      <c r="M319" s="83">
        <v>0.10315774135938235</v>
      </c>
      <c r="N319" s="83">
        <v>0.1006235933706531</v>
      </c>
      <c r="O319" s="83">
        <v>5.5701734522892981</v>
      </c>
    </row>
    <row r="320" spans="1:15" x14ac:dyDescent="0.25">
      <c r="A320" s="78" t="str">
        <f t="shared" si="4"/>
        <v>47126</v>
      </c>
      <c r="B320" s="55">
        <v>47</v>
      </c>
      <c r="C320" s="55">
        <v>38</v>
      </c>
      <c r="D320" s="55">
        <v>12</v>
      </c>
      <c r="E320" s="56">
        <v>6</v>
      </c>
      <c r="F320" s="57">
        <v>3</v>
      </c>
      <c r="G320" s="82">
        <v>501803</v>
      </c>
      <c r="H320" s="83">
        <v>5.1617865975293095E-2</v>
      </c>
      <c r="I320" s="83">
        <v>5.1342857655295004E-2</v>
      </c>
      <c r="J320" s="83">
        <v>5.1073827777036007E-2</v>
      </c>
      <c r="K320" s="83">
        <v>1.8784244016078022</v>
      </c>
      <c r="L320" s="83">
        <v>0.10559522362361325</v>
      </c>
      <c r="M320" s="83">
        <v>0.10308427809319594</v>
      </c>
      <c r="N320" s="83">
        <v>0.1005852894462568</v>
      </c>
      <c r="O320" s="83">
        <v>5.2750820541128691</v>
      </c>
    </row>
    <row r="321" spans="1:15" x14ac:dyDescent="0.25">
      <c r="A321" s="78" t="str">
        <f t="shared" si="4"/>
        <v>48126</v>
      </c>
      <c r="B321" s="55">
        <v>48</v>
      </c>
      <c r="C321" s="55">
        <v>37</v>
      </c>
      <c r="D321" s="55">
        <v>12</v>
      </c>
      <c r="E321" s="56">
        <v>6</v>
      </c>
      <c r="F321" s="57">
        <v>3</v>
      </c>
      <c r="G321" s="82">
        <v>495395</v>
      </c>
      <c r="H321" s="83">
        <v>5.1607303263052719E-2</v>
      </c>
      <c r="I321" s="83">
        <v>5.1340849221328436E-2</v>
      </c>
      <c r="J321" s="83">
        <v>5.1080450953279705E-2</v>
      </c>
      <c r="K321" s="83">
        <v>1.8311630113343897</v>
      </c>
      <c r="L321" s="83">
        <v>0.10548552165443736</v>
      </c>
      <c r="M321" s="83">
        <v>0.10300871022113667</v>
      </c>
      <c r="N321" s="83">
        <v>0.10054401033518708</v>
      </c>
      <c r="O321" s="83">
        <v>4.9964028704367225</v>
      </c>
    </row>
    <row r="322" spans="1:15" x14ac:dyDescent="0.25">
      <c r="A322" s="78" t="str">
        <f t="shared" si="4"/>
        <v>49126</v>
      </c>
      <c r="B322" s="55">
        <v>49</v>
      </c>
      <c r="C322" s="55">
        <v>36</v>
      </c>
      <c r="D322" s="55">
        <v>12</v>
      </c>
      <c r="E322" s="56">
        <v>6</v>
      </c>
      <c r="F322" s="57">
        <v>3</v>
      </c>
      <c r="G322" s="82">
        <v>488658</v>
      </c>
      <c r="H322" s="83">
        <v>5.1594366612231865E-2</v>
      </c>
      <c r="I322" s="83">
        <v>5.1336517564431569E-2</v>
      </c>
      <c r="J322" s="83">
        <v>5.1084807779674127E-2</v>
      </c>
      <c r="K322" s="83">
        <v>1.7882772818617521</v>
      </c>
      <c r="L322" s="83">
        <v>0.10537431086772343</v>
      </c>
      <c r="M322" s="83">
        <v>0.10293293059767772</v>
      </c>
      <c r="N322" s="83">
        <v>0.10050382885371774</v>
      </c>
      <c r="O322" s="83">
        <v>4.7331507925788587</v>
      </c>
    </row>
    <row r="323" spans="1:15" x14ac:dyDescent="0.25">
      <c r="A323" s="78" t="str">
        <f t="shared" ref="A323:A386" si="5">B323&amp;D323&amp;E323</f>
        <v>50126</v>
      </c>
      <c r="B323" s="55">
        <v>50</v>
      </c>
      <c r="C323" s="55">
        <v>35</v>
      </c>
      <c r="D323" s="55">
        <v>12</v>
      </c>
      <c r="E323" s="56">
        <v>6</v>
      </c>
      <c r="F323" s="57">
        <v>3</v>
      </c>
      <c r="G323" s="82">
        <v>481598</v>
      </c>
      <c r="H323" s="83">
        <v>5.1246059991943489E-2</v>
      </c>
      <c r="I323" s="83">
        <v>5.1005195204299018E-2</v>
      </c>
      <c r="J323" s="83">
        <v>5.077263609898712E-2</v>
      </c>
      <c r="K323" s="83">
        <v>1.7568906017051567</v>
      </c>
      <c r="L323" s="83">
        <v>0.10526206504179834</v>
      </c>
      <c r="M323" s="83">
        <v>0.10285549358593682</v>
      </c>
      <c r="N323" s="83">
        <v>0.10046345707415728</v>
      </c>
      <c r="O323" s="83">
        <v>4.4776992429370557</v>
      </c>
    </row>
    <row r="324" spans="1:15" x14ac:dyDescent="0.25">
      <c r="A324" s="78" t="str">
        <f t="shared" si="5"/>
        <v>51126</v>
      </c>
      <c r="B324" s="55">
        <v>51</v>
      </c>
      <c r="C324" s="55">
        <v>34</v>
      </c>
      <c r="D324" s="55">
        <v>12</v>
      </c>
      <c r="E324" s="56">
        <v>6</v>
      </c>
      <c r="F324" s="57">
        <v>3</v>
      </c>
      <c r="G324" s="82">
        <v>474240</v>
      </c>
      <c r="H324" s="83">
        <v>5.1096491228070175E-2</v>
      </c>
      <c r="I324" s="83">
        <v>5.0868758434547912E-2</v>
      </c>
      <c r="J324" s="83">
        <v>5.0649460188933876E-2</v>
      </c>
      <c r="K324" s="83">
        <v>1.7193425269905533</v>
      </c>
      <c r="L324" s="83">
        <v>0.10630693319838057</v>
      </c>
      <c r="M324" s="83">
        <v>0.10386513157894736</v>
      </c>
      <c r="N324" s="83">
        <v>0.10144019905533064</v>
      </c>
      <c r="O324" s="83">
        <v>4.175373228744939</v>
      </c>
    </row>
    <row r="325" spans="1:15" x14ac:dyDescent="0.25">
      <c r="A325" s="78" t="str">
        <f t="shared" si="5"/>
        <v>52126</v>
      </c>
      <c r="B325" s="55">
        <v>52</v>
      </c>
      <c r="C325" s="55">
        <v>33</v>
      </c>
      <c r="D325" s="55">
        <v>12</v>
      </c>
      <c r="E325" s="56">
        <v>6</v>
      </c>
      <c r="F325" s="57">
        <v>3</v>
      </c>
      <c r="G325" s="82">
        <v>466615</v>
      </c>
      <c r="H325" s="83">
        <v>5.1087084641513882E-2</v>
      </c>
      <c r="I325" s="83">
        <v>5.0868489011283394E-2</v>
      </c>
      <c r="J325" s="83">
        <v>5.0658465758708998E-2</v>
      </c>
      <c r="K325" s="83">
        <v>1.6774900078222945</v>
      </c>
      <c r="L325" s="83">
        <v>0.10619461440373755</v>
      </c>
      <c r="M325" s="83">
        <v>0.10379006247120216</v>
      </c>
      <c r="N325" s="83">
        <v>0.101404798388393</v>
      </c>
      <c r="O325" s="83">
        <v>3.9037279127331956</v>
      </c>
    </row>
    <row r="326" spans="1:15" x14ac:dyDescent="0.25">
      <c r="A326" s="78" t="str">
        <f t="shared" si="5"/>
        <v>53126</v>
      </c>
      <c r="B326" s="55">
        <v>53</v>
      </c>
      <c r="C326" s="55">
        <v>32</v>
      </c>
      <c r="D326" s="55">
        <v>12</v>
      </c>
      <c r="E326" s="56">
        <v>6</v>
      </c>
      <c r="F326" s="57">
        <v>3</v>
      </c>
      <c r="G326" s="82">
        <v>458737</v>
      </c>
      <c r="H326" s="83">
        <v>5.1077196738000208E-2</v>
      </c>
      <c r="I326" s="83">
        <v>5.0870106400835335E-2</v>
      </c>
      <c r="J326" s="83">
        <v>5.0671735656814251E-2</v>
      </c>
      <c r="K326" s="83">
        <v>1.6370927132539996</v>
      </c>
      <c r="L326" s="83">
        <v>0.10608257018727506</v>
      </c>
      <c r="M326" s="83">
        <v>0.10371956044530962</v>
      </c>
      <c r="N326" s="83">
        <v>0.10137398988963175</v>
      </c>
      <c r="O326" s="83">
        <v>3.645999777650375</v>
      </c>
    </row>
    <row r="327" spans="1:15" x14ac:dyDescent="0.25">
      <c r="A327" s="78" t="str">
        <f t="shared" si="5"/>
        <v>54126</v>
      </c>
      <c r="B327" s="55">
        <v>54</v>
      </c>
      <c r="C327" s="55">
        <v>31</v>
      </c>
      <c r="D327" s="55">
        <v>12</v>
      </c>
      <c r="E327" s="56">
        <v>6</v>
      </c>
      <c r="F327" s="57">
        <v>3</v>
      </c>
      <c r="G327" s="82">
        <v>450627</v>
      </c>
      <c r="H327" s="83">
        <v>5.1068844077252359E-2</v>
      </c>
      <c r="I327" s="83">
        <v>5.0871341486417816E-2</v>
      </c>
      <c r="J327" s="83">
        <v>5.0684934546753747E-2</v>
      </c>
      <c r="K327" s="83">
        <v>1.5998730657506097</v>
      </c>
      <c r="L327" s="83">
        <v>0.1059723451990227</v>
      </c>
      <c r="M327" s="83">
        <v>0.10364891584392413</v>
      </c>
      <c r="N327" s="83">
        <v>0.10134545866093243</v>
      </c>
      <c r="O327" s="83">
        <v>3.3949541416737126</v>
      </c>
    </row>
    <row r="328" spans="1:15" x14ac:dyDescent="0.25">
      <c r="A328" s="78" t="str">
        <f t="shared" si="5"/>
        <v>55126</v>
      </c>
      <c r="B328" s="55">
        <v>55</v>
      </c>
      <c r="C328" s="55">
        <v>30</v>
      </c>
      <c r="D328" s="55">
        <v>12</v>
      </c>
      <c r="E328" s="56">
        <v>6</v>
      </c>
      <c r="F328" s="57">
        <v>3</v>
      </c>
      <c r="G328" s="82">
        <v>442289</v>
      </c>
      <c r="H328" s="83">
        <v>5.0620747972479535E-2</v>
      </c>
      <c r="I328" s="83">
        <v>5.0442131728349562E-2</v>
      </c>
      <c r="J328" s="83">
        <v>5.0272559344681868E-2</v>
      </c>
      <c r="K328" s="83">
        <v>1.5747667249242012</v>
      </c>
      <c r="L328" s="83">
        <v>0.10586516960629815</v>
      </c>
      <c r="M328" s="83">
        <v>0.10358385580468879</v>
      </c>
      <c r="N328" s="83">
        <v>0.10132289068911955</v>
      </c>
      <c r="O328" s="83">
        <v>3.1561761653579445</v>
      </c>
    </row>
    <row r="329" spans="1:15" x14ac:dyDescent="0.25">
      <c r="A329" s="78" t="str">
        <f t="shared" si="5"/>
        <v>18156</v>
      </c>
      <c r="B329" s="55">
        <v>18</v>
      </c>
      <c r="C329" s="55">
        <v>67</v>
      </c>
      <c r="D329" s="55">
        <v>15</v>
      </c>
      <c r="E329" s="56">
        <v>6</v>
      </c>
      <c r="F329" s="57">
        <v>3</v>
      </c>
      <c r="G329" s="82">
        <v>687416</v>
      </c>
      <c r="H329" s="83">
        <v>5.4319364111396887E-2</v>
      </c>
      <c r="I329" s="83">
        <v>5.3702561476602233E-2</v>
      </c>
      <c r="J329" s="83">
        <v>5.3090123011393389E-2</v>
      </c>
      <c r="K329" s="83">
        <v>4.5782408323344237</v>
      </c>
      <c r="L329" s="83">
        <v>0.10063047703283019</v>
      </c>
      <c r="M329" s="83">
        <v>9.7610471679448835E-2</v>
      </c>
      <c r="N329" s="83">
        <v>9.4600649388434363E-2</v>
      </c>
      <c r="O329" s="83">
        <v>30.852482339660408</v>
      </c>
    </row>
    <row r="330" spans="1:15" x14ac:dyDescent="0.25">
      <c r="A330" s="78" t="str">
        <f t="shared" si="5"/>
        <v>19156</v>
      </c>
      <c r="B330" s="55">
        <v>19</v>
      </c>
      <c r="C330" s="55">
        <v>66</v>
      </c>
      <c r="D330" s="55">
        <v>15</v>
      </c>
      <c r="E330" s="56">
        <v>6</v>
      </c>
      <c r="F330" s="57">
        <v>3</v>
      </c>
      <c r="G330" s="82">
        <v>685891</v>
      </c>
      <c r="H330" s="83">
        <v>5.4323500381255913E-2</v>
      </c>
      <c r="I330" s="83">
        <v>5.3712616144547747E-2</v>
      </c>
      <c r="J330" s="83">
        <v>5.3109021695867127E-2</v>
      </c>
      <c r="K330" s="83">
        <v>4.4446231252487642</v>
      </c>
      <c r="L330" s="83">
        <v>0.10060490661052558</v>
      </c>
      <c r="M330" s="83">
        <v>9.760588781599408E-2</v>
      </c>
      <c r="N330" s="83">
        <v>9.4617074724701156E-2</v>
      </c>
      <c r="O330" s="83">
        <v>28.995146459131263</v>
      </c>
    </row>
    <row r="331" spans="1:15" x14ac:dyDescent="0.25">
      <c r="A331" s="78" t="str">
        <f t="shared" si="5"/>
        <v>20156</v>
      </c>
      <c r="B331" s="55">
        <v>20</v>
      </c>
      <c r="C331" s="55">
        <v>65</v>
      </c>
      <c r="D331" s="55">
        <v>15</v>
      </c>
      <c r="E331" s="56">
        <v>6</v>
      </c>
      <c r="F331" s="57">
        <v>3</v>
      </c>
      <c r="G331" s="82">
        <v>684310</v>
      </c>
      <c r="H331" s="83">
        <v>5.4326255644371706E-2</v>
      </c>
      <c r="I331" s="83">
        <v>5.3724189329397494E-2</v>
      </c>
      <c r="J331" s="83">
        <v>5.3127968318452165E-2</v>
      </c>
      <c r="K331" s="83">
        <v>4.3138372959623563</v>
      </c>
      <c r="L331" s="83">
        <v>0.10058014642486593</v>
      </c>
      <c r="M331" s="83">
        <v>9.7600502696146479E-2</v>
      </c>
      <c r="N331" s="83">
        <v>9.4632549575484795E-2</v>
      </c>
      <c r="O331" s="83">
        <v>27.246300653212725</v>
      </c>
    </row>
    <row r="332" spans="1:15" x14ac:dyDescent="0.25">
      <c r="A332" s="78" t="str">
        <f t="shared" si="5"/>
        <v>21156</v>
      </c>
      <c r="B332" s="55">
        <v>21</v>
      </c>
      <c r="C332" s="55">
        <v>64</v>
      </c>
      <c r="D332" s="55">
        <v>15</v>
      </c>
      <c r="E332" s="56">
        <v>6</v>
      </c>
      <c r="F332" s="57">
        <v>3</v>
      </c>
      <c r="G332" s="82">
        <v>682659</v>
      </c>
      <c r="H332" s="83">
        <v>5.433019999736325E-2</v>
      </c>
      <c r="I332" s="83">
        <v>5.3736931615931231E-2</v>
      </c>
      <c r="J332" s="83">
        <v>5.3149522675303484E-2</v>
      </c>
      <c r="K332" s="83">
        <v>4.1858101922043067</v>
      </c>
      <c r="L332" s="83">
        <v>0.10055239878182226</v>
      </c>
      <c r="M332" s="83">
        <v>9.7594846035868571E-2</v>
      </c>
      <c r="N332" s="83">
        <v>9.4649012171523411E-2</v>
      </c>
      <c r="O332" s="83">
        <v>25.541763896762511</v>
      </c>
    </row>
    <row r="333" spans="1:15" x14ac:dyDescent="0.25">
      <c r="A333" s="78" t="str">
        <f t="shared" si="5"/>
        <v>22156</v>
      </c>
      <c r="B333" s="55">
        <v>22</v>
      </c>
      <c r="C333" s="55">
        <v>63</v>
      </c>
      <c r="D333" s="55">
        <v>15</v>
      </c>
      <c r="E333" s="56">
        <v>6</v>
      </c>
      <c r="F333" s="57">
        <v>3</v>
      </c>
      <c r="G333" s="82">
        <v>680917</v>
      </c>
      <c r="H333" s="83">
        <v>5.4334081833762413E-2</v>
      </c>
      <c r="I333" s="83">
        <v>5.3748107331730591E-2</v>
      </c>
      <c r="J333" s="83">
        <v>5.3169475868571354E-2</v>
      </c>
      <c r="K333" s="83">
        <v>4.0604713937234642</v>
      </c>
      <c r="L333" s="83">
        <v>0.10052473355783451</v>
      </c>
      <c r="M333" s="83">
        <v>9.7588986616577347E-2</v>
      </c>
      <c r="N333" s="83">
        <v>9.466645714529083E-2</v>
      </c>
      <c r="O333" s="83">
        <v>24.001966465810078</v>
      </c>
    </row>
    <row r="334" spans="1:15" x14ac:dyDescent="0.25">
      <c r="A334" s="78" t="str">
        <f t="shared" si="5"/>
        <v>23156</v>
      </c>
      <c r="B334" s="55">
        <v>23</v>
      </c>
      <c r="C334" s="55">
        <v>62</v>
      </c>
      <c r="D334" s="55">
        <v>15</v>
      </c>
      <c r="E334" s="56">
        <v>6</v>
      </c>
      <c r="F334" s="57">
        <v>3</v>
      </c>
      <c r="G334" s="82">
        <v>679074</v>
      </c>
      <c r="H334" s="83">
        <v>5.4337229815896351E-2</v>
      </c>
      <c r="I334" s="83">
        <v>5.3761445733454677E-2</v>
      </c>
      <c r="J334" s="83">
        <v>5.3191552025257924E-2</v>
      </c>
      <c r="K334" s="83">
        <v>3.9522482085899329</v>
      </c>
      <c r="L334" s="83">
        <v>0.10049567499271066</v>
      </c>
      <c r="M334" s="83">
        <v>9.7582884928593933E-2</v>
      </c>
      <c r="N334" s="83">
        <v>9.4683348206528295E-2</v>
      </c>
      <c r="O334" s="83">
        <v>22.502811181108392</v>
      </c>
    </row>
    <row r="335" spans="1:15" x14ac:dyDescent="0.25">
      <c r="A335" s="78" t="str">
        <f t="shared" si="5"/>
        <v>24156</v>
      </c>
      <c r="B335" s="55">
        <v>24</v>
      </c>
      <c r="C335" s="55">
        <v>61</v>
      </c>
      <c r="D335" s="55">
        <v>15</v>
      </c>
      <c r="E335" s="56">
        <v>6</v>
      </c>
      <c r="F335" s="57">
        <v>3</v>
      </c>
      <c r="G335" s="82">
        <v>677114</v>
      </c>
      <c r="H335" s="83">
        <v>5.4340923389562173E-2</v>
      </c>
      <c r="I335" s="83">
        <v>5.3773810613870043E-2</v>
      </c>
      <c r="J335" s="83">
        <v>5.3212605262924706E-2</v>
      </c>
      <c r="K335" s="83">
        <v>3.8313577920409267</v>
      </c>
      <c r="L335" s="83">
        <v>0.10046461895633527</v>
      </c>
      <c r="M335" s="83">
        <v>9.7575888255153495E-2</v>
      </c>
      <c r="N335" s="83">
        <v>9.4700449259652E-2</v>
      </c>
      <c r="O335" s="83">
        <v>21.095927716750797</v>
      </c>
    </row>
    <row r="336" spans="1:15" x14ac:dyDescent="0.25">
      <c r="A336" s="78" t="str">
        <f t="shared" si="5"/>
        <v>25156</v>
      </c>
      <c r="B336" s="55">
        <v>25</v>
      </c>
      <c r="C336" s="55">
        <v>60</v>
      </c>
      <c r="D336" s="55">
        <v>15</v>
      </c>
      <c r="E336" s="56">
        <v>6</v>
      </c>
      <c r="F336" s="57">
        <v>3</v>
      </c>
      <c r="G336" s="82">
        <v>675023</v>
      </c>
      <c r="H336" s="83">
        <v>5.3873719858434456E-2</v>
      </c>
      <c r="I336" s="83">
        <v>5.3327071818293596E-2</v>
      </c>
      <c r="J336" s="83">
        <v>5.2786349502165111E-2</v>
      </c>
      <c r="K336" s="83">
        <v>3.783531820397231</v>
      </c>
      <c r="L336" s="83">
        <v>0.10043065199259878</v>
      </c>
      <c r="M336" s="83">
        <v>9.7567045863622429E-2</v>
      </c>
      <c r="N336" s="83">
        <v>9.4715291182670816E-2</v>
      </c>
      <c r="O336" s="83">
        <v>19.823355648622343</v>
      </c>
    </row>
    <row r="337" spans="1:15" x14ac:dyDescent="0.25">
      <c r="A337" s="78" t="str">
        <f t="shared" si="5"/>
        <v>26156</v>
      </c>
      <c r="B337" s="55">
        <v>26</v>
      </c>
      <c r="C337" s="55">
        <v>59</v>
      </c>
      <c r="D337" s="55">
        <v>15</v>
      </c>
      <c r="E337" s="56">
        <v>6</v>
      </c>
      <c r="F337" s="57">
        <v>3</v>
      </c>
      <c r="G337" s="82">
        <v>672801</v>
      </c>
      <c r="H337" s="83">
        <v>5.3824236289779594E-2</v>
      </c>
      <c r="I337" s="83">
        <v>5.3295105090509678E-2</v>
      </c>
      <c r="J337" s="83">
        <v>5.2773405509207033E-2</v>
      </c>
      <c r="K337" s="83">
        <v>3.701078030502333</v>
      </c>
      <c r="L337" s="83">
        <v>0.10161548511372605</v>
      </c>
      <c r="M337" s="83">
        <v>9.8691886605400403E-2</v>
      </c>
      <c r="N337" s="83">
        <v>9.5780178685822406E-2</v>
      </c>
      <c r="O337" s="83">
        <v>17.791018443789472</v>
      </c>
    </row>
    <row r="338" spans="1:15" x14ac:dyDescent="0.25">
      <c r="A338" s="78" t="str">
        <f t="shared" si="5"/>
        <v>27156</v>
      </c>
      <c r="B338" s="55">
        <v>27</v>
      </c>
      <c r="C338" s="55">
        <v>58</v>
      </c>
      <c r="D338" s="55">
        <v>15</v>
      </c>
      <c r="E338" s="56">
        <v>6</v>
      </c>
      <c r="F338" s="57">
        <v>3</v>
      </c>
      <c r="G338" s="82">
        <v>670433</v>
      </c>
      <c r="H338" s="83">
        <v>5.3827899283000691E-2</v>
      </c>
      <c r="I338" s="83">
        <v>5.3307340181643806E-2</v>
      </c>
      <c r="J338" s="83">
        <v>5.2795730520424862E-2</v>
      </c>
      <c r="K338" s="83">
        <v>3.5839360532670677</v>
      </c>
      <c r="L338" s="83">
        <v>0.101576145565627</v>
      </c>
      <c r="M338" s="83">
        <v>9.8678018534290521E-2</v>
      </c>
      <c r="N338" s="83">
        <v>9.5793315663160974E-2</v>
      </c>
      <c r="O338" s="83">
        <v>16.726133707618807</v>
      </c>
    </row>
    <row r="339" spans="1:15" x14ac:dyDescent="0.25">
      <c r="A339" s="78" t="str">
        <f t="shared" si="5"/>
        <v>28156</v>
      </c>
      <c r="B339" s="55">
        <v>28</v>
      </c>
      <c r="C339" s="55">
        <v>57</v>
      </c>
      <c r="D339" s="55">
        <v>15</v>
      </c>
      <c r="E339" s="56">
        <v>6</v>
      </c>
      <c r="F339" s="57">
        <v>3</v>
      </c>
      <c r="G339" s="82">
        <v>667913</v>
      </c>
      <c r="H339" s="83">
        <v>5.3830364134251019E-2</v>
      </c>
      <c r="I339" s="83">
        <v>5.3319818599128925E-2</v>
      </c>
      <c r="J339" s="83">
        <v>5.2818256269903413E-2</v>
      </c>
      <c r="K339" s="83">
        <v>3.4691943411791657</v>
      </c>
      <c r="L339" s="83">
        <v>0.10153418184703697</v>
      </c>
      <c r="M339" s="83">
        <v>9.8664047563080823E-2</v>
      </c>
      <c r="N339" s="83">
        <v>9.5807388087969542E-2</v>
      </c>
      <c r="O339" s="83">
        <v>15.718029144514331</v>
      </c>
    </row>
    <row r="340" spans="1:15" x14ac:dyDescent="0.25">
      <c r="A340" s="78" t="str">
        <f t="shared" si="5"/>
        <v>29156</v>
      </c>
      <c r="B340" s="55">
        <v>29</v>
      </c>
      <c r="C340" s="55">
        <v>56</v>
      </c>
      <c r="D340" s="55">
        <v>15</v>
      </c>
      <c r="E340" s="56">
        <v>6</v>
      </c>
      <c r="F340" s="57">
        <v>3</v>
      </c>
      <c r="G340" s="82">
        <v>665231</v>
      </c>
      <c r="H340" s="83">
        <v>5.3832428133986539E-2</v>
      </c>
      <c r="I340" s="83">
        <v>5.3333353376496286E-2</v>
      </c>
      <c r="J340" s="83">
        <v>5.2840291567891454E-2</v>
      </c>
      <c r="K340" s="83">
        <v>3.3567873415400062</v>
      </c>
      <c r="L340" s="83">
        <v>0.1014910609998632</v>
      </c>
      <c r="M340" s="83">
        <v>9.8648439414278644E-2</v>
      </c>
      <c r="N340" s="83">
        <v>9.5819346963686297E-2</v>
      </c>
      <c r="O340" s="83">
        <v>14.74326662467624</v>
      </c>
    </row>
    <row r="341" spans="1:15" x14ac:dyDescent="0.25">
      <c r="A341" s="78" t="str">
        <f t="shared" si="5"/>
        <v>30156</v>
      </c>
      <c r="B341" s="55">
        <v>30</v>
      </c>
      <c r="C341" s="55">
        <v>55</v>
      </c>
      <c r="D341" s="55">
        <v>15</v>
      </c>
      <c r="E341" s="56">
        <v>6</v>
      </c>
      <c r="F341" s="57">
        <v>3</v>
      </c>
      <c r="G341" s="82">
        <v>662383</v>
      </c>
      <c r="H341" s="83">
        <v>5.3835922721446654E-2</v>
      </c>
      <c r="I341" s="83">
        <v>5.3345270032594434E-2</v>
      </c>
      <c r="J341" s="83">
        <v>5.286367554722872E-2</v>
      </c>
      <c r="K341" s="83">
        <v>3.2335506798936566</v>
      </c>
      <c r="L341" s="83">
        <v>0.10144584024650391</v>
      </c>
      <c r="M341" s="83">
        <v>9.8631758363363797E-2</v>
      </c>
      <c r="N341" s="83">
        <v>9.5831263785453424E-2</v>
      </c>
      <c r="O341" s="83">
        <v>13.856975496049868</v>
      </c>
    </row>
    <row r="342" spans="1:15" x14ac:dyDescent="0.25">
      <c r="A342" s="78" t="str">
        <f t="shared" si="5"/>
        <v>31156</v>
      </c>
      <c r="B342" s="55">
        <v>31</v>
      </c>
      <c r="C342" s="55">
        <v>54</v>
      </c>
      <c r="D342" s="55">
        <v>15</v>
      </c>
      <c r="E342" s="56">
        <v>6</v>
      </c>
      <c r="F342" s="57">
        <v>3</v>
      </c>
      <c r="G342" s="82">
        <v>659363</v>
      </c>
      <c r="H342" s="83">
        <v>5.3838325778061552E-2</v>
      </c>
      <c r="I342" s="83">
        <v>5.3357558734718202E-2</v>
      </c>
      <c r="J342" s="83">
        <v>5.2885891383046973E-2</v>
      </c>
      <c r="K342" s="83">
        <v>3.1307640859435546</v>
      </c>
      <c r="L342" s="83">
        <v>0.10139634768708587</v>
      </c>
      <c r="M342" s="83">
        <v>9.8611842035419034E-2</v>
      </c>
      <c r="N342" s="83">
        <v>9.5842502536539059E-2</v>
      </c>
      <c r="O342" s="83">
        <v>13.087607281573277</v>
      </c>
    </row>
    <row r="343" spans="1:15" x14ac:dyDescent="0.25">
      <c r="A343" s="78" t="str">
        <f t="shared" si="5"/>
        <v>32156</v>
      </c>
      <c r="B343" s="55">
        <v>32</v>
      </c>
      <c r="C343" s="55">
        <v>53</v>
      </c>
      <c r="D343" s="55">
        <v>15</v>
      </c>
      <c r="E343" s="56">
        <v>6</v>
      </c>
      <c r="F343" s="57">
        <v>3</v>
      </c>
      <c r="G343" s="82">
        <v>656162</v>
      </c>
      <c r="H343" s="83">
        <v>5.3838838579497138E-2</v>
      </c>
      <c r="I343" s="83">
        <v>5.336944230235826E-2</v>
      </c>
      <c r="J343" s="83">
        <v>5.2909190108540269E-2</v>
      </c>
      <c r="K343" s="83">
        <v>3.0445454018977021</v>
      </c>
      <c r="L343" s="83">
        <v>0.10134692347316669</v>
      </c>
      <c r="M343" s="83">
        <v>9.8591506365806006E-2</v>
      </c>
      <c r="N343" s="83">
        <v>9.5851329397313473E-2</v>
      </c>
      <c r="O343" s="83">
        <v>12.369378293775013</v>
      </c>
    </row>
    <row r="344" spans="1:15" x14ac:dyDescent="0.25">
      <c r="A344" s="78" t="str">
        <f t="shared" si="5"/>
        <v>33156</v>
      </c>
      <c r="B344" s="55">
        <v>33</v>
      </c>
      <c r="C344" s="55">
        <v>52</v>
      </c>
      <c r="D344" s="55">
        <v>15</v>
      </c>
      <c r="E344" s="56">
        <v>6</v>
      </c>
      <c r="F344" s="57">
        <v>3</v>
      </c>
      <c r="G344" s="82">
        <v>652773</v>
      </c>
      <c r="H344" s="83">
        <v>5.3841074921910065E-2</v>
      </c>
      <c r="I344" s="83">
        <v>5.338149709010636E-2</v>
      </c>
      <c r="J344" s="83">
        <v>5.2931110814938731E-2</v>
      </c>
      <c r="K344" s="83">
        <v>2.9460455625462449</v>
      </c>
      <c r="L344" s="83">
        <v>0.10129401798174863</v>
      </c>
      <c r="M344" s="83">
        <v>9.8570253365258667E-2</v>
      </c>
      <c r="N344" s="83">
        <v>9.5860276083722828E-2</v>
      </c>
      <c r="O344" s="83">
        <v>11.667094074050244</v>
      </c>
    </row>
    <row r="345" spans="1:15" x14ac:dyDescent="0.25">
      <c r="A345" s="78" t="str">
        <f t="shared" si="5"/>
        <v>34156</v>
      </c>
      <c r="B345" s="55">
        <v>34</v>
      </c>
      <c r="C345" s="55">
        <v>51</v>
      </c>
      <c r="D345" s="55">
        <v>15</v>
      </c>
      <c r="E345" s="56">
        <v>6</v>
      </c>
      <c r="F345" s="57">
        <v>3</v>
      </c>
      <c r="G345" s="82">
        <v>649188</v>
      </c>
      <c r="H345" s="83">
        <v>5.309247860404074E-2</v>
      </c>
      <c r="I345" s="83">
        <v>5.265808979833269E-2</v>
      </c>
      <c r="J345" s="83">
        <v>5.2231402921803852E-2</v>
      </c>
      <c r="K345" s="83">
        <v>2.8781061880379797</v>
      </c>
      <c r="L345" s="83">
        <v>0.10123877828918587</v>
      </c>
      <c r="M345" s="83">
        <v>9.8546183848130284E-2</v>
      </c>
      <c r="N345" s="83">
        <v>9.5868993265433119E-2</v>
      </c>
      <c r="O345" s="83">
        <v>11.033865382601034</v>
      </c>
    </row>
    <row r="346" spans="1:15" x14ac:dyDescent="0.25">
      <c r="A346" s="78" t="str">
        <f t="shared" si="5"/>
        <v>35156</v>
      </c>
      <c r="B346" s="55">
        <v>35</v>
      </c>
      <c r="C346" s="55">
        <v>50</v>
      </c>
      <c r="D346" s="55">
        <v>15</v>
      </c>
      <c r="E346" s="56">
        <v>6</v>
      </c>
      <c r="F346" s="57">
        <v>3</v>
      </c>
      <c r="G346" s="82">
        <v>645405</v>
      </c>
      <c r="H346" s="83">
        <v>5.3236339972575361E-2</v>
      </c>
      <c r="I346" s="83">
        <v>5.2822646245380807E-2</v>
      </c>
      <c r="J346" s="83">
        <v>5.2416699591729225E-2</v>
      </c>
      <c r="K346" s="83">
        <v>2.8234643363469449</v>
      </c>
      <c r="L346" s="83">
        <v>0.10249223355877317</v>
      </c>
      <c r="M346" s="83">
        <v>9.9743571865727715E-2</v>
      </c>
      <c r="N346" s="83">
        <v>9.7008854905059616E-2</v>
      </c>
      <c r="O346" s="83">
        <v>10.213109597849412</v>
      </c>
    </row>
    <row r="347" spans="1:15" x14ac:dyDescent="0.25">
      <c r="A347" s="78" t="str">
        <f t="shared" si="5"/>
        <v>36156</v>
      </c>
      <c r="B347" s="55">
        <v>36</v>
      </c>
      <c r="C347" s="55">
        <v>49</v>
      </c>
      <c r="D347" s="55">
        <v>15</v>
      </c>
      <c r="E347" s="56">
        <v>6</v>
      </c>
      <c r="F347" s="57">
        <v>3</v>
      </c>
      <c r="G347" s="82">
        <v>641416</v>
      </c>
      <c r="H347" s="83">
        <v>5.3236900856854209E-2</v>
      </c>
      <c r="I347" s="83">
        <v>5.2834665801913268E-2</v>
      </c>
      <c r="J347" s="83">
        <v>5.2438666949374511E-2</v>
      </c>
      <c r="K347" s="83">
        <v>2.7291289896104867</v>
      </c>
      <c r="L347" s="83">
        <v>0.10242962445589134</v>
      </c>
      <c r="M347" s="83">
        <v>9.9713758309739706E-2</v>
      </c>
      <c r="N347" s="83">
        <v>9.7013482669593518E-2</v>
      </c>
      <c r="O347" s="83">
        <v>9.560887162153735</v>
      </c>
    </row>
    <row r="348" spans="1:15" x14ac:dyDescent="0.25">
      <c r="A348" s="78" t="str">
        <f t="shared" si="5"/>
        <v>37156</v>
      </c>
      <c r="B348" s="55">
        <v>37</v>
      </c>
      <c r="C348" s="55">
        <v>48</v>
      </c>
      <c r="D348" s="55">
        <v>15</v>
      </c>
      <c r="E348" s="56">
        <v>6</v>
      </c>
      <c r="F348" s="57">
        <v>3</v>
      </c>
      <c r="G348" s="82">
        <v>637204</v>
      </c>
      <c r="H348" s="83">
        <v>5.3237267813761369E-2</v>
      </c>
      <c r="I348" s="83">
        <v>5.2844928782619066E-2</v>
      </c>
      <c r="J348" s="83">
        <v>5.2462005888224181E-2</v>
      </c>
      <c r="K348" s="83">
        <v>2.6432100237914389</v>
      </c>
      <c r="L348" s="83">
        <v>0.10236439193727598</v>
      </c>
      <c r="M348" s="83">
        <v>9.9682362320387186E-2</v>
      </c>
      <c r="N348" s="83">
        <v>9.7016026264744107E-2</v>
      </c>
      <c r="O348" s="83">
        <v>9.0538524554145923</v>
      </c>
    </row>
    <row r="349" spans="1:15" x14ac:dyDescent="0.25">
      <c r="A349" s="78" t="str">
        <f t="shared" si="5"/>
        <v>38156</v>
      </c>
      <c r="B349" s="55">
        <v>38</v>
      </c>
      <c r="C349" s="55">
        <v>47</v>
      </c>
      <c r="D349" s="55">
        <v>15</v>
      </c>
      <c r="E349" s="56">
        <v>6</v>
      </c>
      <c r="F349" s="57">
        <v>3</v>
      </c>
      <c r="G349" s="82">
        <v>632760</v>
      </c>
      <c r="H349" s="83">
        <v>5.3236614198116192E-2</v>
      </c>
      <c r="I349" s="83">
        <v>5.2855743093748027E-2</v>
      </c>
      <c r="J349" s="83">
        <v>5.2482773879511981E-2</v>
      </c>
      <c r="K349" s="83">
        <v>2.5523737277956888</v>
      </c>
      <c r="L349" s="83">
        <v>0.10229628927239395</v>
      </c>
      <c r="M349" s="83">
        <v>9.9649156078133891E-2</v>
      </c>
      <c r="N349" s="83">
        <v>9.7016246286111635E-2</v>
      </c>
      <c r="O349" s="83">
        <v>8.5816849990517738</v>
      </c>
    </row>
    <row r="350" spans="1:15" x14ac:dyDescent="0.25">
      <c r="A350" s="78" t="str">
        <f t="shared" si="5"/>
        <v>39156</v>
      </c>
      <c r="B350" s="55">
        <v>39</v>
      </c>
      <c r="C350" s="55">
        <v>46</v>
      </c>
      <c r="D350" s="55">
        <v>15</v>
      </c>
      <c r="E350" s="56">
        <v>6</v>
      </c>
      <c r="F350" s="57">
        <v>3</v>
      </c>
      <c r="G350" s="82">
        <v>628069</v>
      </c>
      <c r="H350" s="83">
        <v>5.3236189017448719E-2</v>
      </c>
      <c r="I350" s="83">
        <v>5.2865210669528345E-2</v>
      </c>
      <c r="J350" s="83">
        <v>5.2503785412112362E-2</v>
      </c>
      <c r="K350" s="83">
        <v>2.4633248894627822</v>
      </c>
      <c r="L350" s="83">
        <v>0.10222602930569731</v>
      </c>
      <c r="M350" s="83">
        <v>9.9611666870996651E-2</v>
      </c>
      <c r="N350" s="83">
        <v>9.701322625380332E-2</v>
      </c>
      <c r="O350" s="83">
        <v>8.1330490758181035</v>
      </c>
    </row>
    <row r="351" spans="1:15" x14ac:dyDescent="0.25">
      <c r="A351" s="78" t="str">
        <f t="shared" si="5"/>
        <v>40156</v>
      </c>
      <c r="B351" s="55">
        <v>40</v>
      </c>
      <c r="C351" s="55">
        <v>45</v>
      </c>
      <c r="D351" s="55">
        <v>15</v>
      </c>
      <c r="E351" s="56">
        <v>6</v>
      </c>
      <c r="F351" s="57">
        <v>3</v>
      </c>
      <c r="G351" s="82">
        <v>623135</v>
      </c>
      <c r="H351" s="83">
        <v>5.3235655195102184E-2</v>
      </c>
      <c r="I351" s="83">
        <v>5.2874577739976086E-2</v>
      </c>
      <c r="J351" s="83">
        <v>5.2523129016986692E-2</v>
      </c>
      <c r="K351" s="83">
        <v>2.3804552785511968</v>
      </c>
      <c r="L351" s="83">
        <v>0.10215282402689625</v>
      </c>
      <c r="M351" s="83">
        <v>9.9572323814261759E-2</v>
      </c>
      <c r="N351" s="83">
        <v>9.7006266699832297E-2</v>
      </c>
      <c r="O351" s="83">
        <v>7.7110321198456191</v>
      </c>
    </row>
    <row r="352" spans="1:15" x14ac:dyDescent="0.25">
      <c r="A352" s="78" t="str">
        <f t="shared" si="5"/>
        <v>41156</v>
      </c>
      <c r="B352" s="55">
        <v>41</v>
      </c>
      <c r="C352" s="55">
        <v>44</v>
      </c>
      <c r="D352" s="55">
        <v>15</v>
      </c>
      <c r="E352" s="56">
        <v>6</v>
      </c>
      <c r="F352" s="57">
        <v>3</v>
      </c>
      <c r="G352" s="82">
        <v>617933</v>
      </c>
      <c r="H352" s="83">
        <v>5.3232308357054892E-2</v>
      </c>
      <c r="I352" s="83">
        <v>5.2882755897484028E-2</v>
      </c>
      <c r="J352" s="83">
        <v>5.2539676631608925E-2</v>
      </c>
      <c r="K352" s="83">
        <v>2.2806841518417045</v>
      </c>
      <c r="L352" s="83">
        <v>0.10207579138838677</v>
      </c>
      <c r="M352" s="83">
        <v>9.9528589669106521E-2</v>
      </c>
      <c r="N352" s="83">
        <v>9.6997570934065663E-2</v>
      </c>
      <c r="O352" s="83">
        <v>7.2799542992525081</v>
      </c>
    </row>
    <row r="353" spans="1:15" x14ac:dyDescent="0.25">
      <c r="A353" s="78" t="str">
        <f t="shared" si="5"/>
        <v>42156</v>
      </c>
      <c r="B353" s="55">
        <v>42</v>
      </c>
      <c r="C353" s="55">
        <v>43</v>
      </c>
      <c r="D353" s="55">
        <v>15</v>
      </c>
      <c r="E353" s="56">
        <v>6</v>
      </c>
      <c r="F353" s="57">
        <v>3</v>
      </c>
      <c r="G353" s="82">
        <v>612464</v>
      </c>
      <c r="H353" s="83">
        <v>5.3229251025366388E-2</v>
      </c>
      <c r="I353" s="83">
        <v>5.288800647874814E-2</v>
      </c>
      <c r="J353" s="83">
        <v>5.2556558426291179E-2</v>
      </c>
      <c r="K353" s="83">
        <v>2.1821658089291778</v>
      </c>
      <c r="L353" s="83">
        <v>0.10199456621123854</v>
      </c>
      <c r="M353" s="83">
        <v>9.9481765458867791E-2</v>
      </c>
      <c r="N353" s="83">
        <v>9.6982026698712087E-2</v>
      </c>
      <c r="O353" s="83">
        <v>6.8841254343112412</v>
      </c>
    </row>
    <row r="354" spans="1:15" x14ac:dyDescent="0.25">
      <c r="A354" s="78" t="str">
        <f t="shared" si="5"/>
        <v>43156</v>
      </c>
      <c r="B354" s="55">
        <v>43</v>
      </c>
      <c r="C354" s="55">
        <v>42</v>
      </c>
      <c r="D354" s="55">
        <v>15</v>
      </c>
      <c r="E354" s="56">
        <v>6</v>
      </c>
      <c r="F354" s="57">
        <v>3</v>
      </c>
      <c r="G354" s="82">
        <v>606717</v>
      </c>
      <c r="H354" s="83">
        <v>5.3224155578300923E-2</v>
      </c>
      <c r="I354" s="83">
        <v>5.2892864383229744E-2</v>
      </c>
      <c r="J354" s="83">
        <v>5.2569814262662821E-2</v>
      </c>
      <c r="K354" s="83">
        <v>2.0933499473395338</v>
      </c>
      <c r="L354" s="83">
        <v>0.10190912731965644</v>
      </c>
      <c r="M354" s="83">
        <v>9.943021210877559E-2</v>
      </c>
      <c r="N354" s="83">
        <v>9.6962834402200701E-2</v>
      </c>
      <c r="O354" s="83">
        <v>6.5109103585361874</v>
      </c>
    </row>
    <row r="355" spans="1:15" x14ac:dyDescent="0.25">
      <c r="A355" s="78" t="str">
        <f t="shared" si="5"/>
        <v>44156</v>
      </c>
      <c r="B355" s="55">
        <v>44</v>
      </c>
      <c r="C355" s="55">
        <v>41</v>
      </c>
      <c r="D355" s="55">
        <v>15</v>
      </c>
      <c r="E355" s="56">
        <v>6</v>
      </c>
      <c r="F355" s="57">
        <v>3</v>
      </c>
      <c r="G355" s="82">
        <v>600687</v>
      </c>
      <c r="H355" s="83">
        <v>5.2992656741364469E-2</v>
      </c>
      <c r="I355" s="83">
        <v>5.267801700386391E-2</v>
      </c>
      <c r="J355" s="83">
        <v>5.2368371547910977E-2</v>
      </c>
      <c r="K355" s="83">
        <v>2.0354444161435157</v>
      </c>
      <c r="L355" s="83">
        <v>0.10182008267200722</v>
      </c>
      <c r="M355" s="83">
        <v>9.9372884713669521E-2</v>
      </c>
      <c r="N355" s="83">
        <v>9.6937340078942946E-2</v>
      </c>
      <c r="O355" s="83">
        <v>6.1519526808470966</v>
      </c>
    </row>
    <row r="356" spans="1:15" x14ac:dyDescent="0.25">
      <c r="A356" s="78" t="str">
        <f t="shared" si="5"/>
        <v>45156</v>
      </c>
      <c r="B356" s="55">
        <v>45</v>
      </c>
      <c r="C356" s="55">
        <v>40</v>
      </c>
      <c r="D356" s="55">
        <v>15</v>
      </c>
      <c r="E356" s="56">
        <v>6</v>
      </c>
      <c r="F356" s="57">
        <v>3</v>
      </c>
      <c r="G356" s="82">
        <v>594380</v>
      </c>
      <c r="H356" s="83">
        <v>5.2910595915071169E-2</v>
      </c>
      <c r="I356" s="83">
        <v>5.2611124196641879E-2</v>
      </c>
      <c r="J356" s="83">
        <v>5.231669975436589E-2</v>
      </c>
      <c r="K356" s="83">
        <v>1.990065278104916</v>
      </c>
      <c r="L356" s="83">
        <v>0.10330764830579764</v>
      </c>
      <c r="M356" s="83">
        <v>0.10078905750529964</v>
      </c>
      <c r="N356" s="83">
        <v>9.8280561257108254E-2</v>
      </c>
      <c r="O356" s="83">
        <v>5.6997997913792524</v>
      </c>
    </row>
    <row r="357" spans="1:15" x14ac:dyDescent="0.25">
      <c r="A357" s="78" t="str">
        <f t="shared" si="5"/>
        <v>46156</v>
      </c>
      <c r="B357" s="55">
        <v>46</v>
      </c>
      <c r="C357" s="55">
        <v>39</v>
      </c>
      <c r="D357" s="55">
        <v>15</v>
      </c>
      <c r="E357" s="56">
        <v>6</v>
      </c>
      <c r="F357" s="57">
        <v>3</v>
      </c>
      <c r="G357" s="82">
        <v>587795</v>
      </c>
      <c r="H357" s="83">
        <v>5.2901096470708328E-2</v>
      </c>
      <c r="I357" s="83">
        <v>5.2610178718771002E-2</v>
      </c>
      <c r="J357" s="83">
        <v>5.2324364787043103E-2</v>
      </c>
      <c r="K357" s="83">
        <v>1.9423353380004933</v>
      </c>
      <c r="L357" s="83">
        <v>0.10320604972822157</v>
      </c>
      <c r="M357" s="83">
        <v>0.10072048928623074</v>
      </c>
      <c r="N357" s="83">
        <v>9.8245136484658768E-2</v>
      </c>
      <c r="O357" s="83">
        <v>5.3966808155904697</v>
      </c>
    </row>
    <row r="358" spans="1:15" x14ac:dyDescent="0.25">
      <c r="A358" s="78" t="str">
        <f t="shared" si="5"/>
        <v>47156</v>
      </c>
      <c r="B358" s="55">
        <v>47</v>
      </c>
      <c r="C358" s="55">
        <v>38</v>
      </c>
      <c r="D358" s="55">
        <v>15</v>
      </c>
      <c r="E358" s="56">
        <v>6</v>
      </c>
      <c r="F358" s="57">
        <v>3</v>
      </c>
      <c r="G358" s="82">
        <v>580927</v>
      </c>
      <c r="H358" s="83">
        <v>5.2889605750808623E-2</v>
      </c>
      <c r="I358" s="83">
        <v>5.2607298335246938E-2</v>
      </c>
      <c r="J358" s="83">
        <v>5.2331876466406281E-2</v>
      </c>
      <c r="K358" s="83">
        <v>1.8924271035775579</v>
      </c>
      <c r="L358" s="83">
        <v>0.10310245521382205</v>
      </c>
      <c r="M358" s="83">
        <v>0.10064947919445989</v>
      </c>
      <c r="N358" s="83">
        <v>9.8206831495179253E-2</v>
      </c>
      <c r="O358" s="83">
        <v>5.1146357459715253</v>
      </c>
    </row>
    <row r="359" spans="1:15" x14ac:dyDescent="0.25">
      <c r="A359" s="78" t="str">
        <f t="shared" si="5"/>
        <v>48156</v>
      </c>
      <c r="B359" s="55">
        <v>48</v>
      </c>
      <c r="C359" s="55">
        <v>37</v>
      </c>
      <c r="D359" s="55">
        <v>15</v>
      </c>
      <c r="E359" s="56">
        <v>6</v>
      </c>
      <c r="F359" s="57">
        <v>3</v>
      </c>
      <c r="G359" s="82">
        <v>573776</v>
      </c>
      <c r="H359" s="83">
        <v>5.2877778087616074E-2</v>
      </c>
      <c r="I359" s="83">
        <v>5.2604152142996567E-2</v>
      </c>
      <c r="J359" s="83">
        <v>5.2335754719611834E-2</v>
      </c>
      <c r="K359" s="83">
        <v>1.8479755165778979</v>
      </c>
      <c r="L359" s="83">
        <v>0.10299489696327487</v>
      </c>
      <c r="M359" s="83">
        <v>0.10057583447198908</v>
      </c>
      <c r="N359" s="83">
        <v>9.8167229023172806E-2</v>
      </c>
      <c r="O359" s="83">
        <v>4.8348170714703995</v>
      </c>
    </row>
    <row r="360" spans="1:15" x14ac:dyDescent="0.25">
      <c r="A360" s="78" t="str">
        <f t="shared" si="5"/>
        <v>49156</v>
      </c>
      <c r="B360" s="55">
        <v>49</v>
      </c>
      <c r="C360" s="55">
        <v>36</v>
      </c>
      <c r="D360" s="55">
        <v>15</v>
      </c>
      <c r="E360" s="56">
        <v>6</v>
      </c>
      <c r="F360" s="57">
        <v>3</v>
      </c>
      <c r="G360" s="82">
        <v>566403</v>
      </c>
      <c r="H360" s="83">
        <v>5.2151913037183771E-2</v>
      </c>
      <c r="I360" s="83">
        <v>5.1897677095636849E-2</v>
      </c>
      <c r="J360" s="83">
        <v>5.1650503263577348E-2</v>
      </c>
      <c r="K360" s="83">
        <v>1.82594371851844</v>
      </c>
      <c r="L360" s="83">
        <v>0.1028861075947691</v>
      </c>
      <c r="M360" s="83">
        <v>0.10050088011539487</v>
      </c>
      <c r="N360" s="83">
        <v>9.8128011327623624E-2</v>
      </c>
      <c r="O360" s="83">
        <v>4.5333322740169102</v>
      </c>
    </row>
    <row r="361" spans="1:15" x14ac:dyDescent="0.25">
      <c r="A361" s="78" t="str">
        <f t="shared" si="5"/>
        <v>50156</v>
      </c>
      <c r="B361" s="55">
        <v>50</v>
      </c>
      <c r="C361" s="55">
        <v>35</v>
      </c>
      <c r="D361" s="55">
        <v>15</v>
      </c>
      <c r="E361" s="56">
        <v>6</v>
      </c>
      <c r="F361" s="57">
        <v>3</v>
      </c>
      <c r="G361" s="82">
        <v>558843</v>
      </c>
      <c r="H361" s="83">
        <v>5.2139867547772806E-2</v>
      </c>
      <c r="I361" s="83">
        <v>5.1894718194555538E-2</v>
      </c>
      <c r="J361" s="83">
        <v>5.1656726486687676E-2</v>
      </c>
      <c r="K361" s="83">
        <v>1.7863693380788521</v>
      </c>
      <c r="L361" s="83">
        <v>0.10277662957216964</v>
      </c>
      <c r="M361" s="83">
        <v>0.10042534307488865</v>
      </c>
      <c r="N361" s="83">
        <v>9.808837186830649E-2</v>
      </c>
      <c r="O361" s="83">
        <v>4.2387629441542618</v>
      </c>
    </row>
    <row r="362" spans="1:15" x14ac:dyDescent="0.25">
      <c r="A362" s="78" t="str">
        <f t="shared" si="5"/>
        <v>1867</v>
      </c>
      <c r="B362" s="55">
        <v>18</v>
      </c>
      <c r="C362" s="55">
        <v>67</v>
      </c>
      <c r="D362" s="55">
        <v>6</v>
      </c>
      <c r="E362" s="56">
        <v>7</v>
      </c>
      <c r="F362" s="57">
        <v>3</v>
      </c>
      <c r="G362" s="82">
        <v>321170</v>
      </c>
      <c r="H362" s="83">
        <v>5.3582215026310054E-2</v>
      </c>
      <c r="I362" s="83">
        <v>5.2943923778684183E-2</v>
      </c>
      <c r="J362" s="83">
        <v>5.2308746146900398E-2</v>
      </c>
      <c r="K362" s="83">
        <v>4.5545038453155646</v>
      </c>
      <c r="L362" s="83">
        <v>0.12877915122832145</v>
      </c>
      <c r="M362" s="83">
        <v>0.12472522340193667</v>
      </c>
      <c r="N362" s="83">
        <v>0.12068686365476228</v>
      </c>
      <c r="O362" s="83">
        <v>38.635853286421522</v>
      </c>
    </row>
    <row r="363" spans="1:15" x14ac:dyDescent="0.25">
      <c r="A363" s="78" t="str">
        <f t="shared" si="5"/>
        <v>1967</v>
      </c>
      <c r="B363" s="55">
        <v>19</v>
      </c>
      <c r="C363" s="55">
        <v>66</v>
      </c>
      <c r="D363" s="55">
        <v>6</v>
      </c>
      <c r="E363" s="56">
        <v>7</v>
      </c>
      <c r="F363" s="57">
        <v>3</v>
      </c>
      <c r="G363" s="82">
        <v>319780</v>
      </c>
      <c r="H363" s="83">
        <v>5.3589968103070859E-2</v>
      </c>
      <c r="I363" s="83">
        <v>5.2958283820126337E-2</v>
      </c>
      <c r="J363" s="83">
        <v>5.2332853837012944E-2</v>
      </c>
      <c r="K363" s="83">
        <v>4.4282006379385832</v>
      </c>
      <c r="L363" s="83">
        <v>0.12874476202389143</v>
      </c>
      <c r="M363" s="83">
        <v>0.12472012008255676</v>
      </c>
      <c r="N363" s="83">
        <v>0.12071111389079993</v>
      </c>
      <c r="O363" s="83">
        <v>36.28675964725749</v>
      </c>
    </row>
    <row r="364" spans="1:15" x14ac:dyDescent="0.25">
      <c r="A364" s="78" t="str">
        <f t="shared" si="5"/>
        <v>2067</v>
      </c>
      <c r="B364" s="55">
        <v>20</v>
      </c>
      <c r="C364" s="55">
        <v>65</v>
      </c>
      <c r="D364" s="55">
        <v>6</v>
      </c>
      <c r="E364" s="56">
        <v>7</v>
      </c>
      <c r="F364" s="57">
        <v>3</v>
      </c>
      <c r="G364" s="82">
        <v>318335</v>
      </c>
      <c r="H364" s="83">
        <v>5.3594483798514142E-2</v>
      </c>
      <c r="I364" s="83">
        <v>5.2969356181381252E-2</v>
      </c>
      <c r="J364" s="83">
        <v>5.2353652598677497E-2</v>
      </c>
      <c r="K364" s="83">
        <v>4.2975733111344967</v>
      </c>
      <c r="L364" s="83">
        <v>0.12870717954356259</v>
      </c>
      <c r="M364" s="83">
        <v>0.12471138894560761</v>
      </c>
      <c r="N364" s="83">
        <v>0.1207313050717012</v>
      </c>
      <c r="O364" s="83">
        <v>34.018876340961569</v>
      </c>
    </row>
    <row r="365" spans="1:15" x14ac:dyDescent="0.25">
      <c r="A365" s="78" t="str">
        <f t="shared" si="5"/>
        <v>2167</v>
      </c>
      <c r="B365" s="55">
        <v>21</v>
      </c>
      <c r="C365" s="55">
        <v>64</v>
      </c>
      <c r="D365" s="55">
        <v>6</v>
      </c>
      <c r="E365" s="56">
        <v>7</v>
      </c>
      <c r="F365" s="57">
        <v>3</v>
      </c>
      <c r="G365" s="82">
        <v>316825</v>
      </c>
      <c r="H365" s="83">
        <v>5.3600568136984141E-2</v>
      </c>
      <c r="I365" s="83">
        <v>5.298508640416634E-2</v>
      </c>
      <c r="J365" s="83">
        <v>5.2379073621084196E-2</v>
      </c>
      <c r="K365" s="83">
        <v>4.1693111339067306</v>
      </c>
      <c r="L365" s="83">
        <v>0.12866724532470608</v>
      </c>
      <c r="M365" s="83">
        <v>0.12470291170204371</v>
      </c>
      <c r="N365" s="83">
        <v>0.12075435966227413</v>
      </c>
      <c r="O365" s="83">
        <v>31.891413240748047</v>
      </c>
    </row>
    <row r="366" spans="1:15" x14ac:dyDescent="0.25">
      <c r="A366" s="78" t="str">
        <f t="shared" si="5"/>
        <v>2267</v>
      </c>
      <c r="B366" s="55">
        <v>22</v>
      </c>
      <c r="C366" s="55">
        <v>63</v>
      </c>
      <c r="D366" s="55">
        <v>6</v>
      </c>
      <c r="E366" s="56">
        <v>7</v>
      </c>
      <c r="F366" s="57">
        <v>3</v>
      </c>
      <c r="G366" s="82">
        <v>315235</v>
      </c>
      <c r="H366" s="83">
        <v>5.3604453820165911E-2</v>
      </c>
      <c r="I366" s="83">
        <v>5.2998556632353644E-2</v>
      </c>
      <c r="J366" s="83">
        <v>5.240217615429759E-2</v>
      </c>
      <c r="K366" s="83">
        <v>4.0623947213983218</v>
      </c>
      <c r="L366" s="83">
        <v>0.12862784906498326</v>
      </c>
      <c r="M366" s="83">
        <v>0.12469427569908163</v>
      </c>
      <c r="N366" s="83">
        <v>0.12077656351610704</v>
      </c>
      <c r="O366" s="83">
        <v>29.907960727711071</v>
      </c>
    </row>
    <row r="367" spans="1:15" x14ac:dyDescent="0.25">
      <c r="A367" s="78" t="str">
        <f t="shared" si="5"/>
        <v>2367</v>
      </c>
      <c r="B367" s="55">
        <v>23</v>
      </c>
      <c r="C367" s="55">
        <v>62</v>
      </c>
      <c r="D367" s="55">
        <v>6</v>
      </c>
      <c r="E367" s="56">
        <v>7</v>
      </c>
      <c r="F367" s="57">
        <v>3</v>
      </c>
      <c r="G367" s="82">
        <v>313560</v>
      </c>
      <c r="H367" s="83">
        <v>5.3610154356423016E-2</v>
      </c>
      <c r="I367" s="83">
        <v>5.3013777267508611E-2</v>
      </c>
      <c r="J367" s="83">
        <v>5.2426967725475185E-2</v>
      </c>
      <c r="K367" s="83">
        <v>3.9379991070289577</v>
      </c>
      <c r="L367" s="83">
        <v>0.12858464089807373</v>
      </c>
      <c r="M367" s="83">
        <v>0.12468427095292767</v>
      </c>
      <c r="N367" s="83">
        <v>0.1207998469192499</v>
      </c>
      <c r="O367" s="83">
        <v>28.047091465748181</v>
      </c>
    </row>
    <row r="368" spans="1:15" x14ac:dyDescent="0.25">
      <c r="A368" s="78" t="str">
        <f t="shared" si="5"/>
        <v>2467</v>
      </c>
      <c r="B368" s="55">
        <v>24</v>
      </c>
      <c r="C368" s="55">
        <v>61</v>
      </c>
      <c r="D368" s="55">
        <v>6</v>
      </c>
      <c r="E368" s="56">
        <v>7</v>
      </c>
      <c r="F368" s="57">
        <v>3</v>
      </c>
      <c r="G368" s="82">
        <v>311785</v>
      </c>
      <c r="H368" s="83">
        <v>5.3617075869589623E-2</v>
      </c>
      <c r="I368" s="83">
        <v>5.3030132944176273E-2</v>
      </c>
      <c r="J368" s="83">
        <v>5.2449604695543404E-2</v>
      </c>
      <c r="K368" s="83">
        <v>3.8219766826499031</v>
      </c>
      <c r="L368" s="83">
        <v>0.12853729332713248</v>
      </c>
      <c r="M368" s="83">
        <v>0.12467245056689706</v>
      </c>
      <c r="N368" s="83">
        <v>0.12082043716022259</v>
      </c>
      <c r="O368" s="83">
        <v>26.30684927113235</v>
      </c>
    </row>
    <row r="369" spans="1:15" x14ac:dyDescent="0.25">
      <c r="A369" s="78" t="str">
        <f t="shared" si="5"/>
        <v>2567</v>
      </c>
      <c r="B369" s="55">
        <v>25</v>
      </c>
      <c r="C369" s="55">
        <v>60</v>
      </c>
      <c r="D369" s="55">
        <v>6</v>
      </c>
      <c r="E369" s="56">
        <v>7</v>
      </c>
      <c r="F369" s="57">
        <v>3</v>
      </c>
      <c r="G369" s="82">
        <v>309900</v>
      </c>
      <c r="H369" s="83">
        <v>5.3252662149080351E-2</v>
      </c>
      <c r="I369" s="83">
        <v>5.2687963859309454E-2</v>
      </c>
      <c r="J369" s="83">
        <v>5.2129719264278798E-2</v>
      </c>
      <c r="K369" s="83">
        <v>3.7449015811552115</v>
      </c>
      <c r="L369" s="83">
        <v>0.12848983543078413</v>
      </c>
      <c r="M369" s="83">
        <v>0.12465634075508228</v>
      </c>
      <c r="N369" s="83">
        <v>0.12083898031623104</v>
      </c>
      <c r="O369" s="83">
        <v>24.673362374959666</v>
      </c>
    </row>
    <row r="370" spans="1:15" x14ac:dyDescent="0.25">
      <c r="A370" s="78" t="str">
        <f t="shared" si="5"/>
        <v>2667</v>
      </c>
      <c r="B370" s="55">
        <v>26</v>
      </c>
      <c r="C370" s="55">
        <v>59</v>
      </c>
      <c r="D370" s="55">
        <v>6</v>
      </c>
      <c r="E370" s="56">
        <v>7</v>
      </c>
      <c r="F370" s="57">
        <v>3</v>
      </c>
      <c r="G370" s="82">
        <v>307905</v>
      </c>
      <c r="H370" s="83">
        <v>5.1051460677806464E-2</v>
      </c>
      <c r="I370" s="83">
        <v>5.0528572124518924E-2</v>
      </c>
      <c r="J370" s="83">
        <v>5.0012179081210112E-2</v>
      </c>
      <c r="K370" s="83">
        <v>3.7915818190675696</v>
      </c>
      <c r="L370" s="83">
        <v>0.13340478394309932</v>
      </c>
      <c r="M370" s="83">
        <v>0.12935808122635228</v>
      </c>
      <c r="N370" s="83">
        <v>0.12533086503954141</v>
      </c>
      <c r="O370" s="83">
        <v>22.217362498173138</v>
      </c>
    </row>
    <row r="371" spans="1:15" x14ac:dyDescent="0.25">
      <c r="A371" s="78" t="str">
        <f t="shared" si="5"/>
        <v>2767</v>
      </c>
      <c r="B371" s="55">
        <v>27</v>
      </c>
      <c r="C371" s="55">
        <v>58</v>
      </c>
      <c r="D371" s="55">
        <v>6</v>
      </c>
      <c r="E371" s="56">
        <v>7</v>
      </c>
      <c r="F371" s="57">
        <v>3</v>
      </c>
      <c r="G371" s="82">
        <v>305785</v>
      </c>
      <c r="H371" s="83">
        <v>5.1055480157627092E-2</v>
      </c>
      <c r="I371" s="83">
        <v>5.0542047517046287E-2</v>
      </c>
      <c r="J371" s="83">
        <v>5.0035155419657605E-2</v>
      </c>
      <c r="K371" s="83">
        <v>3.6726098402472327</v>
      </c>
      <c r="L371" s="83">
        <v>0.13334532432918553</v>
      </c>
      <c r="M371" s="83">
        <v>0.12933597135242081</v>
      </c>
      <c r="N371" s="83">
        <v>0.12534624000523242</v>
      </c>
      <c r="O371" s="83">
        <v>20.898153931684025</v>
      </c>
    </row>
    <row r="372" spans="1:15" x14ac:dyDescent="0.25">
      <c r="A372" s="78" t="str">
        <f t="shared" si="5"/>
        <v>2867</v>
      </c>
      <c r="B372" s="55">
        <v>28</v>
      </c>
      <c r="C372" s="55">
        <v>57</v>
      </c>
      <c r="D372" s="55">
        <v>6</v>
      </c>
      <c r="E372" s="56">
        <v>7</v>
      </c>
      <c r="F372" s="57">
        <v>3</v>
      </c>
      <c r="G372" s="82">
        <v>303535</v>
      </c>
      <c r="H372" s="83">
        <v>5.1061656810581973E-2</v>
      </c>
      <c r="I372" s="83">
        <v>5.0557596323323503E-2</v>
      </c>
      <c r="J372" s="83">
        <v>5.0060124862042268E-2</v>
      </c>
      <c r="K372" s="83">
        <v>3.5500288269886502</v>
      </c>
      <c r="L372" s="83">
        <v>0.13327952295451925</v>
      </c>
      <c r="M372" s="83">
        <v>0.12931292931622382</v>
      </c>
      <c r="N372" s="83">
        <v>0.12536280824287149</v>
      </c>
      <c r="O372" s="83">
        <v>19.65871151597015</v>
      </c>
    </row>
    <row r="373" spans="1:15" x14ac:dyDescent="0.25">
      <c r="A373" s="78" t="str">
        <f t="shared" si="5"/>
        <v>2967</v>
      </c>
      <c r="B373" s="55">
        <v>29</v>
      </c>
      <c r="C373" s="55">
        <v>56</v>
      </c>
      <c r="D373" s="55">
        <v>6</v>
      </c>
      <c r="E373" s="56">
        <v>7</v>
      </c>
      <c r="F373" s="57">
        <v>3</v>
      </c>
      <c r="G373" s="82">
        <v>301155</v>
      </c>
      <c r="H373" s="83">
        <v>5.1063405887333768E-2</v>
      </c>
      <c r="I373" s="83">
        <v>5.057196460294533E-2</v>
      </c>
      <c r="J373" s="83">
        <v>5.0083843867775729E-2</v>
      </c>
      <c r="K373" s="83">
        <v>3.421732994637313</v>
      </c>
      <c r="L373" s="83">
        <v>0.13321379356145507</v>
      </c>
      <c r="M373" s="83">
        <v>0.1292855838355664</v>
      </c>
      <c r="N373" s="83">
        <v>0.12537729740499079</v>
      </c>
      <c r="O373" s="83">
        <v>18.493506666002556</v>
      </c>
    </row>
    <row r="374" spans="1:15" x14ac:dyDescent="0.25">
      <c r="A374" s="78" t="str">
        <f t="shared" si="5"/>
        <v>3067</v>
      </c>
      <c r="B374" s="55">
        <v>30</v>
      </c>
      <c r="C374" s="55">
        <v>55</v>
      </c>
      <c r="D374" s="55">
        <v>6</v>
      </c>
      <c r="E374" s="56">
        <v>7</v>
      </c>
      <c r="F374" s="57">
        <v>3</v>
      </c>
      <c r="G374" s="82">
        <v>298630</v>
      </c>
      <c r="H374" s="83">
        <v>5.1069885811874223E-2</v>
      </c>
      <c r="I374" s="83">
        <v>5.058433513042896E-2</v>
      </c>
      <c r="J374" s="83">
        <v>5.0108830325151524E-2</v>
      </c>
      <c r="K374" s="83">
        <v>3.2809061380303386</v>
      </c>
      <c r="L374" s="83">
        <v>0.1331446941030707</v>
      </c>
      <c r="M374" s="83">
        <v>0.12925694002611929</v>
      </c>
      <c r="N374" s="83">
        <v>0.12538927770150354</v>
      </c>
      <c r="O374" s="83">
        <v>17.361243009744499</v>
      </c>
    </row>
    <row r="375" spans="1:15" x14ac:dyDescent="0.25">
      <c r="A375" s="78" t="str">
        <f t="shared" si="5"/>
        <v>3167</v>
      </c>
      <c r="B375" s="55">
        <v>31</v>
      </c>
      <c r="C375" s="55">
        <v>54</v>
      </c>
      <c r="D375" s="55">
        <v>6</v>
      </c>
      <c r="E375" s="56">
        <v>7</v>
      </c>
      <c r="F375" s="57">
        <v>3</v>
      </c>
      <c r="G375" s="82">
        <v>295955</v>
      </c>
      <c r="H375" s="83">
        <v>5.1071953506445236E-2</v>
      </c>
      <c r="I375" s="83">
        <v>5.0598908617864202E-2</v>
      </c>
      <c r="J375" s="83">
        <v>5.0132621513405758E-2</v>
      </c>
      <c r="K375" s="83">
        <v>3.1360105421432314</v>
      </c>
      <c r="L375" s="83">
        <v>0.13307090604990623</v>
      </c>
      <c r="M375" s="83">
        <v>0.12922572688415468</v>
      </c>
      <c r="N375" s="83">
        <v>0.1253974421787096</v>
      </c>
      <c r="O375" s="83">
        <v>16.337392508996299</v>
      </c>
    </row>
    <row r="376" spans="1:15" x14ac:dyDescent="0.25">
      <c r="A376" s="78" t="str">
        <f t="shared" si="5"/>
        <v>3267</v>
      </c>
      <c r="B376" s="55">
        <v>32</v>
      </c>
      <c r="C376" s="55">
        <v>53</v>
      </c>
      <c r="D376" s="55">
        <v>6</v>
      </c>
      <c r="E376" s="56">
        <v>7</v>
      </c>
      <c r="F376" s="57">
        <v>3</v>
      </c>
      <c r="G376" s="82">
        <v>293130</v>
      </c>
      <c r="H376" s="83">
        <v>5.1076314263296146E-2</v>
      </c>
      <c r="I376" s="83">
        <v>5.061235629242998E-2</v>
      </c>
      <c r="J376" s="83">
        <v>5.0158632688568211E-2</v>
      </c>
      <c r="K376" s="83">
        <v>3.0048886159724355</v>
      </c>
      <c r="L376" s="83">
        <v>0.13299218776651997</v>
      </c>
      <c r="M376" s="83">
        <v>0.12918841469655101</v>
      </c>
      <c r="N376" s="83">
        <v>0.125408521816259</v>
      </c>
      <c r="O376" s="83">
        <v>15.372919864906356</v>
      </c>
    </row>
    <row r="377" spans="1:15" x14ac:dyDescent="0.25">
      <c r="A377" s="78" t="str">
        <f t="shared" si="5"/>
        <v>3367</v>
      </c>
      <c r="B377" s="55">
        <v>33</v>
      </c>
      <c r="C377" s="55">
        <v>52</v>
      </c>
      <c r="D377" s="55">
        <v>6</v>
      </c>
      <c r="E377" s="56">
        <v>7</v>
      </c>
      <c r="F377" s="57">
        <v>3</v>
      </c>
      <c r="G377" s="82">
        <v>290150</v>
      </c>
      <c r="H377" s="83">
        <v>5.1077029122867483E-2</v>
      </c>
      <c r="I377" s="83">
        <v>5.0625538514561433E-2</v>
      </c>
      <c r="J377" s="83">
        <v>5.018438738583491E-2</v>
      </c>
      <c r="K377" s="83">
        <v>2.8623332758917801</v>
      </c>
      <c r="L377" s="83">
        <v>0.13291056350163707</v>
      </c>
      <c r="M377" s="83">
        <v>0.1291538859210753</v>
      </c>
      <c r="N377" s="83">
        <v>0.1254144408064794</v>
      </c>
      <c r="O377" s="83">
        <v>14.440382560744442</v>
      </c>
    </row>
    <row r="378" spans="1:15" x14ac:dyDescent="0.25">
      <c r="A378" s="78" t="str">
        <f t="shared" si="5"/>
        <v>3467</v>
      </c>
      <c r="B378" s="55">
        <v>34</v>
      </c>
      <c r="C378" s="55">
        <v>51</v>
      </c>
      <c r="D378" s="55">
        <v>6</v>
      </c>
      <c r="E378" s="56">
        <v>7</v>
      </c>
      <c r="F378" s="57">
        <v>3</v>
      </c>
      <c r="G378" s="82">
        <v>287000</v>
      </c>
      <c r="H378" s="83">
        <v>5.0735191637630662E-2</v>
      </c>
      <c r="I378" s="83">
        <v>5.0303135888501743E-2</v>
      </c>
      <c r="J378" s="83">
        <v>4.9881533101045296E-2</v>
      </c>
      <c r="K378" s="83">
        <v>2.7527944250871079</v>
      </c>
      <c r="L378" s="83">
        <v>0.13282926829268293</v>
      </c>
      <c r="M378" s="83">
        <v>0.12911498257839721</v>
      </c>
      <c r="N378" s="83">
        <v>0.12542160278745645</v>
      </c>
      <c r="O378" s="83">
        <v>13.589947735191638</v>
      </c>
    </row>
    <row r="379" spans="1:15" x14ac:dyDescent="0.25">
      <c r="A379" s="78" t="str">
        <f t="shared" si="5"/>
        <v>3567</v>
      </c>
      <c r="B379" s="55">
        <v>35</v>
      </c>
      <c r="C379" s="55">
        <v>50</v>
      </c>
      <c r="D379" s="55">
        <v>6</v>
      </c>
      <c r="E379" s="56">
        <v>7</v>
      </c>
      <c r="F379" s="57">
        <v>3</v>
      </c>
      <c r="G379" s="82">
        <v>283675</v>
      </c>
      <c r="H379" s="83">
        <v>4.6341764342998151E-2</v>
      </c>
      <c r="I379" s="83">
        <v>4.5968097294439056E-2</v>
      </c>
      <c r="J379" s="83">
        <v>4.5605005728386355E-2</v>
      </c>
      <c r="K379" s="83">
        <v>2.8130043183220232</v>
      </c>
      <c r="L379" s="83">
        <v>0.1375764519256191</v>
      </c>
      <c r="M379" s="83">
        <v>0.13369877500660968</v>
      </c>
      <c r="N379" s="83">
        <v>0.12984224905261302</v>
      </c>
      <c r="O379" s="83">
        <v>12.596961311359831</v>
      </c>
    </row>
    <row r="380" spans="1:15" x14ac:dyDescent="0.25">
      <c r="A380" s="78" t="str">
        <f t="shared" si="5"/>
        <v>3667</v>
      </c>
      <c r="B380" s="55">
        <v>36</v>
      </c>
      <c r="C380" s="55">
        <v>49</v>
      </c>
      <c r="D380" s="55">
        <v>6</v>
      </c>
      <c r="E380" s="56">
        <v>7</v>
      </c>
      <c r="F380" s="57">
        <v>3</v>
      </c>
      <c r="G380" s="82">
        <v>280175</v>
      </c>
      <c r="H380" s="83">
        <v>4.6342464531096639E-2</v>
      </c>
      <c r="I380" s="83">
        <v>4.5981975550994911E-2</v>
      </c>
      <c r="J380" s="83">
        <v>4.5625055768715984E-2</v>
      </c>
      <c r="K380" s="83">
        <v>2.7069474435620595</v>
      </c>
      <c r="L380" s="83">
        <v>0.13747836173819933</v>
      </c>
      <c r="M380" s="83">
        <v>0.1336486124743464</v>
      </c>
      <c r="N380" s="83">
        <v>0.12984027839743018</v>
      </c>
      <c r="O380" s="83">
        <v>11.958447398947087</v>
      </c>
    </row>
    <row r="381" spans="1:15" x14ac:dyDescent="0.25">
      <c r="A381" s="78" t="str">
        <f t="shared" si="5"/>
        <v>3767</v>
      </c>
      <c r="B381" s="55">
        <v>37</v>
      </c>
      <c r="C381" s="55">
        <v>48</v>
      </c>
      <c r="D381" s="55">
        <v>6</v>
      </c>
      <c r="E381" s="56">
        <v>7</v>
      </c>
      <c r="F381" s="57">
        <v>3</v>
      </c>
      <c r="G381" s="82">
        <v>276480</v>
      </c>
      <c r="H381" s="83">
        <v>4.6343315972222222E-2</v>
      </c>
      <c r="I381" s="83">
        <v>4.599247685185185E-2</v>
      </c>
      <c r="J381" s="83">
        <v>4.5645254629629629E-2</v>
      </c>
      <c r="K381" s="83">
        <v>2.5976815682870371</v>
      </c>
      <c r="L381" s="83">
        <v>0.13737702546296296</v>
      </c>
      <c r="M381" s="83">
        <v>0.13359375000000001</v>
      </c>
      <c r="N381" s="83">
        <v>0.12983579282407406</v>
      </c>
      <c r="O381" s="83">
        <v>11.362528935185185</v>
      </c>
    </row>
    <row r="382" spans="1:15" x14ac:dyDescent="0.25">
      <c r="A382" s="78" t="str">
        <f t="shared" si="5"/>
        <v>3867</v>
      </c>
      <c r="B382" s="55">
        <v>38</v>
      </c>
      <c r="C382" s="55">
        <v>47</v>
      </c>
      <c r="D382" s="55">
        <v>6</v>
      </c>
      <c r="E382" s="56">
        <v>7</v>
      </c>
      <c r="F382" s="57">
        <v>3</v>
      </c>
      <c r="G382" s="82">
        <v>272595</v>
      </c>
      <c r="H382" s="83">
        <v>4.634347658614428E-2</v>
      </c>
      <c r="I382" s="83">
        <v>4.6002311120893633E-2</v>
      </c>
      <c r="J382" s="83">
        <v>4.5668482547368806E-2</v>
      </c>
      <c r="K382" s="83">
        <v>2.490049340596856</v>
      </c>
      <c r="L382" s="83">
        <v>0.13726957574423596</v>
      </c>
      <c r="M382" s="83">
        <v>0.13353876630165631</v>
      </c>
      <c r="N382" s="83">
        <v>0.12982629908839119</v>
      </c>
      <c r="O382" s="83">
        <v>10.796995542838276</v>
      </c>
    </row>
    <row r="383" spans="1:15" x14ac:dyDescent="0.25">
      <c r="A383" s="78" t="str">
        <f t="shared" si="5"/>
        <v>3967</v>
      </c>
      <c r="B383" s="55">
        <v>39</v>
      </c>
      <c r="C383" s="55">
        <v>46</v>
      </c>
      <c r="D383" s="55">
        <v>6</v>
      </c>
      <c r="E383" s="56">
        <v>7</v>
      </c>
      <c r="F383" s="57">
        <v>3</v>
      </c>
      <c r="G383" s="82">
        <v>268500</v>
      </c>
      <c r="H383" s="83">
        <v>4.6346368715083797E-2</v>
      </c>
      <c r="I383" s="83">
        <v>4.6011173184357539E-2</v>
      </c>
      <c r="J383" s="83">
        <v>4.5687150837988827E-2</v>
      </c>
      <c r="K383" s="83">
        <v>2.3838919925512103</v>
      </c>
      <c r="L383" s="83">
        <v>0.1371582867783985</v>
      </c>
      <c r="M383" s="83">
        <v>0.13347486033519554</v>
      </c>
      <c r="N383" s="83">
        <v>0.12981005586592179</v>
      </c>
      <c r="O383" s="83">
        <v>10.268979515828677</v>
      </c>
    </row>
    <row r="384" spans="1:15" x14ac:dyDescent="0.25">
      <c r="A384" s="78" t="str">
        <f t="shared" si="5"/>
        <v>4067</v>
      </c>
      <c r="B384" s="55">
        <v>40</v>
      </c>
      <c r="C384" s="55">
        <v>45</v>
      </c>
      <c r="D384" s="55">
        <v>6</v>
      </c>
      <c r="E384" s="56">
        <v>7</v>
      </c>
      <c r="F384" s="57">
        <v>3</v>
      </c>
      <c r="G384" s="82">
        <v>264195</v>
      </c>
      <c r="H384" s="83">
        <v>4.6344556104392587E-2</v>
      </c>
      <c r="I384" s="83">
        <v>4.6019038967429364E-2</v>
      </c>
      <c r="J384" s="83">
        <v>4.5704877079429967E-2</v>
      </c>
      <c r="K384" s="83">
        <v>2.2790249626223056</v>
      </c>
      <c r="L384" s="83">
        <v>0.137038929578531</v>
      </c>
      <c r="M384" s="83">
        <v>0.13340524991010427</v>
      </c>
      <c r="N384" s="83">
        <v>0.12979049565661727</v>
      </c>
      <c r="O384" s="83">
        <v>9.7714718295198626</v>
      </c>
    </row>
    <row r="385" spans="1:15" x14ac:dyDescent="0.25">
      <c r="A385" s="78" t="str">
        <f t="shared" si="5"/>
        <v>4167</v>
      </c>
      <c r="B385" s="55">
        <v>41</v>
      </c>
      <c r="C385" s="55">
        <v>44</v>
      </c>
      <c r="D385" s="55">
        <v>6</v>
      </c>
      <c r="E385" s="56">
        <v>7</v>
      </c>
      <c r="F385" s="57">
        <v>3</v>
      </c>
      <c r="G385" s="82">
        <v>259660</v>
      </c>
      <c r="H385" s="83">
        <v>4.6341369483170303E-2</v>
      </c>
      <c r="I385" s="83">
        <v>4.6029423091735348E-2</v>
      </c>
      <c r="J385" s="83">
        <v>4.572132789031811E-2</v>
      </c>
      <c r="K385" s="83">
        <v>2.175256104136178</v>
      </c>
      <c r="L385" s="83">
        <v>0.13691750750982054</v>
      </c>
      <c r="M385" s="83">
        <v>0.13333204960332742</v>
      </c>
      <c r="N385" s="83">
        <v>0.12976199645690517</v>
      </c>
      <c r="O385" s="83">
        <v>9.2910921974890233</v>
      </c>
    </row>
    <row r="386" spans="1:15" x14ac:dyDescent="0.25">
      <c r="A386" s="78" t="str">
        <f t="shared" si="5"/>
        <v>4267</v>
      </c>
      <c r="B386" s="55">
        <v>42</v>
      </c>
      <c r="C386" s="55">
        <v>43</v>
      </c>
      <c r="D386" s="55">
        <v>6</v>
      </c>
      <c r="E386" s="56">
        <v>7</v>
      </c>
      <c r="F386" s="57">
        <v>3</v>
      </c>
      <c r="G386" s="82">
        <v>254890</v>
      </c>
      <c r="H386" s="83">
        <v>4.6337635842912631E-2</v>
      </c>
      <c r="I386" s="83">
        <v>4.6031621483777319E-2</v>
      </c>
      <c r="J386" s="83">
        <v>4.5733453646671113E-2</v>
      </c>
      <c r="K386" s="83">
        <v>2.0680568088194908</v>
      </c>
      <c r="L386" s="83">
        <v>0.13678841853348503</v>
      </c>
      <c r="M386" s="83">
        <v>0.13324963709835616</v>
      </c>
      <c r="N386" s="83">
        <v>0.12972654870728551</v>
      </c>
      <c r="O386" s="83">
        <v>8.8494919376986143</v>
      </c>
    </row>
    <row r="387" spans="1:15" x14ac:dyDescent="0.25">
      <c r="A387" s="78" t="str">
        <f t="shared" ref="A387:A450" si="6">B387&amp;D387&amp;E387</f>
        <v>4367</v>
      </c>
      <c r="B387" s="55">
        <v>43</v>
      </c>
      <c r="C387" s="55">
        <v>42</v>
      </c>
      <c r="D387" s="55">
        <v>6</v>
      </c>
      <c r="E387" s="56">
        <v>7</v>
      </c>
      <c r="F387" s="57">
        <v>3</v>
      </c>
      <c r="G387" s="82">
        <v>249875</v>
      </c>
      <c r="H387" s="83">
        <v>4.6331165582791399E-2</v>
      </c>
      <c r="I387" s="83">
        <v>4.6035017508754376E-2</v>
      </c>
      <c r="J387" s="83">
        <v>4.5742871435717862E-2</v>
      </c>
      <c r="K387" s="83">
        <v>1.9690685342671335</v>
      </c>
      <c r="L387" s="83">
        <v>0.13665232616308154</v>
      </c>
      <c r="M387" s="83">
        <v>0.13315857928964484</v>
      </c>
      <c r="N387" s="83">
        <v>0.12968484242121062</v>
      </c>
      <c r="O387" s="83">
        <v>8.4406363181590791</v>
      </c>
    </row>
    <row r="388" spans="1:15" x14ac:dyDescent="0.25">
      <c r="A388" s="78" t="str">
        <f t="shared" si="6"/>
        <v>4467</v>
      </c>
      <c r="B388" s="55">
        <v>44</v>
      </c>
      <c r="C388" s="55">
        <v>41</v>
      </c>
      <c r="D388" s="55">
        <v>6</v>
      </c>
      <c r="E388" s="56">
        <v>7</v>
      </c>
      <c r="F388" s="57">
        <v>3</v>
      </c>
      <c r="G388" s="82">
        <v>244595</v>
      </c>
      <c r="H388" s="83">
        <v>4.5704123142337336E-2</v>
      </c>
      <c r="I388" s="83">
        <v>4.5426112553404605E-2</v>
      </c>
      <c r="J388" s="83">
        <v>4.5156278746499315E-2</v>
      </c>
      <c r="K388" s="83">
        <v>1.8844252744332468</v>
      </c>
      <c r="L388" s="83">
        <v>0.13650728755698194</v>
      </c>
      <c r="M388" s="83">
        <v>0.13306486232343262</v>
      </c>
      <c r="N388" s="83">
        <v>0.12963470226292442</v>
      </c>
      <c r="O388" s="83">
        <v>8.0419264498456631</v>
      </c>
    </row>
    <row r="389" spans="1:15" x14ac:dyDescent="0.25">
      <c r="A389" s="78" t="str">
        <f t="shared" si="6"/>
        <v>4567</v>
      </c>
      <c r="B389" s="55">
        <v>45</v>
      </c>
      <c r="C389" s="55">
        <v>40</v>
      </c>
      <c r="D389" s="55">
        <v>6</v>
      </c>
      <c r="E389" s="56">
        <v>7</v>
      </c>
      <c r="F389" s="57">
        <v>3</v>
      </c>
      <c r="G389" s="82">
        <v>239050</v>
      </c>
      <c r="H389" s="83">
        <v>4.0782263124869274E-2</v>
      </c>
      <c r="I389" s="83">
        <v>4.0543819284668478E-2</v>
      </c>
      <c r="J389" s="83">
        <v>4.0313741895001046E-2</v>
      </c>
      <c r="K389" s="83">
        <v>1.9222631248692743</v>
      </c>
      <c r="L389" s="83">
        <v>0.14498640451788328</v>
      </c>
      <c r="M389" s="83">
        <v>0.14127170048107091</v>
      </c>
      <c r="N389" s="83">
        <v>0.13757791257059193</v>
      </c>
      <c r="O389" s="83">
        <v>7.724660112947082</v>
      </c>
    </row>
    <row r="390" spans="1:15" x14ac:dyDescent="0.25">
      <c r="A390" s="78" t="str">
        <f t="shared" si="6"/>
        <v>4667</v>
      </c>
      <c r="B390" s="55">
        <v>46</v>
      </c>
      <c r="C390" s="55">
        <v>39</v>
      </c>
      <c r="D390" s="55">
        <v>6</v>
      </c>
      <c r="E390" s="56">
        <v>7</v>
      </c>
      <c r="F390" s="57">
        <v>3</v>
      </c>
      <c r="G390" s="82">
        <v>233230</v>
      </c>
      <c r="H390" s="83">
        <v>4.0775200445911763E-2</v>
      </c>
      <c r="I390" s="83">
        <v>4.0543669339278825E-2</v>
      </c>
      <c r="J390" s="83">
        <v>4.0316425845731682E-2</v>
      </c>
      <c r="K390" s="83">
        <v>1.7907130300561678</v>
      </c>
      <c r="L390" s="83">
        <v>0.14481841958581657</v>
      </c>
      <c r="M390" s="83">
        <v>0.14115251039746174</v>
      </c>
      <c r="N390" s="83">
        <v>0.13750803927453586</v>
      </c>
      <c r="O390" s="83">
        <v>7.3474981777644386</v>
      </c>
    </row>
    <row r="391" spans="1:15" x14ac:dyDescent="0.25">
      <c r="A391" s="78" t="str">
        <f t="shared" si="6"/>
        <v>4767</v>
      </c>
      <c r="B391" s="55">
        <v>47</v>
      </c>
      <c r="C391" s="55">
        <v>38</v>
      </c>
      <c r="D391" s="55">
        <v>6</v>
      </c>
      <c r="E391" s="56">
        <v>7</v>
      </c>
      <c r="F391" s="57">
        <v>3</v>
      </c>
      <c r="G391" s="82">
        <v>227135</v>
      </c>
      <c r="H391" s="83">
        <v>4.0764303167719639E-2</v>
      </c>
      <c r="I391" s="83">
        <v>4.0539767098861909E-2</v>
      </c>
      <c r="J391" s="83">
        <v>4.0319633698021003E-2</v>
      </c>
      <c r="K391" s="83">
        <v>1.7094239108899993</v>
      </c>
      <c r="L391" s="83">
        <v>0.14464525502454487</v>
      </c>
      <c r="M391" s="83">
        <v>0.14103066458273714</v>
      </c>
      <c r="N391" s="83">
        <v>0.13743808748101349</v>
      </c>
      <c r="O391" s="83">
        <v>6.9972791511656061</v>
      </c>
    </row>
    <row r="392" spans="1:15" x14ac:dyDescent="0.25">
      <c r="A392" s="78" t="str">
        <f t="shared" si="6"/>
        <v>4867</v>
      </c>
      <c r="B392" s="55">
        <v>48</v>
      </c>
      <c r="C392" s="55">
        <v>37</v>
      </c>
      <c r="D392" s="55">
        <v>6</v>
      </c>
      <c r="E392" s="56">
        <v>7</v>
      </c>
      <c r="F392" s="57">
        <v>3</v>
      </c>
      <c r="G392" s="82">
        <v>220765</v>
      </c>
      <c r="H392" s="83">
        <v>4.0753742667542413E-2</v>
      </c>
      <c r="I392" s="83">
        <v>4.0536316898059019E-2</v>
      </c>
      <c r="J392" s="83">
        <v>4.0327950535637445E-2</v>
      </c>
      <c r="K392" s="83">
        <v>1.6433719113084049</v>
      </c>
      <c r="L392" s="83">
        <v>0.14446583471111815</v>
      </c>
      <c r="M392" s="83">
        <v>0.1409054877358277</v>
      </c>
      <c r="N392" s="83">
        <v>0.13736325957466083</v>
      </c>
      <c r="O392" s="83">
        <v>6.6642991416211812</v>
      </c>
    </row>
    <row r="393" spans="1:15" x14ac:dyDescent="0.25">
      <c r="A393" s="78" t="str">
        <f t="shared" si="6"/>
        <v>4967</v>
      </c>
      <c r="B393" s="55">
        <v>49</v>
      </c>
      <c r="C393" s="55">
        <v>36</v>
      </c>
      <c r="D393" s="55">
        <v>6</v>
      </c>
      <c r="E393" s="56">
        <v>7</v>
      </c>
      <c r="F393" s="57">
        <v>3</v>
      </c>
      <c r="G393" s="82">
        <v>214140</v>
      </c>
      <c r="H393" s="83">
        <v>4.0744372840198002E-2</v>
      </c>
      <c r="I393" s="83">
        <v>4.0534229943027925E-2</v>
      </c>
      <c r="J393" s="83">
        <v>4.0333426730176522E-2</v>
      </c>
      <c r="K393" s="83">
        <v>1.5782899038012514</v>
      </c>
      <c r="L393" s="83">
        <v>0.14428878303913328</v>
      </c>
      <c r="M393" s="83">
        <v>0.14078173157747267</v>
      </c>
      <c r="N393" s="83">
        <v>0.13729335948444943</v>
      </c>
      <c r="O393" s="83">
        <v>6.3541701690482864</v>
      </c>
    </row>
    <row r="394" spans="1:15" x14ac:dyDescent="0.25">
      <c r="A394" s="78" t="str">
        <f t="shared" si="6"/>
        <v>5067</v>
      </c>
      <c r="B394" s="55">
        <v>50</v>
      </c>
      <c r="C394" s="55">
        <v>35</v>
      </c>
      <c r="D394" s="55">
        <v>6</v>
      </c>
      <c r="E394" s="56">
        <v>7</v>
      </c>
      <c r="F394" s="57">
        <v>3</v>
      </c>
      <c r="G394" s="82">
        <v>207275</v>
      </c>
      <c r="H394" s="83">
        <v>4.0704378241466652E-2</v>
      </c>
      <c r="I394" s="83">
        <v>4.05113979013388E-2</v>
      </c>
      <c r="J394" s="83">
        <v>4.0318417561210955E-2</v>
      </c>
      <c r="K394" s="83">
        <v>1.516536002894705</v>
      </c>
      <c r="L394" s="83">
        <v>0.1441128934989748</v>
      </c>
      <c r="M394" s="83">
        <v>0.14065372090218309</v>
      </c>
      <c r="N394" s="83">
        <v>0.13722349535641057</v>
      </c>
      <c r="O394" s="83">
        <v>6.0539573030997467</v>
      </c>
    </row>
    <row r="395" spans="1:15" x14ac:dyDescent="0.25">
      <c r="A395" s="78" t="str">
        <f t="shared" si="6"/>
        <v>1887</v>
      </c>
      <c r="B395" s="55">
        <v>18</v>
      </c>
      <c r="C395" s="55">
        <v>67</v>
      </c>
      <c r="D395" s="55">
        <v>8</v>
      </c>
      <c r="E395" s="56">
        <v>7</v>
      </c>
      <c r="F395" s="57">
        <v>3</v>
      </c>
      <c r="G395" s="82">
        <v>421175</v>
      </c>
      <c r="H395" s="83">
        <v>5.74939158307117E-2</v>
      </c>
      <c r="I395" s="83">
        <v>5.6807740250489701E-2</v>
      </c>
      <c r="J395" s="83">
        <v>5.6126313290200035E-2</v>
      </c>
      <c r="K395" s="83">
        <v>4.6158888822935831</v>
      </c>
      <c r="L395" s="83">
        <v>0.12564610909954294</v>
      </c>
      <c r="M395" s="83">
        <v>0.12166201697631626</v>
      </c>
      <c r="N395" s="83">
        <v>0.11769454502285273</v>
      </c>
      <c r="O395" s="83">
        <v>35.32420015433015</v>
      </c>
    </row>
    <row r="396" spans="1:15" x14ac:dyDescent="0.25">
      <c r="A396" s="78" t="str">
        <f t="shared" si="6"/>
        <v>1987</v>
      </c>
      <c r="B396" s="55">
        <v>19</v>
      </c>
      <c r="C396" s="55">
        <v>66</v>
      </c>
      <c r="D396" s="55">
        <v>8</v>
      </c>
      <c r="E396" s="56">
        <v>7</v>
      </c>
      <c r="F396" s="57">
        <v>3</v>
      </c>
      <c r="G396" s="82">
        <v>419995</v>
      </c>
      <c r="H396" s="83">
        <v>5.7500684531958716E-2</v>
      </c>
      <c r="I396" s="83">
        <v>5.682210502505982E-2</v>
      </c>
      <c r="J396" s="83">
        <v>5.6150668460338816E-2</v>
      </c>
      <c r="K396" s="83">
        <v>4.4911296563054321</v>
      </c>
      <c r="L396" s="83">
        <v>0.12561101917879974</v>
      </c>
      <c r="M396" s="83">
        <v>0.12165621019297848</v>
      </c>
      <c r="N396" s="83">
        <v>0.11771330611078704</v>
      </c>
      <c r="O396" s="83">
        <v>33.114991845141013</v>
      </c>
    </row>
    <row r="397" spans="1:15" x14ac:dyDescent="0.25">
      <c r="A397" s="78" t="str">
        <f t="shared" si="6"/>
        <v>2087</v>
      </c>
      <c r="B397" s="55">
        <v>20</v>
      </c>
      <c r="C397" s="55">
        <v>65</v>
      </c>
      <c r="D397" s="55">
        <v>8</v>
      </c>
      <c r="E397" s="56">
        <v>7</v>
      </c>
      <c r="F397" s="57">
        <v>3</v>
      </c>
      <c r="G397" s="82">
        <v>418775</v>
      </c>
      <c r="H397" s="83">
        <v>5.7505820548026984E-2</v>
      </c>
      <c r="I397" s="83">
        <v>5.683720374902991E-2</v>
      </c>
      <c r="J397" s="83">
        <v>5.6175750701450658E-2</v>
      </c>
      <c r="K397" s="83">
        <v>4.3686036654528086</v>
      </c>
      <c r="L397" s="83">
        <v>0.12557578652020776</v>
      </c>
      <c r="M397" s="83">
        <v>0.12164766282609993</v>
      </c>
      <c r="N397" s="83">
        <v>0.11773625455196704</v>
      </c>
      <c r="O397" s="83">
        <v>31.112587905199689</v>
      </c>
    </row>
    <row r="398" spans="1:15" x14ac:dyDescent="0.25">
      <c r="A398" s="78" t="str">
        <f t="shared" si="6"/>
        <v>2187</v>
      </c>
      <c r="B398" s="55">
        <v>21</v>
      </c>
      <c r="C398" s="55">
        <v>64</v>
      </c>
      <c r="D398" s="55">
        <v>8</v>
      </c>
      <c r="E398" s="56">
        <v>7</v>
      </c>
      <c r="F398" s="57">
        <v>3</v>
      </c>
      <c r="G398" s="82">
        <v>417500</v>
      </c>
      <c r="H398" s="83">
        <v>5.7511377245508984E-2</v>
      </c>
      <c r="I398" s="83">
        <v>5.6852694610778444E-2</v>
      </c>
      <c r="J398" s="83">
        <v>5.620119760479042E-2</v>
      </c>
      <c r="K398" s="83">
        <v>4.2482706586826344</v>
      </c>
      <c r="L398" s="83">
        <v>0.12553772455089821</v>
      </c>
      <c r="M398" s="83">
        <v>0.12163832335329341</v>
      </c>
      <c r="N398" s="83">
        <v>0.11775808383233533</v>
      </c>
      <c r="O398" s="83">
        <v>29.228507784431137</v>
      </c>
    </row>
    <row r="399" spans="1:15" x14ac:dyDescent="0.25">
      <c r="A399" s="78" t="str">
        <f t="shared" si="6"/>
        <v>2287</v>
      </c>
      <c r="B399" s="55">
        <v>22</v>
      </c>
      <c r="C399" s="55">
        <v>63</v>
      </c>
      <c r="D399" s="55">
        <v>8</v>
      </c>
      <c r="E399" s="56">
        <v>7</v>
      </c>
      <c r="F399" s="57">
        <v>3</v>
      </c>
      <c r="G399" s="82">
        <v>416155</v>
      </c>
      <c r="H399" s="83">
        <v>5.7517030913962347E-2</v>
      </c>
      <c r="I399" s="83">
        <v>5.686823419158727E-2</v>
      </c>
      <c r="J399" s="83">
        <v>5.6226646321683026E-2</v>
      </c>
      <c r="K399" s="83">
        <v>4.143754130071728</v>
      </c>
      <c r="L399" s="83">
        <v>0.1254965097139287</v>
      </c>
      <c r="M399" s="83">
        <v>0.12163016183873797</v>
      </c>
      <c r="N399" s="83">
        <v>0.1177782316684889</v>
      </c>
      <c r="O399" s="83">
        <v>27.407626965914144</v>
      </c>
    </row>
    <row r="400" spans="1:15" x14ac:dyDescent="0.25">
      <c r="A400" s="78" t="str">
        <f t="shared" si="6"/>
        <v>2387</v>
      </c>
      <c r="B400" s="55">
        <v>23</v>
      </c>
      <c r="C400" s="55">
        <v>62</v>
      </c>
      <c r="D400" s="55">
        <v>8</v>
      </c>
      <c r="E400" s="56">
        <v>7</v>
      </c>
      <c r="F400" s="57">
        <v>3</v>
      </c>
      <c r="G400" s="82">
        <v>414740</v>
      </c>
      <c r="H400" s="83">
        <v>5.7522785359502338E-2</v>
      </c>
      <c r="I400" s="83">
        <v>5.6883830833775378E-2</v>
      </c>
      <c r="J400" s="83">
        <v>5.6252109755509476E-2</v>
      </c>
      <c r="K400" s="83">
        <v>4.0270169262670592</v>
      </c>
      <c r="L400" s="83">
        <v>0.12545450161546992</v>
      </c>
      <c r="M400" s="83">
        <v>0.12161836331195448</v>
      </c>
      <c r="N400" s="83">
        <v>0.11779910305251483</v>
      </c>
      <c r="O400" s="83">
        <v>25.699409268457348</v>
      </c>
    </row>
    <row r="401" spans="1:15" x14ac:dyDescent="0.25">
      <c r="A401" s="78" t="str">
        <f t="shared" si="6"/>
        <v>2487</v>
      </c>
      <c r="B401" s="55">
        <v>24</v>
      </c>
      <c r="C401" s="55">
        <v>61</v>
      </c>
      <c r="D401" s="55">
        <v>8</v>
      </c>
      <c r="E401" s="56">
        <v>7</v>
      </c>
      <c r="F401" s="57">
        <v>3</v>
      </c>
      <c r="G401" s="82">
        <v>413235</v>
      </c>
      <c r="H401" s="83">
        <v>5.7529008917444072E-2</v>
      </c>
      <c r="I401" s="83">
        <v>5.6899826974965817E-2</v>
      </c>
      <c r="J401" s="83">
        <v>5.6277904824131544E-2</v>
      </c>
      <c r="K401" s="83">
        <v>3.9123718949266157</v>
      </c>
      <c r="L401" s="83">
        <v>0.12540806078865538</v>
      </c>
      <c r="M401" s="83">
        <v>0.12160634989775794</v>
      </c>
      <c r="N401" s="83">
        <v>0.11781915859014847</v>
      </c>
      <c r="O401" s="83">
        <v>24.15505704986267</v>
      </c>
    </row>
    <row r="402" spans="1:15" x14ac:dyDescent="0.25">
      <c r="A402" s="78" t="str">
        <f t="shared" si="6"/>
        <v>2587</v>
      </c>
      <c r="B402" s="55">
        <v>25</v>
      </c>
      <c r="C402" s="55">
        <v>60</v>
      </c>
      <c r="D402" s="55">
        <v>8</v>
      </c>
      <c r="E402" s="56">
        <v>7</v>
      </c>
      <c r="F402" s="57">
        <v>3</v>
      </c>
      <c r="G402" s="82">
        <v>411640</v>
      </c>
      <c r="H402" s="83">
        <v>5.6940530560684093E-2</v>
      </c>
      <c r="I402" s="83">
        <v>5.6335633077446309E-2</v>
      </c>
      <c r="J402" s="83">
        <v>5.5738023515693326E-2</v>
      </c>
      <c r="K402" s="83">
        <v>3.8604994655524245</v>
      </c>
      <c r="L402" s="83">
        <v>0.12535953745991643</v>
      </c>
      <c r="M402" s="83">
        <v>0.12159168205227869</v>
      </c>
      <c r="N402" s="83">
        <v>0.11783840248761053</v>
      </c>
      <c r="O402" s="83">
        <v>22.653043921873483</v>
      </c>
    </row>
    <row r="403" spans="1:15" x14ac:dyDescent="0.25">
      <c r="A403" s="78" t="str">
        <f t="shared" si="6"/>
        <v>2687</v>
      </c>
      <c r="B403" s="55">
        <v>26</v>
      </c>
      <c r="C403" s="55">
        <v>59</v>
      </c>
      <c r="D403" s="55">
        <v>8</v>
      </c>
      <c r="E403" s="56">
        <v>7</v>
      </c>
      <c r="F403" s="57">
        <v>3</v>
      </c>
      <c r="G403" s="82">
        <v>409940</v>
      </c>
      <c r="H403" s="83">
        <v>5.6176513636141873E-2</v>
      </c>
      <c r="I403" s="83">
        <v>5.5600819632141286E-2</v>
      </c>
      <c r="J403" s="83">
        <v>5.5032443772259354E-2</v>
      </c>
      <c r="K403" s="83">
        <v>3.8310362492072012</v>
      </c>
      <c r="L403" s="83">
        <v>0.12757476703907888</v>
      </c>
      <c r="M403" s="83">
        <v>0.12370346880031224</v>
      </c>
      <c r="N403" s="83">
        <v>0.11985168561252867</v>
      </c>
      <c r="O403" s="83">
        <v>20.508323169244278</v>
      </c>
    </row>
    <row r="404" spans="1:15" x14ac:dyDescent="0.25">
      <c r="A404" s="78" t="str">
        <f t="shared" si="6"/>
        <v>2787</v>
      </c>
      <c r="B404" s="55">
        <v>27</v>
      </c>
      <c r="C404" s="55">
        <v>58</v>
      </c>
      <c r="D404" s="55">
        <v>8</v>
      </c>
      <c r="E404" s="56">
        <v>7</v>
      </c>
      <c r="F404" s="57">
        <v>3</v>
      </c>
      <c r="G404" s="82">
        <v>408130</v>
      </c>
      <c r="H404" s="83">
        <v>5.6183078920932057E-2</v>
      </c>
      <c r="I404" s="83">
        <v>5.5617082792247571E-2</v>
      </c>
      <c r="J404" s="83">
        <v>5.5058437262636907E-2</v>
      </c>
      <c r="K404" s="83">
        <v>3.7132310783328841</v>
      </c>
      <c r="L404" s="83">
        <v>0.12751574253301645</v>
      </c>
      <c r="M404" s="83">
        <v>0.12368363021586259</v>
      </c>
      <c r="N404" s="83">
        <v>0.11986866929654767</v>
      </c>
      <c r="O404" s="83">
        <v>19.285703084801412</v>
      </c>
    </row>
    <row r="405" spans="1:15" x14ac:dyDescent="0.25">
      <c r="A405" s="78" t="str">
        <f t="shared" si="6"/>
        <v>2887</v>
      </c>
      <c r="B405" s="55">
        <v>28</v>
      </c>
      <c r="C405" s="55">
        <v>57</v>
      </c>
      <c r="D405" s="55">
        <v>8</v>
      </c>
      <c r="E405" s="56">
        <v>7</v>
      </c>
      <c r="F405" s="57">
        <v>3</v>
      </c>
      <c r="G405" s="82">
        <v>406210</v>
      </c>
      <c r="H405" s="83">
        <v>5.6187686172176954E-2</v>
      </c>
      <c r="I405" s="83">
        <v>5.5631323699564264E-2</v>
      </c>
      <c r="J405" s="83">
        <v>5.5084808350360649E-2</v>
      </c>
      <c r="K405" s="83">
        <v>3.6032889392186309</v>
      </c>
      <c r="L405" s="83">
        <v>0.12745624184535093</v>
      </c>
      <c r="M405" s="83">
        <v>0.12366017577115285</v>
      </c>
      <c r="N405" s="83">
        <v>0.11988380394377293</v>
      </c>
      <c r="O405" s="83">
        <v>18.14133330050959</v>
      </c>
    </row>
    <row r="406" spans="1:15" x14ac:dyDescent="0.25">
      <c r="A406" s="78" t="str">
        <f t="shared" si="6"/>
        <v>2987</v>
      </c>
      <c r="B406" s="55">
        <v>29</v>
      </c>
      <c r="C406" s="55">
        <v>56</v>
      </c>
      <c r="D406" s="55">
        <v>8</v>
      </c>
      <c r="E406" s="56">
        <v>7</v>
      </c>
      <c r="F406" s="57">
        <v>3</v>
      </c>
      <c r="G406" s="82">
        <v>404165</v>
      </c>
      <c r="H406" s="83">
        <v>5.6192396669676986E-2</v>
      </c>
      <c r="I406" s="83">
        <v>5.564806452810115E-2</v>
      </c>
      <c r="J406" s="83">
        <v>5.5113629334553958E-2</v>
      </c>
      <c r="K406" s="83">
        <v>3.4952704959608081</v>
      </c>
      <c r="L406" s="83">
        <v>0.12739104078779706</v>
      </c>
      <c r="M406" s="83">
        <v>0.12363514901092376</v>
      </c>
      <c r="N406" s="83">
        <v>0.11989657689310058</v>
      </c>
      <c r="O406" s="83">
        <v>17.064510781487758</v>
      </c>
    </row>
    <row r="407" spans="1:15" x14ac:dyDescent="0.25">
      <c r="A407" s="78" t="str">
        <f t="shared" si="6"/>
        <v>3087</v>
      </c>
      <c r="B407" s="55">
        <v>30</v>
      </c>
      <c r="C407" s="55">
        <v>55</v>
      </c>
      <c r="D407" s="55">
        <v>8</v>
      </c>
      <c r="E407" s="56">
        <v>7</v>
      </c>
      <c r="F407" s="57">
        <v>3</v>
      </c>
      <c r="G407" s="82">
        <v>401995</v>
      </c>
      <c r="H407" s="83">
        <v>5.6197216383288347E-2</v>
      </c>
      <c r="I407" s="83">
        <v>5.5662383860495775E-2</v>
      </c>
      <c r="J407" s="83">
        <v>5.5139989303349547E-2</v>
      </c>
      <c r="K407" s="83">
        <v>3.3891341932113583</v>
      </c>
      <c r="L407" s="83">
        <v>0.1273249667284419</v>
      </c>
      <c r="M407" s="83">
        <v>0.12360601500018657</v>
      </c>
      <c r="N407" s="83">
        <v>0.11990696401696538</v>
      </c>
      <c r="O407" s="83">
        <v>16.016206669237178</v>
      </c>
    </row>
    <row r="408" spans="1:15" x14ac:dyDescent="0.25">
      <c r="A408" s="78" t="str">
        <f t="shared" si="6"/>
        <v>3187</v>
      </c>
      <c r="B408" s="55">
        <v>31</v>
      </c>
      <c r="C408" s="55">
        <v>54</v>
      </c>
      <c r="D408" s="55">
        <v>8</v>
      </c>
      <c r="E408" s="56">
        <v>7</v>
      </c>
      <c r="F408" s="57">
        <v>3</v>
      </c>
      <c r="G408" s="82">
        <v>399690</v>
      </c>
      <c r="H408" s="83">
        <v>5.6201055818259148E-2</v>
      </c>
      <c r="I408" s="83">
        <v>5.5678150566689184E-2</v>
      </c>
      <c r="J408" s="83">
        <v>5.5167755010132852E-2</v>
      </c>
      <c r="K408" s="83">
        <v>3.2848382496434736</v>
      </c>
      <c r="L408" s="83">
        <v>0.12725362155670644</v>
      </c>
      <c r="M408" s="83">
        <v>0.1235757712226976</v>
      </c>
      <c r="N408" s="83">
        <v>0.11991793640071055</v>
      </c>
      <c r="O408" s="83">
        <v>15.069273687107508</v>
      </c>
    </row>
    <row r="409" spans="1:15" x14ac:dyDescent="0.25">
      <c r="A409" s="78" t="str">
        <f t="shared" si="6"/>
        <v>3287</v>
      </c>
      <c r="B409" s="55">
        <v>32</v>
      </c>
      <c r="C409" s="55">
        <v>53</v>
      </c>
      <c r="D409" s="55">
        <v>8</v>
      </c>
      <c r="E409" s="56">
        <v>7</v>
      </c>
      <c r="F409" s="57">
        <v>3</v>
      </c>
      <c r="G409" s="82">
        <v>397250</v>
      </c>
      <c r="H409" s="83">
        <v>5.6203901825047198E-2</v>
      </c>
      <c r="I409" s="83">
        <v>5.5692888609188168E-2</v>
      </c>
      <c r="J409" s="83">
        <v>5.5194461925739458E-2</v>
      </c>
      <c r="K409" s="83">
        <v>3.1758766519823789</v>
      </c>
      <c r="L409" s="83">
        <v>0.12718187539332915</v>
      </c>
      <c r="M409" s="83">
        <v>0.12354436752674638</v>
      </c>
      <c r="N409" s="83">
        <v>0.11992699811202014</v>
      </c>
      <c r="O409" s="83">
        <v>14.176951541850221</v>
      </c>
    </row>
    <row r="410" spans="1:15" x14ac:dyDescent="0.25">
      <c r="A410" s="78" t="str">
        <f t="shared" si="6"/>
        <v>3387</v>
      </c>
      <c r="B410" s="55">
        <v>33</v>
      </c>
      <c r="C410" s="55">
        <v>52</v>
      </c>
      <c r="D410" s="55">
        <v>8</v>
      </c>
      <c r="E410" s="56">
        <v>7</v>
      </c>
      <c r="F410" s="57">
        <v>3</v>
      </c>
      <c r="G410" s="82">
        <v>394660</v>
      </c>
      <c r="H410" s="83">
        <v>5.620534130644099E-2</v>
      </c>
      <c r="I410" s="83">
        <v>5.5708711295798914E-2</v>
      </c>
      <c r="J410" s="83">
        <v>5.5219682764911571E-2</v>
      </c>
      <c r="K410" s="83">
        <v>3.0491841078396593</v>
      </c>
      <c r="L410" s="83">
        <v>0.12710434297876652</v>
      </c>
      <c r="M410" s="83">
        <v>0.12350884305478133</v>
      </c>
      <c r="N410" s="83">
        <v>0.1199336137434754</v>
      </c>
      <c r="O410" s="83">
        <v>13.308366695383368</v>
      </c>
    </row>
    <row r="411" spans="1:15" x14ac:dyDescent="0.25">
      <c r="A411" s="78" t="str">
        <f t="shared" si="6"/>
        <v>3487</v>
      </c>
      <c r="B411" s="55">
        <v>34</v>
      </c>
      <c r="C411" s="55">
        <v>51</v>
      </c>
      <c r="D411" s="55">
        <v>8</v>
      </c>
      <c r="E411" s="56">
        <v>7</v>
      </c>
      <c r="F411" s="57">
        <v>3</v>
      </c>
      <c r="G411" s="82">
        <v>391925</v>
      </c>
      <c r="H411" s="83">
        <v>5.5645850609172674E-2</v>
      </c>
      <c r="I411" s="83">
        <v>5.5171270013395418E-2</v>
      </c>
      <c r="J411" s="83">
        <v>5.4709446960515405E-2</v>
      </c>
      <c r="K411" s="83">
        <v>2.9616763411366969</v>
      </c>
      <c r="L411" s="83">
        <v>0.12702175161063978</v>
      </c>
      <c r="M411" s="83">
        <v>0.12347005166804874</v>
      </c>
      <c r="N411" s="83">
        <v>0.11993876379409325</v>
      </c>
      <c r="O411" s="83">
        <v>12.516984116859092</v>
      </c>
    </row>
    <row r="412" spans="1:15" x14ac:dyDescent="0.25">
      <c r="A412" s="78" t="str">
        <f t="shared" si="6"/>
        <v>3587</v>
      </c>
      <c r="B412" s="55">
        <v>35</v>
      </c>
      <c r="C412" s="55">
        <v>50</v>
      </c>
      <c r="D412" s="55">
        <v>8</v>
      </c>
      <c r="E412" s="56">
        <v>7</v>
      </c>
      <c r="F412" s="57">
        <v>3</v>
      </c>
      <c r="G412" s="82">
        <v>389025</v>
      </c>
      <c r="H412" s="83">
        <v>5.4011952959321381E-2</v>
      </c>
      <c r="I412" s="83">
        <v>5.357753357753358E-2</v>
      </c>
      <c r="J412" s="83">
        <v>5.3153396311291047E-2</v>
      </c>
      <c r="K412" s="83">
        <v>2.927768138294454</v>
      </c>
      <c r="L412" s="83">
        <v>0.12971402866139708</v>
      </c>
      <c r="M412" s="83">
        <v>0.12605873658505237</v>
      </c>
      <c r="N412" s="83">
        <v>0.12242143821091189</v>
      </c>
      <c r="O412" s="83">
        <v>11.482218366428892</v>
      </c>
    </row>
    <row r="413" spans="1:15" x14ac:dyDescent="0.25">
      <c r="A413" s="78" t="str">
        <f t="shared" si="6"/>
        <v>3687</v>
      </c>
      <c r="B413" s="55">
        <v>36</v>
      </c>
      <c r="C413" s="55">
        <v>49</v>
      </c>
      <c r="D413" s="55">
        <v>8</v>
      </c>
      <c r="E413" s="56">
        <v>7</v>
      </c>
      <c r="F413" s="57">
        <v>3</v>
      </c>
      <c r="G413" s="82">
        <v>385960</v>
      </c>
      <c r="H413" s="83">
        <v>5.4013369261063322E-2</v>
      </c>
      <c r="I413" s="83">
        <v>5.3591045704218056E-2</v>
      </c>
      <c r="J413" s="83">
        <v>5.3179085915638927E-2</v>
      </c>
      <c r="K413" s="83">
        <v>2.8315110374132035</v>
      </c>
      <c r="L413" s="83">
        <v>0.12962224064669914</v>
      </c>
      <c r="M413" s="83">
        <v>0.12601046740594879</v>
      </c>
      <c r="N413" s="83">
        <v>0.12241942170173074</v>
      </c>
      <c r="O413" s="83">
        <v>10.89446574774588</v>
      </c>
    </row>
    <row r="414" spans="1:15" x14ac:dyDescent="0.25">
      <c r="A414" s="78" t="str">
        <f t="shared" si="6"/>
        <v>3787</v>
      </c>
      <c r="B414" s="55">
        <v>37</v>
      </c>
      <c r="C414" s="55">
        <v>48</v>
      </c>
      <c r="D414" s="55">
        <v>8</v>
      </c>
      <c r="E414" s="56">
        <v>7</v>
      </c>
      <c r="F414" s="57">
        <v>3</v>
      </c>
      <c r="G414" s="82">
        <v>382720</v>
      </c>
      <c r="H414" s="83">
        <v>5.4015990802675586E-2</v>
      </c>
      <c r="I414" s="83">
        <v>5.3605769230769228E-2</v>
      </c>
      <c r="J414" s="83">
        <v>5.3203386287625415E-2</v>
      </c>
      <c r="K414" s="83">
        <v>2.7371707775919734</v>
      </c>
      <c r="L414" s="83">
        <v>0.12952550167224081</v>
      </c>
      <c r="M414" s="83">
        <v>0.12595892558528429</v>
      </c>
      <c r="N414" s="83">
        <v>0.12241586538461538</v>
      </c>
      <c r="O414" s="83">
        <v>10.336522784280936</v>
      </c>
    </row>
    <row r="415" spans="1:15" x14ac:dyDescent="0.25">
      <c r="A415" s="78" t="str">
        <f t="shared" si="6"/>
        <v>3887</v>
      </c>
      <c r="B415" s="55">
        <v>38</v>
      </c>
      <c r="C415" s="55">
        <v>47</v>
      </c>
      <c r="D415" s="55">
        <v>8</v>
      </c>
      <c r="E415" s="56">
        <v>7</v>
      </c>
      <c r="F415" s="57">
        <v>3</v>
      </c>
      <c r="G415" s="82">
        <v>379300</v>
      </c>
      <c r="H415" s="83">
        <v>5.401792776166623E-2</v>
      </c>
      <c r="I415" s="83">
        <v>5.3617189559715263E-2</v>
      </c>
      <c r="J415" s="83">
        <v>5.322699709992091E-2</v>
      </c>
      <c r="K415" s="83">
        <v>2.6493356182441339</v>
      </c>
      <c r="L415" s="83">
        <v>0.12942525705246508</v>
      </c>
      <c r="M415" s="83">
        <v>0.12590561560769839</v>
      </c>
      <c r="N415" s="83">
        <v>0.12240706564724492</v>
      </c>
      <c r="O415" s="83">
        <v>9.8112074874769313</v>
      </c>
    </row>
    <row r="416" spans="1:15" x14ac:dyDescent="0.25">
      <c r="A416" s="78" t="str">
        <f t="shared" si="6"/>
        <v>3987</v>
      </c>
      <c r="B416" s="55">
        <v>39</v>
      </c>
      <c r="C416" s="55">
        <v>46</v>
      </c>
      <c r="D416" s="55">
        <v>8</v>
      </c>
      <c r="E416" s="56">
        <v>7</v>
      </c>
      <c r="F416" s="57">
        <v>3</v>
      </c>
      <c r="G416" s="82">
        <v>375680</v>
      </c>
      <c r="H416" s="83">
        <v>5.4016716354344123E-2</v>
      </c>
      <c r="I416" s="83">
        <v>5.3628087734241908E-2</v>
      </c>
      <c r="J416" s="83">
        <v>5.3250106473594551E-2</v>
      </c>
      <c r="K416" s="83">
        <v>2.5583821337308348</v>
      </c>
      <c r="L416" s="83">
        <v>0.12931750425894378</v>
      </c>
      <c r="M416" s="83">
        <v>0.125846465076661</v>
      </c>
      <c r="N416" s="83">
        <v>0.12239139693356048</v>
      </c>
      <c r="O416" s="83">
        <v>9.3164980834752988</v>
      </c>
    </row>
    <row r="417" spans="1:15" x14ac:dyDescent="0.25">
      <c r="A417" s="78" t="str">
        <f t="shared" si="6"/>
        <v>4087</v>
      </c>
      <c r="B417" s="55">
        <v>40</v>
      </c>
      <c r="C417" s="55">
        <v>45</v>
      </c>
      <c r="D417" s="55">
        <v>8</v>
      </c>
      <c r="E417" s="56">
        <v>7</v>
      </c>
      <c r="F417" s="57">
        <v>3</v>
      </c>
      <c r="G417" s="82">
        <v>371855</v>
      </c>
      <c r="H417" s="83">
        <v>5.4015678154119215E-2</v>
      </c>
      <c r="I417" s="83">
        <v>5.3639187317637248E-2</v>
      </c>
      <c r="J417" s="83">
        <v>5.3270764141937044E-2</v>
      </c>
      <c r="K417" s="83">
        <v>2.4689865673447984</v>
      </c>
      <c r="L417" s="83">
        <v>0.1292089658603488</v>
      </c>
      <c r="M417" s="83">
        <v>0.12578021002810236</v>
      </c>
      <c r="N417" s="83">
        <v>0.1223729679579406</v>
      </c>
      <c r="O417" s="83">
        <v>8.850492799612752</v>
      </c>
    </row>
    <row r="418" spans="1:15" x14ac:dyDescent="0.25">
      <c r="A418" s="78" t="str">
        <f t="shared" si="6"/>
        <v>4187</v>
      </c>
      <c r="B418" s="55">
        <v>41</v>
      </c>
      <c r="C418" s="55">
        <v>44</v>
      </c>
      <c r="D418" s="55">
        <v>8</v>
      </c>
      <c r="E418" s="56">
        <v>7</v>
      </c>
      <c r="F418" s="57">
        <v>3</v>
      </c>
      <c r="G418" s="82">
        <v>367810</v>
      </c>
      <c r="H418" s="83">
        <v>5.4014300861858024E-2</v>
      </c>
      <c r="I418" s="83">
        <v>5.3647263532802261E-2</v>
      </c>
      <c r="J418" s="83">
        <v>5.3288382588836627E-2</v>
      </c>
      <c r="K418" s="83">
        <v>2.3810119355101818</v>
      </c>
      <c r="L418" s="83">
        <v>0.12909110682145672</v>
      </c>
      <c r="M418" s="83">
        <v>0.12571164459911369</v>
      </c>
      <c r="N418" s="83">
        <v>0.12234577635192083</v>
      </c>
      <c r="O418" s="83">
        <v>8.4010548924716559</v>
      </c>
    </row>
    <row r="419" spans="1:15" x14ac:dyDescent="0.25">
      <c r="A419" s="78" t="str">
        <f t="shared" si="6"/>
        <v>4287</v>
      </c>
      <c r="B419" s="55">
        <v>42</v>
      </c>
      <c r="C419" s="55">
        <v>43</v>
      </c>
      <c r="D419" s="55">
        <v>8</v>
      </c>
      <c r="E419" s="56">
        <v>7</v>
      </c>
      <c r="F419" s="57">
        <v>3</v>
      </c>
      <c r="G419" s="82">
        <v>363530</v>
      </c>
      <c r="H419" s="83">
        <v>5.4009297719582981E-2</v>
      </c>
      <c r="I419" s="83">
        <v>5.3651693120237667E-2</v>
      </c>
      <c r="J419" s="83">
        <v>5.3305091739333753E-2</v>
      </c>
      <c r="K419" s="83">
        <v>2.2986108436717738</v>
      </c>
      <c r="L419" s="83">
        <v>0.12896872335158033</v>
      </c>
      <c r="M419" s="83">
        <v>0.12563199735922759</v>
      </c>
      <c r="N419" s="83">
        <v>0.1223117761945369</v>
      </c>
      <c r="O419" s="83">
        <v>7.988262316727643</v>
      </c>
    </row>
    <row r="420" spans="1:15" x14ac:dyDescent="0.25">
      <c r="A420" s="78" t="str">
        <f t="shared" si="6"/>
        <v>4387</v>
      </c>
      <c r="B420" s="55">
        <v>43</v>
      </c>
      <c r="C420" s="55">
        <v>42</v>
      </c>
      <c r="D420" s="55">
        <v>8</v>
      </c>
      <c r="E420" s="56">
        <v>7</v>
      </c>
      <c r="F420" s="57">
        <v>3</v>
      </c>
      <c r="G420" s="82">
        <v>359000</v>
      </c>
      <c r="H420" s="83">
        <v>5.4002785515320333E-2</v>
      </c>
      <c r="I420" s="83">
        <v>5.3657381615598888E-2</v>
      </c>
      <c r="J420" s="83">
        <v>5.3317548746518104E-2</v>
      </c>
      <c r="K420" s="83">
        <v>2.216635097493036</v>
      </c>
      <c r="L420" s="83">
        <v>0.12884122562674094</v>
      </c>
      <c r="M420" s="83">
        <v>0.12554874651810585</v>
      </c>
      <c r="N420" s="83">
        <v>0.12227298050139276</v>
      </c>
      <c r="O420" s="83">
        <v>7.6031922005571033</v>
      </c>
    </row>
    <row r="421" spans="1:15" x14ac:dyDescent="0.25">
      <c r="A421" s="78" t="str">
        <f t="shared" si="6"/>
        <v>4487</v>
      </c>
      <c r="B421" s="55">
        <v>44</v>
      </c>
      <c r="C421" s="55">
        <v>41</v>
      </c>
      <c r="D421" s="55">
        <v>8</v>
      </c>
      <c r="E421" s="56">
        <v>7</v>
      </c>
      <c r="F421" s="57">
        <v>3</v>
      </c>
      <c r="G421" s="82">
        <v>354200</v>
      </c>
      <c r="H421" s="83">
        <v>5.3458498023715412E-2</v>
      </c>
      <c r="I421" s="83">
        <v>5.3133822699040087E-2</v>
      </c>
      <c r="J421" s="83">
        <v>5.2814793901750423E-2</v>
      </c>
      <c r="K421" s="83">
        <v>2.1515330321852062</v>
      </c>
      <c r="L421" s="83">
        <v>0.12870694522868437</v>
      </c>
      <c r="M421" s="83">
        <v>0.12545736871823829</v>
      </c>
      <c r="N421" s="83">
        <v>0.12222473178994918</v>
      </c>
      <c r="O421" s="83">
        <v>7.228619424054207</v>
      </c>
    </row>
    <row r="422" spans="1:15" x14ac:dyDescent="0.25">
      <c r="A422" s="78" t="str">
        <f t="shared" si="6"/>
        <v>4587</v>
      </c>
      <c r="B422" s="55">
        <v>45</v>
      </c>
      <c r="C422" s="55">
        <v>40</v>
      </c>
      <c r="D422" s="55">
        <v>8</v>
      </c>
      <c r="E422" s="56">
        <v>7</v>
      </c>
      <c r="F422" s="57">
        <v>3</v>
      </c>
      <c r="G422" s="82">
        <v>349120</v>
      </c>
      <c r="H422" s="83">
        <v>5.2039413382218146E-2</v>
      </c>
      <c r="I422" s="83">
        <v>5.1735792850595784E-2</v>
      </c>
      <c r="J422" s="83">
        <v>5.144076535288726E-2</v>
      </c>
      <c r="K422" s="83">
        <v>2.1143589596700276</v>
      </c>
      <c r="L422" s="83">
        <v>0.13285403299725024</v>
      </c>
      <c r="M422" s="83">
        <v>0.12945119156736939</v>
      </c>
      <c r="N422" s="83">
        <v>0.12606267186067827</v>
      </c>
      <c r="O422" s="83">
        <v>6.8225166131988999</v>
      </c>
    </row>
    <row r="423" spans="1:15" x14ac:dyDescent="0.25">
      <c r="A423" s="78" t="str">
        <f t="shared" si="6"/>
        <v>4687</v>
      </c>
      <c r="B423" s="55">
        <v>46</v>
      </c>
      <c r="C423" s="55">
        <v>39</v>
      </c>
      <c r="D423" s="55">
        <v>8</v>
      </c>
      <c r="E423" s="56">
        <v>7</v>
      </c>
      <c r="F423" s="57">
        <v>3</v>
      </c>
      <c r="G423" s="82">
        <v>343745</v>
      </c>
      <c r="H423" s="83">
        <v>5.2029847706875736E-2</v>
      </c>
      <c r="I423" s="83">
        <v>5.173602525127638E-2</v>
      </c>
      <c r="J423" s="83">
        <v>5.1448021062124538E-2</v>
      </c>
      <c r="K423" s="83">
        <v>2.0109965235857974</v>
      </c>
      <c r="L423" s="83">
        <v>0.13269720286840536</v>
      </c>
      <c r="M423" s="83">
        <v>0.12934006312819096</v>
      </c>
      <c r="N423" s="83">
        <v>0.1260003781873191</v>
      </c>
      <c r="O423" s="83">
        <v>6.4773363976203289</v>
      </c>
    </row>
    <row r="424" spans="1:15" x14ac:dyDescent="0.25">
      <c r="A424" s="78" t="str">
        <f t="shared" si="6"/>
        <v>4787</v>
      </c>
      <c r="B424" s="55">
        <v>47</v>
      </c>
      <c r="C424" s="55">
        <v>38</v>
      </c>
      <c r="D424" s="55">
        <v>8</v>
      </c>
      <c r="E424" s="56">
        <v>7</v>
      </c>
      <c r="F424" s="57">
        <v>3</v>
      </c>
      <c r="G424" s="82">
        <v>338080</v>
      </c>
      <c r="H424" s="83">
        <v>5.2017274017983908E-2</v>
      </c>
      <c r="I424" s="83">
        <v>5.173035967818268E-2</v>
      </c>
      <c r="J424" s="83">
        <v>5.1452318977756741E-2</v>
      </c>
      <c r="K424" s="83">
        <v>1.9118906767628963</v>
      </c>
      <c r="L424" s="83">
        <v>0.13253963558920964</v>
      </c>
      <c r="M424" s="83">
        <v>0.12922976810222433</v>
      </c>
      <c r="N424" s="83">
        <v>0.12593469001419783</v>
      </c>
      <c r="O424" s="83">
        <v>6.1549455750118316</v>
      </c>
    </row>
    <row r="425" spans="1:15" x14ac:dyDescent="0.25">
      <c r="A425" s="78" t="str">
        <f t="shared" si="6"/>
        <v>4887</v>
      </c>
      <c r="B425" s="55">
        <v>48</v>
      </c>
      <c r="C425" s="55">
        <v>37</v>
      </c>
      <c r="D425" s="55">
        <v>8</v>
      </c>
      <c r="E425" s="56">
        <v>7</v>
      </c>
      <c r="F425" s="57">
        <v>3</v>
      </c>
      <c r="G425" s="82">
        <v>332115</v>
      </c>
      <c r="H425" s="83">
        <v>5.2003071225328573E-2</v>
      </c>
      <c r="I425" s="83">
        <v>5.1729069749936019E-2</v>
      </c>
      <c r="J425" s="83">
        <v>5.1458079279767553E-2</v>
      </c>
      <c r="K425" s="83">
        <v>1.8091956099543833</v>
      </c>
      <c r="L425" s="83">
        <v>0.13237884467729552</v>
      </c>
      <c r="M425" s="83">
        <v>0.12911190400915346</v>
      </c>
      <c r="N425" s="83">
        <v>0.12586604037758006</v>
      </c>
      <c r="O425" s="83">
        <v>5.850060972855788</v>
      </c>
    </row>
    <row r="426" spans="1:15" x14ac:dyDescent="0.25">
      <c r="A426" s="78" t="str">
        <f t="shared" si="6"/>
        <v>4987</v>
      </c>
      <c r="B426" s="55">
        <v>49</v>
      </c>
      <c r="C426" s="55">
        <v>36</v>
      </c>
      <c r="D426" s="55">
        <v>8</v>
      </c>
      <c r="E426" s="56">
        <v>7</v>
      </c>
      <c r="F426" s="57">
        <v>3</v>
      </c>
      <c r="G426" s="82">
        <v>325865</v>
      </c>
      <c r="H426" s="83">
        <v>5.1990855108710661E-2</v>
      </c>
      <c r="I426" s="83">
        <v>5.1723873383149467E-2</v>
      </c>
      <c r="J426" s="83">
        <v>5.1466097923986924E-2</v>
      </c>
      <c r="K426" s="83">
        <v>1.7125588817455082</v>
      </c>
      <c r="L426" s="83">
        <v>0.13221426050665153</v>
      </c>
      <c r="M426" s="83">
        <v>0.12899820477805227</v>
      </c>
      <c r="N426" s="83">
        <v>0.12580056158225031</v>
      </c>
      <c r="O426" s="83">
        <v>5.5651297316373345</v>
      </c>
    </row>
    <row r="427" spans="1:15" x14ac:dyDescent="0.25">
      <c r="A427" s="78" t="str">
        <f t="shared" si="6"/>
        <v>5087</v>
      </c>
      <c r="B427" s="55">
        <v>50</v>
      </c>
      <c r="C427" s="55">
        <v>35</v>
      </c>
      <c r="D427" s="55">
        <v>8</v>
      </c>
      <c r="E427" s="56">
        <v>7</v>
      </c>
      <c r="F427" s="57">
        <v>3</v>
      </c>
      <c r="G427" s="82">
        <v>319350</v>
      </c>
      <c r="H427" s="83">
        <v>5.1288554877094099E-2</v>
      </c>
      <c r="I427" s="83">
        <v>5.1041177391576639E-2</v>
      </c>
      <c r="J427" s="83">
        <v>5.0803193987787695E-2</v>
      </c>
      <c r="K427" s="83">
        <v>1.6444653201816188</v>
      </c>
      <c r="L427" s="83">
        <v>0.13205260685767967</v>
      </c>
      <c r="M427" s="83">
        <v>0.12888366995459527</v>
      </c>
      <c r="N427" s="83">
        <v>0.12573978393612023</v>
      </c>
      <c r="O427" s="83">
        <v>5.2850133082824486</v>
      </c>
    </row>
    <row r="428" spans="1:15" x14ac:dyDescent="0.25">
      <c r="A428" s="78" t="str">
        <f t="shared" si="6"/>
        <v>5187</v>
      </c>
      <c r="B428" s="55">
        <v>51</v>
      </c>
      <c r="C428" s="55">
        <v>34</v>
      </c>
      <c r="D428" s="55">
        <v>8</v>
      </c>
      <c r="E428" s="56">
        <v>7</v>
      </c>
      <c r="F428" s="57">
        <v>3</v>
      </c>
      <c r="G428" s="82">
        <v>312580</v>
      </c>
      <c r="H428" s="83">
        <v>4.9846439311536248E-2</v>
      </c>
      <c r="I428" s="83">
        <v>4.9619297459850276E-2</v>
      </c>
      <c r="J428" s="83">
        <v>4.9404952332202955E-2</v>
      </c>
      <c r="K428" s="83">
        <v>1.6310448525177554</v>
      </c>
      <c r="L428" s="83">
        <v>0.13545012476805937</v>
      </c>
      <c r="M428" s="83">
        <v>0.13219015931921427</v>
      </c>
      <c r="N428" s="83">
        <v>0.12895258813743682</v>
      </c>
      <c r="O428" s="83">
        <v>5.0326700364706634</v>
      </c>
    </row>
    <row r="429" spans="1:15" x14ac:dyDescent="0.25">
      <c r="A429" s="78" t="str">
        <f t="shared" si="6"/>
        <v>5287</v>
      </c>
      <c r="B429" s="55">
        <v>52</v>
      </c>
      <c r="C429" s="55">
        <v>33</v>
      </c>
      <c r="D429" s="55">
        <v>8</v>
      </c>
      <c r="E429" s="56">
        <v>7</v>
      </c>
      <c r="F429" s="57">
        <v>3</v>
      </c>
      <c r="G429" s="82">
        <v>305595</v>
      </c>
      <c r="H429" s="83">
        <v>4.9837202833815999E-2</v>
      </c>
      <c r="I429" s="83">
        <v>4.9621230713853305E-2</v>
      </c>
      <c r="J429" s="83">
        <v>4.9415075508434367E-2</v>
      </c>
      <c r="K429" s="83">
        <v>1.584368199741488</v>
      </c>
      <c r="L429" s="83">
        <v>0.13528362702269345</v>
      </c>
      <c r="M429" s="83">
        <v>0.1320767682717322</v>
      </c>
      <c r="N429" s="83">
        <v>0.12889608795955432</v>
      </c>
      <c r="O429" s="83">
        <v>4.7919141347207903</v>
      </c>
    </row>
    <row r="430" spans="1:15" x14ac:dyDescent="0.25">
      <c r="A430" s="78" t="str">
        <f t="shared" si="6"/>
        <v>5387</v>
      </c>
      <c r="B430" s="55">
        <v>53</v>
      </c>
      <c r="C430" s="55">
        <v>32</v>
      </c>
      <c r="D430" s="55">
        <v>8</v>
      </c>
      <c r="E430" s="56">
        <v>7</v>
      </c>
      <c r="F430" s="57">
        <v>3</v>
      </c>
      <c r="G430" s="82">
        <v>298415</v>
      </c>
      <c r="H430" s="83">
        <v>4.9826583784327194E-2</v>
      </c>
      <c r="I430" s="83">
        <v>4.9625521505286263E-2</v>
      </c>
      <c r="J430" s="83">
        <v>4.943116130221336E-2</v>
      </c>
      <c r="K430" s="83">
        <v>1.5395405726923914</v>
      </c>
      <c r="L430" s="83">
        <v>0.13512055359147496</v>
      </c>
      <c r="M430" s="83">
        <v>0.13197057788650035</v>
      </c>
      <c r="N430" s="83">
        <v>0.12884405944741384</v>
      </c>
      <c r="O430" s="83">
        <v>4.5190422733441684</v>
      </c>
    </row>
    <row r="431" spans="1:15" x14ac:dyDescent="0.25">
      <c r="A431" s="78" t="str">
        <f t="shared" si="6"/>
        <v>5487</v>
      </c>
      <c r="B431" s="55">
        <v>54</v>
      </c>
      <c r="C431" s="55">
        <v>31</v>
      </c>
      <c r="D431" s="55">
        <v>8</v>
      </c>
      <c r="E431" s="56">
        <v>7</v>
      </c>
      <c r="F431" s="57">
        <v>3</v>
      </c>
      <c r="G431" s="82">
        <v>291055</v>
      </c>
      <c r="H431" s="83">
        <v>4.9822198553537991E-2</v>
      </c>
      <c r="I431" s="83">
        <v>4.9629795055917268E-2</v>
      </c>
      <c r="J431" s="83">
        <v>4.9447698888526223E-2</v>
      </c>
      <c r="K431" s="83">
        <v>1.4979471233959218</v>
      </c>
      <c r="L431" s="83">
        <v>0.13496074625070864</v>
      </c>
      <c r="M431" s="83">
        <v>0.13186511140506091</v>
      </c>
      <c r="N431" s="83">
        <v>0.12880039855010222</v>
      </c>
      <c r="O431" s="83">
        <v>4.2401882805655289</v>
      </c>
    </row>
    <row r="432" spans="1:15" x14ac:dyDescent="0.25">
      <c r="A432" s="78" t="str">
        <f t="shared" si="6"/>
        <v>5587</v>
      </c>
      <c r="B432" s="55">
        <v>55</v>
      </c>
      <c r="C432" s="55">
        <v>30</v>
      </c>
      <c r="D432" s="55">
        <v>8</v>
      </c>
      <c r="E432" s="56">
        <v>7</v>
      </c>
      <c r="F432" s="57">
        <v>3</v>
      </c>
      <c r="G432" s="82">
        <v>283540</v>
      </c>
      <c r="H432" s="83">
        <v>4.9566198772659942E-2</v>
      </c>
      <c r="I432" s="83">
        <v>4.9393383649573255E-2</v>
      </c>
      <c r="J432" s="83">
        <v>4.92276222049799E-2</v>
      </c>
      <c r="K432" s="83">
        <v>1.4595048317697679</v>
      </c>
      <c r="L432" s="83">
        <v>0.13480284968611131</v>
      </c>
      <c r="M432" s="83">
        <v>0.1317662410947309</v>
      </c>
      <c r="N432" s="83">
        <v>0.12875784721732383</v>
      </c>
      <c r="O432" s="83">
        <v>3.9728503914791564</v>
      </c>
    </row>
    <row r="433" spans="1:15" x14ac:dyDescent="0.25">
      <c r="A433" s="78" t="str">
        <f t="shared" si="6"/>
        <v>18107</v>
      </c>
      <c r="B433" s="55">
        <v>18</v>
      </c>
      <c r="C433" s="55">
        <v>67</v>
      </c>
      <c r="D433" s="55">
        <v>10</v>
      </c>
      <c r="E433" s="56">
        <v>7</v>
      </c>
      <c r="F433" s="57">
        <v>3</v>
      </c>
      <c r="G433" s="82">
        <v>506702</v>
      </c>
      <c r="H433" s="83">
        <v>5.9954371603032949E-2</v>
      </c>
      <c r="I433" s="83">
        <v>5.9237974193904898E-2</v>
      </c>
      <c r="J433" s="83">
        <v>5.8527497424521714E-2</v>
      </c>
      <c r="K433" s="83">
        <v>4.6809840892674588</v>
      </c>
      <c r="L433" s="83">
        <v>0.12201057031549116</v>
      </c>
      <c r="M433" s="83">
        <v>0.11813452482918954</v>
      </c>
      <c r="N433" s="83">
        <v>0.11427426771554089</v>
      </c>
      <c r="O433" s="83">
        <v>33.120260034497598</v>
      </c>
    </row>
    <row r="434" spans="1:15" x14ac:dyDescent="0.25">
      <c r="A434" s="78" t="str">
        <f t="shared" si="6"/>
        <v>19107</v>
      </c>
      <c r="B434" s="55">
        <v>19</v>
      </c>
      <c r="C434" s="55">
        <v>66</v>
      </c>
      <c r="D434" s="55">
        <v>10</v>
      </c>
      <c r="E434" s="56">
        <v>7</v>
      </c>
      <c r="F434" s="57">
        <v>3</v>
      </c>
      <c r="G434" s="82">
        <v>505697</v>
      </c>
      <c r="H434" s="83">
        <v>5.9960806569942078E-2</v>
      </c>
      <c r="I434" s="83">
        <v>5.9252872767684997E-2</v>
      </c>
      <c r="J434" s="83">
        <v>5.8552848840313469E-2</v>
      </c>
      <c r="K434" s="83">
        <v>4.5586329363235301</v>
      </c>
      <c r="L434" s="83">
        <v>0.12197620314140681</v>
      </c>
      <c r="M434" s="83">
        <v>0.11812804900958479</v>
      </c>
      <c r="N434" s="83">
        <v>0.1142937371588125</v>
      </c>
      <c r="O434" s="83">
        <v>31.125001730285131</v>
      </c>
    </row>
    <row r="435" spans="1:15" x14ac:dyDescent="0.25">
      <c r="A435" s="78" t="str">
        <f t="shared" si="6"/>
        <v>20107</v>
      </c>
      <c r="B435" s="55">
        <v>20</v>
      </c>
      <c r="C435" s="55">
        <v>65</v>
      </c>
      <c r="D435" s="55">
        <v>10</v>
      </c>
      <c r="E435" s="56">
        <v>7</v>
      </c>
      <c r="F435" s="57">
        <v>3</v>
      </c>
      <c r="G435" s="82">
        <v>504662</v>
      </c>
      <c r="H435" s="83">
        <v>5.996686891424359E-2</v>
      </c>
      <c r="I435" s="83">
        <v>5.9267390847735711E-2</v>
      </c>
      <c r="J435" s="83">
        <v>5.8577820402566469E-2</v>
      </c>
      <c r="K435" s="83">
        <v>4.4385133019724092</v>
      </c>
      <c r="L435" s="83">
        <v>0.12194102191169535</v>
      </c>
      <c r="M435" s="83">
        <v>0.11812064312351633</v>
      </c>
      <c r="N435" s="83">
        <v>0.11431413500521141</v>
      </c>
      <c r="O435" s="83">
        <v>29.246687882186492</v>
      </c>
    </row>
    <row r="436" spans="1:15" x14ac:dyDescent="0.25">
      <c r="A436" s="78" t="str">
        <f t="shared" si="6"/>
        <v>21107</v>
      </c>
      <c r="B436" s="55">
        <v>21</v>
      </c>
      <c r="C436" s="55">
        <v>64</v>
      </c>
      <c r="D436" s="55">
        <v>10</v>
      </c>
      <c r="E436" s="56">
        <v>7</v>
      </c>
      <c r="F436" s="57">
        <v>3</v>
      </c>
      <c r="G436" s="82">
        <v>503581</v>
      </c>
      <c r="H436" s="83">
        <v>5.9972477118874622E-2</v>
      </c>
      <c r="I436" s="83">
        <v>5.9285397979669606E-2</v>
      </c>
      <c r="J436" s="83">
        <v>5.8604276174041514E-2</v>
      </c>
      <c r="K436" s="83">
        <v>4.3141858012911527</v>
      </c>
      <c r="L436" s="83">
        <v>0.12190293120669764</v>
      </c>
      <c r="M436" s="83">
        <v>0.11811208127391622</v>
      </c>
      <c r="N436" s="83">
        <v>0.11433513178614761</v>
      </c>
      <c r="O436" s="83">
        <v>27.421413834120031</v>
      </c>
    </row>
    <row r="437" spans="1:15" x14ac:dyDescent="0.25">
      <c r="A437" s="78" t="str">
        <f t="shared" si="6"/>
        <v>22107</v>
      </c>
      <c r="B437" s="55">
        <v>22</v>
      </c>
      <c r="C437" s="55">
        <v>63</v>
      </c>
      <c r="D437" s="55">
        <v>10</v>
      </c>
      <c r="E437" s="56">
        <v>7</v>
      </c>
      <c r="F437" s="57">
        <v>3</v>
      </c>
      <c r="G437" s="82">
        <v>502445</v>
      </c>
      <c r="H437" s="83">
        <v>5.9978704136771192E-2</v>
      </c>
      <c r="I437" s="83">
        <v>5.9302013155668777E-2</v>
      </c>
      <c r="J437" s="83">
        <v>5.86312929773408E-2</v>
      </c>
      <c r="K437" s="83">
        <v>4.2127416931206403</v>
      </c>
      <c r="L437" s="83">
        <v>0.121864084626178</v>
      </c>
      <c r="M437" s="83">
        <v>0.11810247887828519</v>
      </c>
      <c r="N437" s="83">
        <v>0.1143567952711242</v>
      </c>
      <c r="O437" s="83">
        <v>25.773726477524903</v>
      </c>
    </row>
    <row r="438" spans="1:15" x14ac:dyDescent="0.25">
      <c r="A438" s="78" t="str">
        <f t="shared" si="6"/>
        <v>23107</v>
      </c>
      <c r="B438" s="55">
        <v>23</v>
      </c>
      <c r="C438" s="55">
        <v>62</v>
      </c>
      <c r="D438" s="55">
        <v>10</v>
      </c>
      <c r="E438" s="56">
        <v>7</v>
      </c>
      <c r="F438" s="57">
        <v>3</v>
      </c>
      <c r="G438" s="82">
        <v>501238</v>
      </c>
      <c r="H438" s="83">
        <v>5.9985475961519277E-2</v>
      </c>
      <c r="I438" s="83">
        <v>5.9317130784178378E-2</v>
      </c>
      <c r="J438" s="83">
        <v>5.8658760907991811E-2</v>
      </c>
      <c r="K438" s="83">
        <v>4.0984262964898912</v>
      </c>
      <c r="L438" s="83">
        <v>0.12182236781728441</v>
      </c>
      <c r="M438" s="83">
        <v>0.11809160518556056</v>
      </c>
      <c r="N438" s="83">
        <v>0.11437680303568365</v>
      </c>
      <c r="O438" s="83">
        <v>24.167942175174268</v>
      </c>
    </row>
    <row r="439" spans="1:15" x14ac:dyDescent="0.25">
      <c r="A439" s="78" t="str">
        <f t="shared" si="6"/>
        <v>24107</v>
      </c>
      <c r="B439" s="55">
        <v>24</v>
      </c>
      <c r="C439" s="55">
        <v>61</v>
      </c>
      <c r="D439" s="55">
        <v>10</v>
      </c>
      <c r="E439" s="56">
        <v>7</v>
      </c>
      <c r="F439" s="57">
        <v>3</v>
      </c>
      <c r="G439" s="82">
        <v>499955</v>
      </c>
      <c r="H439" s="83">
        <v>5.9991399225930331E-2</v>
      </c>
      <c r="I439" s="83">
        <v>5.9335340180616258E-2</v>
      </c>
      <c r="J439" s="83">
        <v>5.8685281675350781E-2</v>
      </c>
      <c r="K439" s="83">
        <v>3.9861767559080317</v>
      </c>
      <c r="L439" s="83">
        <v>0.12177695992639337</v>
      </c>
      <c r="M439" s="83">
        <v>0.11807862707643688</v>
      </c>
      <c r="N439" s="83">
        <v>0.11439629566661</v>
      </c>
      <c r="O439" s="83">
        <v>22.723949155423988</v>
      </c>
    </row>
    <row r="440" spans="1:15" x14ac:dyDescent="0.25">
      <c r="A440" s="78" t="str">
        <f t="shared" si="6"/>
        <v>25107</v>
      </c>
      <c r="B440" s="55">
        <v>25</v>
      </c>
      <c r="C440" s="55">
        <v>60</v>
      </c>
      <c r="D440" s="55">
        <v>10</v>
      </c>
      <c r="E440" s="56">
        <v>7</v>
      </c>
      <c r="F440" s="57">
        <v>3</v>
      </c>
      <c r="G440" s="82">
        <v>498587</v>
      </c>
      <c r="H440" s="83">
        <v>5.9604442153525866E-2</v>
      </c>
      <c r="I440" s="83">
        <v>5.8970651059895261E-2</v>
      </c>
      <c r="J440" s="83">
        <v>5.834488263833594E-2</v>
      </c>
      <c r="K440" s="83">
        <v>3.8904885205591002</v>
      </c>
      <c r="L440" s="83">
        <v>0.1217300090054494</v>
      </c>
      <c r="M440" s="83">
        <v>0.11806364786887745</v>
      </c>
      <c r="N440" s="83">
        <v>0.11441533774446586</v>
      </c>
      <c r="O440" s="83">
        <v>21.31136190875414</v>
      </c>
    </row>
    <row r="441" spans="1:15" x14ac:dyDescent="0.25">
      <c r="A441" s="78" t="str">
        <f t="shared" si="6"/>
        <v>26107</v>
      </c>
      <c r="B441" s="55">
        <v>26</v>
      </c>
      <c r="C441" s="55">
        <v>59</v>
      </c>
      <c r="D441" s="55">
        <v>10</v>
      </c>
      <c r="E441" s="56">
        <v>7</v>
      </c>
      <c r="F441" s="57">
        <v>3</v>
      </c>
      <c r="G441" s="82">
        <v>497127</v>
      </c>
      <c r="H441" s="83">
        <v>5.9208210376825235E-2</v>
      </c>
      <c r="I441" s="83">
        <v>5.8600719735600763E-2</v>
      </c>
      <c r="J441" s="83">
        <v>5.8001275328034889E-2</v>
      </c>
      <c r="K441" s="83">
        <v>3.8791355126557199</v>
      </c>
      <c r="L441" s="83">
        <v>0.12313754835283539</v>
      </c>
      <c r="M441" s="83">
        <v>0.11940208437682927</v>
      </c>
      <c r="N441" s="83">
        <v>0.11568271286814033</v>
      </c>
      <c r="O441" s="83">
        <v>19.300836607144653</v>
      </c>
    </row>
    <row r="442" spans="1:15" x14ac:dyDescent="0.25">
      <c r="A442" s="78" t="str">
        <f t="shared" si="6"/>
        <v>27107</v>
      </c>
      <c r="B442" s="55">
        <v>27</v>
      </c>
      <c r="C442" s="55">
        <v>58</v>
      </c>
      <c r="D442" s="55">
        <v>10</v>
      </c>
      <c r="E442" s="56">
        <v>7</v>
      </c>
      <c r="F442" s="57">
        <v>3</v>
      </c>
      <c r="G442" s="82">
        <v>495567</v>
      </c>
      <c r="H442" s="83">
        <v>5.9215000191699611E-2</v>
      </c>
      <c r="I442" s="83">
        <v>5.8617704568706151E-2</v>
      </c>
      <c r="J442" s="83">
        <v>5.8030498398803795E-2</v>
      </c>
      <c r="K442" s="83">
        <v>3.7635556847005551</v>
      </c>
      <c r="L442" s="83">
        <v>0.12308123825839896</v>
      </c>
      <c r="M442" s="83">
        <v>0.1193824447551996</v>
      </c>
      <c r="N442" s="83">
        <v>0.11569777648632779</v>
      </c>
      <c r="O442" s="83">
        <v>18.150754590196684</v>
      </c>
    </row>
    <row r="443" spans="1:15" x14ac:dyDescent="0.25">
      <c r="A443" s="78" t="str">
        <f t="shared" si="6"/>
        <v>28107</v>
      </c>
      <c r="B443" s="55">
        <v>28</v>
      </c>
      <c r="C443" s="55">
        <v>57</v>
      </c>
      <c r="D443" s="55">
        <v>10</v>
      </c>
      <c r="E443" s="56">
        <v>7</v>
      </c>
      <c r="F443" s="57">
        <v>3</v>
      </c>
      <c r="G443" s="82">
        <v>493895</v>
      </c>
      <c r="H443" s="83">
        <v>5.9219064780975716E-2</v>
      </c>
      <c r="I443" s="83">
        <v>5.8633920165217304E-2</v>
      </c>
      <c r="J443" s="83">
        <v>5.805889915872807E-2</v>
      </c>
      <c r="K443" s="83">
        <v>3.6558215815102399</v>
      </c>
      <c r="L443" s="83">
        <v>0.12302412456088845</v>
      </c>
      <c r="M443" s="83">
        <v>0.11935937800544651</v>
      </c>
      <c r="N443" s="83">
        <v>0.11571285394668908</v>
      </c>
      <c r="O443" s="83">
        <v>17.073825408234544</v>
      </c>
    </row>
    <row r="444" spans="1:15" x14ac:dyDescent="0.25">
      <c r="A444" s="78" t="str">
        <f t="shared" si="6"/>
        <v>29107</v>
      </c>
      <c r="B444" s="55">
        <v>29</v>
      </c>
      <c r="C444" s="55">
        <v>56</v>
      </c>
      <c r="D444" s="55">
        <v>10</v>
      </c>
      <c r="E444" s="56">
        <v>7</v>
      </c>
      <c r="F444" s="57">
        <v>3</v>
      </c>
      <c r="G444" s="82">
        <v>492112</v>
      </c>
      <c r="H444" s="83">
        <v>5.9224322918360051E-2</v>
      </c>
      <c r="I444" s="83">
        <v>5.8651282634847354E-2</v>
      </c>
      <c r="J444" s="83">
        <v>5.8086370582306465E-2</v>
      </c>
      <c r="K444" s="83">
        <v>3.5499886204766393</v>
      </c>
      <c r="L444" s="83">
        <v>0.12296184608381831</v>
      </c>
      <c r="M444" s="83">
        <v>0.11933462301264752</v>
      </c>
      <c r="N444" s="83">
        <v>0.11572568846116331</v>
      </c>
      <c r="O444" s="83">
        <v>16.059799395259617</v>
      </c>
    </row>
    <row r="445" spans="1:15" x14ac:dyDescent="0.25">
      <c r="A445" s="78" t="str">
        <f t="shared" si="6"/>
        <v>30107</v>
      </c>
      <c r="B445" s="55">
        <v>30</v>
      </c>
      <c r="C445" s="55">
        <v>55</v>
      </c>
      <c r="D445" s="55">
        <v>10</v>
      </c>
      <c r="E445" s="56">
        <v>7</v>
      </c>
      <c r="F445" s="57">
        <v>3</v>
      </c>
      <c r="G445" s="82">
        <v>490214</v>
      </c>
      <c r="H445" s="83">
        <v>5.9229234579183783E-2</v>
      </c>
      <c r="I445" s="83">
        <v>5.8668255088593961E-2</v>
      </c>
      <c r="J445" s="83">
        <v>5.8115435299685443E-2</v>
      </c>
      <c r="K445" s="83">
        <v>3.4460092939002149</v>
      </c>
      <c r="L445" s="83">
        <v>0.12289734687299832</v>
      </c>
      <c r="M445" s="83">
        <v>0.11930707813322344</v>
      </c>
      <c r="N445" s="83">
        <v>0.11573720864765184</v>
      </c>
      <c r="O445" s="83">
        <v>15.076776673044833</v>
      </c>
    </row>
    <row r="446" spans="1:15" x14ac:dyDescent="0.25">
      <c r="A446" s="78" t="str">
        <f t="shared" si="6"/>
        <v>31107</v>
      </c>
      <c r="B446" s="55">
        <v>31</v>
      </c>
      <c r="C446" s="55">
        <v>54</v>
      </c>
      <c r="D446" s="55">
        <v>10</v>
      </c>
      <c r="E446" s="56">
        <v>7</v>
      </c>
      <c r="F446" s="57">
        <v>3</v>
      </c>
      <c r="G446" s="82">
        <v>488184</v>
      </c>
      <c r="H446" s="83">
        <v>5.9233813480163218E-2</v>
      </c>
      <c r="I446" s="83">
        <v>5.8682791734264127E-2</v>
      </c>
      <c r="J446" s="83">
        <v>5.814406043622896E-2</v>
      </c>
      <c r="K446" s="83">
        <v>3.3384461596447239</v>
      </c>
      <c r="L446" s="83">
        <v>0.12282868754404078</v>
      </c>
      <c r="M446" s="83">
        <v>0.11927879651934517</v>
      </c>
      <c r="N446" s="83">
        <v>0.11574734116644544</v>
      </c>
      <c r="O446" s="83">
        <v>14.184399734526327</v>
      </c>
    </row>
    <row r="447" spans="1:15" x14ac:dyDescent="0.25">
      <c r="A447" s="78" t="str">
        <f t="shared" si="6"/>
        <v>32107</v>
      </c>
      <c r="B447" s="55">
        <v>32</v>
      </c>
      <c r="C447" s="55">
        <v>53</v>
      </c>
      <c r="D447" s="55">
        <v>10</v>
      </c>
      <c r="E447" s="56">
        <v>7</v>
      </c>
      <c r="F447" s="57">
        <v>3</v>
      </c>
      <c r="G447" s="82">
        <v>486027</v>
      </c>
      <c r="H447" s="83">
        <v>5.9237449771309E-2</v>
      </c>
      <c r="I447" s="83">
        <v>5.8700442568005481E-2</v>
      </c>
      <c r="J447" s="83">
        <v>5.8171665360154889E-2</v>
      </c>
      <c r="K447" s="83">
        <v>3.2462908439243088</v>
      </c>
      <c r="L447" s="83">
        <v>0.12275861217586677</v>
      </c>
      <c r="M447" s="83">
        <v>0.11924646161632996</v>
      </c>
      <c r="N447" s="83">
        <v>0.11575488604542546</v>
      </c>
      <c r="O447" s="83">
        <v>13.343157890405266</v>
      </c>
    </row>
    <row r="448" spans="1:15" x14ac:dyDescent="0.25">
      <c r="A448" s="78" t="str">
        <f t="shared" si="6"/>
        <v>33107</v>
      </c>
      <c r="B448" s="55">
        <v>33</v>
      </c>
      <c r="C448" s="55">
        <v>52</v>
      </c>
      <c r="D448" s="55">
        <v>10</v>
      </c>
      <c r="E448" s="56">
        <v>7</v>
      </c>
      <c r="F448" s="57">
        <v>3</v>
      </c>
      <c r="G448" s="82">
        <v>483729</v>
      </c>
      <c r="H448" s="83">
        <v>5.9239780951731241E-2</v>
      </c>
      <c r="I448" s="83">
        <v>5.8714693557756513E-2</v>
      </c>
      <c r="J448" s="83">
        <v>5.8199942529804913E-2</v>
      </c>
      <c r="K448" s="83">
        <v>3.1313359339630247</v>
      </c>
      <c r="L448" s="83">
        <v>0.1226823283284649</v>
      </c>
      <c r="M448" s="83">
        <v>0.11921344389110432</v>
      </c>
      <c r="N448" s="83">
        <v>0.11576109763938072</v>
      </c>
      <c r="O448" s="83">
        <v>12.52858935478336</v>
      </c>
    </row>
    <row r="449" spans="1:15" x14ac:dyDescent="0.25">
      <c r="A449" s="78" t="str">
        <f t="shared" si="6"/>
        <v>34107</v>
      </c>
      <c r="B449" s="55">
        <v>34</v>
      </c>
      <c r="C449" s="55">
        <v>51</v>
      </c>
      <c r="D449" s="55">
        <v>10</v>
      </c>
      <c r="E449" s="56">
        <v>7</v>
      </c>
      <c r="F449" s="57">
        <v>3</v>
      </c>
      <c r="G449" s="82">
        <v>481290</v>
      </c>
      <c r="H449" s="83">
        <v>5.8713042032869998E-2</v>
      </c>
      <c r="I449" s="83">
        <v>5.8214382181221304E-2</v>
      </c>
      <c r="J449" s="83">
        <v>5.7726111076481956E-2</v>
      </c>
      <c r="K449" s="83">
        <v>3.0442456730869121</v>
      </c>
      <c r="L449" s="83">
        <v>0.1226059132747408</v>
      </c>
      <c r="M449" s="83">
        <v>0.11917554904527417</v>
      </c>
      <c r="N449" s="83">
        <v>0.11576596230962621</v>
      </c>
      <c r="O449" s="83">
        <v>11.787084709842299</v>
      </c>
    </row>
    <row r="450" spans="1:15" x14ac:dyDescent="0.25">
      <c r="A450" s="78" t="str">
        <f t="shared" si="6"/>
        <v>35107</v>
      </c>
      <c r="B450" s="55">
        <v>35</v>
      </c>
      <c r="C450" s="55">
        <v>50</v>
      </c>
      <c r="D450" s="55">
        <v>10</v>
      </c>
      <c r="E450" s="56">
        <v>7</v>
      </c>
      <c r="F450" s="57">
        <v>3</v>
      </c>
      <c r="G450" s="82">
        <v>478695</v>
      </c>
      <c r="H450" s="83">
        <v>5.8078734893825923E-2</v>
      </c>
      <c r="I450" s="83">
        <v>5.7612885031178514E-2</v>
      </c>
      <c r="J450" s="83">
        <v>5.7155391219879045E-2</v>
      </c>
      <c r="K450" s="83">
        <v>2.968869530703266</v>
      </c>
      <c r="L450" s="83">
        <v>0.1243422220829547</v>
      </c>
      <c r="M450" s="83">
        <v>0.12083685854249575</v>
      </c>
      <c r="N450" s="83">
        <v>0.11735029611756964</v>
      </c>
      <c r="O450" s="83">
        <v>10.759337365128109</v>
      </c>
    </row>
    <row r="451" spans="1:15" x14ac:dyDescent="0.25">
      <c r="A451" s="78" t="str">
        <f t="shared" ref="A451:A514" si="7">B451&amp;D451&amp;E451</f>
        <v>36107</v>
      </c>
      <c r="B451" s="55">
        <v>36</v>
      </c>
      <c r="C451" s="55">
        <v>49</v>
      </c>
      <c r="D451" s="55">
        <v>10</v>
      </c>
      <c r="E451" s="56">
        <v>7</v>
      </c>
      <c r="F451" s="57">
        <v>3</v>
      </c>
      <c r="G451" s="82">
        <v>475937</v>
      </c>
      <c r="H451" s="83">
        <v>5.808121663161301E-2</v>
      </c>
      <c r="I451" s="83">
        <v>5.7627375051740044E-2</v>
      </c>
      <c r="J451" s="83">
        <v>5.7181937945568424E-2</v>
      </c>
      <c r="K451" s="83">
        <v>2.8878065794422372</v>
      </c>
      <c r="L451" s="83">
        <v>0.12425384031920191</v>
      </c>
      <c r="M451" s="83">
        <v>0.1207911971542452</v>
      </c>
      <c r="N451" s="83">
        <v>0.11734746405511653</v>
      </c>
      <c r="O451" s="83">
        <v>10.199910912578765</v>
      </c>
    </row>
    <row r="452" spans="1:15" x14ac:dyDescent="0.25">
      <c r="A452" s="78" t="str">
        <f t="shared" si="7"/>
        <v>37107</v>
      </c>
      <c r="B452" s="55">
        <v>37</v>
      </c>
      <c r="C452" s="55">
        <v>48</v>
      </c>
      <c r="D452" s="55">
        <v>10</v>
      </c>
      <c r="E452" s="56">
        <v>7</v>
      </c>
      <c r="F452" s="57">
        <v>3</v>
      </c>
      <c r="G452" s="82">
        <v>473013</v>
      </c>
      <c r="H452" s="83">
        <v>5.8082970235490354E-2</v>
      </c>
      <c r="I452" s="83">
        <v>5.7641121914196861E-2</v>
      </c>
      <c r="J452" s="83">
        <v>5.72098441269056E-2</v>
      </c>
      <c r="K452" s="83">
        <v>2.8019124210116848</v>
      </c>
      <c r="L452" s="83">
        <v>0.12415937828347212</v>
      </c>
      <c r="M452" s="83">
        <v>0.12074298169394922</v>
      </c>
      <c r="N452" s="83">
        <v>0.11734349795882988</v>
      </c>
      <c r="O452" s="83">
        <v>9.6731062359808284</v>
      </c>
    </row>
    <row r="453" spans="1:15" x14ac:dyDescent="0.25">
      <c r="A453" s="78" t="str">
        <f t="shared" si="7"/>
        <v>38107</v>
      </c>
      <c r="B453" s="55">
        <v>38</v>
      </c>
      <c r="C453" s="55">
        <v>47</v>
      </c>
      <c r="D453" s="55">
        <v>10</v>
      </c>
      <c r="E453" s="56">
        <v>7</v>
      </c>
      <c r="F453" s="57">
        <v>3</v>
      </c>
      <c r="G453" s="82">
        <v>469897</v>
      </c>
      <c r="H453" s="83">
        <v>5.8085069706765524E-2</v>
      </c>
      <c r="I453" s="83">
        <v>5.7655188264662253E-2</v>
      </c>
      <c r="J453" s="83">
        <v>5.7233819326363011E-2</v>
      </c>
      <c r="K453" s="83">
        <v>2.7130137030029986</v>
      </c>
      <c r="L453" s="83">
        <v>0.12406335856581335</v>
      </c>
      <c r="M453" s="83">
        <v>0.1206902789334684</v>
      </c>
      <c r="N453" s="83">
        <v>0.11733635243468249</v>
      </c>
      <c r="O453" s="83">
        <v>9.1769238790628584</v>
      </c>
    </row>
    <row r="454" spans="1:15" x14ac:dyDescent="0.25">
      <c r="A454" s="78" t="str">
        <f t="shared" si="7"/>
        <v>39107</v>
      </c>
      <c r="B454" s="55">
        <v>39</v>
      </c>
      <c r="C454" s="55">
        <v>46</v>
      </c>
      <c r="D454" s="55">
        <v>10</v>
      </c>
      <c r="E454" s="56">
        <v>7</v>
      </c>
      <c r="F454" s="57">
        <v>3</v>
      </c>
      <c r="G454" s="82">
        <v>466590</v>
      </c>
      <c r="H454" s="83">
        <v>5.8085256863627595E-2</v>
      </c>
      <c r="I454" s="83">
        <v>5.7667331061531539E-2</v>
      </c>
      <c r="J454" s="83">
        <v>5.7257978096401554E-2</v>
      </c>
      <c r="K454" s="83">
        <v>2.6304978675068047</v>
      </c>
      <c r="L454" s="83">
        <v>0.12396322252941555</v>
      </c>
      <c r="M454" s="83">
        <v>0.12063267536809619</v>
      </c>
      <c r="N454" s="83">
        <v>0.11732141708995049</v>
      </c>
      <c r="O454" s="83">
        <v>8.7140980303907067</v>
      </c>
    </row>
    <row r="455" spans="1:15" x14ac:dyDescent="0.25">
      <c r="A455" s="78" t="str">
        <f t="shared" si="7"/>
        <v>40107</v>
      </c>
      <c r="B455" s="55">
        <v>40</v>
      </c>
      <c r="C455" s="55">
        <v>45</v>
      </c>
      <c r="D455" s="55">
        <v>10</v>
      </c>
      <c r="E455" s="56">
        <v>7</v>
      </c>
      <c r="F455" s="57">
        <v>3</v>
      </c>
      <c r="G455" s="82">
        <v>463070</v>
      </c>
      <c r="H455" s="83">
        <v>5.8084090958170471E-2</v>
      </c>
      <c r="I455" s="83">
        <v>5.7678104822165115E-2</v>
      </c>
      <c r="J455" s="83">
        <v>5.728075668905349E-2</v>
      </c>
      <c r="K455" s="83">
        <v>2.5449413695553589</v>
      </c>
      <c r="L455" s="83">
        <v>0.1238560044917615</v>
      </c>
      <c r="M455" s="83">
        <v>0.12057140389142031</v>
      </c>
      <c r="N455" s="83">
        <v>0.11730191979614313</v>
      </c>
      <c r="O455" s="83">
        <v>8.2735893061524184</v>
      </c>
    </row>
    <row r="456" spans="1:15" x14ac:dyDescent="0.25">
      <c r="A456" s="78" t="str">
        <f t="shared" si="7"/>
        <v>41107</v>
      </c>
      <c r="B456" s="55">
        <v>41</v>
      </c>
      <c r="C456" s="55">
        <v>44</v>
      </c>
      <c r="D456" s="55">
        <v>10</v>
      </c>
      <c r="E456" s="56">
        <v>7</v>
      </c>
      <c r="F456" s="57">
        <v>3</v>
      </c>
      <c r="G456" s="82">
        <v>459318</v>
      </c>
      <c r="H456" s="83">
        <v>5.8079587562429515E-2</v>
      </c>
      <c r="I456" s="83">
        <v>5.7685525061068804E-2</v>
      </c>
      <c r="J456" s="83">
        <v>5.7300171123274068E-2</v>
      </c>
      <c r="K456" s="83">
        <v>2.4653159684575829</v>
      </c>
      <c r="L456" s="83">
        <v>0.12374433399082989</v>
      </c>
      <c r="M456" s="83">
        <v>0.12050257120339286</v>
      </c>
      <c r="N456" s="83">
        <v>0.1172782255430878</v>
      </c>
      <c r="O456" s="83">
        <v>7.8487496679860138</v>
      </c>
    </row>
    <row r="457" spans="1:15" x14ac:dyDescent="0.25">
      <c r="A457" s="78" t="str">
        <f t="shared" si="7"/>
        <v>42107</v>
      </c>
      <c r="B457" s="55">
        <v>42</v>
      </c>
      <c r="C457" s="55">
        <v>43</v>
      </c>
      <c r="D457" s="55">
        <v>10</v>
      </c>
      <c r="E457" s="56">
        <v>7</v>
      </c>
      <c r="F457" s="57">
        <v>3</v>
      </c>
      <c r="G457" s="82">
        <v>455313</v>
      </c>
      <c r="H457" s="83">
        <v>5.8076531968118635E-2</v>
      </c>
      <c r="I457" s="83">
        <v>5.7692180983191781E-2</v>
      </c>
      <c r="J457" s="83">
        <v>5.7316615163634684E-2</v>
      </c>
      <c r="K457" s="83">
        <v>2.386883308844685</v>
      </c>
      <c r="L457" s="83">
        <v>0.12362704337455772</v>
      </c>
      <c r="M457" s="83">
        <v>0.12042924317996631</v>
      </c>
      <c r="N457" s="83">
        <v>0.11724462073342953</v>
      </c>
      <c r="O457" s="83">
        <v>7.4585197435610224</v>
      </c>
    </row>
    <row r="458" spans="1:15" x14ac:dyDescent="0.25">
      <c r="A458" s="78" t="str">
        <f t="shared" si="7"/>
        <v>43107</v>
      </c>
      <c r="B458" s="55">
        <v>43</v>
      </c>
      <c r="C458" s="55">
        <v>42</v>
      </c>
      <c r="D458" s="55">
        <v>10</v>
      </c>
      <c r="E458" s="56">
        <v>7</v>
      </c>
      <c r="F458" s="57">
        <v>3</v>
      </c>
      <c r="G458" s="82">
        <v>451041</v>
      </c>
      <c r="H458" s="83">
        <v>5.8070108925796102E-2</v>
      </c>
      <c r="I458" s="83">
        <v>5.769763724362087E-2</v>
      </c>
      <c r="J458" s="83">
        <v>5.733181684148448E-2</v>
      </c>
      <c r="K458" s="83">
        <v>2.3092867388995679</v>
      </c>
      <c r="L458" s="83">
        <v>0.12350540194793821</v>
      </c>
      <c r="M458" s="83">
        <v>0.12034826102283384</v>
      </c>
      <c r="N458" s="83">
        <v>0.11720663975115345</v>
      </c>
      <c r="O458" s="83">
        <v>7.0947873918335587</v>
      </c>
    </row>
    <row r="459" spans="1:15" x14ac:dyDescent="0.25">
      <c r="A459" s="78" t="str">
        <f t="shared" si="7"/>
        <v>44107</v>
      </c>
      <c r="B459" s="55">
        <v>44</v>
      </c>
      <c r="C459" s="55">
        <v>41</v>
      </c>
      <c r="D459" s="55">
        <v>10</v>
      </c>
      <c r="E459" s="56">
        <v>7</v>
      </c>
      <c r="F459" s="57">
        <v>3</v>
      </c>
      <c r="G459" s="82">
        <v>446476</v>
      </c>
      <c r="H459" s="83">
        <v>5.7741065589191808E-2</v>
      </c>
      <c r="I459" s="83">
        <v>5.7391662709753717E-2</v>
      </c>
      <c r="J459" s="83">
        <v>5.7048979116458669E-2</v>
      </c>
      <c r="K459" s="83">
        <v>2.2484008098979564</v>
      </c>
      <c r="L459" s="83">
        <v>0.12337505263440812</v>
      </c>
      <c r="M459" s="83">
        <v>0.12026178338813284</v>
      </c>
      <c r="N459" s="83">
        <v>0.11715971295209597</v>
      </c>
      <c r="O459" s="83">
        <v>6.7409356829930385</v>
      </c>
    </row>
    <row r="460" spans="1:15" x14ac:dyDescent="0.25">
      <c r="A460" s="78" t="str">
        <f t="shared" si="7"/>
        <v>45107</v>
      </c>
      <c r="B460" s="55">
        <v>45</v>
      </c>
      <c r="C460" s="55">
        <v>40</v>
      </c>
      <c r="D460" s="55">
        <v>10</v>
      </c>
      <c r="E460" s="56">
        <v>7</v>
      </c>
      <c r="F460" s="57">
        <v>3</v>
      </c>
      <c r="G460" s="82">
        <v>441597</v>
      </c>
      <c r="H460" s="83">
        <v>5.7101837195451963E-2</v>
      </c>
      <c r="I460" s="83">
        <v>5.6768954499237995E-2</v>
      </c>
      <c r="J460" s="83">
        <v>5.6440600819299046E-2</v>
      </c>
      <c r="K460" s="83">
        <v>2.1921276639107603</v>
      </c>
      <c r="L460" s="83">
        <v>0.12576625294102994</v>
      </c>
      <c r="M460" s="83">
        <v>0.12254385786135323</v>
      </c>
      <c r="N460" s="83">
        <v>0.11933731433863908</v>
      </c>
      <c r="O460" s="83">
        <v>6.315217268233253</v>
      </c>
    </row>
    <row r="461" spans="1:15" x14ac:dyDescent="0.25">
      <c r="A461" s="78" t="str">
        <f t="shared" si="7"/>
        <v>46107</v>
      </c>
      <c r="B461" s="55">
        <v>46</v>
      </c>
      <c r="C461" s="55">
        <v>39</v>
      </c>
      <c r="D461" s="55">
        <v>10</v>
      </c>
      <c r="E461" s="56">
        <v>7</v>
      </c>
      <c r="F461" s="57">
        <v>3</v>
      </c>
      <c r="G461" s="82">
        <v>436406</v>
      </c>
      <c r="H461" s="83">
        <v>5.7089040938942175E-2</v>
      </c>
      <c r="I461" s="83">
        <v>5.6765947305949048E-2</v>
      </c>
      <c r="J461" s="83">
        <v>5.644972800557279E-2</v>
      </c>
      <c r="K461" s="83">
        <v>2.1016622136267604</v>
      </c>
      <c r="L461" s="83">
        <v>0.12561926279657015</v>
      </c>
      <c r="M461" s="83">
        <v>0.12244102968336824</v>
      </c>
      <c r="N461" s="83">
        <v>0.11927654523540006</v>
      </c>
      <c r="O461" s="83">
        <v>5.9961549566229611</v>
      </c>
    </row>
    <row r="462" spans="1:15" x14ac:dyDescent="0.25">
      <c r="A462" s="78" t="str">
        <f t="shared" si="7"/>
        <v>47107</v>
      </c>
      <c r="B462" s="55">
        <v>47</v>
      </c>
      <c r="C462" s="55">
        <v>38</v>
      </c>
      <c r="D462" s="55">
        <v>10</v>
      </c>
      <c r="E462" s="56">
        <v>7</v>
      </c>
      <c r="F462" s="57">
        <v>3</v>
      </c>
      <c r="G462" s="82">
        <v>430881</v>
      </c>
      <c r="H462" s="83">
        <v>5.7076083651866755E-2</v>
      </c>
      <c r="I462" s="83">
        <v>5.6762772087885056E-2</v>
      </c>
      <c r="J462" s="83">
        <v>5.6456423003102947E-2</v>
      </c>
      <c r="K462" s="83">
        <v>2.0077469185227477</v>
      </c>
      <c r="L462" s="83">
        <v>0.12546851682947263</v>
      </c>
      <c r="M462" s="83">
        <v>0.12233308036325574</v>
      </c>
      <c r="N462" s="83">
        <v>0.11921388968183791</v>
      </c>
      <c r="O462" s="83">
        <v>5.6947138537090289</v>
      </c>
    </row>
    <row r="463" spans="1:15" x14ac:dyDescent="0.25">
      <c r="A463" s="78" t="str">
        <f t="shared" si="7"/>
        <v>48107</v>
      </c>
      <c r="B463" s="55">
        <v>48</v>
      </c>
      <c r="C463" s="55">
        <v>37</v>
      </c>
      <c r="D463" s="55">
        <v>10</v>
      </c>
      <c r="E463" s="56">
        <v>7</v>
      </c>
      <c r="F463" s="57">
        <v>3</v>
      </c>
      <c r="G463" s="82">
        <v>425028</v>
      </c>
      <c r="H463" s="83">
        <v>5.7062122966016357E-2</v>
      </c>
      <c r="I463" s="83">
        <v>5.6758613550166107E-2</v>
      </c>
      <c r="J463" s="83">
        <v>5.6462162492824E-2</v>
      </c>
      <c r="K463" s="83">
        <v>1.9142691775600666</v>
      </c>
      <c r="L463" s="83">
        <v>0.12531644973978184</v>
      </c>
      <c r="M463" s="83">
        <v>0.12222488871321419</v>
      </c>
      <c r="N463" s="83">
        <v>0.11915214997600158</v>
      </c>
      <c r="O463" s="83">
        <v>5.4098130005552578</v>
      </c>
    </row>
    <row r="464" spans="1:15" x14ac:dyDescent="0.25">
      <c r="A464" s="78" t="str">
        <f t="shared" si="7"/>
        <v>49107</v>
      </c>
      <c r="B464" s="55">
        <v>49</v>
      </c>
      <c r="C464" s="55">
        <v>36</v>
      </c>
      <c r="D464" s="55">
        <v>10</v>
      </c>
      <c r="E464" s="56">
        <v>7</v>
      </c>
      <c r="F464" s="57">
        <v>3</v>
      </c>
      <c r="G464" s="82">
        <v>418857</v>
      </c>
      <c r="H464" s="83">
        <v>5.7045722048336307E-2</v>
      </c>
      <c r="I464" s="83">
        <v>5.6754453190468346E-2</v>
      </c>
      <c r="J464" s="83">
        <v>5.6470346681564351E-2</v>
      </c>
      <c r="K464" s="83">
        <v>1.8272393680898253</v>
      </c>
      <c r="L464" s="83">
        <v>0.12516204814530973</v>
      </c>
      <c r="M464" s="83">
        <v>0.12211566238596944</v>
      </c>
      <c r="N464" s="83">
        <v>0.11908837622386638</v>
      </c>
      <c r="O464" s="83">
        <v>5.1440443874639792</v>
      </c>
    </row>
    <row r="465" spans="1:15" x14ac:dyDescent="0.25">
      <c r="A465" s="78" t="str">
        <f t="shared" si="7"/>
        <v>50107</v>
      </c>
      <c r="B465" s="55">
        <v>50</v>
      </c>
      <c r="C465" s="55">
        <v>35</v>
      </c>
      <c r="D465" s="55">
        <v>10</v>
      </c>
      <c r="E465" s="56">
        <v>7</v>
      </c>
      <c r="F465" s="57">
        <v>3</v>
      </c>
      <c r="G465" s="82">
        <v>412388</v>
      </c>
      <c r="H465" s="83">
        <v>5.6786327439207737E-2</v>
      </c>
      <c r="I465" s="83">
        <v>5.651231364637186E-2</v>
      </c>
      <c r="J465" s="83">
        <v>5.6247999456822219E-2</v>
      </c>
      <c r="K465" s="83">
        <v>1.7417019893886341</v>
      </c>
      <c r="L465" s="83">
        <v>0.12500606225205388</v>
      </c>
      <c r="M465" s="83">
        <v>0.12200888483661018</v>
      </c>
      <c r="N465" s="83">
        <v>0.11902868172691737</v>
      </c>
      <c r="O465" s="83">
        <v>4.8827681697818557</v>
      </c>
    </row>
    <row r="466" spans="1:15" x14ac:dyDescent="0.25">
      <c r="A466" s="78" t="str">
        <f t="shared" si="7"/>
        <v>51107</v>
      </c>
      <c r="B466" s="55">
        <v>51</v>
      </c>
      <c r="C466" s="55">
        <v>34</v>
      </c>
      <c r="D466" s="55">
        <v>10</v>
      </c>
      <c r="E466" s="56">
        <v>7</v>
      </c>
      <c r="F466" s="57">
        <v>3</v>
      </c>
      <c r="G466" s="82">
        <v>405636</v>
      </c>
      <c r="H466" s="83">
        <v>5.6087230916388092E-2</v>
      </c>
      <c r="I466" s="83">
        <v>5.5833308680689094E-2</v>
      </c>
      <c r="J466" s="83">
        <v>5.5589247502687136E-2</v>
      </c>
      <c r="K466" s="83">
        <v>1.6688681477975327</v>
      </c>
      <c r="L466" s="83">
        <v>0.12672691772919564</v>
      </c>
      <c r="M466" s="83">
        <v>0.1236749203719591</v>
      </c>
      <c r="N466" s="83">
        <v>0.12064511039454091</v>
      </c>
      <c r="O466" s="83">
        <v>4.6199474405624743</v>
      </c>
    </row>
    <row r="467" spans="1:15" x14ac:dyDescent="0.25">
      <c r="A467" s="78" t="str">
        <f t="shared" si="7"/>
        <v>52107</v>
      </c>
      <c r="B467" s="55">
        <v>52</v>
      </c>
      <c r="C467" s="55">
        <v>33</v>
      </c>
      <c r="D467" s="55">
        <v>10</v>
      </c>
      <c r="E467" s="56">
        <v>7</v>
      </c>
      <c r="F467" s="57">
        <v>3</v>
      </c>
      <c r="G467" s="82">
        <v>398627</v>
      </c>
      <c r="H467" s="83">
        <v>5.6077485970594067E-2</v>
      </c>
      <c r="I467" s="83">
        <v>5.5834150722354481E-2</v>
      </c>
      <c r="J467" s="83">
        <v>5.5600849917341273E-2</v>
      </c>
      <c r="K467" s="83">
        <v>1.625808086256074</v>
      </c>
      <c r="L467" s="83">
        <v>0.12656944963587513</v>
      </c>
      <c r="M467" s="83">
        <v>0.12356915111118916</v>
      </c>
      <c r="N467" s="83">
        <v>0.12059143008376251</v>
      </c>
      <c r="O467" s="83">
        <v>4.3690492615904093</v>
      </c>
    </row>
    <row r="468" spans="1:15" x14ac:dyDescent="0.25">
      <c r="A468" s="78" t="str">
        <f t="shared" si="7"/>
        <v>53107</v>
      </c>
      <c r="B468" s="55">
        <v>53</v>
      </c>
      <c r="C468" s="55">
        <v>32</v>
      </c>
      <c r="D468" s="55">
        <v>10</v>
      </c>
      <c r="E468" s="56">
        <v>7</v>
      </c>
      <c r="F468" s="57">
        <v>3</v>
      </c>
      <c r="G468" s="82">
        <v>391385</v>
      </c>
      <c r="H468" s="83">
        <v>5.6067554965059982E-2</v>
      </c>
      <c r="I468" s="83">
        <v>5.5837602360846735E-2</v>
      </c>
      <c r="J468" s="83">
        <v>5.5617869872376303E-2</v>
      </c>
      <c r="K468" s="83">
        <v>1.5875263487358995</v>
      </c>
      <c r="L468" s="83">
        <v>0.12641516665176233</v>
      </c>
      <c r="M468" s="83">
        <v>0.12346666325996142</v>
      </c>
      <c r="N468" s="83">
        <v>0.12054371015751754</v>
      </c>
      <c r="O468" s="83">
        <v>4.106005595513369</v>
      </c>
    </row>
    <row r="469" spans="1:15" x14ac:dyDescent="0.25">
      <c r="A469" s="78" t="str">
        <f t="shared" si="7"/>
        <v>54107</v>
      </c>
      <c r="B469" s="55">
        <v>54</v>
      </c>
      <c r="C469" s="55">
        <v>31</v>
      </c>
      <c r="D469" s="55">
        <v>10</v>
      </c>
      <c r="E469" s="56">
        <v>7</v>
      </c>
      <c r="F469" s="57">
        <v>3</v>
      </c>
      <c r="G469" s="82">
        <v>383926</v>
      </c>
      <c r="H469" s="83">
        <v>5.6057677781655837E-2</v>
      </c>
      <c r="I469" s="83">
        <v>5.5841490287190758E-2</v>
      </c>
      <c r="J469" s="83">
        <v>5.5635721467157735E-2</v>
      </c>
      <c r="K469" s="83">
        <v>1.549082375249397</v>
      </c>
      <c r="L469" s="83">
        <v>0.12626652011064632</v>
      </c>
      <c r="M469" s="83">
        <v>0.12337012861853586</v>
      </c>
      <c r="N469" s="83">
        <v>0.12049978381250553</v>
      </c>
      <c r="O469" s="83">
        <v>3.8525471054317757</v>
      </c>
    </row>
    <row r="470" spans="1:15" x14ac:dyDescent="0.25">
      <c r="A470" s="78" t="str">
        <f t="shared" si="7"/>
        <v>55107</v>
      </c>
      <c r="B470" s="55">
        <v>55</v>
      </c>
      <c r="C470" s="55">
        <v>30</v>
      </c>
      <c r="D470" s="55">
        <v>10</v>
      </c>
      <c r="E470" s="56">
        <v>7</v>
      </c>
      <c r="F470" s="57">
        <v>3</v>
      </c>
      <c r="G470" s="82">
        <v>376260</v>
      </c>
      <c r="H470" s="83">
        <v>5.5254345399457824E-2</v>
      </c>
      <c r="I470" s="83">
        <v>5.5060330622441929E-2</v>
      </c>
      <c r="J470" s="83">
        <v>5.4876946792111837E-2</v>
      </c>
      <c r="K470" s="83">
        <v>1.5295460585765162</v>
      </c>
      <c r="L470" s="83">
        <v>0.12611757827034498</v>
      </c>
      <c r="M470" s="83">
        <v>0.12327645776856429</v>
      </c>
      <c r="N470" s="83">
        <v>0.12046191463349812</v>
      </c>
      <c r="O470" s="83">
        <v>3.6049274437888692</v>
      </c>
    </row>
    <row r="471" spans="1:15" x14ac:dyDescent="0.25">
      <c r="A471" s="78" t="str">
        <f t="shared" si="7"/>
        <v>18127</v>
      </c>
      <c r="B471" s="55">
        <v>18</v>
      </c>
      <c r="C471" s="55">
        <v>67</v>
      </c>
      <c r="D471" s="55">
        <v>12</v>
      </c>
      <c r="E471" s="56">
        <v>7</v>
      </c>
      <c r="F471" s="57">
        <v>3</v>
      </c>
      <c r="G471" s="82">
        <v>586179</v>
      </c>
      <c r="H471" s="83">
        <v>6.1070082688052627E-2</v>
      </c>
      <c r="I471" s="83">
        <v>6.0338224330793153E-2</v>
      </c>
      <c r="J471" s="83">
        <v>5.9613189827680622E-2</v>
      </c>
      <c r="K471" s="83">
        <v>4.4070974906982334</v>
      </c>
      <c r="L471" s="83">
        <v>0.11962557512295732</v>
      </c>
      <c r="M471" s="83">
        <v>0.11583151221725786</v>
      </c>
      <c r="N471" s="83">
        <v>0.1120510970198523</v>
      </c>
      <c r="O471" s="83">
        <v>30.788378635195052</v>
      </c>
    </row>
    <row r="472" spans="1:15" x14ac:dyDescent="0.25">
      <c r="A472" s="78" t="str">
        <f t="shared" si="7"/>
        <v>19127</v>
      </c>
      <c r="B472" s="55">
        <v>19</v>
      </c>
      <c r="C472" s="55">
        <v>66</v>
      </c>
      <c r="D472" s="55">
        <v>12</v>
      </c>
      <c r="E472" s="56">
        <v>7</v>
      </c>
      <c r="F472" s="57">
        <v>3</v>
      </c>
      <c r="G472" s="82">
        <v>585053</v>
      </c>
      <c r="H472" s="83">
        <v>6.1076517853938021E-2</v>
      </c>
      <c r="I472" s="83">
        <v>6.0353506434459782E-2</v>
      </c>
      <c r="J472" s="83">
        <v>5.9639041249254343E-2</v>
      </c>
      <c r="K472" s="83">
        <v>4.2795780895064208</v>
      </c>
      <c r="L472" s="83">
        <v>0.11959258391974745</v>
      </c>
      <c r="M472" s="83">
        <v>0.11582540385230056</v>
      </c>
      <c r="N472" s="83">
        <v>0.11207189775969015</v>
      </c>
      <c r="O472" s="83">
        <v>28.848914542785014</v>
      </c>
    </row>
    <row r="473" spans="1:15" x14ac:dyDescent="0.25">
      <c r="A473" s="78" t="str">
        <f t="shared" si="7"/>
        <v>20127</v>
      </c>
      <c r="B473" s="55">
        <v>20</v>
      </c>
      <c r="C473" s="55">
        <v>65</v>
      </c>
      <c r="D473" s="55">
        <v>12</v>
      </c>
      <c r="E473" s="56">
        <v>7</v>
      </c>
      <c r="F473" s="57">
        <v>3</v>
      </c>
      <c r="G473" s="82">
        <v>583881</v>
      </c>
      <c r="H473" s="83">
        <v>6.1082652115756461E-2</v>
      </c>
      <c r="I473" s="83">
        <v>6.0370178169866805E-2</v>
      </c>
      <c r="J473" s="83">
        <v>5.9664554934995319E-2</v>
      </c>
      <c r="K473" s="83">
        <v>4.1546890547902739</v>
      </c>
      <c r="L473" s="83">
        <v>0.11955689601134478</v>
      </c>
      <c r="M473" s="83">
        <v>0.1158181204731786</v>
      </c>
      <c r="N473" s="83">
        <v>0.11209133367929423</v>
      </c>
      <c r="O473" s="83">
        <v>27.095132398553815</v>
      </c>
    </row>
    <row r="474" spans="1:15" x14ac:dyDescent="0.25">
      <c r="A474" s="78" t="str">
        <f t="shared" si="7"/>
        <v>21127</v>
      </c>
      <c r="B474" s="55">
        <v>21</v>
      </c>
      <c r="C474" s="55">
        <v>64</v>
      </c>
      <c r="D474" s="55">
        <v>12</v>
      </c>
      <c r="E474" s="56">
        <v>7</v>
      </c>
      <c r="F474" s="57">
        <v>3</v>
      </c>
      <c r="G474" s="82">
        <v>582659</v>
      </c>
      <c r="H474" s="83">
        <v>6.1088904487873699E-2</v>
      </c>
      <c r="I474" s="83">
        <v>6.0385233901819074E-2</v>
      </c>
      <c r="J474" s="83">
        <v>5.9691860934096959E-2</v>
      </c>
      <c r="K474" s="83">
        <v>4.0323671306887903</v>
      </c>
      <c r="L474" s="83">
        <v>0.11952102344596068</v>
      </c>
      <c r="M474" s="83">
        <v>0.11580873203709202</v>
      </c>
      <c r="N474" s="83">
        <v>0.11211188705572213</v>
      </c>
      <c r="O474" s="83">
        <v>25.387859794493863</v>
      </c>
    </row>
    <row r="475" spans="1:15" x14ac:dyDescent="0.25">
      <c r="A475" s="78" t="str">
        <f t="shared" si="7"/>
        <v>22127</v>
      </c>
      <c r="B475" s="55">
        <v>22</v>
      </c>
      <c r="C475" s="55">
        <v>63</v>
      </c>
      <c r="D475" s="55">
        <v>12</v>
      </c>
      <c r="E475" s="56">
        <v>7</v>
      </c>
      <c r="F475" s="57">
        <v>3</v>
      </c>
      <c r="G475" s="82">
        <v>581371</v>
      </c>
      <c r="H475" s="83">
        <v>6.1095238668595439E-2</v>
      </c>
      <c r="I475" s="83">
        <v>6.0403769709875446E-2</v>
      </c>
      <c r="J475" s="83">
        <v>5.9719181039301926E-2</v>
      </c>
      <c r="K475" s="83">
        <v>3.9270775460076268</v>
      </c>
      <c r="L475" s="83">
        <v>0.11948308395155589</v>
      </c>
      <c r="M475" s="83">
        <v>0.11580040972115913</v>
      </c>
      <c r="N475" s="83">
        <v>0.1121332161390919</v>
      </c>
      <c r="O475" s="83">
        <v>23.849309649088102</v>
      </c>
    </row>
    <row r="476" spans="1:15" x14ac:dyDescent="0.25">
      <c r="A476" s="78" t="str">
        <f t="shared" si="7"/>
        <v>23127</v>
      </c>
      <c r="B476" s="55">
        <v>23</v>
      </c>
      <c r="C476" s="55">
        <v>62</v>
      </c>
      <c r="D476" s="55">
        <v>12</v>
      </c>
      <c r="E476" s="56">
        <v>7</v>
      </c>
      <c r="F476" s="57">
        <v>3</v>
      </c>
      <c r="G476" s="82">
        <v>580008</v>
      </c>
      <c r="H476" s="83">
        <v>6.1100881367153553E-2</v>
      </c>
      <c r="I476" s="83">
        <v>6.0419856277844443E-2</v>
      </c>
      <c r="J476" s="83">
        <v>5.9745727645135929E-2</v>
      </c>
      <c r="K476" s="83">
        <v>3.8089698762775686</v>
      </c>
      <c r="L476" s="83">
        <v>0.11944145597991752</v>
      </c>
      <c r="M476" s="83">
        <v>0.11578978220990055</v>
      </c>
      <c r="N476" s="83">
        <v>0.11215362546723494</v>
      </c>
      <c r="O476" s="83">
        <v>22.34690038758086</v>
      </c>
    </row>
    <row r="477" spans="1:15" x14ac:dyDescent="0.25">
      <c r="A477" s="78" t="str">
        <f t="shared" si="7"/>
        <v>24127</v>
      </c>
      <c r="B477" s="55">
        <v>24</v>
      </c>
      <c r="C477" s="55">
        <v>61</v>
      </c>
      <c r="D477" s="55">
        <v>12</v>
      </c>
      <c r="E477" s="56">
        <v>7</v>
      </c>
      <c r="F477" s="57">
        <v>3</v>
      </c>
      <c r="G477" s="82">
        <v>578558</v>
      </c>
      <c r="H477" s="83">
        <v>6.0621407015372705E-2</v>
      </c>
      <c r="I477" s="83">
        <v>5.996633008272291E-2</v>
      </c>
      <c r="J477" s="83">
        <v>5.9318166890787095E-2</v>
      </c>
      <c r="K477" s="83">
        <v>3.7593568838387852</v>
      </c>
      <c r="L477" s="83">
        <v>0.11939857369529071</v>
      </c>
      <c r="M477" s="83">
        <v>0.11577750199634262</v>
      </c>
      <c r="N477" s="83">
        <v>0.11217198621400101</v>
      </c>
      <c r="O477" s="83">
        <v>20.992434639223724</v>
      </c>
    </row>
    <row r="478" spans="1:15" x14ac:dyDescent="0.25">
      <c r="A478" s="78" t="str">
        <f t="shared" si="7"/>
        <v>25127</v>
      </c>
      <c r="B478" s="55">
        <v>25</v>
      </c>
      <c r="C478" s="55">
        <v>60</v>
      </c>
      <c r="D478" s="55">
        <v>12</v>
      </c>
      <c r="E478" s="56">
        <v>7</v>
      </c>
      <c r="F478" s="57">
        <v>3</v>
      </c>
      <c r="G478" s="82">
        <v>577013</v>
      </c>
      <c r="H478" s="83">
        <v>6.0400718874618078E-2</v>
      </c>
      <c r="I478" s="83">
        <v>5.976988386743453E-2</v>
      </c>
      <c r="J478" s="83">
        <v>5.9145981113077173E-2</v>
      </c>
      <c r="K478" s="83">
        <v>3.7037259125877582</v>
      </c>
      <c r="L478" s="83">
        <v>0.12066105962950575</v>
      </c>
      <c r="M478" s="83">
        <v>0.11697483418917771</v>
      </c>
      <c r="N478" s="83">
        <v>0.11330593938091515</v>
      </c>
      <c r="O478" s="83">
        <v>18.88003389871632</v>
      </c>
    </row>
    <row r="479" spans="1:15" x14ac:dyDescent="0.25">
      <c r="A479" s="78" t="str">
        <f t="shared" si="7"/>
        <v>26127</v>
      </c>
      <c r="B479" s="55">
        <v>26</v>
      </c>
      <c r="C479" s="55">
        <v>59</v>
      </c>
      <c r="D479" s="55">
        <v>12</v>
      </c>
      <c r="E479" s="56">
        <v>7</v>
      </c>
      <c r="F479" s="57">
        <v>3</v>
      </c>
      <c r="G479" s="82">
        <v>575367</v>
      </c>
      <c r="H479" s="83">
        <v>6.0406662182572166E-2</v>
      </c>
      <c r="I479" s="83">
        <v>5.9786188641336745E-2</v>
      </c>
      <c r="J479" s="83">
        <v>5.917440520572087E-2</v>
      </c>
      <c r="K479" s="83">
        <v>3.5885269749568538</v>
      </c>
      <c r="L479" s="83">
        <v>0.12060997589364701</v>
      </c>
      <c r="M479" s="83">
        <v>0.11695665549119084</v>
      </c>
      <c r="N479" s="83">
        <v>0.11332071529997376</v>
      </c>
      <c r="O479" s="83">
        <v>17.743662740476946</v>
      </c>
    </row>
    <row r="480" spans="1:15" x14ac:dyDescent="0.25">
      <c r="A480" s="78" t="str">
        <f t="shared" si="7"/>
        <v>27127</v>
      </c>
      <c r="B480" s="55">
        <v>27</v>
      </c>
      <c r="C480" s="55">
        <v>58</v>
      </c>
      <c r="D480" s="55">
        <v>12</v>
      </c>
      <c r="E480" s="56">
        <v>7</v>
      </c>
      <c r="F480" s="57">
        <v>3</v>
      </c>
      <c r="G480" s="82">
        <v>573604</v>
      </c>
      <c r="H480" s="83">
        <v>6.0412758627903573E-2</v>
      </c>
      <c r="I480" s="83">
        <v>5.9802581571955567E-2</v>
      </c>
      <c r="J480" s="83">
        <v>5.9202864694109528E-2</v>
      </c>
      <c r="K480" s="83">
        <v>3.4698433065320327</v>
      </c>
      <c r="L480" s="83">
        <v>0.12055529598817302</v>
      </c>
      <c r="M480" s="83">
        <v>0.11693781772790984</v>
      </c>
      <c r="N480" s="83">
        <v>0.11333602973479961</v>
      </c>
      <c r="O480" s="83">
        <v>16.668145619626085</v>
      </c>
    </row>
    <row r="481" spans="1:15" x14ac:dyDescent="0.25">
      <c r="A481" s="78" t="str">
        <f t="shared" si="7"/>
        <v>28127</v>
      </c>
      <c r="B481" s="55">
        <v>28</v>
      </c>
      <c r="C481" s="55">
        <v>57</v>
      </c>
      <c r="D481" s="55">
        <v>12</v>
      </c>
      <c r="E481" s="56">
        <v>7</v>
      </c>
      <c r="F481" s="57">
        <v>3</v>
      </c>
      <c r="G481" s="82">
        <v>571731</v>
      </c>
      <c r="H481" s="83">
        <v>6.0418273628682018E-2</v>
      </c>
      <c r="I481" s="83">
        <v>5.9820090217252521E-2</v>
      </c>
      <c r="J481" s="83">
        <v>5.9232401251637569E-2</v>
      </c>
      <c r="K481" s="83">
        <v>3.3650125670988631</v>
      </c>
      <c r="L481" s="83">
        <v>0.12049897591699593</v>
      </c>
      <c r="M481" s="83">
        <v>0.1169151226713262</v>
      </c>
      <c r="N481" s="83">
        <v>0.11335050924298315</v>
      </c>
      <c r="O481" s="83">
        <v>15.660973429812271</v>
      </c>
    </row>
    <row r="482" spans="1:15" x14ac:dyDescent="0.25">
      <c r="A482" s="78" t="str">
        <f t="shared" si="7"/>
        <v>29127</v>
      </c>
      <c r="B482" s="55">
        <v>29</v>
      </c>
      <c r="C482" s="55">
        <v>56</v>
      </c>
      <c r="D482" s="55">
        <v>12</v>
      </c>
      <c r="E482" s="56">
        <v>7</v>
      </c>
      <c r="F482" s="57">
        <v>3</v>
      </c>
      <c r="G482" s="82">
        <v>569731</v>
      </c>
      <c r="H482" s="83">
        <v>6.042325237699897E-2</v>
      </c>
      <c r="I482" s="83">
        <v>5.9837010799833605E-2</v>
      </c>
      <c r="J482" s="83">
        <v>5.9261300508485583E-2</v>
      </c>
      <c r="K482" s="83">
        <v>3.2565737163679001</v>
      </c>
      <c r="L482" s="83">
        <v>0.12043753982142449</v>
      </c>
      <c r="M482" s="83">
        <v>0.11689200692958607</v>
      </c>
      <c r="N482" s="83">
        <v>0.11336227096647365</v>
      </c>
      <c r="O482" s="83">
        <v>14.682713420895125</v>
      </c>
    </row>
    <row r="483" spans="1:15" x14ac:dyDescent="0.25">
      <c r="A483" s="78" t="str">
        <f t="shared" si="7"/>
        <v>30127</v>
      </c>
      <c r="B483" s="55">
        <v>30</v>
      </c>
      <c r="C483" s="55">
        <v>55</v>
      </c>
      <c r="D483" s="55">
        <v>12</v>
      </c>
      <c r="E483" s="56">
        <v>7</v>
      </c>
      <c r="F483" s="57">
        <v>3</v>
      </c>
      <c r="G483" s="82">
        <v>567600</v>
      </c>
      <c r="H483" s="83">
        <v>6.0426356589147287E-2</v>
      </c>
      <c r="I483" s="83">
        <v>5.9853770260747008E-2</v>
      </c>
      <c r="J483" s="83">
        <v>5.928999295278365E-2</v>
      </c>
      <c r="K483" s="83">
        <v>3.1502713178294575</v>
      </c>
      <c r="L483" s="83">
        <v>0.12037526427061311</v>
      </c>
      <c r="M483" s="83">
        <v>0.11686575052854123</v>
      </c>
      <c r="N483" s="83">
        <v>0.1133738548273432</v>
      </c>
      <c r="O483" s="83">
        <v>13.796851656095843</v>
      </c>
    </row>
    <row r="484" spans="1:15" x14ac:dyDescent="0.25">
      <c r="A484" s="78" t="str">
        <f t="shared" si="7"/>
        <v>31127</v>
      </c>
      <c r="B484" s="55">
        <v>31</v>
      </c>
      <c r="C484" s="55">
        <v>54</v>
      </c>
      <c r="D484" s="55">
        <v>12</v>
      </c>
      <c r="E484" s="56">
        <v>7</v>
      </c>
      <c r="F484" s="57">
        <v>3</v>
      </c>
      <c r="G484" s="82">
        <v>565342</v>
      </c>
      <c r="H484" s="83">
        <v>6.0430677359898967E-2</v>
      </c>
      <c r="I484" s="83">
        <v>5.986995482380577E-2</v>
      </c>
      <c r="J484" s="83">
        <v>5.931984533255976E-2</v>
      </c>
      <c r="K484" s="83">
        <v>3.0752022669463792</v>
      </c>
      <c r="L484" s="83">
        <v>0.12030770754693619</v>
      </c>
      <c r="M484" s="83">
        <v>0.11683724188190511</v>
      </c>
      <c r="N484" s="83">
        <v>0.11338446462495268</v>
      </c>
      <c r="O484" s="83">
        <v>13.033236518779782</v>
      </c>
    </row>
    <row r="485" spans="1:15" x14ac:dyDescent="0.25">
      <c r="A485" s="78" t="str">
        <f t="shared" si="7"/>
        <v>32127</v>
      </c>
      <c r="B485" s="55">
        <v>32</v>
      </c>
      <c r="C485" s="55">
        <v>53</v>
      </c>
      <c r="D485" s="55">
        <v>12</v>
      </c>
      <c r="E485" s="56">
        <v>7</v>
      </c>
      <c r="F485" s="57">
        <v>3</v>
      </c>
      <c r="G485" s="82">
        <v>562939</v>
      </c>
      <c r="H485" s="83">
        <v>6.0434611920652151E-2</v>
      </c>
      <c r="I485" s="83">
        <v>5.9887483368535492E-2</v>
      </c>
      <c r="J485" s="83">
        <v>5.9347460382030738E-2</v>
      </c>
      <c r="K485" s="83">
        <v>3.0037108816408171</v>
      </c>
      <c r="L485" s="83">
        <v>0.12023860489324775</v>
      </c>
      <c r="M485" s="83">
        <v>0.1168066167026978</v>
      </c>
      <c r="N485" s="83">
        <v>0.11339239242617762</v>
      </c>
      <c r="O485" s="83">
        <v>12.286647398741248</v>
      </c>
    </row>
    <row r="486" spans="1:15" x14ac:dyDescent="0.25">
      <c r="A486" s="78" t="str">
        <f t="shared" si="7"/>
        <v>33127</v>
      </c>
      <c r="B486" s="55">
        <v>33</v>
      </c>
      <c r="C486" s="55">
        <v>52</v>
      </c>
      <c r="D486" s="55">
        <v>12</v>
      </c>
      <c r="E486" s="56">
        <v>7</v>
      </c>
      <c r="F486" s="57">
        <v>3</v>
      </c>
      <c r="G486" s="82">
        <v>560393</v>
      </c>
      <c r="H486" s="83">
        <v>6.0437942658098869E-2</v>
      </c>
      <c r="I486" s="83">
        <v>5.990260406536127E-2</v>
      </c>
      <c r="J486" s="83">
        <v>5.9377972244478432E-2</v>
      </c>
      <c r="K486" s="83">
        <v>2.9095795272246443</v>
      </c>
      <c r="L486" s="83">
        <v>0.12016566944983254</v>
      </c>
      <c r="M486" s="83">
        <v>0.11677340723385196</v>
      </c>
      <c r="N486" s="83">
        <v>0.1133989896376293</v>
      </c>
      <c r="O486" s="83">
        <v>11.612245334970281</v>
      </c>
    </row>
    <row r="487" spans="1:15" x14ac:dyDescent="0.25">
      <c r="A487" s="78" t="str">
        <f t="shared" si="7"/>
        <v>34127</v>
      </c>
      <c r="B487" s="55">
        <v>34</v>
      </c>
      <c r="C487" s="55">
        <v>51</v>
      </c>
      <c r="D487" s="55">
        <v>12</v>
      </c>
      <c r="E487" s="56">
        <v>7</v>
      </c>
      <c r="F487" s="57">
        <v>3</v>
      </c>
      <c r="G487" s="82">
        <v>557692</v>
      </c>
      <c r="H487" s="83">
        <v>5.9735481233368956E-2</v>
      </c>
      <c r="I487" s="83">
        <v>5.9228032677535271E-2</v>
      </c>
      <c r="J487" s="83">
        <v>5.8731342748327031E-2</v>
      </c>
      <c r="K487" s="83">
        <v>2.8632219935017895</v>
      </c>
      <c r="L487" s="83">
        <v>0.12008958349770124</v>
      </c>
      <c r="M487" s="83">
        <v>0.11673647819943625</v>
      </c>
      <c r="N487" s="83">
        <v>0.11340489015442215</v>
      </c>
      <c r="O487" s="83">
        <v>10.958536252985519</v>
      </c>
    </row>
    <row r="488" spans="1:15" x14ac:dyDescent="0.25">
      <c r="A488" s="78" t="str">
        <f t="shared" si="7"/>
        <v>35127</v>
      </c>
      <c r="B488" s="55">
        <v>35</v>
      </c>
      <c r="C488" s="55">
        <v>50</v>
      </c>
      <c r="D488" s="55">
        <v>12</v>
      </c>
      <c r="E488" s="56">
        <v>7</v>
      </c>
      <c r="F488" s="57">
        <v>3</v>
      </c>
      <c r="G488" s="82">
        <v>554823</v>
      </c>
      <c r="H488" s="83">
        <v>5.9554128073277424E-2</v>
      </c>
      <c r="I488" s="83">
        <v>5.9074695894005838E-2</v>
      </c>
      <c r="J488" s="83">
        <v>5.8606077974417067E-2</v>
      </c>
      <c r="K488" s="83">
        <v>2.7997920057387673</v>
      </c>
      <c r="L488" s="83">
        <v>0.12179019254789365</v>
      </c>
      <c r="M488" s="83">
        <v>0.11835666509859902</v>
      </c>
      <c r="N488" s="83">
        <v>0.1149411614154424</v>
      </c>
      <c r="O488" s="83">
        <v>10.010484424762492</v>
      </c>
    </row>
    <row r="489" spans="1:15" x14ac:dyDescent="0.25">
      <c r="A489" s="78" t="str">
        <f t="shared" si="7"/>
        <v>36127</v>
      </c>
      <c r="B489" s="55">
        <v>36</v>
      </c>
      <c r="C489" s="55">
        <v>49</v>
      </c>
      <c r="D489" s="55">
        <v>12</v>
      </c>
      <c r="E489" s="56">
        <v>7</v>
      </c>
      <c r="F489" s="57">
        <v>3</v>
      </c>
      <c r="G489" s="82">
        <v>551733</v>
      </c>
      <c r="H489" s="83">
        <v>5.9557793352944269E-2</v>
      </c>
      <c r="I489" s="83">
        <v>5.909017586405018E-2</v>
      </c>
      <c r="J489" s="83">
        <v>5.8633433200479215E-2</v>
      </c>
      <c r="K489" s="83">
        <v>2.7159731246816849</v>
      </c>
      <c r="L489" s="83">
        <v>0.12170379513279068</v>
      </c>
      <c r="M489" s="83">
        <v>0.11831266210286498</v>
      </c>
      <c r="N489" s="83">
        <v>0.11493965378181113</v>
      </c>
      <c r="O489" s="83">
        <v>9.4804679074842362</v>
      </c>
    </row>
    <row r="490" spans="1:15" x14ac:dyDescent="0.25">
      <c r="A490" s="78" t="str">
        <f t="shared" si="7"/>
        <v>37127</v>
      </c>
      <c r="B490" s="55">
        <v>37</v>
      </c>
      <c r="C490" s="55">
        <v>48</v>
      </c>
      <c r="D490" s="55">
        <v>12</v>
      </c>
      <c r="E490" s="56">
        <v>7</v>
      </c>
      <c r="F490" s="57">
        <v>3</v>
      </c>
      <c r="G490" s="82">
        <v>548455</v>
      </c>
      <c r="H490" s="83">
        <v>5.9558213527089732E-2</v>
      </c>
      <c r="I490" s="83">
        <v>5.9106034223409397E-2</v>
      </c>
      <c r="J490" s="83">
        <v>5.8661148134304543E-2</v>
      </c>
      <c r="K490" s="83">
        <v>2.6272839157269057</v>
      </c>
      <c r="L490" s="83">
        <v>0.1216125297426407</v>
      </c>
      <c r="M490" s="83">
        <v>0.11826494425249109</v>
      </c>
      <c r="N490" s="83">
        <v>0.11493559179878021</v>
      </c>
      <c r="O490" s="83">
        <v>8.9816648585572203</v>
      </c>
    </row>
    <row r="491" spans="1:15" x14ac:dyDescent="0.25">
      <c r="A491" s="78" t="str">
        <f t="shared" si="7"/>
        <v>38127</v>
      </c>
      <c r="B491" s="55">
        <v>38</v>
      </c>
      <c r="C491" s="55">
        <v>47</v>
      </c>
      <c r="D491" s="55">
        <v>12</v>
      </c>
      <c r="E491" s="56">
        <v>7</v>
      </c>
      <c r="F491" s="57">
        <v>3</v>
      </c>
      <c r="G491" s="82">
        <v>544976</v>
      </c>
      <c r="H491" s="83">
        <v>5.9560421009365552E-2</v>
      </c>
      <c r="I491" s="83">
        <v>5.911819970053727E-2</v>
      </c>
      <c r="J491" s="83">
        <v>5.8686988050849945E-2</v>
      </c>
      <c r="K491" s="83">
        <v>2.5404237984791993</v>
      </c>
      <c r="L491" s="83">
        <v>0.1215191127682687</v>
      </c>
      <c r="M491" s="83">
        <v>0.11821254513960248</v>
      </c>
      <c r="N491" s="83">
        <v>0.11492616188602801</v>
      </c>
      <c r="O491" s="83">
        <v>8.5121583335779931</v>
      </c>
    </row>
    <row r="492" spans="1:15" x14ac:dyDescent="0.25">
      <c r="A492" s="78" t="str">
        <f t="shared" si="7"/>
        <v>39127</v>
      </c>
      <c r="B492" s="55">
        <v>39</v>
      </c>
      <c r="C492" s="55">
        <v>46</v>
      </c>
      <c r="D492" s="55">
        <v>12</v>
      </c>
      <c r="E492" s="56">
        <v>7</v>
      </c>
      <c r="F492" s="57">
        <v>3</v>
      </c>
      <c r="G492" s="82">
        <v>541279</v>
      </c>
      <c r="H492" s="83">
        <v>5.9560781038983594E-2</v>
      </c>
      <c r="I492" s="83">
        <v>5.9132166590612233E-2</v>
      </c>
      <c r="J492" s="83">
        <v>5.8712789522593706E-2</v>
      </c>
      <c r="K492" s="83">
        <v>2.4552735280696276</v>
      </c>
      <c r="L492" s="83">
        <v>0.12141982230975153</v>
      </c>
      <c r="M492" s="83">
        <v>0.11815717956913163</v>
      </c>
      <c r="N492" s="83">
        <v>0.11491301158921739</v>
      </c>
      <c r="O492" s="83">
        <v>8.0701486663993993</v>
      </c>
    </row>
    <row r="493" spans="1:15" x14ac:dyDescent="0.25">
      <c r="A493" s="78" t="str">
        <f t="shared" si="7"/>
        <v>40127</v>
      </c>
      <c r="B493" s="55">
        <v>40</v>
      </c>
      <c r="C493" s="55">
        <v>45</v>
      </c>
      <c r="D493" s="55">
        <v>12</v>
      </c>
      <c r="E493" s="56">
        <v>7</v>
      </c>
      <c r="F493" s="57">
        <v>3</v>
      </c>
      <c r="G493" s="82">
        <v>537355</v>
      </c>
      <c r="H493" s="83">
        <v>5.9558392496580473E-2</v>
      </c>
      <c r="I493" s="83">
        <v>5.9141535856184459E-2</v>
      </c>
      <c r="J493" s="83">
        <v>5.8733984051511569E-2</v>
      </c>
      <c r="K493" s="83">
        <v>2.3717077165002651</v>
      </c>
      <c r="L493" s="83">
        <v>0.12131644815810777</v>
      </c>
      <c r="M493" s="83">
        <v>0.11809697499790642</v>
      </c>
      <c r="N493" s="83">
        <v>0.11489425054200668</v>
      </c>
      <c r="O493" s="83">
        <v>7.6539531594569699</v>
      </c>
    </row>
    <row r="494" spans="1:15" x14ac:dyDescent="0.25">
      <c r="A494" s="78" t="str">
        <f t="shared" si="7"/>
        <v>41127</v>
      </c>
      <c r="B494" s="55">
        <v>41</v>
      </c>
      <c r="C494" s="55">
        <v>44</v>
      </c>
      <c r="D494" s="55">
        <v>12</v>
      </c>
      <c r="E494" s="56">
        <v>7</v>
      </c>
      <c r="F494" s="57">
        <v>3</v>
      </c>
      <c r="G494" s="82">
        <v>533179</v>
      </c>
      <c r="H494" s="83">
        <v>5.9555984012873722E-2</v>
      </c>
      <c r="I494" s="83">
        <v>5.9150866782075061E-2</v>
      </c>
      <c r="J494" s="83">
        <v>5.8755127264952293E-2</v>
      </c>
      <c r="K494" s="83">
        <v>2.2759110917721816</v>
      </c>
      <c r="L494" s="83">
        <v>0.12120694926094239</v>
      </c>
      <c r="M494" s="83">
        <v>0.11802977986754917</v>
      </c>
      <c r="N494" s="83">
        <v>0.11486949035877257</v>
      </c>
      <c r="O494" s="83">
        <v>7.2227788416272958</v>
      </c>
    </row>
    <row r="495" spans="1:15" x14ac:dyDescent="0.25">
      <c r="A495" s="78" t="str">
        <f t="shared" si="7"/>
        <v>42127</v>
      </c>
      <c r="B495" s="55">
        <v>42</v>
      </c>
      <c r="C495" s="55">
        <v>43</v>
      </c>
      <c r="D495" s="55">
        <v>12</v>
      </c>
      <c r="E495" s="56">
        <v>7</v>
      </c>
      <c r="F495" s="57">
        <v>3</v>
      </c>
      <c r="G495" s="82">
        <v>528730</v>
      </c>
      <c r="H495" s="83">
        <v>5.9550243035197549E-2</v>
      </c>
      <c r="I495" s="83">
        <v>5.9156847540332493E-2</v>
      </c>
      <c r="J495" s="83">
        <v>5.877290866794016E-2</v>
      </c>
      <c r="K495" s="83">
        <v>2.1812418436631171</v>
      </c>
      <c r="L495" s="83">
        <v>0.12109205076314944</v>
      </c>
      <c r="M495" s="83">
        <v>0.11795812607569081</v>
      </c>
      <c r="N495" s="83">
        <v>0.11483933198418853</v>
      </c>
      <c r="O495" s="83">
        <v>6.8301609517144852</v>
      </c>
    </row>
    <row r="496" spans="1:15" x14ac:dyDescent="0.25">
      <c r="A496" s="78" t="str">
        <f t="shared" si="7"/>
        <v>43127</v>
      </c>
      <c r="B496" s="55">
        <v>43</v>
      </c>
      <c r="C496" s="55">
        <v>42</v>
      </c>
      <c r="D496" s="55">
        <v>12</v>
      </c>
      <c r="E496" s="56">
        <v>7</v>
      </c>
      <c r="F496" s="57">
        <v>3</v>
      </c>
      <c r="G496" s="82">
        <v>523993</v>
      </c>
      <c r="H496" s="83">
        <v>5.9544688574084008E-2</v>
      </c>
      <c r="I496" s="83">
        <v>5.9161095663491689E-2</v>
      </c>
      <c r="J496" s="83">
        <v>5.8787044865103159E-2</v>
      </c>
      <c r="K496" s="83">
        <v>2.0916538961398339</v>
      </c>
      <c r="L496" s="83">
        <v>0.12097108167475519</v>
      </c>
      <c r="M496" s="83">
        <v>0.11787943732072757</v>
      </c>
      <c r="N496" s="83">
        <v>0.11480115192378525</v>
      </c>
      <c r="O496" s="83">
        <v>6.4596053764077004</v>
      </c>
    </row>
    <row r="497" spans="1:15" x14ac:dyDescent="0.25">
      <c r="A497" s="78" t="str">
        <f t="shared" si="7"/>
        <v>44127</v>
      </c>
      <c r="B497" s="55">
        <v>44</v>
      </c>
      <c r="C497" s="55">
        <v>41</v>
      </c>
      <c r="D497" s="55">
        <v>12</v>
      </c>
      <c r="E497" s="56">
        <v>7</v>
      </c>
      <c r="F497" s="57">
        <v>3</v>
      </c>
      <c r="G497" s="82">
        <v>518948</v>
      </c>
      <c r="H497" s="83">
        <v>5.8763113067205192E-2</v>
      </c>
      <c r="I497" s="83">
        <v>5.8404695653514416E-2</v>
      </c>
      <c r="J497" s="83">
        <v>5.8055913116535761E-2</v>
      </c>
      <c r="K497" s="83">
        <v>2.0275711631993958</v>
      </c>
      <c r="L497" s="83">
        <v>0.12084447767406369</v>
      </c>
      <c r="M497" s="83">
        <v>0.11779214873166483</v>
      </c>
      <c r="N497" s="83">
        <v>0.11475523559200536</v>
      </c>
      <c r="O497" s="83">
        <v>6.0991062688361843</v>
      </c>
    </row>
    <row r="498" spans="1:15" x14ac:dyDescent="0.25">
      <c r="A498" s="78" t="str">
        <f t="shared" si="7"/>
        <v>45127</v>
      </c>
      <c r="B498" s="55">
        <v>45</v>
      </c>
      <c r="C498" s="55">
        <v>40</v>
      </c>
      <c r="D498" s="55">
        <v>12</v>
      </c>
      <c r="E498" s="56">
        <v>7</v>
      </c>
      <c r="F498" s="57">
        <v>3</v>
      </c>
      <c r="G498" s="82">
        <v>513575</v>
      </c>
      <c r="H498" s="83">
        <v>5.8873582242126271E-2</v>
      </c>
      <c r="I498" s="83">
        <v>5.8528939298057733E-2</v>
      </c>
      <c r="J498" s="83">
        <v>5.8192084895098084E-2</v>
      </c>
      <c r="K498" s="83">
        <v>1.935559558000292</v>
      </c>
      <c r="L498" s="83">
        <v>0.12279413912281556</v>
      </c>
      <c r="M498" s="83">
        <v>0.11964562137954535</v>
      </c>
      <c r="N498" s="83">
        <v>0.11651462785377015</v>
      </c>
      <c r="O498" s="83">
        <v>5.6583264372292268</v>
      </c>
    </row>
    <row r="499" spans="1:15" x14ac:dyDescent="0.25">
      <c r="A499" s="78" t="str">
        <f t="shared" si="7"/>
        <v>46127</v>
      </c>
      <c r="B499" s="55">
        <v>46</v>
      </c>
      <c r="C499" s="55">
        <v>39</v>
      </c>
      <c r="D499" s="55">
        <v>12</v>
      </c>
      <c r="E499" s="56">
        <v>7</v>
      </c>
      <c r="F499" s="57">
        <v>3</v>
      </c>
      <c r="G499" s="82">
        <v>507863</v>
      </c>
      <c r="H499" s="83">
        <v>5.8862330982961938E-2</v>
      </c>
      <c r="I499" s="83">
        <v>5.8527595040394752E-2</v>
      </c>
      <c r="J499" s="83">
        <v>5.8200735237652672E-2</v>
      </c>
      <c r="K499" s="83">
        <v>1.8860421019054352</v>
      </c>
      <c r="L499" s="83">
        <v>0.12264921839157411</v>
      </c>
      <c r="M499" s="83">
        <v>0.11954601930048064</v>
      </c>
      <c r="N499" s="83">
        <v>0.11645463441912485</v>
      </c>
      <c r="O499" s="83">
        <v>5.3552552558465569</v>
      </c>
    </row>
    <row r="500" spans="1:15" x14ac:dyDescent="0.25">
      <c r="A500" s="78" t="str">
        <f t="shared" si="7"/>
        <v>47127</v>
      </c>
      <c r="B500" s="55">
        <v>47</v>
      </c>
      <c r="C500" s="55">
        <v>38</v>
      </c>
      <c r="D500" s="55">
        <v>12</v>
      </c>
      <c r="E500" s="56">
        <v>7</v>
      </c>
      <c r="F500" s="57">
        <v>3</v>
      </c>
      <c r="G500" s="82">
        <v>501803</v>
      </c>
      <c r="H500" s="83">
        <v>5.8847794851764536E-2</v>
      </c>
      <c r="I500" s="83">
        <v>5.8522966183940713E-2</v>
      </c>
      <c r="J500" s="83">
        <v>5.8208101585682029E-2</v>
      </c>
      <c r="K500" s="83">
        <v>1.8382592371906903</v>
      </c>
      <c r="L500" s="83">
        <v>0.1225022568617565</v>
      </c>
      <c r="M500" s="83">
        <v>0.11944129469134301</v>
      </c>
      <c r="N500" s="83">
        <v>0.11639428221832074</v>
      </c>
      <c r="O500" s="83">
        <v>5.0728293772655801</v>
      </c>
    </row>
    <row r="501" spans="1:15" x14ac:dyDescent="0.25">
      <c r="A501" s="78" t="str">
        <f t="shared" si="7"/>
        <v>48127</v>
      </c>
      <c r="B501" s="55">
        <v>48</v>
      </c>
      <c r="C501" s="55">
        <v>37</v>
      </c>
      <c r="D501" s="55">
        <v>12</v>
      </c>
      <c r="E501" s="56">
        <v>7</v>
      </c>
      <c r="F501" s="57">
        <v>3</v>
      </c>
      <c r="G501" s="82">
        <v>495395</v>
      </c>
      <c r="H501" s="83">
        <v>5.8833859849211238E-2</v>
      </c>
      <c r="I501" s="83">
        <v>5.8518959618082539E-2</v>
      </c>
      <c r="J501" s="83">
        <v>5.8214152343079764E-2</v>
      </c>
      <c r="K501" s="83">
        <v>1.79215373590771</v>
      </c>
      <c r="L501" s="83">
        <v>0.12235286993207441</v>
      </c>
      <c r="M501" s="83">
        <v>0.11933507605042441</v>
      </c>
      <c r="N501" s="83">
        <v>0.1163314123073507</v>
      </c>
      <c r="O501" s="83">
        <v>4.8060254948071739</v>
      </c>
    </row>
    <row r="502" spans="1:15" x14ac:dyDescent="0.25">
      <c r="A502" s="78" t="str">
        <f t="shared" si="7"/>
        <v>49127</v>
      </c>
      <c r="B502" s="55">
        <v>49</v>
      </c>
      <c r="C502" s="55">
        <v>36</v>
      </c>
      <c r="D502" s="55">
        <v>12</v>
      </c>
      <c r="E502" s="56">
        <v>7</v>
      </c>
      <c r="F502" s="57">
        <v>3</v>
      </c>
      <c r="G502" s="82">
        <v>488658</v>
      </c>
      <c r="H502" s="83">
        <v>5.8818232792668901E-2</v>
      </c>
      <c r="I502" s="83">
        <v>5.8515362482554262E-2</v>
      </c>
      <c r="J502" s="83">
        <v>5.8220677856496775E-2</v>
      </c>
      <c r="K502" s="83">
        <v>1.7502465937322218</v>
      </c>
      <c r="L502" s="83">
        <v>0.12220203086821457</v>
      </c>
      <c r="M502" s="83">
        <v>0.11922858113445395</v>
      </c>
      <c r="N502" s="83">
        <v>0.11627150276880763</v>
      </c>
      <c r="O502" s="83">
        <v>4.5539129616214202</v>
      </c>
    </row>
    <row r="503" spans="1:15" x14ac:dyDescent="0.25">
      <c r="A503" s="78" t="str">
        <f t="shared" si="7"/>
        <v>50127</v>
      </c>
      <c r="B503" s="55">
        <v>50</v>
      </c>
      <c r="C503" s="55">
        <v>35</v>
      </c>
      <c r="D503" s="55">
        <v>12</v>
      </c>
      <c r="E503" s="56">
        <v>7</v>
      </c>
      <c r="F503" s="57">
        <v>3</v>
      </c>
      <c r="G503" s="82">
        <v>481598</v>
      </c>
      <c r="H503" s="83">
        <v>5.8413863844949523E-2</v>
      </c>
      <c r="I503" s="83">
        <v>5.8131470645642218E-2</v>
      </c>
      <c r="J503" s="83">
        <v>5.7859459549250619E-2</v>
      </c>
      <c r="K503" s="83">
        <v>1.7200715119248835</v>
      </c>
      <c r="L503" s="83">
        <v>0.1220520018770842</v>
      </c>
      <c r="M503" s="83">
        <v>0.11912217243427091</v>
      </c>
      <c r="N503" s="83">
        <v>0.11621310719728903</v>
      </c>
      <c r="O503" s="83">
        <v>4.3093659026823197</v>
      </c>
    </row>
    <row r="504" spans="1:15" x14ac:dyDescent="0.25">
      <c r="A504" s="78" t="str">
        <f t="shared" si="7"/>
        <v>51127</v>
      </c>
      <c r="B504" s="55">
        <v>51</v>
      </c>
      <c r="C504" s="55">
        <v>34</v>
      </c>
      <c r="D504" s="55">
        <v>12</v>
      </c>
      <c r="E504" s="56">
        <v>7</v>
      </c>
      <c r="F504" s="57">
        <v>3</v>
      </c>
      <c r="G504" s="82">
        <v>474240</v>
      </c>
      <c r="H504" s="83">
        <v>5.8238444669365723E-2</v>
      </c>
      <c r="I504" s="83">
        <v>5.7974865047233468E-2</v>
      </c>
      <c r="J504" s="83">
        <v>5.7719719973009447E-2</v>
      </c>
      <c r="K504" s="83">
        <v>1.6834893724696356</v>
      </c>
      <c r="L504" s="83">
        <v>0.12329411268556005</v>
      </c>
      <c r="M504" s="83">
        <v>0.12032515182186235</v>
      </c>
      <c r="N504" s="83">
        <v>0.11737516869095817</v>
      </c>
      <c r="O504" s="83">
        <v>4.0180562584345481</v>
      </c>
    </row>
    <row r="505" spans="1:15" x14ac:dyDescent="0.25">
      <c r="A505" s="78" t="str">
        <f t="shared" si="7"/>
        <v>52127</v>
      </c>
      <c r="B505" s="55">
        <v>52</v>
      </c>
      <c r="C505" s="55">
        <v>33</v>
      </c>
      <c r="D505" s="55">
        <v>12</v>
      </c>
      <c r="E505" s="56">
        <v>7</v>
      </c>
      <c r="F505" s="57">
        <v>3</v>
      </c>
      <c r="G505" s="82">
        <v>466615</v>
      </c>
      <c r="H505" s="83">
        <v>5.8227875229043213E-2</v>
      </c>
      <c r="I505" s="83">
        <v>5.7974990088188336E-2</v>
      </c>
      <c r="J505" s="83">
        <v>5.7732820419403579E-2</v>
      </c>
      <c r="K505" s="83">
        <v>1.6426475788390857</v>
      </c>
      <c r="L505" s="83">
        <v>0.12314220502984259</v>
      </c>
      <c r="M505" s="83">
        <v>0.12022116734352732</v>
      </c>
      <c r="N505" s="83">
        <v>0.11732370369576632</v>
      </c>
      <c r="O505" s="83">
        <v>3.7555093599648535</v>
      </c>
    </row>
    <row r="506" spans="1:15" x14ac:dyDescent="0.25">
      <c r="A506" s="78" t="str">
        <f t="shared" si="7"/>
        <v>53127</v>
      </c>
      <c r="B506" s="55">
        <v>53</v>
      </c>
      <c r="C506" s="55">
        <v>32</v>
      </c>
      <c r="D506" s="55">
        <v>12</v>
      </c>
      <c r="E506" s="56">
        <v>7</v>
      </c>
      <c r="F506" s="57">
        <v>3</v>
      </c>
      <c r="G506" s="82">
        <v>458737</v>
      </c>
      <c r="H506" s="83">
        <v>5.8216363624473279E-2</v>
      </c>
      <c r="I506" s="83">
        <v>5.7978754711305168E-2</v>
      </c>
      <c r="J506" s="83">
        <v>5.7749865391280845E-2</v>
      </c>
      <c r="K506" s="83">
        <v>1.6032301732801149</v>
      </c>
      <c r="L506" s="83">
        <v>0.12299204119135801</v>
      </c>
      <c r="M506" s="83">
        <v>0.1201232950470531</v>
      </c>
      <c r="N506" s="83">
        <v>0.11727852778389361</v>
      </c>
      <c r="O506" s="83">
        <v>3.5063271547749584</v>
      </c>
    </row>
    <row r="507" spans="1:15" x14ac:dyDescent="0.25">
      <c r="A507" s="78" t="str">
        <f t="shared" si="7"/>
        <v>54127</v>
      </c>
      <c r="B507" s="55">
        <v>54</v>
      </c>
      <c r="C507" s="55">
        <v>31</v>
      </c>
      <c r="D507" s="55">
        <v>12</v>
      </c>
      <c r="E507" s="56">
        <v>7</v>
      </c>
      <c r="F507" s="57">
        <v>3</v>
      </c>
      <c r="G507" s="82">
        <v>450627</v>
      </c>
      <c r="H507" s="83">
        <v>5.8210005170573446E-2</v>
      </c>
      <c r="I507" s="83">
        <v>5.7983653886695651E-2</v>
      </c>
      <c r="J507" s="83">
        <v>5.7770617384222428E-2</v>
      </c>
      <c r="K507" s="83">
        <v>1.5668590652579628</v>
      </c>
      <c r="L507" s="83">
        <v>0.12284661149908904</v>
      </c>
      <c r="M507" s="83">
        <v>0.12002831610178706</v>
      </c>
      <c r="N507" s="83">
        <v>0.11723665026729424</v>
      </c>
      <c r="O507" s="83">
        <v>3.2633108979266665</v>
      </c>
    </row>
    <row r="508" spans="1:15" x14ac:dyDescent="0.25">
      <c r="A508" s="78" t="str">
        <f t="shared" si="7"/>
        <v>55127</v>
      </c>
      <c r="B508" s="55">
        <v>55</v>
      </c>
      <c r="C508" s="55">
        <v>30</v>
      </c>
      <c r="D508" s="55">
        <v>12</v>
      </c>
      <c r="E508" s="56">
        <v>7</v>
      </c>
      <c r="F508" s="57">
        <v>3</v>
      </c>
      <c r="G508" s="82">
        <v>442289</v>
      </c>
      <c r="H508" s="83">
        <v>5.7693046853980093E-2</v>
      </c>
      <c r="I508" s="83">
        <v>5.7489559993578861E-2</v>
      </c>
      <c r="J508" s="83">
        <v>5.7299638923871042E-2</v>
      </c>
      <c r="K508" s="83">
        <v>1.542850941352826</v>
      </c>
      <c r="L508" s="83">
        <v>0.12270257682194222</v>
      </c>
      <c r="M508" s="83">
        <v>0.11993741648560105</v>
      </c>
      <c r="N508" s="83">
        <v>0.1171993877306467</v>
      </c>
      <c r="O508" s="83">
        <v>3.0320740511294653</v>
      </c>
    </row>
    <row r="509" spans="1:15" x14ac:dyDescent="0.25">
      <c r="A509" s="78" t="str">
        <f t="shared" si="7"/>
        <v>18157</v>
      </c>
      <c r="B509" s="55">
        <v>18</v>
      </c>
      <c r="C509" s="55">
        <v>67</v>
      </c>
      <c r="D509" s="55">
        <v>15</v>
      </c>
      <c r="E509" s="56">
        <v>7</v>
      </c>
      <c r="F509" s="57">
        <v>3</v>
      </c>
      <c r="G509" s="82">
        <v>687416</v>
      </c>
      <c r="H509" s="83">
        <v>6.1947932547394884E-2</v>
      </c>
      <c r="I509" s="83">
        <v>6.1207478441002244E-2</v>
      </c>
      <c r="J509" s="83">
        <v>6.0472843227390695E-2</v>
      </c>
      <c r="K509" s="83">
        <v>4.4821650936259845</v>
      </c>
      <c r="L509" s="83">
        <v>0.1168797351240006</v>
      </c>
      <c r="M509" s="83">
        <v>0.11317164569925635</v>
      </c>
      <c r="N509" s="83">
        <v>0.10947664878326951</v>
      </c>
      <c r="O509" s="83">
        <v>29.461948805381311</v>
      </c>
    </row>
    <row r="510" spans="1:15" x14ac:dyDescent="0.25">
      <c r="A510" s="78" t="str">
        <f t="shared" si="7"/>
        <v>19157</v>
      </c>
      <c r="B510" s="55">
        <v>19</v>
      </c>
      <c r="C510" s="55">
        <v>66</v>
      </c>
      <c r="D510" s="55">
        <v>15</v>
      </c>
      <c r="E510" s="56">
        <v>7</v>
      </c>
      <c r="F510" s="57">
        <v>3</v>
      </c>
      <c r="G510" s="82">
        <v>685891</v>
      </c>
      <c r="H510" s="83">
        <v>6.1954450488488695E-2</v>
      </c>
      <c r="I510" s="83">
        <v>6.1222555770523303E-2</v>
      </c>
      <c r="J510" s="83">
        <v>6.0497950840585457E-2</v>
      </c>
      <c r="K510" s="83">
        <v>4.3515864765684347</v>
      </c>
      <c r="L510" s="83">
        <v>0.11684655433589303</v>
      </c>
      <c r="M510" s="83">
        <v>0.11316521138198343</v>
      </c>
      <c r="N510" s="83">
        <v>0.10949699004652343</v>
      </c>
      <c r="O510" s="83">
        <v>27.690334178462759</v>
      </c>
    </row>
    <row r="511" spans="1:15" x14ac:dyDescent="0.25">
      <c r="A511" s="78" t="str">
        <f t="shared" si="7"/>
        <v>20157</v>
      </c>
      <c r="B511" s="55">
        <v>20</v>
      </c>
      <c r="C511" s="55">
        <v>65</v>
      </c>
      <c r="D511" s="55">
        <v>15</v>
      </c>
      <c r="E511" s="56">
        <v>7</v>
      </c>
      <c r="F511" s="57">
        <v>3</v>
      </c>
      <c r="G511" s="82">
        <v>684310</v>
      </c>
      <c r="H511" s="83">
        <v>6.19602227060835E-2</v>
      </c>
      <c r="I511" s="83">
        <v>6.123832765851734E-2</v>
      </c>
      <c r="J511" s="83">
        <v>6.0525200566994494E-2</v>
      </c>
      <c r="K511" s="83">
        <v>4.2237377796612643</v>
      </c>
      <c r="L511" s="83">
        <v>0.11681255571305403</v>
      </c>
      <c r="M511" s="83">
        <v>0.11315777936899943</v>
      </c>
      <c r="N511" s="83">
        <v>0.10951615495900981</v>
      </c>
      <c r="O511" s="83">
        <v>26.021965191214509</v>
      </c>
    </row>
    <row r="512" spans="1:15" x14ac:dyDescent="0.25">
      <c r="A512" s="78" t="str">
        <f t="shared" si="7"/>
        <v>21157</v>
      </c>
      <c r="B512" s="55">
        <v>21</v>
      </c>
      <c r="C512" s="55">
        <v>64</v>
      </c>
      <c r="D512" s="55">
        <v>15</v>
      </c>
      <c r="E512" s="56">
        <v>7</v>
      </c>
      <c r="F512" s="57">
        <v>3</v>
      </c>
      <c r="G512" s="82">
        <v>682659</v>
      </c>
      <c r="H512" s="83">
        <v>6.1966516225524015E-2</v>
      </c>
      <c r="I512" s="83">
        <v>6.1254594167805598E-2</v>
      </c>
      <c r="J512" s="83">
        <v>6.0551461271293572E-2</v>
      </c>
      <c r="K512" s="83">
        <v>4.0985499348869636</v>
      </c>
      <c r="L512" s="83">
        <v>0.11677719036883714</v>
      </c>
      <c r="M512" s="83">
        <v>0.11314873165079491</v>
      </c>
      <c r="N512" s="83">
        <v>0.10953638639496439</v>
      </c>
      <c r="O512" s="83">
        <v>24.396546445589966</v>
      </c>
    </row>
    <row r="513" spans="1:15" x14ac:dyDescent="0.25">
      <c r="A513" s="78" t="str">
        <f t="shared" si="7"/>
        <v>22157</v>
      </c>
      <c r="B513" s="55">
        <v>22</v>
      </c>
      <c r="C513" s="55">
        <v>63</v>
      </c>
      <c r="D513" s="55">
        <v>15</v>
      </c>
      <c r="E513" s="56">
        <v>7</v>
      </c>
      <c r="F513" s="57">
        <v>3</v>
      </c>
      <c r="G513" s="82">
        <v>680917</v>
      </c>
      <c r="H513" s="83">
        <v>6.1973779476793792E-2</v>
      </c>
      <c r="I513" s="83">
        <v>6.1271784960575226E-2</v>
      </c>
      <c r="J513" s="83">
        <v>6.0580070698778264E-2</v>
      </c>
      <c r="K513" s="83">
        <v>3.9759574221234013</v>
      </c>
      <c r="L513" s="83">
        <v>0.11673963199626386</v>
      </c>
      <c r="M513" s="83">
        <v>0.11314007434092554</v>
      </c>
      <c r="N513" s="83">
        <v>0.1095566713711069</v>
      </c>
      <c r="O513" s="83">
        <v>22.927403780490135</v>
      </c>
    </row>
    <row r="514" spans="1:15" x14ac:dyDescent="0.25">
      <c r="A514" s="78" t="str">
        <f t="shared" si="7"/>
        <v>23157</v>
      </c>
      <c r="B514" s="55">
        <v>23</v>
      </c>
      <c r="C514" s="55">
        <v>62</v>
      </c>
      <c r="D514" s="55">
        <v>15</v>
      </c>
      <c r="E514" s="56">
        <v>7</v>
      </c>
      <c r="F514" s="57">
        <v>3</v>
      </c>
      <c r="G514" s="82">
        <v>679074</v>
      </c>
      <c r="H514" s="83">
        <v>6.1979990398689983E-2</v>
      </c>
      <c r="I514" s="83">
        <v>6.1289344018472212E-2</v>
      </c>
      <c r="J514" s="83">
        <v>6.0607533199621838E-2</v>
      </c>
      <c r="K514" s="83">
        <v>3.869887523303793</v>
      </c>
      <c r="L514" s="83">
        <v>0.11670009454050663</v>
      </c>
      <c r="M514" s="83">
        <v>0.11313052774808048</v>
      </c>
      <c r="N514" s="83">
        <v>0.10957568689126664</v>
      </c>
      <c r="O514" s="83">
        <v>21.49765857623764</v>
      </c>
    </row>
    <row r="515" spans="1:15" x14ac:dyDescent="0.25">
      <c r="A515" s="78" t="str">
        <f t="shared" ref="A515:A578" si="8">B515&amp;D515&amp;E515</f>
        <v>24157</v>
      </c>
      <c r="B515" s="55">
        <v>24</v>
      </c>
      <c r="C515" s="55">
        <v>61</v>
      </c>
      <c r="D515" s="55">
        <v>15</v>
      </c>
      <c r="E515" s="56">
        <v>7</v>
      </c>
      <c r="F515" s="57">
        <v>3</v>
      </c>
      <c r="G515" s="82">
        <v>677114</v>
      </c>
      <c r="H515" s="83">
        <v>6.1986607868099022E-2</v>
      </c>
      <c r="I515" s="83">
        <v>6.1307254022217823E-2</v>
      </c>
      <c r="J515" s="83">
        <v>6.063676131345682E-2</v>
      </c>
      <c r="K515" s="83">
        <v>3.751582451404047</v>
      </c>
      <c r="L515" s="83">
        <v>0.1166568701872949</v>
      </c>
      <c r="M515" s="83">
        <v>0.11311832276396588</v>
      </c>
      <c r="N515" s="83">
        <v>0.10959454390250387</v>
      </c>
      <c r="O515" s="83">
        <v>20.155670980071303</v>
      </c>
    </row>
    <row r="516" spans="1:15" x14ac:dyDescent="0.25">
      <c r="A516" s="78" t="str">
        <f t="shared" si="8"/>
        <v>25157</v>
      </c>
      <c r="B516" s="55">
        <v>25</v>
      </c>
      <c r="C516" s="55">
        <v>60</v>
      </c>
      <c r="D516" s="55">
        <v>15</v>
      </c>
      <c r="E516" s="56">
        <v>7</v>
      </c>
      <c r="F516" s="57">
        <v>3</v>
      </c>
      <c r="G516" s="82">
        <v>675023</v>
      </c>
      <c r="H516" s="83">
        <v>6.1446795146239463E-2</v>
      </c>
      <c r="I516" s="83">
        <v>6.0793484073876004E-2</v>
      </c>
      <c r="J516" s="83">
        <v>6.014906158753109E-2</v>
      </c>
      <c r="K516" s="83">
        <v>3.7057478041488956</v>
      </c>
      <c r="L516" s="83">
        <v>0.11661232283936991</v>
      </c>
      <c r="M516" s="83">
        <v>0.11310429422404866</v>
      </c>
      <c r="N516" s="83">
        <v>0.10961256134976141</v>
      </c>
      <c r="O516" s="83">
        <v>18.94109682188607</v>
      </c>
    </row>
    <row r="517" spans="1:15" x14ac:dyDescent="0.25">
      <c r="A517" s="78" t="str">
        <f t="shared" si="8"/>
        <v>26157</v>
      </c>
      <c r="B517" s="55">
        <v>26</v>
      </c>
      <c r="C517" s="55">
        <v>59</v>
      </c>
      <c r="D517" s="55">
        <v>15</v>
      </c>
      <c r="E517" s="56">
        <v>7</v>
      </c>
      <c r="F517" s="57">
        <v>3</v>
      </c>
      <c r="G517" s="82">
        <v>672801</v>
      </c>
      <c r="H517" s="83">
        <v>6.1383678086090833E-2</v>
      </c>
      <c r="I517" s="83">
        <v>6.0751990558872537E-2</v>
      </c>
      <c r="J517" s="83">
        <v>6.0129220973214964E-2</v>
      </c>
      <c r="K517" s="83">
        <v>3.6248132805985724</v>
      </c>
      <c r="L517" s="83">
        <v>0.11804233346858878</v>
      </c>
      <c r="M517" s="83">
        <v>0.11445880728476919</v>
      </c>
      <c r="N517" s="83">
        <v>0.11089311698407107</v>
      </c>
      <c r="O517" s="83">
        <v>17.001211353728667</v>
      </c>
    </row>
    <row r="518" spans="1:15" x14ac:dyDescent="0.25">
      <c r="A518" s="78" t="str">
        <f t="shared" si="8"/>
        <v>27157</v>
      </c>
      <c r="B518" s="55">
        <v>27</v>
      </c>
      <c r="C518" s="55">
        <v>58</v>
      </c>
      <c r="D518" s="55">
        <v>15</v>
      </c>
      <c r="E518" s="56">
        <v>7</v>
      </c>
      <c r="F518" s="57">
        <v>3</v>
      </c>
      <c r="G518" s="82">
        <v>670433</v>
      </c>
      <c r="H518" s="83">
        <v>6.1388684626204261E-2</v>
      </c>
      <c r="I518" s="83">
        <v>6.076968168333003E-2</v>
      </c>
      <c r="J518" s="83">
        <v>6.0159628180593734E-2</v>
      </c>
      <c r="K518" s="83">
        <v>3.510052458634942</v>
      </c>
      <c r="L518" s="83">
        <v>0.11798941877861024</v>
      </c>
      <c r="M518" s="83">
        <v>0.11443947419056043</v>
      </c>
      <c r="N518" s="83">
        <v>0.11090742848278649</v>
      </c>
      <c r="O518" s="83">
        <v>15.985030569795939</v>
      </c>
    </row>
    <row r="519" spans="1:15" x14ac:dyDescent="0.25">
      <c r="A519" s="78" t="str">
        <f t="shared" si="8"/>
        <v>28157</v>
      </c>
      <c r="B519" s="55">
        <v>28</v>
      </c>
      <c r="C519" s="55">
        <v>57</v>
      </c>
      <c r="D519" s="55">
        <v>15</v>
      </c>
      <c r="E519" s="56">
        <v>7</v>
      </c>
      <c r="F519" s="57">
        <v>3</v>
      </c>
      <c r="G519" s="82">
        <v>667913</v>
      </c>
      <c r="H519" s="83">
        <v>6.1394223499168302E-2</v>
      </c>
      <c r="I519" s="83">
        <v>6.0786359900166641E-2</v>
      </c>
      <c r="J519" s="83">
        <v>6.0188976708044309E-2</v>
      </c>
      <c r="K519" s="83">
        <v>3.3976116649922967</v>
      </c>
      <c r="L519" s="83">
        <v>0.11793302421123709</v>
      </c>
      <c r="M519" s="83">
        <v>0.11441909350469298</v>
      </c>
      <c r="N519" s="83">
        <v>0.11092163200895926</v>
      </c>
      <c r="O519" s="83">
        <v>15.022609232040701</v>
      </c>
    </row>
    <row r="520" spans="1:15" x14ac:dyDescent="0.25">
      <c r="A520" s="78" t="str">
        <f t="shared" si="8"/>
        <v>29157</v>
      </c>
      <c r="B520" s="55">
        <v>29</v>
      </c>
      <c r="C520" s="55">
        <v>56</v>
      </c>
      <c r="D520" s="55">
        <v>15</v>
      </c>
      <c r="E520" s="56">
        <v>7</v>
      </c>
      <c r="F520" s="57">
        <v>3</v>
      </c>
      <c r="G520" s="82">
        <v>665231</v>
      </c>
      <c r="H520" s="83">
        <v>6.1399724306293604E-2</v>
      </c>
      <c r="I520" s="83">
        <v>6.0804442366636555E-2</v>
      </c>
      <c r="J520" s="83">
        <v>6.021817985030764E-2</v>
      </c>
      <c r="K520" s="83">
        <v>3.287429479383853</v>
      </c>
      <c r="L520" s="83">
        <v>0.11787334023820296</v>
      </c>
      <c r="M520" s="83">
        <v>0.11439484930798474</v>
      </c>
      <c r="N520" s="83">
        <v>0.11093289398720144</v>
      </c>
      <c r="O520" s="83">
        <v>14.092779801302104</v>
      </c>
    </row>
    <row r="521" spans="1:15" x14ac:dyDescent="0.25">
      <c r="A521" s="78" t="str">
        <f t="shared" si="8"/>
        <v>30157</v>
      </c>
      <c r="B521" s="55">
        <v>30</v>
      </c>
      <c r="C521" s="55">
        <v>55</v>
      </c>
      <c r="D521" s="55">
        <v>15</v>
      </c>
      <c r="E521" s="56">
        <v>7</v>
      </c>
      <c r="F521" s="57">
        <v>3</v>
      </c>
      <c r="G521" s="82">
        <v>662383</v>
      </c>
      <c r="H521" s="83">
        <v>6.1404051734419512E-2</v>
      </c>
      <c r="I521" s="83">
        <v>6.0821307310121184E-2</v>
      </c>
      <c r="J521" s="83">
        <v>6.024762108930936E-2</v>
      </c>
      <c r="K521" s="83">
        <v>3.1663448488261321</v>
      </c>
      <c r="L521" s="83">
        <v>0.1178109945454518</v>
      </c>
      <c r="M521" s="83">
        <v>0.11436887722058084</v>
      </c>
      <c r="N521" s="83">
        <v>0.11094487630268289</v>
      </c>
      <c r="O521" s="83">
        <v>13.24652353698691</v>
      </c>
    </row>
    <row r="522" spans="1:15" x14ac:dyDescent="0.25">
      <c r="A522" s="78" t="str">
        <f t="shared" si="8"/>
        <v>31157</v>
      </c>
      <c r="B522" s="55">
        <v>31</v>
      </c>
      <c r="C522" s="55">
        <v>54</v>
      </c>
      <c r="D522" s="55">
        <v>15</v>
      </c>
      <c r="E522" s="56">
        <v>7</v>
      </c>
      <c r="F522" s="57">
        <v>3</v>
      </c>
      <c r="G522" s="82">
        <v>659363</v>
      </c>
      <c r="H522" s="83">
        <v>6.1407752633981585E-2</v>
      </c>
      <c r="I522" s="83">
        <v>6.0837505289195785E-2</v>
      </c>
      <c r="J522" s="83">
        <v>6.0276357636082099E-2</v>
      </c>
      <c r="K522" s="83">
        <v>3.0656360760309571</v>
      </c>
      <c r="L522" s="83">
        <v>0.11774546039131707</v>
      </c>
      <c r="M522" s="83">
        <v>0.11434065909066782</v>
      </c>
      <c r="N522" s="83">
        <v>0.11095405717336278</v>
      </c>
      <c r="O522" s="83">
        <v>12.514702826819217</v>
      </c>
    </row>
    <row r="523" spans="1:15" x14ac:dyDescent="0.25">
      <c r="A523" s="78" t="str">
        <f t="shared" si="8"/>
        <v>32157</v>
      </c>
      <c r="B523" s="55">
        <v>32</v>
      </c>
      <c r="C523" s="55">
        <v>53</v>
      </c>
      <c r="D523" s="55">
        <v>15</v>
      </c>
      <c r="E523" s="56">
        <v>7</v>
      </c>
      <c r="F523" s="57">
        <v>3</v>
      </c>
      <c r="G523" s="82">
        <v>656162</v>
      </c>
      <c r="H523" s="83">
        <v>6.141166358307857E-2</v>
      </c>
      <c r="I523" s="83">
        <v>6.0853874500504446E-2</v>
      </c>
      <c r="J523" s="83">
        <v>6.0306753515138027E-2</v>
      </c>
      <c r="K523" s="83">
        <v>2.9810976557618392</v>
      </c>
      <c r="L523" s="83">
        <v>0.11767825628427127</v>
      </c>
      <c r="M523" s="83">
        <v>0.11431018559441114</v>
      </c>
      <c r="N523" s="83">
        <v>0.1109619270850796</v>
      </c>
      <c r="O523" s="83">
        <v>11.831686382326316</v>
      </c>
    </row>
    <row r="524" spans="1:15" x14ac:dyDescent="0.25">
      <c r="A524" s="78" t="str">
        <f t="shared" si="8"/>
        <v>33157</v>
      </c>
      <c r="B524" s="55">
        <v>33</v>
      </c>
      <c r="C524" s="55">
        <v>52</v>
      </c>
      <c r="D524" s="55">
        <v>15</v>
      </c>
      <c r="E524" s="56">
        <v>7</v>
      </c>
      <c r="F524" s="57">
        <v>3</v>
      </c>
      <c r="G524" s="82">
        <v>652773</v>
      </c>
      <c r="H524" s="83">
        <v>6.1414917590035124E-2</v>
      </c>
      <c r="I524" s="83">
        <v>6.0871083822400744E-2</v>
      </c>
      <c r="J524" s="83">
        <v>6.0336441611402433E-2</v>
      </c>
      <c r="K524" s="83">
        <v>2.8845555805770151</v>
      </c>
      <c r="L524" s="83">
        <v>0.11760596715856814</v>
      </c>
      <c r="M524" s="83">
        <v>0.11427862365630931</v>
      </c>
      <c r="N524" s="83">
        <v>0.11096813134121662</v>
      </c>
      <c r="O524" s="83">
        <v>11.163968178830926</v>
      </c>
    </row>
    <row r="525" spans="1:15" x14ac:dyDescent="0.25">
      <c r="A525" s="78" t="str">
        <f t="shared" si="8"/>
        <v>34157</v>
      </c>
      <c r="B525" s="55">
        <v>34</v>
      </c>
      <c r="C525" s="55">
        <v>51</v>
      </c>
      <c r="D525" s="55">
        <v>15</v>
      </c>
      <c r="E525" s="56">
        <v>7</v>
      </c>
      <c r="F525" s="57">
        <v>3</v>
      </c>
      <c r="G525" s="82">
        <v>649188</v>
      </c>
      <c r="H525" s="83">
        <v>6.055410759286986E-2</v>
      </c>
      <c r="I525" s="83">
        <v>6.003961872369791E-2</v>
      </c>
      <c r="J525" s="83">
        <v>5.9535912555376873E-2</v>
      </c>
      <c r="K525" s="83">
        <v>2.8197733168203971</v>
      </c>
      <c r="L525" s="83">
        <v>0.11753143927490958</v>
      </c>
      <c r="M525" s="83">
        <v>0.11424271551538229</v>
      </c>
      <c r="N525" s="83">
        <v>0.11097247638588513</v>
      </c>
      <c r="O525" s="83">
        <v>10.561593868032064</v>
      </c>
    </row>
    <row r="526" spans="1:15" x14ac:dyDescent="0.25">
      <c r="A526" s="78" t="str">
        <f t="shared" si="8"/>
        <v>35157</v>
      </c>
      <c r="B526" s="55">
        <v>35</v>
      </c>
      <c r="C526" s="55">
        <v>50</v>
      </c>
      <c r="D526" s="55">
        <v>15</v>
      </c>
      <c r="E526" s="56">
        <v>7</v>
      </c>
      <c r="F526" s="57">
        <v>3</v>
      </c>
      <c r="G526" s="82">
        <v>645405</v>
      </c>
      <c r="H526" s="83">
        <v>6.0709167112123395E-2</v>
      </c>
      <c r="I526" s="83">
        <v>6.0219552064207746E-2</v>
      </c>
      <c r="J526" s="83">
        <v>5.973923350454366E-2</v>
      </c>
      <c r="K526" s="83">
        <v>2.765096334859507</v>
      </c>
      <c r="L526" s="83">
        <v>0.11903843323184667</v>
      </c>
      <c r="M526" s="83">
        <v>0.11567930214361524</v>
      </c>
      <c r="N526" s="83">
        <v>0.11234031344659555</v>
      </c>
      <c r="O526" s="83">
        <v>9.7780416947498079</v>
      </c>
    </row>
    <row r="527" spans="1:15" x14ac:dyDescent="0.25">
      <c r="A527" s="78" t="str">
        <f t="shared" si="8"/>
        <v>36157</v>
      </c>
      <c r="B527" s="55">
        <v>36</v>
      </c>
      <c r="C527" s="55">
        <v>49</v>
      </c>
      <c r="D527" s="55">
        <v>15</v>
      </c>
      <c r="E527" s="56">
        <v>7</v>
      </c>
      <c r="F527" s="57">
        <v>3</v>
      </c>
      <c r="G527" s="82">
        <v>641416</v>
      </c>
      <c r="H527" s="83">
        <v>6.0710989435873129E-2</v>
      </c>
      <c r="I527" s="83">
        <v>6.0233919952105967E-2</v>
      </c>
      <c r="J527" s="83">
        <v>5.9767763822542626E-2</v>
      </c>
      <c r="K527" s="83">
        <v>2.6725448071142597</v>
      </c>
      <c r="L527" s="83">
        <v>0.11895244272048093</v>
      </c>
      <c r="M527" s="83">
        <v>0.11563634209311897</v>
      </c>
      <c r="N527" s="83">
        <v>0.11233895007296357</v>
      </c>
      <c r="O527" s="83">
        <v>9.1588953191064775</v>
      </c>
    </row>
    <row r="528" spans="1:15" x14ac:dyDescent="0.25">
      <c r="A528" s="78" t="str">
        <f t="shared" si="8"/>
        <v>37157</v>
      </c>
      <c r="B528" s="55">
        <v>37</v>
      </c>
      <c r="C528" s="55">
        <v>48</v>
      </c>
      <c r="D528" s="55">
        <v>15</v>
      </c>
      <c r="E528" s="56">
        <v>7</v>
      </c>
      <c r="F528" s="57">
        <v>3</v>
      </c>
      <c r="G528" s="82">
        <v>637204</v>
      </c>
      <c r="H528" s="83">
        <v>6.0713680391209092E-2</v>
      </c>
      <c r="I528" s="83">
        <v>6.0249150978336607E-2</v>
      </c>
      <c r="J528" s="83">
        <v>5.9795607058336107E-2</v>
      </c>
      <c r="K528" s="83">
        <v>2.5880958060526926</v>
      </c>
      <c r="L528" s="83">
        <v>0.11886460223099667</v>
      </c>
      <c r="M528" s="83">
        <v>0.11558935599902072</v>
      </c>
      <c r="N528" s="83">
        <v>0.11233451139666417</v>
      </c>
      <c r="O528" s="83">
        <v>8.6763689493474612</v>
      </c>
    </row>
    <row r="529" spans="1:15" x14ac:dyDescent="0.25">
      <c r="A529" s="78" t="str">
        <f t="shared" si="8"/>
        <v>38157</v>
      </c>
      <c r="B529" s="55">
        <v>38</v>
      </c>
      <c r="C529" s="55">
        <v>47</v>
      </c>
      <c r="D529" s="55">
        <v>15</v>
      </c>
      <c r="E529" s="56">
        <v>7</v>
      </c>
      <c r="F529" s="57">
        <v>3</v>
      </c>
      <c r="G529" s="82">
        <v>632760</v>
      </c>
      <c r="H529" s="83">
        <v>6.0713382641127758E-2</v>
      </c>
      <c r="I529" s="83">
        <v>6.0262974903596937E-2</v>
      </c>
      <c r="J529" s="83">
        <v>5.9823629812251089E-2</v>
      </c>
      <c r="K529" s="83">
        <v>2.4989364055882168</v>
      </c>
      <c r="L529" s="83">
        <v>0.11877173019786333</v>
      </c>
      <c r="M529" s="83">
        <v>0.11553985713382642</v>
      </c>
      <c r="N529" s="83">
        <v>0.11232694860610658</v>
      </c>
      <c r="O529" s="83">
        <v>8.2271714394083073</v>
      </c>
    </row>
    <row r="530" spans="1:15" x14ac:dyDescent="0.25">
      <c r="A530" s="78" t="str">
        <f t="shared" si="8"/>
        <v>39157</v>
      </c>
      <c r="B530" s="55">
        <v>39</v>
      </c>
      <c r="C530" s="55">
        <v>46</v>
      </c>
      <c r="D530" s="55">
        <v>15</v>
      </c>
      <c r="E530" s="56">
        <v>7</v>
      </c>
      <c r="F530" s="57">
        <v>3</v>
      </c>
      <c r="G530" s="82">
        <v>628069</v>
      </c>
      <c r="H530" s="83">
        <v>6.0714666700633212E-2</v>
      </c>
      <c r="I530" s="83">
        <v>6.0276816719182127E-2</v>
      </c>
      <c r="J530" s="83">
        <v>5.9848519828235434E-2</v>
      </c>
      <c r="K530" s="83">
        <v>2.4115073343852349</v>
      </c>
      <c r="L530" s="83">
        <v>0.11867485897250143</v>
      </c>
      <c r="M530" s="83">
        <v>0.11548571892578682</v>
      </c>
      <c r="N530" s="83">
        <v>0.11231409287833025</v>
      </c>
      <c r="O530" s="83">
        <v>7.800060184470178</v>
      </c>
    </row>
    <row r="531" spans="1:15" x14ac:dyDescent="0.25">
      <c r="A531" s="78" t="str">
        <f t="shared" si="8"/>
        <v>40157</v>
      </c>
      <c r="B531" s="55">
        <v>40</v>
      </c>
      <c r="C531" s="55">
        <v>45</v>
      </c>
      <c r="D531" s="55">
        <v>15</v>
      </c>
      <c r="E531" s="56">
        <v>7</v>
      </c>
      <c r="F531" s="57">
        <v>3</v>
      </c>
      <c r="G531" s="82">
        <v>623135</v>
      </c>
      <c r="H531" s="83">
        <v>6.0712365699246554E-2</v>
      </c>
      <c r="I531" s="83">
        <v>6.0287096696542482E-2</v>
      </c>
      <c r="J531" s="83">
        <v>5.9871456425975113E-2</v>
      </c>
      <c r="K531" s="83">
        <v>2.3301997159524022</v>
      </c>
      <c r="L531" s="83">
        <v>0.11857302189734167</v>
      </c>
      <c r="M531" s="83">
        <v>0.11542603127733156</v>
      </c>
      <c r="N531" s="83">
        <v>0.11229508854421594</v>
      </c>
      <c r="O531" s="83">
        <v>7.3982090558225746</v>
      </c>
    </row>
    <row r="532" spans="1:15" x14ac:dyDescent="0.25">
      <c r="A532" s="78" t="str">
        <f t="shared" si="8"/>
        <v>41157</v>
      </c>
      <c r="B532" s="55">
        <v>41</v>
      </c>
      <c r="C532" s="55">
        <v>44</v>
      </c>
      <c r="D532" s="55">
        <v>15</v>
      </c>
      <c r="E532" s="56">
        <v>7</v>
      </c>
      <c r="F532" s="57">
        <v>3</v>
      </c>
      <c r="G532" s="82">
        <v>617933</v>
      </c>
      <c r="H532" s="83">
        <v>6.0708847075653834E-2</v>
      </c>
      <c r="I532" s="83">
        <v>6.0296180977549345E-2</v>
      </c>
      <c r="J532" s="83">
        <v>5.9891606371564557E-2</v>
      </c>
      <c r="K532" s="83">
        <v>2.231934530118961</v>
      </c>
      <c r="L532" s="83">
        <v>0.11846591782604263</v>
      </c>
      <c r="M532" s="83">
        <v>0.11536040315050337</v>
      </c>
      <c r="N532" s="83">
        <v>0.11227107145920351</v>
      </c>
      <c r="O532" s="83">
        <v>6.9868950193629402</v>
      </c>
    </row>
    <row r="533" spans="1:15" x14ac:dyDescent="0.25">
      <c r="A533" s="78" t="str">
        <f t="shared" si="8"/>
        <v>42157</v>
      </c>
      <c r="B533" s="55">
        <v>42</v>
      </c>
      <c r="C533" s="55">
        <v>43</v>
      </c>
      <c r="D533" s="55">
        <v>15</v>
      </c>
      <c r="E533" s="56">
        <v>7</v>
      </c>
      <c r="F533" s="57">
        <v>3</v>
      </c>
      <c r="G533" s="82">
        <v>612464</v>
      </c>
      <c r="H533" s="83">
        <v>6.0703976070430259E-2</v>
      </c>
      <c r="I533" s="83">
        <v>6.0302319809817394E-2</v>
      </c>
      <c r="J533" s="83">
        <v>5.9908827294338933E-2</v>
      </c>
      <c r="K533" s="83">
        <v>2.1348699678674992</v>
      </c>
      <c r="L533" s="83">
        <v>0.11835471146059197</v>
      </c>
      <c r="M533" s="83">
        <v>0.11529004153713525</v>
      </c>
      <c r="N533" s="83">
        <v>0.11224006635492045</v>
      </c>
      <c r="O533" s="83">
        <v>6.6086986337156146</v>
      </c>
    </row>
    <row r="534" spans="1:15" x14ac:dyDescent="0.25">
      <c r="A534" s="78" t="str">
        <f t="shared" si="8"/>
        <v>43157</v>
      </c>
      <c r="B534" s="55">
        <v>43</v>
      </c>
      <c r="C534" s="55">
        <v>42</v>
      </c>
      <c r="D534" s="55">
        <v>15</v>
      </c>
      <c r="E534" s="56">
        <v>7</v>
      </c>
      <c r="F534" s="57">
        <v>3</v>
      </c>
      <c r="G534" s="82">
        <v>606717</v>
      </c>
      <c r="H534" s="83">
        <v>6.069716193876222E-2</v>
      </c>
      <c r="I534" s="83">
        <v>6.0306535007260388E-2</v>
      </c>
      <c r="J534" s="83">
        <v>5.9924149150262805E-2</v>
      </c>
      <c r="K534" s="83">
        <v>2.0472642104968215</v>
      </c>
      <c r="L534" s="83">
        <v>0.11823634412749272</v>
      </c>
      <c r="M534" s="83">
        <v>0.11521186978442997</v>
      </c>
      <c r="N534" s="83">
        <v>0.11220222937547489</v>
      </c>
      <c r="O534" s="83">
        <v>6.2520021690508099</v>
      </c>
    </row>
    <row r="535" spans="1:15" x14ac:dyDescent="0.25">
      <c r="A535" s="78" t="str">
        <f t="shared" si="8"/>
        <v>44157</v>
      </c>
      <c r="B535" s="55">
        <v>44</v>
      </c>
      <c r="C535" s="55">
        <v>41</v>
      </c>
      <c r="D535" s="55">
        <v>15</v>
      </c>
      <c r="E535" s="56">
        <v>7</v>
      </c>
      <c r="F535" s="57">
        <v>3</v>
      </c>
      <c r="G535" s="82">
        <v>600687</v>
      </c>
      <c r="H535" s="83">
        <v>6.0429141965782515E-2</v>
      </c>
      <c r="I535" s="83">
        <v>6.0056235610226293E-2</v>
      </c>
      <c r="J535" s="83">
        <v>5.9689988296733575E-2</v>
      </c>
      <c r="K535" s="83">
        <v>1.9906923239557373</v>
      </c>
      <c r="L535" s="83">
        <v>0.11811309384088552</v>
      </c>
      <c r="M535" s="83">
        <v>0.11512817823591988</v>
      </c>
      <c r="N535" s="83">
        <v>0.11215824547559711</v>
      </c>
      <c r="O535" s="83">
        <v>5.9092072909851554</v>
      </c>
    </row>
    <row r="536" spans="1:15" x14ac:dyDescent="0.25">
      <c r="A536" s="78" t="str">
        <f t="shared" si="8"/>
        <v>45157</v>
      </c>
      <c r="B536" s="55">
        <v>45</v>
      </c>
      <c r="C536" s="55">
        <v>40</v>
      </c>
      <c r="D536" s="55">
        <v>15</v>
      </c>
      <c r="E536" s="56">
        <v>7</v>
      </c>
      <c r="F536" s="57">
        <v>3</v>
      </c>
      <c r="G536" s="82">
        <v>594380</v>
      </c>
      <c r="H536" s="83">
        <v>6.0325044584272687E-2</v>
      </c>
      <c r="I536" s="83">
        <v>5.9971735253541505E-2</v>
      </c>
      <c r="J536" s="83">
        <v>5.9625155624348058E-2</v>
      </c>
      <c r="K536" s="83">
        <v>1.9463861502742352</v>
      </c>
      <c r="L536" s="83">
        <v>0.11989636259631885</v>
      </c>
      <c r="M536" s="83">
        <v>0.11682088899357314</v>
      </c>
      <c r="N536" s="83">
        <v>0.11376055721928732</v>
      </c>
      <c r="O536" s="83">
        <v>5.4766378411117467</v>
      </c>
    </row>
    <row r="537" spans="1:15" x14ac:dyDescent="0.25">
      <c r="A537" s="78" t="str">
        <f t="shared" si="8"/>
        <v>46157</v>
      </c>
      <c r="B537" s="55">
        <v>46</v>
      </c>
      <c r="C537" s="55">
        <v>39</v>
      </c>
      <c r="D537" s="55">
        <v>15</v>
      </c>
      <c r="E537" s="56">
        <v>7</v>
      </c>
      <c r="F537" s="57">
        <v>3</v>
      </c>
      <c r="G537" s="82">
        <v>587795</v>
      </c>
      <c r="H537" s="83">
        <v>6.0311843414795972E-2</v>
      </c>
      <c r="I537" s="83">
        <v>5.9969887460764384E-2</v>
      </c>
      <c r="J537" s="83">
        <v>5.9633035326942217E-2</v>
      </c>
      <c r="K537" s="83">
        <v>1.8999293971537696</v>
      </c>
      <c r="L537" s="83">
        <v>0.11975603739398941</v>
      </c>
      <c r="M537" s="83">
        <v>0.11672266691618677</v>
      </c>
      <c r="N537" s="83">
        <v>0.11370460789901241</v>
      </c>
      <c r="O537" s="83">
        <v>5.1867266649086838</v>
      </c>
    </row>
    <row r="538" spans="1:15" x14ac:dyDescent="0.25">
      <c r="A538" s="78" t="str">
        <f t="shared" si="8"/>
        <v>47157</v>
      </c>
      <c r="B538" s="55">
        <v>47</v>
      </c>
      <c r="C538" s="55">
        <v>38</v>
      </c>
      <c r="D538" s="55">
        <v>15</v>
      </c>
      <c r="E538" s="56">
        <v>7</v>
      </c>
      <c r="F538" s="57">
        <v>3</v>
      </c>
      <c r="G538" s="82">
        <v>580927</v>
      </c>
      <c r="H538" s="83">
        <v>6.0298454022622461E-2</v>
      </c>
      <c r="I538" s="83">
        <v>5.9964505006653158E-2</v>
      </c>
      <c r="J538" s="83">
        <v>5.9639162924085123E-2</v>
      </c>
      <c r="K538" s="83">
        <v>1.8512498127991985</v>
      </c>
      <c r="L538" s="83">
        <v>0.11961227486413956</v>
      </c>
      <c r="M538" s="83">
        <v>0.11662050481385786</v>
      </c>
      <c r="N538" s="83">
        <v>0.11364422724369844</v>
      </c>
      <c r="O538" s="83">
        <v>4.9170601469719948</v>
      </c>
    </row>
    <row r="539" spans="1:15" x14ac:dyDescent="0.25">
      <c r="A539" s="78" t="str">
        <f t="shared" si="8"/>
        <v>48157</v>
      </c>
      <c r="B539" s="55">
        <v>48</v>
      </c>
      <c r="C539" s="55">
        <v>37</v>
      </c>
      <c r="D539" s="55">
        <v>15</v>
      </c>
      <c r="E539" s="56">
        <v>7</v>
      </c>
      <c r="F539" s="57">
        <v>3</v>
      </c>
      <c r="G539" s="82">
        <v>573776</v>
      </c>
      <c r="H539" s="83">
        <v>6.0283106996458551E-2</v>
      </c>
      <c r="I539" s="83">
        <v>5.996068152031455E-2</v>
      </c>
      <c r="J539" s="83">
        <v>5.9646970246228496E-2</v>
      </c>
      <c r="K539" s="83">
        <v>1.8079825576531607</v>
      </c>
      <c r="L539" s="83">
        <v>0.11946648169320431</v>
      </c>
      <c r="M539" s="83">
        <v>0.11651585287638382</v>
      </c>
      <c r="N539" s="83">
        <v>0.1135843953040908</v>
      </c>
      <c r="O539" s="83">
        <v>4.648847285351775</v>
      </c>
    </row>
    <row r="540" spans="1:15" x14ac:dyDescent="0.25">
      <c r="A540" s="78" t="str">
        <f t="shared" si="8"/>
        <v>49157</v>
      </c>
      <c r="B540" s="55">
        <v>49</v>
      </c>
      <c r="C540" s="55">
        <v>36</v>
      </c>
      <c r="D540" s="55">
        <v>15</v>
      </c>
      <c r="E540" s="56">
        <v>7</v>
      </c>
      <c r="F540" s="57">
        <v>3</v>
      </c>
      <c r="G540" s="82">
        <v>566403</v>
      </c>
      <c r="H540" s="83">
        <v>5.9445306610311034E-2</v>
      </c>
      <c r="I540" s="83">
        <v>5.9146932484467771E-2</v>
      </c>
      <c r="J540" s="83">
        <v>5.8859151522855632E-2</v>
      </c>
      <c r="K540" s="83">
        <v>1.7873863662445291</v>
      </c>
      <c r="L540" s="83">
        <v>0.11931787084461064</v>
      </c>
      <c r="M540" s="83">
        <v>0.11641357831791145</v>
      </c>
      <c r="N540" s="83">
        <v>0.11352517553755895</v>
      </c>
      <c r="O540" s="83">
        <v>4.3582484556049312</v>
      </c>
    </row>
    <row r="541" spans="1:15" x14ac:dyDescent="0.25">
      <c r="A541" s="78" t="str">
        <f t="shared" si="8"/>
        <v>50157</v>
      </c>
      <c r="B541" s="55">
        <v>50</v>
      </c>
      <c r="C541" s="55">
        <v>35</v>
      </c>
      <c r="D541" s="55">
        <v>15</v>
      </c>
      <c r="E541" s="56">
        <v>7</v>
      </c>
      <c r="F541" s="57">
        <v>3</v>
      </c>
      <c r="G541" s="82">
        <v>558843</v>
      </c>
      <c r="H541" s="83">
        <v>5.9431718747483639E-2</v>
      </c>
      <c r="I541" s="83">
        <v>5.9145412933507266E-2</v>
      </c>
      <c r="J541" s="83">
        <v>5.8868054176217648E-2</v>
      </c>
      <c r="K541" s="83">
        <v>1.7487791741150913</v>
      </c>
      <c r="L541" s="83">
        <v>0.11917121624499188</v>
      </c>
      <c r="M541" s="83">
        <v>0.11630994751656548</v>
      </c>
      <c r="N541" s="83">
        <v>0.11346836231284994</v>
      </c>
      <c r="O541" s="83">
        <v>4.0743339363649538</v>
      </c>
    </row>
    <row r="542" spans="1:15" x14ac:dyDescent="0.25">
      <c r="A542" s="78" t="str">
        <f t="shared" si="8"/>
        <v>1868</v>
      </c>
      <c r="B542" s="55">
        <v>18</v>
      </c>
      <c r="C542" s="55">
        <v>67</v>
      </c>
      <c r="D542" s="55">
        <v>6</v>
      </c>
      <c r="E542" s="56">
        <v>8</v>
      </c>
      <c r="F542" s="57">
        <v>3</v>
      </c>
      <c r="G542" s="82">
        <v>321170</v>
      </c>
      <c r="H542" s="83">
        <v>6.035121586698633E-2</v>
      </c>
      <c r="I542" s="83">
        <v>5.9603948064887752E-2</v>
      </c>
      <c r="J542" s="83">
        <v>5.8866021110315407E-2</v>
      </c>
      <c r="K542" s="83">
        <v>4.4735654015007631</v>
      </c>
      <c r="L542" s="83">
        <v>0.14766634492636299</v>
      </c>
      <c r="M542" s="83">
        <v>0.1428277859077747</v>
      </c>
      <c r="N542" s="83">
        <v>0.13801102220008096</v>
      </c>
      <c r="O542" s="83">
        <v>37.139415262944858</v>
      </c>
    </row>
    <row r="543" spans="1:15" x14ac:dyDescent="0.25">
      <c r="A543" s="78" t="str">
        <f t="shared" si="8"/>
        <v>1968</v>
      </c>
      <c r="B543" s="55">
        <v>19</v>
      </c>
      <c r="C543" s="55">
        <v>66</v>
      </c>
      <c r="D543" s="55">
        <v>6</v>
      </c>
      <c r="E543" s="56">
        <v>8</v>
      </c>
      <c r="F543" s="57">
        <v>3</v>
      </c>
      <c r="G543" s="82">
        <v>319780</v>
      </c>
      <c r="H543" s="83">
        <v>6.0357120520357743E-2</v>
      </c>
      <c r="I543" s="83">
        <v>5.962224029019951E-2</v>
      </c>
      <c r="J543" s="83">
        <v>5.8893614359872413E-2</v>
      </c>
      <c r="K543" s="83">
        <v>4.3498280067546435</v>
      </c>
      <c r="L543" s="83">
        <v>0.14762023891425355</v>
      </c>
      <c r="M543" s="83">
        <v>0.14281693664394271</v>
      </c>
      <c r="N543" s="83">
        <v>0.13803552442304085</v>
      </c>
      <c r="O543" s="83">
        <v>34.882472324723246</v>
      </c>
    </row>
    <row r="544" spans="1:15" x14ac:dyDescent="0.25">
      <c r="A544" s="78" t="str">
        <f t="shared" si="8"/>
        <v>2068</v>
      </c>
      <c r="B544" s="55">
        <v>20</v>
      </c>
      <c r="C544" s="55">
        <v>65</v>
      </c>
      <c r="D544" s="55">
        <v>6</v>
      </c>
      <c r="E544" s="56">
        <v>8</v>
      </c>
      <c r="F544" s="57">
        <v>3</v>
      </c>
      <c r="G544" s="82">
        <v>318335</v>
      </c>
      <c r="H544" s="83">
        <v>6.0367223208255452E-2</v>
      </c>
      <c r="I544" s="83">
        <v>5.9641572557211739E-2</v>
      </c>
      <c r="J544" s="83">
        <v>5.892220459578746E-2</v>
      </c>
      <c r="K544" s="83">
        <v>4.2216815618766397</v>
      </c>
      <c r="L544" s="83">
        <v>0.14757095512588939</v>
      </c>
      <c r="M544" s="83">
        <v>0.14280867639436443</v>
      </c>
      <c r="N544" s="83">
        <v>0.13806210438688804</v>
      </c>
      <c r="O544" s="83">
        <v>32.705046570436807</v>
      </c>
    </row>
    <row r="545" spans="1:15" x14ac:dyDescent="0.25">
      <c r="A545" s="78" t="str">
        <f t="shared" si="8"/>
        <v>2168</v>
      </c>
      <c r="B545" s="55">
        <v>21</v>
      </c>
      <c r="C545" s="55">
        <v>64</v>
      </c>
      <c r="D545" s="55">
        <v>6</v>
      </c>
      <c r="E545" s="56">
        <v>8</v>
      </c>
      <c r="F545" s="57">
        <v>3</v>
      </c>
      <c r="G545" s="82">
        <v>316825</v>
      </c>
      <c r="H545" s="83">
        <v>6.0374023514558513E-2</v>
      </c>
      <c r="I545" s="83">
        <v>5.9660695967805571E-2</v>
      </c>
      <c r="J545" s="83">
        <v>5.8953681054209735E-2</v>
      </c>
      <c r="K545" s="83">
        <v>4.0958163023751286</v>
      </c>
      <c r="L545" s="83">
        <v>0.1475199242484021</v>
      </c>
      <c r="M545" s="83">
        <v>0.14279491833030852</v>
      </c>
      <c r="N545" s="83">
        <v>0.13808885031168627</v>
      </c>
      <c r="O545" s="83">
        <v>30.662198374496963</v>
      </c>
    </row>
    <row r="546" spans="1:15" x14ac:dyDescent="0.25">
      <c r="A546" s="78" t="str">
        <f t="shared" si="8"/>
        <v>2268</v>
      </c>
      <c r="B546" s="55">
        <v>22</v>
      </c>
      <c r="C546" s="55">
        <v>63</v>
      </c>
      <c r="D546" s="55">
        <v>6</v>
      </c>
      <c r="E546" s="56">
        <v>8</v>
      </c>
      <c r="F546" s="57">
        <v>3</v>
      </c>
      <c r="G546" s="82">
        <v>315235</v>
      </c>
      <c r="H546" s="83">
        <v>6.0383523403175411E-2</v>
      </c>
      <c r="I546" s="83">
        <v>5.9679286881215599E-2</v>
      </c>
      <c r="J546" s="83">
        <v>5.8984567069012006E-2</v>
      </c>
      <c r="K546" s="83">
        <v>3.9907783082462291</v>
      </c>
      <c r="L546" s="83">
        <v>0.14746776214570081</v>
      </c>
      <c r="M546" s="83">
        <v>0.14278236870905833</v>
      </c>
      <c r="N546" s="83">
        <v>0.13811283645534284</v>
      </c>
      <c r="O546" s="83">
        <v>28.757898076038511</v>
      </c>
    </row>
    <row r="547" spans="1:15" x14ac:dyDescent="0.25">
      <c r="A547" s="78" t="str">
        <f t="shared" si="8"/>
        <v>2368</v>
      </c>
      <c r="B547" s="55">
        <v>23</v>
      </c>
      <c r="C547" s="55">
        <v>62</v>
      </c>
      <c r="D547" s="55">
        <v>6</v>
      </c>
      <c r="E547" s="56">
        <v>8</v>
      </c>
      <c r="F547" s="57">
        <v>3</v>
      </c>
      <c r="G547" s="82">
        <v>313560</v>
      </c>
      <c r="H547" s="83">
        <v>6.039354509503763E-2</v>
      </c>
      <c r="I547" s="83">
        <v>5.9698303355019772E-2</v>
      </c>
      <c r="J547" s="83">
        <v>5.9015818344176553E-2</v>
      </c>
      <c r="K547" s="83">
        <v>3.8686407705064423</v>
      </c>
      <c r="L547" s="83">
        <v>0.14741357315984183</v>
      </c>
      <c r="M547" s="83">
        <v>0.14276374537568567</v>
      </c>
      <c r="N547" s="83">
        <v>0.13813624186758516</v>
      </c>
      <c r="O547" s="83">
        <v>26.971064549049622</v>
      </c>
    </row>
    <row r="548" spans="1:15" x14ac:dyDescent="0.25">
      <c r="A548" s="78" t="str">
        <f t="shared" si="8"/>
        <v>2468</v>
      </c>
      <c r="B548" s="55">
        <v>24</v>
      </c>
      <c r="C548" s="55">
        <v>61</v>
      </c>
      <c r="D548" s="55">
        <v>6</v>
      </c>
      <c r="E548" s="56">
        <v>8</v>
      </c>
      <c r="F548" s="57">
        <v>3</v>
      </c>
      <c r="G548" s="82">
        <v>311785</v>
      </c>
      <c r="H548" s="83">
        <v>6.0400596564940581E-2</v>
      </c>
      <c r="I548" s="83">
        <v>5.9717433487820132E-2</v>
      </c>
      <c r="J548" s="83">
        <v>5.9047099764260626E-2</v>
      </c>
      <c r="K548" s="83">
        <v>3.7547989800663921</v>
      </c>
      <c r="L548" s="83">
        <v>0.1473515403242619</v>
      </c>
      <c r="M548" s="83">
        <v>0.14274580239588178</v>
      </c>
      <c r="N548" s="83">
        <v>0.13815930849784305</v>
      </c>
      <c r="O548" s="83">
        <v>25.300065750437</v>
      </c>
    </row>
    <row r="549" spans="1:15" x14ac:dyDescent="0.25">
      <c r="A549" s="78" t="str">
        <f t="shared" si="8"/>
        <v>2568</v>
      </c>
      <c r="B549" s="55">
        <v>25</v>
      </c>
      <c r="C549" s="55">
        <v>60</v>
      </c>
      <c r="D549" s="55">
        <v>6</v>
      </c>
      <c r="E549" s="56">
        <v>8</v>
      </c>
      <c r="F549" s="57">
        <v>3</v>
      </c>
      <c r="G549" s="82">
        <v>309900</v>
      </c>
      <c r="H549" s="83">
        <v>5.9987092610519523E-2</v>
      </c>
      <c r="I549" s="83">
        <v>5.9328815747015165E-2</v>
      </c>
      <c r="J549" s="83">
        <v>5.8680219425621169E-2</v>
      </c>
      <c r="K549" s="83">
        <v>3.6795805098418843</v>
      </c>
      <c r="L549" s="83">
        <v>0.1472894482090997</v>
      </c>
      <c r="M549" s="83">
        <v>0.14272345918038076</v>
      </c>
      <c r="N549" s="83">
        <v>0.13818005808325265</v>
      </c>
      <c r="O549" s="83">
        <v>23.731335914811229</v>
      </c>
    </row>
    <row r="550" spans="1:15" x14ac:dyDescent="0.25">
      <c r="A550" s="78" t="str">
        <f t="shared" si="8"/>
        <v>2668</v>
      </c>
      <c r="B550" s="55">
        <v>26</v>
      </c>
      <c r="C550" s="55">
        <v>59</v>
      </c>
      <c r="D550" s="55">
        <v>6</v>
      </c>
      <c r="E550" s="56">
        <v>8</v>
      </c>
      <c r="F550" s="57">
        <v>3</v>
      </c>
      <c r="G550" s="82">
        <v>307905</v>
      </c>
      <c r="H550" s="83">
        <v>5.749825433169322E-2</v>
      </c>
      <c r="I550" s="83">
        <v>5.6890924148682222E-2</v>
      </c>
      <c r="J550" s="83">
        <v>5.6293337230639319E-2</v>
      </c>
      <c r="K550" s="83">
        <v>3.7298257579448206</v>
      </c>
      <c r="L550" s="83">
        <v>0.15302447183384485</v>
      </c>
      <c r="M550" s="83">
        <v>0.14820480342962927</v>
      </c>
      <c r="N550" s="83">
        <v>0.14340786931033922</v>
      </c>
      <c r="O550" s="83">
        <v>21.374751952712689</v>
      </c>
    </row>
    <row r="551" spans="1:15" x14ac:dyDescent="0.25">
      <c r="A551" s="78" t="str">
        <f t="shared" si="8"/>
        <v>2768</v>
      </c>
      <c r="B551" s="55">
        <v>27</v>
      </c>
      <c r="C551" s="55">
        <v>58</v>
      </c>
      <c r="D551" s="55">
        <v>6</v>
      </c>
      <c r="E551" s="56">
        <v>8</v>
      </c>
      <c r="F551" s="57">
        <v>3</v>
      </c>
      <c r="G551" s="82">
        <v>305785</v>
      </c>
      <c r="H551" s="83">
        <v>5.750772601664568E-2</v>
      </c>
      <c r="I551" s="83">
        <v>5.6909266314567428E-2</v>
      </c>
      <c r="J551" s="83">
        <v>5.6323887698873393E-2</v>
      </c>
      <c r="K551" s="83">
        <v>3.6127867619405793</v>
      </c>
      <c r="L551" s="83">
        <v>0.15294406200434946</v>
      </c>
      <c r="M551" s="83">
        <v>0.14817273574570369</v>
      </c>
      <c r="N551" s="83">
        <v>0.14342430138823029</v>
      </c>
      <c r="O551" s="83">
        <v>20.107418611115651</v>
      </c>
    </row>
    <row r="552" spans="1:15" x14ac:dyDescent="0.25">
      <c r="A552" s="78" t="str">
        <f t="shared" si="8"/>
        <v>2868</v>
      </c>
      <c r="B552" s="55">
        <v>28</v>
      </c>
      <c r="C552" s="55">
        <v>57</v>
      </c>
      <c r="D552" s="55">
        <v>6</v>
      </c>
      <c r="E552" s="56">
        <v>8</v>
      </c>
      <c r="F552" s="57">
        <v>3</v>
      </c>
      <c r="G552" s="82">
        <v>303535</v>
      </c>
      <c r="H552" s="83">
        <v>5.7512313242294957E-2</v>
      </c>
      <c r="I552" s="83">
        <v>5.6929184443309667E-2</v>
      </c>
      <c r="J552" s="83">
        <v>5.6355939183290231E-2</v>
      </c>
      <c r="K552" s="83">
        <v>3.4920750490058805</v>
      </c>
      <c r="L552" s="83">
        <v>0.15286210815886142</v>
      </c>
      <c r="M552" s="83">
        <v>0.148137776533184</v>
      </c>
      <c r="N552" s="83">
        <v>0.14343980101141549</v>
      </c>
      <c r="O552" s="83">
        <v>18.916629054310047</v>
      </c>
    </row>
    <row r="553" spans="1:15" x14ac:dyDescent="0.25">
      <c r="A553" s="78" t="str">
        <f t="shared" si="8"/>
        <v>2968</v>
      </c>
      <c r="B553" s="55">
        <v>29</v>
      </c>
      <c r="C553" s="55">
        <v>56</v>
      </c>
      <c r="D553" s="55">
        <v>6</v>
      </c>
      <c r="E553" s="56">
        <v>8</v>
      </c>
      <c r="F553" s="57">
        <v>3</v>
      </c>
      <c r="G553" s="82">
        <v>301155</v>
      </c>
      <c r="H553" s="83">
        <v>5.7521874117979113E-2</v>
      </c>
      <c r="I553" s="83">
        <v>5.6947419103119658E-2</v>
      </c>
      <c r="J553" s="83">
        <v>5.6386246285135562E-2</v>
      </c>
      <c r="K553" s="83">
        <v>3.3655825073467152</v>
      </c>
      <c r="L553" s="83">
        <v>0.1527751490096462</v>
      </c>
      <c r="M553" s="83">
        <v>0.14809981570951836</v>
      </c>
      <c r="N553" s="83">
        <v>0.14345104680314125</v>
      </c>
      <c r="O553" s="83">
        <v>17.797061313941327</v>
      </c>
    </row>
    <row r="554" spans="1:15" x14ac:dyDescent="0.25">
      <c r="A554" s="78" t="str">
        <f t="shared" si="8"/>
        <v>3068</v>
      </c>
      <c r="B554" s="55">
        <v>30</v>
      </c>
      <c r="C554" s="55">
        <v>55</v>
      </c>
      <c r="D554" s="55">
        <v>6</v>
      </c>
      <c r="E554" s="56">
        <v>8</v>
      </c>
      <c r="F554" s="57">
        <v>3</v>
      </c>
      <c r="G554" s="82">
        <v>298630</v>
      </c>
      <c r="H554" s="83">
        <v>5.7526035562401635E-2</v>
      </c>
      <c r="I554" s="83">
        <v>5.696681512239226E-2</v>
      </c>
      <c r="J554" s="83">
        <v>5.6417640558550718E-2</v>
      </c>
      <c r="K554" s="83">
        <v>3.2264976727053543</v>
      </c>
      <c r="L554" s="83">
        <v>0.1526805746241168</v>
      </c>
      <c r="M554" s="83">
        <v>0.14805947158691357</v>
      </c>
      <c r="N554" s="83">
        <v>0.14345846030204601</v>
      </c>
      <c r="O554" s="83">
        <v>16.709664132873456</v>
      </c>
    </row>
    <row r="555" spans="1:15" x14ac:dyDescent="0.25">
      <c r="A555" s="78" t="str">
        <f t="shared" si="8"/>
        <v>3168</v>
      </c>
      <c r="B555" s="55">
        <v>31</v>
      </c>
      <c r="C555" s="55">
        <v>54</v>
      </c>
      <c r="D555" s="55">
        <v>6</v>
      </c>
      <c r="E555" s="56">
        <v>8</v>
      </c>
      <c r="F555" s="57">
        <v>3</v>
      </c>
      <c r="G555" s="82">
        <v>295955</v>
      </c>
      <c r="H555" s="83">
        <v>5.7532395127637651E-2</v>
      </c>
      <c r="I555" s="83">
        <v>5.6985014613708168E-2</v>
      </c>
      <c r="J555" s="83">
        <v>5.6447770775962559E-2</v>
      </c>
      <c r="K555" s="83">
        <v>3.0832896893108748</v>
      </c>
      <c r="L555" s="83">
        <v>0.1525840077038739</v>
      </c>
      <c r="M555" s="83">
        <v>0.14801236674494433</v>
      </c>
      <c r="N555" s="83">
        <v>0.1434677569225051</v>
      </c>
      <c r="O555" s="83">
        <v>15.725809667010187</v>
      </c>
    </row>
    <row r="556" spans="1:15" x14ac:dyDescent="0.25">
      <c r="A556" s="78" t="str">
        <f t="shared" si="8"/>
        <v>3268</v>
      </c>
      <c r="B556" s="55">
        <v>32</v>
      </c>
      <c r="C556" s="55">
        <v>53</v>
      </c>
      <c r="D556" s="55">
        <v>6</v>
      </c>
      <c r="E556" s="56">
        <v>8</v>
      </c>
      <c r="F556" s="57">
        <v>3</v>
      </c>
      <c r="G556" s="82">
        <v>293130</v>
      </c>
      <c r="H556" s="83">
        <v>5.7537611298741173E-2</v>
      </c>
      <c r="I556" s="83">
        <v>5.70020127588442E-2</v>
      </c>
      <c r="J556" s="83">
        <v>5.6480060041619762E-2</v>
      </c>
      <c r="K556" s="83">
        <v>2.9535291508886843</v>
      </c>
      <c r="L556" s="83">
        <v>0.15248183399856718</v>
      </c>
      <c r="M556" s="83">
        <v>0.14796506669395831</v>
      </c>
      <c r="N556" s="83">
        <v>0.14347217957902636</v>
      </c>
      <c r="O556" s="83">
        <v>14.798843516528503</v>
      </c>
    </row>
    <row r="557" spans="1:15" x14ac:dyDescent="0.25">
      <c r="A557" s="78" t="str">
        <f t="shared" si="8"/>
        <v>3368</v>
      </c>
      <c r="B557" s="55">
        <v>33</v>
      </c>
      <c r="C557" s="55">
        <v>52</v>
      </c>
      <c r="D557" s="55">
        <v>6</v>
      </c>
      <c r="E557" s="56">
        <v>8</v>
      </c>
      <c r="F557" s="57">
        <v>3</v>
      </c>
      <c r="G557" s="82">
        <v>290150</v>
      </c>
      <c r="H557" s="83">
        <v>5.754265035326555E-2</v>
      </c>
      <c r="I557" s="83">
        <v>5.7022229881095982E-2</v>
      </c>
      <c r="J557" s="83">
        <v>5.650870239531277E-2</v>
      </c>
      <c r="K557" s="83">
        <v>2.8125590211959333</v>
      </c>
      <c r="L557" s="83">
        <v>0.15237635705669481</v>
      </c>
      <c r="M557" s="83">
        <v>0.14791314837153197</v>
      </c>
      <c r="N557" s="83">
        <v>0.14347406513872135</v>
      </c>
      <c r="O557" s="83">
        <v>13.903132862312598</v>
      </c>
    </row>
    <row r="558" spans="1:15" x14ac:dyDescent="0.25">
      <c r="A558" s="78" t="str">
        <f t="shared" si="8"/>
        <v>3468</v>
      </c>
      <c r="B558" s="55">
        <v>34</v>
      </c>
      <c r="C558" s="55">
        <v>51</v>
      </c>
      <c r="D558" s="55">
        <v>6</v>
      </c>
      <c r="E558" s="56">
        <v>8</v>
      </c>
      <c r="F558" s="57">
        <v>3</v>
      </c>
      <c r="G558" s="82">
        <v>287000</v>
      </c>
      <c r="H558" s="83">
        <v>5.7149825783972125E-2</v>
      </c>
      <c r="I558" s="83">
        <v>5.665505226480836E-2</v>
      </c>
      <c r="J558" s="83">
        <v>5.6167247386759579E-2</v>
      </c>
      <c r="K558" s="83">
        <v>2.704452961672474</v>
      </c>
      <c r="L558" s="83">
        <v>0.15226480836236933</v>
      </c>
      <c r="M558" s="83">
        <v>0.14785714285714285</v>
      </c>
      <c r="N558" s="83">
        <v>0.14347038327526132</v>
      </c>
      <c r="O558" s="83">
        <v>13.085564459930314</v>
      </c>
    </row>
    <row r="559" spans="1:15" x14ac:dyDescent="0.25">
      <c r="A559" s="78" t="str">
        <f t="shared" si="8"/>
        <v>3568</v>
      </c>
      <c r="B559" s="55">
        <v>35</v>
      </c>
      <c r="C559" s="55">
        <v>50</v>
      </c>
      <c r="D559" s="55">
        <v>6</v>
      </c>
      <c r="E559" s="56">
        <v>8</v>
      </c>
      <c r="F559" s="57">
        <v>3</v>
      </c>
      <c r="G559" s="82">
        <v>283675</v>
      </c>
      <c r="H559" s="83">
        <v>5.219000616903146E-2</v>
      </c>
      <c r="I559" s="83">
        <v>5.1763461707940425E-2</v>
      </c>
      <c r="J559" s="83">
        <v>5.1343967568520311E-2</v>
      </c>
      <c r="K559" s="83">
        <v>2.7694298052348638</v>
      </c>
      <c r="L559" s="83">
        <v>0.15777562351282276</v>
      </c>
      <c r="M559" s="83">
        <v>0.15317176346170794</v>
      </c>
      <c r="N559" s="83">
        <v>0.14859257953644134</v>
      </c>
      <c r="O559" s="83">
        <v>12.129782321318411</v>
      </c>
    </row>
    <row r="560" spans="1:15" x14ac:dyDescent="0.25">
      <c r="A560" s="78" t="str">
        <f t="shared" si="8"/>
        <v>3668</v>
      </c>
      <c r="B560" s="55">
        <v>36</v>
      </c>
      <c r="C560" s="55">
        <v>49</v>
      </c>
      <c r="D560" s="55">
        <v>6</v>
      </c>
      <c r="E560" s="56">
        <v>8</v>
      </c>
      <c r="F560" s="57">
        <v>3</v>
      </c>
      <c r="G560" s="82">
        <v>280175</v>
      </c>
      <c r="H560" s="83">
        <v>5.2195948960471132E-2</v>
      </c>
      <c r="I560" s="83">
        <v>5.1778352815204785E-2</v>
      </c>
      <c r="J560" s="83">
        <v>5.1371464263406802E-2</v>
      </c>
      <c r="K560" s="83">
        <v>2.6647131257249934</v>
      </c>
      <c r="L560" s="83">
        <v>0.15764432943695905</v>
      </c>
      <c r="M560" s="83">
        <v>0.15310074060854822</v>
      </c>
      <c r="N560" s="83">
        <v>0.14857856696707414</v>
      </c>
      <c r="O560" s="83">
        <v>11.519714464174177</v>
      </c>
    </row>
    <row r="561" spans="1:15" x14ac:dyDescent="0.25">
      <c r="A561" s="78" t="str">
        <f t="shared" si="8"/>
        <v>3768</v>
      </c>
      <c r="B561" s="55">
        <v>37</v>
      </c>
      <c r="C561" s="55">
        <v>48</v>
      </c>
      <c r="D561" s="55">
        <v>6</v>
      </c>
      <c r="E561" s="56">
        <v>8</v>
      </c>
      <c r="F561" s="57">
        <v>3</v>
      </c>
      <c r="G561" s="82">
        <v>276480</v>
      </c>
      <c r="H561" s="83">
        <v>5.2195457175925927E-2</v>
      </c>
      <c r="I561" s="83">
        <v>5.1793981481481483E-2</v>
      </c>
      <c r="J561" s="83">
        <v>5.1396122685185182E-2</v>
      </c>
      <c r="K561" s="83">
        <v>2.5567346643518518</v>
      </c>
      <c r="L561" s="83">
        <v>0.15750868055555556</v>
      </c>
      <c r="M561" s="83">
        <v>0.15302372685185187</v>
      </c>
      <c r="N561" s="83">
        <v>0.14856047453703702</v>
      </c>
      <c r="O561" s="83">
        <v>10.950462962962963</v>
      </c>
    </row>
    <row r="562" spans="1:15" x14ac:dyDescent="0.25">
      <c r="A562" s="78" t="str">
        <f t="shared" si="8"/>
        <v>3868</v>
      </c>
      <c r="B562" s="55">
        <v>38</v>
      </c>
      <c r="C562" s="55">
        <v>47</v>
      </c>
      <c r="D562" s="55">
        <v>6</v>
      </c>
      <c r="E562" s="56">
        <v>8</v>
      </c>
      <c r="F562" s="57">
        <v>3</v>
      </c>
      <c r="G562" s="82">
        <v>272595</v>
      </c>
      <c r="H562" s="83">
        <v>5.2198316183348921E-2</v>
      </c>
      <c r="I562" s="83">
        <v>5.1805792476017534E-2</v>
      </c>
      <c r="J562" s="83">
        <v>5.1420605660411969E-2</v>
      </c>
      <c r="K562" s="83">
        <v>2.4503457510225792</v>
      </c>
      <c r="L562" s="83">
        <v>0.15736899062712081</v>
      </c>
      <c r="M562" s="83">
        <v>0.15294117647058825</v>
      </c>
      <c r="N562" s="83">
        <v>0.14853537298923311</v>
      </c>
      <c r="O562" s="83">
        <v>10.409912140721584</v>
      </c>
    </row>
    <row r="563" spans="1:15" x14ac:dyDescent="0.25">
      <c r="A563" s="78" t="str">
        <f t="shared" si="8"/>
        <v>3968</v>
      </c>
      <c r="B563" s="55">
        <v>39</v>
      </c>
      <c r="C563" s="55">
        <v>46</v>
      </c>
      <c r="D563" s="55">
        <v>6</v>
      </c>
      <c r="E563" s="56">
        <v>8</v>
      </c>
      <c r="F563" s="57">
        <v>3</v>
      </c>
      <c r="G563" s="82">
        <v>268500</v>
      </c>
      <c r="H563" s="83">
        <v>5.2201117318435755E-2</v>
      </c>
      <c r="I563" s="83">
        <v>5.1817504655493479E-2</v>
      </c>
      <c r="J563" s="83">
        <v>5.1441340782122903E-2</v>
      </c>
      <c r="K563" s="83">
        <v>2.3453891992551212</v>
      </c>
      <c r="L563" s="83">
        <v>0.15721787709497206</v>
      </c>
      <c r="M563" s="83">
        <v>0.15284916201117318</v>
      </c>
      <c r="N563" s="83">
        <v>0.1485027932960894</v>
      </c>
      <c r="O563" s="83">
        <v>9.9053109869646185</v>
      </c>
    </row>
    <row r="564" spans="1:15" x14ac:dyDescent="0.25">
      <c r="A564" s="78" t="str">
        <f t="shared" si="8"/>
        <v>4068</v>
      </c>
      <c r="B564" s="55">
        <v>40</v>
      </c>
      <c r="C564" s="55">
        <v>45</v>
      </c>
      <c r="D564" s="55">
        <v>6</v>
      </c>
      <c r="E564" s="56">
        <v>8</v>
      </c>
      <c r="F564" s="57">
        <v>3</v>
      </c>
      <c r="G564" s="82">
        <v>264195</v>
      </c>
      <c r="H564" s="83">
        <v>5.2196294403754805E-2</v>
      </c>
      <c r="I564" s="83">
        <v>5.1825356270936242E-2</v>
      </c>
      <c r="J564" s="83">
        <v>5.146198830409357E-2</v>
      </c>
      <c r="K564" s="83">
        <v>2.2416851189462328</v>
      </c>
      <c r="L564" s="83">
        <v>0.15706201858475746</v>
      </c>
      <c r="M564" s="83">
        <v>0.15275080906148866</v>
      </c>
      <c r="N564" s="83">
        <v>0.14846231003614754</v>
      </c>
      <c r="O564" s="83">
        <v>9.4297356119532925</v>
      </c>
    </row>
    <row r="565" spans="1:15" x14ac:dyDescent="0.25">
      <c r="A565" s="78" t="str">
        <f t="shared" si="8"/>
        <v>4168</v>
      </c>
      <c r="B565" s="55">
        <v>41</v>
      </c>
      <c r="C565" s="55">
        <v>44</v>
      </c>
      <c r="D565" s="55">
        <v>6</v>
      </c>
      <c r="E565" s="56">
        <v>8</v>
      </c>
      <c r="F565" s="57">
        <v>3</v>
      </c>
      <c r="G565" s="82">
        <v>259660</v>
      </c>
      <c r="H565" s="83">
        <v>5.2195178310097817E-2</v>
      </c>
      <c r="I565" s="83">
        <v>5.1833166448432569E-2</v>
      </c>
      <c r="J565" s="83">
        <v>5.1478856966802745E-2</v>
      </c>
      <c r="K565" s="83">
        <v>2.1390318108295463</v>
      </c>
      <c r="L565" s="83">
        <v>0.15689748132172843</v>
      </c>
      <c r="M565" s="83">
        <v>0.15264191635215282</v>
      </c>
      <c r="N565" s="83">
        <v>0.1484094585226835</v>
      </c>
      <c r="O565" s="83">
        <v>8.9708618963259639</v>
      </c>
    </row>
    <row r="566" spans="1:15" x14ac:dyDescent="0.25">
      <c r="A566" s="78" t="str">
        <f t="shared" si="8"/>
        <v>4268</v>
      </c>
      <c r="B566" s="55">
        <v>42</v>
      </c>
      <c r="C566" s="55">
        <v>43</v>
      </c>
      <c r="D566" s="55">
        <v>6</v>
      </c>
      <c r="E566" s="56">
        <v>8</v>
      </c>
      <c r="F566" s="57">
        <v>3</v>
      </c>
      <c r="G566" s="82">
        <v>254890</v>
      </c>
      <c r="H566" s="83">
        <v>5.2191141276629133E-2</v>
      </c>
      <c r="I566" s="83">
        <v>5.1838047785319155E-2</v>
      </c>
      <c r="J566" s="83">
        <v>5.1496724077052844E-2</v>
      </c>
      <c r="K566" s="83">
        <v>2.0329122366511045</v>
      </c>
      <c r="L566" s="83">
        <v>0.15672250774844051</v>
      </c>
      <c r="M566" s="83">
        <v>0.15252461846286633</v>
      </c>
      <c r="N566" s="83">
        <v>0.1483502687433795</v>
      </c>
      <c r="O566" s="83">
        <v>8.5484365804856992</v>
      </c>
    </row>
    <row r="567" spans="1:15" x14ac:dyDescent="0.25">
      <c r="A567" s="78" t="str">
        <f t="shared" si="8"/>
        <v>4368</v>
      </c>
      <c r="B567" s="55">
        <v>43</v>
      </c>
      <c r="C567" s="55">
        <v>42</v>
      </c>
      <c r="D567" s="55">
        <v>6</v>
      </c>
      <c r="E567" s="56">
        <v>8</v>
      </c>
      <c r="F567" s="57">
        <v>3</v>
      </c>
      <c r="G567" s="82">
        <v>249875</v>
      </c>
      <c r="H567" s="83">
        <v>5.2182091045522759E-2</v>
      </c>
      <c r="I567" s="83">
        <v>5.1841920960480237E-2</v>
      </c>
      <c r="J567" s="83">
        <v>5.1505752876438222E-2</v>
      </c>
      <c r="K567" s="83">
        <v>1.9348194097048523</v>
      </c>
      <c r="L567" s="83">
        <v>0.15654227113556779</v>
      </c>
      <c r="M567" s="83">
        <v>0.15240020010005004</v>
      </c>
      <c r="N567" s="83">
        <v>0.14827813906953477</v>
      </c>
      <c r="O567" s="83">
        <v>8.1575507753876941</v>
      </c>
    </row>
    <row r="568" spans="1:15" x14ac:dyDescent="0.25">
      <c r="A568" s="78" t="str">
        <f t="shared" si="8"/>
        <v>4468</v>
      </c>
      <c r="B568" s="55">
        <v>44</v>
      </c>
      <c r="C568" s="55">
        <v>41</v>
      </c>
      <c r="D568" s="55">
        <v>6</v>
      </c>
      <c r="E568" s="56">
        <v>8</v>
      </c>
      <c r="F568" s="57">
        <v>3</v>
      </c>
      <c r="G568" s="82">
        <v>244595</v>
      </c>
      <c r="H568" s="83">
        <v>5.1464666080663954E-2</v>
      </c>
      <c r="I568" s="83">
        <v>5.1145771581594064E-2</v>
      </c>
      <c r="J568" s="83">
        <v>5.0835053864551609E-2</v>
      </c>
      <c r="K568" s="83">
        <v>1.8514115169974856</v>
      </c>
      <c r="L568" s="83">
        <v>0.15634824914654838</v>
      </c>
      <c r="M568" s="83">
        <v>0.15226394652384553</v>
      </c>
      <c r="N568" s="83">
        <v>0.14819599746519757</v>
      </c>
      <c r="O568" s="83">
        <v>7.7764304258059243</v>
      </c>
    </row>
    <row r="569" spans="1:15" x14ac:dyDescent="0.25">
      <c r="A569" s="78" t="str">
        <f t="shared" si="8"/>
        <v>4568</v>
      </c>
      <c r="B569" s="55">
        <v>45</v>
      </c>
      <c r="C569" s="55">
        <v>40</v>
      </c>
      <c r="D569" s="55">
        <v>6</v>
      </c>
      <c r="E569" s="56">
        <v>8</v>
      </c>
      <c r="F569" s="57">
        <v>3</v>
      </c>
      <c r="G569" s="82">
        <v>239050</v>
      </c>
      <c r="H569" s="83">
        <v>4.5919263752353064E-2</v>
      </c>
      <c r="I569" s="83">
        <v>4.5647354110018822E-2</v>
      </c>
      <c r="J569" s="83">
        <v>4.5379627692951265E-2</v>
      </c>
      <c r="K569" s="83">
        <v>1.8935076343861117</v>
      </c>
      <c r="L569" s="83">
        <v>0.16613679146622046</v>
      </c>
      <c r="M569" s="83">
        <v>0.16173185526040576</v>
      </c>
      <c r="N569" s="83">
        <v>0.15734783518092449</v>
      </c>
      <c r="O569" s="83">
        <v>7.4695461200585651</v>
      </c>
    </row>
    <row r="570" spans="1:15" x14ac:dyDescent="0.25">
      <c r="A570" s="78" t="str">
        <f t="shared" si="8"/>
        <v>4668</v>
      </c>
      <c r="B570" s="55">
        <v>46</v>
      </c>
      <c r="C570" s="55">
        <v>39</v>
      </c>
      <c r="D570" s="55">
        <v>6</v>
      </c>
      <c r="E570" s="56">
        <v>8</v>
      </c>
      <c r="F570" s="57">
        <v>3</v>
      </c>
      <c r="G570" s="82">
        <v>233230</v>
      </c>
      <c r="H570" s="83">
        <v>4.5907473309608544E-2</v>
      </c>
      <c r="I570" s="83">
        <v>4.5641641298289244E-2</v>
      </c>
      <c r="J570" s="83">
        <v>4.5384384513141536E-2</v>
      </c>
      <c r="K570" s="83">
        <v>1.7627920936414698</v>
      </c>
      <c r="L570" s="83">
        <v>0.16590918835484286</v>
      </c>
      <c r="M570" s="83">
        <v>0.1615658362989324</v>
      </c>
      <c r="N570" s="83">
        <v>0.15724392230845088</v>
      </c>
      <c r="O570" s="83">
        <v>7.1074047077991684</v>
      </c>
    </row>
    <row r="571" spans="1:15" x14ac:dyDescent="0.25">
      <c r="A571" s="78" t="str">
        <f t="shared" si="8"/>
        <v>4768</v>
      </c>
      <c r="B571" s="55">
        <v>47</v>
      </c>
      <c r="C571" s="55">
        <v>38</v>
      </c>
      <c r="D571" s="55">
        <v>6</v>
      </c>
      <c r="E571" s="56">
        <v>8</v>
      </c>
      <c r="F571" s="57">
        <v>3</v>
      </c>
      <c r="G571" s="82">
        <v>227135</v>
      </c>
      <c r="H571" s="83">
        <v>4.5897814075329647E-2</v>
      </c>
      <c r="I571" s="83">
        <v>4.5638056662337376E-2</v>
      </c>
      <c r="J571" s="83">
        <v>4.5391507253395559E-2</v>
      </c>
      <c r="K571" s="83">
        <v>1.6823122812424329</v>
      </c>
      <c r="L571" s="83">
        <v>0.16568120280890219</v>
      </c>
      <c r="M571" s="83">
        <v>0.16139740682853809</v>
      </c>
      <c r="N571" s="83">
        <v>0.1571400268562749</v>
      </c>
      <c r="O571" s="83">
        <v>6.7712725911902609</v>
      </c>
    </row>
    <row r="572" spans="1:15" x14ac:dyDescent="0.25">
      <c r="A572" s="78" t="str">
        <f t="shared" si="8"/>
        <v>4868</v>
      </c>
      <c r="B572" s="55">
        <v>48</v>
      </c>
      <c r="C572" s="55">
        <v>37</v>
      </c>
      <c r="D572" s="55">
        <v>6</v>
      </c>
      <c r="E572" s="56">
        <v>8</v>
      </c>
      <c r="F572" s="57">
        <v>3</v>
      </c>
      <c r="G572" s="82">
        <v>220765</v>
      </c>
      <c r="H572" s="83">
        <v>4.5881367064525627E-2</v>
      </c>
      <c r="I572" s="83">
        <v>4.5636763073856813E-2</v>
      </c>
      <c r="J572" s="83">
        <v>4.539668878671891E-2</v>
      </c>
      <c r="K572" s="83">
        <v>1.6170407446832604</v>
      </c>
      <c r="L572" s="83">
        <v>0.16544742146626504</v>
      </c>
      <c r="M572" s="83">
        <v>0.16123026747899349</v>
      </c>
      <c r="N572" s="83">
        <v>0.1570402917129074</v>
      </c>
      <c r="O572" s="83">
        <v>6.4514981994428462</v>
      </c>
    </row>
    <row r="573" spans="1:15" x14ac:dyDescent="0.25">
      <c r="A573" s="78" t="str">
        <f t="shared" si="8"/>
        <v>4968</v>
      </c>
      <c r="B573" s="55">
        <v>49</v>
      </c>
      <c r="C573" s="55">
        <v>36</v>
      </c>
      <c r="D573" s="55">
        <v>6</v>
      </c>
      <c r="E573" s="56">
        <v>8</v>
      </c>
      <c r="F573" s="57">
        <v>3</v>
      </c>
      <c r="G573" s="82">
        <v>214140</v>
      </c>
      <c r="H573" s="83">
        <v>4.5871859531147849E-2</v>
      </c>
      <c r="I573" s="83">
        <v>4.5633697581021759E-2</v>
      </c>
      <c r="J573" s="83">
        <v>4.5404875315214345E-2</v>
      </c>
      <c r="K573" s="83">
        <v>1.5526151116092277</v>
      </c>
      <c r="L573" s="83">
        <v>0.16521434575511348</v>
      </c>
      <c r="M573" s="83">
        <v>0.16106285607546464</v>
      </c>
      <c r="N573" s="83">
        <v>0.15693938544877184</v>
      </c>
      <c r="O573" s="83">
        <v>6.1537732324647427</v>
      </c>
    </row>
    <row r="574" spans="1:15" x14ac:dyDescent="0.25">
      <c r="A574" s="78" t="str">
        <f t="shared" si="8"/>
        <v>5068</v>
      </c>
      <c r="B574" s="55">
        <v>50</v>
      </c>
      <c r="C574" s="55">
        <v>35</v>
      </c>
      <c r="D574" s="55">
        <v>6</v>
      </c>
      <c r="E574" s="56">
        <v>8</v>
      </c>
      <c r="F574" s="57">
        <v>3</v>
      </c>
      <c r="G574" s="82">
        <v>207275</v>
      </c>
      <c r="H574" s="83">
        <v>4.5823181763357861E-2</v>
      </c>
      <c r="I574" s="83">
        <v>4.5601254372210832E-2</v>
      </c>
      <c r="J574" s="83">
        <v>4.5388975998070194E-2</v>
      </c>
      <c r="K574" s="83">
        <v>1.4915161017971295</v>
      </c>
      <c r="L574" s="83">
        <v>0.16498371728380171</v>
      </c>
      <c r="M574" s="83">
        <v>0.16090218309009768</v>
      </c>
      <c r="N574" s="83">
        <v>0.15684477143890965</v>
      </c>
      <c r="O574" s="83">
        <v>5.8657049813050293</v>
      </c>
    </row>
    <row r="575" spans="1:15" x14ac:dyDescent="0.25">
      <c r="A575" s="78" t="str">
        <f t="shared" si="8"/>
        <v>1888</v>
      </c>
      <c r="B575" s="55">
        <v>18</v>
      </c>
      <c r="C575" s="55">
        <v>67</v>
      </c>
      <c r="D575" s="55">
        <v>8</v>
      </c>
      <c r="E575" s="56">
        <v>8</v>
      </c>
      <c r="F575" s="57">
        <v>3</v>
      </c>
      <c r="G575" s="82">
        <v>421175</v>
      </c>
      <c r="H575" s="83">
        <v>6.4754555707247585E-2</v>
      </c>
      <c r="I575" s="83">
        <v>6.3954413248649616E-2</v>
      </c>
      <c r="J575" s="83">
        <v>6.3161393719950137E-2</v>
      </c>
      <c r="K575" s="83">
        <v>4.5290366237312281</v>
      </c>
      <c r="L575" s="83">
        <v>0.14410636908648425</v>
      </c>
      <c r="M575" s="83">
        <v>0.13935062622425357</v>
      </c>
      <c r="N575" s="83">
        <v>0.13461387784175224</v>
      </c>
      <c r="O575" s="83">
        <v>33.907758057814448</v>
      </c>
    </row>
    <row r="576" spans="1:15" x14ac:dyDescent="0.25">
      <c r="A576" s="78" t="str">
        <f t="shared" si="8"/>
        <v>1988</v>
      </c>
      <c r="B576" s="55">
        <v>19</v>
      </c>
      <c r="C576" s="55">
        <v>66</v>
      </c>
      <c r="D576" s="55">
        <v>8</v>
      </c>
      <c r="E576" s="56">
        <v>8</v>
      </c>
      <c r="F576" s="57">
        <v>3</v>
      </c>
      <c r="G576" s="82">
        <v>419995</v>
      </c>
      <c r="H576" s="83">
        <v>6.4762675746139836E-2</v>
      </c>
      <c r="I576" s="83">
        <v>6.3972190145120775E-2</v>
      </c>
      <c r="J576" s="83">
        <v>6.3191228467005561E-2</v>
      </c>
      <c r="K576" s="83">
        <v>4.4070286551030371</v>
      </c>
      <c r="L576" s="83">
        <v>0.14406123882427171</v>
      </c>
      <c r="M576" s="83">
        <v>0.13933975404469101</v>
      </c>
      <c r="N576" s="83">
        <v>0.13463731711091798</v>
      </c>
      <c r="O576" s="83">
        <v>31.790009404873867</v>
      </c>
    </row>
    <row r="577" spans="1:15" x14ac:dyDescent="0.25">
      <c r="A577" s="78" t="str">
        <f t="shared" si="8"/>
        <v>2088</v>
      </c>
      <c r="B577" s="55">
        <v>20</v>
      </c>
      <c r="C577" s="55">
        <v>65</v>
      </c>
      <c r="D577" s="55">
        <v>8</v>
      </c>
      <c r="E577" s="56">
        <v>8</v>
      </c>
      <c r="F577" s="57">
        <v>3</v>
      </c>
      <c r="G577" s="82">
        <v>418775</v>
      </c>
      <c r="H577" s="83">
        <v>6.4772252402841624E-2</v>
      </c>
      <c r="I577" s="83">
        <v>6.3993791415437887E-2</v>
      </c>
      <c r="J577" s="83">
        <v>6.3222494179451971E-2</v>
      </c>
      <c r="K577" s="83">
        <v>4.2871637514178262</v>
      </c>
      <c r="L577" s="83">
        <v>0.14401289475255208</v>
      </c>
      <c r="M577" s="83">
        <v>0.13932780132529402</v>
      </c>
      <c r="N577" s="83">
        <v>0.13466419915228942</v>
      </c>
      <c r="O577" s="83">
        <v>29.8692567607904</v>
      </c>
    </row>
    <row r="578" spans="1:15" x14ac:dyDescent="0.25">
      <c r="A578" s="78" t="str">
        <f t="shared" si="8"/>
        <v>2188</v>
      </c>
      <c r="B578" s="55">
        <v>21</v>
      </c>
      <c r="C578" s="55">
        <v>64</v>
      </c>
      <c r="D578" s="55">
        <v>8</v>
      </c>
      <c r="E578" s="56">
        <v>8</v>
      </c>
      <c r="F578" s="57">
        <v>3</v>
      </c>
      <c r="G578" s="82">
        <v>417500</v>
      </c>
      <c r="H578" s="83">
        <v>6.4780838323353296E-2</v>
      </c>
      <c r="I578" s="83">
        <v>6.4014371257485034E-2</v>
      </c>
      <c r="J578" s="83">
        <v>6.3255089820359281E-2</v>
      </c>
      <c r="K578" s="83">
        <v>4.1694035928143709</v>
      </c>
      <c r="L578" s="83">
        <v>0.14396407185628743</v>
      </c>
      <c r="M578" s="83">
        <v>0.13931736526946109</v>
      </c>
      <c r="N578" s="83">
        <v>0.13468742514970061</v>
      </c>
      <c r="O578" s="83">
        <v>28.061815568862276</v>
      </c>
    </row>
    <row r="579" spans="1:15" x14ac:dyDescent="0.25">
      <c r="A579" s="78" t="str">
        <f t="shared" ref="A579:A642" si="9">B579&amp;D579&amp;E579</f>
        <v>2288</v>
      </c>
      <c r="B579" s="55">
        <v>22</v>
      </c>
      <c r="C579" s="55">
        <v>63</v>
      </c>
      <c r="D579" s="55">
        <v>8</v>
      </c>
      <c r="E579" s="56">
        <v>8</v>
      </c>
      <c r="F579" s="57">
        <v>3</v>
      </c>
      <c r="G579" s="82">
        <v>416155</v>
      </c>
      <c r="H579" s="83">
        <v>6.4790763057034031E-2</v>
      </c>
      <c r="I579" s="83">
        <v>6.4036236498420065E-2</v>
      </c>
      <c r="J579" s="83">
        <v>6.328891879227691E-2</v>
      </c>
      <c r="K579" s="83">
        <v>4.0669029568309885</v>
      </c>
      <c r="L579" s="83">
        <v>0.14391032187526281</v>
      </c>
      <c r="M579" s="83">
        <v>0.13930146219557618</v>
      </c>
      <c r="N579" s="83">
        <v>0.1347118261224784</v>
      </c>
      <c r="O579" s="83">
        <v>26.316245149043024</v>
      </c>
    </row>
    <row r="580" spans="1:15" x14ac:dyDescent="0.25">
      <c r="A580" s="78" t="str">
        <f t="shared" si="9"/>
        <v>2388</v>
      </c>
      <c r="B580" s="55">
        <v>23</v>
      </c>
      <c r="C580" s="55">
        <v>62</v>
      </c>
      <c r="D580" s="55">
        <v>8</v>
      </c>
      <c r="E580" s="56">
        <v>8</v>
      </c>
      <c r="F580" s="57">
        <v>3</v>
      </c>
      <c r="G580" s="82">
        <v>414740</v>
      </c>
      <c r="H580" s="83">
        <v>6.4799633505328635E-2</v>
      </c>
      <c r="I580" s="83">
        <v>6.4056999565993158E-2</v>
      </c>
      <c r="J580" s="83">
        <v>6.3321599074118731E-2</v>
      </c>
      <c r="K580" s="83">
        <v>3.9525871630419056</v>
      </c>
      <c r="L580" s="83">
        <v>0.14385398080725273</v>
      </c>
      <c r="M580" s="83">
        <v>0.13928485316101655</v>
      </c>
      <c r="N580" s="83">
        <v>0.13473501470800983</v>
      </c>
      <c r="O580" s="83">
        <v>24.678444326566041</v>
      </c>
    </row>
    <row r="581" spans="1:15" x14ac:dyDescent="0.25">
      <c r="A581" s="78" t="str">
        <f t="shared" si="9"/>
        <v>2488</v>
      </c>
      <c r="B581" s="55">
        <v>24</v>
      </c>
      <c r="C581" s="55">
        <v>61</v>
      </c>
      <c r="D581" s="55">
        <v>8</v>
      </c>
      <c r="E581" s="56">
        <v>8</v>
      </c>
      <c r="F581" s="57">
        <v>3</v>
      </c>
      <c r="G581" s="82">
        <v>413235</v>
      </c>
      <c r="H581" s="83">
        <v>6.480816000580783E-2</v>
      </c>
      <c r="I581" s="83">
        <v>6.4077340980313868E-2</v>
      </c>
      <c r="J581" s="83">
        <v>6.3356201677011864E-2</v>
      </c>
      <c r="K581" s="83">
        <v>3.8402821639018958</v>
      </c>
      <c r="L581" s="83">
        <v>0.14379469309230825</v>
      </c>
      <c r="M581" s="83">
        <v>0.13926700303701284</v>
      </c>
      <c r="N581" s="83">
        <v>0.13475625249555337</v>
      </c>
      <c r="O581" s="83">
        <v>23.197008965842681</v>
      </c>
    </row>
    <row r="582" spans="1:15" x14ac:dyDescent="0.25">
      <c r="A582" s="78" t="str">
        <f t="shared" si="9"/>
        <v>2588</v>
      </c>
      <c r="B582" s="55">
        <v>25</v>
      </c>
      <c r="C582" s="55">
        <v>60</v>
      </c>
      <c r="D582" s="55">
        <v>8</v>
      </c>
      <c r="E582" s="56">
        <v>8</v>
      </c>
      <c r="F582" s="57">
        <v>3</v>
      </c>
      <c r="G582" s="82">
        <v>411640</v>
      </c>
      <c r="H582" s="83">
        <v>6.4140996987659113E-2</v>
      </c>
      <c r="I582" s="83">
        <v>6.3436497910795836E-2</v>
      </c>
      <c r="J582" s="83">
        <v>6.2744145369740545E-2</v>
      </c>
      <c r="K582" s="83">
        <v>3.7906544553493342</v>
      </c>
      <c r="L582" s="83">
        <v>0.14373238752307843</v>
      </c>
      <c r="M582" s="83">
        <v>0.13924302788844622</v>
      </c>
      <c r="N582" s="83">
        <v>0.13477553201826839</v>
      </c>
      <c r="O582" s="83">
        <v>21.756755903216401</v>
      </c>
    </row>
    <row r="583" spans="1:15" x14ac:dyDescent="0.25">
      <c r="A583" s="78" t="str">
        <f t="shared" si="9"/>
        <v>2688</v>
      </c>
      <c r="B583" s="55">
        <v>26</v>
      </c>
      <c r="C583" s="55">
        <v>59</v>
      </c>
      <c r="D583" s="55">
        <v>8</v>
      </c>
      <c r="E583" s="56">
        <v>8</v>
      </c>
      <c r="F583" s="57">
        <v>3</v>
      </c>
      <c r="G583" s="82">
        <v>409940</v>
      </c>
      <c r="H583" s="83">
        <v>6.327267404986095E-2</v>
      </c>
      <c r="I583" s="83">
        <v>6.2604283553690784E-2</v>
      </c>
      <c r="J583" s="83">
        <v>6.194565058301215E-2</v>
      </c>
      <c r="K583" s="83">
        <v>3.7630750841586575</v>
      </c>
      <c r="L583" s="83">
        <v>0.14633604917792847</v>
      </c>
      <c r="M583" s="83">
        <v>0.14172805776455091</v>
      </c>
      <c r="N583" s="83">
        <v>0.1371395814021564</v>
      </c>
      <c r="O583" s="83">
        <v>19.702432063228766</v>
      </c>
    </row>
    <row r="584" spans="1:15" x14ac:dyDescent="0.25">
      <c r="A584" s="78" t="str">
        <f t="shared" si="9"/>
        <v>2788</v>
      </c>
      <c r="B584" s="55">
        <v>27</v>
      </c>
      <c r="C584" s="55">
        <v>58</v>
      </c>
      <c r="D584" s="55">
        <v>8</v>
      </c>
      <c r="E584" s="56">
        <v>8</v>
      </c>
      <c r="F584" s="57">
        <v>3</v>
      </c>
      <c r="G584" s="82">
        <v>408130</v>
      </c>
      <c r="H584" s="83">
        <v>6.3281307426555258E-2</v>
      </c>
      <c r="I584" s="83">
        <v>6.2624653909293601E-2</v>
      </c>
      <c r="J584" s="83">
        <v>6.1977801190797051E-2</v>
      </c>
      <c r="K584" s="83">
        <v>3.6473942126283294</v>
      </c>
      <c r="L584" s="83">
        <v>0.14626222037096023</v>
      </c>
      <c r="M584" s="83">
        <v>0.1416974983461152</v>
      </c>
      <c r="N584" s="83">
        <v>0.13715482811849167</v>
      </c>
      <c r="O584" s="83">
        <v>18.529426898292211</v>
      </c>
    </row>
    <row r="585" spans="1:15" x14ac:dyDescent="0.25">
      <c r="A585" s="78" t="str">
        <f t="shared" si="9"/>
        <v>2888</v>
      </c>
      <c r="B585" s="55">
        <v>28</v>
      </c>
      <c r="C585" s="55">
        <v>57</v>
      </c>
      <c r="D585" s="55">
        <v>8</v>
      </c>
      <c r="E585" s="56">
        <v>8</v>
      </c>
      <c r="F585" s="57">
        <v>3</v>
      </c>
      <c r="G585" s="82">
        <v>406210</v>
      </c>
      <c r="H585" s="83">
        <v>6.3287462150119392E-2</v>
      </c>
      <c r="I585" s="83">
        <v>6.2644937347677315E-2</v>
      </c>
      <c r="J585" s="83">
        <v>6.20122596686443E-2</v>
      </c>
      <c r="K585" s="83">
        <v>3.5395066591172055</v>
      </c>
      <c r="L585" s="83">
        <v>0.14618054700770539</v>
      </c>
      <c r="M585" s="83">
        <v>0.14166317914379262</v>
      </c>
      <c r="N585" s="83">
        <v>0.13716796730755029</v>
      </c>
      <c r="O585" s="83">
        <v>17.431594495458015</v>
      </c>
    </row>
    <row r="586" spans="1:15" x14ac:dyDescent="0.25">
      <c r="A586" s="78" t="str">
        <f t="shared" si="9"/>
        <v>2988</v>
      </c>
      <c r="B586" s="55">
        <v>29</v>
      </c>
      <c r="C586" s="55">
        <v>56</v>
      </c>
      <c r="D586" s="55">
        <v>8</v>
      </c>
      <c r="E586" s="56">
        <v>8</v>
      </c>
      <c r="F586" s="57">
        <v>3</v>
      </c>
      <c r="G586" s="82">
        <v>404165</v>
      </c>
      <c r="H586" s="83">
        <v>6.3295931117241716E-2</v>
      </c>
      <c r="I586" s="83">
        <v>6.2665000680415181E-2</v>
      </c>
      <c r="J586" s="83">
        <v>6.2046441428624449E-2</v>
      </c>
      <c r="K586" s="83">
        <v>3.4334739524699072</v>
      </c>
      <c r="L586" s="83">
        <v>0.14609874679895588</v>
      </c>
      <c r="M586" s="83">
        <v>0.14162780052701249</v>
      </c>
      <c r="N586" s="83">
        <v>0.13717912238813357</v>
      </c>
      <c r="O586" s="83">
        <v>16.398423911026438</v>
      </c>
    </row>
    <row r="587" spans="1:15" x14ac:dyDescent="0.25">
      <c r="A587" s="78" t="str">
        <f t="shared" si="9"/>
        <v>3088</v>
      </c>
      <c r="B587" s="55">
        <v>30</v>
      </c>
      <c r="C587" s="55">
        <v>55</v>
      </c>
      <c r="D587" s="55">
        <v>8</v>
      </c>
      <c r="E587" s="56">
        <v>8</v>
      </c>
      <c r="F587" s="57">
        <v>3</v>
      </c>
      <c r="G587" s="82">
        <v>401995</v>
      </c>
      <c r="H587" s="83">
        <v>6.3301782360477121E-2</v>
      </c>
      <c r="I587" s="83">
        <v>6.2687346857547982E-2</v>
      </c>
      <c r="J587" s="83">
        <v>6.208037413400664E-2</v>
      </c>
      <c r="K587" s="83">
        <v>3.3292578265898829</v>
      </c>
      <c r="L587" s="83">
        <v>0.14600927872237218</v>
      </c>
      <c r="M587" s="83">
        <v>0.14158882573166334</v>
      </c>
      <c r="N587" s="83">
        <v>0.13718827348598864</v>
      </c>
      <c r="O587" s="83">
        <v>15.393032251644922</v>
      </c>
    </row>
    <row r="588" spans="1:15" x14ac:dyDescent="0.25">
      <c r="A588" s="78" t="str">
        <f t="shared" si="9"/>
        <v>3188</v>
      </c>
      <c r="B588" s="55">
        <v>31</v>
      </c>
      <c r="C588" s="55">
        <v>54</v>
      </c>
      <c r="D588" s="55">
        <v>8</v>
      </c>
      <c r="E588" s="56">
        <v>8</v>
      </c>
      <c r="F588" s="57">
        <v>3</v>
      </c>
      <c r="G588" s="82">
        <v>399690</v>
      </c>
      <c r="H588" s="83">
        <v>6.3309064525006883E-2</v>
      </c>
      <c r="I588" s="83">
        <v>6.2706097225349644E-2</v>
      </c>
      <c r="J588" s="83">
        <v>6.2115639620706049E-2</v>
      </c>
      <c r="K588" s="83">
        <v>3.226818284170232</v>
      </c>
      <c r="L588" s="83">
        <v>0.14591558457804799</v>
      </c>
      <c r="M588" s="83">
        <v>0.14154469714028373</v>
      </c>
      <c r="N588" s="83">
        <v>0.13719632715354399</v>
      </c>
      <c r="O588" s="83">
        <v>14.484352873476945</v>
      </c>
    </row>
    <row r="589" spans="1:15" x14ac:dyDescent="0.25">
      <c r="A589" s="78" t="str">
        <f t="shared" si="9"/>
        <v>3288</v>
      </c>
      <c r="B589" s="55">
        <v>32</v>
      </c>
      <c r="C589" s="55">
        <v>53</v>
      </c>
      <c r="D589" s="55">
        <v>8</v>
      </c>
      <c r="E589" s="56">
        <v>8</v>
      </c>
      <c r="F589" s="57">
        <v>3</v>
      </c>
      <c r="G589" s="82">
        <v>397250</v>
      </c>
      <c r="H589" s="83">
        <v>6.3315292636878545E-2</v>
      </c>
      <c r="I589" s="83">
        <v>6.2726242920075517E-2</v>
      </c>
      <c r="J589" s="83">
        <v>6.2149779735682822E-2</v>
      </c>
      <c r="K589" s="83">
        <v>3.1193555695405917</v>
      </c>
      <c r="L589" s="83">
        <v>0.1458200125865324</v>
      </c>
      <c r="M589" s="83">
        <v>0.14149779735682819</v>
      </c>
      <c r="N589" s="83">
        <v>0.13720075519194461</v>
      </c>
      <c r="O589" s="83">
        <v>13.627904342353682</v>
      </c>
    </row>
    <row r="590" spans="1:15" x14ac:dyDescent="0.25">
      <c r="A590" s="78" t="str">
        <f t="shared" si="9"/>
        <v>3388</v>
      </c>
      <c r="B590" s="55">
        <v>33</v>
      </c>
      <c r="C590" s="55">
        <v>52</v>
      </c>
      <c r="D590" s="55">
        <v>8</v>
      </c>
      <c r="E590" s="56">
        <v>8</v>
      </c>
      <c r="F590" s="57">
        <v>3</v>
      </c>
      <c r="G590" s="82">
        <v>394660</v>
      </c>
      <c r="H590" s="83">
        <v>6.3320326356864132E-2</v>
      </c>
      <c r="I590" s="83">
        <v>6.2745147722089903E-2</v>
      </c>
      <c r="J590" s="83">
        <v>6.2182638220240206E-2</v>
      </c>
      <c r="K590" s="83">
        <v>2.9944078447271067</v>
      </c>
      <c r="L590" s="83">
        <v>0.1457178330715046</v>
      </c>
      <c r="M590" s="83">
        <v>0.14144833527593373</v>
      </c>
      <c r="N590" s="83">
        <v>0.13720164191962703</v>
      </c>
      <c r="O590" s="83">
        <v>12.794544671362692</v>
      </c>
    </row>
    <row r="591" spans="1:15" x14ac:dyDescent="0.25">
      <c r="A591" s="78" t="str">
        <f t="shared" si="9"/>
        <v>3488</v>
      </c>
      <c r="B591" s="55">
        <v>34</v>
      </c>
      <c r="C591" s="55">
        <v>51</v>
      </c>
      <c r="D591" s="55">
        <v>8</v>
      </c>
      <c r="E591" s="56">
        <v>8</v>
      </c>
      <c r="F591" s="57">
        <v>3</v>
      </c>
      <c r="G591" s="82">
        <v>391925</v>
      </c>
      <c r="H591" s="83">
        <v>6.2680359762709706E-2</v>
      </c>
      <c r="I591" s="83">
        <v>6.2136888435287363E-2</v>
      </c>
      <c r="J591" s="83">
        <v>6.1603623142182817E-2</v>
      </c>
      <c r="K591" s="83">
        <v>2.9086559928557758</v>
      </c>
      <c r="L591" s="83">
        <v>0.145612043120495</v>
      </c>
      <c r="M591" s="83">
        <v>0.14139439943866811</v>
      </c>
      <c r="N591" s="83">
        <v>0.13719971933405625</v>
      </c>
      <c r="O591" s="83">
        <v>12.034593353320151</v>
      </c>
    </row>
    <row r="592" spans="1:15" x14ac:dyDescent="0.25">
      <c r="A592" s="78" t="str">
        <f t="shared" si="9"/>
        <v>3588</v>
      </c>
      <c r="B592" s="55">
        <v>35</v>
      </c>
      <c r="C592" s="55">
        <v>50</v>
      </c>
      <c r="D592" s="55">
        <v>8</v>
      </c>
      <c r="E592" s="56">
        <v>8</v>
      </c>
      <c r="F592" s="57">
        <v>3</v>
      </c>
      <c r="G592" s="82">
        <v>389025</v>
      </c>
      <c r="H592" s="83">
        <v>6.0831566094723989E-2</v>
      </c>
      <c r="I592" s="83">
        <v>6.033031296189191E-2</v>
      </c>
      <c r="J592" s="83">
        <v>5.9841912473491424E-2</v>
      </c>
      <c r="K592" s="83">
        <v>2.8769744875008034</v>
      </c>
      <c r="L592" s="83">
        <v>0.14875907718012982</v>
      </c>
      <c r="M592" s="83">
        <v>0.14441745389113811</v>
      </c>
      <c r="N592" s="83">
        <v>0.14009896536212327</v>
      </c>
      <c r="O592" s="83">
        <v>11.041686266949425</v>
      </c>
    </row>
    <row r="593" spans="1:15" x14ac:dyDescent="0.25">
      <c r="A593" s="78" t="str">
        <f t="shared" si="9"/>
        <v>3688</v>
      </c>
      <c r="B593" s="55">
        <v>36</v>
      </c>
      <c r="C593" s="55">
        <v>49</v>
      </c>
      <c r="D593" s="55">
        <v>8</v>
      </c>
      <c r="E593" s="56">
        <v>8</v>
      </c>
      <c r="F593" s="57">
        <v>3</v>
      </c>
      <c r="G593" s="82">
        <v>385960</v>
      </c>
      <c r="H593" s="83">
        <v>6.0835319722251008E-2</v>
      </c>
      <c r="I593" s="83">
        <v>6.0348222613742356E-2</v>
      </c>
      <c r="J593" s="83">
        <v>5.987408021556638E-2</v>
      </c>
      <c r="K593" s="83">
        <v>2.7822753653228314</v>
      </c>
      <c r="L593" s="83">
        <v>0.14863716447300238</v>
      </c>
      <c r="M593" s="83">
        <v>0.14434915535288631</v>
      </c>
      <c r="N593" s="83">
        <v>0.1400870556534356</v>
      </c>
      <c r="O593" s="83">
        <v>10.480759664213908</v>
      </c>
    </row>
    <row r="594" spans="1:15" x14ac:dyDescent="0.25">
      <c r="A594" s="78" t="str">
        <f t="shared" si="9"/>
        <v>3788</v>
      </c>
      <c r="B594" s="55">
        <v>37</v>
      </c>
      <c r="C594" s="55">
        <v>48</v>
      </c>
      <c r="D594" s="55">
        <v>8</v>
      </c>
      <c r="E594" s="56">
        <v>8</v>
      </c>
      <c r="F594" s="57">
        <v>3</v>
      </c>
      <c r="G594" s="82">
        <v>382720</v>
      </c>
      <c r="H594" s="83">
        <v>6.083821070234114E-2</v>
      </c>
      <c r="I594" s="83">
        <v>6.0365280100334449E-2</v>
      </c>
      <c r="J594" s="83">
        <v>5.9905413879598662E-2</v>
      </c>
      <c r="K594" s="83">
        <v>2.689438754180602</v>
      </c>
      <c r="L594" s="83">
        <v>0.14850804765886289</v>
      </c>
      <c r="M594" s="83">
        <v>0.14427780100334447</v>
      </c>
      <c r="N594" s="83">
        <v>0.14007107023411372</v>
      </c>
      <c r="O594" s="83">
        <v>9.9479593436454845</v>
      </c>
    </row>
    <row r="595" spans="1:15" x14ac:dyDescent="0.25">
      <c r="A595" s="78" t="str">
        <f t="shared" si="9"/>
        <v>3888</v>
      </c>
      <c r="B595" s="55">
        <v>38</v>
      </c>
      <c r="C595" s="55">
        <v>47</v>
      </c>
      <c r="D595" s="55">
        <v>8</v>
      </c>
      <c r="E595" s="56">
        <v>8</v>
      </c>
      <c r="F595" s="57">
        <v>3</v>
      </c>
      <c r="G595" s="82">
        <v>379300</v>
      </c>
      <c r="H595" s="83">
        <v>6.0841022936989189E-2</v>
      </c>
      <c r="I595" s="83">
        <v>6.0382283153176904E-2</v>
      </c>
      <c r="J595" s="83">
        <v>5.9931452675982072E-2</v>
      </c>
      <c r="K595" s="83">
        <v>2.6030556287898761</v>
      </c>
      <c r="L595" s="83">
        <v>0.14837595570788295</v>
      </c>
      <c r="M595" s="83">
        <v>0.14419984181386766</v>
      </c>
      <c r="N595" s="83">
        <v>0.14004745583970471</v>
      </c>
      <c r="O595" s="83">
        <v>9.4462061692591615</v>
      </c>
    </row>
    <row r="596" spans="1:15" x14ac:dyDescent="0.25">
      <c r="A596" s="78" t="str">
        <f t="shared" si="9"/>
        <v>3988</v>
      </c>
      <c r="B596" s="55">
        <v>39</v>
      </c>
      <c r="C596" s="55">
        <v>46</v>
      </c>
      <c r="D596" s="55">
        <v>8</v>
      </c>
      <c r="E596" s="56">
        <v>8</v>
      </c>
      <c r="F596" s="57">
        <v>3</v>
      </c>
      <c r="G596" s="82">
        <v>375680</v>
      </c>
      <c r="H596" s="83">
        <v>6.0841673764906304E-2</v>
      </c>
      <c r="I596" s="83">
        <v>6.0394484667802388E-2</v>
      </c>
      <c r="J596" s="83">
        <v>5.9957942930153323E-2</v>
      </c>
      <c r="K596" s="83">
        <v>2.5135035136286201</v>
      </c>
      <c r="L596" s="83">
        <v>0.14823520017035774</v>
      </c>
      <c r="M596" s="83">
        <v>0.1441146720613288</v>
      </c>
      <c r="N596" s="83">
        <v>0.14001543867120955</v>
      </c>
      <c r="O596" s="83">
        <v>8.9735759156729138</v>
      </c>
    </row>
    <row r="597" spans="1:15" x14ac:dyDescent="0.25">
      <c r="A597" s="78" t="str">
        <f t="shared" si="9"/>
        <v>4088</v>
      </c>
      <c r="B597" s="55">
        <v>40</v>
      </c>
      <c r="C597" s="55">
        <v>45</v>
      </c>
      <c r="D597" s="55">
        <v>8</v>
      </c>
      <c r="E597" s="56">
        <v>8</v>
      </c>
      <c r="F597" s="57">
        <v>3</v>
      </c>
      <c r="G597" s="82">
        <v>371855</v>
      </c>
      <c r="H597" s="83">
        <v>6.0838229955224483E-2</v>
      </c>
      <c r="I597" s="83">
        <v>6.0405265493270223E-2</v>
      </c>
      <c r="J597" s="83">
        <v>5.9983057912358313E-2</v>
      </c>
      <c r="K597" s="83">
        <v>2.4254588482069623</v>
      </c>
      <c r="L597" s="83">
        <v>0.1480872920896586</v>
      </c>
      <c r="M597" s="83">
        <v>0.14402119105565342</v>
      </c>
      <c r="N597" s="83">
        <v>0.13997660378373292</v>
      </c>
      <c r="O597" s="83">
        <v>8.5282542926678406</v>
      </c>
    </row>
    <row r="598" spans="1:15" x14ac:dyDescent="0.25">
      <c r="A598" s="78" t="str">
        <f t="shared" si="9"/>
        <v>4188</v>
      </c>
      <c r="B598" s="55">
        <v>41</v>
      </c>
      <c r="C598" s="55">
        <v>44</v>
      </c>
      <c r="D598" s="55">
        <v>8</v>
      </c>
      <c r="E598" s="56">
        <v>8</v>
      </c>
      <c r="F598" s="57">
        <v>3</v>
      </c>
      <c r="G598" s="82">
        <v>367810</v>
      </c>
      <c r="H598" s="83">
        <v>6.0835757592235119E-2</v>
      </c>
      <c r="I598" s="83">
        <v>6.0414344362578504E-2</v>
      </c>
      <c r="J598" s="83">
        <v>6.0001087518012017E-2</v>
      </c>
      <c r="K598" s="83">
        <v>2.3387890486936191</v>
      </c>
      <c r="L598" s="83">
        <v>0.14792963758462249</v>
      </c>
      <c r="M598" s="83">
        <v>0.14391941491530955</v>
      </c>
      <c r="N598" s="83">
        <v>0.13992822381120687</v>
      </c>
      <c r="O598" s="83">
        <v>8.0990946412549967</v>
      </c>
    </row>
    <row r="599" spans="1:15" x14ac:dyDescent="0.25">
      <c r="A599" s="78" t="str">
        <f t="shared" si="9"/>
        <v>4288</v>
      </c>
      <c r="B599" s="55">
        <v>42</v>
      </c>
      <c r="C599" s="55">
        <v>43</v>
      </c>
      <c r="D599" s="55">
        <v>8</v>
      </c>
      <c r="E599" s="56">
        <v>8</v>
      </c>
      <c r="F599" s="57">
        <v>3</v>
      </c>
      <c r="G599" s="82">
        <v>363530</v>
      </c>
      <c r="H599" s="83">
        <v>6.082854234863698E-2</v>
      </c>
      <c r="I599" s="83">
        <v>6.0421423266305396E-2</v>
      </c>
      <c r="J599" s="83">
        <v>6.0019805793194513E-2</v>
      </c>
      <c r="K599" s="83">
        <v>2.2576458614144639</v>
      </c>
      <c r="L599" s="83">
        <v>0.14776772205870217</v>
      </c>
      <c r="M599" s="83">
        <v>0.14380931422441065</v>
      </c>
      <c r="N599" s="83">
        <v>0.13987016202239155</v>
      </c>
      <c r="O599" s="83">
        <v>7.7043847825488951</v>
      </c>
    </row>
    <row r="600" spans="1:15" x14ac:dyDescent="0.25">
      <c r="A600" s="78" t="str">
        <f t="shared" si="9"/>
        <v>4388</v>
      </c>
      <c r="B600" s="55">
        <v>43</v>
      </c>
      <c r="C600" s="55">
        <v>42</v>
      </c>
      <c r="D600" s="55">
        <v>8</v>
      </c>
      <c r="E600" s="56">
        <v>8</v>
      </c>
      <c r="F600" s="57">
        <v>3</v>
      </c>
      <c r="G600" s="82">
        <v>359000</v>
      </c>
      <c r="H600" s="83">
        <v>6.082172701949861E-2</v>
      </c>
      <c r="I600" s="83">
        <v>6.0423398328690807E-2</v>
      </c>
      <c r="J600" s="83">
        <v>6.003342618384401E-2</v>
      </c>
      <c r="K600" s="83">
        <v>2.1767130919220055</v>
      </c>
      <c r="L600" s="83">
        <v>0.1475933147632312</v>
      </c>
      <c r="M600" s="83">
        <v>0.1436908077994429</v>
      </c>
      <c r="N600" s="83">
        <v>0.13980222841225626</v>
      </c>
      <c r="O600" s="83">
        <v>7.3362590529247909</v>
      </c>
    </row>
    <row r="601" spans="1:15" x14ac:dyDescent="0.25">
      <c r="A601" s="78" t="str">
        <f t="shared" si="9"/>
        <v>4488</v>
      </c>
      <c r="B601" s="55">
        <v>44</v>
      </c>
      <c r="C601" s="55">
        <v>41</v>
      </c>
      <c r="D601" s="55">
        <v>8</v>
      </c>
      <c r="E601" s="56">
        <v>8</v>
      </c>
      <c r="F601" s="57">
        <v>3</v>
      </c>
      <c r="G601" s="82">
        <v>354200</v>
      </c>
      <c r="H601" s="83">
        <v>6.019762845849802E-2</v>
      </c>
      <c r="I601" s="83">
        <v>5.9824957651044605E-2</v>
      </c>
      <c r="J601" s="83">
        <v>5.9457933370976851E-2</v>
      </c>
      <c r="K601" s="83">
        <v>2.1129192546583853</v>
      </c>
      <c r="L601" s="83">
        <v>0.14741389045736872</v>
      </c>
      <c r="M601" s="83">
        <v>0.14356295878035008</v>
      </c>
      <c r="N601" s="83">
        <v>0.13972896668548843</v>
      </c>
      <c r="O601" s="83">
        <v>6.9782749858836812</v>
      </c>
    </row>
    <row r="602" spans="1:15" x14ac:dyDescent="0.25">
      <c r="A602" s="78" t="str">
        <f t="shared" si="9"/>
        <v>4588</v>
      </c>
      <c r="B602" s="55">
        <v>45</v>
      </c>
      <c r="C602" s="55">
        <v>40</v>
      </c>
      <c r="D602" s="55">
        <v>8</v>
      </c>
      <c r="E602" s="56">
        <v>8</v>
      </c>
      <c r="F602" s="57">
        <v>3</v>
      </c>
      <c r="G602" s="82">
        <v>349120</v>
      </c>
      <c r="H602" s="83">
        <v>5.8595898258478461E-2</v>
      </c>
      <c r="I602" s="83">
        <v>5.8246448212648946E-2</v>
      </c>
      <c r="J602" s="83">
        <v>5.7908455545371218E-2</v>
      </c>
      <c r="K602" s="83">
        <v>2.0776609761686524</v>
      </c>
      <c r="L602" s="83">
        <v>0.15223418881759854</v>
      </c>
      <c r="M602" s="83">
        <v>0.14819546287809349</v>
      </c>
      <c r="N602" s="83">
        <v>0.14417965169569202</v>
      </c>
      <c r="O602" s="83">
        <v>6.5887230751604031</v>
      </c>
    </row>
    <row r="603" spans="1:15" x14ac:dyDescent="0.25">
      <c r="A603" s="78" t="str">
        <f t="shared" si="9"/>
        <v>4688</v>
      </c>
      <c r="B603" s="55">
        <v>46</v>
      </c>
      <c r="C603" s="55">
        <v>39</v>
      </c>
      <c r="D603" s="55">
        <v>8</v>
      </c>
      <c r="E603" s="56">
        <v>8</v>
      </c>
      <c r="F603" s="57">
        <v>3</v>
      </c>
      <c r="G603" s="82">
        <v>343745</v>
      </c>
      <c r="H603" s="83">
        <v>5.8581215726774209E-2</v>
      </c>
      <c r="I603" s="83">
        <v>5.8243756272818512E-2</v>
      </c>
      <c r="J603" s="83">
        <v>5.7915024218534089E-2</v>
      </c>
      <c r="K603" s="83">
        <v>1.9753654598612342</v>
      </c>
      <c r="L603" s="83">
        <v>0.15202839314026387</v>
      </c>
      <c r="M603" s="83">
        <v>0.14804578975694191</v>
      </c>
      <c r="N603" s="83">
        <v>0.14408645943941004</v>
      </c>
      <c r="O603" s="83">
        <v>6.2573099245079931</v>
      </c>
    </row>
    <row r="604" spans="1:15" x14ac:dyDescent="0.25">
      <c r="A604" s="78" t="str">
        <f t="shared" si="9"/>
        <v>4788</v>
      </c>
      <c r="B604" s="55">
        <v>47</v>
      </c>
      <c r="C604" s="55">
        <v>38</v>
      </c>
      <c r="D604" s="55">
        <v>8</v>
      </c>
      <c r="E604" s="56">
        <v>8</v>
      </c>
      <c r="F604" s="57">
        <v>3</v>
      </c>
      <c r="G604" s="82">
        <v>338080</v>
      </c>
      <c r="H604" s="83">
        <v>5.8566019876952202E-2</v>
      </c>
      <c r="I604" s="83">
        <v>5.8240653099858021E-2</v>
      </c>
      <c r="J604" s="83">
        <v>5.792120208234737E-2</v>
      </c>
      <c r="K604" s="83">
        <v>1.8772923568386182</v>
      </c>
      <c r="L604" s="83">
        <v>0.15181613819214387</v>
      </c>
      <c r="M604" s="83">
        <v>0.14789398958826314</v>
      </c>
      <c r="N604" s="83">
        <v>0.14398958826313299</v>
      </c>
      <c r="O604" s="83">
        <v>5.9478259583530528</v>
      </c>
    </row>
    <row r="605" spans="1:15" x14ac:dyDescent="0.25">
      <c r="A605" s="78" t="str">
        <f t="shared" si="9"/>
        <v>4888</v>
      </c>
      <c r="B605" s="55">
        <v>48</v>
      </c>
      <c r="C605" s="55">
        <v>37</v>
      </c>
      <c r="D605" s="55">
        <v>8</v>
      </c>
      <c r="E605" s="56">
        <v>8</v>
      </c>
      <c r="F605" s="57">
        <v>3</v>
      </c>
      <c r="G605" s="82">
        <v>332115</v>
      </c>
      <c r="H605" s="83">
        <v>5.8548996582509068E-2</v>
      </c>
      <c r="I605" s="83">
        <v>5.8235852039203291E-2</v>
      </c>
      <c r="J605" s="83">
        <v>5.7928729506345693E-2</v>
      </c>
      <c r="K605" s="83">
        <v>1.7755897806482694</v>
      </c>
      <c r="L605" s="83">
        <v>0.15160411303313612</v>
      </c>
      <c r="M605" s="83">
        <v>0.14773798232539934</v>
      </c>
      <c r="N605" s="83">
        <v>0.1438959396594553</v>
      </c>
      <c r="O605" s="83">
        <v>5.6550502085121117</v>
      </c>
    </row>
    <row r="606" spans="1:15" x14ac:dyDescent="0.25">
      <c r="A606" s="78" t="str">
        <f t="shared" si="9"/>
        <v>4988</v>
      </c>
      <c r="B606" s="55">
        <v>49</v>
      </c>
      <c r="C606" s="55">
        <v>36</v>
      </c>
      <c r="D606" s="55">
        <v>8</v>
      </c>
      <c r="E606" s="56">
        <v>8</v>
      </c>
      <c r="F606" s="57">
        <v>3</v>
      </c>
      <c r="G606" s="82">
        <v>325865</v>
      </c>
      <c r="H606" s="83">
        <v>5.8533441762693136E-2</v>
      </c>
      <c r="I606" s="83">
        <v>5.8232703727003517E-2</v>
      </c>
      <c r="J606" s="83">
        <v>5.7938103202246329E-2</v>
      </c>
      <c r="K606" s="83">
        <v>1.6797968483881363</v>
      </c>
      <c r="L606" s="83">
        <v>0.15139091341506453</v>
      </c>
      <c r="M606" s="83">
        <v>0.14758565663695089</v>
      </c>
      <c r="N606" s="83">
        <v>0.14380494990256701</v>
      </c>
      <c r="O606" s="83">
        <v>5.3814800607613584</v>
      </c>
    </row>
    <row r="607" spans="1:15" x14ac:dyDescent="0.25">
      <c r="A607" s="78" t="str">
        <f t="shared" si="9"/>
        <v>5088</v>
      </c>
      <c r="B607" s="55">
        <v>50</v>
      </c>
      <c r="C607" s="55">
        <v>35</v>
      </c>
      <c r="D607" s="55">
        <v>8</v>
      </c>
      <c r="E607" s="56">
        <v>8</v>
      </c>
      <c r="F607" s="57">
        <v>3</v>
      </c>
      <c r="G607" s="82">
        <v>319350</v>
      </c>
      <c r="H607" s="83">
        <v>5.773915766400501E-2</v>
      </c>
      <c r="I607" s="83">
        <v>5.7460466572725848E-2</v>
      </c>
      <c r="J607" s="83">
        <v>5.7191169563175201E-2</v>
      </c>
      <c r="K607" s="83">
        <v>1.6129387819007359</v>
      </c>
      <c r="L607" s="83">
        <v>0.15117895725692815</v>
      </c>
      <c r="M607" s="83">
        <v>0.14743385000782841</v>
      </c>
      <c r="N607" s="83">
        <v>0.14372005636449037</v>
      </c>
      <c r="O607" s="83">
        <v>5.1124941286989198</v>
      </c>
    </row>
    <row r="608" spans="1:15" x14ac:dyDescent="0.25">
      <c r="A608" s="78" t="str">
        <f t="shared" si="9"/>
        <v>5188</v>
      </c>
      <c r="B608" s="55">
        <v>51</v>
      </c>
      <c r="C608" s="55">
        <v>34</v>
      </c>
      <c r="D608" s="55">
        <v>8</v>
      </c>
      <c r="E608" s="56">
        <v>8</v>
      </c>
      <c r="F608" s="57">
        <v>3</v>
      </c>
      <c r="G608" s="82">
        <v>312580</v>
      </c>
      <c r="H608" s="83">
        <v>5.6110435728453513E-2</v>
      </c>
      <c r="I608" s="83">
        <v>5.5857700428690253E-2</v>
      </c>
      <c r="J608" s="83">
        <v>5.5614562671955976E-2</v>
      </c>
      <c r="K608" s="83">
        <v>1.6011325100774201</v>
      </c>
      <c r="L608" s="83">
        <v>0.15511229125343912</v>
      </c>
      <c r="M608" s="83">
        <v>0.15125727813679699</v>
      </c>
      <c r="N608" s="83">
        <v>0.14743425683025146</v>
      </c>
      <c r="O608" s="83">
        <v>4.8690479237315252</v>
      </c>
    </row>
    <row r="609" spans="1:15" x14ac:dyDescent="0.25">
      <c r="A609" s="78" t="str">
        <f t="shared" si="9"/>
        <v>5288</v>
      </c>
      <c r="B609" s="55">
        <v>52</v>
      </c>
      <c r="C609" s="55">
        <v>33</v>
      </c>
      <c r="D609" s="55">
        <v>8</v>
      </c>
      <c r="E609" s="56">
        <v>8</v>
      </c>
      <c r="F609" s="57">
        <v>3</v>
      </c>
      <c r="G609" s="82">
        <v>305595</v>
      </c>
      <c r="H609" s="83">
        <v>5.6100394312734177E-2</v>
      </c>
      <c r="I609" s="83">
        <v>5.5858243753988124E-2</v>
      </c>
      <c r="J609" s="83">
        <v>5.562918241463375E-2</v>
      </c>
      <c r="K609" s="83">
        <v>1.5553035880822657</v>
      </c>
      <c r="L609" s="83">
        <v>0.1548945499762758</v>
      </c>
      <c r="M609" s="83">
        <v>0.15110849326723277</v>
      </c>
      <c r="N609" s="83">
        <v>0.14735515960666895</v>
      </c>
      <c r="O609" s="83">
        <v>4.6377165856771221</v>
      </c>
    </row>
    <row r="610" spans="1:15" x14ac:dyDescent="0.25">
      <c r="A610" s="78" t="str">
        <f t="shared" si="9"/>
        <v>5388</v>
      </c>
      <c r="B610" s="55">
        <v>53</v>
      </c>
      <c r="C610" s="55">
        <v>32</v>
      </c>
      <c r="D610" s="55">
        <v>8</v>
      </c>
      <c r="E610" s="56">
        <v>8</v>
      </c>
      <c r="F610" s="57">
        <v>3</v>
      </c>
      <c r="G610" s="82">
        <v>298415</v>
      </c>
      <c r="H610" s="83">
        <v>5.6093024814436274E-2</v>
      </c>
      <c r="I610" s="83">
        <v>5.5865154231523217E-2</v>
      </c>
      <c r="J610" s="83">
        <v>5.5650687800546217E-2</v>
      </c>
      <c r="K610" s="83">
        <v>1.5112913224871405</v>
      </c>
      <c r="L610" s="83">
        <v>0.15468391334215773</v>
      </c>
      <c r="M610" s="83">
        <v>0.15096761221788449</v>
      </c>
      <c r="N610" s="83">
        <v>0.1472848214734514</v>
      </c>
      <c r="O610" s="83">
        <v>4.3737010539014456</v>
      </c>
    </row>
    <row r="611" spans="1:15" x14ac:dyDescent="0.25">
      <c r="A611" s="78" t="str">
        <f t="shared" si="9"/>
        <v>5488</v>
      </c>
      <c r="B611" s="55">
        <v>54</v>
      </c>
      <c r="C611" s="55">
        <v>31</v>
      </c>
      <c r="D611" s="55">
        <v>8</v>
      </c>
      <c r="E611" s="56">
        <v>8</v>
      </c>
      <c r="F611" s="57">
        <v>3</v>
      </c>
      <c r="G611" s="82">
        <v>291055</v>
      </c>
      <c r="H611" s="83">
        <v>5.6085619556441223E-2</v>
      </c>
      <c r="I611" s="83">
        <v>5.5872601398361137E-2</v>
      </c>
      <c r="J611" s="83">
        <v>5.5673326347253957E-2</v>
      </c>
      <c r="K611" s="83">
        <v>1.4704059370222122</v>
      </c>
      <c r="L611" s="83">
        <v>0.15447595815223927</v>
      </c>
      <c r="M611" s="83">
        <v>0.15083059902767518</v>
      </c>
      <c r="N611" s="83">
        <v>0.14721959767054338</v>
      </c>
      <c r="O611" s="83">
        <v>4.1031660682688837</v>
      </c>
    </row>
    <row r="612" spans="1:15" x14ac:dyDescent="0.25">
      <c r="A612" s="78" t="str">
        <f t="shared" si="9"/>
        <v>5588</v>
      </c>
      <c r="B612" s="55">
        <v>55</v>
      </c>
      <c r="C612" s="55">
        <v>30</v>
      </c>
      <c r="D612" s="55">
        <v>8</v>
      </c>
      <c r="E612" s="56">
        <v>8</v>
      </c>
      <c r="F612" s="57">
        <v>3</v>
      </c>
      <c r="G612" s="82">
        <v>283540</v>
      </c>
      <c r="H612" s="83">
        <v>5.5794596882274103E-2</v>
      </c>
      <c r="I612" s="83">
        <v>5.5604147562954079E-2</v>
      </c>
      <c r="J612" s="83">
        <v>5.5424278761374055E-2</v>
      </c>
      <c r="K612" s="83">
        <v>1.4327678634407843</v>
      </c>
      <c r="L612" s="83">
        <v>0.15427452916696058</v>
      </c>
      <c r="M612" s="83">
        <v>0.15069831417084009</v>
      </c>
      <c r="N612" s="83">
        <v>0.14715736756718628</v>
      </c>
      <c r="O612" s="83">
        <v>3.8436481625167525</v>
      </c>
    </row>
    <row r="613" spans="1:15" x14ac:dyDescent="0.25">
      <c r="A613" s="78" t="str">
        <f t="shared" si="9"/>
        <v>18108</v>
      </c>
      <c r="B613" s="55">
        <v>18</v>
      </c>
      <c r="C613" s="55">
        <v>67</v>
      </c>
      <c r="D613" s="55">
        <v>10</v>
      </c>
      <c r="E613" s="56">
        <v>8</v>
      </c>
      <c r="F613" s="57">
        <v>3</v>
      </c>
      <c r="G613" s="82">
        <v>506702</v>
      </c>
      <c r="H613" s="83">
        <v>6.7526869836708761E-2</v>
      </c>
      <c r="I613" s="83">
        <v>6.6690086086101885E-2</v>
      </c>
      <c r="J613" s="83">
        <v>6.5863170068403129E-2</v>
      </c>
      <c r="K613" s="83">
        <v>4.5903963276245205</v>
      </c>
      <c r="L613" s="83">
        <v>0.13994221455609016</v>
      </c>
      <c r="M613" s="83">
        <v>0.1353181949153546</v>
      </c>
      <c r="N613" s="83">
        <v>0.13070996364727197</v>
      </c>
      <c r="O613" s="83">
        <v>31.75725969110049</v>
      </c>
    </row>
    <row r="614" spans="1:15" x14ac:dyDescent="0.25">
      <c r="A614" s="78" t="str">
        <f t="shared" si="9"/>
        <v>19108</v>
      </c>
      <c r="B614" s="55">
        <v>19</v>
      </c>
      <c r="C614" s="55">
        <v>66</v>
      </c>
      <c r="D614" s="55">
        <v>10</v>
      </c>
      <c r="E614" s="56">
        <v>8</v>
      </c>
      <c r="F614" s="57">
        <v>3</v>
      </c>
      <c r="G614" s="82">
        <v>505697</v>
      </c>
      <c r="H614" s="83">
        <v>6.7534511772860031E-2</v>
      </c>
      <c r="I614" s="83">
        <v>6.6709907316041026E-2</v>
      </c>
      <c r="J614" s="83">
        <v>6.5895190202828968E-2</v>
      </c>
      <c r="K614" s="83">
        <v>4.4709163787801787</v>
      </c>
      <c r="L614" s="83">
        <v>0.13989800216335077</v>
      </c>
      <c r="M614" s="83">
        <v>0.13530631979228669</v>
      </c>
      <c r="N614" s="83">
        <v>0.13073243463971509</v>
      </c>
      <c r="O614" s="83">
        <v>29.845974961291049</v>
      </c>
    </row>
    <row r="615" spans="1:15" x14ac:dyDescent="0.25">
      <c r="A615" s="78" t="str">
        <f t="shared" si="9"/>
        <v>20108</v>
      </c>
      <c r="B615" s="55">
        <v>20</v>
      </c>
      <c r="C615" s="55">
        <v>65</v>
      </c>
      <c r="D615" s="55">
        <v>10</v>
      </c>
      <c r="E615" s="56">
        <v>8</v>
      </c>
      <c r="F615" s="57">
        <v>3</v>
      </c>
      <c r="G615" s="82">
        <v>504662</v>
      </c>
      <c r="H615" s="83">
        <v>6.7544217714034349E-2</v>
      </c>
      <c r="I615" s="83">
        <v>6.6731792764265982E-2</v>
      </c>
      <c r="J615" s="83">
        <v>6.5927293911568541E-2</v>
      </c>
      <c r="K615" s="83">
        <v>4.3535732827119933</v>
      </c>
      <c r="L615" s="83">
        <v>0.1398520197676861</v>
      </c>
      <c r="M615" s="83">
        <v>0.13529451395191236</v>
      </c>
      <c r="N615" s="83">
        <v>0.13075682337881592</v>
      </c>
      <c r="O615" s="83">
        <v>28.046498448466497</v>
      </c>
    </row>
    <row r="616" spans="1:15" x14ac:dyDescent="0.25">
      <c r="A616" s="78" t="str">
        <f t="shared" si="9"/>
        <v>21108</v>
      </c>
      <c r="B616" s="55">
        <v>21</v>
      </c>
      <c r="C616" s="55">
        <v>64</v>
      </c>
      <c r="D616" s="55">
        <v>10</v>
      </c>
      <c r="E616" s="56">
        <v>8</v>
      </c>
      <c r="F616" s="57">
        <v>3</v>
      </c>
      <c r="G616" s="82">
        <v>503581</v>
      </c>
      <c r="H616" s="83">
        <v>6.7554176984437456E-2</v>
      </c>
      <c r="I616" s="83">
        <v>6.675390850727092E-2</v>
      </c>
      <c r="J616" s="83">
        <v>6.5961583141540284E-2</v>
      </c>
      <c r="K616" s="83">
        <v>4.2319289250388712</v>
      </c>
      <c r="L616" s="83">
        <v>0.13980273282748951</v>
      </c>
      <c r="M616" s="83">
        <v>0.13528310242046462</v>
      </c>
      <c r="N616" s="83">
        <v>0.13078134401417052</v>
      </c>
      <c r="O616" s="83">
        <v>26.298746378437631</v>
      </c>
    </row>
    <row r="617" spans="1:15" x14ac:dyDescent="0.25">
      <c r="A617" s="78" t="str">
        <f t="shared" si="9"/>
        <v>22108</v>
      </c>
      <c r="B617" s="55">
        <v>22</v>
      </c>
      <c r="C617" s="55">
        <v>63</v>
      </c>
      <c r="D617" s="55">
        <v>10</v>
      </c>
      <c r="E617" s="56">
        <v>8</v>
      </c>
      <c r="F617" s="57">
        <v>3</v>
      </c>
      <c r="G617" s="82">
        <v>502445</v>
      </c>
      <c r="H617" s="83">
        <v>6.7563613927892605E-2</v>
      </c>
      <c r="I617" s="83">
        <v>6.6775467961667445E-2</v>
      </c>
      <c r="J617" s="83">
        <v>6.5995283065808194E-2</v>
      </c>
      <c r="K617" s="83">
        <v>4.1325896366766512</v>
      </c>
      <c r="L617" s="83">
        <v>0.13975260973837933</v>
      </c>
      <c r="M617" s="83">
        <v>0.13526853685478013</v>
      </c>
      <c r="N617" s="83">
        <v>0.13080436664709572</v>
      </c>
      <c r="O617" s="83">
        <v>24.720263909482629</v>
      </c>
    </row>
    <row r="618" spans="1:15" x14ac:dyDescent="0.25">
      <c r="A618" s="78" t="str">
        <f t="shared" si="9"/>
        <v>23108</v>
      </c>
      <c r="B618" s="55">
        <v>23</v>
      </c>
      <c r="C618" s="55">
        <v>62</v>
      </c>
      <c r="D618" s="55">
        <v>10</v>
      </c>
      <c r="E618" s="56">
        <v>8</v>
      </c>
      <c r="F618" s="57">
        <v>3</v>
      </c>
      <c r="G618" s="82">
        <v>501238</v>
      </c>
      <c r="H618" s="83">
        <v>6.7572690019511689E-2</v>
      </c>
      <c r="I618" s="83">
        <v>6.6796611589703889E-2</v>
      </c>
      <c r="J618" s="83">
        <v>6.6030508461050436E-2</v>
      </c>
      <c r="K618" s="83">
        <v>4.0208004979670333</v>
      </c>
      <c r="L618" s="83">
        <v>0.139698107485865</v>
      </c>
      <c r="M618" s="83">
        <v>0.13525311329149026</v>
      </c>
      <c r="N618" s="83">
        <v>0.13082607463919335</v>
      </c>
      <c r="O618" s="83">
        <v>23.182486164257298</v>
      </c>
    </row>
    <row r="619" spans="1:15" x14ac:dyDescent="0.25">
      <c r="A619" s="78" t="str">
        <f t="shared" si="9"/>
        <v>24108</v>
      </c>
      <c r="B619" s="55">
        <v>24</v>
      </c>
      <c r="C619" s="55">
        <v>61</v>
      </c>
      <c r="D619" s="55">
        <v>10</v>
      </c>
      <c r="E619" s="56">
        <v>8</v>
      </c>
      <c r="F619" s="57">
        <v>3</v>
      </c>
      <c r="G619" s="82">
        <v>499955</v>
      </c>
      <c r="H619" s="83">
        <v>6.7582082387414866E-2</v>
      </c>
      <c r="I619" s="83">
        <v>6.6818013621225913E-2</v>
      </c>
      <c r="J619" s="83">
        <v>6.6065945935134165E-2</v>
      </c>
      <c r="K619" s="83">
        <v>3.910989989099019</v>
      </c>
      <c r="L619" s="83">
        <v>0.13964056765108859</v>
      </c>
      <c r="M619" s="83">
        <v>0.13523417107539679</v>
      </c>
      <c r="N619" s="83">
        <v>0.13084577611985079</v>
      </c>
      <c r="O619" s="83">
        <v>21.79922593033373</v>
      </c>
    </row>
    <row r="620" spans="1:15" x14ac:dyDescent="0.25">
      <c r="A620" s="78" t="str">
        <f t="shared" si="9"/>
        <v>25108</v>
      </c>
      <c r="B620" s="55">
        <v>25</v>
      </c>
      <c r="C620" s="55">
        <v>60</v>
      </c>
      <c r="D620" s="55">
        <v>10</v>
      </c>
      <c r="E620" s="56">
        <v>8</v>
      </c>
      <c r="F620" s="57">
        <v>3</v>
      </c>
      <c r="G620" s="82">
        <v>498587</v>
      </c>
      <c r="H620" s="83">
        <v>6.7139736896469418E-2</v>
      </c>
      <c r="I620" s="83">
        <v>6.6403656733930089E-2</v>
      </c>
      <c r="J620" s="83">
        <v>6.5677604911479837E-2</v>
      </c>
      <c r="K620" s="83">
        <v>3.8186555205009358</v>
      </c>
      <c r="L620" s="83">
        <v>0.13957844869601493</v>
      </c>
      <c r="M620" s="83">
        <v>0.13521210942122439</v>
      </c>
      <c r="N620" s="83">
        <v>0.13086582682661199</v>
      </c>
      <c r="O620" s="83">
        <v>20.446277179308726</v>
      </c>
    </row>
    <row r="621" spans="1:15" x14ac:dyDescent="0.25">
      <c r="A621" s="78" t="str">
        <f t="shared" si="9"/>
        <v>26108</v>
      </c>
      <c r="B621" s="55">
        <v>26</v>
      </c>
      <c r="C621" s="55">
        <v>59</v>
      </c>
      <c r="D621" s="55">
        <v>10</v>
      </c>
      <c r="E621" s="56">
        <v>8</v>
      </c>
      <c r="F621" s="57">
        <v>3</v>
      </c>
      <c r="G621" s="82">
        <v>497127</v>
      </c>
      <c r="H621" s="83">
        <v>6.6687184562496102E-2</v>
      </c>
      <c r="I621" s="83">
        <v>6.5983139117368403E-2</v>
      </c>
      <c r="J621" s="83">
        <v>6.5287139905899294E-2</v>
      </c>
      <c r="K621" s="83">
        <v>3.8074918481595246</v>
      </c>
      <c r="L621" s="83">
        <v>0.14124760875993458</v>
      </c>
      <c r="M621" s="83">
        <v>0.13680005310514215</v>
      </c>
      <c r="N621" s="83">
        <v>0.13237060147608157</v>
      </c>
      <c r="O621" s="83">
        <v>18.522775870149882</v>
      </c>
    </row>
    <row r="622" spans="1:15" x14ac:dyDescent="0.25">
      <c r="A622" s="78" t="str">
        <f t="shared" si="9"/>
        <v>27108</v>
      </c>
      <c r="B622" s="55">
        <v>27</v>
      </c>
      <c r="C622" s="55">
        <v>58</v>
      </c>
      <c r="D622" s="55">
        <v>10</v>
      </c>
      <c r="E622" s="56">
        <v>8</v>
      </c>
      <c r="F622" s="57">
        <v>3</v>
      </c>
      <c r="G622" s="82">
        <v>495567</v>
      </c>
      <c r="H622" s="83">
        <v>6.6695320713445402E-2</v>
      </c>
      <c r="I622" s="83">
        <v>6.6005202122013773E-2</v>
      </c>
      <c r="J622" s="83">
        <v>6.532315509305503E-2</v>
      </c>
      <c r="K622" s="83">
        <v>3.6941523547774571</v>
      </c>
      <c r="L622" s="83">
        <v>0.14117566343198801</v>
      </c>
      <c r="M622" s="83">
        <v>0.13677060821241124</v>
      </c>
      <c r="N622" s="83">
        <v>0.13238573189901667</v>
      </c>
      <c r="O622" s="83">
        <v>17.420601048899542</v>
      </c>
    </row>
    <row r="623" spans="1:15" x14ac:dyDescent="0.25">
      <c r="A623" s="78" t="str">
        <f t="shared" si="9"/>
        <v>28108</v>
      </c>
      <c r="B623" s="55">
        <v>28</v>
      </c>
      <c r="C623" s="55">
        <v>57</v>
      </c>
      <c r="D623" s="55">
        <v>10</v>
      </c>
      <c r="E623" s="56">
        <v>8</v>
      </c>
      <c r="F623" s="57">
        <v>3</v>
      </c>
      <c r="G623" s="82">
        <v>493895</v>
      </c>
      <c r="H623" s="83">
        <v>6.6704461474604931E-2</v>
      </c>
      <c r="I623" s="83">
        <v>6.6026179653570091E-2</v>
      </c>
      <c r="J623" s="83">
        <v>6.5360046163658272E-2</v>
      </c>
      <c r="K623" s="83">
        <v>3.5885846181880763</v>
      </c>
      <c r="L623" s="83">
        <v>0.14109881655007644</v>
      </c>
      <c r="M623" s="83">
        <v>0.13673756567691514</v>
      </c>
      <c r="N623" s="83">
        <v>0.13239858674414604</v>
      </c>
      <c r="O623" s="83">
        <v>16.388606890128468</v>
      </c>
    </row>
    <row r="624" spans="1:15" x14ac:dyDescent="0.25">
      <c r="A624" s="78" t="str">
        <f t="shared" si="9"/>
        <v>29108</v>
      </c>
      <c r="B624" s="55">
        <v>29</v>
      </c>
      <c r="C624" s="55">
        <v>56</v>
      </c>
      <c r="D624" s="55">
        <v>10</v>
      </c>
      <c r="E624" s="56">
        <v>8</v>
      </c>
      <c r="F624" s="57">
        <v>3</v>
      </c>
      <c r="G624" s="82">
        <v>492112</v>
      </c>
      <c r="H624" s="83">
        <v>6.6712455701141204E-2</v>
      </c>
      <c r="I624" s="83">
        <v>6.6047972819195624E-2</v>
      </c>
      <c r="J624" s="83">
        <v>6.5395682283707776E-2</v>
      </c>
      <c r="K624" s="83">
        <v>3.4848449133530579</v>
      </c>
      <c r="L624" s="83">
        <v>0.14101667912995416</v>
      </c>
      <c r="M624" s="83">
        <v>0.13670262054166532</v>
      </c>
      <c r="N624" s="83">
        <v>0.13240888253080599</v>
      </c>
      <c r="O624" s="83">
        <v>15.416728305751537</v>
      </c>
    </row>
    <row r="625" spans="1:15" x14ac:dyDescent="0.25">
      <c r="A625" s="78" t="str">
        <f t="shared" si="9"/>
        <v>30108</v>
      </c>
      <c r="B625" s="55">
        <v>30</v>
      </c>
      <c r="C625" s="55">
        <v>55</v>
      </c>
      <c r="D625" s="55">
        <v>10</v>
      </c>
      <c r="E625" s="56">
        <v>8</v>
      </c>
      <c r="F625" s="57">
        <v>3</v>
      </c>
      <c r="G625" s="82">
        <v>490214</v>
      </c>
      <c r="H625" s="83">
        <v>6.6717800797202853E-2</v>
      </c>
      <c r="I625" s="83">
        <v>6.6069104513538979E-2</v>
      </c>
      <c r="J625" s="83">
        <v>6.5430607856976755E-2</v>
      </c>
      <c r="K625" s="83">
        <v>3.3828899215444683</v>
      </c>
      <c r="L625" s="83">
        <v>0.14093232751410609</v>
      </c>
      <c r="M625" s="83">
        <v>0.13666276360936244</v>
      </c>
      <c r="N625" s="83">
        <v>0.13241767880966271</v>
      </c>
      <c r="O625" s="83">
        <v>14.47513942890248</v>
      </c>
    </row>
    <row r="626" spans="1:15" x14ac:dyDescent="0.25">
      <c r="A626" s="78" t="str">
        <f t="shared" si="9"/>
        <v>31108</v>
      </c>
      <c r="B626" s="55">
        <v>31</v>
      </c>
      <c r="C626" s="55">
        <v>54</v>
      </c>
      <c r="D626" s="55">
        <v>10</v>
      </c>
      <c r="E626" s="56">
        <v>8</v>
      </c>
      <c r="F626" s="57">
        <v>3</v>
      </c>
      <c r="G626" s="82">
        <v>488184</v>
      </c>
      <c r="H626" s="83">
        <v>6.672484145322255E-2</v>
      </c>
      <c r="I626" s="83">
        <v>6.6089834980253351E-2</v>
      </c>
      <c r="J626" s="83">
        <v>6.5467118955148063E-2</v>
      </c>
      <c r="K626" s="83">
        <v>3.2772827458499254</v>
      </c>
      <c r="L626" s="83">
        <v>0.1408423872965931</v>
      </c>
      <c r="M626" s="83">
        <v>0.13662266686331384</v>
      </c>
      <c r="N626" s="83">
        <v>0.13242343050980779</v>
      </c>
      <c r="O626" s="83">
        <v>13.619700768562673</v>
      </c>
    </row>
    <row r="627" spans="1:15" x14ac:dyDescent="0.25">
      <c r="A627" s="78" t="str">
        <f t="shared" si="9"/>
        <v>32108</v>
      </c>
      <c r="B627" s="55">
        <v>32</v>
      </c>
      <c r="C627" s="55">
        <v>53</v>
      </c>
      <c r="D627" s="55">
        <v>10</v>
      </c>
      <c r="E627" s="56">
        <v>8</v>
      </c>
      <c r="F627" s="57">
        <v>3</v>
      </c>
      <c r="G627" s="82">
        <v>486027</v>
      </c>
      <c r="H627" s="83">
        <v>6.6730860631199498E-2</v>
      </c>
      <c r="I627" s="83">
        <v>6.611155347336671E-2</v>
      </c>
      <c r="J627" s="83">
        <v>6.5502533809850064E-2</v>
      </c>
      <c r="K627" s="83">
        <v>3.1867077343439769</v>
      </c>
      <c r="L627" s="83">
        <v>0.14074938223596631</v>
      </c>
      <c r="M627" s="83">
        <v>0.13657677454133207</v>
      </c>
      <c r="N627" s="83">
        <v>0.13242885683305661</v>
      </c>
      <c r="O627" s="83">
        <v>12.813094745765152</v>
      </c>
    </row>
    <row r="628" spans="1:15" x14ac:dyDescent="0.25">
      <c r="A628" s="78" t="str">
        <f t="shared" si="9"/>
        <v>33108</v>
      </c>
      <c r="B628" s="55">
        <v>33</v>
      </c>
      <c r="C628" s="55">
        <v>52</v>
      </c>
      <c r="D628" s="55">
        <v>10</v>
      </c>
      <c r="E628" s="56">
        <v>8</v>
      </c>
      <c r="F628" s="57">
        <v>3</v>
      </c>
      <c r="G628" s="82">
        <v>483729</v>
      </c>
      <c r="H628" s="83">
        <v>6.6737780864905769E-2</v>
      </c>
      <c r="I628" s="83">
        <v>6.613206981595067E-2</v>
      </c>
      <c r="J628" s="83">
        <v>6.5538762406223319E-2</v>
      </c>
      <c r="K628" s="83">
        <v>3.0735949260846467</v>
      </c>
      <c r="L628" s="83">
        <v>0.14065106702306457</v>
      </c>
      <c r="M628" s="83">
        <v>0.1365289242530425</v>
      </c>
      <c r="N628" s="83">
        <v>0.13242952148827133</v>
      </c>
      <c r="O628" s="83">
        <v>12.032534745694386</v>
      </c>
    </row>
    <row r="629" spans="1:15" x14ac:dyDescent="0.25">
      <c r="A629" s="78" t="str">
        <f t="shared" si="9"/>
        <v>34108</v>
      </c>
      <c r="B629" s="55">
        <v>34</v>
      </c>
      <c r="C629" s="55">
        <v>51</v>
      </c>
      <c r="D629" s="55">
        <v>10</v>
      </c>
      <c r="E629" s="56">
        <v>8</v>
      </c>
      <c r="F629" s="57">
        <v>3</v>
      </c>
      <c r="G629" s="82">
        <v>481290</v>
      </c>
      <c r="H629" s="83">
        <v>6.6136840574289923E-2</v>
      </c>
      <c r="I629" s="83">
        <v>6.5563381744893928E-2</v>
      </c>
      <c r="J629" s="83">
        <v>6.5000311662407287E-2</v>
      </c>
      <c r="K629" s="83">
        <v>2.9883022709800744</v>
      </c>
      <c r="L629" s="83">
        <v>0.14054727918718443</v>
      </c>
      <c r="M629" s="83">
        <v>0.13647696814810198</v>
      </c>
      <c r="N629" s="83">
        <v>0.13242951235222009</v>
      </c>
      <c r="O629" s="83">
        <v>11.321375885640673</v>
      </c>
    </row>
    <row r="630" spans="1:15" x14ac:dyDescent="0.25">
      <c r="A630" s="78" t="str">
        <f t="shared" si="9"/>
        <v>35108</v>
      </c>
      <c r="B630" s="55">
        <v>35</v>
      </c>
      <c r="C630" s="55">
        <v>50</v>
      </c>
      <c r="D630" s="55">
        <v>10</v>
      </c>
      <c r="E630" s="56">
        <v>8</v>
      </c>
      <c r="F630" s="57">
        <v>3</v>
      </c>
      <c r="G630" s="82">
        <v>478695</v>
      </c>
      <c r="H630" s="83">
        <v>6.5411169951639356E-2</v>
      </c>
      <c r="I630" s="83">
        <v>6.4874293652534498E-2</v>
      </c>
      <c r="J630" s="83">
        <v>6.4349951430451538E-2</v>
      </c>
      <c r="K630" s="83">
        <v>2.9144987935950866</v>
      </c>
      <c r="L630" s="83">
        <v>0.14259810526535685</v>
      </c>
      <c r="M630" s="83">
        <v>0.13843470268124797</v>
      </c>
      <c r="N630" s="83">
        <v>0.13429636825118291</v>
      </c>
      <c r="O630" s="83">
        <v>10.336953592579826</v>
      </c>
    </row>
    <row r="631" spans="1:15" x14ac:dyDescent="0.25">
      <c r="A631" s="78" t="str">
        <f t="shared" si="9"/>
        <v>36108</v>
      </c>
      <c r="B631" s="55">
        <v>36</v>
      </c>
      <c r="C631" s="55">
        <v>49</v>
      </c>
      <c r="D631" s="55">
        <v>10</v>
      </c>
      <c r="E631" s="56">
        <v>8</v>
      </c>
      <c r="F631" s="57">
        <v>3</v>
      </c>
      <c r="G631" s="82">
        <v>475937</v>
      </c>
      <c r="H631" s="83">
        <v>6.5416221054467288E-2</v>
      </c>
      <c r="I631" s="83">
        <v>6.4893042566558173E-2</v>
      </c>
      <c r="J631" s="83">
        <v>6.4382470789201091E-2</v>
      </c>
      <c r="K631" s="83">
        <v>2.8348520917684485</v>
      </c>
      <c r="L631" s="83">
        <v>0.14248104265900738</v>
      </c>
      <c r="M631" s="83">
        <v>0.13837125501904665</v>
      </c>
      <c r="N631" s="83">
        <v>0.1342845796817646</v>
      </c>
      <c r="O631" s="83">
        <v>9.8032512706513675</v>
      </c>
    </row>
    <row r="632" spans="1:15" x14ac:dyDescent="0.25">
      <c r="A632" s="78" t="str">
        <f t="shared" si="9"/>
        <v>37108</v>
      </c>
      <c r="B632" s="55">
        <v>37</v>
      </c>
      <c r="C632" s="55">
        <v>48</v>
      </c>
      <c r="D632" s="55">
        <v>10</v>
      </c>
      <c r="E632" s="56">
        <v>8</v>
      </c>
      <c r="F632" s="57">
        <v>3</v>
      </c>
      <c r="G632" s="82">
        <v>473013</v>
      </c>
      <c r="H632" s="83">
        <v>6.541892083304264E-2</v>
      </c>
      <c r="I632" s="83">
        <v>6.4911535200935275E-2</v>
      </c>
      <c r="J632" s="83">
        <v>6.4414720102830156E-2</v>
      </c>
      <c r="K632" s="83">
        <v>2.7505755655764217</v>
      </c>
      <c r="L632" s="83">
        <v>0.14235760962172286</v>
      </c>
      <c r="M632" s="83">
        <v>0.13830275277846485</v>
      </c>
      <c r="N632" s="83">
        <v>0.13426903700321133</v>
      </c>
      <c r="O632" s="83">
        <v>9.3005562214991979</v>
      </c>
    </row>
    <row r="633" spans="1:15" x14ac:dyDescent="0.25">
      <c r="A633" s="78" t="str">
        <f t="shared" si="9"/>
        <v>38108</v>
      </c>
      <c r="B633" s="55">
        <v>38</v>
      </c>
      <c r="C633" s="55">
        <v>47</v>
      </c>
      <c r="D633" s="55">
        <v>10</v>
      </c>
      <c r="E633" s="56">
        <v>8</v>
      </c>
      <c r="F633" s="57">
        <v>3</v>
      </c>
      <c r="G633" s="82">
        <v>469897</v>
      </c>
      <c r="H633" s="83">
        <v>6.5422847985835197E-2</v>
      </c>
      <c r="I633" s="83">
        <v>6.4929122765201741E-2</v>
      </c>
      <c r="J633" s="83">
        <v>6.4446038174323303E-2</v>
      </c>
      <c r="K633" s="83">
        <v>2.6632389651349127</v>
      </c>
      <c r="L633" s="83">
        <v>0.142231169809554</v>
      </c>
      <c r="M633" s="83">
        <v>0.13822816489571119</v>
      </c>
      <c r="N633" s="83">
        <v>0.13424644124137844</v>
      </c>
      <c r="O633" s="83">
        <v>8.8269684633015313</v>
      </c>
    </row>
    <row r="634" spans="1:15" x14ac:dyDescent="0.25">
      <c r="A634" s="78" t="str">
        <f t="shared" si="9"/>
        <v>39108</v>
      </c>
      <c r="B634" s="55">
        <v>39</v>
      </c>
      <c r="C634" s="55">
        <v>46</v>
      </c>
      <c r="D634" s="55">
        <v>10</v>
      </c>
      <c r="E634" s="56">
        <v>8</v>
      </c>
      <c r="F634" s="57">
        <v>3</v>
      </c>
      <c r="G634" s="82">
        <v>466590</v>
      </c>
      <c r="H634" s="83">
        <v>6.5421462097344563E-2</v>
      </c>
      <c r="I634" s="83">
        <v>6.4943526436485988E-2</v>
      </c>
      <c r="J634" s="83">
        <v>6.4474163612593491E-2</v>
      </c>
      <c r="K634" s="83">
        <v>2.5822306521785721</v>
      </c>
      <c r="L634" s="83">
        <v>0.14209477271265994</v>
      </c>
      <c r="M634" s="83">
        <v>0.13814483808054182</v>
      </c>
      <c r="N634" s="83">
        <v>0.13421633554083887</v>
      </c>
      <c r="O634" s="83">
        <v>8.385312587067876</v>
      </c>
    </row>
    <row r="635" spans="1:15" x14ac:dyDescent="0.25">
      <c r="A635" s="78" t="str">
        <f t="shared" si="9"/>
        <v>40108</v>
      </c>
      <c r="B635" s="55">
        <v>40</v>
      </c>
      <c r="C635" s="55">
        <v>45</v>
      </c>
      <c r="D635" s="55">
        <v>10</v>
      </c>
      <c r="E635" s="56">
        <v>8</v>
      </c>
      <c r="F635" s="57">
        <v>3</v>
      </c>
      <c r="G635" s="82">
        <v>463070</v>
      </c>
      <c r="H635" s="83">
        <v>6.5419914915671493E-2</v>
      </c>
      <c r="I635" s="83">
        <v>6.4955622260133461E-2</v>
      </c>
      <c r="J635" s="83">
        <v>6.4497808106765711E-2</v>
      </c>
      <c r="K635" s="83">
        <v>2.4981298723735073</v>
      </c>
      <c r="L635" s="83">
        <v>0.14195262055412788</v>
      </c>
      <c r="M635" s="83">
        <v>0.13805688124905521</v>
      </c>
      <c r="N635" s="83">
        <v>0.13417841794977001</v>
      </c>
      <c r="O635" s="83">
        <v>7.9646381756537892</v>
      </c>
    </row>
    <row r="636" spans="1:15" x14ac:dyDescent="0.25">
      <c r="A636" s="78" t="str">
        <f t="shared" si="9"/>
        <v>41108</v>
      </c>
      <c r="B636" s="55">
        <v>41</v>
      </c>
      <c r="C636" s="55">
        <v>44</v>
      </c>
      <c r="D636" s="55">
        <v>10</v>
      </c>
      <c r="E636" s="56">
        <v>8</v>
      </c>
      <c r="F636" s="57">
        <v>3</v>
      </c>
      <c r="G636" s="82">
        <v>459318</v>
      </c>
      <c r="H636" s="83">
        <v>6.5416552366769867E-2</v>
      </c>
      <c r="I636" s="83">
        <v>6.4963707061338763E-2</v>
      </c>
      <c r="J636" s="83">
        <v>6.4519570319473654E-2</v>
      </c>
      <c r="K636" s="83">
        <v>2.4199051637427664</v>
      </c>
      <c r="L636" s="83">
        <v>0.14180371768578631</v>
      </c>
      <c r="M636" s="83">
        <v>0.13795888687140501</v>
      </c>
      <c r="N636" s="83">
        <v>0.13413147318415564</v>
      </c>
      <c r="O636" s="83">
        <v>7.5592421807984884</v>
      </c>
    </row>
    <row r="637" spans="1:15" x14ac:dyDescent="0.25">
      <c r="A637" s="78" t="str">
        <f t="shared" si="9"/>
        <v>42108</v>
      </c>
      <c r="B637" s="55">
        <v>42</v>
      </c>
      <c r="C637" s="55">
        <v>43</v>
      </c>
      <c r="D637" s="55">
        <v>10</v>
      </c>
      <c r="E637" s="56">
        <v>8</v>
      </c>
      <c r="F637" s="57">
        <v>3</v>
      </c>
      <c r="G637" s="82">
        <v>455313</v>
      </c>
      <c r="H637" s="83">
        <v>6.5409948760522987E-2</v>
      </c>
      <c r="I637" s="83">
        <v>6.4970690492035146E-2</v>
      </c>
      <c r="J637" s="83">
        <v>6.453802109757463E-2</v>
      </c>
      <c r="K637" s="83">
        <v>2.3428235082240128</v>
      </c>
      <c r="L637" s="83">
        <v>0.14164761383927102</v>
      </c>
      <c r="M637" s="83">
        <v>0.13785242239953616</v>
      </c>
      <c r="N637" s="83">
        <v>0.13407699758188324</v>
      </c>
      <c r="O637" s="83">
        <v>7.1863531241146203</v>
      </c>
    </row>
    <row r="638" spans="1:15" x14ac:dyDescent="0.25">
      <c r="A638" s="78" t="str">
        <f t="shared" si="9"/>
        <v>43108</v>
      </c>
      <c r="B638" s="55">
        <v>43</v>
      </c>
      <c r="C638" s="55">
        <v>42</v>
      </c>
      <c r="D638" s="55">
        <v>10</v>
      </c>
      <c r="E638" s="56">
        <v>8</v>
      </c>
      <c r="F638" s="57">
        <v>3</v>
      </c>
      <c r="G638" s="82">
        <v>451041</v>
      </c>
      <c r="H638" s="83">
        <v>6.5402036621947893E-2</v>
      </c>
      <c r="I638" s="83">
        <v>6.4974137606115631E-2</v>
      </c>
      <c r="J638" s="83">
        <v>6.4552889870322205E-2</v>
      </c>
      <c r="K638" s="83">
        <v>2.2663505091554872</v>
      </c>
      <c r="L638" s="83">
        <v>0.14148159479958586</v>
      </c>
      <c r="M638" s="83">
        <v>0.13773692413771696</v>
      </c>
      <c r="N638" s="83">
        <v>0.13401220731596464</v>
      </c>
      <c r="O638" s="83">
        <v>6.8388683068723246</v>
      </c>
    </row>
    <row r="639" spans="1:15" x14ac:dyDescent="0.25">
      <c r="A639" s="78" t="str">
        <f t="shared" si="9"/>
        <v>44108</v>
      </c>
      <c r="B639" s="55">
        <v>44</v>
      </c>
      <c r="C639" s="55">
        <v>41</v>
      </c>
      <c r="D639" s="55">
        <v>10</v>
      </c>
      <c r="E639" s="56">
        <v>8</v>
      </c>
      <c r="F639" s="57">
        <v>3</v>
      </c>
      <c r="G639" s="82">
        <v>446476</v>
      </c>
      <c r="H639" s="83">
        <v>6.502253200619966E-2</v>
      </c>
      <c r="I639" s="83">
        <v>6.4619374837617247E-2</v>
      </c>
      <c r="J639" s="83">
        <v>6.4225176717225566E-2</v>
      </c>
      <c r="K639" s="83">
        <v>2.2066919610460585</v>
      </c>
      <c r="L639" s="83">
        <v>0.14130882735018233</v>
      </c>
      <c r="M639" s="83">
        <v>0.1376154597335579</v>
      </c>
      <c r="N639" s="83">
        <v>0.13394001021331495</v>
      </c>
      <c r="O639" s="83">
        <v>6.5009227819636441</v>
      </c>
    </row>
    <row r="640" spans="1:15" x14ac:dyDescent="0.25">
      <c r="A640" s="78" t="str">
        <f t="shared" si="9"/>
        <v>45108</v>
      </c>
      <c r="B640" s="55">
        <v>45</v>
      </c>
      <c r="C640" s="55">
        <v>40</v>
      </c>
      <c r="D640" s="55">
        <v>10</v>
      </c>
      <c r="E640" s="56">
        <v>8</v>
      </c>
      <c r="F640" s="57">
        <v>3</v>
      </c>
      <c r="G640" s="82">
        <v>441597</v>
      </c>
      <c r="H640" s="83">
        <v>6.4293915040183697E-2</v>
      </c>
      <c r="I640" s="83">
        <v>6.3911213164944511E-2</v>
      </c>
      <c r="J640" s="83">
        <v>6.3537569322255363E-2</v>
      </c>
      <c r="K640" s="83">
        <v>2.1518533866851453</v>
      </c>
      <c r="L640" s="83">
        <v>0.14411329787113589</v>
      </c>
      <c r="M640" s="83">
        <v>0.14029080813501904</v>
      </c>
      <c r="N640" s="83">
        <v>0.13648643446400224</v>
      </c>
      <c r="O640" s="83">
        <v>6.0938480107428266</v>
      </c>
    </row>
    <row r="641" spans="1:15" x14ac:dyDescent="0.25">
      <c r="A641" s="78" t="str">
        <f t="shared" si="9"/>
        <v>46108</v>
      </c>
      <c r="B641" s="55">
        <v>46</v>
      </c>
      <c r="C641" s="55">
        <v>39</v>
      </c>
      <c r="D641" s="55">
        <v>10</v>
      </c>
      <c r="E641" s="56">
        <v>8</v>
      </c>
      <c r="F641" s="57">
        <v>3</v>
      </c>
      <c r="G641" s="82">
        <v>436406</v>
      </c>
      <c r="H641" s="83">
        <v>6.4279592856193543E-2</v>
      </c>
      <c r="I641" s="83">
        <v>6.3908378894882295E-2</v>
      </c>
      <c r="J641" s="83">
        <v>6.3546330710393534E-2</v>
      </c>
      <c r="K641" s="83">
        <v>2.0625610097019749</v>
      </c>
      <c r="L641" s="83">
        <v>0.14391873622269172</v>
      </c>
      <c r="M641" s="83">
        <v>0.14014931050443852</v>
      </c>
      <c r="N641" s="83">
        <v>0.13639821633983035</v>
      </c>
      <c r="O641" s="83">
        <v>5.78782372378015</v>
      </c>
    </row>
    <row r="642" spans="1:15" x14ac:dyDescent="0.25">
      <c r="A642" s="78" t="str">
        <f t="shared" si="9"/>
        <v>47108</v>
      </c>
      <c r="B642" s="55">
        <v>47</v>
      </c>
      <c r="C642" s="55">
        <v>38</v>
      </c>
      <c r="D642" s="55">
        <v>10</v>
      </c>
      <c r="E642" s="56">
        <v>8</v>
      </c>
      <c r="F642" s="57">
        <v>3</v>
      </c>
      <c r="G642" s="82">
        <v>430881</v>
      </c>
      <c r="H642" s="83">
        <v>6.4261362185847132E-2</v>
      </c>
      <c r="I642" s="83">
        <v>6.3903954920268013E-2</v>
      </c>
      <c r="J642" s="83">
        <v>6.3553510133888477E-2</v>
      </c>
      <c r="K642" s="83">
        <v>1.9697758777945651</v>
      </c>
      <c r="L642" s="83">
        <v>0.14371949563800679</v>
      </c>
      <c r="M642" s="83">
        <v>0.14000385257182377</v>
      </c>
      <c r="N642" s="83">
        <v>0.13630909694323956</v>
      </c>
      <c r="O642" s="83">
        <v>5.4986063437468813</v>
      </c>
    </row>
    <row r="643" spans="1:15" x14ac:dyDescent="0.25">
      <c r="A643" s="78" t="str">
        <f t="shared" ref="A643:A706" si="10">B643&amp;D643&amp;E643</f>
        <v>48108</v>
      </c>
      <c r="B643" s="55">
        <v>48</v>
      </c>
      <c r="C643" s="55">
        <v>37</v>
      </c>
      <c r="D643" s="55">
        <v>10</v>
      </c>
      <c r="E643" s="56">
        <v>8</v>
      </c>
      <c r="F643" s="57">
        <v>3</v>
      </c>
      <c r="G643" s="82">
        <v>425028</v>
      </c>
      <c r="H643" s="83">
        <v>6.4245179141138933E-2</v>
      </c>
      <c r="I643" s="83">
        <v>6.3899319574239818E-2</v>
      </c>
      <c r="J643" s="83">
        <v>6.3562871152018224E-2</v>
      </c>
      <c r="K643" s="83">
        <v>1.8773869015688378</v>
      </c>
      <c r="L643" s="83">
        <v>0.14351760354611931</v>
      </c>
      <c r="M643" s="83">
        <v>0.13985666826656126</v>
      </c>
      <c r="N643" s="83">
        <v>0.13621926084869704</v>
      </c>
      <c r="O643" s="83">
        <v>5.2251710475545137</v>
      </c>
    </row>
    <row r="644" spans="1:15" x14ac:dyDescent="0.25">
      <c r="A644" s="78" t="str">
        <f t="shared" si="10"/>
        <v>49108</v>
      </c>
      <c r="B644" s="55">
        <v>49</v>
      </c>
      <c r="C644" s="55">
        <v>36</v>
      </c>
      <c r="D644" s="55">
        <v>10</v>
      </c>
      <c r="E644" s="56">
        <v>8</v>
      </c>
      <c r="F644" s="57">
        <v>3</v>
      </c>
      <c r="G644" s="82">
        <v>418857</v>
      </c>
      <c r="H644" s="83">
        <v>6.4227170609539766E-2</v>
      </c>
      <c r="I644" s="83">
        <v>6.3895315107542663E-2</v>
      </c>
      <c r="J644" s="83">
        <v>6.3573009404164188E-2</v>
      </c>
      <c r="K644" s="83">
        <v>1.7912843762907149</v>
      </c>
      <c r="L644" s="83">
        <v>0.14331621531930946</v>
      </c>
      <c r="M644" s="83">
        <v>0.13971116634077979</v>
      </c>
      <c r="N644" s="83">
        <v>0.13613237930845135</v>
      </c>
      <c r="O644" s="83">
        <v>4.9701640416657717</v>
      </c>
    </row>
    <row r="645" spans="1:15" x14ac:dyDescent="0.25">
      <c r="A645" s="78" t="str">
        <f t="shared" si="10"/>
        <v>50108</v>
      </c>
      <c r="B645" s="55">
        <v>50</v>
      </c>
      <c r="C645" s="55">
        <v>35</v>
      </c>
      <c r="D645" s="55">
        <v>10</v>
      </c>
      <c r="E645" s="56">
        <v>8</v>
      </c>
      <c r="F645" s="57">
        <v>3</v>
      </c>
      <c r="G645" s="82">
        <v>412388</v>
      </c>
      <c r="H645" s="83">
        <v>6.3925235457869767E-2</v>
      </c>
      <c r="I645" s="83">
        <v>6.3617273053532111E-2</v>
      </c>
      <c r="J645" s="83">
        <v>6.331901025248067E-2</v>
      </c>
      <c r="K645" s="83">
        <v>1.7068003918639727</v>
      </c>
      <c r="L645" s="83">
        <v>0.14311522158743709</v>
      </c>
      <c r="M645" s="83">
        <v>0.13957001658632162</v>
      </c>
      <c r="N645" s="83">
        <v>0.13605148549424328</v>
      </c>
      <c r="O645" s="83">
        <v>4.7194268504418169</v>
      </c>
    </row>
    <row r="646" spans="1:15" x14ac:dyDescent="0.25">
      <c r="A646" s="78" t="str">
        <f t="shared" si="10"/>
        <v>51108</v>
      </c>
      <c r="B646" s="55">
        <v>51</v>
      </c>
      <c r="C646" s="55">
        <v>34</v>
      </c>
      <c r="D646" s="55">
        <v>10</v>
      </c>
      <c r="E646" s="56">
        <v>8</v>
      </c>
      <c r="F646" s="57">
        <v>3</v>
      </c>
      <c r="G646" s="82">
        <v>405636</v>
      </c>
      <c r="H646" s="83">
        <v>6.3137887169777834E-2</v>
      </c>
      <c r="I646" s="83">
        <v>6.2849451232139156E-2</v>
      </c>
      <c r="J646" s="83">
        <v>6.2575806881046067E-2</v>
      </c>
      <c r="K646" s="83">
        <v>1.6352024968198089</v>
      </c>
      <c r="L646" s="83">
        <v>0.14512025559861549</v>
      </c>
      <c r="M646" s="83">
        <v>0.14151357374592</v>
      </c>
      <c r="N646" s="83">
        <v>0.13793647506631562</v>
      </c>
      <c r="O646" s="83">
        <v>4.4668347977004013</v>
      </c>
    </row>
    <row r="647" spans="1:15" x14ac:dyDescent="0.25">
      <c r="A647" s="78" t="str">
        <f t="shared" si="10"/>
        <v>52108</v>
      </c>
      <c r="B647" s="55">
        <v>52</v>
      </c>
      <c r="C647" s="55">
        <v>33</v>
      </c>
      <c r="D647" s="55">
        <v>10</v>
      </c>
      <c r="E647" s="56">
        <v>8</v>
      </c>
      <c r="F647" s="57">
        <v>3</v>
      </c>
      <c r="G647" s="82">
        <v>398627</v>
      </c>
      <c r="H647" s="83">
        <v>6.3124173726315583E-2</v>
      </c>
      <c r="I647" s="83">
        <v>6.2853243759203467E-2</v>
      </c>
      <c r="J647" s="83">
        <v>6.2594856846124328E-2</v>
      </c>
      <c r="K647" s="83">
        <v>1.5930958013380929</v>
      </c>
      <c r="L647" s="83">
        <v>0.14491993768610756</v>
      </c>
      <c r="M647" s="83">
        <v>0.14137777922719735</v>
      </c>
      <c r="N647" s="83">
        <v>0.13786321548715968</v>
      </c>
      <c r="O647" s="83">
        <v>4.2247589852167566</v>
      </c>
    </row>
    <row r="648" spans="1:15" x14ac:dyDescent="0.25">
      <c r="A648" s="78" t="str">
        <f t="shared" si="10"/>
        <v>53108</v>
      </c>
      <c r="B648" s="55">
        <v>53</v>
      </c>
      <c r="C648" s="55">
        <v>32</v>
      </c>
      <c r="D648" s="55">
        <v>10</v>
      </c>
      <c r="E648" s="56">
        <v>8</v>
      </c>
      <c r="F648" s="57">
        <v>3</v>
      </c>
      <c r="G648" s="82">
        <v>391385</v>
      </c>
      <c r="H648" s="83">
        <v>6.3114324769728017E-2</v>
      </c>
      <c r="I648" s="83">
        <v>6.2858821876157753E-2</v>
      </c>
      <c r="J648" s="83">
        <v>6.2616094127265987E-2</v>
      </c>
      <c r="K648" s="83">
        <v>1.5557341236889508</v>
      </c>
      <c r="L648" s="83">
        <v>0.14472194897607216</v>
      </c>
      <c r="M648" s="83">
        <v>0.1412445545945808</v>
      </c>
      <c r="N648" s="83">
        <v>0.13779526553138213</v>
      </c>
      <c r="O648" s="83">
        <v>3.9700014052659145</v>
      </c>
    </row>
    <row r="649" spans="1:15" x14ac:dyDescent="0.25">
      <c r="A649" s="78" t="str">
        <f t="shared" si="10"/>
        <v>54108</v>
      </c>
      <c r="B649" s="55">
        <v>54</v>
      </c>
      <c r="C649" s="55">
        <v>31</v>
      </c>
      <c r="D649" s="55">
        <v>10</v>
      </c>
      <c r="E649" s="56">
        <v>8</v>
      </c>
      <c r="F649" s="57">
        <v>3</v>
      </c>
      <c r="G649" s="82">
        <v>383926</v>
      </c>
      <c r="H649" s="83">
        <v>6.3108515703547044E-2</v>
      </c>
      <c r="I649" s="83">
        <v>6.2866281523001832E-2</v>
      </c>
      <c r="J649" s="83">
        <v>6.2642280022712715E-2</v>
      </c>
      <c r="K649" s="83">
        <v>1.5180894234826503</v>
      </c>
      <c r="L649" s="83">
        <v>0.14452785172142549</v>
      </c>
      <c r="M649" s="83">
        <v>0.14111573584492845</v>
      </c>
      <c r="N649" s="83">
        <v>0.13773487599172757</v>
      </c>
      <c r="O649" s="83">
        <v>3.7243296885337278</v>
      </c>
    </row>
    <row r="650" spans="1:15" x14ac:dyDescent="0.25">
      <c r="A650" s="78" t="str">
        <f t="shared" si="10"/>
        <v>55108</v>
      </c>
      <c r="B650" s="55">
        <v>55</v>
      </c>
      <c r="C650" s="55">
        <v>30</v>
      </c>
      <c r="D650" s="55">
        <v>10</v>
      </c>
      <c r="E650" s="56">
        <v>8</v>
      </c>
      <c r="F650" s="57">
        <v>3</v>
      </c>
      <c r="G650" s="82">
        <v>376260</v>
      </c>
      <c r="H650" s="83">
        <v>6.2199011321958222E-2</v>
      </c>
      <c r="I650" s="83">
        <v>6.198373465157072E-2</v>
      </c>
      <c r="J650" s="83">
        <v>6.1784404401211926E-2</v>
      </c>
      <c r="K650" s="83">
        <v>1.4997395418061978</v>
      </c>
      <c r="L650" s="83">
        <v>0.14433636315313877</v>
      </c>
      <c r="M650" s="83">
        <v>0.1409902726837825</v>
      </c>
      <c r="N650" s="83">
        <v>0.13767607505448359</v>
      </c>
      <c r="O650" s="83">
        <v>3.4840270026045821</v>
      </c>
    </row>
    <row r="651" spans="1:15" x14ac:dyDescent="0.25">
      <c r="A651" s="78" t="str">
        <f t="shared" si="10"/>
        <v>18128</v>
      </c>
      <c r="B651" s="55">
        <v>18</v>
      </c>
      <c r="C651" s="55">
        <v>67</v>
      </c>
      <c r="D651" s="55">
        <v>12</v>
      </c>
      <c r="E651" s="56">
        <v>8</v>
      </c>
      <c r="F651" s="57">
        <v>3</v>
      </c>
      <c r="G651" s="82">
        <v>586179</v>
      </c>
      <c r="H651" s="83">
        <v>6.8786155764706688E-2</v>
      </c>
      <c r="I651" s="83">
        <v>6.793146803280227E-2</v>
      </c>
      <c r="J651" s="83">
        <v>6.7087016082118256E-2</v>
      </c>
      <c r="K651" s="83">
        <v>4.3151938230472258</v>
      </c>
      <c r="L651" s="83">
        <v>0.1372021174419418</v>
      </c>
      <c r="M651" s="83">
        <v>0.13267449021544614</v>
      </c>
      <c r="N651" s="83">
        <v>0.12816221666078109</v>
      </c>
      <c r="O651" s="83">
        <v>29.439101366647389</v>
      </c>
    </row>
    <row r="652" spans="1:15" x14ac:dyDescent="0.25">
      <c r="A652" s="78" t="str">
        <f t="shared" si="10"/>
        <v>19128</v>
      </c>
      <c r="B652" s="55">
        <v>19</v>
      </c>
      <c r="C652" s="55">
        <v>66</v>
      </c>
      <c r="D652" s="55">
        <v>12</v>
      </c>
      <c r="E652" s="56">
        <v>8</v>
      </c>
      <c r="F652" s="57">
        <v>3</v>
      </c>
      <c r="G652" s="82">
        <v>585053</v>
      </c>
      <c r="H652" s="83">
        <v>6.8793767402269543E-2</v>
      </c>
      <c r="I652" s="83">
        <v>6.7952817949826771E-2</v>
      </c>
      <c r="J652" s="83">
        <v>6.7118705484802227E-2</v>
      </c>
      <c r="K652" s="83">
        <v>4.1905861520238341</v>
      </c>
      <c r="L652" s="83">
        <v>0.1371585138440449</v>
      </c>
      <c r="M652" s="83">
        <v>0.1326631946165561</v>
      </c>
      <c r="N652" s="83">
        <v>0.12818496785761291</v>
      </c>
      <c r="O652" s="83">
        <v>27.586774189688796</v>
      </c>
    </row>
    <row r="653" spans="1:15" x14ac:dyDescent="0.25">
      <c r="A653" s="78" t="str">
        <f t="shared" si="10"/>
        <v>20128</v>
      </c>
      <c r="B653" s="55">
        <v>20</v>
      </c>
      <c r="C653" s="55">
        <v>65</v>
      </c>
      <c r="D653" s="55">
        <v>12</v>
      </c>
      <c r="E653" s="56">
        <v>8</v>
      </c>
      <c r="F653" s="57">
        <v>3</v>
      </c>
      <c r="G653" s="82">
        <v>583881</v>
      </c>
      <c r="H653" s="83">
        <v>6.8803403433233823E-2</v>
      </c>
      <c r="I653" s="83">
        <v>6.7972754722280745E-2</v>
      </c>
      <c r="J653" s="83">
        <v>6.71523820778549E-2</v>
      </c>
      <c r="K653" s="83">
        <v>4.0685122482149616</v>
      </c>
      <c r="L653" s="83">
        <v>0.13711355567315942</v>
      </c>
      <c r="M653" s="83">
        <v>0.13265203012257634</v>
      </c>
      <c r="N653" s="83">
        <v>0.12820934402729323</v>
      </c>
      <c r="O653" s="83">
        <v>25.910786615765883</v>
      </c>
    </row>
    <row r="654" spans="1:15" x14ac:dyDescent="0.25">
      <c r="A654" s="78" t="str">
        <f t="shared" si="10"/>
        <v>21128</v>
      </c>
      <c r="B654" s="55">
        <v>21</v>
      </c>
      <c r="C654" s="55">
        <v>64</v>
      </c>
      <c r="D654" s="55">
        <v>12</v>
      </c>
      <c r="E654" s="56">
        <v>8</v>
      </c>
      <c r="F654" s="57">
        <v>3</v>
      </c>
      <c r="G654" s="82">
        <v>582659</v>
      </c>
      <c r="H654" s="83">
        <v>6.8813834506975785E-2</v>
      </c>
      <c r="I654" s="83">
        <v>6.7995173849541499E-2</v>
      </c>
      <c r="J654" s="83">
        <v>6.7186810810439729E-2</v>
      </c>
      <c r="K654" s="83">
        <v>3.9489135154524346</v>
      </c>
      <c r="L654" s="83">
        <v>0.13706644881482993</v>
      </c>
      <c r="M654" s="83">
        <v>0.13264018920157417</v>
      </c>
      <c r="N654" s="83">
        <v>0.12823280855526131</v>
      </c>
      <c r="O654" s="83">
        <v>24.279981944842525</v>
      </c>
    </row>
    <row r="655" spans="1:15" x14ac:dyDescent="0.25">
      <c r="A655" s="78" t="str">
        <f t="shared" si="10"/>
        <v>22128</v>
      </c>
      <c r="B655" s="55">
        <v>22</v>
      </c>
      <c r="C655" s="55">
        <v>63</v>
      </c>
      <c r="D655" s="55">
        <v>12</v>
      </c>
      <c r="E655" s="56">
        <v>8</v>
      </c>
      <c r="F655" s="57">
        <v>3</v>
      </c>
      <c r="G655" s="82">
        <v>581371</v>
      </c>
      <c r="H655" s="83">
        <v>6.882352232911515E-2</v>
      </c>
      <c r="I655" s="83">
        <v>6.801680854394182E-2</v>
      </c>
      <c r="J655" s="83">
        <v>6.7222135263024813E-2</v>
      </c>
      <c r="K655" s="83">
        <v>3.8457542601884165</v>
      </c>
      <c r="L655" s="83">
        <v>0.13701577822079189</v>
      </c>
      <c r="M655" s="83">
        <v>0.13262615438334557</v>
      </c>
      <c r="N655" s="83">
        <v>0.12825545133830205</v>
      </c>
      <c r="O655" s="83">
        <v>22.809729071453514</v>
      </c>
    </row>
    <row r="656" spans="1:15" x14ac:dyDescent="0.25">
      <c r="A656" s="78" t="str">
        <f t="shared" si="10"/>
        <v>23128</v>
      </c>
      <c r="B656" s="55">
        <v>23</v>
      </c>
      <c r="C656" s="55">
        <v>62</v>
      </c>
      <c r="D656" s="55">
        <v>12</v>
      </c>
      <c r="E656" s="56">
        <v>8</v>
      </c>
      <c r="F656" s="57">
        <v>3</v>
      </c>
      <c r="G656" s="82">
        <v>580008</v>
      </c>
      <c r="H656" s="83">
        <v>6.8831809216424594E-2</v>
      </c>
      <c r="I656" s="83">
        <v>6.8040440821505913E-2</v>
      </c>
      <c r="J656" s="83">
        <v>6.7255968883187814E-2</v>
      </c>
      <c r="K656" s="83">
        <v>3.7302088936704321</v>
      </c>
      <c r="L656" s="83">
        <v>0.13696190397373828</v>
      </c>
      <c r="M656" s="83">
        <v>0.13261023985876058</v>
      </c>
      <c r="N656" s="83">
        <v>0.1282775409994345</v>
      </c>
      <c r="O656" s="83">
        <v>21.374405180618197</v>
      </c>
    </row>
    <row r="657" spans="1:15" x14ac:dyDescent="0.25">
      <c r="A657" s="78" t="str">
        <f t="shared" si="10"/>
        <v>24128</v>
      </c>
      <c r="B657" s="55">
        <v>24</v>
      </c>
      <c r="C657" s="55">
        <v>61</v>
      </c>
      <c r="D657" s="55">
        <v>12</v>
      </c>
      <c r="E657" s="56">
        <v>8</v>
      </c>
      <c r="F657" s="57">
        <v>3</v>
      </c>
      <c r="G657" s="82">
        <v>578558</v>
      </c>
      <c r="H657" s="83">
        <v>6.8285288596821758E-2</v>
      </c>
      <c r="I657" s="83">
        <v>6.7523048683105241E-2</v>
      </c>
      <c r="J657" s="83">
        <v>6.6771179380459691E-2</v>
      </c>
      <c r="K657" s="83">
        <v>3.6825797932100151</v>
      </c>
      <c r="L657" s="83">
        <v>0.13690589361827163</v>
      </c>
      <c r="M657" s="83">
        <v>0.13259171941274686</v>
      </c>
      <c r="N657" s="83">
        <v>0.12829828642936403</v>
      </c>
      <c r="O657" s="83">
        <v>20.079881360209349</v>
      </c>
    </row>
    <row r="658" spans="1:15" x14ac:dyDescent="0.25">
      <c r="A658" s="78" t="str">
        <f t="shared" si="10"/>
        <v>25128</v>
      </c>
      <c r="B658" s="55">
        <v>25</v>
      </c>
      <c r="C658" s="55">
        <v>60</v>
      </c>
      <c r="D658" s="55">
        <v>12</v>
      </c>
      <c r="E658" s="56">
        <v>8</v>
      </c>
      <c r="F658" s="57">
        <v>3</v>
      </c>
      <c r="G658" s="82">
        <v>577013</v>
      </c>
      <c r="H658" s="83">
        <v>6.8027930046636736E-2</v>
      </c>
      <c r="I658" s="83">
        <v>6.7294844310266846E-2</v>
      </c>
      <c r="J658" s="83">
        <v>6.6572156953136244E-2</v>
      </c>
      <c r="K658" s="83">
        <v>3.628245810752964</v>
      </c>
      <c r="L658" s="83">
        <v>0.13840935992776593</v>
      </c>
      <c r="M658" s="83">
        <v>0.13401777776237278</v>
      </c>
      <c r="N658" s="83">
        <v>0.12964525929225165</v>
      </c>
      <c r="O658" s="83">
        <v>18.062416271383835</v>
      </c>
    </row>
    <row r="659" spans="1:15" x14ac:dyDescent="0.25">
      <c r="A659" s="78" t="str">
        <f t="shared" si="10"/>
        <v>26128</v>
      </c>
      <c r="B659" s="55">
        <v>26</v>
      </c>
      <c r="C659" s="55">
        <v>59</v>
      </c>
      <c r="D659" s="55">
        <v>12</v>
      </c>
      <c r="E659" s="56">
        <v>8</v>
      </c>
      <c r="F659" s="57">
        <v>3</v>
      </c>
      <c r="G659" s="82">
        <v>575367</v>
      </c>
      <c r="H659" s="83">
        <v>6.8036574916531534E-2</v>
      </c>
      <c r="I659" s="83">
        <v>6.7317034171233317E-2</v>
      </c>
      <c r="J659" s="83">
        <v>6.6607921552678556E-2</v>
      </c>
      <c r="K659" s="83">
        <v>3.5154119023162607</v>
      </c>
      <c r="L659" s="83">
        <v>0.13834126739976399</v>
      </c>
      <c r="M659" s="83">
        <v>0.13399100052662041</v>
      </c>
      <c r="N659" s="83">
        <v>0.12966158990696372</v>
      </c>
      <c r="O659" s="83">
        <v>16.976415053348557</v>
      </c>
    </row>
    <row r="660" spans="1:15" x14ac:dyDescent="0.25">
      <c r="A660" s="78" t="str">
        <f t="shared" si="10"/>
        <v>27128</v>
      </c>
      <c r="B660" s="55">
        <v>27</v>
      </c>
      <c r="C660" s="55">
        <v>58</v>
      </c>
      <c r="D660" s="55">
        <v>12</v>
      </c>
      <c r="E660" s="56">
        <v>8</v>
      </c>
      <c r="F660" s="57">
        <v>3</v>
      </c>
      <c r="G660" s="82">
        <v>573604</v>
      </c>
      <c r="H660" s="83">
        <v>6.8045201916304629E-2</v>
      </c>
      <c r="I660" s="83">
        <v>6.7339139894421932E-2</v>
      </c>
      <c r="J660" s="83">
        <v>6.6643538050641216E-2</v>
      </c>
      <c r="K660" s="83">
        <v>3.3990156972406051</v>
      </c>
      <c r="L660" s="83">
        <v>0.13826960760385212</v>
      </c>
      <c r="M660" s="83">
        <v>0.1339635009518762</v>
      </c>
      <c r="N660" s="83">
        <v>0.12967657129308721</v>
      </c>
      <c r="O660" s="83">
        <v>15.948147153785538</v>
      </c>
    </row>
    <row r="661" spans="1:15" x14ac:dyDescent="0.25">
      <c r="A661" s="78" t="str">
        <f t="shared" si="10"/>
        <v>28128</v>
      </c>
      <c r="B661" s="55">
        <v>28</v>
      </c>
      <c r="C661" s="55">
        <v>57</v>
      </c>
      <c r="D661" s="55">
        <v>12</v>
      </c>
      <c r="E661" s="56">
        <v>8</v>
      </c>
      <c r="F661" s="57">
        <v>3</v>
      </c>
      <c r="G661" s="82">
        <v>571731</v>
      </c>
      <c r="H661" s="83">
        <v>6.8052982958769076E-2</v>
      </c>
      <c r="I661" s="83">
        <v>6.7362098609311027E-2</v>
      </c>
      <c r="J661" s="83">
        <v>6.6681708705667531E-2</v>
      </c>
      <c r="K661" s="83">
        <v>3.2963963822147129</v>
      </c>
      <c r="L661" s="83">
        <v>0.13819610970893653</v>
      </c>
      <c r="M661" s="83">
        <v>0.13393186655962333</v>
      </c>
      <c r="N661" s="83">
        <v>0.1296886123019392</v>
      </c>
      <c r="O661" s="83">
        <v>14.98529553233951</v>
      </c>
    </row>
    <row r="662" spans="1:15" x14ac:dyDescent="0.25">
      <c r="A662" s="78" t="str">
        <f t="shared" si="10"/>
        <v>29128</v>
      </c>
      <c r="B662" s="55">
        <v>29</v>
      </c>
      <c r="C662" s="55">
        <v>56</v>
      </c>
      <c r="D662" s="55">
        <v>12</v>
      </c>
      <c r="E662" s="56">
        <v>8</v>
      </c>
      <c r="F662" s="57">
        <v>3</v>
      </c>
      <c r="G662" s="82">
        <v>569731</v>
      </c>
      <c r="H662" s="83">
        <v>6.8061945023177611E-2</v>
      </c>
      <c r="I662" s="83">
        <v>6.7384432302261946E-2</v>
      </c>
      <c r="J662" s="83">
        <v>6.671745086716363E-2</v>
      </c>
      <c r="K662" s="83">
        <v>3.1900949746459295</v>
      </c>
      <c r="L662" s="83">
        <v>0.13811605828013571</v>
      </c>
      <c r="M662" s="83">
        <v>0.1338965230959874</v>
      </c>
      <c r="N662" s="83">
        <v>0.12969980569777667</v>
      </c>
      <c r="O662" s="83">
        <v>14.050611604423842</v>
      </c>
    </row>
    <row r="663" spans="1:15" x14ac:dyDescent="0.25">
      <c r="A663" s="78" t="str">
        <f t="shared" si="10"/>
        <v>30128</v>
      </c>
      <c r="B663" s="55">
        <v>30</v>
      </c>
      <c r="C663" s="55">
        <v>55</v>
      </c>
      <c r="D663" s="55">
        <v>12</v>
      </c>
      <c r="E663" s="56">
        <v>8</v>
      </c>
      <c r="F663" s="57">
        <v>3</v>
      </c>
      <c r="G663" s="82">
        <v>567600</v>
      </c>
      <c r="H663" s="83">
        <v>6.8069062720225518E-2</v>
      </c>
      <c r="I663" s="83">
        <v>6.7406624383368571E-2</v>
      </c>
      <c r="J663" s="83">
        <v>6.6754756871035936E-2</v>
      </c>
      <c r="K663" s="83">
        <v>3.0858579985905568</v>
      </c>
      <c r="L663" s="83">
        <v>0.13803206483439043</v>
      </c>
      <c r="M663" s="83">
        <v>0.13386011275546159</v>
      </c>
      <c r="N663" s="83">
        <v>0.12970930232558139</v>
      </c>
      <c r="O663" s="83">
        <v>13.203594080338267</v>
      </c>
    </row>
    <row r="664" spans="1:15" x14ac:dyDescent="0.25">
      <c r="A664" s="78" t="str">
        <f t="shared" si="10"/>
        <v>31128</v>
      </c>
      <c r="B664" s="55">
        <v>31</v>
      </c>
      <c r="C664" s="55">
        <v>54</v>
      </c>
      <c r="D664" s="55">
        <v>12</v>
      </c>
      <c r="E664" s="56">
        <v>8</v>
      </c>
      <c r="F664" s="57">
        <v>3</v>
      </c>
      <c r="G664" s="82">
        <v>565342</v>
      </c>
      <c r="H664" s="83">
        <v>6.8075607331491386E-2</v>
      </c>
      <c r="I664" s="83">
        <v>6.7428211595812804E-2</v>
      </c>
      <c r="J664" s="83">
        <v>6.6791428904981409E-2</v>
      </c>
      <c r="K664" s="83">
        <v>3.0127869502000557</v>
      </c>
      <c r="L664" s="83">
        <v>0.13794481924215785</v>
      </c>
      <c r="M664" s="83">
        <v>0.13381811363740886</v>
      </c>
      <c r="N664" s="83">
        <v>0.12971617180396999</v>
      </c>
      <c r="O664" s="83">
        <v>12.476412507827121</v>
      </c>
    </row>
    <row r="665" spans="1:15" x14ac:dyDescent="0.25">
      <c r="A665" s="78" t="str">
        <f t="shared" si="10"/>
        <v>32128</v>
      </c>
      <c r="B665" s="55">
        <v>32</v>
      </c>
      <c r="C665" s="55">
        <v>53</v>
      </c>
      <c r="D665" s="55">
        <v>12</v>
      </c>
      <c r="E665" s="56">
        <v>8</v>
      </c>
      <c r="F665" s="57">
        <v>3</v>
      </c>
      <c r="G665" s="82">
        <v>562939</v>
      </c>
      <c r="H665" s="83">
        <v>6.8081976910464539E-2</v>
      </c>
      <c r="I665" s="83">
        <v>6.7449581571005029E-2</v>
      </c>
      <c r="J665" s="83">
        <v>6.6827844579963366E-2</v>
      </c>
      <c r="K665" s="83">
        <v>2.942908556699749</v>
      </c>
      <c r="L665" s="83">
        <v>0.13785330204515941</v>
      </c>
      <c r="M665" s="83">
        <v>0.13377470738392613</v>
      </c>
      <c r="N665" s="83">
        <v>0.12971920581093155</v>
      </c>
      <c r="O665" s="83">
        <v>11.76559627242028</v>
      </c>
    </row>
    <row r="666" spans="1:15" x14ac:dyDescent="0.25">
      <c r="A666" s="78" t="str">
        <f t="shared" si="10"/>
        <v>33128</v>
      </c>
      <c r="B666" s="55">
        <v>33</v>
      </c>
      <c r="C666" s="55">
        <v>52</v>
      </c>
      <c r="D666" s="55">
        <v>12</v>
      </c>
      <c r="E666" s="56">
        <v>8</v>
      </c>
      <c r="F666" s="57">
        <v>3</v>
      </c>
      <c r="G666" s="82">
        <v>560393</v>
      </c>
      <c r="H666" s="83">
        <v>6.8087931148319125E-2</v>
      </c>
      <c r="I666" s="83">
        <v>6.7470507304695101E-2</v>
      </c>
      <c r="J666" s="83">
        <v>6.6863790232925824E-2</v>
      </c>
      <c r="K666" s="83">
        <v>2.8506548083220169</v>
      </c>
      <c r="L666" s="83">
        <v>0.13775868006916575</v>
      </c>
      <c r="M666" s="83">
        <v>0.13372758046585165</v>
      </c>
      <c r="N666" s="83">
        <v>0.12972146333019863</v>
      </c>
      <c r="O666" s="83">
        <v>11.123118954019768</v>
      </c>
    </row>
    <row r="667" spans="1:15" x14ac:dyDescent="0.25">
      <c r="A667" s="78" t="str">
        <f t="shared" si="10"/>
        <v>34128</v>
      </c>
      <c r="B667" s="55">
        <v>34</v>
      </c>
      <c r="C667" s="55">
        <v>51</v>
      </c>
      <c r="D667" s="55">
        <v>12</v>
      </c>
      <c r="E667" s="56">
        <v>8</v>
      </c>
      <c r="F667" s="57">
        <v>3</v>
      </c>
      <c r="G667" s="82">
        <v>557692</v>
      </c>
      <c r="H667" s="83">
        <v>6.7289830228871847E-2</v>
      </c>
      <c r="I667" s="83">
        <v>6.6705278182222452E-2</v>
      </c>
      <c r="J667" s="83">
        <v>6.6131484762198489E-2</v>
      </c>
      <c r="K667" s="83">
        <v>2.8063034793398507</v>
      </c>
      <c r="L667" s="83">
        <v>0.13765842077705973</v>
      </c>
      <c r="M667" s="83">
        <v>0.13367772892564356</v>
      </c>
      <c r="N667" s="83">
        <v>0.12972034743191582</v>
      </c>
      <c r="O667" s="83">
        <v>10.500729793506093</v>
      </c>
    </row>
    <row r="668" spans="1:15" x14ac:dyDescent="0.25">
      <c r="A668" s="78" t="str">
        <f t="shared" si="10"/>
        <v>35128</v>
      </c>
      <c r="B668" s="55">
        <v>35</v>
      </c>
      <c r="C668" s="55">
        <v>50</v>
      </c>
      <c r="D668" s="55">
        <v>12</v>
      </c>
      <c r="E668" s="56">
        <v>8</v>
      </c>
      <c r="F668" s="57">
        <v>3</v>
      </c>
      <c r="G668" s="82">
        <v>554823</v>
      </c>
      <c r="H668" s="83">
        <v>6.7073643306063371E-2</v>
      </c>
      <c r="I668" s="83">
        <v>6.6522116062239664E-2</v>
      </c>
      <c r="J668" s="83">
        <v>6.598320545471259E-2</v>
      </c>
      <c r="K668" s="83">
        <v>2.7440228685544761</v>
      </c>
      <c r="L668" s="83">
        <v>0.13967517568666044</v>
      </c>
      <c r="M668" s="83">
        <v>0.13559459503301052</v>
      </c>
      <c r="N668" s="83">
        <v>0.13154105002856767</v>
      </c>
      <c r="O668" s="83">
        <v>9.5966605566099457</v>
      </c>
    </row>
    <row r="669" spans="1:15" x14ac:dyDescent="0.25">
      <c r="A669" s="78" t="str">
        <f t="shared" si="10"/>
        <v>36128</v>
      </c>
      <c r="B669" s="55">
        <v>36</v>
      </c>
      <c r="C669" s="55">
        <v>49</v>
      </c>
      <c r="D669" s="55">
        <v>12</v>
      </c>
      <c r="E669" s="56">
        <v>8</v>
      </c>
      <c r="F669" s="57">
        <v>3</v>
      </c>
      <c r="G669" s="82">
        <v>551733</v>
      </c>
      <c r="H669" s="83">
        <v>6.7077735063880539E-2</v>
      </c>
      <c r="I669" s="83">
        <v>6.6541243681273371E-2</v>
      </c>
      <c r="J669" s="83">
        <v>6.6017439594876506E-2</v>
      </c>
      <c r="K669" s="83">
        <v>2.6616551846635965</v>
      </c>
      <c r="L669" s="83">
        <v>0.13955844584246366</v>
      </c>
      <c r="M669" s="83">
        <v>0.13553294800202273</v>
      </c>
      <c r="N669" s="83">
        <v>0.13152919981222802</v>
      </c>
      <c r="O669" s="83">
        <v>9.0918469622081695</v>
      </c>
    </row>
    <row r="670" spans="1:15" x14ac:dyDescent="0.25">
      <c r="A670" s="78" t="str">
        <f t="shared" si="10"/>
        <v>37128</v>
      </c>
      <c r="B670" s="55">
        <v>37</v>
      </c>
      <c r="C670" s="55">
        <v>48</v>
      </c>
      <c r="D670" s="55">
        <v>12</v>
      </c>
      <c r="E670" s="56">
        <v>8</v>
      </c>
      <c r="F670" s="57">
        <v>3</v>
      </c>
      <c r="G670" s="82">
        <v>548455</v>
      </c>
      <c r="H670" s="83">
        <v>6.7081164361706982E-2</v>
      </c>
      <c r="I670" s="83">
        <v>6.6559699519559493E-2</v>
      </c>
      <c r="J670" s="83">
        <v>6.6050997802919106E-2</v>
      </c>
      <c r="K670" s="83">
        <v>2.5746287297955166</v>
      </c>
      <c r="L670" s="83">
        <v>0.13943896946878048</v>
      </c>
      <c r="M670" s="83">
        <v>0.13546416752513879</v>
      </c>
      <c r="N670" s="83">
        <v>0.13151306852886746</v>
      </c>
      <c r="O670" s="83">
        <v>8.6166704652159254</v>
      </c>
    </row>
    <row r="671" spans="1:15" x14ac:dyDescent="0.25">
      <c r="A671" s="78" t="str">
        <f t="shared" si="10"/>
        <v>38128</v>
      </c>
      <c r="B671" s="55">
        <v>38</v>
      </c>
      <c r="C671" s="55">
        <v>47</v>
      </c>
      <c r="D671" s="55">
        <v>12</v>
      </c>
      <c r="E671" s="56">
        <v>8</v>
      </c>
      <c r="F671" s="57">
        <v>3</v>
      </c>
      <c r="G671" s="82">
        <v>544976</v>
      </c>
      <c r="H671" s="83">
        <v>6.7083688089016769E-2</v>
      </c>
      <c r="I671" s="83">
        <v>6.6577243768532926E-2</v>
      </c>
      <c r="J671" s="83">
        <v>6.608180910719004E-2</v>
      </c>
      <c r="K671" s="83">
        <v>2.4893701740994101</v>
      </c>
      <c r="L671" s="83">
        <v>0.1393125568832389</v>
      </c>
      <c r="M671" s="83">
        <v>0.13539128328586947</v>
      </c>
      <c r="N671" s="83">
        <v>0.1314901940635918</v>
      </c>
      <c r="O671" s="83">
        <v>8.1693028683831947</v>
      </c>
    </row>
    <row r="672" spans="1:15" x14ac:dyDescent="0.25">
      <c r="A672" s="78" t="str">
        <f t="shared" si="10"/>
        <v>39128</v>
      </c>
      <c r="B672" s="55">
        <v>39</v>
      </c>
      <c r="C672" s="55">
        <v>46</v>
      </c>
      <c r="D672" s="55">
        <v>12</v>
      </c>
      <c r="E672" s="56">
        <v>8</v>
      </c>
      <c r="F672" s="57">
        <v>3</v>
      </c>
      <c r="G672" s="82">
        <v>541279</v>
      </c>
      <c r="H672" s="83">
        <v>6.7083703598329145E-2</v>
      </c>
      <c r="I672" s="83">
        <v>6.6592274963558531E-2</v>
      </c>
      <c r="J672" s="83">
        <v>6.611008370914076E-2</v>
      </c>
      <c r="K672" s="83">
        <v>2.4057667118066655</v>
      </c>
      <c r="L672" s="83">
        <v>0.13918145725217493</v>
      </c>
      <c r="M672" s="83">
        <v>0.13531099488433876</v>
      </c>
      <c r="N672" s="83">
        <v>0.13146270222934939</v>
      </c>
      <c r="O672" s="83">
        <v>7.7480356710679708</v>
      </c>
    </row>
    <row r="673" spans="1:15" x14ac:dyDescent="0.25">
      <c r="A673" s="78" t="str">
        <f t="shared" si="10"/>
        <v>40128</v>
      </c>
      <c r="B673" s="55">
        <v>40</v>
      </c>
      <c r="C673" s="55">
        <v>45</v>
      </c>
      <c r="D673" s="55">
        <v>12</v>
      </c>
      <c r="E673" s="56">
        <v>8</v>
      </c>
      <c r="F673" s="57">
        <v>3</v>
      </c>
      <c r="G673" s="82">
        <v>537355</v>
      </c>
      <c r="H673" s="83">
        <v>6.7082282662299597E-2</v>
      </c>
      <c r="I673" s="83">
        <v>6.6604014106130954E-2</v>
      </c>
      <c r="J673" s="83">
        <v>6.6136911352830063E-2</v>
      </c>
      <c r="K673" s="83">
        <v>2.3236929032017941</v>
      </c>
      <c r="L673" s="83">
        <v>0.13904216021066149</v>
      </c>
      <c r="M673" s="83">
        <v>0.13522345562989085</v>
      </c>
      <c r="N673" s="83">
        <v>0.13142522168771109</v>
      </c>
      <c r="O673" s="83">
        <v>7.3512761582194264</v>
      </c>
    </row>
    <row r="674" spans="1:15" x14ac:dyDescent="0.25">
      <c r="A674" s="78" t="str">
        <f t="shared" si="10"/>
        <v>41128</v>
      </c>
      <c r="B674" s="55">
        <v>41</v>
      </c>
      <c r="C674" s="55">
        <v>44</v>
      </c>
      <c r="D674" s="55">
        <v>12</v>
      </c>
      <c r="E674" s="56">
        <v>8</v>
      </c>
      <c r="F674" s="57">
        <v>3</v>
      </c>
      <c r="G674" s="82">
        <v>533179</v>
      </c>
      <c r="H674" s="83">
        <v>6.7078785923676665E-2</v>
      </c>
      <c r="I674" s="83">
        <v>6.6613651325352269E-2</v>
      </c>
      <c r="J674" s="83">
        <v>6.6157894440703774E-2</v>
      </c>
      <c r="K674" s="83">
        <v>2.2293338634867466</v>
      </c>
      <c r="L674" s="83">
        <v>0.13889519279641546</v>
      </c>
      <c r="M674" s="83">
        <v>0.13512910298417605</v>
      </c>
      <c r="N674" s="83">
        <v>0.13137989305655323</v>
      </c>
      <c r="O674" s="83">
        <v>6.9391517670425875</v>
      </c>
    </row>
    <row r="675" spans="1:15" x14ac:dyDescent="0.25">
      <c r="A675" s="78" t="str">
        <f t="shared" si="10"/>
        <v>42128</v>
      </c>
      <c r="B675" s="55">
        <v>42</v>
      </c>
      <c r="C675" s="55">
        <v>43</v>
      </c>
      <c r="D675" s="55">
        <v>12</v>
      </c>
      <c r="E675" s="56">
        <v>8</v>
      </c>
      <c r="F675" s="57">
        <v>3</v>
      </c>
      <c r="G675" s="82">
        <v>528730</v>
      </c>
      <c r="H675" s="83">
        <v>6.7072040549997158E-2</v>
      </c>
      <c r="I675" s="83">
        <v>6.6620013995801253E-2</v>
      </c>
      <c r="J675" s="83">
        <v>6.6177444064078078E-2</v>
      </c>
      <c r="K675" s="83">
        <v>2.1360505361904942</v>
      </c>
      <c r="L675" s="83">
        <v>0.13874189094622966</v>
      </c>
      <c r="M675" s="83">
        <v>0.13502354698995706</v>
      </c>
      <c r="N675" s="83">
        <v>0.13132411627862992</v>
      </c>
      <c r="O675" s="83">
        <v>6.5635239157982337</v>
      </c>
    </row>
    <row r="676" spans="1:15" x14ac:dyDescent="0.25">
      <c r="A676" s="78" t="str">
        <f t="shared" si="10"/>
        <v>43128</v>
      </c>
      <c r="B676" s="55">
        <v>43</v>
      </c>
      <c r="C676" s="55">
        <v>42</v>
      </c>
      <c r="D676" s="55">
        <v>12</v>
      </c>
      <c r="E676" s="56">
        <v>8</v>
      </c>
      <c r="F676" s="57">
        <v>3</v>
      </c>
      <c r="G676" s="82">
        <v>523993</v>
      </c>
      <c r="H676" s="83">
        <v>6.7063872990669723E-2</v>
      </c>
      <c r="I676" s="83">
        <v>6.6623027406854676E-2</v>
      </c>
      <c r="J676" s="83">
        <v>6.6191723935243404E-2</v>
      </c>
      <c r="K676" s="83">
        <v>2.0476189567417884</v>
      </c>
      <c r="L676" s="83">
        <v>0.13858009553562739</v>
      </c>
      <c r="M676" s="83">
        <v>0.13491210760449091</v>
      </c>
      <c r="N676" s="83">
        <v>0.13126129547532123</v>
      </c>
      <c r="O676" s="83">
        <v>6.2088882866755855</v>
      </c>
    </row>
    <row r="677" spans="1:15" x14ac:dyDescent="0.25">
      <c r="A677" s="78" t="str">
        <f t="shared" si="10"/>
        <v>44128</v>
      </c>
      <c r="B677" s="55">
        <v>44</v>
      </c>
      <c r="C677" s="55">
        <v>41</v>
      </c>
      <c r="D677" s="55">
        <v>12</v>
      </c>
      <c r="E677" s="56">
        <v>8</v>
      </c>
      <c r="F677" s="57">
        <v>3</v>
      </c>
      <c r="G677" s="82">
        <v>518948</v>
      </c>
      <c r="H677" s="83">
        <v>6.6170406283481198E-2</v>
      </c>
      <c r="I677" s="83">
        <v>6.5761887510887407E-2</v>
      </c>
      <c r="J677" s="83">
        <v>6.5359149664320895E-2</v>
      </c>
      <c r="K677" s="83">
        <v>1.9851256773318329</v>
      </c>
      <c r="L677" s="83">
        <v>0.13841078489559647</v>
      </c>
      <c r="M677" s="83">
        <v>0.13479192520252511</v>
      </c>
      <c r="N677" s="83">
        <v>0.13119040828753556</v>
      </c>
      <c r="O677" s="83">
        <v>5.8639709566276386</v>
      </c>
    </row>
    <row r="678" spans="1:15" x14ac:dyDescent="0.25">
      <c r="A678" s="78" t="str">
        <f t="shared" si="10"/>
        <v>45128</v>
      </c>
      <c r="B678" s="55">
        <v>45</v>
      </c>
      <c r="C678" s="55">
        <v>40</v>
      </c>
      <c r="D678" s="55">
        <v>12</v>
      </c>
      <c r="E678" s="56">
        <v>8</v>
      </c>
      <c r="F678" s="57">
        <v>3</v>
      </c>
      <c r="G678" s="82">
        <v>513575</v>
      </c>
      <c r="H678" s="83">
        <v>6.6290220513070139E-2</v>
      </c>
      <c r="I678" s="83">
        <v>6.589689918707102E-2</v>
      </c>
      <c r="J678" s="83">
        <v>6.5509419266903568E-2</v>
      </c>
      <c r="K678" s="83">
        <v>1.89402521540184</v>
      </c>
      <c r="L678" s="83">
        <v>0.14070583653799348</v>
      </c>
      <c r="M678" s="83">
        <v>0.13697317821155625</v>
      </c>
      <c r="N678" s="83">
        <v>0.13325804410261402</v>
      </c>
      <c r="O678" s="83">
        <v>5.4421379545343909</v>
      </c>
    </row>
    <row r="679" spans="1:15" x14ac:dyDescent="0.25">
      <c r="A679" s="78" t="str">
        <f t="shared" si="10"/>
        <v>46128</v>
      </c>
      <c r="B679" s="55">
        <v>46</v>
      </c>
      <c r="C679" s="55">
        <v>39</v>
      </c>
      <c r="D679" s="55">
        <v>12</v>
      </c>
      <c r="E679" s="56">
        <v>8</v>
      </c>
      <c r="F679" s="57">
        <v>3</v>
      </c>
      <c r="G679" s="82">
        <v>507863</v>
      </c>
      <c r="H679" s="83">
        <v>6.627574759334702E-2</v>
      </c>
      <c r="I679" s="83">
        <v>6.5891785776872894E-2</v>
      </c>
      <c r="J679" s="83">
        <v>6.5517669135180159E-2</v>
      </c>
      <c r="K679" s="83">
        <v>1.8457142969659139</v>
      </c>
      <c r="L679" s="83">
        <v>0.14051624158483686</v>
      </c>
      <c r="M679" s="83">
        <v>0.13683611525155406</v>
      </c>
      <c r="N679" s="83">
        <v>0.13317174119792149</v>
      </c>
      <c r="O679" s="83">
        <v>5.1518007809192641</v>
      </c>
    </row>
    <row r="680" spans="1:15" x14ac:dyDescent="0.25">
      <c r="A680" s="78" t="str">
        <f t="shared" si="10"/>
        <v>47128</v>
      </c>
      <c r="B680" s="55">
        <v>47</v>
      </c>
      <c r="C680" s="55">
        <v>38</v>
      </c>
      <c r="D680" s="55">
        <v>12</v>
      </c>
      <c r="E680" s="56">
        <v>8</v>
      </c>
      <c r="F680" s="57">
        <v>3</v>
      </c>
      <c r="G680" s="82">
        <v>501803</v>
      </c>
      <c r="H680" s="83">
        <v>6.6257076980408641E-2</v>
      </c>
      <c r="I680" s="83">
        <v>6.5886413592585139E-2</v>
      </c>
      <c r="J680" s="83">
        <v>6.5525714274326782E-2</v>
      </c>
      <c r="K680" s="83">
        <v>1.7990984509857455</v>
      </c>
      <c r="L680" s="83">
        <v>0.14032199887206734</v>
      </c>
      <c r="M680" s="83">
        <v>0.1366930847364404</v>
      </c>
      <c r="N680" s="83">
        <v>0.13308409873994376</v>
      </c>
      <c r="O680" s="83">
        <v>4.8813159745956085</v>
      </c>
    </row>
    <row r="681" spans="1:15" x14ac:dyDescent="0.25">
      <c r="A681" s="78" t="str">
        <f t="shared" si="10"/>
        <v>48128</v>
      </c>
      <c r="B681" s="55">
        <v>48</v>
      </c>
      <c r="C681" s="55">
        <v>37</v>
      </c>
      <c r="D681" s="55">
        <v>12</v>
      </c>
      <c r="E681" s="56">
        <v>8</v>
      </c>
      <c r="F681" s="57">
        <v>3</v>
      </c>
      <c r="G681" s="82">
        <v>495395</v>
      </c>
      <c r="H681" s="83">
        <v>6.6240071054411126E-2</v>
      </c>
      <c r="I681" s="83">
        <v>6.5882780407553562E-2</v>
      </c>
      <c r="J681" s="83">
        <v>6.553558271682193E-2</v>
      </c>
      <c r="K681" s="83">
        <v>1.7541174214515689</v>
      </c>
      <c r="L681" s="83">
        <v>0.14012454707859384</v>
      </c>
      <c r="M681" s="83">
        <v>0.13654962201879309</v>
      </c>
      <c r="N681" s="83">
        <v>0.13299690146246934</v>
      </c>
      <c r="O681" s="83">
        <v>4.6257128150263931</v>
      </c>
    </row>
    <row r="682" spans="1:15" x14ac:dyDescent="0.25">
      <c r="A682" s="78" t="str">
        <f t="shared" si="10"/>
        <v>49128</v>
      </c>
      <c r="B682" s="55">
        <v>49</v>
      </c>
      <c r="C682" s="55">
        <v>36</v>
      </c>
      <c r="D682" s="55">
        <v>12</v>
      </c>
      <c r="E682" s="56">
        <v>8</v>
      </c>
      <c r="F682" s="57">
        <v>3</v>
      </c>
      <c r="G682" s="82">
        <v>488658</v>
      </c>
      <c r="H682" s="83">
        <v>6.6222184022363295E-2</v>
      </c>
      <c r="I682" s="83">
        <v>6.5878385291962882E-2</v>
      </c>
      <c r="J682" s="83">
        <v>6.5544818666633919E-2</v>
      </c>
      <c r="K682" s="83">
        <v>1.7131654449533211</v>
      </c>
      <c r="L682" s="83">
        <v>0.13992812969397819</v>
      </c>
      <c r="M682" s="83">
        <v>0.13640828554940265</v>
      </c>
      <c r="N682" s="83">
        <v>0.13291299845699855</v>
      </c>
      <c r="O682" s="83">
        <v>4.3841091315398497</v>
      </c>
    </row>
    <row r="683" spans="1:15" x14ac:dyDescent="0.25">
      <c r="A683" s="78" t="str">
        <f t="shared" si="10"/>
        <v>50128</v>
      </c>
      <c r="B683" s="55">
        <v>50</v>
      </c>
      <c r="C683" s="55">
        <v>35</v>
      </c>
      <c r="D683" s="55">
        <v>12</v>
      </c>
      <c r="E683" s="56">
        <v>8</v>
      </c>
      <c r="F683" s="57">
        <v>3</v>
      </c>
      <c r="G683" s="82">
        <v>481598</v>
      </c>
      <c r="H683" s="83">
        <v>6.5758163447522625E-2</v>
      </c>
      <c r="I683" s="83">
        <v>6.5440471098301908E-2</v>
      </c>
      <c r="J683" s="83">
        <v>6.5133160851996899E-2</v>
      </c>
      <c r="K683" s="83">
        <v>1.6841660472011928</v>
      </c>
      <c r="L683" s="83">
        <v>0.13973272314253796</v>
      </c>
      <c r="M683" s="83">
        <v>0.13626925360985717</v>
      </c>
      <c r="N683" s="83">
        <v>0.13283277754475725</v>
      </c>
      <c r="O683" s="83">
        <v>4.1498552734853549</v>
      </c>
    </row>
    <row r="684" spans="1:15" x14ac:dyDescent="0.25">
      <c r="A684" s="78" t="str">
        <f t="shared" si="10"/>
        <v>51128</v>
      </c>
      <c r="B684" s="55">
        <v>51</v>
      </c>
      <c r="C684" s="55">
        <v>34</v>
      </c>
      <c r="D684" s="55">
        <v>12</v>
      </c>
      <c r="E684" s="56">
        <v>8</v>
      </c>
      <c r="F684" s="57">
        <v>3</v>
      </c>
      <c r="G684" s="82">
        <v>474240</v>
      </c>
      <c r="H684" s="83">
        <v>6.5559632253711198E-2</v>
      </c>
      <c r="I684" s="83">
        <v>6.5260205802968957E-2</v>
      </c>
      <c r="J684" s="83">
        <v>6.497553981106613E-2</v>
      </c>
      <c r="K684" s="83">
        <v>1.6485239541160595</v>
      </c>
      <c r="L684" s="83">
        <v>0.1411922233468286</v>
      </c>
      <c r="M684" s="83">
        <v>0.13768345141700405</v>
      </c>
      <c r="N684" s="83">
        <v>0.13419998313090417</v>
      </c>
      <c r="O684" s="83">
        <v>3.8690578609986503</v>
      </c>
    </row>
    <row r="685" spans="1:15" x14ac:dyDescent="0.25">
      <c r="A685" s="78" t="str">
        <f t="shared" si="10"/>
        <v>52128</v>
      </c>
      <c r="B685" s="55">
        <v>52</v>
      </c>
      <c r="C685" s="55">
        <v>33</v>
      </c>
      <c r="D685" s="55">
        <v>12</v>
      </c>
      <c r="E685" s="56">
        <v>8</v>
      </c>
      <c r="F685" s="57">
        <v>3</v>
      </c>
      <c r="G685" s="82">
        <v>466615</v>
      </c>
      <c r="H685" s="83">
        <v>6.5546542652936579E-2</v>
      </c>
      <c r="I685" s="83">
        <v>6.5263654190285347E-2</v>
      </c>
      <c r="J685" s="83">
        <v>6.49957673885323E-2</v>
      </c>
      <c r="K685" s="83">
        <v>1.6086709599991427</v>
      </c>
      <c r="L685" s="83">
        <v>0.14099632459307995</v>
      </c>
      <c r="M685" s="83">
        <v>0.13754808568091467</v>
      </c>
      <c r="N685" s="83">
        <v>0.13412770699613172</v>
      </c>
      <c r="O685" s="83">
        <v>3.6150959570523877</v>
      </c>
    </row>
    <row r="686" spans="1:15" x14ac:dyDescent="0.25">
      <c r="A686" s="78" t="str">
        <f t="shared" si="10"/>
        <v>53128</v>
      </c>
      <c r="B686" s="55">
        <v>53</v>
      </c>
      <c r="C686" s="55">
        <v>32</v>
      </c>
      <c r="D686" s="55">
        <v>12</v>
      </c>
      <c r="E686" s="56">
        <v>8</v>
      </c>
      <c r="F686" s="57">
        <v>3</v>
      </c>
      <c r="G686" s="82">
        <v>458737</v>
      </c>
      <c r="H686" s="83">
        <v>6.5536462068679871E-2</v>
      </c>
      <c r="I686" s="83">
        <v>6.5270514477794472E-2</v>
      </c>
      <c r="J686" s="83">
        <v>6.5017646276624735E-2</v>
      </c>
      <c r="K686" s="83">
        <v>1.570211253942891</v>
      </c>
      <c r="L686" s="83">
        <v>0.14080399008582259</v>
      </c>
      <c r="M686" s="83">
        <v>0.1374186080477485</v>
      </c>
      <c r="N686" s="83">
        <v>0.13406374458567763</v>
      </c>
      <c r="O686" s="83">
        <v>3.3739789901403201</v>
      </c>
    </row>
    <row r="687" spans="1:15" x14ac:dyDescent="0.25">
      <c r="A687" s="78" t="str">
        <f t="shared" si="10"/>
        <v>54128</v>
      </c>
      <c r="B687" s="55">
        <v>54</v>
      </c>
      <c r="C687" s="55">
        <v>31</v>
      </c>
      <c r="D687" s="55">
        <v>12</v>
      </c>
      <c r="E687" s="56">
        <v>8</v>
      </c>
      <c r="F687" s="57">
        <v>3</v>
      </c>
      <c r="G687" s="82">
        <v>450627</v>
      </c>
      <c r="H687" s="83">
        <v>6.5528696682622206E-2</v>
      </c>
      <c r="I687" s="83">
        <v>6.5277934966169363E-2</v>
      </c>
      <c r="J687" s="83">
        <v>6.5042707161355184E-2</v>
      </c>
      <c r="K687" s="83">
        <v>1.5346661429519315</v>
      </c>
      <c r="L687" s="83">
        <v>0.14061518728349612</v>
      </c>
      <c r="M687" s="83">
        <v>0.13729314932305431</v>
      </c>
      <c r="N687" s="83">
        <v>0.13400217918588989</v>
      </c>
      <c r="O687" s="83">
        <v>3.1385403005146162</v>
      </c>
    </row>
    <row r="688" spans="1:15" x14ac:dyDescent="0.25">
      <c r="A688" s="78" t="str">
        <f t="shared" si="10"/>
        <v>55128</v>
      </c>
      <c r="B688" s="55">
        <v>55</v>
      </c>
      <c r="C688" s="55">
        <v>30</v>
      </c>
      <c r="D688" s="55">
        <v>12</v>
      </c>
      <c r="E688" s="56">
        <v>8</v>
      </c>
      <c r="F688" s="57">
        <v>3</v>
      </c>
      <c r="G688" s="82">
        <v>442289</v>
      </c>
      <c r="H688" s="83">
        <v>6.4941701014495049E-2</v>
      </c>
      <c r="I688" s="83">
        <v>6.4720126433169267E-2</v>
      </c>
      <c r="J688" s="83">
        <v>6.4512117642536893E-2</v>
      </c>
      <c r="K688" s="83">
        <v>1.5117287565370154</v>
      </c>
      <c r="L688" s="83">
        <v>0.140428543328005</v>
      </c>
      <c r="M688" s="83">
        <v>0.13717275356158529</v>
      </c>
      <c r="N688" s="83">
        <v>0.13394635634166802</v>
      </c>
      <c r="O688" s="83">
        <v>2.9144269923059358</v>
      </c>
    </row>
    <row r="689" spans="1:15" x14ac:dyDescent="0.25">
      <c r="A689" s="78" t="str">
        <f t="shared" si="10"/>
        <v>18158</v>
      </c>
      <c r="B689" s="55">
        <v>18</v>
      </c>
      <c r="C689" s="55">
        <v>67</v>
      </c>
      <c r="D689" s="55">
        <v>15</v>
      </c>
      <c r="E689" s="56">
        <v>8</v>
      </c>
      <c r="F689" s="57">
        <v>3</v>
      </c>
      <c r="G689" s="82">
        <v>687416</v>
      </c>
      <c r="H689" s="83">
        <v>6.9772888614754391E-2</v>
      </c>
      <c r="I689" s="83">
        <v>6.8907328313568494E-2</v>
      </c>
      <c r="J689" s="83">
        <v>6.8051951074749498E-2</v>
      </c>
      <c r="K689" s="83">
        <v>4.3884867387433522</v>
      </c>
      <c r="L689" s="83">
        <v>0.13405274244416773</v>
      </c>
      <c r="M689" s="83">
        <v>0.12962747448415515</v>
      </c>
      <c r="N689" s="83">
        <v>0.12521820847929055</v>
      </c>
      <c r="O689" s="83">
        <v>28.147097245336159</v>
      </c>
    </row>
    <row r="690" spans="1:15" x14ac:dyDescent="0.25">
      <c r="A690" s="78" t="str">
        <f t="shared" si="10"/>
        <v>19158</v>
      </c>
      <c r="B690" s="55">
        <v>19</v>
      </c>
      <c r="C690" s="55">
        <v>66</v>
      </c>
      <c r="D690" s="55">
        <v>15</v>
      </c>
      <c r="E690" s="56">
        <v>8</v>
      </c>
      <c r="F690" s="57">
        <v>3</v>
      </c>
      <c r="G690" s="82">
        <v>685891</v>
      </c>
      <c r="H690" s="83">
        <v>6.9782224872465159E-2</v>
      </c>
      <c r="I690" s="83">
        <v>6.8929319673242548E-2</v>
      </c>
      <c r="J690" s="83">
        <v>6.8085162219652981E-2</v>
      </c>
      <c r="K690" s="83">
        <v>4.2608781861841019</v>
      </c>
      <c r="L690" s="83">
        <v>0.13400963126794199</v>
      </c>
      <c r="M690" s="83">
        <v>0.12961680500254413</v>
      </c>
      <c r="N690" s="83">
        <v>0.12524147422841239</v>
      </c>
      <c r="O690" s="83">
        <v>26.456505479733661</v>
      </c>
    </row>
    <row r="691" spans="1:15" x14ac:dyDescent="0.25">
      <c r="A691" s="78" t="str">
        <f t="shared" si="10"/>
        <v>20158</v>
      </c>
      <c r="B691" s="55">
        <v>20</v>
      </c>
      <c r="C691" s="55">
        <v>65</v>
      </c>
      <c r="D691" s="55">
        <v>15</v>
      </c>
      <c r="E691" s="56">
        <v>8</v>
      </c>
      <c r="F691" s="57">
        <v>3</v>
      </c>
      <c r="G691" s="82">
        <v>684310</v>
      </c>
      <c r="H691" s="83">
        <v>6.979146877876985E-2</v>
      </c>
      <c r="I691" s="83">
        <v>6.8949744998611742E-2</v>
      </c>
      <c r="J691" s="83">
        <v>6.8119711826511373E-2</v>
      </c>
      <c r="K691" s="83">
        <v>4.1359018573453552</v>
      </c>
      <c r="L691" s="83">
        <v>0.13396560038579006</v>
      </c>
      <c r="M691" s="83">
        <v>0.12960646490625594</v>
      </c>
      <c r="N691" s="83">
        <v>0.12526486533880843</v>
      </c>
      <c r="O691" s="83">
        <v>24.864200435475151</v>
      </c>
    </row>
    <row r="692" spans="1:15" x14ac:dyDescent="0.25">
      <c r="A692" s="78" t="str">
        <f t="shared" si="10"/>
        <v>21158</v>
      </c>
      <c r="B692" s="55">
        <v>21</v>
      </c>
      <c r="C692" s="55">
        <v>64</v>
      </c>
      <c r="D692" s="55">
        <v>15</v>
      </c>
      <c r="E692" s="56">
        <v>8</v>
      </c>
      <c r="F692" s="57">
        <v>3</v>
      </c>
      <c r="G692" s="82">
        <v>682659</v>
      </c>
      <c r="H692" s="83">
        <v>6.9800588580828785E-2</v>
      </c>
      <c r="I692" s="83">
        <v>6.8972942567226095E-2</v>
      </c>
      <c r="J692" s="83">
        <v>6.815408571482981E-2</v>
      </c>
      <c r="K692" s="83">
        <v>4.0134913624518243</v>
      </c>
      <c r="L692" s="83">
        <v>0.13391898444171982</v>
      </c>
      <c r="M692" s="83">
        <v>0.12959471712817086</v>
      </c>
      <c r="N692" s="83">
        <v>0.12528656327683368</v>
      </c>
      <c r="O692" s="83">
        <v>23.313546001737325</v>
      </c>
    </row>
    <row r="693" spans="1:15" x14ac:dyDescent="0.25">
      <c r="A693" s="78" t="str">
        <f t="shared" si="10"/>
        <v>22158</v>
      </c>
      <c r="B693" s="55">
        <v>22</v>
      </c>
      <c r="C693" s="55">
        <v>63</v>
      </c>
      <c r="D693" s="55">
        <v>15</v>
      </c>
      <c r="E693" s="56">
        <v>8</v>
      </c>
      <c r="F693" s="57">
        <v>3</v>
      </c>
      <c r="G693" s="82">
        <v>680917</v>
      </c>
      <c r="H693" s="83">
        <v>6.9810270561610294E-2</v>
      </c>
      <c r="I693" s="83">
        <v>6.8995193246754016E-2</v>
      </c>
      <c r="J693" s="83">
        <v>6.818892757854482E-2</v>
      </c>
      <c r="K693" s="83">
        <v>3.893580274835259</v>
      </c>
      <c r="L693" s="83">
        <v>0.13387094168599109</v>
      </c>
      <c r="M693" s="83">
        <v>0.12958113837663035</v>
      </c>
      <c r="N693" s="83">
        <v>0.12530895836056377</v>
      </c>
      <c r="O693" s="83">
        <v>21.911180070405056</v>
      </c>
    </row>
    <row r="694" spans="1:15" x14ac:dyDescent="0.25">
      <c r="A694" s="78" t="str">
        <f t="shared" si="10"/>
        <v>23158</v>
      </c>
      <c r="B694" s="55">
        <v>23</v>
      </c>
      <c r="C694" s="55">
        <v>62</v>
      </c>
      <c r="D694" s="55">
        <v>15</v>
      </c>
      <c r="E694" s="56">
        <v>8</v>
      </c>
      <c r="F694" s="57">
        <v>3</v>
      </c>
      <c r="G694" s="82">
        <v>679074</v>
      </c>
      <c r="H694" s="83">
        <v>6.9820078518688683E-2</v>
      </c>
      <c r="I694" s="83">
        <v>6.9017515027817292E-2</v>
      </c>
      <c r="J694" s="83">
        <v>6.8225259691874526E-2</v>
      </c>
      <c r="K694" s="83">
        <v>3.7896193934681639</v>
      </c>
      <c r="L694" s="83">
        <v>0.13381899468982761</v>
      </c>
      <c r="M694" s="83">
        <v>0.12956614448498985</v>
      </c>
      <c r="N694" s="83">
        <v>0.12533096540288688</v>
      </c>
      <c r="O694" s="83">
        <v>20.547025802784379</v>
      </c>
    </row>
    <row r="695" spans="1:15" x14ac:dyDescent="0.25">
      <c r="A695" s="78" t="str">
        <f t="shared" si="10"/>
        <v>24158</v>
      </c>
      <c r="B695" s="55">
        <v>24</v>
      </c>
      <c r="C695" s="55">
        <v>61</v>
      </c>
      <c r="D695" s="55">
        <v>15</v>
      </c>
      <c r="E695" s="56">
        <v>8</v>
      </c>
      <c r="F695" s="57">
        <v>3</v>
      </c>
      <c r="G695" s="82">
        <v>677114</v>
      </c>
      <c r="H695" s="83">
        <v>6.9830191075653442E-2</v>
      </c>
      <c r="I695" s="83">
        <v>6.9040073015769865E-2</v>
      </c>
      <c r="J695" s="83">
        <v>6.8261769805379888E-2</v>
      </c>
      <c r="K695" s="83">
        <v>3.6738407417362513</v>
      </c>
      <c r="L695" s="83">
        <v>0.13376329539782075</v>
      </c>
      <c r="M695" s="83">
        <v>0.12954834784098393</v>
      </c>
      <c r="N695" s="83">
        <v>0.12535112255838751</v>
      </c>
      <c r="O695" s="83">
        <v>19.266364304976712</v>
      </c>
    </row>
    <row r="696" spans="1:15" x14ac:dyDescent="0.25">
      <c r="A696" s="78" t="str">
        <f t="shared" si="10"/>
        <v>25158</v>
      </c>
      <c r="B696" s="55">
        <v>25</v>
      </c>
      <c r="C696" s="55">
        <v>60</v>
      </c>
      <c r="D696" s="55">
        <v>15</v>
      </c>
      <c r="E696" s="56">
        <v>8</v>
      </c>
      <c r="F696" s="57">
        <v>3</v>
      </c>
      <c r="G696" s="82">
        <v>675023</v>
      </c>
      <c r="H696" s="83">
        <v>6.9216900757455666E-2</v>
      </c>
      <c r="I696" s="83">
        <v>6.8458408083872699E-2</v>
      </c>
      <c r="J696" s="83">
        <v>6.770880399630827E-2</v>
      </c>
      <c r="K696" s="83">
        <v>3.6299370539966787</v>
      </c>
      <c r="L696" s="83">
        <v>0.1337050737530425</v>
      </c>
      <c r="M696" s="83">
        <v>0.12952743832432376</v>
      </c>
      <c r="N696" s="83">
        <v>0.12536906149864524</v>
      </c>
      <c r="O696" s="83">
        <v>18.106591923534456</v>
      </c>
    </row>
    <row r="697" spans="1:15" x14ac:dyDescent="0.25">
      <c r="A697" s="78" t="str">
        <f t="shared" si="10"/>
        <v>26158</v>
      </c>
      <c r="B697" s="55">
        <v>26</v>
      </c>
      <c r="C697" s="55">
        <v>59</v>
      </c>
      <c r="D697" s="55">
        <v>15</v>
      </c>
      <c r="E697" s="56">
        <v>8</v>
      </c>
      <c r="F697" s="57">
        <v>3</v>
      </c>
      <c r="G697" s="82">
        <v>672801</v>
      </c>
      <c r="H697" s="83">
        <v>6.9137828273144658E-2</v>
      </c>
      <c r="I697" s="83">
        <v>6.8405070741571428E-2</v>
      </c>
      <c r="J697" s="83">
        <v>6.7684203798745846E-2</v>
      </c>
      <c r="K697" s="83">
        <v>3.5504703471011489</v>
      </c>
      <c r="L697" s="83">
        <v>0.13540556568732806</v>
      </c>
      <c r="M697" s="83">
        <v>0.13113833065051925</v>
      </c>
      <c r="N697" s="83">
        <v>0.12689041782042534</v>
      </c>
      <c r="O697" s="83">
        <v>16.254732082740663</v>
      </c>
    </row>
    <row r="698" spans="1:15" x14ac:dyDescent="0.25">
      <c r="A698" s="78" t="str">
        <f t="shared" si="10"/>
        <v>27158</v>
      </c>
      <c r="B698" s="55">
        <v>27</v>
      </c>
      <c r="C698" s="55">
        <v>58</v>
      </c>
      <c r="D698" s="55">
        <v>15</v>
      </c>
      <c r="E698" s="56">
        <v>8</v>
      </c>
      <c r="F698" s="57">
        <v>3</v>
      </c>
      <c r="G698" s="82">
        <v>670433</v>
      </c>
      <c r="H698" s="83">
        <v>6.9146357652442522E-2</v>
      </c>
      <c r="I698" s="83">
        <v>6.8427419294694619E-2</v>
      </c>
      <c r="J698" s="83">
        <v>6.7720413523797304E-2</v>
      </c>
      <c r="K698" s="83">
        <v>3.438036313844933</v>
      </c>
      <c r="L698" s="83">
        <v>0.13533492533929564</v>
      </c>
      <c r="M698" s="83">
        <v>0.13111078959418765</v>
      </c>
      <c r="N698" s="83">
        <v>0.1269045527293555</v>
      </c>
      <c r="O698" s="83">
        <v>15.28452955030555</v>
      </c>
    </row>
    <row r="699" spans="1:15" x14ac:dyDescent="0.25">
      <c r="A699" s="78" t="str">
        <f t="shared" si="10"/>
        <v>28158</v>
      </c>
      <c r="B699" s="55">
        <v>28</v>
      </c>
      <c r="C699" s="55">
        <v>57</v>
      </c>
      <c r="D699" s="55">
        <v>15</v>
      </c>
      <c r="E699" s="56">
        <v>8</v>
      </c>
      <c r="F699" s="57">
        <v>3</v>
      </c>
      <c r="G699" s="82">
        <v>667913</v>
      </c>
      <c r="H699" s="83">
        <v>6.9154216192827508E-2</v>
      </c>
      <c r="I699" s="83">
        <v>6.8450531730929035E-2</v>
      </c>
      <c r="J699" s="83">
        <v>6.775732767590989E-2</v>
      </c>
      <c r="K699" s="83">
        <v>3.3278450935975195</v>
      </c>
      <c r="L699" s="83">
        <v>0.13526162838573288</v>
      </c>
      <c r="M699" s="83">
        <v>0.13107844883989381</v>
      </c>
      <c r="N699" s="83">
        <v>0.12691772730879622</v>
      </c>
      <c r="O699" s="83">
        <v>14.365233196539069</v>
      </c>
    </row>
    <row r="700" spans="1:15" x14ac:dyDescent="0.25">
      <c r="A700" s="78" t="str">
        <f t="shared" si="10"/>
        <v>29158</v>
      </c>
      <c r="B700" s="55">
        <v>29</v>
      </c>
      <c r="C700" s="55">
        <v>56</v>
      </c>
      <c r="D700" s="55">
        <v>15</v>
      </c>
      <c r="E700" s="56">
        <v>8</v>
      </c>
      <c r="F700" s="57">
        <v>3</v>
      </c>
      <c r="G700" s="82">
        <v>665231</v>
      </c>
      <c r="H700" s="83">
        <v>6.9162441317376977E-2</v>
      </c>
      <c r="I700" s="83">
        <v>6.8472455432774484E-2</v>
      </c>
      <c r="J700" s="83">
        <v>6.7795998683164188E-2</v>
      </c>
      <c r="K700" s="83">
        <v>3.2198379209627932</v>
      </c>
      <c r="L700" s="83">
        <v>0.13518311684211951</v>
      </c>
      <c r="M700" s="83">
        <v>0.13104470477172592</v>
      </c>
      <c r="N700" s="83">
        <v>0.12692733802243131</v>
      </c>
      <c r="O700" s="83">
        <v>13.477821989654721</v>
      </c>
    </row>
    <row r="701" spans="1:15" x14ac:dyDescent="0.25">
      <c r="A701" s="78" t="str">
        <f t="shared" si="10"/>
        <v>30158</v>
      </c>
      <c r="B701" s="55">
        <v>30</v>
      </c>
      <c r="C701" s="55">
        <v>55</v>
      </c>
      <c r="D701" s="55">
        <v>15</v>
      </c>
      <c r="E701" s="56">
        <v>8</v>
      </c>
      <c r="F701" s="57">
        <v>3</v>
      </c>
      <c r="G701" s="82">
        <v>662383</v>
      </c>
      <c r="H701" s="83">
        <v>6.9169951523514336E-2</v>
      </c>
      <c r="I701" s="83">
        <v>6.8495115363769898E-2</v>
      </c>
      <c r="J701" s="83">
        <v>6.7832356808674138E-2</v>
      </c>
      <c r="K701" s="83">
        <v>3.1008540376187192</v>
      </c>
      <c r="L701" s="83">
        <v>0.13510159530060403</v>
      </c>
      <c r="M701" s="83">
        <v>0.13100879702528598</v>
      </c>
      <c r="N701" s="83">
        <v>0.12693562485752199</v>
      </c>
      <c r="O701" s="83">
        <v>12.669358966036267</v>
      </c>
    </row>
    <row r="702" spans="1:15" x14ac:dyDescent="0.25">
      <c r="A702" s="78" t="str">
        <f t="shared" si="10"/>
        <v>31158</v>
      </c>
      <c r="B702" s="55">
        <v>31</v>
      </c>
      <c r="C702" s="55">
        <v>54</v>
      </c>
      <c r="D702" s="55">
        <v>15</v>
      </c>
      <c r="E702" s="56">
        <v>8</v>
      </c>
      <c r="F702" s="57">
        <v>3</v>
      </c>
      <c r="G702" s="82">
        <v>659363</v>
      </c>
      <c r="H702" s="83">
        <v>6.9177372706688126E-2</v>
      </c>
      <c r="I702" s="83">
        <v>6.8517645060459861E-2</v>
      </c>
      <c r="J702" s="83">
        <v>6.7870050336461096E-2</v>
      </c>
      <c r="K702" s="83">
        <v>3.0021763429249138</v>
      </c>
      <c r="L702" s="83">
        <v>0.13501667518498914</v>
      </c>
      <c r="M702" s="83">
        <v>0.13096731239089848</v>
      </c>
      <c r="N702" s="83">
        <v>0.1269422154412668</v>
      </c>
      <c r="O702" s="83">
        <v>11.972981498810215</v>
      </c>
    </row>
    <row r="703" spans="1:15" x14ac:dyDescent="0.25">
      <c r="A703" s="78" t="str">
        <f t="shared" si="10"/>
        <v>32158</v>
      </c>
      <c r="B703" s="55">
        <v>32</v>
      </c>
      <c r="C703" s="55">
        <v>53</v>
      </c>
      <c r="D703" s="55">
        <v>15</v>
      </c>
      <c r="E703" s="56">
        <v>8</v>
      </c>
      <c r="F703" s="57">
        <v>3</v>
      </c>
      <c r="G703" s="82">
        <v>656162</v>
      </c>
      <c r="H703" s="83">
        <v>6.9182610391945898E-2</v>
      </c>
      <c r="I703" s="83">
        <v>6.853947653171015E-2</v>
      </c>
      <c r="J703" s="83">
        <v>6.7907010768682122E-2</v>
      </c>
      <c r="K703" s="83">
        <v>2.919280604484868</v>
      </c>
      <c r="L703" s="83">
        <v>0.13492552144135136</v>
      </c>
      <c r="M703" s="83">
        <v>0.13092498498846322</v>
      </c>
      <c r="N703" s="83">
        <v>0.12694578472999046</v>
      </c>
      <c r="O703" s="83">
        <v>11.323203721032305</v>
      </c>
    </row>
    <row r="704" spans="1:15" x14ac:dyDescent="0.25">
      <c r="A704" s="78" t="str">
        <f t="shared" si="10"/>
        <v>33158</v>
      </c>
      <c r="B704" s="55">
        <v>33</v>
      </c>
      <c r="C704" s="55">
        <v>52</v>
      </c>
      <c r="D704" s="55">
        <v>15</v>
      </c>
      <c r="E704" s="56">
        <v>8</v>
      </c>
      <c r="F704" s="57">
        <v>3</v>
      </c>
      <c r="G704" s="82">
        <v>652773</v>
      </c>
      <c r="H704" s="83">
        <v>6.9189442578047808E-2</v>
      </c>
      <c r="I704" s="83">
        <v>6.8559820948476735E-2</v>
      </c>
      <c r="J704" s="83">
        <v>6.794398665385977E-2</v>
      </c>
      <c r="K704" s="83">
        <v>2.8246480782752963</v>
      </c>
      <c r="L704" s="83">
        <v>0.13483247622067701</v>
      </c>
      <c r="M704" s="83">
        <v>0.13087857494105914</v>
      </c>
      <c r="N704" s="83">
        <v>0.12694765255303145</v>
      </c>
      <c r="O704" s="83">
        <v>10.688121291781369</v>
      </c>
    </row>
    <row r="705" spans="1:15" x14ac:dyDescent="0.25">
      <c r="A705" s="78" t="str">
        <f t="shared" si="10"/>
        <v>34158</v>
      </c>
      <c r="B705" s="55">
        <v>34</v>
      </c>
      <c r="C705" s="55">
        <v>51</v>
      </c>
      <c r="D705" s="55">
        <v>15</v>
      </c>
      <c r="E705" s="56">
        <v>8</v>
      </c>
      <c r="F705" s="57">
        <v>3</v>
      </c>
      <c r="G705" s="82">
        <v>649188</v>
      </c>
      <c r="H705" s="83">
        <v>6.8211365582851194E-2</v>
      </c>
      <c r="I705" s="83">
        <v>6.7618317036051187E-2</v>
      </c>
      <c r="J705" s="83">
        <v>6.7037591575937944E-2</v>
      </c>
      <c r="K705" s="83">
        <v>2.7629346198635836</v>
      </c>
      <c r="L705" s="83">
        <v>0.13473292790378133</v>
      </c>
      <c r="M705" s="83">
        <v>0.13082804980991639</v>
      </c>
      <c r="N705" s="83">
        <v>0.12694627750358911</v>
      </c>
      <c r="O705" s="83">
        <v>10.114866571778899</v>
      </c>
    </row>
    <row r="706" spans="1:15" x14ac:dyDescent="0.25">
      <c r="A706" s="78" t="str">
        <f t="shared" si="10"/>
        <v>35158</v>
      </c>
      <c r="B706" s="55">
        <v>35</v>
      </c>
      <c r="C706" s="55">
        <v>50</v>
      </c>
      <c r="D706" s="55">
        <v>15</v>
      </c>
      <c r="E706" s="56">
        <v>8</v>
      </c>
      <c r="F706" s="57">
        <v>3</v>
      </c>
      <c r="G706" s="82">
        <v>645405</v>
      </c>
      <c r="H706" s="83">
        <v>6.8374121675537067E-2</v>
      </c>
      <c r="I706" s="83">
        <v>6.781168413631751E-2</v>
      </c>
      <c r="J706" s="83">
        <v>6.72600925000581E-2</v>
      </c>
      <c r="K706" s="83">
        <v>2.7082080244187758</v>
      </c>
      <c r="L706" s="83">
        <v>0.13651892997420226</v>
      </c>
      <c r="M706" s="83">
        <v>0.13253073651428174</v>
      </c>
      <c r="N706" s="83">
        <v>0.12856578427499013</v>
      </c>
      <c r="O706" s="83">
        <v>9.3668084381125034</v>
      </c>
    </row>
    <row r="707" spans="1:15" x14ac:dyDescent="0.25">
      <c r="A707" s="78" t="str">
        <f t="shared" ref="A707:A770" si="11">B707&amp;D707&amp;E707</f>
        <v>36158</v>
      </c>
      <c r="B707" s="55">
        <v>36</v>
      </c>
      <c r="C707" s="55">
        <v>49</v>
      </c>
      <c r="D707" s="55">
        <v>15</v>
      </c>
      <c r="E707" s="56">
        <v>8</v>
      </c>
      <c r="F707" s="57">
        <v>3</v>
      </c>
      <c r="G707" s="82">
        <v>641416</v>
      </c>
      <c r="H707" s="83">
        <v>6.8378400289359792E-2</v>
      </c>
      <c r="I707" s="83">
        <v>6.7831173528568045E-2</v>
      </c>
      <c r="J707" s="83">
        <v>6.7294860121980118E-2</v>
      </c>
      <c r="K707" s="83">
        <v>2.6173996283223366</v>
      </c>
      <c r="L707" s="83">
        <v>0.13640601419359666</v>
      </c>
      <c r="M707" s="83">
        <v>0.13246941142721727</v>
      </c>
      <c r="N707" s="83">
        <v>0.12855463536924555</v>
      </c>
      <c r="O707" s="83">
        <v>8.7788611447173128</v>
      </c>
    </row>
    <row r="708" spans="1:15" x14ac:dyDescent="0.25">
      <c r="A708" s="78" t="str">
        <f t="shared" si="11"/>
        <v>37158</v>
      </c>
      <c r="B708" s="55">
        <v>37</v>
      </c>
      <c r="C708" s="55">
        <v>48</v>
      </c>
      <c r="D708" s="55">
        <v>15</v>
      </c>
      <c r="E708" s="56">
        <v>8</v>
      </c>
      <c r="F708" s="57">
        <v>3</v>
      </c>
      <c r="G708" s="82">
        <v>637204</v>
      </c>
      <c r="H708" s="83">
        <v>6.8383123771978832E-2</v>
      </c>
      <c r="I708" s="83">
        <v>6.78495426896253E-2</v>
      </c>
      <c r="J708" s="83">
        <v>6.7330085812392887E-2</v>
      </c>
      <c r="K708" s="83">
        <v>2.5343845926893116</v>
      </c>
      <c r="L708" s="83">
        <v>0.13628916328208862</v>
      </c>
      <c r="M708" s="83">
        <v>0.13240343751765526</v>
      </c>
      <c r="N708" s="83">
        <v>0.12853968273896585</v>
      </c>
      <c r="O708" s="83">
        <v>8.3194455778683114</v>
      </c>
    </row>
    <row r="709" spans="1:15" x14ac:dyDescent="0.25">
      <c r="A709" s="78" t="str">
        <f t="shared" si="11"/>
        <v>38158</v>
      </c>
      <c r="B709" s="55">
        <v>38</v>
      </c>
      <c r="C709" s="55">
        <v>47</v>
      </c>
      <c r="D709" s="55">
        <v>15</v>
      </c>
      <c r="E709" s="56">
        <v>8</v>
      </c>
      <c r="F709" s="57">
        <v>3</v>
      </c>
      <c r="G709" s="82">
        <v>632760</v>
      </c>
      <c r="H709" s="83">
        <v>6.8384537581389473E-2</v>
      </c>
      <c r="I709" s="83">
        <v>6.7867753966748851E-2</v>
      </c>
      <c r="J709" s="83">
        <v>6.736045262026677E-2</v>
      </c>
      <c r="K709" s="83">
        <v>2.4468613692395222</v>
      </c>
      <c r="L709" s="83">
        <v>0.136165370756685</v>
      </c>
      <c r="M709" s="83">
        <v>0.13233137366458056</v>
      </c>
      <c r="N709" s="83">
        <v>0.12851634110879323</v>
      </c>
      <c r="O709" s="83">
        <v>7.8919021429926035</v>
      </c>
    </row>
    <row r="710" spans="1:15" x14ac:dyDescent="0.25">
      <c r="A710" s="78" t="str">
        <f t="shared" si="11"/>
        <v>39158</v>
      </c>
      <c r="B710" s="55">
        <v>39</v>
      </c>
      <c r="C710" s="55">
        <v>46</v>
      </c>
      <c r="D710" s="55">
        <v>15</v>
      </c>
      <c r="E710" s="56">
        <v>8</v>
      </c>
      <c r="F710" s="57">
        <v>3</v>
      </c>
      <c r="G710" s="82">
        <v>628069</v>
      </c>
      <c r="H710" s="83">
        <v>6.8385798375656184E-2</v>
      </c>
      <c r="I710" s="83">
        <v>6.7882668942425117E-2</v>
      </c>
      <c r="J710" s="83">
        <v>6.7390684781449176E-2</v>
      </c>
      <c r="K710" s="83">
        <v>2.3610112901607945</v>
      </c>
      <c r="L710" s="83">
        <v>0.13603600878247454</v>
      </c>
      <c r="M710" s="83">
        <v>0.13225298494273718</v>
      </c>
      <c r="N710" s="83">
        <v>0.12848906728400861</v>
      </c>
      <c r="O710" s="83">
        <v>7.485080460904773</v>
      </c>
    </row>
    <row r="711" spans="1:15" x14ac:dyDescent="0.25">
      <c r="A711" s="78" t="str">
        <f t="shared" si="11"/>
        <v>40158</v>
      </c>
      <c r="B711" s="55">
        <v>40</v>
      </c>
      <c r="C711" s="55">
        <v>45</v>
      </c>
      <c r="D711" s="55">
        <v>15</v>
      </c>
      <c r="E711" s="56">
        <v>8</v>
      </c>
      <c r="F711" s="57">
        <v>3</v>
      </c>
      <c r="G711" s="82">
        <v>623135</v>
      </c>
      <c r="H711" s="83">
        <v>6.8383255634814288E-2</v>
      </c>
      <c r="I711" s="83">
        <v>6.7895399873221698E-2</v>
      </c>
      <c r="J711" s="83">
        <v>6.7417172843765791E-2</v>
      </c>
      <c r="K711" s="83">
        <v>2.2812263795164771</v>
      </c>
      <c r="L711" s="83">
        <v>0.13589992537732595</v>
      </c>
      <c r="M711" s="83">
        <v>0.13216718688566684</v>
      </c>
      <c r="N711" s="83">
        <v>0.12845210106959165</v>
      </c>
      <c r="O711" s="83">
        <v>7.1022378778274371</v>
      </c>
    </row>
    <row r="712" spans="1:15" x14ac:dyDescent="0.25">
      <c r="A712" s="78" t="str">
        <f t="shared" si="11"/>
        <v>41158</v>
      </c>
      <c r="B712" s="55">
        <v>41</v>
      </c>
      <c r="C712" s="55">
        <v>44</v>
      </c>
      <c r="D712" s="55">
        <v>15</v>
      </c>
      <c r="E712" s="56">
        <v>8</v>
      </c>
      <c r="F712" s="57">
        <v>3</v>
      </c>
      <c r="G712" s="82">
        <v>617933</v>
      </c>
      <c r="H712" s="83">
        <v>6.8379581605125472E-2</v>
      </c>
      <c r="I712" s="83">
        <v>6.7905420166911298E-2</v>
      </c>
      <c r="J712" s="83">
        <v>6.7439350220816818E-2</v>
      </c>
      <c r="K712" s="83">
        <v>2.1844293798842269</v>
      </c>
      <c r="L712" s="83">
        <v>0.13575743648583261</v>
      </c>
      <c r="M712" s="83">
        <v>0.13207418927294706</v>
      </c>
      <c r="N712" s="83">
        <v>0.12840712504430091</v>
      </c>
      <c r="O712" s="83">
        <v>6.7095575086619421</v>
      </c>
    </row>
    <row r="713" spans="1:15" x14ac:dyDescent="0.25">
      <c r="A713" s="78" t="str">
        <f t="shared" si="11"/>
        <v>42158</v>
      </c>
      <c r="B713" s="55">
        <v>42</v>
      </c>
      <c r="C713" s="55">
        <v>43</v>
      </c>
      <c r="D713" s="55">
        <v>15</v>
      </c>
      <c r="E713" s="56">
        <v>8</v>
      </c>
      <c r="F713" s="57">
        <v>3</v>
      </c>
      <c r="G713" s="82">
        <v>612464</v>
      </c>
      <c r="H713" s="83">
        <v>6.8372998249693048E-2</v>
      </c>
      <c r="I713" s="83">
        <v>6.791093027508556E-2</v>
      </c>
      <c r="J713" s="83">
        <v>6.7458658794639359E-2</v>
      </c>
      <c r="K713" s="83">
        <v>2.0887790955876588</v>
      </c>
      <c r="L713" s="83">
        <v>0.13560633767862273</v>
      </c>
      <c r="M713" s="83">
        <v>0.13197183834478435</v>
      </c>
      <c r="N713" s="83">
        <v>0.12835366650121477</v>
      </c>
      <c r="O713" s="83">
        <v>6.3479812691031636</v>
      </c>
    </row>
    <row r="714" spans="1:15" x14ac:dyDescent="0.25">
      <c r="A714" s="78" t="str">
        <f t="shared" si="11"/>
        <v>43158</v>
      </c>
      <c r="B714" s="55">
        <v>43</v>
      </c>
      <c r="C714" s="55">
        <v>42</v>
      </c>
      <c r="D714" s="55">
        <v>15</v>
      </c>
      <c r="E714" s="56">
        <v>8</v>
      </c>
      <c r="F714" s="57">
        <v>3</v>
      </c>
      <c r="G714" s="82">
        <v>606717</v>
      </c>
      <c r="H714" s="83">
        <v>6.8363009442623163E-2</v>
      </c>
      <c r="I714" s="83">
        <v>6.7913046774690677E-2</v>
      </c>
      <c r="J714" s="83">
        <v>6.7472973396163288E-2</v>
      </c>
      <c r="K714" s="83">
        <v>2.0023520026635153</v>
      </c>
      <c r="L714" s="83">
        <v>0.13544865233708631</v>
      </c>
      <c r="M714" s="83">
        <v>0.13186213671283317</v>
      </c>
      <c r="N714" s="83">
        <v>0.12829210323758852</v>
      </c>
      <c r="O714" s="83">
        <v>6.0068532775577408</v>
      </c>
    </row>
    <row r="715" spans="1:15" x14ac:dyDescent="0.25">
      <c r="A715" s="78" t="str">
        <f t="shared" si="11"/>
        <v>44158</v>
      </c>
      <c r="B715" s="55">
        <v>44</v>
      </c>
      <c r="C715" s="55">
        <v>41</v>
      </c>
      <c r="D715" s="55">
        <v>15</v>
      </c>
      <c r="E715" s="56">
        <v>8</v>
      </c>
      <c r="F715" s="57">
        <v>3</v>
      </c>
      <c r="G715" s="82">
        <v>600687</v>
      </c>
      <c r="H715" s="83">
        <v>6.8053745128494547E-2</v>
      </c>
      <c r="I715" s="83">
        <v>6.7624236915398539E-2</v>
      </c>
      <c r="J715" s="83">
        <v>6.7204717265397784E-2</v>
      </c>
      <c r="K715" s="83">
        <v>1.9470739336792706</v>
      </c>
      <c r="L715" s="83">
        <v>0.13528343380163046</v>
      </c>
      <c r="M715" s="83">
        <v>0.13174415294487812</v>
      </c>
      <c r="N715" s="83">
        <v>0.1282231844538004</v>
      </c>
      <c r="O715" s="83">
        <v>5.6793005342216496</v>
      </c>
    </row>
    <row r="716" spans="1:15" x14ac:dyDescent="0.25">
      <c r="A716" s="78" t="str">
        <f t="shared" si="11"/>
        <v>45158</v>
      </c>
      <c r="B716" s="55">
        <v>45</v>
      </c>
      <c r="C716" s="55">
        <v>40</v>
      </c>
      <c r="D716" s="55">
        <v>15</v>
      </c>
      <c r="E716" s="56">
        <v>8</v>
      </c>
      <c r="F716" s="57">
        <v>3</v>
      </c>
      <c r="G716" s="82">
        <v>594380</v>
      </c>
      <c r="H716" s="83">
        <v>6.7926242471146411E-2</v>
      </c>
      <c r="I716" s="83">
        <v>6.7520777953497757E-2</v>
      </c>
      <c r="J716" s="83">
        <v>6.7123725562771297E-2</v>
      </c>
      <c r="K716" s="83">
        <v>1.9038022813688213</v>
      </c>
      <c r="L716" s="83">
        <v>0.13738853931828124</v>
      </c>
      <c r="M716" s="83">
        <v>0.13374272351021232</v>
      </c>
      <c r="N716" s="83">
        <v>0.13011204953060332</v>
      </c>
      <c r="O716" s="83">
        <v>5.2654463474544908</v>
      </c>
    </row>
    <row r="717" spans="1:15" x14ac:dyDescent="0.25">
      <c r="A717" s="78" t="str">
        <f t="shared" si="11"/>
        <v>46158</v>
      </c>
      <c r="B717" s="55">
        <v>46</v>
      </c>
      <c r="C717" s="55">
        <v>39</v>
      </c>
      <c r="D717" s="55">
        <v>15</v>
      </c>
      <c r="E717" s="56">
        <v>8</v>
      </c>
      <c r="F717" s="57">
        <v>3</v>
      </c>
      <c r="G717" s="82">
        <v>587795</v>
      </c>
      <c r="H717" s="83">
        <v>6.7909730433229273E-2</v>
      </c>
      <c r="I717" s="83">
        <v>6.7516736277103417E-2</v>
      </c>
      <c r="J717" s="83">
        <v>6.7132248487993262E-2</v>
      </c>
      <c r="K717" s="83">
        <v>1.8585850509106066</v>
      </c>
      <c r="L717" s="83">
        <v>0.1372025961432132</v>
      </c>
      <c r="M717" s="83">
        <v>0.13360610416897048</v>
      </c>
      <c r="N717" s="83">
        <v>0.13002832620216231</v>
      </c>
      <c r="O717" s="83">
        <v>4.9879788021333971</v>
      </c>
    </row>
    <row r="718" spans="1:15" x14ac:dyDescent="0.25">
      <c r="A718" s="78" t="str">
        <f t="shared" si="11"/>
        <v>47158</v>
      </c>
      <c r="B718" s="55">
        <v>47</v>
      </c>
      <c r="C718" s="55">
        <v>38</v>
      </c>
      <c r="D718" s="55">
        <v>15</v>
      </c>
      <c r="E718" s="56">
        <v>8</v>
      </c>
      <c r="F718" s="57">
        <v>3</v>
      </c>
      <c r="G718" s="82">
        <v>580927</v>
      </c>
      <c r="H718" s="83">
        <v>6.7891490669223495E-2</v>
      </c>
      <c r="I718" s="83">
        <v>6.7511064212887328E-2</v>
      </c>
      <c r="J718" s="83">
        <v>6.7139244689952443E-2</v>
      </c>
      <c r="K718" s="83">
        <v>1.811101911255631</v>
      </c>
      <c r="L718" s="83">
        <v>0.13701205142814846</v>
      </c>
      <c r="M718" s="83">
        <v>0.13346771625350518</v>
      </c>
      <c r="N718" s="83">
        <v>0.12994231633234468</v>
      </c>
      <c r="O718" s="83">
        <v>4.7299798425619741</v>
      </c>
    </row>
    <row r="719" spans="1:15" x14ac:dyDescent="0.25">
      <c r="A719" s="78" t="str">
        <f t="shared" si="11"/>
        <v>48158</v>
      </c>
      <c r="B719" s="55">
        <v>48</v>
      </c>
      <c r="C719" s="55">
        <v>37</v>
      </c>
      <c r="D719" s="55">
        <v>15</v>
      </c>
      <c r="E719" s="56">
        <v>8</v>
      </c>
      <c r="F719" s="57">
        <v>3</v>
      </c>
      <c r="G719" s="82">
        <v>573776</v>
      </c>
      <c r="H719" s="83">
        <v>6.7873176988929473E-2</v>
      </c>
      <c r="I719" s="83">
        <v>6.7505437662084153E-2</v>
      </c>
      <c r="J719" s="83">
        <v>6.7148155377708379E-2</v>
      </c>
      <c r="K719" s="83">
        <v>1.7689882462842643</v>
      </c>
      <c r="L719" s="83">
        <v>0.13681994367139791</v>
      </c>
      <c r="M719" s="83">
        <v>0.13332903432698476</v>
      </c>
      <c r="N719" s="83">
        <v>0.12985729622709907</v>
      </c>
      <c r="O719" s="83">
        <v>4.4727123476757482</v>
      </c>
    </row>
    <row r="720" spans="1:15" x14ac:dyDescent="0.25">
      <c r="A720" s="78" t="str">
        <f t="shared" si="11"/>
        <v>49158</v>
      </c>
      <c r="B720" s="55">
        <v>49</v>
      </c>
      <c r="C720" s="55">
        <v>36</v>
      </c>
      <c r="D720" s="55">
        <v>15</v>
      </c>
      <c r="E720" s="56">
        <v>8</v>
      </c>
      <c r="F720" s="57">
        <v>3</v>
      </c>
      <c r="G720" s="82">
        <v>566403</v>
      </c>
      <c r="H720" s="83">
        <v>6.6920549502739221E-2</v>
      </c>
      <c r="I720" s="83">
        <v>6.6583333774715175E-2</v>
      </c>
      <c r="J720" s="83">
        <v>6.6254945683550406E-2</v>
      </c>
      <c r="K720" s="83">
        <v>1.7497859298061627</v>
      </c>
      <c r="L720" s="83">
        <v>0.13662710119826343</v>
      </c>
      <c r="M720" s="83">
        <v>0.13318961940526444</v>
      </c>
      <c r="N720" s="83">
        <v>0.12977508946809957</v>
      </c>
      <c r="O720" s="83">
        <v>4.1923824556014004</v>
      </c>
    </row>
    <row r="721" spans="1:15" x14ac:dyDescent="0.25">
      <c r="A721" s="78" t="str">
        <f t="shared" si="11"/>
        <v>50158</v>
      </c>
      <c r="B721" s="55">
        <v>50</v>
      </c>
      <c r="C721" s="55">
        <v>35</v>
      </c>
      <c r="D721" s="55">
        <v>15</v>
      </c>
      <c r="E721" s="56">
        <v>8</v>
      </c>
      <c r="F721" s="57">
        <v>3</v>
      </c>
      <c r="G721" s="82">
        <v>558843</v>
      </c>
      <c r="H721" s="83">
        <v>6.690430049226706E-2</v>
      </c>
      <c r="I721" s="83">
        <v>6.6580417040206286E-2</v>
      </c>
      <c r="J721" s="83">
        <v>6.6269059467506969E-2</v>
      </c>
      <c r="K721" s="83">
        <v>1.7121230828694285</v>
      </c>
      <c r="L721" s="83">
        <v>0.13643545682776737</v>
      </c>
      <c r="M721" s="83">
        <v>0.13305346940017143</v>
      </c>
      <c r="N721" s="83">
        <v>0.12969653373129841</v>
      </c>
      <c r="O721" s="83">
        <v>3.9185263123990102</v>
      </c>
    </row>
    <row r="722" spans="1:15" x14ac:dyDescent="0.25">
      <c r="A722" s="78" t="str">
        <f t="shared" si="11"/>
        <v>1869</v>
      </c>
      <c r="B722" s="55">
        <v>18</v>
      </c>
      <c r="C722" s="55">
        <v>67</v>
      </c>
      <c r="D722" s="55">
        <v>6</v>
      </c>
      <c r="E722" s="56">
        <v>9</v>
      </c>
      <c r="F722" s="57">
        <v>3</v>
      </c>
      <c r="G722" s="82">
        <v>321170</v>
      </c>
      <c r="H722" s="83">
        <v>6.7291465578976861E-2</v>
      </c>
      <c r="I722" s="83">
        <v>6.6438334838247654E-2</v>
      </c>
      <c r="J722" s="83">
        <v>6.5594544945044686E-2</v>
      </c>
      <c r="K722" s="83">
        <v>4.3946539215991534</v>
      </c>
      <c r="L722" s="83">
        <v>0.16761528162655293</v>
      </c>
      <c r="M722" s="83">
        <v>0.16196406887318243</v>
      </c>
      <c r="N722" s="83">
        <v>0.15633153781486439</v>
      </c>
      <c r="O722" s="83">
        <v>35.723819161191891</v>
      </c>
    </row>
    <row r="723" spans="1:15" x14ac:dyDescent="0.25">
      <c r="A723" s="78" t="str">
        <f t="shared" si="11"/>
        <v>1969</v>
      </c>
      <c r="B723" s="55">
        <v>19</v>
      </c>
      <c r="C723" s="55">
        <v>66</v>
      </c>
      <c r="D723" s="55">
        <v>6</v>
      </c>
      <c r="E723" s="56">
        <v>9</v>
      </c>
      <c r="F723" s="57">
        <v>3</v>
      </c>
      <c r="G723" s="82">
        <v>319780</v>
      </c>
      <c r="H723" s="83">
        <v>6.7302520482831946E-2</v>
      </c>
      <c r="I723" s="83">
        <v>6.646131715554443E-2</v>
      </c>
      <c r="J723" s="83">
        <v>6.5632622427919188E-2</v>
      </c>
      <c r="K723" s="83">
        <v>4.2734254800175124</v>
      </c>
      <c r="L723" s="83">
        <v>0.16755894677590844</v>
      </c>
      <c r="M723" s="83">
        <v>0.16194883982738131</v>
      </c>
      <c r="N723" s="83">
        <v>0.15636062292826319</v>
      </c>
      <c r="O723" s="83">
        <v>33.554015260491589</v>
      </c>
    </row>
    <row r="724" spans="1:15" x14ac:dyDescent="0.25">
      <c r="A724" s="78" t="str">
        <f t="shared" si="11"/>
        <v>2069</v>
      </c>
      <c r="B724" s="55">
        <v>20</v>
      </c>
      <c r="C724" s="55">
        <v>65</v>
      </c>
      <c r="D724" s="55">
        <v>6</v>
      </c>
      <c r="E724" s="56">
        <v>9</v>
      </c>
      <c r="F724" s="57">
        <v>3</v>
      </c>
      <c r="G724" s="82">
        <v>318335</v>
      </c>
      <c r="H724" s="83">
        <v>6.73158779273407E-2</v>
      </c>
      <c r="I724" s="83">
        <v>6.6486562897576457E-2</v>
      </c>
      <c r="J724" s="83">
        <v>6.5666671902241347E-2</v>
      </c>
      <c r="K724" s="83">
        <v>4.1477028916078975</v>
      </c>
      <c r="L724" s="83">
        <v>0.1674965052538992</v>
      </c>
      <c r="M724" s="83">
        <v>0.1619331835958974</v>
      </c>
      <c r="N724" s="83">
        <v>0.15639185135156361</v>
      </c>
      <c r="O724" s="83">
        <v>31.462107528232835</v>
      </c>
    </row>
    <row r="725" spans="1:15" x14ac:dyDescent="0.25">
      <c r="A725" s="78" t="str">
        <f t="shared" si="11"/>
        <v>2169</v>
      </c>
      <c r="B725" s="55">
        <v>21</v>
      </c>
      <c r="C725" s="55">
        <v>64</v>
      </c>
      <c r="D725" s="55">
        <v>6</v>
      </c>
      <c r="E725" s="56">
        <v>9</v>
      </c>
      <c r="F725" s="57">
        <v>3</v>
      </c>
      <c r="G725" s="82">
        <v>316825</v>
      </c>
      <c r="H725" s="83">
        <v>6.7327388937110391E-2</v>
      </c>
      <c r="I725" s="83">
        <v>6.6509902943265212E-2</v>
      </c>
      <c r="J725" s="83">
        <v>6.5705042215734241E-2</v>
      </c>
      <c r="K725" s="83">
        <v>4.0241805413082936</v>
      </c>
      <c r="L725" s="83">
        <v>0.1674331255424919</v>
      </c>
      <c r="M725" s="83">
        <v>0.16191588416318156</v>
      </c>
      <c r="N725" s="83">
        <v>0.1564207369999211</v>
      </c>
      <c r="O725" s="83">
        <v>29.499259843762328</v>
      </c>
    </row>
    <row r="726" spans="1:15" x14ac:dyDescent="0.25">
      <c r="A726" s="78" t="str">
        <f t="shared" si="11"/>
        <v>2269</v>
      </c>
      <c r="B726" s="55">
        <v>22</v>
      </c>
      <c r="C726" s="55">
        <v>63</v>
      </c>
      <c r="D726" s="55">
        <v>6</v>
      </c>
      <c r="E726" s="56">
        <v>9</v>
      </c>
      <c r="F726" s="57">
        <v>3</v>
      </c>
      <c r="G726" s="82">
        <v>315235</v>
      </c>
      <c r="H726" s="83">
        <v>6.734023823496757E-2</v>
      </c>
      <c r="I726" s="83">
        <v>6.6537662378860218E-2</v>
      </c>
      <c r="J726" s="83">
        <v>6.574460323250908E-2</v>
      </c>
      <c r="K726" s="83">
        <v>3.9209795866575727</v>
      </c>
      <c r="L726" s="83">
        <v>0.16736403000935809</v>
      </c>
      <c r="M726" s="83">
        <v>0.16189509413612066</v>
      </c>
      <c r="N726" s="83">
        <v>0.15644519168239568</v>
      </c>
      <c r="O726" s="83">
        <v>27.66979554935207</v>
      </c>
    </row>
    <row r="727" spans="1:15" x14ac:dyDescent="0.25">
      <c r="A727" s="78" t="str">
        <f t="shared" si="11"/>
        <v>2369</v>
      </c>
      <c r="B727" s="55">
        <v>23</v>
      </c>
      <c r="C727" s="55">
        <v>62</v>
      </c>
      <c r="D727" s="55">
        <v>6</v>
      </c>
      <c r="E727" s="56">
        <v>9</v>
      </c>
      <c r="F727" s="57">
        <v>3</v>
      </c>
      <c r="G727" s="82">
        <v>313560</v>
      </c>
      <c r="H727" s="83">
        <v>6.7349151677509891E-2</v>
      </c>
      <c r="I727" s="83">
        <v>6.6561423650975893E-2</v>
      </c>
      <c r="J727" s="83">
        <v>6.5783263171322867E-2</v>
      </c>
      <c r="K727" s="83">
        <v>3.8010460517923206</v>
      </c>
      <c r="L727" s="83">
        <v>0.16729493557851766</v>
      </c>
      <c r="M727" s="83">
        <v>0.16187013649700216</v>
      </c>
      <c r="N727" s="83">
        <v>0.15647085087383594</v>
      </c>
      <c r="O727" s="83">
        <v>25.952949993621637</v>
      </c>
    </row>
    <row r="728" spans="1:15" x14ac:dyDescent="0.25">
      <c r="A728" s="78" t="str">
        <f t="shared" si="11"/>
        <v>2469</v>
      </c>
      <c r="B728" s="55">
        <v>24</v>
      </c>
      <c r="C728" s="55">
        <v>61</v>
      </c>
      <c r="D728" s="55">
        <v>6</v>
      </c>
      <c r="E728" s="56">
        <v>9</v>
      </c>
      <c r="F728" s="57">
        <v>3</v>
      </c>
      <c r="G728" s="82">
        <v>311785</v>
      </c>
      <c r="H728" s="83">
        <v>6.7363728210144816E-2</v>
      </c>
      <c r="I728" s="83">
        <v>6.6587552319707491E-2</v>
      </c>
      <c r="J728" s="83">
        <v>6.5820998444440879E-2</v>
      </c>
      <c r="K728" s="83">
        <v>3.6893372035216574</v>
      </c>
      <c r="L728" s="83">
        <v>0.16721779431338904</v>
      </c>
      <c r="M728" s="83">
        <v>0.16184229517135204</v>
      </c>
      <c r="N728" s="83">
        <v>0.15649566207482721</v>
      </c>
      <c r="O728" s="83">
        <v>24.347409272415288</v>
      </c>
    </row>
    <row r="729" spans="1:15" x14ac:dyDescent="0.25">
      <c r="A729" s="78" t="str">
        <f t="shared" si="11"/>
        <v>2569</v>
      </c>
      <c r="B729" s="55">
        <v>25</v>
      </c>
      <c r="C729" s="55">
        <v>60</v>
      </c>
      <c r="D729" s="55">
        <v>6</v>
      </c>
      <c r="E729" s="56">
        <v>9</v>
      </c>
      <c r="F729" s="57">
        <v>3</v>
      </c>
      <c r="G729" s="82">
        <v>309900</v>
      </c>
      <c r="H729" s="83">
        <v>6.689899967731526E-2</v>
      </c>
      <c r="I729" s="83">
        <v>6.6150371087447563E-2</v>
      </c>
      <c r="J729" s="83">
        <v>6.541142303969022E-2</v>
      </c>
      <c r="K729" s="83">
        <v>3.6159180380767988</v>
      </c>
      <c r="L729" s="83">
        <v>0.16713455953533399</v>
      </c>
      <c r="M729" s="83">
        <v>0.16181026137463697</v>
      </c>
      <c r="N729" s="83">
        <v>0.15651500484027106</v>
      </c>
      <c r="O729" s="83">
        <v>22.839899967731526</v>
      </c>
    </row>
    <row r="730" spans="1:15" x14ac:dyDescent="0.25">
      <c r="A730" s="78" t="str">
        <f t="shared" si="11"/>
        <v>2669</v>
      </c>
      <c r="B730" s="55">
        <v>26</v>
      </c>
      <c r="C730" s="55">
        <v>59</v>
      </c>
      <c r="D730" s="55">
        <v>6</v>
      </c>
      <c r="E730" s="56">
        <v>9</v>
      </c>
      <c r="F730" s="57">
        <v>3</v>
      </c>
      <c r="G730" s="82">
        <v>307905</v>
      </c>
      <c r="H730" s="83">
        <v>6.4113931245026873E-2</v>
      </c>
      <c r="I730" s="83">
        <v>6.342540718728179E-2</v>
      </c>
      <c r="J730" s="83">
        <v>6.2746626394504804E-2</v>
      </c>
      <c r="K730" s="83">
        <v>3.6696318669719554</v>
      </c>
      <c r="L730" s="83">
        <v>0.17375813968594209</v>
      </c>
      <c r="M730" s="83">
        <v>0.1681362757993537</v>
      </c>
      <c r="N730" s="83">
        <v>0.16254364170766958</v>
      </c>
      <c r="O730" s="83">
        <v>20.578279014631136</v>
      </c>
    </row>
    <row r="731" spans="1:15" x14ac:dyDescent="0.25">
      <c r="A731" s="78" t="str">
        <f t="shared" si="11"/>
        <v>2769</v>
      </c>
      <c r="B731" s="55">
        <v>27</v>
      </c>
      <c r="C731" s="55">
        <v>58</v>
      </c>
      <c r="D731" s="55">
        <v>6</v>
      </c>
      <c r="E731" s="56">
        <v>9</v>
      </c>
      <c r="F731" s="57">
        <v>3</v>
      </c>
      <c r="G731" s="82">
        <v>305785</v>
      </c>
      <c r="H731" s="83">
        <v>6.4123485455467075E-2</v>
      </c>
      <c r="I731" s="83">
        <v>6.3449809506679528E-2</v>
      </c>
      <c r="J731" s="83">
        <v>6.2782674101084096E-2</v>
      </c>
      <c r="K731" s="83">
        <v>3.5544778193828996</v>
      </c>
      <c r="L731" s="83">
        <v>0.17365796229376851</v>
      </c>
      <c r="M731" s="83">
        <v>0.16809196003728111</v>
      </c>
      <c r="N731" s="83">
        <v>0.16255539022515819</v>
      </c>
      <c r="O731" s="83">
        <v>19.359913010775546</v>
      </c>
    </row>
    <row r="732" spans="1:15" x14ac:dyDescent="0.25">
      <c r="A732" s="78" t="str">
        <f t="shared" si="11"/>
        <v>2869</v>
      </c>
      <c r="B732" s="55">
        <v>28</v>
      </c>
      <c r="C732" s="55">
        <v>57</v>
      </c>
      <c r="D732" s="55">
        <v>6</v>
      </c>
      <c r="E732" s="56">
        <v>9</v>
      </c>
      <c r="F732" s="57">
        <v>3</v>
      </c>
      <c r="G732" s="82">
        <v>303535</v>
      </c>
      <c r="H732" s="83">
        <v>6.4134284349416051E-2</v>
      </c>
      <c r="I732" s="83">
        <v>6.3472087238703942E-2</v>
      </c>
      <c r="J732" s="83">
        <v>6.2823068179946304E-2</v>
      </c>
      <c r="K732" s="83">
        <v>3.4355906238160343</v>
      </c>
      <c r="L732" s="83">
        <v>0.17355164972737905</v>
      </c>
      <c r="M732" s="83">
        <v>0.16804322401041066</v>
      </c>
      <c r="N732" s="83">
        <v>0.16256444891033983</v>
      </c>
      <c r="O732" s="83">
        <v>18.215059218870969</v>
      </c>
    </row>
    <row r="733" spans="1:15" x14ac:dyDescent="0.25">
      <c r="A733" s="78" t="str">
        <f t="shared" si="11"/>
        <v>2969</v>
      </c>
      <c r="B733" s="55">
        <v>29</v>
      </c>
      <c r="C733" s="55">
        <v>56</v>
      </c>
      <c r="D733" s="55">
        <v>6</v>
      </c>
      <c r="E733" s="56">
        <v>9</v>
      </c>
      <c r="F733" s="57">
        <v>3</v>
      </c>
      <c r="G733" s="82">
        <v>301155</v>
      </c>
      <c r="H733" s="83">
        <v>6.4143049260347668E-2</v>
      </c>
      <c r="I733" s="83">
        <v>6.349554216267371E-2</v>
      </c>
      <c r="J733" s="83">
        <v>6.2857996712656267E-2</v>
      </c>
      <c r="K733" s="83">
        <v>3.3108631767694376</v>
      </c>
      <c r="L733" s="83">
        <v>0.17343560624927362</v>
      </c>
      <c r="M733" s="83">
        <v>0.16798990553037471</v>
      </c>
      <c r="N733" s="83">
        <v>0.16257408975444537</v>
      </c>
      <c r="O733" s="83">
        <v>17.138569839451446</v>
      </c>
    </row>
    <row r="734" spans="1:15" x14ac:dyDescent="0.25">
      <c r="A734" s="78" t="str">
        <f t="shared" si="11"/>
        <v>3069</v>
      </c>
      <c r="B734" s="55">
        <v>30</v>
      </c>
      <c r="C734" s="55">
        <v>55</v>
      </c>
      <c r="D734" s="55">
        <v>6</v>
      </c>
      <c r="E734" s="56">
        <v>9</v>
      </c>
      <c r="F734" s="57">
        <v>3</v>
      </c>
      <c r="G734" s="82">
        <v>298630</v>
      </c>
      <c r="H734" s="83">
        <v>6.41529652077822E-2</v>
      </c>
      <c r="I734" s="83">
        <v>6.3520075009208726E-2</v>
      </c>
      <c r="J734" s="83">
        <v>6.2897230686803071E-2</v>
      </c>
      <c r="K734" s="83">
        <v>3.17348223554231</v>
      </c>
      <c r="L734" s="83">
        <v>0.17331815289823527</v>
      </c>
      <c r="M734" s="83">
        <v>0.16793356327227674</v>
      </c>
      <c r="N734" s="83">
        <v>0.16257576264943241</v>
      </c>
      <c r="O734" s="83">
        <v>16.093533804373305</v>
      </c>
    </row>
    <row r="735" spans="1:15" x14ac:dyDescent="0.25">
      <c r="A735" s="78" t="str">
        <f t="shared" si="11"/>
        <v>3169</v>
      </c>
      <c r="B735" s="55">
        <v>31</v>
      </c>
      <c r="C735" s="55">
        <v>54</v>
      </c>
      <c r="D735" s="55">
        <v>6</v>
      </c>
      <c r="E735" s="56">
        <v>9</v>
      </c>
      <c r="F735" s="57">
        <v>3</v>
      </c>
      <c r="G735" s="82">
        <v>295955</v>
      </c>
      <c r="H735" s="83">
        <v>6.4161781351894709E-2</v>
      </c>
      <c r="I735" s="83">
        <v>6.3543444104678076E-2</v>
      </c>
      <c r="J735" s="83">
        <v>6.2935243533645324E-2</v>
      </c>
      <c r="K735" s="83">
        <v>3.0319203933030359</v>
      </c>
      <c r="L735" s="83">
        <v>0.17319187038570052</v>
      </c>
      <c r="M735" s="83">
        <v>0.16787011538916388</v>
      </c>
      <c r="N735" s="83">
        <v>0.16257877042117891</v>
      </c>
      <c r="O735" s="83">
        <v>15.147434576202464</v>
      </c>
    </row>
    <row r="736" spans="1:15" x14ac:dyDescent="0.25">
      <c r="A736" s="78" t="str">
        <f t="shared" si="11"/>
        <v>3269</v>
      </c>
      <c r="B736" s="55">
        <v>32</v>
      </c>
      <c r="C736" s="55">
        <v>53</v>
      </c>
      <c r="D736" s="55">
        <v>6</v>
      </c>
      <c r="E736" s="56">
        <v>9</v>
      </c>
      <c r="F736" s="57">
        <v>3</v>
      </c>
      <c r="G736" s="82">
        <v>293130</v>
      </c>
      <c r="H736" s="83">
        <v>6.416948111759288E-2</v>
      </c>
      <c r="I736" s="83">
        <v>6.3565653464333224E-2</v>
      </c>
      <c r="J736" s="83">
        <v>6.2975471633746116E-2</v>
      </c>
      <c r="K736" s="83">
        <v>2.9034933306041686</v>
      </c>
      <c r="L736" s="83">
        <v>0.17306314604441717</v>
      </c>
      <c r="M736" s="83">
        <v>0.16780268140415516</v>
      </c>
      <c r="N736" s="83">
        <v>0.1625763313205745</v>
      </c>
      <c r="O736" s="83">
        <v>14.25587623238836</v>
      </c>
    </row>
    <row r="737" spans="1:15" x14ac:dyDescent="0.25">
      <c r="A737" s="78" t="str">
        <f t="shared" si="11"/>
        <v>3369</v>
      </c>
      <c r="B737" s="55">
        <v>33</v>
      </c>
      <c r="C737" s="55">
        <v>52</v>
      </c>
      <c r="D737" s="55">
        <v>6</v>
      </c>
      <c r="E737" s="56">
        <v>9</v>
      </c>
      <c r="F737" s="57">
        <v>3</v>
      </c>
      <c r="G737" s="82">
        <v>290150</v>
      </c>
      <c r="H737" s="83">
        <v>6.4177149750129239E-2</v>
      </c>
      <c r="I737" s="83">
        <v>6.3587799414096161E-2</v>
      </c>
      <c r="J737" s="83">
        <v>6.301223505083578E-2</v>
      </c>
      <c r="K737" s="83">
        <v>2.7640703084611409</v>
      </c>
      <c r="L737" s="83">
        <v>0.17292434947440979</v>
      </c>
      <c r="M737" s="83">
        <v>0.16773048423229364</v>
      </c>
      <c r="N737" s="83">
        <v>0.16256763742891608</v>
      </c>
      <c r="O737" s="83">
        <v>13.394930208512838</v>
      </c>
    </row>
    <row r="738" spans="1:15" x14ac:dyDescent="0.25">
      <c r="A738" s="78" t="str">
        <f t="shared" si="11"/>
        <v>3469</v>
      </c>
      <c r="B738" s="55">
        <v>34</v>
      </c>
      <c r="C738" s="55">
        <v>51</v>
      </c>
      <c r="D738" s="55">
        <v>6</v>
      </c>
      <c r="E738" s="56">
        <v>9</v>
      </c>
      <c r="F738" s="57">
        <v>3</v>
      </c>
      <c r="G738" s="82">
        <v>287000</v>
      </c>
      <c r="H738" s="83">
        <v>6.3735191637630667E-2</v>
      </c>
      <c r="I738" s="83">
        <v>6.3174216027874569E-2</v>
      </c>
      <c r="J738" s="83">
        <v>6.2627177700348438E-2</v>
      </c>
      <c r="K738" s="83">
        <v>2.6573519163763066</v>
      </c>
      <c r="L738" s="83">
        <v>0.17278048780487804</v>
      </c>
      <c r="M738" s="83">
        <v>0.16765505226480837</v>
      </c>
      <c r="N738" s="83">
        <v>0.16255400696864111</v>
      </c>
      <c r="O738" s="83">
        <v>12.608379790940766</v>
      </c>
    </row>
    <row r="739" spans="1:15" x14ac:dyDescent="0.25">
      <c r="A739" s="78" t="str">
        <f t="shared" si="11"/>
        <v>3569</v>
      </c>
      <c r="B739" s="55">
        <v>35</v>
      </c>
      <c r="C739" s="55">
        <v>50</v>
      </c>
      <c r="D739" s="55">
        <v>6</v>
      </c>
      <c r="E739" s="56">
        <v>9</v>
      </c>
      <c r="F739" s="57">
        <v>3</v>
      </c>
      <c r="G739" s="82">
        <v>283675</v>
      </c>
      <c r="H739" s="83">
        <v>5.8193355071825152E-2</v>
      </c>
      <c r="I739" s="83">
        <v>5.7710408037366705E-2</v>
      </c>
      <c r="J739" s="83">
        <v>5.7238036485414645E-2</v>
      </c>
      <c r="K739" s="83">
        <v>2.7269621926500398</v>
      </c>
      <c r="L739" s="83">
        <v>0.17910989688904555</v>
      </c>
      <c r="M739" s="83">
        <v>0.17375165241914162</v>
      </c>
      <c r="N739" s="83">
        <v>0.16842513439675685</v>
      </c>
      <c r="O739" s="83">
        <v>11.6881113950824</v>
      </c>
    </row>
    <row r="740" spans="1:15" x14ac:dyDescent="0.25">
      <c r="A740" s="78" t="str">
        <f t="shared" si="11"/>
        <v>3669</v>
      </c>
      <c r="B740" s="55">
        <v>36</v>
      </c>
      <c r="C740" s="55">
        <v>49</v>
      </c>
      <c r="D740" s="55">
        <v>6</v>
      </c>
      <c r="E740" s="56">
        <v>9</v>
      </c>
      <c r="F740" s="57">
        <v>3</v>
      </c>
      <c r="G740" s="82">
        <v>280175</v>
      </c>
      <c r="H740" s="83">
        <v>5.8199339698402783E-2</v>
      </c>
      <c r="I740" s="83">
        <v>5.7728205585794591E-2</v>
      </c>
      <c r="J740" s="83">
        <v>5.7271348264477558E-2</v>
      </c>
      <c r="K740" s="83">
        <v>2.6235459980369411</v>
      </c>
      <c r="L740" s="83">
        <v>0.17894173284554296</v>
      </c>
      <c r="M740" s="83">
        <v>0.17365575086999196</v>
      </c>
      <c r="N740" s="83">
        <v>0.1683983224770233</v>
      </c>
      <c r="O740" s="83">
        <v>11.104866601231373</v>
      </c>
    </row>
    <row r="741" spans="1:15" x14ac:dyDescent="0.25">
      <c r="A741" s="78" t="str">
        <f t="shared" si="11"/>
        <v>3769</v>
      </c>
      <c r="B741" s="55">
        <v>37</v>
      </c>
      <c r="C741" s="55">
        <v>48</v>
      </c>
      <c r="D741" s="55">
        <v>6</v>
      </c>
      <c r="E741" s="56">
        <v>9</v>
      </c>
      <c r="F741" s="57">
        <v>3</v>
      </c>
      <c r="G741" s="82">
        <v>276480</v>
      </c>
      <c r="H741" s="83">
        <v>5.8203125000000001E-2</v>
      </c>
      <c r="I741" s="83">
        <v>5.7747395833333333E-2</v>
      </c>
      <c r="J741" s="83">
        <v>5.730251736111111E-2</v>
      </c>
      <c r="K741" s="83">
        <v>2.5168294270833331</v>
      </c>
      <c r="L741" s="83">
        <v>0.17876519097222221</v>
      </c>
      <c r="M741" s="83">
        <v>0.17354962384259259</v>
      </c>
      <c r="N741" s="83">
        <v>0.16835937500000001</v>
      </c>
      <c r="O741" s="83">
        <v>10.560749421296297</v>
      </c>
    </row>
    <row r="742" spans="1:15" x14ac:dyDescent="0.25">
      <c r="A742" s="78" t="str">
        <f t="shared" si="11"/>
        <v>3869</v>
      </c>
      <c r="B742" s="55">
        <v>38</v>
      </c>
      <c r="C742" s="55">
        <v>47</v>
      </c>
      <c r="D742" s="55">
        <v>6</v>
      </c>
      <c r="E742" s="56">
        <v>9</v>
      </c>
      <c r="F742" s="57">
        <v>3</v>
      </c>
      <c r="G742" s="82">
        <v>272595</v>
      </c>
      <c r="H742" s="83">
        <v>5.8203562060932884E-2</v>
      </c>
      <c r="I742" s="83">
        <v>5.7763348557383666E-2</v>
      </c>
      <c r="J742" s="83">
        <v>5.7330471945560263E-2</v>
      </c>
      <c r="K742" s="83">
        <v>2.4116583209523283</v>
      </c>
      <c r="L742" s="83">
        <v>0.17857994460646748</v>
      </c>
      <c r="M742" s="83">
        <v>0.1734331150608045</v>
      </c>
      <c r="N742" s="83">
        <v>0.16831196463618189</v>
      </c>
      <c r="O742" s="83">
        <v>10.04375355380693</v>
      </c>
    </row>
    <row r="743" spans="1:15" x14ac:dyDescent="0.25">
      <c r="A743" s="78" t="str">
        <f t="shared" si="11"/>
        <v>3969</v>
      </c>
      <c r="B743" s="55">
        <v>39</v>
      </c>
      <c r="C743" s="55">
        <v>46</v>
      </c>
      <c r="D743" s="55">
        <v>6</v>
      </c>
      <c r="E743" s="56">
        <v>9</v>
      </c>
      <c r="F743" s="57">
        <v>3</v>
      </c>
      <c r="G743" s="82">
        <v>268500</v>
      </c>
      <c r="H743" s="83">
        <v>5.82048417132216E-2</v>
      </c>
      <c r="I743" s="83">
        <v>5.777653631284916E-2</v>
      </c>
      <c r="J743" s="83">
        <v>5.7351955307262573E-2</v>
      </c>
      <c r="K743" s="83">
        <v>2.3078733705772811</v>
      </c>
      <c r="L743" s="83">
        <v>0.17838733705772811</v>
      </c>
      <c r="M743" s="83">
        <v>0.17330726256983239</v>
      </c>
      <c r="N743" s="83">
        <v>0.16825325884543763</v>
      </c>
      <c r="O743" s="83">
        <v>9.5612178770949718</v>
      </c>
    </row>
    <row r="744" spans="1:15" x14ac:dyDescent="0.25">
      <c r="A744" s="78" t="str">
        <f t="shared" si="11"/>
        <v>4069</v>
      </c>
      <c r="B744" s="55">
        <v>40</v>
      </c>
      <c r="C744" s="55">
        <v>45</v>
      </c>
      <c r="D744" s="55">
        <v>6</v>
      </c>
      <c r="E744" s="56">
        <v>9</v>
      </c>
      <c r="F744" s="57">
        <v>3</v>
      </c>
      <c r="G744" s="82">
        <v>264195</v>
      </c>
      <c r="H744" s="83">
        <v>5.8203221105622739E-2</v>
      </c>
      <c r="I744" s="83">
        <v>5.7786861976948843E-2</v>
      </c>
      <c r="J744" s="83">
        <v>5.7374287931262896E-2</v>
      </c>
      <c r="K744" s="83">
        <v>2.2052953311001344</v>
      </c>
      <c r="L744" s="83">
        <v>0.1781789965744999</v>
      </c>
      <c r="M744" s="83">
        <v>0.17317133178144931</v>
      </c>
      <c r="N744" s="83">
        <v>0.16818259240333844</v>
      </c>
      <c r="O744" s="83">
        <v>9.1063229811313615</v>
      </c>
    </row>
    <row r="745" spans="1:15" x14ac:dyDescent="0.25">
      <c r="A745" s="78" t="str">
        <f t="shared" si="11"/>
        <v>4169</v>
      </c>
      <c r="B745" s="55">
        <v>41</v>
      </c>
      <c r="C745" s="55">
        <v>44</v>
      </c>
      <c r="D745" s="55">
        <v>6</v>
      </c>
      <c r="E745" s="56">
        <v>9</v>
      </c>
      <c r="F745" s="57">
        <v>3</v>
      </c>
      <c r="G745" s="82">
        <v>259660</v>
      </c>
      <c r="H745" s="83">
        <v>5.8199183547716242E-2</v>
      </c>
      <c r="I745" s="83">
        <v>5.7790957405838402E-2</v>
      </c>
      <c r="J745" s="83">
        <v>5.7394284834013709E-2</v>
      </c>
      <c r="K745" s="83">
        <v>2.1037318031271663</v>
      </c>
      <c r="L745" s="83">
        <v>0.17796349071863204</v>
      </c>
      <c r="M745" s="83">
        <v>0.1730185627358854</v>
      </c>
      <c r="N745" s="83">
        <v>0.16810059308326272</v>
      </c>
      <c r="O745" s="83">
        <v>8.6677154740814917</v>
      </c>
    </row>
    <row r="746" spans="1:15" x14ac:dyDescent="0.25">
      <c r="A746" s="78" t="str">
        <f t="shared" si="11"/>
        <v>4269</v>
      </c>
      <c r="B746" s="55">
        <v>42</v>
      </c>
      <c r="C746" s="55">
        <v>43</v>
      </c>
      <c r="D746" s="55">
        <v>6</v>
      </c>
      <c r="E746" s="56">
        <v>9</v>
      </c>
      <c r="F746" s="57">
        <v>3</v>
      </c>
      <c r="G746" s="82">
        <v>254890</v>
      </c>
      <c r="H746" s="83">
        <v>5.8189807367884185E-2</v>
      </c>
      <c r="I746" s="83">
        <v>5.7797481266428655E-2</v>
      </c>
      <c r="J746" s="83">
        <v>5.7409078425987678E-2</v>
      </c>
      <c r="K746" s="83">
        <v>1.9986621679940366</v>
      </c>
      <c r="L746" s="83">
        <v>0.17773549374239869</v>
      </c>
      <c r="M746" s="83">
        <v>0.17285888030130644</v>
      </c>
      <c r="N746" s="83">
        <v>0.16800580642630153</v>
      </c>
      <c r="O746" s="83">
        <v>8.2633724351681117</v>
      </c>
    </row>
    <row r="747" spans="1:15" x14ac:dyDescent="0.25">
      <c r="A747" s="78" t="str">
        <f t="shared" si="11"/>
        <v>4369</v>
      </c>
      <c r="B747" s="55">
        <v>43</v>
      </c>
      <c r="C747" s="55">
        <v>42</v>
      </c>
      <c r="D747" s="55">
        <v>6</v>
      </c>
      <c r="E747" s="56">
        <v>9</v>
      </c>
      <c r="F747" s="57">
        <v>3</v>
      </c>
      <c r="G747" s="82">
        <v>249875</v>
      </c>
      <c r="H747" s="83">
        <v>5.8181090545272637E-2</v>
      </c>
      <c r="I747" s="83">
        <v>5.7796898449224615E-2</v>
      </c>
      <c r="J747" s="83">
        <v>5.7420710355177589E-2</v>
      </c>
      <c r="K747" s="83">
        <v>1.9014427213606804</v>
      </c>
      <c r="L747" s="83">
        <v>0.17749674837418708</v>
      </c>
      <c r="M747" s="83">
        <v>0.17268634317158579</v>
      </c>
      <c r="N747" s="83">
        <v>0.16789594797398699</v>
      </c>
      <c r="O747" s="83">
        <v>7.8894247123561785</v>
      </c>
    </row>
    <row r="748" spans="1:15" x14ac:dyDescent="0.25">
      <c r="A748" s="78" t="str">
        <f t="shared" si="11"/>
        <v>4469</v>
      </c>
      <c r="B748" s="55">
        <v>44</v>
      </c>
      <c r="C748" s="55">
        <v>41</v>
      </c>
      <c r="D748" s="55">
        <v>6</v>
      </c>
      <c r="E748" s="56">
        <v>9</v>
      </c>
      <c r="F748" s="57">
        <v>3</v>
      </c>
      <c r="G748" s="82">
        <v>244595</v>
      </c>
      <c r="H748" s="83">
        <v>5.7372391095484372E-2</v>
      </c>
      <c r="I748" s="83">
        <v>5.7016701077291031E-2</v>
      </c>
      <c r="J748" s="83">
        <v>5.666509945011141E-2</v>
      </c>
      <c r="K748" s="83">
        <v>1.819227702937509</v>
      </c>
      <c r="L748" s="83">
        <v>0.17724810400866739</v>
      </c>
      <c r="M748" s="83">
        <v>0.17250148204174248</v>
      </c>
      <c r="N748" s="83">
        <v>0.16777939042089984</v>
      </c>
      <c r="O748" s="83">
        <v>7.5249003454690406</v>
      </c>
    </row>
    <row r="749" spans="1:15" x14ac:dyDescent="0.25">
      <c r="A749" s="78" t="str">
        <f t="shared" si="11"/>
        <v>4569</v>
      </c>
      <c r="B749" s="55">
        <v>45</v>
      </c>
      <c r="C749" s="55">
        <v>40</v>
      </c>
      <c r="D749" s="55">
        <v>6</v>
      </c>
      <c r="E749" s="56">
        <v>9</v>
      </c>
      <c r="F749" s="57">
        <v>3</v>
      </c>
      <c r="G749" s="82">
        <v>239050</v>
      </c>
      <c r="H749" s="83">
        <v>5.1185944363103954E-2</v>
      </c>
      <c r="I749" s="83">
        <v>5.0876385693369587E-2</v>
      </c>
      <c r="J749" s="83">
        <v>5.0579376699435262E-2</v>
      </c>
      <c r="K749" s="83">
        <v>1.8654716586488183</v>
      </c>
      <c r="L749" s="83">
        <v>0.18842501568709474</v>
      </c>
      <c r="M749" s="83">
        <v>0.18330893118594435</v>
      </c>
      <c r="N749" s="83">
        <v>0.17821794603639407</v>
      </c>
      <c r="O749" s="83">
        <v>7.2280359757372938</v>
      </c>
    </row>
    <row r="750" spans="1:15" x14ac:dyDescent="0.25">
      <c r="A750" s="78" t="str">
        <f t="shared" si="11"/>
        <v>4669</v>
      </c>
      <c r="B750" s="55">
        <v>46</v>
      </c>
      <c r="C750" s="55">
        <v>39</v>
      </c>
      <c r="D750" s="55">
        <v>6</v>
      </c>
      <c r="E750" s="56">
        <v>9</v>
      </c>
      <c r="F750" s="57">
        <v>3</v>
      </c>
      <c r="G750" s="82">
        <v>233230</v>
      </c>
      <c r="H750" s="83">
        <v>5.1172662178964969E-2</v>
      </c>
      <c r="I750" s="83">
        <v>5.0872529262959314E-2</v>
      </c>
      <c r="J750" s="83">
        <v>5.0585259186211033E-2</v>
      </c>
      <c r="K750" s="83">
        <v>1.7355743257728422</v>
      </c>
      <c r="L750" s="83">
        <v>0.18813617459160487</v>
      </c>
      <c r="M750" s="83">
        <v>0.18309394160270978</v>
      </c>
      <c r="N750" s="83">
        <v>0.17807743429232947</v>
      </c>
      <c r="O750" s="83">
        <v>6.8800540239248811</v>
      </c>
    </row>
    <row r="751" spans="1:15" x14ac:dyDescent="0.25">
      <c r="A751" s="78" t="str">
        <f t="shared" si="11"/>
        <v>4769</v>
      </c>
      <c r="B751" s="55">
        <v>47</v>
      </c>
      <c r="C751" s="55">
        <v>38</v>
      </c>
      <c r="D751" s="55">
        <v>6</v>
      </c>
      <c r="E751" s="56">
        <v>9</v>
      </c>
      <c r="F751" s="57">
        <v>3</v>
      </c>
      <c r="G751" s="82">
        <v>227135</v>
      </c>
      <c r="H751" s="83">
        <v>5.1154599687410568E-2</v>
      </c>
      <c r="I751" s="83">
        <v>5.0868426266317386E-2</v>
      </c>
      <c r="J751" s="83">
        <v>5.0591058181257843E-2</v>
      </c>
      <c r="K751" s="83">
        <v>1.6558786624694566</v>
      </c>
      <c r="L751" s="83">
        <v>0.18783983093754816</v>
      </c>
      <c r="M751" s="83">
        <v>0.18287362141457725</v>
      </c>
      <c r="N751" s="83">
        <v>0.17793823056772404</v>
      </c>
      <c r="O751" s="83">
        <v>6.5572016642085105</v>
      </c>
    </row>
    <row r="752" spans="1:15" x14ac:dyDescent="0.25">
      <c r="A752" s="78" t="str">
        <f t="shared" si="11"/>
        <v>4869</v>
      </c>
      <c r="B752" s="55">
        <v>48</v>
      </c>
      <c r="C752" s="55">
        <v>37</v>
      </c>
      <c r="D752" s="55">
        <v>6</v>
      </c>
      <c r="E752" s="56">
        <v>9</v>
      </c>
      <c r="F752" s="57">
        <v>3</v>
      </c>
      <c r="G752" s="82">
        <v>220765</v>
      </c>
      <c r="H752" s="83">
        <v>5.1140352863905059E-2</v>
      </c>
      <c r="I752" s="83">
        <v>5.0868570652050825E-2</v>
      </c>
      <c r="J752" s="83">
        <v>5.0601318143727494E-2</v>
      </c>
      <c r="K752" s="83">
        <v>1.5913618553665663</v>
      </c>
      <c r="L752" s="83">
        <v>0.18754784499354518</v>
      </c>
      <c r="M752" s="83">
        <v>0.18265576518016896</v>
      </c>
      <c r="N752" s="83">
        <v>0.17779992299503997</v>
      </c>
      <c r="O752" s="83">
        <v>6.2498992140964376</v>
      </c>
    </row>
    <row r="753" spans="1:15" x14ac:dyDescent="0.25">
      <c r="A753" s="78" t="str">
        <f t="shared" si="11"/>
        <v>4969</v>
      </c>
      <c r="B753" s="55">
        <v>49</v>
      </c>
      <c r="C753" s="55">
        <v>36</v>
      </c>
      <c r="D753" s="55">
        <v>6</v>
      </c>
      <c r="E753" s="56">
        <v>9</v>
      </c>
      <c r="F753" s="57">
        <v>3</v>
      </c>
      <c r="G753" s="82">
        <v>214140</v>
      </c>
      <c r="H753" s="83">
        <v>5.1130101802559072E-2</v>
      </c>
      <c r="I753" s="83">
        <v>5.0863920799476978E-2</v>
      </c>
      <c r="J753" s="83">
        <v>5.0611749322872886E-2</v>
      </c>
      <c r="K753" s="83">
        <v>1.527584757635192</v>
      </c>
      <c r="L753" s="83">
        <v>0.18725133090501542</v>
      </c>
      <c r="M753" s="83">
        <v>0.18244139348090035</v>
      </c>
      <c r="N753" s="83">
        <v>0.17766881479405996</v>
      </c>
      <c r="O753" s="83">
        <v>5.963869431213225</v>
      </c>
    </row>
    <row r="754" spans="1:15" x14ac:dyDescent="0.25">
      <c r="A754" s="78" t="str">
        <f t="shared" si="11"/>
        <v>5069</v>
      </c>
      <c r="B754" s="55">
        <v>50</v>
      </c>
      <c r="C754" s="55">
        <v>35</v>
      </c>
      <c r="D754" s="55">
        <v>6</v>
      </c>
      <c r="E754" s="56">
        <v>9</v>
      </c>
      <c r="F754" s="57">
        <v>3</v>
      </c>
      <c r="G754" s="82">
        <v>207275</v>
      </c>
      <c r="H754" s="83">
        <v>5.1072247014835363E-2</v>
      </c>
      <c r="I754" s="83">
        <v>5.0826197081172357E-2</v>
      </c>
      <c r="J754" s="83">
        <v>5.0594620673018939E-2</v>
      </c>
      <c r="K754" s="83">
        <v>1.467118562296466</v>
      </c>
      <c r="L754" s="83">
        <v>0.18695935351586057</v>
      </c>
      <c r="M754" s="83">
        <v>0.18223133518272827</v>
      </c>
      <c r="N754" s="83">
        <v>0.17754191291762153</v>
      </c>
      <c r="O754" s="83">
        <v>5.6872705343143171</v>
      </c>
    </row>
    <row r="755" spans="1:15" x14ac:dyDescent="0.25">
      <c r="A755" s="78" t="str">
        <f t="shared" si="11"/>
        <v>1889</v>
      </c>
      <c r="B755" s="55">
        <v>18</v>
      </c>
      <c r="C755" s="55">
        <v>67</v>
      </c>
      <c r="D755" s="55">
        <v>8</v>
      </c>
      <c r="E755" s="56">
        <v>9</v>
      </c>
      <c r="F755" s="57">
        <v>3</v>
      </c>
      <c r="G755" s="82">
        <v>421175</v>
      </c>
      <c r="H755" s="83">
        <v>7.2202766071110577E-2</v>
      </c>
      <c r="I755" s="83">
        <v>7.1288656734136646E-2</v>
      </c>
      <c r="J755" s="83">
        <v>7.0381670327061191E-2</v>
      </c>
      <c r="K755" s="83">
        <v>4.4443568587879145</v>
      </c>
      <c r="L755" s="83">
        <v>0.16361369976850479</v>
      </c>
      <c r="M755" s="83">
        <v>0.15805544013770997</v>
      </c>
      <c r="N755" s="83">
        <v>0.15251617498664449</v>
      </c>
      <c r="O755" s="83">
        <v>32.568336202291206</v>
      </c>
    </row>
    <row r="756" spans="1:15" x14ac:dyDescent="0.25">
      <c r="A756" s="78" t="str">
        <f t="shared" si="11"/>
        <v>1989</v>
      </c>
      <c r="B756" s="55">
        <v>19</v>
      </c>
      <c r="C756" s="55">
        <v>66</v>
      </c>
      <c r="D756" s="55">
        <v>8</v>
      </c>
      <c r="E756" s="56">
        <v>9</v>
      </c>
      <c r="F756" s="57">
        <v>3</v>
      </c>
      <c r="G756" s="82">
        <v>419995</v>
      </c>
      <c r="H756" s="83">
        <v>7.2215145418397839E-2</v>
      </c>
      <c r="I756" s="83">
        <v>7.1312753723258612E-2</v>
      </c>
      <c r="J756" s="83">
        <v>7.0422266931749189E-2</v>
      </c>
      <c r="K756" s="83">
        <v>4.3250395838045694</v>
      </c>
      <c r="L756" s="83">
        <v>0.16355670900844058</v>
      </c>
      <c r="M756" s="83">
        <v>0.15803997666638889</v>
      </c>
      <c r="N756" s="83">
        <v>0.15254467315087084</v>
      </c>
      <c r="O756" s="83">
        <v>30.537037345682688</v>
      </c>
    </row>
    <row r="757" spans="1:15" x14ac:dyDescent="0.25">
      <c r="A757" s="78" t="str">
        <f t="shared" si="11"/>
        <v>2089</v>
      </c>
      <c r="B757" s="55">
        <v>20</v>
      </c>
      <c r="C757" s="55">
        <v>65</v>
      </c>
      <c r="D757" s="55">
        <v>8</v>
      </c>
      <c r="E757" s="56">
        <v>9</v>
      </c>
      <c r="F757" s="57">
        <v>3</v>
      </c>
      <c r="G757" s="82">
        <v>418775</v>
      </c>
      <c r="H757" s="83">
        <v>7.2227329711659002E-2</v>
      </c>
      <c r="I757" s="83">
        <v>7.1339024535848602E-2</v>
      </c>
      <c r="J757" s="83">
        <v>7.0460271028595312E-2</v>
      </c>
      <c r="K757" s="83">
        <v>4.2077750582054803</v>
      </c>
      <c r="L757" s="83">
        <v>0.163495910691899</v>
      </c>
      <c r="M757" s="83">
        <v>0.15802280460868007</v>
      </c>
      <c r="N757" s="83">
        <v>0.15257357769685392</v>
      </c>
      <c r="O757" s="83">
        <v>28.693446361411258</v>
      </c>
    </row>
    <row r="758" spans="1:15" x14ac:dyDescent="0.25">
      <c r="A758" s="78" t="str">
        <f t="shared" si="11"/>
        <v>2189</v>
      </c>
      <c r="B758" s="55">
        <v>21</v>
      </c>
      <c r="C758" s="55">
        <v>64</v>
      </c>
      <c r="D758" s="55">
        <v>8</v>
      </c>
      <c r="E758" s="56">
        <v>9</v>
      </c>
      <c r="F758" s="57">
        <v>3</v>
      </c>
      <c r="G758" s="82">
        <v>417500</v>
      </c>
      <c r="H758" s="83">
        <v>7.2241916167664677E-2</v>
      </c>
      <c r="I758" s="83">
        <v>7.1365269461077838E-2</v>
      </c>
      <c r="J758" s="83">
        <v>7.0500598802395203E-2</v>
      </c>
      <c r="K758" s="83">
        <v>4.0925293413173653</v>
      </c>
      <c r="L758" s="83">
        <v>0.16343233532934132</v>
      </c>
      <c r="M758" s="83">
        <v>0.15800479041916168</v>
      </c>
      <c r="N758" s="83">
        <v>0.15260119760479041</v>
      </c>
      <c r="O758" s="83">
        <v>26.958435928143711</v>
      </c>
    </row>
    <row r="759" spans="1:15" x14ac:dyDescent="0.25">
      <c r="A759" s="78" t="str">
        <f t="shared" si="11"/>
        <v>2289</v>
      </c>
      <c r="B759" s="55">
        <v>22</v>
      </c>
      <c r="C759" s="55">
        <v>63</v>
      </c>
      <c r="D759" s="55">
        <v>8</v>
      </c>
      <c r="E759" s="56">
        <v>9</v>
      </c>
      <c r="F759" s="57">
        <v>3</v>
      </c>
      <c r="G759" s="82">
        <v>416155</v>
      </c>
      <c r="H759" s="83">
        <v>7.2254328315171035E-2</v>
      </c>
      <c r="I759" s="83">
        <v>7.1391668969494546E-2</v>
      </c>
      <c r="J759" s="83">
        <v>7.0541024377936107E-2</v>
      </c>
      <c r="K759" s="83">
        <v>3.9920005767081976</v>
      </c>
      <c r="L759" s="83">
        <v>0.16336461174322067</v>
      </c>
      <c r="M759" s="83">
        <v>0.15798440484915477</v>
      </c>
      <c r="N759" s="83">
        <v>0.15262582451250134</v>
      </c>
      <c r="O759" s="83">
        <v>25.284035996203336</v>
      </c>
    </row>
    <row r="760" spans="1:15" x14ac:dyDescent="0.25">
      <c r="A760" s="78" t="str">
        <f t="shared" si="11"/>
        <v>2389</v>
      </c>
      <c r="B760" s="55">
        <v>23</v>
      </c>
      <c r="C760" s="55">
        <v>62</v>
      </c>
      <c r="D760" s="55">
        <v>8</v>
      </c>
      <c r="E760" s="56">
        <v>9</v>
      </c>
      <c r="F760" s="57">
        <v>3</v>
      </c>
      <c r="G760" s="82">
        <v>414740</v>
      </c>
      <c r="H760" s="83">
        <v>7.2266962434296186E-2</v>
      </c>
      <c r="I760" s="83">
        <v>7.1420649081352178E-2</v>
      </c>
      <c r="J760" s="83">
        <v>7.0583980325022902E-2</v>
      </c>
      <c r="K760" s="83">
        <v>3.8800525630515503</v>
      </c>
      <c r="L760" s="83">
        <v>0.1632926652842745</v>
      </c>
      <c r="M760" s="83">
        <v>0.15795920335631963</v>
      </c>
      <c r="N760" s="83">
        <v>0.15264985291990163</v>
      </c>
      <c r="O760" s="83">
        <v>23.712779090514537</v>
      </c>
    </row>
    <row r="761" spans="1:15" x14ac:dyDescent="0.25">
      <c r="A761" s="78" t="str">
        <f t="shared" si="11"/>
        <v>2489</v>
      </c>
      <c r="B761" s="55">
        <v>24</v>
      </c>
      <c r="C761" s="55">
        <v>61</v>
      </c>
      <c r="D761" s="55">
        <v>8</v>
      </c>
      <c r="E761" s="56">
        <v>9</v>
      </c>
      <c r="F761" s="57">
        <v>3</v>
      </c>
      <c r="G761" s="82">
        <v>413235</v>
      </c>
      <c r="H761" s="83">
        <v>7.2278485607463069E-2</v>
      </c>
      <c r="I761" s="83">
        <v>7.1446029498953387E-2</v>
      </c>
      <c r="J761" s="83">
        <v>7.0625673043183665E-2</v>
      </c>
      <c r="K761" s="83">
        <v>3.7700340000241992</v>
      </c>
      <c r="L761" s="83">
        <v>0.16321705567050226</v>
      </c>
      <c r="M761" s="83">
        <v>0.15793192735368494</v>
      </c>
      <c r="N761" s="83">
        <v>0.15267099834234757</v>
      </c>
      <c r="O761" s="83">
        <v>22.290795794160708</v>
      </c>
    </row>
    <row r="762" spans="1:15" x14ac:dyDescent="0.25">
      <c r="A762" s="78" t="str">
        <f t="shared" si="11"/>
        <v>2589</v>
      </c>
      <c r="B762" s="55">
        <v>25</v>
      </c>
      <c r="C762" s="55">
        <v>60</v>
      </c>
      <c r="D762" s="55">
        <v>8</v>
      </c>
      <c r="E762" s="56">
        <v>9</v>
      </c>
      <c r="F762" s="57">
        <v>3</v>
      </c>
      <c r="G762" s="82">
        <v>411640</v>
      </c>
      <c r="H762" s="83">
        <v>7.1528520066077156E-2</v>
      </c>
      <c r="I762" s="83">
        <v>7.0729278009911578E-2</v>
      </c>
      <c r="J762" s="83">
        <v>6.9942182489553972E-2</v>
      </c>
      <c r="K762" s="83">
        <v>3.7225876979885335</v>
      </c>
      <c r="L762" s="83">
        <v>0.16313526382275775</v>
      </c>
      <c r="M762" s="83">
        <v>0.15790010688951511</v>
      </c>
      <c r="N762" s="83">
        <v>0.15268924302788844</v>
      </c>
      <c r="O762" s="83">
        <v>20.908903410747254</v>
      </c>
    </row>
    <row r="763" spans="1:15" x14ac:dyDescent="0.25">
      <c r="A763" s="78" t="str">
        <f t="shared" si="11"/>
        <v>2689</v>
      </c>
      <c r="B763" s="55">
        <v>26</v>
      </c>
      <c r="C763" s="55">
        <v>59</v>
      </c>
      <c r="D763" s="55">
        <v>8</v>
      </c>
      <c r="E763" s="56">
        <v>9</v>
      </c>
      <c r="F763" s="57">
        <v>3</v>
      </c>
      <c r="G763" s="82">
        <v>409940</v>
      </c>
      <c r="H763" s="83">
        <v>7.0551788066546328E-2</v>
      </c>
      <c r="I763" s="83">
        <v>6.9793140459579447E-2</v>
      </c>
      <c r="J763" s="83">
        <v>6.9044250378104119E-2</v>
      </c>
      <c r="K763" s="83">
        <v>3.6968288042152508</v>
      </c>
      <c r="L763" s="83">
        <v>0.16616578035810117</v>
      </c>
      <c r="M763" s="83">
        <v>0.16078938381226521</v>
      </c>
      <c r="N763" s="83">
        <v>0.15543982046153096</v>
      </c>
      <c r="O763" s="83">
        <v>18.940671805630092</v>
      </c>
    </row>
    <row r="764" spans="1:15" x14ac:dyDescent="0.25">
      <c r="A764" s="78" t="str">
        <f t="shared" si="11"/>
        <v>2789</v>
      </c>
      <c r="B764" s="55">
        <v>27</v>
      </c>
      <c r="C764" s="55">
        <v>58</v>
      </c>
      <c r="D764" s="55">
        <v>8</v>
      </c>
      <c r="E764" s="56">
        <v>9</v>
      </c>
      <c r="F764" s="57">
        <v>3</v>
      </c>
      <c r="G764" s="82">
        <v>408130</v>
      </c>
      <c r="H764" s="83">
        <v>7.0563300909024088E-2</v>
      </c>
      <c r="I764" s="83">
        <v>6.9818440202876531E-2</v>
      </c>
      <c r="J764" s="83">
        <v>6.9085830495185352E-2</v>
      </c>
      <c r="K764" s="83">
        <v>3.5832259329135323</v>
      </c>
      <c r="L764" s="83">
        <v>0.16606963467522604</v>
      </c>
      <c r="M764" s="83">
        <v>0.16074780094577709</v>
      </c>
      <c r="N764" s="83">
        <v>0.15545046921324088</v>
      </c>
      <c r="O764" s="83">
        <v>17.814505182172347</v>
      </c>
    </row>
    <row r="765" spans="1:15" x14ac:dyDescent="0.25">
      <c r="A765" s="78" t="str">
        <f t="shared" si="11"/>
        <v>2889</v>
      </c>
      <c r="B765" s="55">
        <v>28</v>
      </c>
      <c r="C765" s="55">
        <v>57</v>
      </c>
      <c r="D765" s="55">
        <v>8</v>
      </c>
      <c r="E765" s="56">
        <v>9</v>
      </c>
      <c r="F765" s="57">
        <v>3</v>
      </c>
      <c r="G765" s="82">
        <v>406210</v>
      </c>
      <c r="H765" s="83">
        <v>7.0574333472834247E-2</v>
      </c>
      <c r="I765" s="83">
        <v>6.984564634056277E-2</v>
      </c>
      <c r="J765" s="83">
        <v>6.9129268112552614E-2</v>
      </c>
      <c r="K765" s="83">
        <v>3.4773442308165725</v>
      </c>
      <c r="L765" s="83">
        <v>0.16596587971738755</v>
      </c>
      <c r="M765" s="83">
        <v>0.16070013047438517</v>
      </c>
      <c r="N765" s="83">
        <v>0.15546146082075774</v>
      </c>
      <c r="O765" s="83">
        <v>16.760604121021146</v>
      </c>
    </row>
    <row r="766" spans="1:15" x14ac:dyDescent="0.25">
      <c r="A766" s="78" t="str">
        <f t="shared" si="11"/>
        <v>2989</v>
      </c>
      <c r="B766" s="55">
        <v>29</v>
      </c>
      <c r="C766" s="55">
        <v>56</v>
      </c>
      <c r="D766" s="55">
        <v>8</v>
      </c>
      <c r="E766" s="56">
        <v>9</v>
      </c>
      <c r="F766" s="57">
        <v>3</v>
      </c>
      <c r="G766" s="82">
        <v>404165</v>
      </c>
      <c r="H766" s="83">
        <v>7.0585033340343675E-2</v>
      </c>
      <c r="I766" s="83">
        <v>6.9872453082280753E-2</v>
      </c>
      <c r="J766" s="83">
        <v>6.9169769772246481E-2</v>
      </c>
      <c r="K766" s="83">
        <v>3.373253497952569</v>
      </c>
      <c r="L766" s="83">
        <v>0.16585800353815891</v>
      </c>
      <c r="M766" s="83">
        <v>0.16064973463808099</v>
      </c>
      <c r="N766" s="83">
        <v>0.15546868234508185</v>
      </c>
      <c r="O766" s="83">
        <v>15.768636571697202</v>
      </c>
    </row>
    <row r="767" spans="1:15" x14ac:dyDescent="0.25">
      <c r="A767" s="78" t="str">
        <f t="shared" si="11"/>
        <v>3089</v>
      </c>
      <c r="B767" s="55">
        <v>30</v>
      </c>
      <c r="C767" s="55">
        <v>55</v>
      </c>
      <c r="D767" s="55">
        <v>8</v>
      </c>
      <c r="E767" s="56">
        <v>9</v>
      </c>
      <c r="F767" s="57">
        <v>3</v>
      </c>
      <c r="G767" s="82">
        <v>401995</v>
      </c>
      <c r="H767" s="83">
        <v>7.0595405415490239E-2</v>
      </c>
      <c r="I767" s="83">
        <v>6.9896391746165992E-2</v>
      </c>
      <c r="J767" s="83">
        <v>6.9212303635617353E-2</v>
      </c>
      <c r="K767" s="83">
        <v>3.2709113297429071</v>
      </c>
      <c r="L767" s="83">
        <v>0.16574335501685344</v>
      </c>
      <c r="M767" s="83">
        <v>0.16059403723926916</v>
      </c>
      <c r="N767" s="83">
        <v>0.15547208298610679</v>
      </c>
      <c r="O767" s="83">
        <v>14.803763728404583</v>
      </c>
    </row>
    <row r="768" spans="1:15" x14ac:dyDescent="0.25">
      <c r="A768" s="78" t="str">
        <f t="shared" si="11"/>
        <v>3189</v>
      </c>
      <c r="B768" s="55">
        <v>31</v>
      </c>
      <c r="C768" s="55">
        <v>54</v>
      </c>
      <c r="D768" s="55">
        <v>8</v>
      </c>
      <c r="E768" s="56">
        <v>9</v>
      </c>
      <c r="F768" s="57">
        <v>3</v>
      </c>
      <c r="G768" s="82">
        <v>399690</v>
      </c>
      <c r="H768" s="83">
        <v>7.0604718656959137E-2</v>
      </c>
      <c r="I768" s="83">
        <v>6.9924191248217374E-2</v>
      </c>
      <c r="J768" s="83">
        <v>6.9253671595486496E-2</v>
      </c>
      <c r="K768" s="83">
        <v>3.17028447046461</v>
      </c>
      <c r="L768" s="83">
        <v>0.16562335810252946</v>
      </c>
      <c r="M768" s="83">
        <v>0.16053441417098252</v>
      </c>
      <c r="N768" s="83">
        <v>0.15547299156846556</v>
      </c>
      <c r="O768" s="83">
        <v>13.931194175486002</v>
      </c>
    </row>
    <row r="769" spans="1:15" x14ac:dyDescent="0.25">
      <c r="A769" s="78" t="str">
        <f t="shared" si="11"/>
        <v>3289</v>
      </c>
      <c r="B769" s="55">
        <v>32</v>
      </c>
      <c r="C769" s="55">
        <v>53</v>
      </c>
      <c r="D769" s="55">
        <v>8</v>
      </c>
      <c r="E769" s="56">
        <v>9</v>
      </c>
      <c r="F769" s="57">
        <v>3</v>
      </c>
      <c r="G769" s="82">
        <v>397250</v>
      </c>
      <c r="H769" s="83">
        <v>7.0612964128382624E-2</v>
      </c>
      <c r="I769" s="83">
        <v>6.9948395217117681E-2</v>
      </c>
      <c r="J769" s="83">
        <v>6.9296412838263058E-2</v>
      </c>
      <c r="K769" s="83">
        <v>3.0642894902454372</v>
      </c>
      <c r="L769" s="83">
        <v>0.16550031466331025</v>
      </c>
      <c r="M769" s="83">
        <v>0.16047073631214601</v>
      </c>
      <c r="N769" s="83">
        <v>0.15546884833228444</v>
      </c>
      <c r="O769" s="83">
        <v>13.108611705475141</v>
      </c>
    </row>
    <row r="770" spans="1:15" x14ac:dyDescent="0.25">
      <c r="A770" s="78" t="str">
        <f t="shared" si="11"/>
        <v>3389</v>
      </c>
      <c r="B770" s="55">
        <v>33</v>
      </c>
      <c r="C770" s="55">
        <v>52</v>
      </c>
      <c r="D770" s="55">
        <v>8</v>
      </c>
      <c r="E770" s="56">
        <v>9</v>
      </c>
      <c r="F770" s="57">
        <v>3</v>
      </c>
      <c r="G770" s="82">
        <v>394660</v>
      </c>
      <c r="H770" s="83">
        <v>7.0620280747985612E-2</v>
      </c>
      <c r="I770" s="83">
        <v>6.997162114224903E-2</v>
      </c>
      <c r="J770" s="83">
        <v>6.9338164496021898E-2</v>
      </c>
      <c r="K770" s="83">
        <v>2.9410454568489333</v>
      </c>
      <c r="L770" s="83">
        <v>0.16536765823747024</v>
      </c>
      <c r="M770" s="83">
        <v>0.1604013581310495</v>
      </c>
      <c r="N770" s="83">
        <v>0.15546293011706278</v>
      </c>
      <c r="O770" s="83">
        <v>12.308500988192367</v>
      </c>
    </row>
    <row r="771" spans="1:15" x14ac:dyDescent="0.25">
      <c r="A771" s="78" t="str">
        <f t="shared" ref="A771:A834" si="12">B771&amp;D771&amp;E771</f>
        <v>3489</v>
      </c>
      <c r="B771" s="55">
        <v>34</v>
      </c>
      <c r="C771" s="55">
        <v>51</v>
      </c>
      <c r="D771" s="55">
        <v>8</v>
      </c>
      <c r="E771" s="56">
        <v>9</v>
      </c>
      <c r="F771" s="57">
        <v>3</v>
      </c>
      <c r="G771" s="82">
        <v>391925</v>
      </c>
      <c r="H771" s="83">
        <v>6.9901129042546403E-2</v>
      </c>
      <c r="I771" s="83">
        <v>6.928876698347898E-2</v>
      </c>
      <c r="J771" s="83">
        <v>6.8686610958729355E-2</v>
      </c>
      <c r="K771" s="83">
        <v>2.8569981501562798</v>
      </c>
      <c r="L771" s="83">
        <v>0.16523059258786757</v>
      </c>
      <c r="M771" s="83">
        <v>0.1603265930981693</v>
      </c>
      <c r="N771" s="83">
        <v>0.15545066020284493</v>
      </c>
      <c r="O771" s="83">
        <v>11.578217771257256</v>
      </c>
    </row>
    <row r="772" spans="1:15" x14ac:dyDescent="0.25">
      <c r="A772" s="78" t="str">
        <f t="shared" si="12"/>
        <v>3589</v>
      </c>
      <c r="B772" s="55">
        <v>35</v>
      </c>
      <c r="C772" s="55">
        <v>50</v>
      </c>
      <c r="D772" s="55">
        <v>8</v>
      </c>
      <c r="E772" s="56">
        <v>9</v>
      </c>
      <c r="F772" s="57">
        <v>3</v>
      </c>
      <c r="G772" s="82">
        <v>389025</v>
      </c>
      <c r="H772" s="83">
        <v>6.7825975194396246E-2</v>
      </c>
      <c r="I772" s="83">
        <v>6.7263029368292523E-2</v>
      </c>
      <c r="J772" s="83">
        <v>6.67129361866204E-2</v>
      </c>
      <c r="K772" s="83">
        <v>2.8274712422080843</v>
      </c>
      <c r="L772" s="83">
        <v>0.16887346571557099</v>
      </c>
      <c r="M772" s="83">
        <v>0.16382237645395539</v>
      </c>
      <c r="N772" s="83">
        <v>0.15880213353897565</v>
      </c>
      <c r="O772" s="83">
        <v>10.625204035730352</v>
      </c>
    </row>
    <row r="773" spans="1:15" x14ac:dyDescent="0.25">
      <c r="A773" s="78" t="str">
        <f t="shared" si="12"/>
        <v>3689</v>
      </c>
      <c r="B773" s="55">
        <v>36</v>
      </c>
      <c r="C773" s="55">
        <v>49</v>
      </c>
      <c r="D773" s="55">
        <v>8</v>
      </c>
      <c r="E773" s="56">
        <v>9</v>
      </c>
      <c r="F773" s="57">
        <v>3</v>
      </c>
      <c r="G773" s="82">
        <v>385960</v>
      </c>
      <c r="H773" s="83">
        <v>6.7833454243963101E-2</v>
      </c>
      <c r="I773" s="83">
        <v>6.7286765467924142E-2</v>
      </c>
      <c r="J773" s="83">
        <v>6.6750440460151314E-2</v>
      </c>
      <c r="K773" s="83">
        <v>2.7342911182505958</v>
      </c>
      <c r="L773" s="83">
        <v>0.16871696548865167</v>
      </c>
      <c r="M773" s="83">
        <v>0.16373199295263757</v>
      </c>
      <c r="N773" s="83">
        <v>0.15877292983728883</v>
      </c>
      <c r="O773" s="83">
        <v>10.089574049124261</v>
      </c>
    </row>
    <row r="774" spans="1:15" x14ac:dyDescent="0.25">
      <c r="A774" s="78" t="str">
        <f t="shared" si="12"/>
        <v>3789</v>
      </c>
      <c r="B774" s="55">
        <v>37</v>
      </c>
      <c r="C774" s="55">
        <v>48</v>
      </c>
      <c r="D774" s="55">
        <v>8</v>
      </c>
      <c r="E774" s="56">
        <v>9</v>
      </c>
      <c r="F774" s="57">
        <v>3</v>
      </c>
      <c r="G774" s="82">
        <v>382720</v>
      </c>
      <c r="H774" s="83">
        <v>6.783549331103679E-2</v>
      </c>
      <c r="I774" s="83">
        <v>6.7305079431438125E-2</v>
      </c>
      <c r="J774" s="83">
        <v>6.6785117056856191E-2</v>
      </c>
      <c r="K774" s="83">
        <v>2.6429217182274249</v>
      </c>
      <c r="L774" s="83">
        <v>0.1685488085284281</v>
      </c>
      <c r="M774" s="83">
        <v>0.16363137541806019</v>
      </c>
      <c r="N774" s="83">
        <v>0.15873745819397994</v>
      </c>
      <c r="O774" s="83">
        <v>9.5804765886287626</v>
      </c>
    </row>
    <row r="775" spans="1:15" x14ac:dyDescent="0.25">
      <c r="A775" s="78" t="str">
        <f t="shared" si="12"/>
        <v>3889</v>
      </c>
      <c r="B775" s="55">
        <v>38</v>
      </c>
      <c r="C775" s="55">
        <v>47</v>
      </c>
      <c r="D775" s="55">
        <v>8</v>
      </c>
      <c r="E775" s="56">
        <v>9</v>
      </c>
      <c r="F775" s="57">
        <v>3</v>
      </c>
      <c r="G775" s="82">
        <v>379300</v>
      </c>
      <c r="H775" s="83">
        <v>6.7840759293435277E-2</v>
      </c>
      <c r="I775" s="83">
        <v>6.7324017927761673E-2</v>
      </c>
      <c r="J775" s="83">
        <v>6.6817822304244656E-2</v>
      </c>
      <c r="K775" s="83">
        <v>2.557954126021619</v>
      </c>
      <c r="L775" s="83">
        <v>0.16837595570788294</v>
      </c>
      <c r="M775" s="83">
        <v>0.16352227788030582</v>
      </c>
      <c r="N775" s="83">
        <v>0.15869496440812023</v>
      </c>
      <c r="O775" s="83">
        <v>9.1009359346163983</v>
      </c>
    </row>
    <row r="776" spans="1:15" x14ac:dyDescent="0.25">
      <c r="A776" s="78" t="str">
        <f t="shared" si="12"/>
        <v>3989</v>
      </c>
      <c r="B776" s="55">
        <v>39</v>
      </c>
      <c r="C776" s="55">
        <v>46</v>
      </c>
      <c r="D776" s="55">
        <v>8</v>
      </c>
      <c r="E776" s="56">
        <v>9</v>
      </c>
      <c r="F776" s="57">
        <v>3</v>
      </c>
      <c r="G776" s="82">
        <v>375680</v>
      </c>
      <c r="H776" s="83">
        <v>6.7839650766609874E-2</v>
      </c>
      <c r="I776" s="83">
        <v>6.7339224872231693E-2</v>
      </c>
      <c r="J776" s="83">
        <v>6.6846784497444633E-2</v>
      </c>
      <c r="K776" s="83">
        <v>2.4697694846678022</v>
      </c>
      <c r="L776" s="83">
        <v>0.1681910136286201</v>
      </c>
      <c r="M776" s="83">
        <v>0.16340236371379899</v>
      </c>
      <c r="N776" s="83">
        <v>0.15863767035775128</v>
      </c>
      <c r="O776" s="83">
        <v>8.6491162691652477</v>
      </c>
    </row>
    <row r="777" spans="1:15" x14ac:dyDescent="0.25">
      <c r="A777" s="78" t="str">
        <f t="shared" si="12"/>
        <v>4089</v>
      </c>
      <c r="B777" s="55">
        <v>40</v>
      </c>
      <c r="C777" s="55">
        <v>45</v>
      </c>
      <c r="D777" s="55">
        <v>8</v>
      </c>
      <c r="E777" s="56">
        <v>9</v>
      </c>
      <c r="F777" s="57">
        <v>3</v>
      </c>
      <c r="G777" s="82">
        <v>371855</v>
      </c>
      <c r="H777" s="83">
        <v>6.7838270293528388E-2</v>
      </c>
      <c r="I777" s="83">
        <v>6.7351521426362429E-2</v>
      </c>
      <c r="J777" s="83">
        <v>6.6872840219978219E-2</v>
      </c>
      <c r="K777" s="83">
        <v>2.3830417770367482</v>
      </c>
      <c r="L777" s="83">
        <v>0.16799827889903324</v>
      </c>
      <c r="M777" s="83">
        <v>0.1632733189011846</v>
      </c>
      <c r="N777" s="83">
        <v>0.15857256188568125</v>
      </c>
      <c r="O777" s="83">
        <v>8.2232913366769314</v>
      </c>
    </row>
    <row r="778" spans="1:15" x14ac:dyDescent="0.25">
      <c r="A778" s="78" t="str">
        <f t="shared" si="12"/>
        <v>4189</v>
      </c>
      <c r="B778" s="55">
        <v>41</v>
      </c>
      <c r="C778" s="55">
        <v>44</v>
      </c>
      <c r="D778" s="55">
        <v>8</v>
      </c>
      <c r="E778" s="56">
        <v>9</v>
      </c>
      <c r="F778" s="57">
        <v>3</v>
      </c>
      <c r="G778" s="82">
        <v>367810</v>
      </c>
      <c r="H778" s="83">
        <v>6.7833935999564998E-2</v>
      </c>
      <c r="I778" s="83">
        <v>6.7358146869307522E-2</v>
      </c>
      <c r="J778" s="83">
        <v>6.6893232919170223E-2</v>
      </c>
      <c r="K778" s="83">
        <v>2.297640085913923</v>
      </c>
      <c r="L778" s="83">
        <v>0.16779315407411435</v>
      </c>
      <c r="M778" s="83">
        <v>0.1631331393926212</v>
      </c>
      <c r="N778" s="83">
        <v>0.15849215627633834</v>
      </c>
      <c r="O778" s="83">
        <v>7.8132459693863678</v>
      </c>
    </row>
    <row r="779" spans="1:15" x14ac:dyDescent="0.25">
      <c r="A779" s="78" t="str">
        <f t="shared" si="12"/>
        <v>4289</v>
      </c>
      <c r="B779" s="55">
        <v>42</v>
      </c>
      <c r="C779" s="55">
        <v>43</v>
      </c>
      <c r="D779" s="55">
        <v>8</v>
      </c>
      <c r="E779" s="56">
        <v>9</v>
      </c>
      <c r="F779" s="57">
        <v>3</v>
      </c>
      <c r="G779" s="82">
        <v>363530</v>
      </c>
      <c r="H779" s="83">
        <v>6.7823838472753278E-2</v>
      </c>
      <c r="I779" s="83">
        <v>6.7364454102825072E-2</v>
      </c>
      <c r="J779" s="83">
        <v>6.6910571342117572E-2</v>
      </c>
      <c r="K779" s="83">
        <v>2.2177179324952547</v>
      </c>
      <c r="L779" s="83">
        <v>0.16757901686243226</v>
      </c>
      <c r="M779" s="83">
        <v>0.16297967155392953</v>
      </c>
      <c r="N779" s="83">
        <v>0.15840233268230958</v>
      </c>
      <c r="O779" s="83">
        <v>7.4355871592440792</v>
      </c>
    </row>
    <row r="780" spans="1:15" x14ac:dyDescent="0.25">
      <c r="A780" s="78" t="str">
        <f t="shared" si="12"/>
        <v>4389</v>
      </c>
      <c r="B780" s="55">
        <v>43</v>
      </c>
      <c r="C780" s="55">
        <v>42</v>
      </c>
      <c r="D780" s="55">
        <v>8</v>
      </c>
      <c r="E780" s="56">
        <v>9</v>
      </c>
      <c r="F780" s="57">
        <v>3</v>
      </c>
      <c r="G780" s="82">
        <v>359000</v>
      </c>
      <c r="H780" s="83">
        <v>6.781337047353761E-2</v>
      </c>
      <c r="I780" s="83">
        <v>6.7364902506963795E-2</v>
      </c>
      <c r="J780" s="83">
        <v>6.6924791086350979E-2</v>
      </c>
      <c r="K780" s="83">
        <v>2.1378050139275766</v>
      </c>
      <c r="L780" s="83">
        <v>0.16735376044568245</v>
      </c>
      <c r="M780" s="83">
        <v>0.16281615598885793</v>
      </c>
      <c r="N780" s="83">
        <v>0.1583008356545961</v>
      </c>
      <c r="O780" s="83">
        <v>7.0834401114206127</v>
      </c>
    </row>
    <row r="781" spans="1:15" x14ac:dyDescent="0.25">
      <c r="A781" s="78" t="str">
        <f t="shared" si="12"/>
        <v>4489</v>
      </c>
      <c r="B781" s="55">
        <v>44</v>
      </c>
      <c r="C781" s="55">
        <v>41</v>
      </c>
      <c r="D781" s="55">
        <v>8</v>
      </c>
      <c r="E781" s="56">
        <v>9</v>
      </c>
      <c r="F781" s="57">
        <v>3</v>
      </c>
      <c r="G781" s="82">
        <v>354200</v>
      </c>
      <c r="H781" s="83">
        <v>6.7106154714850361E-2</v>
      </c>
      <c r="I781" s="83">
        <v>6.6685488424618855E-2</v>
      </c>
      <c r="J781" s="83">
        <v>6.6276115189158671E-2</v>
      </c>
      <c r="K781" s="83">
        <v>2.0752766798418971</v>
      </c>
      <c r="L781" s="83">
        <v>0.16711744776962167</v>
      </c>
      <c r="M781" s="83">
        <v>0.16264539808018069</v>
      </c>
      <c r="N781" s="83">
        <v>0.1581931112365895</v>
      </c>
      <c r="O781" s="83">
        <v>6.7410982495765106</v>
      </c>
    </row>
    <row r="782" spans="1:15" x14ac:dyDescent="0.25">
      <c r="A782" s="78" t="str">
        <f t="shared" si="12"/>
        <v>4589</v>
      </c>
      <c r="B782" s="55">
        <v>45</v>
      </c>
      <c r="C782" s="55">
        <v>40</v>
      </c>
      <c r="D782" s="55">
        <v>8</v>
      </c>
      <c r="E782" s="56">
        <v>9</v>
      </c>
      <c r="F782" s="57">
        <v>3</v>
      </c>
      <c r="G782" s="82">
        <v>349120</v>
      </c>
      <c r="H782" s="83">
        <v>6.5315650779101744E-2</v>
      </c>
      <c r="I782" s="83">
        <v>6.4923235563703025E-2</v>
      </c>
      <c r="J782" s="83">
        <v>6.4542277726856098E-2</v>
      </c>
      <c r="K782" s="83">
        <v>2.0418824472960586</v>
      </c>
      <c r="L782" s="83">
        <v>0.17265983043079744</v>
      </c>
      <c r="M782" s="83">
        <v>0.16797089825847847</v>
      </c>
      <c r="N782" s="83">
        <v>0.16330488084326306</v>
      </c>
      <c r="O782" s="83">
        <v>6.3673980293308894</v>
      </c>
    </row>
    <row r="783" spans="1:15" x14ac:dyDescent="0.25">
      <c r="A783" s="78" t="str">
        <f t="shared" si="12"/>
        <v>4689</v>
      </c>
      <c r="B783" s="55">
        <v>46</v>
      </c>
      <c r="C783" s="55">
        <v>39</v>
      </c>
      <c r="D783" s="55">
        <v>8</v>
      </c>
      <c r="E783" s="56">
        <v>9</v>
      </c>
      <c r="F783" s="57">
        <v>3</v>
      </c>
      <c r="G783" s="82">
        <v>343745</v>
      </c>
      <c r="H783" s="83">
        <v>6.5298404340426774E-2</v>
      </c>
      <c r="I783" s="83">
        <v>6.4920217021338489E-2</v>
      </c>
      <c r="J783" s="83">
        <v>6.4550757101921485E-2</v>
      </c>
      <c r="K783" s="83">
        <v>1.9406275000363642</v>
      </c>
      <c r="L783" s="83">
        <v>0.17239232570655574</v>
      </c>
      <c r="M783" s="83">
        <v>0.16777262214723124</v>
      </c>
      <c r="N783" s="83">
        <v>0.16317619165369679</v>
      </c>
      <c r="O783" s="83">
        <v>6.0489636212890368</v>
      </c>
    </row>
    <row r="784" spans="1:15" x14ac:dyDescent="0.25">
      <c r="A784" s="78" t="str">
        <f t="shared" si="12"/>
        <v>4789</v>
      </c>
      <c r="B784" s="55">
        <v>47</v>
      </c>
      <c r="C784" s="55">
        <v>38</v>
      </c>
      <c r="D784" s="55">
        <v>8</v>
      </c>
      <c r="E784" s="56">
        <v>9</v>
      </c>
      <c r="F784" s="57">
        <v>3</v>
      </c>
      <c r="G784" s="82">
        <v>338080</v>
      </c>
      <c r="H784" s="83">
        <v>6.5280407004259342E-2</v>
      </c>
      <c r="I784" s="83">
        <v>6.4913629910080456E-2</v>
      </c>
      <c r="J784" s="83">
        <v>6.4558684335068617E-2</v>
      </c>
      <c r="K784" s="83">
        <v>1.8435577378135353</v>
      </c>
      <c r="L784" s="83">
        <v>0.17212198296261241</v>
      </c>
      <c r="M784" s="83">
        <v>0.16757276384287742</v>
      </c>
      <c r="N784" s="83">
        <v>0.16304720776147658</v>
      </c>
      <c r="O784" s="83">
        <v>5.7516534548035967</v>
      </c>
    </row>
    <row r="785" spans="1:15" x14ac:dyDescent="0.25">
      <c r="A785" s="78" t="str">
        <f t="shared" si="12"/>
        <v>4889</v>
      </c>
      <c r="B785" s="55">
        <v>48</v>
      </c>
      <c r="C785" s="55">
        <v>37</v>
      </c>
      <c r="D785" s="55">
        <v>8</v>
      </c>
      <c r="E785" s="56">
        <v>9</v>
      </c>
      <c r="F785" s="57">
        <v>3</v>
      </c>
      <c r="G785" s="82">
        <v>332115</v>
      </c>
      <c r="H785" s="83">
        <v>6.5260527227014739E-2</v>
      </c>
      <c r="I785" s="83">
        <v>6.490823961579574E-2</v>
      </c>
      <c r="J785" s="83">
        <v>6.4567996025473098E-2</v>
      </c>
      <c r="K785" s="83">
        <v>1.7428240217996778</v>
      </c>
      <c r="L785" s="83">
        <v>0.17185312316516868</v>
      </c>
      <c r="M785" s="83">
        <v>0.16737274739171673</v>
      </c>
      <c r="N785" s="83">
        <v>0.16291947066528159</v>
      </c>
      <c r="O785" s="83">
        <v>5.470300949972148</v>
      </c>
    </row>
    <row r="786" spans="1:15" x14ac:dyDescent="0.25">
      <c r="A786" s="78" t="str">
        <f t="shared" si="12"/>
        <v>4989</v>
      </c>
      <c r="B786" s="55">
        <v>49</v>
      </c>
      <c r="C786" s="55">
        <v>36</v>
      </c>
      <c r="D786" s="55">
        <v>8</v>
      </c>
      <c r="E786" s="56">
        <v>9</v>
      </c>
      <c r="F786" s="57">
        <v>3</v>
      </c>
      <c r="G786" s="82">
        <v>325865</v>
      </c>
      <c r="H786" s="83">
        <v>6.5241741211851528E-2</v>
      </c>
      <c r="I786" s="83">
        <v>6.4907246866033483E-2</v>
      </c>
      <c r="J786" s="83">
        <v>6.4581958786614088E-2</v>
      </c>
      <c r="K786" s="83">
        <v>1.6478541727402451</v>
      </c>
      <c r="L786" s="83">
        <v>0.17158332438279655</v>
      </c>
      <c r="M786" s="83">
        <v>0.16717659153330366</v>
      </c>
      <c r="N786" s="83">
        <v>0.16280054623847298</v>
      </c>
      <c r="O786" s="83">
        <v>5.20745400702745</v>
      </c>
    </row>
    <row r="787" spans="1:15" x14ac:dyDescent="0.25">
      <c r="A787" s="78" t="str">
        <f t="shared" si="12"/>
        <v>5089</v>
      </c>
      <c r="B787" s="55">
        <v>50</v>
      </c>
      <c r="C787" s="55">
        <v>35</v>
      </c>
      <c r="D787" s="55">
        <v>8</v>
      </c>
      <c r="E787" s="56">
        <v>9</v>
      </c>
      <c r="F787" s="57">
        <v>3</v>
      </c>
      <c r="G787" s="82">
        <v>319350</v>
      </c>
      <c r="H787" s="83">
        <v>6.4349459840300605E-2</v>
      </c>
      <c r="I787" s="83">
        <v>6.4042586503835916E-2</v>
      </c>
      <c r="J787" s="83">
        <v>6.3745107249099736E-2</v>
      </c>
      <c r="K787" s="83">
        <v>1.5821982151244716</v>
      </c>
      <c r="L787" s="83">
        <v>0.17131673712227963</v>
      </c>
      <c r="M787" s="83">
        <v>0.16698293408485987</v>
      </c>
      <c r="N787" s="83">
        <v>0.16268670737435414</v>
      </c>
      <c r="O787" s="83">
        <v>4.9489807421324565</v>
      </c>
    </row>
    <row r="788" spans="1:15" x14ac:dyDescent="0.25">
      <c r="A788" s="78" t="str">
        <f t="shared" si="12"/>
        <v>5189</v>
      </c>
      <c r="B788" s="55">
        <v>51</v>
      </c>
      <c r="C788" s="55">
        <v>34</v>
      </c>
      <c r="D788" s="55">
        <v>8</v>
      </c>
      <c r="E788" s="56">
        <v>9</v>
      </c>
      <c r="F788" s="57">
        <v>3</v>
      </c>
      <c r="G788" s="82">
        <v>312580</v>
      </c>
      <c r="H788" s="83">
        <v>6.2531192014844195E-2</v>
      </c>
      <c r="I788" s="83">
        <v>6.2252863267003647E-2</v>
      </c>
      <c r="J788" s="83">
        <v>6.1987331243201743E-2</v>
      </c>
      <c r="K788" s="83">
        <v>1.5719623776313263</v>
      </c>
      <c r="L788" s="83">
        <v>0.17581739074796851</v>
      </c>
      <c r="M788" s="83">
        <v>0.17136093160151</v>
      </c>
      <c r="N788" s="83">
        <v>0.16693966344615779</v>
      </c>
      <c r="O788" s="83">
        <v>4.7140380062703944</v>
      </c>
    </row>
    <row r="789" spans="1:15" x14ac:dyDescent="0.25">
      <c r="A789" s="78" t="str">
        <f t="shared" si="12"/>
        <v>5289</v>
      </c>
      <c r="B789" s="55">
        <v>52</v>
      </c>
      <c r="C789" s="55">
        <v>33</v>
      </c>
      <c r="D789" s="55">
        <v>8</v>
      </c>
      <c r="E789" s="56">
        <v>9</v>
      </c>
      <c r="F789" s="57">
        <v>3</v>
      </c>
      <c r="G789" s="82">
        <v>305595</v>
      </c>
      <c r="H789" s="83">
        <v>6.2523928729200415E-2</v>
      </c>
      <c r="I789" s="83">
        <v>6.225887203651892E-2</v>
      </c>
      <c r="J789" s="83">
        <v>6.2010176868077027E-2</v>
      </c>
      <c r="K789" s="83">
        <v>1.526958883489586</v>
      </c>
      <c r="L789" s="83">
        <v>0.17554933817634452</v>
      </c>
      <c r="M789" s="83">
        <v>0.17117426659467597</v>
      </c>
      <c r="N789" s="83">
        <v>0.16683519036633454</v>
      </c>
      <c r="O789" s="83">
        <v>4.4916049019126625</v>
      </c>
    </row>
    <row r="790" spans="1:15" x14ac:dyDescent="0.25">
      <c r="A790" s="78" t="str">
        <f t="shared" si="12"/>
        <v>5389</v>
      </c>
      <c r="B790" s="55">
        <v>53</v>
      </c>
      <c r="C790" s="55">
        <v>32</v>
      </c>
      <c r="D790" s="55">
        <v>8</v>
      </c>
      <c r="E790" s="56">
        <v>9</v>
      </c>
      <c r="F790" s="57">
        <v>3</v>
      </c>
      <c r="G790" s="82">
        <v>298415</v>
      </c>
      <c r="H790" s="83">
        <v>6.2513613591810069E-2</v>
      </c>
      <c r="I790" s="83">
        <v>6.2268987818976926E-2</v>
      </c>
      <c r="J790" s="83">
        <v>6.2034415160095842E-2</v>
      </c>
      <c r="K790" s="83">
        <v>1.4837491412965167</v>
      </c>
      <c r="L790" s="83">
        <v>0.17528274382990131</v>
      </c>
      <c r="M790" s="83">
        <v>0.17099006417237739</v>
      </c>
      <c r="N790" s="83">
        <v>0.16673759697066165</v>
      </c>
      <c r="O790" s="83">
        <v>4.2359465844545348</v>
      </c>
    </row>
    <row r="791" spans="1:15" x14ac:dyDescent="0.25">
      <c r="A791" s="78" t="str">
        <f t="shared" si="12"/>
        <v>5489</v>
      </c>
      <c r="B791" s="55">
        <v>54</v>
      </c>
      <c r="C791" s="55">
        <v>31</v>
      </c>
      <c r="D791" s="55">
        <v>8</v>
      </c>
      <c r="E791" s="56">
        <v>9</v>
      </c>
      <c r="F791" s="57">
        <v>3</v>
      </c>
      <c r="G791" s="82">
        <v>291055</v>
      </c>
      <c r="H791" s="83">
        <v>6.2507086289532901E-2</v>
      </c>
      <c r="I791" s="83">
        <v>6.227688924773668E-2</v>
      </c>
      <c r="J791" s="83">
        <v>6.2063871089656594E-2</v>
      </c>
      <c r="K791" s="83">
        <v>1.4435519059971482</v>
      </c>
      <c r="L791" s="83">
        <v>0.17502190307673807</v>
      </c>
      <c r="M791" s="83">
        <v>0.17081307656628472</v>
      </c>
      <c r="N791" s="83">
        <v>0.16664547937675009</v>
      </c>
      <c r="O791" s="83">
        <v>3.9732696569376924</v>
      </c>
    </row>
    <row r="792" spans="1:15" x14ac:dyDescent="0.25">
      <c r="A792" s="78" t="str">
        <f t="shared" si="12"/>
        <v>5589</v>
      </c>
      <c r="B792" s="55">
        <v>55</v>
      </c>
      <c r="C792" s="55">
        <v>30</v>
      </c>
      <c r="D792" s="55">
        <v>8</v>
      </c>
      <c r="E792" s="56">
        <v>9</v>
      </c>
      <c r="F792" s="57">
        <v>3</v>
      </c>
      <c r="G792" s="82">
        <v>283540</v>
      </c>
      <c r="H792" s="83">
        <v>6.2181702757988289E-2</v>
      </c>
      <c r="I792" s="83">
        <v>6.1977146081681596E-2</v>
      </c>
      <c r="J792" s="83">
        <v>6.1786696762361572E-2</v>
      </c>
      <c r="K792" s="83">
        <v>1.4066939408901742</v>
      </c>
      <c r="L792" s="83">
        <v>0.17476546519009664</v>
      </c>
      <c r="M792" s="83">
        <v>0.17064259011074276</v>
      </c>
      <c r="N792" s="83">
        <v>0.1665585102631022</v>
      </c>
      <c r="O792" s="83">
        <v>3.7211363476052761</v>
      </c>
    </row>
    <row r="793" spans="1:15" x14ac:dyDescent="0.25">
      <c r="A793" s="78" t="str">
        <f t="shared" si="12"/>
        <v>18109</v>
      </c>
      <c r="B793" s="55">
        <v>18</v>
      </c>
      <c r="C793" s="55">
        <v>67</v>
      </c>
      <c r="D793" s="55">
        <v>10</v>
      </c>
      <c r="E793" s="56">
        <v>9</v>
      </c>
      <c r="F793" s="57">
        <v>3</v>
      </c>
      <c r="G793" s="82">
        <v>506702</v>
      </c>
      <c r="H793" s="83">
        <v>7.5292775635383322E-2</v>
      </c>
      <c r="I793" s="83">
        <v>7.4337579089879258E-2</v>
      </c>
      <c r="J793" s="83">
        <v>7.3394223823864915E-2</v>
      </c>
      <c r="K793" s="83">
        <v>4.5020781445504454</v>
      </c>
      <c r="L793" s="83">
        <v>0.15889418237938671</v>
      </c>
      <c r="M793" s="83">
        <v>0.15348666474574799</v>
      </c>
      <c r="N793" s="83">
        <v>0.1481008561245071</v>
      </c>
      <c r="O793" s="83">
        <v>30.468484434638111</v>
      </c>
    </row>
    <row r="794" spans="1:15" x14ac:dyDescent="0.25">
      <c r="A794" s="78" t="str">
        <f t="shared" si="12"/>
        <v>19109</v>
      </c>
      <c r="B794" s="55">
        <v>19</v>
      </c>
      <c r="C794" s="55">
        <v>66</v>
      </c>
      <c r="D794" s="55">
        <v>10</v>
      </c>
      <c r="E794" s="56">
        <v>9</v>
      </c>
      <c r="F794" s="57">
        <v>3</v>
      </c>
      <c r="G794" s="82">
        <v>505697</v>
      </c>
      <c r="H794" s="83">
        <v>7.5305963847916838E-2</v>
      </c>
      <c r="I794" s="83">
        <v>7.4364688736535914E-2</v>
      </c>
      <c r="J794" s="83">
        <v>7.3433300968761925E-2</v>
      </c>
      <c r="K794" s="83">
        <v>4.3854046988611755</v>
      </c>
      <c r="L794" s="83">
        <v>0.15883819757680984</v>
      </c>
      <c r="M794" s="83">
        <v>0.15347134746696145</v>
      </c>
      <c r="N794" s="83">
        <v>0.14812624951304831</v>
      </c>
      <c r="O794" s="83">
        <v>28.636566956102172</v>
      </c>
    </row>
    <row r="795" spans="1:15" x14ac:dyDescent="0.25">
      <c r="A795" s="78" t="str">
        <f t="shared" si="12"/>
        <v>20109</v>
      </c>
      <c r="B795" s="55">
        <v>20</v>
      </c>
      <c r="C795" s="55">
        <v>65</v>
      </c>
      <c r="D795" s="55">
        <v>10</v>
      </c>
      <c r="E795" s="56">
        <v>9</v>
      </c>
      <c r="F795" s="57">
        <v>3</v>
      </c>
      <c r="G795" s="82">
        <v>504662</v>
      </c>
      <c r="H795" s="83">
        <v>7.5317737416330133E-2</v>
      </c>
      <c r="I795" s="83">
        <v>7.4392365583301298E-2</v>
      </c>
      <c r="J795" s="83">
        <v>7.3474919847343376E-2</v>
      </c>
      <c r="K795" s="83">
        <v>4.2707752911849912</v>
      </c>
      <c r="L795" s="83">
        <v>0.15877953957302116</v>
      </c>
      <c r="M795" s="83">
        <v>0.15345518386563681</v>
      </c>
      <c r="N795" s="83">
        <v>0.14815460644946518</v>
      </c>
      <c r="O795" s="83">
        <v>26.911582405649721</v>
      </c>
    </row>
    <row r="796" spans="1:15" x14ac:dyDescent="0.25">
      <c r="A796" s="78" t="str">
        <f t="shared" si="12"/>
        <v>21109</v>
      </c>
      <c r="B796" s="55">
        <v>21</v>
      </c>
      <c r="C796" s="55">
        <v>64</v>
      </c>
      <c r="D796" s="55">
        <v>10</v>
      </c>
      <c r="E796" s="56">
        <v>9</v>
      </c>
      <c r="F796" s="57">
        <v>3</v>
      </c>
      <c r="G796" s="82">
        <v>503581</v>
      </c>
      <c r="H796" s="83">
        <v>7.5332468858038723E-2</v>
      </c>
      <c r="I796" s="83">
        <v>7.4419011042910668E-2</v>
      </c>
      <c r="J796" s="83">
        <v>7.3517467894936461E-2</v>
      </c>
      <c r="K796" s="83">
        <v>4.1517531439827948</v>
      </c>
      <c r="L796" s="83">
        <v>0.15871726693421714</v>
      </c>
      <c r="M796" s="83">
        <v>0.1534370836072052</v>
      </c>
      <c r="N796" s="83">
        <v>0.14818072961450093</v>
      </c>
      <c r="O796" s="83">
        <v>25.237091947472205</v>
      </c>
    </row>
    <row r="797" spans="1:15" x14ac:dyDescent="0.25">
      <c r="A797" s="78" t="str">
        <f t="shared" si="12"/>
        <v>22109</v>
      </c>
      <c r="B797" s="55">
        <v>22</v>
      </c>
      <c r="C797" s="55">
        <v>63</v>
      </c>
      <c r="D797" s="55">
        <v>10</v>
      </c>
      <c r="E797" s="56">
        <v>9</v>
      </c>
      <c r="F797" s="57">
        <v>3</v>
      </c>
      <c r="G797" s="82">
        <v>502445</v>
      </c>
      <c r="H797" s="83">
        <v>7.5345560210570317E-2</v>
      </c>
      <c r="I797" s="83">
        <v>7.4447949526813884E-2</v>
      </c>
      <c r="J797" s="83">
        <v>7.3560290181014842E-2</v>
      </c>
      <c r="K797" s="83">
        <v>4.0544696434435608</v>
      </c>
      <c r="L797" s="83">
        <v>0.15865219078705131</v>
      </c>
      <c r="M797" s="83">
        <v>0.15341778702146502</v>
      </c>
      <c r="N797" s="83">
        <v>0.14820527619938501</v>
      </c>
      <c r="O797" s="83">
        <v>23.724001632019426</v>
      </c>
    </row>
    <row r="798" spans="1:15" x14ac:dyDescent="0.25">
      <c r="A798" s="78" t="str">
        <f t="shared" si="12"/>
        <v>23109</v>
      </c>
      <c r="B798" s="55">
        <v>23</v>
      </c>
      <c r="C798" s="55">
        <v>62</v>
      </c>
      <c r="D798" s="55">
        <v>10</v>
      </c>
      <c r="E798" s="56">
        <v>9</v>
      </c>
      <c r="F798" s="57">
        <v>3</v>
      </c>
      <c r="G798" s="82">
        <v>501238</v>
      </c>
      <c r="H798" s="83">
        <v>7.535941010059094E-2</v>
      </c>
      <c r="I798" s="83">
        <v>7.4475598418316247E-2</v>
      </c>
      <c r="J798" s="83">
        <v>7.3603757097426767E-2</v>
      </c>
      <c r="K798" s="83">
        <v>3.9451498090727357</v>
      </c>
      <c r="L798" s="83">
        <v>0.158583347631265</v>
      </c>
      <c r="M798" s="83">
        <v>0.15339419597077636</v>
      </c>
      <c r="N798" s="83">
        <v>0.14822698997282727</v>
      </c>
      <c r="O798" s="83">
        <v>22.250481807045755</v>
      </c>
    </row>
    <row r="799" spans="1:15" x14ac:dyDescent="0.25">
      <c r="A799" s="78" t="str">
        <f t="shared" si="12"/>
        <v>24109</v>
      </c>
      <c r="B799" s="55">
        <v>24</v>
      </c>
      <c r="C799" s="55">
        <v>61</v>
      </c>
      <c r="D799" s="55">
        <v>10</v>
      </c>
      <c r="E799" s="56">
        <v>9</v>
      </c>
      <c r="F799" s="57">
        <v>3</v>
      </c>
      <c r="G799" s="82">
        <v>499955</v>
      </c>
      <c r="H799" s="83">
        <v>7.5370783370503347E-2</v>
      </c>
      <c r="I799" s="83">
        <v>7.4502705243471912E-2</v>
      </c>
      <c r="J799" s="83">
        <v>7.3646628196537695E-2</v>
      </c>
      <c r="K799" s="83">
        <v>3.8377253952855757</v>
      </c>
      <c r="L799" s="83">
        <v>0.15850826574391697</v>
      </c>
      <c r="M799" s="83">
        <v>0.15336580292226301</v>
      </c>
      <c r="N799" s="83">
        <v>0.14824734226080347</v>
      </c>
      <c r="O799" s="83">
        <v>20.924607214649317</v>
      </c>
    </row>
    <row r="800" spans="1:15" x14ac:dyDescent="0.25">
      <c r="A800" s="78" t="str">
        <f t="shared" si="12"/>
        <v>25109</v>
      </c>
      <c r="B800" s="55">
        <v>25</v>
      </c>
      <c r="C800" s="55">
        <v>60</v>
      </c>
      <c r="D800" s="55">
        <v>10</v>
      </c>
      <c r="E800" s="56">
        <v>9</v>
      </c>
      <c r="F800" s="57">
        <v>3</v>
      </c>
      <c r="G800" s="82">
        <v>498587</v>
      </c>
      <c r="H800" s="83">
        <v>7.4873592773176997E-2</v>
      </c>
      <c r="I800" s="83">
        <v>7.4037229209746744E-2</v>
      </c>
      <c r="J800" s="83">
        <v>7.3212899654423402E-2</v>
      </c>
      <c r="K800" s="83">
        <v>3.7486496840070038</v>
      </c>
      <c r="L800" s="83">
        <v>0.15842771672747183</v>
      </c>
      <c r="M800" s="83">
        <v>0.15333532563023103</v>
      </c>
      <c r="N800" s="83">
        <v>0.14826700254920405</v>
      </c>
      <c r="O800" s="83">
        <v>19.628010758403249</v>
      </c>
    </row>
    <row r="801" spans="1:15" x14ac:dyDescent="0.25">
      <c r="A801" s="78" t="str">
        <f t="shared" si="12"/>
        <v>26109</v>
      </c>
      <c r="B801" s="55">
        <v>26</v>
      </c>
      <c r="C801" s="55">
        <v>59</v>
      </c>
      <c r="D801" s="55">
        <v>10</v>
      </c>
      <c r="E801" s="56">
        <v>9</v>
      </c>
      <c r="F801" s="57">
        <v>3</v>
      </c>
      <c r="G801" s="82">
        <v>497127</v>
      </c>
      <c r="H801" s="83">
        <v>7.4359268355973424E-2</v>
      </c>
      <c r="I801" s="83">
        <v>7.355866810694249E-2</v>
      </c>
      <c r="J801" s="83">
        <v>7.2770137208399463E-2</v>
      </c>
      <c r="K801" s="83">
        <v>3.737658586236515</v>
      </c>
      <c r="L801" s="83">
        <v>0.16038758707533488</v>
      </c>
      <c r="M801" s="83">
        <v>0.15519776636553637</v>
      </c>
      <c r="N801" s="83">
        <v>0.15003208435671367</v>
      </c>
      <c r="O801" s="83">
        <v>17.787327986611068</v>
      </c>
    </row>
    <row r="802" spans="1:15" x14ac:dyDescent="0.25">
      <c r="A802" s="78" t="str">
        <f t="shared" si="12"/>
        <v>27109</v>
      </c>
      <c r="B802" s="55">
        <v>27</v>
      </c>
      <c r="C802" s="55">
        <v>58</v>
      </c>
      <c r="D802" s="55">
        <v>10</v>
      </c>
      <c r="E802" s="56">
        <v>9</v>
      </c>
      <c r="F802" s="57">
        <v>3</v>
      </c>
      <c r="G802" s="82">
        <v>495567</v>
      </c>
      <c r="H802" s="83">
        <v>7.437137662515865E-2</v>
      </c>
      <c r="I802" s="83">
        <v>7.3586417174670626E-2</v>
      </c>
      <c r="J802" s="83">
        <v>7.281558295851015E-2</v>
      </c>
      <c r="K802" s="83">
        <v>3.6265086254734475</v>
      </c>
      <c r="L802" s="83">
        <v>0.16029517703963339</v>
      </c>
      <c r="M802" s="83">
        <v>0.15515762752564236</v>
      </c>
      <c r="N802" s="83">
        <v>0.15004429269906996</v>
      </c>
      <c r="O802" s="83">
        <v>16.730375509265144</v>
      </c>
    </row>
    <row r="803" spans="1:15" x14ac:dyDescent="0.25">
      <c r="A803" s="78" t="str">
        <f t="shared" si="12"/>
        <v>28109</v>
      </c>
      <c r="B803" s="55">
        <v>28</v>
      </c>
      <c r="C803" s="55">
        <v>57</v>
      </c>
      <c r="D803" s="55">
        <v>10</v>
      </c>
      <c r="E803" s="56">
        <v>9</v>
      </c>
      <c r="F803" s="57">
        <v>3</v>
      </c>
      <c r="G803" s="82">
        <v>493895</v>
      </c>
      <c r="H803" s="83">
        <v>7.4384231466202336E-2</v>
      </c>
      <c r="I803" s="83">
        <v>7.3614837161744912E-2</v>
      </c>
      <c r="J803" s="83">
        <v>7.2859615910264325E-2</v>
      </c>
      <c r="K803" s="83">
        <v>3.5230565201105497</v>
      </c>
      <c r="L803" s="83">
        <v>0.16019599307545127</v>
      </c>
      <c r="M803" s="83">
        <v>0.15511191650047074</v>
      </c>
      <c r="N803" s="83">
        <v>0.1500541613095901</v>
      </c>
      <c r="O803" s="83">
        <v>15.740803207159416</v>
      </c>
    </row>
    <row r="804" spans="1:15" x14ac:dyDescent="0.25">
      <c r="A804" s="78" t="str">
        <f t="shared" si="12"/>
        <v>29109</v>
      </c>
      <c r="B804" s="55">
        <v>29</v>
      </c>
      <c r="C804" s="55">
        <v>56</v>
      </c>
      <c r="D804" s="55">
        <v>10</v>
      </c>
      <c r="E804" s="56">
        <v>9</v>
      </c>
      <c r="F804" s="57">
        <v>3</v>
      </c>
      <c r="G804" s="82">
        <v>492112</v>
      </c>
      <c r="H804" s="83">
        <v>7.4393633969502881E-2</v>
      </c>
      <c r="I804" s="83">
        <v>7.3641772604610328E-2</v>
      </c>
      <c r="J804" s="83">
        <v>7.2904135643918455E-2</v>
      </c>
      <c r="K804" s="83">
        <v>3.4213634294632116</v>
      </c>
      <c r="L804" s="83">
        <v>0.16009160516305232</v>
      </c>
      <c r="M804" s="83">
        <v>0.15506226224924408</v>
      </c>
      <c r="N804" s="83">
        <v>0.15006136814383716</v>
      </c>
      <c r="O804" s="83">
        <v>14.808708180251649</v>
      </c>
    </row>
    <row r="805" spans="1:15" x14ac:dyDescent="0.25">
      <c r="A805" s="78" t="str">
        <f t="shared" si="12"/>
        <v>30109</v>
      </c>
      <c r="B805" s="55">
        <v>30</v>
      </c>
      <c r="C805" s="55">
        <v>55</v>
      </c>
      <c r="D805" s="55">
        <v>10</v>
      </c>
      <c r="E805" s="56">
        <v>9</v>
      </c>
      <c r="F805" s="57">
        <v>3</v>
      </c>
      <c r="G805" s="82">
        <v>490214</v>
      </c>
      <c r="H805" s="83">
        <v>7.44042397809936E-2</v>
      </c>
      <c r="I805" s="83">
        <v>7.366986662967602E-2</v>
      </c>
      <c r="J805" s="83">
        <v>7.2947733030880396E-2</v>
      </c>
      <c r="K805" s="83">
        <v>3.3213861701216203</v>
      </c>
      <c r="L805" s="83">
        <v>0.15998115108911617</v>
      </c>
      <c r="M805" s="83">
        <v>0.15500985283978017</v>
      </c>
      <c r="N805" s="83">
        <v>0.15006507362090843</v>
      </c>
      <c r="O805" s="83">
        <v>13.906240947830947</v>
      </c>
    </row>
    <row r="806" spans="1:15" x14ac:dyDescent="0.25">
      <c r="A806" s="78" t="str">
        <f t="shared" si="12"/>
        <v>31109</v>
      </c>
      <c r="B806" s="55">
        <v>31</v>
      </c>
      <c r="C806" s="55">
        <v>54</v>
      </c>
      <c r="D806" s="55">
        <v>10</v>
      </c>
      <c r="E806" s="56">
        <v>9</v>
      </c>
      <c r="F806" s="57">
        <v>3</v>
      </c>
      <c r="G806" s="82">
        <v>488184</v>
      </c>
      <c r="H806" s="83">
        <v>7.4414565000081936E-2</v>
      </c>
      <c r="I806" s="83">
        <v>7.3697622208019925E-2</v>
      </c>
      <c r="J806" s="83">
        <v>7.2990921455844515E-2</v>
      </c>
      <c r="K806" s="83">
        <v>3.2176884125657539</v>
      </c>
      <c r="L806" s="83">
        <v>0.15986595218196417</v>
      </c>
      <c r="M806" s="83">
        <v>0.15495182144437344</v>
      </c>
      <c r="N806" s="83">
        <v>0.15006432001048786</v>
      </c>
      <c r="O806" s="83">
        <v>13.085664421611524</v>
      </c>
    </row>
    <row r="807" spans="1:15" x14ac:dyDescent="0.25">
      <c r="A807" s="78" t="str">
        <f t="shared" si="12"/>
        <v>32109</v>
      </c>
      <c r="B807" s="55">
        <v>32</v>
      </c>
      <c r="C807" s="55">
        <v>53</v>
      </c>
      <c r="D807" s="55">
        <v>10</v>
      </c>
      <c r="E807" s="56">
        <v>9</v>
      </c>
      <c r="F807" s="57">
        <v>3</v>
      </c>
      <c r="G807" s="82">
        <v>486027</v>
      </c>
      <c r="H807" s="83">
        <v>7.4423848880823498E-2</v>
      </c>
      <c r="I807" s="83">
        <v>7.3722241768461427E-2</v>
      </c>
      <c r="J807" s="83">
        <v>7.3035037148141982E-2</v>
      </c>
      <c r="K807" s="83">
        <v>3.1286595189156157</v>
      </c>
      <c r="L807" s="83">
        <v>0.15974626924018626</v>
      </c>
      <c r="M807" s="83">
        <v>0.15489057192295902</v>
      </c>
      <c r="N807" s="83">
        <v>0.15006367958981703</v>
      </c>
      <c r="O807" s="83">
        <v>12.311758400253483</v>
      </c>
    </row>
    <row r="808" spans="1:15" x14ac:dyDescent="0.25">
      <c r="A808" s="78" t="str">
        <f t="shared" si="12"/>
        <v>33109</v>
      </c>
      <c r="B808" s="55">
        <v>33</v>
      </c>
      <c r="C808" s="55">
        <v>52</v>
      </c>
      <c r="D808" s="55">
        <v>10</v>
      </c>
      <c r="E808" s="56">
        <v>9</v>
      </c>
      <c r="F808" s="57">
        <v>3</v>
      </c>
      <c r="G808" s="82">
        <v>483729</v>
      </c>
      <c r="H808" s="83">
        <v>7.4432171732519661E-2</v>
      </c>
      <c r="I808" s="83">
        <v>7.3749971574993439E-2</v>
      </c>
      <c r="J808" s="83">
        <v>7.3080175056694965E-2</v>
      </c>
      <c r="K808" s="83">
        <v>3.0173423549135983</v>
      </c>
      <c r="L808" s="83">
        <v>0.15961829867549807</v>
      </c>
      <c r="M808" s="83">
        <v>0.15482429211397292</v>
      </c>
      <c r="N808" s="83">
        <v>0.15005509283090326</v>
      </c>
      <c r="O808" s="83">
        <v>11.563300939162216</v>
      </c>
    </row>
    <row r="809" spans="1:15" x14ac:dyDescent="0.25">
      <c r="A809" s="78" t="str">
        <f t="shared" si="12"/>
        <v>34109</v>
      </c>
      <c r="B809" s="55">
        <v>34</v>
      </c>
      <c r="C809" s="55">
        <v>51</v>
      </c>
      <c r="D809" s="55">
        <v>10</v>
      </c>
      <c r="E809" s="56">
        <v>9</v>
      </c>
      <c r="F809" s="57">
        <v>3</v>
      </c>
      <c r="G809" s="82">
        <v>481290</v>
      </c>
      <c r="H809" s="83">
        <v>7.3755947557605603E-2</v>
      </c>
      <c r="I809" s="83">
        <v>7.3107689750462293E-2</v>
      </c>
      <c r="J809" s="83">
        <v>7.2473976188992081E-2</v>
      </c>
      <c r="K809" s="83">
        <v>2.9337945936961085</v>
      </c>
      <c r="L809" s="83">
        <v>0.15948596480292548</v>
      </c>
      <c r="M809" s="83">
        <v>0.15475077396164474</v>
      </c>
      <c r="N809" s="83">
        <v>0.1500446716117102</v>
      </c>
      <c r="O809" s="83">
        <v>10.880789129215234</v>
      </c>
    </row>
    <row r="810" spans="1:15" x14ac:dyDescent="0.25">
      <c r="A810" s="78" t="str">
        <f t="shared" si="12"/>
        <v>35109</v>
      </c>
      <c r="B810" s="55">
        <v>35</v>
      </c>
      <c r="C810" s="55">
        <v>50</v>
      </c>
      <c r="D810" s="55">
        <v>10</v>
      </c>
      <c r="E810" s="56">
        <v>9</v>
      </c>
      <c r="F810" s="57">
        <v>3</v>
      </c>
      <c r="G810" s="82">
        <v>478695</v>
      </c>
      <c r="H810" s="83">
        <v>7.293370517761831E-2</v>
      </c>
      <c r="I810" s="83">
        <v>7.2329980467729968E-2</v>
      </c>
      <c r="J810" s="83">
        <v>7.1738789834863537E-2</v>
      </c>
      <c r="K810" s="83">
        <v>2.8615088939721534</v>
      </c>
      <c r="L810" s="83">
        <v>0.16188178276355508</v>
      </c>
      <c r="M810" s="83">
        <v>0.15703945100742644</v>
      </c>
      <c r="N810" s="83">
        <v>0.15222427641817859</v>
      </c>
      <c r="O810" s="83">
        <v>9.937632521751846</v>
      </c>
    </row>
    <row r="811" spans="1:15" x14ac:dyDescent="0.25">
      <c r="A811" s="78" t="str">
        <f t="shared" si="12"/>
        <v>36109</v>
      </c>
      <c r="B811" s="55">
        <v>36</v>
      </c>
      <c r="C811" s="55">
        <v>49</v>
      </c>
      <c r="D811" s="55">
        <v>10</v>
      </c>
      <c r="E811" s="56">
        <v>9</v>
      </c>
      <c r="F811" s="57">
        <v>3</v>
      </c>
      <c r="G811" s="82">
        <v>475937</v>
      </c>
      <c r="H811" s="83">
        <v>7.2940326135601988E-2</v>
      </c>
      <c r="I811" s="83">
        <v>7.2354114094932739E-2</v>
      </c>
      <c r="J811" s="83">
        <v>7.177840764639018E-2</v>
      </c>
      <c r="K811" s="83">
        <v>2.7832444210053011</v>
      </c>
      <c r="L811" s="83">
        <v>0.16172938855352703</v>
      </c>
      <c r="M811" s="83">
        <v>0.15694934413588352</v>
      </c>
      <c r="N811" s="83">
        <v>0.15219871537619475</v>
      </c>
      <c r="O811" s="83">
        <v>9.4281869238995917</v>
      </c>
    </row>
    <row r="812" spans="1:15" x14ac:dyDescent="0.25">
      <c r="A812" s="78" t="str">
        <f t="shared" si="12"/>
        <v>37109</v>
      </c>
      <c r="B812" s="55">
        <v>37</v>
      </c>
      <c r="C812" s="55">
        <v>48</v>
      </c>
      <c r="D812" s="55">
        <v>10</v>
      </c>
      <c r="E812" s="56">
        <v>9</v>
      </c>
      <c r="F812" s="57">
        <v>3</v>
      </c>
      <c r="G812" s="82">
        <v>473013</v>
      </c>
      <c r="H812" s="83">
        <v>7.2945141042635192E-2</v>
      </c>
      <c r="I812" s="83">
        <v>7.2374332206514402E-2</v>
      </c>
      <c r="J812" s="83">
        <v>7.1816208011196314E-2</v>
      </c>
      <c r="K812" s="83">
        <v>2.7005452281438354</v>
      </c>
      <c r="L812" s="83">
        <v>0.16157061222418834</v>
      </c>
      <c r="M812" s="83">
        <v>0.15685403995239031</v>
      </c>
      <c r="N812" s="83">
        <v>0.15216283696219765</v>
      </c>
      <c r="O812" s="83">
        <v>8.9482212962434442</v>
      </c>
    </row>
    <row r="813" spans="1:15" x14ac:dyDescent="0.25">
      <c r="A813" s="78" t="str">
        <f t="shared" si="12"/>
        <v>38109</v>
      </c>
      <c r="B813" s="55">
        <v>38</v>
      </c>
      <c r="C813" s="55">
        <v>47</v>
      </c>
      <c r="D813" s="55">
        <v>10</v>
      </c>
      <c r="E813" s="56">
        <v>9</v>
      </c>
      <c r="F813" s="57">
        <v>3</v>
      </c>
      <c r="G813" s="82">
        <v>469897</v>
      </c>
      <c r="H813" s="83">
        <v>7.2950029474544417E-2</v>
      </c>
      <c r="I813" s="83">
        <v>7.2394588601331786E-2</v>
      </c>
      <c r="J813" s="83">
        <v>7.1849788357874173E-2</v>
      </c>
      <c r="K813" s="83">
        <v>2.6147325903336265</v>
      </c>
      <c r="L813" s="83">
        <v>0.16140345650216961</v>
      </c>
      <c r="M813" s="83">
        <v>0.15674924504731888</v>
      </c>
      <c r="N813" s="83">
        <v>0.15212057110388022</v>
      </c>
      <c r="O813" s="83">
        <v>8.4959320872446522</v>
      </c>
    </row>
    <row r="814" spans="1:15" x14ac:dyDescent="0.25">
      <c r="A814" s="78" t="str">
        <f t="shared" si="12"/>
        <v>39109</v>
      </c>
      <c r="B814" s="55">
        <v>39</v>
      </c>
      <c r="C814" s="55">
        <v>46</v>
      </c>
      <c r="D814" s="55">
        <v>10</v>
      </c>
      <c r="E814" s="56">
        <v>9</v>
      </c>
      <c r="F814" s="57">
        <v>3</v>
      </c>
      <c r="G814" s="82">
        <v>466590</v>
      </c>
      <c r="H814" s="83">
        <v>7.2950556162798177E-2</v>
      </c>
      <c r="I814" s="83">
        <v>7.2410467433935574E-2</v>
      </c>
      <c r="J814" s="83">
        <v>7.1881094751280572E-2</v>
      </c>
      <c r="K814" s="83">
        <v>2.5351936389549712</v>
      </c>
      <c r="L814" s="83">
        <v>0.16122720161169335</v>
      </c>
      <c r="M814" s="83">
        <v>0.15663644741636126</v>
      </c>
      <c r="N814" s="83">
        <v>0.15206712531344435</v>
      </c>
      <c r="O814" s="83">
        <v>8.0742321952892269</v>
      </c>
    </row>
    <row r="815" spans="1:15" x14ac:dyDescent="0.25">
      <c r="A815" s="78" t="str">
        <f t="shared" si="12"/>
        <v>40109</v>
      </c>
      <c r="B815" s="55">
        <v>40</v>
      </c>
      <c r="C815" s="55">
        <v>45</v>
      </c>
      <c r="D815" s="55">
        <v>10</v>
      </c>
      <c r="E815" s="56">
        <v>9</v>
      </c>
      <c r="F815" s="57">
        <v>3</v>
      </c>
      <c r="G815" s="82">
        <v>463070</v>
      </c>
      <c r="H815" s="83">
        <v>7.2947934437558037E-2</v>
      </c>
      <c r="I815" s="83">
        <v>7.242317576176388E-2</v>
      </c>
      <c r="J815" s="83">
        <v>7.1909214589586892E-2</v>
      </c>
      <c r="K815" s="83">
        <v>2.452508260090267</v>
      </c>
      <c r="L815" s="83">
        <v>0.16104044744854989</v>
      </c>
      <c r="M815" s="83">
        <v>0.15651197443151144</v>
      </c>
      <c r="N815" s="83">
        <v>0.15200293692098388</v>
      </c>
      <c r="O815" s="83">
        <v>7.6722547347053363</v>
      </c>
    </row>
    <row r="816" spans="1:15" x14ac:dyDescent="0.25">
      <c r="A816" s="78" t="str">
        <f t="shared" si="12"/>
        <v>41109</v>
      </c>
      <c r="B816" s="55">
        <v>41</v>
      </c>
      <c r="C816" s="55">
        <v>44</v>
      </c>
      <c r="D816" s="55">
        <v>10</v>
      </c>
      <c r="E816" s="56">
        <v>9</v>
      </c>
      <c r="F816" s="57">
        <v>3</v>
      </c>
      <c r="G816" s="82">
        <v>459318</v>
      </c>
      <c r="H816" s="83">
        <v>7.2942928428670339E-2</v>
      </c>
      <c r="I816" s="83">
        <v>7.2431300319168848E-2</v>
      </c>
      <c r="J816" s="83">
        <v>7.193273505501635E-2</v>
      </c>
      <c r="K816" s="83">
        <v>2.3756482437004429</v>
      </c>
      <c r="L816" s="83">
        <v>0.1608449919228073</v>
      </c>
      <c r="M816" s="83">
        <v>0.15637532167256671</v>
      </c>
      <c r="N816" s="83">
        <v>0.15192742283124111</v>
      </c>
      <c r="O816" s="83">
        <v>7.2851858625179071</v>
      </c>
    </row>
    <row r="817" spans="1:15" x14ac:dyDescent="0.25">
      <c r="A817" s="78" t="str">
        <f t="shared" si="12"/>
        <v>42109</v>
      </c>
      <c r="B817" s="55">
        <v>42</v>
      </c>
      <c r="C817" s="55">
        <v>43</v>
      </c>
      <c r="D817" s="55">
        <v>10</v>
      </c>
      <c r="E817" s="56">
        <v>9</v>
      </c>
      <c r="F817" s="57">
        <v>3</v>
      </c>
      <c r="G817" s="82">
        <v>455313</v>
      </c>
      <c r="H817" s="83">
        <v>7.2932246608377091E-2</v>
      </c>
      <c r="I817" s="83">
        <v>7.2435884764985844E-2</v>
      </c>
      <c r="J817" s="83">
        <v>7.1950504378306787E-2</v>
      </c>
      <c r="K817" s="83">
        <v>2.2998838161879851</v>
      </c>
      <c r="L817" s="83">
        <v>0.16063894507734239</v>
      </c>
      <c r="M817" s="83">
        <v>0.15622879206172458</v>
      </c>
      <c r="N817" s="83">
        <v>0.15184060195953114</v>
      </c>
      <c r="O817" s="83">
        <v>6.9286446905754939</v>
      </c>
    </row>
    <row r="818" spans="1:15" x14ac:dyDescent="0.25">
      <c r="A818" s="78" t="str">
        <f t="shared" si="12"/>
        <v>43109</v>
      </c>
      <c r="B818" s="55">
        <v>43</v>
      </c>
      <c r="C818" s="55">
        <v>42</v>
      </c>
      <c r="D818" s="55">
        <v>10</v>
      </c>
      <c r="E818" s="56">
        <v>9</v>
      </c>
      <c r="F818" s="57">
        <v>3</v>
      </c>
      <c r="G818" s="82">
        <v>451041</v>
      </c>
      <c r="H818" s="83">
        <v>7.2920200159187307E-2</v>
      </c>
      <c r="I818" s="83">
        <v>7.243909090304429E-2</v>
      </c>
      <c r="J818" s="83">
        <v>7.1964632926940122E-2</v>
      </c>
      <c r="K818" s="83">
        <v>2.2245050893377765</v>
      </c>
      <c r="L818" s="83">
        <v>0.16042222325686578</v>
      </c>
      <c r="M818" s="83">
        <v>0.15607228611146215</v>
      </c>
      <c r="N818" s="83">
        <v>0.15174451989952134</v>
      </c>
      <c r="O818" s="83">
        <v>6.596477925510098</v>
      </c>
    </row>
    <row r="819" spans="1:15" x14ac:dyDescent="0.25">
      <c r="A819" s="78" t="str">
        <f t="shared" si="12"/>
        <v>44109</v>
      </c>
      <c r="B819" s="55">
        <v>44</v>
      </c>
      <c r="C819" s="55">
        <v>41</v>
      </c>
      <c r="D819" s="55">
        <v>10</v>
      </c>
      <c r="E819" s="56">
        <v>9</v>
      </c>
      <c r="F819" s="57">
        <v>3</v>
      </c>
      <c r="G819" s="82">
        <v>446476</v>
      </c>
      <c r="H819" s="83">
        <v>7.2485419149069599E-2</v>
      </c>
      <c r="I819" s="83">
        <v>7.2032987215438229E-2</v>
      </c>
      <c r="J819" s="83">
        <v>7.1589514329997578E-2</v>
      </c>
      <c r="K819" s="83">
        <v>2.1660335605945225</v>
      </c>
      <c r="L819" s="83">
        <v>0.16019674069826823</v>
      </c>
      <c r="M819" s="83">
        <v>0.15590759637696092</v>
      </c>
      <c r="N819" s="83">
        <v>0.15163860991408273</v>
      </c>
      <c r="O819" s="83">
        <v>6.2735354195970219</v>
      </c>
    </row>
    <row r="820" spans="1:15" x14ac:dyDescent="0.25">
      <c r="A820" s="78" t="str">
        <f t="shared" si="12"/>
        <v>45109</v>
      </c>
      <c r="B820" s="55">
        <v>45</v>
      </c>
      <c r="C820" s="55">
        <v>40</v>
      </c>
      <c r="D820" s="55">
        <v>10</v>
      </c>
      <c r="E820" s="56">
        <v>9</v>
      </c>
      <c r="F820" s="57">
        <v>3</v>
      </c>
      <c r="G820" s="82">
        <v>441597</v>
      </c>
      <c r="H820" s="83">
        <v>7.1667153535916225E-2</v>
      </c>
      <c r="I820" s="83">
        <v>7.1239161497926848E-2</v>
      </c>
      <c r="J820" s="83">
        <v>7.0817962984349989E-2</v>
      </c>
      <c r="K820" s="83">
        <v>2.1125868155807219</v>
      </c>
      <c r="L820" s="83">
        <v>0.16344993285733372</v>
      </c>
      <c r="M820" s="83">
        <v>0.15901149690781413</v>
      </c>
      <c r="N820" s="83">
        <v>0.15459344153153215</v>
      </c>
      <c r="O820" s="83">
        <v>5.8842881631895141</v>
      </c>
    </row>
    <row r="821" spans="1:15" x14ac:dyDescent="0.25">
      <c r="A821" s="78" t="str">
        <f t="shared" si="12"/>
        <v>46109</v>
      </c>
      <c r="B821" s="55">
        <v>46</v>
      </c>
      <c r="C821" s="55">
        <v>39</v>
      </c>
      <c r="D821" s="55">
        <v>10</v>
      </c>
      <c r="E821" s="56">
        <v>9</v>
      </c>
      <c r="F821" s="57">
        <v>3</v>
      </c>
      <c r="G821" s="82">
        <v>436406</v>
      </c>
      <c r="H821" s="83">
        <v>7.1648877421483667E-2</v>
      </c>
      <c r="I821" s="83">
        <v>7.1231834576059902E-2</v>
      </c>
      <c r="J821" s="83">
        <v>7.0828540395869902E-2</v>
      </c>
      <c r="K821" s="83">
        <v>2.0244359610087854</v>
      </c>
      <c r="L821" s="83">
        <v>0.16319894776882077</v>
      </c>
      <c r="M821" s="83">
        <v>0.15882228933607695</v>
      </c>
      <c r="N821" s="83">
        <v>0.154470836789595</v>
      </c>
      <c r="O821" s="83">
        <v>5.5905532921178906</v>
      </c>
    </row>
    <row r="822" spans="1:15" x14ac:dyDescent="0.25">
      <c r="A822" s="78" t="str">
        <f t="shared" si="12"/>
        <v>47109</v>
      </c>
      <c r="B822" s="55">
        <v>47</v>
      </c>
      <c r="C822" s="55">
        <v>38</v>
      </c>
      <c r="D822" s="55">
        <v>10</v>
      </c>
      <c r="E822" s="56">
        <v>9</v>
      </c>
      <c r="F822" s="57">
        <v>3</v>
      </c>
      <c r="G822" s="82">
        <v>430881</v>
      </c>
      <c r="H822" s="83">
        <v>7.1627665179016947E-2</v>
      </c>
      <c r="I822" s="83">
        <v>7.1226162211840388E-2</v>
      </c>
      <c r="J822" s="83">
        <v>7.0838584203063021E-2</v>
      </c>
      <c r="K822" s="83">
        <v>1.9327517342375273</v>
      </c>
      <c r="L822" s="83">
        <v>0.16294290070808412</v>
      </c>
      <c r="M822" s="83">
        <v>0.15863312608353583</v>
      </c>
      <c r="N822" s="83">
        <v>0.15434888054938603</v>
      </c>
      <c r="O822" s="83">
        <v>5.3128636444865291</v>
      </c>
    </row>
    <row r="823" spans="1:15" x14ac:dyDescent="0.25">
      <c r="A823" s="78" t="str">
        <f t="shared" si="12"/>
        <v>48109</v>
      </c>
      <c r="B823" s="55">
        <v>48</v>
      </c>
      <c r="C823" s="55">
        <v>37</v>
      </c>
      <c r="D823" s="55">
        <v>10</v>
      </c>
      <c r="E823" s="56">
        <v>9</v>
      </c>
      <c r="F823" s="57">
        <v>3</v>
      </c>
      <c r="G823" s="82">
        <v>425028</v>
      </c>
      <c r="H823" s="83">
        <v>7.160704706513453E-2</v>
      </c>
      <c r="I823" s="83">
        <v>7.1221190133355913E-2</v>
      </c>
      <c r="J823" s="83">
        <v>7.0849449918593599E-2</v>
      </c>
      <c r="K823" s="83">
        <v>1.841429270542176</v>
      </c>
      <c r="L823" s="83">
        <v>0.16268810525424207</v>
      </c>
      <c r="M823" s="83">
        <v>0.15844367900467735</v>
      </c>
      <c r="N823" s="83">
        <v>0.15422983897531456</v>
      </c>
      <c r="O823" s="83">
        <v>5.0502461014333173</v>
      </c>
    </row>
    <row r="824" spans="1:15" x14ac:dyDescent="0.25">
      <c r="A824" s="78" t="str">
        <f t="shared" si="12"/>
        <v>49109</v>
      </c>
      <c r="B824" s="55">
        <v>49</v>
      </c>
      <c r="C824" s="55">
        <v>36</v>
      </c>
      <c r="D824" s="55">
        <v>10</v>
      </c>
      <c r="E824" s="56">
        <v>9</v>
      </c>
      <c r="F824" s="57">
        <v>3</v>
      </c>
      <c r="G824" s="82">
        <v>418857</v>
      </c>
      <c r="H824" s="83">
        <v>7.1587677894842397E-2</v>
      </c>
      <c r="I824" s="83">
        <v>7.12176231983708E-2</v>
      </c>
      <c r="J824" s="83">
        <v>7.086189319982715E-2</v>
      </c>
      <c r="K824" s="83">
        <v>1.7562294530114095</v>
      </c>
      <c r="L824" s="83">
        <v>0.1624325247041353</v>
      </c>
      <c r="M824" s="83">
        <v>0.158256875258143</v>
      </c>
      <c r="N824" s="83">
        <v>0.15411465010731587</v>
      </c>
      <c r="O824" s="83">
        <v>4.8053942037497288</v>
      </c>
    </row>
    <row r="825" spans="1:15" x14ac:dyDescent="0.25">
      <c r="A825" s="78" t="str">
        <f t="shared" si="12"/>
        <v>50109</v>
      </c>
      <c r="B825" s="55">
        <v>50</v>
      </c>
      <c r="C825" s="55">
        <v>35</v>
      </c>
      <c r="D825" s="55">
        <v>10</v>
      </c>
      <c r="E825" s="56">
        <v>9</v>
      </c>
      <c r="F825" s="57">
        <v>3</v>
      </c>
      <c r="G825" s="82">
        <v>412388</v>
      </c>
      <c r="H825" s="83">
        <v>7.1246011038148538E-2</v>
      </c>
      <c r="I825" s="83">
        <v>7.0904100022309083E-2</v>
      </c>
      <c r="J825" s="83">
        <v>7.057673841139897E-2</v>
      </c>
      <c r="K825" s="83">
        <v>1.6727644839326072</v>
      </c>
      <c r="L825" s="83">
        <v>0.16217736694569193</v>
      </c>
      <c r="M825" s="83">
        <v>0.15807685965644006</v>
      </c>
      <c r="N825" s="83">
        <v>0.15400545117704686</v>
      </c>
      <c r="O825" s="83">
        <v>4.564609057489549</v>
      </c>
    </row>
    <row r="826" spans="1:15" x14ac:dyDescent="0.25">
      <c r="A826" s="78" t="str">
        <f t="shared" si="12"/>
        <v>51109</v>
      </c>
      <c r="B826" s="55">
        <v>51</v>
      </c>
      <c r="C826" s="55">
        <v>34</v>
      </c>
      <c r="D826" s="55">
        <v>10</v>
      </c>
      <c r="E826" s="56">
        <v>9</v>
      </c>
      <c r="F826" s="57">
        <v>3</v>
      </c>
      <c r="G826" s="82">
        <v>405636</v>
      </c>
      <c r="H826" s="83">
        <v>7.0363577197290181E-2</v>
      </c>
      <c r="I826" s="83">
        <v>7.0048023350984631E-2</v>
      </c>
      <c r="J826" s="83">
        <v>6.9749726355648911E-2</v>
      </c>
      <c r="K826" s="83">
        <v>1.6023750357463342</v>
      </c>
      <c r="L826" s="83">
        <v>0.16449476870889171</v>
      </c>
      <c r="M826" s="83">
        <v>0.16032354130304016</v>
      </c>
      <c r="N826" s="83">
        <v>0.15618682759912828</v>
      </c>
      <c r="O826" s="83">
        <v>4.3217835695056648</v>
      </c>
    </row>
    <row r="827" spans="1:15" x14ac:dyDescent="0.25">
      <c r="A827" s="78" t="str">
        <f t="shared" si="12"/>
        <v>52109</v>
      </c>
      <c r="B827" s="55">
        <v>52</v>
      </c>
      <c r="C827" s="55">
        <v>33</v>
      </c>
      <c r="D827" s="55">
        <v>10</v>
      </c>
      <c r="E827" s="56">
        <v>9</v>
      </c>
      <c r="F827" s="57">
        <v>3</v>
      </c>
      <c r="G827" s="82">
        <v>398627</v>
      </c>
      <c r="H827" s="83">
        <v>7.0351481460111831E-2</v>
      </c>
      <c r="I827" s="83">
        <v>7.005546538493379E-2</v>
      </c>
      <c r="J827" s="83">
        <v>6.9774500974595297E-2</v>
      </c>
      <c r="K827" s="83">
        <v>1.5611988149322549</v>
      </c>
      <c r="L827" s="83">
        <v>0.16424376672929833</v>
      </c>
      <c r="M827" s="83">
        <v>0.16014720528213092</v>
      </c>
      <c r="N827" s="83">
        <v>0.1560882729970624</v>
      </c>
      <c r="O827" s="83">
        <v>4.0880321704249836</v>
      </c>
    </row>
    <row r="828" spans="1:15" x14ac:dyDescent="0.25">
      <c r="A828" s="78" t="str">
        <f t="shared" si="12"/>
        <v>53109</v>
      </c>
      <c r="B828" s="55">
        <v>53</v>
      </c>
      <c r="C828" s="55">
        <v>32</v>
      </c>
      <c r="D828" s="55">
        <v>10</v>
      </c>
      <c r="E828" s="56">
        <v>9</v>
      </c>
      <c r="F828" s="57">
        <v>3</v>
      </c>
      <c r="G828" s="82">
        <v>391385</v>
      </c>
      <c r="H828" s="83">
        <v>7.0342501628830947E-2</v>
      </c>
      <c r="I828" s="83">
        <v>7.0064003474839348E-2</v>
      </c>
      <c r="J828" s="83">
        <v>6.9800835494461977E-2</v>
      </c>
      <c r="K828" s="83">
        <v>1.5247365126410057</v>
      </c>
      <c r="L828" s="83">
        <v>0.16399453223807758</v>
      </c>
      <c r="M828" s="83">
        <v>0.15997802675115297</v>
      </c>
      <c r="N828" s="83">
        <v>0.15599729166932816</v>
      </c>
      <c r="O828" s="83">
        <v>3.8411001954597137</v>
      </c>
    </row>
    <row r="829" spans="1:15" x14ac:dyDescent="0.25">
      <c r="A829" s="78" t="str">
        <f t="shared" si="12"/>
        <v>54109</v>
      </c>
      <c r="B829" s="55">
        <v>54</v>
      </c>
      <c r="C829" s="55">
        <v>31</v>
      </c>
      <c r="D829" s="55">
        <v>10</v>
      </c>
      <c r="E829" s="56">
        <v>9</v>
      </c>
      <c r="F829" s="57">
        <v>3</v>
      </c>
      <c r="G829" s="82">
        <v>383926</v>
      </c>
      <c r="H829" s="83">
        <v>7.0336471090783115E-2</v>
      </c>
      <c r="I829" s="83">
        <v>7.0076004229981823E-2</v>
      </c>
      <c r="J829" s="83">
        <v>6.9833770049436611E-2</v>
      </c>
      <c r="K829" s="83">
        <v>1.4878700582924835</v>
      </c>
      <c r="L829" s="83">
        <v>0.16375030604856144</v>
      </c>
      <c r="M829" s="83">
        <v>0.15981204711324579</v>
      </c>
      <c r="N829" s="83">
        <v>0.15591285820705031</v>
      </c>
      <c r="O829" s="83">
        <v>3.6027828279408012</v>
      </c>
    </row>
    <row r="830" spans="1:15" x14ac:dyDescent="0.25">
      <c r="A830" s="78" t="str">
        <f t="shared" si="12"/>
        <v>55109</v>
      </c>
      <c r="B830" s="55">
        <v>55</v>
      </c>
      <c r="C830" s="55">
        <v>30</v>
      </c>
      <c r="D830" s="55">
        <v>10</v>
      </c>
      <c r="E830" s="56">
        <v>9</v>
      </c>
      <c r="F830" s="57">
        <v>3</v>
      </c>
      <c r="G830" s="82">
        <v>376260</v>
      </c>
      <c r="H830" s="83">
        <v>6.9319087864774365E-2</v>
      </c>
      <c r="I830" s="83">
        <v>6.9090522511029609E-2</v>
      </c>
      <c r="J830" s="83">
        <v>6.8877903577313562E-2</v>
      </c>
      <c r="K830" s="83">
        <v>1.4706771913038856</v>
      </c>
      <c r="L830" s="83">
        <v>0.16350927550098338</v>
      </c>
      <c r="M830" s="83">
        <v>0.15965024185403709</v>
      </c>
      <c r="N830" s="83">
        <v>0.15583107425716261</v>
      </c>
      <c r="O830" s="83">
        <v>3.369388189018232</v>
      </c>
    </row>
    <row r="831" spans="1:15" x14ac:dyDescent="0.25">
      <c r="A831" s="78" t="str">
        <f t="shared" si="12"/>
        <v>18129</v>
      </c>
      <c r="B831" s="55">
        <v>18</v>
      </c>
      <c r="C831" s="55">
        <v>67</v>
      </c>
      <c r="D831" s="55">
        <v>12</v>
      </c>
      <c r="E831" s="56">
        <v>9</v>
      </c>
      <c r="F831" s="57">
        <v>3</v>
      </c>
      <c r="G831" s="82">
        <v>586179</v>
      </c>
      <c r="H831" s="83">
        <v>7.6698414648085314E-2</v>
      </c>
      <c r="I831" s="83">
        <v>7.5724309468609419E-2</v>
      </c>
      <c r="J831" s="83">
        <v>7.4758734106817201E-2</v>
      </c>
      <c r="K831" s="83">
        <v>4.225593206170811</v>
      </c>
      <c r="L831" s="83">
        <v>0.15577494246637971</v>
      </c>
      <c r="M831" s="83">
        <v>0.15048133761188989</v>
      </c>
      <c r="N831" s="83">
        <v>0.14520820431984086</v>
      </c>
      <c r="O831" s="83">
        <v>28.163207825595936</v>
      </c>
    </row>
    <row r="832" spans="1:15" x14ac:dyDescent="0.25">
      <c r="A832" s="78" t="str">
        <f t="shared" si="12"/>
        <v>19129</v>
      </c>
      <c r="B832" s="55">
        <v>19</v>
      </c>
      <c r="C832" s="55">
        <v>66</v>
      </c>
      <c r="D832" s="55">
        <v>12</v>
      </c>
      <c r="E832" s="56">
        <v>9</v>
      </c>
      <c r="F832" s="57">
        <v>3</v>
      </c>
      <c r="G832" s="82">
        <v>585053</v>
      </c>
      <c r="H832" s="83">
        <v>7.671270807943896E-2</v>
      </c>
      <c r="I832" s="83">
        <v>7.5750402100322536E-2</v>
      </c>
      <c r="J832" s="83">
        <v>7.4800060849188027E-2</v>
      </c>
      <c r="K832" s="83">
        <v>4.1038350371675731</v>
      </c>
      <c r="L832" s="83">
        <v>0.15572093468454995</v>
      </c>
      <c r="M832" s="83">
        <v>0.15046670985363719</v>
      </c>
      <c r="N832" s="83">
        <v>0.14523470523183371</v>
      </c>
      <c r="O832" s="83">
        <v>26.393244714581414</v>
      </c>
    </row>
    <row r="833" spans="1:15" x14ac:dyDescent="0.25">
      <c r="A833" s="78" t="str">
        <f t="shared" si="12"/>
        <v>20129</v>
      </c>
      <c r="B833" s="55">
        <v>20</v>
      </c>
      <c r="C833" s="55">
        <v>65</v>
      </c>
      <c r="D833" s="55">
        <v>12</v>
      </c>
      <c r="E833" s="56">
        <v>9</v>
      </c>
      <c r="F833" s="57">
        <v>3</v>
      </c>
      <c r="G833" s="82">
        <v>583881</v>
      </c>
      <c r="H833" s="83">
        <v>7.6726250725747194E-2</v>
      </c>
      <c r="I833" s="83">
        <v>7.5779139927485223E-2</v>
      </c>
      <c r="J833" s="83">
        <v>7.4842305195750511E-2</v>
      </c>
      <c r="K833" s="83">
        <v>3.9845139677434274</v>
      </c>
      <c r="L833" s="83">
        <v>0.1556635684326087</v>
      </c>
      <c r="M833" s="83">
        <v>0.15045189002553602</v>
      </c>
      <c r="N833" s="83">
        <v>0.14526076375151786</v>
      </c>
      <c r="O833" s="83">
        <v>24.790772434794075</v>
      </c>
    </row>
    <row r="834" spans="1:15" x14ac:dyDescent="0.25">
      <c r="A834" s="78" t="str">
        <f t="shared" si="12"/>
        <v>21129</v>
      </c>
      <c r="B834" s="55">
        <v>21</v>
      </c>
      <c r="C834" s="55">
        <v>64</v>
      </c>
      <c r="D834" s="55">
        <v>12</v>
      </c>
      <c r="E834" s="56">
        <v>9</v>
      </c>
      <c r="F834" s="57">
        <v>3</v>
      </c>
      <c r="G834" s="82">
        <v>582659</v>
      </c>
      <c r="H834" s="83">
        <v>7.6739568083561735E-2</v>
      </c>
      <c r="I834" s="83">
        <v>7.5805917354747801E-2</v>
      </c>
      <c r="J834" s="83">
        <v>7.488428051398846E-2</v>
      </c>
      <c r="K834" s="83">
        <v>3.8675743445136863</v>
      </c>
      <c r="L834" s="83">
        <v>0.15560387808306403</v>
      </c>
      <c r="M834" s="83">
        <v>0.15043447368014568</v>
      </c>
      <c r="N834" s="83">
        <v>0.14528738078361442</v>
      </c>
      <c r="O834" s="83">
        <v>23.232237037443856</v>
      </c>
    </row>
    <row r="835" spans="1:15" x14ac:dyDescent="0.25">
      <c r="A835" s="78" t="str">
        <f t="shared" ref="A835:A898" si="13">B835&amp;D835&amp;E835</f>
        <v>22129</v>
      </c>
      <c r="B835" s="55">
        <v>22</v>
      </c>
      <c r="C835" s="55">
        <v>63</v>
      </c>
      <c r="D835" s="55">
        <v>12</v>
      </c>
      <c r="E835" s="56">
        <v>9</v>
      </c>
      <c r="F835" s="57">
        <v>3</v>
      </c>
      <c r="G835" s="82">
        <v>581371</v>
      </c>
      <c r="H835" s="83">
        <v>7.675305441791902E-2</v>
      </c>
      <c r="I835" s="83">
        <v>7.58345359503656E-2</v>
      </c>
      <c r="J835" s="83">
        <v>7.4928057987068503E-2</v>
      </c>
      <c r="K835" s="83">
        <v>3.7665002210292569</v>
      </c>
      <c r="L835" s="83">
        <v>0.15553923398311922</v>
      </c>
      <c r="M835" s="83">
        <v>0.15041341931400087</v>
      </c>
      <c r="N835" s="83">
        <v>0.14531168565339517</v>
      </c>
      <c r="O835" s="83">
        <v>21.82652385481904</v>
      </c>
    </row>
    <row r="836" spans="1:15" x14ac:dyDescent="0.25">
      <c r="A836" s="78" t="str">
        <f t="shared" si="13"/>
        <v>23129</v>
      </c>
      <c r="B836" s="55">
        <v>23</v>
      </c>
      <c r="C836" s="55">
        <v>62</v>
      </c>
      <c r="D836" s="55">
        <v>12</v>
      </c>
      <c r="E836" s="56">
        <v>9</v>
      </c>
      <c r="F836" s="57">
        <v>3</v>
      </c>
      <c r="G836" s="82">
        <v>580008</v>
      </c>
      <c r="H836" s="83">
        <v>7.6766182535413299E-2</v>
      </c>
      <c r="I836" s="83">
        <v>7.5862746720734883E-2</v>
      </c>
      <c r="J836" s="83">
        <v>7.4971379705107519E-2</v>
      </c>
      <c r="K836" s="83">
        <v>3.65345822816237</v>
      </c>
      <c r="L836" s="83">
        <v>0.15547026937559483</v>
      </c>
      <c r="M836" s="83">
        <v>0.15039102908925395</v>
      </c>
      <c r="N836" s="83">
        <v>0.145334202286865</v>
      </c>
      <c r="O836" s="83">
        <v>20.454595453855809</v>
      </c>
    </row>
    <row r="837" spans="1:15" x14ac:dyDescent="0.25">
      <c r="A837" s="78" t="str">
        <f t="shared" si="13"/>
        <v>24129</v>
      </c>
      <c r="B837" s="55">
        <v>24</v>
      </c>
      <c r="C837" s="55">
        <v>61</v>
      </c>
      <c r="D837" s="55">
        <v>12</v>
      </c>
      <c r="E837" s="56">
        <v>9</v>
      </c>
      <c r="F837" s="57">
        <v>3</v>
      </c>
      <c r="G837" s="82">
        <v>578558</v>
      </c>
      <c r="H837" s="83">
        <v>7.6147940223797783E-2</v>
      </c>
      <c r="I837" s="83">
        <v>7.5280265764193041E-2</v>
      </c>
      <c r="J837" s="83">
        <v>7.4424690350837777E-2</v>
      </c>
      <c r="K837" s="83">
        <v>3.6077523774625879</v>
      </c>
      <c r="L837" s="83">
        <v>0.155398421592995</v>
      </c>
      <c r="M837" s="83">
        <v>0.15036348991803761</v>
      </c>
      <c r="N837" s="83">
        <v>0.14535448477075763</v>
      </c>
      <c r="O837" s="83">
        <v>19.216711202679765</v>
      </c>
    </row>
    <row r="838" spans="1:15" x14ac:dyDescent="0.25">
      <c r="A838" s="78" t="str">
        <f t="shared" si="13"/>
        <v>25129</v>
      </c>
      <c r="B838" s="55">
        <v>25</v>
      </c>
      <c r="C838" s="55">
        <v>60</v>
      </c>
      <c r="D838" s="55">
        <v>12</v>
      </c>
      <c r="E838" s="56">
        <v>9</v>
      </c>
      <c r="F838" s="57">
        <v>3</v>
      </c>
      <c r="G838" s="82">
        <v>577013</v>
      </c>
      <c r="H838" s="83">
        <v>7.5852710424201886E-2</v>
      </c>
      <c r="I838" s="83">
        <v>7.5019107021852188E-2</v>
      </c>
      <c r="J838" s="83">
        <v>7.4197635061948347E-2</v>
      </c>
      <c r="K838" s="83">
        <v>3.5546651461925469</v>
      </c>
      <c r="L838" s="83">
        <v>0.15716630301223716</v>
      </c>
      <c r="M838" s="83">
        <v>0.15204163511047411</v>
      </c>
      <c r="N838" s="83">
        <v>0.14694123009360274</v>
      </c>
      <c r="O838" s="83">
        <v>17.289570598929313</v>
      </c>
    </row>
    <row r="839" spans="1:15" x14ac:dyDescent="0.25">
      <c r="A839" s="78" t="str">
        <f t="shared" si="13"/>
        <v>26129</v>
      </c>
      <c r="B839" s="55">
        <v>26</v>
      </c>
      <c r="C839" s="55">
        <v>59</v>
      </c>
      <c r="D839" s="55">
        <v>12</v>
      </c>
      <c r="E839" s="56">
        <v>9</v>
      </c>
      <c r="F839" s="57">
        <v>3</v>
      </c>
      <c r="G839" s="82">
        <v>575367</v>
      </c>
      <c r="H839" s="83">
        <v>7.5864622058616507E-2</v>
      </c>
      <c r="I839" s="83">
        <v>7.5047752130379397E-2</v>
      </c>
      <c r="J839" s="83">
        <v>7.4243048350009652E-2</v>
      </c>
      <c r="K839" s="83">
        <v>3.4441443461303827</v>
      </c>
      <c r="L839" s="83">
        <v>0.15707887313662411</v>
      </c>
      <c r="M839" s="83">
        <v>0.15200558947593448</v>
      </c>
      <c r="N839" s="83">
        <v>0.14695663811097959</v>
      </c>
      <c r="O839" s="83">
        <v>16.251124934172449</v>
      </c>
    </row>
    <row r="840" spans="1:15" x14ac:dyDescent="0.25">
      <c r="A840" s="78" t="str">
        <f t="shared" si="13"/>
        <v>27129</v>
      </c>
      <c r="B840" s="55">
        <v>27</v>
      </c>
      <c r="C840" s="55">
        <v>58</v>
      </c>
      <c r="D840" s="55">
        <v>12</v>
      </c>
      <c r="E840" s="56">
        <v>9</v>
      </c>
      <c r="F840" s="57">
        <v>3</v>
      </c>
      <c r="G840" s="82">
        <v>573604</v>
      </c>
      <c r="H840" s="83">
        <v>7.587638858864304E-2</v>
      </c>
      <c r="I840" s="83">
        <v>7.5076184963842649E-2</v>
      </c>
      <c r="J840" s="83">
        <v>7.4288184880161229E-2</v>
      </c>
      <c r="K840" s="83">
        <v>3.3299837518566817</v>
      </c>
      <c r="L840" s="83">
        <v>0.15698809631731997</v>
      </c>
      <c r="M840" s="83">
        <v>0.15196546746535938</v>
      </c>
      <c r="N840" s="83">
        <v>0.14696724569563671</v>
      </c>
      <c r="O840" s="83">
        <v>15.26746501070425</v>
      </c>
    </row>
    <row r="841" spans="1:15" x14ac:dyDescent="0.25">
      <c r="A841" s="78" t="str">
        <f t="shared" si="13"/>
        <v>28129</v>
      </c>
      <c r="B841" s="55">
        <v>28</v>
      </c>
      <c r="C841" s="55">
        <v>57</v>
      </c>
      <c r="D841" s="55">
        <v>12</v>
      </c>
      <c r="E841" s="56">
        <v>9</v>
      </c>
      <c r="F841" s="57">
        <v>3</v>
      </c>
      <c r="G841" s="82">
        <v>571731</v>
      </c>
      <c r="H841" s="83">
        <v>7.5888835833635052E-2</v>
      </c>
      <c r="I841" s="83">
        <v>7.5105250546148444E-2</v>
      </c>
      <c r="J841" s="83">
        <v>7.4332159704476403E-2</v>
      </c>
      <c r="K841" s="83">
        <v>3.2295257734843834</v>
      </c>
      <c r="L841" s="83">
        <v>0.15689196492756208</v>
      </c>
      <c r="M841" s="83">
        <v>0.15192109576006899</v>
      </c>
      <c r="N841" s="83">
        <v>0.14697821178141468</v>
      </c>
      <c r="O841" s="83">
        <v>14.346458386898734</v>
      </c>
    </row>
    <row r="842" spans="1:15" x14ac:dyDescent="0.25">
      <c r="A842" s="78" t="str">
        <f t="shared" si="13"/>
        <v>29129</v>
      </c>
      <c r="B842" s="55">
        <v>29</v>
      </c>
      <c r="C842" s="55">
        <v>56</v>
      </c>
      <c r="D842" s="55">
        <v>12</v>
      </c>
      <c r="E842" s="56">
        <v>9</v>
      </c>
      <c r="F842" s="57">
        <v>3</v>
      </c>
      <c r="G842" s="82">
        <v>569731</v>
      </c>
      <c r="H842" s="83">
        <v>7.5900732099885737E-2</v>
      </c>
      <c r="I842" s="83">
        <v>7.5131948235219778E-2</v>
      </c>
      <c r="J842" s="83">
        <v>7.4377206084976943E-2</v>
      </c>
      <c r="K842" s="83">
        <v>3.1253117699405508</v>
      </c>
      <c r="L842" s="83">
        <v>0.15678978324858572</v>
      </c>
      <c r="M842" s="83">
        <v>0.15187342798618997</v>
      </c>
      <c r="N842" s="83">
        <v>0.14698340093833756</v>
      </c>
      <c r="O842" s="83">
        <v>13.452915498717816</v>
      </c>
    </row>
    <row r="843" spans="1:15" x14ac:dyDescent="0.25">
      <c r="A843" s="78" t="str">
        <f t="shared" si="13"/>
        <v>30129</v>
      </c>
      <c r="B843" s="55">
        <v>30</v>
      </c>
      <c r="C843" s="55">
        <v>55</v>
      </c>
      <c r="D843" s="55">
        <v>12</v>
      </c>
      <c r="E843" s="56">
        <v>9</v>
      </c>
      <c r="F843" s="57">
        <v>3</v>
      </c>
      <c r="G843" s="82">
        <v>567600</v>
      </c>
      <c r="H843" s="83">
        <v>7.5910852713178295E-2</v>
      </c>
      <c r="I843" s="83">
        <v>7.5160324171952078E-2</v>
      </c>
      <c r="J843" s="83">
        <v>7.4423890063424952E-2</v>
      </c>
      <c r="K843" s="83">
        <v>3.0230937279774488</v>
      </c>
      <c r="L843" s="83">
        <v>0.15668252290345314</v>
      </c>
      <c r="M843" s="83">
        <v>0.15182170542635659</v>
      </c>
      <c r="N843" s="83">
        <v>0.14698731501057083</v>
      </c>
      <c r="O843" s="83">
        <v>12.642572233967583</v>
      </c>
    </row>
    <row r="844" spans="1:15" x14ac:dyDescent="0.25">
      <c r="A844" s="78" t="str">
        <f t="shared" si="13"/>
        <v>31129</v>
      </c>
      <c r="B844" s="55">
        <v>31</v>
      </c>
      <c r="C844" s="55">
        <v>54</v>
      </c>
      <c r="D844" s="55">
        <v>12</v>
      </c>
      <c r="E844" s="56">
        <v>9</v>
      </c>
      <c r="F844" s="57">
        <v>3</v>
      </c>
      <c r="G844" s="82">
        <v>565342</v>
      </c>
      <c r="H844" s="83">
        <v>7.5920416314372532E-2</v>
      </c>
      <c r="I844" s="83">
        <v>7.5188116219916445E-2</v>
      </c>
      <c r="J844" s="83">
        <v>7.44681980111154E-2</v>
      </c>
      <c r="K844" s="83">
        <v>2.9519724343848504</v>
      </c>
      <c r="L844" s="83">
        <v>0.15656894410816816</v>
      </c>
      <c r="M844" s="83">
        <v>0.15176654131481476</v>
      </c>
      <c r="N844" s="83">
        <v>0.14698890229277145</v>
      </c>
      <c r="O844" s="83">
        <v>11.949784378305521</v>
      </c>
    </row>
    <row r="845" spans="1:15" x14ac:dyDescent="0.25">
      <c r="A845" s="78" t="str">
        <f t="shared" si="13"/>
        <v>32129</v>
      </c>
      <c r="B845" s="55">
        <v>32</v>
      </c>
      <c r="C845" s="55">
        <v>53</v>
      </c>
      <c r="D845" s="55">
        <v>12</v>
      </c>
      <c r="E845" s="56">
        <v>9</v>
      </c>
      <c r="F845" s="57">
        <v>3</v>
      </c>
      <c r="G845" s="82">
        <v>562939</v>
      </c>
      <c r="H845" s="83">
        <v>7.5930074128813252E-2</v>
      </c>
      <c r="I845" s="83">
        <v>7.5214188393413844E-2</v>
      </c>
      <c r="J845" s="83">
        <v>7.4512513789238261E-2</v>
      </c>
      <c r="K845" s="83">
        <v>2.8836730089761056</v>
      </c>
      <c r="L845" s="83">
        <v>0.15645212003431988</v>
      </c>
      <c r="M845" s="83">
        <v>0.15170560220556756</v>
      </c>
      <c r="N845" s="83">
        <v>0.14698573024785988</v>
      </c>
      <c r="O845" s="83">
        <v>11.272743583230154</v>
      </c>
    </row>
    <row r="846" spans="1:15" x14ac:dyDescent="0.25">
      <c r="A846" s="78" t="str">
        <f t="shared" si="13"/>
        <v>33129</v>
      </c>
      <c r="B846" s="55">
        <v>33</v>
      </c>
      <c r="C846" s="55">
        <v>52</v>
      </c>
      <c r="D846" s="55">
        <v>12</v>
      </c>
      <c r="E846" s="56">
        <v>9</v>
      </c>
      <c r="F846" s="57">
        <v>3</v>
      </c>
      <c r="G846" s="82">
        <v>560393</v>
      </c>
      <c r="H846" s="83">
        <v>7.5937779379828083E-2</v>
      </c>
      <c r="I846" s="83">
        <v>7.5241839209269204E-2</v>
      </c>
      <c r="J846" s="83">
        <v>7.4556605810565085E-2</v>
      </c>
      <c r="K846" s="83">
        <v>2.79325223548474</v>
      </c>
      <c r="L846" s="83">
        <v>0.15632779138925718</v>
      </c>
      <c r="M846" s="83">
        <v>0.15164000977885161</v>
      </c>
      <c r="N846" s="83">
        <v>0.14697899509808296</v>
      </c>
      <c r="O846" s="83">
        <v>10.660404394772954</v>
      </c>
    </row>
    <row r="847" spans="1:15" x14ac:dyDescent="0.25">
      <c r="A847" s="78" t="str">
        <f t="shared" si="13"/>
        <v>34129</v>
      </c>
      <c r="B847" s="55">
        <v>34</v>
      </c>
      <c r="C847" s="55">
        <v>51</v>
      </c>
      <c r="D847" s="55">
        <v>12</v>
      </c>
      <c r="E847" s="56">
        <v>9</v>
      </c>
      <c r="F847" s="57">
        <v>3</v>
      </c>
      <c r="G847" s="82">
        <v>557692</v>
      </c>
      <c r="H847" s="83">
        <v>7.5041420712507981E-2</v>
      </c>
      <c r="I847" s="83">
        <v>7.4381558279480425E-2</v>
      </c>
      <c r="J847" s="83">
        <v>7.3736040681953482E-2</v>
      </c>
      <c r="K847" s="83">
        <v>2.7508445521900979</v>
      </c>
      <c r="L847" s="83">
        <v>0.15619912066158381</v>
      </c>
      <c r="M847" s="83">
        <v>0.15157111810820309</v>
      </c>
      <c r="N847" s="83">
        <v>0.146970012121386</v>
      </c>
      <c r="O847" s="83">
        <v>10.067583899356634</v>
      </c>
    </row>
    <row r="848" spans="1:15" x14ac:dyDescent="0.25">
      <c r="A848" s="78" t="str">
        <f t="shared" si="13"/>
        <v>35129</v>
      </c>
      <c r="B848" s="55">
        <v>35</v>
      </c>
      <c r="C848" s="55">
        <v>50</v>
      </c>
      <c r="D848" s="55">
        <v>12</v>
      </c>
      <c r="E848" s="56">
        <v>9</v>
      </c>
      <c r="F848" s="57">
        <v>3</v>
      </c>
      <c r="G848" s="82">
        <v>554823</v>
      </c>
      <c r="H848" s="83">
        <v>7.4787815213140041E-2</v>
      </c>
      <c r="I848" s="83">
        <v>7.4167797657991821E-2</v>
      </c>
      <c r="J848" s="83">
        <v>7.3560396739140235E-2</v>
      </c>
      <c r="K848" s="83">
        <v>2.6896703993886337</v>
      </c>
      <c r="L848" s="83">
        <v>0.15856228022270166</v>
      </c>
      <c r="M848" s="83">
        <v>0.15381842497517226</v>
      </c>
      <c r="N848" s="83">
        <v>0.14909980300023612</v>
      </c>
      <c r="O848" s="83">
        <v>9.2054330840646479</v>
      </c>
    </row>
    <row r="849" spans="1:15" x14ac:dyDescent="0.25">
      <c r="A849" s="78" t="str">
        <f t="shared" si="13"/>
        <v>36129</v>
      </c>
      <c r="B849" s="55">
        <v>36</v>
      </c>
      <c r="C849" s="55">
        <v>49</v>
      </c>
      <c r="D849" s="55">
        <v>12</v>
      </c>
      <c r="E849" s="56">
        <v>9</v>
      </c>
      <c r="F849" s="57">
        <v>3</v>
      </c>
      <c r="G849" s="82">
        <v>551733</v>
      </c>
      <c r="H849" s="83">
        <v>7.4795236101520113E-2</v>
      </c>
      <c r="I849" s="83">
        <v>7.4191683296087052E-2</v>
      </c>
      <c r="J849" s="83">
        <v>7.3600817786864295E-2</v>
      </c>
      <c r="K849" s="83">
        <v>2.6087201599324312</v>
      </c>
      <c r="L849" s="83">
        <v>0.15841358048186352</v>
      </c>
      <c r="M849" s="83">
        <v>0.15373015570937393</v>
      </c>
      <c r="N849" s="83">
        <v>0.1490757304710793</v>
      </c>
      <c r="O849" s="83">
        <v>8.7243884270108918</v>
      </c>
    </row>
    <row r="850" spans="1:15" x14ac:dyDescent="0.25">
      <c r="A850" s="78" t="str">
        <f t="shared" si="13"/>
        <v>37129</v>
      </c>
      <c r="B850" s="55">
        <v>37</v>
      </c>
      <c r="C850" s="55">
        <v>48</v>
      </c>
      <c r="D850" s="55">
        <v>12</v>
      </c>
      <c r="E850" s="56">
        <v>9</v>
      </c>
      <c r="F850" s="57">
        <v>3</v>
      </c>
      <c r="G850" s="82">
        <v>548455</v>
      </c>
      <c r="H850" s="83">
        <v>7.479920868621856E-2</v>
      </c>
      <c r="I850" s="83">
        <v>7.4213928216535538E-2</v>
      </c>
      <c r="J850" s="83">
        <v>7.3639587568715761E-2</v>
      </c>
      <c r="K850" s="83">
        <v>2.5233118487387296</v>
      </c>
      <c r="L850" s="83">
        <v>0.15825728637718683</v>
      </c>
      <c r="M850" s="83">
        <v>0.15363703494361433</v>
      </c>
      <c r="N850" s="83">
        <v>0.14904230976105606</v>
      </c>
      <c r="O850" s="83">
        <v>8.2714826193580144</v>
      </c>
    </row>
    <row r="851" spans="1:15" x14ac:dyDescent="0.25">
      <c r="A851" s="78" t="str">
        <f t="shared" si="13"/>
        <v>38129</v>
      </c>
      <c r="B851" s="55">
        <v>38</v>
      </c>
      <c r="C851" s="55">
        <v>47</v>
      </c>
      <c r="D851" s="55">
        <v>12</v>
      </c>
      <c r="E851" s="56">
        <v>9</v>
      </c>
      <c r="F851" s="57">
        <v>3</v>
      </c>
      <c r="G851" s="82">
        <v>544976</v>
      </c>
      <c r="H851" s="83">
        <v>7.4803294090014974E-2</v>
      </c>
      <c r="I851" s="83">
        <v>7.4232626757875578E-2</v>
      </c>
      <c r="J851" s="83">
        <v>7.3674804028067295E-2</v>
      </c>
      <c r="K851" s="83">
        <v>2.4396175244414433</v>
      </c>
      <c r="L851" s="83">
        <v>0.15809320043451455</v>
      </c>
      <c r="M851" s="83">
        <v>0.15353520155016001</v>
      </c>
      <c r="N851" s="83">
        <v>0.14899922198408738</v>
      </c>
      <c r="O851" s="83">
        <v>7.8449839992953816</v>
      </c>
    </row>
    <row r="852" spans="1:15" x14ac:dyDescent="0.25">
      <c r="A852" s="78" t="str">
        <f t="shared" si="13"/>
        <v>39129</v>
      </c>
      <c r="B852" s="55">
        <v>39</v>
      </c>
      <c r="C852" s="55">
        <v>46</v>
      </c>
      <c r="D852" s="55">
        <v>12</v>
      </c>
      <c r="E852" s="56">
        <v>9</v>
      </c>
      <c r="F852" s="57">
        <v>3</v>
      </c>
      <c r="G852" s="82">
        <v>541279</v>
      </c>
      <c r="H852" s="83">
        <v>7.4802458621154713E-2</v>
      </c>
      <c r="I852" s="83">
        <v>7.425006327605542E-2</v>
      </c>
      <c r="J852" s="83">
        <v>7.3706905311308954E-2</v>
      </c>
      <c r="K852" s="83">
        <v>2.3575217216998996</v>
      </c>
      <c r="L852" s="83">
        <v>0.15792040703592786</v>
      </c>
      <c r="M852" s="83">
        <v>0.15342180280409917</v>
      </c>
      <c r="N852" s="83">
        <v>0.14894721576118786</v>
      </c>
      <c r="O852" s="83">
        <v>7.4432704760391593</v>
      </c>
    </row>
    <row r="853" spans="1:15" x14ac:dyDescent="0.25">
      <c r="A853" s="78" t="str">
        <f t="shared" si="13"/>
        <v>40129</v>
      </c>
      <c r="B853" s="55">
        <v>40</v>
      </c>
      <c r="C853" s="55">
        <v>45</v>
      </c>
      <c r="D853" s="55">
        <v>12</v>
      </c>
      <c r="E853" s="56">
        <v>9</v>
      </c>
      <c r="F853" s="57">
        <v>3</v>
      </c>
      <c r="G853" s="82">
        <v>537355</v>
      </c>
      <c r="H853" s="83">
        <v>7.4801574378204352E-2</v>
      </c>
      <c r="I853" s="83">
        <v>7.4261893906263088E-2</v>
      </c>
      <c r="J853" s="83">
        <v>7.3735240204334196E-2</v>
      </c>
      <c r="K853" s="83">
        <v>2.2769026062844859</v>
      </c>
      <c r="L853" s="83">
        <v>0.15773929711270948</v>
      </c>
      <c r="M853" s="83">
        <v>0.1533008904727787</v>
      </c>
      <c r="N853" s="83">
        <v>0.14888481543858342</v>
      </c>
      <c r="O853" s="83">
        <v>7.064828651450159</v>
      </c>
    </row>
    <row r="854" spans="1:15" x14ac:dyDescent="0.25">
      <c r="A854" s="78" t="str">
        <f t="shared" si="13"/>
        <v>41129</v>
      </c>
      <c r="B854" s="55">
        <v>41</v>
      </c>
      <c r="C854" s="55">
        <v>44</v>
      </c>
      <c r="D854" s="55">
        <v>12</v>
      </c>
      <c r="E854" s="56">
        <v>9</v>
      </c>
      <c r="F854" s="57">
        <v>3</v>
      </c>
      <c r="G854" s="82">
        <v>533179</v>
      </c>
      <c r="H854" s="83">
        <v>7.4794768736203041E-2</v>
      </c>
      <c r="I854" s="83">
        <v>7.4271492313088106E-2</v>
      </c>
      <c r="J854" s="83">
        <v>7.3759469146384232E-2</v>
      </c>
      <c r="K854" s="83">
        <v>2.1839438537526799</v>
      </c>
      <c r="L854" s="83">
        <v>0.15754746529777056</v>
      </c>
      <c r="M854" s="83">
        <v>0.15316807301112759</v>
      </c>
      <c r="N854" s="83">
        <v>0.1488111872373068</v>
      </c>
      <c r="O854" s="83">
        <v>6.6706621978735097</v>
      </c>
    </row>
    <row r="855" spans="1:15" x14ac:dyDescent="0.25">
      <c r="A855" s="78" t="str">
        <f t="shared" si="13"/>
        <v>42129</v>
      </c>
      <c r="B855" s="55">
        <v>42</v>
      </c>
      <c r="C855" s="55">
        <v>43</v>
      </c>
      <c r="D855" s="55">
        <v>12</v>
      </c>
      <c r="E855" s="56">
        <v>9</v>
      </c>
      <c r="F855" s="57">
        <v>3</v>
      </c>
      <c r="G855" s="82">
        <v>528730</v>
      </c>
      <c r="H855" s="83">
        <v>7.478675316324021E-2</v>
      </c>
      <c r="I855" s="83">
        <v>7.427609554971347E-2</v>
      </c>
      <c r="J855" s="83">
        <v>7.3776785883153978E-2</v>
      </c>
      <c r="K855" s="83">
        <v>2.0920091540105537</v>
      </c>
      <c r="L855" s="83">
        <v>0.1573449586745598</v>
      </c>
      <c r="M855" s="83">
        <v>0.15302517352902237</v>
      </c>
      <c r="N855" s="83">
        <v>0.14872619295292494</v>
      </c>
      <c r="O855" s="83">
        <v>6.3110547916706068</v>
      </c>
    </row>
    <row r="856" spans="1:15" x14ac:dyDescent="0.25">
      <c r="A856" s="78" t="str">
        <f t="shared" si="13"/>
        <v>43129</v>
      </c>
      <c r="B856" s="55">
        <v>43</v>
      </c>
      <c r="C856" s="55">
        <v>42</v>
      </c>
      <c r="D856" s="55">
        <v>12</v>
      </c>
      <c r="E856" s="56">
        <v>9</v>
      </c>
      <c r="F856" s="57">
        <v>3</v>
      </c>
      <c r="G856" s="82">
        <v>523993</v>
      </c>
      <c r="H856" s="83">
        <v>7.4773899651331216E-2</v>
      </c>
      <c r="I856" s="83">
        <v>7.4277709816734191E-2</v>
      </c>
      <c r="J856" s="83">
        <v>7.3792970516781714E-2</v>
      </c>
      <c r="K856" s="83">
        <v>2.0047004444715864</v>
      </c>
      <c r="L856" s="83">
        <v>0.15713377850467469</v>
      </c>
      <c r="M856" s="83">
        <v>0.15287227119446253</v>
      </c>
      <c r="N856" s="83">
        <v>0.1486317565310987</v>
      </c>
      <c r="O856" s="83">
        <v>5.9714270992169745</v>
      </c>
    </row>
    <row r="857" spans="1:15" x14ac:dyDescent="0.25">
      <c r="A857" s="78" t="str">
        <f t="shared" si="13"/>
        <v>44129</v>
      </c>
      <c r="B857" s="55">
        <v>44</v>
      </c>
      <c r="C857" s="55">
        <v>41</v>
      </c>
      <c r="D857" s="55">
        <v>12</v>
      </c>
      <c r="E857" s="56">
        <v>9</v>
      </c>
      <c r="F857" s="57">
        <v>3</v>
      </c>
      <c r="G857" s="82">
        <v>518948</v>
      </c>
      <c r="H857" s="83">
        <v>7.3764616107972289E-2</v>
      </c>
      <c r="I857" s="83">
        <v>7.3304069001133065E-2</v>
      </c>
      <c r="J857" s="83">
        <v>7.2853156771005956E-2</v>
      </c>
      <c r="K857" s="83">
        <v>1.9437477358039728</v>
      </c>
      <c r="L857" s="83">
        <v>0.15691167515820467</v>
      </c>
      <c r="M857" s="83">
        <v>0.15271086891172139</v>
      </c>
      <c r="N857" s="83">
        <v>0.14852740544331994</v>
      </c>
      <c r="O857" s="83">
        <v>5.6412106800681379</v>
      </c>
    </row>
    <row r="858" spans="1:15" x14ac:dyDescent="0.25">
      <c r="A858" s="78" t="str">
        <f t="shared" si="13"/>
        <v>45129</v>
      </c>
      <c r="B858" s="55">
        <v>45</v>
      </c>
      <c r="C858" s="55">
        <v>40</v>
      </c>
      <c r="D858" s="55">
        <v>12</v>
      </c>
      <c r="E858" s="56">
        <v>9</v>
      </c>
      <c r="F858" s="57">
        <v>3</v>
      </c>
      <c r="G858" s="82">
        <v>513575</v>
      </c>
      <c r="H858" s="83">
        <v>7.3893783770627469E-2</v>
      </c>
      <c r="I858" s="83">
        <v>7.3449836927420534E-2</v>
      </c>
      <c r="J858" s="83">
        <v>7.3017572895876945E-2</v>
      </c>
      <c r="K858" s="83">
        <v>1.8535286959061481</v>
      </c>
      <c r="L858" s="83">
        <v>0.15958915445650587</v>
      </c>
      <c r="M858" s="83">
        <v>0.15525288419412939</v>
      </c>
      <c r="N858" s="83">
        <v>0.15093608528452515</v>
      </c>
      <c r="O858" s="83">
        <v>5.2374843012218273</v>
      </c>
    </row>
    <row r="859" spans="1:15" x14ac:dyDescent="0.25">
      <c r="A859" s="78" t="str">
        <f t="shared" si="13"/>
        <v>46129</v>
      </c>
      <c r="B859" s="55">
        <v>46</v>
      </c>
      <c r="C859" s="55">
        <v>39</v>
      </c>
      <c r="D859" s="55">
        <v>12</v>
      </c>
      <c r="E859" s="56">
        <v>9</v>
      </c>
      <c r="F859" s="57">
        <v>3</v>
      </c>
      <c r="G859" s="82">
        <v>507863</v>
      </c>
      <c r="H859" s="83">
        <v>7.3874253489622205E-2</v>
      </c>
      <c r="I859" s="83">
        <v>7.3445003869153688E-2</v>
      </c>
      <c r="J859" s="83">
        <v>7.3027568458422842E-2</v>
      </c>
      <c r="K859" s="83">
        <v>1.8063966069589634</v>
      </c>
      <c r="L859" s="83">
        <v>0.15934218480180679</v>
      </c>
      <c r="M859" s="83">
        <v>0.15506937894668443</v>
      </c>
      <c r="N859" s="83">
        <v>0.15081823247608114</v>
      </c>
      <c r="O859" s="83">
        <v>4.9591523698320215</v>
      </c>
    </row>
    <row r="860" spans="1:15" x14ac:dyDescent="0.25">
      <c r="A860" s="78" t="str">
        <f t="shared" si="13"/>
        <v>47129</v>
      </c>
      <c r="B860" s="55">
        <v>47</v>
      </c>
      <c r="C860" s="55">
        <v>38</v>
      </c>
      <c r="D860" s="55">
        <v>12</v>
      </c>
      <c r="E860" s="56">
        <v>9</v>
      </c>
      <c r="F860" s="57">
        <v>3</v>
      </c>
      <c r="G860" s="82">
        <v>501803</v>
      </c>
      <c r="H860" s="83">
        <v>7.3851690802964512E-2</v>
      </c>
      <c r="I860" s="83">
        <v>7.3439178322967383E-2</v>
      </c>
      <c r="J860" s="83">
        <v>7.30366299125354E-2</v>
      </c>
      <c r="K860" s="83">
        <v>1.760918129226011</v>
      </c>
      <c r="L860" s="83">
        <v>0.15909231311889327</v>
      </c>
      <c r="M860" s="83">
        <v>0.15488349013457473</v>
      </c>
      <c r="N860" s="83">
        <v>0.15069858091721253</v>
      </c>
      <c r="O860" s="83">
        <v>4.6999260666038269</v>
      </c>
    </row>
    <row r="861" spans="1:15" x14ac:dyDescent="0.25">
      <c r="A861" s="78" t="str">
        <f t="shared" si="13"/>
        <v>48129</v>
      </c>
      <c r="B861" s="55">
        <v>48</v>
      </c>
      <c r="C861" s="55">
        <v>37</v>
      </c>
      <c r="D861" s="55">
        <v>12</v>
      </c>
      <c r="E861" s="56">
        <v>9</v>
      </c>
      <c r="F861" s="57">
        <v>3</v>
      </c>
      <c r="G861" s="82">
        <v>495395</v>
      </c>
      <c r="H861" s="83">
        <v>7.3831992652327941E-2</v>
      </c>
      <c r="I861" s="83">
        <v>7.343231158974152E-2</v>
      </c>
      <c r="J861" s="83">
        <v>7.3046760665731389E-2</v>
      </c>
      <c r="K861" s="83">
        <v>1.7170338820537148</v>
      </c>
      <c r="L861" s="83">
        <v>0.15884294350972455</v>
      </c>
      <c r="M861" s="83">
        <v>0.15469877572442192</v>
      </c>
      <c r="N861" s="83">
        <v>0.15058286821627187</v>
      </c>
      <c r="O861" s="83">
        <v>4.4548895325952014</v>
      </c>
    </row>
    <row r="862" spans="1:15" x14ac:dyDescent="0.25">
      <c r="A862" s="78" t="str">
        <f t="shared" si="13"/>
        <v>49129</v>
      </c>
      <c r="B862" s="55">
        <v>49</v>
      </c>
      <c r="C862" s="55">
        <v>36</v>
      </c>
      <c r="D862" s="55">
        <v>12</v>
      </c>
      <c r="E862" s="56">
        <v>9</v>
      </c>
      <c r="F862" s="57">
        <v>3</v>
      </c>
      <c r="G862" s="82">
        <v>488658</v>
      </c>
      <c r="H862" s="83">
        <v>7.3812359564357888E-2</v>
      </c>
      <c r="I862" s="83">
        <v>7.3429678834686013E-2</v>
      </c>
      <c r="J862" s="83">
        <v>7.3061323052114158E-2</v>
      </c>
      <c r="K862" s="83">
        <v>1.6770133713149074</v>
      </c>
      <c r="L862" s="83">
        <v>0.15859353576530005</v>
      </c>
      <c r="M862" s="83">
        <v>0.15451706510483815</v>
      </c>
      <c r="N862" s="83">
        <v>0.15046924433857625</v>
      </c>
      <c r="O862" s="83">
        <v>4.2232051864494187</v>
      </c>
    </row>
    <row r="863" spans="1:15" x14ac:dyDescent="0.25">
      <c r="A863" s="78" t="str">
        <f t="shared" si="13"/>
        <v>50129</v>
      </c>
      <c r="B863" s="55">
        <v>50</v>
      </c>
      <c r="C863" s="55">
        <v>35</v>
      </c>
      <c r="D863" s="55">
        <v>12</v>
      </c>
      <c r="E863" s="56">
        <v>9</v>
      </c>
      <c r="F863" s="57">
        <v>3</v>
      </c>
      <c r="G863" s="82">
        <v>481598</v>
      </c>
      <c r="H863" s="83">
        <v>7.3287264481995351E-2</v>
      </c>
      <c r="I863" s="83">
        <v>7.2936349403444373E-2</v>
      </c>
      <c r="J863" s="83">
        <v>7.259996926897537E-2</v>
      </c>
      <c r="K863" s="83">
        <v>1.6491555197488361</v>
      </c>
      <c r="L863" s="83">
        <v>0.15834575724982247</v>
      </c>
      <c r="M863" s="83">
        <v>0.15434034194494164</v>
      </c>
      <c r="N863" s="83">
        <v>0.1503639965282248</v>
      </c>
      <c r="O863" s="83">
        <v>3.9986731672473721</v>
      </c>
    </row>
    <row r="864" spans="1:15" x14ac:dyDescent="0.25">
      <c r="A864" s="78" t="str">
        <f t="shared" si="13"/>
        <v>51129</v>
      </c>
      <c r="B864" s="55">
        <v>51</v>
      </c>
      <c r="C864" s="55">
        <v>34</v>
      </c>
      <c r="D864" s="55">
        <v>12</v>
      </c>
      <c r="E864" s="56">
        <v>9</v>
      </c>
      <c r="F864" s="57">
        <v>3</v>
      </c>
      <c r="G864" s="82">
        <v>474240</v>
      </c>
      <c r="H864" s="83">
        <v>7.3062162618083668E-2</v>
      </c>
      <c r="I864" s="83">
        <v>7.2735323886639683E-2</v>
      </c>
      <c r="J864" s="83">
        <v>7.2423245614035084E-2</v>
      </c>
      <c r="K864" s="83">
        <v>1.614427294197031</v>
      </c>
      <c r="L864" s="83">
        <v>0.1600434379217274</v>
      </c>
      <c r="M864" s="83">
        <v>0.1559843117408907</v>
      </c>
      <c r="N864" s="83">
        <v>0.15195681511470985</v>
      </c>
      <c r="O864" s="83">
        <v>3.7279014844804319</v>
      </c>
    </row>
    <row r="865" spans="1:15" x14ac:dyDescent="0.25">
      <c r="A865" s="78" t="str">
        <f t="shared" si="13"/>
        <v>52129</v>
      </c>
      <c r="B865" s="55">
        <v>52</v>
      </c>
      <c r="C865" s="55">
        <v>33</v>
      </c>
      <c r="D865" s="55">
        <v>12</v>
      </c>
      <c r="E865" s="56">
        <v>9</v>
      </c>
      <c r="F865" s="57">
        <v>3</v>
      </c>
      <c r="G865" s="82">
        <v>466615</v>
      </c>
      <c r="H865" s="83">
        <v>7.3051659290850057E-2</v>
      </c>
      <c r="I865" s="83">
        <v>7.2743053695230542E-2</v>
      </c>
      <c r="J865" s="83">
        <v>7.2449449760509196E-2</v>
      </c>
      <c r="K865" s="83">
        <v>1.5755430065471534</v>
      </c>
      <c r="L865" s="83">
        <v>0.1597976918873161</v>
      </c>
      <c r="M865" s="83">
        <v>0.15581153627723068</v>
      </c>
      <c r="N865" s="83">
        <v>0.1518618132721837</v>
      </c>
      <c r="O865" s="83">
        <v>3.4820462265465104</v>
      </c>
    </row>
    <row r="866" spans="1:15" x14ac:dyDescent="0.25">
      <c r="A866" s="78" t="str">
        <f t="shared" si="13"/>
        <v>53129</v>
      </c>
      <c r="B866" s="55">
        <v>53</v>
      </c>
      <c r="C866" s="55">
        <v>32</v>
      </c>
      <c r="D866" s="55">
        <v>12</v>
      </c>
      <c r="E866" s="56">
        <v>9</v>
      </c>
      <c r="F866" s="57">
        <v>3</v>
      </c>
      <c r="G866" s="82">
        <v>458737</v>
      </c>
      <c r="H866" s="83">
        <v>7.3041851867191879E-2</v>
      </c>
      <c r="I866" s="83">
        <v>7.2751925395161066E-2</v>
      </c>
      <c r="J866" s="83">
        <v>7.2479438109417815E-2</v>
      </c>
      <c r="K866" s="83">
        <v>1.5380185160560409</v>
      </c>
      <c r="L866" s="83">
        <v>0.1595554751415299</v>
      </c>
      <c r="M866" s="83">
        <v>0.15564691751482876</v>
      </c>
      <c r="N866" s="83">
        <v>0.15177323826070274</v>
      </c>
      <c r="O866" s="83">
        <v>3.2485454628687025</v>
      </c>
    </row>
    <row r="867" spans="1:15" x14ac:dyDescent="0.25">
      <c r="A867" s="78" t="str">
        <f t="shared" si="13"/>
        <v>54129</v>
      </c>
      <c r="B867" s="55">
        <v>54</v>
      </c>
      <c r="C867" s="55">
        <v>31</v>
      </c>
      <c r="D867" s="55">
        <v>12</v>
      </c>
      <c r="E867" s="56">
        <v>9</v>
      </c>
      <c r="F867" s="57">
        <v>3</v>
      </c>
      <c r="G867" s="82">
        <v>450627</v>
      </c>
      <c r="H867" s="83">
        <v>7.3033795134335056E-2</v>
      </c>
      <c r="I867" s="83">
        <v>7.2765280376009434E-2</v>
      </c>
      <c r="J867" s="83">
        <v>7.2512299529322477E-2</v>
      </c>
      <c r="K867" s="83">
        <v>1.503283203181345</v>
      </c>
      <c r="L867" s="83">
        <v>0.15931801689645761</v>
      </c>
      <c r="M867" s="83">
        <v>0.15548557898217372</v>
      </c>
      <c r="N867" s="83">
        <v>0.15168864715163538</v>
      </c>
      <c r="O867" s="83">
        <v>3.0202628781675309</v>
      </c>
    </row>
    <row r="868" spans="1:15" x14ac:dyDescent="0.25">
      <c r="A868" s="78" t="str">
        <f t="shared" si="13"/>
        <v>55129</v>
      </c>
      <c r="B868" s="55">
        <v>55</v>
      </c>
      <c r="C868" s="55">
        <v>30</v>
      </c>
      <c r="D868" s="55">
        <v>12</v>
      </c>
      <c r="E868" s="56">
        <v>9</v>
      </c>
      <c r="F868" s="57">
        <v>3</v>
      </c>
      <c r="G868" s="82">
        <v>442289</v>
      </c>
      <c r="H868" s="83">
        <v>7.2375754314486687E-2</v>
      </c>
      <c r="I868" s="83">
        <v>7.2138352977351911E-2</v>
      </c>
      <c r="J868" s="83">
        <v>7.1914517430910554E-2</v>
      </c>
      <c r="K868" s="83">
        <v>1.4813820827558453</v>
      </c>
      <c r="L868" s="83">
        <v>0.15908376649656672</v>
      </c>
      <c r="M868" s="83">
        <v>0.15532830343960624</v>
      </c>
      <c r="N868" s="83">
        <v>0.15160901582449485</v>
      </c>
      <c r="O868" s="83">
        <v>2.8028732344688652</v>
      </c>
    </row>
    <row r="869" spans="1:15" x14ac:dyDescent="0.25">
      <c r="A869" s="78" t="str">
        <f t="shared" si="13"/>
        <v>18159</v>
      </c>
      <c r="B869" s="55">
        <v>18</v>
      </c>
      <c r="C869" s="55">
        <v>67</v>
      </c>
      <c r="D869" s="55">
        <v>15</v>
      </c>
      <c r="E869" s="56">
        <v>9</v>
      </c>
      <c r="F869" s="57">
        <v>3</v>
      </c>
      <c r="G869" s="82">
        <v>687416</v>
      </c>
      <c r="H869" s="83">
        <v>7.77985964830612E-2</v>
      </c>
      <c r="I869" s="83">
        <v>7.6810839433472597E-2</v>
      </c>
      <c r="J869" s="83">
        <v>7.583472016944616E-2</v>
      </c>
      <c r="K869" s="83">
        <v>4.2971533976514946</v>
      </c>
      <c r="L869" s="83">
        <v>0.15220186902836128</v>
      </c>
      <c r="M869" s="83">
        <v>0.14702741862278446</v>
      </c>
      <c r="N869" s="83">
        <v>0.14187333434194141</v>
      </c>
      <c r="O869" s="83">
        <v>26.90377442480245</v>
      </c>
    </row>
    <row r="870" spans="1:15" x14ac:dyDescent="0.25">
      <c r="A870" s="78" t="str">
        <f t="shared" si="13"/>
        <v>19159</v>
      </c>
      <c r="B870" s="55">
        <v>19</v>
      </c>
      <c r="C870" s="55">
        <v>66</v>
      </c>
      <c r="D870" s="55">
        <v>15</v>
      </c>
      <c r="E870" s="56">
        <v>9</v>
      </c>
      <c r="F870" s="57">
        <v>3</v>
      </c>
      <c r="G870" s="82">
        <v>685891</v>
      </c>
      <c r="H870" s="83">
        <v>7.7811197406001828E-2</v>
      </c>
      <c r="I870" s="83">
        <v>7.6837281725521983E-2</v>
      </c>
      <c r="J870" s="83">
        <v>7.5876487663491726E-2</v>
      </c>
      <c r="K870" s="83">
        <v>4.1724501414947852</v>
      </c>
      <c r="L870" s="83">
        <v>0.15214808183807632</v>
      </c>
      <c r="M870" s="83">
        <v>0.14701315515147451</v>
      </c>
      <c r="N870" s="83">
        <v>0.14190009782895532</v>
      </c>
      <c r="O870" s="83">
        <v>25.289761784306837</v>
      </c>
    </row>
    <row r="871" spans="1:15" x14ac:dyDescent="0.25">
      <c r="A871" s="78" t="str">
        <f t="shared" si="13"/>
        <v>20159</v>
      </c>
      <c r="B871" s="55">
        <v>20</v>
      </c>
      <c r="C871" s="55">
        <v>65</v>
      </c>
      <c r="D871" s="55">
        <v>15</v>
      </c>
      <c r="E871" s="56">
        <v>9</v>
      </c>
      <c r="F871" s="57">
        <v>3</v>
      </c>
      <c r="G871" s="82">
        <v>684310</v>
      </c>
      <c r="H871" s="83">
        <v>7.782437784045243E-2</v>
      </c>
      <c r="I871" s="83">
        <v>7.6865747979716792E-2</v>
      </c>
      <c r="J871" s="83">
        <v>7.5918808727038919E-2</v>
      </c>
      <c r="K871" s="83">
        <v>4.05028130525639</v>
      </c>
      <c r="L871" s="83">
        <v>0.15209188817933392</v>
      </c>
      <c r="M871" s="83">
        <v>0.14699770571816867</v>
      </c>
      <c r="N871" s="83">
        <v>0.1419254431471117</v>
      </c>
      <c r="O871" s="83">
        <v>23.769335535064517</v>
      </c>
    </row>
    <row r="872" spans="1:15" x14ac:dyDescent="0.25">
      <c r="A872" s="78" t="str">
        <f t="shared" si="13"/>
        <v>21159</v>
      </c>
      <c r="B872" s="55">
        <v>21</v>
      </c>
      <c r="C872" s="55">
        <v>64</v>
      </c>
      <c r="D872" s="55">
        <v>15</v>
      </c>
      <c r="E872" s="56">
        <v>9</v>
      </c>
      <c r="F872" s="57">
        <v>3</v>
      </c>
      <c r="G872" s="82">
        <v>682659</v>
      </c>
      <c r="H872" s="83">
        <v>7.7839741364282899E-2</v>
      </c>
      <c r="I872" s="83">
        <v>7.6894906534594867E-2</v>
      </c>
      <c r="J872" s="83">
        <v>7.5961790586515379E-2</v>
      </c>
      <c r="K872" s="83">
        <v>3.9305846696520517</v>
      </c>
      <c r="L872" s="83">
        <v>0.15203344568811075</v>
      </c>
      <c r="M872" s="83">
        <v>0.14698114285463168</v>
      </c>
      <c r="N872" s="83">
        <v>0.14195081292416858</v>
      </c>
      <c r="O872" s="83">
        <v>22.289343581495299</v>
      </c>
    </row>
    <row r="873" spans="1:15" x14ac:dyDescent="0.25">
      <c r="A873" s="78" t="str">
        <f t="shared" si="13"/>
        <v>22159</v>
      </c>
      <c r="B873" s="55">
        <v>22</v>
      </c>
      <c r="C873" s="55">
        <v>63</v>
      </c>
      <c r="D873" s="55">
        <v>15</v>
      </c>
      <c r="E873" s="56">
        <v>9</v>
      </c>
      <c r="F873" s="57">
        <v>3</v>
      </c>
      <c r="G873" s="82">
        <v>680917</v>
      </c>
      <c r="H873" s="83">
        <v>7.7852366734859027E-2</v>
      </c>
      <c r="I873" s="83">
        <v>7.692420662136501E-2</v>
      </c>
      <c r="J873" s="83">
        <v>7.6006326762292617E-2</v>
      </c>
      <c r="K873" s="83">
        <v>3.8132958936258015</v>
      </c>
      <c r="L873" s="83">
        <v>0.15197006389912426</v>
      </c>
      <c r="M873" s="83">
        <v>0.14696064278025076</v>
      </c>
      <c r="N873" s="83">
        <v>0.14197471938576947</v>
      </c>
      <c r="O873" s="83">
        <v>20.950077615920883</v>
      </c>
    </row>
    <row r="874" spans="1:15" x14ac:dyDescent="0.25">
      <c r="A874" s="78" t="str">
        <f t="shared" si="13"/>
        <v>23159</v>
      </c>
      <c r="B874" s="55">
        <v>23</v>
      </c>
      <c r="C874" s="55">
        <v>62</v>
      </c>
      <c r="D874" s="55">
        <v>15</v>
      </c>
      <c r="E874" s="56">
        <v>9</v>
      </c>
      <c r="F874" s="57">
        <v>3</v>
      </c>
      <c r="G874" s="82">
        <v>679074</v>
      </c>
      <c r="H874" s="83">
        <v>7.7866329737259862E-2</v>
      </c>
      <c r="I874" s="83">
        <v>7.6953321729296073E-2</v>
      </c>
      <c r="J874" s="83">
        <v>7.605062187626091E-2</v>
      </c>
      <c r="K874" s="83">
        <v>3.7113952234955248</v>
      </c>
      <c r="L874" s="83">
        <v>0.15190391621531674</v>
      </c>
      <c r="M874" s="83">
        <v>0.14693833072684273</v>
      </c>
      <c r="N874" s="83">
        <v>0.14199630673534844</v>
      </c>
      <c r="O874" s="83">
        <v>19.647905824696572</v>
      </c>
    </row>
    <row r="875" spans="1:15" x14ac:dyDescent="0.25">
      <c r="A875" s="78" t="str">
        <f t="shared" si="13"/>
        <v>24159</v>
      </c>
      <c r="B875" s="55">
        <v>24</v>
      </c>
      <c r="C875" s="55">
        <v>61</v>
      </c>
      <c r="D875" s="55">
        <v>15</v>
      </c>
      <c r="E875" s="56">
        <v>9</v>
      </c>
      <c r="F875" s="57">
        <v>3</v>
      </c>
      <c r="G875" s="82">
        <v>677114</v>
      </c>
      <c r="H875" s="83">
        <v>7.7880534149345607E-2</v>
      </c>
      <c r="I875" s="83">
        <v>7.6981128731646364E-2</v>
      </c>
      <c r="J875" s="83">
        <v>7.6095015019627413E-2</v>
      </c>
      <c r="K875" s="83">
        <v>3.5980854036395642</v>
      </c>
      <c r="L875" s="83">
        <v>0.15183115398588717</v>
      </c>
      <c r="M875" s="83">
        <v>0.14691322288418199</v>
      </c>
      <c r="N875" s="83">
        <v>0.14201596776909059</v>
      </c>
      <c r="O875" s="83">
        <v>18.425192803575172</v>
      </c>
    </row>
    <row r="876" spans="1:15" x14ac:dyDescent="0.25">
      <c r="A876" s="78" t="str">
        <f t="shared" si="13"/>
        <v>25159</v>
      </c>
      <c r="B876" s="55">
        <v>25</v>
      </c>
      <c r="C876" s="55">
        <v>60</v>
      </c>
      <c r="D876" s="55">
        <v>15</v>
      </c>
      <c r="E876" s="56">
        <v>9</v>
      </c>
      <c r="F876" s="57">
        <v>3</v>
      </c>
      <c r="G876" s="82">
        <v>675023</v>
      </c>
      <c r="H876" s="83">
        <v>7.7189962416095451E-2</v>
      </c>
      <c r="I876" s="83">
        <v>7.6326288141292969E-2</v>
      </c>
      <c r="J876" s="83">
        <v>7.5475946745518302E-2</v>
      </c>
      <c r="K876" s="83">
        <v>3.55605660844149</v>
      </c>
      <c r="L876" s="83">
        <v>0.15175631052571542</v>
      </c>
      <c r="M876" s="83">
        <v>0.14688388395654667</v>
      </c>
      <c r="N876" s="83">
        <v>0.14203516028342739</v>
      </c>
      <c r="O876" s="83">
        <v>17.317205487813009</v>
      </c>
    </row>
    <row r="877" spans="1:15" x14ac:dyDescent="0.25">
      <c r="A877" s="78" t="str">
        <f t="shared" si="13"/>
        <v>26159</v>
      </c>
      <c r="B877" s="55">
        <v>26</v>
      </c>
      <c r="C877" s="55">
        <v>59</v>
      </c>
      <c r="D877" s="55">
        <v>15</v>
      </c>
      <c r="E877" s="56">
        <v>9</v>
      </c>
      <c r="F877" s="57">
        <v>3</v>
      </c>
      <c r="G877" s="82">
        <v>672801</v>
      </c>
      <c r="H877" s="83">
        <v>7.7092632145314879E-2</v>
      </c>
      <c r="I877" s="83">
        <v>7.626177725657364E-2</v>
      </c>
      <c r="J877" s="83">
        <v>7.5442812956580035E-2</v>
      </c>
      <c r="K877" s="83">
        <v>3.4780076129494457</v>
      </c>
      <c r="L877" s="83">
        <v>0.15375571677212133</v>
      </c>
      <c r="M877" s="83">
        <v>0.14877801905764113</v>
      </c>
      <c r="N877" s="83">
        <v>0.14382410252065619</v>
      </c>
      <c r="O877" s="83">
        <v>15.549150491750162</v>
      </c>
    </row>
    <row r="878" spans="1:15" x14ac:dyDescent="0.25">
      <c r="A878" s="78" t="str">
        <f t="shared" si="13"/>
        <v>27159</v>
      </c>
      <c r="B878" s="55">
        <v>27</v>
      </c>
      <c r="C878" s="55">
        <v>58</v>
      </c>
      <c r="D878" s="55">
        <v>15</v>
      </c>
      <c r="E878" s="56">
        <v>9</v>
      </c>
      <c r="F878" s="57">
        <v>3</v>
      </c>
      <c r="G878" s="82">
        <v>670433</v>
      </c>
      <c r="H878" s="83">
        <v>7.7105393081784462E-2</v>
      </c>
      <c r="I878" s="83">
        <v>7.6290994029231854E-2</v>
      </c>
      <c r="J878" s="83">
        <v>7.5488527563529834E-2</v>
      </c>
      <c r="K878" s="83">
        <v>3.3678473464164203</v>
      </c>
      <c r="L878" s="83">
        <v>0.15366636188851085</v>
      </c>
      <c r="M878" s="83">
        <v>0.14873820351921818</v>
      </c>
      <c r="N878" s="83">
        <v>0.14383540189698299</v>
      </c>
      <c r="O878" s="83">
        <v>14.622351525059178</v>
      </c>
    </row>
    <row r="879" spans="1:15" x14ac:dyDescent="0.25">
      <c r="A879" s="78" t="str">
        <f t="shared" si="13"/>
        <v>28159</v>
      </c>
      <c r="B879" s="55">
        <v>28</v>
      </c>
      <c r="C879" s="55">
        <v>57</v>
      </c>
      <c r="D879" s="55">
        <v>15</v>
      </c>
      <c r="E879" s="56">
        <v>9</v>
      </c>
      <c r="F879" s="57">
        <v>3</v>
      </c>
      <c r="G879" s="82">
        <v>667913</v>
      </c>
      <c r="H879" s="83">
        <v>7.7117828220142445E-2</v>
      </c>
      <c r="I879" s="83">
        <v>7.6319820096329913E-2</v>
      </c>
      <c r="J879" s="83">
        <v>7.5533789580379485E-2</v>
      </c>
      <c r="K879" s="83">
        <v>3.2598542025682984</v>
      </c>
      <c r="L879" s="83">
        <v>0.15357089920393824</v>
      </c>
      <c r="M879" s="83">
        <v>0.14869451560308003</v>
      </c>
      <c r="N879" s="83">
        <v>0.14384508161991158</v>
      </c>
      <c r="O879" s="83">
        <v>13.743764532207038</v>
      </c>
    </row>
    <row r="880" spans="1:15" x14ac:dyDescent="0.25">
      <c r="A880" s="78" t="str">
        <f t="shared" si="13"/>
        <v>29159</v>
      </c>
      <c r="B880" s="55">
        <v>29</v>
      </c>
      <c r="C880" s="55">
        <v>56</v>
      </c>
      <c r="D880" s="55">
        <v>15</v>
      </c>
      <c r="E880" s="56">
        <v>9</v>
      </c>
      <c r="F880" s="57">
        <v>3</v>
      </c>
      <c r="G880" s="82">
        <v>665231</v>
      </c>
      <c r="H880" s="83">
        <v>7.7128095353343432E-2</v>
      </c>
      <c r="I880" s="83">
        <v>7.6347915235459557E-2</v>
      </c>
      <c r="J880" s="83">
        <v>7.5579761015346553E-2</v>
      </c>
      <c r="K880" s="83">
        <v>3.153970575634629</v>
      </c>
      <c r="L880" s="83">
        <v>0.15346999763991756</v>
      </c>
      <c r="M880" s="83">
        <v>0.14864761263380691</v>
      </c>
      <c r="N880" s="83">
        <v>0.14385078266045931</v>
      </c>
      <c r="O880" s="83">
        <v>12.896396890704132</v>
      </c>
    </row>
    <row r="881" spans="1:15" x14ac:dyDescent="0.25">
      <c r="A881" s="78" t="str">
        <f t="shared" si="13"/>
        <v>30159</v>
      </c>
      <c r="B881" s="55">
        <v>30</v>
      </c>
      <c r="C881" s="55">
        <v>55</v>
      </c>
      <c r="D881" s="55">
        <v>15</v>
      </c>
      <c r="E881" s="56">
        <v>9</v>
      </c>
      <c r="F881" s="57">
        <v>3</v>
      </c>
      <c r="G881" s="82">
        <v>662383</v>
      </c>
      <c r="H881" s="83">
        <v>7.7139660891055478E-2</v>
      </c>
      <c r="I881" s="83">
        <v>7.6375752397027097E-2</v>
      </c>
      <c r="J881" s="83">
        <v>7.5625431208228469E-2</v>
      </c>
      <c r="K881" s="83">
        <v>3.0370405037568897</v>
      </c>
      <c r="L881" s="83">
        <v>0.15336595293055527</v>
      </c>
      <c r="M881" s="83">
        <v>0.14859680879491172</v>
      </c>
      <c r="N881" s="83">
        <v>0.14385483926972764</v>
      </c>
      <c r="O881" s="83">
        <v>12.123609754477394</v>
      </c>
    </row>
    <row r="882" spans="1:15" x14ac:dyDescent="0.25">
      <c r="A882" s="78" t="str">
        <f t="shared" si="13"/>
        <v>31159</v>
      </c>
      <c r="B882" s="55">
        <v>31</v>
      </c>
      <c r="C882" s="55">
        <v>54</v>
      </c>
      <c r="D882" s="55">
        <v>15</v>
      </c>
      <c r="E882" s="56">
        <v>9</v>
      </c>
      <c r="F882" s="57">
        <v>3</v>
      </c>
      <c r="G882" s="82">
        <v>659363</v>
      </c>
      <c r="H882" s="83">
        <v>7.7148702611459855E-2</v>
      </c>
      <c r="I882" s="83">
        <v>7.6404044509625194E-2</v>
      </c>
      <c r="J882" s="83">
        <v>7.5671519330020032E-2</v>
      </c>
      <c r="K882" s="83">
        <v>2.9403469712434576</v>
      </c>
      <c r="L882" s="83">
        <v>0.15325397391118398</v>
      </c>
      <c r="M882" s="83">
        <v>0.14854185024030769</v>
      </c>
      <c r="N882" s="83">
        <v>0.14385399241389038</v>
      </c>
      <c r="O882" s="83">
        <v>11.460691606899386</v>
      </c>
    </row>
    <row r="883" spans="1:15" x14ac:dyDescent="0.25">
      <c r="A883" s="78" t="str">
        <f t="shared" si="13"/>
        <v>32159</v>
      </c>
      <c r="B883" s="55">
        <v>32</v>
      </c>
      <c r="C883" s="55">
        <v>53</v>
      </c>
      <c r="D883" s="55">
        <v>15</v>
      </c>
      <c r="E883" s="56">
        <v>9</v>
      </c>
      <c r="F883" s="57">
        <v>3</v>
      </c>
      <c r="G883" s="82">
        <v>656162</v>
      </c>
      <c r="H883" s="83">
        <v>7.7159299075533178E-2</v>
      </c>
      <c r="I883" s="83">
        <v>7.6430820437635827E-2</v>
      </c>
      <c r="J883" s="83">
        <v>7.5717581938606629E-2</v>
      </c>
      <c r="K883" s="83">
        <v>2.8590561477196181</v>
      </c>
      <c r="L883" s="83">
        <v>0.15313901140267189</v>
      </c>
      <c r="M883" s="83">
        <v>0.14848162496456668</v>
      </c>
      <c r="N883" s="83">
        <v>0.14385167077642411</v>
      </c>
      <c r="O883" s="83">
        <v>10.842290470950772</v>
      </c>
    </row>
    <row r="884" spans="1:15" x14ac:dyDescent="0.25">
      <c r="A884" s="78" t="str">
        <f t="shared" si="13"/>
        <v>33159</v>
      </c>
      <c r="B884" s="55">
        <v>33</v>
      </c>
      <c r="C884" s="55">
        <v>52</v>
      </c>
      <c r="D884" s="55">
        <v>15</v>
      </c>
      <c r="E884" s="56">
        <v>9</v>
      </c>
      <c r="F884" s="57">
        <v>3</v>
      </c>
      <c r="G884" s="82">
        <v>652773</v>
      </c>
      <c r="H884" s="83">
        <v>7.7167713738160129E-2</v>
      </c>
      <c r="I884" s="83">
        <v>7.6458431951076405E-2</v>
      </c>
      <c r="J884" s="83">
        <v>7.5762937498946803E-2</v>
      </c>
      <c r="K884" s="83">
        <v>2.7662893532667558</v>
      </c>
      <c r="L884" s="83">
        <v>0.15301797102514964</v>
      </c>
      <c r="M884" s="83">
        <v>0.14841912885490055</v>
      </c>
      <c r="N884" s="83">
        <v>0.14384479750234769</v>
      </c>
      <c r="O884" s="83">
        <v>10.238012295238926</v>
      </c>
    </row>
    <row r="885" spans="1:15" x14ac:dyDescent="0.25">
      <c r="A885" s="78" t="str">
        <f t="shared" si="13"/>
        <v>34159</v>
      </c>
      <c r="B885" s="55">
        <v>34</v>
      </c>
      <c r="C885" s="55">
        <v>51</v>
      </c>
      <c r="D885" s="55">
        <v>15</v>
      </c>
      <c r="E885" s="56">
        <v>9</v>
      </c>
      <c r="F885" s="57">
        <v>3</v>
      </c>
      <c r="G885" s="82">
        <v>649188</v>
      </c>
      <c r="H885" s="83">
        <v>7.6070414117328108E-2</v>
      </c>
      <c r="I885" s="83">
        <v>7.5401886664571746E-2</v>
      </c>
      <c r="J885" s="83">
        <v>7.4747222684337977E-2</v>
      </c>
      <c r="K885" s="83">
        <v>2.707554668293314</v>
      </c>
      <c r="L885" s="83">
        <v>0.15289099613671234</v>
      </c>
      <c r="M885" s="83">
        <v>0.14834993869264373</v>
      </c>
      <c r="N885" s="83">
        <v>0.14383506780778449</v>
      </c>
      <c r="O885" s="83">
        <v>9.6922463138566943</v>
      </c>
    </row>
    <row r="886" spans="1:15" x14ac:dyDescent="0.25">
      <c r="A886" s="78" t="str">
        <f t="shared" si="13"/>
        <v>35159</v>
      </c>
      <c r="B886" s="55">
        <v>35</v>
      </c>
      <c r="C886" s="55">
        <v>50</v>
      </c>
      <c r="D886" s="55">
        <v>15</v>
      </c>
      <c r="E886" s="56">
        <v>9</v>
      </c>
      <c r="F886" s="57">
        <v>3</v>
      </c>
      <c r="G886" s="82">
        <v>645405</v>
      </c>
      <c r="H886" s="83">
        <v>7.6238950736359334E-2</v>
      </c>
      <c r="I886" s="83">
        <v>7.5605240120544467E-2</v>
      </c>
      <c r="J886" s="83">
        <v>7.4985474237106928E-2</v>
      </c>
      <c r="K886" s="83">
        <v>2.6527653179011628</v>
      </c>
      <c r="L886" s="83">
        <v>0.1549817556418063</v>
      </c>
      <c r="M886" s="83">
        <v>0.15034280800427638</v>
      </c>
      <c r="N886" s="83">
        <v>0.14573020041679255</v>
      </c>
      <c r="O886" s="83">
        <v>8.9780385959203919</v>
      </c>
    </row>
    <row r="887" spans="1:15" x14ac:dyDescent="0.25">
      <c r="A887" s="78" t="str">
        <f t="shared" si="13"/>
        <v>36159</v>
      </c>
      <c r="B887" s="55">
        <v>36</v>
      </c>
      <c r="C887" s="55">
        <v>49</v>
      </c>
      <c r="D887" s="55">
        <v>15</v>
      </c>
      <c r="E887" s="56">
        <v>9</v>
      </c>
      <c r="F887" s="57">
        <v>3</v>
      </c>
      <c r="G887" s="82">
        <v>641416</v>
      </c>
      <c r="H887" s="83">
        <v>7.6245369619716383E-2</v>
      </c>
      <c r="I887" s="83">
        <v>7.5629544632500587E-2</v>
      </c>
      <c r="J887" s="83">
        <v>7.5026192050089174E-2</v>
      </c>
      <c r="K887" s="83">
        <v>2.5636575950709055</v>
      </c>
      <c r="L887" s="83">
        <v>0.15483555134265437</v>
      </c>
      <c r="M887" s="83">
        <v>0.15025817877945047</v>
      </c>
      <c r="N887" s="83">
        <v>0.14570575102585528</v>
      </c>
      <c r="O887" s="83">
        <v>8.4195280442022025</v>
      </c>
    </row>
    <row r="888" spans="1:15" x14ac:dyDescent="0.25">
      <c r="A888" s="78" t="str">
        <f t="shared" si="13"/>
        <v>37159</v>
      </c>
      <c r="B888" s="55">
        <v>37</v>
      </c>
      <c r="C888" s="55">
        <v>48</v>
      </c>
      <c r="D888" s="55">
        <v>15</v>
      </c>
      <c r="E888" s="56">
        <v>9</v>
      </c>
      <c r="F888" s="57">
        <v>3</v>
      </c>
      <c r="G888" s="82">
        <v>637204</v>
      </c>
      <c r="H888" s="83">
        <v>7.6251875380568865E-2</v>
      </c>
      <c r="I888" s="83">
        <v>7.5652381340983427E-2</v>
      </c>
      <c r="J888" s="83">
        <v>7.506544215039454E-2</v>
      </c>
      <c r="K888" s="83">
        <v>2.482043427222679</v>
      </c>
      <c r="L888" s="83">
        <v>0.15468358641816435</v>
      </c>
      <c r="M888" s="83">
        <v>0.15016541013552959</v>
      </c>
      <c r="N888" s="83">
        <v>0.14567234355088793</v>
      </c>
      <c r="O888" s="83">
        <v>7.9818959077469698</v>
      </c>
    </row>
    <row r="889" spans="1:15" x14ac:dyDescent="0.25">
      <c r="A889" s="78" t="str">
        <f t="shared" si="13"/>
        <v>38159</v>
      </c>
      <c r="B889" s="55">
        <v>38</v>
      </c>
      <c r="C889" s="55">
        <v>47</v>
      </c>
      <c r="D889" s="55">
        <v>15</v>
      </c>
      <c r="E889" s="56">
        <v>9</v>
      </c>
      <c r="F889" s="57">
        <v>3</v>
      </c>
      <c r="G889" s="82">
        <v>632760</v>
      </c>
      <c r="H889" s="83">
        <v>7.6254820152980587E-2</v>
      </c>
      <c r="I889" s="83">
        <v>7.567166066123017E-2</v>
      </c>
      <c r="J889" s="83">
        <v>7.5102724571717558E-2</v>
      </c>
      <c r="K889" s="83">
        <v>2.3961154308110499</v>
      </c>
      <c r="L889" s="83">
        <v>0.15452304191162525</v>
      </c>
      <c r="M889" s="83">
        <v>0.15006479549908339</v>
      </c>
      <c r="N889" s="83">
        <v>0.14563183513496428</v>
      </c>
      <c r="O889" s="83">
        <v>7.5747661040520891</v>
      </c>
    </row>
    <row r="890" spans="1:15" x14ac:dyDescent="0.25">
      <c r="A890" s="78" t="str">
        <f t="shared" si="13"/>
        <v>39159</v>
      </c>
      <c r="B890" s="55">
        <v>39</v>
      </c>
      <c r="C890" s="55">
        <v>46</v>
      </c>
      <c r="D890" s="55">
        <v>15</v>
      </c>
      <c r="E890" s="56">
        <v>9</v>
      </c>
      <c r="F890" s="57">
        <v>3</v>
      </c>
      <c r="G890" s="82">
        <v>628069</v>
      </c>
      <c r="H890" s="83">
        <v>7.6254360587769812E-2</v>
      </c>
      <c r="I890" s="83">
        <v>7.5689136066260237E-2</v>
      </c>
      <c r="J890" s="83">
        <v>7.5135056817005774E-2</v>
      </c>
      <c r="K890" s="83">
        <v>2.3118033209726958</v>
      </c>
      <c r="L890" s="83">
        <v>0.1543540598246371</v>
      </c>
      <c r="M890" s="83">
        <v>0.14995645382911751</v>
      </c>
      <c r="N890" s="83">
        <v>0.14558113837810813</v>
      </c>
      <c r="O890" s="83">
        <v>7.1870702104386623</v>
      </c>
    </row>
    <row r="891" spans="1:15" x14ac:dyDescent="0.25">
      <c r="A891" s="78" t="str">
        <f t="shared" si="13"/>
        <v>40159</v>
      </c>
      <c r="B891" s="55">
        <v>40</v>
      </c>
      <c r="C891" s="55">
        <v>45</v>
      </c>
      <c r="D891" s="55">
        <v>15</v>
      </c>
      <c r="E891" s="56">
        <v>9</v>
      </c>
      <c r="F891" s="57">
        <v>3</v>
      </c>
      <c r="G891" s="82">
        <v>623135</v>
      </c>
      <c r="H891" s="83">
        <v>7.625153457918428E-2</v>
      </c>
      <c r="I891" s="83">
        <v>7.5702696847392614E-2</v>
      </c>
      <c r="J891" s="83">
        <v>7.5163487847737645E-2</v>
      </c>
      <c r="K891" s="83">
        <v>2.2335031734696336</v>
      </c>
      <c r="L891" s="83">
        <v>0.15417686376146422</v>
      </c>
      <c r="M891" s="83">
        <v>0.14983751514519325</v>
      </c>
      <c r="N891" s="83">
        <v>0.14551902878188513</v>
      </c>
      <c r="O891" s="83">
        <v>6.8221460839144008</v>
      </c>
    </row>
    <row r="892" spans="1:15" x14ac:dyDescent="0.25">
      <c r="A892" s="78" t="str">
        <f t="shared" si="13"/>
        <v>41159</v>
      </c>
      <c r="B892" s="55">
        <v>41</v>
      </c>
      <c r="C892" s="55">
        <v>44</v>
      </c>
      <c r="D892" s="55">
        <v>15</v>
      </c>
      <c r="E892" s="56">
        <v>9</v>
      </c>
      <c r="F892" s="57">
        <v>3</v>
      </c>
      <c r="G892" s="82">
        <v>617933</v>
      </c>
      <c r="H892" s="83">
        <v>7.6246130243893762E-2</v>
      </c>
      <c r="I892" s="83">
        <v>7.5712091763993836E-2</v>
      </c>
      <c r="J892" s="83">
        <v>7.5187763074637537E-2</v>
      </c>
      <c r="K892" s="83">
        <v>2.1381347168705993</v>
      </c>
      <c r="L892" s="83">
        <v>0.15398918652993124</v>
      </c>
      <c r="M892" s="83">
        <v>0.1497071689001882</v>
      </c>
      <c r="N892" s="83">
        <v>0.14544618914995638</v>
      </c>
      <c r="O892" s="83">
        <v>6.447029046838411</v>
      </c>
    </row>
    <row r="893" spans="1:15" x14ac:dyDescent="0.25">
      <c r="A893" s="78" t="str">
        <f t="shared" si="13"/>
        <v>42159</v>
      </c>
      <c r="B893" s="55">
        <v>42</v>
      </c>
      <c r="C893" s="55">
        <v>43</v>
      </c>
      <c r="D893" s="55">
        <v>15</v>
      </c>
      <c r="E893" s="56">
        <v>9</v>
      </c>
      <c r="F893" s="57">
        <v>3</v>
      </c>
      <c r="G893" s="82">
        <v>612464</v>
      </c>
      <c r="H893" s="83">
        <v>7.6236317563154729E-2</v>
      </c>
      <c r="I893" s="83">
        <v>7.5717103372606384E-2</v>
      </c>
      <c r="J893" s="83">
        <v>7.5206052927192457E-2</v>
      </c>
      <c r="K893" s="83">
        <v>2.0438621698581469</v>
      </c>
      <c r="L893" s="83">
        <v>0.15379189634002979</v>
      </c>
      <c r="M893" s="83">
        <v>0.14956797460748714</v>
      </c>
      <c r="N893" s="83">
        <v>0.14536364586326705</v>
      </c>
      <c r="O893" s="83">
        <v>6.1011194127328299</v>
      </c>
    </row>
    <row r="894" spans="1:15" x14ac:dyDescent="0.25">
      <c r="A894" s="78" t="str">
        <f t="shared" si="13"/>
        <v>43159</v>
      </c>
      <c r="B894" s="55">
        <v>43</v>
      </c>
      <c r="C894" s="55">
        <v>42</v>
      </c>
      <c r="D894" s="55">
        <v>15</v>
      </c>
      <c r="E894" s="56">
        <v>9</v>
      </c>
      <c r="F894" s="57">
        <v>3</v>
      </c>
      <c r="G894" s="82">
        <v>606717</v>
      </c>
      <c r="H894" s="83">
        <v>7.6223346304784598E-2</v>
      </c>
      <c r="I894" s="83">
        <v>7.5717344330223146E-2</v>
      </c>
      <c r="J894" s="83">
        <v>7.5222879859967659E-2</v>
      </c>
      <c r="K894" s="83">
        <v>1.9585820077564993</v>
      </c>
      <c r="L894" s="83">
        <v>0.15358396089115683</v>
      </c>
      <c r="M894" s="83">
        <v>0.1494172736218039</v>
      </c>
      <c r="N894" s="83">
        <v>0.14527036493126119</v>
      </c>
      <c r="O894" s="83">
        <v>5.7746708926896728</v>
      </c>
    </row>
    <row r="895" spans="1:15" x14ac:dyDescent="0.25">
      <c r="A895" s="78" t="str">
        <f t="shared" si="13"/>
        <v>44159</v>
      </c>
      <c r="B895" s="55">
        <v>44</v>
      </c>
      <c r="C895" s="55">
        <v>41</v>
      </c>
      <c r="D895" s="55">
        <v>15</v>
      </c>
      <c r="E895" s="56">
        <v>9</v>
      </c>
      <c r="F895" s="57">
        <v>3</v>
      </c>
      <c r="G895" s="82">
        <v>600687</v>
      </c>
      <c r="H895" s="83">
        <v>7.5869795750532307E-2</v>
      </c>
      <c r="I895" s="83">
        <v>7.5388679961444147E-2</v>
      </c>
      <c r="J895" s="83">
        <v>7.4915887974935369E-2</v>
      </c>
      <c r="K895" s="83">
        <v>1.9045559501037979</v>
      </c>
      <c r="L895" s="83">
        <v>0.15336772728559134</v>
      </c>
      <c r="M895" s="83">
        <v>0.14925909833240938</v>
      </c>
      <c r="N895" s="83">
        <v>0.14517044650541797</v>
      </c>
      <c r="O895" s="83">
        <v>5.461494921648046</v>
      </c>
    </row>
    <row r="896" spans="1:15" x14ac:dyDescent="0.25">
      <c r="A896" s="78" t="str">
        <f t="shared" si="13"/>
        <v>45159</v>
      </c>
      <c r="B896" s="55">
        <v>45</v>
      </c>
      <c r="C896" s="55">
        <v>40</v>
      </c>
      <c r="D896" s="55">
        <v>15</v>
      </c>
      <c r="E896" s="56">
        <v>9</v>
      </c>
      <c r="F896" s="57">
        <v>3</v>
      </c>
      <c r="G896" s="82">
        <v>594380</v>
      </c>
      <c r="H896" s="83">
        <v>7.5717554426461192E-2</v>
      </c>
      <c r="I896" s="83">
        <v>7.5261617147279525E-2</v>
      </c>
      <c r="J896" s="83">
        <v>7.4815774420404449E-2</v>
      </c>
      <c r="K896" s="83">
        <v>1.8622833877317542</v>
      </c>
      <c r="L896" s="83">
        <v>0.15582792153168007</v>
      </c>
      <c r="M896" s="83">
        <v>0.15159157441367474</v>
      </c>
      <c r="N896" s="83">
        <v>0.14737541640028265</v>
      </c>
      <c r="O896" s="83">
        <v>5.0655271038729435</v>
      </c>
    </row>
    <row r="897" spans="1:15" x14ac:dyDescent="0.25">
      <c r="A897" s="78" t="str">
        <f t="shared" si="13"/>
        <v>46159</v>
      </c>
      <c r="B897" s="55">
        <v>46</v>
      </c>
      <c r="C897" s="55">
        <v>39</v>
      </c>
      <c r="D897" s="55">
        <v>15</v>
      </c>
      <c r="E897" s="56">
        <v>9</v>
      </c>
      <c r="F897" s="57">
        <v>3</v>
      </c>
      <c r="G897" s="82">
        <v>587795</v>
      </c>
      <c r="H897" s="83">
        <v>7.5696458799411365E-2</v>
      </c>
      <c r="I897" s="83">
        <v>7.5255828987997514E-2</v>
      </c>
      <c r="J897" s="83">
        <v>7.4825406817002532E-2</v>
      </c>
      <c r="K897" s="83">
        <v>1.8182767801699573</v>
      </c>
      <c r="L897" s="83">
        <v>0.15558655653756837</v>
      </c>
      <c r="M897" s="83">
        <v>0.15141163160625729</v>
      </c>
      <c r="N897" s="83">
        <v>0.14725882322918704</v>
      </c>
      <c r="O897" s="83">
        <v>4.7997890420980101</v>
      </c>
    </row>
    <row r="898" spans="1:15" x14ac:dyDescent="0.25">
      <c r="A898" s="78" t="str">
        <f t="shared" si="13"/>
        <v>47159</v>
      </c>
      <c r="B898" s="55">
        <v>47</v>
      </c>
      <c r="C898" s="55">
        <v>38</v>
      </c>
      <c r="D898" s="55">
        <v>15</v>
      </c>
      <c r="E898" s="56">
        <v>9</v>
      </c>
      <c r="F898" s="57">
        <v>3</v>
      </c>
      <c r="G898" s="82">
        <v>580927</v>
      </c>
      <c r="H898" s="83">
        <v>7.5675601237332746E-2</v>
      </c>
      <c r="I898" s="83">
        <v>7.5248697340629722E-2</v>
      </c>
      <c r="J898" s="83">
        <v>7.4835564537368726E-2</v>
      </c>
      <c r="K898" s="83">
        <v>1.771959299533332</v>
      </c>
      <c r="L898" s="83">
        <v>0.15534309818617487</v>
      </c>
      <c r="M898" s="83">
        <v>0.15123070540704769</v>
      </c>
      <c r="N898" s="83">
        <v>0.1471424120414441</v>
      </c>
      <c r="O898" s="83">
        <v>4.5527940687900541</v>
      </c>
    </row>
    <row r="899" spans="1:15" x14ac:dyDescent="0.25">
      <c r="A899" s="78" t="str">
        <f t="shared" ref="A899:A962" si="14">B899&amp;D899&amp;E899</f>
        <v>48159</v>
      </c>
      <c r="B899" s="55">
        <v>48</v>
      </c>
      <c r="C899" s="55">
        <v>37</v>
      </c>
      <c r="D899" s="55">
        <v>15</v>
      </c>
      <c r="E899" s="56">
        <v>9</v>
      </c>
      <c r="F899" s="57">
        <v>3</v>
      </c>
      <c r="G899" s="82">
        <v>573776</v>
      </c>
      <c r="H899" s="83">
        <v>7.565321658626363E-2</v>
      </c>
      <c r="I899" s="83">
        <v>7.5243649089540163E-2</v>
      </c>
      <c r="J899" s="83">
        <v>7.4848024316109429E-2</v>
      </c>
      <c r="K899" s="83">
        <v>1.7309716683862693</v>
      </c>
      <c r="L899" s="83">
        <v>0.15509885390814535</v>
      </c>
      <c r="M899" s="83">
        <v>0.15105023563202366</v>
      </c>
      <c r="N899" s="83">
        <v>0.14702775996207579</v>
      </c>
      <c r="O899" s="83">
        <v>4.3058510638297873</v>
      </c>
    </row>
    <row r="900" spans="1:15" x14ac:dyDescent="0.25">
      <c r="A900" s="78" t="str">
        <f t="shared" si="14"/>
        <v>49159</v>
      </c>
      <c r="B900" s="55">
        <v>49</v>
      </c>
      <c r="C900" s="55">
        <v>36</v>
      </c>
      <c r="D900" s="55">
        <v>15</v>
      </c>
      <c r="E900" s="56">
        <v>9</v>
      </c>
      <c r="F900" s="57">
        <v>3</v>
      </c>
      <c r="G900" s="82">
        <v>566403</v>
      </c>
      <c r="H900" s="83">
        <v>7.4582938296583884E-2</v>
      </c>
      <c r="I900" s="83">
        <v>7.4206880966379063E-2</v>
      </c>
      <c r="J900" s="83">
        <v>7.3846713382520926E-2</v>
      </c>
      <c r="K900" s="83">
        <v>1.713119457347507</v>
      </c>
      <c r="L900" s="83">
        <v>0.15485440578528009</v>
      </c>
      <c r="M900" s="83">
        <v>0.15087314156175019</v>
      </c>
      <c r="N900" s="83">
        <v>0.14691836024879812</v>
      </c>
      <c r="O900" s="83">
        <v>4.03521344343162</v>
      </c>
    </row>
    <row r="901" spans="1:15" x14ac:dyDescent="0.25">
      <c r="A901" s="78" t="str">
        <f t="shared" si="14"/>
        <v>50159</v>
      </c>
      <c r="B901" s="55">
        <v>50</v>
      </c>
      <c r="C901" s="55">
        <v>35</v>
      </c>
      <c r="D901" s="55">
        <v>15</v>
      </c>
      <c r="E901" s="56">
        <v>9</v>
      </c>
      <c r="F901" s="57">
        <v>3</v>
      </c>
      <c r="G901" s="82">
        <v>558843</v>
      </c>
      <c r="H901" s="83">
        <v>7.4564770427472477E-2</v>
      </c>
      <c r="I901" s="83">
        <v>7.420688816000201E-2</v>
      </c>
      <c r="J901" s="83">
        <v>7.3865110594567698E-2</v>
      </c>
      <c r="K901" s="83">
        <v>1.6763813808171526</v>
      </c>
      <c r="L901" s="83">
        <v>0.15461408660392992</v>
      </c>
      <c r="M901" s="83">
        <v>0.15069885459780297</v>
      </c>
      <c r="N901" s="83">
        <v>0.14681583199574835</v>
      </c>
      <c r="O901" s="83">
        <v>3.7708569311953446</v>
      </c>
    </row>
    <row r="902" spans="1:15" x14ac:dyDescent="0.25">
      <c r="A902" s="78" t="str">
        <f t="shared" si="14"/>
        <v>18610</v>
      </c>
      <c r="B902" s="55">
        <v>18</v>
      </c>
      <c r="C902" s="55">
        <v>67</v>
      </c>
      <c r="D902" s="55">
        <v>6</v>
      </c>
      <c r="E902" s="56">
        <v>10</v>
      </c>
      <c r="F902" s="57">
        <v>3</v>
      </c>
      <c r="G902" s="82">
        <v>321170</v>
      </c>
      <c r="H902" s="83">
        <v>7.4412305009807889E-2</v>
      </c>
      <c r="I902" s="83">
        <v>7.3453311330448051E-2</v>
      </c>
      <c r="J902" s="83">
        <v>7.2506772114456525E-2</v>
      </c>
      <c r="K902" s="83">
        <v>4.3177258149889468</v>
      </c>
      <c r="L902" s="83">
        <v>0.18868823364573278</v>
      </c>
      <c r="M902" s="83">
        <v>0.18218700376747518</v>
      </c>
      <c r="N902" s="83">
        <v>0.17571068281595417</v>
      </c>
      <c r="O902" s="83">
        <v>34.384662328361927</v>
      </c>
    </row>
    <row r="903" spans="1:15" x14ac:dyDescent="0.25">
      <c r="A903" s="78" t="str">
        <f t="shared" si="14"/>
        <v>19610</v>
      </c>
      <c r="B903" s="55">
        <v>19</v>
      </c>
      <c r="C903" s="55">
        <v>66</v>
      </c>
      <c r="D903" s="55">
        <v>6</v>
      </c>
      <c r="E903" s="56">
        <v>10</v>
      </c>
      <c r="F903" s="57">
        <v>3</v>
      </c>
      <c r="G903" s="82">
        <v>319780</v>
      </c>
      <c r="H903" s="83">
        <v>7.4426167990493466E-2</v>
      </c>
      <c r="I903" s="83">
        <v>7.3484895865907812E-2</v>
      </c>
      <c r="J903" s="83">
        <v>7.2549878041153287E-2</v>
      </c>
      <c r="K903" s="83">
        <v>4.198946150478454</v>
      </c>
      <c r="L903" s="83">
        <v>0.18861717430733629</v>
      </c>
      <c r="M903" s="83">
        <v>0.18216586403152168</v>
      </c>
      <c r="N903" s="83">
        <v>0.17574269810494716</v>
      </c>
      <c r="O903" s="83">
        <v>32.297238726624556</v>
      </c>
    </row>
    <row r="904" spans="1:15" x14ac:dyDescent="0.25">
      <c r="A904" s="78" t="str">
        <f t="shared" si="14"/>
        <v>20610</v>
      </c>
      <c r="B904" s="55">
        <v>20</v>
      </c>
      <c r="C904" s="55">
        <v>65</v>
      </c>
      <c r="D904" s="55">
        <v>6</v>
      </c>
      <c r="E904" s="56">
        <v>10</v>
      </c>
      <c r="F904" s="57">
        <v>3</v>
      </c>
      <c r="G904" s="82">
        <v>318335</v>
      </c>
      <c r="H904" s="83">
        <v>7.444358930057958E-2</v>
      </c>
      <c r="I904" s="83">
        <v>7.3513751236904512E-2</v>
      </c>
      <c r="J904" s="83">
        <v>7.2596478552468313E-2</v>
      </c>
      <c r="K904" s="83">
        <v>4.0755933215009348</v>
      </c>
      <c r="L904" s="83">
        <v>0.18854037413416683</v>
      </c>
      <c r="M904" s="83">
        <v>0.18214459610159109</v>
      </c>
      <c r="N904" s="83">
        <v>0.17577394882749306</v>
      </c>
      <c r="O904" s="83">
        <v>30.286185936199288</v>
      </c>
    </row>
    <row r="905" spans="1:15" x14ac:dyDescent="0.25">
      <c r="A905" s="78" t="str">
        <f t="shared" si="14"/>
        <v>21610</v>
      </c>
      <c r="B905" s="55">
        <v>21</v>
      </c>
      <c r="C905" s="55">
        <v>64</v>
      </c>
      <c r="D905" s="55">
        <v>6</v>
      </c>
      <c r="E905" s="56">
        <v>10</v>
      </c>
      <c r="F905" s="57">
        <v>3</v>
      </c>
      <c r="G905" s="82">
        <v>316825</v>
      </c>
      <c r="H905" s="83">
        <v>7.446066440463979E-2</v>
      </c>
      <c r="I905" s="83">
        <v>7.354533259685947E-2</v>
      </c>
      <c r="J905" s="83">
        <v>7.2642626055393358E-2</v>
      </c>
      <c r="K905" s="83">
        <v>3.9543596622741259</v>
      </c>
      <c r="L905" s="83">
        <v>0.18846050658881086</v>
      </c>
      <c r="M905" s="83">
        <v>0.18211946658249822</v>
      </c>
      <c r="N905" s="83">
        <v>0.175803677108814</v>
      </c>
      <c r="O905" s="83">
        <v>28.398974197111972</v>
      </c>
    </row>
    <row r="906" spans="1:15" x14ac:dyDescent="0.25">
      <c r="A906" s="78" t="str">
        <f t="shared" si="14"/>
        <v>22610</v>
      </c>
      <c r="B906" s="55">
        <v>22</v>
      </c>
      <c r="C906" s="55">
        <v>63</v>
      </c>
      <c r="D906" s="55">
        <v>6</v>
      </c>
      <c r="E906" s="56">
        <v>10</v>
      </c>
      <c r="F906" s="57">
        <v>3</v>
      </c>
      <c r="G906" s="82">
        <v>315235</v>
      </c>
      <c r="H906" s="83">
        <v>7.4477770552127773E-2</v>
      </c>
      <c r="I906" s="83">
        <v>7.3576855361872889E-2</v>
      </c>
      <c r="J906" s="83">
        <v>7.2688629117959619E-2</v>
      </c>
      <c r="K906" s="83">
        <v>3.8529573175567435</v>
      </c>
      <c r="L906" s="83">
        <v>0.18837692515107776</v>
      </c>
      <c r="M906" s="83">
        <v>0.18208955223880596</v>
      </c>
      <c r="N906" s="83">
        <v>0.1758307294558028</v>
      </c>
      <c r="O906" s="83">
        <v>26.640249337795613</v>
      </c>
    </row>
    <row r="907" spans="1:15" x14ac:dyDescent="0.25">
      <c r="A907" s="78" t="str">
        <f t="shared" si="14"/>
        <v>23610</v>
      </c>
      <c r="B907" s="55">
        <v>23</v>
      </c>
      <c r="C907" s="55">
        <v>62</v>
      </c>
      <c r="D907" s="55">
        <v>6</v>
      </c>
      <c r="E907" s="56">
        <v>10</v>
      </c>
      <c r="F907" s="57">
        <v>3</v>
      </c>
      <c r="G907" s="82">
        <v>313560</v>
      </c>
      <c r="H907" s="83">
        <v>7.4492920015308078E-2</v>
      </c>
      <c r="I907" s="83">
        <v>7.3606327337670627E-2</v>
      </c>
      <c r="J907" s="83">
        <v>7.2735680571501468E-2</v>
      </c>
      <c r="K907" s="83">
        <v>3.7351766806990687</v>
      </c>
      <c r="L907" s="83">
        <v>0.1882829442530935</v>
      </c>
      <c r="M907" s="83">
        <v>0.18205447123357571</v>
      </c>
      <c r="N907" s="83">
        <v>0.17585470085470087</v>
      </c>
      <c r="O907" s="83">
        <v>24.989568184717438</v>
      </c>
    </row>
    <row r="908" spans="1:15" x14ac:dyDescent="0.25">
      <c r="A908" s="78" t="str">
        <f t="shared" si="14"/>
        <v>24610</v>
      </c>
      <c r="B908" s="55">
        <v>24</v>
      </c>
      <c r="C908" s="55">
        <v>61</v>
      </c>
      <c r="D908" s="55">
        <v>6</v>
      </c>
      <c r="E908" s="56">
        <v>10</v>
      </c>
      <c r="F908" s="57">
        <v>3</v>
      </c>
      <c r="G908" s="82">
        <v>311785</v>
      </c>
      <c r="H908" s="83">
        <v>7.4506470805202299E-2</v>
      </c>
      <c r="I908" s="83">
        <v>7.364048943983835E-2</v>
      </c>
      <c r="J908" s="83">
        <v>7.2784130089645113E-2</v>
      </c>
      <c r="K908" s="83">
        <v>3.6255496576166268</v>
      </c>
      <c r="L908" s="83">
        <v>0.18818737270875763</v>
      </c>
      <c r="M908" s="83">
        <v>0.18201645364594191</v>
      </c>
      <c r="N908" s="83">
        <v>0.17587760796702856</v>
      </c>
      <c r="O908" s="83">
        <v>23.44590984171785</v>
      </c>
    </row>
    <row r="909" spans="1:15" x14ac:dyDescent="0.25">
      <c r="A909" s="78" t="str">
        <f t="shared" si="14"/>
        <v>25610</v>
      </c>
      <c r="B909" s="55">
        <v>25</v>
      </c>
      <c r="C909" s="55">
        <v>60</v>
      </c>
      <c r="D909" s="55">
        <v>6</v>
      </c>
      <c r="E909" s="56">
        <v>10</v>
      </c>
      <c r="F909" s="57">
        <v>3</v>
      </c>
      <c r="G909" s="82">
        <v>309900</v>
      </c>
      <c r="H909" s="83">
        <v>7.3988383349467571E-2</v>
      </c>
      <c r="I909" s="83">
        <v>7.3152629880606654E-2</v>
      </c>
      <c r="J909" s="83">
        <v>7.2329783801226205E-2</v>
      </c>
      <c r="K909" s="83">
        <v>3.5538851242336236</v>
      </c>
      <c r="L909" s="83">
        <v>0.18808325266214909</v>
      </c>
      <c r="M909" s="83">
        <v>0.18197483059051306</v>
      </c>
      <c r="N909" s="83">
        <v>0.17589545014520813</v>
      </c>
      <c r="O909" s="83">
        <v>21.996272991287512</v>
      </c>
    </row>
    <row r="910" spans="1:15" x14ac:dyDescent="0.25">
      <c r="A910" s="78" t="str">
        <f t="shared" si="14"/>
        <v>26610</v>
      </c>
      <c r="B910" s="55">
        <v>26</v>
      </c>
      <c r="C910" s="55">
        <v>59</v>
      </c>
      <c r="D910" s="55">
        <v>6</v>
      </c>
      <c r="E910" s="56">
        <v>10</v>
      </c>
      <c r="F910" s="57">
        <v>3</v>
      </c>
      <c r="G910" s="82">
        <v>307905</v>
      </c>
      <c r="H910" s="83">
        <v>7.090173917279681E-2</v>
      </c>
      <c r="I910" s="83">
        <v>7.013202124031763E-2</v>
      </c>
      <c r="J910" s="83">
        <v>6.9372046572806545E-2</v>
      </c>
      <c r="K910" s="83">
        <v>3.6109644208440916</v>
      </c>
      <c r="L910" s="83">
        <v>0.19566749484418897</v>
      </c>
      <c r="M910" s="83">
        <v>0.18921420568032349</v>
      </c>
      <c r="N910" s="83">
        <v>0.18279014631136228</v>
      </c>
      <c r="O910" s="83">
        <v>19.825351975446971</v>
      </c>
    </row>
    <row r="911" spans="1:15" x14ac:dyDescent="0.25">
      <c r="A911" s="78" t="str">
        <f t="shared" si="14"/>
        <v>27610</v>
      </c>
      <c r="B911" s="55">
        <v>27</v>
      </c>
      <c r="C911" s="55">
        <v>58</v>
      </c>
      <c r="D911" s="55">
        <v>6</v>
      </c>
      <c r="E911" s="56">
        <v>10</v>
      </c>
      <c r="F911" s="57">
        <v>3</v>
      </c>
      <c r="G911" s="82">
        <v>305785</v>
      </c>
      <c r="H911" s="83">
        <v>7.0915839560475494E-2</v>
      </c>
      <c r="I911" s="83">
        <v>7.016040682178655E-2</v>
      </c>
      <c r="J911" s="83">
        <v>6.9418055169481824E-2</v>
      </c>
      <c r="K911" s="83">
        <v>3.4976535801298296</v>
      </c>
      <c r="L911" s="83">
        <v>0.19553934954297955</v>
      </c>
      <c r="M911" s="83">
        <v>0.18915250911588208</v>
      </c>
      <c r="N911" s="83">
        <v>0.18279837140474517</v>
      </c>
      <c r="O911" s="83">
        <v>18.65321712968262</v>
      </c>
    </row>
    <row r="912" spans="1:15" x14ac:dyDescent="0.25">
      <c r="A912" s="78" t="str">
        <f t="shared" si="14"/>
        <v>28610</v>
      </c>
      <c r="B912" s="55">
        <v>28</v>
      </c>
      <c r="C912" s="55">
        <v>57</v>
      </c>
      <c r="D912" s="55">
        <v>6</v>
      </c>
      <c r="E912" s="56">
        <v>10</v>
      </c>
      <c r="F912" s="57">
        <v>3</v>
      </c>
      <c r="G912" s="82">
        <v>303535</v>
      </c>
      <c r="H912" s="83">
        <v>7.0927570131945242E-2</v>
      </c>
      <c r="I912" s="83">
        <v>7.0189599222494931E-2</v>
      </c>
      <c r="J912" s="83">
        <v>6.946480636499909E-2</v>
      </c>
      <c r="K912" s="83">
        <v>3.3805491953152025</v>
      </c>
      <c r="L912" s="83">
        <v>0.19540415438087866</v>
      </c>
      <c r="M912" s="83">
        <v>0.18908527846871037</v>
      </c>
      <c r="N912" s="83">
        <v>0.18280264219941686</v>
      </c>
      <c r="O912" s="83">
        <v>17.551722206664799</v>
      </c>
    </row>
    <row r="913" spans="1:15" x14ac:dyDescent="0.25">
      <c r="A913" s="78" t="str">
        <f t="shared" si="14"/>
        <v>29610</v>
      </c>
      <c r="B913" s="55">
        <v>29</v>
      </c>
      <c r="C913" s="55">
        <v>56</v>
      </c>
      <c r="D913" s="55">
        <v>6</v>
      </c>
      <c r="E913" s="56">
        <v>10</v>
      </c>
      <c r="F913" s="57">
        <v>3</v>
      </c>
      <c r="G913" s="82">
        <v>301155</v>
      </c>
      <c r="H913" s="83">
        <v>7.0943534060533608E-2</v>
      </c>
      <c r="I913" s="83">
        <v>7.0219654330826317E-2</v>
      </c>
      <c r="J913" s="83">
        <v>6.9512377347213231E-2</v>
      </c>
      <c r="K913" s="83">
        <v>3.2575417974132921</v>
      </c>
      <c r="L913" s="83">
        <v>0.19526157626471419</v>
      </c>
      <c r="M913" s="83">
        <v>0.18901562318407464</v>
      </c>
      <c r="N913" s="83">
        <v>0.18280287559562353</v>
      </c>
      <c r="O913" s="83">
        <v>16.515903770483639</v>
      </c>
    </row>
    <row r="914" spans="1:15" x14ac:dyDescent="0.25">
      <c r="A914" s="78" t="str">
        <f t="shared" si="14"/>
        <v>30610</v>
      </c>
      <c r="B914" s="55">
        <v>30</v>
      </c>
      <c r="C914" s="55">
        <v>55</v>
      </c>
      <c r="D914" s="55">
        <v>6</v>
      </c>
      <c r="E914" s="56">
        <v>10</v>
      </c>
      <c r="F914" s="57">
        <v>3</v>
      </c>
      <c r="G914" s="82">
        <v>298630</v>
      </c>
      <c r="H914" s="83">
        <v>7.0954023373405214E-2</v>
      </c>
      <c r="I914" s="83">
        <v>7.0250812041656896E-2</v>
      </c>
      <c r="J914" s="83">
        <v>6.955764658607641E-2</v>
      </c>
      <c r="K914" s="83">
        <v>3.1218263402873121</v>
      </c>
      <c r="L914" s="83">
        <v>0.19511100693165456</v>
      </c>
      <c r="M914" s="83">
        <v>0.18893614171382647</v>
      </c>
      <c r="N914" s="83">
        <v>0.18279811137528046</v>
      </c>
      <c r="O914" s="83">
        <v>15.510856243512038</v>
      </c>
    </row>
    <row r="915" spans="1:15" x14ac:dyDescent="0.25">
      <c r="A915" s="78" t="str">
        <f t="shared" si="14"/>
        <v>31610</v>
      </c>
      <c r="B915" s="55">
        <v>31</v>
      </c>
      <c r="C915" s="55">
        <v>54</v>
      </c>
      <c r="D915" s="55">
        <v>6</v>
      </c>
      <c r="E915" s="56">
        <v>10</v>
      </c>
      <c r="F915" s="57">
        <v>3</v>
      </c>
      <c r="G915" s="82">
        <v>295955</v>
      </c>
      <c r="H915" s="83">
        <v>7.0966869963339022E-2</v>
      </c>
      <c r="I915" s="83">
        <v>7.0277575982835225E-2</v>
      </c>
      <c r="J915" s="83">
        <v>6.9601797570576607E-2</v>
      </c>
      <c r="K915" s="83">
        <v>2.9818722440911625</v>
      </c>
      <c r="L915" s="83">
        <v>0.19495193526042812</v>
      </c>
      <c r="M915" s="83">
        <v>0.18885303508979406</v>
      </c>
      <c r="N915" s="83">
        <v>0.18278792383977294</v>
      </c>
      <c r="O915" s="83">
        <v>14.600398709263233</v>
      </c>
    </row>
    <row r="916" spans="1:15" x14ac:dyDescent="0.25">
      <c r="A916" s="78" t="str">
        <f t="shared" si="14"/>
        <v>32610</v>
      </c>
      <c r="B916">
        <v>32</v>
      </c>
      <c r="C916">
        <v>53</v>
      </c>
      <c r="D916">
        <v>6</v>
      </c>
      <c r="E916">
        <v>10</v>
      </c>
      <c r="F916">
        <v>3</v>
      </c>
      <c r="G916" s="84">
        <v>293130</v>
      </c>
      <c r="H916" s="83">
        <v>7.0975335175519391E-2</v>
      </c>
      <c r="I916" s="83">
        <v>7.0306689864565217E-2</v>
      </c>
      <c r="J916" s="83">
        <v>6.9648278920615425E-2</v>
      </c>
      <c r="K916" s="83">
        <v>2.854747040562208</v>
      </c>
      <c r="L916" s="83">
        <v>0.19478729573909187</v>
      </c>
      <c r="M916" s="83">
        <v>0.18876266502916794</v>
      </c>
      <c r="N916" s="83">
        <v>0.18277556033159348</v>
      </c>
      <c r="O916" s="83">
        <v>13.742261112816839</v>
      </c>
    </row>
    <row r="917" spans="1:15" x14ac:dyDescent="0.25">
      <c r="A917" s="78" t="str">
        <f t="shared" si="14"/>
        <v>33610</v>
      </c>
      <c r="B917">
        <v>33</v>
      </c>
      <c r="C917">
        <v>52</v>
      </c>
      <c r="D917">
        <v>6</v>
      </c>
      <c r="E917">
        <v>10</v>
      </c>
      <c r="F917">
        <v>3</v>
      </c>
      <c r="G917" s="84">
        <v>290150</v>
      </c>
      <c r="H917" s="83">
        <v>7.0987420299844908E-2</v>
      </c>
      <c r="I917" s="83">
        <v>7.0332586593141483E-2</v>
      </c>
      <c r="J917" s="83">
        <v>6.9691538859210755E-2</v>
      </c>
      <c r="K917" s="83">
        <v>2.7168326727554715</v>
      </c>
      <c r="L917" s="83">
        <v>0.194613131139066</v>
      </c>
      <c r="M917" s="83">
        <v>0.18866448388764431</v>
      </c>
      <c r="N917" s="83">
        <v>0.18275374806134759</v>
      </c>
      <c r="O917" s="83">
        <v>12.914134068585215</v>
      </c>
    </row>
    <row r="918" spans="1:15" x14ac:dyDescent="0.25">
      <c r="A918" s="78" t="str">
        <f t="shared" si="14"/>
        <v>34610</v>
      </c>
      <c r="B918">
        <v>34</v>
      </c>
      <c r="C918">
        <v>51</v>
      </c>
      <c r="D918">
        <v>6</v>
      </c>
      <c r="E918">
        <v>10</v>
      </c>
      <c r="F918">
        <v>3</v>
      </c>
      <c r="G918" s="84">
        <v>287000</v>
      </c>
      <c r="H918" s="83">
        <v>7.0491289198606269E-2</v>
      </c>
      <c r="I918" s="83">
        <v>6.9871080139372821E-2</v>
      </c>
      <c r="J918" s="83">
        <v>6.9261324041811845E-2</v>
      </c>
      <c r="K918" s="83">
        <v>2.6114599303135888</v>
      </c>
      <c r="L918" s="83">
        <v>0.19443205574912892</v>
      </c>
      <c r="M918" s="83">
        <v>0.1885609756097561</v>
      </c>
      <c r="N918" s="83">
        <v>0.18272473867595818</v>
      </c>
      <c r="O918" s="83">
        <v>12.156864111498258</v>
      </c>
    </row>
    <row r="919" spans="1:15" x14ac:dyDescent="0.25">
      <c r="A919" s="78" t="str">
        <f t="shared" si="14"/>
        <v>35610</v>
      </c>
      <c r="B919">
        <v>35</v>
      </c>
      <c r="C919">
        <v>50</v>
      </c>
      <c r="D919">
        <v>6</v>
      </c>
      <c r="E919">
        <v>10</v>
      </c>
      <c r="F919">
        <v>3</v>
      </c>
      <c r="G919" s="84">
        <v>283675</v>
      </c>
      <c r="H919" s="83">
        <v>6.4351811051379215E-2</v>
      </c>
      <c r="I919" s="83">
        <v>6.3815986604388822E-2</v>
      </c>
      <c r="J919" s="83">
        <v>6.3294262800740284E-2</v>
      </c>
      <c r="K919" s="83">
        <v>2.6855768044417028</v>
      </c>
      <c r="L919" s="83">
        <v>0.20163567462765489</v>
      </c>
      <c r="M919" s="83">
        <v>0.19550189477394905</v>
      </c>
      <c r="N919" s="83">
        <v>0.18940336652859788</v>
      </c>
      <c r="O919" s="83">
        <v>11.270478540583413</v>
      </c>
    </row>
    <row r="920" spans="1:15" x14ac:dyDescent="0.25">
      <c r="A920" s="78" t="str">
        <f t="shared" si="14"/>
        <v>36610</v>
      </c>
      <c r="B920">
        <v>36</v>
      </c>
      <c r="C920">
        <v>49</v>
      </c>
      <c r="D920">
        <v>6</v>
      </c>
      <c r="E920">
        <v>10</v>
      </c>
      <c r="F920">
        <v>3</v>
      </c>
      <c r="G920" s="84">
        <v>280175</v>
      </c>
      <c r="H920" s="83">
        <v>6.4356205942714378E-2</v>
      </c>
      <c r="I920" s="83">
        <v>6.3838672258409918E-2</v>
      </c>
      <c r="J920" s="83">
        <v>6.3331846167573841E-2</v>
      </c>
      <c r="K920" s="83">
        <v>2.5834317837066121</v>
      </c>
      <c r="L920" s="83">
        <v>0.20142054073347015</v>
      </c>
      <c r="M920" s="83">
        <v>0.19536718122601945</v>
      </c>
      <c r="N920" s="83">
        <v>0.18934951369679665</v>
      </c>
      <c r="O920" s="83">
        <v>10.712522530561257</v>
      </c>
    </row>
    <row r="921" spans="1:15" x14ac:dyDescent="0.25">
      <c r="A921" s="78" t="str">
        <f t="shared" si="14"/>
        <v>37610</v>
      </c>
      <c r="B921">
        <v>37</v>
      </c>
      <c r="C921">
        <v>48</v>
      </c>
      <c r="D921">
        <v>6</v>
      </c>
      <c r="E921">
        <v>10</v>
      </c>
      <c r="F921">
        <v>3</v>
      </c>
      <c r="G921" s="84">
        <v>276480</v>
      </c>
      <c r="H921" s="83">
        <v>6.4362702546296294E-2</v>
      </c>
      <c r="I921" s="83">
        <v>6.3856336805555552E-2</v>
      </c>
      <c r="J921" s="83">
        <v>6.3364438657407401E-2</v>
      </c>
      <c r="K921" s="83">
        <v>2.4779405381944444</v>
      </c>
      <c r="L921" s="83">
        <v>0.20119719328703703</v>
      </c>
      <c r="M921" s="83">
        <v>0.19522569444444443</v>
      </c>
      <c r="N921" s="83">
        <v>0.18928313078703704</v>
      </c>
      <c r="O921" s="83">
        <v>10.192100694444445</v>
      </c>
    </row>
    <row r="922" spans="1:15" x14ac:dyDescent="0.25">
      <c r="A922" s="78" t="str">
        <f t="shared" si="14"/>
        <v>38610</v>
      </c>
      <c r="B922">
        <v>38</v>
      </c>
      <c r="C922">
        <v>47</v>
      </c>
      <c r="D922">
        <v>6</v>
      </c>
      <c r="E922">
        <v>10</v>
      </c>
      <c r="F922">
        <v>3</v>
      </c>
      <c r="G922" s="84">
        <v>272595</v>
      </c>
      <c r="H922" s="83">
        <v>6.4366551110621992E-2</v>
      </c>
      <c r="I922" s="83">
        <v>6.3874979364992021E-2</v>
      </c>
      <c r="J922" s="83">
        <v>6.3394412956950794E-2</v>
      </c>
      <c r="K922" s="83">
        <v>2.3739503659274748</v>
      </c>
      <c r="L922" s="83">
        <v>0.20095746437021955</v>
      </c>
      <c r="M922" s="83">
        <v>0.19506594031438582</v>
      </c>
      <c r="N922" s="83">
        <v>0.18920743227131825</v>
      </c>
      <c r="O922" s="83">
        <v>9.6973055265136932</v>
      </c>
    </row>
    <row r="923" spans="1:15" x14ac:dyDescent="0.25">
      <c r="A923" s="78" t="str">
        <f t="shared" si="14"/>
        <v>39610</v>
      </c>
      <c r="B923">
        <v>39</v>
      </c>
      <c r="C923">
        <v>46</v>
      </c>
      <c r="D923">
        <v>6</v>
      </c>
      <c r="E923">
        <v>10</v>
      </c>
      <c r="F923">
        <v>3</v>
      </c>
      <c r="G923" s="84">
        <v>268500</v>
      </c>
      <c r="H923" s="83">
        <v>6.4364990689013038E-2</v>
      </c>
      <c r="I923" s="83">
        <v>6.388826815642458E-2</v>
      </c>
      <c r="J923" s="83">
        <v>6.3422718808193668E-2</v>
      </c>
      <c r="K923" s="83">
        <v>2.2713072625698323</v>
      </c>
      <c r="L923" s="83">
        <v>0.20070763500931099</v>
      </c>
      <c r="M923" s="83">
        <v>0.1948975791433892</v>
      </c>
      <c r="N923" s="83">
        <v>0.18911359404096834</v>
      </c>
      <c r="O923" s="83">
        <v>9.2355754189944133</v>
      </c>
    </row>
    <row r="924" spans="1:15" x14ac:dyDescent="0.25">
      <c r="A924" s="78" t="str">
        <f t="shared" si="14"/>
        <v>40610</v>
      </c>
      <c r="B924">
        <v>40</v>
      </c>
      <c r="C924">
        <v>45</v>
      </c>
      <c r="D924">
        <v>6</v>
      </c>
      <c r="E924">
        <v>10</v>
      </c>
      <c r="F924">
        <v>3</v>
      </c>
      <c r="G924" s="84">
        <v>264195</v>
      </c>
      <c r="H924" s="83">
        <v>6.4361551127008462E-2</v>
      </c>
      <c r="I924" s="83">
        <v>6.3899771002479233E-2</v>
      </c>
      <c r="J924" s="83">
        <v>6.3445561043925888E-2</v>
      </c>
      <c r="K924" s="83">
        <v>2.169832888586082</v>
      </c>
      <c r="L924" s="83">
        <v>0.2004428547095895</v>
      </c>
      <c r="M924" s="83">
        <v>0.19470845398285358</v>
      </c>
      <c r="N924" s="83">
        <v>0.18900433392002119</v>
      </c>
      <c r="O924" s="83">
        <v>8.8001665436514696</v>
      </c>
    </row>
    <row r="925" spans="1:15" x14ac:dyDescent="0.25">
      <c r="A925" s="78" t="str">
        <f t="shared" si="14"/>
        <v>41610</v>
      </c>
      <c r="B925">
        <v>41</v>
      </c>
      <c r="C925">
        <v>44</v>
      </c>
      <c r="D925">
        <v>6</v>
      </c>
      <c r="E925">
        <v>10</v>
      </c>
      <c r="F925">
        <v>3</v>
      </c>
      <c r="G925" s="84">
        <v>259660</v>
      </c>
      <c r="H925" s="83">
        <v>6.4357236386043293E-2</v>
      </c>
      <c r="I925" s="83">
        <v>6.3906647153970583E-2</v>
      </c>
      <c r="J925" s="83">
        <v>6.3463760301933292E-2</v>
      </c>
      <c r="K925" s="83">
        <v>2.0693291226989139</v>
      </c>
      <c r="L925" s="83">
        <v>0.20016560117076176</v>
      </c>
      <c r="M925" s="83">
        <v>0.19450820303473773</v>
      </c>
      <c r="N925" s="83">
        <v>0.1888777632288377</v>
      </c>
      <c r="O925" s="83">
        <v>8.380674728491103</v>
      </c>
    </row>
    <row r="926" spans="1:15" x14ac:dyDescent="0.25">
      <c r="A926" s="78" t="str">
        <f t="shared" si="14"/>
        <v>42610</v>
      </c>
      <c r="B926">
        <v>42</v>
      </c>
      <c r="C926">
        <v>43</v>
      </c>
      <c r="D926">
        <v>6</v>
      </c>
      <c r="E926">
        <v>10</v>
      </c>
      <c r="F926">
        <v>3</v>
      </c>
      <c r="G926" s="84">
        <v>254890</v>
      </c>
      <c r="H926" s="83">
        <v>6.4345403899721446E-2</v>
      </c>
      <c r="I926" s="83">
        <v>6.3905998666091257E-2</v>
      </c>
      <c r="J926" s="83">
        <v>6.3478363215504721E-2</v>
      </c>
      <c r="K926" s="83">
        <v>1.9652791400211855</v>
      </c>
      <c r="L926" s="83">
        <v>0.19987053238651967</v>
      </c>
      <c r="M926" s="83">
        <v>0.19429165522382205</v>
      </c>
      <c r="N926" s="83">
        <v>0.1887402408882263</v>
      </c>
      <c r="O926" s="83">
        <v>7.9933736121464163</v>
      </c>
    </row>
    <row r="927" spans="1:15" x14ac:dyDescent="0.25">
      <c r="A927" s="78" t="str">
        <f t="shared" si="14"/>
        <v>43610</v>
      </c>
      <c r="B927">
        <v>43</v>
      </c>
      <c r="C927">
        <v>42</v>
      </c>
      <c r="D927">
        <v>6</v>
      </c>
      <c r="E927">
        <v>10</v>
      </c>
      <c r="F927">
        <v>3</v>
      </c>
      <c r="G927" s="84">
        <v>249875</v>
      </c>
      <c r="H927" s="83">
        <v>6.4332166083041514E-2</v>
      </c>
      <c r="I927" s="83">
        <v>6.3907953976988494E-2</v>
      </c>
      <c r="J927" s="83">
        <v>6.3487743871935967E-2</v>
      </c>
      <c r="K927" s="83">
        <v>1.8689064532266133</v>
      </c>
      <c r="L927" s="83">
        <v>0.19956378189094548</v>
      </c>
      <c r="M927" s="83">
        <v>0.19406503251625812</v>
      </c>
      <c r="N927" s="83">
        <v>0.18859029514757378</v>
      </c>
      <c r="O927" s="83">
        <v>7.6354057028514255</v>
      </c>
    </row>
    <row r="928" spans="1:15" x14ac:dyDescent="0.25">
      <c r="A928" s="78" t="str">
        <f t="shared" si="14"/>
        <v>44610</v>
      </c>
      <c r="B928">
        <v>44</v>
      </c>
      <c r="C928">
        <v>41</v>
      </c>
      <c r="D928">
        <v>6</v>
      </c>
      <c r="E928">
        <v>10</v>
      </c>
      <c r="F928">
        <v>3</v>
      </c>
      <c r="G928" s="84">
        <v>244595</v>
      </c>
      <c r="H928" s="83">
        <v>6.3427298186798584E-2</v>
      </c>
      <c r="I928" s="83">
        <v>6.3030724258468077E-2</v>
      </c>
      <c r="J928" s="83">
        <v>6.2642327112165011E-2</v>
      </c>
      <c r="K928" s="83">
        <v>1.7878533902982481</v>
      </c>
      <c r="L928" s="83">
        <v>0.19924773605347615</v>
      </c>
      <c r="M928" s="83">
        <v>0.193826529569288</v>
      </c>
      <c r="N928" s="83">
        <v>0.18842985343118215</v>
      </c>
      <c r="O928" s="83">
        <v>7.286538972587338</v>
      </c>
    </row>
    <row r="929" spans="1:15" x14ac:dyDescent="0.25">
      <c r="A929" s="78" t="str">
        <f t="shared" si="14"/>
        <v>45610</v>
      </c>
      <c r="B929">
        <v>45</v>
      </c>
      <c r="C929">
        <v>40</v>
      </c>
      <c r="D929">
        <v>6</v>
      </c>
      <c r="E929">
        <v>10</v>
      </c>
      <c r="F929">
        <v>3</v>
      </c>
      <c r="G929" s="84">
        <v>239050</v>
      </c>
      <c r="H929" s="83">
        <v>5.6582304957121944E-2</v>
      </c>
      <c r="I929" s="83">
        <v>5.6243463710520809E-2</v>
      </c>
      <c r="J929" s="83">
        <v>5.5912988914453045E-2</v>
      </c>
      <c r="K929" s="83">
        <v>1.838138464756327</v>
      </c>
      <c r="L929" s="83">
        <v>0.2119096423342397</v>
      </c>
      <c r="M929" s="83">
        <v>0.20606149341142022</v>
      </c>
      <c r="N929" s="83">
        <v>0.20024262706546747</v>
      </c>
      <c r="O929" s="83">
        <v>6.9993474168583978</v>
      </c>
    </row>
    <row r="930" spans="1:15" x14ac:dyDescent="0.25">
      <c r="A930" s="78" t="str">
        <f t="shared" si="14"/>
        <v>46610</v>
      </c>
      <c r="B930">
        <v>46</v>
      </c>
      <c r="C930">
        <v>39</v>
      </c>
      <c r="D930">
        <v>6</v>
      </c>
      <c r="E930">
        <v>10</v>
      </c>
      <c r="F930">
        <v>3</v>
      </c>
      <c r="G930" s="84">
        <v>233230</v>
      </c>
      <c r="H930" s="83">
        <v>5.6566479440895254E-2</v>
      </c>
      <c r="I930" s="83">
        <v>5.6240620846374823E-2</v>
      </c>
      <c r="J930" s="83">
        <v>5.5923337478025983E-2</v>
      </c>
      <c r="K930" s="83">
        <v>1.7090297131586845</v>
      </c>
      <c r="L930" s="83">
        <v>0.2115465420400463</v>
      </c>
      <c r="M930" s="83">
        <v>0.20578399005273765</v>
      </c>
      <c r="N930" s="83">
        <v>0.20006002658320113</v>
      </c>
      <c r="O930" s="83">
        <v>6.6647172319169918</v>
      </c>
    </row>
    <row r="931" spans="1:15" x14ac:dyDescent="0.25">
      <c r="A931" s="78" t="str">
        <f t="shared" si="14"/>
        <v>47610</v>
      </c>
      <c r="B931">
        <v>47</v>
      </c>
      <c r="C931">
        <v>38</v>
      </c>
      <c r="D931">
        <v>6</v>
      </c>
      <c r="E931">
        <v>10</v>
      </c>
      <c r="F931">
        <v>3</v>
      </c>
      <c r="G931" s="84">
        <v>227135</v>
      </c>
      <c r="H931" s="83">
        <v>5.6547868008012855E-2</v>
      </c>
      <c r="I931" s="83">
        <v>5.6235278578818763E-2</v>
      </c>
      <c r="J931" s="83">
        <v>5.593149448565831E-2</v>
      </c>
      <c r="K931" s="83">
        <v>1.6301054438990028</v>
      </c>
      <c r="L931" s="83">
        <v>0.21117837409470139</v>
      </c>
      <c r="M931" s="83">
        <v>0.20550773768903957</v>
      </c>
      <c r="N931" s="83">
        <v>0.19987672529552908</v>
      </c>
      <c r="O931" s="83">
        <v>6.3543971646817976</v>
      </c>
    </row>
    <row r="932" spans="1:15" x14ac:dyDescent="0.25">
      <c r="A932" s="78" t="str">
        <f t="shared" si="14"/>
        <v>48610</v>
      </c>
      <c r="B932">
        <v>48</v>
      </c>
      <c r="C932">
        <v>37</v>
      </c>
      <c r="D932">
        <v>6</v>
      </c>
      <c r="E932">
        <v>10</v>
      </c>
      <c r="F932">
        <v>3</v>
      </c>
      <c r="G932" s="84">
        <v>220765</v>
      </c>
      <c r="H932" s="83">
        <v>5.65307000656807E-2</v>
      </c>
      <c r="I932" s="83">
        <v>5.6231739632641047E-2</v>
      </c>
      <c r="J932" s="83">
        <v>5.5941838606663193E-2</v>
      </c>
      <c r="K932" s="83">
        <v>1.5663307136547913</v>
      </c>
      <c r="L932" s="83">
        <v>0.21081240232826762</v>
      </c>
      <c r="M932" s="83">
        <v>0.20523633728172491</v>
      </c>
      <c r="N932" s="83">
        <v>0.19970103956696034</v>
      </c>
      <c r="O932" s="83">
        <v>6.0588544379770344</v>
      </c>
    </row>
    <row r="933" spans="1:15" x14ac:dyDescent="0.25">
      <c r="A933" s="78" t="str">
        <f t="shared" si="14"/>
        <v>49610</v>
      </c>
      <c r="B933">
        <v>49</v>
      </c>
      <c r="C933">
        <v>36</v>
      </c>
      <c r="D933">
        <v>6</v>
      </c>
      <c r="E933">
        <v>10</v>
      </c>
      <c r="F933">
        <v>3</v>
      </c>
      <c r="G933" s="84">
        <v>214140</v>
      </c>
      <c r="H933" s="83">
        <v>5.6519099654431679E-2</v>
      </c>
      <c r="I933" s="83">
        <v>5.6229569440552907E-2</v>
      </c>
      <c r="J933" s="83">
        <v>5.5954048753152144E-2</v>
      </c>
      <c r="K933" s="83">
        <v>1.5031848323526664</v>
      </c>
      <c r="L933" s="83">
        <v>0.21044643691043244</v>
      </c>
      <c r="M933" s="83">
        <v>0.20496871205753245</v>
      </c>
      <c r="N933" s="83">
        <v>0.19952834594190716</v>
      </c>
      <c r="O933" s="83">
        <v>5.7838797048659751</v>
      </c>
    </row>
    <row r="934" spans="1:15" x14ac:dyDescent="0.25">
      <c r="A934" s="78" t="str">
        <f t="shared" si="14"/>
        <v>50610</v>
      </c>
      <c r="B934">
        <v>50</v>
      </c>
      <c r="C934">
        <v>35</v>
      </c>
      <c r="D934">
        <v>6</v>
      </c>
      <c r="E934">
        <v>10</v>
      </c>
      <c r="F934">
        <v>3</v>
      </c>
      <c r="G934" s="84">
        <v>207275</v>
      </c>
      <c r="H934" s="83">
        <v>5.6451573995899167E-2</v>
      </c>
      <c r="I934" s="83">
        <v>5.6186226028223374E-2</v>
      </c>
      <c r="J934" s="83">
        <v>5.5935351586057169E-2</v>
      </c>
      <c r="K934" s="83">
        <v>1.4433289108672054</v>
      </c>
      <c r="L934" s="83">
        <v>0.21008804728018332</v>
      </c>
      <c r="M934" s="83">
        <v>0.20470872029911952</v>
      </c>
      <c r="N934" s="83">
        <v>0.1993728138945845</v>
      </c>
      <c r="O934" s="83">
        <v>5.5181136171752501</v>
      </c>
    </row>
    <row r="935" spans="1:15" x14ac:dyDescent="0.25">
      <c r="A935" s="78" t="str">
        <f t="shared" si="14"/>
        <v>18810</v>
      </c>
      <c r="B935">
        <v>18</v>
      </c>
      <c r="C935">
        <v>67</v>
      </c>
      <c r="D935">
        <v>8</v>
      </c>
      <c r="E935">
        <v>10</v>
      </c>
      <c r="F935">
        <v>3</v>
      </c>
      <c r="G935" s="84">
        <v>421175</v>
      </c>
      <c r="H935" s="83">
        <v>7.9843295542233045E-2</v>
      </c>
      <c r="I935" s="83">
        <v>7.8815219326883124E-2</v>
      </c>
      <c r="J935" s="83">
        <v>7.7799014661364047E-2</v>
      </c>
      <c r="K935" s="83">
        <v>4.3618021012643204</v>
      </c>
      <c r="L935" s="83">
        <v>0.18422745889475872</v>
      </c>
      <c r="M935" s="83">
        <v>0.17782869353594111</v>
      </c>
      <c r="N935" s="83">
        <v>0.17145841989671751</v>
      </c>
      <c r="O935" s="83">
        <v>31.301713064640587</v>
      </c>
    </row>
    <row r="936" spans="1:15" x14ac:dyDescent="0.25">
      <c r="A936" s="78" t="str">
        <f t="shared" si="14"/>
        <v>19810</v>
      </c>
      <c r="B936">
        <v>19</v>
      </c>
      <c r="C936">
        <v>66</v>
      </c>
      <c r="D936">
        <v>8</v>
      </c>
      <c r="E936">
        <v>10</v>
      </c>
      <c r="F936">
        <v>3</v>
      </c>
      <c r="G936" s="84">
        <v>419995</v>
      </c>
      <c r="H936" s="83">
        <v>7.9860474529458686E-2</v>
      </c>
      <c r="I936" s="83">
        <v>7.884855772092525E-2</v>
      </c>
      <c r="J936" s="83">
        <v>7.7846164835295661E-2</v>
      </c>
      <c r="K936" s="83">
        <v>4.2451172037762355</v>
      </c>
      <c r="L936" s="83">
        <v>0.18415457326872939</v>
      </c>
      <c r="M936" s="83">
        <v>0.17780925963404326</v>
      </c>
      <c r="N936" s="83">
        <v>0.17149013678734271</v>
      </c>
      <c r="O936" s="83">
        <v>29.35210895367802</v>
      </c>
    </row>
    <row r="937" spans="1:15" x14ac:dyDescent="0.25">
      <c r="A937" s="78" t="str">
        <f t="shared" si="14"/>
        <v>20810</v>
      </c>
      <c r="B937">
        <v>20</v>
      </c>
      <c r="C937">
        <v>65</v>
      </c>
      <c r="D937">
        <v>8</v>
      </c>
      <c r="E937">
        <v>10</v>
      </c>
      <c r="F937">
        <v>3</v>
      </c>
      <c r="G937" s="84">
        <v>418775</v>
      </c>
      <c r="H937" s="83">
        <v>7.9878216225896956E-2</v>
      </c>
      <c r="I937" s="83">
        <v>7.8880066861679893E-2</v>
      </c>
      <c r="J937" s="83">
        <v>7.7893857083159213E-2</v>
      </c>
      <c r="K937" s="83">
        <v>4.1303946033072654</v>
      </c>
      <c r="L937" s="83">
        <v>0.18407975643245181</v>
      </c>
      <c r="M937" s="83">
        <v>0.17778520685332219</v>
      </c>
      <c r="N937" s="83">
        <v>0.17151931227986389</v>
      </c>
      <c r="O937" s="83">
        <v>27.581445883827833</v>
      </c>
    </row>
    <row r="938" spans="1:15" x14ac:dyDescent="0.25">
      <c r="A938" s="78" t="str">
        <f t="shared" si="14"/>
        <v>21810</v>
      </c>
      <c r="B938">
        <v>21</v>
      </c>
      <c r="C938">
        <v>64</v>
      </c>
      <c r="D938">
        <v>8</v>
      </c>
      <c r="E938">
        <v>10</v>
      </c>
      <c r="F938">
        <v>3</v>
      </c>
      <c r="G938" s="84">
        <v>417500</v>
      </c>
      <c r="H938" s="83">
        <v>7.989461077844312E-2</v>
      </c>
      <c r="I938" s="83">
        <v>7.89125748502994E-2</v>
      </c>
      <c r="J938" s="83">
        <v>7.7944910179640725E-2</v>
      </c>
      <c r="K938" s="83">
        <v>4.0176071856287425</v>
      </c>
      <c r="L938" s="83">
        <v>0.184</v>
      </c>
      <c r="M938" s="83">
        <v>0.17776047904191616</v>
      </c>
      <c r="N938" s="83">
        <v>0.17154730538922155</v>
      </c>
      <c r="O938" s="83">
        <v>25.914879041916169</v>
      </c>
    </row>
    <row r="939" spans="1:15" x14ac:dyDescent="0.25">
      <c r="A939" s="78" t="str">
        <f t="shared" si="14"/>
        <v>22810</v>
      </c>
      <c r="B939">
        <v>22</v>
      </c>
      <c r="C939">
        <v>63</v>
      </c>
      <c r="D939">
        <v>8</v>
      </c>
      <c r="E939">
        <v>10</v>
      </c>
      <c r="F939">
        <v>3</v>
      </c>
      <c r="G939" s="84">
        <v>416155</v>
      </c>
      <c r="H939" s="83">
        <v>7.9912532590020541E-2</v>
      </c>
      <c r="I939" s="83">
        <v>7.8946546358928768E-2</v>
      </c>
      <c r="J939" s="83">
        <v>7.7994977832778659E-2</v>
      </c>
      <c r="K939" s="83">
        <v>3.9190061395393543</v>
      </c>
      <c r="L939" s="83">
        <v>0.18391464718674533</v>
      </c>
      <c r="M939" s="83">
        <v>0.1777294517667696</v>
      </c>
      <c r="N939" s="83">
        <v>0.1715730917566772</v>
      </c>
      <c r="O939" s="83">
        <v>24.307733897225795</v>
      </c>
    </row>
    <row r="940" spans="1:15" x14ac:dyDescent="0.25">
      <c r="A940" s="78" t="str">
        <f t="shared" si="14"/>
        <v>23810</v>
      </c>
      <c r="B940">
        <v>23</v>
      </c>
      <c r="C940">
        <v>62</v>
      </c>
      <c r="D940">
        <v>8</v>
      </c>
      <c r="E940">
        <v>10</v>
      </c>
      <c r="F940">
        <v>3</v>
      </c>
      <c r="G940" s="84">
        <v>414740</v>
      </c>
      <c r="H940" s="83">
        <v>7.9929594444712343E-2</v>
      </c>
      <c r="I940" s="83">
        <v>7.8979601678159816E-2</v>
      </c>
      <c r="J940" s="83">
        <v>7.8044075806529389E-2</v>
      </c>
      <c r="K940" s="83">
        <v>3.8093697256112264</v>
      </c>
      <c r="L940" s="83">
        <v>0.18382360032791628</v>
      </c>
      <c r="M940" s="83">
        <v>0.17769445917924484</v>
      </c>
      <c r="N940" s="83">
        <v>0.1715966629695713</v>
      </c>
      <c r="O940" s="83">
        <v>22.79935863432512</v>
      </c>
    </row>
    <row r="941" spans="1:15" x14ac:dyDescent="0.25">
      <c r="A941" s="78" t="str">
        <f t="shared" si="14"/>
        <v>24810</v>
      </c>
      <c r="B941">
        <v>24</v>
      </c>
      <c r="C941">
        <v>61</v>
      </c>
      <c r="D941">
        <v>8</v>
      </c>
      <c r="E941">
        <v>10</v>
      </c>
      <c r="F941">
        <v>3</v>
      </c>
      <c r="G941" s="84">
        <v>413235</v>
      </c>
      <c r="H941" s="83">
        <v>7.9944825583505755E-2</v>
      </c>
      <c r="I941" s="83">
        <v>7.9013152322528341E-2</v>
      </c>
      <c r="J941" s="83">
        <v>7.809599864483889E-2</v>
      </c>
      <c r="K941" s="83">
        <v>3.7015862644742095</v>
      </c>
      <c r="L941" s="83">
        <v>0.18372596706474525</v>
      </c>
      <c r="M941" s="83">
        <v>0.17765678125037812</v>
      </c>
      <c r="N941" s="83">
        <v>0.17161663460258691</v>
      </c>
      <c r="O941" s="83">
        <v>21.433554756978474</v>
      </c>
    </row>
    <row r="942" spans="1:15" x14ac:dyDescent="0.25">
      <c r="A942" s="78" t="str">
        <f t="shared" si="14"/>
        <v>25810</v>
      </c>
      <c r="B942">
        <v>25</v>
      </c>
      <c r="C942">
        <v>60</v>
      </c>
      <c r="D942">
        <v>8</v>
      </c>
      <c r="E942">
        <v>10</v>
      </c>
      <c r="F942">
        <v>3</v>
      </c>
      <c r="G942" s="84">
        <v>411640</v>
      </c>
      <c r="H942" s="83">
        <v>7.9110387717422986E-2</v>
      </c>
      <c r="I942" s="83">
        <v>7.8216402681955108E-2</v>
      </c>
      <c r="J942" s="83">
        <v>7.7336993489456801E-2</v>
      </c>
      <c r="K942" s="83">
        <v>3.6562578952482752</v>
      </c>
      <c r="L942" s="83">
        <v>0.18362404042367117</v>
      </c>
      <c r="M942" s="83">
        <v>0.17761393450587892</v>
      </c>
      <c r="N942" s="83">
        <v>0.17163298027402585</v>
      </c>
      <c r="O942" s="83">
        <v>20.106814206588282</v>
      </c>
    </row>
    <row r="943" spans="1:15" x14ac:dyDescent="0.25">
      <c r="A943" s="78" t="str">
        <f t="shared" si="14"/>
        <v>26810</v>
      </c>
      <c r="B943">
        <v>26</v>
      </c>
      <c r="C943">
        <v>59</v>
      </c>
      <c r="D943">
        <v>8</v>
      </c>
      <c r="E943">
        <v>10</v>
      </c>
      <c r="F943">
        <v>3</v>
      </c>
      <c r="G943" s="84">
        <v>409940</v>
      </c>
      <c r="H943" s="83">
        <v>7.8021173830316634E-2</v>
      </c>
      <c r="I943" s="83">
        <v>7.7172269112553052E-2</v>
      </c>
      <c r="J943" s="83">
        <v>7.6338000683026791E-2</v>
      </c>
      <c r="K943" s="83">
        <v>3.6322632580377618</v>
      </c>
      <c r="L943" s="83">
        <v>0.18711762696980047</v>
      </c>
      <c r="M943" s="83">
        <v>0.18094599209640436</v>
      </c>
      <c r="N943" s="83">
        <v>0.17480119041810996</v>
      </c>
      <c r="O943" s="83">
        <v>18.220561545592037</v>
      </c>
    </row>
    <row r="944" spans="1:15" x14ac:dyDescent="0.25">
      <c r="A944" s="78" t="str">
        <f t="shared" si="14"/>
        <v>27810</v>
      </c>
      <c r="B944">
        <v>27</v>
      </c>
      <c r="C944">
        <v>58</v>
      </c>
      <c r="D944">
        <v>8</v>
      </c>
      <c r="E944">
        <v>10</v>
      </c>
      <c r="F944">
        <v>3</v>
      </c>
      <c r="G944" s="84">
        <v>408130</v>
      </c>
      <c r="H944" s="83">
        <v>7.8036409967412346E-2</v>
      </c>
      <c r="I944" s="83">
        <v>7.7205792272070167E-2</v>
      </c>
      <c r="J944" s="83">
        <v>7.6389875774875646E-2</v>
      </c>
      <c r="K944" s="83">
        <v>3.5206894861931248</v>
      </c>
      <c r="L944" s="83">
        <v>0.18699434003871315</v>
      </c>
      <c r="M944" s="83">
        <v>0.18088599220836499</v>
      </c>
      <c r="N944" s="83">
        <v>0.17480949697400339</v>
      </c>
      <c r="O944" s="83">
        <v>17.1386126969348</v>
      </c>
    </row>
    <row r="945" spans="1:15" x14ac:dyDescent="0.25">
      <c r="A945" s="78" t="str">
        <f t="shared" si="14"/>
        <v>28810</v>
      </c>
      <c r="B945">
        <v>28</v>
      </c>
      <c r="C945">
        <v>57</v>
      </c>
      <c r="D945">
        <v>8</v>
      </c>
      <c r="E945">
        <v>10</v>
      </c>
      <c r="F945">
        <v>3</v>
      </c>
      <c r="G945" s="84">
        <v>406210</v>
      </c>
      <c r="H945" s="83">
        <v>7.8050761921173772E-2</v>
      </c>
      <c r="I945" s="83">
        <v>7.7238374239925162E-2</v>
      </c>
      <c r="J945" s="83">
        <v>7.6438295462937886E-2</v>
      </c>
      <c r="K945" s="83">
        <v>3.4167696511656533</v>
      </c>
      <c r="L945" s="83">
        <v>0.1868663991531474</v>
      </c>
      <c r="M945" s="83">
        <v>0.18082272716082815</v>
      </c>
      <c r="N945" s="83">
        <v>0.17481352010044066</v>
      </c>
      <c r="O945" s="83">
        <v>16.126183501144727</v>
      </c>
    </row>
    <row r="946" spans="1:15" x14ac:dyDescent="0.25">
      <c r="A946" s="78" t="str">
        <f t="shared" si="14"/>
        <v>29810</v>
      </c>
      <c r="B946">
        <v>29</v>
      </c>
      <c r="C946">
        <v>56</v>
      </c>
      <c r="D946">
        <v>8</v>
      </c>
      <c r="E946">
        <v>10</v>
      </c>
      <c r="F946">
        <v>3</v>
      </c>
      <c r="G946" s="84">
        <v>404165</v>
      </c>
      <c r="H946" s="83">
        <v>7.8064651812997168E-2</v>
      </c>
      <c r="I946" s="83">
        <v>7.7270421733697872E-2</v>
      </c>
      <c r="J946" s="83">
        <v>7.6491037076441559E-2</v>
      </c>
      <c r="K946" s="83">
        <v>3.3145720188536858</v>
      </c>
      <c r="L946" s="83">
        <v>0.18672819269357813</v>
      </c>
      <c r="M946" s="83">
        <v>0.18075538455828682</v>
      </c>
      <c r="N946" s="83">
        <v>0.17481474150408868</v>
      </c>
      <c r="O946" s="83">
        <v>15.173117414917176</v>
      </c>
    </row>
    <row r="947" spans="1:15" x14ac:dyDescent="0.25">
      <c r="A947" s="78" t="str">
        <f t="shared" si="14"/>
        <v>30810</v>
      </c>
      <c r="B947">
        <v>30</v>
      </c>
      <c r="C947">
        <v>55</v>
      </c>
      <c r="D947">
        <v>8</v>
      </c>
      <c r="E947">
        <v>10</v>
      </c>
      <c r="F947">
        <v>3</v>
      </c>
      <c r="G947" s="84">
        <v>401995</v>
      </c>
      <c r="H947" s="83">
        <v>7.8078085548327722E-2</v>
      </c>
      <c r="I947" s="83">
        <v>7.7301956491996171E-2</v>
      </c>
      <c r="J947" s="83">
        <v>7.6540752994440228E-2</v>
      </c>
      <c r="K947" s="83">
        <v>3.2140648515528798</v>
      </c>
      <c r="L947" s="83">
        <v>0.18658441025385888</v>
      </c>
      <c r="M947" s="83">
        <v>0.18068135175810646</v>
      </c>
      <c r="N947" s="83">
        <v>0.17480814437990522</v>
      </c>
      <c r="O947" s="83">
        <v>14.246490627992886</v>
      </c>
    </row>
    <row r="948" spans="1:15" x14ac:dyDescent="0.25">
      <c r="A948" s="78" t="str">
        <f t="shared" si="14"/>
        <v>31810</v>
      </c>
      <c r="B948">
        <v>31</v>
      </c>
      <c r="C948">
        <v>54</v>
      </c>
      <c r="D948">
        <v>8</v>
      </c>
      <c r="E948">
        <v>10</v>
      </c>
      <c r="F948">
        <v>3</v>
      </c>
      <c r="G948" s="84">
        <v>399690</v>
      </c>
      <c r="H948" s="83">
        <v>7.8090520153118667E-2</v>
      </c>
      <c r="I948" s="83">
        <v>7.7334934574295078E-2</v>
      </c>
      <c r="J948" s="83">
        <v>7.6591858690485126E-2</v>
      </c>
      <c r="K948" s="83">
        <v>3.1152067852585752</v>
      </c>
      <c r="L948" s="83">
        <v>0.18643448672721358</v>
      </c>
      <c r="M948" s="83">
        <v>0.18059996497285397</v>
      </c>
      <c r="N948" s="83">
        <v>0.1748004703645325</v>
      </c>
      <c r="O948" s="83">
        <v>13.408011208686732</v>
      </c>
    </row>
    <row r="949" spans="1:15" x14ac:dyDescent="0.25">
      <c r="A949" s="78" t="str">
        <f t="shared" si="14"/>
        <v>32810</v>
      </c>
      <c r="B949">
        <v>32</v>
      </c>
      <c r="C949">
        <v>53</v>
      </c>
      <c r="D949">
        <v>8</v>
      </c>
      <c r="E949">
        <v>10</v>
      </c>
      <c r="F949">
        <v>3</v>
      </c>
      <c r="G949" s="84">
        <v>397250</v>
      </c>
      <c r="H949" s="83">
        <v>7.8101950912523602E-2</v>
      </c>
      <c r="I949" s="83">
        <v>7.7364380113278786E-2</v>
      </c>
      <c r="J949" s="83">
        <v>7.6641913152926372E-2</v>
      </c>
      <c r="K949" s="83">
        <v>3.0106431718061675</v>
      </c>
      <c r="L949" s="83">
        <v>0.18627564505978603</v>
      </c>
      <c r="M949" s="83">
        <v>0.18051353052234109</v>
      </c>
      <c r="N949" s="83">
        <v>0.17478665827564505</v>
      </c>
      <c r="O949" s="83">
        <v>12.617394587791063</v>
      </c>
    </row>
    <row r="950" spans="1:15" x14ac:dyDescent="0.25">
      <c r="A950" s="78" t="str">
        <f t="shared" si="14"/>
        <v>33810</v>
      </c>
      <c r="B950">
        <v>33</v>
      </c>
      <c r="C950">
        <v>52</v>
      </c>
      <c r="D950">
        <v>8</v>
      </c>
      <c r="E950">
        <v>10</v>
      </c>
      <c r="F950">
        <v>3</v>
      </c>
      <c r="G950" s="84">
        <v>394660</v>
      </c>
      <c r="H950" s="83">
        <v>7.811533978614503E-2</v>
      </c>
      <c r="I950" s="83">
        <v>7.739573303603102E-2</v>
      </c>
      <c r="J950" s="83">
        <v>7.6688795418841535E-2</v>
      </c>
      <c r="K950" s="83">
        <v>2.8890614706329498</v>
      </c>
      <c r="L950" s="83">
        <v>0.18610956266153145</v>
      </c>
      <c r="M950" s="83">
        <v>0.18042112197841179</v>
      </c>
      <c r="N950" s="83">
        <v>0.17476815486748087</v>
      </c>
      <c r="O950" s="83">
        <v>11.848672274869507</v>
      </c>
    </row>
    <row r="951" spans="1:15" x14ac:dyDescent="0.25">
      <c r="A951" s="78" t="str">
        <f t="shared" si="14"/>
        <v>34810</v>
      </c>
      <c r="B951">
        <v>34</v>
      </c>
      <c r="C951">
        <v>51</v>
      </c>
      <c r="D951">
        <v>8</v>
      </c>
      <c r="E951">
        <v>10</v>
      </c>
      <c r="F951">
        <v>3</v>
      </c>
      <c r="G951" s="84">
        <v>391925</v>
      </c>
      <c r="H951" s="83">
        <v>7.7313261465841679E-2</v>
      </c>
      <c r="I951" s="83">
        <v>7.6632008675129176E-2</v>
      </c>
      <c r="J951" s="83">
        <v>7.5963513427313903E-2</v>
      </c>
      <c r="K951" s="83">
        <v>2.8066670919180967</v>
      </c>
      <c r="L951" s="83">
        <v>0.18593608471008483</v>
      </c>
      <c r="M951" s="83">
        <v>0.18032021432672068</v>
      </c>
      <c r="N951" s="83">
        <v>0.17474006506346879</v>
      </c>
      <c r="O951" s="83">
        <v>11.146395356254386</v>
      </c>
    </row>
    <row r="952" spans="1:15" x14ac:dyDescent="0.25">
      <c r="A952" s="78" t="str">
        <f t="shared" si="14"/>
        <v>35810</v>
      </c>
      <c r="B952">
        <v>35</v>
      </c>
      <c r="C952">
        <v>50</v>
      </c>
      <c r="D952">
        <v>8</v>
      </c>
      <c r="E952">
        <v>10</v>
      </c>
      <c r="F952">
        <v>3</v>
      </c>
      <c r="G952" s="84">
        <v>389025</v>
      </c>
      <c r="H952" s="83">
        <v>7.5002891844997102E-2</v>
      </c>
      <c r="I952" s="83">
        <v>7.438082385450806E-2</v>
      </c>
      <c r="J952" s="83">
        <v>7.3771608508450617E-2</v>
      </c>
      <c r="K952" s="83">
        <v>2.7792249855407749</v>
      </c>
      <c r="L952" s="83">
        <v>0.19011374590321958</v>
      </c>
      <c r="M952" s="83">
        <v>0.18433005590900328</v>
      </c>
      <c r="N952" s="83">
        <v>0.17857721226142279</v>
      </c>
      <c r="O952" s="83">
        <v>10.231393869288606</v>
      </c>
    </row>
    <row r="953" spans="1:15" x14ac:dyDescent="0.25">
      <c r="A953" s="78" t="str">
        <f t="shared" si="14"/>
        <v>36810</v>
      </c>
      <c r="B953">
        <v>36</v>
      </c>
      <c r="C953">
        <v>49</v>
      </c>
      <c r="D953">
        <v>8</v>
      </c>
      <c r="E953">
        <v>10</v>
      </c>
      <c r="F953">
        <v>3</v>
      </c>
      <c r="G953" s="84">
        <v>385960</v>
      </c>
      <c r="H953" s="83">
        <v>7.5010363768266142E-2</v>
      </c>
      <c r="I953" s="83">
        <v>7.4406674266763395E-2</v>
      </c>
      <c r="J953" s="83">
        <v>7.3813348533526793E-2</v>
      </c>
      <c r="K953" s="83">
        <v>2.6875272048916985</v>
      </c>
      <c r="L953" s="83">
        <v>0.18991087159291117</v>
      </c>
      <c r="M953" s="83">
        <v>0.18420302622033372</v>
      </c>
      <c r="N953" s="83">
        <v>0.17852886309462121</v>
      </c>
      <c r="O953" s="83">
        <v>9.7196082495595402</v>
      </c>
    </row>
    <row r="954" spans="1:15" x14ac:dyDescent="0.25">
      <c r="A954" s="78" t="str">
        <f t="shared" si="14"/>
        <v>37810</v>
      </c>
      <c r="B954">
        <v>37</v>
      </c>
      <c r="C954">
        <v>48</v>
      </c>
      <c r="D954">
        <v>8</v>
      </c>
      <c r="E954">
        <v>10</v>
      </c>
      <c r="F954">
        <v>3</v>
      </c>
      <c r="G954" s="84">
        <v>382720</v>
      </c>
      <c r="H954" s="83">
        <v>7.5018290133779267E-2</v>
      </c>
      <c r="I954" s="83">
        <v>7.4430392976588627E-2</v>
      </c>
      <c r="J954" s="83">
        <v>7.3852947324414719E-2</v>
      </c>
      <c r="K954" s="83">
        <v>2.5975909280936453</v>
      </c>
      <c r="L954" s="83">
        <v>0.18969742892976588</v>
      </c>
      <c r="M954" s="83">
        <v>0.18406668060200668</v>
      </c>
      <c r="N954" s="83">
        <v>0.17846728678929766</v>
      </c>
      <c r="O954" s="83">
        <v>9.2328595317725757</v>
      </c>
    </row>
    <row r="955" spans="1:15" x14ac:dyDescent="0.25">
      <c r="A955" s="78" t="str">
        <f t="shared" si="14"/>
        <v>38810</v>
      </c>
      <c r="B955">
        <v>38</v>
      </c>
      <c r="C955">
        <v>47</v>
      </c>
      <c r="D955">
        <v>8</v>
      </c>
      <c r="E955">
        <v>10</v>
      </c>
      <c r="F955">
        <v>3</v>
      </c>
      <c r="G955" s="84">
        <v>379300</v>
      </c>
      <c r="H955" s="83">
        <v>7.5019773266543632E-2</v>
      </c>
      <c r="I955" s="83">
        <v>7.444766675454785E-2</v>
      </c>
      <c r="J955" s="83">
        <v>7.388874242024783E-2</v>
      </c>
      <c r="K955" s="83">
        <v>2.5140021091484313</v>
      </c>
      <c r="L955" s="83">
        <v>0.18947534932770893</v>
      </c>
      <c r="M955" s="83">
        <v>0.18392037964671765</v>
      </c>
      <c r="N955" s="83">
        <v>0.17839441075665699</v>
      </c>
      <c r="O955" s="83">
        <v>8.7742552069601896</v>
      </c>
    </row>
    <row r="956" spans="1:15" x14ac:dyDescent="0.25">
      <c r="A956" s="78" t="str">
        <f t="shared" si="14"/>
        <v>39810</v>
      </c>
      <c r="B956">
        <v>39</v>
      </c>
      <c r="C956">
        <v>46</v>
      </c>
      <c r="D956">
        <v>8</v>
      </c>
      <c r="E956">
        <v>10</v>
      </c>
      <c r="F956">
        <v>3</v>
      </c>
      <c r="G956" s="84">
        <v>375680</v>
      </c>
      <c r="H956" s="83">
        <v>7.5021294718909712E-2</v>
      </c>
      <c r="I956" s="83">
        <v>7.4464970187393523E-2</v>
      </c>
      <c r="J956" s="83">
        <v>7.3919293015332191E-2</v>
      </c>
      <c r="K956" s="83">
        <v>2.427148104770017</v>
      </c>
      <c r="L956" s="83">
        <v>0.1892381814310051</v>
      </c>
      <c r="M956" s="83">
        <v>0.1837574531516184</v>
      </c>
      <c r="N956" s="83">
        <v>0.17830600511073255</v>
      </c>
      <c r="O956" s="83">
        <v>8.3420517461669501</v>
      </c>
    </row>
    <row r="957" spans="1:15" x14ac:dyDescent="0.25">
      <c r="A957" s="78" t="str">
        <f t="shared" si="14"/>
        <v>40810</v>
      </c>
      <c r="B957">
        <v>40</v>
      </c>
      <c r="C957">
        <v>45</v>
      </c>
      <c r="D957">
        <v>8</v>
      </c>
      <c r="E957">
        <v>10</v>
      </c>
      <c r="F957">
        <v>3</v>
      </c>
      <c r="G957" s="84">
        <v>371855</v>
      </c>
      <c r="H957" s="83">
        <v>7.5015799169030936E-2</v>
      </c>
      <c r="I957" s="83">
        <v>7.4475265896653264E-2</v>
      </c>
      <c r="J957" s="83">
        <v>7.394548950531793E-2</v>
      </c>
      <c r="K957" s="83">
        <v>2.3417030831910286</v>
      </c>
      <c r="L957" s="83">
        <v>0.18898764303290261</v>
      </c>
      <c r="M957" s="83">
        <v>0.18358231030912586</v>
      </c>
      <c r="N957" s="83">
        <v>0.17820118056769441</v>
      </c>
      <c r="O957" s="83">
        <v>7.9346035417030834</v>
      </c>
    </row>
    <row r="958" spans="1:15" x14ac:dyDescent="0.25">
      <c r="A958" s="78" t="str">
        <f t="shared" si="14"/>
        <v>41810</v>
      </c>
      <c r="B958">
        <v>41</v>
      </c>
      <c r="C958">
        <v>44</v>
      </c>
      <c r="D958">
        <v>8</v>
      </c>
      <c r="E958">
        <v>10</v>
      </c>
      <c r="F958">
        <v>3</v>
      </c>
      <c r="G958" s="84">
        <v>367810</v>
      </c>
      <c r="H958" s="83">
        <v>7.5008836083847633E-2</v>
      </c>
      <c r="I958" s="83">
        <v>7.4484108643049399E-2</v>
      </c>
      <c r="J958" s="83">
        <v>7.3967537587341287E-2</v>
      </c>
      <c r="K958" s="83">
        <v>2.2575378592207933</v>
      </c>
      <c r="L958" s="83">
        <v>0.18872515701041298</v>
      </c>
      <c r="M958" s="83">
        <v>0.18339359995649929</v>
      </c>
      <c r="N958" s="83">
        <v>0.17808379326282592</v>
      </c>
      <c r="O958" s="83">
        <v>7.5425817677605282</v>
      </c>
    </row>
    <row r="959" spans="1:15" x14ac:dyDescent="0.25">
      <c r="A959" s="78" t="str">
        <f t="shared" si="14"/>
        <v>42810</v>
      </c>
      <c r="B959">
        <v>42</v>
      </c>
      <c r="C959">
        <v>43</v>
      </c>
      <c r="D959">
        <v>8</v>
      </c>
      <c r="E959">
        <v>10</v>
      </c>
      <c r="F959">
        <v>3</v>
      </c>
      <c r="G959" s="84">
        <v>363530</v>
      </c>
      <c r="H959" s="83">
        <v>7.4997936896542244E-2</v>
      </c>
      <c r="I959" s="83">
        <v>7.4486287239017415E-2</v>
      </c>
      <c r="J959" s="83">
        <v>7.3985640799933985E-2</v>
      </c>
      <c r="K959" s="83">
        <v>2.1788050504772647</v>
      </c>
      <c r="L959" s="83">
        <v>0.18844937144114654</v>
      </c>
      <c r="M959" s="83">
        <v>0.18318983302616015</v>
      </c>
      <c r="N959" s="83">
        <v>0.17795505185266691</v>
      </c>
      <c r="O959" s="83">
        <v>7.1809974417517122</v>
      </c>
    </row>
    <row r="960" spans="1:15" x14ac:dyDescent="0.25">
      <c r="A960" s="78" t="str">
        <f t="shared" si="14"/>
        <v>43810</v>
      </c>
      <c r="B960">
        <v>43</v>
      </c>
      <c r="C960">
        <v>42</v>
      </c>
      <c r="D960">
        <v>8</v>
      </c>
      <c r="E960">
        <v>10</v>
      </c>
      <c r="F960">
        <v>3</v>
      </c>
      <c r="G960" s="84">
        <v>359000</v>
      </c>
      <c r="H960" s="83">
        <v>7.4983286908077998E-2</v>
      </c>
      <c r="I960" s="83">
        <v>7.4484679665738157E-2</v>
      </c>
      <c r="J960" s="83">
        <v>7.3999999999999996E-2</v>
      </c>
      <c r="K960" s="83">
        <v>2.0998830083565458</v>
      </c>
      <c r="L960" s="83">
        <v>0.18816155988857938</v>
      </c>
      <c r="M960" s="83">
        <v>0.18297493036211698</v>
      </c>
      <c r="N960" s="83">
        <v>0.1778133704735376</v>
      </c>
      <c r="O960" s="83">
        <v>6.8439164345403896</v>
      </c>
    </row>
    <row r="961" spans="1:15" x14ac:dyDescent="0.25">
      <c r="A961" s="78" t="str">
        <f t="shared" si="14"/>
        <v>44810</v>
      </c>
      <c r="B961">
        <v>44</v>
      </c>
      <c r="C961">
        <v>41</v>
      </c>
      <c r="D961">
        <v>8</v>
      </c>
      <c r="E961">
        <v>10</v>
      </c>
      <c r="F961">
        <v>3</v>
      </c>
      <c r="G961" s="84">
        <v>354200</v>
      </c>
      <c r="H961" s="83">
        <v>7.4186900056465277E-2</v>
      </c>
      <c r="I961" s="83">
        <v>7.3723884810841328E-2</v>
      </c>
      <c r="J961" s="83">
        <v>7.3272162619988701E-2</v>
      </c>
      <c r="K961" s="83">
        <v>2.0385770750988144</v>
      </c>
      <c r="L961" s="83">
        <v>0.18786278938452852</v>
      </c>
      <c r="M961" s="83">
        <v>0.18274985883681535</v>
      </c>
      <c r="N961" s="83">
        <v>0.17766233766233766</v>
      </c>
      <c r="O961" s="83">
        <v>6.5163410502540939</v>
      </c>
    </row>
    <row r="962" spans="1:15" x14ac:dyDescent="0.25">
      <c r="A962" s="78" t="str">
        <f t="shared" si="14"/>
        <v>45810</v>
      </c>
      <c r="B962">
        <v>45</v>
      </c>
      <c r="C962">
        <v>40</v>
      </c>
      <c r="D962">
        <v>8</v>
      </c>
      <c r="E962">
        <v>10</v>
      </c>
      <c r="F962">
        <v>3</v>
      </c>
      <c r="G962" s="84">
        <v>349120</v>
      </c>
      <c r="H962" s="83">
        <v>7.2201535288725943E-2</v>
      </c>
      <c r="I962" s="83">
        <v>7.1769019248395974E-2</v>
      </c>
      <c r="J962" s="83">
        <v>7.1350824931255732E-2</v>
      </c>
      <c r="K962" s="83">
        <v>2.006997593950504</v>
      </c>
      <c r="L962" s="83">
        <v>0.19417965169569201</v>
      </c>
      <c r="M962" s="83">
        <v>0.18881759853345553</v>
      </c>
      <c r="N962" s="83">
        <v>0.18348705316223649</v>
      </c>
      <c r="O962" s="83">
        <v>6.1578225252062326</v>
      </c>
    </row>
    <row r="963" spans="1:15" x14ac:dyDescent="0.25">
      <c r="A963" s="78" t="str">
        <f t="shared" ref="A963:A1026" si="15">B963&amp;D963&amp;E963</f>
        <v>46810</v>
      </c>
      <c r="B963">
        <v>46</v>
      </c>
      <c r="C963">
        <v>39</v>
      </c>
      <c r="D963">
        <v>8</v>
      </c>
      <c r="E963">
        <v>10</v>
      </c>
      <c r="F963">
        <v>3</v>
      </c>
      <c r="G963" s="84">
        <v>343745</v>
      </c>
      <c r="H963" s="83">
        <v>7.2181413547833417E-2</v>
      </c>
      <c r="I963" s="83">
        <v>7.1765407496836311E-2</v>
      </c>
      <c r="J963" s="83">
        <v>7.1361037978734235E-2</v>
      </c>
      <c r="K963" s="83">
        <v>1.9067564619121733</v>
      </c>
      <c r="L963" s="83">
        <v>0.19384427409853233</v>
      </c>
      <c r="M963" s="83">
        <v>0.18856419729741525</v>
      </c>
      <c r="N963" s="83">
        <v>0.18331903009498321</v>
      </c>
      <c r="O963" s="83">
        <v>5.8516254781887733</v>
      </c>
    </row>
    <row r="964" spans="1:15" x14ac:dyDescent="0.25">
      <c r="A964" s="78" t="str">
        <f t="shared" si="15"/>
        <v>47810</v>
      </c>
      <c r="B964">
        <v>47</v>
      </c>
      <c r="C964">
        <v>38</v>
      </c>
      <c r="D964">
        <v>8</v>
      </c>
      <c r="E964">
        <v>10</v>
      </c>
      <c r="F964">
        <v>3</v>
      </c>
      <c r="G964" s="84">
        <v>338080</v>
      </c>
      <c r="H964" s="83">
        <v>7.2160435399905354E-2</v>
      </c>
      <c r="I964" s="83">
        <v>7.1758163748225273E-2</v>
      </c>
      <c r="J964" s="83">
        <v>7.1370681495504018E-2</v>
      </c>
      <c r="K964" s="83">
        <v>1.8106631566493139</v>
      </c>
      <c r="L964" s="83">
        <v>0.19350745385707524</v>
      </c>
      <c r="M964" s="83">
        <v>0.18831341694273546</v>
      </c>
      <c r="N964" s="83">
        <v>0.1831489588263133</v>
      </c>
      <c r="O964" s="83">
        <v>5.5658009938476098</v>
      </c>
    </row>
    <row r="965" spans="1:15" x14ac:dyDescent="0.25">
      <c r="A965" s="78" t="str">
        <f t="shared" si="15"/>
        <v>48810</v>
      </c>
      <c r="B965">
        <v>48</v>
      </c>
      <c r="C965">
        <v>37</v>
      </c>
      <c r="D965">
        <v>8</v>
      </c>
      <c r="E965">
        <v>10</v>
      </c>
      <c r="F965">
        <v>3</v>
      </c>
      <c r="G965" s="84">
        <v>332115</v>
      </c>
      <c r="H965" s="83">
        <v>7.213766315884558E-2</v>
      </c>
      <c r="I965" s="83">
        <v>7.1755265495385634E-2</v>
      </c>
      <c r="J965" s="83">
        <v>7.1384911852822058E-2</v>
      </c>
      <c r="K965" s="83">
        <v>1.7108772563720398</v>
      </c>
      <c r="L965" s="83">
        <v>0.19317104015175465</v>
      </c>
      <c r="M965" s="83">
        <v>0.18806136428646703</v>
      </c>
      <c r="N965" s="83">
        <v>0.18298782048386855</v>
      </c>
      <c r="O965" s="83">
        <v>5.2952320732276474</v>
      </c>
    </row>
    <row r="966" spans="1:15" x14ac:dyDescent="0.25">
      <c r="A966" s="78" t="str">
        <f t="shared" si="15"/>
        <v>49810</v>
      </c>
      <c r="B966">
        <v>49</v>
      </c>
      <c r="C966">
        <v>36</v>
      </c>
      <c r="D966">
        <v>8</v>
      </c>
      <c r="E966">
        <v>10</v>
      </c>
      <c r="F966">
        <v>3</v>
      </c>
      <c r="G966" s="84">
        <v>325865</v>
      </c>
      <c r="H966" s="83">
        <v>7.211882221165207E-2</v>
      </c>
      <c r="I966" s="83">
        <v>7.1753640311171804E-2</v>
      </c>
      <c r="J966" s="83">
        <v>7.1403802188022641E-2</v>
      </c>
      <c r="K966" s="83">
        <v>1.6167093735135716</v>
      </c>
      <c r="L966" s="83">
        <v>0.19283752474184096</v>
      </c>
      <c r="M966" s="83">
        <v>0.1878139720436377</v>
      </c>
      <c r="N966" s="83">
        <v>0.18283338192196155</v>
      </c>
      <c r="O966" s="83">
        <v>5.0425114694735553</v>
      </c>
    </row>
    <row r="967" spans="1:15" x14ac:dyDescent="0.25">
      <c r="A967" s="78" t="str">
        <f t="shared" si="15"/>
        <v>50810</v>
      </c>
      <c r="B967">
        <v>50</v>
      </c>
      <c r="C967">
        <v>35</v>
      </c>
      <c r="D967">
        <v>8</v>
      </c>
      <c r="E967">
        <v>10</v>
      </c>
      <c r="F967">
        <v>3</v>
      </c>
      <c r="G967" s="84">
        <v>319350</v>
      </c>
      <c r="H967" s="83">
        <v>7.1128855487709405E-2</v>
      </c>
      <c r="I967" s="83">
        <v>7.0793799906059177E-2</v>
      </c>
      <c r="J967" s="83">
        <v>7.0477532487865979E-2</v>
      </c>
      <c r="K967" s="83">
        <v>1.552224831689369</v>
      </c>
      <c r="L967" s="83">
        <v>0.19250665414122436</v>
      </c>
      <c r="M967" s="83">
        <v>0.18757789259433225</v>
      </c>
      <c r="N967" s="83">
        <v>0.18268670737435416</v>
      </c>
      <c r="O967" s="83">
        <v>4.793962736809144</v>
      </c>
    </row>
    <row r="968" spans="1:15" x14ac:dyDescent="0.25">
      <c r="A968" s="78" t="str">
        <f t="shared" si="15"/>
        <v>51810</v>
      </c>
      <c r="B968">
        <v>51</v>
      </c>
      <c r="C968">
        <v>34</v>
      </c>
      <c r="D968">
        <v>8</v>
      </c>
      <c r="E968">
        <v>10</v>
      </c>
      <c r="F968">
        <v>3</v>
      </c>
      <c r="G968" s="84">
        <v>312580</v>
      </c>
      <c r="H968" s="83">
        <v>6.9115106532727622E-2</v>
      </c>
      <c r="I968" s="83">
        <v>6.8817582698829094E-2</v>
      </c>
      <c r="J968" s="83">
        <v>6.8532855588969224E-2</v>
      </c>
      <c r="K968" s="83">
        <v>1.5435184592744258</v>
      </c>
      <c r="L968" s="83">
        <v>0.19762300850982148</v>
      </c>
      <c r="M968" s="83">
        <v>0.19254910742849832</v>
      </c>
      <c r="N968" s="83">
        <v>0.18751999488131038</v>
      </c>
      <c r="O968" s="83">
        <v>4.5671540085738052</v>
      </c>
    </row>
    <row r="969" spans="1:15" x14ac:dyDescent="0.25">
      <c r="A969" s="78" t="str">
        <f t="shared" si="15"/>
        <v>52810</v>
      </c>
      <c r="B969">
        <v>52</v>
      </c>
      <c r="C969">
        <v>33</v>
      </c>
      <c r="D969">
        <v>8</v>
      </c>
      <c r="E969">
        <v>10</v>
      </c>
      <c r="F969">
        <v>3</v>
      </c>
      <c r="G969" s="84">
        <v>305595</v>
      </c>
      <c r="H969" s="83">
        <v>6.9107806083214707E-2</v>
      </c>
      <c r="I969" s="83">
        <v>6.8826387866293623E-2</v>
      </c>
      <c r="J969" s="83">
        <v>6.8561331173612128E-2</v>
      </c>
      <c r="K969" s="83">
        <v>1.4993209967440566</v>
      </c>
      <c r="L969" s="83">
        <v>0.19729053158592255</v>
      </c>
      <c r="M969" s="83">
        <v>0.19231335591223678</v>
      </c>
      <c r="N969" s="83">
        <v>0.18738526481126982</v>
      </c>
      <c r="O969" s="83">
        <v>4.3531176884438558</v>
      </c>
    </row>
    <row r="970" spans="1:15" x14ac:dyDescent="0.25">
      <c r="A970" s="78" t="str">
        <f t="shared" si="15"/>
        <v>53810</v>
      </c>
      <c r="B970">
        <v>53</v>
      </c>
      <c r="C970">
        <v>32</v>
      </c>
      <c r="D970">
        <v>8</v>
      </c>
      <c r="E970">
        <v>10</v>
      </c>
      <c r="F970">
        <v>3</v>
      </c>
      <c r="G970" s="84">
        <v>298415</v>
      </c>
      <c r="H970" s="83">
        <v>6.9098403230400618E-2</v>
      </c>
      <c r="I970" s="83">
        <v>6.8837022267647402E-2</v>
      </c>
      <c r="J970" s="83">
        <v>6.8592396494814273E-2</v>
      </c>
      <c r="K970" s="83">
        <v>1.4568939228926159</v>
      </c>
      <c r="L970" s="83">
        <v>0.1969606085484979</v>
      </c>
      <c r="M970" s="83">
        <v>0.19208484828175526</v>
      </c>
      <c r="N970" s="83">
        <v>0.18725600254678887</v>
      </c>
      <c r="O970" s="83">
        <v>4.1053566342174488</v>
      </c>
    </row>
    <row r="971" spans="1:15" x14ac:dyDescent="0.25">
      <c r="A971" s="78" t="str">
        <f t="shared" si="15"/>
        <v>54810</v>
      </c>
      <c r="B971">
        <v>54</v>
      </c>
      <c r="C971">
        <v>31</v>
      </c>
      <c r="D971">
        <v>8</v>
      </c>
      <c r="E971">
        <v>10</v>
      </c>
      <c r="F971">
        <v>3</v>
      </c>
      <c r="G971" s="84">
        <v>291055</v>
      </c>
      <c r="H971" s="83">
        <v>6.9096906083042725E-2</v>
      </c>
      <c r="I971" s="83">
        <v>6.8852965934273591E-2</v>
      </c>
      <c r="J971" s="83">
        <v>6.8626204669220592E-2</v>
      </c>
      <c r="K971" s="83">
        <v>1.4173712872137569</v>
      </c>
      <c r="L971" s="83">
        <v>0.19663981034512376</v>
      </c>
      <c r="M971" s="83">
        <v>0.1918606448952947</v>
      </c>
      <c r="N971" s="83">
        <v>0.18712958031987081</v>
      </c>
      <c r="O971" s="83">
        <v>3.8501004964697394</v>
      </c>
    </row>
    <row r="972" spans="1:15" x14ac:dyDescent="0.25">
      <c r="A972" s="78" t="str">
        <f t="shared" si="15"/>
        <v>55810</v>
      </c>
      <c r="B972">
        <v>55</v>
      </c>
      <c r="C972">
        <v>30</v>
      </c>
      <c r="D972">
        <v>8</v>
      </c>
      <c r="E972">
        <v>10</v>
      </c>
      <c r="F972">
        <v>3</v>
      </c>
      <c r="G972" s="84">
        <v>283540</v>
      </c>
      <c r="H972" s="83">
        <v>6.8731043239049161E-2</v>
      </c>
      <c r="I972" s="83">
        <v>6.8515906045002475E-2</v>
      </c>
      <c r="J972" s="83">
        <v>6.8318403047189113E-2</v>
      </c>
      <c r="K972" s="83">
        <v>1.3812760104394441</v>
      </c>
      <c r="L972" s="83">
        <v>0.19632150666572618</v>
      </c>
      <c r="M972" s="83">
        <v>0.1916413909853989</v>
      </c>
      <c r="N972" s="83">
        <v>0.18701065105452494</v>
      </c>
      <c r="O972" s="83">
        <v>3.6049375749453341</v>
      </c>
    </row>
    <row r="973" spans="1:15" x14ac:dyDescent="0.25">
      <c r="A973" s="78" t="str">
        <f t="shared" si="15"/>
        <v>181010</v>
      </c>
      <c r="B973">
        <v>18</v>
      </c>
      <c r="C973">
        <v>67</v>
      </c>
      <c r="D973">
        <v>10</v>
      </c>
      <c r="E973">
        <v>10</v>
      </c>
      <c r="F973">
        <v>3</v>
      </c>
      <c r="G973" s="84">
        <v>506702</v>
      </c>
      <c r="H973" s="83">
        <v>8.3259983185383121E-2</v>
      </c>
      <c r="I973" s="83">
        <v>8.2188347391563485E-2</v>
      </c>
      <c r="J973" s="83">
        <v>8.1128552877233556E-2</v>
      </c>
      <c r="K973" s="83">
        <v>4.4159762542875303</v>
      </c>
      <c r="L973" s="83">
        <v>0.17892173308966611</v>
      </c>
      <c r="M973" s="83">
        <v>0.17269914071781836</v>
      </c>
      <c r="N973" s="83">
        <v>0.16650220445153166</v>
      </c>
      <c r="O973" s="83">
        <v>29.249854944326252</v>
      </c>
    </row>
    <row r="974" spans="1:15" x14ac:dyDescent="0.25">
      <c r="A974" s="78" t="str">
        <f t="shared" si="15"/>
        <v>191010</v>
      </c>
      <c r="B974">
        <v>19</v>
      </c>
      <c r="C974">
        <v>66</v>
      </c>
      <c r="D974">
        <v>10</v>
      </c>
      <c r="E974">
        <v>10</v>
      </c>
      <c r="F974">
        <v>3</v>
      </c>
      <c r="G974" s="84">
        <v>505697</v>
      </c>
      <c r="H974" s="83">
        <v>8.3277140263833871E-2</v>
      </c>
      <c r="I974" s="83">
        <v>8.2221171966612425E-2</v>
      </c>
      <c r="J974" s="83">
        <v>8.1177068481719294E-2</v>
      </c>
      <c r="K974" s="83">
        <v>4.3020484598484865</v>
      </c>
      <c r="L974" s="83">
        <v>0.17885215850598282</v>
      </c>
      <c r="M974" s="83">
        <v>0.17267850115780795</v>
      </c>
      <c r="N974" s="83">
        <v>0.16653055090301108</v>
      </c>
      <c r="O974" s="83">
        <v>27.492931538055398</v>
      </c>
    </row>
    <row r="975" spans="1:15" x14ac:dyDescent="0.25">
      <c r="A975" s="78" t="str">
        <f t="shared" si="15"/>
        <v>201010</v>
      </c>
      <c r="B975">
        <v>20</v>
      </c>
      <c r="C975">
        <v>65</v>
      </c>
      <c r="D975">
        <v>10</v>
      </c>
      <c r="E975">
        <v>10</v>
      </c>
      <c r="F975">
        <v>3</v>
      </c>
      <c r="G975" s="84">
        <v>504662</v>
      </c>
      <c r="H975" s="83">
        <v>8.3295354118201881E-2</v>
      </c>
      <c r="I975" s="83">
        <v>8.225505387764484E-2</v>
      </c>
      <c r="J975" s="83">
        <v>8.1228624306961886E-2</v>
      </c>
      <c r="K975" s="83">
        <v>4.190069789284709</v>
      </c>
      <c r="L975" s="83">
        <v>0.1787790640071969</v>
      </c>
      <c r="M975" s="83">
        <v>0.1726561540199183</v>
      </c>
      <c r="N975" s="83">
        <v>0.16655900384812014</v>
      </c>
      <c r="O975" s="83">
        <v>25.838343287190238</v>
      </c>
    </row>
    <row r="976" spans="1:15" x14ac:dyDescent="0.25">
      <c r="A976" s="78" t="str">
        <f t="shared" si="15"/>
        <v>211010</v>
      </c>
      <c r="B976">
        <v>21</v>
      </c>
      <c r="C976">
        <v>64</v>
      </c>
      <c r="D976">
        <v>10</v>
      </c>
      <c r="E976">
        <v>10</v>
      </c>
      <c r="F976">
        <v>3</v>
      </c>
      <c r="G976" s="84">
        <v>503581</v>
      </c>
      <c r="H976" s="83">
        <v>8.3313310073255348E-2</v>
      </c>
      <c r="I976" s="83">
        <v>8.2290634475883723E-2</v>
      </c>
      <c r="J976" s="83">
        <v>8.1279873545665945E-2</v>
      </c>
      <c r="K976" s="83">
        <v>4.0736107994543085</v>
      </c>
      <c r="L976" s="83">
        <v>0.17870014952907279</v>
      </c>
      <c r="M976" s="83">
        <v>0.17263161239204816</v>
      </c>
      <c r="N976" s="83">
        <v>0.1665869045893312</v>
      </c>
      <c r="O976" s="83">
        <v>24.233082661974937</v>
      </c>
    </row>
    <row r="977" spans="1:15" x14ac:dyDescent="0.25">
      <c r="A977" s="78" t="str">
        <f t="shared" si="15"/>
        <v>221010</v>
      </c>
      <c r="B977">
        <v>22</v>
      </c>
      <c r="C977">
        <v>63</v>
      </c>
      <c r="D977">
        <v>10</v>
      </c>
      <c r="E977">
        <v>10</v>
      </c>
      <c r="F977">
        <v>3</v>
      </c>
      <c r="G977" s="84">
        <v>502445</v>
      </c>
      <c r="H977" s="83">
        <v>8.3332504055170217E-2</v>
      </c>
      <c r="I977" s="83">
        <v>8.232542865388251E-2</v>
      </c>
      <c r="J977" s="83">
        <v>8.1330294858143679E-2</v>
      </c>
      <c r="K977" s="83">
        <v>3.9783399178019483</v>
      </c>
      <c r="L977" s="83">
        <v>0.17861855526475534</v>
      </c>
      <c r="M977" s="83">
        <v>0.17260197633571833</v>
      </c>
      <c r="N977" s="83">
        <v>0.16661127088537053</v>
      </c>
      <c r="O977" s="83">
        <v>22.781779100200023</v>
      </c>
    </row>
    <row r="978" spans="1:15" x14ac:dyDescent="0.25">
      <c r="A978" s="78" t="str">
        <f t="shared" si="15"/>
        <v>231010</v>
      </c>
      <c r="B978">
        <v>23</v>
      </c>
      <c r="C978">
        <v>62</v>
      </c>
      <c r="D978">
        <v>10</v>
      </c>
      <c r="E978">
        <v>10</v>
      </c>
      <c r="F978">
        <v>3</v>
      </c>
      <c r="G978" s="84">
        <v>501238</v>
      </c>
      <c r="H978" s="83">
        <v>8.3349626325218765E-2</v>
      </c>
      <c r="I978" s="83">
        <v>8.2360076450708045E-2</v>
      </c>
      <c r="J978" s="83">
        <v>8.1384491997813418E-2</v>
      </c>
      <c r="K978" s="83">
        <v>3.8714323335421494</v>
      </c>
      <c r="L978" s="83">
        <v>0.17852995981948694</v>
      </c>
      <c r="M978" s="83">
        <v>0.17256672478942139</v>
      </c>
      <c r="N978" s="83">
        <v>0.16663341566281886</v>
      </c>
      <c r="O978" s="83">
        <v>21.368976414397952</v>
      </c>
    </row>
    <row r="979" spans="1:15" x14ac:dyDescent="0.25">
      <c r="A979" s="78" t="str">
        <f t="shared" si="15"/>
        <v>241010</v>
      </c>
      <c r="B979">
        <v>24</v>
      </c>
      <c r="C979">
        <v>61</v>
      </c>
      <c r="D979">
        <v>10</v>
      </c>
      <c r="E979">
        <v>10</v>
      </c>
      <c r="F979">
        <v>3</v>
      </c>
      <c r="G979" s="84">
        <v>499955</v>
      </c>
      <c r="H979" s="83">
        <v>8.336750307527678E-2</v>
      </c>
      <c r="I979" s="83">
        <v>8.2395415587402862E-2</v>
      </c>
      <c r="J979" s="83">
        <v>8.1437329359642374E-2</v>
      </c>
      <c r="K979" s="83">
        <v>3.7663389705073458</v>
      </c>
      <c r="L979" s="83">
        <v>0.17843405906531587</v>
      </c>
      <c r="M979" s="83">
        <v>0.17252952765748916</v>
      </c>
      <c r="N979" s="83">
        <v>0.16665299876988929</v>
      </c>
      <c r="O979" s="83">
        <v>20.097322759048314</v>
      </c>
    </row>
    <row r="980" spans="1:15" x14ac:dyDescent="0.25">
      <c r="A980" s="78" t="str">
        <f t="shared" si="15"/>
        <v>251010</v>
      </c>
      <c r="B980">
        <v>25</v>
      </c>
      <c r="C980">
        <v>60</v>
      </c>
      <c r="D980">
        <v>10</v>
      </c>
      <c r="E980">
        <v>10</v>
      </c>
      <c r="F980">
        <v>3</v>
      </c>
      <c r="G980" s="84">
        <v>498587</v>
      </c>
      <c r="H980" s="83">
        <v>8.2810021119684232E-2</v>
      </c>
      <c r="I980" s="83">
        <v>8.1873374155363055E-2</v>
      </c>
      <c r="J980" s="83">
        <v>8.0952772535184431E-2</v>
      </c>
      <c r="K980" s="83">
        <v>3.6804329033849661</v>
      </c>
      <c r="L980" s="83">
        <v>0.17833397180431901</v>
      </c>
      <c r="M980" s="83">
        <v>0.17248744953237849</v>
      </c>
      <c r="N980" s="83">
        <v>0.16666900661268746</v>
      </c>
      <c r="O980" s="83">
        <v>18.853971322958682</v>
      </c>
    </row>
    <row r="981" spans="1:15" x14ac:dyDescent="0.25">
      <c r="A981" s="78" t="str">
        <f t="shared" si="15"/>
        <v>261010</v>
      </c>
      <c r="B981">
        <v>26</v>
      </c>
      <c r="C981">
        <v>59</v>
      </c>
      <c r="D981">
        <v>10</v>
      </c>
      <c r="E981">
        <v>10</v>
      </c>
      <c r="F981">
        <v>3</v>
      </c>
      <c r="G981" s="84">
        <v>497127</v>
      </c>
      <c r="H981" s="83">
        <v>8.2232507990915804E-2</v>
      </c>
      <c r="I981" s="83">
        <v>8.1337364496396294E-2</v>
      </c>
      <c r="J981" s="83">
        <v>8.0458313469193993E-2</v>
      </c>
      <c r="K981" s="83">
        <v>3.6695934841599831</v>
      </c>
      <c r="L981" s="83">
        <v>0.18061380693464649</v>
      </c>
      <c r="M981" s="83">
        <v>0.1746535593520368</v>
      </c>
      <c r="N981" s="83">
        <v>0.16872348514564689</v>
      </c>
      <c r="O981" s="83">
        <v>17.092095178897949</v>
      </c>
    </row>
    <row r="982" spans="1:15" x14ac:dyDescent="0.25">
      <c r="A982" s="78" t="str">
        <f t="shared" si="15"/>
        <v>271010</v>
      </c>
      <c r="B982">
        <v>27</v>
      </c>
      <c r="C982">
        <v>58</v>
      </c>
      <c r="D982">
        <v>10</v>
      </c>
      <c r="E982">
        <v>10</v>
      </c>
      <c r="F982">
        <v>3</v>
      </c>
      <c r="G982" s="84">
        <v>495567</v>
      </c>
      <c r="H982" s="83">
        <v>8.2249221598694022E-2</v>
      </c>
      <c r="I982" s="83">
        <v>8.137345707038604E-2</v>
      </c>
      <c r="J982" s="83">
        <v>8.0511817776405606E-2</v>
      </c>
      <c r="K982" s="83">
        <v>3.5605841389761625</v>
      </c>
      <c r="L982" s="83">
        <v>0.18049426212802708</v>
      </c>
      <c r="M982" s="83">
        <v>0.17459798574158489</v>
      </c>
      <c r="N982" s="83">
        <v>0.168731977714416</v>
      </c>
      <c r="O982" s="83">
        <v>16.077838112707262</v>
      </c>
    </row>
    <row r="983" spans="1:15" x14ac:dyDescent="0.25">
      <c r="A983" s="78" t="str">
        <f t="shared" si="15"/>
        <v>281010</v>
      </c>
      <c r="B983">
        <v>28</v>
      </c>
      <c r="C983">
        <v>57</v>
      </c>
      <c r="D983">
        <v>10</v>
      </c>
      <c r="E983">
        <v>10</v>
      </c>
      <c r="F983">
        <v>3</v>
      </c>
      <c r="G983" s="84">
        <v>493895</v>
      </c>
      <c r="H983" s="83">
        <v>8.2264448921329433E-2</v>
      </c>
      <c r="I983" s="83">
        <v>8.1407991577157085E-2</v>
      </c>
      <c r="J983" s="83">
        <v>8.0565707285961588E-2</v>
      </c>
      <c r="K983" s="83">
        <v>3.4592008422842913</v>
      </c>
      <c r="L983" s="83">
        <v>0.18036829690521264</v>
      </c>
      <c r="M983" s="83">
        <v>0.1745370979661669</v>
      </c>
      <c r="N983" s="83">
        <v>0.16873424513307483</v>
      </c>
      <c r="O983" s="83">
        <v>15.128306623877545</v>
      </c>
    </row>
    <row r="984" spans="1:15" x14ac:dyDescent="0.25">
      <c r="A984" s="78" t="str">
        <f t="shared" si="15"/>
        <v>291010</v>
      </c>
      <c r="B984">
        <v>29</v>
      </c>
      <c r="C984">
        <v>56</v>
      </c>
      <c r="D984">
        <v>10</v>
      </c>
      <c r="E984">
        <v>10</v>
      </c>
      <c r="F984">
        <v>3</v>
      </c>
      <c r="G984" s="84">
        <v>492112</v>
      </c>
      <c r="H984" s="83">
        <v>8.2278018012159837E-2</v>
      </c>
      <c r="I984" s="83">
        <v>8.1440810222063273E-2</v>
      </c>
      <c r="J984" s="83">
        <v>8.0617826836167375E-2</v>
      </c>
      <c r="K984" s="83">
        <v>3.3595055597099845</v>
      </c>
      <c r="L984" s="83">
        <v>0.1802374256266866</v>
      </c>
      <c r="M984" s="83">
        <v>0.17447044575218648</v>
      </c>
      <c r="N984" s="83">
        <v>0.16873394674383066</v>
      </c>
      <c r="O984" s="83">
        <v>14.233771986864779</v>
      </c>
    </row>
    <row r="985" spans="1:15" x14ac:dyDescent="0.25">
      <c r="A985" s="78" t="str">
        <f t="shared" si="15"/>
        <v>301010</v>
      </c>
      <c r="B985">
        <v>30</v>
      </c>
      <c r="C985">
        <v>55</v>
      </c>
      <c r="D985">
        <v>10</v>
      </c>
      <c r="E985">
        <v>10</v>
      </c>
      <c r="F985">
        <v>3</v>
      </c>
      <c r="G985" s="84">
        <v>490214</v>
      </c>
      <c r="H985" s="83">
        <v>8.2292631381396697E-2</v>
      </c>
      <c r="I985" s="83">
        <v>8.1474621287845717E-2</v>
      </c>
      <c r="J985" s="83">
        <v>8.0670890672237025E-2</v>
      </c>
      <c r="K985" s="83">
        <v>3.2614613209741052</v>
      </c>
      <c r="L985" s="83">
        <v>0.18009685565895711</v>
      </c>
      <c r="M985" s="83">
        <v>0.17439934395998483</v>
      </c>
      <c r="N985" s="83">
        <v>0.16873039121689712</v>
      </c>
      <c r="O985" s="83">
        <v>13.368235097324842</v>
      </c>
    </row>
    <row r="986" spans="1:15" x14ac:dyDescent="0.25">
      <c r="A986" s="78" t="str">
        <f t="shared" si="15"/>
        <v>311010</v>
      </c>
      <c r="B986">
        <v>31</v>
      </c>
      <c r="C986">
        <v>54</v>
      </c>
      <c r="D986">
        <v>10</v>
      </c>
      <c r="E986">
        <v>10</v>
      </c>
      <c r="F986">
        <v>3</v>
      </c>
      <c r="G986" s="84">
        <v>488184</v>
      </c>
      <c r="H986" s="83">
        <v>8.2307080936696003E-2</v>
      </c>
      <c r="I986" s="83">
        <v>8.1508201825541193E-2</v>
      </c>
      <c r="J986" s="83">
        <v>8.072570997820494E-2</v>
      </c>
      <c r="K986" s="83">
        <v>3.1596303852645722</v>
      </c>
      <c r="L986" s="83">
        <v>0.17995264080756437</v>
      </c>
      <c r="M986" s="83">
        <v>0.17432156727791159</v>
      </c>
      <c r="N986" s="83">
        <v>0.16872121986791866</v>
      </c>
      <c r="O986" s="83">
        <v>12.580574127787884</v>
      </c>
    </row>
    <row r="987" spans="1:15" x14ac:dyDescent="0.25">
      <c r="A987" s="78" t="str">
        <f t="shared" si="15"/>
        <v>321010</v>
      </c>
      <c r="B987">
        <v>32</v>
      </c>
      <c r="C987">
        <v>53</v>
      </c>
      <c r="D987">
        <v>10</v>
      </c>
      <c r="E987">
        <v>10</v>
      </c>
      <c r="F987">
        <v>3</v>
      </c>
      <c r="G987" s="84">
        <v>486027</v>
      </c>
      <c r="H987" s="83">
        <v>8.2318472019044214E-2</v>
      </c>
      <c r="I987" s="83">
        <v>8.1540737448742559E-2</v>
      </c>
      <c r="J987" s="83">
        <v>8.0777405370483529E-2</v>
      </c>
      <c r="K987" s="83">
        <v>3.0721091626596877</v>
      </c>
      <c r="L987" s="83">
        <v>0.17979865316124413</v>
      </c>
      <c r="M987" s="83">
        <v>0.17423723373392835</v>
      </c>
      <c r="N987" s="83">
        <v>0.16870873428842431</v>
      </c>
      <c r="O987" s="83">
        <v>11.837529602264894</v>
      </c>
    </row>
    <row r="988" spans="1:15" x14ac:dyDescent="0.25">
      <c r="A988" s="78" t="str">
        <f t="shared" si="15"/>
        <v>331010</v>
      </c>
      <c r="B988">
        <v>33</v>
      </c>
      <c r="C988">
        <v>52</v>
      </c>
      <c r="D988">
        <v>10</v>
      </c>
      <c r="E988">
        <v>10</v>
      </c>
      <c r="F988">
        <v>3</v>
      </c>
      <c r="G988" s="84">
        <v>483729</v>
      </c>
      <c r="H988" s="83">
        <v>8.2331222647391414E-2</v>
      </c>
      <c r="I988" s="83">
        <v>8.1572533381294068E-2</v>
      </c>
      <c r="J988" s="83">
        <v>8.0828315027629105E-2</v>
      </c>
      <c r="K988" s="83">
        <v>2.9625472113518105</v>
      </c>
      <c r="L988" s="83">
        <v>0.17963983966229025</v>
      </c>
      <c r="M988" s="83">
        <v>0.17414709475760187</v>
      </c>
      <c r="N988" s="83">
        <v>0.16868949349739212</v>
      </c>
      <c r="O988" s="83">
        <v>11.119380893020679</v>
      </c>
    </row>
    <row r="989" spans="1:15" x14ac:dyDescent="0.25">
      <c r="A989" s="78" t="str">
        <f t="shared" si="15"/>
        <v>341010</v>
      </c>
      <c r="B989">
        <v>34</v>
      </c>
      <c r="C989">
        <v>51</v>
      </c>
      <c r="D989">
        <v>10</v>
      </c>
      <c r="E989">
        <v>10</v>
      </c>
      <c r="F989">
        <v>3</v>
      </c>
      <c r="G989" s="84">
        <v>481290</v>
      </c>
      <c r="H989" s="83">
        <v>8.1576596230962625E-2</v>
      </c>
      <c r="I989" s="83">
        <v>8.0857694944835759E-2</v>
      </c>
      <c r="J989" s="83">
        <v>8.0153337904381977E-2</v>
      </c>
      <c r="K989" s="83">
        <v>2.8806893972449044</v>
      </c>
      <c r="L989" s="83">
        <v>0.17946975835774689</v>
      </c>
      <c r="M989" s="83">
        <v>0.17405098796983107</v>
      </c>
      <c r="N989" s="83">
        <v>0.16866338382264331</v>
      </c>
      <c r="O989" s="83">
        <v>10.463905337738161</v>
      </c>
    </row>
    <row r="990" spans="1:15" x14ac:dyDescent="0.25">
      <c r="A990" s="78" t="str">
        <f t="shared" si="15"/>
        <v>351010</v>
      </c>
      <c r="B990">
        <v>35</v>
      </c>
      <c r="C990">
        <v>50</v>
      </c>
      <c r="D990">
        <v>10</v>
      </c>
      <c r="E990">
        <v>10</v>
      </c>
      <c r="F990">
        <v>3</v>
      </c>
      <c r="G990" s="84">
        <v>478695</v>
      </c>
      <c r="H990" s="83">
        <v>8.0652607610273763E-2</v>
      </c>
      <c r="I990" s="83">
        <v>7.9982034489601936E-2</v>
      </c>
      <c r="J990" s="83">
        <v>7.9328173471625976E-2</v>
      </c>
      <c r="K990" s="83">
        <v>2.8098664076290749</v>
      </c>
      <c r="L990" s="83">
        <v>0.18224130187280002</v>
      </c>
      <c r="M990" s="83">
        <v>0.17669497279060781</v>
      </c>
      <c r="N990" s="83">
        <v>0.17118206791380733</v>
      </c>
      <c r="O990" s="83">
        <v>9.5600518075183576</v>
      </c>
    </row>
    <row r="991" spans="1:15" x14ac:dyDescent="0.25">
      <c r="A991" s="78" t="str">
        <f t="shared" si="15"/>
        <v>361010</v>
      </c>
      <c r="B991">
        <v>36</v>
      </c>
      <c r="C991">
        <v>49</v>
      </c>
      <c r="D991">
        <v>10</v>
      </c>
      <c r="E991">
        <v>10</v>
      </c>
      <c r="F991">
        <v>3</v>
      </c>
      <c r="G991" s="84">
        <v>475937</v>
      </c>
      <c r="H991" s="83">
        <v>8.0661936348718419E-2</v>
      </c>
      <c r="I991" s="83">
        <v>8.0010589636863708E-2</v>
      </c>
      <c r="J991" s="83">
        <v>7.9373950753986344E-2</v>
      </c>
      <c r="K991" s="83">
        <v>2.7329499492579901</v>
      </c>
      <c r="L991" s="83">
        <v>0.18204720372654365</v>
      </c>
      <c r="M991" s="83">
        <v>0.176575891346964</v>
      </c>
      <c r="N991" s="83">
        <v>0.17113399462533907</v>
      </c>
      <c r="O991" s="83">
        <v>9.0734719090972131</v>
      </c>
    </row>
    <row r="992" spans="1:15" x14ac:dyDescent="0.25">
      <c r="A992" s="78" t="str">
        <f t="shared" si="15"/>
        <v>371010</v>
      </c>
      <c r="B992">
        <v>37</v>
      </c>
      <c r="C992">
        <v>48</v>
      </c>
      <c r="D992">
        <v>10</v>
      </c>
      <c r="E992">
        <v>10</v>
      </c>
      <c r="F992">
        <v>3</v>
      </c>
      <c r="G992" s="84">
        <v>473013</v>
      </c>
      <c r="H992" s="83">
        <v>8.0667973184669339E-2</v>
      </c>
      <c r="I992" s="83">
        <v>8.003585525133558E-2</v>
      </c>
      <c r="J992" s="83">
        <v>7.9416421958804509E-2</v>
      </c>
      <c r="K992" s="83">
        <v>2.6517896971119188</v>
      </c>
      <c r="L992" s="83">
        <v>0.18184489644047838</v>
      </c>
      <c r="M992" s="83">
        <v>0.17644546767213587</v>
      </c>
      <c r="N992" s="83">
        <v>0.17107563639899961</v>
      </c>
      <c r="O992" s="83">
        <v>8.6149344732597193</v>
      </c>
    </row>
    <row r="993" spans="1:15" x14ac:dyDescent="0.25">
      <c r="A993" s="78" t="str">
        <f t="shared" si="15"/>
        <v>381010</v>
      </c>
      <c r="B993">
        <v>38</v>
      </c>
      <c r="C993">
        <v>47</v>
      </c>
      <c r="D993">
        <v>10</v>
      </c>
      <c r="E993">
        <v>10</v>
      </c>
      <c r="F993">
        <v>3</v>
      </c>
      <c r="G993" s="84">
        <v>469897</v>
      </c>
      <c r="H993" s="83">
        <v>8.0670870424795219E-2</v>
      </c>
      <c r="I993" s="83">
        <v>8.0055842024954402E-2</v>
      </c>
      <c r="J993" s="83">
        <v>7.9453582380819621E-2</v>
      </c>
      <c r="K993" s="83">
        <v>2.5674626567098748</v>
      </c>
      <c r="L993" s="83">
        <v>0.18162916554053335</v>
      </c>
      <c r="M993" s="83">
        <v>0.17630246628516463</v>
      </c>
      <c r="N993" s="83">
        <v>0.17100556079310997</v>
      </c>
      <c r="O993" s="83">
        <v>8.1827208941534</v>
      </c>
    </row>
    <row r="994" spans="1:15" x14ac:dyDescent="0.25">
      <c r="A994" s="78" t="str">
        <f t="shared" si="15"/>
        <v>391010</v>
      </c>
      <c r="B994">
        <v>39</v>
      </c>
      <c r="C994">
        <v>46</v>
      </c>
      <c r="D994">
        <v>10</v>
      </c>
      <c r="E994">
        <v>10</v>
      </c>
      <c r="F994">
        <v>3</v>
      </c>
      <c r="G994" s="84">
        <v>466590</v>
      </c>
      <c r="H994" s="83">
        <v>8.0670395850746909E-2</v>
      </c>
      <c r="I994" s="83">
        <v>8.0072440472363324E-2</v>
      </c>
      <c r="J994" s="83">
        <v>7.9487344349428835E-2</v>
      </c>
      <c r="K994" s="83">
        <v>2.4893546796973789</v>
      </c>
      <c r="L994" s="83">
        <v>0.18140337341134616</v>
      </c>
      <c r="M994" s="83">
        <v>0.17614822435114341</v>
      </c>
      <c r="N994" s="83">
        <v>0.17092093701108038</v>
      </c>
      <c r="O994" s="83">
        <v>7.7798324010373134</v>
      </c>
    </row>
    <row r="995" spans="1:15" x14ac:dyDescent="0.25">
      <c r="A995" s="78" t="str">
        <f t="shared" si="15"/>
        <v>401010</v>
      </c>
      <c r="B995">
        <v>40</v>
      </c>
      <c r="C995">
        <v>45</v>
      </c>
      <c r="D995">
        <v>10</v>
      </c>
      <c r="E995">
        <v>10</v>
      </c>
      <c r="F995">
        <v>3</v>
      </c>
      <c r="G995" s="84">
        <v>463070</v>
      </c>
      <c r="H995" s="83">
        <v>8.0668149523830085E-2</v>
      </c>
      <c r="I995" s="83">
        <v>8.0085084328503253E-2</v>
      </c>
      <c r="J995" s="83">
        <v>7.9514976137517013E-2</v>
      </c>
      <c r="K995" s="83">
        <v>2.4080484591962339</v>
      </c>
      <c r="L995" s="83">
        <v>0.18116267518949619</v>
      </c>
      <c r="M995" s="83">
        <v>0.17597987345325761</v>
      </c>
      <c r="N995" s="83">
        <v>0.1708208262249768</v>
      </c>
      <c r="O995" s="83">
        <v>7.395473686483685</v>
      </c>
    </row>
    <row r="996" spans="1:15" x14ac:dyDescent="0.25">
      <c r="A996" s="78" t="str">
        <f t="shared" si="15"/>
        <v>411010</v>
      </c>
      <c r="B996">
        <v>41</v>
      </c>
      <c r="C996">
        <v>44</v>
      </c>
      <c r="D996">
        <v>10</v>
      </c>
      <c r="E996">
        <v>10</v>
      </c>
      <c r="F996">
        <v>3</v>
      </c>
      <c r="G996" s="84">
        <v>459318</v>
      </c>
      <c r="H996" s="83">
        <v>8.0658715748130924E-2</v>
      </c>
      <c r="I996" s="83">
        <v>8.0092659116342058E-2</v>
      </c>
      <c r="J996" s="83">
        <v>7.9539665329902157E-2</v>
      </c>
      <c r="K996" s="83">
        <v>2.332519082639914</v>
      </c>
      <c r="L996" s="83">
        <v>0.18091169951972272</v>
      </c>
      <c r="M996" s="83">
        <v>0.17579759556559943</v>
      </c>
      <c r="N996" s="83">
        <v>0.1707096173021741</v>
      </c>
      <c r="O996" s="83">
        <v>7.0256880853787571</v>
      </c>
    </row>
    <row r="997" spans="1:15" x14ac:dyDescent="0.25">
      <c r="A997" s="78" t="str">
        <f t="shared" si="15"/>
        <v>421010</v>
      </c>
      <c r="B997">
        <v>42</v>
      </c>
      <c r="C997">
        <v>43</v>
      </c>
      <c r="D997">
        <v>10</v>
      </c>
      <c r="E997">
        <v>10</v>
      </c>
      <c r="F997">
        <v>3</v>
      </c>
      <c r="G997" s="84">
        <v>455313</v>
      </c>
      <c r="H997" s="83">
        <v>8.0645621803023412E-2</v>
      </c>
      <c r="I997" s="83">
        <v>8.0096548967413625E-2</v>
      </c>
      <c r="J997" s="83">
        <v>7.9558457588516027E-2</v>
      </c>
      <c r="K997" s="83">
        <v>2.258033484657807</v>
      </c>
      <c r="L997" s="83">
        <v>0.18064715920696311</v>
      </c>
      <c r="M997" s="83">
        <v>0.17560227799338038</v>
      </c>
      <c r="N997" s="83">
        <v>0.17058375227590691</v>
      </c>
      <c r="O997" s="83">
        <v>6.6845598522335186</v>
      </c>
    </row>
    <row r="998" spans="1:15" x14ac:dyDescent="0.25">
      <c r="A998" s="78" t="str">
        <f t="shared" si="15"/>
        <v>431010</v>
      </c>
      <c r="B998">
        <v>43</v>
      </c>
      <c r="C998">
        <v>42</v>
      </c>
      <c r="D998">
        <v>10</v>
      </c>
      <c r="E998">
        <v>10</v>
      </c>
      <c r="F998">
        <v>3</v>
      </c>
      <c r="G998" s="84">
        <v>451041</v>
      </c>
      <c r="H998" s="83">
        <v>8.0629033724206892E-2</v>
      </c>
      <c r="I998" s="83">
        <v>8.0094714227753133E-2</v>
      </c>
      <c r="J998" s="83">
        <v>7.9571480198030772E-2</v>
      </c>
      <c r="K998" s="83">
        <v>2.1837216572329345</v>
      </c>
      <c r="L998" s="83">
        <v>0.18036941209335736</v>
      </c>
      <c r="M998" s="83">
        <v>0.17539647171764872</v>
      </c>
      <c r="N998" s="83">
        <v>0.17044791936874917</v>
      </c>
      <c r="O998" s="83">
        <v>6.3668402650756803</v>
      </c>
    </row>
    <row r="999" spans="1:15" x14ac:dyDescent="0.25">
      <c r="A999" s="78" t="str">
        <f t="shared" si="15"/>
        <v>441010</v>
      </c>
      <c r="B999">
        <v>44</v>
      </c>
      <c r="C999">
        <v>41</v>
      </c>
      <c r="D999">
        <v>10</v>
      </c>
      <c r="E999">
        <v>10</v>
      </c>
      <c r="F999">
        <v>3</v>
      </c>
      <c r="G999" s="84">
        <v>446476</v>
      </c>
      <c r="H999" s="83">
        <v>8.0134206541896985E-2</v>
      </c>
      <c r="I999" s="83">
        <v>7.9634739605264335E-2</v>
      </c>
      <c r="J999" s="83">
        <v>7.9144231716822402E-2</v>
      </c>
      <c r="K999" s="83">
        <v>2.126394251874681</v>
      </c>
      <c r="L999" s="83">
        <v>0.18008358791961943</v>
      </c>
      <c r="M999" s="83">
        <v>0.17518074879724779</v>
      </c>
      <c r="N999" s="83">
        <v>0.17030254705740061</v>
      </c>
      <c r="O999" s="83">
        <v>6.0580523925138197</v>
      </c>
    </row>
    <row r="1000" spans="1:15" x14ac:dyDescent="0.25">
      <c r="A1000" s="78" t="str">
        <f t="shared" si="15"/>
        <v>451010</v>
      </c>
      <c r="B1000">
        <v>45</v>
      </c>
      <c r="C1000">
        <v>40</v>
      </c>
      <c r="D1000">
        <v>10</v>
      </c>
      <c r="E1000">
        <v>10</v>
      </c>
      <c r="F1000">
        <v>3</v>
      </c>
      <c r="G1000" s="84">
        <v>441597</v>
      </c>
      <c r="H1000" s="83">
        <v>7.9223817190787069E-2</v>
      </c>
      <c r="I1000" s="83">
        <v>7.8750534990047485E-2</v>
      </c>
      <c r="J1000" s="83">
        <v>7.8288575329995447E-2</v>
      </c>
      <c r="K1000" s="83">
        <v>2.0743030410079779</v>
      </c>
      <c r="L1000" s="83">
        <v>0.18382371257051111</v>
      </c>
      <c r="M1000" s="83">
        <v>0.17874668532621371</v>
      </c>
      <c r="N1000" s="83">
        <v>0.17369909668770395</v>
      </c>
      <c r="O1000" s="83">
        <v>5.6858538441157886</v>
      </c>
    </row>
    <row r="1001" spans="1:15" x14ac:dyDescent="0.25">
      <c r="A1001" s="78" t="str">
        <f t="shared" si="15"/>
        <v>461010</v>
      </c>
      <c r="B1001">
        <v>46</v>
      </c>
      <c r="C1001">
        <v>39</v>
      </c>
      <c r="D1001">
        <v>10</v>
      </c>
      <c r="E1001">
        <v>10</v>
      </c>
      <c r="F1001">
        <v>3</v>
      </c>
      <c r="G1001" s="84">
        <v>436406</v>
      </c>
      <c r="H1001" s="83">
        <v>7.920147752322379E-2</v>
      </c>
      <c r="I1001" s="83">
        <v>7.8745480126304404E-2</v>
      </c>
      <c r="J1001" s="83">
        <v>7.8300939950413151E-2</v>
      </c>
      <c r="K1001" s="83">
        <v>1.987264153105136</v>
      </c>
      <c r="L1001" s="83">
        <v>0.18350801776327549</v>
      </c>
      <c r="M1001" s="83">
        <v>0.17850808650660166</v>
      </c>
      <c r="N1001" s="83">
        <v>0.17354023546880656</v>
      </c>
      <c r="O1001" s="83">
        <v>5.4037089315912246</v>
      </c>
    </row>
    <row r="1002" spans="1:15" x14ac:dyDescent="0.25">
      <c r="A1002" s="78" t="str">
        <f t="shared" si="15"/>
        <v>471010</v>
      </c>
      <c r="B1002">
        <v>47</v>
      </c>
      <c r="C1002">
        <v>38</v>
      </c>
      <c r="D1002">
        <v>10</v>
      </c>
      <c r="E1002">
        <v>10</v>
      </c>
      <c r="F1002">
        <v>3</v>
      </c>
      <c r="G1002" s="84">
        <v>430881</v>
      </c>
      <c r="H1002" s="83">
        <v>7.9177313457776038E-2</v>
      </c>
      <c r="I1002" s="83">
        <v>7.8738677268201662E-2</v>
      </c>
      <c r="J1002" s="83">
        <v>7.8313966037026464E-2</v>
      </c>
      <c r="K1002" s="83">
        <v>1.8966559212404352</v>
      </c>
      <c r="L1002" s="83">
        <v>0.18318746939410185</v>
      </c>
      <c r="M1002" s="83">
        <v>0.17826963825278905</v>
      </c>
      <c r="N1002" s="83">
        <v>0.17338197785467449</v>
      </c>
      <c r="O1002" s="83">
        <v>5.1368962660224051</v>
      </c>
    </row>
    <row r="1003" spans="1:15" x14ac:dyDescent="0.25">
      <c r="A1003" s="78" t="str">
        <f t="shared" si="15"/>
        <v>481010</v>
      </c>
      <c r="B1003">
        <v>48</v>
      </c>
      <c r="C1003">
        <v>37</v>
      </c>
      <c r="D1003">
        <v>10</v>
      </c>
      <c r="E1003">
        <v>10</v>
      </c>
      <c r="F1003">
        <v>3</v>
      </c>
      <c r="G1003" s="84">
        <v>425028</v>
      </c>
      <c r="H1003" s="83">
        <v>7.915478509651129E-2</v>
      </c>
      <c r="I1003" s="83">
        <v>7.8733636372191954E-2</v>
      </c>
      <c r="J1003" s="83">
        <v>7.8328957151058282E-2</v>
      </c>
      <c r="K1003" s="83">
        <v>1.8063704038322181</v>
      </c>
      <c r="L1003" s="83">
        <v>0.18287030501519899</v>
      </c>
      <c r="M1003" s="83">
        <v>0.17803062386478066</v>
      </c>
      <c r="N1003" s="83">
        <v>0.17322623450690308</v>
      </c>
      <c r="O1003" s="83">
        <v>4.8844876102280317</v>
      </c>
    </row>
    <row r="1004" spans="1:15" x14ac:dyDescent="0.25">
      <c r="A1004" s="78" t="str">
        <f t="shared" si="15"/>
        <v>491010</v>
      </c>
      <c r="B1004">
        <v>49</v>
      </c>
      <c r="C1004">
        <v>36</v>
      </c>
      <c r="D1004">
        <v>10</v>
      </c>
      <c r="E1004">
        <v>10</v>
      </c>
      <c r="F1004">
        <v>3</v>
      </c>
      <c r="G1004" s="84">
        <v>418857</v>
      </c>
      <c r="H1004" s="83">
        <v>7.9134406253208139E-2</v>
      </c>
      <c r="I1004" s="83">
        <v>7.8730927261571368E-2</v>
      </c>
      <c r="J1004" s="83">
        <v>7.8346547867171851E-2</v>
      </c>
      <c r="K1004" s="83">
        <v>1.7220531112050175</v>
      </c>
      <c r="L1004" s="83">
        <v>0.18255395039357108</v>
      </c>
      <c r="M1004" s="83">
        <v>0.17779815068149751</v>
      </c>
      <c r="N1004" s="83">
        <v>0.17308055016389842</v>
      </c>
      <c r="O1004" s="83">
        <v>4.6492263469394093</v>
      </c>
    </row>
    <row r="1005" spans="1:15" x14ac:dyDescent="0.25">
      <c r="A1005" s="78" t="str">
        <f t="shared" si="15"/>
        <v>501010</v>
      </c>
      <c r="B1005">
        <v>50</v>
      </c>
      <c r="C1005">
        <v>35</v>
      </c>
      <c r="D1005">
        <v>10</v>
      </c>
      <c r="E1005">
        <v>10</v>
      </c>
      <c r="F1005">
        <v>3</v>
      </c>
      <c r="G1005" s="84">
        <v>412388</v>
      </c>
      <c r="H1005" s="83">
        <v>7.8748654180044036E-2</v>
      </c>
      <c r="I1005" s="83">
        <v>7.8380069255167467E-2</v>
      </c>
      <c r="J1005" s="83">
        <v>7.8028458636041784E-2</v>
      </c>
      <c r="K1005" s="83">
        <v>1.6395797161896077</v>
      </c>
      <c r="L1005" s="83">
        <v>0.18224099634324956</v>
      </c>
      <c r="M1005" s="83">
        <v>0.17757306226175348</v>
      </c>
      <c r="N1005" s="83">
        <v>0.17294150169258077</v>
      </c>
      <c r="O1005" s="83">
        <v>4.4178419352648479</v>
      </c>
    </row>
    <row r="1006" spans="1:15" x14ac:dyDescent="0.25">
      <c r="A1006" s="78" t="str">
        <f t="shared" si="15"/>
        <v>511010</v>
      </c>
      <c r="B1006">
        <v>51</v>
      </c>
      <c r="C1006">
        <v>34</v>
      </c>
      <c r="D1006">
        <v>10</v>
      </c>
      <c r="E1006">
        <v>10</v>
      </c>
      <c r="F1006">
        <v>3</v>
      </c>
      <c r="G1006" s="84">
        <v>405636</v>
      </c>
      <c r="H1006" s="83">
        <v>7.7771696792197934E-2</v>
      </c>
      <c r="I1006" s="83">
        <v>7.7431490301649752E-2</v>
      </c>
      <c r="J1006" s="83">
        <v>7.7113471190919936E-2</v>
      </c>
      <c r="K1006" s="83">
        <v>1.5703635771972901</v>
      </c>
      <c r="L1006" s="83">
        <v>0.18489729708408523</v>
      </c>
      <c r="M1006" s="83">
        <v>0.18014919780295635</v>
      </c>
      <c r="N1006" s="83">
        <v>0.17544300801703991</v>
      </c>
      <c r="O1006" s="83">
        <v>4.1843352167953531</v>
      </c>
    </row>
    <row r="1007" spans="1:15" x14ac:dyDescent="0.25">
      <c r="A1007" s="78" t="str">
        <f t="shared" si="15"/>
        <v>521010</v>
      </c>
      <c r="B1007">
        <v>52</v>
      </c>
      <c r="C1007">
        <v>33</v>
      </c>
      <c r="D1007">
        <v>10</v>
      </c>
      <c r="E1007">
        <v>10</v>
      </c>
      <c r="F1007">
        <v>3</v>
      </c>
      <c r="G1007" s="84">
        <v>398627</v>
      </c>
      <c r="H1007" s="83">
        <v>7.7759409171982832E-2</v>
      </c>
      <c r="I1007" s="83">
        <v>7.7443324210352035E-2</v>
      </c>
      <c r="J1007" s="83">
        <v>7.7144799524367397E-2</v>
      </c>
      <c r="K1007" s="83">
        <v>1.5300970581521072</v>
      </c>
      <c r="L1007" s="83">
        <v>0.18458609175996607</v>
      </c>
      <c r="M1007" s="83">
        <v>0.1799276014921217</v>
      </c>
      <c r="N1007" s="83">
        <v>0.17531426621879601</v>
      </c>
      <c r="O1007" s="83">
        <v>3.9584473705995831</v>
      </c>
    </row>
    <row r="1008" spans="1:15" x14ac:dyDescent="0.25">
      <c r="A1008" s="78" t="str">
        <f t="shared" si="15"/>
        <v>531010</v>
      </c>
      <c r="B1008">
        <v>53</v>
      </c>
      <c r="C1008">
        <v>32</v>
      </c>
      <c r="D1008">
        <v>10</v>
      </c>
      <c r="E1008">
        <v>10</v>
      </c>
      <c r="F1008">
        <v>3</v>
      </c>
      <c r="G1008" s="84">
        <v>391385</v>
      </c>
      <c r="H1008" s="83">
        <v>7.7752085542368773E-2</v>
      </c>
      <c r="I1008" s="83">
        <v>7.7455702185827258E-2</v>
      </c>
      <c r="J1008" s="83">
        <v>7.7179759060771361E-2</v>
      </c>
      <c r="K1008" s="83">
        <v>1.4945156303895142</v>
      </c>
      <c r="L1008" s="83">
        <v>0.18427890695862131</v>
      </c>
      <c r="M1008" s="83">
        <v>0.17971562527945628</v>
      </c>
      <c r="N1008" s="83">
        <v>0.17519322406326251</v>
      </c>
      <c r="O1008" s="83">
        <v>3.7189033815807964</v>
      </c>
    </row>
    <row r="1009" spans="1:15" x14ac:dyDescent="0.25">
      <c r="A1009" s="78" t="str">
        <f t="shared" si="15"/>
        <v>541010</v>
      </c>
      <c r="B1009">
        <v>54</v>
      </c>
      <c r="C1009">
        <v>31</v>
      </c>
      <c r="D1009">
        <v>10</v>
      </c>
      <c r="E1009">
        <v>10</v>
      </c>
      <c r="F1009">
        <v>3</v>
      </c>
      <c r="G1009" s="84">
        <v>383926</v>
      </c>
      <c r="H1009" s="83">
        <v>7.7746753280580116E-2</v>
      </c>
      <c r="I1009" s="83">
        <v>7.7473263076738741E-2</v>
      </c>
      <c r="J1009" s="83">
        <v>7.7218005553153474E-2</v>
      </c>
      <c r="K1009" s="83">
        <v>1.4584086516672483</v>
      </c>
      <c r="L1009" s="83">
        <v>0.18397816245839041</v>
      </c>
      <c r="M1009" s="83">
        <v>0.1795059464584321</v>
      </c>
      <c r="N1009" s="83">
        <v>0.17507800982480998</v>
      </c>
      <c r="O1009" s="83">
        <v>3.4875288467048335</v>
      </c>
    </row>
    <row r="1010" spans="1:15" x14ac:dyDescent="0.25">
      <c r="A1010" s="78" t="str">
        <f t="shared" si="15"/>
        <v>551010</v>
      </c>
      <c r="B1010">
        <v>55</v>
      </c>
      <c r="C1010">
        <v>30</v>
      </c>
      <c r="D1010">
        <v>10</v>
      </c>
      <c r="E1010">
        <v>10</v>
      </c>
      <c r="F1010">
        <v>3</v>
      </c>
      <c r="G1010" s="84">
        <v>376260</v>
      </c>
      <c r="H1010" s="83">
        <v>7.6617232764577686E-2</v>
      </c>
      <c r="I1010" s="83">
        <v>7.6378036464147134E-2</v>
      </c>
      <c r="J1010" s="83">
        <v>7.615744432041674E-2</v>
      </c>
      <c r="K1010" s="83">
        <v>1.4423377451762078</v>
      </c>
      <c r="L1010" s="83">
        <v>0.18367883910062191</v>
      </c>
      <c r="M1010" s="83">
        <v>0.17929888906607133</v>
      </c>
      <c r="N1010" s="83">
        <v>0.1749641205549354</v>
      </c>
      <c r="O1010" s="83">
        <v>3.2606628395258599</v>
      </c>
    </row>
    <row r="1011" spans="1:15" x14ac:dyDescent="0.25">
      <c r="A1011" s="78" t="str">
        <f t="shared" si="15"/>
        <v>181210</v>
      </c>
      <c r="B1011">
        <v>18</v>
      </c>
      <c r="C1011">
        <v>67</v>
      </c>
      <c r="D1011">
        <v>12</v>
      </c>
      <c r="E1011">
        <v>10</v>
      </c>
      <c r="F1011">
        <v>3</v>
      </c>
      <c r="G1011" s="84">
        <v>586179</v>
      </c>
      <c r="H1011" s="83">
        <v>8.481880108294565E-2</v>
      </c>
      <c r="I1011" s="83">
        <v>8.3721866528824809E-2</v>
      </c>
      <c r="J1011" s="83">
        <v>8.2638579682997856E-2</v>
      </c>
      <c r="K1011" s="83">
        <v>4.138247873089961</v>
      </c>
      <c r="L1011" s="83">
        <v>0.17540205295652012</v>
      </c>
      <c r="M1011" s="83">
        <v>0.16931005716683811</v>
      </c>
      <c r="N1011" s="83">
        <v>0.16324365083020714</v>
      </c>
      <c r="O1011" s="83">
        <v>26.956673644057531</v>
      </c>
    </row>
    <row r="1012" spans="1:15" x14ac:dyDescent="0.25">
      <c r="A1012" s="78" t="str">
        <f t="shared" si="15"/>
        <v>191210</v>
      </c>
      <c r="B1012">
        <v>19</v>
      </c>
      <c r="C1012">
        <v>66</v>
      </c>
      <c r="D1012">
        <v>12</v>
      </c>
      <c r="E1012">
        <v>10</v>
      </c>
      <c r="F1012">
        <v>3</v>
      </c>
      <c r="G1012" s="84">
        <v>585053</v>
      </c>
      <c r="H1012" s="83">
        <v>8.4835049132300833E-2</v>
      </c>
      <c r="I1012" s="83">
        <v>8.3756514367074431E-2</v>
      </c>
      <c r="J1012" s="83">
        <v>8.2689944329829942E-2</v>
      </c>
      <c r="K1012" s="83">
        <v>4.0192734675320017</v>
      </c>
      <c r="L1012" s="83">
        <v>0.17533454234060847</v>
      </c>
      <c r="M1012" s="83">
        <v>0.16929064546288969</v>
      </c>
      <c r="N1012" s="83">
        <v>0.16327238728798929</v>
      </c>
      <c r="O1012" s="83">
        <v>25.26454526342058</v>
      </c>
    </row>
    <row r="1013" spans="1:15" x14ac:dyDescent="0.25">
      <c r="A1013" s="78" t="str">
        <f t="shared" si="15"/>
        <v>201210</v>
      </c>
      <c r="B1013">
        <v>20</v>
      </c>
      <c r="C1013">
        <v>65</v>
      </c>
      <c r="D1013">
        <v>12</v>
      </c>
      <c r="E1013">
        <v>10</v>
      </c>
      <c r="F1013">
        <v>3</v>
      </c>
      <c r="G1013" s="84">
        <v>583881</v>
      </c>
      <c r="H1013" s="83">
        <v>8.4854619348805671E-2</v>
      </c>
      <c r="I1013" s="83">
        <v>8.3791046463234806E-2</v>
      </c>
      <c r="J1013" s="83">
        <v>8.2741174999700282E-2</v>
      </c>
      <c r="K1013" s="83">
        <v>3.9026428330430343</v>
      </c>
      <c r="L1013" s="83">
        <v>0.17526345265559248</v>
      </c>
      <c r="M1013" s="83">
        <v>0.16926908051469391</v>
      </c>
      <c r="N1013" s="83">
        <v>0.16330039854011349</v>
      </c>
      <c r="O1013" s="83">
        <v>23.731549750719754</v>
      </c>
    </row>
    <row r="1014" spans="1:15" x14ac:dyDescent="0.25">
      <c r="A1014" s="78" t="str">
        <f t="shared" si="15"/>
        <v>211210</v>
      </c>
      <c r="B1014">
        <v>21</v>
      </c>
      <c r="C1014">
        <v>64</v>
      </c>
      <c r="D1014">
        <v>12</v>
      </c>
      <c r="E1014">
        <v>10</v>
      </c>
      <c r="F1014">
        <v>3</v>
      </c>
      <c r="G1014" s="84">
        <v>582659</v>
      </c>
      <c r="H1014" s="83">
        <v>8.4872970296519926E-2</v>
      </c>
      <c r="I1014" s="83">
        <v>8.3826045766048407E-2</v>
      </c>
      <c r="J1014" s="83">
        <v>8.2792851393353573E-2</v>
      </c>
      <c r="K1014" s="83">
        <v>3.788304994859772</v>
      </c>
      <c r="L1014" s="83">
        <v>0.17518651561204754</v>
      </c>
      <c r="M1014" s="83">
        <v>0.16924478983419119</v>
      </c>
      <c r="N1014" s="83">
        <v>0.16332709183244401</v>
      </c>
      <c r="O1014" s="83">
        <v>22.241312671734239</v>
      </c>
    </row>
    <row r="1015" spans="1:15" x14ac:dyDescent="0.25">
      <c r="A1015" s="78" t="str">
        <f t="shared" si="15"/>
        <v>221210</v>
      </c>
      <c r="B1015">
        <v>22</v>
      </c>
      <c r="C1015">
        <v>63</v>
      </c>
      <c r="D1015">
        <v>12</v>
      </c>
      <c r="E1015">
        <v>10</v>
      </c>
      <c r="F1015">
        <v>3</v>
      </c>
      <c r="G1015" s="84">
        <v>581371</v>
      </c>
      <c r="H1015" s="83">
        <v>8.4890715223153543E-2</v>
      </c>
      <c r="I1015" s="83">
        <v>8.3862112145256643E-2</v>
      </c>
      <c r="J1015" s="83">
        <v>8.2845549571616064E-2</v>
      </c>
      <c r="K1015" s="83">
        <v>3.6892672665131214</v>
      </c>
      <c r="L1015" s="83">
        <v>0.17510505339963639</v>
      </c>
      <c r="M1015" s="83">
        <v>0.16921552674626014</v>
      </c>
      <c r="N1015" s="83">
        <v>0.16335180117343315</v>
      </c>
      <c r="O1015" s="83">
        <v>20.896584108942484</v>
      </c>
    </row>
    <row r="1016" spans="1:15" x14ac:dyDescent="0.25">
      <c r="A1016" s="78" t="str">
        <f t="shared" si="15"/>
        <v>231210</v>
      </c>
      <c r="B1016">
        <v>23</v>
      </c>
      <c r="C1016">
        <v>62</v>
      </c>
      <c r="D1016">
        <v>12</v>
      </c>
      <c r="E1016">
        <v>10</v>
      </c>
      <c r="F1016">
        <v>3</v>
      </c>
      <c r="G1016" s="84">
        <v>580008</v>
      </c>
      <c r="H1016" s="83">
        <v>8.4909173666570123E-2</v>
      </c>
      <c r="I1016" s="83">
        <v>8.3897118660432271E-2</v>
      </c>
      <c r="J1016" s="83">
        <v>8.2898856567495627E-2</v>
      </c>
      <c r="K1016" s="83">
        <v>3.5786713286713288</v>
      </c>
      <c r="L1016" s="83">
        <v>0.17501827560999159</v>
      </c>
      <c r="M1016" s="83">
        <v>0.16918214921173502</v>
      </c>
      <c r="N1016" s="83">
        <v>0.16337360863988082</v>
      </c>
      <c r="O1016" s="83">
        <v>19.584560902608239</v>
      </c>
    </row>
    <row r="1017" spans="1:15" x14ac:dyDescent="0.25">
      <c r="A1017" s="78" t="str">
        <f t="shared" si="15"/>
        <v>241210</v>
      </c>
      <c r="B1017">
        <v>24</v>
      </c>
      <c r="C1017">
        <v>61</v>
      </c>
      <c r="D1017">
        <v>12</v>
      </c>
      <c r="E1017">
        <v>10</v>
      </c>
      <c r="F1017">
        <v>3</v>
      </c>
      <c r="G1017" s="84">
        <v>578558</v>
      </c>
      <c r="H1017" s="83">
        <v>8.4216275637014781E-2</v>
      </c>
      <c r="I1017" s="83">
        <v>8.3244895066700311E-2</v>
      </c>
      <c r="J1017" s="83">
        <v>8.2289070412992299E-2</v>
      </c>
      <c r="K1017" s="83">
        <v>3.5348262404115061</v>
      </c>
      <c r="L1017" s="83">
        <v>0.17492628223963716</v>
      </c>
      <c r="M1017" s="83">
        <v>0.16914466656756971</v>
      </c>
      <c r="N1017" s="83">
        <v>0.1633924342935367</v>
      </c>
      <c r="O1017" s="83">
        <v>18.400198424358493</v>
      </c>
    </row>
    <row r="1018" spans="1:15" x14ac:dyDescent="0.25">
      <c r="A1018" s="78" t="str">
        <f t="shared" si="15"/>
        <v>251210</v>
      </c>
      <c r="B1018">
        <v>25</v>
      </c>
      <c r="C1018">
        <v>60</v>
      </c>
      <c r="D1018">
        <v>12</v>
      </c>
      <c r="E1018">
        <v>10</v>
      </c>
      <c r="F1018">
        <v>3</v>
      </c>
      <c r="G1018" s="84">
        <v>577013</v>
      </c>
      <c r="H1018" s="83">
        <v>8.3880259196933177E-2</v>
      </c>
      <c r="I1018" s="83">
        <v>8.2947871191810241E-2</v>
      </c>
      <c r="J1018" s="83">
        <v>8.2031080755546229E-2</v>
      </c>
      <c r="K1018" s="83">
        <v>3.4829457915159625</v>
      </c>
      <c r="L1018" s="83">
        <v>0.176987346905529</v>
      </c>
      <c r="M1018" s="83">
        <v>0.17110186425609128</v>
      </c>
      <c r="N1018" s="83">
        <v>0.16524411061795835</v>
      </c>
      <c r="O1018" s="83">
        <v>16.558987405829679</v>
      </c>
    </row>
    <row r="1019" spans="1:15" x14ac:dyDescent="0.25">
      <c r="A1019" s="78" t="str">
        <f t="shared" si="15"/>
        <v>261210</v>
      </c>
      <c r="B1019">
        <v>26</v>
      </c>
      <c r="C1019">
        <v>59</v>
      </c>
      <c r="D1019">
        <v>12</v>
      </c>
      <c r="E1019">
        <v>10</v>
      </c>
      <c r="F1019">
        <v>3</v>
      </c>
      <c r="G1019" s="84">
        <v>575367</v>
      </c>
      <c r="H1019" s="83">
        <v>8.3896017672198786E-2</v>
      </c>
      <c r="I1019" s="83">
        <v>8.2983556582146706E-2</v>
      </c>
      <c r="J1019" s="83">
        <v>8.2084999661085886E-2</v>
      </c>
      <c r="K1019" s="83">
        <v>3.3746843319133699</v>
      </c>
      <c r="L1019" s="83">
        <v>0.17687840978019248</v>
      </c>
      <c r="M1019" s="83">
        <v>0.17105256297285037</v>
      </c>
      <c r="N1019" s="83">
        <v>0.16525452450349082</v>
      </c>
      <c r="O1019" s="83">
        <v>15.565440840367973</v>
      </c>
    </row>
    <row r="1020" spans="1:15" x14ac:dyDescent="0.25">
      <c r="A1020" s="78" t="str">
        <f t="shared" si="15"/>
        <v>271210</v>
      </c>
      <c r="B1020">
        <v>27</v>
      </c>
      <c r="C1020">
        <v>58</v>
      </c>
      <c r="D1020">
        <v>12</v>
      </c>
      <c r="E1020">
        <v>10</v>
      </c>
      <c r="F1020">
        <v>3</v>
      </c>
      <c r="G1020" s="84">
        <v>573604</v>
      </c>
      <c r="H1020" s="83">
        <v>8.3913292096986766E-2</v>
      </c>
      <c r="I1020" s="83">
        <v>8.3018946869268695E-2</v>
      </c>
      <c r="J1020" s="83">
        <v>8.2140291908703561E-2</v>
      </c>
      <c r="K1020" s="83">
        <v>3.2627091163938884</v>
      </c>
      <c r="L1020" s="83">
        <v>0.17676306301908634</v>
      </c>
      <c r="M1020" s="83">
        <v>0.17099776152188617</v>
      </c>
      <c r="N1020" s="83">
        <v>0.16526209719597493</v>
      </c>
      <c r="O1020" s="83">
        <v>14.623897322891752</v>
      </c>
    </row>
    <row r="1021" spans="1:15" x14ac:dyDescent="0.25">
      <c r="A1021" s="78" t="str">
        <f t="shared" si="15"/>
        <v>281210</v>
      </c>
      <c r="B1021">
        <v>28</v>
      </c>
      <c r="C1021">
        <v>57</v>
      </c>
      <c r="D1021">
        <v>12</v>
      </c>
      <c r="E1021">
        <v>10</v>
      </c>
      <c r="F1021">
        <v>3</v>
      </c>
      <c r="G1021" s="84">
        <v>571731</v>
      </c>
      <c r="H1021" s="83">
        <v>8.39293304018848E-2</v>
      </c>
      <c r="I1021" s="83">
        <v>8.3054793250672082E-2</v>
      </c>
      <c r="J1021" s="83">
        <v>8.2194248693878771E-2</v>
      </c>
      <c r="K1021" s="83">
        <v>3.1643605121989187</v>
      </c>
      <c r="L1021" s="83">
        <v>0.17664076287624775</v>
      </c>
      <c r="M1021" s="83">
        <v>0.17093878065034079</v>
      </c>
      <c r="N1021" s="83">
        <v>0.1652665326875751</v>
      </c>
      <c r="O1021" s="83">
        <v>13.742391089515873</v>
      </c>
    </row>
    <row r="1022" spans="1:15" x14ac:dyDescent="0.25">
      <c r="A1022" s="78" t="str">
        <f t="shared" si="15"/>
        <v>291210</v>
      </c>
      <c r="B1022">
        <v>29</v>
      </c>
      <c r="C1022">
        <v>56</v>
      </c>
      <c r="D1022">
        <v>12</v>
      </c>
      <c r="E1022">
        <v>10</v>
      </c>
      <c r="F1022">
        <v>3</v>
      </c>
      <c r="G1022" s="84">
        <v>569731</v>
      </c>
      <c r="H1022" s="83">
        <v>8.3944879250032037E-2</v>
      </c>
      <c r="I1022" s="83">
        <v>8.3088334670221559E-2</v>
      </c>
      <c r="J1022" s="83">
        <v>8.2249342233439993E-2</v>
      </c>
      <c r="K1022" s="83">
        <v>3.0621889979657064</v>
      </c>
      <c r="L1022" s="83">
        <v>0.17651137115586127</v>
      </c>
      <c r="M1022" s="83">
        <v>0.17087362281497759</v>
      </c>
      <c r="N1022" s="83">
        <v>0.16526746833154593</v>
      </c>
      <c r="O1022" s="83">
        <v>12.88769612325817</v>
      </c>
    </row>
    <row r="1023" spans="1:15" x14ac:dyDescent="0.25">
      <c r="A1023" s="78" t="str">
        <f t="shared" si="15"/>
        <v>301210</v>
      </c>
      <c r="B1023">
        <v>30</v>
      </c>
      <c r="C1023">
        <v>55</v>
      </c>
      <c r="D1023">
        <v>12</v>
      </c>
      <c r="E1023">
        <v>10</v>
      </c>
      <c r="F1023">
        <v>3</v>
      </c>
      <c r="G1023" s="84">
        <v>567600</v>
      </c>
      <c r="H1023" s="83">
        <v>8.3958773784355178E-2</v>
      </c>
      <c r="I1023" s="83">
        <v>8.3123678646934457E-2</v>
      </c>
      <c r="J1023" s="83">
        <v>8.2304439746300209E-2</v>
      </c>
      <c r="K1023" s="83">
        <v>2.961941508104299</v>
      </c>
      <c r="L1023" s="83">
        <v>0.17637420718816069</v>
      </c>
      <c r="M1023" s="83">
        <v>0.17080338266384779</v>
      </c>
      <c r="N1023" s="83">
        <v>0.16526250880902044</v>
      </c>
      <c r="O1023" s="83">
        <v>12.111973220577871</v>
      </c>
    </row>
    <row r="1024" spans="1:15" x14ac:dyDescent="0.25">
      <c r="A1024" s="78" t="str">
        <f t="shared" si="15"/>
        <v>311210</v>
      </c>
      <c r="B1024">
        <v>31</v>
      </c>
      <c r="C1024">
        <v>54</v>
      </c>
      <c r="D1024">
        <v>12</v>
      </c>
      <c r="E1024">
        <v>10</v>
      </c>
      <c r="F1024">
        <v>3</v>
      </c>
      <c r="G1024" s="84">
        <v>565342</v>
      </c>
      <c r="H1024" s="83">
        <v>8.3972179671773894E-2</v>
      </c>
      <c r="I1024" s="83">
        <v>8.3156744059348142E-2</v>
      </c>
      <c r="J1024" s="83">
        <v>8.2357228014193179E-2</v>
      </c>
      <c r="K1024" s="83">
        <v>2.8927233426846053</v>
      </c>
      <c r="L1024" s="83">
        <v>0.17623314736920306</v>
      </c>
      <c r="M1024" s="83">
        <v>0.17072851477512727</v>
      </c>
      <c r="N1024" s="83">
        <v>0.16525572131559305</v>
      </c>
      <c r="O1024" s="83">
        <v>11.451657580721051</v>
      </c>
    </row>
    <row r="1025" spans="1:15" x14ac:dyDescent="0.25">
      <c r="A1025" s="78" t="str">
        <f t="shared" si="15"/>
        <v>321210</v>
      </c>
      <c r="B1025">
        <v>32</v>
      </c>
      <c r="C1025">
        <v>53</v>
      </c>
      <c r="D1025">
        <v>12</v>
      </c>
      <c r="E1025">
        <v>10</v>
      </c>
      <c r="F1025">
        <v>3</v>
      </c>
      <c r="G1025" s="84">
        <v>562939</v>
      </c>
      <c r="H1025" s="83">
        <v>8.3986009141310158E-2</v>
      </c>
      <c r="I1025" s="83">
        <v>8.3190185792776844E-2</v>
      </c>
      <c r="J1025" s="83">
        <v>8.24103499668703E-2</v>
      </c>
      <c r="K1025" s="83">
        <v>2.8259651578590219</v>
      </c>
      <c r="L1025" s="83">
        <v>0.17608302142860949</v>
      </c>
      <c r="M1025" s="83">
        <v>0.17064726373550243</v>
      </c>
      <c r="N1025" s="83">
        <v>0.16524170469624594</v>
      </c>
      <c r="O1025" s="83">
        <v>10.806501237256612</v>
      </c>
    </row>
    <row r="1026" spans="1:15" x14ac:dyDescent="0.25">
      <c r="A1026" s="78" t="str">
        <f t="shared" si="15"/>
        <v>331210</v>
      </c>
      <c r="B1026">
        <v>33</v>
      </c>
      <c r="C1026">
        <v>52</v>
      </c>
      <c r="D1026">
        <v>12</v>
      </c>
      <c r="E1026">
        <v>10</v>
      </c>
      <c r="F1026">
        <v>3</v>
      </c>
      <c r="G1026" s="84">
        <v>560393</v>
      </c>
      <c r="H1026" s="83">
        <v>8.3996409662504712E-2</v>
      </c>
      <c r="I1026" s="83">
        <v>8.3221953165010978E-2</v>
      </c>
      <c r="J1026" s="83">
        <v>8.2463556825299392E-2</v>
      </c>
      <c r="K1026" s="83">
        <v>2.7373361194732984</v>
      </c>
      <c r="L1026" s="83">
        <v>0.17592832173135639</v>
      </c>
      <c r="M1026" s="83">
        <v>0.17055887564619829</v>
      </c>
      <c r="N1026" s="83">
        <v>0.16522333433858025</v>
      </c>
      <c r="O1026" s="83">
        <v>10.222613415942027</v>
      </c>
    </row>
    <row r="1027" spans="1:15" x14ac:dyDescent="0.25">
      <c r="A1027" s="78" t="str">
        <f t="shared" ref="A1027:A1090" si="16">B1027&amp;D1027&amp;E1027</f>
        <v>341210</v>
      </c>
      <c r="B1027">
        <v>34</v>
      </c>
      <c r="C1027">
        <v>51</v>
      </c>
      <c r="D1027">
        <v>12</v>
      </c>
      <c r="E1027">
        <v>10</v>
      </c>
      <c r="F1027">
        <v>3</v>
      </c>
      <c r="G1027" s="84">
        <v>557692</v>
      </c>
      <c r="H1027" s="83">
        <v>8.2997425102027636E-2</v>
      </c>
      <c r="I1027" s="83">
        <v>8.2265838491497101E-2</v>
      </c>
      <c r="J1027" s="83">
        <v>8.1550389820904734E-2</v>
      </c>
      <c r="K1027" s="83">
        <v>2.6968147292770919</v>
      </c>
      <c r="L1027" s="83">
        <v>0.17576368317996313</v>
      </c>
      <c r="M1027" s="83">
        <v>0.17046505956692942</v>
      </c>
      <c r="N1027" s="83">
        <v>0.16519871183377205</v>
      </c>
      <c r="O1027" s="83">
        <v>9.6577071214935835</v>
      </c>
    </row>
    <row r="1028" spans="1:15" x14ac:dyDescent="0.25">
      <c r="A1028" s="78" t="str">
        <f t="shared" si="16"/>
        <v>351210</v>
      </c>
      <c r="B1028">
        <v>35</v>
      </c>
      <c r="C1028">
        <v>50</v>
      </c>
      <c r="D1028">
        <v>12</v>
      </c>
      <c r="E1028">
        <v>10</v>
      </c>
      <c r="F1028">
        <v>3</v>
      </c>
      <c r="G1028" s="84">
        <v>554823</v>
      </c>
      <c r="H1028" s="83">
        <v>8.2703853300962651E-2</v>
      </c>
      <c r="I1028" s="83">
        <v>8.201534543448992E-2</v>
      </c>
      <c r="J1028" s="83">
        <v>8.1343058957541417E-2</v>
      </c>
      <c r="K1028" s="83">
        <v>2.6367003530855788</v>
      </c>
      <c r="L1028" s="83">
        <v>0.17850557745443141</v>
      </c>
      <c r="M1028" s="83">
        <v>0.1730732143404293</v>
      </c>
      <c r="N1028" s="83">
        <v>0.16767149162886183</v>
      </c>
      <c r="O1028" s="83">
        <v>8.8355097030945</v>
      </c>
    </row>
    <row r="1029" spans="1:15" x14ac:dyDescent="0.25">
      <c r="A1029" s="78" t="str">
        <f t="shared" si="16"/>
        <v>361210</v>
      </c>
      <c r="B1029">
        <v>36</v>
      </c>
      <c r="C1029">
        <v>49</v>
      </c>
      <c r="D1029">
        <v>12</v>
      </c>
      <c r="E1029">
        <v>10</v>
      </c>
      <c r="F1029">
        <v>3</v>
      </c>
      <c r="G1029" s="84">
        <v>551733</v>
      </c>
      <c r="H1029" s="83">
        <v>8.2712108936750198E-2</v>
      </c>
      <c r="I1029" s="83">
        <v>8.2043307179378425E-2</v>
      </c>
      <c r="J1029" s="83">
        <v>8.1389005189104149E-2</v>
      </c>
      <c r="K1029" s="83">
        <v>2.5571336135413323</v>
      </c>
      <c r="L1029" s="83">
        <v>0.17831632329405708</v>
      </c>
      <c r="M1029" s="83">
        <v>0.17295503440975979</v>
      </c>
      <c r="N1029" s="83">
        <v>0.16762455753054467</v>
      </c>
      <c r="O1029" s="83">
        <v>8.3768706965144375</v>
      </c>
    </row>
    <row r="1030" spans="1:15" x14ac:dyDescent="0.25">
      <c r="A1030" s="78" t="str">
        <f t="shared" si="16"/>
        <v>371210</v>
      </c>
      <c r="B1030">
        <v>37</v>
      </c>
      <c r="C1030">
        <v>48</v>
      </c>
      <c r="D1030">
        <v>12</v>
      </c>
      <c r="E1030">
        <v>10</v>
      </c>
      <c r="F1030">
        <v>3</v>
      </c>
      <c r="G1030" s="84">
        <v>548455</v>
      </c>
      <c r="H1030" s="83">
        <v>8.2717816411556094E-2</v>
      </c>
      <c r="I1030" s="83">
        <v>8.2068720314337554E-2</v>
      </c>
      <c r="J1030" s="83">
        <v>8.1432387342626103E-2</v>
      </c>
      <c r="K1030" s="83">
        <v>2.4733059230018872</v>
      </c>
      <c r="L1030" s="83">
        <v>0.17811670966624427</v>
      </c>
      <c r="M1030" s="83">
        <v>0.17282730579537064</v>
      </c>
      <c r="N1030" s="83">
        <v>0.16756707478279895</v>
      </c>
      <c r="O1030" s="83">
        <v>7.9449599329024263</v>
      </c>
    </row>
    <row r="1031" spans="1:15" x14ac:dyDescent="0.25">
      <c r="A1031" s="78" t="str">
        <f t="shared" si="16"/>
        <v>381210</v>
      </c>
      <c r="B1031">
        <v>38</v>
      </c>
      <c r="C1031">
        <v>47</v>
      </c>
      <c r="D1031">
        <v>12</v>
      </c>
      <c r="E1031">
        <v>10</v>
      </c>
      <c r="F1031">
        <v>3</v>
      </c>
      <c r="G1031" s="84">
        <v>544976</v>
      </c>
      <c r="H1031" s="83">
        <v>8.2721073955550339E-2</v>
      </c>
      <c r="I1031" s="83">
        <v>8.2089853498135704E-2</v>
      </c>
      <c r="J1031" s="83">
        <v>8.1471477643052168E-2</v>
      </c>
      <c r="K1031" s="83">
        <v>2.3911346554710664</v>
      </c>
      <c r="L1031" s="83">
        <v>0.17790508205865946</v>
      </c>
      <c r="M1031" s="83">
        <v>0.1726883385690379</v>
      </c>
      <c r="N1031" s="83">
        <v>0.16749728428407856</v>
      </c>
      <c r="O1031" s="83">
        <v>7.5381337893778806</v>
      </c>
    </row>
    <row r="1032" spans="1:15" x14ac:dyDescent="0.25">
      <c r="A1032" s="78" t="str">
        <f t="shared" si="16"/>
        <v>391210</v>
      </c>
      <c r="B1032">
        <v>39</v>
      </c>
      <c r="C1032">
        <v>46</v>
      </c>
      <c r="D1032">
        <v>12</v>
      </c>
      <c r="E1032">
        <v>10</v>
      </c>
      <c r="F1032">
        <v>3</v>
      </c>
      <c r="G1032" s="84">
        <v>541279</v>
      </c>
      <c r="H1032" s="83">
        <v>8.2720741059601421E-2</v>
      </c>
      <c r="I1032" s="83">
        <v>8.2107379004173447E-2</v>
      </c>
      <c r="J1032" s="83">
        <v>8.150694928123943E-2</v>
      </c>
      <c r="K1032" s="83">
        <v>2.3105053031800606</v>
      </c>
      <c r="L1032" s="83">
        <v>0.17768470603884504</v>
      </c>
      <c r="M1032" s="83">
        <v>0.17253579023017704</v>
      </c>
      <c r="N1032" s="83">
        <v>0.16741458656256755</v>
      </c>
      <c r="O1032" s="83">
        <v>7.1548499018066467</v>
      </c>
    </row>
    <row r="1033" spans="1:15" x14ac:dyDescent="0.25">
      <c r="A1033" s="78" t="str">
        <f t="shared" si="16"/>
        <v>401210</v>
      </c>
      <c r="B1033">
        <v>40</v>
      </c>
      <c r="C1033">
        <v>45</v>
      </c>
      <c r="D1033">
        <v>12</v>
      </c>
      <c r="E1033">
        <v>10</v>
      </c>
      <c r="F1033">
        <v>3</v>
      </c>
      <c r="G1033" s="84">
        <v>537355</v>
      </c>
      <c r="H1033" s="83">
        <v>8.2718128611439359E-2</v>
      </c>
      <c r="I1033" s="83">
        <v>8.2120758158014714E-2</v>
      </c>
      <c r="J1033" s="83">
        <v>8.1534553507457821E-2</v>
      </c>
      <c r="K1033" s="83">
        <v>2.2313014673725937</v>
      </c>
      <c r="L1033" s="83">
        <v>0.17745066110857813</v>
      </c>
      <c r="M1033" s="83">
        <v>0.17237208177089633</v>
      </c>
      <c r="N1033" s="83">
        <v>0.16731769500609467</v>
      </c>
      <c r="O1033" s="83">
        <v>6.7936727117082745</v>
      </c>
    </row>
    <row r="1034" spans="1:15" x14ac:dyDescent="0.25">
      <c r="A1034" s="78" t="str">
        <f t="shared" si="16"/>
        <v>411210</v>
      </c>
      <c r="B1034">
        <v>41</v>
      </c>
      <c r="C1034">
        <v>44</v>
      </c>
      <c r="D1034">
        <v>12</v>
      </c>
      <c r="E1034">
        <v>10</v>
      </c>
      <c r="F1034">
        <v>3</v>
      </c>
      <c r="G1034" s="84">
        <v>533179</v>
      </c>
      <c r="H1034" s="83">
        <v>8.2709559078658387E-2</v>
      </c>
      <c r="I1034" s="83">
        <v>8.2128140830752899E-2</v>
      </c>
      <c r="J1034" s="83">
        <v>8.1559851381993662E-2</v>
      </c>
      <c r="K1034" s="83">
        <v>2.1397073028007481</v>
      </c>
      <c r="L1034" s="83">
        <v>0.17720315316244639</v>
      </c>
      <c r="M1034" s="83">
        <v>0.1721935785167833</v>
      </c>
      <c r="N1034" s="83">
        <v>0.16720651038394235</v>
      </c>
      <c r="O1034" s="83">
        <v>6.4164398822909376</v>
      </c>
    </row>
    <row r="1035" spans="1:15" x14ac:dyDescent="0.25">
      <c r="A1035" s="78" t="str">
        <f t="shared" si="16"/>
        <v>421210</v>
      </c>
      <c r="B1035">
        <v>42</v>
      </c>
      <c r="C1035">
        <v>43</v>
      </c>
      <c r="D1035">
        <v>12</v>
      </c>
      <c r="E1035">
        <v>10</v>
      </c>
      <c r="F1035">
        <v>3</v>
      </c>
      <c r="G1035" s="84">
        <v>528730</v>
      </c>
      <c r="H1035" s="83">
        <v>8.2696272199421259E-2</v>
      </c>
      <c r="I1035" s="83">
        <v>8.2130766175552733E-2</v>
      </c>
      <c r="J1035" s="83">
        <v>8.1578499423146031E-2</v>
      </c>
      <c r="K1035" s="83">
        <v>2.0490874359313827</v>
      </c>
      <c r="L1035" s="83">
        <v>0.17694286308701984</v>
      </c>
      <c r="M1035" s="83">
        <v>0.17200272350727214</v>
      </c>
      <c r="N1035" s="83">
        <v>0.16708527982145896</v>
      </c>
      <c r="O1035" s="83">
        <v>6.0719327445009741</v>
      </c>
    </row>
    <row r="1036" spans="1:15" x14ac:dyDescent="0.25">
      <c r="A1036" s="78" t="str">
        <f t="shared" si="16"/>
        <v>431210</v>
      </c>
      <c r="B1036">
        <v>43</v>
      </c>
      <c r="C1036">
        <v>42</v>
      </c>
      <c r="D1036">
        <v>12</v>
      </c>
      <c r="E1036">
        <v>10</v>
      </c>
      <c r="F1036">
        <v>3</v>
      </c>
      <c r="G1036" s="84">
        <v>523993</v>
      </c>
      <c r="H1036" s="83">
        <v>8.2678585400950008E-2</v>
      </c>
      <c r="I1036" s="83">
        <v>8.2130868160452522E-2</v>
      </c>
      <c r="J1036" s="83">
        <v>8.1592693032158825E-2</v>
      </c>
      <c r="K1036" s="83">
        <v>1.9628716414150571</v>
      </c>
      <c r="L1036" s="83">
        <v>0.17667220745315301</v>
      </c>
      <c r="M1036" s="83">
        <v>0.17180000496189834</v>
      </c>
      <c r="N1036" s="83">
        <v>0.1669507035399328</v>
      </c>
      <c r="O1036" s="83">
        <v>5.7464603534780041</v>
      </c>
    </row>
    <row r="1037" spans="1:15" x14ac:dyDescent="0.25">
      <c r="A1037" s="78" t="str">
        <f t="shared" si="16"/>
        <v>441210</v>
      </c>
      <c r="B1037">
        <v>44</v>
      </c>
      <c r="C1037">
        <v>41</v>
      </c>
      <c r="D1037">
        <v>12</v>
      </c>
      <c r="E1037">
        <v>10</v>
      </c>
      <c r="F1037">
        <v>3</v>
      </c>
      <c r="G1037" s="84">
        <v>518948</v>
      </c>
      <c r="H1037" s="83">
        <v>8.1549596491363299E-2</v>
      </c>
      <c r="I1037" s="83">
        <v>8.1040875000963492E-2</v>
      </c>
      <c r="J1037" s="83">
        <v>8.0541788387275798E-2</v>
      </c>
      <c r="K1037" s="83">
        <v>1.9034084339856787</v>
      </c>
      <c r="L1037" s="83">
        <v>0.17639146889476404</v>
      </c>
      <c r="M1037" s="83">
        <v>0.1715875193661022</v>
      </c>
      <c r="N1037" s="83">
        <v>0.16680862051689185</v>
      </c>
      <c r="O1037" s="83">
        <v>5.4301143852563261</v>
      </c>
    </row>
    <row r="1038" spans="1:15" x14ac:dyDescent="0.25">
      <c r="A1038" s="78" t="str">
        <f t="shared" si="16"/>
        <v>451210</v>
      </c>
      <c r="B1038">
        <v>45</v>
      </c>
      <c r="C1038">
        <v>40</v>
      </c>
      <c r="D1038">
        <v>12</v>
      </c>
      <c r="E1038">
        <v>10</v>
      </c>
      <c r="F1038">
        <v>3</v>
      </c>
      <c r="G1038" s="84">
        <v>513575</v>
      </c>
      <c r="H1038" s="83">
        <v>8.1686219150075456E-2</v>
      </c>
      <c r="I1038" s="83">
        <v>8.1195541060215162E-2</v>
      </c>
      <c r="J1038" s="83">
        <v>8.0720440052572659E-2</v>
      </c>
      <c r="K1038" s="83">
        <v>1.8140446867546123</v>
      </c>
      <c r="L1038" s="83">
        <v>0.17948108844861996</v>
      </c>
      <c r="M1038" s="83">
        <v>0.17452368203280924</v>
      </c>
      <c r="N1038" s="83">
        <v>0.16959353551087961</v>
      </c>
      <c r="O1038" s="83">
        <v>5.0436995570267245</v>
      </c>
    </row>
    <row r="1039" spans="1:15" x14ac:dyDescent="0.25">
      <c r="A1039" s="78" t="str">
        <f t="shared" si="16"/>
        <v>461210</v>
      </c>
      <c r="B1039">
        <v>46</v>
      </c>
      <c r="C1039">
        <v>39</v>
      </c>
      <c r="D1039">
        <v>12</v>
      </c>
      <c r="E1039">
        <v>10</v>
      </c>
      <c r="F1039">
        <v>3</v>
      </c>
      <c r="G1039" s="84">
        <v>507863</v>
      </c>
      <c r="H1039" s="83">
        <v>8.1661786741700021E-2</v>
      </c>
      <c r="I1039" s="83">
        <v>8.1189218352193407E-2</v>
      </c>
      <c r="J1039" s="83">
        <v>8.0732402242337006E-2</v>
      </c>
      <c r="K1039" s="83">
        <v>1.7680614653951952</v>
      </c>
      <c r="L1039" s="83">
        <v>0.17917233584647829</v>
      </c>
      <c r="M1039" s="83">
        <v>0.17429109818986616</v>
      </c>
      <c r="N1039" s="83">
        <v>0.16943742702264195</v>
      </c>
      <c r="O1039" s="83">
        <v>4.776685838503691</v>
      </c>
    </row>
    <row r="1040" spans="1:15" x14ac:dyDescent="0.25">
      <c r="A1040" s="78" t="str">
        <f t="shared" si="16"/>
        <v>471210</v>
      </c>
      <c r="B1040">
        <v>47</v>
      </c>
      <c r="C1040">
        <v>38</v>
      </c>
      <c r="D1040">
        <v>12</v>
      </c>
      <c r="E1040">
        <v>10</v>
      </c>
      <c r="F1040">
        <v>3</v>
      </c>
      <c r="G1040" s="84">
        <v>501803</v>
      </c>
      <c r="H1040" s="83">
        <v>8.1637614761171221E-2</v>
      </c>
      <c r="I1040" s="83">
        <v>8.1183253189000465E-2</v>
      </c>
      <c r="J1040" s="83">
        <v>8.0744834128133949E-2</v>
      </c>
      <c r="K1040" s="83">
        <v>1.7236903725167048</v>
      </c>
      <c r="L1040" s="83">
        <v>0.17886102713614704</v>
      </c>
      <c r="M1040" s="83">
        <v>0.17405635279183265</v>
      </c>
      <c r="N1040" s="83">
        <v>0.16928157065621369</v>
      </c>
      <c r="O1040" s="83">
        <v>4.5280837300693699</v>
      </c>
    </row>
    <row r="1041" spans="1:15" x14ac:dyDescent="0.25">
      <c r="A1041" s="78" t="str">
        <f t="shared" si="16"/>
        <v>481210</v>
      </c>
      <c r="B1041">
        <v>48</v>
      </c>
      <c r="C1041">
        <v>37</v>
      </c>
      <c r="D1041">
        <v>12</v>
      </c>
      <c r="E1041">
        <v>10</v>
      </c>
      <c r="F1041">
        <v>3</v>
      </c>
      <c r="G1041" s="84">
        <v>495395</v>
      </c>
      <c r="H1041" s="83">
        <v>8.1613661825412048E-2</v>
      </c>
      <c r="I1041" s="83">
        <v>8.1179664711997501E-2</v>
      </c>
      <c r="J1041" s="83">
        <v>8.0759797737159231E-2</v>
      </c>
      <c r="K1041" s="83">
        <v>1.6808788946194451</v>
      </c>
      <c r="L1041" s="83">
        <v>0.1785504496411954</v>
      </c>
      <c r="M1041" s="83">
        <v>0.1738229089918146</v>
      </c>
      <c r="N1041" s="83">
        <v>0.16913170298448713</v>
      </c>
      <c r="O1041" s="83">
        <v>4.2930187022477018</v>
      </c>
    </row>
    <row r="1042" spans="1:15" x14ac:dyDescent="0.25">
      <c r="A1042" s="78" t="str">
        <f t="shared" si="16"/>
        <v>491210</v>
      </c>
      <c r="B1042">
        <v>49</v>
      </c>
      <c r="C1042">
        <v>36</v>
      </c>
      <c r="D1042">
        <v>12</v>
      </c>
      <c r="E1042">
        <v>10</v>
      </c>
      <c r="F1042">
        <v>3</v>
      </c>
      <c r="G1042" s="84">
        <v>488658</v>
      </c>
      <c r="H1042" s="83">
        <v>8.1592852260681289E-2</v>
      </c>
      <c r="I1042" s="83">
        <v>8.1177428794780807E-2</v>
      </c>
      <c r="J1042" s="83">
        <v>8.0778376696994628E-2</v>
      </c>
      <c r="K1042" s="83">
        <v>1.6417699086068376</v>
      </c>
      <c r="L1042" s="83">
        <v>0.17824122392348021</v>
      </c>
      <c r="M1042" s="83">
        <v>0.17359584822104621</v>
      </c>
      <c r="N1042" s="83">
        <v>0.16898935451788366</v>
      </c>
      <c r="O1042" s="83">
        <v>4.0706997532016258</v>
      </c>
    </row>
    <row r="1043" spans="1:15" x14ac:dyDescent="0.25">
      <c r="A1043" s="78" t="str">
        <f t="shared" si="16"/>
        <v>501210</v>
      </c>
      <c r="B1043">
        <v>50</v>
      </c>
      <c r="C1043">
        <v>35</v>
      </c>
      <c r="D1043">
        <v>12</v>
      </c>
      <c r="E1043">
        <v>10</v>
      </c>
      <c r="F1043">
        <v>3</v>
      </c>
      <c r="G1043" s="84">
        <v>481598</v>
      </c>
      <c r="H1043" s="83">
        <v>8.1007396210117155E-2</v>
      </c>
      <c r="I1043" s="83">
        <v>8.0627411243402169E-2</v>
      </c>
      <c r="J1043" s="83">
        <v>8.0264037641352329E-2</v>
      </c>
      <c r="K1043" s="83">
        <v>1.6150191653619823</v>
      </c>
      <c r="L1043" s="83">
        <v>0.17793678545176683</v>
      </c>
      <c r="M1043" s="83">
        <v>0.17337696585118709</v>
      </c>
      <c r="N1043" s="83">
        <v>0.16885452182110391</v>
      </c>
      <c r="O1043" s="83">
        <v>3.855350312916582</v>
      </c>
    </row>
    <row r="1044" spans="1:15" x14ac:dyDescent="0.25">
      <c r="A1044" s="78" t="str">
        <f t="shared" si="16"/>
        <v>511210</v>
      </c>
      <c r="B1044">
        <v>51</v>
      </c>
      <c r="C1044">
        <v>34</v>
      </c>
      <c r="D1044">
        <v>12</v>
      </c>
      <c r="E1044">
        <v>10</v>
      </c>
      <c r="F1044">
        <v>3</v>
      </c>
      <c r="G1044" s="84">
        <v>474240</v>
      </c>
      <c r="H1044" s="83">
        <v>8.0756578947368415E-2</v>
      </c>
      <c r="I1044" s="83">
        <v>8.0404436572199728E-2</v>
      </c>
      <c r="J1044" s="83">
        <v>8.0071271929824564E-2</v>
      </c>
      <c r="K1044" s="83">
        <v>1.581180414979757</v>
      </c>
      <c r="L1044" s="83">
        <v>0.17989414642375168</v>
      </c>
      <c r="M1044" s="83">
        <v>0.17527412280701754</v>
      </c>
      <c r="N1044" s="83">
        <v>0.17069205465587045</v>
      </c>
      <c r="O1044" s="83">
        <v>3.5941485323886639</v>
      </c>
    </row>
    <row r="1045" spans="1:15" x14ac:dyDescent="0.25">
      <c r="A1045" s="78" t="str">
        <f t="shared" si="16"/>
        <v>521210</v>
      </c>
      <c r="B1045">
        <v>52</v>
      </c>
      <c r="C1045">
        <v>33</v>
      </c>
      <c r="D1045">
        <v>12</v>
      </c>
      <c r="E1045">
        <v>10</v>
      </c>
      <c r="F1045">
        <v>3</v>
      </c>
      <c r="G1045" s="84">
        <v>466615</v>
      </c>
      <c r="H1045" s="83">
        <v>8.074536823719769E-2</v>
      </c>
      <c r="I1045" s="83">
        <v>8.0415331697437933E-2</v>
      </c>
      <c r="J1045" s="83">
        <v>8.010458300740439E-2</v>
      </c>
      <c r="K1045" s="83">
        <v>1.5432401444445636</v>
      </c>
      <c r="L1045" s="83">
        <v>0.17959131189524555</v>
      </c>
      <c r="M1045" s="83">
        <v>0.17505866720958391</v>
      </c>
      <c r="N1045" s="83">
        <v>0.17056888441220278</v>
      </c>
      <c r="O1045" s="83">
        <v>3.3559444081309002</v>
      </c>
    </row>
    <row r="1046" spans="1:15" x14ac:dyDescent="0.25">
      <c r="A1046" s="78" t="str">
        <f t="shared" si="16"/>
        <v>531210</v>
      </c>
      <c r="B1046">
        <v>53</v>
      </c>
      <c r="C1046">
        <v>32</v>
      </c>
      <c r="D1046">
        <v>12</v>
      </c>
      <c r="E1046">
        <v>10</v>
      </c>
      <c r="F1046">
        <v>3</v>
      </c>
      <c r="G1046" s="84">
        <v>458737</v>
      </c>
      <c r="H1046" s="83">
        <v>8.0736892816581182E-2</v>
      </c>
      <c r="I1046" s="83">
        <v>8.0429527158262792E-2</v>
      </c>
      <c r="J1046" s="83">
        <v>8.014178058451793E-2</v>
      </c>
      <c r="K1046" s="83">
        <v>1.5066301606367047</v>
      </c>
      <c r="L1046" s="83">
        <v>0.17929227422248478</v>
      </c>
      <c r="M1046" s="83">
        <v>0.17484964151572688</v>
      </c>
      <c r="N1046" s="83">
        <v>0.1704506067746879</v>
      </c>
      <c r="O1046" s="83">
        <v>3.1296341912686354</v>
      </c>
    </row>
    <row r="1047" spans="1:15" x14ac:dyDescent="0.25">
      <c r="A1047" s="78" t="str">
        <f t="shared" si="16"/>
        <v>541210</v>
      </c>
      <c r="B1047">
        <v>54</v>
      </c>
      <c r="C1047">
        <v>31</v>
      </c>
      <c r="D1047">
        <v>12</v>
      </c>
      <c r="E1047">
        <v>10</v>
      </c>
      <c r="F1047">
        <v>3</v>
      </c>
      <c r="G1047" s="84">
        <v>450627</v>
      </c>
      <c r="H1047" s="83">
        <v>8.0731957916414243E-2</v>
      </c>
      <c r="I1047" s="83">
        <v>8.0445690116215857E-2</v>
      </c>
      <c r="J1047" s="83">
        <v>8.0181613618358419E-2</v>
      </c>
      <c r="K1047" s="83">
        <v>1.4726858355136287</v>
      </c>
      <c r="L1047" s="83">
        <v>0.17899948294265547</v>
      </c>
      <c r="M1047" s="83">
        <v>0.1746477685535931</v>
      </c>
      <c r="N1047" s="83">
        <v>0.17033821763897858</v>
      </c>
      <c r="O1047" s="83">
        <v>2.908112474396785</v>
      </c>
    </row>
    <row r="1048" spans="1:15" x14ac:dyDescent="0.25">
      <c r="A1048" s="78" t="str">
        <f t="shared" si="16"/>
        <v>551210</v>
      </c>
      <c r="B1048">
        <v>55</v>
      </c>
      <c r="C1048">
        <v>30</v>
      </c>
      <c r="D1048">
        <v>12</v>
      </c>
      <c r="E1048">
        <v>10</v>
      </c>
      <c r="F1048">
        <v>3</v>
      </c>
      <c r="G1048" s="84">
        <v>442289</v>
      </c>
      <c r="H1048" s="83">
        <v>7.999972868418613E-2</v>
      </c>
      <c r="I1048" s="83">
        <v>7.9748761556357947E-2</v>
      </c>
      <c r="J1048" s="83">
        <v>7.9518143114569881E-2</v>
      </c>
      <c r="K1048" s="83">
        <v>1.4517950932535062</v>
      </c>
      <c r="L1048" s="83">
        <v>0.17870894369970766</v>
      </c>
      <c r="M1048" s="83">
        <v>0.17444702445685967</v>
      </c>
      <c r="N1048" s="83">
        <v>0.17022806355120748</v>
      </c>
      <c r="O1048" s="83">
        <v>2.6970758938160344</v>
      </c>
    </row>
    <row r="1049" spans="1:15" x14ac:dyDescent="0.25">
      <c r="A1049" s="78" t="str">
        <f t="shared" si="16"/>
        <v>181510</v>
      </c>
      <c r="B1049">
        <v>18</v>
      </c>
      <c r="C1049">
        <v>67</v>
      </c>
      <c r="D1049">
        <v>15</v>
      </c>
      <c r="E1049">
        <v>10</v>
      </c>
      <c r="F1049">
        <v>3</v>
      </c>
      <c r="G1049" s="84">
        <v>687416</v>
      </c>
      <c r="H1049" s="83">
        <v>8.6032329768291685E-2</v>
      </c>
      <c r="I1049" s="83">
        <v>8.4922375970300376E-2</v>
      </c>
      <c r="J1049" s="83">
        <v>8.3825514681066485E-2</v>
      </c>
      <c r="K1049" s="83">
        <v>4.2081170644849699</v>
      </c>
      <c r="L1049" s="83">
        <v>0.17137948491161101</v>
      </c>
      <c r="M1049" s="83">
        <v>0.16542530287336926</v>
      </c>
      <c r="N1049" s="83">
        <v>0.15949585112944709</v>
      </c>
      <c r="O1049" s="83">
        <v>25.728054045876149</v>
      </c>
    </row>
    <row r="1050" spans="1:15" x14ac:dyDescent="0.25">
      <c r="A1050" s="78" t="str">
        <f t="shared" si="16"/>
        <v>191510</v>
      </c>
      <c r="B1050">
        <v>19</v>
      </c>
      <c r="C1050">
        <v>66</v>
      </c>
      <c r="D1050">
        <v>15</v>
      </c>
      <c r="E1050">
        <v>10</v>
      </c>
      <c r="F1050">
        <v>3</v>
      </c>
      <c r="G1050" s="84">
        <v>685891</v>
      </c>
      <c r="H1050" s="83">
        <v>8.6050115834731752E-2</v>
      </c>
      <c r="I1050" s="83">
        <v>8.4956647630600193E-2</v>
      </c>
      <c r="J1050" s="83">
        <v>8.3877759002523727E-2</v>
      </c>
      <c r="K1050" s="83">
        <v>4.0862527719418971</v>
      </c>
      <c r="L1050" s="83">
        <v>0.17131293456248881</v>
      </c>
      <c r="M1050" s="83">
        <v>0.16540674830257285</v>
      </c>
      <c r="N1050" s="83">
        <v>0.15952388936434506</v>
      </c>
      <c r="O1050" s="83">
        <v>24.186408627609925</v>
      </c>
    </row>
    <row r="1051" spans="1:15" x14ac:dyDescent="0.25">
      <c r="A1051" s="78" t="str">
        <f t="shared" si="16"/>
        <v>201510</v>
      </c>
      <c r="B1051">
        <v>20</v>
      </c>
      <c r="C1051">
        <v>65</v>
      </c>
      <c r="D1051">
        <v>15</v>
      </c>
      <c r="E1051">
        <v>10</v>
      </c>
      <c r="F1051">
        <v>3</v>
      </c>
      <c r="G1051" s="84">
        <v>684310</v>
      </c>
      <c r="H1051" s="83">
        <v>8.6069179173181742E-2</v>
      </c>
      <c r="I1051" s="83">
        <v>8.4992181905861372E-2</v>
      </c>
      <c r="J1051" s="83">
        <v>8.3929797898613198E-2</v>
      </c>
      <c r="K1051" s="83">
        <v>3.9668293609621372</v>
      </c>
      <c r="L1051" s="83">
        <v>0.17124256550393827</v>
      </c>
      <c r="M1051" s="83">
        <v>0.1653841095409975</v>
      </c>
      <c r="N1051" s="83">
        <v>0.15955195744618667</v>
      </c>
      <c r="O1051" s="83">
        <v>22.733912992649529</v>
      </c>
    </row>
    <row r="1052" spans="1:15" x14ac:dyDescent="0.25">
      <c r="A1052" s="78" t="str">
        <f t="shared" si="16"/>
        <v>211510</v>
      </c>
      <c r="B1052">
        <v>21</v>
      </c>
      <c r="C1052">
        <v>64</v>
      </c>
      <c r="D1052">
        <v>15</v>
      </c>
      <c r="E1052">
        <v>10</v>
      </c>
      <c r="F1052">
        <v>3</v>
      </c>
      <c r="G1052" s="84">
        <v>682659</v>
      </c>
      <c r="H1052" s="83">
        <v>8.6086904296288486E-2</v>
      </c>
      <c r="I1052" s="83">
        <v>8.5027810370917251E-2</v>
      </c>
      <c r="J1052" s="83">
        <v>8.3981900187355615E-2</v>
      </c>
      <c r="K1052" s="83">
        <v>3.8497829809612121</v>
      </c>
      <c r="L1052" s="83">
        <v>0.17116744963444414</v>
      </c>
      <c r="M1052" s="83">
        <v>0.16536074379741569</v>
      </c>
      <c r="N1052" s="83">
        <v>0.15957747572360431</v>
      </c>
      <c r="O1052" s="83">
        <v>21.320694519518529</v>
      </c>
    </row>
    <row r="1053" spans="1:15" x14ac:dyDescent="0.25">
      <c r="A1053" s="78" t="str">
        <f t="shared" si="16"/>
        <v>221510</v>
      </c>
      <c r="B1053">
        <v>22</v>
      </c>
      <c r="C1053">
        <v>63</v>
      </c>
      <c r="D1053">
        <v>15</v>
      </c>
      <c r="E1053">
        <v>10</v>
      </c>
      <c r="F1053">
        <v>3</v>
      </c>
      <c r="G1053" s="84">
        <v>680917</v>
      </c>
      <c r="H1053" s="83">
        <v>8.6105942427638027E-2</v>
      </c>
      <c r="I1053" s="83">
        <v>8.5064699515506298E-2</v>
      </c>
      <c r="J1053" s="83">
        <v>8.4036674073345211E-2</v>
      </c>
      <c r="K1053" s="83">
        <v>3.735057283046245</v>
      </c>
      <c r="L1053" s="83">
        <v>0.17108839990777144</v>
      </c>
      <c r="M1053" s="83">
        <v>0.16533292603944386</v>
      </c>
      <c r="N1053" s="83">
        <v>0.15960094989550855</v>
      </c>
      <c r="O1053" s="83">
        <v>20.041053461728815</v>
      </c>
    </row>
    <row r="1054" spans="1:15" x14ac:dyDescent="0.25">
      <c r="A1054" s="78" t="str">
        <f t="shared" si="16"/>
        <v>231510</v>
      </c>
      <c r="B1054">
        <v>23</v>
      </c>
      <c r="C1054">
        <v>62</v>
      </c>
      <c r="D1054">
        <v>15</v>
      </c>
      <c r="E1054">
        <v>10</v>
      </c>
      <c r="F1054">
        <v>3</v>
      </c>
      <c r="G1054" s="84">
        <v>679074</v>
      </c>
      <c r="H1054" s="83">
        <v>8.6124634428648428E-2</v>
      </c>
      <c r="I1054" s="83">
        <v>8.509970931003101E-2</v>
      </c>
      <c r="J1054" s="83">
        <v>8.4090982720587154E-2</v>
      </c>
      <c r="K1054" s="83">
        <v>3.6351708355790384</v>
      </c>
      <c r="L1054" s="83">
        <v>0.17100345470449466</v>
      </c>
      <c r="M1054" s="83">
        <v>0.16530009984184346</v>
      </c>
      <c r="N1054" s="83">
        <v>0.15962325166329444</v>
      </c>
      <c r="O1054" s="83">
        <v>18.797450646026796</v>
      </c>
    </row>
    <row r="1055" spans="1:15" x14ac:dyDescent="0.25">
      <c r="A1055" s="78" t="str">
        <f t="shared" si="16"/>
        <v>241510</v>
      </c>
      <c r="B1055">
        <v>24</v>
      </c>
      <c r="C1055">
        <v>61</v>
      </c>
      <c r="D1055">
        <v>15</v>
      </c>
      <c r="E1055">
        <v>10</v>
      </c>
      <c r="F1055">
        <v>3</v>
      </c>
      <c r="G1055" s="84">
        <v>677114</v>
      </c>
      <c r="H1055" s="83">
        <v>8.6142067657735619E-2</v>
      </c>
      <c r="I1055" s="83">
        <v>8.5136328594594121E-2</v>
      </c>
      <c r="J1055" s="83">
        <v>8.4145358093319592E-2</v>
      </c>
      <c r="K1055" s="83">
        <v>3.5242721314283858</v>
      </c>
      <c r="L1055" s="83">
        <v>0.17091361277421527</v>
      </c>
      <c r="M1055" s="83">
        <v>0.16526463786009446</v>
      </c>
      <c r="N1055" s="83">
        <v>0.15964224635733421</v>
      </c>
      <c r="O1055" s="83">
        <v>17.629499611586823</v>
      </c>
    </row>
    <row r="1056" spans="1:15" x14ac:dyDescent="0.25">
      <c r="A1056" s="78" t="str">
        <f t="shared" si="16"/>
        <v>251510</v>
      </c>
      <c r="B1056">
        <v>25</v>
      </c>
      <c r="C1056">
        <v>60</v>
      </c>
      <c r="D1056">
        <v>15</v>
      </c>
      <c r="E1056">
        <v>10</v>
      </c>
      <c r="F1056">
        <v>3</v>
      </c>
      <c r="G1056" s="84">
        <v>675023</v>
      </c>
      <c r="H1056" s="83">
        <v>8.5370424415168081E-2</v>
      </c>
      <c r="I1056" s="83">
        <v>8.4406012832155347E-2</v>
      </c>
      <c r="J1056" s="83">
        <v>8.3456415559173533E-2</v>
      </c>
      <c r="K1056" s="83">
        <v>3.4840605431222342</v>
      </c>
      <c r="L1056" s="83">
        <v>0.17081640181149382</v>
      </c>
      <c r="M1056" s="83">
        <v>0.16522399977482249</v>
      </c>
      <c r="N1056" s="83">
        <v>0.15965826349620679</v>
      </c>
      <c r="O1056" s="83">
        <v>16.570442784912515</v>
      </c>
    </row>
    <row r="1057" spans="1:15" x14ac:dyDescent="0.25">
      <c r="A1057" s="78" t="str">
        <f t="shared" si="16"/>
        <v>261510</v>
      </c>
      <c r="B1057">
        <v>26</v>
      </c>
      <c r="C1057">
        <v>59</v>
      </c>
      <c r="D1057">
        <v>15</v>
      </c>
      <c r="E1057">
        <v>10</v>
      </c>
      <c r="F1057">
        <v>3</v>
      </c>
      <c r="G1057" s="84">
        <v>672801</v>
      </c>
      <c r="H1057" s="83">
        <v>8.5255521320568781E-2</v>
      </c>
      <c r="I1057" s="83">
        <v>8.4326569074659519E-2</v>
      </c>
      <c r="J1057" s="83">
        <v>8.3412480064684796E-2</v>
      </c>
      <c r="K1057" s="83">
        <v>3.4073819747592529</v>
      </c>
      <c r="L1057" s="83">
        <v>0.17314629437233298</v>
      </c>
      <c r="M1057" s="83">
        <v>0.16743138015549919</v>
      </c>
      <c r="N1057" s="83">
        <v>0.16174321976334755</v>
      </c>
      <c r="O1057" s="83">
        <v>14.882168724481682</v>
      </c>
    </row>
    <row r="1058" spans="1:15" x14ac:dyDescent="0.25">
      <c r="A1058" s="78" t="str">
        <f t="shared" si="16"/>
        <v>271510</v>
      </c>
      <c r="B1058">
        <v>27</v>
      </c>
      <c r="C1058">
        <v>58</v>
      </c>
      <c r="D1058">
        <v>15</v>
      </c>
      <c r="E1058">
        <v>10</v>
      </c>
      <c r="F1058">
        <v>3</v>
      </c>
      <c r="G1058" s="84">
        <v>670433</v>
      </c>
      <c r="H1058" s="83">
        <v>8.5271757207655355E-2</v>
      </c>
      <c r="I1058" s="83">
        <v>8.4363389033654368E-2</v>
      </c>
      <c r="J1058" s="83">
        <v>8.3468445019860296E-2</v>
      </c>
      <c r="K1058" s="83">
        <v>3.2994437922954272</v>
      </c>
      <c r="L1058" s="83">
        <v>0.17303295034701455</v>
      </c>
      <c r="M1058" s="83">
        <v>0.16737690417983603</v>
      </c>
      <c r="N1058" s="83">
        <v>0.16175068947978397</v>
      </c>
      <c r="O1058" s="83">
        <v>13.996341170556938</v>
      </c>
    </row>
    <row r="1059" spans="1:15" x14ac:dyDescent="0.25">
      <c r="A1059" s="78" t="str">
        <f t="shared" si="16"/>
        <v>281510</v>
      </c>
      <c r="B1059">
        <v>28</v>
      </c>
      <c r="C1059">
        <v>57</v>
      </c>
      <c r="D1059">
        <v>15</v>
      </c>
      <c r="E1059">
        <v>10</v>
      </c>
      <c r="F1059">
        <v>3</v>
      </c>
      <c r="G1059" s="84">
        <v>667913</v>
      </c>
      <c r="H1059" s="83">
        <v>8.5288053983078635E-2</v>
      </c>
      <c r="I1059" s="83">
        <v>8.439871659931758E-2</v>
      </c>
      <c r="J1059" s="83">
        <v>8.3524351225384139E-2</v>
      </c>
      <c r="K1059" s="83">
        <v>3.1935985674780998</v>
      </c>
      <c r="L1059" s="83">
        <v>0.17291174149926711</v>
      </c>
      <c r="M1059" s="83">
        <v>0.16731819862766559</v>
      </c>
      <c r="N1059" s="83">
        <v>0.16175310257473652</v>
      </c>
      <c r="O1059" s="83">
        <v>13.156182017717876</v>
      </c>
    </row>
    <row r="1060" spans="1:15" x14ac:dyDescent="0.25">
      <c r="A1060" s="78" t="str">
        <f t="shared" si="16"/>
        <v>291510</v>
      </c>
      <c r="B1060">
        <v>29</v>
      </c>
      <c r="C1060">
        <v>56</v>
      </c>
      <c r="D1060">
        <v>15</v>
      </c>
      <c r="E1060">
        <v>10</v>
      </c>
      <c r="F1060">
        <v>3</v>
      </c>
      <c r="G1060" s="84">
        <v>665231</v>
      </c>
      <c r="H1060" s="83">
        <v>8.530420260029975E-2</v>
      </c>
      <c r="I1060" s="83">
        <v>8.4433828249134507E-2</v>
      </c>
      <c r="J1060" s="83">
        <v>8.3579989507404195E-2</v>
      </c>
      <c r="K1060" s="83">
        <v>3.0897913657060481</v>
      </c>
      <c r="L1060" s="83">
        <v>0.17278509269712325</v>
      </c>
      <c r="M1060" s="83">
        <v>0.16725468295975382</v>
      </c>
      <c r="N1060" s="83">
        <v>0.16175433796681152</v>
      </c>
      <c r="O1060" s="83">
        <v>12.346620948211974</v>
      </c>
    </row>
    <row r="1061" spans="1:15" x14ac:dyDescent="0.25">
      <c r="A1061" s="78" t="str">
        <f t="shared" si="16"/>
        <v>301510</v>
      </c>
      <c r="B1061">
        <v>30</v>
      </c>
      <c r="C1061">
        <v>55</v>
      </c>
      <c r="D1061">
        <v>15</v>
      </c>
      <c r="E1061">
        <v>10</v>
      </c>
      <c r="F1061">
        <v>3</v>
      </c>
      <c r="G1061" s="84">
        <v>662383</v>
      </c>
      <c r="H1061" s="83">
        <v>8.5319218639367256E-2</v>
      </c>
      <c r="I1061" s="83">
        <v>8.4469257212217097E-2</v>
      </c>
      <c r="J1061" s="83">
        <v>8.3634392790877782E-2</v>
      </c>
      <c r="K1061" s="83">
        <v>2.9748665047261178</v>
      </c>
      <c r="L1061" s="83">
        <v>0.17265237785390022</v>
      </c>
      <c r="M1061" s="83">
        <v>0.16718575204979597</v>
      </c>
      <c r="N1061" s="83">
        <v>0.16174932025731337</v>
      </c>
      <c r="O1061" s="83">
        <v>11.607509552630427</v>
      </c>
    </row>
    <row r="1062" spans="1:15" x14ac:dyDescent="0.25">
      <c r="A1062" s="78" t="str">
        <f t="shared" si="16"/>
        <v>311510</v>
      </c>
      <c r="B1062">
        <v>31</v>
      </c>
      <c r="C1062">
        <v>54</v>
      </c>
      <c r="D1062">
        <v>15</v>
      </c>
      <c r="E1062">
        <v>10</v>
      </c>
      <c r="F1062">
        <v>3</v>
      </c>
      <c r="G1062" s="84">
        <v>659363</v>
      </c>
      <c r="H1062" s="83">
        <v>8.5332358655247562E-2</v>
      </c>
      <c r="I1062" s="83">
        <v>8.4502770097806518E-2</v>
      </c>
      <c r="J1062" s="83">
        <v>8.368986430843102E-2</v>
      </c>
      <c r="K1062" s="83">
        <v>2.8801100456046216</v>
      </c>
      <c r="L1062" s="83">
        <v>0.17251195471993425</v>
      </c>
      <c r="M1062" s="83">
        <v>0.16711128771253467</v>
      </c>
      <c r="N1062" s="83">
        <v>0.16174095301070882</v>
      </c>
      <c r="O1062" s="83">
        <v>10.976175490587128</v>
      </c>
    </row>
    <row r="1063" spans="1:15" x14ac:dyDescent="0.25">
      <c r="A1063" s="78" t="str">
        <f t="shared" si="16"/>
        <v>321510</v>
      </c>
      <c r="B1063">
        <v>32</v>
      </c>
      <c r="C1063">
        <v>53</v>
      </c>
      <c r="D1063">
        <v>15</v>
      </c>
      <c r="E1063">
        <v>10</v>
      </c>
      <c r="F1063">
        <v>3</v>
      </c>
      <c r="G1063" s="84">
        <v>656162</v>
      </c>
      <c r="H1063" s="83">
        <v>8.5344777661614052E-2</v>
      </c>
      <c r="I1063" s="83">
        <v>8.4537050301602343E-2</v>
      </c>
      <c r="J1063" s="83">
        <v>8.3743039066571975E-2</v>
      </c>
      <c r="K1063" s="83">
        <v>2.8003861851189189</v>
      </c>
      <c r="L1063" s="83">
        <v>0.17236597059872411</v>
      </c>
      <c r="M1063" s="83">
        <v>0.16703192199487321</v>
      </c>
      <c r="N1063" s="83">
        <v>0.16172835366875862</v>
      </c>
      <c r="O1063" s="83">
        <v>10.387389089889387</v>
      </c>
    </row>
    <row r="1064" spans="1:15" x14ac:dyDescent="0.25">
      <c r="A1064" s="78" t="str">
        <f t="shared" si="16"/>
        <v>331510</v>
      </c>
      <c r="B1064">
        <v>33</v>
      </c>
      <c r="C1064">
        <v>52</v>
      </c>
      <c r="D1064">
        <v>15</v>
      </c>
      <c r="E1064">
        <v>10</v>
      </c>
      <c r="F1064">
        <v>3</v>
      </c>
      <c r="G1064" s="84">
        <v>652773</v>
      </c>
      <c r="H1064" s="83">
        <v>8.5357390700902147E-2</v>
      </c>
      <c r="I1064" s="83">
        <v>8.4568448756305786E-2</v>
      </c>
      <c r="J1064" s="83">
        <v>8.3797889924981578E-2</v>
      </c>
      <c r="K1064" s="83">
        <v>2.7094411073987437</v>
      </c>
      <c r="L1064" s="83">
        <v>0.17221147320737837</v>
      </c>
      <c r="M1064" s="83">
        <v>0.1669447112549079</v>
      </c>
      <c r="N1064" s="83">
        <v>0.16171011975066371</v>
      </c>
      <c r="O1064" s="83">
        <v>9.812193519033416</v>
      </c>
    </row>
    <row r="1065" spans="1:15" x14ac:dyDescent="0.25">
      <c r="A1065" s="78" t="str">
        <f t="shared" si="16"/>
        <v>341510</v>
      </c>
      <c r="B1065">
        <v>34</v>
      </c>
      <c r="C1065">
        <v>51</v>
      </c>
      <c r="D1065">
        <v>15</v>
      </c>
      <c r="E1065">
        <v>10</v>
      </c>
      <c r="F1065">
        <v>3</v>
      </c>
      <c r="G1065" s="84">
        <v>649188</v>
      </c>
      <c r="H1065" s="83">
        <v>8.4134333967972291E-2</v>
      </c>
      <c r="I1065" s="83">
        <v>8.3393408380931261E-2</v>
      </c>
      <c r="J1065" s="83">
        <v>8.266634626641281E-2</v>
      </c>
      <c r="K1065" s="83">
        <v>2.6535995736212006</v>
      </c>
      <c r="L1065" s="83">
        <v>0.172050315162942</v>
      </c>
      <c r="M1065" s="83">
        <v>0.16685305335280382</v>
      </c>
      <c r="N1065" s="83">
        <v>0.16168505887354664</v>
      </c>
      <c r="O1065" s="83">
        <v>9.2923698528007304</v>
      </c>
    </row>
    <row r="1066" spans="1:15" x14ac:dyDescent="0.25">
      <c r="A1066" s="78" t="str">
        <f t="shared" si="16"/>
        <v>351510</v>
      </c>
      <c r="B1066">
        <v>35</v>
      </c>
      <c r="C1066">
        <v>50</v>
      </c>
      <c r="D1066">
        <v>15</v>
      </c>
      <c r="E1066">
        <v>10</v>
      </c>
      <c r="F1066">
        <v>3</v>
      </c>
      <c r="G1066" s="84">
        <v>645405</v>
      </c>
      <c r="H1066" s="83">
        <v>8.4308302538716004E-2</v>
      </c>
      <c r="I1066" s="83">
        <v>8.3606417675722994E-2</v>
      </c>
      <c r="J1066" s="83">
        <v>8.2918477545107339E-2</v>
      </c>
      <c r="K1066" s="83">
        <v>2.5987341281830787</v>
      </c>
      <c r="L1066" s="83">
        <v>0.17447649150533387</v>
      </c>
      <c r="M1066" s="83">
        <v>0.16916509788427422</v>
      </c>
      <c r="N1066" s="83">
        <v>0.16388314314267785</v>
      </c>
      <c r="O1066" s="83">
        <v>8.6104446045506311</v>
      </c>
    </row>
    <row r="1067" spans="1:15" x14ac:dyDescent="0.25">
      <c r="A1067" s="78" t="str">
        <f t="shared" si="16"/>
        <v>361510</v>
      </c>
      <c r="B1067">
        <v>36</v>
      </c>
      <c r="C1067">
        <v>49</v>
      </c>
      <c r="D1067">
        <v>15</v>
      </c>
      <c r="E1067">
        <v>10</v>
      </c>
      <c r="F1067">
        <v>3</v>
      </c>
      <c r="G1067" s="84">
        <v>641416</v>
      </c>
      <c r="H1067" s="83">
        <v>8.4318133629345079E-2</v>
      </c>
      <c r="I1067" s="83">
        <v>8.3635269466305798E-2</v>
      </c>
      <c r="J1067" s="83">
        <v>8.2966436758671436E-2</v>
      </c>
      <c r="K1067" s="83">
        <v>2.5112859672973546</v>
      </c>
      <c r="L1067" s="83">
        <v>0.17429094378687154</v>
      </c>
      <c r="M1067" s="83">
        <v>0.16904941566783491</v>
      </c>
      <c r="N1067" s="83">
        <v>0.16383595045960811</v>
      </c>
      <c r="O1067" s="83">
        <v>8.0797002257505266</v>
      </c>
    </row>
    <row r="1068" spans="1:15" x14ac:dyDescent="0.25">
      <c r="A1068" s="78" t="str">
        <f t="shared" si="16"/>
        <v>371510</v>
      </c>
      <c r="B1068">
        <v>37</v>
      </c>
      <c r="C1068">
        <v>48</v>
      </c>
      <c r="D1068">
        <v>15</v>
      </c>
      <c r="E1068">
        <v>10</v>
      </c>
      <c r="F1068">
        <v>3</v>
      </c>
      <c r="G1068" s="84">
        <v>637204</v>
      </c>
      <c r="H1068" s="83">
        <v>8.4324643285352885E-2</v>
      </c>
      <c r="I1068" s="83">
        <v>8.3660805644660108E-2</v>
      </c>
      <c r="J1068" s="83">
        <v>8.301109220908845E-2</v>
      </c>
      <c r="K1068" s="83">
        <v>2.4310377838180552</v>
      </c>
      <c r="L1068" s="83">
        <v>0.17409652167908551</v>
      </c>
      <c r="M1068" s="83">
        <v>0.16892392389250538</v>
      </c>
      <c r="N1068" s="83">
        <v>0.16378114387229209</v>
      </c>
      <c r="O1068" s="83">
        <v>7.6626041267788656</v>
      </c>
    </row>
    <row r="1069" spans="1:15" x14ac:dyDescent="0.25">
      <c r="A1069" s="78" t="str">
        <f t="shared" si="16"/>
        <v>381510</v>
      </c>
      <c r="B1069">
        <v>38</v>
      </c>
      <c r="C1069">
        <v>47</v>
      </c>
      <c r="D1069">
        <v>15</v>
      </c>
      <c r="E1069">
        <v>10</v>
      </c>
      <c r="F1069">
        <v>3</v>
      </c>
      <c r="G1069" s="84">
        <v>632760</v>
      </c>
      <c r="H1069" s="83">
        <v>8.4327391111953975E-2</v>
      </c>
      <c r="I1069" s="83">
        <v>8.3682596877173027E-2</v>
      </c>
      <c r="J1069" s="83">
        <v>8.3050445666603454E-2</v>
      </c>
      <c r="K1069" s="83">
        <v>2.346663821986219</v>
      </c>
      <c r="L1069" s="83">
        <v>0.17389057462545041</v>
      </c>
      <c r="M1069" s="83">
        <v>0.16878753397812757</v>
      </c>
      <c r="N1069" s="83">
        <v>0.16371294013528037</v>
      </c>
      <c r="O1069" s="83">
        <v>7.2747171123332697</v>
      </c>
    </row>
    <row r="1070" spans="1:15" x14ac:dyDescent="0.25">
      <c r="A1070" s="78" t="str">
        <f t="shared" si="16"/>
        <v>391510</v>
      </c>
      <c r="B1070">
        <v>39</v>
      </c>
      <c r="C1070">
        <v>46</v>
      </c>
      <c r="D1070">
        <v>15</v>
      </c>
      <c r="E1070">
        <v>10</v>
      </c>
      <c r="F1070">
        <v>3</v>
      </c>
      <c r="G1070" s="84">
        <v>628069</v>
      </c>
      <c r="H1070" s="83">
        <v>8.4326722063977053E-2</v>
      </c>
      <c r="I1070" s="83">
        <v>8.3700994635939677E-2</v>
      </c>
      <c r="J1070" s="83">
        <v>8.308641248015744E-2</v>
      </c>
      <c r="K1070" s="83">
        <v>2.2638515831859238</v>
      </c>
      <c r="L1070" s="83">
        <v>0.1736735931880096</v>
      </c>
      <c r="M1070" s="83">
        <v>0.16864070667394823</v>
      </c>
      <c r="N1070" s="83">
        <v>0.16363170288614787</v>
      </c>
      <c r="O1070" s="83">
        <v>6.9050470569316431</v>
      </c>
    </row>
    <row r="1071" spans="1:15" x14ac:dyDescent="0.25">
      <c r="A1071" s="78" t="str">
        <f t="shared" si="16"/>
        <v>401510</v>
      </c>
      <c r="B1071">
        <v>40</v>
      </c>
      <c r="C1071">
        <v>45</v>
      </c>
      <c r="D1071">
        <v>15</v>
      </c>
      <c r="E1071">
        <v>10</v>
      </c>
      <c r="F1071">
        <v>3</v>
      </c>
      <c r="G1071" s="84">
        <v>623135</v>
      </c>
      <c r="H1071" s="83">
        <v>8.4323621687114353E-2</v>
      </c>
      <c r="I1071" s="83">
        <v>8.3713801985123612E-2</v>
      </c>
      <c r="J1071" s="83">
        <v>8.3115215803959017E-2</v>
      </c>
      <c r="K1071" s="83">
        <v>2.1869947924607027</v>
      </c>
      <c r="L1071" s="83">
        <v>0.1734439567669927</v>
      </c>
      <c r="M1071" s="83">
        <v>0.16847874056183651</v>
      </c>
      <c r="N1071" s="83">
        <v>0.16353599139833264</v>
      </c>
      <c r="O1071" s="83">
        <v>6.557009315798342</v>
      </c>
    </row>
    <row r="1072" spans="1:15" x14ac:dyDescent="0.25">
      <c r="A1072" s="78" t="str">
        <f t="shared" si="16"/>
        <v>411510</v>
      </c>
      <c r="B1072">
        <v>41</v>
      </c>
      <c r="C1072">
        <v>44</v>
      </c>
      <c r="D1072">
        <v>15</v>
      </c>
      <c r="E1072">
        <v>10</v>
      </c>
      <c r="F1072">
        <v>3</v>
      </c>
      <c r="G1072" s="84">
        <v>617933</v>
      </c>
      <c r="H1072" s="83">
        <v>8.4314966185654427E-2</v>
      </c>
      <c r="I1072" s="83">
        <v>8.3721050664068764E-2</v>
      </c>
      <c r="J1072" s="83">
        <v>8.3140081529874593E-2</v>
      </c>
      <c r="K1072" s="83">
        <v>2.0930197934080232</v>
      </c>
      <c r="L1072" s="83">
        <v>0.17320324371736096</v>
      </c>
      <c r="M1072" s="83">
        <v>0.16830465438809708</v>
      </c>
      <c r="N1072" s="83">
        <v>0.16342872123676838</v>
      </c>
      <c r="O1072" s="83">
        <v>6.1984535540260834</v>
      </c>
    </row>
    <row r="1073" spans="1:15" x14ac:dyDescent="0.25">
      <c r="A1073" s="78" t="str">
        <f t="shared" si="16"/>
        <v>421510</v>
      </c>
      <c r="B1073">
        <v>42</v>
      </c>
      <c r="C1073">
        <v>43</v>
      </c>
      <c r="D1073">
        <v>15</v>
      </c>
      <c r="E1073">
        <v>10</v>
      </c>
      <c r="F1073">
        <v>3</v>
      </c>
      <c r="G1073" s="84">
        <v>612464</v>
      </c>
      <c r="H1073" s="83">
        <v>8.430209775594974E-2</v>
      </c>
      <c r="I1073" s="83">
        <v>8.3724104600433655E-2</v>
      </c>
      <c r="J1073" s="83">
        <v>8.3159173437132625E-2</v>
      </c>
      <c r="K1073" s="83">
        <v>2.0000865356984248</v>
      </c>
      <c r="L1073" s="83">
        <v>0.17294894067243136</v>
      </c>
      <c r="M1073" s="83">
        <v>0.16811763630188875</v>
      </c>
      <c r="N1073" s="83">
        <v>0.16330919041772252</v>
      </c>
      <c r="O1073" s="83">
        <v>5.8673130175814414</v>
      </c>
    </row>
    <row r="1074" spans="1:15" x14ac:dyDescent="0.25">
      <c r="A1074" s="78" t="str">
        <f t="shared" si="16"/>
        <v>431510</v>
      </c>
      <c r="B1074">
        <v>43</v>
      </c>
      <c r="C1074">
        <v>42</v>
      </c>
      <c r="D1074">
        <v>15</v>
      </c>
      <c r="E1074">
        <v>10</v>
      </c>
      <c r="F1074">
        <v>3</v>
      </c>
      <c r="G1074" s="84">
        <v>606717</v>
      </c>
      <c r="H1074" s="83">
        <v>8.4284765384849941E-2</v>
      </c>
      <c r="I1074" s="83">
        <v>8.3722724103659538E-2</v>
      </c>
      <c r="J1074" s="83">
        <v>8.3173868541675938E-2</v>
      </c>
      <c r="K1074" s="83">
        <v>1.9159229096926573</v>
      </c>
      <c r="L1074" s="83">
        <v>0.17268347516222554</v>
      </c>
      <c r="M1074" s="83">
        <v>0.16792013409876433</v>
      </c>
      <c r="N1074" s="83">
        <v>0.16317821982901418</v>
      </c>
      <c r="O1074" s="83">
        <v>5.5547100213114184</v>
      </c>
    </row>
    <row r="1075" spans="1:15" x14ac:dyDescent="0.25">
      <c r="A1075" s="78" t="str">
        <f t="shared" si="16"/>
        <v>441510</v>
      </c>
      <c r="B1075">
        <v>44</v>
      </c>
      <c r="C1075">
        <v>41</v>
      </c>
      <c r="D1075">
        <v>15</v>
      </c>
      <c r="E1075">
        <v>10</v>
      </c>
      <c r="F1075">
        <v>3</v>
      </c>
      <c r="G1075" s="84">
        <v>600687</v>
      </c>
      <c r="H1075" s="83">
        <v>8.3883952873959319E-2</v>
      </c>
      <c r="I1075" s="83">
        <v>8.3351229508878993E-2</v>
      </c>
      <c r="J1075" s="83">
        <v>8.2828494706893935E-2</v>
      </c>
      <c r="K1075" s="83">
        <v>1.863111737061065</v>
      </c>
      <c r="L1075" s="83">
        <v>0.17240925806618088</v>
      </c>
      <c r="M1075" s="83">
        <v>0.16771296865089472</v>
      </c>
      <c r="N1075" s="83">
        <v>0.16303998588283083</v>
      </c>
      <c r="O1075" s="83">
        <v>5.2550962481292256</v>
      </c>
    </row>
    <row r="1076" spans="1:15" x14ac:dyDescent="0.25">
      <c r="A1076" s="78" t="str">
        <f t="shared" si="16"/>
        <v>451510</v>
      </c>
      <c r="B1076">
        <v>45</v>
      </c>
      <c r="C1076">
        <v>40</v>
      </c>
      <c r="D1076">
        <v>15</v>
      </c>
      <c r="E1076">
        <v>10</v>
      </c>
      <c r="F1076">
        <v>3</v>
      </c>
      <c r="G1076" s="84">
        <v>594380</v>
      </c>
      <c r="H1076" s="83">
        <v>8.3704027726370339E-2</v>
      </c>
      <c r="I1076" s="83">
        <v>8.319930011104007E-2</v>
      </c>
      <c r="J1076" s="83">
        <v>8.2709714324169722E-2</v>
      </c>
      <c r="K1076" s="83">
        <v>1.8218059154076516</v>
      </c>
      <c r="L1076" s="83">
        <v>0.17525488744574177</v>
      </c>
      <c r="M1076" s="83">
        <v>0.17041118476395573</v>
      </c>
      <c r="N1076" s="83">
        <v>0.16559440088832061</v>
      </c>
      <c r="O1076" s="83">
        <v>4.8762273293179446</v>
      </c>
    </row>
    <row r="1077" spans="1:15" x14ac:dyDescent="0.25">
      <c r="A1077" s="78" t="str">
        <f t="shared" si="16"/>
        <v>461510</v>
      </c>
      <c r="B1077">
        <v>46</v>
      </c>
      <c r="C1077">
        <v>39</v>
      </c>
      <c r="D1077">
        <v>15</v>
      </c>
      <c r="E1077">
        <v>10</v>
      </c>
      <c r="F1077">
        <v>3</v>
      </c>
      <c r="G1077" s="84">
        <v>587795</v>
      </c>
      <c r="H1077" s="83">
        <v>8.36788336069548E-2</v>
      </c>
      <c r="I1077" s="83">
        <v>8.3193970687059263E-2</v>
      </c>
      <c r="J1077" s="83">
        <v>8.2722717954388861E-2</v>
      </c>
      <c r="K1077" s="83">
        <v>1.7789756632839679</v>
      </c>
      <c r="L1077" s="83">
        <v>0.17495215168553663</v>
      </c>
      <c r="M1077" s="83">
        <v>0.17018178106312576</v>
      </c>
      <c r="N1077" s="83">
        <v>0.16544033208856829</v>
      </c>
      <c r="O1077" s="83">
        <v>4.6215534327444088</v>
      </c>
    </row>
    <row r="1078" spans="1:15" x14ac:dyDescent="0.25">
      <c r="A1078" s="78" t="str">
        <f t="shared" si="16"/>
        <v>471510</v>
      </c>
      <c r="B1078">
        <v>47</v>
      </c>
      <c r="C1078">
        <v>38</v>
      </c>
      <c r="D1078">
        <v>15</v>
      </c>
      <c r="E1078">
        <v>10</v>
      </c>
      <c r="F1078">
        <v>3</v>
      </c>
      <c r="G1078" s="84">
        <v>580927</v>
      </c>
      <c r="H1078" s="83">
        <v>8.3654228500310707E-2</v>
      </c>
      <c r="I1078" s="83">
        <v>8.3186011323281586E-2</v>
      </c>
      <c r="J1078" s="83">
        <v>8.2735008013055E-2</v>
      </c>
      <c r="K1078" s="83">
        <v>1.7337961568320976</v>
      </c>
      <c r="L1078" s="83">
        <v>0.17464844980522509</v>
      </c>
      <c r="M1078" s="83">
        <v>0.16995250694149178</v>
      </c>
      <c r="N1078" s="83">
        <v>0.1652892704246833</v>
      </c>
      <c r="O1078" s="83">
        <v>4.384938210825112</v>
      </c>
    </row>
    <row r="1079" spans="1:15" x14ac:dyDescent="0.25">
      <c r="A1079" s="78" t="str">
        <f t="shared" si="16"/>
        <v>481510</v>
      </c>
      <c r="B1079">
        <v>48</v>
      </c>
      <c r="C1079">
        <v>37</v>
      </c>
      <c r="D1079">
        <v>15</v>
      </c>
      <c r="E1079">
        <v>10</v>
      </c>
      <c r="F1079">
        <v>3</v>
      </c>
      <c r="G1079" s="84">
        <v>573776</v>
      </c>
      <c r="H1079" s="83">
        <v>8.363019715010736E-2</v>
      </c>
      <c r="I1079" s="83">
        <v>8.3182287164328933E-2</v>
      </c>
      <c r="J1079" s="83">
        <v>8.2750062742254812E-2</v>
      </c>
      <c r="K1079" s="83">
        <v>1.6939084241934135</v>
      </c>
      <c r="L1079" s="83">
        <v>0.17434329773291318</v>
      </c>
      <c r="M1079" s="83">
        <v>0.16972651348261342</v>
      </c>
      <c r="N1079" s="83">
        <v>0.16514110035972226</v>
      </c>
      <c r="O1079" s="83">
        <v>4.1477388388500041</v>
      </c>
    </row>
    <row r="1080" spans="1:15" x14ac:dyDescent="0.25">
      <c r="A1080" s="78" t="str">
        <f t="shared" si="16"/>
        <v>491510</v>
      </c>
      <c r="B1080">
        <v>49</v>
      </c>
      <c r="C1080">
        <v>36</v>
      </c>
      <c r="D1080">
        <v>15</v>
      </c>
      <c r="E1080">
        <v>10</v>
      </c>
      <c r="F1080">
        <v>3</v>
      </c>
      <c r="G1080" s="84">
        <v>566403</v>
      </c>
      <c r="H1080" s="83">
        <v>8.243600404658874E-2</v>
      </c>
      <c r="I1080" s="83">
        <v>8.2028167223690551E-2</v>
      </c>
      <c r="J1080" s="83">
        <v>8.1637985674510902E-2</v>
      </c>
      <c r="K1080" s="83">
        <v>1.6773657625400995</v>
      </c>
      <c r="L1080" s="83">
        <v>0.17404215726258512</v>
      </c>
      <c r="M1080" s="83">
        <v>0.1695029863895495</v>
      </c>
      <c r="N1080" s="83">
        <v>0.16500265711869463</v>
      </c>
      <c r="O1080" s="83">
        <v>3.8862541335409593</v>
      </c>
    </row>
    <row r="1081" spans="1:15" x14ac:dyDescent="0.25">
      <c r="A1081" s="78" t="str">
        <f t="shared" si="16"/>
        <v>501510</v>
      </c>
      <c r="B1081">
        <v>50</v>
      </c>
      <c r="C1081">
        <v>35</v>
      </c>
      <c r="D1081">
        <v>15</v>
      </c>
      <c r="E1081">
        <v>10</v>
      </c>
      <c r="F1081">
        <v>3</v>
      </c>
      <c r="G1081" s="84">
        <v>558843</v>
      </c>
      <c r="H1081" s="83">
        <v>8.2418496787111939E-2</v>
      </c>
      <c r="I1081" s="83">
        <v>8.2031983938243833E-2</v>
      </c>
      <c r="J1081" s="83">
        <v>8.166336520274925E-2</v>
      </c>
      <c r="K1081" s="83">
        <v>1.6415308056108782</v>
      </c>
      <c r="L1081" s="83">
        <v>0.17374468321156389</v>
      </c>
      <c r="M1081" s="83">
        <v>0.16928904898155653</v>
      </c>
      <c r="N1081" s="83">
        <v>0.16487099238963357</v>
      </c>
      <c r="O1081" s="83">
        <v>3.6308677034515955</v>
      </c>
    </row>
    <row r="1082" spans="1:15" x14ac:dyDescent="0.25">
      <c r="A1082" s="78" t="str">
        <f t="shared" si="16"/>
        <v>18611</v>
      </c>
      <c r="B1082">
        <v>18</v>
      </c>
      <c r="C1082">
        <v>67</v>
      </c>
      <c r="D1082">
        <v>6</v>
      </c>
      <c r="E1082">
        <v>11</v>
      </c>
      <c r="F1082">
        <v>3</v>
      </c>
      <c r="G1082" s="84">
        <v>321170</v>
      </c>
      <c r="H1082" s="83">
        <v>8.1716847775321483E-2</v>
      </c>
      <c r="I1082" s="83">
        <v>8.0655104773173086E-2</v>
      </c>
      <c r="J1082" s="83">
        <v>7.9605816234393001E-2</v>
      </c>
      <c r="K1082" s="83">
        <v>4.2427343774325124</v>
      </c>
      <c r="L1082" s="83">
        <v>0.21094747330074415</v>
      </c>
      <c r="M1082" s="83">
        <v>0.20355886290749448</v>
      </c>
      <c r="N1082" s="83">
        <v>0.19620138867266557</v>
      </c>
      <c r="O1082" s="83">
        <v>33.11776317837905</v>
      </c>
    </row>
    <row r="1083" spans="1:15" x14ac:dyDescent="0.25">
      <c r="A1083" s="78" t="str">
        <f t="shared" si="16"/>
        <v>19611</v>
      </c>
      <c r="B1083">
        <v>19</v>
      </c>
      <c r="C1083">
        <v>66</v>
      </c>
      <c r="D1083">
        <v>6</v>
      </c>
      <c r="E1083">
        <v>11</v>
      </c>
      <c r="F1083">
        <v>3</v>
      </c>
      <c r="G1083" s="84">
        <v>319780</v>
      </c>
      <c r="H1083" s="83">
        <v>8.1737444493088993E-2</v>
      </c>
      <c r="I1083" s="83">
        <v>8.0692976421289642E-2</v>
      </c>
      <c r="J1083" s="83">
        <v>7.9657889799236978E-2</v>
      </c>
      <c r="K1083" s="83">
        <v>4.1263524923384827</v>
      </c>
      <c r="L1083" s="83">
        <v>0.21086059165676402</v>
      </c>
      <c r="M1083" s="83">
        <v>0.20353055225467509</v>
      </c>
      <c r="N1083" s="83">
        <v>0.19623803865157297</v>
      </c>
      <c r="O1083" s="83">
        <v>31.108224404277941</v>
      </c>
    </row>
    <row r="1084" spans="1:15" x14ac:dyDescent="0.25">
      <c r="A1084" s="78" t="str">
        <f t="shared" si="16"/>
        <v>20611</v>
      </c>
      <c r="B1084">
        <v>20</v>
      </c>
      <c r="C1084">
        <v>65</v>
      </c>
      <c r="D1084">
        <v>6</v>
      </c>
      <c r="E1084">
        <v>11</v>
      </c>
      <c r="F1084">
        <v>3</v>
      </c>
      <c r="G1084" s="84">
        <v>318335</v>
      </c>
      <c r="H1084" s="83">
        <v>8.1759781362401238E-2</v>
      </c>
      <c r="I1084" s="83">
        <v>8.0729420264815374E-2</v>
      </c>
      <c r="J1084" s="83">
        <v>7.9714765891278058E-2</v>
      </c>
      <c r="K1084" s="83">
        <v>4.0053120140732243</v>
      </c>
      <c r="L1084" s="83">
        <v>0.21076538866288658</v>
      </c>
      <c r="M1084" s="83">
        <v>0.20349945811802034</v>
      </c>
      <c r="N1084" s="83">
        <v>0.19626808236606091</v>
      </c>
      <c r="O1084" s="83">
        <v>29.173612703598412</v>
      </c>
    </row>
    <row r="1085" spans="1:15" x14ac:dyDescent="0.25">
      <c r="A1085" s="78" t="str">
        <f t="shared" si="16"/>
        <v>21611</v>
      </c>
      <c r="B1085">
        <v>21</v>
      </c>
      <c r="C1085">
        <v>64</v>
      </c>
      <c r="D1085">
        <v>6</v>
      </c>
      <c r="E1085">
        <v>11</v>
      </c>
      <c r="F1085">
        <v>3</v>
      </c>
      <c r="G1085" s="84">
        <v>316825</v>
      </c>
      <c r="H1085" s="83">
        <v>8.1780162550303792E-2</v>
      </c>
      <c r="I1085" s="83">
        <v>8.0766984928588331E-2</v>
      </c>
      <c r="J1085" s="83">
        <v>7.9769588889765639E-2</v>
      </c>
      <c r="K1085" s="83">
        <v>3.8863157894736844</v>
      </c>
      <c r="L1085" s="83">
        <v>0.21066519371893</v>
      </c>
      <c r="M1085" s="83">
        <v>0.20346563560325101</v>
      </c>
      <c r="N1085" s="83">
        <v>0.19629764065335753</v>
      </c>
      <c r="O1085" s="83">
        <v>27.357901049475263</v>
      </c>
    </row>
    <row r="1086" spans="1:15" x14ac:dyDescent="0.25">
      <c r="A1086" s="78" t="str">
        <f t="shared" si="16"/>
        <v>22611</v>
      </c>
      <c r="B1086">
        <v>22</v>
      </c>
      <c r="C1086">
        <v>63</v>
      </c>
      <c r="D1086">
        <v>6</v>
      </c>
      <c r="E1086">
        <v>11</v>
      </c>
      <c r="F1086">
        <v>3</v>
      </c>
      <c r="G1086" s="84">
        <v>315235</v>
      </c>
      <c r="H1086" s="83">
        <v>8.1802464827826854E-2</v>
      </c>
      <c r="I1086" s="83">
        <v>8.0806382540009838E-2</v>
      </c>
      <c r="J1086" s="83">
        <v>7.9822989198534422E-2</v>
      </c>
      <c r="K1086" s="83">
        <v>3.7866702618681303</v>
      </c>
      <c r="L1086" s="83">
        <v>0.2105572033562263</v>
      </c>
      <c r="M1086" s="83">
        <v>0.20342601551223691</v>
      </c>
      <c r="N1086" s="83">
        <v>0.19632337779751613</v>
      </c>
      <c r="O1086" s="83">
        <v>25.666052310181293</v>
      </c>
    </row>
    <row r="1087" spans="1:15" x14ac:dyDescent="0.25">
      <c r="A1087" s="78" t="str">
        <f t="shared" si="16"/>
        <v>23611</v>
      </c>
      <c r="B1087">
        <v>23</v>
      </c>
      <c r="C1087">
        <v>62</v>
      </c>
      <c r="D1087">
        <v>6</v>
      </c>
      <c r="E1087">
        <v>11</v>
      </c>
      <c r="F1087">
        <v>3</v>
      </c>
      <c r="G1087" s="84">
        <v>313560</v>
      </c>
      <c r="H1087" s="83">
        <v>8.1821660926138531E-2</v>
      </c>
      <c r="I1087" s="83">
        <v>8.0845771144278614E-2</v>
      </c>
      <c r="J1087" s="83">
        <v>7.9879448909299655E-2</v>
      </c>
      <c r="K1087" s="83">
        <v>3.6709975762214566</v>
      </c>
      <c r="L1087" s="83">
        <v>0.21044457201173619</v>
      </c>
      <c r="M1087" s="83">
        <v>0.20337734404898583</v>
      </c>
      <c r="N1087" s="83">
        <v>0.19634838627375942</v>
      </c>
      <c r="O1087" s="83">
        <v>24.077924480163286</v>
      </c>
    </row>
    <row r="1088" spans="1:15" x14ac:dyDescent="0.25">
      <c r="A1088" s="78" t="str">
        <f t="shared" si="16"/>
        <v>24611</v>
      </c>
      <c r="B1088">
        <v>24</v>
      </c>
      <c r="C1088">
        <v>61</v>
      </c>
      <c r="D1088">
        <v>6</v>
      </c>
      <c r="E1088">
        <v>11</v>
      </c>
      <c r="F1088">
        <v>3</v>
      </c>
      <c r="G1088" s="84">
        <v>311785</v>
      </c>
      <c r="H1088" s="83">
        <v>8.1841653703674008E-2</v>
      </c>
      <c r="I1088" s="83">
        <v>8.0882659524993183E-2</v>
      </c>
      <c r="J1088" s="83">
        <v>7.9936494699873309E-2</v>
      </c>
      <c r="K1088" s="83">
        <v>3.5634042689673975</v>
      </c>
      <c r="L1088" s="83">
        <v>0.21032121493978223</v>
      </c>
      <c r="M1088" s="83">
        <v>0.20332600991067562</v>
      </c>
      <c r="N1088" s="83">
        <v>0.19636608560386162</v>
      </c>
      <c r="O1088" s="83">
        <v>22.592764244591624</v>
      </c>
    </row>
    <row r="1089" spans="1:15" x14ac:dyDescent="0.25">
      <c r="A1089" s="78" t="str">
        <f t="shared" si="16"/>
        <v>25611</v>
      </c>
      <c r="B1089">
        <v>25</v>
      </c>
      <c r="C1089">
        <v>60</v>
      </c>
      <c r="D1089">
        <v>6</v>
      </c>
      <c r="E1089">
        <v>11</v>
      </c>
      <c r="F1089">
        <v>3</v>
      </c>
      <c r="G1089" s="84">
        <v>309900</v>
      </c>
      <c r="H1089" s="83">
        <v>8.1264924169086802E-2</v>
      </c>
      <c r="I1089" s="83">
        <v>8.034527266860278E-2</v>
      </c>
      <c r="J1089" s="83">
        <v>7.9435301710229111E-2</v>
      </c>
      <c r="K1089" s="83">
        <v>3.4934365924491773</v>
      </c>
      <c r="L1089" s="83">
        <v>0.21019038399483705</v>
      </c>
      <c r="M1089" s="83">
        <v>0.20326879638593096</v>
      </c>
      <c r="N1089" s="83">
        <v>0.19638270409809616</v>
      </c>
      <c r="O1089" s="83">
        <v>21.19783155856728</v>
      </c>
    </row>
    <row r="1090" spans="1:15" x14ac:dyDescent="0.25">
      <c r="A1090" s="78" t="str">
        <f t="shared" si="16"/>
        <v>26611</v>
      </c>
      <c r="B1090">
        <v>26</v>
      </c>
      <c r="C1090">
        <v>59</v>
      </c>
      <c r="D1090">
        <v>6</v>
      </c>
      <c r="E1090">
        <v>11</v>
      </c>
      <c r="F1090">
        <v>3</v>
      </c>
      <c r="G1090" s="84">
        <v>307905</v>
      </c>
      <c r="H1090" s="83">
        <v>7.7868173624981732E-2</v>
      </c>
      <c r="I1090" s="83">
        <v>7.7017261817768468E-2</v>
      </c>
      <c r="J1090" s="83">
        <v>7.618258878550202E-2</v>
      </c>
      <c r="K1090" s="83">
        <v>3.5537876942563451</v>
      </c>
      <c r="L1090" s="83">
        <v>0.21881424465338334</v>
      </c>
      <c r="M1090" s="83">
        <v>0.21149380490735778</v>
      </c>
      <c r="N1090" s="83">
        <v>0.2042123382212046</v>
      </c>
      <c r="O1090" s="83">
        <v>19.113531771163185</v>
      </c>
    </row>
    <row r="1091" spans="1:15" x14ac:dyDescent="0.25">
      <c r="A1091" s="78" t="str">
        <f t="shared" ref="A1091:A1154" si="17">B1091&amp;D1091&amp;E1091</f>
        <v>27611</v>
      </c>
      <c r="B1091">
        <v>27</v>
      </c>
      <c r="C1091">
        <v>58</v>
      </c>
      <c r="D1091">
        <v>6</v>
      </c>
      <c r="E1091">
        <v>11</v>
      </c>
      <c r="F1091">
        <v>3</v>
      </c>
      <c r="G1091" s="84">
        <v>305785</v>
      </c>
      <c r="H1091" s="83">
        <v>7.7884788331670951E-2</v>
      </c>
      <c r="I1091" s="83">
        <v>7.7054139346272713E-2</v>
      </c>
      <c r="J1091" s="83">
        <v>7.6236571447258691E-2</v>
      </c>
      <c r="K1091" s="83">
        <v>3.4422780711938126</v>
      </c>
      <c r="L1091" s="83">
        <v>0.21865362918390371</v>
      </c>
      <c r="M1091" s="83">
        <v>0.21141324787023563</v>
      </c>
      <c r="N1091" s="83">
        <v>0.20421210981572019</v>
      </c>
      <c r="O1091" s="83">
        <v>17.985031966904852</v>
      </c>
    </row>
    <row r="1092" spans="1:15" x14ac:dyDescent="0.25">
      <c r="A1092" s="78" t="str">
        <f t="shared" si="17"/>
        <v>28611</v>
      </c>
      <c r="B1092">
        <v>28</v>
      </c>
      <c r="C1092">
        <v>57</v>
      </c>
      <c r="D1092">
        <v>6</v>
      </c>
      <c r="E1092">
        <v>11</v>
      </c>
      <c r="F1092">
        <v>3</v>
      </c>
      <c r="G1092" s="84">
        <v>303535</v>
      </c>
      <c r="H1092" s="83">
        <v>7.7902054128848403E-2</v>
      </c>
      <c r="I1092" s="83">
        <v>7.708830942065989E-2</v>
      </c>
      <c r="J1092" s="83">
        <v>7.6291037277414472E-2</v>
      </c>
      <c r="K1092" s="83">
        <v>3.3269145238605105</v>
      </c>
      <c r="L1092" s="83">
        <v>0.21848551237913255</v>
      </c>
      <c r="M1092" s="83">
        <v>0.21132653565486681</v>
      </c>
      <c r="N1092" s="83">
        <v>0.20421038759945312</v>
      </c>
      <c r="O1092" s="83">
        <v>16.924473289735946</v>
      </c>
    </row>
    <row r="1093" spans="1:15" x14ac:dyDescent="0.25">
      <c r="A1093" s="78" t="str">
        <f t="shared" si="17"/>
        <v>29611</v>
      </c>
      <c r="B1093">
        <v>29</v>
      </c>
      <c r="C1093">
        <v>56</v>
      </c>
      <c r="D1093">
        <v>6</v>
      </c>
      <c r="E1093">
        <v>11</v>
      </c>
      <c r="F1093">
        <v>3</v>
      </c>
      <c r="G1093" s="84">
        <v>301155</v>
      </c>
      <c r="H1093" s="83">
        <v>7.7920007969318125E-2</v>
      </c>
      <c r="I1093" s="83">
        <v>7.7126396706015177E-2</v>
      </c>
      <c r="J1093" s="83">
        <v>7.6346067639587581E-2</v>
      </c>
      <c r="K1093" s="83">
        <v>3.205591804884528</v>
      </c>
      <c r="L1093" s="83">
        <v>0.21830618784346931</v>
      </c>
      <c r="M1093" s="83">
        <v>0.21123341800733841</v>
      </c>
      <c r="N1093" s="83">
        <v>0.20419717421261477</v>
      </c>
      <c r="O1093" s="83">
        <v>15.927047533662067</v>
      </c>
    </row>
    <row r="1094" spans="1:15" x14ac:dyDescent="0.25">
      <c r="A1094" s="78" t="str">
        <f t="shared" si="17"/>
        <v>30611</v>
      </c>
      <c r="B1094">
        <v>30</v>
      </c>
      <c r="C1094">
        <v>55</v>
      </c>
      <c r="D1094">
        <v>6</v>
      </c>
      <c r="E1094">
        <v>11</v>
      </c>
      <c r="F1094">
        <v>3</v>
      </c>
      <c r="G1094" s="84">
        <v>298630</v>
      </c>
      <c r="H1094" s="83">
        <v>7.7935907310049221E-2</v>
      </c>
      <c r="I1094" s="83">
        <v>7.7159026219736804E-2</v>
      </c>
      <c r="J1094" s="83">
        <v>7.6402236881760038E-2</v>
      </c>
      <c r="K1094" s="83">
        <v>3.0714998493118575</v>
      </c>
      <c r="L1094" s="83">
        <v>0.21811941198138166</v>
      </c>
      <c r="M1094" s="83">
        <v>0.21113083079395908</v>
      </c>
      <c r="N1094" s="83">
        <v>0.20418243311120785</v>
      </c>
      <c r="O1094" s="83">
        <v>14.959756220071661</v>
      </c>
    </row>
    <row r="1095" spans="1:15" x14ac:dyDescent="0.25">
      <c r="A1095" s="78" t="str">
        <f t="shared" si="17"/>
        <v>31611</v>
      </c>
      <c r="B1095">
        <v>31</v>
      </c>
      <c r="C1095">
        <v>54</v>
      </c>
      <c r="D1095">
        <v>6</v>
      </c>
      <c r="E1095">
        <v>11</v>
      </c>
      <c r="F1095">
        <v>3</v>
      </c>
      <c r="G1095" s="84">
        <v>295955</v>
      </c>
      <c r="H1095" s="83">
        <v>7.7951039854031859E-2</v>
      </c>
      <c r="I1095" s="83">
        <v>7.719416803230221E-2</v>
      </c>
      <c r="J1095" s="83">
        <v>7.6454190670879024E-2</v>
      </c>
      <c r="K1095" s="83">
        <v>2.9331148316467028</v>
      </c>
      <c r="L1095" s="83">
        <v>0.21792164349309862</v>
      </c>
      <c r="M1095" s="83">
        <v>0.2110185670118768</v>
      </c>
      <c r="N1095" s="83">
        <v>0.20415603723539053</v>
      </c>
      <c r="O1095" s="83">
        <v>14.082934905644439</v>
      </c>
    </row>
    <row r="1096" spans="1:15" x14ac:dyDescent="0.25">
      <c r="A1096" s="78" t="str">
        <f t="shared" si="17"/>
        <v>32611</v>
      </c>
      <c r="B1096">
        <v>32</v>
      </c>
      <c r="C1096">
        <v>53</v>
      </c>
      <c r="D1096">
        <v>6</v>
      </c>
      <c r="E1096">
        <v>11</v>
      </c>
      <c r="F1096">
        <v>3</v>
      </c>
      <c r="G1096" s="84">
        <v>293130</v>
      </c>
      <c r="H1096" s="83">
        <v>7.796540783952513E-2</v>
      </c>
      <c r="I1096" s="83">
        <v>7.7228533415208273E-2</v>
      </c>
      <c r="J1096" s="83">
        <v>7.6508716269232085E-2</v>
      </c>
      <c r="K1096" s="83">
        <v>2.8072595776617884</v>
      </c>
      <c r="L1096" s="83">
        <v>0.21771568928461774</v>
      </c>
      <c r="M1096" s="83">
        <v>0.21089960085968684</v>
      </c>
      <c r="N1096" s="83">
        <v>0.20412786135844166</v>
      </c>
      <c r="O1096" s="83">
        <v>13.256347013270563</v>
      </c>
    </row>
    <row r="1097" spans="1:15" x14ac:dyDescent="0.25">
      <c r="A1097" s="78" t="str">
        <f t="shared" si="17"/>
        <v>33611</v>
      </c>
      <c r="B1097">
        <v>33</v>
      </c>
      <c r="C1097">
        <v>52</v>
      </c>
      <c r="D1097">
        <v>6</v>
      </c>
      <c r="E1097">
        <v>11</v>
      </c>
      <c r="F1097">
        <v>3</v>
      </c>
      <c r="G1097" s="84">
        <v>290150</v>
      </c>
      <c r="H1097" s="83">
        <v>7.7976908495605721E-2</v>
      </c>
      <c r="I1097" s="83">
        <v>7.726003791142512E-2</v>
      </c>
      <c r="J1097" s="83">
        <v>7.6560399793210415E-2</v>
      </c>
      <c r="K1097" s="83">
        <v>2.6708219886265723</v>
      </c>
      <c r="L1097" s="83">
        <v>0.21749784594175425</v>
      </c>
      <c r="M1097" s="83">
        <v>0.210773737721868</v>
      </c>
      <c r="N1097" s="83">
        <v>0.20408754092710668</v>
      </c>
      <c r="O1097" s="83">
        <v>12.459203860072376</v>
      </c>
    </row>
    <row r="1098" spans="1:15" x14ac:dyDescent="0.25">
      <c r="A1098" s="78" t="str">
        <f t="shared" si="17"/>
        <v>34611</v>
      </c>
      <c r="B1098">
        <v>34</v>
      </c>
      <c r="C1098">
        <v>51</v>
      </c>
      <c r="D1098">
        <v>6</v>
      </c>
      <c r="E1098">
        <v>11</v>
      </c>
      <c r="F1098">
        <v>3</v>
      </c>
      <c r="G1098" s="84">
        <v>287000</v>
      </c>
      <c r="H1098" s="83">
        <v>7.7425087108013935E-2</v>
      </c>
      <c r="I1098" s="83">
        <v>7.6745644599303137E-2</v>
      </c>
      <c r="J1098" s="83">
        <v>7.6080139372822306E-2</v>
      </c>
      <c r="K1098" s="83">
        <v>2.5667560975609756</v>
      </c>
      <c r="L1098" s="83">
        <v>0.21726829268292683</v>
      </c>
      <c r="M1098" s="83">
        <v>0.21063414634146341</v>
      </c>
      <c r="N1098" s="83">
        <v>0.20403832752613241</v>
      </c>
      <c r="O1098" s="83">
        <v>11.729567944250871</v>
      </c>
    </row>
    <row r="1099" spans="1:15" x14ac:dyDescent="0.25">
      <c r="A1099" s="78" t="str">
        <f t="shared" si="17"/>
        <v>35611</v>
      </c>
      <c r="B1099">
        <v>35</v>
      </c>
      <c r="C1099">
        <v>50</v>
      </c>
      <c r="D1099">
        <v>6</v>
      </c>
      <c r="E1099">
        <v>11</v>
      </c>
      <c r="F1099">
        <v>3</v>
      </c>
      <c r="G1099" s="84">
        <v>283675</v>
      </c>
      <c r="H1099" s="83">
        <v>7.0668899268529123E-2</v>
      </c>
      <c r="I1099" s="83">
        <v>7.0083722569842244E-2</v>
      </c>
      <c r="J1099" s="83">
        <v>6.951264651449722E-2</v>
      </c>
      <c r="K1099" s="83">
        <v>2.6452419141623338</v>
      </c>
      <c r="L1099" s="83">
        <v>0.22540935930201816</v>
      </c>
      <c r="M1099" s="83">
        <v>0.21847184277782675</v>
      </c>
      <c r="N1099" s="83">
        <v>0.21157310302282542</v>
      </c>
      <c r="O1099" s="83">
        <v>10.875501894773949</v>
      </c>
    </row>
    <row r="1100" spans="1:15" x14ac:dyDescent="0.25">
      <c r="A1100" s="78" t="str">
        <f t="shared" si="17"/>
        <v>36611</v>
      </c>
      <c r="B1100">
        <v>36</v>
      </c>
      <c r="C1100">
        <v>49</v>
      </c>
      <c r="D1100">
        <v>6</v>
      </c>
      <c r="E1100">
        <v>11</v>
      </c>
      <c r="F1100">
        <v>3</v>
      </c>
      <c r="G1100" s="84">
        <v>280175</v>
      </c>
      <c r="H1100" s="83">
        <v>7.0677255286874269E-2</v>
      </c>
      <c r="I1100" s="83">
        <v>7.0109752833050779E-2</v>
      </c>
      <c r="J1100" s="83">
        <v>6.9552957972695631E-2</v>
      </c>
      <c r="K1100" s="83">
        <v>2.5443383599536005</v>
      </c>
      <c r="L1100" s="83">
        <v>0.22513786026590524</v>
      </c>
      <c r="M1100" s="83">
        <v>0.21829570803961809</v>
      </c>
      <c r="N1100" s="83">
        <v>0.21148924779155884</v>
      </c>
      <c r="O1100" s="83">
        <v>10.34138306415633</v>
      </c>
    </row>
    <row r="1101" spans="1:15" x14ac:dyDescent="0.25">
      <c r="A1101" s="78" t="str">
        <f t="shared" si="17"/>
        <v>37611</v>
      </c>
      <c r="B1101">
        <v>37</v>
      </c>
      <c r="C1101">
        <v>48</v>
      </c>
      <c r="D1101">
        <v>6</v>
      </c>
      <c r="E1101">
        <v>11</v>
      </c>
      <c r="F1101">
        <v>3</v>
      </c>
      <c r="G1101" s="84">
        <v>276480</v>
      </c>
      <c r="H1101" s="83">
        <v>7.0681423611111113E-2</v>
      </c>
      <c r="I1101" s="83">
        <v>7.0131655092592587E-2</v>
      </c>
      <c r="J1101" s="83">
        <v>6.9589120370370364E-2</v>
      </c>
      <c r="K1101" s="83">
        <v>2.440042679398148</v>
      </c>
      <c r="L1101" s="83">
        <v>0.22485532407407408</v>
      </c>
      <c r="M1101" s="83">
        <v>0.21810257523148149</v>
      </c>
      <c r="N1101" s="83">
        <v>0.21138599537037037</v>
      </c>
      <c r="O1101" s="83">
        <v>9.843297887731481</v>
      </c>
    </row>
    <row r="1102" spans="1:15" x14ac:dyDescent="0.25">
      <c r="A1102" s="78" t="str">
        <f t="shared" si="17"/>
        <v>38611</v>
      </c>
      <c r="B1102">
        <v>38</v>
      </c>
      <c r="C1102">
        <v>47</v>
      </c>
      <c r="D1102">
        <v>6</v>
      </c>
      <c r="E1102">
        <v>11</v>
      </c>
      <c r="F1102">
        <v>3</v>
      </c>
      <c r="G1102" s="84">
        <v>272595</v>
      </c>
      <c r="H1102" s="83">
        <v>7.0683614886553309E-2</v>
      </c>
      <c r="I1102" s="83">
        <v>7.0148021790568421E-2</v>
      </c>
      <c r="J1102" s="83">
        <v>6.9623434032172277E-2</v>
      </c>
      <c r="K1102" s="83">
        <v>2.3372072121645666</v>
      </c>
      <c r="L1102" s="83">
        <v>0.22455290816045781</v>
      </c>
      <c r="M1102" s="83">
        <v>0.21789467891927586</v>
      </c>
      <c r="N1102" s="83">
        <v>0.21126946569086008</v>
      </c>
      <c r="O1102" s="83">
        <v>9.3694345090702331</v>
      </c>
    </row>
    <row r="1103" spans="1:15" x14ac:dyDescent="0.25">
      <c r="A1103" s="78" t="str">
        <f t="shared" si="17"/>
        <v>39611</v>
      </c>
      <c r="B1103">
        <v>39</v>
      </c>
      <c r="C1103">
        <v>46</v>
      </c>
      <c r="D1103">
        <v>6</v>
      </c>
      <c r="E1103">
        <v>11</v>
      </c>
      <c r="F1103">
        <v>3</v>
      </c>
      <c r="G1103" s="84">
        <v>268500</v>
      </c>
      <c r="H1103" s="83">
        <v>7.0685288640595909E-2</v>
      </c>
      <c r="I1103" s="83">
        <v>7.0160148975791439E-2</v>
      </c>
      <c r="J1103" s="83">
        <v>6.9649906890130356E-2</v>
      </c>
      <c r="K1103" s="83">
        <v>2.2356759776536315</v>
      </c>
      <c r="L1103" s="83">
        <v>0.22423836126629423</v>
      </c>
      <c r="M1103" s="83">
        <v>0.2176685288640596</v>
      </c>
      <c r="N1103" s="83">
        <v>0.21112849162011174</v>
      </c>
      <c r="O1103" s="83">
        <v>8.9273072625698315</v>
      </c>
    </row>
    <row r="1104" spans="1:15" x14ac:dyDescent="0.25">
      <c r="A1104" s="78" t="str">
        <f t="shared" si="17"/>
        <v>40611</v>
      </c>
      <c r="B1104">
        <v>40</v>
      </c>
      <c r="C1104">
        <v>45</v>
      </c>
      <c r="D1104">
        <v>6</v>
      </c>
      <c r="E1104">
        <v>11</v>
      </c>
      <c r="F1104">
        <v>3</v>
      </c>
      <c r="G1104" s="84">
        <v>264195</v>
      </c>
      <c r="H1104" s="83">
        <v>7.0678854633887844E-2</v>
      </c>
      <c r="I1104" s="83">
        <v>7.0171653513503282E-2</v>
      </c>
      <c r="J1104" s="83">
        <v>6.9672022559094604E-2</v>
      </c>
      <c r="K1104" s="83">
        <v>2.135271295823161</v>
      </c>
      <c r="L1104" s="83">
        <v>0.22390279906886959</v>
      </c>
      <c r="M1104" s="83">
        <v>0.21742273699350859</v>
      </c>
      <c r="N1104" s="83">
        <v>0.21097295558205115</v>
      </c>
      <c r="O1104" s="83">
        <v>8.5102708226877866</v>
      </c>
    </row>
    <row r="1105" spans="1:15" x14ac:dyDescent="0.25">
      <c r="A1105" s="78" t="str">
        <f t="shared" si="17"/>
        <v>41611</v>
      </c>
      <c r="B1105">
        <v>41</v>
      </c>
      <c r="C1105">
        <v>44</v>
      </c>
      <c r="D1105">
        <v>6</v>
      </c>
      <c r="E1105">
        <v>11</v>
      </c>
      <c r="F1105">
        <v>3</v>
      </c>
      <c r="G1105" s="84">
        <v>259660</v>
      </c>
      <c r="H1105" s="83">
        <v>7.0669336825078949E-2</v>
      </c>
      <c r="I1105" s="83">
        <v>7.017638450281137E-2</v>
      </c>
      <c r="J1105" s="83">
        <v>6.9691134560579224E-2</v>
      </c>
      <c r="K1105" s="83">
        <v>2.0357968112146652</v>
      </c>
      <c r="L1105" s="83">
        <v>0.22355002695833012</v>
      </c>
      <c r="M1105" s="83">
        <v>0.21715705152892242</v>
      </c>
      <c r="N1105" s="83">
        <v>0.2107987368096742</v>
      </c>
      <c r="O1105" s="83">
        <v>8.1087999691904802</v>
      </c>
    </row>
    <row r="1106" spans="1:15" x14ac:dyDescent="0.25">
      <c r="A1106" s="78" t="str">
        <f t="shared" si="17"/>
        <v>42611</v>
      </c>
      <c r="B1106">
        <v>42</v>
      </c>
      <c r="C1106">
        <v>43</v>
      </c>
      <c r="D1106">
        <v>6</v>
      </c>
      <c r="E1106">
        <v>11</v>
      </c>
      <c r="F1106">
        <v>3</v>
      </c>
      <c r="G1106" s="84">
        <v>254890</v>
      </c>
      <c r="H1106" s="83">
        <v>7.0654007611126363E-2</v>
      </c>
      <c r="I1106" s="83">
        <v>7.0175369767350615E-2</v>
      </c>
      <c r="J1106" s="83">
        <v>6.9704578445603987E-2</v>
      </c>
      <c r="K1106" s="83">
        <v>1.9327435364274785</v>
      </c>
      <c r="L1106" s="83">
        <v>0.22317862607399269</v>
      </c>
      <c r="M1106" s="83">
        <v>0.21687786888461688</v>
      </c>
      <c r="N1106" s="83">
        <v>0.21060849778335752</v>
      </c>
      <c r="O1106" s="83">
        <v>7.7375809172584251</v>
      </c>
    </row>
    <row r="1107" spans="1:15" x14ac:dyDescent="0.25">
      <c r="A1107" s="78" t="str">
        <f t="shared" si="17"/>
        <v>43611</v>
      </c>
      <c r="B1107">
        <v>43</v>
      </c>
      <c r="C1107">
        <v>42</v>
      </c>
      <c r="D1107">
        <v>6</v>
      </c>
      <c r="E1107">
        <v>11</v>
      </c>
      <c r="F1107">
        <v>3</v>
      </c>
      <c r="G1107" s="84">
        <v>249875</v>
      </c>
      <c r="H1107" s="83">
        <v>7.0639319659829919E-2</v>
      </c>
      <c r="I1107" s="83">
        <v>7.0171085542771391E-2</v>
      </c>
      <c r="J1107" s="83">
        <v>6.9718859429714855E-2</v>
      </c>
      <c r="K1107" s="83">
        <v>1.8371985992996498</v>
      </c>
      <c r="L1107" s="83">
        <v>0.22279539769884943</v>
      </c>
      <c r="M1107" s="83">
        <v>0.21658429214607303</v>
      </c>
      <c r="N1107" s="83">
        <v>0.21040520260130066</v>
      </c>
      <c r="O1107" s="83">
        <v>7.3946853426713357</v>
      </c>
    </row>
    <row r="1108" spans="1:15" x14ac:dyDescent="0.25">
      <c r="A1108" s="78" t="str">
        <f t="shared" si="17"/>
        <v>44611</v>
      </c>
      <c r="B1108">
        <v>44</v>
      </c>
      <c r="C1108">
        <v>41</v>
      </c>
      <c r="D1108">
        <v>6</v>
      </c>
      <c r="E1108">
        <v>11</v>
      </c>
      <c r="F1108">
        <v>3</v>
      </c>
      <c r="G1108" s="84">
        <v>244595</v>
      </c>
      <c r="H1108" s="83">
        <v>6.9633475745620316E-2</v>
      </c>
      <c r="I1108" s="83">
        <v>6.920010629816635E-2</v>
      </c>
      <c r="J1108" s="83">
        <v>6.8783090414767267E-2</v>
      </c>
      <c r="K1108" s="83">
        <v>1.7572640487336209</v>
      </c>
      <c r="L1108" s="83">
        <v>0.22240029436415298</v>
      </c>
      <c r="M1108" s="83">
        <v>0.2162799730166193</v>
      </c>
      <c r="N1108" s="83">
        <v>0.21019644718820907</v>
      </c>
      <c r="O1108" s="83">
        <v>7.0605940432142926</v>
      </c>
    </row>
    <row r="1109" spans="1:15" x14ac:dyDescent="0.25">
      <c r="A1109" s="78" t="str">
        <f t="shared" si="17"/>
        <v>45611</v>
      </c>
      <c r="B1109">
        <v>45</v>
      </c>
      <c r="C1109">
        <v>40</v>
      </c>
      <c r="D1109">
        <v>6</v>
      </c>
      <c r="E1109">
        <v>11</v>
      </c>
      <c r="F1109">
        <v>3</v>
      </c>
      <c r="G1109" s="84">
        <v>239050</v>
      </c>
      <c r="H1109" s="83">
        <v>6.2112528759673706E-2</v>
      </c>
      <c r="I1109" s="83">
        <v>6.1744404936205817E-2</v>
      </c>
      <c r="J1109" s="83">
        <v>6.1388830788537962E-2</v>
      </c>
      <c r="K1109" s="83">
        <v>1.8114829533570382</v>
      </c>
      <c r="L1109" s="83">
        <v>0.23664087011085547</v>
      </c>
      <c r="M1109" s="83">
        <v>0.23004392386530015</v>
      </c>
      <c r="N1109" s="83">
        <v>0.22348044342187826</v>
      </c>
      <c r="O1109" s="83">
        <v>6.7827400125496755</v>
      </c>
    </row>
    <row r="1110" spans="1:15" x14ac:dyDescent="0.25">
      <c r="A1110" s="78" t="str">
        <f t="shared" si="17"/>
        <v>46611</v>
      </c>
      <c r="B1110">
        <v>46</v>
      </c>
      <c r="C1110">
        <v>39</v>
      </c>
      <c r="D1110">
        <v>6</v>
      </c>
      <c r="E1110">
        <v>11</v>
      </c>
      <c r="F1110">
        <v>3</v>
      </c>
      <c r="G1110" s="84">
        <v>233230</v>
      </c>
      <c r="H1110" s="83">
        <v>6.2093212708485189E-2</v>
      </c>
      <c r="I1110" s="83">
        <v>6.1741628435449988E-2</v>
      </c>
      <c r="J1110" s="83">
        <v>6.1398619388586373E-2</v>
      </c>
      <c r="K1110" s="83">
        <v>1.6831539681859109</v>
      </c>
      <c r="L1110" s="83">
        <v>0.23619174205719676</v>
      </c>
      <c r="M1110" s="83">
        <v>0.22970029584530291</v>
      </c>
      <c r="N1110" s="83">
        <v>0.22324743815118123</v>
      </c>
      <c r="O1110" s="83">
        <v>6.4607083136817733</v>
      </c>
    </row>
    <row r="1111" spans="1:15" x14ac:dyDescent="0.25">
      <c r="A1111" s="78" t="str">
        <f t="shared" si="17"/>
        <v>47611</v>
      </c>
      <c r="B1111">
        <v>47</v>
      </c>
      <c r="C1111">
        <v>38</v>
      </c>
      <c r="D1111">
        <v>6</v>
      </c>
      <c r="E1111">
        <v>11</v>
      </c>
      <c r="F1111">
        <v>3</v>
      </c>
      <c r="G1111" s="84">
        <v>227135</v>
      </c>
      <c r="H1111" s="83">
        <v>6.2073216369119687E-2</v>
      </c>
      <c r="I1111" s="83">
        <v>6.1738613599841501E-2</v>
      </c>
      <c r="J1111" s="83">
        <v>6.141281616659696E-2</v>
      </c>
      <c r="K1111" s="83">
        <v>1.6049750148590045</v>
      </c>
      <c r="L1111" s="83">
        <v>0.23574526162854689</v>
      </c>
      <c r="M1111" s="83">
        <v>0.22935699033614371</v>
      </c>
      <c r="N1111" s="83">
        <v>0.22301714839192552</v>
      </c>
      <c r="O1111" s="83">
        <v>6.1622163030796662</v>
      </c>
    </row>
    <row r="1112" spans="1:15" x14ac:dyDescent="0.25">
      <c r="A1112" s="78" t="str">
        <f t="shared" si="17"/>
        <v>48611</v>
      </c>
      <c r="B1112">
        <v>48</v>
      </c>
      <c r="C1112">
        <v>37</v>
      </c>
      <c r="D1112">
        <v>6</v>
      </c>
      <c r="E1112">
        <v>11</v>
      </c>
      <c r="F1112">
        <v>3</v>
      </c>
      <c r="G1112" s="84">
        <v>220765</v>
      </c>
      <c r="H1112" s="83">
        <v>6.2056938373383462E-2</v>
      </c>
      <c r="I1112" s="83">
        <v>6.1735329422689285E-2</v>
      </c>
      <c r="J1112" s="83">
        <v>6.1427309582587818E-2</v>
      </c>
      <c r="K1112" s="83">
        <v>1.541924671030281</v>
      </c>
      <c r="L1112" s="83">
        <v>0.23529544991280321</v>
      </c>
      <c r="M1112" s="83">
        <v>0.22902181052250131</v>
      </c>
      <c r="N1112" s="83">
        <v>0.22279346816750845</v>
      </c>
      <c r="O1112" s="83">
        <v>5.8777840690326819</v>
      </c>
    </row>
    <row r="1113" spans="1:15" x14ac:dyDescent="0.25">
      <c r="A1113" s="78" t="str">
        <f t="shared" si="17"/>
        <v>49611</v>
      </c>
      <c r="B1113">
        <v>49</v>
      </c>
      <c r="C1113">
        <v>36</v>
      </c>
      <c r="D1113">
        <v>6</v>
      </c>
      <c r="E1113">
        <v>11</v>
      </c>
      <c r="F1113">
        <v>3</v>
      </c>
      <c r="G1113" s="84">
        <v>214140</v>
      </c>
      <c r="H1113" s="83">
        <v>6.2043522928925003E-2</v>
      </c>
      <c r="I1113" s="83">
        <v>6.1735313346408895E-2</v>
      </c>
      <c r="J1113" s="83">
        <v>6.1445783132530123E-2</v>
      </c>
      <c r="K1113" s="83">
        <v>1.4793919865508547</v>
      </c>
      <c r="L1113" s="83">
        <v>0.23485570187727656</v>
      </c>
      <c r="M1113" s="83">
        <v>0.22869151022695433</v>
      </c>
      <c r="N1113" s="83">
        <v>0.22258335668254414</v>
      </c>
      <c r="O1113" s="83">
        <v>5.6132436723638737</v>
      </c>
    </row>
    <row r="1114" spans="1:15" x14ac:dyDescent="0.25">
      <c r="A1114" s="78" t="str">
        <f t="shared" si="17"/>
        <v>50611</v>
      </c>
      <c r="B1114">
        <v>50</v>
      </c>
      <c r="C1114">
        <v>35</v>
      </c>
      <c r="D1114">
        <v>6</v>
      </c>
      <c r="E1114">
        <v>11</v>
      </c>
      <c r="F1114">
        <v>3</v>
      </c>
      <c r="G1114" s="84">
        <v>207275</v>
      </c>
      <c r="H1114" s="83">
        <v>6.1965987215052469E-2</v>
      </c>
      <c r="I1114" s="83">
        <v>6.1686165721867088E-2</v>
      </c>
      <c r="J1114" s="83">
        <v>6.1415993245688097E-2</v>
      </c>
      <c r="K1114" s="83">
        <v>1.4201374984923412</v>
      </c>
      <c r="L1114" s="83">
        <v>0.23442286817030514</v>
      </c>
      <c r="M1114" s="83">
        <v>0.22837775901580026</v>
      </c>
      <c r="N1114" s="83">
        <v>0.22238089494632735</v>
      </c>
      <c r="O1114" s="83">
        <v>5.3577131829694853</v>
      </c>
    </row>
    <row r="1115" spans="1:15" x14ac:dyDescent="0.25">
      <c r="A1115" s="78" t="str">
        <f t="shared" si="17"/>
        <v>18811</v>
      </c>
      <c r="B1115">
        <v>18</v>
      </c>
      <c r="C1115">
        <v>67</v>
      </c>
      <c r="D1115">
        <v>8</v>
      </c>
      <c r="E1115">
        <v>11</v>
      </c>
      <c r="F1115">
        <v>3</v>
      </c>
      <c r="G1115" s="84">
        <v>421175</v>
      </c>
      <c r="H1115" s="83">
        <v>8.768326705051345E-2</v>
      </c>
      <c r="I1115" s="83">
        <v>8.654359826675373E-2</v>
      </c>
      <c r="J1115" s="83">
        <v>8.541580103282484E-2</v>
      </c>
      <c r="K1115" s="83">
        <v>4.281329613581053</v>
      </c>
      <c r="L1115" s="83">
        <v>0.20600700421440019</v>
      </c>
      <c r="M1115" s="83">
        <v>0.19873686709799965</v>
      </c>
      <c r="N1115" s="83">
        <v>0.19149759601115926</v>
      </c>
      <c r="O1115" s="83">
        <v>30.1038736867098</v>
      </c>
    </row>
    <row r="1116" spans="1:15" x14ac:dyDescent="0.25">
      <c r="A1116" s="78" t="str">
        <f t="shared" si="17"/>
        <v>19811</v>
      </c>
      <c r="B1116">
        <v>19</v>
      </c>
      <c r="C1116">
        <v>66</v>
      </c>
      <c r="D1116">
        <v>8</v>
      </c>
      <c r="E1116">
        <v>11</v>
      </c>
      <c r="F1116">
        <v>3</v>
      </c>
      <c r="G1116" s="84">
        <v>419995</v>
      </c>
      <c r="H1116" s="83">
        <v>8.7705806021500257E-2</v>
      </c>
      <c r="I1116" s="83">
        <v>8.6581983118846656E-2</v>
      </c>
      <c r="J1116" s="83">
        <v>8.5472446100548813E-2</v>
      </c>
      <c r="K1116" s="83">
        <v>4.1672138954035169</v>
      </c>
      <c r="L1116" s="83">
        <v>0.20591911808473912</v>
      </c>
      <c r="M1116" s="83">
        <v>0.19870950844652913</v>
      </c>
      <c r="N1116" s="83">
        <v>0.19153085155775665</v>
      </c>
      <c r="O1116" s="83">
        <v>28.231483708139383</v>
      </c>
    </row>
    <row r="1117" spans="1:15" x14ac:dyDescent="0.25">
      <c r="A1117" s="78" t="str">
        <f t="shared" si="17"/>
        <v>20811</v>
      </c>
      <c r="B1117">
        <v>20</v>
      </c>
      <c r="C1117">
        <v>65</v>
      </c>
      <c r="D1117">
        <v>8</v>
      </c>
      <c r="E1117">
        <v>11</v>
      </c>
      <c r="F1117">
        <v>3</v>
      </c>
      <c r="G1117" s="84">
        <v>418775</v>
      </c>
      <c r="H1117" s="83">
        <v>8.7727299862694771E-2</v>
      </c>
      <c r="I1117" s="83">
        <v>8.6624082144349593E-2</v>
      </c>
      <c r="J1117" s="83">
        <v>8.5532804011700797E-2</v>
      </c>
      <c r="K1117" s="83">
        <v>4.0549794042146736</v>
      </c>
      <c r="L1117" s="83">
        <v>0.20582412990269239</v>
      </c>
      <c r="M1117" s="83">
        <v>0.19867709390484151</v>
      </c>
      <c r="N1117" s="83">
        <v>0.19155871291266194</v>
      </c>
      <c r="O1117" s="83">
        <v>26.529733150259688</v>
      </c>
    </row>
    <row r="1118" spans="1:15" x14ac:dyDescent="0.25">
      <c r="A1118" s="78" t="str">
        <f t="shared" si="17"/>
        <v>21811</v>
      </c>
      <c r="B1118">
        <v>21</v>
      </c>
      <c r="C1118">
        <v>64</v>
      </c>
      <c r="D1118">
        <v>8</v>
      </c>
      <c r="E1118">
        <v>11</v>
      </c>
      <c r="F1118">
        <v>3</v>
      </c>
      <c r="G1118" s="84">
        <v>417500</v>
      </c>
      <c r="H1118" s="83">
        <v>8.7750898203592817E-2</v>
      </c>
      <c r="I1118" s="83">
        <v>8.6663473053892215E-2</v>
      </c>
      <c r="J1118" s="83">
        <v>8.5590419161676645E-2</v>
      </c>
      <c r="K1118" s="83">
        <v>3.9445892215568863</v>
      </c>
      <c r="L1118" s="83">
        <v>0.2057245508982036</v>
      </c>
      <c r="M1118" s="83">
        <v>0.19863952095808382</v>
      </c>
      <c r="N1118" s="83">
        <v>0.19158802395209582</v>
      </c>
      <c r="O1118" s="83">
        <v>24.927846706586827</v>
      </c>
    </row>
    <row r="1119" spans="1:15" x14ac:dyDescent="0.25">
      <c r="A1119" s="78" t="str">
        <f t="shared" si="17"/>
        <v>22811</v>
      </c>
      <c r="B1119">
        <v>22</v>
      </c>
      <c r="C1119">
        <v>63</v>
      </c>
      <c r="D1119">
        <v>8</v>
      </c>
      <c r="E1119">
        <v>11</v>
      </c>
      <c r="F1119">
        <v>3</v>
      </c>
      <c r="G1119" s="84">
        <v>416155</v>
      </c>
      <c r="H1119" s="83">
        <v>8.7772584734053416E-2</v>
      </c>
      <c r="I1119" s="83">
        <v>8.6703271617546346E-2</v>
      </c>
      <c r="J1119" s="83">
        <v>8.5650779156804552E-2</v>
      </c>
      <c r="K1119" s="83">
        <v>3.8478763922096335</v>
      </c>
      <c r="L1119" s="83">
        <v>0.20561809902560343</v>
      </c>
      <c r="M1119" s="83">
        <v>0.19859907966983456</v>
      </c>
      <c r="N1119" s="83">
        <v>0.19161129867477261</v>
      </c>
      <c r="O1119" s="83">
        <v>23.384253463252875</v>
      </c>
    </row>
    <row r="1120" spans="1:15" x14ac:dyDescent="0.25">
      <c r="A1120" s="78" t="str">
        <f t="shared" si="17"/>
        <v>23811</v>
      </c>
      <c r="B1120">
        <v>23</v>
      </c>
      <c r="C1120">
        <v>62</v>
      </c>
      <c r="D1120">
        <v>8</v>
      </c>
      <c r="E1120">
        <v>11</v>
      </c>
      <c r="F1120">
        <v>3</v>
      </c>
      <c r="G1120" s="84">
        <v>414740</v>
      </c>
      <c r="H1120" s="83">
        <v>8.7794762984038197E-2</v>
      </c>
      <c r="I1120" s="83">
        <v>8.6745913102184505E-2</v>
      </c>
      <c r="J1120" s="83">
        <v>8.5711530115252926E-2</v>
      </c>
      <c r="K1120" s="83">
        <v>3.7404976611853211</v>
      </c>
      <c r="L1120" s="83">
        <v>0.20550465351786662</v>
      </c>
      <c r="M1120" s="83">
        <v>0.19855089935863432</v>
      </c>
      <c r="N1120" s="83">
        <v>0.19163331243670734</v>
      </c>
      <c r="O1120" s="83">
        <v>21.935301634759128</v>
      </c>
    </row>
    <row r="1121" spans="1:15" x14ac:dyDescent="0.25">
      <c r="A1121" s="78" t="str">
        <f t="shared" si="17"/>
        <v>24811</v>
      </c>
      <c r="B1121">
        <v>24</v>
      </c>
      <c r="C1121">
        <v>61</v>
      </c>
      <c r="D1121">
        <v>8</v>
      </c>
      <c r="E1121">
        <v>11</v>
      </c>
      <c r="F1121">
        <v>3</v>
      </c>
      <c r="G1121" s="84">
        <v>413235</v>
      </c>
      <c r="H1121" s="83">
        <v>8.7814439725579882E-2</v>
      </c>
      <c r="I1121" s="83">
        <v>8.6785969242682739E-2</v>
      </c>
      <c r="J1121" s="83">
        <v>8.5772018343073547E-2</v>
      </c>
      <c r="K1121" s="83">
        <v>3.6348978184326111</v>
      </c>
      <c r="L1121" s="83">
        <v>0.20538192553873705</v>
      </c>
      <c r="M1121" s="83">
        <v>0.19849964306024417</v>
      </c>
      <c r="N1121" s="83">
        <v>0.1916488196788752</v>
      </c>
      <c r="O1121" s="83">
        <v>20.62258521180442</v>
      </c>
    </row>
    <row r="1122" spans="1:15" x14ac:dyDescent="0.25">
      <c r="A1122" s="78" t="str">
        <f t="shared" si="17"/>
        <v>25811</v>
      </c>
      <c r="B1122">
        <v>25</v>
      </c>
      <c r="C1122">
        <v>60</v>
      </c>
      <c r="D1122">
        <v>8</v>
      </c>
      <c r="E1122">
        <v>11</v>
      </c>
      <c r="F1122">
        <v>3</v>
      </c>
      <c r="G1122" s="84">
        <v>411640</v>
      </c>
      <c r="H1122" s="83">
        <v>8.6891458556019818E-2</v>
      </c>
      <c r="I1122" s="83">
        <v>8.5905159848411239E-2</v>
      </c>
      <c r="J1122" s="83">
        <v>8.4935866290933831E-2</v>
      </c>
      <c r="K1122" s="83">
        <v>3.5916286075211348</v>
      </c>
      <c r="L1122" s="83">
        <v>0.20525459139053542</v>
      </c>
      <c r="M1122" s="83">
        <v>0.1984403848022544</v>
      </c>
      <c r="N1122" s="83">
        <v>0.19166261782139735</v>
      </c>
      <c r="O1122" s="83">
        <v>19.347954523369935</v>
      </c>
    </row>
    <row r="1123" spans="1:15" x14ac:dyDescent="0.25">
      <c r="A1123" s="78" t="str">
        <f t="shared" si="17"/>
        <v>26811</v>
      </c>
      <c r="B1123">
        <v>26</v>
      </c>
      <c r="C1123">
        <v>59</v>
      </c>
      <c r="D1123">
        <v>8</v>
      </c>
      <c r="E1123">
        <v>11</v>
      </c>
      <c r="F1123">
        <v>3</v>
      </c>
      <c r="G1123" s="84">
        <v>409940</v>
      </c>
      <c r="H1123" s="83">
        <v>8.5685710103917651E-2</v>
      </c>
      <c r="I1123" s="83">
        <v>8.4751427038103136E-2</v>
      </c>
      <c r="J1123" s="83">
        <v>8.3831780260525929E-2</v>
      </c>
      <c r="K1123" s="83">
        <v>3.5693369761428504</v>
      </c>
      <c r="L1123" s="83">
        <v>0.20925257354734839</v>
      </c>
      <c r="M1123" s="83">
        <v>0.20225398838854466</v>
      </c>
      <c r="N1123" s="83">
        <v>0.1952895545689613</v>
      </c>
      <c r="O1123" s="83">
        <v>17.539766795140753</v>
      </c>
    </row>
    <row r="1124" spans="1:15" x14ac:dyDescent="0.25">
      <c r="A1124" s="78" t="str">
        <f t="shared" si="17"/>
        <v>27811</v>
      </c>
      <c r="B1124">
        <v>27</v>
      </c>
      <c r="C1124">
        <v>58</v>
      </c>
      <c r="D1124">
        <v>8</v>
      </c>
      <c r="E1124">
        <v>11</v>
      </c>
      <c r="F1124">
        <v>3</v>
      </c>
      <c r="G1124" s="84">
        <v>408130</v>
      </c>
      <c r="H1124" s="83">
        <v>8.570553500110259E-2</v>
      </c>
      <c r="I1124" s="83">
        <v>8.4791610516257068E-2</v>
      </c>
      <c r="J1124" s="83">
        <v>8.3892387229559204E-2</v>
      </c>
      <c r="K1124" s="83">
        <v>3.4597481194717368</v>
      </c>
      <c r="L1124" s="83">
        <v>0.20910004165339474</v>
      </c>
      <c r="M1124" s="83">
        <v>0.20217577732585207</v>
      </c>
      <c r="N1124" s="83">
        <v>0.19529071619336977</v>
      </c>
      <c r="O1124" s="83">
        <v>16.499556513855879</v>
      </c>
    </row>
    <row r="1125" spans="1:15" x14ac:dyDescent="0.25">
      <c r="A1125" s="78" t="str">
        <f t="shared" si="17"/>
        <v>28811</v>
      </c>
      <c r="B1125">
        <v>28</v>
      </c>
      <c r="C1125">
        <v>57</v>
      </c>
      <c r="D1125">
        <v>8</v>
      </c>
      <c r="E1125">
        <v>11</v>
      </c>
      <c r="F1125">
        <v>3</v>
      </c>
      <c r="G1125" s="84">
        <v>406210</v>
      </c>
      <c r="H1125" s="83">
        <v>8.5724132837694783E-2</v>
      </c>
      <c r="I1125" s="83">
        <v>8.4830506388321306E-2</v>
      </c>
      <c r="J1125" s="83">
        <v>8.3951650624061444E-2</v>
      </c>
      <c r="K1125" s="83">
        <v>3.3577435316708106</v>
      </c>
      <c r="L1125" s="83">
        <v>0.20893872627458704</v>
      </c>
      <c r="M1125" s="83">
        <v>0.20209251372442824</v>
      </c>
      <c r="N1125" s="83">
        <v>0.19528568966790577</v>
      </c>
      <c r="O1125" s="83">
        <v>15.526279510597966</v>
      </c>
    </row>
    <row r="1126" spans="1:15" x14ac:dyDescent="0.25">
      <c r="A1126" s="78" t="str">
        <f t="shared" si="17"/>
        <v>29811</v>
      </c>
      <c r="B1126">
        <v>29</v>
      </c>
      <c r="C1126">
        <v>56</v>
      </c>
      <c r="D1126">
        <v>8</v>
      </c>
      <c r="E1126">
        <v>11</v>
      </c>
      <c r="F1126">
        <v>3</v>
      </c>
      <c r="G1126" s="84">
        <v>404165</v>
      </c>
      <c r="H1126" s="83">
        <v>8.5742209246223694E-2</v>
      </c>
      <c r="I1126" s="83">
        <v>8.486880358269519E-2</v>
      </c>
      <c r="J1126" s="83">
        <v>8.4012717578216822E-2</v>
      </c>
      <c r="K1126" s="83">
        <v>3.2573998243291724</v>
      </c>
      <c r="L1126" s="83">
        <v>0.20876622171637821</v>
      </c>
      <c r="M1126" s="83">
        <v>0.2020016577387948</v>
      </c>
      <c r="N1126" s="83">
        <v>0.19527420731631884</v>
      </c>
      <c r="O1126" s="83">
        <v>14.609931587346752</v>
      </c>
    </row>
    <row r="1127" spans="1:15" x14ac:dyDescent="0.25">
      <c r="A1127" s="78" t="str">
        <f t="shared" si="17"/>
        <v>30811</v>
      </c>
      <c r="B1127">
        <v>30</v>
      </c>
      <c r="C1127">
        <v>55</v>
      </c>
      <c r="D1127">
        <v>8</v>
      </c>
      <c r="E1127">
        <v>11</v>
      </c>
      <c r="F1127">
        <v>3</v>
      </c>
      <c r="G1127" s="84">
        <v>401995</v>
      </c>
      <c r="H1127" s="83">
        <v>8.5759773131506609E-2</v>
      </c>
      <c r="I1127" s="83">
        <v>8.4909016281297031E-2</v>
      </c>
      <c r="J1127" s="83">
        <v>8.4070697396733785E-2</v>
      </c>
      <c r="K1127" s="83">
        <v>3.1586785905297328</v>
      </c>
      <c r="L1127" s="83">
        <v>0.20858717148223235</v>
      </c>
      <c r="M1127" s="83">
        <v>0.20190300874388986</v>
      </c>
      <c r="N1127" s="83">
        <v>0.19525864749561561</v>
      </c>
      <c r="O1127" s="83">
        <v>13.719419395763628</v>
      </c>
    </row>
    <row r="1128" spans="1:15" x14ac:dyDescent="0.25">
      <c r="A1128" s="78" t="str">
        <f t="shared" si="17"/>
        <v>31811</v>
      </c>
      <c r="B1128">
        <v>31</v>
      </c>
      <c r="C1128">
        <v>54</v>
      </c>
      <c r="D1128">
        <v>8</v>
      </c>
      <c r="E1128">
        <v>11</v>
      </c>
      <c r="F1128">
        <v>3</v>
      </c>
      <c r="G1128" s="84">
        <v>399690</v>
      </c>
      <c r="H1128" s="83">
        <v>8.577647676949636E-2</v>
      </c>
      <c r="I1128" s="83">
        <v>8.4945833020590958E-2</v>
      </c>
      <c r="J1128" s="83">
        <v>8.4130200905701918E-2</v>
      </c>
      <c r="K1128" s="83">
        <v>3.0615502014060896</v>
      </c>
      <c r="L1128" s="83">
        <v>0.20839900923215493</v>
      </c>
      <c r="M1128" s="83">
        <v>0.20179889414296079</v>
      </c>
      <c r="N1128" s="83">
        <v>0.19523630813880757</v>
      </c>
      <c r="O1128" s="83">
        <v>12.913112662313292</v>
      </c>
    </row>
    <row r="1129" spans="1:15" x14ac:dyDescent="0.25">
      <c r="A1129" s="78" t="str">
        <f t="shared" si="17"/>
        <v>32811</v>
      </c>
      <c r="B1129">
        <v>32</v>
      </c>
      <c r="C1129">
        <v>53</v>
      </c>
      <c r="D1129">
        <v>8</v>
      </c>
      <c r="E1129">
        <v>11</v>
      </c>
      <c r="F1129">
        <v>3</v>
      </c>
      <c r="G1129" s="84">
        <v>397250</v>
      </c>
      <c r="H1129" s="83">
        <v>8.5792322215229699E-2</v>
      </c>
      <c r="I1129" s="83">
        <v>8.4981749528005038E-2</v>
      </c>
      <c r="J1129" s="83">
        <v>8.418879798615482E-2</v>
      </c>
      <c r="K1129" s="83">
        <v>2.9583838892385148</v>
      </c>
      <c r="L1129" s="83">
        <v>0.20820138451856512</v>
      </c>
      <c r="M1129" s="83">
        <v>0.20168407803650096</v>
      </c>
      <c r="N1129" s="83">
        <v>0.19520704845814979</v>
      </c>
      <c r="O1129" s="83">
        <v>12.152669603524229</v>
      </c>
    </row>
    <row r="1130" spans="1:15" x14ac:dyDescent="0.25">
      <c r="A1130" s="78" t="str">
        <f t="shared" si="17"/>
        <v>33811</v>
      </c>
      <c r="B1130">
        <v>33</v>
      </c>
      <c r="C1130">
        <v>52</v>
      </c>
      <c r="D1130">
        <v>8</v>
      </c>
      <c r="E1130">
        <v>11</v>
      </c>
      <c r="F1130">
        <v>3</v>
      </c>
      <c r="G1130" s="84">
        <v>394660</v>
      </c>
      <c r="H1130" s="83">
        <v>8.5808037297927325E-2</v>
      </c>
      <c r="I1130" s="83">
        <v>8.5017483403435873E-2</v>
      </c>
      <c r="J1130" s="83">
        <v>8.4247200121623678E-2</v>
      </c>
      <c r="K1130" s="83">
        <v>2.8384280139867228</v>
      </c>
      <c r="L1130" s="83">
        <v>0.20799422287538641</v>
      </c>
      <c r="M1130" s="83">
        <v>0.20156083717630366</v>
      </c>
      <c r="N1130" s="83">
        <v>0.19516799270257942</v>
      </c>
      <c r="O1130" s="83">
        <v>11.413581310495109</v>
      </c>
    </row>
    <row r="1131" spans="1:15" x14ac:dyDescent="0.25">
      <c r="A1131" s="78" t="str">
        <f t="shared" si="17"/>
        <v>34811</v>
      </c>
      <c r="B1131">
        <v>34</v>
      </c>
      <c r="C1131">
        <v>51</v>
      </c>
      <c r="D1131">
        <v>8</v>
      </c>
      <c r="E1131">
        <v>11</v>
      </c>
      <c r="F1131">
        <v>3</v>
      </c>
      <c r="G1131" s="84">
        <v>391925</v>
      </c>
      <c r="H1131" s="83">
        <v>8.4919308541174965E-2</v>
      </c>
      <c r="I1131" s="83">
        <v>8.4171716527396828E-2</v>
      </c>
      <c r="J1131" s="83">
        <v>8.3441985073674813E-2</v>
      </c>
      <c r="K1131" s="83">
        <v>2.7576347515468522</v>
      </c>
      <c r="L1131" s="83">
        <v>0.20777699815015627</v>
      </c>
      <c r="M1131" s="83">
        <v>0.20142884480449066</v>
      </c>
      <c r="N1131" s="83">
        <v>0.1951215155960962</v>
      </c>
      <c r="O1131" s="83">
        <v>10.737732984627161</v>
      </c>
    </row>
    <row r="1132" spans="1:15" x14ac:dyDescent="0.25">
      <c r="A1132" s="78" t="str">
        <f t="shared" si="17"/>
        <v>35811</v>
      </c>
      <c r="B1132">
        <v>35</v>
      </c>
      <c r="C1132">
        <v>50</v>
      </c>
      <c r="D1132">
        <v>8</v>
      </c>
      <c r="E1132">
        <v>11</v>
      </c>
      <c r="F1132">
        <v>3</v>
      </c>
      <c r="G1132" s="84">
        <v>389025</v>
      </c>
      <c r="H1132" s="83">
        <v>8.2367457104299213E-2</v>
      </c>
      <c r="I1132" s="83">
        <v>8.1686266949424838E-2</v>
      </c>
      <c r="J1132" s="83">
        <v>8.1020499967868392E-2</v>
      </c>
      <c r="K1132" s="83">
        <v>2.7322074416811257</v>
      </c>
      <c r="L1132" s="83">
        <v>0.21252875779191568</v>
      </c>
      <c r="M1132" s="83">
        <v>0.20598933230512179</v>
      </c>
      <c r="N1132" s="83">
        <v>0.19948332369385002</v>
      </c>
      <c r="O1132" s="83">
        <v>9.8589473684210525</v>
      </c>
    </row>
    <row r="1133" spans="1:15" x14ac:dyDescent="0.25">
      <c r="A1133" s="78" t="str">
        <f t="shared" si="17"/>
        <v>36811</v>
      </c>
      <c r="B1133">
        <v>36</v>
      </c>
      <c r="C1133">
        <v>49</v>
      </c>
      <c r="D1133">
        <v>8</v>
      </c>
      <c r="E1133">
        <v>11</v>
      </c>
      <c r="F1133">
        <v>3</v>
      </c>
      <c r="G1133" s="84">
        <v>385960</v>
      </c>
      <c r="H1133" s="83">
        <v>8.237641206342626E-2</v>
      </c>
      <c r="I1133" s="83">
        <v>8.171572183645974E-2</v>
      </c>
      <c r="J1133" s="83">
        <v>8.1067986319825883E-2</v>
      </c>
      <c r="K1133" s="83">
        <v>2.6419577158254741</v>
      </c>
      <c r="L1133" s="83">
        <v>0.21227588351124468</v>
      </c>
      <c r="M1133" s="83">
        <v>0.20582184682350502</v>
      </c>
      <c r="N1133" s="83">
        <v>0.19940408332469686</v>
      </c>
      <c r="O1133" s="83">
        <v>9.3696445227484713</v>
      </c>
    </row>
    <row r="1134" spans="1:15" x14ac:dyDescent="0.25">
      <c r="A1134" s="78" t="str">
        <f t="shared" si="17"/>
        <v>37811</v>
      </c>
      <c r="B1134">
        <v>37</v>
      </c>
      <c r="C1134">
        <v>48</v>
      </c>
      <c r="D1134">
        <v>8</v>
      </c>
      <c r="E1134">
        <v>11</v>
      </c>
      <c r="F1134">
        <v>3</v>
      </c>
      <c r="G1134" s="84">
        <v>382720</v>
      </c>
      <c r="H1134" s="83">
        <v>8.2383988294314384E-2</v>
      </c>
      <c r="I1134" s="83">
        <v>8.1741220735785949E-2</v>
      </c>
      <c r="J1134" s="83">
        <v>8.1108904682274247E-2</v>
      </c>
      <c r="K1134" s="83">
        <v>2.5534150292642139</v>
      </c>
      <c r="L1134" s="83">
        <v>0.21200616638795985</v>
      </c>
      <c r="M1134" s="83">
        <v>0.20564119983277593</v>
      </c>
      <c r="N1134" s="83">
        <v>0.19930758779264213</v>
      </c>
      <c r="O1134" s="83">
        <v>8.9039585075250844</v>
      </c>
    </row>
    <row r="1135" spans="1:15" x14ac:dyDescent="0.25">
      <c r="A1135" s="78" t="str">
        <f t="shared" si="17"/>
        <v>38811</v>
      </c>
      <c r="B1135">
        <v>38</v>
      </c>
      <c r="C1135">
        <v>47</v>
      </c>
      <c r="D1135">
        <v>8</v>
      </c>
      <c r="E1135">
        <v>11</v>
      </c>
      <c r="F1135">
        <v>3</v>
      </c>
      <c r="G1135" s="84">
        <v>379300</v>
      </c>
      <c r="H1135" s="83">
        <v>8.238597416293171E-2</v>
      </c>
      <c r="I1135" s="83">
        <v>8.1761138940152911E-2</v>
      </c>
      <c r="J1135" s="83">
        <v>8.1146849459530712E-2</v>
      </c>
      <c r="K1135" s="83">
        <v>2.4711705773793833</v>
      </c>
      <c r="L1135" s="83">
        <v>0.21172159240706565</v>
      </c>
      <c r="M1135" s="83">
        <v>0.20544423938834697</v>
      </c>
      <c r="N1135" s="83">
        <v>0.19919588716055892</v>
      </c>
      <c r="O1135" s="83">
        <v>8.4650883205905618</v>
      </c>
    </row>
    <row r="1136" spans="1:15" x14ac:dyDescent="0.25">
      <c r="A1136" s="78" t="str">
        <f t="shared" si="17"/>
        <v>39811</v>
      </c>
      <c r="B1136">
        <v>39</v>
      </c>
      <c r="C1136">
        <v>46</v>
      </c>
      <c r="D1136">
        <v>8</v>
      </c>
      <c r="E1136">
        <v>11</v>
      </c>
      <c r="F1136">
        <v>3</v>
      </c>
      <c r="G1136" s="84">
        <v>375680</v>
      </c>
      <c r="H1136" s="83">
        <v>8.2383943781942082E-2</v>
      </c>
      <c r="I1136" s="83">
        <v>8.1777044293015327E-2</v>
      </c>
      <c r="J1136" s="83">
        <v>8.1180792163543444E-2</v>
      </c>
      <c r="K1136" s="83">
        <v>2.3856127555366271</v>
      </c>
      <c r="L1136" s="83">
        <v>0.21142461669505963</v>
      </c>
      <c r="M1136" s="83">
        <v>0.20522785349233391</v>
      </c>
      <c r="N1136" s="83">
        <v>0.19906303236797274</v>
      </c>
      <c r="O1136" s="83">
        <v>8.051373509369677</v>
      </c>
    </row>
    <row r="1137" spans="1:15" x14ac:dyDescent="0.25">
      <c r="A1137" s="78" t="str">
        <f t="shared" si="17"/>
        <v>40811</v>
      </c>
      <c r="B1137">
        <v>40</v>
      </c>
      <c r="C1137">
        <v>45</v>
      </c>
      <c r="D1137">
        <v>8</v>
      </c>
      <c r="E1137">
        <v>11</v>
      </c>
      <c r="F1137">
        <v>3</v>
      </c>
      <c r="G1137" s="84">
        <v>371855</v>
      </c>
      <c r="H1137" s="83">
        <v>8.2378884242513883E-2</v>
      </c>
      <c r="I1137" s="83">
        <v>8.1787255785185087E-2</v>
      </c>
      <c r="J1137" s="83">
        <v>8.1206384208898627E-2</v>
      </c>
      <c r="K1137" s="83">
        <v>2.3014158744671982</v>
      </c>
      <c r="L1137" s="83">
        <v>0.21110647967621787</v>
      </c>
      <c r="M1137" s="83">
        <v>0.20499657124416776</v>
      </c>
      <c r="N1137" s="83">
        <v>0.19891624423498408</v>
      </c>
      <c r="O1137" s="83">
        <v>7.6612523698753545</v>
      </c>
    </row>
    <row r="1138" spans="1:15" x14ac:dyDescent="0.25">
      <c r="A1138" s="78" t="str">
        <f t="shared" si="17"/>
        <v>41811</v>
      </c>
      <c r="B1138">
        <v>41</v>
      </c>
      <c r="C1138">
        <v>44</v>
      </c>
      <c r="D1138">
        <v>8</v>
      </c>
      <c r="E1138">
        <v>11</v>
      </c>
      <c r="F1138">
        <v>3</v>
      </c>
      <c r="G1138" s="84">
        <v>367810</v>
      </c>
      <c r="H1138" s="83">
        <v>8.2368614230173193E-2</v>
      </c>
      <c r="I1138" s="83">
        <v>8.1792229683804132E-2</v>
      </c>
      <c r="J1138" s="83">
        <v>8.1229439112585303E-2</v>
      </c>
      <c r="K1138" s="83">
        <v>2.2184524618688997</v>
      </c>
      <c r="L1138" s="83">
        <v>0.21077458470405916</v>
      </c>
      <c r="M1138" s="83">
        <v>0.20474701612245452</v>
      </c>
      <c r="N1138" s="83">
        <v>0.1987520730812104</v>
      </c>
      <c r="O1138" s="83">
        <v>7.286226584377804</v>
      </c>
    </row>
    <row r="1139" spans="1:15" x14ac:dyDescent="0.25">
      <c r="A1139" s="78" t="str">
        <f t="shared" si="17"/>
        <v>42811</v>
      </c>
      <c r="B1139">
        <v>42</v>
      </c>
      <c r="C1139">
        <v>43</v>
      </c>
      <c r="D1139">
        <v>8</v>
      </c>
      <c r="E1139">
        <v>11</v>
      </c>
      <c r="F1139">
        <v>3</v>
      </c>
      <c r="G1139" s="84">
        <v>363530</v>
      </c>
      <c r="H1139" s="83">
        <v>8.2353588424614196E-2</v>
      </c>
      <c r="I1139" s="83">
        <v>8.1792424284103105E-2</v>
      </c>
      <c r="J1139" s="83">
        <v>8.1245014166643745E-2</v>
      </c>
      <c r="K1139" s="83">
        <v>2.1408797073143893</v>
      </c>
      <c r="L1139" s="83">
        <v>0.21042554947322092</v>
      </c>
      <c r="M1139" s="83">
        <v>0.20448381151486811</v>
      </c>
      <c r="N1139" s="83">
        <v>0.1985723324072291</v>
      </c>
      <c r="O1139" s="83">
        <v>6.9398013919071326</v>
      </c>
    </row>
    <row r="1140" spans="1:15" x14ac:dyDescent="0.25">
      <c r="A1140" s="78" t="str">
        <f t="shared" si="17"/>
        <v>43811</v>
      </c>
      <c r="B1140">
        <v>43</v>
      </c>
      <c r="C1140">
        <v>42</v>
      </c>
      <c r="D1140">
        <v>8</v>
      </c>
      <c r="E1140">
        <v>11</v>
      </c>
      <c r="F1140">
        <v>3</v>
      </c>
      <c r="G1140" s="84">
        <v>359000</v>
      </c>
      <c r="H1140" s="83">
        <v>8.2331476323119782E-2</v>
      </c>
      <c r="I1140" s="83">
        <v>8.1791086350974929E-2</v>
      </c>
      <c r="J1140" s="83">
        <v>8.1259052924791089E-2</v>
      </c>
      <c r="K1140" s="83">
        <v>2.0629220055710307</v>
      </c>
      <c r="L1140" s="83">
        <v>0.21006685236768802</v>
      </c>
      <c r="M1140" s="83">
        <v>0.20420891364902508</v>
      </c>
      <c r="N1140" s="83">
        <v>0.19838161559888579</v>
      </c>
      <c r="O1140" s="83">
        <v>6.6169331476323121</v>
      </c>
    </row>
    <row r="1141" spans="1:15" x14ac:dyDescent="0.25">
      <c r="A1141" s="78" t="str">
        <f t="shared" si="17"/>
        <v>44811</v>
      </c>
      <c r="B1141">
        <v>44</v>
      </c>
      <c r="C1141">
        <v>41</v>
      </c>
      <c r="D1141">
        <v>8</v>
      </c>
      <c r="E1141">
        <v>11</v>
      </c>
      <c r="F1141">
        <v>3</v>
      </c>
      <c r="G1141" s="84">
        <v>354200</v>
      </c>
      <c r="H1141" s="83">
        <v>8.1448334274421233E-2</v>
      </c>
      <c r="I1141" s="83">
        <v>8.0942970073404855E-2</v>
      </c>
      <c r="J1141" s="83">
        <v>8.0448898927159798E-2</v>
      </c>
      <c r="K1141" s="83">
        <v>2.0028006775832861</v>
      </c>
      <c r="L1141" s="83">
        <v>0.20969226425748164</v>
      </c>
      <c r="M1141" s="83">
        <v>0.20392151326933936</v>
      </c>
      <c r="N1141" s="83">
        <v>0.19818464144551101</v>
      </c>
      <c r="O1141" s="83">
        <v>6.303294748729531</v>
      </c>
    </row>
    <row r="1142" spans="1:15" x14ac:dyDescent="0.25">
      <c r="A1142" s="78" t="str">
        <f t="shared" si="17"/>
        <v>45811</v>
      </c>
      <c r="B1142">
        <v>45</v>
      </c>
      <c r="C1142">
        <v>40</v>
      </c>
      <c r="D1142">
        <v>8</v>
      </c>
      <c r="E1142">
        <v>11</v>
      </c>
      <c r="F1142">
        <v>3</v>
      </c>
      <c r="G1142" s="84">
        <v>349120</v>
      </c>
      <c r="H1142" s="83">
        <v>7.9259280476626948E-2</v>
      </c>
      <c r="I1142" s="83">
        <v>7.8792392300641612E-2</v>
      </c>
      <c r="J1142" s="83">
        <v>7.8336961503208069E-2</v>
      </c>
      <c r="K1142" s="83">
        <v>1.9729835013748853</v>
      </c>
      <c r="L1142" s="83">
        <v>0.21684234647112741</v>
      </c>
      <c r="M1142" s="83">
        <v>0.21079285059578368</v>
      </c>
      <c r="N1142" s="83">
        <v>0.20478059120073328</v>
      </c>
      <c r="O1142" s="83">
        <v>5.9593234417965171</v>
      </c>
    </row>
    <row r="1143" spans="1:15" x14ac:dyDescent="0.25">
      <c r="A1143" s="78" t="str">
        <f t="shared" si="17"/>
        <v>46811</v>
      </c>
      <c r="B1143">
        <v>46</v>
      </c>
      <c r="C1143">
        <v>39</v>
      </c>
      <c r="D1143">
        <v>8</v>
      </c>
      <c r="E1143">
        <v>11</v>
      </c>
      <c r="F1143">
        <v>3</v>
      </c>
      <c r="G1143" s="84">
        <v>343745</v>
      </c>
      <c r="H1143" s="83">
        <v>7.923606161544168E-2</v>
      </c>
      <c r="I1143" s="83">
        <v>7.8785145965759501E-2</v>
      </c>
      <c r="J1143" s="83">
        <v>7.8348775982196112E-2</v>
      </c>
      <c r="K1143" s="83">
        <v>1.8737319815560953</v>
      </c>
      <c r="L1143" s="83">
        <v>0.21643078444777378</v>
      </c>
      <c r="M1143" s="83">
        <v>0.21047869787196904</v>
      </c>
      <c r="N1143" s="83">
        <v>0.20456443002807315</v>
      </c>
      <c r="O1143" s="83">
        <v>5.6646729406973195</v>
      </c>
    </row>
    <row r="1144" spans="1:15" x14ac:dyDescent="0.25">
      <c r="A1144" s="78" t="str">
        <f t="shared" si="17"/>
        <v>47811</v>
      </c>
      <c r="B1144">
        <v>47</v>
      </c>
      <c r="C1144">
        <v>38</v>
      </c>
      <c r="D1144">
        <v>8</v>
      </c>
      <c r="E1144">
        <v>11</v>
      </c>
      <c r="F1144">
        <v>3</v>
      </c>
      <c r="G1144" s="84">
        <v>338080</v>
      </c>
      <c r="H1144" s="83">
        <v>7.9212020823473728E-2</v>
      </c>
      <c r="I1144" s="83">
        <v>7.878017037387601E-2</v>
      </c>
      <c r="J1144" s="83">
        <v>7.8363109323237104E-2</v>
      </c>
      <c r="K1144" s="83">
        <v>1.7785938239469947</v>
      </c>
      <c r="L1144" s="83">
        <v>0.21601987695220065</v>
      </c>
      <c r="M1144" s="83">
        <v>0.2101662328442972</v>
      </c>
      <c r="N1144" s="83">
        <v>0.20435399905347848</v>
      </c>
      <c r="O1144" s="83">
        <v>5.3896858731661146</v>
      </c>
    </row>
    <row r="1145" spans="1:15" x14ac:dyDescent="0.25">
      <c r="A1145" s="78" t="str">
        <f t="shared" si="17"/>
        <v>48811</v>
      </c>
      <c r="B1145">
        <v>48</v>
      </c>
      <c r="C1145">
        <v>37</v>
      </c>
      <c r="D1145">
        <v>8</v>
      </c>
      <c r="E1145">
        <v>11</v>
      </c>
      <c r="F1145">
        <v>3</v>
      </c>
      <c r="G1145" s="84">
        <v>332115</v>
      </c>
      <c r="H1145" s="83">
        <v>7.9189437393673873E-2</v>
      </c>
      <c r="I1145" s="83">
        <v>7.8776929677972993E-2</v>
      </c>
      <c r="J1145" s="83">
        <v>7.8382487993616676E-2</v>
      </c>
      <c r="K1145" s="83">
        <v>1.6797314183340109</v>
      </c>
      <c r="L1145" s="83">
        <v>0.21560905108170364</v>
      </c>
      <c r="M1145" s="83">
        <v>0.20985803110368398</v>
      </c>
      <c r="N1145" s="83">
        <v>0.20414916519880161</v>
      </c>
      <c r="O1145" s="83">
        <v>5.1292955753278235</v>
      </c>
    </row>
    <row r="1146" spans="1:15" x14ac:dyDescent="0.25">
      <c r="A1146" s="78" t="str">
        <f t="shared" si="17"/>
        <v>49811</v>
      </c>
      <c r="B1146">
        <v>49</v>
      </c>
      <c r="C1146">
        <v>36</v>
      </c>
      <c r="D1146">
        <v>8</v>
      </c>
      <c r="E1146">
        <v>11</v>
      </c>
      <c r="F1146">
        <v>3</v>
      </c>
      <c r="G1146" s="84">
        <v>325865</v>
      </c>
      <c r="H1146" s="83">
        <v>7.9170822273027172E-2</v>
      </c>
      <c r="I1146" s="83">
        <v>7.8781090328817152E-2</v>
      </c>
      <c r="J1146" s="83">
        <v>7.8406702161938222E-2</v>
      </c>
      <c r="K1146" s="83">
        <v>1.5863501756862504</v>
      </c>
      <c r="L1146" s="83">
        <v>0.21520261457965723</v>
      </c>
      <c r="M1146" s="83">
        <v>0.20955610452181117</v>
      </c>
      <c r="N1146" s="83">
        <v>0.20395869455142468</v>
      </c>
      <c r="O1146" s="83">
        <v>4.8861399659368141</v>
      </c>
    </row>
    <row r="1147" spans="1:15" x14ac:dyDescent="0.25">
      <c r="A1147" s="78" t="str">
        <f t="shared" si="17"/>
        <v>50811</v>
      </c>
      <c r="B1147">
        <v>50</v>
      </c>
      <c r="C1147">
        <v>35</v>
      </c>
      <c r="D1147">
        <v>8</v>
      </c>
      <c r="E1147">
        <v>11</v>
      </c>
      <c r="F1147">
        <v>3</v>
      </c>
      <c r="G1147" s="84">
        <v>319350</v>
      </c>
      <c r="H1147" s="83">
        <v>7.8077344606231405E-2</v>
      </c>
      <c r="I1147" s="83">
        <v>7.7723500861124159E-2</v>
      </c>
      <c r="J1147" s="83">
        <v>7.7385313918897761E-2</v>
      </c>
      <c r="K1147" s="83">
        <v>1.5229998434319711</v>
      </c>
      <c r="L1147" s="83">
        <v>0.21480507280413338</v>
      </c>
      <c r="M1147" s="83">
        <v>0.20926569594488806</v>
      </c>
      <c r="N1147" s="83">
        <v>0.20377328949428528</v>
      </c>
      <c r="O1147" s="83">
        <v>4.6469735400031311</v>
      </c>
    </row>
    <row r="1148" spans="1:15" x14ac:dyDescent="0.25">
      <c r="A1148" s="78" t="str">
        <f t="shared" si="17"/>
        <v>51811</v>
      </c>
      <c r="B1148">
        <v>51</v>
      </c>
      <c r="C1148">
        <v>34</v>
      </c>
      <c r="D1148">
        <v>8</v>
      </c>
      <c r="E1148">
        <v>11</v>
      </c>
      <c r="F1148">
        <v>3</v>
      </c>
      <c r="G1148" s="84">
        <v>312580</v>
      </c>
      <c r="H1148" s="83">
        <v>7.5865378463113448E-2</v>
      </c>
      <c r="I1148" s="83">
        <v>7.5548659543156954E-2</v>
      </c>
      <c r="J1148" s="83">
        <v>7.5251135709258427E-2</v>
      </c>
      <c r="K1148" s="83">
        <v>1.5157815599206603</v>
      </c>
      <c r="L1148" s="83">
        <v>0.22057073389212362</v>
      </c>
      <c r="M1148" s="83">
        <v>0.21487299251391645</v>
      </c>
      <c r="N1148" s="83">
        <v>0.20922643803186383</v>
      </c>
      <c r="O1148" s="83">
        <v>4.4279384477573744</v>
      </c>
    </row>
    <row r="1149" spans="1:15" x14ac:dyDescent="0.25">
      <c r="A1149" s="78" t="str">
        <f t="shared" si="17"/>
        <v>52811</v>
      </c>
      <c r="B1149">
        <v>52</v>
      </c>
      <c r="C1149">
        <v>33</v>
      </c>
      <c r="D1149">
        <v>8</v>
      </c>
      <c r="E1149">
        <v>11</v>
      </c>
      <c r="F1149">
        <v>3</v>
      </c>
      <c r="G1149" s="84">
        <v>305595</v>
      </c>
      <c r="H1149" s="83">
        <v>7.585857098447292E-2</v>
      </c>
      <c r="I1149" s="83">
        <v>7.5564063548160143E-2</v>
      </c>
      <c r="J1149" s="83">
        <v>7.5285917636086983E-2</v>
      </c>
      <c r="K1149" s="83">
        <v>1.4723768386262863</v>
      </c>
      <c r="L1149" s="83">
        <v>0.22016721477772869</v>
      </c>
      <c r="M1149" s="83">
        <v>0.2145846627071778</v>
      </c>
      <c r="N1149" s="83">
        <v>0.2090511952093457</v>
      </c>
      <c r="O1149" s="83">
        <v>4.2218360902501679</v>
      </c>
    </row>
    <row r="1150" spans="1:15" x14ac:dyDescent="0.25">
      <c r="A1150" s="78" t="str">
        <f t="shared" si="17"/>
        <v>53811</v>
      </c>
      <c r="B1150">
        <v>53</v>
      </c>
      <c r="C1150">
        <v>32</v>
      </c>
      <c r="D1150">
        <v>8</v>
      </c>
      <c r="E1150">
        <v>11</v>
      </c>
      <c r="F1150">
        <v>3</v>
      </c>
      <c r="G1150" s="84">
        <v>298415</v>
      </c>
      <c r="H1150" s="83">
        <v>7.585409580617597E-2</v>
      </c>
      <c r="I1150" s="83">
        <v>7.5579310691486684E-2</v>
      </c>
      <c r="J1150" s="83">
        <v>7.5324631804701503E-2</v>
      </c>
      <c r="K1150" s="83">
        <v>1.4307089120855185</v>
      </c>
      <c r="L1150" s="83">
        <v>0.21977112410569175</v>
      </c>
      <c r="M1150" s="83">
        <v>0.21429887907779435</v>
      </c>
      <c r="N1150" s="83">
        <v>0.20888360169562523</v>
      </c>
      <c r="O1150" s="83">
        <v>3.9815290786321063</v>
      </c>
    </row>
    <row r="1151" spans="1:15" x14ac:dyDescent="0.25">
      <c r="A1151" s="78" t="str">
        <f t="shared" si="17"/>
        <v>54811</v>
      </c>
      <c r="B1151">
        <v>54</v>
      </c>
      <c r="C1151">
        <v>31</v>
      </c>
      <c r="D1151">
        <v>8</v>
      </c>
      <c r="E1151">
        <v>11</v>
      </c>
      <c r="F1151">
        <v>3</v>
      </c>
      <c r="G1151" s="84">
        <v>291055</v>
      </c>
      <c r="H1151" s="83">
        <v>7.5851643160227453E-2</v>
      </c>
      <c r="I1151" s="83">
        <v>7.5597395681228627E-2</v>
      </c>
      <c r="J1151" s="83">
        <v>7.5367198639432406E-2</v>
      </c>
      <c r="K1151" s="83">
        <v>1.391850337565065</v>
      </c>
      <c r="L1151" s="83">
        <v>0.21937778083180154</v>
      </c>
      <c r="M1151" s="83">
        <v>0.21402140488911031</v>
      </c>
      <c r="N1151" s="83">
        <v>0.20872000137431071</v>
      </c>
      <c r="O1151" s="83">
        <v>3.7332806514232706</v>
      </c>
    </row>
    <row r="1152" spans="1:15" x14ac:dyDescent="0.25">
      <c r="A1152" s="78" t="str">
        <f t="shared" si="17"/>
        <v>55811</v>
      </c>
      <c r="B1152">
        <v>55</v>
      </c>
      <c r="C1152">
        <v>30</v>
      </c>
      <c r="D1152">
        <v>8</v>
      </c>
      <c r="E1152">
        <v>11</v>
      </c>
      <c r="F1152">
        <v>3</v>
      </c>
      <c r="G1152" s="84">
        <v>283540</v>
      </c>
      <c r="H1152" s="83">
        <v>7.5446145164703396E-2</v>
      </c>
      <c r="I1152" s="83">
        <v>7.5227481131410034E-2</v>
      </c>
      <c r="J1152" s="83">
        <v>7.5026451294349997E-2</v>
      </c>
      <c r="K1152" s="83">
        <v>1.3564893842138674</v>
      </c>
      <c r="L1152" s="83">
        <v>0.21898497566480921</v>
      </c>
      <c r="M1152" s="83">
        <v>0.21374409254426183</v>
      </c>
      <c r="N1152" s="83">
        <v>0.20855963885166115</v>
      </c>
      <c r="O1152" s="83">
        <v>3.4947062142907526</v>
      </c>
    </row>
    <row r="1153" spans="1:15" x14ac:dyDescent="0.25">
      <c r="A1153" s="78" t="str">
        <f t="shared" si="17"/>
        <v>181011</v>
      </c>
      <c r="B1153">
        <v>18</v>
      </c>
      <c r="C1153">
        <v>67</v>
      </c>
      <c r="D1153">
        <v>10</v>
      </c>
      <c r="E1153">
        <v>11</v>
      </c>
      <c r="F1153">
        <v>3</v>
      </c>
      <c r="G1153" s="84">
        <v>506702</v>
      </c>
      <c r="H1153" s="83">
        <v>9.1434413126453021E-2</v>
      </c>
      <c r="I1153" s="83">
        <v>9.0246338084317798E-2</v>
      </c>
      <c r="J1153" s="83">
        <v>8.9070104321672311E-2</v>
      </c>
      <c r="K1153" s="83">
        <v>4.3320452652643961</v>
      </c>
      <c r="L1153" s="83">
        <v>0.20008604663095864</v>
      </c>
      <c r="M1153" s="83">
        <v>0.19301482922901428</v>
      </c>
      <c r="N1153" s="83">
        <v>0.18596926793263102</v>
      </c>
      <c r="O1153" s="83">
        <v>28.097501095318353</v>
      </c>
    </row>
    <row r="1154" spans="1:15" x14ac:dyDescent="0.25">
      <c r="A1154" s="78" t="str">
        <f t="shared" si="17"/>
        <v>191011</v>
      </c>
      <c r="B1154">
        <v>19</v>
      </c>
      <c r="C1154">
        <v>66</v>
      </c>
      <c r="D1154">
        <v>10</v>
      </c>
      <c r="E1154">
        <v>11</v>
      </c>
      <c r="F1154">
        <v>3</v>
      </c>
      <c r="G1154" s="84">
        <v>505697</v>
      </c>
      <c r="H1154" s="83">
        <v>9.1457928364218094E-2</v>
      </c>
      <c r="I1154" s="83">
        <v>9.0287266881156111E-2</v>
      </c>
      <c r="J1154" s="83">
        <v>8.913044767914384E-2</v>
      </c>
      <c r="K1154" s="83">
        <v>4.2208002024927973</v>
      </c>
      <c r="L1154" s="83">
        <v>0.19999920901251145</v>
      </c>
      <c r="M1154" s="83">
        <v>0.19298512745774643</v>
      </c>
      <c r="N1154" s="83">
        <v>0.18600070793380225</v>
      </c>
      <c r="O1154" s="83">
        <v>26.411447961921862</v>
      </c>
    </row>
    <row r="1155" spans="1:15" x14ac:dyDescent="0.25">
      <c r="A1155" s="78" t="str">
        <f t="shared" ref="A1155:A1218" si="18">B1155&amp;D1155&amp;E1155</f>
        <v>201011</v>
      </c>
      <c r="B1155">
        <v>20</v>
      </c>
      <c r="C1155">
        <v>65</v>
      </c>
      <c r="D1155">
        <v>10</v>
      </c>
      <c r="E1155">
        <v>11</v>
      </c>
      <c r="F1155">
        <v>3</v>
      </c>
      <c r="G1155" s="84">
        <v>504662</v>
      </c>
      <c r="H1155" s="83">
        <v>9.1481030868185043E-2</v>
      </c>
      <c r="I1155" s="83">
        <v>9.0329765268635245E-2</v>
      </c>
      <c r="J1155" s="83">
        <v>8.9192370338959548E-2</v>
      </c>
      <c r="K1155" s="83">
        <v>4.111413183477258</v>
      </c>
      <c r="L1155" s="83">
        <v>0.19990805727397742</v>
      </c>
      <c r="M1155" s="83">
        <v>0.1929529070942532</v>
      </c>
      <c r="N1155" s="83">
        <v>0.18602946130281259</v>
      </c>
      <c r="O1155" s="83">
        <v>24.823378815920357</v>
      </c>
    </row>
    <row r="1156" spans="1:15" x14ac:dyDescent="0.25">
      <c r="A1156" s="78" t="str">
        <f t="shared" si="18"/>
        <v>211011</v>
      </c>
      <c r="B1156">
        <v>21</v>
      </c>
      <c r="C1156">
        <v>64</v>
      </c>
      <c r="D1156">
        <v>10</v>
      </c>
      <c r="E1156">
        <v>11</v>
      </c>
      <c r="F1156">
        <v>3</v>
      </c>
      <c r="G1156" s="84">
        <v>503581</v>
      </c>
      <c r="H1156" s="83">
        <v>9.1504643741523214E-2</v>
      </c>
      <c r="I1156" s="83">
        <v>9.0372750361908019E-2</v>
      </c>
      <c r="J1156" s="83">
        <v>8.9252771649446658E-2</v>
      </c>
      <c r="K1156" s="83">
        <v>3.9974582043405134</v>
      </c>
      <c r="L1156" s="83">
        <v>0.19981095394782566</v>
      </c>
      <c r="M1156" s="83">
        <v>0.19291831899932682</v>
      </c>
      <c r="N1156" s="83">
        <v>0.18605547071871259</v>
      </c>
      <c r="O1156" s="83">
        <v>23.283531348482171</v>
      </c>
    </row>
    <row r="1157" spans="1:15" x14ac:dyDescent="0.25">
      <c r="A1157" s="78" t="str">
        <f t="shared" si="18"/>
        <v>221011</v>
      </c>
      <c r="B1157">
        <v>22</v>
      </c>
      <c r="C1157">
        <v>63</v>
      </c>
      <c r="D1157">
        <v>10</v>
      </c>
      <c r="E1157">
        <v>11</v>
      </c>
      <c r="F1157">
        <v>3</v>
      </c>
      <c r="G1157" s="84">
        <v>502445</v>
      </c>
      <c r="H1157" s="83">
        <v>9.1528425996875273E-2</v>
      </c>
      <c r="I1157" s="83">
        <v>9.0413876145647776E-2</v>
      </c>
      <c r="J1157" s="83">
        <v>8.9315248435152109E-2</v>
      </c>
      <c r="K1157" s="83">
        <v>3.9041546835972096</v>
      </c>
      <c r="L1157" s="83">
        <v>0.19970743066405278</v>
      </c>
      <c r="M1157" s="83">
        <v>0.19287683229010141</v>
      </c>
      <c r="N1157" s="83">
        <v>0.18608006846520514</v>
      </c>
      <c r="O1157" s="83">
        <v>21.890604941834429</v>
      </c>
    </row>
    <row r="1158" spans="1:15" x14ac:dyDescent="0.25">
      <c r="A1158" s="78" t="str">
        <f t="shared" si="18"/>
        <v>231011</v>
      </c>
      <c r="B1158">
        <v>23</v>
      </c>
      <c r="C1158">
        <v>62</v>
      </c>
      <c r="D1158">
        <v>10</v>
      </c>
      <c r="E1158">
        <v>11</v>
      </c>
      <c r="F1158">
        <v>3</v>
      </c>
      <c r="G1158" s="84">
        <v>501238</v>
      </c>
      <c r="H1158" s="83">
        <v>9.1551318934318629E-2</v>
      </c>
      <c r="I1158" s="83">
        <v>9.0458025927802763E-2</v>
      </c>
      <c r="J1158" s="83">
        <v>8.9378698342902976E-2</v>
      </c>
      <c r="K1158" s="83">
        <v>3.7996021849899648</v>
      </c>
      <c r="L1158" s="83">
        <v>0.19959580079722608</v>
      </c>
      <c r="M1158" s="83">
        <v>0.19283055155435141</v>
      </c>
      <c r="N1158" s="83">
        <v>0.18609921833540155</v>
      </c>
      <c r="O1158" s="83">
        <v>20.535178897050901</v>
      </c>
    </row>
    <row r="1159" spans="1:15" x14ac:dyDescent="0.25">
      <c r="A1159" s="78" t="str">
        <f t="shared" si="18"/>
        <v>241011</v>
      </c>
      <c r="B1159">
        <v>24</v>
      </c>
      <c r="C1159">
        <v>61</v>
      </c>
      <c r="D1159">
        <v>10</v>
      </c>
      <c r="E1159">
        <v>11</v>
      </c>
      <c r="F1159">
        <v>3</v>
      </c>
      <c r="G1159" s="84">
        <v>499955</v>
      </c>
      <c r="H1159" s="83">
        <v>9.1574241681751364E-2</v>
      </c>
      <c r="I1159" s="83">
        <v>9.0500145013051175E-2</v>
      </c>
      <c r="J1159" s="83">
        <v>8.9442049784480601E-2</v>
      </c>
      <c r="K1159" s="83">
        <v>3.6967867108039725</v>
      </c>
      <c r="L1159" s="83">
        <v>0.19947795301577143</v>
      </c>
      <c r="M1159" s="83">
        <v>0.19277935014151273</v>
      </c>
      <c r="N1159" s="83">
        <v>0.18611675050754567</v>
      </c>
      <c r="O1159" s="83">
        <v>19.314752327709495</v>
      </c>
    </row>
    <row r="1160" spans="1:15" x14ac:dyDescent="0.25">
      <c r="A1160" s="78" t="str">
        <f t="shared" si="18"/>
        <v>251011</v>
      </c>
      <c r="B1160">
        <v>25</v>
      </c>
      <c r="C1160">
        <v>60</v>
      </c>
      <c r="D1160">
        <v>10</v>
      </c>
      <c r="E1160">
        <v>11</v>
      </c>
      <c r="F1160">
        <v>3</v>
      </c>
      <c r="G1160" s="84">
        <v>498587</v>
      </c>
      <c r="H1160" s="83">
        <v>9.0955038940044572E-2</v>
      </c>
      <c r="I1160" s="83">
        <v>8.9924125578885933E-2</v>
      </c>
      <c r="J1160" s="83">
        <v>8.8907251893852027E-2</v>
      </c>
      <c r="K1160" s="83">
        <v>3.6139610539384299</v>
      </c>
      <c r="L1160" s="83">
        <v>0.19935136696303754</v>
      </c>
      <c r="M1160" s="83">
        <v>0.19272263416414789</v>
      </c>
      <c r="N1160" s="83">
        <v>0.18612799772156113</v>
      </c>
      <c r="O1160" s="83">
        <v>18.121711957993288</v>
      </c>
    </row>
    <row r="1161" spans="1:15" x14ac:dyDescent="0.25">
      <c r="A1161" s="78" t="str">
        <f t="shared" si="18"/>
        <v>261011</v>
      </c>
      <c r="B1161">
        <v>26</v>
      </c>
      <c r="C1161">
        <v>59</v>
      </c>
      <c r="D1161">
        <v>10</v>
      </c>
      <c r="E1161">
        <v>11</v>
      </c>
      <c r="F1161">
        <v>3</v>
      </c>
      <c r="G1161" s="84">
        <v>497127</v>
      </c>
      <c r="H1161" s="83">
        <v>9.0310926584152545E-2</v>
      </c>
      <c r="I1161" s="83">
        <v>8.9325262960973761E-2</v>
      </c>
      <c r="J1161" s="83">
        <v>8.8355691805112171E-2</v>
      </c>
      <c r="K1161" s="83">
        <v>3.6032603338784654</v>
      </c>
      <c r="L1161" s="83">
        <v>0.20198058041506498</v>
      </c>
      <c r="M1161" s="83">
        <v>0.19522174414183902</v>
      </c>
      <c r="N1161" s="83">
        <v>0.18849911592007676</v>
      </c>
      <c r="O1161" s="83">
        <v>16.434824501586114</v>
      </c>
    </row>
    <row r="1162" spans="1:15" x14ac:dyDescent="0.25">
      <c r="A1162" s="78" t="str">
        <f t="shared" si="18"/>
        <v>271011</v>
      </c>
      <c r="B1162">
        <v>27</v>
      </c>
      <c r="C1162">
        <v>58</v>
      </c>
      <c r="D1162">
        <v>10</v>
      </c>
      <c r="E1162">
        <v>11</v>
      </c>
      <c r="F1162">
        <v>3</v>
      </c>
      <c r="G1162" s="84">
        <v>495567</v>
      </c>
      <c r="H1162" s="83">
        <v>9.0330873524669716E-2</v>
      </c>
      <c r="I1162" s="83">
        <v>8.9366321809160015E-2</v>
      </c>
      <c r="J1162" s="83">
        <v>8.8417913218596073E-2</v>
      </c>
      <c r="K1162" s="83">
        <v>3.4963405553638558</v>
      </c>
      <c r="L1162" s="83">
        <v>0.20183143752509752</v>
      </c>
      <c r="M1162" s="83">
        <v>0.19514818379754906</v>
      </c>
      <c r="N1162" s="83">
        <v>0.18849923421051037</v>
      </c>
      <c r="O1162" s="83">
        <v>15.460868056186147</v>
      </c>
    </row>
    <row r="1163" spans="1:15" x14ac:dyDescent="0.25">
      <c r="A1163" s="78" t="str">
        <f t="shared" si="18"/>
        <v>281011</v>
      </c>
      <c r="B1163">
        <v>28</v>
      </c>
      <c r="C1163">
        <v>57</v>
      </c>
      <c r="D1163">
        <v>10</v>
      </c>
      <c r="E1163">
        <v>11</v>
      </c>
      <c r="F1163">
        <v>3</v>
      </c>
      <c r="G1163" s="84">
        <v>493895</v>
      </c>
      <c r="H1163" s="83">
        <v>9.0351188005547742E-2</v>
      </c>
      <c r="I1163" s="83">
        <v>8.9409692343514313E-2</v>
      </c>
      <c r="J1163" s="83">
        <v>8.8482369734457722E-2</v>
      </c>
      <c r="K1163" s="83">
        <v>3.3969791149940778</v>
      </c>
      <c r="L1163" s="83">
        <v>0.20167444497312181</v>
      </c>
      <c r="M1163" s="83">
        <v>0.19506575284220332</v>
      </c>
      <c r="N1163" s="83">
        <v>0.18849553042650766</v>
      </c>
      <c r="O1163" s="83">
        <v>14.549141011753511</v>
      </c>
    </row>
    <row r="1164" spans="1:15" x14ac:dyDescent="0.25">
      <c r="A1164" s="78" t="str">
        <f t="shared" si="18"/>
        <v>291011</v>
      </c>
      <c r="B1164">
        <v>29</v>
      </c>
      <c r="C1164">
        <v>56</v>
      </c>
      <c r="D1164">
        <v>10</v>
      </c>
      <c r="E1164">
        <v>11</v>
      </c>
      <c r="F1164">
        <v>3</v>
      </c>
      <c r="G1164" s="84">
        <v>492112</v>
      </c>
      <c r="H1164" s="83">
        <v>9.037170400234093E-2</v>
      </c>
      <c r="I1164" s="83">
        <v>8.9451181844783303E-2</v>
      </c>
      <c r="J1164" s="83">
        <v>8.8546916149169291E-2</v>
      </c>
      <c r="K1164" s="83">
        <v>3.2992367591117469</v>
      </c>
      <c r="L1164" s="83">
        <v>0.20150900607991676</v>
      </c>
      <c r="M1164" s="83">
        <v>0.19498000455180933</v>
      </c>
      <c r="N1164" s="83">
        <v>0.18848351594758916</v>
      </c>
      <c r="O1164" s="83">
        <v>13.690058360698378</v>
      </c>
    </row>
    <row r="1165" spans="1:15" x14ac:dyDescent="0.25">
      <c r="A1165" s="78" t="str">
        <f t="shared" si="18"/>
        <v>301011</v>
      </c>
      <c r="B1165">
        <v>30</v>
      </c>
      <c r="C1165">
        <v>55</v>
      </c>
      <c r="D1165">
        <v>10</v>
      </c>
      <c r="E1165">
        <v>11</v>
      </c>
      <c r="F1165">
        <v>3</v>
      </c>
      <c r="G1165" s="84">
        <v>490214</v>
      </c>
      <c r="H1165" s="83">
        <v>9.0391135300093434E-2</v>
      </c>
      <c r="I1165" s="83">
        <v>8.9491528189729386E-2</v>
      </c>
      <c r="J1165" s="83">
        <v>8.8610280408148279E-2</v>
      </c>
      <c r="K1165" s="83">
        <v>3.2030766155189365</v>
      </c>
      <c r="L1165" s="83">
        <v>0.201336559135398</v>
      </c>
      <c r="M1165" s="83">
        <v>0.19488427503090486</v>
      </c>
      <c r="N1165" s="83">
        <v>0.1884687095839776</v>
      </c>
      <c r="O1165" s="83">
        <v>12.859387940776886</v>
      </c>
    </row>
    <row r="1166" spans="1:15" x14ac:dyDescent="0.25">
      <c r="A1166" s="78" t="str">
        <f t="shared" si="18"/>
        <v>311011</v>
      </c>
      <c r="B1166">
        <v>31</v>
      </c>
      <c r="C1166">
        <v>54</v>
      </c>
      <c r="D1166">
        <v>10</v>
      </c>
      <c r="E1166">
        <v>11</v>
      </c>
      <c r="F1166">
        <v>3</v>
      </c>
      <c r="G1166" s="84">
        <v>488184</v>
      </c>
      <c r="H1166" s="83">
        <v>9.0406486079019382E-2</v>
      </c>
      <c r="I1166" s="83">
        <v>8.9531815872703729E-2</v>
      </c>
      <c r="J1166" s="83">
        <v>8.8671484522229324E-2</v>
      </c>
      <c r="K1166" s="83">
        <v>3.1030676957868346</v>
      </c>
      <c r="L1166" s="83">
        <v>0.20115366337282664</v>
      </c>
      <c r="M1166" s="83">
        <v>0.19478311456336136</v>
      </c>
      <c r="N1166" s="83">
        <v>0.18844738868951053</v>
      </c>
      <c r="O1166" s="83">
        <v>12.102791160709897</v>
      </c>
    </row>
    <row r="1167" spans="1:15" x14ac:dyDescent="0.25">
      <c r="A1167" s="78" t="str">
        <f t="shared" si="18"/>
        <v>321011</v>
      </c>
      <c r="B1167">
        <v>32</v>
      </c>
      <c r="C1167">
        <v>53</v>
      </c>
      <c r="D1167">
        <v>10</v>
      </c>
      <c r="E1167">
        <v>11</v>
      </c>
      <c r="F1167">
        <v>3</v>
      </c>
      <c r="G1167" s="84">
        <v>486027</v>
      </c>
      <c r="H1167" s="83">
        <v>9.0425017540177816E-2</v>
      </c>
      <c r="I1167" s="83">
        <v>8.9569098013073348E-2</v>
      </c>
      <c r="J1167" s="83">
        <v>8.8733753474601204E-2</v>
      </c>
      <c r="K1167" s="83">
        <v>3.0170216880955172</v>
      </c>
      <c r="L1167" s="83">
        <v>0.20096414396731047</v>
      </c>
      <c r="M1167" s="83">
        <v>0.19467231244354738</v>
      </c>
      <c r="N1167" s="83">
        <v>0.18841751589932246</v>
      </c>
      <c r="O1167" s="83">
        <v>11.388881687642868</v>
      </c>
    </row>
    <row r="1168" spans="1:15" x14ac:dyDescent="0.25">
      <c r="A1168" s="78" t="str">
        <f t="shared" si="18"/>
        <v>331011</v>
      </c>
      <c r="B1168">
        <v>33</v>
      </c>
      <c r="C1168">
        <v>52</v>
      </c>
      <c r="D1168">
        <v>10</v>
      </c>
      <c r="E1168">
        <v>11</v>
      </c>
      <c r="F1168">
        <v>3</v>
      </c>
      <c r="G1168" s="84">
        <v>483729</v>
      </c>
      <c r="H1168" s="83">
        <v>9.043906815593028E-2</v>
      </c>
      <c r="I1168" s="83">
        <v>8.9608024327671065E-2</v>
      </c>
      <c r="J1168" s="83">
        <v>8.8793518685048867E-2</v>
      </c>
      <c r="K1168" s="83">
        <v>2.9091702172083957</v>
      </c>
      <c r="L1168" s="83">
        <v>0.20076323726714751</v>
      </c>
      <c r="M1168" s="83">
        <v>0.19455521583365892</v>
      </c>
      <c r="N1168" s="83">
        <v>0.18838233804464896</v>
      </c>
      <c r="O1168" s="83">
        <v>10.699341986938968</v>
      </c>
    </row>
    <row r="1169" spans="1:15" x14ac:dyDescent="0.25">
      <c r="A1169" s="78" t="str">
        <f t="shared" si="18"/>
        <v>341011</v>
      </c>
      <c r="B1169">
        <v>34</v>
      </c>
      <c r="C1169">
        <v>51</v>
      </c>
      <c r="D1169">
        <v>10</v>
      </c>
      <c r="E1169">
        <v>11</v>
      </c>
      <c r="F1169">
        <v>3</v>
      </c>
      <c r="G1169" s="84">
        <v>481290</v>
      </c>
      <c r="H1169" s="83">
        <v>8.9602942093124721E-2</v>
      </c>
      <c r="I1169" s="83">
        <v>8.8815475077396164E-2</v>
      </c>
      <c r="J1169" s="83">
        <v>8.8044630056722556E-2</v>
      </c>
      <c r="K1169" s="83">
        <v>2.8289513598869704</v>
      </c>
      <c r="L1169" s="83">
        <v>0.2005526813355773</v>
      </c>
      <c r="M1169" s="83">
        <v>0.19442747615782585</v>
      </c>
      <c r="N1169" s="83">
        <v>0.1883355149701843</v>
      </c>
      <c r="O1169" s="83">
        <v>10.069386440607534</v>
      </c>
    </row>
    <row r="1170" spans="1:15" x14ac:dyDescent="0.25">
      <c r="A1170" s="78" t="str">
        <f t="shared" si="18"/>
        <v>351011</v>
      </c>
      <c r="B1170">
        <v>35</v>
      </c>
      <c r="C1170">
        <v>50</v>
      </c>
      <c r="D1170">
        <v>10</v>
      </c>
      <c r="E1170">
        <v>11</v>
      </c>
      <c r="F1170">
        <v>3</v>
      </c>
      <c r="G1170" s="84">
        <v>478695</v>
      </c>
      <c r="H1170" s="83">
        <v>8.8572055275279671E-2</v>
      </c>
      <c r="I1170" s="83">
        <v>8.7838811769498329E-2</v>
      </c>
      <c r="J1170" s="83">
        <v>8.7122280366412855E-2</v>
      </c>
      <c r="K1170" s="83">
        <v>2.7595379103604594</v>
      </c>
      <c r="L1170" s="83">
        <v>0.20373097692685321</v>
      </c>
      <c r="M1170" s="83">
        <v>0.19745976039022758</v>
      </c>
      <c r="N1170" s="83">
        <v>0.19122196805899372</v>
      </c>
      <c r="O1170" s="83">
        <v>9.2029559531643326</v>
      </c>
    </row>
    <row r="1171" spans="1:15" x14ac:dyDescent="0.25">
      <c r="A1171" s="78" t="str">
        <f t="shared" si="18"/>
        <v>361011</v>
      </c>
      <c r="B1171">
        <v>36</v>
      </c>
      <c r="C1171">
        <v>49</v>
      </c>
      <c r="D1171">
        <v>10</v>
      </c>
      <c r="E1171">
        <v>11</v>
      </c>
      <c r="F1171">
        <v>3</v>
      </c>
      <c r="G1171" s="84">
        <v>475937</v>
      </c>
      <c r="H1171" s="83">
        <v>8.8583152812241953E-2</v>
      </c>
      <c r="I1171" s="83">
        <v>8.7870873666052438E-2</v>
      </c>
      <c r="J1171" s="83">
        <v>8.7173302348840284E-2</v>
      </c>
      <c r="K1171" s="83">
        <v>2.6839371597501351</v>
      </c>
      <c r="L1171" s="83">
        <v>0.20348701613869064</v>
      </c>
      <c r="M1171" s="83">
        <v>0.19729922237607078</v>
      </c>
      <c r="N1171" s="83">
        <v>0.19114504650825634</v>
      </c>
      <c r="O1171" s="83">
        <v>8.7379338021628907</v>
      </c>
    </row>
    <row r="1172" spans="1:15" x14ac:dyDescent="0.25">
      <c r="A1172" s="78" t="str">
        <f t="shared" si="18"/>
        <v>371011</v>
      </c>
      <c r="B1172">
        <v>37</v>
      </c>
      <c r="C1172">
        <v>48</v>
      </c>
      <c r="D1172">
        <v>10</v>
      </c>
      <c r="E1172">
        <v>11</v>
      </c>
      <c r="F1172">
        <v>3</v>
      </c>
      <c r="G1172" s="84">
        <v>473013</v>
      </c>
      <c r="H1172" s="83">
        <v>8.8589531365945551E-2</v>
      </c>
      <c r="I1172" s="83">
        <v>8.7896104335398823E-2</v>
      </c>
      <c r="J1172" s="83">
        <v>8.7219590159255664E-2</v>
      </c>
      <c r="K1172" s="83">
        <v>2.6042793749854654</v>
      </c>
      <c r="L1172" s="83">
        <v>0.20322908672700327</v>
      </c>
      <c r="M1172" s="83">
        <v>0.19712566039411178</v>
      </c>
      <c r="N1172" s="83">
        <v>0.191053945663227</v>
      </c>
      <c r="O1172" s="83">
        <v>8.2995943029049943</v>
      </c>
    </row>
    <row r="1173" spans="1:15" x14ac:dyDescent="0.25">
      <c r="A1173" s="78" t="str">
        <f t="shared" si="18"/>
        <v>381011</v>
      </c>
      <c r="B1173">
        <v>38</v>
      </c>
      <c r="C1173">
        <v>47</v>
      </c>
      <c r="D1173">
        <v>10</v>
      </c>
      <c r="E1173">
        <v>11</v>
      </c>
      <c r="F1173">
        <v>3</v>
      </c>
      <c r="G1173" s="84">
        <v>469897</v>
      </c>
      <c r="H1173" s="83">
        <v>8.8591755214440612E-2</v>
      </c>
      <c r="I1173" s="83">
        <v>8.7919267413922628E-2</v>
      </c>
      <c r="J1173" s="83">
        <v>8.7259548369110679E-2</v>
      </c>
      <c r="K1173" s="83">
        <v>2.5213972423743929</v>
      </c>
      <c r="L1173" s="83">
        <v>0.20295724382151833</v>
      </c>
      <c r="M1173" s="83">
        <v>0.19693677550612154</v>
      </c>
      <c r="N1173" s="83">
        <v>0.19094610095403886</v>
      </c>
      <c r="O1173" s="83">
        <v>7.8863048710674892</v>
      </c>
    </row>
    <row r="1174" spans="1:15" x14ac:dyDescent="0.25">
      <c r="A1174" s="78" t="str">
        <f t="shared" si="18"/>
        <v>391011</v>
      </c>
      <c r="B1174">
        <v>39</v>
      </c>
      <c r="C1174">
        <v>46</v>
      </c>
      <c r="D1174">
        <v>10</v>
      </c>
      <c r="E1174">
        <v>11</v>
      </c>
      <c r="F1174">
        <v>3</v>
      </c>
      <c r="G1174" s="84">
        <v>466590</v>
      </c>
      <c r="H1174" s="83">
        <v>8.8589553998156836E-2</v>
      </c>
      <c r="I1174" s="83">
        <v>8.7935875179493778E-2</v>
      </c>
      <c r="J1174" s="83">
        <v>8.7295055616279815E-2</v>
      </c>
      <c r="K1174" s="83">
        <v>2.4446837694764141</v>
      </c>
      <c r="L1174" s="83">
        <v>0.20267043871493173</v>
      </c>
      <c r="M1174" s="83">
        <v>0.19673160590668468</v>
      </c>
      <c r="N1174" s="83">
        <v>0.19082063481857733</v>
      </c>
      <c r="O1174" s="83">
        <v>7.5011444737349704</v>
      </c>
    </row>
    <row r="1175" spans="1:15" x14ac:dyDescent="0.25">
      <c r="A1175" s="78" t="str">
        <f t="shared" si="18"/>
        <v>401011</v>
      </c>
      <c r="B1175">
        <v>40</v>
      </c>
      <c r="C1175">
        <v>45</v>
      </c>
      <c r="D1175">
        <v>10</v>
      </c>
      <c r="E1175">
        <v>11</v>
      </c>
      <c r="F1175">
        <v>3</v>
      </c>
      <c r="G1175" s="84">
        <v>463070</v>
      </c>
      <c r="H1175" s="83">
        <v>8.8584879175934522E-2</v>
      </c>
      <c r="I1175" s="83">
        <v>8.7947826462521861E-2</v>
      </c>
      <c r="J1175" s="83">
        <v>8.7323730753449805E-2</v>
      </c>
      <c r="K1175" s="83">
        <v>2.3647202366812792</v>
      </c>
      <c r="L1175" s="83">
        <v>0.20236681279288229</v>
      </c>
      <c r="M1175" s="83">
        <v>0.19650808733020925</v>
      </c>
      <c r="N1175" s="83">
        <v>0.19067743537694085</v>
      </c>
      <c r="O1175" s="83">
        <v>7.1333988381886106</v>
      </c>
    </row>
    <row r="1176" spans="1:15" x14ac:dyDescent="0.25">
      <c r="A1176" s="78" t="str">
        <f t="shared" si="18"/>
        <v>411011</v>
      </c>
      <c r="B1176">
        <v>41</v>
      </c>
      <c r="C1176">
        <v>44</v>
      </c>
      <c r="D1176">
        <v>10</v>
      </c>
      <c r="E1176">
        <v>11</v>
      </c>
      <c r="F1176">
        <v>3</v>
      </c>
      <c r="G1176" s="84">
        <v>459318</v>
      </c>
      <c r="H1176" s="83">
        <v>8.8572622888717617E-2</v>
      </c>
      <c r="I1176" s="83">
        <v>8.7952137734641361E-2</v>
      </c>
      <c r="J1176" s="83">
        <v>8.734689256680557E-2</v>
      </c>
      <c r="K1176" s="83">
        <v>2.2904850234478076</v>
      </c>
      <c r="L1176" s="83">
        <v>0.2020473832943625</v>
      </c>
      <c r="M1176" s="83">
        <v>0.19626925136833306</v>
      </c>
      <c r="N1176" s="83">
        <v>0.19051942227389304</v>
      </c>
      <c r="O1176" s="83">
        <v>6.7799084729969215</v>
      </c>
    </row>
    <row r="1177" spans="1:15" x14ac:dyDescent="0.25">
      <c r="A1177" s="78" t="str">
        <f t="shared" si="18"/>
        <v>421011</v>
      </c>
      <c r="B1177">
        <v>42</v>
      </c>
      <c r="C1177">
        <v>43</v>
      </c>
      <c r="D1177">
        <v>10</v>
      </c>
      <c r="E1177">
        <v>11</v>
      </c>
      <c r="F1177">
        <v>3</v>
      </c>
      <c r="G1177" s="84">
        <v>455313</v>
      </c>
      <c r="H1177" s="83">
        <v>8.8554466927146816E-2</v>
      </c>
      <c r="I1177" s="83">
        <v>8.7952683099318488E-2</v>
      </c>
      <c r="J1177" s="83">
        <v>8.7364077019544795E-2</v>
      </c>
      <c r="K1177" s="83">
        <v>2.2172461581373692</v>
      </c>
      <c r="L1177" s="83">
        <v>0.20171398576363953</v>
      </c>
      <c r="M1177" s="83">
        <v>0.19601680602135235</v>
      </c>
      <c r="N1177" s="83">
        <v>0.19034817806651688</v>
      </c>
      <c r="O1177" s="83">
        <v>6.4533167293707843</v>
      </c>
    </row>
    <row r="1178" spans="1:15" x14ac:dyDescent="0.25">
      <c r="A1178" s="78" t="str">
        <f t="shared" si="18"/>
        <v>431011</v>
      </c>
      <c r="B1178">
        <v>43</v>
      </c>
      <c r="C1178">
        <v>42</v>
      </c>
      <c r="D1178">
        <v>10</v>
      </c>
      <c r="E1178">
        <v>11</v>
      </c>
      <c r="F1178">
        <v>3</v>
      </c>
      <c r="G1178" s="84">
        <v>451041</v>
      </c>
      <c r="H1178" s="83">
        <v>8.8535188597045497E-2</v>
      </c>
      <c r="I1178" s="83">
        <v>8.7949875953627271E-2</v>
      </c>
      <c r="J1178" s="83">
        <v>8.7377865870286731E-2</v>
      </c>
      <c r="K1178" s="83">
        <v>2.1439691735341131</v>
      </c>
      <c r="L1178" s="83">
        <v>0.20136750317598623</v>
      </c>
      <c r="M1178" s="83">
        <v>0.19575382282320233</v>
      </c>
      <c r="N1178" s="83">
        <v>0.19016674759057381</v>
      </c>
      <c r="O1178" s="83">
        <v>6.1492259018581459</v>
      </c>
    </row>
    <row r="1179" spans="1:15" x14ac:dyDescent="0.25">
      <c r="A1179" s="78" t="str">
        <f t="shared" si="18"/>
        <v>441011</v>
      </c>
      <c r="B1179">
        <v>44</v>
      </c>
      <c r="C1179">
        <v>41</v>
      </c>
      <c r="D1179">
        <v>10</v>
      </c>
      <c r="E1179">
        <v>11</v>
      </c>
      <c r="F1179">
        <v>3</v>
      </c>
      <c r="G1179" s="84">
        <v>446476</v>
      </c>
      <c r="H1179" s="83">
        <v>8.7975613470824859E-2</v>
      </c>
      <c r="I1179" s="83">
        <v>8.7429111531190928E-2</v>
      </c>
      <c r="J1179" s="83">
        <v>8.6898287925890758E-2</v>
      </c>
      <c r="K1179" s="83">
        <v>2.0877493975040093</v>
      </c>
      <c r="L1179" s="83">
        <v>0.20101192449314184</v>
      </c>
      <c r="M1179" s="83">
        <v>0.19547747247332442</v>
      </c>
      <c r="N1179" s="83">
        <v>0.18997661688422221</v>
      </c>
      <c r="O1179" s="83">
        <v>5.8538017720997324</v>
      </c>
    </row>
    <row r="1180" spans="1:15" x14ac:dyDescent="0.25">
      <c r="A1180" s="78" t="str">
        <f t="shared" si="18"/>
        <v>451011</v>
      </c>
      <c r="B1180">
        <v>45</v>
      </c>
      <c r="C1180">
        <v>40</v>
      </c>
      <c r="D1180">
        <v>10</v>
      </c>
      <c r="E1180">
        <v>11</v>
      </c>
      <c r="F1180">
        <v>3</v>
      </c>
      <c r="G1180" s="84">
        <v>441597</v>
      </c>
      <c r="H1180" s="83">
        <v>8.6970699529208759E-2</v>
      </c>
      <c r="I1180" s="83">
        <v>8.6454391673856476E-2</v>
      </c>
      <c r="J1180" s="83">
        <v>8.5956199883604284E-2</v>
      </c>
      <c r="K1180" s="83">
        <v>2.0369748888692634</v>
      </c>
      <c r="L1180" s="83">
        <v>0.20527992717341831</v>
      </c>
      <c r="M1180" s="83">
        <v>0.19955072158551801</v>
      </c>
      <c r="N1180" s="83">
        <v>0.19385774812781789</v>
      </c>
      <c r="O1180" s="83">
        <v>5.4979064622268723</v>
      </c>
    </row>
    <row r="1181" spans="1:15" x14ac:dyDescent="0.25">
      <c r="A1181" s="78" t="str">
        <f t="shared" si="18"/>
        <v>461011</v>
      </c>
      <c r="B1181">
        <v>46</v>
      </c>
      <c r="C1181">
        <v>39</v>
      </c>
      <c r="D1181">
        <v>10</v>
      </c>
      <c r="E1181">
        <v>11</v>
      </c>
      <c r="F1181">
        <v>3</v>
      </c>
      <c r="G1181" s="84">
        <v>436406</v>
      </c>
      <c r="H1181" s="83">
        <v>8.6944267494030794E-2</v>
      </c>
      <c r="I1181" s="83">
        <v>8.6449315545615774E-2</v>
      </c>
      <c r="J1181" s="83">
        <v>8.597040370664015E-2</v>
      </c>
      <c r="K1181" s="83">
        <v>1.9510226715489705</v>
      </c>
      <c r="L1181" s="83">
        <v>0.20488948364596271</v>
      </c>
      <c r="M1181" s="83">
        <v>0.19925253090012512</v>
      </c>
      <c r="N1181" s="83">
        <v>0.19365453270578314</v>
      </c>
      <c r="O1181" s="83">
        <v>5.2266971581508965</v>
      </c>
    </row>
    <row r="1182" spans="1:15" x14ac:dyDescent="0.25">
      <c r="A1182" s="78" t="str">
        <f t="shared" si="18"/>
        <v>471011</v>
      </c>
      <c r="B1182">
        <v>47</v>
      </c>
      <c r="C1182">
        <v>38</v>
      </c>
      <c r="D1182">
        <v>10</v>
      </c>
      <c r="E1182">
        <v>11</v>
      </c>
      <c r="F1182">
        <v>3</v>
      </c>
      <c r="G1182" s="84">
        <v>430881</v>
      </c>
      <c r="H1182" s="83">
        <v>8.6917269501324029E-2</v>
      </c>
      <c r="I1182" s="83">
        <v>8.6443820915751687E-2</v>
      </c>
      <c r="J1182" s="83">
        <v>8.5986618114978375E-2</v>
      </c>
      <c r="K1182" s="83">
        <v>1.8614629097128905</v>
      </c>
      <c r="L1182" s="83">
        <v>0.20449961822405721</v>
      </c>
      <c r="M1182" s="83">
        <v>0.19895748478118089</v>
      </c>
      <c r="N1182" s="83">
        <v>0.19345480538710225</v>
      </c>
      <c r="O1182" s="83">
        <v>4.9701472100185438</v>
      </c>
    </row>
    <row r="1183" spans="1:15" x14ac:dyDescent="0.25">
      <c r="A1183" s="78" t="str">
        <f t="shared" si="18"/>
        <v>481011</v>
      </c>
      <c r="B1183">
        <v>48</v>
      </c>
      <c r="C1183">
        <v>37</v>
      </c>
      <c r="D1183">
        <v>10</v>
      </c>
      <c r="E1183">
        <v>11</v>
      </c>
      <c r="F1183">
        <v>3</v>
      </c>
      <c r="G1183" s="84">
        <v>425028</v>
      </c>
      <c r="H1183" s="83">
        <v>8.6893098807607969E-2</v>
      </c>
      <c r="I1183" s="83">
        <v>8.6441363863086665E-2</v>
      </c>
      <c r="J1183" s="83">
        <v>8.600609842175104E-2</v>
      </c>
      <c r="K1183" s="83">
        <v>1.7721891263634395</v>
      </c>
      <c r="L1183" s="83">
        <v>0.20411125855237772</v>
      </c>
      <c r="M1183" s="83">
        <v>0.19866455857025889</v>
      </c>
      <c r="N1183" s="83">
        <v>0.19326256152535834</v>
      </c>
      <c r="O1183" s="83">
        <v>4.7273826665537326</v>
      </c>
    </row>
    <row r="1184" spans="1:15" x14ac:dyDescent="0.25">
      <c r="A1184" s="78" t="str">
        <f t="shared" si="18"/>
        <v>491011</v>
      </c>
      <c r="B1184">
        <v>49</v>
      </c>
      <c r="C1184">
        <v>36</v>
      </c>
      <c r="D1184">
        <v>10</v>
      </c>
      <c r="E1184">
        <v>11</v>
      </c>
      <c r="F1184">
        <v>3</v>
      </c>
      <c r="G1184" s="84">
        <v>418857</v>
      </c>
      <c r="H1184" s="83">
        <v>8.6872130583946314E-2</v>
      </c>
      <c r="I1184" s="83">
        <v>8.6442389646108342E-2</v>
      </c>
      <c r="J1184" s="83">
        <v>8.603174830550761E-2</v>
      </c>
      <c r="K1184" s="83">
        <v>1.6887338638246465</v>
      </c>
      <c r="L1184" s="83">
        <v>0.20372824138070988</v>
      </c>
      <c r="M1184" s="83">
        <v>0.19838035415428176</v>
      </c>
      <c r="N1184" s="83">
        <v>0.19307782847129212</v>
      </c>
      <c r="O1184" s="83">
        <v>4.501175818954918</v>
      </c>
    </row>
    <row r="1185" spans="1:15" x14ac:dyDescent="0.25">
      <c r="A1185" s="78" t="str">
        <f t="shared" si="18"/>
        <v>501011</v>
      </c>
      <c r="B1185">
        <v>50</v>
      </c>
      <c r="C1185">
        <v>35</v>
      </c>
      <c r="D1185">
        <v>10</v>
      </c>
      <c r="E1185">
        <v>11</v>
      </c>
      <c r="F1185">
        <v>3</v>
      </c>
      <c r="G1185" s="84">
        <v>412388</v>
      </c>
      <c r="H1185" s="83">
        <v>8.6442864486842491E-2</v>
      </c>
      <c r="I1185" s="83">
        <v>8.6050030553750351E-2</v>
      </c>
      <c r="J1185" s="83">
        <v>8.5679020728052224E-2</v>
      </c>
      <c r="K1185" s="83">
        <v>1.6072242645275807</v>
      </c>
      <c r="L1185" s="83">
        <v>0.20335218289571957</v>
      </c>
      <c r="M1185" s="83">
        <v>0.19810469751787152</v>
      </c>
      <c r="N1185" s="83">
        <v>0.19290571015645461</v>
      </c>
      <c r="O1185" s="83">
        <v>4.2786744522149043</v>
      </c>
    </row>
    <row r="1186" spans="1:15" x14ac:dyDescent="0.25">
      <c r="A1186" s="78" t="str">
        <f t="shared" si="18"/>
        <v>511011</v>
      </c>
      <c r="B1186">
        <v>51</v>
      </c>
      <c r="C1186">
        <v>34</v>
      </c>
      <c r="D1186">
        <v>10</v>
      </c>
      <c r="E1186">
        <v>11</v>
      </c>
      <c r="F1186">
        <v>3</v>
      </c>
      <c r="G1186" s="84">
        <v>405636</v>
      </c>
      <c r="H1186" s="83">
        <v>8.5367176483349599E-2</v>
      </c>
      <c r="I1186" s="83">
        <v>8.5009713141831589E-2</v>
      </c>
      <c r="J1186" s="83">
        <v>8.4674437180131942E-2</v>
      </c>
      <c r="K1186" s="83">
        <v>1.5391533295861315</v>
      </c>
      <c r="L1186" s="83">
        <v>0.20636975021940854</v>
      </c>
      <c r="M1186" s="83">
        <v>0.2010373832697295</v>
      </c>
      <c r="N1186" s="83">
        <v>0.19575185634411146</v>
      </c>
      <c r="O1186" s="83">
        <v>4.0540632488240691</v>
      </c>
    </row>
    <row r="1187" spans="1:15" x14ac:dyDescent="0.25">
      <c r="A1187" s="78" t="str">
        <f t="shared" si="18"/>
        <v>521011</v>
      </c>
      <c r="B1187">
        <v>52</v>
      </c>
      <c r="C1187">
        <v>33</v>
      </c>
      <c r="D1187">
        <v>10</v>
      </c>
      <c r="E1187">
        <v>11</v>
      </c>
      <c r="F1187">
        <v>3</v>
      </c>
      <c r="G1187" s="84">
        <v>398627</v>
      </c>
      <c r="H1187" s="83">
        <v>8.5357991305154951E-2</v>
      </c>
      <c r="I1187" s="83">
        <v>8.5024346067877996E-2</v>
      </c>
      <c r="J1187" s="83">
        <v>8.4713278327860381E-2</v>
      </c>
      <c r="K1187" s="83">
        <v>1.4997729707220033</v>
      </c>
      <c r="L1187" s="83">
        <v>0.20599206777262954</v>
      </c>
      <c r="M1187" s="83">
        <v>0.20076412285168843</v>
      </c>
      <c r="N1187" s="83">
        <v>0.19558885875768575</v>
      </c>
      <c r="O1187" s="83">
        <v>3.8356006994006928</v>
      </c>
    </row>
    <row r="1188" spans="1:15" x14ac:dyDescent="0.25">
      <c r="A1188" s="78" t="str">
        <f t="shared" si="18"/>
        <v>531011</v>
      </c>
      <c r="B1188">
        <v>53</v>
      </c>
      <c r="C1188">
        <v>32</v>
      </c>
      <c r="D1188">
        <v>10</v>
      </c>
      <c r="E1188">
        <v>11</v>
      </c>
      <c r="F1188">
        <v>3</v>
      </c>
      <c r="G1188" s="84">
        <v>391385</v>
      </c>
      <c r="H1188" s="83">
        <v>8.5350741597148588E-2</v>
      </c>
      <c r="I1188" s="83">
        <v>8.5044138124864263E-2</v>
      </c>
      <c r="J1188" s="83">
        <v>8.4757974884065557E-2</v>
      </c>
      <c r="K1188" s="83">
        <v>1.4650510367029907</v>
      </c>
      <c r="L1188" s="83">
        <v>0.20561850862961023</v>
      </c>
      <c r="M1188" s="83">
        <v>0.20050078567139773</v>
      </c>
      <c r="N1188" s="83">
        <v>0.19543160826296357</v>
      </c>
      <c r="O1188" s="83">
        <v>3.6030328193466792</v>
      </c>
    </row>
    <row r="1189" spans="1:15" x14ac:dyDescent="0.25">
      <c r="A1189" s="78" t="str">
        <f t="shared" si="18"/>
        <v>541011</v>
      </c>
      <c r="B1189">
        <v>54</v>
      </c>
      <c r="C1189">
        <v>31</v>
      </c>
      <c r="D1189">
        <v>10</v>
      </c>
      <c r="E1189">
        <v>11</v>
      </c>
      <c r="F1189">
        <v>3</v>
      </c>
      <c r="G1189" s="84">
        <v>383926</v>
      </c>
      <c r="H1189" s="83">
        <v>8.5349780947370071E-2</v>
      </c>
      <c r="I1189" s="83">
        <v>8.5065872069096646E-2</v>
      </c>
      <c r="J1189" s="83">
        <v>8.4802800539687334E-2</v>
      </c>
      <c r="K1189" s="83">
        <v>1.4296869709266891</v>
      </c>
      <c r="L1189" s="83">
        <v>0.20525309564864061</v>
      </c>
      <c r="M1189" s="83">
        <v>0.20023910857821559</v>
      </c>
      <c r="N1189" s="83">
        <v>0.19527721487995081</v>
      </c>
      <c r="O1189" s="83">
        <v>3.3782187192323523</v>
      </c>
    </row>
    <row r="1190" spans="1:15" x14ac:dyDescent="0.25">
      <c r="A1190" s="78" t="str">
        <f t="shared" si="18"/>
        <v>551011</v>
      </c>
      <c r="B1190">
        <v>55</v>
      </c>
      <c r="C1190">
        <v>30</v>
      </c>
      <c r="D1190">
        <v>10</v>
      </c>
      <c r="E1190">
        <v>11</v>
      </c>
      <c r="F1190">
        <v>3</v>
      </c>
      <c r="G1190" s="84">
        <v>376260</v>
      </c>
      <c r="H1190" s="83">
        <v>8.4104076968054012E-2</v>
      </c>
      <c r="I1190" s="83">
        <v>8.3859565194280547E-2</v>
      </c>
      <c r="J1190" s="83">
        <v>8.3636315313878704E-2</v>
      </c>
      <c r="K1190" s="83">
        <v>1.414710572476479</v>
      </c>
      <c r="L1190" s="83">
        <v>0.20488757773879765</v>
      </c>
      <c r="M1190" s="83">
        <v>0.19998139584329985</v>
      </c>
      <c r="N1190" s="83">
        <v>0.19512836868123107</v>
      </c>
      <c r="O1190" s="83">
        <v>3.1575187370435338</v>
      </c>
    </row>
    <row r="1191" spans="1:15" x14ac:dyDescent="0.25">
      <c r="A1191" s="78" t="str">
        <f t="shared" si="18"/>
        <v>181211</v>
      </c>
      <c r="B1191">
        <v>18</v>
      </c>
      <c r="C1191">
        <v>67</v>
      </c>
      <c r="D1191">
        <v>12</v>
      </c>
      <c r="E1191">
        <v>11</v>
      </c>
      <c r="F1191">
        <v>3</v>
      </c>
      <c r="G1191" s="84">
        <v>586179</v>
      </c>
      <c r="H1191" s="83">
        <v>9.314902103282445E-2</v>
      </c>
      <c r="I1191" s="83">
        <v>9.193437499466886E-2</v>
      </c>
      <c r="J1191" s="83">
        <v>9.0733376664807172E-2</v>
      </c>
      <c r="K1191" s="83">
        <v>4.0531083508621091</v>
      </c>
      <c r="L1191" s="83">
        <v>0.19613974570907522</v>
      </c>
      <c r="M1191" s="83">
        <v>0.18921865164053983</v>
      </c>
      <c r="N1191" s="83">
        <v>0.18232314702505548</v>
      </c>
      <c r="O1191" s="83">
        <v>25.815674051782818</v>
      </c>
    </row>
    <row r="1192" spans="1:15" x14ac:dyDescent="0.25">
      <c r="A1192" s="78" t="str">
        <f t="shared" si="18"/>
        <v>191211</v>
      </c>
      <c r="B1192">
        <v>19</v>
      </c>
      <c r="C1192">
        <v>66</v>
      </c>
      <c r="D1192">
        <v>12</v>
      </c>
      <c r="E1192">
        <v>11</v>
      </c>
      <c r="F1192">
        <v>3</v>
      </c>
      <c r="G1192" s="84">
        <v>585053</v>
      </c>
      <c r="H1192" s="83">
        <v>9.3172755288837075E-2</v>
      </c>
      <c r="I1192" s="83">
        <v>9.1976282490646141E-2</v>
      </c>
      <c r="J1192" s="83">
        <v>9.0793483667291675E-2</v>
      </c>
      <c r="K1192" s="83">
        <v>3.9368552934520462</v>
      </c>
      <c r="L1192" s="83">
        <v>0.19605745120527543</v>
      </c>
      <c r="M1192" s="83">
        <v>0.18918969734365945</v>
      </c>
      <c r="N1192" s="83">
        <v>0.18235441917228012</v>
      </c>
      <c r="O1192" s="83">
        <v>24.197110347267685</v>
      </c>
    </row>
    <row r="1193" spans="1:15" x14ac:dyDescent="0.25">
      <c r="A1193" s="78" t="str">
        <f t="shared" si="18"/>
        <v>201211</v>
      </c>
      <c r="B1193">
        <v>20</v>
      </c>
      <c r="C1193">
        <v>65</v>
      </c>
      <c r="D1193">
        <v>12</v>
      </c>
      <c r="E1193">
        <v>11</v>
      </c>
      <c r="F1193">
        <v>3</v>
      </c>
      <c r="G1193" s="84">
        <v>583881</v>
      </c>
      <c r="H1193" s="83">
        <v>9.3197072691181937E-2</v>
      </c>
      <c r="I1193" s="83">
        <v>9.2018750396056725E-2</v>
      </c>
      <c r="J1193" s="83">
        <v>9.0855842200722403E-2</v>
      </c>
      <c r="K1193" s="83">
        <v>3.8228543144921652</v>
      </c>
      <c r="L1193" s="83">
        <v>0.19596630135250162</v>
      </c>
      <c r="M1193" s="83">
        <v>0.18916011995594992</v>
      </c>
      <c r="N1193" s="83">
        <v>0.18238305408122546</v>
      </c>
      <c r="O1193" s="83">
        <v>22.729768565855029</v>
      </c>
    </row>
    <row r="1194" spans="1:15" x14ac:dyDescent="0.25">
      <c r="A1194" s="78" t="str">
        <f t="shared" si="18"/>
        <v>211211</v>
      </c>
      <c r="B1194">
        <v>21</v>
      </c>
      <c r="C1194">
        <v>64</v>
      </c>
      <c r="D1194">
        <v>12</v>
      </c>
      <c r="E1194">
        <v>11</v>
      </c>
      <c r="F1194">
        <v>3</v>
      </c>
      <c r="G1194" s="84">
        <v>582659</v>
      </c>
      <c r="H1194" s="83">
        <v>9.3220906224738651E-2</v>
      </c>
      <c r="I1194" s="83">
        <v>9.2062424162331652E-2</v>
      </c>
      <c r="J1194" s="83">
        <v>9.0919388527423414E-2</v>
      </c>
      <c r="K1194" s="83">
        <v>3.7110556946687514</v>
      </c>
      <c r="L1194" s="83">
        <v>0.19587271457233132</v>
      </c>
      <c r="M1194" s="83">
        <v>0.18912434202509529</v>
      </c>
      <c r="N1194" s="83">
        <v>0.18240857860257886</v>
      </c>
      <c r="O1194" s="83">
        <v>21.3040715066617</v>
      </c>
    </row>
    <row r="1195" spans="1:15" x14ac:dyDescent="0.25">
      <c r="A1195" s="78" t="str">
        <f t="shared" si="18"/>
        <v>221211</v>
      </c>
      <c r="B1195">
        <v>22</v>
      </c>
      <c r="C1195">
        <v>63</v>
      </c>
      <c r="D1195">
        <v>12</v>
      </c>
      <c r="E1195">
        <v>11</v>
      </c>
      <c r="F1195">
        <v>3</v>
      </c>
      <c r="G1195" s="84">
        <v>581371</v>
      </c>
      <c r="H1195" s="83">
        <v>9.3243385032965184E-2</v>
      </c>
      <c r="I1195" s="83">
        <v>9.2104697344724804E-2</v>
      </c>
      <c r="J1195" s="83">
        <v>9.0981490304813964E-2</v>
      </c>
      <c r="K1195" s="83">
        <v>3.6140106747670591</v>
      </c>
      <c r="L1195" s="83">
        <v>0.19576999884755172</v>
      </c>
      <c r="M1195" s="83">
        <v>0.1890857989132585</v>
      </c>
      <c r="N1195" s="83">
        <v>0.18243084020358771</v>
      </c>
      <c r="O1195" s="83">
        <v>20.016966790569189</v>
      </c>
    </row>
    <row r="1196" spans="1:15" x14ac:dyDescent="0.25">
      <c r="A1196" s="78" t="str">
        <f t="shared" si="18"/>
        <v>231211</v>
      </c>
      <c r="B1196">
        <v>23</v>
      </c>
      <c r="C1196">
        <v>62</v>
      </c>
      <c r="D1196">
        <v>12</v>
      </c>
      <c r="E1196">
        <v>11</v>
      </c>
      <c r="F1196">
        <v>3</v>
      </c>
      <c r="G1196" s="84">
        <v>580008</v>
      </c>
      <c r="H1196" s="83">
        <v>9.3267679066495635E-2</v>
      </c>
      <c r="I1196" s="83">
        <v>9.2148728983048503E-2</v>
      </c>
      <c r="J1196" s="83">
        <v>9.1045295926952735E-2</v>
      </c>
      <c r="K1196" s="83">
        <v>3.5058050923435538</v>
      </c>
      <c r="L1196" s="83">
        <v>0.19566281844388353</v>
      </c>
      <c r="M1196" s="83">
        <v>0.18904049599315872</v>
      </c>
      <c r="N1196" s="83">
        <v>0.18245093171128673</v>
      </c>
      <c r="O1196" s="83">
        <v>18.761556737148453</v>
      </c>
    </row>
    <row r="1197" spans="1:15" x14ac:dyDescent="0.25">
      <c r="A1197" s="78" t="str">
        <f t="shared" si="18"/>
        <v>241211</v>
      </c>
      <c r="B1197">
        <v>24</v>
      </c>
      <c r="C1197">
        <v>61</v>
      </c>
      <c r="D1197">
        <v>12</v>
      </c>
      <c r="E1197">
        <v>11</v>
      </c>
      <c r="F1197">
        <v>3</v>
      </c>
      <c r="G1197" s="84">
        <v>578558</v>
      </c>
      <c r="H1197" s="83">
        <v>9.249548014200823E-2</v>
      </c>
      <c r="I1197" s="83">
        <v>9.1425578766519522E-2</v>
      </c>
      <c r="J1197" s="83">
        <v>9.0369504872458761E-2</v>
      </c>
      <c r="K1197" s="83">
        <v>3.4637633564828416</v>
      </c>
      <c r="L1197" s="83">
        <v>0.1955465139190885</v>
      </c>
      <c r="M1197" s="83">
        <v>0.18899055928705505</v>
      </c>
      <c r="N1197" s="83">
        <v>0.18246744492341305</v>
      </c>
      <c r="O1197" s="83">
        <v>17.627764199959209</v>
      </c>
    </row>
    <row r="1198" spans="1:15" x14ac:dyDescent="0.25">
      <c r="A1198" s="78" t="str">
        <f t="shared" si="18"/>
        <v>251211</v>
      </c>
      <c r="B1198">
        <v>25</v>
      </c>
      <c r="C1198">
        <v>60</v>
      </c>
      <c r="D1198">
        <v>12</v>
      </c>
      <c r="E1198">
        <v>11</v>
      </c>
      <c r="F1198">
        <v>3</v>
      </c>
      <c r="G1198" s="84">
        <v>577013</v>
      </c>
      <c r="H1198" s="83">
        <v>9.2117508617656801E-2</v>
      </c>
      <c r="I1198" s="83">
        <v>9.1089802136173709E-2</v>
      </c>
      <c r="J1198" s="83">
        <v>9.0077693223549554E-2</v>
      </c>
      <c r="K1198" s="83">
        <v>3.4130426870798405</v>
      </c>
      <c r="L1198" s="83">
        <v>0.19792968269345751</v>
      </c>
      <c r="M1198" s="83">
        <v>0.19125392322183382</v>
      </c>
      <c r="N1198" s="83">
        <v>0.18460935888792801</v>
      </c>
      <c r="O1198" s="83">
        <v>15.868299327744783</v>
      </c>
    </row>
    <row r="1199" spans="1:15" x14ac:dyDescent="0.25">
      <c r="A1199" s="78" t="str">
        <f t="shared" si="18"/>
        <v>261211</v>
      </c>
      <c r="B1199">
        <v>26</v>
      </c>
      <c r="C1199">
        <v>59</v>
      </c>
      <c r="D1199">
        <v>12</v>
      </c>
      <c r="E1199">
        <v>11</v>
      </c>
      <c r="F1199">
        <v>3</v>
      </c>
      <c r="G1199" s="84">
        <v>575367</v>
      </c>
      <c r="H1199" s="83">
        <v>9.2139451862897945E-2</v>
      </c>
      <c r="I1199" s="83">
        <v>9.1133137632154776E-2</v>
      </c>
      <c r="J1199" s="83">
        <v>9.0142465591526805E-2</v>
      </c>
      <c r="K1199" s="83">
        <v>3.3069918851793725</v>
      </c>
      <c r="L1199" s="83">
        <v>0.19779201796418633</v>
      </c>
      <c r="M1199" s="83">
        <v>0.19118753769333313</v>
      </c>
      <c r="N1199" s="83">
        <v>0.18461607982383418</v>
      </c>
      <c r="O1199" s="83">
        <v>14.917141580938775</v>
      </c>
    </row>
    <row r="1200" spans="1:15" x14ac:dyDescent="0.25">
      <c r="A1200" s="78" t="str">
        <f t="shared" si="18"/>
        <v>271211</v>
      </c>
      <c r="B1200">
        <v>27</v>
      </c>
      <c r="C1200">
        <v>58</v>
      </c>
      <c r="D1200">
        <v>12</v>
      </c>
      <c r="E1200">
        <v>11</v>
      </c>
      <c r="F1200">
        <v>3</v>
      </c>
      <c r="G1200" s="84">
        <v>573604</v>
      </c>
      <c r="H1200" s="83">
        <v>9.2161142530386819E-2</v>
      </c>
      <c r="I1200" s="83">
        <v>9.1176142425785034E-2</v>
      </c>
      <c r="J1200" s="83">
        <v>9.0208575951353204E-2</v>
      </c>
      <c r="K1200" s="83">
        <v>3.1971499501398175</v>
      </c>
      <c r="L1200" s="83">
        <v>0.19764855196267808</v>
      </c>
      <c r="M1200" s="83">
        <v>0.19111442737498344</v>
      </c>
      <c r="N1200" s="83">
        <v>0.18461517004762867</v>
      </c>
      <c r="O1200" s="83">
        <v>14.015357284816703</v>
      </c>
    </row>
    <row r="1201" spans="1:15" x14ac:dyDescent="0.25">
      <c r="A1201" s="78" t="str">
        <f t="shared" si="18"/>
        <v>281211</v>
      </c>
      <c r="B1201">
        <v>28</v>
      </c>
      <c r="C1201">
        <v>57</v>
      </c>
      <c r="D1201">
        <v>12</v>
      </c>
      <c r="E1201">
        <v>11</v>
      </c>
      <c r="F1201">
        <v>3</v>
      </c>
      <c r="G1201" s="84">
        <v>571731</v>
      </c>
      <c r="H1201" s="83">
        <v>9.2181462960728031E-2</v>
      </c>
      <c r="I1201" s="83">
        <v>9.1217723020091623E-2</v>
      </c>
      <c r="J1201" s="83">
        <v>9.0273222896781885E-2</v>
      </c>
      <c r="K1201" s="83">
        <v>3.1008638677979681</v>
      </c>
      <c r="L1201" s="83">
        <v>0.19749497578406627</v>
      </c>
      <c r="M1201" s="83">
        <v>0.19103564438520912</v>
      </c>
      <c r="N1201" s="83">
        <v>0.18461129447240049</v>
      </c>
      <c r="O1201" s="83">
        <v>13.17114692049233</v>
      </c>
    </row>
    <row r="1202" spans="1:15" x14ac:dyDescent="0.25">
      <c r="A1202" s="78" t="str">
        <f t="shared" si="18"/>
        <v>291211</v>
      </c>
      <c r="B1202">
        <v>29</v>
      </c>
      <c r="C1202">
        <v>56</v>
      </c>
      <c r="D1202">
        <v>12</v>
      </c>
      <c r="E1202">
        <v>11</v>
      </c>
      <c r="F1202">
        <v>3</v>
      </c>
      <c r="G1202" s="84">
        <v>569731</v>
      </c>
      <c r="H1202" s="83">
        <v>9.2201407330828059E-2</v>
      </c>
      <c r="I1202" s="83">
        <v>9.1260612464478849E-2</v>
      </c>
      <c r="J1202" s="83">
        <v>9.0337369741158552E-2</v>
      </c>
      <c r="K1202" s="83">
        <v>3.0006845335781271</v>
      </c>
      <c r="L1202" s="83">
        <v>0.19733347843104904</v>
      </c>
      <c r="M1202" s="83">
        <v>0.19094976401143698</v>
      </c>
      <c r="N1202" s="83">
        <v>0.18460115387788273</v>
      </c>
      <c r="O1202" s="83">
        <v>12.353126299955592</v>
      </c>
    </row>
    <row r="1203" spans="1:15" x14ac:dyDescent="0.25">
      <c r="A1203" s="78" t="str">
        <f t="shared" si="18"/>
        <v>301211</v>
      </c>
      <c r="B1203">
        <v>30</v>
      </c>
      <c r="C1203">
        <v>55</v>
      </c>
      <c r="D1203">
        <v>12</v>
      </c>
      <c r="E1203">
        <v>11</v>
      </c>
      <c r="F1203">
        <v>3</v>
      </c>
      <c r="G1203" s="84">
        <v>567600</v>
      </c>
      <c r="H1203" s="83">
        <v>9.2219873150105713E-2</v>
      </c>
      <c r="I1203" s="83">
        <v>9.130197322057787E-2</v>
      </c>
      <c r="J1203" s="83">
        <v>9.0401691331923884E-2</v>
      </c>
      <c r="K1203" s="83">
        <v>2.902362579281184</v>
      </c>
      <c r="L1203" s="83">
        <v>0.19716525722339676</v>
      </c>
      <c r="M1203" s="83">
        <v>0.19085799859055674</v>
      </c>
      <c r="N1203" s="83">
        <v>0.18458773784355179</v>
      </c>
      <c r="O1203" s="83">
        <v>11.610089852008457</v>
      </c>
    </row>
    <row r="1204" spans="1:15" x14ac:dyDescent="0.25">
      <c r="A1204" s="78" t="str">
        <f t="shared" si="18"/>
        <v>311211</v>
      </c>
      <c r="B1204">
        <v>31</v>
      </c>
      <c r="C1204">
        <v>54</v>
      </c>
      <c r="D1204">
        <v>12</v>
      </c>
      <c r="E1204">
        <v>11</v>
      </c>
      <c r="F1204">
        <v>3</v>
      </c>
      <c r="G1204" s="84">
        <v>565342</v>
      </c>
      <c r="H1204" s="83">
        <v>9.2237972766926926E-2</v>
      </c>
      <c r="I1204" s="83">
        <v>9.1342939318147243E-2</v>
      </c>
      <c r="J1204" s="83">
        <v>9.0465594277446215E-2</v>
      </c>
      <c r="K1204" s="83">
        <v>2.8350060671239712</v>
      </c>
      <c r="L1204" s="83">
        <v>0.19698695656788281</v>
      </c>
      <c r="M1204" s="83">
        <v>0.19075886808339024</v>
      </c>
      <c r="N1204" s="83">
        <v>0.18456615641505497</v>
      </c>
      <c r="O1204" s="83">
        <v>10.980426007620165</v>
      </c>
    </row>
    <row r="1205" spans="1:15" x14ac:dyDescent="0.25">
      <c r="A1205" s="78" t="str">
        <f t="shared" si="18"/>
        <v>321211</v>
      </c>
      <c r="B1205">
        <v>32</v>
      </c>
      <c r="C1205">
        <v>53</v>
      </c>
      <c r="D1205">
        <v>12</v>
      </c>
      <c r="E1205">
        <v>11</v>
      </c>
      <c r="F1205">
        <v>3</v>
      </c>
      <c r="G1205" s="84">
        <v>562939</v>
      </c>
      <c r="H1205" s="83">
        <v>9.225511112216421E-2</v>
      </c>
      <c r="I1205" s="83">
        <v>9.138290294330291E-2</v>
      </c>
      <c r="J1205" s="83">
        <v>9.0528458678471382E-2</v>
      </c>
      <c r="K1205" s="83">
        <v>2.7697512519118415</v>
      </c>
      <c r="L1205" s="83">
        <v>0.19680107436152053</v>
      </c>
      <c r="M1205" s="83">
        <v>0.19065120732441704</v>
      </c>
      <c r="N1205" s="83">
        <v>0.18453864450677604</v>
      </c>
      <c r="O1205" s="83">
        <v>10.36537528932975</v>
      </c>
    </row>
    <row r="1206" spans="1:15" x14ac:dyDescent="0.25">
      <c r="A1206" s="78" t="str">
        <f t="shared" si="18"/>
        <v>331211</v>
      </c>
      <c r="B1206">
        <v>33</v>
      </c>
      <c r="C1206">
        <v>52</v>
      </c>
      <c r="D1206">
        <v>12</v>
      </c>
      <c r="E1206">
        <v>11</v>
      </c>
      <c r="F1206">
        <v>3</v>
      </c>
      <c r="G1206" s="84">
        <v>560393</v>
      </c>
      <c r="H1206" s="83">
        <v>9.2269175382276372E-2</v>
      </c>
      <c r="I1206" s="83">
        <v>9.1421555943775171E-2</v>
      </c>
      <c r="J1206" s="83">
        <v>9.0589996663056102E-2</v>
      </c>
      <c r="K1206" s="83">
        <v>2.6828689865861994</v>
      </c>
      <c r="L1206" s="83">
        <v>0.19660488264485818</v>
      </c>
      <c r="M1206" s="83">
        <v>0.1905359274651896</v>
      </c>
      <c r="N1206" s="83">
        <v>0.18450266152503689</v>
      </c>
      <c r="O1206" s="83">
        <v>9.8083434304140127</v>
      </c>
    </row>
    <row r="1207" spans="1:15" x14ac:dyDescent="0.25">
      <c r="A1207" s="78" t="str">
        <f t="shared" si="18"/>
        <v>341211</v>
      </c>
      <c r="B1207">
        <v>34</v>
      </c>
      <c r="C1207">
        <v>51</v>
      </c>
      <c r="D1207">
        <v>12</v>
      </c>
      <c r="E1207">
        <v>11</v>
      </c>
      <c r="F1207">
        <v>3</v>
      </c>
      <c r="G1207" s="84">
        <v>557692</v>
      </c>
      <c r="H1207" s="83">
        <v>9.1163222710743563E-2</v>
      </c>
      <c r="I1207" s="83">
        <v>9.0361705027147604E-2</v>
      </c>
      <c r="J1207" s="83">
        <v>8.9578118387927383E-2</v>
      </c>
      <c r="K1207" s="83">
        <v>2.6441763554076445</v>
      </c>
      <c r="L1207" s="83">
        <v>0.19640052215201223</v>
      </c>
      <c r="M1207" s="83">
        <v>0.19041155333051218</v>
      </c>
      <c r="N1207" s="83">
        <v>0.18445844659776364</v>
      </c>
      <c r="O1207" s="83">
        <v>9.269788700573077</v>
      </c>
    </row>
    <row r="1208" spans="1:15" x14ac:dyDescent="0.25">
      <c r="A1208" s="78" t="str">
        <f t="shared" si="18"/>
        <v>351211</v>
      </c>
      <c r="B1208">
        <v>35</v>
      </c>
      <c r="C1208">
        <v>50</v>
      </c>
      <c r="D1208">
        <v>12</v>
      </c>
      <c r="E1208">
        <v>11</v>
      </c>
      <c r="F1208">
        <v>3</v>
      </c>
      <c r="G1208" s="84">
        <v>554823</v>
      </c>
      <c r="H1208" s="83">
        <v>9.082355994614498E-2</v>
      </c>
      <c r="I1208" s="83">
        <v>9.007196889818915E-2</v>
      </c>
      <c r="J1208" s="83">
        <v>8.9334796863143745E-2</v>
      </c>
      <c r="K1208" s="83">
        <v>2.5850784844896482</v>
      </c>
      <c r="L1208" s="83">
        <v>0.19955553392703618</v>
      </c>
      <c r="M1208" s="83">
        <v>0.19341123205058189</v>
      </c>
      <c r="N1208" s="83">
        <v>0.18730117532978985</v>
      </c>
      <c r="O1208" s="83">
        <v>8.4856593904722768</v>
      </c>
    </row>
    <row r="1209" spans="1:15" x14ac:dyDescent="0.25">
      <c r="A1209" s="78" t="str">
        <f t="shared" si="18"/>
        <v>361211</v>
      </c>
      <c r="B1209">
        <v>36</v>
      </c>
      <c r="C1209">
        <v>49</v>
      </c>
      <c r="D1209">
        <v>12</v>
      </c>
      <c r="E1209">
        <v>11</v>
      </c>
      <c r="F1209">
        <v>3</v>
      </c>
      <c r="G1209" s="84">
        <v>551733</v>
      </c>
      <c r="H1209" s="83">
        <v>9.0833790982232349E-2</v>
      </c>
      <c r="I1209" s="83">
        <v>9.0103365214696238E-2</v>
      </c>
      <c r="J1209" s="83">
        <v>8.9387439214257625E-2</v>
      </c>
      <c r="K1209" s="83">
        <v>2.5068629210143314</v>
      </c>
      <c r="L1209" s="83">
        <v>0.19931561099299844</v>
      </c>
      <c r="M1209" s="83">
        <v>0.19325470834624719</v>
      </c>
      <c r="N1209" s="83">
        <v>0.18722643017546531</v>
      </c>
      <c r="O1209" s="83">
        <v>8.048141039234558</v>
      </c>
    </row>
    <row r="1210" spans="1:15" x14ac:dyDescent="0.25">
      <c r="A1210" s="78" t="str">
        <f t="shared" si="18"/>
        <v>371211</v>
      </c>
      <c r="B1210">
        <v>37</v>
      </c>
      <c r="C1210">
        <v>48</v>
      </c>
      <c r="D1210">
        <v>12</v>
      </c>
      <c r="E1210">
        <v>11</v>
      </c>
      <c r="F1210">
        <v>3</v>
      </c>
      <c r="G1210" s="84">
        <v>548455</v>
      </c>
      <c r="H1210" s="83">
        <v>9.0840634145007343E-2</v>
      </c>
      <c r="I1210" s="83">
        <v>9.0131369027541E-2</v>
      </c>
      <c r="J1210" s="83">
        <v>8.9434867035581775E-2</v>
      </c>
      <c r="K1210" s="83">
        <v>2.4245744865121113</v>
      </c>
      <c r="L1210" s="83">
        <v>0.1990646452306935</v>
      </c>
      <c r="M1210" s="83">
        <v>0.19308420927879225</v>
      </c>
      <c r="N1210" s="83">
        <v>0.18713659279248068</v>
      </c>
      <c r="O1210" s="83">
        <v>7.6360230100919857</v>
      </c>
    </row>
    <row r="1211" spans="1:15" x14ac:dyDescent="0.25">
      <c r="A1211" s="78" t="str">
        <f t="shared" si="18"/>
        <v>381211</v>
      </c>
      <c r="B1211">
        <v>38</v>
      </c>
      <c r="C1211">
        <v>47</v>
      </c>
      <c r="D1211">
        <v>12</v>
      </c>
      <c r="E1211">
        <v>11</v>
      </c>
      <c r="F1211">
        <v>3</v>
      </c>
      <c r="G1211" s="84">
        <v>544976</v>
      </c>
      <c r="H1211" s="83">
        <v>9.0844367458383493E-2</v>
      </c>
      <c r="I1211" s="83">
        <v>9.0154428818883761E-2</v>
      </c>
      <c r="J1211" s="83">
        <v>8.9475499838524999E-2</v>
      </c>
      <c r="K1211" s="83">
        <v>2.3438867032676667</v>
      </c>
      <c r="L1211" s="83">
        <v>0.19879774522180793</v>
      </c>
      <c r="M1211" s="83">
        <v>0.19290023780863744</v>
      </c>
      <c r="N1211" s="83">
        <v>0.18703025454331934</v>
      </c>
      <c r="O1211" s="83">
        <v>7.2477375150465342</v>
      </c>
    </row>
    <row r="1212" spans="1:15" x14ac:dyDescent="0.25">
      <c r="A1212" s="78" t="str">
        <f t="shared" si="18"/>
        <v>391211</v>
      </c>
      <c r="B1212">
        <v>39</v>
      </c>
      <c r="C1212">
        <v>46</v>
      </c>
      <c r="D1212">
        <v>12</v>
      </c>
      <c r="E1212">
        <v>11</v>
      </c>
      <c r="F1212">
        <v>3</v>
      </c>
      <c r="G1212" s="84">
        <v>541279</v>
      </c>
      <c r="H1212" s="83">
        <v>9.0842245865810425E-2</v>
      </c>
      <c r="I1212" s="83">
        <v>9.0171612052194899E-2</v>
      </c>
      <c r="J1212" s="83">
        <v>8.9512063095002758E-2</v>
      </c>
      <c r="K1212" s="83">
        <v>2.264687896630019</v>
      </c>
      <c r="L1212" s="83">
        <v>0.19851684621054946</v>
      </c>
      <c r="M1212" s="83">
        <v>0.19269729658826595</v>
      </c>
      <c r="N1212" s="83">
        <v>0.18690730658311147</v>
      </c>
      <c r="O1212" s="83">
        <v>6.8818243456701627</v>
      </c>
    </row>
    <row r="1213" spans="1:15" x14ac:dyDescent="0.25">
      <c r="A1213" s="78" t="str">
        <f t="shared" si="18"/>
        <v>401211</v>
      </c>
      <c r="B1213">
        <v>40</v>
      </c>
      <c r="C1213">
        <v>45</v>
      </c>
      <c r="D1213">
        <v>12</v>
      </c>
      <c r="E1213">
        <v>11</v>
      </c>
      <c r="F1213">
        <v>3</v>
      </c>
      <c r="G1213" s="84">
        <v>537355</v>
      </c>
      <c r="H1213" s="83">
        <v>9.0835667296293887E-2</v>
      </c>
      <c r="I1213" s="83">
        <v>9.0182467828530483E-2</v>
      </c>
      <c r="J1213" s="83">
        <v>8.9540434163634844E-2</v>
      </c>
      <c r="K1213" s="83">
        <v>2.1868634329260916</v>
      </c>
      <c r="L1213" s="83">
        <v>0.19821905444259383</v>
      </c>
      <c r="M1213" s="83">
        <v>0.19247983176857011</v>
      </c>
      <c r="N1213" s="83">
        <v>0.18676666263457117</v>
      </c>
      <c r="O1213" s="83">
        <v>6.5369243796000784</v>
      </c>
    </row>
    <row r="1214" spans="1:15" x14ac:dyDescent="0.25">
      <c r="A1214" s="78" t="str">
        <f t="shared" si="18"/>
        <v>411211</v>
      </c>
      <c r="B1214">
        <v>41</v>
      </c>
      <c r="C1214">
        <v>44</v>
      </c>
      <c r="D1214">
        <v>12</v>
      </c>
      <c r="E1214">
        <v>11</v>
      </c>
      <c r="F1214">
        <v>3</v>
      </c>
      <c r="G1214" s="84">
        <v>533179</v>
      </c>
      <c r="H1214" s="83">
        <v>9.0823156951042705E-2</v>
      </c>
      <c r="I1214" s="83">
        <v>9.0187347963817027E-2</v>
      </c>
      <c r="J1214" s="83">
        <v>8.95646677757376E-2</v>
      </c>
      <c r="K1214" s="83">
        <v>2.0965960774899237</v>
      </c>
      <c r="L1214" s="83">
        <v>0.19790726941608727</v>
      </c>
      <c r="M1214" s="83">
        <v>0.19224688144131707</v>
      </c>
      <c r="N1214" s="83">
        <v>0.18661275106483938</v>
      </c>
      <c r="O1214" s="83">
        <v>6.1756595814913942</v>
      </c>
    </row>
    <row r="1215" spans="1:15" x14ac:dyDescent="0.25">
      <c r="A1215" s="78" t="str">
        <f t="shared" si="18"/>
        <v>421211</v>
      </c>
      <c r="B1215">
        <v>42</v>
      </c>
      <c r="C1215">
        <v>43</v>
      </c>
      <c r="D1215">
        <v>12</v>
      </c>
      <c r="E1215">
        <v>11</v>
      </c>
      <c r="F1215">
        <v>3</v>
      </c>
      <c r="G1215" s="84">
        <v>528730</v>
      </c>
      <c r="H1215" s="83">
        <v>9.0806271632023913E-2</v>
      </c>
      <c r="I1215" s="83">
        <v>9.0187808522308177E-2</v>
      </c>
      <c r="J1215" s="83">
        <v>8.9584476008548783E-2</v>
      </c>
      <c r="K1215" s="83">
        <v>2.0072551207610689</v>
      </c>
      <c r="L1215" s="83">
        <v>0.19758099597147882</v>
      </c>
      <c r="M1215" s="83">
        <v>0.19199969738808087</v>
      </c>
      <c r="N1215" s="83">
        <v>0.18644487734760654</v>
      </c>
      <c r="O1215" s="83">
        <v>5.8453955705180336</v>
      </c>
    </row>
    <row r="1216" spans="1:15" x14ac:dyDescent="0.25">
      <c r="A1216" s="78" t="str">
        <f t="shared" si="18"/>
        <v>431211</v>
      </c>
      <c r="B1216">
        <v>43</v>
      </c>
      <c r="C1216">
        <v>42</v>
      </c>
      <c r="D1216">
        <v>12</v>
      </c>
      <c r="E1216">
        <v>11</v>
      </c>
      <c r="F1216">
        <v>3</v>
      </c>
      <c r="G1216" s="84">
        <v>523993</v>
      </c>
      <c r="H1216" s="83">
        <v>9.0785563929289131E-2</v>
      </c>
      <c r="I1216" s="83">
        <v>9.0184410860450426E-2</v>
      </c>
      <c r="J1216" s="83">
        <v>8.9598525171137783E-2</v>
      </c>
      <c r="K1216" s="83">
        <v>1.9221020128131483</v>
      </c>
      <c r="L1216" s="83">
        <v>0.19724118451964054</v>
      </c>
      <c r="M1216" s="83">
        <v>0.19173920262293581</v>
      </c>
      <c r="N1216" s="83">
        <v>0.18626584706284244</v>
      </c>
      <c r="O1216" s="83">
        <v>5.5332742994658322</v>
      </c>
    </row>
    <row r="1217" spans="1:15" x14ac:dyDescent="0.25">
      <c r="A1217" s="78" t="str">
        <f t="shared" si="18"/>
        <v>441211</v>
      </c>
      <c r="B1217">
        <v>44</v>
      </c>
      <c r="C1217">
        <v>41</v>
      </c>
      <c r="D1217">
        <v>12</v>
      </c>
      <c r="E1217">
        <v>11</v>
      </c>
      <c r="F1217">
        <v>3</v>
      </c>
      <c r="G1217" s="84">
        <v>518948</v>
      </c>
      <c r="H1217" s="83">
        <v>8.9529201384339091E-2</v>
      </c>
      <c r="I1217" s="83">
        <v>8.8974232485721116E-2</v>
      </c>
      <c r="J1217" s="83">
        <v>8.8432752414500104E-2</v>
      </c>
      <c r="K1217" s="83">
        <v>1.8640807942221571</v>
      </c>
      <c r="L1217" s="83">
        <v>0.19689063258746542</v>
      </c>
      <c r="M1217" s="83">
        <v>0.19147005094922806</v>
      </c>
      <c r="N1217" s="83">
        <v>0.18608030091646946</v>
      </c>
      <c r="O1217" s="83">
        <v>5.230021119649753</v>
      </c>
    </row>
    <row r="1218" spans="1:15" x14ac:dyDescent="0.25">
      <c r="A1218" s="78" t="str">
        <f t="shared" si="18"/>
        <v>451211</v>
      </c>
      <c r="B1218">
        <v>45</v>
      </c>
      <c r="C1218">
        <v>40</v>
      </c>
      <c r="D1218">
        <v>12</v>
      </c>
      <c r="E1218">
        <v>11</v>
      </c>
      <c r="F1218">
        <v>3</v>
      </c>
      <c r="G1218" s="84">
        <v>513575</v>
      </c>
      <c r="H1218" s="83">
        <v>8.9671420921968559E-2</v>
      </c>
      <c r="I1218" s="83">
        <v>8.9139852991286572E-2</v>
      </c>
      <c r="J1218" s="83">
        <v>8.8623862142822377E-2</v>
      </c>
      <c r="K1218" s="83">
        <v>1.7755498223239059</v>
      </c>
      <c r="L1218" s="83">
        <v>0.20043031689626636</v>
      </c>
      <c r="M1218" s="83">
        <v>0.19483814438008082</v>
      </c>
      <c r="N1218" s="83">
        <v>0.18927712602833083</v>
      </c>
      <c r="O1218" s="83">
        <v>4.8601586915250934</v>
      </c>
    </row>
    <row r="1219" spans="1:15" x14ac:dyDescent="0.25">
      <c r="A1219" s="78" t="str">
        <f t="shared" ref="A1219:A1282" si="19">B1219&amp;D1219&amp;E1219</f>
        <v>461211</v>
      </c>
      <c r="B1219">
        <v>46</v>
      </c>
      <c r="C1219">
        <v>39</v>
      </c>
      <c r="D1219">
        <v>12</v>
      </c>
      <c r="E1219">
        <v>11</v>
      </c>
      <c r="F1219">
        <v>3</v>
      </c>
      <c r="G1219" s="84">
        <v>507863</v>
      </c>
      <c r="H1219" s="83">
        <v>8.964622348940561E-2</v>
      </c>
      <c r="I1219" s="83">
        <v>8.9134274400773442E-2</v>
      </c>
      <c r="J1219" s="83">
        <v>8.8638077591791486E-2</v>
      </c>
      <c r="K1219" s="83">
        <v>1.7306852438551341</v>
      </c>
      <c r="L1219" s="83">
        <v>0.20005198252284573</v>
      </c>
      <c r="M1219" s="83">
        <v>0.19454656078509361</v>
      </c>
      <c r="N1219" s="83">
        <v>0.1890765816765545</v>
      </c>
      <c r="O1219" s="83">
        <v>4.6038242596920824</v>
      </c>
    </row>
    <row r="1220" spans="1:15" x14ac:dyDescent="0.25">
      <c r="A1220" s="78" t="str">
        <f t="shared" si="19"/>
        <v>471211</v>
      </c>
      <c r="B1220">
        <v>47</v>
      </c>
      <c r="C1220">
        <v>38</v>
      </c>
      <c r="D1220">
        <v>12</v>
      </c>
      <c r="E1220">
        <v>11</v>
      </c>
      <c r="F1220">
        <v>3</v>
      </c>
      <c r="G1220" s="84">
        <v>501803</v>
      </c>
      <c r="H1220" s="83">
        <v>8.961883448285482E-2</v>
      </c>
      <c r="I1220" s="83">
        <v>8.9128602260249545E-2</v>
      </c>
      <c r="J1220" s="83">
        <v>8.8656305362861523E-2</v>
      </c>
      <c r="K1220" s="83">
        <v>1.6873972455326094</v>
      </c>
      <c r="L1220" s="83">
        <v>0.1996699900160023</v>
      </c>
      <c r="M1220" s="83">
        <v>0.19425750742821385</v>
      </c>
      <c r="N1220" s="83">
        <v>0.18888089549085996</v>
      </c>
      <c r="O1220" s="83">
        <v>4.3652469196078938</v>
      </c>
    </row>
    <row r="1221" spans="1:15" x14ac:dyDescent="0.25">
      <c r="A1221" s="78" t="str">
        <f t="shared" si="19"/>
        <v>481211</v>
      </c>
      <c r="B1221">
        <v>48</v>
      </c>
      <c r="C1221">
        <v>37</v>
      </c>
      <c r="D1221">
        <v>12</v>
      </c>
      <c r="E1221">
        <v>11</v>
      </c>
      <c r="F1221">
        <v>3</v>
      </c>
      <c r="G1221" s="84">
        <v>495395</v>
      </c>
      <c r="H1221" s="83">
        <v>8.959315293856418E-2</v>
      </c>
      <c r="I1221" s="83">
        <v>8.9124839774321507E-2</v>
      </c>
      <c r="J1221" s="83">
        <v>8.867671252233067E-2</v>
      </c>
      <c r="K1221" s="83">
        <v>1.645630254645283</v>
      </c>
      <c r="L1221" s="83">
        <v>0.19929147447996043</v>
      </c>
      <c r="M1221" s="83">
        <v>0.19397046801037557</v>
      </c>
      <c r="N1221" s="83">
        <v>0.18869387054774472</v>
      </c>
      <c r="O1221" s="83">
        <v>4.1395997133600462</v>
      </c>
    </row>
    <row r="1222" spans="1:15" x14ac:dyDescent="0.25">
      <c r="A1222" s="78" t="str">
        <f t="shared" si="19"/>
        <v>491211</v>
      </c>
      <c r="B1222">
        <v>49</v>
      </c>
      <c r="C1222">
        <v>36</v>
      </c>
      <c r="D1222">
        <v>12</v>
      </c>
      <c r="E1222">
        <v>11</v>
      </c>
      <c r="F1222">
        <v>3</v>
      </c>
      <c r="G1222" s="84">
        <v>488658</v>
      </c>
      <c r="H1222" s="83">
        <v>8.9571847795390638E-2</v>
      </c>
      <c r="I1222" s="83">
        <v>8.9127774435290116E-2</v>
      </c>
      <c r="J1222" s="83">
        <v>8.8704165285332481E-2</v>
      </c>
      <c r="K1222" s="83">
        <v>1.6074104997769401</v>
      </c>
      <c r="L1222" s="83">
        <v>0.19891621543083302</v>
      </c>
      <c r="M1222" s="83">
        <v>0.19369374900236974</v>
      </c>
      <c r="N1222" s="83">
        <v>0.18851630383622084</v>
      </c>
      <c r="O1222" s="83">
        <v>3.9261262478052132</v>
      </c>
    </row>
    <row r="1223" spans="1:15" x14ac:dyDescent="0.25">
      <c r="A1223" s="78" t="str">
        <f t="shared" si="19"/>
        <v>501211</v>
      </c>
      <c r="B1223">
        <v>50</v>
      </c>
      <c r="C1223">
        <v>35</v>
      </c>
      <c r="D1223">
        <v>12</v>
      </c>
      <c r="E1223">
        <v>11</v>
      </c>
      <c r="F1223">
        <v>3</v>
      </c>
      <c r="G1223" s="84">
        <v>481598</v>
      </c>
      <c r="H1223" s="83">
        <v>8.892063505247115E-2</v>
      </c>
      <c r="I1223" s="83">
        <v>8.8517809459341609E-2</v>
      </c>
      <c r="J1223" s="83">
        <v>8.8133671651460341E-2</v>
      </c>
      <c r="K1223" s="83">
        <v>1.5817362198348</v>
      </c>
      <c r="L1223" s="83">
        <v>0.19854733616003389</v>
      </c>
      <c r="M1223" s="83">
        <v>0.19342480658142269</v>
      </c>
      <c r="N1223" s="83">
        <v>0.18834588183505746</v>
      </c>
      <c r="O1223" s="83">
        <v>3.7194527385911069</v>
      </c>
    </row>
    <row r="1224" spans="1:15" x14ac:dyDescent="0.25">
      <c r="A1224" s="78" t="str">
        <f t="shared" si="19"/>
        <v>511211</v>
      </c>
      <c r="B1224">
        <v>51</v>
      </c>
      <c r="C1224">
        <v>34</v>
      </c>
      <c r="D1224">
        <v>12</v>
      </c>
      <c r="E1224">
        <v>11</v>
      </c>
      <c r="F1224">
        <v>3</v>
      </c>
      <c r="G1224" s="84">
        <v>474240</v>
      </c>
      <c r="H1224" s="83">
        <v>8.8642881241565455E-2</v>
      </c>
      <c r="I1224" s="83">
        <v>8.8271761133603244E-2</v>
      </c>
      <c r="J1224" s="83">
        <v>8.7921727395411611E-2</v>
      </c>
      <c r="K1224" s="83">
        <v>1.548764338731444</v>
      </c>
      <c r="L1224" s="83">
        <v>0.2007886302294197</v>
      </c>
      <c r="M1224" s="83">
        <v>0.19559716599190283</v>
      </c>
      <c r="N1224" s="83">
        <v>0.1904542004048583</v>
      </c>
      <c r="O1224" s="83">
        <v>3.4673814946018893</v>
      </c>
    </row>
    <row r="1225" spans="1:15" x14ac:dyDescent="0.25">
      <c r="A1225" s="78" t="str">
        <f t="shared" si="19"/>
        <v>521211</v>
      </c>
      <c r="B1225">
        <v>52</v>
      </c>
      <c r="C1225">
        <v>33</v>
      </c>
      <c r="D1225">
        <v>12</v>
      </c>
      <c r="E1225">
        <v>11</v>
      </c>
      <c r="F1225">
        <v>3</v>
      </c>
      <c r="G1225" s="84">
        <v>466615</v>
      </c>
      <c r="H1225" s="83">
        <v>8.8634098775221548E-2</v>
      </c>
      <c r="I1225" s="83">
        <v>8.8289060574563608E-2</v>
      </c>
      <c r="J1225" s="83">
        <v>8.7963310223631908E-2</v>
      </c>
      <c r="K1225" s="83">
        <v>1.5117473720304748</v>
      </c>
      <c r="L1225" s="83">
        <v>0.20042004650514877</v>
      </c>
      <c r="M1225" s="83">
        <v>0.19533234036625483</v>
      </c>
      <c r="N1225" s="83">
        <v>0.19029392539888346</v>
      </c>
      <c r="O1225" s="83">
        <v>3.2364047448110327</v>
      </c>
    </row>
    <row r="1226" spans="1:15" x14ac:dyDescent="0.25">
      <c r="A1226" s="78" t="str">
        <f t="shared" si="19"/>
        <v>531211</v>
      </c>
      <c r="B1226">
        <v>53</v>
      </c>
      <c r="C1226">
        <v>32</v>
      </c>
      <c r="D1226">
        <v>12</v>
      </c>
      <c r="E1226">
        <v>11</v>
      </c>
      <c r="F1226">
        <v>3</v>
      </c>
      <c r="G1226" s="84">
        <v>458737</v>
      </c>
      <c r="H1226" s="83">
        <v>8.8628124611705619E-2</v>
      </c>
      <c r="I1226" s="83">
        <v>8.8307679563671554E-2</v>
      </c>
      <c r="J1226" s="83">
        <v>8.8009033498496966E-2</v>
      </c>
      <c r="K1226" s="83">
        <v>1.4760309283968811</v>
      </c>
      <c r="L1226" s="83">
        <v>0.20005798529440616</v>
      </c>
      <c r="M1226" s="83">
        <v>0.19507473781273366</v>
      </c>
      <c r="N1226" s="83">
        <v>0.19014162799163792</v>
      </c>
      <c r="O1226" s="83">
        <v>3.0168854921229373</v>
      </c>
    </row>
    <row r="1227" spans="1:15" x14ac:dyDescent="0.25">
      <c r="A1227" s="78" t="str">
        <f t="shared" si="19"/>
        <v>541211</v>
      </c>
      <c r="B1227">
        <v>54</v>
      </c>
      <c r="C1227">
        <v>31</v>
      </c>
      <c r="D1227">
        <v>12</v>
      </c>
      <c r="E1227">
        <v>11</v>
      </c>
      <c r="F1227">
        <v>3</v>
      </c>
      <c r="G1227" s="84">
        <v>450627</v>
      </c>
      <c r="H1227" s="83">
        <v>8.8625404159093882E-2</v>
      </c>
      <c r="I1227" s="83">
        <v>8.8330259837959113E-2</v>
      </c>
      <c r="J1227" s="83">
        <v>8.8057306819165293E-2</v>
      </c>
      <c r="K1227" s="83">
        <v>1.4428585060371437</v>
      </c>
      <c r="L1227" s="83">
        <v>0.1996995297663034</v>
      </c>
      <c r="M1227" s="83">
        <v>0.19482188151176028</v>
      </c>
      <c r="N1227" s="83">
        <v>0.18999083499213318</v>
      </c>
      <c r="O1227" s="83">
        <v>2.8017451240160933</v>
      </c>
    </row>
    <row r="1228" spans="1:15" x14ac:dyDescent="0.25">
      <c r="A1228" s="78" t="str">
        <f t="shared" si="19"/>
        <v>551211</v>
      </c>
      <c r="B1228">
        <v>55</v>
      </c>
      <c r="C1228">
        <v>30</v>
      </c>
      <c r="D1228">
        <v>12</v>
      </c>
      <c r="E1228">
        <v>11</v>
      </c>
      <c r="F1228">
        <v>3</v>
      </c>
      <c r="G1228" s="84">
        <v>442289</v>
      </c>
      <c r="H1228" s="83">
        <v>8.7815885088708967E-2</v>
      </c>
      <c r="I1228" s="83">
        <v>8.7558135065534073E-2</v>
      </c>
      <c r="J1228" s="83">
        <v>8.7325255658630446E-2</v>
      </c>
      <c r="K1228" s="83">
        <v>1.4229474393439583</v>
      </c>
      <c r="L1228" s="83">
        <v>0.19934477230950803</v>
      </c>
      <c r="M1228" s="83">
        <v>0.19456961398542583</v>
      </c>
      <c r="N1228" s="83">
        <v>0.1898464578590017</v>
      </c>
      <c r="O1228" s="83">
        <v>2.5967116523359159</v>
      </c>
    </row>
    <row r="1229" spans="1:15" x14ac:dyDescent="0.25">
      <c r="A1229" s="78" t="str">
        <f t="shared" si="19"/>
        <v>181511</v>
      </c>
      <c r="B1229">
        <v>18</v>
      </c>
      <c r="C1229">
        <v>67</v>
      </c>
      <c r="D1229">
        <v>15</v>
      </c>
      <c r="E1229">
        <v>11</v>
      </c>
      <c r="F1229">
        <v>3</v>
      </c>
      <c r="G1229" s="84">
        <v>687416</v>
      </c>
      <c r="H1229" s="83">
        <v>9.4479907363226923E-2</v>
      </c>
      <c r="I1229" s="83">
        <v>9.3250666263223439E-2</v>
      </c>
      <c r="J1229" s="83">
        <v>9.2034517671977373E-2</v>
      </c>
      <c r="K1229" s="83">
        <v>4.1213253692087468</v>
      </c>
      <c r="L1229" s="83">
        <v>0.19164377902172774</v>
      </c>
      <c r="M1229" s="83">
        <v>0.18487786144052509</v>
      </c>
      <c r="N1229" s="83">
        <v>0.1781395836000326</v>
      </c>
      <c r="O1229" s="83">
        <v>24.616210562454174</v>
      </c>
    </row>
    <row r="1230" spans="1:15" x14ac:dyDescent="0.25">
      <c r="A1230" s="78" t="str">
        <f t="shared" si="19"/>
        <v>191511</v>
      </c>
      <c r="B1230">
        <v>19</v>
      </c>
      <c r="C1230">
        <v>66</v>
      </c>
      <c r="D1230">
        <v>15</v>
      </c>
      <c r="E1230">
        <v>11</v>
      </c>
      <c r="F1230">
        <v>3</v>
      </c>
      <c r="G1230" s="84">
        <v>685891</v>
      </c>
      <c r="H1230" s="83">
        <v>9.4504811989076981E-2</v>
      </c>
      <c r="I1230" s="83">
        <v>9.3293249218899213E-2</v>
      </c>
      <c r="J1230" s="83">
        <v>9.2096266024776538E-2</v>
      </c>
      <c r="K1230" s="83">
        <v>4.0022379649244559</v>
      </c>
      <c r="L1230" s="83">
        <v>0.19156104978779426</v>
      </c>
      <c r="M1230" s="83">
        <v>0.18485007092963751</v>
      </c>
      <c r="N1230" s="83">
        <v>0.17816970918119643</v>
      </c>
      <c r="O1230" s="83">
        <v>23.142955659135342</v>
      </c>
    </row>
    <row r="1231" spans="1:15" x14ac:dyDescent="0.25">
      <c r="A1231" s="78" t="str">
        <f t="shared" si="19"/>
        <v>201511</v>
      </c>
      <c r="B1231">
        <v>20</v>
      </c>
      <c r="C1231">
        <v>65</v>
      </c>
      <c r="D1231">
        <v>15</v>
      </c>
      <c r="E1231">
        <v>11</v>
      </c>
      <c r="F1231">
        <v>3</v>
      </c>
      <c r="G1231" s="84">
        <v>684310</v>
      </c>
      <c r="H1231" s="83">
        <v>9.4528795428972245E-2</v>
      </c>
      <c r="I1231" s="83">
        <v>9.3336353407081588E-2</v>
      </c>
      <c r="J1231" s="83">
        <v>9.2158524645263112E-2</v>
      </c>
      <c r="K1231" s="83">
        <v>3.8854948780523446</v>
      </c>
      <c r="L1231" s="83">
        <v>0.19147316274787743</v>
      </c>
      <c r="M1231" s="83">
        <v>0.18482120676301675</v>
      </c>
      <c r="N1231" s="83">
        <v>0.17819701597229326</v>
      </c>
      <c r="O1231" s="83">
        <v>21.754652131343981</v>
      </c>
    </row>
    <row r="1232" spans="1:15" x14ac:dyDescent="0.25">
      <c r="A1232" s="78" t="str">
        <f t="shared" si="19"/>
        <v>211511</v>
      </c>
      <c r="B1232">
        <v>21</v>
      </c>
      <c r="C1232">
        <v>64</v>
      </c>
      <c r="D1232">
        <v>15</v>
      </c>
      <c r="E1232">
        <v>11</v>
      </c>
      <c r="F1232">
        <v>3</v>
      </c>
      <c r="G1232" s="84">
        <v>682659</v>
      </c>
      <c r="H1232" s="83">
        <v>9.4552331398253003E-2</v>
      </c>
      <c r="I1232" s="83">
        <v>9.3380443237399635E-2</v>
      </c>
      <c r="J1232" s="83">
        <v>9.2223203678556936E-2</v>
      </c>
      <c r="K1232" s="83">
        <v>3.7710408857130719</v>
      </c>
      <c r="L1232" s="83">
        <v>0.19138105554896367</v>
      </c>
      <c r="M1232" s="83">
        <v>0.18478625492376136</v>
      </c>
      <c r="N1232" s="83">
        <v>0.1782222163627814</v>
      </c>
      <c r="O1232" s="83">
        <v>20.404534328266383</v>
      </c>
    </row>
    <row r="1233" spans="1:15" x14ac:dyDescent="0.25">
      <c r="A1233" s="78" t="str">
        <f t="shared" si="19"/>
        <v>221511</v>
      </c>
      <c r="B1233">
        <v>22</v>
      </c>
      <c r="C1233">
        <v>63</v>
      </c>
      <c r="D1233">
        <v>15</v>
      </c>
      <c r="E1233">
        <v>11</v>
      </c>
      <c r="F1233">
        <v>3</v>
      </c>
      <c r="G1233" s="84">
        <v>680917</v>
      </c>
      <c r="H1233" s="83">
        <v>9.457687207104537E-2</v>
      </c>
      <c r="I1233" s="83">
        <v>9.3424014968050431E-2</v>
      </c>
      <c r="J1233" s="83">
        <v>9.2287312550575179E-2</v>
      </c>
      <c r="K1233" s="83">
        <v>3.6588189162555791</v>
      </c>
      <c r="L1233" s="83">
        <v>0.1912817568073642</v>
      </c>
      <c r="M1233" s="83">
        <v>0.18474792081854322</v>
      </c>
      <c r="N1233" s="83">
        <v>0.1782449255929871</v>
      </c>
      <c r="O1233" s="83">
        <v>19.181232073806353</v>
      </c>
    </row>
    <row r="1234" spans="1:15" x14ac:dyDescent="0.25">
      <c r="A1234" s="78" t="str">
        <f t="shared" si="19"/>
        <v>231511</v>
      </c>
      <c r="B1234">
        <v>23</v>
      </c>
      <c r="C1234">
        <v>62</v>
      </c>
      <c r="D1234">
        <v>15</v>
      </c>
      <c r="E1234">
        <v>11</v>
      </c>
      <c r="F1234">
        <v>3</v>
      </c>
      <c r="G1234" s="84">
        <v>679074</v>
      </c>
      <c r="H1234" s="83">
        <v>9.4600882967099315E-2</v>
      </c>
      <c r="I1234" s="83">
        <v>9.3468458518511974E-2</v>
      </c>
      <c r="J1234" s="83">
        <v>9.235223259909818E-2</v>
      </c>
      <c r="K1234" s="83">
        <v>3.5609020519118681</v>
      </c>
      <c r="L1234" s="83">
        <v>0.1911750413062494</v>
      </c>
      <c r="M1234" s="83">
        <v>0.18470446519819636</v>
      </c>
      <c r="N1234" s="83">
        <v>0.17826481355492921</v>
      </c>
      <c r="O1234" s="83">
        <v>17.992977201306484</v>
      </c>
    </row>
    <row r="1235" spans="1:15" x14ac:dyDescent="0.25">
      <c r="A1235" s="78" t="str">
        <f t="shared" si="19"/>
        <v>241511</v>
      </c>
      <c r="B1235">
        <v>24</v>
      </c>
      <c r="C1235">
        <v>61</v>
      </c>
      <c r="D1235">
        <v>15</v>
      </c>
      <c r="E1235">
        <v>11</v>
      </c>
      <c r="F1235">
        <v>3</v>
      </c>
      <c r="G1235" s="84">
        <v>677114</v>
      </c>
      <c r="H1235" s="83">
        <v>9.4623652737943681E-2</v>
      </c>
      <c r="I1235" s="83">
        <v>9.35115800293599E-2</v>
      </c>
      <c r="J1235" s="83">
        <v>9.2417229595016498E-2</v>
      </c>
      <c r="K1235" s="83">
        <v>3.4523580962733011</v>
      </c>
      <c r="L1235" s="83">
        <v>0.19106236172933952</v>
      </c>
      <c r="M1235" s="83">
        <v>0.18465575959144251</v>
      </c>
      <c r="N1235" s="83">
        <v>0.17828017143346614</v>
      </c>
      <c r="O1235" s="83">
        <v>16.876771119781896</v>
      </c>
    </row>
    <row r="1236" spans="1:15" x14ac:dyDescent="0.25">
      <c r="A1236" s="78" t="str">
        <f t="shared" si="19"/>
        <v>251511</v>
      </c>
      <c r="B1236">
        <v>25</v>
      </c>
      <c r="C1236">
        <v>60</v>
      </c>
      <c r="D1236">
        <v>15</v>
      </c>
      <c r="E1236">
        <v>11</v>
      </c>
      <c r="F1236">
        <v>3</v>
      </c>
      <c r="G1236" s="84">
        <v>675023</v>
      </c>
      <c r="H1236" s="83">
        <v>9.3768656771695186E-2</v>
      </c>
      <c r="I1236" s="83">
        <v>9.2704989311475319E-2</v>
      </c>
      <c r="J1236" s="83">
        <v>9.1656136161286358E-2</v>
      </c>
      <c r="K1236" s="83">
        <v>3.4139088594018276</v>
      </c>
      <c r="L1236" s="83">
        <v>0.1909416419884952</v>
      </c>
      <c r="M1236" s="83">
        <v>0.18460111729526255</v>
      </c>
      <c r="N1236" s="83">
        <v>0.1782917026530948</v>
      </c>
      <c r="O1236" s="83">
        <v>15.863946858107058</v>
      </c>
    </row>
    <row r="1237" spans="1:15" x14ac:dyDescent="0.25">
      <c r="A1237" s="78" t="str">
        <f t="shared" si="19"/>
        <v>261511</v>
      </c>
      <c r="B1237">
        <v>26</v>
      </c>
      <c r="C1237">
        <v>59</v>
      </c>
      <c r="D1237">
        <v>15</v>
      </c>
      <c r="E1237">
        <v>11</v>
      </c>
      <c r="F1237">
        <v>3</v>
      </c>
      <c r="G1237" s="84">
        <v>672801</v>
      </c>
      <c r="H1237" s="83">
        <v>9.3632441093280186E-2</v>
      </c>
      <c r="I1237" s="83">
        <v>9.2608364137389806E-2</v>
      </c>
      <c r="J1237" s="83">
        <v>9.1602123064620886E-2</v>
      </c>
      <c r="K1237" s="83">
        <v>3.3385547881171402</v>
      </c>
      <c r="L1237" s="83">
        <v>0.19363229246092084</v>
      </c>
      <c r="M1237" s="83">
        <v>0.18715192159345781</v>
      </c>
      <c r="N1237" s="83">
        <v>0.18070276352145731</v>
      </c>
      <c r="O1237" s="83">
        <v>14.251618234812375</v>
      </c>
    </row>
    <row r="1238" spans="1:15" x14ac:dyDescent="0.25">
      <c r="A1238" s="78" t="str">
        <f t="shared" si="19"/>
        <v>271511</v>
      </c>
      <c r="B1238">
        <v>27</v>
      </c>
      <c r="C1238">
        <v>58</v>
      </c>
      <c r="D1238">
        <v>15</v>
      </c>
      <c r="E1238">
        <v>11</v>
      </c>
      <c r="F1238">
        <v>3</v>
      </c>
      <c r="G1238" s="84">
        <v>670433</v>
      </c>
      <c r="H1238" s="83">
        <v>9.3654399470193148E-2</v>
      </c>
      <c r="I1238" s="83">
        <v>9.2652062174743782E-2</v>
      </c>
      <c r="J1238" s="83">
        <v>9.1667623759570313E-2</v>
      </c>
      <c r="K1238" s="83">
        <v>3.2327883621480447</v>
      </c>
      <c r="L1238" s="83">
        <v>0.19348987892899067</v>
      </c>
      <c r="M1238" s="83">
        <v>0.18708058821686879</v>
      </c>
      <c r="N1238" s="83">
        <v>0.18070262054522973</v>
      </c>
      <c r="O1238" s="83">
        <v>13.404466963887517</v>
      </c>
    </row>
    <row r="1239" spans="1:15" x14ac:dyDescent="0.25">
      <c r="A1239" s="78" t="str">
        <f t="shared" si="19"/>
        <v>281511</v>
      </c>
      <c r="B1239">
        <v>28</v>
      </c>
      <c r="C1239">
        <v>57</v>
      </c>
      <c r="D1239">
        <v>15</v>
      </c>
      <c r="E1239">
        <v>11</v>
      </c>
      <c r="F1239">
        <v>3</v>
      </c>
      <c r="G1239" s="84">
        <v>667913</v>
      </c>
      <c r="H1239" s="83">
        <v>9.367537388851542E-2</v>
      </c>
      <c r="I1239" s="83">
        <v>9.2696204445788605E-2</v>
      </c>
      <c r="J1239" s="83">
        <v>9.1733504213872163E-2</v>
      </c>
      <c r="K1239" s="83">
        <v>3.1290407583023536</v>
      </c>
      <c r="L1239" s="83">
        <v>0.19333955170808173</v>
      </c>
      <c r="M1239" s="83">
        <v>0.18700189994804711</v>
      </c>
      <c r="N1239" s="83">
        <v>0.18069868381061605</v>
      </c>
      <c r="O1239" s="83">
        <v>12.600584207823474</v>
      </c>
    </row>
    <row r="1240" spans="1:15" x14ac:dyDescent="0.25">
      <c r="A1240" s="78" t="str">
        <f t="shared" si="19"/>
        <v>291511</v>
      </c>
      <c r="B1240">
        <v>29</v>
      </c>
      <c r="C1240">
        <v>56</v>
      </c>
      <c r="D1240">
        <v>15</v>
      </c>
      <c r="E1240">
        <v>11</v>
      </c>
      <c r="F1240">
        <v>3</v>
      </c>
      <c r="G1240" s="84">
        <v>665231</v>
      </c>
      <c r="H1240" s="83">
        <v>9.3695272769910007E-2</v>
      </c>
      <c r="I1240" s="83">
        <v>9.273921389712747E-2</v>
      </c>
      <c r="J1240" s="83">
        <v>9.1799690633779851E-2</v>
      </c>
      <c r="K1240" s="83">
        <v>3.027259703772073</v>
      </c>
      <c r="L1240" s="83">
        <v>0.19318101531648404</v>
      </c>
      <c r="M1240" s="83">
        <v>0.18691852905231415</v>
      </c>
      <c r="N1240" s="83">
        <v>0.1806891140070141</v>
      </c>
      <c r="O1240" s="83">
        <v>11.826711322833722</v>
      </c>
    </row>
    <row r="1241" spans="1:15" x14ac:dyDescent="0.25">
      <c r="A1241" s="78" t="str">
        <f t="shared" si="19"/>
        <v>301511</v>
      </c>
      <c r="B1241">
        <v>30</v>
      </c>
      <c r="C1241">
        <v>55</v>
      </c>
      <c r="D1241">
        <v>15</v>
      </c>
      <c r="E1241">
        <v>11</v>
      </c>
      <c r="F1241">
        <v>3</v>
      </c>
      <c r="G1241" s="84">
        <v>662383</v>
      </c>
      <c r="H1241" s="83">
        <v>9.3714663570774015E-2</v>
      </c>
      <c r="I1241" s="83">
        <v>9.2780158911083169E-2</v>
      </c>
      <c r="J1241" s="83">
        <v>9.1865280358946408E-2</v>
      </c>
      <c r="K1241" s="83">
        <v>2.9142942980118751</v>
      </c>
      <c r="L1241" s="83">
        <v>0.1930152192915579</v>
      </c>
      <c r="M1241" s="83">
        <v>0.18682695660969559</v>
      </c>
      <c r="N1241" s="83">
        <v>0.18067341704119821</v>
      </c>
      <c r="O1241" s="83">
        <v>11.119391651053846</v>
      </c>
    </row>
    <row r="1242" spans="1:15" x14ac:dyDescent="0.25">
      <c r="A1242" s="78" t="str">
        <f t="shared" si="19"/>
        <v>311511</v>
      </c>
      <c r="B1242">
        <v>31</v>
      </c>
      <c r="C1242">
        <v>54</v>
      </c>
      <c r="D1242">
        <v>15</v>
      </c>
      <c r="E1242">
        <v>11</v>
      </c>
      <c r="F1242">
        <v>3</v>
      </c>
      <c r="G1242" s="84">
        <v>659363</v>
      </c>
      <c r="H1242" s="83">
        <v>9.3732890683887321E-2</v>
      </c>
      <c r="I1242" s="83">
        <v>9.2822921516675941E-2</v>
      </c>
      <c r="J1242" s="83">
        <v>9.1929635117530106E-2</v>
      </c>
      <c r="K1242" s="83">
        <v>2.8214306838569954</v>
      </c>
      <c r="L1242" s="83">
        <v>0.19284066591543655</v>
      </c>
      <c r="M1242" s="83">
        <v>0.18672870634233343</v>
      </c>
      <c r="N1242" s="83">
        <v>0.18065162892064007</v>
      </c>
      <c r="O1242" s="83">
        <v>10.517866486290556</v>
      </c>
    </row>
    <row r="1243" spans="1:15" x14ac:dyDescent="0.25">
      <c r="A1243" s="78" t="str">
        <f t="shared" si="19"/>
        <v>321511</v>
      </c>
      <c r="B1243">
        <v>32</v>
      </c>
      <c r="C1243">
        <v>53</v>
      </c>
      <c r="D1243">
        <v>15</v>
      </c>
      <c r="E1243">
        <v>11</v>
      </c>
      <c r="F1243">
        <v>3</v>
      </c>
      <c r="G1243" s="84">
        <v>656162</v>
      </c>
      <c r="H1243" s="83">
        <v>9.3749714247396226E-2</v>
      </c>
      <c r="I1243" s="83">
        <v>9.2862738165270159E-2</v>
      </c>
      <c r="J1243" s="83">
        <v>9.1992526235899055E-2</v>
      </c>
      <c r="K1243" s="83">
        <v>2.7432356643633735</v>
      </c>
      <c r="L1243" s="83">
        <v>0.19265821550165965</v>
      </c>
      <c r="M1243" s="83">
        <v>0.18662312050987409</v>
      </c>
      <c r="N1243" s="83">
        <v>0.18062460185137208</v>
      </c>
      <c r="O1243" s="83">
        <v>9.9570380485306984</v>
      </c>
    </row>
    <row r="1244" spans="1:15" x14ac:dyDescent="0.25">
      <c r="A1244" s="78" t="str">
        <f t="shared" si="19"/>
        <v>331511</v>
      </c>
      <c r="B1244">
        <v>33</v>
      </c>
      <c r="C1244">
        <v>52</v>
      </c>
      <c r="D1244">
        <v>15</v>
      </c>
      <c r="E1244">
        <v>11</v>
      </c>
      <c r="F1244">
        <v>3</v>
      </c>
      <c r="G1244" s="84">
        <v>652773</v>
      </c>
      <c r="H1244" s="83">
        <v>9.3764601170697931E-2</v>
      </c>
      <c r="I1244" s="83">
        <v>9.2900594846906964E-2</v>
      </c>
      <c r="J1244" s="83">
        <v>9.205497163638815E-2</v>
      </c>
      <c r="K1244" s="83">
        <v>2.6540681063708211</v>
      </c>
      <c r="L1244" s="83">
        <v>0.19246506825496765</v>
      </c>
      <c r="M1244" s="83">
        <v>0.18651047148089764</v>
      </c>
      <c r="N1244" s="83">
        <v>0.18058957708115991</v>
      </c>
      <c r="O1244" s="83">
        <v>9.4092923573738503</v>
      </c>
    </row>
    <row r="1245" spans="1:15" x14ac:dyDescent="0.25">
      <c r="A1245" s="78" t="str">
        <f t="shared" si="19"/>
        <v>341511</v>
      </c>
      <c r="B1245">
        <v>34</v>
      </c>
      <c r="C1245">
        <v>51</v>
      </c>
      <c r="D1245">
        <v>15</v>
      </c>
      <c r="E1245">
        <v>11</v>
      </c>
      <c r="F1245">
        <v>3</v>
      </c>
      <c r="G1245" s="84">
        <v>649188</v>
      </c>
      <c r="H1245" s="83">
        <v>9.2412367449798832E-2</v>
      </c>
      <c r="I1245" s="83">
        <v>9.160058411430895E-2</v>
      </c>
      <c r="J1245" s="83">
        <v>9.0804204637177519E-2</v>
      </c>
      <c r="K1245" s="83">
        <v>2.6010354473588544</v>
      </c>
      <c r="L1245" s="83">
        <v>0.19226325810088912</v>
      </c>
      <c r="M1245" s="83">
        <v>0.18638822652297948</v>
      </c>
      <c r="N1245" s="83">
        <v>0.18054554304762258</v>
      </c>
      <c r="O1245" s="83">
        <v>8.9139525068239092</v>
      </c>
    </row>
    <row r="1246" spans="1:15" x14ac:dyDescent="0.25">
      <c r="A1246" s="78" t="str">
        <f t="shared" si="19"/>
        <v>351511</v>
      </c>
      <c r="B1246">
        <v>35</v>
      </c>
      <c r="C1246">
        <v>50</v>
      </c>
      <c r="D1246">
        <v>15</v>
      </c>
      <c r="E1246">
        <v>11</v>
      </c>
      <c r="F1246">
        <v>3</v>
      </c>
      <c r="G1246" s="84">
        <v>645405</v>
      </c>
      <c r="H1246" s="83">
        <v>9.2588374741441423E-2</v>
      </c>
      <c r="I1246" s="83">
        <v>9.1819865045978888E-2</v>
      </c>
      <c r="J1246" s="83">
        <v>9.1068398912310874E-2</v>
      </c>
      <c r="K1246" s="83">
        <v>2.546080368140935</v>
      </c>
      <c r="L1246" s="83">
        <v>0.1950542682501685</v>
      </c>
      <c r="M1246" s="83">
        <v>0.18904563801024163</v>
      </c>
      <c r="N1246" s="83">
        <v>0.18307109489390383</v>
      </c>
      <c r="O1246" s="83">
        <v>8.2628039757981426</v>
      </c>
    </row>
    <row r="1247" spans="1:15" x14ac:dyDescent="0.25">
      <c r="A1247" s="78" t="str">
        <f t="shared" si="19"/>
        <v>361511</v>
      </c>
      <c r="B1247">
        <v>36</v>
      </c>
      <c r="C1247">
        <v>49</v>
      </c>
      <c r="D1247">
        <v>15</v>
      </c>
      <c r="E1247">
        <v>11</v>
      </c>
      <c r="F1247">
        <v>3</v>
      </c>
      <c r="G1247" s="84">
        <v>641416</v>
      </c>
      <c r="H1247" s="83">
        <v>9.2599810419446968E-2</v>
      </c>
      <c r="I1247" s="83">
        <v>9.185146613118475E-2</v>
      </c>
      <c r="J1247" s="83">
        <v>9.1120271399528538E-2</v>
      </c>
      <c r="K1247" s="83">
        <v>2.4602504458884717</v>
      </c>
      <c r="L1247" s="83">
        <v>0.19482052209486511</v>
      </c>
      <c r="M1247" s="83">
        <v>0.18889301171158812</v>
      </c>
      <c r="N1247" s="83">
        <v>0.18299668234032204</v>
      </c>
      <c r="O1247" s="83">
        <v>7.7582520548286915</v>
      </c>
    </row>
    <row r="1248" spans="1:15" x14ac:dyDescent="0.25">
      <c r="A1248" s="78" t="str">
        <f t="shared" si="19"/>
        <v>371511</v>
      </c>
      <c r="B1248">
        <v>37</v>
      </c>
      <c r="C1248">
        <v>48</v>
      </c>
      <c r="D1248">
        <v>15</v>
      </c>
      <c r="E1248">
        <v>11</v>
      </c>
      <c r="F1248">
        <v>3</v>
      </c>
      <c r="G1248" s="84">
        <v>637204</v>
      </c>
      <c r="H1248" s="83">
        <v>9.2606135554704622E-2</v>
      </c>
      <c r="I1248" s="83">
        <v>9.1879523669029073E-2</v>
      </c>
      <c r="J1248" s="83">
        <v>9.1168605344599224E-2</v>
      </c>
      <c r="K1248" s="83">
        <v>2.3813331366406989</v>
      </c>
      <c r="L1248" s="83">
        <v>0.19457348039246458</v>
      </c>
      <c r="M1248" s="83">
        <v>0.18872605947231968</v>
      </c>
      <c r="N1248" s="83">
        <v>0.18291002567466619</v>
      </c>
      <c r="O1248" s="83">
        <v>7.3605140582921642</v>
      </c>
    </row>
    <row r="1249" spans="1:15" x14ac:dyDescent="0.25">
      <c r="A1249" s="78" t="str">
        <f t="shared" si="19"/>
        <v>381511</v>
      </c>
      <c r="B1249">
        <v>38</v>
      </c>
      <c r="C1249">
        <v>47</v>
      </c>
      <c r="D1249">
        <v>15</v>
      </c>
      <c r="E1249">
        <v>11</v>
      </c>
      <c r="F1249">
        <v>3</v>
      </c>
      <c r="G1249" s="84">
        <v>632760</v>
      </c>
      <c r="H1249" s="83">
        <v>9.2608571970415318E-2</v>
      </c>
      <c r="I1249" s="83">
        <v>9.1903723370630255E-2</v>
      </c>
      <c r="J1249" s="83">
        <v>9.1211517795056582E-2</v>
      </c>
      <c r="K1249" s="83">
        <v>2.2984749352045011</v>
      </c>
      <c r="L1249" s="83">
        <v>0.19431221948290031</v>
      </c>
      <c r="M1249" s="83">
        <v>0.18854542006447941</v>
      </c>
      <c r="N1249" s="83">
        <v>0.18280548707250774</v>
      </c>
      <c r="O1249" s="83">
        <v>6.9907626904355524</v>
      </c>
    </row>
    <row r="1250" spans="1:15" x14ac:dyDescent="0.25">
      <c r="A1250" s="78" t="str">
        <f t="shared" si="19"/>
        <v>391511</v>
      </c>
      <c r="B1250">
        <v>39</v>
      </c>
      <c r="C1250">
        <v>46</v>
      </c>
      <c r="D1250">
        <v>15</v>
      </c>
      <c r="E1250">
        <v>11</v>
      </c>
      <c r="F1250">
        <v>3</v>
      </c>
      <c r="G1250" s="84">
        <v>628069</v>
      </c>
      <c r="H1250" s="83">
        <v>9.2607659349530067E-2</v>
      </c>
      <c r="I1250" s="83">
        <v>9.1921429014964917E-2</v>
      </c>
      <c r="J1250" s="83">
        <v>9.1247936134405613E-2</v>
      </c>
      <c r="K1250" s="83">
        <v>2.217121048801963</v>
      </c>
      <c r="L1250" s="83">
        <v>0.19403759777986176</v>
      </c>
      <c r="M1250" s="83">
        <v>0.18834714020274843</v>
      </c>
      <c r="N1250" s="83">
        <v>0.18268534189714825</v>
      </c>
      <c r="O1250" s="83">
        <v>6.6380827584230397</v>
      </c>
    </row>
    <row r="1251" spans="1:15" x14ac:dyDescent="0.25">
      <c r="A1251" s="78" t="str">
        <f t="shared" si="19"/>
        <v>401511</v>
      </c>
      <c r="B1251">
        <v>40</v>
      </c>
      <c r="C1251">
        <v>45</v>
      </c>
      <c r="D1251">
        <v>15</v>
      </c>
      <c r="E1251">
        <v>11</v>
      </c>
      <c r="F1251">
        <v>3</v>
      </c>
      <c r="G1251" s="84">
        <v>623135</v>
      </c>
      <c r="H1251" s="83">
        <v>9.260112174729393E-2</v>
      </c>
      <c r="I1251" s="83">
        <v>9.1931924863793563E-2</v>
      </c>
      <c r="J1251" s="83">
        <v>9.127717107849824E-2</v>
      </c>
      <c r="K1251" s="83">
        <v>2.1416707455045856</v>
      </c>
      <c r="L1251" s="83">
        <v>0.19374774326590546</v>
      </c>
      <c r="M1251" s="83">
        <v>0.18813419243021176</v>
      </c>
      <c r="N1251" s="83">
        <v>0.18254792300223868</v>
      </c>
      <c r="O1251" s="83">
        <v>6.3059641971643385</v>
      </c>
    </row>
    <row r="1252" spans="1:15" x14ac:dyDescent="0.25">
      <c r="A1252" s="78" t="str">
        <f t="shared" si="19"/>
        <v>411511</v>
      </c>
      <c r="B1252">
        <v>41</v>
      </c>
      <c r="C1252">
        <v>44</v>
      </c>
      <c r="D1252">
        <v>15</v>
      </c>
      <c r="E1252">
        <v>11</v>
      </c>
      <c r="F1252">
        <v>3</v>
      </c>
      <c r="G1252" s="84">
        <v>617933</v>
      </c>
      <c r="H1252" s="83">
        <v>9.2587707728831445E-2</v>
      </c>
      <c r="I1252" s="83">
        <v>9.1938770060831843E-2</v>
      </c>
      <c r="J1252" s="83">
        <v>9.1301160481799801E-2</v>
      </c>
      <c r="K1252" s="83">
        <v>2.0490506252295959</v>
      </c>
      <c r="L1252" s="83">
        <v>0.19344168380714413</v>
      </c>
      <c r="M1252" s="83">
        <v>0.18790548489884826</v>
      </c>
      <c r="N1252" s="83">
        <v>0.18239679706375933</v>
      </c>
      <c r="O1252" s="83">
        <v>5.9630267359082616</v>
      </c>
    </row>
    <row r="1253" spans="1:15" x14ac:dyDescent="0.25">
      <c r="A1253" s="78" t="str">
        <f t="shared" si="19"/>
        <v>421511</v>
      </c>
      <c r="B1253">
        <v>42</v>
      </c>
      <c r="C1253">
        <v>43</v>
      </c>
      <c r="D1253">
        <v>15</v>
      </c>
      <c r="E1253">
        <v>11</v>
      </c>
      <c r="F1253">
        <v>3</v>
      </c>
      <c r="G1253" s="84">
        <v>612464</v>
      </c>
      <c r="H1253" s="83">
        <v>9.2570338828078053E-2</v>
      </c>
      <c r="I1253" s="83">
        <v>9.1938464954674892E-2</v>
      </c>
      <c r="J1253" s="83">
        <v>9.1321285822513656E-2</v>
      </c>
      <c r="K1253" s="83">
        <v>1.9574244363750359</v>
      </c>
      <c r="L1253" s="83">
        <v>0.19312155489955327</v>
      </c>
      <c r="M1253" s="83">
        <v>0.18766490765171503</v>
      </c>
      <c r="N1253" s="83">
        <v>0.18223275163928002</v>
      </c>
      <c r="O1253" s="83">
        <v>5.6458142845946861</v>
      </c>
    </row>
    <row r="1254" spans="1:15" x14ac:dyDescent="0.25">
      <c r="A1254" s="78" t="str">
        <f t="shared" si="19"/>
        <v>431511</v>
      </c>
      <c r="B1254">
        <v>43</v>
      </c>
      <c r="C1254">
        <v>42</v>
      </c>
      <c r="D1254">
        <v>15</v>
      </c>
      <c r="E1254">
        <v>11</v>
      </c>
      <c r="F1254">
        <v>3</v>
      </c>
      <c r="G1254" s="84">
        <v>606717</v>
      </c>
      <c r="H1254" s="83">
        <v>9.2547266682819179E-2</v>
      </c>
      <c r="I1254" s="83">
        <v>9.1935778954603212E-2</v>
      </c>
      <c r="J1254" s="83">
        <v>9.1335828730693222E-2</v>
      </c>
      <c r="K1254" s="83">
        <v>1.874345040603774</v>
      </c>
      <c r="L1254" s="83">
        <v>0.19279004873771463</v>
      </c>
      <c r="M1254" s="83">
        <v>0.18741027530133489</v>
      </c>
      <c r="N1254" s="83">
        <v>0.18205852151826965</v>
      </c>
      <c r="O1254" s="83">
        <v>5.3462701720901178</v>
      </c>
    </row>
    <row r="1255" spans="1:15" x14ac:dyDescent="0.25">
      <c r="A1255" s="78" t="str">
        <f t="shared" si="19"/>
        <v>441511</v>
      </c>
      <c r="B1255">
        <v>44</v>
      </c>
      <c r="C1255">
        <v>41</v>
      </c>
      <c r="D1255">
        <v>15</v>
      </c>
      <c r="E1255">
        <v>11</v>
      </c>
      <c r="F1255">
        <v>3</v>
      </c>
      <c r="G1255" s="84">
        <v>600687</v>
      </c>
      <c r="H1255" s="83">
        <v>9.2099546019807327E-2</v>
      </c>
      <c r="I1255" s="83">
        <v>9.151687983925072E-2</v>
      </c>
      <c r="J1255" s="83">
        <v>9.0950861263852892E-2</v>
      </c>
      <c r="K1255" s="83">
        <v>1.8227129936223025</v>
      </c>
      <c r="L1255" s="83">
        <v>0.19244798039578018</v>
      </c>
      <c r="M1255" s="83">
        <v>0.18714738291323102</v>
      </c>
      <c r="N1255" s="83">
        <v>0.18187675111996765</v>
      </c>
      <c r="O1255" s="83">
        <v>5.0594619161060583</v>
      </c>
    </row>
    <row r="1256" spans="1:15" x14ac:dyDescent="0.25">
      <c r="A1256" s="78" t="str">
        <f t="shared" si="19"/>
        <v>451511</v>
      </c>
      <c r="B1256">
        <v>45</v>
      </c>
      <c r="C1256">
        <v>40</v>
      </c>
      <c r="D1256">
        <v>15</v>
      </c>
      <c r="E1256">
        <v>11</v>
      </c>
      <c r="F1256">
        <v>3</v>
      </c>
      <c r="G1256" s="84">
        <v>594380</v>
      </c>
      <c r="H1256" s="83">
        <v>9.1889027221642716E-2</v>
      </c>
      <c r="I1256" s="83">
        <v>9.13422389717016E-2</v>
      </c>
      <c r="J1256" s="83">
        <v>9.0810592550220393E-2</v>
      </c>
      <c r="K1256" s="83">
        <v>1.7823395807395943</v>
      </c>
      <c r="L1256" s="83">
        <v>0.19571318012046166</v>
      </c>
      <c r="M1256" s="83">
        <v>0.19024698004643495</v>
      </c>
      <c r="N1256" s="83">
        <v>0.18481442848009691</v>
      </c>
      <c r="O1256" s="83">
        <v>4.6969396682257143</v>
      </c>
    </row>
    <row r="1257" spans="1:15" x14ac:dyDescent="0.25">
      <c r="A1257" s="78" t="str">
        <f t="shared" si="19"/>
        <v>461511</v>
      </c>
      <c r="B1257">
        <v>46</v>
      </c>
      <c r="C1257">
        <v>39</v>
      </c>
      <c r="D1257">
        <v>15</v>
      </c>
      <c r="E1257">
        <v>11</v>
      </c>
      <c r="F1257">
        <v>3</v>
      </c>
      <c r="G1257" s="84">
        <v>587795</v>
      </c>
      <c r="H1257" s="83">
        <v>9.1860257402665901E-2</v>
      </c>
      <c r="I1257" s="83">
        <v>9.1334563921094944E-2</v>
      </c>
      <c r="J1257" s="83">
        <v>9.0825883173555402E-2</v>
      </c>
      <c r="K1257" s="83">
        <v>1.7406595836983982</v>
      </c>
      <c r="L1257" s="83">
        <v>0.19534191342219651</v>
      </c>
      <c r="M1257" s="83">
        <v>0.18996248692146073</v>
      </c>
      <c r="N1257" s="83">
        <v>0.18461878716219091</v>
      </c>
      <c r="O1257" s="83">
        <v>4.4527003462091379</v>
      </c>
    </row>
    <row r="1258" spans="1:15" x14ac:dyDescent="0.25">
      <c r="A1258" s="78" t="str">
        <f t="shared" si="19"/>
        <v>471511</v>
      </c>
      <c r="B1258">
        <v>47</v>
      </c>
      <c r="C1258">
        <v>38</v>
      </c>
      <c r="D1258">
        <v>15</v>
      </c>
      <c r="E1258">
        <v>11</v>
      </c>
      <c r="F1258">
        <v>3</v>
      </c>
      <c r="G1258" s="84">
        <v>580927</v>
      </c>
      <c r="H1258" s="83">
        <v>9.1832536618198152E-2</v>
      </c>
      <c r="I1258" s="83">
        <v>9.1328170320883695E-2</v>
      </c>
      <c r="J1258" s="83">
        <v>9.0842739277052026E-2</v>
      </c>
      <c r="K1258" s="83">
        <v>1.6965901051250845</v>
      </c>
      <c r="L1258" s="83">
        <v>0.19496941956562527</v>
      </c>
      <c r="M1258" s="83">
        <v>0.18967959829720429</v>
      </c>
      <c r="N1258" s="83">
        <v>0.18442936892242914</v>
      </c>
      <c r="O1258" s="83">
        <v>4.2258820815696296</v>
      </c>
    </row>
    <row r="1259" spans="1:15" x14ac:dyDescent="0.25">
      <c r="A1259" s="78" t="str">
        <f t="shared" si="19"/>
        <v>481511</v>
      </c>
      <c r="B1259">
        <v>48</v>
      </c>
      <c r="C1259">
        <v>37</v>
      </c>
      <c r="D1259">
        <v>15</v>
      </c>
      <c r="E1259">
        <v>11</v>
      </c>
      <c r="F1259">
        <v>3</v>
      </c>
      <c r="G1259" s="84">
        <v>573776</v>
      </c>
      <c r="H1259" s="83">
        <v>9.1807604361283851E-2</v>
      </c>
      <c r="I1259" s="83">
        <v>9.1326580407685223E-2</v>
      </c>
      <c r="J1259" s="83">
        <v>9.0864727698614089E-2</v>
      </c>
      <c r="K1259" s="83">
        <v>1.6577758567803464</v>
      </c>
      <c r="L1259" s="83">
        <v>0.19459858899640278</v>
      </c>
      <c r="M1259" s="83">
        <v>0.18940143888904382</v>
      </c>
      <c r="N1259" s="83">
        <v>0.18424611695156298</v>
      </c>
      <c r="O1259" s="83">
        <v>3.9978841917403307</v>
      </c>
    </row>
    <row r="1260" spans="1:15" x14ac:dyDescent="0.25">
      <c r="A1260" s="78" t="str">
        <f t="shared" si="19"/>
        <v>491511</v>
      </c>
      <c r="B1260">
        <v>49</v>
      </c>
      <c r="C1260">
        <v>36</v>
      </c>
      <c r="D1260">
        <v>15</v>
      </c>
      <c r="E1260">
        <v>11</v>
      </c>
      <c r="F1260">
        <v>3</v>
      </c>
      <c r="G1260" s="84">
        <v>566403</v>
      </c>
      <c r="H1260" s="83">
        <v>9.0488574389613052E-2</v>
      </c>
      <c r="I1260" s="83">
        <v>9.0052489128765206E-2</v>
      </c>
      <c r="J1260" s="83">
        <v>8.963759019637961E-2</v>
      </c>
      <c r="K1260" s="83">
        <v>1.6425054245828501</v>
      </c>
      <c r="L1260" s="83">
        <v>0.194232728287103</v>
      </c>
      <c r="M1260" s="83">
        <v>0.18913035418244606</v>
      </c>
      <c r="N1260" s="83">
        <v>0.18407035273471362</v>
      </c>
      <c r="O1260" s="83">
        <v>3.7450419577579921</v>
      </c>
    </row>
    <row r="1261" spans="1:15" x14ac:dyDescent="0.25">
      <c r="A1261" s="78" t="str">
        <f t="shared" si="19"/>
        <v>501511</v>
      </c>
      <c r="B1261">
        <v>50</v>
      </c>
      <c r="C1261">
        <v>35</v>
      </c>
      <c r="D1261">
        <v>15</v>
      </c>
      <c r="E1261">
        <v>11</v>
      </c>
      <c r="F1261">
        <v>3</v>
      </c>
      <c r="G1261" s="84">
        <v>558843</v>
      </c>
      <c r="H1261" s="83">
        <v>9.0470847805197527E-2</v>
      </c>
      <c r="I1261" s="83">
        <v>9.0059283197606477E-2</v>
      </c>
      <c r="J1261" s="83">
        <v>8.9669191526063674E-2</v>
      </c>
      <c r="K1261" s="83">
        <v>1.6075516737258944</v>
      </c>
      <c r="L1261" s="83">
        <v>0.19387377134544048</v>
      </c>
      <c r="M1261" s="83">
        <v>0.18886699842352861</v>
      </c>
      <c r="N1261" s="83">
        <v>0.18390496078505053</v>
      </c>
      <c r="O1261" s="83">
        <v>3.4981327492694727</v>
      </c>
    </row>
    <row r="1262" spans="1:15" x14ac:dyDescent="0.25">
      <c r="A1262" s="78" t="str">
        <f t="shared" si="19"/>
        <v>18612</v>
      </c>
      <c r="B1262">
        <v>18</v>
      </c>
      <c r="C1262">
        <v>67</v>
      </c>
      <c r="D1262">
        <v>6</v>
      </c>
      <c r="E1262">
        <v>12</v>
      </c>
      <c r="F1262">
        <v>3</v>
      </c>
      <c r="G1262" s="84">
        <v>321170</v>
      </c>
      <c r="H1262" s="83">
        <v>8.921443472304387E-2</v>
      </c>
      <c r="I1262" s="83">
        <v>8.8049942398106928E-2</v>
      </c>
      <c r="J1262" s="83">
        <v>8.6897904536538284E-2</v>
      </c>
      <c r="K1262" s="83">
        <v>4.169639131923903</v>
      </c>
      <c r="L1262" s="83">
        <v>0.23445527290842855</v>
      </c>
      <c r="M1262" s="83">
        <v>0.22614503222592397</v>
      </c>
      <c r="N1262" s="83">
        <v>0.2178721549335243</v>
      </c>
      <c r="O1262" s="83">
        <v>31.919173646355514</v>
      </c>
    </row>
    <row r="1263" spans="1:15" x14ac:dyDescent="0.25">
      <c r="A1263" s="78" t="str">
        <f t="shared" si="19"/>
        <v>19612</v>
      </c>
      <c r="B1263">
        <v>19</v>
      </c>
      <c r="C1263">
        <v>66</v>
      </c>
      <c r="D1263">
        <v>6</v>
      </c>
      <c r="E1263">
        <v>12</v>
      </c>
      <c r="F1263">
        <v>3</v>
      </c>
      <c r="G1263" s="84">
        <v>319780</v>
      </c>
      <c r="H1263" s="83">
        <v>8.9242604290449681E-2</v>
      </c>
      <c r="I1263" s="83">
        <v>8.8094940271436606E-2</v>
      </c>
      <c r="J1263" s="83">
        <v>8.6962912002001375E-2</v>
      </c>
      <c r="K1263" s="83">
        <v>4.0555975983488652</v>
      </c>
      <c r="L1263" s="83">
        <v>0.23434548752267184</v>
      </c>
      <c r="M1263" s="83">
        <v>0.22610857464506848</v>
      </c>
      <c r="N1263" s="83">
        <v>0.21790606041653637</v>
      </c>
      <c r="O1263" s="83">
        <v>29.983263493651886</v>
      </c>
    </row>
    <row r="1264" spans="1:15" x14ac:dyDescent="0.25">
      <c r="A1264" s="78" t="str">
        <f t="shared" si="19"/>
        <v>20612</v>
      </c>
      <c r="B1264">
        <v>20</v>
      </c>
      <c r="C1264">
        <v>65</v>
      </c>
      <c r="D1264">
        <v>6</v>
      </c>
      <c r="E1264">
        <v>12</v>
      </c>
      <c r="F1264">
        <v>3</v>
      </c>
      <c r="G1264" s="84">
        <v>318335</v>
      </c>
      <c r="H1264" s="83">
        <v>8.9267595457615409E-2</v>
      </c>
      <c r="I1264" s="83">
        <v>8.8139852670928429E-2</v>
      </c>
      <c r="J1264" s="83">
        <v>8.702781660829001E-2</v>
      </c>
      <c r="K1264" s="83">
        <v>3.9368212731870513</v>
      </c>
      <c r="L1264" s="83">
        <v>0.23423123439144297</v>
      </c>
      <c r="M1264" s="83">
        <v>0.2260668792309988</v>
      </c>
      <c r="N1264" s="83">
        <v>0.21793707886346145</v>
      </c>
      <c r="O1264" s="83">
        <v>28.120916644415473</v>
      </c>
    </row>
    <row r="1265" spans="1:15" x14ac:dyDescent="0.25">
      <c r="A1265" s="78" t="str">
        <f t="shared" si="19"/>
        <v>21612</v>
      </c>
      <c r="B1265">
        <v>21</v>
      </c>
      <c r="C1265">
        <v>64</v>
      </c>
      <c r="D1265">
        <v>6</v>
      </c>
      <c r="E1265">
        <v>12</v>
      </c>
      <c r="F1265">
        <v>3</v>
      </c>
      <c r="G1265" s="84">
        <v>316825</v>
      </c>
      <c r="H1265" s="83">
        <v>8.9295352323838076E-2</v>
      </c>
      <c r="I1265" s="83">
        <v>8.8184328888187488E-2</v>
      </c>
      <c r="J1265" s="83">
        <v>8.70922433520082E-2</v>
      </c>
      <c r="K1265" s="83">
        <v>3.8200110471080251</v>
      </c>
      <c r="L1265" s="83">
        <v>0.23410715694784187</v>
      </c>
      <c r="M1265" s="83">
        <v>0.22601751755701097</v>
      </c>
      <c r="N1265" s="83">
        <v>0.21796575396512269</v>
      </c>
      <c r="O1265" s="83">
        <v>26.372795707409452</v>
      </c>
    </row>
    <row r="1266" spans="1:15" x14ac:dyDescent="0.25">
      <c r="A1266" s="78" t="str">
        <f t="shared" si="19"/>
        <v>22612</v>
      </c>
      <c r="B1266">
        <v>22</v>
      </c>
      <c r="C1266">
        <v>63</v>
      </c>
      <c r="D1266">
        <v>6</v>
      </c>
      <c r="E1266">
        <v>12</v>
      </c>
      <c r="F1266">
        <v>3</v>
      </c>
      <c r="G1266" s="84">
        <v>315235</v>
      </c>
      <c r="H1266" s="83">
        <v>8.9320665535235613E-2</v>
      </c>
      <c r="I1266" s="83">
        <v>8.8232588386441865E-2</v>
      </c>
      <c r="J1266" s="83">
        <v>8.7157200183989716E-2</v>
      </c>
      <c r="K1266" s="83">
        <v>3.7220835249892938</v>
      </c>
      <c r="L1266" s="83">
        <v>0.23397465382968261</v>
      </c>
      <c r="M1266" s="83">
        <v>0.22596158421495074</v>
      </c>
      <c r="N1266" s="83">
        <v>0.21798975367582915</v>
      </c>
      <c r="O1266" s="83">
        <v>24.744171808333466</v>
      </c>
    </row>
    <row r="1267" spans="1:15" x14ac:dyDescent="0.25">
      <c r="A1267" s="78" t="str">
        <f t="shared" si="19"/>
        <v>23612</v>
      </c>
      <c r="B1267">
        <v>23</v>
      </c>
      <c r="C1267">
        <v>62</v>
      </c>
      <c r="D1267">
        <v>6</v>
      </c>
      <c r="E1267">
        <v>12</v>
      </c>
      <c r="F1267">
        <v>3</v>
      </c>
      <c r="G1267" s="84">
        <v>313560</v>
      </c>
      <c r="H1267" s="83">
        <v>8.9348131139175918E-2</v>
      </c>
      <c r="I1267" s="83">
        <v>8.8276565888506187E-2</v>
      </c>
      <c r="J1267" s="83">
        <v>8.7224135731598415E-2</v>
      </c>
      <c r="K1267" s="83">
        <v>3.608467278989667</v>
      </c>
      <c r="L1267" s="83">
        <v>0.23383084577114427</v>
      </c>
      <c r="M1267" s="83">
        <v>0.22589934940681208</v>
      </c>
      <c r="N1267" s="83">
        <v>0.21800612323000382</v>
      </c>
      <c r="O1267" s="83">
        <v>23.215170940170939</v>
      </c>
    </row>
    <row r="1268" spans="1:15" x14ac:dyDescent="0.25">
      <c r="A1268" s="78" t="str">
        <f t="shared" si="19"/>
        <v>24612</v>
      </c>
      <c r="B1268">
        <v>24</v>
      </c>
      <c r="C1268">
        <v>61</v>
      </c>
      <c r="D1268">
        <v>6</v>
      </c>
      <c r="E1268">
        <v>12</v>
      </c>
      <c r="F1268">
        <v>3</v>
      </c>
      <c r="G1268" s="84">
        <v>311785</v>
      </c>
      <c r="H1268" s="83">
        <v>8.9372484243950154E-2</v>
      </c>
      <c r="I1268" s="83">
        <v>8.8323684590342705E-2</v>
      </c>
      <c r="J1268" s="83">
        <v>8.729092162868643E-2</v>
      </c>
      <c r="K1268" s="83">
        <v>3.5028593421748964</v>
      </c>
      <c r="L1268" s="83">
        <v>0.23368346777426752</v>
      </c>
      <c r="M1268" s="83">
        <v>0.2258319033949677</v>
      </c>
      <c r="N1268" s="83">
        <v>0.21802203441474094</v>
      </c>
      <c r="O1268" s="83">
        <v>21.785310390172715</v>
      </c>
    </row>
    <row r="1269" spans="1:15" x14ac:dyDescent="0.25">
      <c r="A1269" s="78" t="str">
        <f t="shared" si="19"/>
        <v>25612</v>
      </c>
      <c r="B1269">
        <v>25</v>
      </c>
      <c r="C1269">
        <v>60</v>
      </c>
      <c r="D1269">
        <v>6</v>
      </c>
      <c r="E1269">
        <v>12</v>
      </c>
      <c r="F1269">
        <v>3</v>
      </c>
      <c r="G1269" s="84">
        <v>309900</v>
      </c>
      <c r="H1269" s="83">
        <v>8.8738302678283323E-2</v>
      </c>
      <c r="I1269" s="83">
        <v>8.7731526298806067E-2</v>
      </c>
      <c r="J1269" s="83">
        <v>8.6737657308809293E-2</v>
      </c>
      <c r="K1269" s="83">
        <v>3.4345434010971281</v>
      </c>
      <c r="L1269" s="83">
        <v>0.23352049048080026</v>
      </c>
      <c r="M1269" s="83">
        <v>0.22575669570829299</v>
      </c>
      <c r="N1269" s="83">
        <v>0.21803162310422716</v>
      </c>
      <c r="O1269" s="83">
        <v>20.442094223943208</v>
      </c>
    </row>
    <row r="1270" spans="1:15" x14ac:dyDescent="0.25">
      <c r="A1270" s="78" t="str">
        <f t="shared" si="19"/>
        <v>26612</v>
      </c>
      <c r="B1270">
        <v>26</v>
      </c>
      <c r="C1270">
        <v>59</v>
      </c>
      <c r="D1270">
        <v>6</v>
      </c>
      <c r="E1270">
        <v>12</v>
      </c>
      <c r="F1270">
        <v>3</v>
      </c>
      <c r="G1270" s="84">
        <v>307905</v>
      </c>
      <c r="H1270" s="83">
        <v>8.5016482356571027E-2</v>
      </c>
      <c r="I1270" s="83">
        <v>8.4087624429613025E-2</v>
      </c>
      <c r="J1270" s="83">
        <v>8.3178253032591215E-2</v>
      </c>
      <c r="K1270" s="83">
        <v>3.4980659619038339</v>
      </c>
      <c r="L1270" s="83">
        <v>0.24326334421331255</v>
      </c>
      <c r="M1270" s="83">
        <v>0.23504652409022264</v>
      </c>
      <c r="N1270" s="83">
        <v>0.2268751725369838</v>
      </c>
      <c r="O1270" s="83">
        <v>18.440499504717366</v>
      </c>
    </row>
    <row r="1271" spans="1:15" x14ac:dyDescent="0.25">
      <c r="A1271" s="78" t="str">
        <f t="shared" si="19"/>
        <v>27612</v>
      </c>
      <c r="B1271">
        <v>27</v>
      </c>
      <c r="C1271">
        <v>58</v>
      </c>
      <c r="D1271">
        <v>6</v>
      </c>
      <c r="E1271">
        <v>12</v>
      </c>
      <c r="F1271">
        <v>3</v>
      </c>
      <c r="G1271" s="84">
        <v>305785</v>
      </c>
      <c r="H1271" s="83">
        <v>8.5036872312245534E-2</v>
      </c>
      <c r="I1271" s="83">
        <v>8.4131007080138001E-2</v>
      </c>
      <c r="J1271" s="83">
        <v>8.3241493206010764E-2</v>
      </c>
      <c r="K1271" s="83">
        <v>3.3883185898588879</v>
      </c>
      <c r="L1271" s="83">
        <v>0.24306620664846215</v>
      </c>
      <c r="M1271" s="83">
        <v>0.23494285200385892</v>
      </c>
      <c r="N1271" s="83">
        <v>0.22686528116160046</v>
      </c>
      <c r="O1271" s="83">
        <v>17.353199143188842</v>
      </c>
    </row>
    <row r="1272" spans="1:15" x14ac:dyDescent="0.25">
      <c r="A1272" s="78" t="str">
        <f t="shared" si="19"/>
        <v>28612</v>
      </c>
      <c r="B1272">
        <v>28</v>
      </c>
      <c r="C1272">
        <v>57</v>
      </c>
      <c r="D1272">
        <v>6</v>
      </c>
      <c r="E1272">
        <v>12</v>
      </c>
      <c r="F1272">
        <v>3</v>
      </c>
      <c r="G1272" s="84">
        <v>303535</v>
      </c>
      <c r="H1272" s="83">
        <v>8.5061030853114145E-2</v>
      </c>
      <c r="I1272" s="83">
        <v>8.4174806859176041E-2</v>
      </c>
      <c r="J1272" s="83">
        <v>8.3308349943169657E-2</v>
      </c>
      <c r="K1272" s="83">
        <v>3.27465695883506</v>
      </c>
      <c r="L1272" s="83">
        <v>0.24285502495593589</v>
      </c>
      <c r="M1272" s="83">
        <v>0.23482959131566375</v>
      </c>
      <c r="N1272" s="83">
        <v>0.22684698634424366</v>
      </c>
      <c r="O1272" s="83">
        <v>16.331279753570428</v>
      </c>
    </row>
    <row r="1273" spans="1:15" x14ac:dyDescent="0.25">
      <c r="A1273" s="78" t="str">
        <f t="shared" si="19"/>
        <v>29612</v>
      </c>
      <c r="B1273">
        <v>29</v>
      </c>
      <c r="C1273">
        <v>56</v>
      </c>
      <c r="D1273">
        <v>6</v>
      </c>
      <c r="E1273">
        <v>12</v>
      </c>
      <c r="F1273">
        <v>3</v>
      </c>
      <c r="G1273" s="84">
        <v>301155</v>
      </c>
      <c r="H1273" s="83">
        <v>8.5082432634357719E-2</v>
      </c>
      <c r="I1273" s="83">
        <v>8.4219089837459113E-2</v>
      </c>
      <c r="J1273" s="83">
        <v>8.3372349786654712E-2</v>
      </c>
      <c r="K1273" s="83">
        <v>3.1549766731417375</v>
      </c>
      <c r="L1273" s="83">
        <v>0.24263585196991583</v>
      </c>
      <c r="M1273" s="83">
        <v>0.23470638043532399</v>
      </c>
      <c r="N1273" s="83">
        <v>0.22682007604057711</v>
      </c>
      <c r="O1273" s="83">
        <v>15.370098454284339</v>
      </c>
    </row>
    <row r="1274" spans="1:15" x14ac:dyDescent="0.25">
      <c r="A1274" s="78" t="str">
        <f t="shared" si="19"/>
        <v>30612</v>
      </c>
      <c r="B1274">
        <v>30</v>
      </c>
      <c r="C1274">
        <v>55</v>
      </c>
      <c r="D1274">
        <v>6</v>
      </c>
      <c r="E1274">
        <v>12</v>
      </c>
      <c r="F1274">
        <v>3</v>
      </c>
      <c r="G1274" s="84">
        <v>298630</v>
      </c>
      <c r="H1274" s="83">
        <v>8.5101965643103503E-2</v>
      </c>
      <c r="I1274" s="83">
        <v>8.4261460670394805E-2</v>
      </c>
      <c r="J1274" s="83">
        <v>8.343435019924321E-2</v>
      </c>
      <c r="K1274" s="83">
        <v>3.0224726249874427</v>
      </c>
      <c r="L1274" s="83">
        <v>0.24240364330442354</v>
      </c>
      <c r="M1274" s="83">
        <v>0.23457120851890298</v>
      </c>
      <c r="N1274" s="83">
        <v>0.22678565448883234</v>
      </c>
      <c r="O1274" s="83">
        <v>14.438445568094297</v>
      </c>
    </row>
    <row r="1275" spans="1:15" x14ac:dyDescent="0.25">
      <c r="A1275" s="78" t="str">
        <f t="shared" si="19"/>
        <v>31612</v>
      </c>
      <c r="B1275">
        <v>31</v>
      </c>
      <c r="C1275">
        <v>54</v>
      </c>
      <c r="D1275">
        <v>6</v>
      </c>
      <c r="E1275">
        <v>12</v>
      </c>
      <c r="F1275">
        <v>3</v>
      </c>
      <c r="G1275" s="84">
        <v>295955</v>
      </c>
      <c r="H1275" s="83">
        <v>8.5121048808095831E-2</v>
      </c>
      <c r="I1275" s="83">
        <v>8.4299978037201601E-2</v>
      </c>
      <c r="J1275" s="83">
        <v>8.3495801726613847E-2</v>
      </c>
      <c r="K1275" s="83">
        <v>2.8856211248331674</v>
      </c>
      <c r="L1275" s="83">
        <v>0.24215843624875402</v>
      </c>
      <c r="M1275" s="83">
        <v>0.23442753121251542</v>
      </c>
      <c r="N1275" s="83">
        <v>0.2267439306651349</v>
      </c>
      <c r="O1275" s="83">
        <v>13.593384129343988</v>
      </c>
    </row>
    <row r="1276" spans="1:15" x14ac:dyDescent="0.25">
      <c r="A1276" s="78" t="str">
        <f t="shared" si="19"/>
        <v>32612</v>
      </c>
      <c r="B1276">
        <v>32</v>
      </c>
      <c r="C1276">
        <v>53</v>
      </c>
      <c r="D1276">
        <v>6</v>
      </c>
      <c r="E1276">
        <v>12</v>
      </c>
      <c r="F1276">
        <v>3</v>
      </c>
      <c r="G1276" s="84">
        <v>293130</v>
      </c>
      <c r="H1276" s="83">
        <v>8.513969910961007E-2</v>
      </c>
      <c r="I1276" s="83">
        <v>8.4341418483266817E-2</v>
      </c>
      <c r="J1276" s="83">
        <v>8.3556783679596083E-2</v>
      </c>
      <c r="K1276" s="83">
        <v>2.7610036502575648</v>
      </c>
      <c r="L1276" s="83">
        <v>0.24190290997168493</v>
      </c>
      <c r="M1276" s="83">
        <v>0.23427489509773822</v>
      </c>
      <c r="N1276" s="83">
        <v>0.2266878176918091</v>
      </c>
      <c r="O1276" s="83">
        <v>12.796571487053527</v>
      </c>
    </row>
    <row r="1277" spans="1:15" x14ac:dyDescent="0.25">
      <c r="A1277" s="78" t="str">
        <f t="shared" si="19"/>
        <v>33612</v>
      </c>
      <c r="B1277">
        <v>33</v>
      </c>
      <c r="C1277">
        <v>52</v>
      </c>
      <c r="D1277">
        <v>6</v>
      </c>
      <c r="E1277">
        <v>12</v>
      </c>
      <c r="F1277">
        <v>3</v>
      </c>
      <c r="G1277" s="84">
        <v>290150</v>
      </c>
      <c r="H1277" s="83">
        <v>8.5155953816991217E-2</v>
      </c>
      <c r="I1277" s="83">
        <v>8.4377046355333454E-2</v>
      </c>
      <c r="J1277" s="83">
        <v>8.361537135964156E-2</v>
      </c>
      <c r="K1277" s="83">
        <v>2.6260072376357058</v>
      </c>
      <c r="L1277" s="83">
        <v>0.24163708426675856</v>
      </c>
      <c r="M1277" s="83">
        <v>0.23410649663966915</v>
      </c>
      <c r="N1277" s="83">
        <v>0.22662415991728416</v>
      </c>
      <c r="O1277" s="83">
        <v>12.02867137687403</v>
      </c>
    </row>
    <row r="1278" spans="1:15" x14ac:dyDescent="0.25">
      <c r="A1278" s="78" t="str">
        <f t="shared" si="19"/>
        <v>34612</v>
      </c>
      <c r="B1278">
        <v>34</v>
      </c>
      <c r="C1278">
        <v>51</v>
      </c>
      <c r="D1278">
        <v>6</v>
      </c>
      <c r="E1278">
        <v>12</v>
      </c>
      <c r="F1278">
        <v>3</v>
      </c>
      <c r="G1278" s="84">
        <v>287000</v>
      </c>
      <c r="H1278" s="83">
        <v>8.4543554006968641E-2</v>
      </c>
      <c r="I1278" s="83">
        <v>8.3808362369337974E-2</v>
      </c>
      <c r="J1278" s="83">
        <v>8.3083623693379793E-2</v>
      </c>
      <c r="K1278" s="83">
        <v>2.5232020905923345</v>
      </c>
      <c r="L1278" s="83">
        <v>0.24135191637630662</v>
      </c>
      <c r="M1278" s="83">
        <v>0.2339268292682927</v>
      </c>
      <c r="N1278" s="83">
        <v>0.22654355400696863</v>
      </c>
      <c r="O1278" s="83">
        <v>11.325108013937282</v>
      </c>
    </row>
    <row r="1279" spans="1:15" x14ac:dyDescent="0.25">
      <c r="A1279" s="78" t="str">
        <f t="shared" si="19"/>
        <v>35612</v>
      </c>
      <c r="B1279">
        <v>35</v>
      </c>
      <c r="C1279">
        <v>50</v>
      </c>
      <c r="D1279">
        <v>6</v>
      </c>
      <c r="E1279">
        <v>12</v>
      </c>
      <c r="F1279">
        <v>3</v>
      </c>
      <c r="G1279" s="84">
        <v>283675</v>
      </c>
      <c r="H1279" s="83">
        <v>7.7151670044945803E-2</v>
      </c>
      <c r="I1279" s="83">
        <v>7.6517141094562438E-2</v>
      </c>
      <c r="J1279" s="83">
        <v>7.5896712787520929E-2</v>
      </c>
      <c r="K1279" s="83">
        <v>2.6059328456860844</v>
      </c>
      <c r="L1279" s="83">
        <v>0.25049440380717369</v>
      </c>
      <c r="M1279" s="83">
        <v>0.24272494932581298</v>
      </c>
      <c r="N1279" s="83">
        <v>0.23500132193531331</v>
      </c>
      <c r="O1279" s="83">
        <v>10.501873622984048</v>
      </c>
    </row>
    <row r="1280" spans="1:15" x14ac:dyDescent="0.25">
      <c r="A1280" s="78" t="str">
        <f t="shared" si="19"/>
        <v>36612</v>
      </c>
      <c r="B1280">
        <v>36</v>
      </c>
      <c r="C1280">
        <v>49</v>
      </c>
      <c r="D1280">
        <v>6</v>
      </c>
      <c r="E1280">
        <v>12</v>
      </c>
      <c r="F1280">
        <v>3</v>
      </c>
      <c r="G1280" s="84">
        <v>280175</v>
      </c>
      <c r="H1280" s="83">
        <v>7.71589185330597E-2</v>
      </c>
      <c r="I1280" s="83">
        <v>7.6545016507539934E-2</v>
      </c>
      <c r="J1280" s="83">
        <v>7.5941822075488538E-2</v>
      </c>
      <c r="K1280" s="83">
        <v>2.506240742393147</v>
      </c>
      <c r="L1280" s="83">
        <v>0.25015436780583566</v>
      </c>
      <c r="M1280" s="83">
        <v>0.24249486927812974</v>
      </c>
      <c r="N1280" s="83">
        <v>0.23487463192647454</v>
      </c>
      <c r="O1280" s="83">
        <v>9.9902275363612034</v>
      </c>
    </row>
    <row r="1281" spans="1:15" x14ac:dyDescent="0.25">
      <c r="A1281" s="78" t="str">
        <f t="shared" si="19"/>
        <v>37612</v>
      </c>
      <c r="B1281">
        <v>37</v>
      </c>
      <c r="C1281">
        <v>48</v>
      </c>
      <c r="D1281">
        <v>6</v>
      </c>
      <c r="E1281">
        <v>12</v>
      </c>
      <c r="F1281">
        <v>3</v>
      </c>
      <c r="G1281" s="84">
        <v>276480</v>
      </c>
      <c r="H1281" s="83">
        <v>7.7166521990740741E-2</v>
      </c>
      <c r="I1281" s="83">
        <v>7.6566116898148143E-2</v>
      </c>
      <c r="J1281" s="83">
        <v>7.5980179398148148E-2</v>
      </c>
      <c r="K1281" s="83">
        <v>2.4031105324074074</v>
      </c>
      <c r="L1281" s="83">
        <v>0.24980107060185186</v>
      </c>
      <c r="M1281" s="83">
        <v>0.24224175347222221</v>
      </c>
      <c r="N1281" s="83">
        <v>0.23472222222222222</v>
      </c>
      <c r="O1281" s="83">
        <v>9.5131980613425924</v>
      </c>
    </row>
    <row r="1282" spans="1:15" x14ac:dyDescent="0.25">
      <c r="A1282" s="78" t="str">
        <f t="shared" si="19"/>
        <v>38612</v>
      </c>
      <c r="B1282">
        <v>38</v>
      </c>
      <c r="C1282">
        <v>47</v>
      </c>
      <c r="D1282">
        <v>6</v>
      </c>
      <c r="E1282">
        <v>12</v>
      </c>
      <c r="F1282">
        <v>3</v>
      </c>
      <c r="G1282" s="84">
        <v>272595</v>
      </c>
      <c r="H1282" s="83">
        <v>7.7165758726315592E-2</v>
      </c>
      <c r="I1282" s="83">
        <v>7.6586144279975787E-2</v>
      </c>
      <c r="J1282" s="83">
        <v>7.6013866725361798E-2</v>
      </c>
      <c r="K1282" s="83">
        <v>2.3013995120967001</v>
      </c>
      <c r="L1282" s="83">
        <v>0.24942497111098882</v>
      </c>
      <c r="M1282" s="83">
        <v>0.24197068911755534</v>
      </c>
      <c r="N1282" s="83">
        <v>0.23454942313688806</v>
      </c>
      <c r="O1282" s="83">
        <v>9.059058309946991</v>
      </c>
    </row>
    <row r="1283" spans="1:15" x14ac:dyDescent="0.25">
      <c r="A1283" s="78" t="str">
        <f t="shared" ref="A1283:A1346" si="20">B1283&amp;D1283&amp;E1283</f>
        <v>39612</v>
      </c>
      <c r="B1283">
        <v>39</v>
      </c>
      <c r="C1283">
        <v>46</v>
      </c>
      <c r="D1283">
        <v>6</v>
      </c>
      <c r="E1283">
        <v>12</v>
      </c>
      <c r="F1283">
        <v>3</v>
      </c>
      <c r="G1283" s="84">
        <v>268500</v>
      </c>
      <c r="H1283" s="83">
        <v>7.7162011173184358E-2</v>
      </c>
      <c r="I1283" s="83">
        <v>7.6595903165735571E-2</v>
      </c>
      <c r="J1283" s="83">
        <v>7.6040968342644316E-2</v>
      </c>
      <c r="K1283" s="83">
        <v>2.2009459962756051</v>
      </c>
      <c r="L1283" s="83">
        <v>0.24902793296089384</v>
      </c>
      <c r="M1283" s="83">
        <v>0.24167225325884545</v>
      </c>
      <c r="N1283" s="83">
        <v>0.23435754189944133</v>
      </c>
      <c r="O1283" s="83">
        <v>8.6354152700186226</v>
      </c>
    </row>
    <row r="1284" spans="1:15" x14ac:dyDescent="0.25">
      <c r="A1284" s="78" t="str">
        <f t="shared" si="20"/>
        <v>40612</v>
      </c>
      <c r="B1284">
        <v>40</v>
      </c>
      <c r="C1284">
        <v>45</v>
      </c>
      <c r="D1284">
        <v>6</v>
      </c>
      <c r="E1284">
        <v>12</v>
      </c>
      <c r="F1284">
        <v>3</v>
      </c>
      <c r="G1284" s="84">
        <v>264195</v>
      </c>
      <c r="H1284" s="83">
        <v>7.7155131626260906E-2</v>
      </c>
      <c r="I1284" s="83">
        <v>7.6606294593008953E-2</v>
      </c>
      <c r="J1284" s="83">
        <v>7.6065027725732884E-2</v>
      </c>
      <c r="K1284" s="83">
        <v>2.1015840572304549</v>
      </c>
      <c r="L1284" s="83">
        <v>0.2486080357311834</v>
      </c>
      <c r="M1284" s="83">
        <v>0.24135581672628173</v>
      </c>
      <c r="N1284" s="83">
        <v>0.23414144855125948</v>
      </c>
      <c r="O1284" s="83">
        <v>8.2357009027422929</v>
      </c>
    </row>
    <row r="1285" spans="1:15" x14ac:dyDescent="0.25">
      <c r="A1285" s="78" t="str">
        <f t="shared" si="20"/>
        <v>41612</v>
      </c>
      <c r="B1285">
        <v>41</v>
      </c>
      <c r="C1285">
        <v>44</v>
      </c>
      <c r="D1285">
        <v>6</v>
      </c>
      <c r="E1285">
        <v>12</v>
      </c>
      <c r="F1285">
        <v>3</v>
      </c>
      <c r="G1285" s="84">
        <v>259660</v>
      </c>
      <c r="H1285" s="83">
        <v>7.7143187244858663E-2</v>
      </c>
      <c r="I1285" s="83">
        <v>7.6607871832396215E-2</v>
      </c>
      <c r="J1285" s="83">
        <v>7.6084109989986909E-2</v>
      </c>
      <c r="K1285" s="83">
        <v>2.0031194639143495</v>
      </c>
      <c r="L1285" s="83">
        <v>0.24816683355156743</v>
      </c>
      <c r="M1285" s="83">
        <v>0.24101902487868751</v>
      </c>
      <c r="N1285" s="83">
        <v>0.23390587691596704</v>
      </c>
      <c r="O1285" s="83">
        <v>7.8512323808056692</v>
      </c>
    </row>
    <row r="1286" spans="1:15" x14ac:dyDescent="0.25">
      <c r="A1286" s="78" t="str">
        <f t="shared" si="20"/>
        <v>42612</v>
      </c>
      <c r="B1286">
        <v>42</v>
      </c>
      <c r="C1286">
        <v>43</v>
      </c>
      <c r="D1286">
        <v>6</v>
      </c>
      <c r="E1286">
        <v>12</v>
      </c>
      <c r="F1286">
        <v>3</v>
      </c>
      <c r="G1286" s="84">
        <v>254890</v>
      </c>
      <c r="H1286" s="83">
        <v>7.7123465024128049E-2</v>
      </c>
      <c r="I1286" s="83">
        <v>7.6605594570206756E-2</v>
      </c>
      <c r="J1286" s="83">
        <v>7.6099493899329129E-2</v>
      </c>
      <c r="K1286" s="83">
        <v>1.9010278943858134</v>
      </c>
      <c r="L1286" s="83">
        <v>0.24771077719800699</v>
      </c>
      <c r="M1286" s="83">
        <v>0.24066460041586565</v>
      </c>
      <c r="N1286" s="83">
        <v>0.23365765624386992</v>
      </c>
      <c r="O1286" s="83">
        <v>7.4951743889520968</v>
      </c>
    </row>
    <row r="1287" spans="1:15" x14ac:dyDescent="0.25">
      <c r="A1287" s="78" t="str">
        <f t="shared" si="20"/>
        <v>43612</v>
      </c>
      <c r="B1287">
        <v>43</v>
      </c>
      <c r="C1287">
        <v>42</v>
      </c>
      <c r="D1287">
        <v>6</v>
      </c>
      <c r="E1287">
        <v>12</v>
      </c>
      <c r="F1287">
        <v>3</v>
      </c>
      <c r="G1287" s="84">
        <v>249875</v>
      </c>
      <c r="H1287" s="83">
        <v>7.7102551275637823E-2</v>
      </c>
      <c r="I1287" s="83">
        <v>7.6602301150575286E-2</v>
      </c>
      <c r="J1287" s="83">
        <v>7.6110055027513751E-2</v>
      </c>
      <c r="K1287" s="83">
        <v>1.8062911455727864</v>
      </c>
      <c r="L1287" s="83">
        <v>0.24723961980990494</v>
      </c>
      <c r="M1287" s="83">
        <v>0.24030015007503752</v>
      </c>
      <c r="N1287" s="83">
        <v>0.23339669834917459</v>
      </c>
      <c r="O1287" s="83">
        <v>7.1665072536268131</v>
      </c>
    </row>
    <row r="1288" spans="1:15" x14ac:dyDescent="0.25">
      <c r="A1288" s="78" t="str">
        <f t="shared" si="20"/>
        <v>44612</v>
      </c>
      <c r="B1288">
        <v>44</v>
      </c>
      <c r="C1288">
        <v>41</v>
      </c>
      <c r="D1288">
        <v>6</v>
      </c>
      <c r="E1288">
        <v>12</v>
      </c>
      <c r="F1288">
        <v>3</v>
      </c>
      <c r="G1288" s="84">
        <v>244595</v>
      </c>
      <c r="H1288" s="83">
        <v>7.5995012162963269E-2</v>
      </c>
      <c r="I1288" s="83">
        <v>7.5528935587399579E-2</v>
      </c>
      <c r="J1288" s="83">
        <v>7.5079212575890758E-2</v>
      </c>
      <c r="K1288" s="83">
        <v>1.7274433246795724</v>
      </c>
      <c r="L1288" s="83">
        <v>0.24675483963286249</v>
      </c>
      <c r="M1288" s="83">
        <v>0.23992313824894212</v>
      </c>
      <c r="N1288" s="83">
        <v>0.23313232077515894</v>
      </c>
      <c r="O1288" s="83">
        <v>6.8463705308775733</v>
      </c>
    </row>
    <row r="1289" spans="1:15" x14ac:dyDescent="0.25">
      <c r="A1289" s="78" t="str">
        <f t="shared" si="20"/>
        <v>45612</v>
      </c>
      <c r="B1289">
        <v>45</v>
      </c>
      <c r="C1289">
        <v>40</v>
      </c>
      <c r="D1289">
        <v>6</v>
      </c>
      <c r="E1289">
        <v>12</v>
      </c>
      <c r="F1289">
        <v>3</v>
      </c>
      <c r="G1289" s="84">
        <v>239050</v>
      </c>
      <c r="H1289" s="83">
        <v>6.7780798996025932E-2</v>
      </c>
      <c r="I1289" s="83">
        <v>6.738757582095796E-2</v>
      </c>
      <c r="J1289" s="83">
        <v>6.7006902321690029E-2</v>
      </c>
      <c r="K1289" s="83">
        <v>1.7854967580004184</v>
      </c>
      <c r="L1289" s="83">
        <v>0.26267726417067561</v>
      </c>
      <c r="M1289" s="83">
        <v>0.25531060447605103</v>
      </c>
      <c r="N1289" s="83">
        <v>0.24798577703409327</v>
      </c>
      <c r="O1289" s="83">
        <v>6.5775277138673918</v>
      </c>
    </row>
    <row r="1290" spans="1:15" x14ac:dyDescent="0.25">
      <c r="A1290" s="78" t="str">
        <f t="shared" si="20"/>
        <v>46612</v>
      </c>
      <c r="B1290">
        <v>46</v>
      </c>
      <c r="C1290">
        <v>39</v>
      </c>
      <c r="D1290">
        <v>6</v>
      </c>
      <c r="E1290">
        <v>12</v>
      </c>
      <c r="F1290">
        <v>3</v>
      </c>
      <c r="G1290" s="84">
        <v>233230</v>
      </c>
      <c r="H1290" s="83">
        <v>6.7761437207906353E-2</v>
      </c>
      <c r="I1290" s="83">
        <v>6.7384127256356383E-2</v>
      </c>
      <c r="J1290" s="83">
        <v>6.7019680144063801E-2</v>
      </c>
      <c r="K1290" s="83">
        <v>1.6579256527890922</v>
      </c>
      <c r="L1290" s="83">
        <v>0.26213608883934314</v>
      </c>
      <c r="M1290" s="83">
        <v>0.25489002272434935</v>
      </c>
      <c r="N1290" s="83">
        <v>0.24769540796638512</v>
      </c>
      <c r="O1290" s="83">
        <v>6.2673884148694423</v>
      </c>
    </row>
    <row r="1291" spans="1:15" x14ac:dyDescent="0.25">
      <c r="A1291" s="78" t="str">
        <f t="shared" si="20"/>
        <v>47612</v>
      </c>
      <c r="B1291">
        <v>47</v>
      </c>
      <c r="C1291">
        <v>38</v>
      </c>
      <c r="D1291">
        <v>6</v>
      </c>
      <c r="E1291">
        <v>12</v>
      </c>
      <c r="F1291">
        <v>3</v>
      </c>
      <c r="G1291" s="84">
        <v>227135</v>
      </c>
      <c r="H1291" s="83">
        <v>6.7743852774781524E-2</v>
      </c>
      <c r="I1291" s="83">
        <v>6.7382833997402428E-2</v>
      </c>
      <c r="J1291" s="83">
        <v>6.7035023224073786E-2</v>
      </c>
      <c r="K1291" s="83">
        <v>1.5804741673454112</v>
      </c>
      <c r="L1291" s="83">
        <v>0.26159332555528653</v>
      </c>
      <c r="M1291" s="83">
        <v>0.25447421137209147</v>
      </c>
      <c r="N1291" s="83">
        <v>0.24741233187311512</v>
      </c>
      <c r="O1291" s="83">
        <v>5.9800647192198468</v>
      </c>
    </row>
    <row r="1292" spans="1:15" x14ac:dyDescent="0.25">
      <c r="A1292" s="78" t="str">
        <f t="shared" si="20"/>
        <v>48612</v>
      </c>
      <c r="B1292">
        <v>48</v>
      </c>
      <c r="C1292">
        <v>37</v>
      </c>
      <c r="D1292">
        <v>6</v>
      </c>
      <c r="E1292">
        <v>12</v>
      </c>
      <c r="F1292">
        <v>3</v>
      </c>
      <c r="G1292" s="84">
        <v>220765</v>
      </c>
      <c r="H1292" s="83">
        <v>6.7723597490544241E-2</v>
      </c>
      <c r="I1292" s="83">
        <v>6.738386972572645E-2</v>
      </c>
      <c r="J1292" s="83">
        <v>6.705773107150137E-2</v>
      </c>
      <c r="K1292" s="83">
        <v>1.5181346680859737</v>
      </c>
      <c r="L1292" s="83">
        <v>0.26106040359658461</v>
      </c>
      <c r="M1292" s="83">
        <v>0.25407107104839988</v>
      </c>
      <c r="N1292" s="83">
        <v>0.24714062464611691</v>
      </c>
      <c r="O1292" s="83">
        <v>5.7061218943220169</v>
      </c>
    </row>
    <row r="1293" spans="1:15" x14ac:dyDescent="0.25">
      <c r="A1293" s="78" t="str">
        <f t="shared" si="20"/>
        <v>49612</v>
      </c>
      <c r="B1293">
        <v>49</v>
      </c>
      <c r="C1293">
        <v>36</v>
      </c>
      <c r="D1293">
        <v>6</v>
      </c>
      <c r="E1293">
        <v>12</v>
      </c>
      <c r="F1293">
        <v>3</v>
      </c>
      <c r="G1293" s="84">
        <v>214140</v>
      </c>
      <c r="H1293" s="83">
        <v>6.7708041468198379E-2</v>
      </c>
      <c r="I1293" s="83">
        <v>6.7385822359204262E-2</v>
      </c>
      <c r="J1293" s="83">
        <v>6.708228261884748E-2</v>
      </c>
      <c r="K1293" s="83">
        <v>1.4562015503875969</v>
      </c>
      <c r="L1293" s="83">
        <v>0.26053049406930046</v>
      </c>
      <c r="M1293" s="83">
        <v>0.25367516577939664</v>
      </c>
      <c r="N1293" s="83">
        <v>0.24688054543756421</v>
      </c>
      <c r="O1293" s="83">
        <v>5.4514429812272347</v>
      </c>
    </row>
    <row r="1294" spans="1:15" x14ac:dyDescent="0.25">
      <c r="A1294" s="78" t="str">
        <f t="shared" si="20"/>
        <v>50612</v>
      </c>
      <c r="B1294">
        <v>50</v>
      </c>
      <c r="C1294">
        <v>35</v>
      </c>
      <c r="D1294">
        <v>6</v>
      </c>
      <c r="E1294">
        <v>12</v>
      </c>
      <c r="F1294">
        <v>3</v>
      </c>
      <c r="G1294" s="84">
        <v>207275</v>
      </c>
      <c r="H1294" s="83">
        <v>6.7620311180798462E-2</v>
      </c>
      <c r="I1294" s="83">
        <v>6.7326016162103486E-2</v>
      </c>
      <c r="J1294" s="83">
        <v>6.7051019177421303E-2</v>
      </c>
      <c r="K1294" s="83">
        <v>1.3975250271378603</v>
      </c>
      <c r="L1294" s="83">
        <v>0.26001206127125798</v>
      </c>
      <c r="M1294" s="83">
        <v>0.25329152092630564</v>
      </c>
      <c r="N1294" s="83">
        <v>0.24663369919189482</v>
      </c>
      <c r="O1294" s="83">
        <v>5.2055819563381984</v>
      </c>
    </row>
    <row r="1295" spans="1:15" x14ac:dyDescent="0.25">
      <c r="A1295" s="78" t="str">
        <f t="shared" si="20"/>
        <v>18812</v>
      </c>
      <c r="B1295">
        <v>18</v>
      </c>
      <c r="C1295">
        <v>67</v>
      </c>
      <c r="D1295">
        <v>8</v>
      </c>
      <c r="E1295">
        <v>12</v>
      </c>
      <c r="F1295">
        <v>3</v>
      </c>
      <c r="G1295" s="84">
        <v>421175</v>
      </c>
      <c r="H1295" s="83">
        <v>9.5727429215884133E-2</v>
      </c>
      <c r="I1295" s="83">
        <v>9.4476167863714614E-2</v>
      </c>
      <c r="J1295" s="83">
        <v>9.3241526681308251E-2</v>
      </c>
      <c r="K1295" s="83">
        <v>4.2028895352288238</v>
      </c>
      <c r="L1295" s="83">
        <v>0.2290164420965157</v>
      </c>
      <c r="M1295" s="83">
        <v>0.22083931857303971</v>
      </c>
      <c r="N1295" s="83">
        <v>0.21269543538909005</v>
      </c>
      <c r="O1295" s="83">
        <v>28.971038167032706</v>
      </c>
    </row>
    <row r="1296" spans="1:15" x14ac:dyDescent="0.25">
      <c r="A1296" s="78" t="str">
        <f t="shared" si="20"/>
        <v>19812</v>
      </c>
      <c r="B1296">
        <v>19</v>
      </c>
      <c r="C1296">
        <v>66</v>
      </c>
      <c r="D1296">
        <v>8</v>
      </c>
      <c r="E1296">
        <v>12</v>
      </c>
      <c r="F1296">
        <v>3</v>
      </c>
      <c r="G1296" s="84">
        <v>419995</v>
      </c>
      <c r="H1296" s="83">
        <v>9.5755901855974476E-2</v>
      </c>
      <c r="I1296" s="83">
        <v>9.452493482065262E-2</v>
      </c>
      <c r="J1296" s="83">
        <v>9.330825366968655E-2</v>
      </c>
      <c r="K1296" s="83">
        <v>4.091289182014072</v>
      </c>
      <c r="L1296" s="83">
        <v>0.22890748699389279</v>
      </c>
      <c r="M1296" s="83">
        <v>0.22080024762199549</v>
      </c>
      <c r="N1296" s="83">
        <v>0.21272634198026166</v>
      </c>
      <c r="O1296" s="83">
        <v>27.171618709746543</v>
      </c>
    </row>
    <row r="1297" spans="1:15" x14ac:dyDescent="0.25">
      <c r="A1297" s="78" t="str">
        <f t="shared" si="20"/>
        <v>20812</v>
      </c>
      <c r="B1297">
        <v>20</v>
      </c>
      <c r="C1297">
        <v>65</v>
      </c>
      <c r="D1297">
        <v>8</v>
      </c>
      <c r="E1297">
        <v>12</v>
      </c>
      <c r="F1297">
        <v>3</v>
      </c>
      <c r="G1297" s="84">
        <v>418775</v>
      </c>
      <c r="H1297" s="83">
        <v>9.5784132290609517E-2</v>
      </c>
      <c r="I1297" s="83">
        <v>9.4573458300996949E-2</v>
      </c>
      <c r="J1297" s="83">
        <v>9.3379499731359325E-2</v>
      </c>
      <c r="K1297" s="83">
        <v>3.9814817025849205</v>
      </c>
      <c r="L1297" s="83">
        <v>0.22879350486538116</v>
      </c>
      <c r="M1297" s="83">
        <v>0.22075577577458061</v>
      </c>
      <c r="N1297" s="83">
        <v>0.21275625335800849</v>
      </c>
      <c r="O1297" s="83">
        <v>25.53498656796609</v>
      </c>
    </row>
    <row r="1298" spans="1:15" x14ac:dyDescent="0.25">
      <c r="A1298" s="78" t="str">
        <f t="shared" si="20"/>
        <v>21812</v>
      </c>
      <c r="B1298">
        <v>21</v>
      </c>
      <c r="C1298">
        <v>64</v>
      </c>
      <c r="D1298">
        <v>8</v>
      </c>
      <c r="E1298">
        <v>12</v>
      </c>
      <c r="F1298">
        <v>3</v>
      </c>
      <c r="G1298" s="84">
        <v>417500</v>
      </c>
      <c r="H1298" s="83">
        <v>9.5813173652694608E-2</v>
      </c>
      <c r="I1298" s="83">
        <v>9.4622754491017966E-2</v>
      </c>
      <c r="J1298" s="83">
        <v>9.3449101796407183E-2</v>
      </c>
      <c r="K1298" s="83">
        <v>3.8734395209580836</v>
      </c>
      <c r="L1298" s="83">
        <v>0.22866826347305388</v>
      </c>
      <c r="M1298" s="83">
        <v>0.22070658682634731</v>
      </c>
      <c r="N1298" s="83">
        <v>0.21278083832335329</v>
      </c>
      <c r="O1298" s="83">
        <v>23.994215568862277</v>
      </c>
    </row>
    <row r="1299" spans="1:15" x14ac:dyDescent="0.25">
      <c r="A1299" s="78" t="str">
        <f t="shared" si="20"/>
        <v>22812</v>
      </c>
      <c r="B1299">
        <v>22</v>
      </c>
      <c r="C1299">
        <v>63</v>
      </c>
      <c r="D1299">
        <v>8</v>
      </c>
      <c r="E1299">
        <v>12</v>
      </c>
      <c r="F1299">
        <v>3</v>
      </c>
      <c r="G1299" s="84">
        <v>416155</v>
      </c>
      <c r="H1299" s="83">
        <v>9.5841693599740485E-2</v>
      </c>
      <c r="I1299" s="83">
        <v>9.467145654864173E-2</v>
      </c>
      <c r="J1299" s="83">
        <v>9.3518040153308266E-2</v>
      </c>
      <c r="K1299" s="83">
        <v>3.77856808160421</v>
      </c>
      <c r="L1299" s="83">
        <v>0.22853744398120893</v>
      </c>
      <c r="M1299" s="83">
        <v>0.22065095937811632</v>
      </c>
      <c r="N1299" s="83">
        <v>0.2128029219882015</v>
      </c>
      <c r="O1299" s="83">
        <v>22.51067991493554</v>
      </c>
    </row>
    <row r="1300" spans="1:15" x14ac:dyDescent="0.25">
      <c r="A1300" s="78" t="str">
        <f t="shared" si="20"/>
        <v>23812</v>
      </c>
      <c r="B1300">
        <v>23</v>
      </c>
      <c r="C1300">
        <v>62</v>
      </c>
      <c r="D1300">
        <v>8</v>
      </c>
      <c r="E1300">
        <v>12</v>
      </c>
      <c r="F1300">
        <v>3</v>
      </c>
      <c r="G1300" s="84">
        <v>414740</v>
      </c>
      <c r="H1300" s="83">
        <v>9.5867290350581086E-2</v>
      </c>
      <c r="I1300" s="83">
        <v>9.4721994502579926E-2</v>
      </c>
      <c r="J1300" s="83">
        <v>9.3591165549500893E-2</v>
      </c>
      <c r="K1300" s="83">
        <v>3.6733977913873752</v>
      </c>
      <c r="L1300" s="83">
        <v>0.22839610358296764</v>
      </c>
      <c r="M1300" s="83">
        <v>0.22058880262333028</v>
      </c>
      <c r="N1300" s="83">
        <v>0.21282008005015191</v>
      </c>
      <c r="O1300" s="83">
        <v>21.117883493272895</v>
      </c>
    </row>
    <row r="1301" spans="1:15" x14ac:dyDescent="0.25">
      <c r="A1301" s="78" t="str">
        <f t="shared" si="20"/>
        <v>24812</v>
      </c>
      <c r="B1301">
        <v>24</v>
      </c>
      <c r="C1301">
        <v>61</v>
      </c>
      <c r="D1301">
        <v>8</v>
      </c>
      <c r="E1301">
        <v>12</v>
      </c>
      <c r="F1301">
        <v>3</v>
      </c>
      <c r="G1301" s="84">
        <v>413235</v>
      </c>
      <c r="H1301" s="83">
        <v>9.5894587825329419E-2</v>
      </c>
      <c r="I1301" s="83">
        <v>9.4769320120512535E-2</v>
      </c>
      <c r="J1301" s="83">
        <v>9.3660991929531617E-2</v>
      </c>
      <c r="K1301" s="83">
        <v>3.5699299430106355</v>
      </c>
      <c r="L1301" s="83">
        <v>0.22824542935617748</v>
      </c>
      <c r="M1301" s="83">
        <v>0.22051859111643496</v>
      </c>
      <c r="N1301" s="83">
        <v>0.21283047176546033</v>
      </c>
      <c r="O1301" s="83">
        <v>19.855322032257675</v>
      </c>
    </row>
    <row r="1302" spans="1:15" x14ac:dyDescent="0.25">
      <c r="A1302" s="78" t="str">
        <f t="shared" si="20"/>
        <v>25812</v>
      </c>
      <c r="B1302">
        <v>25</v>
      </c>
      <c r="C1302">
        <v>60</v>
      </c>
      <c r="D1302">
        <v>8</v>
      </c>
      <c r="E1302">
        <v>12</v>
      </c>
      <c r="F1302">
        <v>3</v>
      </c>
      <c r="G1302" s="84">
        <v>411640</v>
      </c>
      <c r="H1302" s="83">
        <v>9.4881449810514037E-2</v>
      </c>
      <c r="I1302" s="83">
        <v>9.3802837430764743E-2</v>
      </c>
      <c r="J1302" s="83">
        <v>9.2743659508308235E-2</v>
      </c>
      <c r="K1302" s="83">
        <v>3.5286561072782043</v>
      </c>
      <c r="L1302" s="83">
        <v>0.22808764940239043</v>
      </c>
      <c r="M1302" s="83">
        <v>0.22044261976484306</v>
      </c>
      <c r="N1302" s="83">
        <v>0.21283645904188125</v>
      </c>
      <c r="O1302" s="83">
        <v>18.629936352152367</v>
      </c>
    </row>
    <row r="1303" spans="1:15" x14ac:dyDescent="0.25">
      <c r="A1303" s="78" t="str">
        <f t="shared" si="20"/>
        <v>26812</v>
      </c>
      <c r="B1303">
        <v>26</v>
      </c>
      <c r="C1303">
        <v>59</v>
      </c>
      <c r="D1303">
        <v>8</v>
      </c>
      <c r="E1303">
        <v>12</v>
      </c>
      <c r="F1303">
        <v>3</v>
      </c>
      <c r="G1303" s="84">
        <v>409940</v>
      </c>
      <c r="H1303" s="83">
        <v>9.3552715031468017E-2</v>
      </c>
      <c r="I1303" s="83">
        <v>9.253305361760257E-2</v>
      </c>
      <c r="J1303" s="83">
        <v>9.1530467873347315E-2</v>
      </c>
      <c r="K1303" s="83">
        <v>3.5080158071912964</v>
      </c>
      <c r="L1303" s="83">
        <v>0.23263404400643997</v>
      </c>
      <c r="M1303" s="83">
        <v>0.22477679660438113</v>
      </c>
      <c r="N1303" s="83">
        <v>0.21696345806703421</v>
      </c>
      <c r="O1303" s="83">
        <v>16.89607503537103</v>
      </c>
    </row>
    <row r="1304" spans="1:15" x14ac:dyDescent="0.25">
      <c r="A1304" s="78" t="str">
        <f t="shared" si="20"/>
        <v>27812</v>
      </c>
      <c r="B1304">
        <v>27</v>
      </c>
      <c r="C1304">
        <v>58</v>
      </c>
      <c r="D1304">
        <v>8</v>
      </c>
      <c r="E1304">
        <v>12</v>
      </c>
      <c r="F1304">
        <v>3</v>
      </c>
      <c r="G1304" s="84">
        <v>408130</v>
      </c>
      <c r="H1304" s="83">
        <v>9.3578026609168641E-2</v>
      </c>
      <c r="I1304" s="83">
        <v>9.258079533481979E-2</v>
      </c>
      <c r="J1304" s="83">
        <v>9.1600715458309848E-2</v>
      </c>
      <c r="K1304" s="83">
        <v>3.4003650797540002</v>
      </c>
      <c r="L1304" s="83">
        <v>0.23244554431186143</v>
      </c>
      <c r="M1304" s="83">
        <v>0.22467596109082891</v>
      </c>
      <c r="N1304" s="83">
        <v>0.21695293166393062</v>
      </c>
      <c r="O1304" s="83">
        <v>15.895268664396148</v>
      </c>
    </row>
    <row r="1305" spans="1:15" x14ac:dyDescent="0.25">
      <c r="A1305" s="78" t="str">
        <f t="shared" si="20"/>
        <v>28812</v>
      </c>
      <c r="B1305">
        <v>28</v>
      </c>
      <c r="C1305">
        <v>57</v>
      </c>
      <c r="D1305">
        <v>8</v>
      </c>
      <c r="E1305">
        <v>12</v>
      </c>
      <c r="F1305">
        <v>3</v>
      </c>
      <c r="G1305" s="84">
        <v>406210</v>
      </c>
      <c r="H1305" s="83">
        <v>9.3601831564954094E-2</v>
      </c>
      <c r="I1305" s="83">
        <v>9.262696634745575E-2</v>
      </c>
      <c r="J1305" s="83">
        <v>9.1671795376775556E-2</v>
      </c>
      <c r="K1305" s="83">
        <v>3.3002314074001133</v>
      </c>
      <c r="L1305" s="83">
        <v>0.23224440560301321</v>
      </c>
      <c r="M1305" s="83">
        <v>0.22456857290563995</v>
      </c>
      <c r="N1305" s="83">
        <v>0.21693459048275524</v>
      </c>
      <c r="O1305" s="83">
        <v>14.958949804288423</v>
      </c>
    </row>
    <row r="1306" spans="1:15" x14ac:dyDescent="0.25">
      <c r="A1306" s="78" t="str">
        <f t="shared" si="20"/>
        <v>29812</v>
      </c>
      <c r="B1306">
        <v>29</v>
      </c>
      <c r="C1306">
        <v>56</v>
      </c>
      <c r="D1306">
        <v>8</v>
      </c>
      <c r="E1306">
        <v>12</v>
      </c>
      <c r="F1306">
        <v>3</v>
      </c>
      <c r="G1306" s="84">
        <v>404165</v>
      </c>
      <c r="H1306" s="83">
        <v>9.3625128351044751E-2</v>
      </c>
      <c r="I1306" s="83">
        <v>9.2675021340294192E-2</v>
      </c>
      <c r="J1306" s="83">
        <v>9.1742233988593769E-2</v>
      </c>
      <c r="K1306" s="83">
        <v>3.2016973265869137</v>
      </c>
      <c r="L1306" s="83">
        <v>0.23203394653173828</v>
      </c>
      <c r="M1306" s="83">
        <v>0.22445041010478395</v>
      </c>
      <c r="N1306" s="83">
        <v>0.21690893570695136</v>
      </c>
      <c r="O1306" s="83">
        <v>14.077265473259683</v>
      </c>
    </row>
    <row r="1307" spans="1:15" x14ac:dyDescent="0.25">
      <c r="A1307" s="78" t="str">
        <f t="shared" si="20"/>
        <v>30812</v>
      </c>
      <c r="B1307">
        <v>30</v>
      </c>
      <c r="C1307">
        <v>55</v>
      </c>
      <c r="D1307">
        <v>8</v>
      </c>
      <c r="E1307">
        <v>12</v>
      </c>
      <c r="F1307">
        <v>3</v>
      </c>
      <c r="G1307" s="84">
        <v>401995</v>
      </c>
      <c r="H1307" s="83">
        <v>9.3647930944414731E-2</v>
      </c>
      <c r="I1307" s="83">
        <v>9.272005870719785E-2</v>
      </c>
      <c r="J1307" s="83">
        <v>9.1812087215015117E-2</v>
      </c>
      <c r="K1307" s="83">
        <v>3.1047251831490441</v>
      </c>
      <c r="L1307" s="83">
        <v>0.23181134093707634</v>
      </c>
      <c r="M1307" s="83">
        <v>0.22432368561798033</v>
      </c>
      <c r="N1307" s="83">
        <v>0.21687583178895259</v>
      </c>
      <c r="O1307" s="83">
        <v>13.220841055237006</v>
      </c>
    </row>
    <row r="1308" spans="1:15" x14ac:dyDescent="0.25">
      <c r="A1308" s="78" t="str">
        <f t="shared" si="20"/>
        <v>31812</v>
      </c>
      <c r="B1308">
        <v>31</v>
      </c>
      <c r="C1308">
        <v>54</v>
      </c>
      <c r="D1308">
        <v>8</v>
      </c>
      <c r="E1308">
        <v>12</v>
      </c>
      <c r="F1308">
        <v>3</v>
      </c>
      <c r="G1308" s="84">
        <v>399690</v>
      </c>
      <c r="H1308" s="83">
        <v>9.3667592384097678E-2</v>
      </c>
      <c r="I1308" s="83">
        <v>9.2764392404113188E-2</v>
      </c>
      <c r="J1308" s="83">
        <v>9.1881207936150511E-2</v>
      </c>
      <c r="K1308" s="83">
        <v>3.0092821937001175</v>
      </c>
      <c r="L1308" s="83">
        <v>0.23157947409242163</v>
      </c>
      <c r="M1308" s="83">
        <v>0.22418374240036029</v>
      </c>
      <c r="N1308" s="83">
        <v>0.21683554754935075</v>
      </c>
      <c r="O1308" s="83">
        <v>12.444907303159949</v>
      </c>
    </row>
    <row r="1309" spans="1:15" x14ac:dyDescent="0.25">
      <c r="A1309" s="78" t="str">
        <f t="shared" si="20"/>
        <v>32812</v>
      </c>
      <c r="B1309">
        <v>32</v>
      </c>
      <c r="C1309">
        <v>53</v>
      </c>
      <c r="D1309">
        <v>8</v>
      </c>
      <c r="E1309">
        <v>12</v>
      </c>
      <c r="F1309">
        <v>3</v>
      </c>
      <c r="G1309" s="84">
        <v>397250</v>
      </c>
      <c r="H1309" s="83">
        <v>9.3686595342983015E-2</v>
      </c>
      <c r="I1309" s="83">
        <v>9.2808055380742605E-2</v>
      </c>
      <c r="J1309" s="83">
        <v>9.1947136563876652E-2</v>
      </c>
      <c r="K1309" s="83">
        <v>2.9074814348646947</v>
      </c>
      <c r="L1309" s="83">
        <v>0.23133291378225299</v>
      </c>
      <c r="M1309" s="83">
        <v>0.22403775959723096</v>
      </c>
      <c r="N1309" s="83">
        <v>0.21678288231592197</v>
      </c>
      <c r="O1309" s="83">
        <v>11.712946507237255</v>
      </c>
    </row>
    <row r="1310" spans="1:15" x14ac:dyDescent="0.25">
      <c r="A1310" s="78" t="str">
        <f t="shared" si="20"/>
        <v>33812</v>
      </c>
      <c r="B1310">
        <v>33</v>
      </c>
      <c r="C1310">
        <v>52</v>
      </c>
      <c r="D1310">
        <v>8</v>
      </c>
      <c r="E1310">
        <v>12</v>
      </c>
      <c r="F1310">
        <v>3</v>
      </c>
      <c r="G1310" s="84">
        <v>394660</v>
      </c>
      <c r="H1310" s="83">
        <v>9.3705974763087216E-2</v>
      </c>
      <c r="I1310" s="83">
        <v>9.2849541377388128E-2</v>
      </c>
      <c r="J1310" s="83">
        <v>9.2010844777783415E-2</v>
      </c>
      <c r="K1310" s="83">
        <v>2.7891070795114783</v>
      </c>
      <c r="L1310" s="83">
        <v>0.2310773830639031</v>
      </c>
      <c r="M1310" s="83">
        <v>0.22387878173617798</v>
      </c>
      <c r="N1310" s="83">
        <v>0.21672072163381137</v>
      </c>
      <c r="O1310" s="83">
        <v>11.001826888967718</v>
      </c>
    </row>
    <row r="1311" spans="1:15" x14ac:dyDescent="0.25">
      <c r="A1311" s="78" t="str">
        <f t="shared" si="20"/>
        <v>34812</v>
      </c>
      <c r="B1311">
        <v>34</v>
      </c>
      <c r="C1311">
        <v>51</v>
      </c>
      <c r="D1311">
        <v>8</v>
      </c>
      <c r="E1311">
        <v>12</v>
      </c>
      <c r="F1311">
        <v>3</v>
      </c>
      <c r="G1311" s="84">
        <v>391925</v>
      </c>
      <c r="H1311" s="83">
        <v>9.2726924794284626E-2</v>
      </c>
      <c r="I1311" s="83">
        <v>9.1918096574599734E-2</v>
      </c>
      <c r="J1311" s="83">
        <v>9.112457740639153E-2</v>
      </c>
      <c r="K1311" s="83">
        <v>2.7098679594310138</v>
      </c>
      <c r="L1311" s="83">
        <v>0.23080691458825031</v>
      </c>
      <c r="M1311" s="83">
        <v>0.22370606621164763</v>
      </c>
      <c r="N1311" s="83">
        <v>0.21664349046373668</v>
      </c>
      <c r="O1311" s="83">
        <v>10.350916629457167</v>
      </c>
    </row>
    <row r="1312" spans="1:15" x14ac:dyDescent="0.25">
      <c r="A1312" s="78" t="str">
        <f t="shared" si="20"/>
        <v>35812</v>
      </c>
      <c r="B1312">
        <v>35</v>
      </c>
      <c r="C1312">
        <v>50</v>
      </c>
      <c r="D1312">
        <v>8</v>
      </c>
      <c r="E1312">
        <v>12</v>
      </c>
      <c r="F1312">
        <v>3</v>
      </c>
      <c r="G1312" s="84">
        <v>389025</v>
      </c>
      <c r="H1312" s="83">
        <v>8.9922241501188868E-2</v>
      </c>
      <c r="I1312" s="83">
        <v>8.9184499710815504E-2</v>
      </c>
      <c r="J1312" s="83">
        <v>8.8462181093760042E-2</v>
      </c>
      <c r="K1312" s="83">
        <v>2.6863877642825011</v>
      </c>
      <c r="L1312" s="83">
        <v>0.2361801940749309</v>
      </c>
      <c r="M1312" s="83">
        <v>0.22885675727780991</v>
      </c>
      <c r="N1312" s="83">
        <v>0.22157187841398368</v>
      </c>
      <c r="O1312" s="83">
        <v>9.5066358203200316</v>
      </c>
    </row>
    <row r="1313" spans="1:15" x14ac:dyDescent="0.25">
      <c r="A1313" s="78" t="str">
        <f t="shared" si="20"/>
        <v>36812</v>
      </c>
      <c r="B1313">
        <v>36</v>
      </c>
      <c r="C1313">
        <v>49</v>
      </c>
      <c r="D1313">
        <v>8</v>
      </c>
      <c r="E1313">
        <v>12</v>
      </c>
      <c r="F1313">
        <v>3</v>
      </c>
      <c r="G1313" s="84">
        <v>385960</v>
      </c>
      <c r="H1313" s="83">
        <v>8.9934190071510003E-2</v>
      </c>
      <c r="I1313" s="83">
        <v>8.9216499119079695E-2</v>
      </c>
      <c r="J1313" s="83">
        <v>8.8514353819048611E-2</v>
      </c>
      <c r="K1313" s="83">
        <v>2.597546377862991</v>
      </c>
      <c r="L1313" s="83">
        <v>0.23586122914291635</v>
      </c>
      <c r="M1313" s="83">
        <v>0.22863768266141568</v>
      </c>
      <c r="N1313" s="83">
        <v>0.22145040936884652</v>
      </c>
      <c r="O1313" s="83">
        <v>9.0385221266452476</v>
      </c>
    </row>
    <row r="1314" spans="1:15" x14ac:dyDescent="0.25">
      <c r="A1314" s="78" t="str">
        <f t="shared" si="20"/>
        <v>37812</v>
      </c>
      <c r="B1314">
        <v>37</v>
      </c>
      <c r="C1314">
        <v>48</v>
      </c>
      <c r="D1314">
        <v>8</v>
      </c>
      <c r="E1314">
        <v>12</v>
      </c>
      <c r="F1314">
        <v>3</v>
      </c>
      <c r="G1314" s="84">
        <v>382720</v>
      </c>
      <c r="H1314" s="83">
        <v>8.9940426421404679E-2</v>
      </c>
      <c r="I1314" s="83">
        <v>8.9242788461538464E-2</v>
      </c>
      <c r="J1314" s="83">
        <v>8.8558214882943145E-2</v>
      </c>
      <c r="K1314" s="83">
        <v>2.5103626672240802</v>
      </c>
      <c r="L1314" s="83">
        <v>0.23552727842809365</v>
      </c>
      <c r="M1314" s="83">
        <v>0.22840196488294315</v>
      </c>
      <c r="N1314" s="83">
        <v>0.22131061872909699</v>
      </c>
      <c r="O1314" s="83">
        <v>8.592689172240803</v>
      </c>
    </row>
    <row r="1315" spans="1:15" x14ac:dyDescent="0.25">
      <c r="A1315" s="78" t="str">
        <f t="shared" si="20"/>
        <v>38812</v>
      </c>
      <c r="B1315">
        <v>38</v>
      </c>
      <c r="C1315">
        <v>47</v>
      </c>
      <c r="D1315">
        <v>8</v>
      </c>
      <c r="E1315">
        <v>12</v>
      </c>
      <c r="F1315">
        <v>3</v>
      </c>
      <c r="G1315" s="84">
        <v>379300</v>
      </c>
      <c r="H1315" s="83">
        <v>8.9941998418138672E-2</v>
      </c>
      <c r="I1315" s="83">
        <v>8.9264434484576854E-2</v>
      </c>
      <c r="J1315" s="83">
        <v>8.8597416293171638E-2</v>
      </c>
      <c r="K1315" s="83">
        <v>2.429427893488004</v>
      </c>
      <c r="L1315" s="83">
        <v>0.2351726865278144</v>
      </c>
      <c r="M1315" s="83">
        <v>0.22814394938043764</v>
      </c>
      <c r="N1315" s="83">
        <v>0.22114684945953073</v>
      </c>
      <c r="O1315" s="83">
        <v>8.1724228842604791</v>
      </c>
    </row>
    <row r="1316" spans="1:15" x14ac:dyDescent="0.25">
      <c r="A1316" s="78" t="str">
        <f t="shared" si="20"/>
        <v>39812</v>
      </c>
      <c r="B1316">
        <v>39</v>
      </c>
      <c r="C1316">
        <v>46</v>
      </c>
      <c r="D1316">
        <v>8</v>
      </c>
      <c r="E1316">
        <v>12</v>
      </c>
      <c r="F1316">
        <v>3</v>
      </c>
      <c r="G1316" s="84">
        <v>375680</v>
      </c>
      <c r="H1316" s="83">
        <v>8.9938245315161841E-2</v>
      </c>
      <c r="I1316" s="83">
        <v>8.9278109028960814E-2</v>
      </c>
      <c r="J1316" s="83">
        <v>8.8631281942078366E-2</v>
      </c>
      <c r="K1316" s="83">
        <v>2.3451314948892676</v>
      </c>
      <c r="L1316" s="83">
        <v>0.23479823253833049</v>
      </c>
      <c r="M1316" s="83">
        <v>0.22786413969335606</v>
      </c>
      <c r="N1316" s="83">
        <v>0.22096465076660987</v>
      </c>
      <c r="O1316" s="83">
        <v>7.7761366056218062</v>
      </c>
    </row>
    <row r="1317" spans="1:15" x14ac:dyDescent="0.25">
      <c r="A1317" s="78" t="str">
        <f t="shared" si="20"/>
        <v>40812</v>
      </c>
      <c r="B1317">
        <v>40</v>
      </c>
      <c r="C1317">
        <v>45</v>
      </c>
      <c r="D1317">
        <v>8</v>
      </c>
      <c r="E1317">
        <v>12</v>
      </c>
      <c r="F1317">
        <v>3</v>
      </c>
      <c r="G1317" s="84">
        <v>371855</v>
      </c>
      <c r="H1317" s="83">
        <v>8.9927525513977216E-2</v>
      </c>
      <c r="I1317" s="83">
        <v>8.9287491091957882E-2</v>
      </c>
      <c r="J1317" s="83">
        <v>8.8658213550980899E-2</v>
      </c>
      <c r="K1317" s="83">
        <v>2.2621505694423902</v>
      </c>
      <c r="L1317" s="83">
        <v>0.23440319479366958</v>
      </c>
      <c r="M1317" s="83">
        <v>0.22756450767100078</v>
      </c>
      <c r="N1317" s="83">
        <v>0.22076078041171962</v>
      </c>
      <c r="O1317" s="83">
        <v>7.4023476892874909</v>
      </c>
    </row>
    <row r="1318" spans="1:15" x14ac:dyDescent="0.25">
      <c r="A1318" s="78" t="str">
        <f t="shared" si="20"/>
        <v>41812</v>
      </c>
      <c r="B1318">
        <v>41</v>
      </c>
      <c r="C1318">
        <v>44</v>
      </c>
      <c r="D1318">
        <v>8</v>
      </c>
      <c r="E1318">
        <v>12</v>
      </c>
      <c r="F1318">
        <v>3</v>
      </c>
      <c r="G1318" s="84">
        <v>367810</v>
      </c>
      <c r="H1318" s="83">
        <v>8.9913270438541637E-2</v>
      </c>
      <c r="I1318" s="83">
        <v>8.9287947581631819E-2</v>
      </c>
      <c r="J1318" s="83">
        <v>8.8678937494902257E-2</v>
      </c>
      <c r="K1318" s="83">
        <v>2.1803567059079416</v>
      </c>
      <c r="L1318" s="83">
        <v>0.23398765667056359</v>
      </c>
      <c r="M1318" s="83">
        <v>0.2272477637910878</v>
      </c>
      <c r="N1318" s="83">
        <v>0.22054049645197249</v>
      </c>
      <c r="O1318" s="83">
        <v>7.0433566243440904</v>
      </c>
    </row>
    <row r="1319" spans="1:15" x14ac:dyDescent="0.25">
      <c r="A1319" s="78" t="str">
        <f t="shared" si="20"/>
        <v>42812</v>
      </c>
      <c r="B1319">
        <v>42</v>
      </c>
      <c r="C1319">
        <v>43</v>
      </c>
      <c r="D1319">
        <v>8</v>
      </c>
      <c r="E1319">
        <v>12</v>
      </c>
      <c r="F1319">
        <v>3</v>
      </c>
      <c r="G1319" s="84">
        <v>363530</v>
      </c>
      <c r="H1319" s="83">
        <v>8.9893543861579508E-2</v>
      </c>
      <c r="I1319" s="83">
        <v>8.9288366847302833E-2</v>
      </c>
      <c r="J1319" s="83">
        <v>8.8694193051467557E-2</v>
      </c>
      <c r="K1319" s="83">
        <v>2.1039143949605261</v>
      </c>
      <c r="L1319" s="83">
        <v>0.23355706544164168</v>
      </c>
      <c r="M1319" s="83">
        <v>0.22691387230764998</v>
      </c>
      <c r="N1319" s="83">
        <v>0.22030368882898246</v>
      </c>
      <c r="O1319" s="83">
        <v>6.7112315352240532</v>
      </c>
    </row>
    <row r="1320" spans="1:15" x14ac:dyDescent="0.25">
      <c r="A1320" s="78" t="str">
        <f t="shared" si="20"/>
        <v>43812</v>
      </c>
      <c r="B1320">
        <v>43</v>
      </c>
      <c r="C1320">
        <v>42</v>
      </c>
      <c r="D1320">
        <v>8</v>
      </c>
      <c r="E1320">
        <v>12</v>
      </c>
      <c r="F1320">
        <v>3</v>
      </c>
      <c r="G1320" s="84">
        <v>359000</v>
      </c>
      <c r="H1320" s="83">
        <v>8.9869080779944294E-2</v>
      </c>
      <c r="I1320" s="83">
        <v>8.9281337047353762E-2</v>
      </c>
      <c r="J1320" s="83">
        <v>8.8710306406685244E-2</v>
      </c>
      <c r="K1320" s="83">
        <v>2.0268969359331477</v>
      </c>
      <c r="L1320" s="83">
        <v>0.23311420612813372</v>
      </c>
      <c r="M1320" s="83">
        <v>0.22656824512534818</v>
      </c>
      <c r="N1320" s="83">
        <v>0.22006128133704736</v>
      </c>
      <c r="O1320" s="83">
        <v>6.4017771587743733</v>
      </c>
    </row>
    <row r="1321" spans="1:15" x14ac:dyDescent="0.25">
      <c r="A1321" s="78" t="str">
        <f t="shared" si="20"/>
        <v>44812</v>
      </c>
      <c r="B1321">
        <v>44</v>
      </c>
      <c r="C1321">
        <v>41</v>
      </c>
      <c r="D1321">
        <v>8</v>
      </c>
      <c r="E1321">
        <v>12</v>
      </c>
      <c r="F1321">
        <v>3</v>
      </c>
      <c r="G1321" s="84">
        <v>354200</v>
      </c>
      <c r="H1321" s="83">
        <v>8.8887634105025412E-2</v>
      </c>
      <c r="I1321" s="83">
        <v>8.8342744212309435E-2</v>
      </c>
      <c r="J1321" s="83">
        <v>8.7814793901750426E-2</v>
      </c>
      <c r="K1321" s="83">
        <v>1.9679220779220779</v>
      </c>
      <c r="L1321" s="83">
        <v>0.23265669113495199</v>
      </c>
      <c r="M1321" s="83">
        <v>0.22621400338791642</v>
      </c>
      <c r="N1321" s="83">
        <v>0.21981084133258047</v>
      </c>
      <c r="O1321" s="83">
        <v>6.1012987012987017</v>
      </c>
    </row>
    <row r="1322" spans="1:15" x14ac:dyDescent="0.25">
      <c r="A1322" s="78" t="str">
        <f t="shared" si="20"/>
        <v>45812</v>
      </c>
      <c r="B1322">
        <v>45</v>
      </c>
      <c r="C1322">
        <v>40</v>
      </c>
      <c r="D1322">
        <v>8</v>
      </c>
      <c r="E1322">
        <v>12</v>
      </c>
      <c r="F1322">
        <v>3</v>
      </c>
      <c r="G1322" s="84">
        <v>349120</v>
      </c>
      <c r="H1322" s="83">
        <v>8.6494615032080654E-2</v>
      </c>
      <c r="I1322" s="83">
        <v>8.5993354720439966E-2</v>
      </c>
      <c r="J1322" s="83">
        <v>8.5506416131989005E-2</v>
      </c>
      <c r="K1322" s="83">
        <v>1.939820119156737</v>
      </c>
      <c r="L1322" s="83">
        <v>0.24069947296058661</v>
      </c>
      <c r="M1322" s="83">
        <v>0.23394534830430797</v>
      </c>
      <c r="N1322" s="83">
        <v>0.22723705316223647</v>
      </c>
      <c r="O1322" s="83">
        <v>5.7712648945921172</v>
      </c>
    </row>
    <row r="1323" spans="1:15" x14ac:dyDescent="0.25">
      <c r="A1323" s="78" t="str">
        <f t="shared" si="20"/>
        <v>46812</v>
      </c>
      <c r="B1323">
        <v>46</v>
      </c>
      <c r="C1323">
        <v>39</v>
      </c>
      <c r="D1323">
        <v>8</v>
      </c>
      <c r="E1323">
        <v>12</v>
      </c>
      <c r="F1323">
        <v>3</v>
      </c>
      <c r="G1323" s="84">
        <v>343745</v>
      </c>
      <c r="H1323" s="83">
        <v>8.6468166809699057E-2</v>
      </c>
      <c r="I1323" s="83">
        <v>8.5988159827779312E-2</v>
      </c>
      <c r="J1323" s="83">
        <v>8.5522698511978357E-2</v>
      </c>
      <c r="K1323" s="83">
        <v>1.8415336950355641</v>
      </c>
      <c r="L1323" s="83">
        <v>0.24020422115230766</v>
      </c>
      <c r="M1323" s="83">
        <v>0.23356267000247277</v>
      </c>
      <c r="N1323" s="83">
        <v>0.2269705741174417</v>
      </c>
      <c r="O1323" s="83">
        <v>5.4875125456370277</v>
      </c>
    </row>
    <row r="1324" spans="1:15" x14ac:dyDescent="0.25">
      <c r="A1324" s="78" t="str">
        <f t="shared" si="20"/>
        <v>47812</v>
      </c>
      <c r="B1324">
        <v>47</v>
      </c>
      <c r="C1324">
        <v>38</v>
      </c>
      <c r="D1324">
        <v>8</v>
      </c>
      <c r="E1324">
        <v>12</v>
      </c>
      <c r="F1324">
        <v>3</v>
      </c>
      <c r="G1324" s="84">
        <v>338080</v>
      </c>
      <c r="H1324" s="83">
        <v>8.64440369143398E-2</v>
      </c>
      <c r="I1324" s="83">
        <v>8.5985565546616183E-2</v>
      </c>
      <c r="J1324" s="83">
        <v>8.5544841457643156E-2</v>
      </c>
      <c r="K1324" s="83">
        <v>1.7473290345480359</v>
      </c>
      <c r="L1324" s="83">
        <v>0.23970657832465689</v>
      </c>
      <c r="M1324" s="83">
        <v>0.23318445338381449</v>
      </c>
      <c r="N1324" s="83">
        <v>0.22670965451964031</v>
      </c>
      <c r="O1324" s="83">
        <v>5.2227608849976335</v>
      </c>
    </row>
    <row r="1325" spans="1:15" x14ac:dyDescent="0.25">
      <c r="A1325" s="78" t="str">
        <f t="shared" si="20"/>
        <v>48812</v>
      </c>
      <c r="B1325">
        <v>48</v>
      </c>
      <c r="C1325">
        <v>37</v>
      </c>
      <c r="D1325">
        <v>8</v>
      </c>
      <c r="E1325">
        <v>12</v>
      </c>
      <c r="F1325">
        <v>3</v>
      </c>
      <c r="G1325" s="84">
        <v>332115</v>
      </c>
      <c r="H1325" s="83">
        <v>8.6421871941947823E-2</v>
      </c>
      <c r="I1325" s="83">
        <v>8.5985276184454174E-2</v>
      </c>
      <c r="J1325" s="83">
        <v>8.5569757463529197E-2</v>
      </c>
      <c r="K1325" s="83">
        <v>1.6493684416542462</v>
      </c>
      <c r="L1325" s="83">
        <v>0.2392153320386011</v>
      </c>
      <c r="M1325" s="83">
        <v>0.23281092392695302</v>
      </c>
      <c r="N1325" s="83">
        <v>0.22646071390933864</v>
      </c>
      <c r="O1325" s="83">
        <v>4.9719886184002533</v>
      </c>
    </row>
    <row r="1326" spans="1:15" x14ac:dyDescent="0.25">
      <c r="A1326" s="78" t="str">
        <f t="shared" si="20"/>
        <v>49812</v>
      </c>
      <c r="B1326">
        <v>49</v>
      </c>
      <c r="C1326">
        <v>36</v>
      </c>
      <c r="D1326">
        <v>8</v>
      </c>
      <c r="E1326">
        <v>12</v>
      </c>
      <c r="F1326">
        <v>3</v>
      </c>
      <c r="G1326" s="84">
        <v>325865</v>
      </c>
      <c r="H1326" s="83">
        <v>8.6403878906909301E-2</v>
      </c>
      <c r="I1326" s="83">
        <v>8.5989596918969513E-2</v>
      </c>
      <c r="J1326" s="83">
        <v>8.5599864974759493E-2</v>
      </c>
      <c r="K1326" s="83">
        <v>1.556752029214552</v>
      </c>
      <c r="L1326" s="83">
        <v>0.23873383149463734</v>
      </c>
      <c r="M1326" s="83">
        <v>0.23245208905528364</v>
      </c>
      <c r="N1326" s="83">
        <v>0.22622251545885566</v>
      </c>
      <c r="O1326" s="83">
        <v>4.7378669080754303</v>
      </c>
    </row>
    <row r="1327" spans="1:15" x14ac:dyDescent="0.25">
      <c r="A1327" s="78" t="str">
        <f t="shared" si="20"/>
        <v>50812</v>
      </c>
      <c r="B1327">
        <v>50</v>
      </c>
      <c r="C1327">
        <v>35</v>
      </c>
      <c r="D1327">
        <v>8</v>
      </c>
      <c r="E1327">
        <v>12</v>
      </c>
      <c r="F1327">
        <v>3</v>
      </c>
      <c r="G1327" s="84">
        <v>319350</v>
      </c>
      <c r="H1327" s="83">
        <v>8.5204321277595113E-2</v>
      </c>
      <c r="I1327" s="83">
        <v>8.4831689369030849E-2</v>
      </c>
      <c r="J1327" s="83">
        <v>8.4484108345075942E-2</v>
      </c>
      <c r="K1327" s="83">
        <v>1.4945075935493972</v>
      </c>
      <c r="L1327" s="83">
        <v>0.23825896351964929</v>
      </c>
      <c r="M1327" s="83">
        <v>0.23209957726632222</v>
      </c>
      <c r="N1327" s="83">
        <v>0.22599655550336623</v>
      </c>
      <c r="O1327" s="83">
        <v>4.5075684985126037</v>
      </c>
    </row>
    <row r="1328" spans="1:15" x14ac:dyDescent="0.25">
      <c r="A1328" s="78" t="str">
        <f t="shared" si="20"/>
        <v>51812</v>
      </c>
      <c r="B1328">
        <v>51</v>
      </c>
      <c r="C1328">
        <v>34</v>
      </c>
      <c r="D1328">
        <v>8</v>
      </c>
      <c r="E1328">
        <v>12</v>
      </c>
      <c r="F1328">
        <v>3</v>
      </c>
      <c r="G1328" s="84">
        <v>312580</v>
      </c>
      <c r="H1328" s="83">
        <v>8.2788406168020981E-2</v>
      </c>
      <c r="I1328" s="83">
        <v>8.2458890524025844E-2</v>
      </c>
      <c r="J1328" s="83">
        <v>8.2151769147098347E-2</v>
      </c>
      <c r="K1328" s="83">
        <v>1.488742082027001</v>
      </c>
      <c r="L1328" s="83">
        <v>0.24471815215304882</v>
      </c>
      <c r="M1328" s="83">
        <v>0.23838697293492866</v>
      </c>
      <c r="N1328" s="83">
        <v>0.23211337897498241</v>
      </c>
      <c r="O1328" s="83">
        <v>4.2959594343847973</v>
      </c>
    </row>
    <row r="1329" spans="1:15" x14ac:dyDescent="0.25">
      <c r="A1329" s="78" t="str">
        <f t="shared" si="20"/>
        <v>52812</v>
      </c>
      <c r="B1329">
        <v>52</v>
      </c>
      <c r="C1329">
        <v>33</v>
      </c>
      <c r="D1329">
        <v>8</v>
      </c>
      <c r="E1329">
        <v>12</v>
      </c>
      <c r="F1329">
        <v>3</v>
      </c>
      <c r="G1329" s="84">
        <v>305595</v>
      </c>
      <c r="H1329" s="83">
        <v>8.278276804267086E-2</v>
      </c>
      <c r="I1329" s="83">
        <v>8.2478443691814327E-2</v>
      </c>
      <c r="J1329" s="83">
        <v>8.2193753170045319E-2</v>
      </c>
      <c r="K1329" s="83">
        <v>1.4461067753071877</v>
      </c>
      <c r="L1329" s="83">
        <v>0.2442350169341776</v>
      </c>
      <c r="M1329" s="83">
        <v>0.2380339992473699</v>
      </c>
      <c r="N1329" s="83">
        <v>0.23189188304782474</v>
      </c>
      <c r="O1329" s="83">
        <v>4.097351069225609</v>
      </c>
    </row>
    <row r="1330" spans="1:15" x14ac:dyDescent="0.25">
      <c r="A1330" s="78" t="str">
        <f t="shared" si="20"/>
        <v>53812</v>
      </c>
      <c r="B1330">
        <v>53</v>
      </c>
      <c r="C1330">
        <v>32</v>
      </c>
      <c r="D1330">
        <v>8</v>
      </c>
      <c r="E1330">
        <v>12</v>
      </c>
      <c r="F1330">
        <v>3</v>
      </c>
      <c r="G1330" s="84">
        <v>298415</v>
      </c>
      <c r="H1330" s="83">
        <v>8.2780691319136096E-2</v>
      </c>
      <c r="I1330" s="83">
        <v>8.249920412847879E-2</v>
      </c>
      <c r="J1330" s="83">
        <v>8.2241174203709605E-2</v>
      </c>
      <c r="K1330" s="83">
        <v>1.405187406799256</v>
      </c>
      <c r="L1330" s="83">
        <v>0.24375785399527503</v>
      </c>
      <c r="M1330" s="83">
        <v>0.23768577316823886</v>
      </c>
      <c r="N1330" s="83">
        <v>0.23167401102491497</v>
      </c>
      <c r="O1330" s="83">
        <v>3.8640852504063132</v>
      </c>
    </row>
    <row r="1331" spans="1:15" x14ac:dyDescent="0.25">
      <c r="A1331" s="78" t="str">
        <f t="shared" si="20"/>
        <v>54812</v>
      </c>
      <c r="B1331">
        <v>54</v>
      </c>
      <c r="C1331">
        <v>31</v>
      </c>
      <c r="D1331">
        <v>8</v>
      </c>
      <c r="E1331">
        <v>12</v>
      </c>
      <c r="F1331">
        <v>3</v>
      </c>
      <c r="G1331" s="84">
        <v>291055</v>
      </c>
      <c r="H1331" s="83">
        <v>8.277816907457354E-2</v>
      </c>
      <c r="I1331" s="83">
        <v>8.2523921595574715E-2</v>
      </c>
      <c r="J1331" s="83">
        <v>8.2290288777035273E-2</v>
      </c>
      <c r="K1331" s="83">
        <v>1.3669718781673568</v>
      </c>
      <c r="L1331" s="83">
        <v>0.24328391541117658</v>
      </c>
      <c r="M1331" s="83">
        <v>0.23734345742213672</v>
      </c>
      <c r="N1331" s="83">
        <v>0.23146484341447493</v>
      </c>
      <c r="O1331" s="83">
        <v>3.6224562367937332</v>
      </c>
    </row>
    <row r="1332" spans="1:15" x14ac:dyDescent="0.25">
      <c r="A1332" s="78" t="str">
        <f t="shared" si="20"/>
        <v>55812</v>
      </c>
      <c r="B1332">
        <v>55</v>
      </c>
      <c r="C1332">
        <v>30</v>
      </c>
      <c r="D1332">
        <v>8</v>
      </c>
      <c r="E1332">
        <v>12</v>
      </c>
      <c r="F1332">
        <v>3</v>
      </c>
      <c r="G1332" s="84">
        <v>283540</v>
      </c>
      <c r="H1332" s="83">
        <v>8.2334062213444317E-2</v>
      </c>
      <c r="I1332" s="83">
        <v>8.211187134090428E-2</v>
      </c>
      <c r="J1332" s="83">
        <v>8.1914368343090918E-2</v>
      </c>
      <c r="K1332" s="83">
        <v>1.3323305353741977</v>
      </c>
      <c r="L1332" s="83">
        <v>0.24281230161529238</v>
      </c>
      <c r="M1332" s="83">
        <v>0.23700359737603161</v>
      </c>
      <c r="N1332" s="83">
        <v>0.23125484940396418</v>
      </c>
      <c r="O1332" s="83">
        <v>3.3901072159130985</v>
      </c>
    </row>
    <row r="1333" spans="1:15" x14ac:dyDescent="0.25">
      <c r="A1333" s="78" t="str">
        <f t="shared" si="20"/>
        <v>181012</v>
      </c>
      <c r="B1333">
        <v>18</v>
      </c>
      <c r="C1333">
        <v>67</v>
      </c>
      <c r="D1333">
        <v>10</v>
      </c>
      <c r="E1333">
        <v>12</v>
      </c>
      <c r="F1333">
        <v>3</v>
      </c>
      <c r="G1333" s="84">
        <v>506702</v>
      </c>
      <c r="H1333" s="83">
        <v>9.9823959644919497E-2</v>
      </c>
      <c r="I1333" s="83">
        <v>9.8519445354468702E-2</v>
      </c>
      <c r="J1333" s="83">
        <v>9.7230719436670859E-2</v>
      </c>
      <c r="K1333" s="83">
        <v>4.2502378123630855</v>
      </c>
      <c r="L1333" s="83">
        <v>0.22244632940071285</v>
      </c>
      <c r="M1333" s="83">
        <v>0.21448898958362114</v>
      </c>
      <c r="N1333" s="83">
        <v>0.2065671736049986</v>
      </c>
      <c r="O1333" s="83">
        <v>27.007775773531584</v>
      </c>
    </row>
    <row r="1334" spans="1:15" x14ac:dyDescent="0.25">
      <c r="A1334" s="78" t="str">
        <f t="shared" si="20"/>
        <v>191012</v>
      </c>
      <c r="B1334">
        <v>19</v>
      </c>
      <c r="C1334">
        <v>66</v>
      </c>
      <c r="D1334">
        <v>10</v>
      </c>
      <c r="E1334">
        <v>12</v>
      </c>
      <c r="F1334">
        <v>3</v>
      </c>
      <c r="G1334" s="84">
        <v>505697</v>
      </c>
      <c r="H1334" s="83">
        <v>9.9854260555233665E-2</v>
      </c>
      <c r="I1334" s="83">
        <v>9.8570883355052527E-2</v>
      </c>
      <c r="J1334" s="83">
        <v>9.7301348435921114E-2</v>
      </c>
      <c r="K1334" s="83">
        <v>4.1416124675447943</v>
      </c>
      <c r="L1334" s="83">
        <v>0.2223406506267587</v>
      </c>
      <c r="M1334" s="83">
        <v>0.2144505504284186</v>
      </c>
      <c r="N1334" s="83">
        <v>0.20659604466706347</v>
      </c>
      <c r="O1334" s="83">
        <v>25.388687296938681</v>
      </c>
    </row>
    <row r="1335" spans="1:15" x14ac:dyDescent="0.25">
      <c r="A1335" s="78" t="str">
        <f t="shared" si="20"/>
        <v>201012</v>
      </c>
      <c r="B1335">
        <v>20</v>
      </c>
      <c r="C1335">
        <v>65</v>
      </c>
      <c r="D1335">
        <v>10</v>
      </c>
      <c r="E1335">
        <v>12</v>
      </c>
      <c r="F1335">
        <v>3</v>
      </c>
      <c r="G1335" s="84">
        <v>504662</v>
      </c>
      <c r="H1335" s="83">
        <v>9.9884675287618241E-2</v>
      </c>
      <c r="I1335" s="83">
        <v>9.8620462804807976E-2</v>
      </c>
      <c r="J1335" s="83">
        <v>9.7374084040407247E-2</v>
      </c>
      <c r="K1335" s="83">
        <v>4.034759898704479</v>
      </c>
      <c r="L1335" s="83">
        <v>0.22222794662566234</v>
      </c>
      <c r="M1335" s="83">
        <v>0.2144088518652088</v>
      </c>
      <c r="N1335" s="83">
        <v>0.20662344301730665</v>
      </c>
      <c r="O1335" s="83">
        <v>23.863467033380758</v>
      </c>
    </row>
    <row r="1336" spans="1:15" x14ac:dyDescent="0.25">
      <c r="A1336" s="78" t="str">
        <f t="shared" si="20"/>
        <v>211012</v>
      </c>
      <c r="B1336">
        <v>21</v>
      </c>
      <c r="C1336">
        <v>64</v>
      </c>
      <c r="D1336">
        <v>10</v>
      </c>
      <c r="E1336">
        <v>12</v>
      </c>
      <c r="F1336">
        <v>3</v>
      </c>
      <c r="G1336" s="84">
        <v>503581</v>
      </c>
      <c r="H1336" s="83">
        <v>9.9914412974278222E-2</v>
      </c>
      <c r="I1336" s="83">
        <v>9.8671316034560475E-2</v>
      </c>
      <c r="J1336" s="83">
        <v>9.7446091095573506E-2</v>
      </c>
      <c r="K1336" s="83">
        <v>3.9232516715285128</v>
      </c>
      <c r="L1336" s="83">
        <v>0.22210726774838607</v>
      </c>
      <c r="M1336" s="83">
        <v>0.21436074832052837</v>
      </c>
      <c r="N1336" s="83">
        <v>0.20664798711627325</v>
      </c>
      <c r="O1336" s="83">
        <v>22.385429553537563</v>
      </c>
    </row>
    <row r="1337" spans="1:15" x14ac:dyDescent="0.25">
      <c r="A1337" s="78" t="str">
        <f t="shared" si="20"/>
        <v>221012</v>
      </c>
      <c r="B1337">
        <v>22</v>
      </c>
      <c r="C1337">
        <v>63</v>
      </c>
      <c r="D1337">
        <v>10</v>
      </c>
      <c r="E1337">
        <v>12</v>
      </c>
      <c r="F1337">
        <v>3</v>
      </c>
      <c r="G1337" s="84">
        <v>502445</v>
      </c>
      <c r="H1337" s="83">
        <v>9.9943277373642891E-2</v>
      </c>
      <c r="I1337" s="83">
        <v>9.8723243340067074E-2</v>
      </c>
      <c r="J1337" s="83">
        <v>9.7521121714814557E-2</v>
      </c>
      <c r="K1337" s="83">
        <v>3.8318701549423322</v>
      </c>
      <c r="L1337" s="83">
        <v>0.22197852501268794</v>
      </c>
      <c r="M1337" s="83">
        <v>0.21430405317995005</v>
      </c>
      <c r="N1337" s="83">
        <v>0.2066693866990417</v>
      </c>
      <c r="O1337" s="83">
        <v>21.0476649185483</v>
      </c>
    </row>
    <row r="1338" spans="1:15" x14ac:dyDescent="0.25">
      <c r="A1338" s="78" t="str">
        <f t="shared" si="20"/>
        <v>231012</v>
      </c>
      <c r="B1338">
        <v>23</v>
      </c>
      <c r="C1338">
        <v>62</v>
      </c>
      <c r="D1338">
        <v>10</v>
      </c>
      <c r="E1338">
        <v>12</v>
      </c>
      <c r="F1338">
        <v>3</v>
      </c>
      <c r="G1338" s="84">
        <v>501238</v>
      </c>
      <c r="H1338" s="83">
        <v>9.9970473108583147E-2</v>
      </c>
      <c r="I1338" s="83">
        <v>9.877343697006212E-2</v>
      </c>
      <c r="J1338" s="83">
        <v>9.7594356373618921E-2</v>
      </c>
      <c r="K1338" s="83">
        <v>3.7296214572717949</v>
      </c>
      <c r="L1338" s="83">
        <v>0.22184072237140839</v>
      </c>
      <c r="M1338" s="83">
        <v>0.21424353301226165</v>
      </c>
      <c r="N1338" s="83">
        <v>0.20668424979750138</v>
      </c>
      <c r="O1338" s="83">
        <v>19.746447795258938</v>
      </c>
    </row>
    <row r="1339" spans="1:15" x14ac:dyDescent="0.25">
      <c r="A1339" s="78" t="str">
        <f t="shared" si="20"/>
        <v>241012</v>
      </c>
      <c r="B1339">
        <v>24</v>
      </c>
      <c r="C1339">
        <v>61</v>
      </c>
      <c r="D1339">
        <v>10</v>
      </c>
      <c r="E1339">
        <v>12</v>
      </c>
      <c r="F1339">
        <v>3</v>
      </c>
      <c r="G1339" s="84">
        <v>499955</v>
      </c>
      <c r="H1339" s="83">
        <v>9.9998999909991892E-2</v>
      </c>
      <c r="I1339" s="83">
        <v>9.8824894240481645E-2</v>
      </c>
      <c r="J1339" s="83">
        <v>9.7668790191117197E-2</v>
      </c>
      <c r="K1339" s="83">
        <v>3.6290286125751319</v>
      </c>
      <c r="L1339" s="83">
        <v>0.22169395245572102</v>
      </c>
      <c r="M1339" s="83">
        <v>0.21417527577481973</v>
      </c>
      <c r="N1339" s="83">
        <v>0.20669460251422628</v>
      </c>
      <c r="O1339" s="83">
        <v>18.574421697952815</v>
      </c>
    </row>
    <row r="1340" spans="1:15" x14ac:dyDescent="0.25">
      <c r="A1340" s="78" t="str">
        <f t="shared" si="20"/>
        <v>251012</v>
      </c>
      <c r="B1340">
        <v>25</v>
      </c>
      <c r="C1340">
        <v>60</v>
      </c>
      <c r="D1340">
        <v>10</v>
      </c>
      <c r="E1340">
        <v>12</v>
      </c>
      <c r="F1340">
        <v>3</v>
      </c>
      <c r="G1340" s="84">
        <v>498587</v>
      </c>
      <c r="H1340" s="83">
        <v>9.9318674574347107E-2</v>
      </c>
      <c r="I1340" s="83">
        <v>9.8189483480315365E-2</v>
      </c>
      <c r="J1340" s="83">
        <v>9.7080349066461818E-2</v>
      </c>
      <c r="K1340" s="83">
        <v>3.5491980336430755</v>
      </c>
      <c r="L1340" s="83">
        <v>0.221540072244162</v>
      </c>
      <c r="M1340" s="83">
        <v>0.21410104956607373</v>
      </c>
      <c r="N1340" s="83">
        <v>0.20670013458032399</v>
      </c>
      <c r="O1340" s="83">
        <v>17.428918122614508</v>
      </c>
    </row>
    <row r="1341" spans="1:15" x14ac:dyDescent="0.25">
      <c r="A1341" s="78" t="str">
        <f t="shared" si="20"/>
        <v>261012</v>
      </c>
      <c r="B1341">
        <v>26</v>
      </c>
      <c r="C1341">
        <v>59</v>
      </c>
      <c r="D1341">
        <v>10</v>
      </c>
      <c r="E1341">
        <v>12</v>
      </c>
      <c r="F1341">
        <v>3</v>
      </c>
      <c r="G1341" s="84">
        <v>497127</v>
      </c>
      <c r="H1341" s="83">
        <v>9.8602570369342238E-2</v>
      </c>
      <c r="I1341" s="83">
        <v>9.7526386617504179E-2</v>
      </c>
      <c r="J1341" s="83">
        <v>9.6470318449812617E-2</v>
      </c>
      <c r="K1341" s="83">
        <v>3.5386189042236693</v>
      </c>
      <c r="L1341" s="83">
        <v>0.22454825426902986</v>
      </c>
      <c r="M1341" s="83">
        <v>0.21696467904579714</v>
      </c>
      <c r="N1341" s="83">
        <v>0.20941932343244282</v>
      </c>
      <c r="O1341" s="83">
        <v>15.813379679639207</v>
      </c>
    </row>
    <row r="1342" spans="1:15" x14ac:dyDescent="0.25">
      <c r="A1342" s="78" t="str">
        <f t="shared" si="20"/>
        <v>271012</v>
      </c>
      <c r="B1342">
        <v>27</v>
      </c>
      <c r="C1342">
        <v>58</v>
      </c>
      <c r="D1342">
        <v>10</v>
      </c>
      <c r="E1342">
        <v>12</v>
      </c>
      <c r="F1342">
        <v>3</v>
      </c>
      <c r="G1342" s="84">
        <v>495567</v>
      </c>
      <c r="H1342" s="83">
        <v>9.8628439746795082E-2</v>
      </c>
      <c r="I1342" s="83">
        <v>9.7577118734701873E-2</v>
      </c>
      <c r="J1342" s="83">
        <v>9.6545976628790858E-2</v>
      </c>
      <c r="K1342" s="83">
        <v>3.4337415526053996</v>
      </c>
      <c r="L1342" s="83">
        <v>0.22436522205877307</v>
      </c>
      <c r="M1342" s="83">
        <v>0.21686674052146329</v>
      </c>
      <c r="N1342" s="83">
        <v>0.20940861679651793</v>
      </c>
      <c r="O1342" s="83">
        <v>14.877469645880375</v>
      </c>
    </row>
    <row r="1343" spans="1:15" x14ac:dyDescent="0.25">
      <c r="A1343" s="78" t="str">
        <f t="shared" si="20"/>
        <v>281012</v>
      </c>
      <c r="B1343">
        <v>28</v>
      </c>
      <c r="C1343">
        <v>57</v>
      </c>
      <c r="D1343">
        <v>10</v>
      </c>
      <c r="E1343">
        <v>12</v>
      </c>
      <c r="F1343">
        <v>3</v>
      </c>
      <c r="G1343" s="84">
        <v>493895</v>
      </c>
      <c r="H1343" s="83">
        <v>9.8654572328126425E-2</v>
      </c>
      <c r="I1343" s="83">
        <v>9.7628038348231916E-2</v>
      </c>
      <c r="J1343" s="83">
        <v>9.6619726865021918E-2</v>
      </c>
      <c r="K1343" s="83">
        <v>3.3363548932465403</v>
      </c>
      <c r="L1343" s="83">
        <v>0.22417112949108617</v>
      </c>
      <c r="M1343" s="83">
        <v>0.21676064750604887</v>
      </c>
      <c r="N1343" s="83">
        <v>0.2093926846799421</v>
      </c>
      <c r="O1343" s="83">
        <v>14.001425404185101</v>
      </c>
    </row>
    <row r="1344" spans="1:15" x14ac:dyDescent="0.25">
      <c r="A1344" s="78" t="str">
        <f t="shared" si="20"/>
        <v>291012</v>
      </c>
      <c r="B1344">
        <v>29</v>
      </c>
      <c r="C1344">
        <v>56</v>
      </c>
      <c r="D1344">
        <v>10</v>
      </c>
      <c r="E1344">
        <v>12</v>
      </c>
      <c r="F1344">
        <v>3</v>
      </c>
      <c r="G1344" s="84">
        <v>492112</v>
      </c>
      <c r="H1344" s="83">
        <v>9.8678756055532071E-2</v>
      </c>
      <c r="I1344" s="83">
        <v>9.7676951588256331E-2</v>
      </c>
      <c r="J1344" s="83">
        <v>9.6693435640667166E-2</v>
      </c>
      <c r="K1344" s="83">
        <v>3.2405184185713822</v>
      </c>
      <c r="L1344" s="83">
        <v>0.22396934031277432</v>
      </c>
      <c r="M1344" s="83">
        <v>0.21664783626491529</v>
      </c>
      <c r="N1344" s="83">
        <v>0.20936900542965828</v>
      </c>
      <c r="O1344" s="83">
        <v>13.175813635920278</v>
      </c>
    </row>
    <row r="1345" spans="1:15" x14ac:dyDescent="0.25">
      <c r="A1345" s="78" t="str">
        <f t="shared" si="20"/>
        <v>301012</v>
      </c>
      <c r="B1345">
        <v>30</v>
      </c>
      <c r="C1345">
        <v>55</v>
      </c>
      <c r="D1345">
        <v>10</v>
      </c>
      <c r="E1345">
        <v>12</v>
      </c>
      <c r="F1345">
        <v>3</v>
      </c>
      <c r="G1345" s="84">
        <v>490214</v>
      </c>
      <c r="H1345" s="83">
        <v>9.8701791462504129E-2</v>
      </c>
      <c r="I1345" s="83">
        <v>9.772466718616768E-2</v>
      </c>
      <c r="J1345" s="83">
        <v>9.6767942164034476E-2</v>
      </c>
      <c r="K1345" s="83">
        <v>3.1462014548748098</v>
      </c>
      <c r="L1345" s="83">
        <v>0.22375329957936738</v>
      </c>
      <c r="M1345" s="83">
        <v>0.2165238038897298</v>
      </c>
      <c r="N1345" s="83">
        <v>0.20933510670849872</v>
      </c>
      <c r="O1345" s="83">
        <v>12.378053258372875</v>
      </c>
    </row>
    <row r="1346" spans="1:15" x14ac:dyDescent="0.25">
      <c r="A1346" s="78" t="str">
        <f t="shared" si="20"/>
        <v>311012</v>
      </c>
      <c r="B1346">
        <v>31</v>
      </c>
      <c r="C1346">
        <v>54</v>
      </c>
      <c r="D1346">
        <v>10</v>
      </c>
      <c r="E1346">
        <v>12</v>
      </c>
      <c r="F1346">
        <v>3</v>
      </c>
      <c r="G1346" s="84">
        <v>488184</v>
      </c>
      <c r="H1346" s="83">
        <v>9.8725070874916013E-2</v>
      </c>
      <c r="I1346" s="83">
        <v>9.7772561165462207E-2</v>
      </c>
      <c r="J1346" s="83">
        <v>9.6838487127804268E-2</v>
      </c>
      <c r="K1346" s="83">
        <v>3.0479696180128806</v>
      </c>
      <c r="L1346" s="83">
        <v>0.22353047211707061</v>
      </c>
      <c r="M1346" s="83">
        <v>0.21639177031611032</v>
      </c>
      <c r="N1346" s="83">
        <v>0.20929608508267375</v>
      </c>
      <c r="O1346" s="83">
        <v>11.650783311210526</v>
      </c>
    </row>
    <row r="1347" spans="1:15" x14ac:dyDescent="0.25">
      <c r="A1347" s="78" t="str">
        <f t="shared" ref="A1347:A1410" si="21">B1347&amp;D1347&amp;E1347</f>
        <v>321012</v>
      </c>
      <c r="B1347">
        <v>32</v>
      </c>
      <c r="C1347">
        <v>53</v>
      </c>
      <c r="D1347">
        <v>10</v>
      </c>
      <c r="E1347">
        <v>12</v>
      </c>
      <c r="F1347">
        <v>3</v>
      </c>
      <c r="G1347" s="84">
        <v>486027</v>
      </c>
      <c r="H1347" s="83">
        <v>9.8743485444224288E-2</v>
      </c>
      <c r="I1347" s="83">
        <v>9.7817610955769949E-2</v>
      </c>
      <c r="J1347" s="83">
        <v>9.6910253957084691E-2</v>
      </c>
      <c r="K1347" s="83">
        <v>2.9633641752412934</v>
      </c>
      <c r="L1347" s="83">
        <v>0.22329417912996602</v>
      </c>
      <c r="M1347" s="83">
        <v>0.21624930302226009</v>
      </c>
      <c r="N1347" s="83">
        <v>0.20924557689181877</v>
      </c>
      <c r="O1347" s="83">
        <v>10.964372349684277</v>
      </c>
    </row>
    <row r="1348" spans="1:15" x14ac:dyDescent="0.25">
      <c r="A1348" s="78" t="str">
        <f t="shared" si="21"/>
        <v>331012</v>
      </c>
      <c r="B1348">
        <v>33</v>
      </c>
      <c r="C1348">
        <v>52</v>
      </c>
      <c r="D1348">
        <v>10</v>
      </c>
      <c r="E1348">
        <v>12</v>
      </c>
      <c r="F1348">
        <v>3</v>
      </c>
      <c r="G1348" s="84">
        <v>483729</v>
      </c>
      <c r="H1348" s="83">
        <v>9.8763977350954768E-2</v>
      </c>
      <c r="I1348" s="83">
        <v>9.7860578960533684E-2</v>
      </c>
      <c r="J1348" s="83">
        <v>9.6977853302158856E-2</v>
      </c>
      <c r="K1348" s="83">
        <v>2.8571824306584883</v>
      </c>
      <c r="L1348" s="83">
        <v>0.22304637513979936</v>
      </c>
      <c r="M1348" s="83">
        <v>0.21609620262585041</v>
      </c>
      <c r="N1348" s="83">
        <v>0.20918530830278936</v>
      </c>
      <c r="O1348" s="83">
        <v>10.301836358787668</v>
      </c>
    </row>
    <row r="1349" spans="1:15" x14ac:dyDescent="0.25">
      <c r="A1349" s="78" t="str">
        <f t="shared" si="21"/>
        <v>341012</v>
      </c>
      <c r="B1349">
        <v>34</v>
      </c>
      <c r="C1349">
        <v>51</v>
      </c>
      <c r="D1349">
        <v>10</v>
      </c>
      <c r="E1349">
        <v>12</v>
      </c>
      <c r="F1349">
        <v>3</v>
      </c>
      <c r="G1349" s="84">
        <v>481290</v>
      </c>
      <c r="H1349" s="83">
        <v>9.7839140642855663E-2</v>
      </c>
      <c r="I1349" s="83">
        <v>9.6987263396289145E-2</v>
      </c>
      <c r="J1349" s="83">
        <v>9.6149930395395711E-2</v>
      </c>
      <c r="K1349" s="83">
        <v>2.7785493153815786</v>
      </c>
      <c r="L1349" s="83">
        <v>0.22278459972158157</v>
      </c>
      <c r="M1349" s="83">
        <v>0.21593010451079392</v>
      </c>
      <c r="N1349" s="83">
        <v>0.20911093103949802</v>
      </c>
      <c r="O1349" s="83">
        <v>9.6959587774522635</v>
      </c>
    </row>
    <row r="1350" spans="1:15" x14ac:dyDescent="0.25">
      <c r="A1350" s="78" t="str">
        <f t="shared" si="21"/>
        <v>351012</v>
      </c>
      <c r="B1350">
        <v>35</v>
      </c>
      <c r="C1350">
        <v>50</v>
      </c>
      <c r="D1350">
        <v>10</v>
      </c>
      <c r="E1350">
        <v>12</v>
      </c>
      <c r="F1350">
        <v>3</v>
      </c>
      <c r="G1350" s="84">
        <v>478695</v>
      </c>
      <c r="H1350" s="83">
        <v>9.6698315211146968E-2</v>
      </c>
      <c r="I1350" s="83">
        <v>9.5902401320256112E-2</v>
      </c>
      <c r="J1350" s="83">
        <v>9.5125288544898115E-2</v>
      </c>
      <c r="K1350" s="83">
        <v>2.7104920669737513</v>
      </c>
      <c r="L1350" s="83">
        <v>0.2264030332466393</v>
      </c>
      <c r="M1350" s="83">
        <v>0.21938186110153646</v>
      </c>
      <c r="N1350" s="83">
        <v>0.21239829118749934</v>
      </c>
      <c r="O1350" s="83">
        <v>8.8651688444625485</v>
      </c>
    </row>
    <row r="1351" spans="1:15" x14ac:dyDescent="0.25">
      <c r="A1351" s="78" t="str">
        <f t="shared" si="21"/>
        <v>361012</v>
      </c>
      <c r="B1351">
        <v>36</v>
      </c>
      <c r="C1351">
        <v>49</v>
      </c>
      <c r="D1351">
        <v>10</v>
      </c>
      <c r="E1351">
        <v>12</v>
      </c>
      <c r="F1351">
        <v>3</v>
      </c>
      <c r="G1351" s="84">
        <v>475937</v>
      </c>
      <c r="H1351" s="83">
        <v>9.6708177763023262E-2</v>
      </c>
      <c r="I1351" s="83">
        <v>9.5937067300924286E-2</v>
      </c>
      <c r="J1351" s="83">
        <v>9.5180664667802672E-2</v>
      </c>
      <c r="K1351" s="83">
        <v>2.6361745357053561</v>
      </c>
      <c r="L1351" s="83">
        <v>0.22609925263217612</v>
      </c>
      <c r="M1351" s="83">
        <v>0.21917186518383736</v>
      </c>
      <c r="N1351" s="83">
        <v>0.21228229786715469</v>
      </c>
      <c r="O1351" s="83">
        <v>8.420465313686476</v>
      </c>
    </row>
    <row r="1352" spans="1:15" x14ac:dyDescent="0.25">
      <c r="A1352" s="78" t="str">
        <f t="shared" si="21"/>
        <v>371012</v>
      </c>
      <c r="B1352">
        <v>37</v>
      </c>
      <c r="C1352">
        <v>48</v>
      </c>
      <c r="D1352">
        <v>10</v>
      </c>
      <c r="E1352">
        <v>12</v>
      </c>
      <c r="F1352">
        <v>3</v>
      </c>
      <c r="G1352" s="84">
        <v>473013</v>
      </c>
      <c r="H1352" s="83">
        <v>9.6716157906865136E-2</v>
      </c>
      <c r="I1352" s="83">
        <v>9.5965649992706334E-2</v>
      </c>
      <c r="J1352" s="83">
        <v>9.5229940826150661E-2</v>
      </c>
      <c r="K1352" s="83">
        <v>2.5579762078420676</v>
      </c>
      <c r="L1352" s="83">
        <v>0.2257760357537742</v>
      </c>
      <c r="M1352" s="83">
        <v>0.21894535668152884</v>
      </c>
      <c r="N1352" s="83">
        <v>0.21214638921129017</v>
      </c>
      <c r="O1352" s="83">
        <v>8.0011627587402465</v>
      </c>
    </row>
    <row r="1353" spans="1:15" x14ac:dyDescent="0.25">
      <c r="A1353" s="78" t="str">
        <f t="shared" si="21"/>
        <v>381012</v>
      </c>
      <c r="B1353">
        <v>38</v>
      </c>
      <c r="C1353">
        <v>47</v>
      </c>
      <c r="D1353">
        <v>10</v>
      </c>
      <c r="E1353">
        <v>12</v>
      </c>
      <c r="F1353">
        <v>3</v>
      </c>
      <c r="G1353" s="84">
        <v>469897</v>
      </c>
      <c r="H1353" s="83">
        <v>9.6716940095382606E-2</v>
      </c>
      <c r="I1353" s="83">
        <v>9.5986992894187453E-2</v>
      </c>
      <c r="J1353" s="83">
        <v>9.527194257464934E-2</v>
      </c>
      <c r="K1353" s="83">
        <v>2.4765044254379149</v>
      </c>
      <c r="L1353" s="83">
        <v>0.22543663824199772</v>
      </c>
      <c r="M1353" s="83">
        <v>0.21869686335516081</v>
      </c>
      <c r="N1353" s="83">
        <v>0.21199113848354001</v>
      </c>
      <c r="O1353" s="83">
        <v>7.6057114644273103</v>
      </c>
    </row>
    <row r="1354" spans="1:15" x14ac:dyDescent="0.25">
      <c r="A1354" s="78" t="str">
        <f t="shared" si="21"/>
        <v>391012</v>
      </c>
      <c r="B1354">
        <v>39</v>
      </c>
      <c r="C1354">
        <v>46</v>
      </c>
      <c r="D1354">
        <v>10</v>
      </c>
      <c r="E1354">
        <v>12</v>
      </c>
      <c r="F1354">
        <v>3</v>
      </c>
      <c r="G1354" s="84">
        <v>466590</v>
      </c>
      <c r="H1354" s="83">
        <v>9.6712317023511005E-2</v>
      </c>
      <c r="I1354" s="83">
        <v>9.6002914764568459E-2</v>
      </c>
      <c r="J1354" s="83">
        <v>9.5306371761075037E-2</v>
      </c>
      <c r="K1354" s="83">
        <v>2.4011466169442124</v>
      </c>
      <c r="L1354" s="83">
        <v>0.22507769133500505</v>
      </c>
      <c r="M1354" s="83">
        <v>0.21842945626781543</v>
      </c>
      <c r="N1354" s="83">
        <v>0.2118133693392486</v>
      </c>
      <c r="O1354" s="83">
        <v>7.2372618358730358</v>
      </c>
    </row>
    <row r="1355" spans="1:15" x14ac:dyDescent="0.25">
      <c r="A1355" s="78" t="str">
        <f t="shared" si="21"/>
        <v>401012</v>
      </c>
      <c r="B1355">
        <v>40</v>
      </c>
      <c r="C1355">
        <v>45</v>
      </c>
      <c r="D1355">
        <v>10</v>
      </c>
      <c r="E1355">
        <v>12</v>
      </c>
      <c r="F1355">
        <v>3</v>
      </c>
      <c r="G1355" s="84">
        <v>463070</v>
      </c>
      <c r="H1355" s="83">
        <v>9.6702442395318208E-2</v>
      </c>
      <c r="I1355" s="83">
        <v>9.6011402163819731E-2</v>
      </c>
      <c r="J1355" s="83">
        <v>9.5335478437385282E-2</v>
      </c>
      <c r="K1355" s="83">
        <v>2.3224912000345519</v>
      </c>
      <c r="L1355" s="83">
        <v>0.22469820977390029</v>
      </c>
      <c r="M1355" s="83">
        <v>0.2181441250782819</v>
      </c>
      <c r="N1355" s="83">
        <v>0.21162027339279157</v>
      </c>
      <c r="O1355" s="83">
        <v>6.8851793465350815</v>
      </c>
    </row>
    <row r="1356" spans="1:15" x14ac:dyDescent="0.25">
      <c r="A1356" s="78" t="str">
        <f t="shared" si="21"/>
        <v>411012</v>
      </c>
      <c r="B1356">
        <v>41</v>
      </c>
      <c r="C1356">
        <v>44</v>
      </c>
      <c r="D1356">
        <v>10</v>
      </c>
      <c r="E1356">
        <v>12</v>
      </c>
      <c r="F1356">
        <v>3</v>
      </c>
      <c r="G1356" s="84">
        <v>459318</v>
      </c>
      <c r="H1356" s="83">
        <v>9.6684649850430418E-2</v>
      </c>
      <c r="I1356" s="83">
        <v>9.6014090455849757E-2</v>
      </c>
      <c r="J1356" s="83">
        <v>9.5358771047509575E-2</v>
      </c>
      <c r="K1356" s="83">
        <v>2.249515586151642</v>
      </c>
      <c r="L1356" s="83">
        <v>0.22430211748723106</v>
      </c>
      <c r="M1356" s="83">
        <v>0.21783818618038048</v>
      </c>
      <c r="N1356" s="83">
        <v>0.21140691198690231</v>
      </c>
      <c r="O1356" s="83">
        <v>6.5470610775105698</v>
      </c>
    </row>
    <row r="1357" spans="1:15" x14ac:dyDescent="0.25">
      <c r="A1357" s="78" t="str">
        <f t="shared" si="21"/>
        <v>421012</v>
      </c>
      <c r="B1357">
        <v>42</v>
      </c>
      <c r="C1357">
        <v>43</v>
      </c>
      <c r="D1357">
        <v>10</v>
      </c>
      <c r="E1357">
        <v>12</v>
      </c>
      <c r="F1357">
        <v>3</v>
      </c>
      <c r="G1357" s="84">
        <v>455313</v>
      </c>
      <c r="H1357" s="83">
        <v>9.6663174563432194E-2</v>
      </c>
      <c r="I1357" s="83">
        <v>9.6013072326070203E-2</v>
      </c>
      <c r="J1357" s="83">
        <v>9.5376147836762848E-2</v>
      </c>
      <c r="K1357" s="83">
        <v>2.1774910885478782</v>
      </c>
      <c r="L1357" s="83">
        <v>0.2238899394482477</v>
      </c>
      <c r="M1357" s="83">
        <v>0.21751849826383168</v>
      </c>
      <c r="N1357" s="83">
        <v>0.21118219774089472</v>
      </c>
      <c r="O1357" s="83">
        <v>6.2341817606789176</v>
      </c>
    </row>
    <row r="1358" spans="1:15" x14ac:dyDescent="0.25">
      <c r="A1358" s="78" t="str">
        <f t="shared" si="21"/>
        <v>431012</v>
      </c>
      <c r="B1358">
        <v>43</v>
      </c>
      <c r="C1358">
        <v>42</v>
      </c>
      <c r="D1358">
        <v>10</v>
      </c>
      <c r="E1358">
        <v>12</v>
      </c>
      <c r="F1358">
        <v>3</v>
      </c>
      <c r="G1358" s="84">
        <v>451041</v>
      </c>
      <c r="H1358" s="83">
        <v>9.6638664777703137E-2</v>
      </c>
      <c r="I1358" s="83">
        <v>9.6006793174013005E-2</v>
      </c>
      <c r="J1358" s="83">
        <v>9.5390441223746847E-2</v>
      </c>
      <c r="K1358" s="83">
        <v>2.1052254673078501</v>
      </c>
      <c r="L1358" s="83">
        <v>0.22346305546502424</v>
      </c>
      <c r="M1358" s="83">
        <v>0.21718646420170229</v>
      </c>
      <c r="N1358" s="83">
        <v>0.21094756352526711</v>
      </c>
      <c r="O1358" s="83">
        <v>5.9429519711068393</v>
      </c>
    </row>
    <row r="1359" spans="1:15" x14ac:dyDescent="0.25">
      <c r="A1359" s="78" t="str">
        <f t="shared" si="21"/>
        <v>441012</v>
      </c>
      <c r="B1359">
        <v>44</v>
      </c>
      <c r="C1359">
        <v>41</v>
      </c>
      <c r="D1359">
        <v>10</v>
      </c>
      <c r="E1359">
        <v>12</v>
      </c>
      <c r="F1359">
        <v>3</v>
      </c>
      <c r="G1359" s="84">
        <v>446476</v>
      </c>
      <c r="H1359" s="83">
        <v>9.6011879697900898E-2</v>
      </c>
      <c r="I1359" s="83">
        <v>9.5425062041408715E-2</v>
      </c>
      <c r="J1359" s="83">
        <v>9.4853922719250305E-2</v>
      </c>
      <c r="K1359" s="83">
        <v>2.0500721203379353</v>
      </c>
      <c r="L1359" s="83">
        <v>0.22302430589774142</v>
      </c>
      <c r="M1359" s="83">
        <v>0.21684704217023984</v>
      </c>
      <c r="N1359" s="83">
        <v>0.2107078543975488</v>
      </c>
      <c r="O1359" s="83">
        <v>5.6601474659332194</v>
      </c>
    </row>
    <row r="1360" spans="1:15" x14ac:dyDescent="0.25">
      <c r="A1360" s="78" t="str">
        <f t="shared" si="21"/>
        <v>451012</v>
      </c>
      <c r="B1360">
        <v>45</v>
      </c>
      <c r="C1360">
        <v>40</v>
      </c>
      <c r="D1360">
        <v>10</v>
      </c>
      <c r="E1360">
        <v>12</v>
      </c>
      <c r="F1360">
        <v>3</v>
      </c>
      <c r="G1360" s="84">
        <v>441597</v>
      </c>
      <c r="H1360" s="83">
        <v>9.4910065059318788E-2</v>
      </c>
      <c r="I1360" s="83">
        <v>9.4357525073766352E-2</v>
      </c>
      <c r="J1360" s="83">
        <v>9.3823101153313992E-2</v>
      </c>
      <c r="K1360" s="83">
        <v>2.0005797140832025</v>
      </c>
      <c r="L1360" s="83">
        <v>0.22786613133694297</v>
      </c>
      <c r="M1360" s="83">
        <v>0.22147116035661474</v>
      </c>
      <c r="N1360" s="83">
        <v>0.2151169505227617</v>
      </c>
      <c r="O1360" s="83">
        <v>5.3198504518825986</v>
      </c>
    </row>
    <row r="1361" spans="1:15" x14ac:dyDescent="0.25">
      <c r="A1361" s="78" t="str">
        <f t="shared" si="21"/>
        <v>461012</v>
      </c>
      <c r="B1361">
        <v>46</v>
      </c>
      <c r="C1361">
        <v>39</v>
      </c>
      <c r="D1361">
        <v>10</v>
      </c>
      <c r="E1361">
        <v>12</v>
      </c>
      <c r="F1361">
        <v>3</v>
      </c>
      <c r="G1361" s="84">
        <v>436406</v>
      </c>
      <c r="H1361" s="83">
        <v>9.4879538778110298E-2</v>
      </c>
      <c r="I1361" s="83">
        <v>9.4350215166610907E-2</v>
      </c>
      <c r="J1361" s="83">
        <v>9.3841514552962149E-2</v>
      </c>
      <c r="K1361" s="83">
        <v>1.9156863104540267</v>
      </c>
      <c r="L1361" s="83">
        <v>0.22739604863361182</v>
      </c>
      <c r="M1361" s="83">
        <v>0.22110832573337671</v>
      </c>
      <c r="N1361" s="83">
        <v>0.21486414027304848</v>
      </c>
      <c r="O1361" s="83">
        <v>5.0589588594107324</v>
      </c>
    </row>
    <row r="1362" spans="1:15" x14ac:dyDescent="0.25">
      <c r="A1362" s="78" t="str">
        <f t="shared" si="21"/>
        <v>471012</v>
      </c>
      <c r="B1362">
        <v>47</v>
      </c>
      <c r="C1362">
        <v>38</v>
      </c>
      <c r="D1362">
        <v>10</v>
      </c>
      <c r="E1362">
        <v>12</v>
      </c>
      <c r="F1362">
        <v>3</v>
      </c>
      <c r="G1362" s="84">
        <v>430881</v>
      </c>
      <c r="H1362" s="83">
        <v>9.4852174962460636E-2</v>
      </c>
      <c r="I1362" s="83">
        <v>9.4348555633690045E-2</v>
      </c>
      <c r="J1362" s="83">
        <v>9.3863502916118377E-2</v>
      </c>
      <c r="K1362" s="83">
        <v>1.8271518122172943</v>
      </c>
      <c r="L1362" s="83">
        <v>0.22692576372594753</v>
      </c>
      <c r="M1362" s="83">
        <v>0.2207500446759082</v>
      </c>
      <c r="N1362" s="83">
        <v>0.21462074215386615</v>
      </c>
      <c r="O1362" s="83">
        <v>4.8121035738405729</v>
      </c>
    </row>
    <row r="1363" spans="1:15" x14ac:dyDescent="0.25">
      <c r="A1363" s="78" t="str">
        <f t="shared" si="21"/>
        <v>481012</v>
      </c>
      <c r="B1363">
        <v>48</v>
      </c>
      <c r="C1363">
        <v>37</v>
      </c>
      <c r="D1363">
        <v>10</v>
      </c>
      <c r="E1363">
        <v>12</v>
      </c>
      <c r="F1363">
        <v>3</v>
      </c>
      <c r="G1363" s="84">
        <v>425028</v>
      </c>
      <c r="H1363" s="83">
        <v>9.4829046556932722E-2</v>
      </c>
      <c r="I1363" s="83">
        <v>9.4349078178378842E-2</v>
      </c>
      <c r="J1363" s="83">
        <v>9.3892637661518771E-2</v>
      </c>
      <c r="K1363" s="83">
        <v>1.7388689686326548</v>
      </c>
      <c r="L1363" s="83">
        <v>0.22646272716150465</v>
      </c>
      <c r="M1363" s="83">
        <v>0.22039724441683842</v>
      </c>
      <c r="N1363" s="83">
        <v>0.21438352296789859</v>
      </c>
      <c r="O1363" s="83">
        <v>4.5784418908871887</v>
      </c>
    </row>
    <row r="1364" spans="1:15" x14ac:dyDescent="0.25">
      <c r="A1364" s="78" t="str">
        <f t="shared" si="21"/>
        <v>491012</v>
      </c>
      <c r="B1364">
        <v>49</v>
      </c>
      <c r="C1364">
        <v>36</v>
      </c>
      <c r="D1364">
        <v>10</v>
      </c>
      <c r="E1364">
        <v>12</v>
      </c>
      <c r="F1364">
        <v>3</v>
      </c>
      <c r="G1364" s="84">
        <v>418857</v>
      </c>
      <c r="H1364" s="83">
        <v>9.480801323602088E-2</v>
      </c>
      <c r="I1364" s="83">
        <v>9.4354397801636361E-2</v>
      </c>
      <c r="J1364" s="83">
        <v>9.3924656863798389E-2</v>
      </c>
      <c r="K1364" s="83">
        <v>1.6562549987227144</v>
      </c>
      <c r="L1364" s="83">
        <v>0.22600314665864485</v>
      </c>
      <c r="M1364" s="83">
        <v>0.2200560095688982</v>
      </c>
      <c r="N1364" s="83">
        <v>0.21415900892189935</v>
      </c>
      <c r="O1364" s="83">
        <v>4.3607913918115253</v>
      </c>
    </row>
    <row r="1365" spans="1:15" x14ac:dyDescent="0.25">
      <c r="A1365" s="78" t="str">
        <f t="shared" si="21"/>
        <v>501012</v>
      </c>
      <c r="B1365">
        <v>50</v>
      </c>
      <c r="C1365">
        <v>35</v>
      </c>
      <c r="D1365">
        <v>10</v>
      </c>
      <c r="E1365">
        <v>12</v>
      </c>
      <c r="F1365">
        <v>3</v>
      </c>
      <c r="G1365" s="84">
        <v>412388</v>
      </c>
      <c r="H1365" s="83">
        <v>9.4333491760187002E-2</v>
      </c>
      <c r="I1365" s="83">
        <v>9.3921258620522419E-2</v>
      </c>
      <c r="J1365" s="83">
        <v>9.353569938989495E-2</v>
      </c>
      <c r="K1365" s="83">
        <v>1.5756811546407752</v>
      </c>
      <c r="L1365" s="83">
        <v>0.22555457481788996</v>
      </c>
      <c r="M1365" s="83">
        <v>0.21972268834204681</v>
      </c>
      <c r="N1365" s="83">
        <v>0.21394414968427791</v>
      </c>
      <c r="O1365" s="83">
        <v>4.1466871004975898</v>
      </c>
    </row>
    <row r="1366" spans="1:15" x14ac:dyDescent="0.25">
      <c r="A1366" s="78" t="str">
        <f t="shared" si="21"/>
        <v>511012</v>
      </c>
      <c r="B1366">
        <v>51</v>
      </c>
      <c r="C1366">
        <v>34</v>
      </c>
      <c r="D1366">
        <v>10</v>
      </c>
      <c r="E1366">
        <v>12</v>
      </c>
      <c r="F1366">
        <v>3</v>
      </c>
      <c r="G1366" s="84">
        <v>405636</v>
      </c>
      <c r="H1366" s="83">
        <v>9.3154946799593727E-2</v>
      </c>
      <c r="I1366" s="83">
        <v>9.2785157135954408E-2</v>
      </c>
      <c r="J1366" s="83">
        <v>9.2437554852133438E-2</v>
      </c>
      <c r="K1366" s="83">
        <v>1.5087221055330395</v>
      </c>
      <c r="L1366" s="83">
        <v>0.22896389866777112</v>
      </c>
      <c r="M1366" s="83">
        <v>0.22303740299184491</v>
      </c>
      <c r="N1366" s="83">
        <v>0.21716514313325247</v>
      </c>
      <c r="O1366" s="83">
        <v>3.9305682927550811</v>
      </c>
    </row>
    <row r="1367" spans="1:15" x14ac:dyDescent="0.25">
      <c r="A1367" s="78" t="str">
        <f t="shared" si="21"/>
        <v>521012</v>
      </c>
      <c r="B1367">
        <v>52</v>
      </c>
      <c r="C1367">
        <v>33</v>
      </c>
      <c r="D1367">
        <v>10</v>
      </c>
      <c r="E1367">
        <v>12</v>
      </c>
      <c r="F1367">
        <v>3</v>
      </c>
      <c r="G1367" s="84">
        <v>398627</v>
      </c>
      <c r="H1367" s="83">
        <v>9.3149736470434771E-2</v>
      </c>
      <c r="I1367" s="83">
        <v>9.2806056789931438E-2</v>
      </c>
      <c r="J1367" s="83">
        <v>9.2484954606687458E-2</v>
      </c>
      <c r="K1367" s="83">
        <v>1.4702089923662973</v>
      </c>
      <c r="L1367" s="83">
        <v>0.2285118669834206</v>
      </c>
      <c r="M1367" s="83">
        <v>0.22270694157696291</v>
      </c>
      <c r="N1367" s="83">
        <v>0.21695720560825033</v>
      </c>
      <c r="O1367" s="83">
        <v>3.719115865207324</v>
      </c>
    </row>
    <row r="1368" spans="1:15" x14ac:dyDescent="0.25">
      <c r="A1368" s="78" t="str">
        <f t="shared" si="21"/>
        <v>531012</v>
      </c>
      <c r="B1368">
        <v>53</v>
      </c>
      <c r="C1368">
        <v>32</v>
      </c>
      <c r="D1368">
        <v>10</v>
      </c>
      <c r="E1368">
        <v>12</v>
      </c>
      <c r="F1368">
        <v>3</v>
      </c>
      <c r="G1368" s="84">
        <v>391385</v>
      </c>
      <c r="H1368" s="83">
        <v>9.3146134879977513E-2</v>
      </c>
      <c r="I1368" s="83">
        <v>9.2829311291950378E-2</v>
      </c>
      <c r="J1368" s="83">
        <v>9.2538037993280267E-2</v>
      </c>
      <c r="K1368" s="83">
        <v>1.4363274014078209</v>
      </c>
      <c r="L1368" s="83">
        <v>0.22806443782975841</v>
      </c>
      <c r="M1368" s="83">
        <v>0.22238205347675563</v>
      </c>
      <c r="N1368" s="83">
        <v>0.21675587976033828</v>
      </c>
      <c r="O1368" s="83">
        <v>3.4931410248221062</v>
      </c>
    </row>
    <row r="1369" spans="1:15" x14ac:dyDescent="0.25">
      <c r="A1369" s="78" t="str">
        <f t="shared" si="21"/>
        <v>541012</v>
      </c>
      <c r="B1369">
        <v>54</v>
      </c>
      <c r="C1369">
        <v>31</v>
      </c>
      <c r="D1369">
        <v>10</v>
      </c>
      <c r="E1369">
        <v>12</v>
      </c>
      <c r="F1369">
        <v>3</v>
      </c>
      <c r="G1369" s="84">
        <v>383926</v>
      </c>
      <c r="H1369" s="83">
        <v>9.3145554091152979E-2</v>
      </c>
      <c r="I1369" s="83">
        <v>9.2856435875663543E-2</v>
      </c>
      <c r="J1369" s="83">
        <v>9.2593364346254231E-2</v>
      </c>
      <c r="K1369" s="83">
        <v>1.4016919927277653</v>
      </c>
      <c r="L1369" s="83">
        <v>0.22761938498564827</v>
      </c>
      <c r="M1369" s="83">
        <v>0.22206102217614854</v>
      </c>
      <c r="N1369" s="83">
        <v>0.21655735740741705</v>
      </c>
      <c r="O1369" s="83">
        <v>3.2745216526101384</v>
      </c>
    </row>
    <row r="1370" spans="1:15" x14ac:dyDescent="0.25">
      <c r="A1370" s="78" t="str">
        <f t="shared" si="21"/>
        <v>551012</v>
      </c>
      <c r="B1370">
        <v>55</v>
      </c>
      <c r="C1370">
        <v>30</v>
      </c>
      <c r="D1370">
        <v>10</v>
      </c>
      <c r="E1370">
        <v>12</v>
      </c>
      <c r="F1370">
        <v>3</v>
      </c>
      <c r="G1370" s="84">
        <v>376260</v>
      </c>
      <c r="H1370" s="83">
        <v>9.1782278211874763E-2</v>
      </c>
      <c r="I1370" s="83">
        <v>9.1535108701429863E-2</v>
      </c>
      <c r="J1370" s="83">
        <v>9.1314516557699468E-2</v>
      </c>
      <c r="K1370" s="83">
        <v>1.3877770690479987</v>
      </c>
      <c r="L1370" s="83">
        <v>0.22717801520225375</v>
      </c>
      <c r="M1370" s="83">
        <v>0.22174028597246584</v>
      </c>
      <c r="N1370" s="83">
        <v>0.21636102694944984</v>
      </c>
      <c r="O1370" s="83">
        <v>3.0596475841173656</v>
      </c>
    </row>
    <row r="1371" spans="1:15" x14ac:dyDescent="0.25">
      <c r="A1371" s="78" t="str">
        <f t="shared" si="21"/>
        <v>181212</v>
      </c>
      <c r="B1371">
        <v>18</v>
      </c>
      <c r="C1371">
        <v>67</v>
      </c>
      <c r="D1371">
        <v>12</v>
      </c>
      <c r="E1371">
        <v>12</v>
      </c>
      <c r="F1371">
        <v>3</v>
      </c>
      <c r="G1371" s="84">
        <v>586179</v>
      </c>
      <c r="H1371" s="83">
        <v>0.10169931027894209</v>
      </c>
      <c r="I1371" s="83">
        <v>0.10036524679321504</v>
      </c>
      <c r="J1371" s="83">
        <v>9.9048242942855344E-2</v>
      </c>
      <c r="K1371" s="83">
        <v>3.970126872508227</v>
      </c>
      <c r="L1371" s="83">
        <v>0.21805114137490425</v>
      </c>
      <c r="M1371" s="83">
        <v>0.21026171186617057</v>
      </c>
      <c r="N1371" s="83">
        <v>0.2025064016281716</v>
      </c>
      <c r="O1371" s="83">
        <v>24.736607759745745</v>
      </c>
    </row>
    <row r="1372" spans="1:15" x14ac:dyDescent="0.25">
      <c r="A1372" s="78" t="str">
        <f t="shared" si="21"/>
        <v>191212</v>
      </c>
      <c r="B1372">
        <v>19</v>
      </c>
      <c r="C1372">
        <v>66</v>
      </c>
      <c r="D1372">
        <v>12</v>
      </c>
      <c r="E1372">
        <v>12</v>
      </c>
      <c r="F1372">
        <v>3</v>
      </c>
      <c r="G1372" s="84">
        <v>585053</v>
      </c>
      <c r="H1372" s="83">
        <v>0.10172924504275681</v>
      </c>
      <c r="I1372" s="83">
        <v>0.1004165434584559</v>
      </c>
      <c r="J1372" s="83">
        <v>9.912093434270057E-2</v>
      </c>
      <c r="K1372" s="83">
        <v>3.8565343652626343</v>
      </c>
      <c r="L1372" s="83">
        <v>0.21794606642475126</v>
      </c>
      <c r="M1372" s="83">
        <v>0.21022539838271062</v>
      </c>
      <c r="N1372" s="83">
        <v>0.20253720603090661</v>
      </c>
      <c r="O1372" s="83">
        <v>23.187560785091264</v>
      </c>
    </row>
    <row r="1373" spans="1:15" x14ac:dyDescent="0.25">
      <c r="A1373" s="78" t="str">
        <f t="shared" si="21"/>
        <v>201212</v>
      </c>
      <c r="B1373">
        <v>20</v>
      </c>
      <c r="C1373">
        <v>65</v>
      </c>
      <c r="D1373">
        <v>12</v>
      </c>
      <c r="E1373">
        <v>12</v>
      </c>
      <c r="F1373">
        <v>3</v>
      </c>
      <c r="G1373" s="84">
        <v>583881</v>
      </c>
      <c r="H1373" s="83">
        <v>0.10175874878613964</v>
      </c>
      <c r="I1373" s="83">
        <v>0.10046738975921464</v>
      </c>
      <c r="J1373" s="83">
        <v>9.9193157509835053E-2</v>
      </c>
      <c r="K1373" s="83">
        <v>3.7451004571136925</v>
      </c>
      <c r="L1373" s="83">
        <v>0.21783719627800871</v>
      </c>
      <c r="M1373" s="83">
        <v>0.21018323939295849</v>
      </c>
      <c r="N1373" s="83">
        <v>0.20256353606299915</v>
      </c>
      <c r="O1373" s="83">
        <v>21.782258713676246</v>
      </c>
    </row>
    <row r="1374" spans="1:15" x14ac:dyDescent="0.25">
      <c r="A1374" s="78" t="str">
        <f t="shared" si="21"/>
        <v>211212</v>
      </c>
      <c r="B1374">
        <v>21</v>
      </c>
      <c r="C1374">
        <v>64</v>
      </c>
      <c r="D1374">
        <v>12</v>
      </c>
      <c r="E1374">
        <v>12</v>
      </c>
      <c r="F1374">
        <v>3</v>
      </c>
      <c r="G1374" s="84">
        <v>582659</v>
      </c>
      <c r="H1374" s="83">
        <v>0.1017885246773842</v>
      </c>
      <c r="I1374" s="83">
        <v>0.10052020135276379</v>
      </c>
      <c r="J1374" s="83">
        <v>9.9267324455642153E-2</v>
      </c>
      <c r="K1374" s="83">
        <v>3.6357852534672941</v>
      </c>
      <c r="L1374" s="83">
        <v>0.21771911186474421</v>
      </c>
      <c r="M1374" s="83">
        <v>0.21013663223257514</v>
      </c>
      <c r="N1374" s="83">
        <v>0.20258847799484775</v>
      </c>
      <c r="O1374" s="83">
        <v>20.417547828146482</v>
      </c>
    </row>
    <row r="1375" spans="1:15" x14ac:dyDescent="0.25">
      <c r="A1375" s="78" t="str">
        <f t="shared" si="21"/>
        <v>221212</v>
      </c>
      <c r="B1375">
        <v>22</v>
      </c>
      <c r="C1375">
        <v>63</v>
      </c>
      <c r="D1375">
        <v>12</v>
      </c>
      <c r="E1375">
        <v>12</v>
      </c>
      <c r="F1375">
        <v>3</v>
      </c>
      <c r="G1375" s="84">
        <v>581371</v>
      </c>
      <c r="H1375" s="83">
        <v>0.1018179441355004</v>
      </c>
      <c r="I1375" s="83">
        <v>0.10057261198098977</v>
      </c>
      <c r="J1375" s="83">
        <v>9.9342760474808681E-2</v>
      </c>
      <c r="K1375" s="83">
        <v>3.5406857239181178</v>
      </c>
      <c r="L1375" s="83">
        <v>0.21759255277611025</v>
      </c>
      <c r="M1375" s="83">
        <v>0.21008271826424091</v>
      </c>
      <c r="N1375" s="83">
        <v>0.2026090052651405</v>
      </c>
      <c r="O1375" s="83">
        <v>19.184897423504097</v>
      </c>
    </row>
    <row r="1376" spans="1:15" x14ac:dyDescent="0.25">
      <c r="A1376" s="78" t="str">
        <f t="shared" si="21"/>
        <v>231212</v>
      </c>
      <c r="B1376">
        <v>23</v>
      </c>
      <c r="C1376">
        <v>62</v>
      </c>
      <c r="D1376">
        <v>12</v>
      </c>
      <c r="E1376">
        <v>12</v>
      </c>
      <c r="F1376">
        <v>3</v>
      </c>
      <c r="G1376" s="84">
        <v>580008</v>
      </c>
      <c r="H1376" s="83">
        <v>0.1018468710776403</v>
      </c>
      <c r="I1376" s="83">
        <v>0.1006244741451842</v>
      </c>
      <c r="J1376" s="83">
        <v>9.9419318354229597E-2</v>
      </c>
      <c r="K1376" s="83">
        <v>3.4348164163252921</v>
      </c>
      <c r="L1376" s="83">
        <v>0.21745906953007546</v>
      </c>
      <c r="M1376" s="83">
        <v>0.21002296520048</v>
      </c>
      <c r="N1376" s="83">
        <v>0.20262479138218784</v>
      </c>
      <c r="O1376" s="83">
        <v>17.982981269223874</v>
      </c>
    </row>
    <row r="1377" spans="1:15" x14ac:dyDescent="0.25">
      <c r="A1377" s="78" t="str">
        <f t="shared" si="21"/>
        <v>241212</v>
      </c>
      <c r="B1377">
        <v>24</v>
      </c>
      <c r="C1377">
        <v>61</v>
      </c>
      <c r="D1377">
        <v>12</v>
      </c>
      <c r="E1377">
        <v>12</v>
      </c>
      <c r="F1377">
        <v>3</v>
      </c>
      <c r="G1377" s="84">
        <v>578558</v>
      </c>
      <c r="H1377" s="83">
        <v>0.10099592434984911</v>
      </c>
      <c r="I1377" s="83">
        <v>9.9825773734007653E-2</v>
      </c>
      <c r="J1377" s="83">
        <v>9.8672907469951152E-2</v>
      </c>
      <c r="K1377" s="83">
        <v>3.3945205147971333</v>
      </c>
      <c r="L1377" s="83">
        <v>0.21731615499223933</v>
      </c>
      <c r="M1377" s="83">
        <v>0.20995647800220549</v>
      </c>
      <c r="N1377" s="83">
        <v>0.20263482658609855</v>
      </c>
      <c r="O1377" s="83">
        <v>16.896971435880239</v>
      </c>
    </row>
    <row r="1378" spans="1:15" x14ac:dyDescent="0.25">
      <c r="A1378" s="78" t="str">
        <f t="shared" si="21"/>
        <v>251212</v>
      </c>
      <c r="B1378">
        <v>25</v>
      </c>
      <c r="C1378">
        <v>60</v>
      </c>
      <c r="D1378">
        <v>12</v>
      </c>
      <c r="E1378">
        <v>12</v>
      </c>
      <c r="F1378">
        <v>3</v>
      </c>
      <c r="G1378" s="84">
        <v>577013</v>
      </c>
      <c r="H1378" s="83">
        <v>0.10057139093919894</v>
      </c>
      <c r="I1378" s="83">
        <v>9.9450099044562257E-2</v>
      </c>
      <c r="J1378" s="83">
        <v>9.8346137781991042E-2</v>
      </c>
      <c r="K1378" s="83">
        <v>3.3449194385568437</v>
      </c>
      <c r="L1378" s="83">
        <v>0.22005050146183883</v>
      </c>
      <c r="M1378" s="83">
        <v>0.21255500309351782</v>
      </c>
      <c r="N1378" s="83">
        <v>0.20509763211574089</v>
      </c>
      <c r="O1378" s="83">
        <v>15.215270713138178</v>
      </c>
    </row>
    <row r="1379" spans="1:15" x14ac:dyDescent="0.25">
      <c r="A1379" s="78" t="str">
        <f t="shared" si="21"/>
        <v>261212</v>
      </c>
      <c r="B1379">
        <v>26</v>
      </c>
      <c r="C1379">
        <v>59</v>
      </c>
      <c r="D1379">
        <v>12</v>
      </c>
      <c r="E1379">
        <v>12</v>
      </c>
      <c r="F1379">
        <v>3</v>
      </c>
      <c r="G1379" s="84">
        <v>575367</v>
      </c>
      <c r="H1379" s="83">
        <v>0.10059840067296177</v>
      </c>
      <c r="I1379" s="83">
        <v>9.9501709343775363E-2</v>
      </c>
      <c r="J1379" s="83">
        <v>9.8422398225828031E-2</v>
      </c>
      <c r="K1379" s="83">
        <v>3.2410252934214161</v>
      </c>
      <c r="L1379" s="83">
        <v>0.21988226644906642</v>
      </c>
      <c r="M1379" s="83">
        <v>0.21246786833447173</v>
      </c>
      <c r="N1379" s="83">
        <v>0.20509344470572696</v>
      </c>
      <c r="O1379" s="83">
        <v>14.304129364388295</v>
      </c>
    </row>
    <row r="1380" spans="1:15" x14ac:dyDescent="0.25">
      <c r="A1380" s="78" t="str">
        <f t="shared" si="21"/>
        <v>271212</v>
      </c>
      <c r="B1380">
        <v>27</v>
      </c>
      <c r="C1380">
        <v>58</v>
      </c>
      <c r="D1380">
        <v>12</v>
      </c>
      <c r="E1380">
        <v>12</v>
      </c>
      <c r="F1380">
        <v>3</v>
      </c>
      <c r="G1380" s="84">
        <v>573604</v>
      </c>
      <c r="H1380" s="83">
        <v>0.10062516997789415</v>
      </c>
      <c r="I1380" s="83">
        <v>9.9553001722442663E-2</v>
      </c>
      <c r="J1380" s="83">
        <v>9.8498267097161113E-2</v>
      </c>
      <c r="K1380" s="83">
        <v>3.1332678991080956</v>
      </c>
      <c r="L1380" s="83">
        <v>0.21970383749067302</v>
      </c>
      <c r="M1380" s="83">
        <v>0.21237299600421197</v>
      </c>
      <c r="N1380" s="83">
        <v>0.20508399523015877</v>
      </c>
      <c r="O1380" s="83">
        <v>13.439881869721969</v>
      </c>
    </row>
    <row r="1381" spans="1:15" x14ac:dyDescent="0.25">
      <c r="A1381" s="78" t="str">
        <f t="shared" si="21"/>
        <v>281212</v>
      </c>
      <c r="B1381">
        <v>28</v>
      </c>
      <c r="C1381">
        <v>57</v>
      </c>
      <c r="D1381">
        <v>12</v>
      </c>
      <c r="E1381">
        <v>12</v>
      </c>
      <c r="F1381">
        <v>3</v>
      </c>
      <c r="G1381" s="84">
        <v>571731</v>
      </c>
      <c r="H1381" s="83">
        <v>0.10065222980737444</v>
      </c>
      <c r="I1381" s="83">
        <v>9.9604534300221606E-2</v>
      </c>
      <c r="J1381" s="83">
        <v>9.8574329536093019E-2</v>
      </c>
      <c r="K1381" s="83">
        <v>3.0389973606468774</v>
      </c>
      <c r="L1381" s="83">
        <v>0.21951407217730015</v>
      </c>
      <c r="M1381" s="83">
        <v>0.2122711554909564</v>
      </c>
      <c r="N1381" s="83">
        <v>0.20506846751356844</v>
      </c>
      <c r="O1381" s="83">
        <v>12.63087885736474</v>
      </c>
    </row>
    <row r="1382" spans="1:15" x14ac:dyDescent="0.25">
      <c r="A1382" s="78" t="str">
        <f t="shared" si="21"/>
        <v>291212</v>
      </c>
      <c r="B1382">
        <v>29</v>
      </c>
      <c r="C1382">
        <v>56</v>
      </c>
      <c r="D1382">
        <v>12</v>
      </c>
      <c r="E1382">
        <v>12</v>
      </c>
      <c r="F1382">
        <v>3</v>
      </c>
      <c r="G1382" s="84">
        <v>569731</v>
      </c>
      <c r="H1382" s="83">
        <v>0.10067733719948536</v>
      </c>
      <c r="I1382" s="83">
        <v>9.9654047260900325E-2</v>
      </c>
      <c r="J1382" s="83">
        <v>9.8650064679647056E-2</v>
      </c>
      <c r="K1382" s="83">
        <v>2.9407650277060577</v>
      </c>
      <c r="L1382" s="83">
        <v>0.2193157823604473</v>
      </c>
      <c r="M1382" s="83">
        <v>0.2121597736475635</v>
      </c>
      <c r="N1382" s="83">
        <v>0.20504589007794907</v>
      </c>
      <c r="O1382" s="83">
        <v>11.847489429221861</v>
      </c>
    </row>
    <row r="1383" spans="1:15" x14ac:dyDescent="0.25">
      <c r="A1383" s="78" t="str">
        <f t="shared" si="21"/>
        <v>301212</v>
      </c>
      <c r="B1383">
        <v>30</v>
      </c>
      <c r="C1383">
        <v>55</v>
      </c>
      <c r="D1383">
        <v>12</v>
      </c>
      <c r="E1383">
        <v>12</v>
      </c>
      <c r="F1383">
        <v>3</v>
      </c>
      <c r="G1383" s="84">
        <v>567600</v>
      </c>
      <c r="H1383" s="83">
        <v>0.10070119802677942</v>
      </c>
      <c r="I1383" s="83">
        <v>9.9704016913319232E-2</v>
      </c>
      <c r="J1383" s="83">
        <v>9.87262156448203E-2</v>
      </c>
      <c r="K1383" s="83">
        <v>2.8443217054263568</v>
      </c>
      <c r="L1383" s="83">
        <v>0.21910676532769557</v>
      </c>
      <c r="M1383" s="83">
        <v>0.2120401691331924</v>
      </c>
      <c r="N1383" s="83">
        <v>0.20501409443269908</v>
      </c>
      <c r="O1383" s="83">
        <v>11.135306553911205</v>
      </c>
    </row>
    <row r="1384" spans="1:15" x14ac:dyDescent="0.25">
      <c r="A1384" s="78" t="str">
        <f t="shared" si="21"/>
        <v>311212</v>
      </c>
      <c r="B1384">
        <v>31</v>
      </c>
      <c r="C1384">
        <v>54</v>
      </c>
      <c r="D1384">
        <v>12</v>
      </c>
      <c r="E1384">
        <v>12</v>
      </c>
      <c r="F1384">
        <v>3</v>
      </c>
      <c r="G1384" s="84">
        <v>565342</v>
      </c>
      <c r="H1384" s="83">
        <v>0.1007231021222552</v>
      </c>
      <c r="I1384" s="83">
        <v>9.9752008518737334E-2</v>
      </c>
      <c r="J1384" s="83">
        <v>9.8798603323298109E-2</v>
      </c>
      <c r="K1384" s="83">
        <v>2.7787799243643669</v>
      </c>
      <c r="L1384" s="83">
        <v>0.2188887434508669</v>
      </c>
      <c r="M1384" s="83">
        <v>0.21191066646383958</v>
      </c>
      <c r="N1384" s="83">
        <v>0.20497504165620103</v>
      </c>
      <c r="O1384" s="83">
        <v>10.534579068952953</v>
      </c>
    </row>
    <row r="1385" spans="1:15" x14ac:dyDescent="0.25">
      <c r="A1385" s="78" t="str">
        <f t="shared" si="21"/>
        <v>321212</v>
      </c>
      <c r="B1385">
        <v>32</v>
      </c>
      <c r="C1385">
        <v>53</v>
      </c>
      <c r="D1385">
        <v>12</v>
      </c>
      <c r="E1385">
        <v>12</v>
      </c>
      <c r="F1385">
        <v>3</v>
      </c>
      <c r="G1385" s="84">
        <v>562939</v>
      </c>
      <c r="H1385" s="83">
        <v>0.1007444856369873</v>
      </c>
      <c r="I1385" s="83">
        <v>9.9797669019201021E-2</v>
      </c>
      <c r="J1385" s="83">
        <v>9.8870392706847457E-2</v>
      </c>
      <c r="K1385" s="83">
        <v>2.7149957633065038</v>
      </c>
      <c r="L1385" s="83">
        <v>0.21865779418373926</v>
      </c>
      <c r="M1385" s="83">
        <v>0.21177250110580365</v>
      </c>
      <c r="N1385" s="83">
        <v>0.20492806503013647</v>
      </c>
      <c r="O1385" s="83">
        <v>9.9479499555013948</v>
      </c>
    </row>
    <row r="1386" spans="1:15" x14ac:dyDescent="0.25">
      <c r="A1386" s="78" t="str">
        <f t="shared" si="21"/>
        <v>331212</v>
      </c>
      <c r="B1386">
        <v>33</v>
      </c>
      <c r="C1386">
        <v>52</v>
      </c>
      <c r="D1386">
        <v>12</v>
      </c>
      <c r="E1386">
        <v>12</v>
      </c>
      <c r="F1386">
        <v>3</v>
      </c>
      <c r="G1386" s="84">
        <v>560393</v>
      </c>
      <c r="H1386" s="83">
        <v>0.10076321438704623</v>
      </c>
      <c r="I1386" s="83">
        <v>9.9842432007537563E-2</v>
      </c>
      <c r="J1386" s="83">
        <v>9.8941278709762617E-2</v>
      </c>
      <c r="K1386" s="83">
        <v>2.6298169320459035</v>
      </c>
      <c r="L1386" s="83">
        <v>0.21841636137496365</v>
      </c>
      <c r="M1386" s="83">
        <v>0.21162291463312355</v>
      </c>
      <c r="N1386" s="83">
        <v>0.20486872605475087</v>
      </c>
      <c r="O1386" s="83">
        <v>9.4162650140169486</v>
      </c>
    </row>
    <row r="1387" spans="1:15" x14ac:dyDescent="0.25">
      <c r="A1387" s="78" t="str">
        <f t="shared" si="21"/>
        <v>341212</v>
      </c>
      <c r="B1387">
        <v>34</v>
      </c>
      <c r="C1387">
        <v>51</v>
      </c>
      <c r="D1387">
        <v>12</v>
      </c>
      <c r="E1387">
        <v>12</v>
      </c>
      <c r="F1387">
        <v>3</v>
      </c>
      <c r="G1387" s="84">
        <v>557692</v>
      </c>
      <c r="H1387" s="83">
        <v>9.9544192851968472E-2</v>
      </c>
      <c r="I1387" s="83">
        <v>9.8676330304182241E-2</v>
      </c>
      <c r="J1387" s="83">
        <v>9.782460569633418E-2</v>
      </c>
      <c r="K1387" s="83">
        <v>2.5928953615974408</v>
      </c>
      <c r="L1387" s="83">
        <v>0.21816163760642074</v>
      </c>
      <c r="M1387" s="83">
        <v>0.21146080632320349</v>
      </c>
      <c r="N1387" s="83">
        <v>0.20479583712873772</v>
      </c>
      <c r="O1387" s="83">
        <v>8.902580635906558</v>
      </c>
    </row>
    <row r="1388" spans="1:15" x14ac:dyDescent="0.25">
      <c r="A1388" s="78" t="str">
        <f t="shared" si="21"/>
        <v>351212</v>
      </c>
      <c r="B1388">
        <v>35</v>
      </c>
      <c r="C1388">
        <v>50</v>
      </c>
      <c r="D1388">
        <v>12</v>
      </c>
      <c r="E1388">
        <v>12</v>
      </c>
      <c r="F1388">
        <v>3</v>
      </c>
      <c r="G1388" s="84">
        <v>554823</v>
      </c>
      <c r="H1388" s="83">
        <v>9.9155947031756078E-2</v>
      </c>
      <c r="I1388" s="83">
        <v>9.8341272802317137E-2</v>
      </c>
      <c r="J1388" s="83">
        <v>9.7542819962402424E-2</v>
      </c>
      <c r="K1388" s="83">
        <v>2.5347741531984074</v>
      </c>
      <c r="L1388" s="83">
        <v>0.22176441856231627</v>
      </c>
      <c r="M1388" s="83">
        <v>0.21488474702743038</v>
      </c>
      <c r="N1388" s="83">
        <v>0.20804292540143432</v>
      </c>
      <c r="O1388" s="83">
        <v>8.154726822788529</v>
      </c>
    </row>
    <row r="1389" spans="1:15" x14ac:dyDescent="0.25">
      <c r="A1389" s="78" t="str">
        <f t="shared" si="21"/>
        <v>361212</v>
      </c>
      <c r="B1389">
        <v>36</v>
      </c>
      <c r="C1389">
        <v>49</v>
      </c>
      <c r="D1389">
        <v>12</v>
      </c>
      <c r="E1389">
        <v>12</v>
      </c>
      <c r="F1389">
        <v>3</v>
      </c>
      <c r="G1389" s="84">
        <v>551733</v>
      </c>
      <c r="H1389" s="83">
        <v>9.9167532121515301E-2</v>
      </c>
      <c r="I1389" s="83">
        <v>9.8375482343814852E-2</v>
      </c>
      <c r="J1389" s="83">
        <v>9.7599744804099081E-2</v>
      </c>
      <c r="K1389" s="83">
        <v>2.4578736454045709</v>
      </c>
      <c r="L1389" s="83">
        <v>0.2214658177053031</v>
      </c>
      <c r="M1389" s="83">
        <v>0.21467992670367733</v>
      </c>
      <c r="N1389" s="83">
        <v>0.20793028511979525</v>
      </c>
      <c r="O1389" s="83">
        <v>7.7371192225224883</v>
      </c>
    </row>
    <row r="1390" spans="1:15" x14ac:dyDescent="0.25">
      <c r="A1390" s="78" t="str">
        <f t="shared" si="21"/>
        <v>371212</v>
      </c>
      <c r="B1390">
        <v>37</v>
      </c>
      <c r="C1390">
        <v>48</v>
      </c>
      <c r="D1390">
        <v>12</v>
      </c>
      <c r="E1390">
        <v>12</v>
      </c>
      <c r="F1390">
        <v>3</v>
      </c>
      <c r="G1390" s="84">
        <v>548455</v>
      </c>
      <c r="H1390" s="83">
        <v>9.9174955101147766E-2</v>
      </c>
      <c r="I1390" s="83">
        <v>9.8403697659789777E-2</v>
      </c>
      <c r="J1390" s="83">
        <v>9.7648849951226621E-2</v>
      </c>
      <c r="K1390" s="83">
        <v>2.3770847198038125</v>
      </c>
      <c r="L1390" s="83">
        <v>0.22115032226891906</v>
      </c>
      <c r="M1390" s="83">
        <v>0.21445697459226373</v>
      </c>
      <c r="N1390" s="83">
        <v>0.2077964463811981</v>
      </c>
      <c r="O1390" s="83">
        <v>7.3436526241897697</v>
      </c>
    </row>
    <row r="1391" spans="1:15" x14ac:dyDescent="0.25">
      <c r="A1391" s="78" t="str">
        <f t="shared" si="21"/>
        <v>381212</v>
      </c>
      <c r="B1391">
        <v>38</v>
      </c>
      <c r="C1391">
        <v>47</v>
      </c>
      <c r="D1391">
        <v>12</v>
      </c>
      <c r="E1391">
        <v>12</v>
      </c>
      <c r="F1391">
        <v>3</v>
      </c>
      <c r="G1391" s="84">
        <v>544976</v>
      </c>
      <c r="H1391" s="83">
        <v>9.9176844484894749E-2</v>
      </c>
      <c r="I1391" s="83">
        <v>9.8426352720119792E-2</v>
      </c>
      <c r="J1391" s="83">
        <v>9.7692375444056248E-2</v>
      </c>
      <c r="K1391" s="83">
        <v>2.2978424737970111</v>
      </c>
      <c r="L1391" s="83">
        <v>0.22081706350371391</v>
      </c>
      <c r="M1391" s="83">
        <v>0.21421493790552246</v>
      </c>
      <c r="N1391" s="83">
        <v>0.20764400634156366</v>
      </c>
      <c r="O1391" s="83">
        <v>6.9728446757288394</v>
      </c>
    </row>
    <row r="1392" spans="1:15" x14ac:dyDescent="0.25">
      <c r="A1392" s="78" t="str">
        <f t="shared" si="21"/>
        <v>391212</v>
      </c>
      <c r="B1392">
        <v>39</v>
      </c>
      <c r="C1392">
        <v>46</v>
      </c>
      <c r="D1392">
        <v>12</v>
      </c>
      <c r="E1392">
        <v>12</v>
      </c>
      <c r="F1392">
        <v>3</v>
      </c>
      <c r="G1392" s="84">
        <v>541279</v>
      </c>
      <c r="H1392" s="83">
        <v>9.9172515467993397E-2</v>
      </c>
      <c r="I1392" s="83">
        <v>9.8442762420119748E-2</v>
      </c>
      <c r="J1392" s="83">
        <v>9.772778918081064E-2</v>
      </c>
      <c r="K1392" s="83">
        <v>2.2200362474805044</v>
      </c>
      <c r="L1392" s="83">
        <v>0.22046486192887588</v>
      </c>
      <c r="M1392" s="83">
        <v>0.21395250878013003</v>
      </c>
      <c r="N1392" s="83">
        <v>0.20747156272458381</v>
      </c>
      <c r="O1392" s="83">
        <v>6.6233070191158347</v>
      </c>
    </row>
    <row r="1393" spans="1:15" x14ac:dyDescent="0.25">
      <c r="A1393" s="78" t="str">
        <f t="shared" si="21"/>
        <v>401212</v>
      </c>
      <c r="B1393">
        <v>40</v>
      </c>
      <c r="C1393">
        <v>45</v>
      </c>
      <c r="D1393">
        <v>12</v>
      </c>
      <c r="E1393">
        <v>12</v>
      </c>
      <c r="F1393">
        <v>3</v>
      </c>
      <c r="G1393" s="84">
        <v>537355</v>
      </c>
      <c r="H1393" s="83">
        <v>9.9161634301346405E-2</v>
      </c>
      <c r="I1393" s="83">
        <v>9.8452605819244254E-2</v>
      </c>
      <c r="J1393" s="83">
        <v>9.7758465074299111E-2</v>
      </c>
      <c r="K1393" s="83">
        <v>2.143551283602088</v>
      </c>
      <c r="L1393" s="83">
        <v>0.22009472322766141</v>
      </c>
      <c r="M1393" s="83">
        <v>0.21367252561156033</v>
      </c>
      <c r="N1393" s="83">
        <v>0.20728010346977324</v>
      </c>
      <c r="O1393" s="83">
        <v>6.2937518028119213</v>
      </c>
    </row>
    <row r="1394" spans="1:15" x14ac:dyDescent="0.25">
      <c r="A1394" s="78" t="str">
        <f t="shared" si="21"/>
        <v>411212</v>
      </c>
      <c r="B1394">
        <v>41</v>
      </c>
      <c r="C1394">
        <v>44</v>
      </c>
      <c r="D1394">
        <v>12</v>
      </c>
      <c r="E1394">
        <v>12</v>
      </c>
      <c r="F1394">
        <v>3</v>
      </c>
      <c r="G1394" s="84">
        <v>533179</v>
      </c>
      <c r="H1394" s="83">
        <v>9.914306452429672E-2</v>
      </c>
      <c r="I1394" s="83">
        <v>9.8454740340486027E-2</v>
      </c>
      <c r="J1394" s="83">
        <v>9.7781420498556773E-2</v>
      </c>
      <c r="K1394" s="83">
        <v>2.0545764180509734</v>
      </c>
      <c r="L1394" s="83">
        <v>0.21970482708433753</v>
      </c>
      <c r="M1394" s="83">
        <v>0.21337487035310843</v>
      </c>
      <c r="N1394" s="83">
        <v>0.20707304676290703</v>
      </c>
      <c r="O1394" s="83">
        <v>5.9475485718679844</v>
      </c>
    </row>
    <row r="1395" spans="1:15" x14ac:dyDescent="0.25">
      <c r="A1395" s="78" t="str">
        <f t="shared" si="21"/>
        <v>421212</v>
      </c>
      <c r="B1395">
        <v>42</v>
      </c>
      <c r="C1395">
        <v>43</v>
      </c>
      <c r="D1395">
        <v>12</v>
      </c>
      <c r="E1395">
        <v>12</v>
      </c>
      <c r="F1395">
        <v>3</v>
      </c>
      <c r="G1395" s="84">
        <v>528730</v>
      </c>
      <c r="H1395" s="83">
        <v>9.91224254345318E-2</v>
      </c>
      <c r="I1395" s="83">
        <v>9.8452896563463399E-2</v>
      </c>
      <c r="J1395" s="83">
        <v>9.7798498288351327E-2</v>
      </c>
      <c r="K1395" s="83">
        <v>1.9664819473076995</v>
      </c>
      <c r="L1395" s="83">
        <v>0.21930096646681671</v>
      </c>
      <c r="M1395" s="83">
        <v>0.21306148695931762</v>
      </c>
      <c r="N1395" s="83">
        <v>0.20685226864373121</v>
      </c>
      <c r="O1395" s="83">
        <v>5.6307188924403757</v>
      </c>
    </row>
    <row r="1396" spans="1:15" x14ac:dyDescent="0.25">
      <c r="A1396" s="78" t="str">
        <f t="shared" si="21"/>
        <v>431212</v>
      </c>
      <c r="B1396">
        <v>43</v>
      </c>
      <c r="C1396">
        <v>42</v>
      </c>
      <c r="D1396">
        <v>12</v>
      </c>
      <c r="E1396">
        <v>12</v>
      </c>
      <c r="F1396">
        <v>3</v>
      </c>
      <c r="G1396" s="84">
        <v>523993</v>
      </c>
      <c r="H1396" s="83">
        <v>9.9094835236348572E-2</v>
      </c>
      <c r="I1396" s="83">
        <v>9.844597160649092E-2</v>
      </c>
      <c r="J1396" s="83">
        <v>9.7816192201040847E-2</v>
      </c>
      <c r="K1396" s="83">
        <v>1.8823667491741303</v>
      </c>
      <c r="L1396" s="83">
        <v>0.21888269499783394</v>
      </c>
      <c r="M1396" s="83">
        <v>0.21273566631615307</v>
      </c>
      <c r="N1396" s="83">
        <v>0.20662298923840586</v>
      </c>
      <c r="O1396" s="83">
        <v>5.3312009893261934</v>
      </c>
    </row>
    <row r="1397" spans="1:15" x14ac:dyDescent="0.25">
      <c r="A1397" s="78" t="str">
        <f t="shared" si="21"/>
        <v>441212</v>
      </c>
      <c r="B1397">
        <v>44</v>
      </c>
      <c r="C1397">
        <v>41</v>
      </c>
      <c r="D1397">
        <v>12</v>
      </c>
      <c r="E1397">
        <v>12</v>
      </c>
      <c r="F1397">
        <v>3</v>
      </c>
      <c r="G1397" s="84">
        <v>518948</v>
      </c>
      <c r="H1397" s="83">
        <v>9.7709211712926916E-2</v>
      </c>
      <c r="I1397" s="83">
        <v>9.7111849356775637E-2</v>
      </c>
      <c r="J1397" s="83">
        <v>9.6529902803363724E-2</v>
      </c>
      <c r="K1397" s="83">
        <v>1.8257397658339565</v>
      </c>
      <c r="L1397" s="83">
        <v>0.218455413644527</v>
      </c>
      <c r="M1397" s="83">
        <v>0.21240278409397473</v>
      </c>
      <c r="N1397" s="83">
        <v>0.20638869405027094</v>
      </c>
      <c r="O1397" s="83">
        <v>5.0403103971881578</v>
      </c>
    </row>
    <row r="1398" spans="1:15" x14ac:dyDescent="0.25">
      <c r="A1398" s="78" t="str">
        <f t="shared" si="21"/>
        <v>451212</v>
      </c>
      <c r="B1398">
        <v>45</v>
      </c>
      <c r="C1398">
        <v>40</v>
      </c>
      <c r="D1398">
        <v>12</v>
      </c>
      <c r="E1398">
        <v>12</v>
      </c>
      <c r="F1398">
        <v>3</v>
      </c>
      <c r="G1398" s="84">
        <v>513575</v>
      </c>
      <c r="H1398" s="83">
        <v>9.7859124762692887E-2</v>
      </c>
      <c r="I1398" s="83">
        <v>9.728861412646643E-2</v>
      </c>
      <c r="J1398" s="83">
        <v>9.6737574843012222E-2</v>
      </c>
      <c r="K1398" s="83">
        <v>1.7380168427201479</v>
      </c>
      <c r="L1398" s="83">
        <v>0.22248746531665287</v>
      </c>
      <c r="M1398" s="83">
        <v>0.21624105534732024</v>
      </c>
      <c r="N1398" s="83">
        <v>0.21003553521880933</v>
      </c>
      <c r="O1398" s="83">
        <v>4.6862775641337686</v>
      </c>
    </row>
    <row r="1399" spans="1:15" x14ac:dyDescent="0.25">
      <c r="A1399" s="78" t="str">
        <f t="shared" si="21"/>
        <v>461212</v>
      </c>
      <c r="B1399">
        <v>46</v>
      </c>
      <c r="C1399">
        <v>39</v>
      </c>
      <c r="D1399">
        <v>12</v>
      </c>
      <c r="E1399">
        <v>12</v>
      </c>
      <c r="F1399">
        <v>3</v>
      </c>
      <c r="G1399" s="84">
        <v>507863</v>
      </c>
      <c r="H1399" s="83">
        <v>9.7829532767695224E-2</v>
      </c>
      <c r="I1399" s="83">
        <v>9.7282141049850057E-2</v>
      </c>
      <c r="J1399" s="83">
        <v>9.6756408716523939E-2</v>
      </c>
      <c r="K1399" s="83">
        <v>1.6942462829542613</v>
      </c>
      <c r="L1399" s="83">
        <v>0.22202838166985978</v>
      </c>
      <c r="M1399" s="83">
        <v>0.21588499260627375</v>
      </c>
      <c r="N1399" s="83">
        <v>0.20978886038163835</v>
      </c>
      <c r="O1399" s="83">
        <v>4.4400222107143072</v>
      </c>
    </row>
    <row r="1400" spans="1:15" x14ac:dyDescent="0.25">
      <c r="A1400" s="78" t="str">
        <f t="shared" si="21"/>
        <v>471212</v>
      </c>
      <c r="B1400">
        <v>47</v>
      </c>
      <c r="C1400">
        <v>38</v>
      </c>
      <c r="D1400">
        <v>12</v>
      </c>
      <c r="E1400">
        <v>12</v>
      </c>
      <c r="F1400">
        <v>3</v>
      </c>
      <c r="G1400" s="84">
        <v>501803</v>
      </c>
      <c r="H1400" s="83">
        <v>9.7801328409754432E-2</v>
      </c>
      <c r="I1400" s="83">
        <v>9.7279211164540663E-2</v>
      </c>
      <c r="J1400" s="83">
        <v>9.6779014872370228E-2</v>
      </c>
      <c r="K1400" s="83">
        <v>1.6520128416928557</v>
      </c>
      <c r="L1400" s="83">
        <v>0.22156902210628474</v>
      </c>
      <c r="M1400" s="83">
        <v>0.21553478157763106</v>
      </c>
      <c r="N1400" s="83">
        <v>0.20954836858289011</v>
      </c>
      <c r="O1400" s="83">
        <v>4.2109114532994028</v>
      </c>
    </row>
    <row r="1401" spans="1:15" x14ac:dyDescent="0.25">
      <c r="A1401" s="78" t="str">
        <f t="shared" si="21"/>
        <v>481212</v>
      </c>
      <c r="B1401">
        <v>48</v>
      </c>
      <c r="C1401">
        <v>37</v>
      </c>
      <c r="D1401">
        <v>12</v>
      </c>
      <c r="E1401">
        <v>12</v>
      </c>
      <c r="F1401">
        <v>3</v>
      </c>
      <c r="G1401" s="84">
        <v>495395</v>
      </c>
      <c r="H1401" s="83">
        <v>9.7774503174234695E-2</v>
      </c>
      <c r="I1401" s="83">
        <v>9.7279948324064641E-2</v>
      </c>
      <c r="J1401" s="83">
        <v>9.6807597977371596E-2</v>
      </c>
      <c r="K1401" s="83">
        <v>1.6112677762189769</v>
      </c>
      <c r="L1401" s="83">
        <v>0.22111446421542405</v>
      </c>
      <c r="M1401" s="83">
        <v>0.21519191756073436</v>
      </c>
      <c r="N1401" s="83">
        <v>0.20931983568667428</v>
      </c>
      <c r="O1401" s="83">
        <v>3.9941561784030926</v>
      </c>
    </row>
    <row r="1402" spans="1:15" x14ac:dyDescent="0.25">
      <c r="A1402" s="78" t="str">
        <f t="shared" si="21"/>
        <v>491212</v>
      </c>
      <c r="B1402">
        <v>49</v>
      </c>
      <c r="C1402">
        <v>36</v>
      </c>
      <c r="D1402">
        <v>12</v>
      </c>
      <c r="E1402">
        <v>12</v>
      </c>
      <c r="F1402">
        <v>3</v>
      </c>
      <c r="G1402" s="84">
        <v>488658</v>
      </c>
      <c r="H1402" s="83">
        <v>9.7753439010514517E-2</v>
      </c>
      <c r="I1402" s="83">
        <v>9.7286855019256824E-2</v>
      </c>
      <c r="J1402" s="83">
        <v>9.6840735238142017E-2</v>
      </c>
      <c r="K1402" s="83">
        <v>1.5739167270360865</v>
      </c>
      <c r="L1402" s="83">
        <v>0.22066762439170134</v>
      </c>
      <c r="M1402" s="83">
        <v>0.21485783513213741</v>
      </c>
      <c r="N1402" s="83">
        <v>0.20909920639793067</v>
      </c>
      <c r="O1402" s="83">
        <v>3.7890405969000813</v>
      </c>
    </row>
    <row r="1403" spans="1:15" x14ac:dyDescent="0.25">
      <c r="A1403" s="78" t="str">
        <f t="shared" si="21"/>
        <v>501212</v>
      </c>
      <c r="B1403">
        <v>50</v>
      </c>
      <c r="C1403">
        <v>35</v>
      </c>
      <c r="D1403">
        <v>12</v>
      </c>
      <c r="E1403">
        <v>12</v>
      </c>
      <c r="F1403">
        <v>3</v>
      </c>
      <c r="G1403" s="84">
        <v>481598</v>
      </c>
      <c r="H1403" s="83">
        <v>9.7037363111973057E-2</v>
      </c>
      <c r="I1403" s="83">
        <v>9.6613773313012102E-2</v>
      </c>
      <c r="J1403" s="83">
        <v>9.6217176981631986E-2</v>
      </c>
      <c r="K1403" s="83">
        <v>1.5492879953820407</v>
      </c>
      <c r="L1403" s="83">
        <v>0.22022931988920219</v>
      </c>
      <c r="M1403" s="83">
        <v>0.21453162180906066</v>
      </c>
      <c r="N1403" s="83">
        <v>0.20888998708466397</v>
      </c>
      <c r="O1403" s="83">
        <v>3.5905651601543194</v>
      </c>
    </row>
    <row r="1404" spans="1:15" x14ac:dyDescent="0.25">
      <c r="A1404" s="78" t="str">
        <f t="shared" si="21"/>
        <v>511212</v>
      </c>
      <c r="B1404">
        <v>51</v>
      </c>
      <c r="C1404">
        <v>34</v>
      </c>
      <c r="D1404">
        <v>12</v>
      </c>
      <c r="E1404">
        <v>12</v>
      </c>
      <c r="F1404">
        <v>3</v>
      </c>
      <c r="G1404" s="84">
        <v>474240</v>
      </c>
      <c r="H1404" s="83">
        <v>9.6733721322537117E-2</v>
      </c>
      <c r="I1404" s="83">
        <v>9.6347840755735492E-2</v>
      </c>
      <c r="J1404" s="83">
        <v>9.5985155195681515E-2</v>
      </c>
      <c r="K1404" s="83">
        <v>1.5171600877192983</v>
      </c>
      <c r="L1404" s="83">
        <v>0.22277327935222671</v>
      </c>
      <c r="M1404" s="83">
        <v>0.21700404858299596</v>
      </c>
      <c r="N1404" s="83">
        <v>0.2112896423751687</v>
      </c>
      <c r="O1404" s="83">
        <v>3.3472102732793521</v>
      </c>
    </row>
    <row r="1405" spans="1:15" x14ac:dyDescent="0.25">
      <c r="A1405" s="78" t="str">
        <f t="shared" si="21"/>
        <v>521212</v>
      </c>
      <c r="B1405">
        <v>52</v>
      </c>
      <c r="C1405">
        <v>33</v>
      </c>
      <c r="D1405">
        <v>12</v>
      </c>
      <c r="E1405">
        <v>12</v>
      </c>
      <c r="F1405">
        <v>3</v>
      </c>
      <c r="G1405" s="84">
        <v>466615</v>
      </c>
      <c r="H1405" s="83">
        <v>9.6726423282577717E-2</v>
      </c>
      <c r="I1405" s="83">
        <v>9.6368526515435635E-2</v>
      </c>
      <c r="J1405" s="83">
        <v>9.603634688126185E-2</v>
      </c>
      <c r="K1405" s="83">
        <v>1.4810454014551611</v>
      </c>
      <c r="L1405" s="83">
        <v>0.22233318688854836</v>
      </c>
      <c r="M1405" s="83">
        <v>0.21668184691876602</v>
      </c>
      <c r="N1405" s="83">
        <v>0.21108837049816229</v>
      </c>
      <c r="O1405" s="83">
        <v>3.1230564812532817</v>
      </c>
    </row>
    <row r="1406" spans="1:15" x14ac:dyDescent="0.25">
      <c r="A1406" s="78" t="str">
        <f t="shared" si="21"/>
        <v>531212</v>
      </c>
      <c r="B1406">
        <v>53</v>
      </c>
      <c r="C1406">
        <v>32</v>
      </c>
      <c r="D1406">
        <v>12</v>
      </c>
      <c r="E1406">
        <v>12</v>
      </c>
      <c r="F1406">
        <v>3</v>
      </c>
      <c r="G1406" s="84">
        <v>458737</v>
      </c>
      <c r="H1406" s="83">
        <v>9.6724266845708978E-2</v>
      </c>
      <c r="I1406" s="83">
        <v>9.6392922306245188E-2</v>
      </c>
      <c r="J1406" s="83">
        <v>9.6089916444498699E-2</v>
      </c>
      <c r="K1406" s="83">
        <v>1.4461990203537103</v>
      </c>
      <c r="L1406" s="83">
        <v>0.22189620632301296</v>
      </c>
      <c r="M1406" s="83">
        <v>0.21636580437156802</v>
      </c>
      <c r="N1406" s="83">
        <v>0.21088989987727172</v>
      </c>
      <c r="O1406" s="83">
        <v>2.9099527616041434</v>
      </c>
    </row>
    <row r="1407" spans="1:15" x14ac:dyDescent="0.25">
      <c r="A1407" s="78" t="str">
        <f t="shared" si="21"/>
        <v>541212</v>
      </c>
      <c r="B1407">
        <v>54</v>
      </c>
      <c r="C1407">
        <v>31</v>
      </c>
      <c r="D1407">
        <v>12</v>
      </c>
      <c r="E1407">
        <v>12</v>
      </c>
      <c r="F1407">
        <v>3</v>
      </c>
      <c r="G1407" s="84">
        <v>450627</v>
      </c>
      <c r="H1407" s="83">
        <v>9.6723010383310368E-2</v>
      </c>
      <c r="I1407" s="83">
        <v>9.6421208671473302E-2</v>
      </c>
      <c r="J1407" s="83">
        <v>9.6146036522445397E-2</v>
      </c>
      <c r="K1407" s="83">
        <v>1.4137812425797833</v>
      </c>
      <c r="L1407" s="83">
        <v>0.22146475910231744</v>
      </c>
      <c r="M1407" s="83">
        <v>0.21605230046135718</v>
      </c>
      <c r="N1407" s="83">
        <v>0.2106975392064834</v>
      </c>
      <c r="O1407" s="83">
        <v>2.7008434914019799</v>
      </c>
    </row>
    <row r="1408" spans="1:15" x14ac:dyDescent="0.25">
      <c r="A1408" s="78" t="str">
        <f t="shared" si="21"/>
        <v>551212</v>
      </c>
      <c r="B1408">
        <v>55</v>
      </c>
      <c r="C1408">
        <v>30</v>
      </c>
      <c r="D1408">
        <v>12</v>
      </c>
      <c r="E1408">
        <v>12</v>
      </c>
      <c r="F1408">
        <v>3</v>
      </c>
      <c r="G1408" s="84">
        <v>442289</v>
      </c>
      <c r="H1408" s="83">
        <v>9.5831006423401893E-2</v>
      </c>
      <c r="I1408" s="83">
        <v>9.5575517365342574E-2</v>
      </c>
      <c r="J1408" s="83">
        <v>9.5342637958438933E-2</v>
      </c>
      <c r="K1408" s="83">
        <v>1.3948255552365083</v>
      </c>
      <c r="L1408" s="83">
        <v>0.22103421066316367</v>
      </c>
      <c r="M1408" s="83">
        <v>0.21574355229273168</v>
      </c>
      <c r="N1408" s="83">
        <v>0.21050715708507334</v>
      </c>
      <c r="O1408" s="83">
        <v>2.5014775407030245</v>
      </c>
    </row>
    <row r="1409" spans="1:15" x14ac:dyDescent="0.25">
      <c r="A1409" s="78" t="str">
        <f t="shared" si="21"/>
        <v>181512</v>
      </c>
      <c r="B1409">
        <v>18</v>
      </c>
      <c r="C1409">
        <v>67</v>
      </c>
      <c r="D1409">
        <v>15</v>
      </c>
      <c r="E1409">
        <v>12</v>
      </c>
      <c r="F1409">
        <v>3</v>
      </c>
      <c r="G1409" s="84">
        <v>687416</v>
      </c>
      <c r="H1409" s="83">
        <v>0.10315005760703853</v>
      </c>
      <c r="I1409" s="83">
        <v>0.1018000744818276</v>
      </c>
      <c r="J1409" s="83">
        <v>0.10046754803495991</v>
      </c>
      <c r="K1409" s="83">
        <v>4.0367317606805777</v>
      </c>
      <c r="L1409" s="83">
        <v>0.21305294028652227</v>
      </c>
      <c r="M1409" s="83">
        <v>0.20544037380567226</v>
      </c>
      <c r="N1409" s="83">
        <v>0.19786126595831346</v>
      </c>
      <c r="O1409" s="83">
        <v>23.564729363296752</v>
      </c>
    </row>
    <row r="1410" spans="1:15" x14ac:dyDescent="0.25">
      <c r="A1410" s="78" t="str">
        <f t="shared" si="21"/>
        <v>191512</v>
      </c>
      <c r="B1410">
        <v>19</v>
      </c>
      <c r="C1410">
        <v>66</v>
      </c>
      <c r="D1410">
        <v>15</v>
      </c>
      <c r="E1410">
        <v>12</v>
      </c>
      <c r="F1410">
        <v>3</v>
      </c>
      <c r="G1410" s="84">
        <v>685891</v>
      </c>
      <c r="H1410" s="83">
        <v>0.10318111769945953</v>
      </c>
      <c r="I1410" s="83">
        <v>0.10185291832084106</v>
      </c>
      <c r="J1410" s="83">
        <v>0.10054075647588319</v>
      </c>
      <c r="K1410" s="83">
        <v>3.920354691926268</v>
      </c>
      <c r="L1410" s="83">
        <v>0.21295074581821311</v>
      </c>
      <c r="M1410" s="83">
        <v>0.20540435725209982</v>
      </c>
      <c r="N1410" s="83">
        <v>0.19789004375330774</v>
      </c>
      <c r="O1410" s="83">
        <v>22.156102062864218</v>
      </c>
    </row>
    <row r="1411" spans="1:15" x14ac:dyDescent="0.25">
      <c r="A1411" s="78" t="str">
        <f t="shared" ref="A1411:A1474" si="22">B1411&amp;D1411&amp;E1411</f>
        <v>201512</v>
      </c>
      <c r="B1411">
        <v>20</v>
      </c>
      <c r="C1411">
        <v>65</v>
      </c>
      <c r="D1411">
        <v>15</v>
      </c>
      <c r="E1411">
        <v>12</v>
      </c>
      <c r="F1411">
        <v>3</v>
      </c>
      <c r="G1411" s="84">
        <v>684310</v>
      </c>
      <c r="H1411" s="83">
        <v>0.10321199456386726</v>
      </c>
      <c r="I1411" s="83">
        <v>0.10190410778740629</v>
      </c>
      <c r="J1411" s="83">
        <v>0.10061521824903918</v>
      </c>
      <c r="K1411" s="83">
        <v>3.806232555420789</v>
      </c>
      <c r="L1411" s="83">
        <v>0.21284359427744737</v>
      </c>
      <c r="M1411" s="83">
        <v>0.20536306644649355</v>
      </c>
      <c r="N1411" s="83">
        <v>0.19791761043971298</v>
      </c>
      <c r="O1411" s="83">
        <v>20.828454940012566</v>
      </c>
    </row>
    <row r="1412" spans="1:15" x14ac:dyDescent="0.25">
      <c r="A1412" s="78" t="str">
        <f t="shared" si="22"/>
        <v>211512</v>
      </c>
      <c r="B1412">
        <v>21</v>
      </c>
      <c r="C1412">
        <v>64</v>
      </c>
      <c r="D1412">
        <v>15</v>
      </c>
      <c r="E1412">
        <v>12</v>
      </c>
      <c r="F1412">
        <v>3</v>
      </c>
      <c r="G1412" s="84">
        <v>682659</v>
      </c>
      <c r="H1412" s="83">
        <v>0.10324188211098073</v>
      </c>
      <c r="I1412" s="83">
        <v>0.10195719971464523</v>
      </c>
      <c r="J1412" s="83">
        <v>0.10069009564072252</v>
      </c>
      <c r="K1412" s="83">
        <v>3.6943100435209968</v>
      </c>
      <c r="L1412" s="83">
        <v>0.21272846325910888</v>
      </c>
      <c r="M1412" s="83">
        <v>0.20531773550191237</v>
      </c>
      <c r="N1412" s="83">
        <v>0.19794069952934043</v>
      </c>
      <c r="O1412" s="83">
        <v>19.537961119680542</v>
      </c>
    </row>
    <row r="1413" spans="1:15" x14ac:dyDescent="0.25">
      <c r="A1413" s="78" t="str">
        <f t="shared" si="22"/>
        <v>221512</v>
      </c>
      <c r="B1413">
        <v>22</v>
      </c>
      <c r="C1413">
        <v>63</v>
      </c>
      <c r="D1413">
        <v>15</v>
      </c>
      <c r="E1413">
        <v>12</v>
      </c>
      <c r="F1413">
        <v>3</v>
      </c>
      <c r="G1413" s="84">
        <v>680917</v>
      </c>
      <c r="H1413" s="83">
        <v>0.10327249870395364</v>
      </c>
      <c r="I1413" s="83">
        <v>0.10200949601787002</v>
      </c>
      <c r="J1413" s="83">
        <v>0.10076705384062962</v>
      </c>
      <c r="K1413" s="83">
        <v>3.5845352664127934</v>
      </c>
      <c r="L1413" s="83">
        <v>0.21260594169333413</v>
      </c>
      <c r="M1413" s="83">
        <v>0.20526437142852946</v>
      </c>
      <c r="N1413" s="83">
        <v>0.1979595163580877</v>
      </c>
      <c r="O1413" s="83">
        <v>18.367897996378414</v>
      </c>
    </row>
    <row r="1414" spans="1:15" x14ac:dyDescent="0.25">
      <c r="A1414" s="78" t="str">
        <f t="shared" si="22"/>
        <v>231512</v>
      </c>
      <c r="B1414">
        <v>23</v>
      </c>
      <c r="C1414">
        <v>62</v>
      </c>
      <c r="D1414">
        <v>15</v>
      </c>
      <c r="E1414">
        <v>12</v>
      </c>
      <c r="F1414">
        <v>3</v>
      </c>
      <c r="G1414" s="84">
        <v>679074</v>
      </c>
      <c r="H1414" s="83">
        <v>0.10330096572685746</v>
      </c>
      <c r="I1414" s="83">
        <v>0.10206251454186142</v>
      </c>
      <c r="J1414" s="83">
        <v>0.1008432070731614</v>
      </c>
      <c r="K1414" s="83">
        <v>3.4885432220936159</v>
      </c>
      <c r="L1414" s="83">
        <v>0.21247463457590779</v>
      </c>
      <c r="M1414" s="83">
        <v>0.20520738535122829</v>
      </c>
      <c r="N1414" s="83">
        <v>0.19797547837201837</v>
      </c>
      <c r="O1414" s="83">
        <v>17.231942321455392</v>
      </c>
    </row>
    <row r="1415" spans="1:15" x14ac:dyDescent="0.25">
      <c r="A1415" s="78" t="str">
        <f t="shared" si="22"/>
        <v>241512</v>
      </c>
      <c r="B1415">
        <v>24</v>
      </c>
      <c r="C1415">
        <v>61</v>
      </c>
      <c r="D1415">
        <v>15</v>
      </c>
      <c r="E1415">
        <v>12</v>
      </c>
      <c r="F1415">
        <v>3</v>
      </c>
      <c r="G1415" s="84">
        <v>677114</v>
      </c>
      <c r="H1415" s="83">
        <v>0.10332971995852988</v>
      </c>
      <c r="I1415" s="83">
        <v>0.10211574417306392</v>
      </c>
      <c r="J1415" s="83">
        <v>0.10091949066183833</v>
      </c>
      <c r="K1415" s="83">
        <v>3.3823019462010828</v>
      </c>
      <c r="L1415" s="83">
        <v>0.21233499824254115</v>
      </c>
      <c r="M1415" s="83">
        <v>0.20514270861332065</v>
      </c>
      <c r="N1415" s="83">
        <v>0.19798586353258094</v>
      </c>
      <c r="O1415" s="83">
        <v>16.164631066556002</v>
      </c>
    </row>
    <row r="1416" spans="1:15" x14ac:dyDescent="0.25">
      <c r="A1416" s="78" t="str">
        <f t="shared" si="22"/>
        <v>251512</v>
      </c>
      <c r="B1416">
        <v>25</v>
      </c>
      <c r="C1416">
        <v>60</v>
      </c>
      <c r="D1416">
        <v>15</v>
      </c>
      <c r="E1416">
        <v>12</v>
      </c>
      <c r="F1416">
        <v>3</v>
      </c>
      <c r="G1416" s="84">
        <v>675023</v>
      </c>
      <c r="H1416" s="83">
        <v>0.10238910377868606</v>
      </c>
      <c r="I1416" s="83">
        <v>0.10122766187226213</v>
      </c>
      <c r="J1416" s="83">
        <v>0.1000839971378753</v>
      </c>
      <c r="K1416" s="83">
        <v>3.3455585957811809</v>
      </c>
      <c r="L1416" s="83">
        <v>0.21218684400383395</v>
      </c>
      <c r="M1416" s="83">
        <v>0.2050700494649812</v>
      </c>
      <c r="N1416" s="83">
        <v>0.19799177213220884</v>
      </c>
      <c r="O1416" s="83">
        <v>15.195488153736983</v>
      </c>
    </row>
    <row r="1417" spans="1:15" x14ac:dyDescent="0.25">
      <c r="A1417" s="78" t="str">
        <f t="shared" si="22"/>
        <v>261512</v>
      </c>
      <c r="B1417">
        <v>26</v>
      </c>
      <c r="C1417">
        <v>59</v>
      </c>
      <c r="D1417">
        <v>15</v>
      </c>
      <c r="E1417">
        <v>12</v>
      </c>
      <c r="F1417">
        <v>3</v>
      </c>
      <c r="G1417" s="84">
        <v>672801</v>
      </c>
      <c r="H1417" s="83">
        <v>0.10223082308141634</v>
      </c>
      <c r="I1417" s="83">
        <v>0.10111310773913831</v>
      </c>
      <c r="J1417" s="83">
        <v>0.10001620092716866</v>
      </c>
      <c r="K1417" s="83">
        <v>3.2714844359624911</v>
      </c>
      <c r="L1417" s="83">
        <v>0.21527167765802965</v>
      </c>
      <c r="M1417" s="83">
        <v>0.20799760999166172</v>
      </c>
      <c r="N1417" s="83">
        <v>0.20076070041513017</v>
      </c>
      <c r="O1417" s="83">
        <v>13.655449382506863</v>
      </c>
    </row>
    <row r="1418" spans="1:15" x14ac:dyDescent="0.25">
      <c r="A1418" s="78" t="str">
        <f t="shared" si="22"/>
        <v>271512</v>
      </c>
      <c r="B1418">
        <v>27</v>
      </c>
      <c r="C1418">
        <v>58</v>
      </c>
      <c r="D1418">
        <v>15</v>
      </c>
      <c r="E1418">
        <v>12</v>
      </c>
      <c r="F1418">
        <v>3</v>
      </c>
      <c r="G1418" s="84">
        <v>670433</v>
      </c>
      <c r="H1418" s="83">
        <v>0.10225779458946681</v>
      </c>
      <c r="I1418" s="83">
        <v>0.10116596289263804</v>
      </c>
      <c r="J1418" s="83">
        <v>0.10009352164944148</v>
      </c>
      <c r="K1418" s="83">
        <v>3.1678392919202962</v>
      </c>
      <c r="L1418" s="83">
        <v>0.21509681056869218</v>
      </c>
      <c r="M1418" s="83">
        <v>0.20790295227114416</v>
      </c>
      <c r="N1418" s="83">
        <v>0.20075085802757323</v>
      </c>
      <c r="O1418" s="83">
        <v>12.844809250141326</v>
      </c>
    </row>
    <row r="1419" spans="1:15" x14ac:dyDescent="0.25">
      <c r="A1419" s="78" t="str">
        <f t="shared" si="22"/>
        <v>281512</v>
      </c>
      <c r="B1419">
        <v>28</v>
      </c>
      <c r="C1419">
        <v>57</v>
      </c>
      <c r="D1419">
        <v>15</v>
      </c>
      <c r="E1419">
        <v>12</v>
      </c>
      <c r="F1419">
        <v>3</v>
      </c>
      <c r="G1419" s="84">
        <v>667913</v>
      </c>
      <c r="H1419" s="83">
        <v>0.10228427953940109</v>
      </c>
      <c r="I1419" s="83">
        <v>0.10121827243967403</v>
      </c>
      <c r="J1419" s="83">
        <v>0.10017023175174013</v>
      </c>
      <c r="K1419" s="83">
        <v>3.0661418478155089</v>
      </c>
      <c r="L1419" s="83">
        <v>0.21490972626674432</v>
      </c>
      <c r="M1419" s="83">
        <v>0.20780251320156967</v>
      </c>
      <c r="N1419" s="83">
        <v>0.20073422736194685</v>
      </c>
      <c r="O1419" s="83">
        <v>12.075169969741568</v>
      </c>
    </row>
    <row r="1420" spans="1:15" x14ac:dyDescent="0.25">
      <c r="A1420" s="78" t="str">
        <f t="shared" si="22"/>
        <v>291512</v>
      </c>
      <c r="B1420">
        <v>29</v>
      </c>
      <c r="C1420">
        <v>56</v>
      </c>
      <c r="D1420">
        <v>15</v>
      </c>
      <c r="E1420">
        <v>12</v>
      </c>
      <c r="F1420">
        <v>3</v>
      </c>
      <c r="G1420" s="84">
        <v>665231</v>
      </c>
      <c r="H1420" s="83">
        <v>0.10231032528550232</v>
      </c>
      <c r="I1420" s="83">
        <v>0.10126858189110249</v>
      </c>
      <c r="J1420" s="83">
        <v>0.10024788381780164</v>
      </c>
      <c r="K1420" s="83">
        <v>2.9663410153766137</v>
      </c>
      <c r="L1420" s="83">
        <v>0.21471488851241147</v>
      </c>
      <c r="M1420" s="83">
        <v>0.20769326745145672</v>
      </c>
      <c r="N1420" s="83">
        <v>0.20071073055825719</v>
      </c>
      <c r="O1420" s="83">
        <v>11.334990401830341</v>
      </c>
    </row>
    <row r="1421" spans="1:15" x14ac:dyDescent="0.25">
      <c r="A1421" s="78" t="str">
        <f t="shared" si="22"/>
        <v>301512</v>
      </c>
      <c r="B1421">
        <v>30</v>
      </c>
      <c r="C1421">
        <v>55</v>
      </c>
      <c r="D1421">
        <v>15</v>
      </c>
      <c r="E1421">
        <v>12</v>
      </c>
      <c r="F1421">
        <v>3</v>
      </c>
      <c r="G1421" s="84">
        <v>662383</v>
      </c>
      <c r="H1421" s="83">
        <v>0.10233354418818116</v>
      </c>
      <c r="I1421" s="83">
        <v>0.10131902539769287</v>
      </c>
      <c r="J1421" s="83">
        <v>0.10032413271475868</v>
      </c>
      <c r="K1421" s="83">
        <v>2.8552861410996355</v>
      </c>
      <c r="L1421" s="83">
        <v>0.2145088264644473</v>
      </c>
      <c r="M1421" s="83">
        <v>0.20757477169552963</v>
      </c>
      <c r="N1421" s="83">
        <v>0.20067996914172012</v>
      </c>
      <c r="O1421" s="83">
        <v>10.657675393239259</v>
      </c>
    </row>
    <row r="1422" spans="1:15" x14ac:dyDescent="0.25">
      <c r="A1422" s="78" t="str">
        <f t="shared" si="22"/>
        <v>311512</v>
      </c>
      <c r="B1422">
        <v>31</v>
      </c>
      <c r="C1422">
        <v>54</v>
      </c>
      <c r="D1422">
        <v>15</v>
      </c>
      <c r="E1422">
        <v>12</v>
      </c>
      <c r="F1422">
        <v>3</v>
      </c>
      <c r="G1422" s="84">
        <v>659363</v>
      </c>
      <c r="H1422" s="83">
        <v>0.10235636515849388</v>
      </c>
      <c r="I1422" s="83">
        <v>0.10136753199679084</v>
      </c>
      <c r="J1422" s="83">
        <v>0.10039841483371072</v>
      </c>
      <c r="K1422" s="83">
        <v>2.7642694540033337</v>
      </c>
      <c r="L1422" s="83">
        <v>0.21429470564772363</v>
      </c>
      <c r="M1422" s="83">
        <v>0.20744718766445797</v>
      </c>
      <c r="N1422" s="83">
        <v>0.20064213490899549</v>
      </c>
      <c r="O1422" s="83">
        <v>10.084290443958791</v>
      </c>
    </row>
    <row r="1423" spans="1:15" x14ac:dyDescent="0.25">
      <c r="A1423" s="78" t="str">
        <f t="shared" si="22"/>
        <v>321512</v>
      </c>
      <c r="B1423">
        <v>32</v>
      </c>
      <c r="C1423">
        <v>53</v>
      </c>
      <c r="D1423">
        <v>15</v>
      </c>
      <c r="E1423">
        <v>12</v>
      </c>
      <c r="F1423">
        <v>3</v>
      </c>
      <c r="G1423" s="84">
        <v>656162</v>
      </c>
      <c r="H1423" s="83">
        <v>0.10237715686065331</v>
      </c>
      <c r="I1423" s="83">
        <v>0.10141550409807334</v>
      </c>
      <c r="J1423" s="83">
        <v>0.10047213950213514</v>
      </c>
      <c r="K1423" s="83">
        <v>2.687569533133586</v>
      </c>
      <c r="L1423" s="83">
        <v>0.21406756258363027</v>
      </c>
      <c r="M1423" s="83">
        <v>0.20731160902338142</v>
      </c>
      <c r="N1423" s="83">
        <v>0.20059375581030295</v>
      </c>
      <c r="O1423" s="83">
        <v>9.5498459221960434</v>
      </c>
    </row>
    <row r="1424" spans="1:15" x14ac:dyDescent="0.25">
      <c r="A1424" s="78" t="str">
        <f t="shared" si="22"/>
        <v>331512</v>
      </c>
      <c r="B1424">
        <v>33</v>
      </c>
      <c r="C1424">
        <v>52</v>
      </c>
      <c r="D1424">
        <v>15</v>
      </c>
      <c r="E1424">
        <v>12</v>
      </c>
      <c r="F1424">
        <v>3</v>
      </c>
      <c r="G1424" s="84">
        <v>652773</v>
      </c>
      <c r="H1424" s="83">
        <v>0.10239700477807752</v>
      </c>
      <c r="I1424" s="83">
        <v>0.10145946600119797</v>
      </c>
      <c r="J1424" s="83">
        <v>0.10054184226369657</v>
      </c>
      <c r="K1424" s="83">
        <v>2.6001335839564441</v>
      </c>
      <c r="L1424" s="83">
        <v>0.21382930972941588</v>
      </c>
      <c r="M1424" s="83">
        <v>0.20716389924215617</v>
      </c>
      <c r="N1424" s="83">
        <v>0.2005352549814407</v>
      </c>
      <c r="O1424" s="83">
        <v>9.0280112688484362</v>
      </c>
    </row>
    <row r="1425" spans="1:15" x14ac:dyDescent="0.25">
      <c r="A1425" s="78" t="str">
        <f t="shared" si="22"/>
        <v>341512</v>
      </c>
      <c r="B1425">
        <v>34</v>
      </c>
      <c r="C1425">
        <v>51</v>
      </c>
      <c r="D1425">
        <v>15</v>
      </c>
      <c r="E1425">
        <v>12</v>
      </c>
      <c r="F1425">
        <v>3</v>
      </c>
      <c r="G1425" s="84">
        <v>649188</v>
      </c>
      <c r="H1425" s="83">
        <v>0.10090759533447938</v>
      </c>
      <c r="I1425" s="83">
        <v>0.10002803502221236</v>
      </c>
      <c r="J1425" s="83">
        <v>9.9165418954139634E-2</v>
      </c>
      <c r="K1425" s="83">
        <v>2.5498268606320513</v>
      </c>
      <c r="L1425" s="83">
        <v>0.21357911729730064</v>
      </c>
      <c r="M1425" s="83">
        <v>0.20700321016408191</v>
      </c>
      <c r="N1425" s="83">
        <v>0.20046427229092342</v>
      </c>
      <c r="O1425" s="83">
        <v>8.555774290344246</v>
      </c>
    </row>
    <row r="1426" spans="1:15" x14ac:dyDescent="0.25">
      <c r="A1426" s="78" t="str">
        <f t="shared" si="22"/>
        <v>351512</v>
      </c>
      <c r="B1426">
        <v>35</v>
      </c>
      <c r="C1426">
        <v>50</v>
      </c>
      <c r="D1426">
        <v>15</v>
      </c>
      <c r="E1426">
        <v>12</v>
      </c>
      <c r="F1426">
        <v>3</v>
      </c>
      <c r="G1426" s="84">
        <v>645405</v>
      </c>
      <c r="H1426" s="83">
        <v>0.10108381558866138</v>
      </c>
      <c r="I1426" s="83">
        <v>0.1002517798901465</v>
      </c>
      <c r="J1426" s="83">
        <v>9.943678775342614E-2</v>
      </c>
      <c r="K1426" s="83">
        <v>2.4947699506511416</v>
      </c>
      <c r="L1426" s="83">
        <v>0.21676466714698522</v>
      </c>
      <c r="M1426" s="83">
        <v>0.21003710848227083</v>
      </c>
      <c r="N1426" s="83">
        <v>0.20334673577056267</v>
      </c>
      <c r="O1426" s="83">
        <v>7.9339654945344398</v>
      </c>
    </row>
    <row r="1427" spans="1:15" x14ac:dyDescent="0.25">
      <c r="A1427" s="78" t="str">
        <f t="shared" si="22"/>
        <v>361512</v>
      </c>
      <c r="B1427">
        <v>36</v>
      </c>
      <c r="C1427">
        <v>49</v>
      </c>
      <c r="D1427">
        <v>15</v>
      </c>
      <c r="E1427">
        <v>12</v>
      </c>
      <c r="F1427">
        <v>3</v>
      </c>
      <c r="G1427" s="84">
        <v>641416</v>
      </c>
      <c r="H1427" s="83">
        <v>0.10109507714182371</v>
      </c>
      <c r="I1427" s="83">
        <v>0.10028592988014019</v>
      </c>
      <c r="J1427" s="83">
        <v>9.949393217506268E-2</v>
      </c>
      <c r="K1427" s="83">
        <v>2.410516731731045</v>
      </c>
      <c r="L1427" s="83">
        <v>0.21647261683525201</v>
      </c>
      <c r="M1427" s="83">
        <v>0.209837297479327</v>
      </c>
      <c r="N1427" s="83">
        <v>0.20323471818601344</v>
      </c>
      <c r="O1427" s="83">
        <v>7.4541218179777244</v>
      </c>
    </row>
    <row r="1428" spans="1:15" x14ac:dyDescent="0.25">
      <c r="A1428" s="78" t="str">
        <f t="shared" si="22"/>
        <v>371512</v>
      </c>
      <c r="B1428">
        <v>37</v>
      </c>
      <c r="C1428">
        <v>48</v>
      </c>
      <c r="D1428">
        <v>15</v>
      </c>
      <c r="E1428">
        <v>12</v>
      </c>
      <c r="F1428">
        <v>3</v>
      </c>
      <c r="G1428" s="84">
        <v>637204</v>
      </c>
      <c r="H1428" s="83">
        <v>0.10110262961312233</v>
      </c>
      <c r="I1428" s="83">
        <v>0.10031638219471316</v>
      </c>
      <c r="J1428" s="83">
        <v>9.9544258981425104E-2</v>
      </c>
      <c r="K1428" s="83">
        <v>2.332896529211995</v>
      </c>
      <c r="L1428" s="83">
        <v>0.21616311259816323</v>
      </c>
      <c r="M1428" s="83">
        <v>0.2096188975587096</v>
      </c>
      <c r="N1428" s="83">
        <v>0.20310606964174738</v>
      </c>
      <c r="O1428" s="83">
        <v>7.0746291611477643</v>
      </c>
    </row>
    <row r="1429" spans="1:15" x14ac:dyDescent="0.25">
      <c r="A1429" s="78" t="str">
        <f t="shared" si="22"/>
        <v>381512</v>
      </c>
      <c r="B1429">
        <v>38</v>
      </c>
      <c r="C1429">
        <v>47</v>
      </c>
      <c r="D1429">
        <v>15</v>
      </c>
      <c r="E1429">
        <v>12</v>
      </c>
      <c r="F1429">
        <v>3</v>
      </c>
      <c r="G1429" s="84">
        <v>632760</v>
      </c>
      <c r="H1429" s="83">
        <v>0.10110468424047032</v>
      </c>
      <c r="I1429" s="83">
        <v>0.10033820089765472</v>
      </c>
      <c r="J1429" s="83">
        <v>9.958752133510336E-2</v>
      </c>
      <c r="K1429" s="83">
        <v>2.2515124217712876</v>
      </c>
      <c r="L1429" s="83">
        <v>0.21583854858082052</v>
      </c>
      <c r="M1429" s="83">
        <v>0.20938112396485239</v>
      </c>
      <c r="N1429" s="83">
        <v>0.20295530690941274</v>
      </c>
      <c r="O1429" s="83">
        <v>6.7219704153233453</v>
      </c>
    </row>
    <row r="1430" spans="1:15" x14ac:dyDescent="0.25">
      <c r="A1430" s="78" t="str">
        <f t="shared" si="22"/>
        <v>391512</v>
      </c>
      <c r="B1430">
        <v>39</v>
      </c>
      <c r="C1430">
        <v>46</v>
      </c>
      <c r="D1430">
        <v>15</v>
      </c>
      <c r="E1430">
        <v>12</v>
      </c>
      <c r="F1430">
        <v>3</v>
      </c>
      <c r="G1430" s="84">
        <v>628069</v>
      </c>
      <c r="H1430" s="83">
        <v>0.1010987646261796</v>
      </c>
      <c r="I1430" s="83">
        <v>0.10035521574858813</v>
      </c>
      <c r="J1430" s="83">
        <v>9.9624404325002511E-2</v>
      </c>
      <c r="K1430" s="83">
        <v>2.1715814663675488</v>
      </c>
      <c r="L1430" s="83">
        <v>0.21549383905271555</v>
      </c>
      <c r="M1430" s="83">
        <v>0.2091251120497907</v>
      </c>
      <c r="N1430" s="83">
        <v>0.20278663650012976</v>
      </c>
      <c r="O1430" s="83">
        <v>6.3853079836769524</v>
      </c>
    </row>
    <row r="1431" spans="1:15" x14ac:dyDescent="0.25">
      <c r="A1431" s="78" t="str">
        <f t="shared" si="22"/>
        <v>401512</v>
      </c>
      <c r="B1431">
        <v>40</v>
      </c>
      <c r="C1431">
        <v>45</v>
      </c>
      <c r="D1431">
        <v>15</v>
      </c>
      <c r="E1431">
        <v>12</v>
      </c>
      <c r="F1431">
        <v>3</v>
      </c>
      <c r="G1431" s="84">
        <v>623135</v>
      </c>
      <c r="H1431" s="83">
        <v>0.10108884912579136</v>
      </c>
      <c r="I1431" s="83">
        <v>0.10036348463816026</v>
      </c>
      <c r="J1431" s="83">
        <v>9.9654168037423677E-2</v>
      </c>
      <c r="K1431" s="83">
        <v>2.0974989368274932</v>
      </c>
      <c r="L1431" s="83">
        <v>0.21512994776412817</v>
      </c>
      <c r="M1431" s="83">
        <v>0.20885040962231299</v>
      </c>
      <c r="N1431" s="83">
        <v>0.20259975767690788</v>
      </c>
      <c r="O1431" s="83">
        <v>6.068197100146838</v>
      </c>
    </row>
    <row r="1432" spans="1:15" x14ac:dyDescent="0.25">
      <c r="A1432" s="78" t="str">
        <f t="shared" si="22"/>
        <v>411512</v>
      </c>
      <c r="B1432">
        <v>41</v>
      </c>
      <c r="C1432">
        <v>44</v>
      </c>
      <c r="D1432">
        <v>15</v>
      </c>
      <c r="E1432">
        <v>12</v>
      </c>
      <c r="F1432">
        <v>3</v>
      </c>
      <c r="G1432" s="84">
        <v>617933</v>
      </c>
      <c r="H1432" s="83">
        <v>0.10107082806712055</v>
      </c>
      <c r="I1432" s="83">
        <v>0.10036686825270701</v>
      </c>
      <c r="J1432" s="83">
        <v>9.967747312410892E-2</v>
      </c>
      <c r="K1432" s="83">
        <v>2.006198082963687</v>
      </c>
      <c r="L1432" s="83">
        <v>0.21474981915515112</v>
      </c>
      <c r="M1432" s="83">
        <v>0.20855820938515987</v>
      </c>
      <c r="N1432" s="83">
        <v>0.20239734728522349</v>
      </c>
      <c r="O1432" s="83">
        <v>5.7399896105241179</v>
      </c>
    </row>
    <row r="1433" spans="1:15" x14ac:dyDescent="0.25">
      <c r="A1433" s="78" t="str">
        <f t="shared" si="22"/>
        <v>421512</v>
      </c>
      <c r="B1433">
        <v>42</v>
      </c>
      <c r="C1433">
        <v>43</v>
      </c>
      <c r="D1433">
        <v>15</v>
      </c>
      <c r="E1433">
        <v>12</v>
      </c>
      <c r="F1433">
        <v>3</v>
      </c>
      <c r="G1433" s="84">
        <v>612464</v>
      </c>
      <c r="H1433" s="83">
        <v>0.10104757177564722</v>
      </c>
      <c r="I1433" s="83">
        <v>0.10036508268241072</v>
      </c>
      <c r="J1433" s="83">
        <v>9.9697288330416162E-2</v>
      </c>
      <c r="K1433" s="83">
        <v>1.9158415841584158</v>
      </c>
      <c r="L1433" s="83">
        <v>0.21435545599414824</v>
      </c>
      <c r="M1433" s="83">
        <v>0.20825224013166488</v>
      </c>
      <c r="N1433" s="83">
        <v>0.20218167924971917</v>
      </c>
      <c r="O1433" s="83">
        <v>5.4359178661929519</v>
      </c>
    </row>
    <row r="1434" spans="1:15" x14ac:dyDescent="0.25">
      <c r="A1434" s="78" t="str">
        <f t="shared" si="22"/>
        <v>431512</v>
      </c>
      <c r="B1434">
        <v>43</v>
      </c>
      <c r="C1434">
        <v>42</v>
      </c>
      <c r="D1434">
        <v>15</v>
      </c>
      <c r="E1434">
        <v>12</v>
      </c>
      <c r="F1434">
        <v>3</v>
      </c>
      <c r="G1434" s="84">
        <v>606717</v>
      </c>
      <c r="H1434" s="83">
        <v>0.10102073948809742</v>
      </c>
      <c r="I1434" s="83">
        <v>0.10035815709795506</v>
      </c>
      <c r="J1434" s="83">
        <v>9.9713705071722072E-2</v>
      </c>
      <c r="K1434" s="83">
        <v>1.8338220290514358</v>
      </c>
      <c r="L1434" s="83">
        <v>0.21394653520504617</v>
      </c>
      <c r="M1434" s="83">
        <v>0.20793384724673941</v>
      </c>
      <c r="N1434" s="83">
        <v>0.20195742001625139</v>
      </c>
      <c r="O1434" s="83">
        <v>5.1486986519250326</v>
      </c>
    </row>
    <row r="1435" spans="1:15" x14ac:dyDescent="0.25">
      <c r="A1435" s="78" t="str">
        <f t="shared" si="22"/>
        <v>441512</v>
      </c>
      <c r="B1435">
        <v>44</v>
      </c>
      <c r="C1435">
        <v>41</v>
      </c>
      <c r="D1435">
        <v>15</v>
      </c>
      <c r="E1435">
        <v>12</v>
      </c>
      <c r="F1435">
        <v>3</v>
      </c>
      <c r="G1435" s="84">
        <v>600687</v>
      </c>
      <c r="H1435" s="83">
        <v>0.10051990470910807</v>
      </c>
      <c r="I1435" s="83">
        <v>9.9893954755138695E-2</v>
      </c>
      <c r="J1435" s="83">
        <v>9.9284652406328083E-2</v>
      </c>
      <c r="K1435" s="83">
        <v>1.783333083619256</v>
      </c>
      <c r="L1435" s="83">
        <v>0.21352717804780194</v>
      </c>
      <c r="M1435" s="83">
        <v>0.20760895441386279</v>
      </c>
      <c r="N1435" s="83">
        <v>0.20172735551127294</v>
      </c>
      <c r="O1435" s="83">
        <v>4.8739809584692191</v>
      </c>
    </row>
    <row r="1436" spans="1:15" x14ac:dyDescent="0.25">
      <c r="A1436" s="78" t="str">
        <f t="shared" si="22"/>
        <v>451512</v>
      </c>
      <c r="B1436">
        <v>45</v>
      </c>
      <c r="C1436">
        <v>40</v>
      </c>
      <c r="D1436">
        <v>15</v>
      </c>
      <c r="E1436">
        <v>12</v>
      </c>
      <c r="F1436">
        <v>3</v>
      </c>
      <c r="G1436" s="84">
        <v>594380</v>
      </c>
      <c r="H1436" s="83">
        <v>0.10027928261381608</v>
      </c>
      <c r="I1436" s="83">
        <v>9.9692116154648541E-2</v>
      </c>
      <c r="J1436" s="83">
        <v>9.9125138800094215E-2</v>
      </c>
      <c r="K1436" s="83">
        <v>1.7438625121975841</v>
      </c>
      <c r="L1436" s="83">
        <v>0.21725327231737274</v>
      </c>
      <c r="M1436" s="83">
        <v>0.21114943302264544</v>
      </c>
      <c r="N1436" s="83">
        <v>0.20508597193714459</v>
      </c>
      <c r="O1436" s="83">
        <v>4.5270904135401597</v>
      </c>
    </row>
    <row r="1437" spans="1:15" x14ac:dyDescent="0.25">
      <c r="A1437" s="78" t="str">
        <f t="shared" si="22"/>
        <v>461512</v>
      </c>
      <c r="B1437">
        <v>46</v>
      </c>
      <c r="C1437">
        <v>39</v>
      </c>
      <c r="D1437">
        <v>15</v>
      </c>
      <c r="E1437">
        <v>12</v>
      </c>
      <c r="F1437">
        <v>3</v>
      </c>
      <c r="G1437" s="84">
        <v>587795</v>
      </c>
      <c r="H1437" s="83">
        <v>0.1002475352801572</v>
      </c>
      <c r="I1437" s="83">
        <v>9.9686115057120259E-2</v>
      </c>
      <c r="J1437" s="83">
        <v>9.9145110114921012E-2</v>
      </c>
      <c r="K1437" s="83">
        <v>1.7033030223122008</v>
      </c>
      <c r="L1437" s="83">
        <v>0.21680347740283601</v>
      </c>
      <c r="M1437" s="83">
        <v>0.2108030861099533</v>
      </c>
      <c r="N1437" s="83">
        <v>0.20484522665214913</v>
      </c>
      <c r="O1437" s="83">
        <v>4.2927006864638182</v>
      </c>
    </row>
    <row r="1438" spans="1:15" x14ac:dyDescent="0.25">
      <c r="A1438" s="78" t="str">
        <f t="shared" si="22"/>
        <v>471512</v>
      </c>
      <c r="B1438">
        <v>47</v>
      </c>
      <c r="C1438">
        <v>38</v>
      </c>
      <c r="D1438">
        <v>15</v>
      </c>
      <c r="E1438">
        <v>12</v>
      </c>
      <c r="F1438">
        <v>3</v>
      </c>
      <c r="G1438" s="84">
        <v>580927</v>
      </c>
      <c r="H1438" s="83">
        <v>0.10021913252439635</v>
      </c>
      <c r="I1438" s="83">
        <v>9.9682059880157062E-2</v>
      </c>
      <c r="J1438" s="83">
        <v>9.9169086649441324E-2</v>
      </c>
      <c r="K1438" s="83">
        <v>1.6603187663854495</v>
      </c>
      <c r="L1438" s="83">
        <v>0.21635592768110279</v>
      </c>
      <c r="M1438" s="83">
        <v>0.21046017830123234</v>
      </c>
      <c r="N1438" s="83">
        <v>0.20461090636172877</v>
      </c>
      <c r="O1438" s="83">
        <v>4.0751316430463724</v>
      </c>
    </row>
    <row r="1439" spans="1:15" x14ac:dyDescent="0.25">
      <c r="A1439" s="78" t="str">
        <f t="shared" si="22"/>
        <v>481512</v>
      </c>
      <c r="B1439">
        <v>48</v>
      </c>
      <c r="C1439">
        <v>37</v>
      </c>
      <c r="D1439">
        <v>15</v>
      </c>
      <c r="E1439">
        <v>12</v>
      </c>
      <c r="F1439">
        <v>3</v>
      </c>
      <c r="G1439" s="84">
        <v>573776</v>
      </c>
      <c r="H1439" s="83">
        <v>0.10019240958143945</v>
      </c>
      <c r="I1439" s="83">
        <v>9.9683500181255408E-2</v>
      </c>
      <c r="J1439" s="83">
        <v>9.919724770642202E-2</v>
      </c>
      <c r="K1439" s="83">
        <v>1.6225513092217172</v>
      </c>
      <c r="L1439" s="83">
        <v>0.215911784389727</v>
      </c>
      <c r="M1439" s="83">
        <v>0.21012555422325088</v>
      </c>
      <c r="N1439" s="83">
        <v>0.20438638074788767</v>
      </c>
      <c r="O1439" s="83">
        <v>3.8558235269512839</v>
      </c>
    </row>
    <row r="1440" spans="1:15" x14ac:dyDescent="0.25">
      <c r="A1440" s="78" t="str">
        <f t="shared" si="22"/>
        <v>491512</v>
      </c>
      <c r="B1440">
        <v>49</v>
      </c>
      <c r="C1440">
        <v>36</v>
      </c>
      <c r="D1440">
        <v>15</v>
      </c>
      <c r="E1440">
        <v>12</v>
      </c>
      <c r="F1440">
        <v>3</v>
      </c>
      <c r="G1440" s="84">
        <v>566403</v>
      </c>
      <c r="H1440" s="83">
        <v>9.8744180380400531E-2</v>
      </c>
      <c r="I1440" s="83">
        <v>9.8286908791090449E-2</v>
      </c>
      <c r="J1440" s="83">
        <v>9.7852589057614459E-2</v>
      </c>
      <c r="K1440" s="83">
        <v>1.6085154916199242</v>
      </c>
      <c r="L1440" s="83">
        <v>0.21547555362524562</v>
      </c>
      <c r="M1440" s="83">
        <v>0.20979761759736443</v>
      </c>
      <c r="N1440" s="83">
        <v>0.20417088186326696</v>
      </c>
      <c r="O1440" s="83">
        <v>3.6111461274039862</v>
      </c>
    </row>
    <row r="1441" spans="1:15" x14ac:dyDescent="0.25">
      <c r="A1441" s="78" t="str">
        <f t="shared" si="22"/>
        <v>501512</v>
      </c>
      <c r="B1441">
        <v>50</v>
      </c>
      <c r="C1441">
        <v>35</v>
      </c>
      <c r="D1441">
        <v>15</v>
      </c>
      <c r="E1441">
        <v>12</v>
      </c>
      <c r="F1441">
        <v>3</v>
      </c>
      <c r="G1441" s="84">
        <v>558843</v>
      </c>
      <c r="H1441" s="83">
        <v>9.8727191715741278E-2</v>
      </c>
      <c r="I1441" s="83">
        <v>9.8297732994776704E-2</v>
      </c>
      <c r="J1441" s="83">
        <v>9.7893326032535075E-2</v>
      </c>
      <c r="K1441" s="83">
        <v>1.5744243016374904</v>
      </c>
      <c r="L1441" s="83">
        <v>0.21504608628899352</v>
      </c>
      <c r="M1441" s="83">
        <v>0.20947922761849033</v>
      </c>
      <c r="N1441" s="83">
        <v>0.20396605128810774</v>
      </c>
      <c r="O1441" s="83">
        <v>3.3722494510980723</v>
      </c>
    </row>
    <row r="1442" spans="1:15" x14ac:dyDescent="0.25">
      <c r="A1442" s="78" t="str">
        <f t="shared" si="22"/>
        <v>18613</v>
      </c>
      <c r="B1442">
        <v>18</v>
      </c>
      <c r="C1442">
        <v>67</v>
      </c>
      <c r="D1442">
        <v>6</v>
      </c>
      <c r="E1442">
        <v>13</v>
      </c>
      <c r="F1442">
        <v>3</v>
      </c>
      <c r="G1442" s="84">
        <v>321170</v>
      </c>
      <c r="H1442" s="83">
        <v>9.691129308465922E-2</v>
      </c>
      <c r="I1442" s="83">
        <v>9.5644051436933705E-2</v>
      </c>
      <c r="J1442" s="83">
        <v>9.4389264252576516E-2</v>
      </c>
      <c r="K1442" s="83">
        <v>4.0983964878413301</v>
      </c>
      <c r="L1442" s="83">
        <v>0.2592801320173117</v>
      </c>
      <c r="M1442" s="83">
        <v>0.25001089765544726</v>
      </c>
      <c r="N1442" s="83">
        <v>0.24078525391537192</v>
      </c>
      <c r="O1442" s="83">
        <v>30.785154279664976</v>
      </c>
    </row>
    <row r="1443" spans="1:15" x14ac:dyDescent="0.25">
      <c r="A1443" s="78" t="str">
        <f t="shared" si="22"/>
        <v>19613</v>
      </c>
      <c r="B1443">
        <v>19</v>
      </c>
      <c r="C1443">
        <v>66</v>
      </c>
      <c r="D1443">
        <v>6</v>
      </c>
      <c r="E1443">
        <v>13</v>
      </c>
      <c r="F1443">
        <v>3</v>
      </c>
      <c r="G1443" s="84">
        <v>319780</v>
      </c>
      <c r="H1443" s="83">
        <v>9.694477453249109E-2</v>
      </c>
      <c r="I1443" s="83">
        <v>9.5697041716179876E-2</v>
      </c>
      <c r="J1443" s="83">
        <v>9.4464944649446492E-2</v>
      </c>
      <c r="K1443" s="83">
        <v>3.9866439427106135</v>
      </c>
      <c r="L1443" s="83">
        <v>0.25914691350303332</v>
      </c>
      <c r="M1443" s="83">
        <v>0.24995934705109762</v>
      </c>
      <c r="N1443" s="83">
        <v>0.24081556069797985</v>
      </c>
      <c r="O1443" s="83">
        <v>28.918847332541123</v>
      </c>
    </row>
    <row r="1444" spans="1:15" x14ac:dyDescent="0.25">
      <c r="A1444" s="78" t="str">
        <f t="shared" si="22"/>
        <v>20613</v>
      </c>
      <c r="B1444">
        <v>20</v>
      </c>
      <c r="C1444">
        <v>65</v>
      </c>
      <c r="D1444">
        <v>6</v>
      </c>
      <c r="E1444">
        <v>13</v>
      </c>
      <c r="F1444">
        <v>3</v>
      </c>
      <c r="G1444" s="84">
        <v>318335</v>
      </c>
      <c r="H1444" s="83">
        <v>9.69764556206512E-2</v>
      </c>
      <c r="I1444" s="83">
        <v>9.5751331144863117E-2</v>
      </c>
      <c r="J1444" s="83">
        <v>9.4541913393123594E-2</v>
      </c>
      <c r="K1444" s="83">
        <v>3.8700802613598881</v>
      </c>
      <c r="L1444" s="83">
        <v>0.25900387956083998</v>
      </c>
      <c r="M1444" s="83">
        <v>0.24990340364710131</v>
      </c>
      <c r="N1444" s="83">
        <v>0.24084376521588893</v>
      </c>
      <c r="O1444" s="83">
        <v>27.12481505332433</v>
      </c>
    </row>
    <row r="1445" spans="1:15" x14ac:dyDescent="0.25">
      <c r="A1445" s="78" t="str">
        <f t="shared" si="22"/>
        <v>21613</v>
      </c>
      <c r="B1445">
        <v>21</v>
      </c>
      <c r="C1445">
        <v>64</v>
      </c>
      <c r="D1445">
        <v>6</v>
      </c>
      <c r="E1445">
        <v>13</v>
      </c>
      <c r="F1445">
        <v>3</v>
      </c>
      <c r="G1445" s="84">
        <v>316825</v>
      </c>
      <c r="H1445" s="83">
        <v>9.70093900418212E-2</v>
      </c>
      <c r="I1445" s="83">
        <v>9.5803677108814017E-2</v>
      </c>
      <c r="J1445" s="83">
        <v>9.4616902075278148E-2</v>
      </c>
      <c r="K1445" s="83">
        <v>3.7554044030616271</v>
      </c>
      <c r="L1445" s="83">
        <v>0.25885267892369607</v>
      </c>
      <c r="M1445" s="83">
        <v>0.24983823877534916</v>
      </c>
      <c r="N1445" s="83">
        <v>0.24086798705910203</v>
      </c>
      <c r="O1445" s="83">
        <v>25.440593387516767</v>
      </c>
    </row>
    <row r="1446" spans="1:15" x14ac:dyDescent="0.25">
      <c r="A1446" s="78" t="str">
        <f t="shared" si="22"/>
        <v>22613</v>
      </c>
      <c r="B1446">
        <v>22</v>
      </c>
      <c r="C1446">
        <v>63</v>
      </c>
      <c r="D1446">
        <v>6</v>
      </c>
      <c r="E1446">
        <v>13</v>
      </c>
      <c r="F1446">
        <v>3</v>
      </c>
      <c r="G1446" s="84">
        <v>315235</v>
      </c>
      <c r="H1446" s="83">
        <v>9.7041889384110264E-2</v>
      </c>
      <c r="I1446" s="83">
        <v>9.585864513775437E-2</v>
      </c>
      <c r="J1446" s="83">
        <v>9.4694434310910902E-2</v>
      </c>
      <c r="K1446" s="83">
        <v>3.6591558678446239</v>
      </c>
      <c r="L1446" s="83">
        <v>0.25868954906656938</v>
      </c>
      <c r="M1446" s="83">
        <v>0.24976604755182641</v>
      </c>
      <c r="N1446" s="83">
        <v>0.24088695734927912</v>
      </c>
      <c r="O1446" s="83">
        <v>23.871733785905754</v>
      </c>
    </row>
    <row r="1447" spans="1:15" x14ac:dyDescent="0.25">
      <c r="A1447" s="78" t="str">
        <f t="shared" si="22"/>
        <v>23613</v>
      </c>
      <c r="B1447">
        <v>23</v>
      </c>
      <c r="C1447">
        <v>62</v>
      </c>
      <c r="D1447">
        <v>6</v>
      </c>
      <c r="E1447">
        <v>13</v>
      </c>
      <c r="F1447">
        <v>3</v>
      </c>
      <c r="G1447" s="84">
        <v>313560</v>
      </c>
      <c r="H1447" s="83">
        <v>9.7072330654420211E-2</v>
      </c>
      <c r="I1447" s="83">
        <v>9.5914657481821666E-2</v>
      </c>
      <c r="J1447" s="83">
        <v>9.4772930220691415E-2</v>
      </c>
      <c r="K1447" s="83">
        <v>3.5475475188161756</v>
      </c>
      <c r="L1447" s="83">
        <v>0.25851511672407196</v>
      </c>
      <c r="M1447" s="83">
        <v>0.24968427095292767</v>
      </c>
      <c r="N1447" s="83">
        <v>0.24089807373389463</v>
      </c>
      <c r="O1447" s="83">
        <v>22.398628651613727</v>
      </c>
    </row>
    <row r="1448" spans="1:15" x14ac:dyDescent="0.25">
      <c r="A1448" s="78" t="str">
        <f t="shared" si="22"/>
        <v>24613</v>
      </c>
      <c r="B1448">
        <v>24</v>
      </c>
      <c r="C1448">
        <v>61</v>
      </c>
      <c r="D1448">
        <v>6</v>
      </c>
      <c r="E1448">
        <v>13</v>
      </c>
      <c r="F1448">
        <v>3</v>
      </c>
      <c r="G1448" s="84">
        <v>311785</v>
      </c>
      <c r="H1448" s="83">
        <v>9.7102169764421001E-2</v>
      </c>
      <c r="I1448" s="83">
        <v>9.5966771974277151E-2</v>
      </c>
      <c r="J1448" s="83">
        <v>9.4850618214474713E-2</v>
      </c>
      <c r="K1448" s="83">
        <v>3.4438828038552209</v>
      </c>
      <c r="L1448" s="83">
        <v>0.25833186330323782</v>
      </c>
      <c r="M1448" s="83">
        <v>0.2495950735282326</v>
      </c>
      <c r="N1448" s="83">
        <v>0.24090639382908094</v>
      </c>
      <c r="O1448" s="83">
        <v>21.021040139839954</v>
      </c>
    </row>
    <row r="1449" spans="1:15" x14ac:dyDescent="0.25">
      <c r="A1449" s="78" t="str">
        <f t="shared" si="22"/>
        <v>25613</v>
      </c>
      <c r="B1449">
        <v>25</v>
      </c>
      <c r="C1449">
        <v>60</v>
      </c>
      <c r="D1449">
        <v>6</v>
      </c>
      <c r="E1449">
        <v>13</v>
      </c>
      <c r="F1449">
        <v>3</v>
      </c>
      <c r="G1449" s="84">
        <v>309900</v>
      </c>
      <c r="H1449" s="83">
        <v>9.640851887705712E-2</v>
      </c>
      <c r="I1449" s="83">
        <v>9.5317844465956758E-2</v>
      </c>
      <c r="J1449" s="83">
        <v>9.4246531139077119E-2</v>
      </c>
      <c r="K1449" s="83">
        <v>3.3771700548564052</v>
      </c>
      <c r="L1449" s="83">
        <v>0.25813488222007097</v>
      </c>
      <c r="M1449" s="83">
        <v>0.24949661181026137</v>
      </c>
      <c r="N1449" s="83">
        <v>0.24090351726363343</v>
      </c>
      <c r="O1449" s="83">
        <v>19.72670861568248</v>
      </c>
    </row>
    <row r="1450" spans="1:15" x14ac:dyDescent="0.25">
      <c r="A1450" s="78" t="str">
        <f t="shared" si="22"/>
        <v>26613</v>
      </c>
      <c r="B1450">
        <v>26</v>
      </c>
      <c r="C1450">
        <v>59</v>
      </c>
      <c r="D1450">
        <v>6</v>
      </c>
      <c r="E1450">
        <v>13</v>
      </c>
      <c r="F1450">
        <v>3</v>
      </c>
      <c r="G1450" s="84">
        <v>307905</v>
      </c>
      <c r="H1450" s="83">
        <v>9.2353160877543403E-2</v>
      </c>
      <c r="I1450" s="83">
        <v>9.1352852340819413E-2</v>
      </c>
      <c r="J1450" s="83">
        <v>9.0368782579042239E-2</v>
      </c>
      <c r="K1450" s="83">
        <v>3.4437732417466425</v>
      </c>
      <c r="L1450" s="83">
        <v>0.26907974862376383</v>
      </c>
      <c r="M1450" s="83">
        <v>0.25993731832870526</v>
      </c>
      <c r="N1450" s="83">
        <v>0.25084685211347657</v>
      </c>
      <c r="O1450" s="83">
        <v>17.804085675776619</v>
      </c>
    </row>
    <row r="1451" spans="1:15" x14ac:dyDescent="0.25">
      <c r="A1451" s="78" t="str">
        <f t="shared" si="22"/>
        <v>27613</v>
      </c>
      <c r="B1451">
        <v>27</v>
      </c>
      <c r="C1451">
        <v>58</v>
      </c>
      <c r="D1451">
        <v>6</v>
      </c>
      <c r="E1451">
        <v>13</v>
      </c>
      <c r="F1451">
        <v>3</v>
      </c>
      <c r="G1451" s="84">
        <v>305785</v>
      </c>
      <c r="H1451" s="83">
        <v>9.2381902316987424E-2</v>
      </c>
      <c r="I1451" s="83">
        <v>9.1404091109766661E-2</v>
      </c>
      <c r="J1451" s="83">
        <v>9.0442631260526193E-2</v>
      </c>
      <c r="K1451" s="83">
        <v>3.3357457036806908</v>
      </c>
      <c r="L1451" s="83">
        <v>0.26883921709697989</v>
      </c>
      <c r="M1451" s="83">
        <v>0.25980345667707705</v>
      </c>
      <c r="N1451" s="83">
        <v>0.250816750331115</v>
      </c>
      <c r="O1451" s="83">
        <v>16.755674738787057</v>
      </c>
    </row>
    <row r="1452" spans="1:15" x14ac:dyDescent="0.25">
      <c r="A1452" s="78" t="str">
        <f t="shared" si="22"/>
        <v>28613</v>
      </c>
      <c r="B1452">
        <v>28</v>
      </c>
      <c r="C1452">
        <v>57</v>
      </c>
      <c r="D1452">
        <v>6</v>
      </c>
      <c r="E1452">
        <v>13</v>
      </c>
      <c r="F1452">
        <v>3</v>
      </c>
      <c r="G1452" s="84">
        <v>303535</v>
      </c>
      <c r="H1452" s="83">
        <v>9.2407794817731065E-2</v>
      </c>
      <c r="I1452" s="83">
        <v>9.1452386051032009E-2</v>
      </c>
      <c r="J1452" s="83">
        <v>9.0516744362264645E-2</v>
      </c>
      <c r="K1452" s="83">
        <v>3.2237402605959775</v>
      </c>
      <c r="L1452" s="83">
        <v>0.26858187688404961</v>
      </c>
      <c r="M1452" s="83">
        <v>0.25965704119788491</v>
      </c>
      <c r="N1452" s="83">
        <v>0.25078162320654951</v>
      </c>
      <c r="O1452" s="83">
        <v>15.770230780634853</v>
      </c>
    </row>
    <row r="1453" spans="1:15" x14ac:dyDescent="0.25">
      <c r="A1453" s="78" t="str">
        <f t="shared" si="22"/>
        <v>29613</v>
      </c>
      <c r="B1453">
        <v>29</v>
      </c>
      <c r="C1453">
        <v>56</v>
      </c>
      <c r="D1453">
        <v>6</v>
      </c>
      <c r="E1453">
        <v>13</v>
      </c>
      <c r="F1453">
        <v>3</v>
      </c>
      <c r="G1453" s="84">
        <v>301155</v>
      </c>
      <c r="H1453" s="83">
        <v>9.2434128604871241E-2</v>
      </c>
      <c r="I1453" s="83">
        <v>9.1504374823595816E-2</v>
      </c>
      <c r="J1453" s="83">
        <v>9.059122378841461E-2</v>
      </c>
      <c r="K1453" s="83">
        <v>3.1056665172419518</v>
      </c>
      <c r="L1453" s="83">
        <v>0.26831365907921167</v>
      </c>
      <c r="M1453" s="83">
        <v>0.25949760090318941</v>
      </c>
      <c r="N1453" s="83">
        <v>0.25073467151466855</v>
      </c>
      <c r="O1453" s="83">
        <v>14.84325679467384</v>
      </c>
    </row>
    <row r="1454" spans="1:15" x14ac:dyDescent="0.25">
      <c r="A1454" s="78" t="str">
        <f t="shared" si="22"/>
        <v>30613</v>
      </c>
      <c r="B1454">
        <v>30</v>
      </c>
      <c r="C1454">
        <v>55</v>
      </c>
      <c r="D1454">
        <v>6</v>
      </c>
      <c r="E1454">
        <v>13</v>
      </c>
      <c r="F1454">
        <v>3</v>
      </c>
      <c r="G1454" s="84">
        <v>298630</v>
      </c>
      <c r="H1454" s="83">
        <v>9.245889562334661E-2</v>
      </c>
      <c r="I1454" s="83">
        <v>9.1551418142852364E-2</v>
      </c>
      <c r="J1454" s="83">
        <v>9.0664032414693771E-2</v>
      </c>
      <c r="K1454" s="83">
        <v>2.9747145296855639</v>
      </c>
      <c r="L1454" s="83">
        <v>0.26803067340856579</v>
      </c>
      <c r="M1454" s="83">
        <v>0.25932759602183303</v>
      </c>
      <c r="N1454" s="83">
        <v>0.25067809664132873</v>
      </c>
      <c r="O1454" s="83">
        <v>13.945253323510698</v>
      </c>
    </row>
    <row r="1455" spans="1:15" x14ac:dyDescent="0.25">
      <c r="A1455" s="78" t="str">
        <f t="shared" si="22"/>
        <v>31613</v>
      </c>
      <c r="B1455">
        <v>31</v>
      </c>
      <c r="C1455">
        <v>54</v>
      </c>
      <c r="D1455">
        <v>6</v>
      </c>
      <c r="E1455">
        <v>13</v>
      </c>
      <c r="F1455">
        <v>3</v>
      </c>
      <c r="G1455" s="84">
        <v>295955</v>
      </c>
      <c r="H1455" s="83">
        <v>9.2483654609653493E-2</v>
      </c>
      <c r="I1455" s="83">
        <v>9.1598384889594708E-2</v>
      </c>
      <c r="J1455" s="83">
        <v>9.0733388521903671E-2</v>
      </c>
      <c r="K1455" s="83">
        <v>2.8393573347299421</v>
      </c>
      <c r="L1455" s="83">
        <v>0.26772989136862024</v>
      </c>
      <c r="M1455" s="83">
        <v>0.25914412664087444</v>
      </c>
      <c r="N1455" s="83">
        <v>0.25060904529404809</v>
      </c>
      <c r="O1455" s="83">
        <v>13.130161679985132</v>
      </c>
    </row>
    <row r="1456" spans="1:15" x14ac:dyDescent="0.25">
      <c r="A1456" s="78" t="str">
        <f t="shared" si="22"/>
        <v>32613</v>
      </c>
      <c r="B1456">
        <v>32</v>
      </c>
      <c r="C1456">
        <v>53</v>
      </c>
      <c r="D1456">
        <v>6</v>
      </c>
      <c r="E1456">
        <v>13</v>
      </c>
      <c r="F1456">
        <v>3</v>
      </c>
      <c r="G1456" s="84">
        <v>293130</v>
      </c>
      <c r="H1456" s="83">
        <v>9.2505031897110498E-2</v>
      </c>
      <c r="I1456" s="83">
        <v>9.1645345068740836E-2</v>
      </c>
      <c r="J1456" s="83">
        <v>9.080271551871183E-2</v>
      </c>
      <c r="K1456" s="83">
        <v>2.7159519667041927</v>
      </c>
      <c r="L1456" s="83">
        <v>0.26741718691365607</v>
      </c>
      <c r="M1456" s="83">
        <v>0.25894654248968035</v>
      </c>
      <c r="N1456" s="83">
        <v>0.25052365844505853</v>
      </c>
      <c r="O1456" s="83">
        <v>12.361453962405758</v>
      </c>
    </row>
    <row r="1457" spans="1:15" x14ac:dyDescent="0.25">
      <c r="A1457" s="78" t="str">
        <f t="shared" si="22"/>
        <v>33613</v>
      </c>
      <c r="B1457">
        <v>33</v>
      </c>
      <c r="C1457">
        <v>52</v>
      </c>
      <c r="D1457">
        <v>6</v>
      </c>
      <c r="E1457">
        <v>13</v>
      </c>
      <c r="F1457">
        <v>3</v>
      </c>
      <c r="G1457" s="84">
        <v>290150</v>
      </c>
      <c r="H1457" s="83">
        <v>9.2521109770808199E-2</v>
      </c>
      <c r="I1457" s="83">
        <v>9.168705841805963E-2</v>
      </c>
      <c r="J1457" s="83">
        <v>9.0866793038083746E-2</v>
      </c>
      <c r="K1457" s="83">
        <v>2.5823574013441322</v>
      </c>
      <c r="L1457" s="83">
        <v>0.26708943649836292</v>
      </c>
      <c r="M1457" s="83">
        <v>0.25873169050491124</v>
      </c>
      <c r="N1457" s="83">
        <v>0.25042219541616406</v>
      </c>
      <c r="O1457" s="83">
        <v>11.62115112872652</v>
      </c>
    </row>
    <row r="1458" spans="1:15" x14ac:dyDescent="0.25">
      <c r="A1458" s="78" t="str">
        <f t="shared" si="22"/>
        <v>34613</v>
      </c>
      <c r="B1458">
        <v>34</v>
      </c>
      <c r="C1458">
        <v>51</v>
      </c>
      <c r="D1458">
        <v>6</v>
      </c>
      <c r="E1458">
        <v>13</v>
      </c>
      <c r="F1458">
        <v>3</v>
      </c>
      <c r="G1458" s="84">
        <v>287000</v>
      </c>
      <c r="H1458" s="83">
        <v>9.1850174216027869E-2</v>
      </c>
      <c r="I1458" s="83">
        <v>9.1059233449477348E-2</v>
      </c>
      <c r="J1458" s="83">
        <v>9.0282229965156793E-2</v>
      </c>
      <c r="K1458" s="83">
        <v>2.4807735191637632</v>
      </c>
      <c r="L1458" s="83">
        <v>0.26674216027874564</v>
      </c>
      <c r="M1458" s="83">
        <v>0.25849825783972125</v>
      </c>
      <c r="N1458" s="83">
        <v>0.25029965156794426</v>
      </c>
      <c r="O1458" s="83">
        <v>10.942195121951219</v>
      </c>
    </row>
    <row r="1459" spans="1:15" x14ac:dyDescent="0.25">
      <c r="A1459" s="78" t="str">
        <f t="shared" si="22"/>
        <v>35613</v>
      </c>
      <c r="B1459">
        <v>35</v>
      </c>
      <c r="C1459">
        <v>50</v>
      </c>
      <c r="D1459">
        <v>6</v>
      </c>
      <c r="E1459">
        <v>13</v>
      </c>
      <c r="F1459">
        <v>3</v>
      </c>
      <c r="G1459" s="84">
        <v>283675</v>
      </c>
      <c r="H1459" s="83">
        <v>8.3800123380629241E-2</v>
      </c>
      <c r="I1459" s="83">
        <v>8.3119767339384865E-2</v>
      </c>
      <c r="J1459" s="83">
        <v>8.245703710231779E-2</v>
      </c>
      <c r="K1459" s="83">
        <v>2.5676284480479423</v>
      </c>
      <c r="L1459" s="83">
        <v>0.27694721071648892</v>
      </c>
      <c r="M1459" s="83">
        <v>0.26832114215211067</v>
      </c>
      <c r="N1459" s="83">
        <v>0.25974090067859346</v>
      </c>
      <c r="O1459" s="83">
        <v>10.148359918921301</v>
      </c>
    </row>
    <row r="1460" spans="1:15" x14ac:dyDescent="0.25">
      <c r="A1460" s="78" t="str">
        <f t="shared" si="22"/>
        <v>36613</v>
      </c>
      <c r="B1460">
        <v>36</v>
      </c>
      <c r="C1460">
        <v>49</v>
      </c>
      <c r="D1460">
        <v>6</v>
      </c>
      <c r="E1460">
        <v>13</v>
      </c>
      <c r="F1460">
        <v>3</v>
      </c>
      <c r="G1460" s="84">
        <v>280175</v>
      </c>
      <c r="H1460" s="83">
        <v>8.3811903274739002E-2</v>
      </c>
      <c r="I1460" s="83">
        <v>8.3148032479700193E-2</v>
      </c>
      <c r="J1460" s="83">
        <v>8.2502007673775316E-2</v>
      </c>
      <c r="K1460" s="83">
        <v>2.4691103774426697</v>
      </c>
      <c r="L1460" s="83">
        <v>0.27653073971624875</v>
      </c>
      <c r="M1460" s="83">
        <v>0.26802177210671901</v>
      </c>
      <c r="N1460" s="83">
        <v>0.2595556348710627</v>
      </c>
      <c r="O1460" s="83">
        <v>9.6578923886856423</v>
      </c>
    </row>
    <row r="1461" spans="1:15" x14ac:dyDescent="0.25">
      <c r="A1461" s="78" t="str">
        <f t="shared" si="22"/>
        <v>37613</v>
      </c>
      <c r="B1461">
        <v>37</v>
      </c>
      <c r="C1461">
        <v>48</v>
      </c>
      <c r="D1461">
        <v>6</v>
      </c>
      <c r="E1461">
        <v>13</v>
      </c>
      <c r="F1461">
        <v>3</v>
      </c>
      <c r="G1461" s="84">
        <v>276480</v>
      </c>
      <c r="H1461" s="83">
        <v>8.3814380787037041E-2</v>
      </c>
      <c r="I1461" s="83">
        <v>8.3170572916666671E-2</v>
      </c>
      <c r="J1461" s="83">
        <v>8.2541232638888892E-2</v>
      </c>
      <c r="K1461" s="83">
        <v>2.3671151620370372</v>
      </c>
      <c r="L1461" s="83">
        <v>0.27608868634259259</v>
      </c>
      <c r="M1461" s="83">
        <v>0.26769748263888887</v>
      </c>
      <c r="N1461" s="83">
        <v>0.25934606481481481</v>
      </c>
      <c r="O1461" s="83">
        <v>9.2007089120370367</v>
      </c>
    </row>
    <row r="1462" spans="1:15" x14ac:dyDescent="0.25">
      <c r="A1462" s="78" t="str">
        <f t="shared" si="22"/>
        <v>38613</v>
      </c>
      <c r="B1462">
        <v>38</v>
      </c>
      <c r="C1462">
        <v>47</v>
      </c>
      <c r="D1462">
        <v>6</v>
      </c>
      <c r="E1462">
        <v>13</v>
      </c>
      <c r="F1462">
        <v>3</v>
      </c>
      <c r="G1462" s="84">
        <v>272595</v>
      </c>
      <c r="H1462" s="83">
        <v>8.3812982629908842E-2</v>
      </c>
      <c r="I1462" s="83">
        <v>8.3189346833214106E-2</v>
      </c>
      <c r="J1462" s="83">
        <v>8.2576716374108114E-2</v>
      </c>
      <c r="K1462" s="83">
        <v>2.2664979181569729</v>
      </c>
      <c r="L1462" s="83">
        <v>0.27562134301803043</v>
      </c>
      <c r="M1462" s="83">
        <v>0.26734532915130504</v>
      </c>
      <c r="N1462" s="83">
        <v>0.25910966818907172</v>
      </c>
      <c r="O1462" s="83">
        <v>8.7651644380858045</v>
      </c>
    </row>
    <row r="1463" spans="1:15" x14ac:dyDescent="0.25">
      <c r="A1463" s="78" t="str">
        <f t="shared" si="22"/>
        <v>39613</v>
      </c>
      <c r="B1463">
        <v>39</v>
      </c>
      <c r="C1463">
        <v>46</v>
      </c>
      <c r="D1463">
        <v>6</v>
      </c>
      <c r="E1463">
        <v>13</v>
      </c>
      <c r="F1463">
        <v>3</v>
      </c>
      <c r="G1463" s="84">
        <v>268500</v>
      </c>
      <c r="H1463" s="83">
        <v>8.3806331471135934E-2</v>
      </c>
      <c r="I1463" s="83">
        <v>8.3199255121042828E-2</v>
      </c>
      <c r="J1463" s="83">
        <v>8.2603351955307269E-2</v>
      </c>
      <c r="K1463" s="83">
        <v>2.1671024208566108</v>
      </c>
      <c r="L1463" s="83">
        <v>0.27513221601489757</v>
      </c>
      <c r="M1463" s="83">
        <v>0.26696834264432029</v>
      </c>
      <c r="N1463" s="83">
        <v>0.2588491620111732</v>
      </c>
      <c r="O1463" s="83">
        <v>8.3589497206703918</v>
      </c>
    </row>
    <row r="1464" spans="1:15" x14ac:dyDescent="0.25">
      <c r="A1464" s="78" t="str">
        <f t="shared" si="22"/>
        <v>40613</v>
      </c>
      <c r="B1464">
        <v>40</v>
      </c>
      <c r="C1464">
        <v>45</v>
      </c>
      <c r="D1464">
        <v>6</v>
      </c>
      <c r="E1464">
        <v>13</v>
      </c>
      <c r="F1464">
        <v>3</v>
      </c>
      <c r="G1464" s="84">
        <v>264195</v>
      </c>
      <c r="H1464" s="83">
        <v>8.3794167187115576E-2</v>
      </c>
      <c r="I1464" s="83">
        <v>8.3203694240996232E-2</v>
      </c>
      <c r="J1464" s="83">
        <v>8.2624576543840728E-2</v>
      </c>
      <c r="K1464" s="83">
        <v>2.0687560324760121</v>
      </c>
      <c r="L1464" s="83">
        <v>0.27461534094135015</v>
      </c>
      <c r="M1464" s="83">
        <v>0.26657203959196807</v>
      </c>
      <c r="N1464" s="83">
        <v>0.25856280398947745</v>
      </c>
      <c r="O1464" s="83">
        <v>7.9755710743958064</v>
      </c>
    </row>
    <row r="1465" spans="1:15" x14ac:dyDescent="0.25">
      <c r="A1465" s="78" t="str">
        <f t="shared" si="22"/>
        <v>41613</v>
      </c>
      <c r="B1465">
        <v>41</v>
      </c>
      <c r="C1465">
        <v>44</v>
      </c>
      <c r="D1465">
        <v>6</v>
      </c>
      <c r="E1465">
        <v>13</v>
      </c>
      <c r="F1465">
        <v>3</v>
      </c>
      <c r="G1465" s="84">
        <v>259660</v>
      </c>
      <c r="H1465" s="83">
        <v>8.3778787645382422E-2</v>
      </c>
      <c r="I1465" s="83">
        <v>8.3204960332742814E-2</v>
      </c>
      <c r="J1465" s="83">
        <v>8.2642686590156361E-2</v>
      </c>
      <c r="K1465" s="83">
        <v>1.9712662712778248</v>
      </c>
      <c r="L1465" s="83">
        <v>0.27407763999075713</v>
      </c>
      <c r="M1465" s="83">
        <v>0.26614803974428097</v>
      </c>
      <c r="N1465" s="83">
        <v>0.25826080258799972</v>
      </c>
      <c r="O1465" s="83">
        <v>7.6071439574828625</v>
      </c>
    </row>
    <row r="1466" spans="1:15" x14ac:dyDescent="0.25">
      <c r="A1466" s="78" t="str">
        <f t="shared" si="22"/>
        <v>42613</v>
      </c>
      <c r="B1466">
        <v>42</v>
      </c>
      <c r="C1466">
        <v>43</v>
      </c>
      <c r="D1466">
        <v>6</v>
      </c>
      <c r="E1466">
        <v>13</v>
      </c>
      <c r="F1466">
        <v>3</v>
      </c>
      <c r="G1466" s="84">
        <v>254890</v>
      </c>
      <c r="H1466" s="83">
        <v>8.3757699399741065E-2</v>
      </c>
      <c r="I1466" s="83">
        <v>8.3200596335674212E-2</v>
      </c>
      <c r="J1466" s="83">
        <v>8.2659186315665586E-2</v>
      </c>
      <c r="K1466" s="83">
        <v>1.8701204441131469</v>
      </c>
      <c r="L1466" s="83">
        <v>0.27352191141276627</v>
      </c>
      <c r="M1466" s="83">
        <v>0.26571069873278669</v>
      </c>
      <c r="N1466" s="83">
        <v>0.25794656518498177</v>
      </c>
      <c r="O1466" s="83">
        <v>7.2654007611126366</v>
      </c>
    </row>
    <row r="1467" spans="1:15" x14ac:dyDescent="0.25">
      <c r="A1467" s="78" t="str">
        <f t="shared" si="22"/>
        <v>43613</v>
      </c>
      <c r="B1467">
        <v>43</v>
      </c>
      <c r="C1467">
        <v>42</v>
      </c>
      <c r="D1467">
        <v>6</v>
      </c>
      <c r="E1467">
        <v>13</v>
      </c>
      <c r="F1467">
        <v>3</v>
      </c>
      <c r="G1467" s="84">
        <v>249875</v>
      </c>
      <c r="H1467" s="83">
        <v>8.372986493246623E-2</v>
      </c>
      <c r="I1467" s="83">
        <v>8.3193596798399203E-2</v>
      </c>
      <c r="J1467" s="83">
        <v>8.2673336668334166E-2</v>
      </c>
      <c r="K1467" s="83">
        <v>1.7761680840420211</v>
      </c>
      <c r="L1467" s="83">
        <v>0.27294847423711854</v>
      </c>
      <c r="M1467" s="83">
        <v>0.2652646323161581</v>
      </c>
      <c r="N1467" s="83">
        <v>0.25762481240620311</v>
      </c>
      <c r="O1467" s="83">
        <v>6.9501630815407704</v>
      </c>
    </row>
    <row r="1468" spans="1:15" x14ac:dyDescent="0.25">
      <c r="A1468" s="78" t="str">
        <f t="shared" si="22"/>
        <v>44613</v>
      </c>
      <c r="B1468">
        <v>44</v>
      </c>
      <c r="C1468">
        <v>41</v>
      </c>
      <c r="D1468">
        <v>6</v>
      </c>
      <c r="E1468">
        <v>13</v>
      </c>
      <c r="F1468">
        <v>3</v>
      </c>
      <c r="G1468" s="84">
        <v>244595</v>
      </c>
      <c r="H1468" s="83">
        <v>8.2515995829841163E-2</v>
      </c>
      <c r="I1468" s="83">
        <v>8.202130051718147E-2</v>
      </c>
      <c r="J1468" s="83">
        <v>8.1542958768576632E-2</v>
      </c>
      <c r="K1468" s="83">
        <v>1.698370776181034</v>
      </c>
      <c r="L1468" s="83">
        <v>0.2723686093337967</v>
      </c>
      <c r="M1468" s="83">
        <v>0.26480917434943479</v>
      </c>
      <c r="N1468" s="83">
        <v>0.25729880005723749</v>
      </c>
      <c r="O1468" s="83">
        <v>6.6432142930149842</v>
      </c>
    </row>
    <row r="1469" spans="1:15" x14ac:dyDescent="0.25">
      <c r="A1469" s="78" t="str">
        <f t="shared" si="22"/>
        <v>45613</v>
      </c>
      <c r="B1469">
        <v>45</v>
      </c>
      <c r="C1469">
        <v>40</v>
      </c>
      <c r="D1469">
        <v>6</v>
      </c>
      <c r="E1469">
        <v>13</v>
      </c>
      <c r="F1469">
        <v>3</v>
      </c>
      <c r="G1469" s="84">
        <v>239050</v>
      </c>
      <c r="H1469" s="83">
        <v>7.3595482116711991E-2</v>
      </c>
      <c r="I1469" s="83">
        <v>7.3177159590043922E-2</v>
      </c>
      <c r="J1469" s="83">
        <v>7.277556996444258E-2</v>
      </c>
      <c r="K1469" s="83">
        <v>1.7601631457854006</v>
      </c>
      <c r="L1469" s="83">
        <v>0.29007738966743357</v>
      </c>
      <c r="M1469" s="83">
        <v>0.28192428362267308</v>
      </c>
      <c r="N1469" s="83">
        <v>0.27382555950637943</v>
      </c>
      <c r="O1469" s="83">
        <v>6.3830663041204767</v>
      </c>
    </row>
    <row r="1470" spans="1:15" x14ac:dyDescent="0.25">
      <c r="A1470" s="78" t="str">
        <f t="shared" si="22"/>
        <v>46613</v>
      </c>
      <c r="B1470">
        <v>46</v>
      </c>
      <c r="C1470">
        <v>39</v>
      </c>
      <c r="D1470">
        <v>6</v>
      </c>
      <c r="E1470">
        <v>13</v>
      </c>
      <c r="F1470">
        <v>3</v>
      </c>
      <c r="G1470" s="84">
        <v>233230</v>
      </c>
      <c r="H1470" s="83">
        <v>7.3571152939158765E-2</v>
      </c>
      <c r="I1470" s="83">
        <v>7.3172404922179829E-2</v>
      </c>
      <c r="J1470" s="83">
        <v>7.2790807357544049E-2</v>
      </c>
      <c r="K1470" s="83">
        <v>1.6333276165158856</v>
      </c>
      <c r="L1470" s="83">
        <v>0.28943103374351498</v>
      </c>
      <c r="M1470" s="83">
        <v>0.28142177249924966</v>
      </c>
      <c r="N1470" s="83">
        <v>0.27347253783818548</v>
      </c>
      <c r="O1470" s="83">
        <v>6.084152982034901</v>
      </c>
    </row>
    <row r="1471" spans="1:15" x14ac:dyDescent="0.25">
      <c r="A1471" s="78" t="str">
        <f t="shared" si="22"/>
        <v>47613</v>
      </c>
      <c r="B1471">
        <v>47</v>
      </c>
      <c r="C1471">
        <v>38</v>
      </c>
      <c r="D1471">
        <v>6</v>
      </c>
      <c r="E1471">
        <v>13</v>
      </c>
      <c r="F1471">
        <v>3</v>
      </c>
      <c r="G1471" s="84">
        <v>227135</v>
      </c>
      <c r="H1471" s="83">
        <v>7.3550971888964714E-2</v>
      </c>
      <c r="I1471" s="83">
        <v>7.3176745107535163E-2</v>
      </c>
      <c r="J1471" s="83">
        <v>7.281572633015608E-2</v>
      </c>
      <c r="K1471" s="83">
        <v>1.5565896933541725</v>
      </c>
      <c r="L1471" s="83">
        <v>0.28879300856318929</v>
      </c>
      <c r="M1471" s="83">
        <v>0.28092984348515199</v>
      </c>
      <c r="N1471" s="83">
        <v>0.27313271842736697</v>
      </c>
      <c r="O1471" s="83">
        <v>5.8073788715961872</v>
      </c>
    </row>
    <row r="1472" spans="1:15" x14ac:dyDescent="0.25">
      <c r="A1472" s="78" t="str">
        <f t="shared" si="22"/>
        <v>48613</v>
      </c>
      <c r="B1472">
        <v>48</v>
      </c>
      <c r="C1472">
        <v>37</v>
      </c>
      <c r="D1472">
        <v>6</v>
      </c>
      <c r="E1472">
        <v>13</v>
      </c>
      <c r="F1472">
        <v>3</v>
      </c>
      <c r="G1472" s="84">
        <v>220765</v>
      </c>
      <c r="H1472" s="83">
        <v>7.3535207120693946E-2</v>
      </c>
      <c r="I1472" s="83">
        <v>7.3177360541752542E-2</v>
      </c>
      <c r="J1472" s="83">
        <v>7.2837632776934752E-2</v>
      </c>
      <c r="K1472" s="83">
        <v>1.4949380563042149</v>
      </c>
      <c r="L1472" s="83">
        <v>0.28816161982198263</v>
      </c>
      <c r="M1472" s="83">
        <v>0.28044753470885331</v>
      </c>
      <c r="N1472" s="83">
        <v>0.27280592485221844</v>
      </c>
      <c r="O1472" s="83">
        <v>5.5433469979389853</v>
      </c>
    </row>
    <row r="1473" spans="1:15" x14ac:dyDescent="0.25">
      <c r="A1473" s="78" t="str">
        <f t="shared" si="22"/>
        <v>49613</v>
      </c>
      <c r="B1473">
        <v>49</v>
      </c>
      <c r="C1473">
        <v>36</v>
      </c>
      <c r="D1473">
        <v>6</v>
      </c>
      <c r="E1473">
        <v>13</v>
      </c>
      <c r="F1473">
        <v>3</v>
      </c>
      <c r="G1473" s="84">
        <v>214140</v>
      </c>
      <c r="H1473" s="83">
        <v>7.3521994956570469E-2</v>
      </c>
      <c r="I1473" s="83">
        <v>7.3185766321098342E-2</v>
      </c>
      <c r="J1473" s="83">
        <v>7.2868217054263565E-2</v>
      </c>
      <c r="K1473" s="83">
        <v>1.4335948444942561</v>
      </c>
      <c r="L1473" s="83">
        <v>0.28753619127673485</v>
      </c>
      <c r="M1473" s="83">
        <v>0.27997571682077144</v>
      </c>
      <c r="N1473" s="83">
        <v>0.27248995983935742</v>
      </c>
      <c r="O1473" s="83">
        <v>5.2979826281871674</v>
      </c>
    </row>
    <row r="1474" spans="1:15" x14ac:dyDescent="0.25">
      <c r="A1474" s="78" t="str">
        <f t="shared" si="22"/>
        <v>50613</v>
      </c>
      <c r="B1474">
        <v>50</v>
      </c>
      <c r="C1474">
        <v>35</v>
      </c>
      <c r="D1474">
        <v>6</v>
      </c>
      <c r="E1474">
        <v>13</v>
      </c>
      <c r="F1474">
        <v>3</v>
      </c>
      <c r="G1474" s="84">
        <v>207275</v>
      </c>
      <c r="H1474" s="83">
        <v>7.3424194910143528E-2</v>
      </c>
      <c r="I1474" s="83">
        <v>7.3120250874442169E-2</v>
      </c>
      <c r="J1474" s="83">
        <v>7.283560487275359E-2</v>
      </c>
      <c r="K1474" s="83">
        <v>1.3754770232782536</v>
      </c>
      <c r="L1474" s="83">
        <v>0.28692316970208659</v>
      </c>
      <c r="M1474" s="83">
        <v>0.27951754914968036</v>
      </c>
      <c r="N1474" s="83">
        <v>0.2721842962248221</v>
      </c>
      <c r="O1474" s="83">
        <v>5.0612712579905921</v>
      </c>
    </row>
    <row r="1475" spans="1:15" x14ac:dyDescent="0.25">
      <c r="A1475" s="78" t="str">
        <f t="shared" ref="A1475:A1538" si="23">B1475&amp;D1475&amp;E1475</f>
        <v>18813</v>
      </c>
      <c r="B1475">
        <v>18</v>
      </c>
      <c r="C1475">
        <v>67</v>
      </c>
      <c r="D1475">
        <v>8</v>
      </c>
      <c r="E1475">
        <v>13</v>
      </c>
      <c r="F1475">
        <v>3</v>
      </c>
      <c r="G1475" s="84">
        <v>421175</v>
      </c>
      <c r="H1475" s="83">
        <v>0.10398527927820977</v>
      </c>
      <c r="I1475" s="83">
        <v>0.10262479966759661</v>
      </c>
      <c r="J1475" s="83">
        <v>0.10128094022674661</v>
      </c>
      <c r="K1475" s="83">
        <v>4.1264415029382082</v>
      </c>
      <c r="L1475" s="83">
        <v>0.25332462753012408</v>
      </c>
      <c r="M1475" s="83">
        <v>0.2442001543301478</v>
      </c>
      <c r="N1475" s="83">
        <v>0.23511604439959638</v>
      </c>
      <c r="O1475" s="83">
        <v>27.899621297560397</v>
      </c>
    </row>
    <row r="1476" spans="1:15" x14ac:dyDescent="0.25">
      <c r="A1476" s="78" t="str">
        <f t="shared" si="23"/>
        <v>19813</v>
      </c>
      <c r="B1476">
        <v>19</v>
      </c>
      <c r="C1476">
        <v>66</v>
      </c>
      <c r="D1476">
        <v>8</v>
      </c>
      <c r="E1476">
        <v>13</v>
      </c>
      <c r="F1476">
        <v>3</v>
      </c>
      <c r="G1476" s="84">
        <v>419995</v>
      </c>
      <c r="H1476" s="83">
        <v>0.10402028595578519</v>
      </c>
      <c r="I1476" s="83">
        <v>0.10268217478779509</v>
      </c>
      <c r="J1476" s="83">
        <v>0.10136073048488672</v>
      </c>
      <c r="K1476" s="83">
        <v>4.0172954439933806</v>
      </c>
      <c r="L1476" s="83">
        <v>0.25319110941796924</v>
      </c>
      <c r="M1476" s="83">
        <v>0.24414814462076931</v>
      </c>
      <c r="N1476" s="83">
        <v>0.23514565649591065</v>
      </c>
      <c r="O1476" s="83">
        <v>26.169156775675901</v>
      </c>
    </row>
    <row r="1477" spans="1:15" x14ac:dyDescent="0.25">
      <c r="A1477" s="78" t="str">
        <f t="shared" si="23"/>
        <v>20813</v>
      </c>
      <c r="B1477">
        <v>20</v>
      </c>
      <c r="C1477">
        <v>65</v>
      </c>
      <c r="D1477">
        <v>8</v>
      </c>
      <c r="E1477">
        <v>13</v>
      </c>
      <c r="F1477">
        <v>3</v>
      </c>
      <c r="G1477" s="84">
        <v>418775</v>
      </c>
      <c r="H1477" s="83">
        <v>0.10405587726105904</v>
      </c>
      <c r="I1477" s="83">
        <v>0.10274013491731837</v>
      </c>
      <c r="J1477" s="83">
        <v>0.10144110799355262</v>
      </c>
      <c r="K1477" s="83">
        <v>3.9098609038266372</v>
      </c>
      <c r="L1477" s="83">
        <v>0.25304996716613931</v>
      </c>
      <c r="M1477" s="83">
        <v>0.24409050205957852</v>
      </c>
      <c r="N1477" s="83">
        <v>0.23517163154438542</v>
      </c>
      <c r="O1477" s="83">
        <v>24.594058862157482</v>
      </c>
    </row>
    <row r="1478" spans="1:15" x14ac:dyDescent="0.25">
      <c r="A1478" s="78" t="str">
        <f t="shared" si="23"/>
        <v>21813</v>
      </c>
      <c r="B1478">
        <v>21</v>
      </c>
      <c r="C1478">
        <v>64</v>
      </c>
      <c r="D1478">
        <v>8</v>
      </c>
      <c r="E1478">
        <v>13</v>
      </c>
      <c r="F1478">
        <v>3</v>
      </c>
      <c r="G1478" s="84">
        <v>417500</v>
      </c>
      <c r="H1478" s="83">
        <v>0.10409101796407186</v>
      </c>
      <c r="I1478" s="83">
        <v>0.10279760479041916</v>
      </c>
      <c r="J1478" s="83">
        <v>0.10152335329341318</v>
      </c>
      <c r="K1478" s="83">
        <v>3.8041101796407184</v>
      </c>
      <c r="L1478" s="83">
        <v>0.2528982035928144</v>
      </c>
      <c r="M1478" s="83">
        <v>0.24402395209580838</v>
      </c>
      <c r="N1478" s="83">
        <v>0.2351928143712575</v>
      </c>
      <c r="O1478" s="83">
        <v>23.111039520958084</v>
      </c>
    </row>
    <row r="1479" spans="1:15" x14ac:dyDescent="0.25">
      <c r="A1479" s="78" t="str">
        <f t="shared" si="23"/>
        <v>22813</v>
      </c>
      <c r="B1479">
        <v>22</v>
      </c>
      <c r="C1479">
        <v>63</v>
      </c>
      <c r="D1479">
        <v>8</v>
      </c>
      <c r="E1479">
        <v>13</v>
      </c>
      <c r="F1479">
        <v>3</v>
      </c>
      <c r="G1479" s="84">
        <v>416155</v>
      </c>
      <c r="H1479" s="83">
        <v>0.10412466508872896</v>
      </c>
      <c r="I1479" s="83">
        <v>0.10285590705386215</v>
      </c>
      <c r="J1479" s="83">
        <v>0.10160637262558422</v>
      </c>
      <c r="K1479" s="83">
        <v>3.7110403575590825</v>
      </c>
      <c r="L1479" s="83">
        <v>0.25273515877497565</v>
      </c>
      <c r="M1479" s="83">
        <v>0.2439499705638524</v>
      </c>
      <c r="N1479" s="83">
        <v>0.23520803546755414</v>
      </c>
      <c r="O1479" s="83">
        <v>21.684257067679109</v>
      </c>
    </row>
    <row r="1480" spans="1:15" x14ac:dyDescent="0.25">
      <c r="A1480" s="78" t="str">
        <f t="shared" si="23"/>
        <v>23813</v>
      </c>
      <c r="B1480">
        <v>23</v>
      </c>
      <c r="C1480">
        <v>62</v>
      </c>
      <c r="D1480">
        <v>8</v>
      </c>
      <c r="E1480">
        <v>13</v>
      </c>
      <c r="F1480">
        <v>3</v>
      </c>
      <c r="G1480" s="84">
        <v>414740</v>
      </c>
      <c r="H1480" s="83">
        <v>0.10415923229010947</v>
      </c>
      <c r="I1480" s="83">
        <v>0.10291507932680716</v>
      </c>
      <c r="J1480" s="83">
        <v>0.10169021555673434</v>
      </c>
      <c r="K1480" s="83">
        <v>3.6080267155326227</v>
      </c>
      <c r="L1480" s="83">
        <v>0.2525630515503689</v>
      </c>
      <c r="M1480" s="83">
        <v>0.24386844770217486</v>
      </c>
      <c r="N1480" s="83">
        <v>0.23521724453874718</v>
      </c>
      <c r="O1480" s="83">
        <v>20.344519457973671</v>
      </c>
    </row>
    <row r="1481" spans="1:15" x14ac:dyDescent="0.25">
      <c r="A1481" s="78" t="str">
        <f t="shared" si="23"/>
        <v>24813</v>
      </c>
      <c r="B1481">
        <v>24</v>
      </c>
      <c r="C1481">
        <v>61</v>
      </c>
      <c r="D1481">
        <v>8</v>
      </c>
      <c r="E1481">
        <v>13</v>
      </c>
      <c r="F1481">
        <v>3</v>
      </c>
      <c r="G1481" s="84">
        <v>413235</v>
      </c>
      <c r="H1481" s="83">
        <v>0.10419010974385035</v>
      </c>
      <c r="I1481" s="83">
        <v>0.10297288467820974</v>
      </c>
      <c r="J1481" s="83">
        <v>0.10177259912640507</v>
      </c>
      <c r="K1481" s="83">
        <v>3.5066414993889676</v>
      </c>
      <c r="L1481" s="83">
        <v>0.25237939671131437</v>
      </c>
      <c r="M1481" s="83">
        <v>0.24377654361319831</v>
      </c>
      <c r="N1481" s="83">
        <v>0.23522208912604209</v>
      </c>
      <c r="O1481" s="83">
        <v>19.129354967512434</v>
      </c>
    </row>
    <row r="1482" spans="1:15" x14ac:dyDescent="0.25">
      <c r="A1482" s="78" t="str">
        <f t="shared" si="23"/>
        <v>25813</v>
      </c>
      <c r="B1482">
        <v>25</v>
      </c>
      <c r="C1482">
        <v>60</v>
      </c>
      <c r="D1482">
        <v>8</v>
      </c>
      <c r="E1482">
        <v>13</v>
      </c>
      <c r="F1482">
        <v>3</v>
      </c>
      <c r="G1482" s="84">
        <v>411640</v>
      </c>
      <c r="H1482" s="83">
        <v>0.10308279078806724</v>
      </c>
      <c r="I1482" s="83">
        <v>0.10191672335050043</v>
      </c>
      <c r="J1482" s="83">
        <v>0.10077009037022641</v>
      </c>
      <c r="K1482" s="83">
        <v>3.4673088135263823</v>
      </c>
      <c r="L1482" s="83">
        <v>0.25218394713827619</v>
      </c>
      <c r="M1482" s="83">
        <v>0.24367894276552327</v>
      </c>
      <c r="N1482" s="83">
        <v>0.23521766592167914</v>
      </c>
      <c r="O1482" s="83">
        <v>17.950498007968129</v>
      </c>
    </row>
    <row r="1483" spans="1:15" x14ac:dyDescent="0.25">
      <c r="A1483" s="78" t="str">
        <f t="shared" si="23"/>
        <v>26813</v>
      </c>
      <c r="B1483">
        <v>26</v>
      </c>
      <c r="C1483">
        <v>59</v>
      </c>
      <c r="D1483">
        <v>8</v>
      </c>
      <c r="E1483">
        <v>13</v>
      </c>
      <c r="F1483">
        <v>3</v>
      </c>
      <c r="G1483" s="84">
        <v>409940</v>
      </c>
      <c r="H1483" s="83">
        <v>0.10162706737571352</v>
      </c>
      <c r="I1483" s="83">
        <v>0.10052446699517002</v>
      </c>
      <c r="J1483" s="83">
        <v>9.9441381665609604E-2</v>
      </c>
      <c r="K1483" s="83">
        <v>3.4482631604625067</v>
      </c>
      <c r="L1483" s="83">
        <v>0.25732546226277014</v>
      </c>
      <c r="M1483" s="83">
        <v>0.24858028004098159</v>
      </c>
      <c r="N1483" s="83">
        <v>0.23988388544665074</v>
      </c>
      <c r="O1483" s="83">
        <v>16.287405473971802</v>
      </c>
    </row>
    <row r="1484" spans="1:15" x14ac:dyDescent="0.25">
      <c r="A1484" s="78" t="str">
        <f t="shared" si="23"/>
        <v>27813</v>
      </c>
      <c r="B1484">
        <v>27</v>
      </c>
      <c r="C1484">
        <v>58</v>
      </c>
      <c r="D1484">
        <v>8</v>
      </c>
      <c r="E1484">
        <v>13</v>
      </c>
      <c r="F1484">
        <v>3</v>
      </c>
      <c r="G1484" s="84">
        <v>408130</v>
      </c>
      <c r="H1484" s="83">
        <v>0.10165633499130179</v>
      </c>
      <c r="I1484" s="83">
        <v>0.10058069732683214</v>
      </c>
      <c r="J1484" s="83">
        <v>9.9524661259892677E-2</v>
      </c>
      <c r="K1484" s="83">
        <v>3.3425036140445448</v>
      </c>
      <c r="L1484" s="83">
        <v>0.25709210300639501</v>
      </c>
      <c r="M1484" s="83">
        <v>0.24845269889495994</v>
      </c>
      <c r="N1484" s="83">
        <v>0.2398573983779678</v>
      </c>
      <c r="O1484" s="83">
        <v>15.323793889201969</v>
      </c>
    </row>
    <row r="1485" spans="1:15" x14ac:dyDescent="0.25">
      <c r="A1485" s="78" t="str">
        <f t="shared" si="23"/>
        <v>28813</v>
      </c>
      <c r="B1485">
        <v>28</v>
      </c>
      <c r="C1485">
        <v>57</v>
      </c>
      <c r="D1485">
        <v>8</v>
      </c>
      <c r="E1485">
        <v>13</v>
      </c>
      <c r="F1485">
        <v>3</v>
      </c>
      <c r="G1485" s="84">
        <v>406210</v>
      </c>
      <c r="H1485" s="83">
        <v>0.10168631988380394</v>
      </c>
      <c r="I1485" s="83">
        <v>0.10063760124073755</v>
      </c>
      <c r="J1485" s="83">
        <v>9.9606115063637035E-2</v>
      </c>
      <c r="K1485" s="83">
        <v>3.2442012752024816</v>
      </c>
      <c r="L1485" s="83">
        <v>0.25684744344058491</v>
      </c>
      <c r="M1485" s="83">
        <v>0.24831244922576992</v>
      </c>
      <c r="N1485" s="83">
        <v>0.23982422884714802</v>
      </c>
      <c r="O1485" s="83">
        <v>14.422362817262007</v>
      </c>
    </row>
    <row r="1486" spans="1:15" x14ac:dyDescent="0.25">
      <c r="A1486" s="78" t="str">
        <f t="shared" si="23"/>
        <v>29813</v>
      </c>
      <c r="B1486">
        <v>29</v>
      </c>
      <c r="C1486">
        <v>56</v>
      </c>
      <c r="D1486">
        <v>8</v>
      </c>
      <c r="E1486">
        <v>13</v>
      </c>
      <c r="F1486">
        <v>3</v>
      </c>
      <c r="G1486" s="84">
        <v>404165</v>
      </c>
      <c r="H1486" s="83">
        <v>0.10171588336446748</v>
      </c>
      <c r="I1486" s="83">
        <v>0.10069154924350203</v>
      </c>
      <c r="J1486" s="83">
        <v>9.9687009018593897E-2</v>
      </c>
      <c r="K1486" s="83">
        <v>3.1474323605458165</v>
      </c>
      <c r="L1486" s="83">
        <v>0.25659074882783023</v>
      </c>
      <c r="M1486" s="83">
        <v>0.24816102334442616</v>
      </c>
      <c r="N1486" s="83">
        <v>0.2397783083641582</v>
      </c>
      <c r="O1486" s="83">
        <v>13.573399477935991</v>
      </c>
    </row>
    <row r="1487" spans="1:15" x14ac:dyDescent="0.25">
      <c r="A1487" s="78" t="str">
        <f t="shared" si="23"/>
        <v>30813</v>
      </c>
      <c r="B1487">
        <v>30</v>
      </c>
      <c r="C1487">
        <v>55</v>
      </c>
      <c r="D1487">
        <v>8</v>
      </c>
      <c r="E1487">
        <v>13</v>
      </c>
      <c r="F1487">
        <v>3</v>
      </c>
      <c r="G1487" s="84">
        <v>401995</v>
      </c>
      <c r="H1487" s="83">
        <v>0.10174255898705208</v>
      </c>
      <c r="I1487" s="83">
        <v>0.10074503414221569</v>
      </c>
      <c r="J1487" s="83">
        <v>9.9767410042413462E-2</v>
      </c>
      <c r="K1487" s="83">
        <v>3.0521648279207452</v>
      </c>
      <c r="L1487" s="83">
        <v>0.25631910844662248</v>
      </c>
      <c r="M1487" s="83">
        <v>0.24799810942922176</v>
      </c>
      <c r="N1487" s="83">
        <v>0.23972437468127714</v>
      </c>
      <c r="O1487" s="83">
        <v>12.749156084030895</v>
      </c>
    </row>
    <row r="1488" spans="1:15" x14ac:dyDescent="0.25">
      <c r="A1488" s="78" t="str">
        <f t="shared" si="23"/>
        <v>31813</v>
      </c>
      <c r="B1488">
        <v>31</v>
      </c>
      <c r="C1488">
        <v>54</v>
      </c>
      <c r="D1488">
        <v>8</v>
      </c>
      <c r="E1488">
        <v>13</v>
      </c>
      <c r="F1488">
        <v>3</v>
      </c>
      <c r="G1488" s="84">
        <v>399690</v>
      </c>
      <c r="H1488" s="83">
        <v>0.10176887087492807</v>
      </c>
      <c r="I1488" s="83">
        <v>0.10079561660286722</v>
      </c>
      <c r="J1488" s="83">
        <v>9.9844879781830917E-2</v>
      </c>
      <c r="K1488" s="83">
        <v>2.9583677349946207</v>
      </c>
      <c r="L1488" s="83">
        <v>0.25603342590507644</v>
      </c>
      <c r="M1488" s="83">
        <v>0.24782206209812604</v>
      </c>
      <c r="N1488" s="83">
        <v>0.23965823513222748</v>
      </c>
      <c r="O1488" s="83">
        <v>12.001888963947058</v>
      </c>
    </row>
    <row r="1489" spans="1:15" x14ac:dyDescent="0.25">
      <c r="A1489" s="78" t="str">
        <f t="shared" si="23"/>
        <v>32813</v>
      </c>
      <c r="B1489">
        <v>32</v>
      </c>
      <c r="C1489">
        <v>53</v>
      </c>
      <c r="D1489">
        <v>8</v>
      </c>
      <c r="E1489">
        <v>13</v>
      </c>
      <c r="F1489">
        <v>3</v>
      </c>
      <c r="G1489" s="84">
        <v>397250</v>
      </c>
      <c r="H1489" s="83">
        <v>0.1017923222152297</v>
      </c>
      <c r="I1489" s="83">
        <v>0.10084581497797357</v>
      </c>
      <c r="J1489" s="83">
        <v>9.9919446192573952E-2</v>
      </c>
      <c r="K1489" s="83">
        <v>2.8578980490874764</v>
      </c>
      <c r="L1489" s="83">
        <v>0.25573568281938325</v>
      </c>
      <c r="M1489" s="83">
        <v>0.24763247325361862</v>
      </c>
      <c r="N1489" s="83">
        <v>0.23957709251101322</v>
      </c>
      <c r="O1489" s="83">
        <v>11.296808055380742</v>
      </c>
    </row>
    <row r="1490" spans="1:15" x14ac:dyDescent="0.25">
      <c r="A1490" s="78" t="str">
        <f t="shared" si="23"/>
        <v>33813</v>
      </c>
      <c r="B1490">
        <v>33</v>
      </c>
      <c r="C1490">
        <v>52</v>
      </c>
      <c r="D1490">
        <v>8</v>
      </c>
      <c r="E1490">
        <v>13</v>
      </c>
      <c r="F1490">
        <v>3</v>
      </c>
      <c r="G1490" s="84">
        <v>394660</v>
      </c>
      <c r="H1490" s="83">
        <v>0.1018116860082096</v>
      </c>
      <c r="I1490" s="83">
        <v>0.1008919069578878</v>
      </c>
      <c r="J1490" s="83">
        <v>9.9992398520245274E-2</v>
      </c>
      <c r="K1490" s="83">
        <v>2.7410682612881976</v>
      </c>
      <c r="L1490" s="83">
        <v>0.25541985506511933</v>
      </c>
      <c r="M1490" s="83">
        <v>0.24742816601631784</v>
      </c>
      <c r="N1490" s="83">
        <v>0.23947955201945978</v>
      </c>
      <c r="O1490" s="83">
        <v>10.612081285156844</v>
      </c>
    </row>
    <row r="1491" spans="1:15" x14ac:dyDescent="0.25">
      <c r="A1491" s="78" t="str">
        <f t="shared" si="23"/>
        <v>34813</v>
      </c>
      <c r="B1491">
        <v>34</v>
      </c>
      <c r="C1491">
        <v>51</v>
      </c>
      <c r="D1491">
        <v>8</v>
      </c>
      <c r="E1491">
        <v>13</v>
      </c>
      <c r="F1491">
        <v>3</v>
      </c>
      <c r="G1491" s="84">
        <v>391925</v>
      </c>
      <c r="H1491" s="83">
        <v>0.10073866173375008</v>
      </c>
      <c r="I1491" s="83">
        <v>9.9868597308158447E-2</v>
      </c>
      <c r="J1491" s="83">
        <v>9.9016393442622946E-2</v>
      </c>
      <c r="K1491" s="83">
        <v>2.6633335459590484</v>
      </c>
      <c r="L1491" s="83">
        <v>0.25508707023027366</v>
      </c>
      <c r="M1491" s="83">
        <v>0.24720290871978057</v>
      </c>
      <c r="N1491" s="83">
        <v>0.23936212285513811</v>
      </c>
      <c r="O1491" s="83">
        <v>9.9847062575747909</v>
      </c>
    </row>
    <row r="1492" spans="1:15" x14ac:dyDescent="0.25">
      <c r="A1492" s="78" t="str">
        <f t="shared" si="23"/>
        <v>35813</v>
      </c>
      <c r="B1492">
        <v>35</v>
      </c>
      <c r="C1492">
        <v>50</v>
      </c>
      <c r="D1492">
        <v>8</v>
      </c>
      <c r="E1492">
        <v>13</v>
      </c>
      <c r="F1492">
        <v>3</v>
      </c>
      <c r="G1492" s="84">
        <v>389025</v>
      </c>
      <c r="H1492" s="83">
        <v>9.7674956622325046E-2</v>
      </c>
      <c r="I1492" s="83">
        <v>9.6883233725338982E-2</v>
      </c>
      <c r="J1492" s="83">
        <v>9.6106934001670849E-2</v>
      </c>
      <c r="K1492" s="83">
        <v>2.6417351069982651</v>
      </c>
      <c r="L1492" s="83">
        <v>0.26112203585887794</v>
      </c>
      <c r="M1492" s="83">
        <v>0.25298888246256668</v>
      </c>
      <c r="N1492" s="83">
        <v>0.24489942805732279</v>
      </c>
      <c r="O1492" s="83">
        <v>9.1732922048711529</v>
      </c>
    </row>
    <row r="1493" spans="1:15" x14ac:dyDescent="0.25">
      <c r="A1493" s="78" t="str">
        <f t="shared" si="23"/>
        <v>36813</v>
      </c>
      <c r="B1493">
        <v>36</v>
      </c>
      <c r="C1493">
        <v>49</v>
      </c>
      <c r="D1493">
        <v>8</v>
      </c>
      <c r="E1493">
        <v>13</v>
      </c>
      <c r="F1493">
        <v>3</v>
      </c>
      <c r="G1493" s="84">
        <v>385960</v>
      </c>
      <c r="H1493" s="83">
        <v>9.768628873458389E-2</v>
      </c>
      <c r="I1493" s="83">
        <v>9.6914187998756354E-2</v>
      </c>
      <c r="J1493" s="83">
        <v>9.6160223857394547E-2</v>
      </c>
      <c r="K1493" s="83">
        <v>2.5542672815835838</v>
      </c>
      <c r="L1493" s="83">
        <v>0.26072909109752307</v>
      </c>
      <c r="M1493" s="83">
        <v>0.25270753445952948</v>
      </c>
      <c r="N1493" s="83">
        <v>0.24472484195253394</v>
      </c>
      <c r="O1493" s="83">
        <v>8.7251502746398586</v>
      </c>
    </row>
    <row r="1494" spans="1:15" x14ac:dyDescent="0.25">
      <c r="A1494" s="78" t="str">
        <f t="shared" si="23"/>
        <v>37813</v>
      </c>
      <c r="B1494">
        <v>37</v>
      </c>
      <c r="C1494">
        <v>48</v>
      </c>
      <c r="D1494">
        <v>8</v>
      </c>
      <c r="E1494">
        <v>13</v>
      </c>
      <c r="F1494">
        <v>3</v>
      </c>
      <c r="G1494" s="84">
        <v>382720</v>
      </c>
      <c r="H1494" s="83">
        <v>9.7690217391304346E-2</v>
      </c>
      <c r="I1494" s="83">
        <v>9.6940321906354515E-2</v>
      </c>
      <c r="J1494" s="83">
        <v>9.6206103678929761E-2</v>
      </c>
      <c r="K1494" s="83">
        <v>2.4684077132107025</v>
      </c>
      <c r="L1494" s="83">
        <v>0.26031302257525085</v>
      </c>
      <c r="M1494" s="83">
        <v>0.25240123327759195</v>
      </c>
      <c r="N1494" s="83">
        <v>0.24452602424749165</v>
      </c>
      <c r="O1494" s="83">
        <v>8.2980325041806022</v>
      </c>
    </row>
    <row r="1495" spans="1:15" x14ac:dyDescent="0.25">
      <c r="A1495" s="78" t="str">
        <f t="shared" si="23"/>
        <v>38813</v>
      </c>
      <c r="B1495">
        <v>38</v>
      </c>
      <c r="C1495">
        <v>47</v>
      </c>
      <c r="D1495">
        <v>8</v>
      </c>
      <c r="E1495">
        <v>13</v>
      </c>
      <c r="F1495">
        <v>3</v>
      </c>
      <c r="G1495" s="84">
        <v>379300</v>
      </c>
      <c r="H1495" s="83">
        <v>9.7690482467703663E-2</v>
      </c>
      <c r="I1495" s="83">
        <v>9.6960189823358814E-2</v>
      </c>
      <c r="J1495" s="83">
        <v>9.6245715792248873E-2</v>
      </c>
      <c r="K1495" s="83">
        <v>2.3887476931189031</v>
      </c>
      <c r="L1495" s="83">
        <v>0.25987345109412074</v>
      </c>
      <c r="M1495" s="83">
        <v>0.25206960189823358</v>
      </c>
      <c r="N1495" s="83">
        <v>0.24430266279989454</v>
      </c>
      <c r="O1495" s="83">
        <v>7.8953018718692327</v>
      </c>
    </row>
    <row r="1496" spans="1:15" x14ac:dyDescent="0.25">
      <c r="A1496" s="78" t="str">
        <f t="shared" si="23"/>
        <v>39813</v>
      </c>
      <c r="B1496">
        <v>39</v>
      </c>
      <c r="C1496">
        <v>46</v>
      </c>
      <c r="D1496">
        <v>8</v>
      </c>
      <c r="E1496">
        <v>13</v>
      </c>
      <c r="F1496">
        <v>3</v>
      </c>
      <c r="G1496" s="84">
        <v>375680</v>
      </c>
      <c r="H1496" s="83">
        <v>9.7681537478705283E-2</v>
      </c>
      <c r="I1496" s="83">
        <v>9.6973488074957412E-2</v>
      </c>
      <c r="J1496" s="83">
        <v>9.6276086030664398E-2</v>
      </c>
      <c r="K1496" s="83">
        <v>2.3056777044293018</v>
      </c>
      <c r="L1496" s="83">
        <v>0.25940960391822826</v>
      </c>
      <c r="M1496" s="83">
        <v>0.25171688671209541</v>
      </c>
      <c r="N1496" s="83">
        <v>0.24405611158432708</v>
      </c>
      <c r="O1496" s="83">
        <v>7.5154493185689946</v>
      </c>
    </row>
    <row r="1497" spans="1:15" x14ac:dyDescent="0.25">
      <c r="A1497" s="78" t="str">
        <f t="shared" si="23"/>
        <v>40813</v>
      </c>
      <c r="B1497">
        <v>40</v>
      </c>
      <c r="C1497">
        <v>45</v>
      </c>
      <c r="D1497">
        <v>8</v>
      </c>
      <c r="E1497">
        <v>13</v>
      </c>
      <c r="F1497">
        <v>3</v>
      </c>
      <c r="G1497" s="84">
        <v>371855</v>
      </c>
      <c r="H1497" s="83">
        <v>9.7667101423942124E-2</v>
      </c>
      <c r="I1497" s="83">
        <v>9.6978661037232253E-2</v>
      </c>
      <c r="J1497" s="83">
        <v>9.6303666751825306E-2</v>
      </c>
      <c r="K1497" s="83">
        <v>2.2238829651342593</v>
      </c>
      <c r="L1497" s="83">
        <v>0.25892350512968765</v>
      </c>
      <c r="M1497" s="83">
        <v>0.25133990399483669</v>
      </c>
      <c r="N1497" s="83">
        <v>0.24378857350311278</v>
      </c>
      <c r="O1497" s="83">
        <v>7.1570665985397532</v>
      </c>
    </row>
    <row r="1498" spans="1:15" x14ac:dyDescent="0.25">
      <c r="A1498" s="78" t="str">
        <f t="shared" si="23"/>
        <v>41813</v>
      </c>
      <c r="B1498">
        <v>41</v>
      </c>
      <c r="C1498">
        <v>44</v>
      </c>
      <c r="D1498">
        <v>8</v>
      </c>
      <c r="E1498">
        <v>13</v>
      </c>
      <c r="F1498">
        <v>3</v>
      </c>
      <c r="G1498" s="84">
        <v>367810</v>
      </c>
      <c r="H1498" s="83">
        <v>9.7648242299013074E-2</v>
      </c>
      <c r="I1498" s="83">
        <v>9.6979418721622579E-2</v>
      </c>
      <c r="J1498" s="83">
        <v>9.6324189119382286E-2</v>
      </c>
      <c r="K1498" s="83">
        <v>2.1432288409776787</v>
      </c>
      <c r="L1498" s="83">
        <v>0.25841874881052718</v>
      </c>
      <c r="M1498" s="83">
        <v>0.25094206247790979</v>
      </c>
      <c r="N1498" s="83">
        <v>0.243503439275713</v>
      </c>
      <c r="O1498" s="83">
        <v>6.813199749870857</v>
      </c>
    </row>
    <row r="1499" spans="1:15" x14ac:dyDescent="0.25">
      <c r="A1499" s="78" t="str">
        <f t="shared" si="23"/>
        <v>42813</v>
      </c>
      <c r="B1499">
        <v>42</v>
      </c>
      <c r="C1499">
        <v>43</v>
      </c>
      <c r="D1499">
        <v>8</v>
      </c>
      <c r="E1499">
        <v>13</v>
      </c>
      <c r="F1499">
        <v>3</v>
      </c>
      <c r="G1499" s="84">
        <v>363530</v>
      </c>
      <c r="H1499" s="83">
        <v>9.7623304816658873E-2</v>
      </c>
      <c r="I1499" s="83">
        <v>9.6974114928616614E-2</v>
      </c>
      <c r="J1499" s="83">
        <v>9.6341429868236461E-2</v>
      </c>
      <c r="K1499" s="83">
        <v>2.0678843561741811</v>
      </c>
      <c r="L1499" s="83">
        <v>0.25789343382939511</v>
      </c>
      <c r="M1499" s="83">
        <v>0.25052952988749211</v>
      </c>
      <c r="N1499" s="83">
        <v>0.2432068880147443</v>
      </c>
      <c r="O1499" s="83">
        <v>6.4945726625037823</v>
      </c>
    </row>
    <row r="1500" spans="1:15" x14ac:dyDescent="0.25">
      <c r="A1500" s="78" t="str">
        <f t="shared" si="23"/>
        <v>43813</v>
      </c>
      <c r="B1500">
        <v>43</v>
      </c>
      <c r="C1500">
        <v>42</v>
      </c>
      <c r="D1500">
        <v>8</v>
      </c>
      <c r="E1500">
        <v>13</v>
      </c>
      <c r="F1500">
        <v>3</v>
      </c>
      <c r="G1500" s="84">
        <v>359000</v>
      </c>
      <c r="H1500" s="83">
        <v>9.7593314763231201E-2</v>
      </c>
      <c r="I1500" s="83">
        <v>9.696657381615599E-2</v>
      </c>
      <c r="J1500" s="83">
        <v>9.6359331476323126E-2</v>
      </c>
      <c r="K1500" s="83">
        <v>1.9917827298050139</v>
      </c>
      <c r="L1500" s="83">
        <v>0.25735376044568248</v>
      </c>
      <c r="M1500" s="83">
        <v>0.25010584958217269</v>
      </c>
      <c r="N1500" s="83">
        <v>0.24290250696378829</v>
      </c>
      <c r="O1500" s="83">
        <v>6.1977855153203345</v>
      </c>
    </row>
    <row r="1501" spans="1:15" x14ac:dyDescent="0.25">
      <c r="A1501" s="78" t="str">
        <f t="shared" si="23"/>
        <v>44813</v>
      </c>
      <c r="B1501">
        <v>44</v>
      </c>
      <c r="C1501">
        <v>41</v>
      </c>
      <c r="D1501">
        <v>8</v>
      </c>
      <c r="E1501">
        <v>13</v>
      </c>
      <c r="F1501">
        <v>3</v>
      </c>
      <c r="G1501" s="84">
        <v>354200</v>
      </c>
      <c r="H1501" s="83">
        <v>9.6516092603049122E-2</v>
      </c>
      <c r="I1501" s="83">
        <v>9.5937323546019193E-2</v>
      </c>
      <c r="J1501" s="83">
        <v>9.5375494071146247E-2</v>
      </c>
      <c r="K1501" s="83">
        <v>1.9339158667419536</v>
      </c>
      <c r="L1501" s="83">
        <v>0.25680688876341051</v>
      </c>
      <c r="M1501" s="83">
        <v>0.24967532467532469</v>
      </c>
      <c r="N1501" s="83">
        <v>0.24259457933370976</v>
      </c>
      <c r="O1501" s="83">
        <v>5.9097374364765667</v>
      </c>
    </row>
    <row r="1502" spans="1:15" x14ac:dyDescent="0.25">
      <c r="A1502" s="78" t="str">
        <f t="shared" si="23"/>
        <v>45813</v>
      </c>
      <c r="B1502">
        <v>45</v>
      </c>
      <c r="C1502">
        <v>40</v>
      </c>
      <c r="D1502">
        <v>8</v>
      </c>
      <c r="E1502">
        <v>13</v>
      </c>
      <c r="F1502">
        <v>3</v>
      </c>
      <c r="G1502" s="84">
        <v>349120</v>
      </c>
      <c r="H1502" s="83">
        <v>9.3910403299725026E-2</v>
      </c>
      <c r="I1502" s="83">
        <v>9.3377635197066905E-2</v>
      </c>
      <c r="J1502" s="83">
        <v>9.2864917506874423E-2</v>
      </c>
      <c r="K1502" s="83">
        <v>1.9074845325389551</v>
      </c>
      <c r="L1502" s="83">
        <v>0.26580831805682859</v>
      </c>
      <c r="M1502" s="83">
        <v>0.25833524289642529</v>
      </c>
      <c r="N1502" s="83">
        <v>0.25091372593950506</v>
      </c>
      <c r="O1502" s="83">
        <v>5.5930596929422549</v>
      </c>
    </row>
    <row r="1503" spans="1:15" x14ac:dyDescent="0.25">
      <c r="A1503" s="78" t="str">
        <f t="shared" si="23"/>
        <v>46813</v>
      </c>
      <c r="B1503">
        <v>46</v>
      </c>
      <c r="C1503">
        <v>39</v>
      </c>
      <c r="D1503">
        <v>8</v>
      </c>
      <c r="E1503">
        <v>13</v>
      </c>
      <c r="F1503">
        <v>3</v>
      </c>
      <c r="G1503" s="84">
        <v>343745</v>
      </c>
      <c r="H1503" s="83">
        <v>9.3883547397053055E-2</v>
      </c>
      <c r="I1503" s="83">
        <v>9.3374449082895758E-2</v>
      </c>
      <c r="J1503" s="83">
        <v>9.2888623834528505E-2</v>
      </c>
      <c r="K1503" s="83">
        <v>1.8101412384180133</v>
      </c>
      <c r="L1503" s="83">
        <v>0.2652169486101616</v>
      </c>
      <c r="M1503" s="83">
        <v>0.25787429635340148</v>
      </c>
      <c r="N1503" s="83">
        <v>0.25059273589434028</v>
      </c>
      <c r="O1503" s="83">
        <v>5.3195973759618322</v>
      </c>
    </row>
    <row r="1504" spans="1:15" x14ac:dyDescent="0.25">
      <c r="A1504" s="78" t="str">
        <f t="shared" si="23"/>
        <v>47813</v>
      </c>
      <c r="B1504">
        <v>47</v>
      </c>
      <c r="C1504">
        <v>38</v>
      </c>
      <c r="D1504">
        <v>8</v>
      </c>
      <c r="E1504">
        <v>13</v>
      </c>
      <c r="F1504">
        <v>3</v>
      </c>
      <c r="G1504" s="84">
        <v>338080</v>
      </c>
      <c r="H1504" s="83">
        <v>9.3859441552295308E-2</v>
      </c>
      <c r="I1504" s="83">
        <v>9.337730714623757E-2</v>
      </c>
      <c r="J1504" s="83">
        <v>9.2915877898722202E-2</v>
      </c>
      <c r="K1504" s="83">
        <v>1.716848083293895</v>
      </c>
      <c r="L1504" s="83">
        <v>0.26462967345007099</v>
      </c>
      <c r="M1504" s="83">
        <v>0.25742427827733083</v>
      </c>
      <c r="N1504" s="83">
        <v>0.25027804070042592</v>
      </c>
      <c r="O1504" s="83">
        <v>5.064514316138192</v>
      </c>
    </row>
    <row r="1505" spans="1:15" x14ac:dyDescent="0.25">
      <c r="A1505" s="78" t="str">
        <f t="shared" si="23"/>
        <v>48813</v>
      </c>
      <c r="B1505">
        <v>48</v>
      </c>
      <c r="C1505">
        <v>37</v>
      </c>
      <c r="D1505">
        <v>8</v>
      </c>
      <c r="E1505">
        <v>13</v>
      </c>
      <c r="F1505">
        <v>3</v>
      </c>
      <c r="G1505" s="84">
        <v>332115</v>
      </c>
      <c r="H1505" s="83">
        <v>9.3837977808891498E-2</v>
      </c>
      <c r="I1505" s="83">
        <v>9.3380305014829204E-2</v>
      </c>
      <c r="J1505" s="83">
        <v>9.2949731267783747E-2</v>
      </c>
      <c r="K1505" s="83">
        <v>1.6197672492961774</v>
      </c>
      <c r="L1505" s="83">
        <v>0.26405010312692895</v>
      </c>
      <c r="M1505" s="83">
        <v>0.25698327386598013</v>
      </c>
      <c r="N1505" s="83">
        <v>0.24997666470951327</v>
      </c>
      <c r="O1505" s="83">
        <v>4.8228234195986328</v>
      </c>
    </row>
    <row r="1506" spans="1:15" x14ac:dyDescent="0.25">
      <c r="A1506" s="78" t="str">
        <f t="shared" si="23"/>
        <v>49813</v>
      </c>
      <c r="B1506">
        <v>49</v>
      </c>
      <c r="C1506">
        <v>36</v>
      </c>
      <c r="D1506">
        <v>8</v>
      </c>
      <c r="E1506">
        <v>13</v>
      </c>
      <c r="F1506">
        <v>3</v>
      </c>
      <c r="G1506" s="84">
        <v>325865</v>
      </c>
      <c r="H1506" s="83">
        <v>9.3821060868764669E-2</v>
      </c>
      <c r="I1506" s="83">
        <v>9.3391435103493778E-2</v>
      </c>
      <c r="J1506" s="83">
        <v>9.2986359381952655E-2</v>
      </c>
      <c r="K1506" s="83">
        <v>1.5279026590766114</v>
      </c>
      <c r="L1506" s="83">
        <v>0.26348027557424086</v>
      </c>
      <c r="M1506" s="83">
        <v>0.25655102573151456</v>
      </c>
      <c r="N1506" s="83">
        <v>0.24968928850904515</v>
      </c>
      <c r="O1506" s="83">
        <v>4.5972411888358673</v>
      </c>
    </row>
    <row r="1507" spans="1:15" x14ac:dyDescent="0.25">
      <c r="A1507" s="78" t="str">
        <f t="shared" si="23"/>
        <v>50813</v>
      </c>
      <c r="B1507">
        <v>50</v>
      </c>
      <c r="C1507">
        <v>35</v>
      </c>
      <c r="D1507">
        <v>8</v>
      </c>
      <c r="E1507">
        <v>13</v>
      </c>
      <c r="F1507">
        <v>3</v>
      </c>
      <c r="G1507" s="84">
        <v>319350</v>
      </c>
      <c r="H1507" s="83">
        <v>9.2512916862376698E-2</v>
      </c>
      <c r="I1507" s="83">
        <v>9.2130890872083926E-2</v>
      </c>
      <c r="J1507" s="83">
        <v>9.1770784405824327E-2</v>
      </c>
      <c r="K1507" s="83">
        <v>1.4667324252387663</v>
      </c>
      <c r="L1507" s="83">
        <v>0.26291842805699078</v>
      </c>
      <c r="M1507" s="83">
        <v>0.25613276968842963</v>
      </c>
      <c r="N1507" s="83">
        <v>0.24940973853139189</v>
      </c>
      <c r="O1507" s="83">
        <v>4.3753217472992016</v>
      </c>
    </row>
    <row r="1508" spans="1:15" x14ac:dyDescent="0.25">
      <c r="A1508" s="78" t="str">
        <f t="shared" si="23"/>
        <v>51813</v>
      </c>
      <c r="B1508">
        <v>51</v>
      </c>
      <c r="C1508">
        <v>34</v>
      </c>
      <c r="D1508">
        <v>8</v>
      </c>
      <c r="E1508">
        <v>13</v>
      </c>
      <c r="F1508">
        <v>3</v>
      </c>
      <c r="G1508" s="84">
        <v>312580</v>
      </c>
      <c r="H1508" s="83">
        <v>8.988738882845991E-2</v>
      </c>
      <c r="I1508" s="83">
        <v>8.9551474822445451E-2</v>
      </c>
      <c r="J1508" s="83">
        <v>8.9237955083498618E-2</v>
      </c>
      <c r="K1508" s="83">
        <v>1.4623808305073902</v>
      </c>
      <c r="L1508" s="83">
        <v>0.27011964936976135</v>
      </c>
      <c r="M1508" s="83">
        <v>0.26314223558768957</v>
      </c>
      <c r="N1508" s="83">
        <v>0.25623200460682066</v>
      </c>
      <c r="O1508" s="83">
        <v>4.1708170708298677</v>
      </c>
    </row>
    <row r="1509" spans="1:15" x14ac:dyDescent="0.25">
      <c r="A1509" s="78" t="str">
        <f t="shared" si="23"/>
        <v>52813</v>
      </c>
      <c r="B1509">
        <v>52</v>
      </c>
      <c r="C1509">
        <v>33</v>
      </c>
      <c r="D1509">
        <v>8</v>
      </c>
      <c r="E1509">
        <v>13</v>
      </c>
      <c r="F1509">
        <v>3</v>
      </c>
      <c r="G1509" s="84">
        <v>305595</v>
      </c>
      <c r="H1509" s="83">
        <v>8.9883669562656462E-2</v>
      </c>
      <c r="I1509" s="83">
        <v>8.9576072906952006E-2</v>
      </c>
      <c r="J1509" s="83">
        <v>8.928811008033509E-2</v>
      </c>
      <c r="K1509" s="83">
        <v>1.4204977175673685</v>
      </c>
      <c r="L1509" s="83">
        <v>0.26954629493283594</v>
      </c>
      <c r="M1509" s="83">
        <v>0.26271699471522769</v>
      </c>
      <c r="N1509" s="83">
        <v>0.25595641289942572</v>
      </c>
      <c r="O1509" s="83">
        <v>3.979283038007821</v>
      </c>
    </row>
    <row r="1510" spans="1:15" x14ac:dyDescent="0.25">
      <c r="A1510" s="78" t="str">
        <f t="shared" si="23"/>
        <v>53813</v>
      </c>
      <c r="B1510">
        <v>53</v>
      </c>
      <c r="C1510">
        <v>32</v>
      </c>
      <c r="D1510">
        <v>8</v>
      </c>
      <c r="E1510">
        <v>13</v>
      </c>
      <c r="F1510">
        <v>3</v>
      </c>
      <c r="G1510" s="84">
        <v>298415</v>
      </c>
      <c r="H1510" s="83">
        <v>8.988489184524906E-2</v>
      </c>
      <c r="I1510" s="83">
        <v>8.960005361660775E-2</v>
      </c>
      <c r="J1510" s="83">
        <v>8.9342023691838551E-2</v>
      </c>
      <c r="K1510" s="83">
        <v>1.3803059497679406</v>
      </c>
      <c r="L1510" s="83">
        <v>0.26897441482499201</v>
      </c>
      <c r="M1510" s="83">
        <v>0.26229579612284903</v>
      </c>
      <c r="N1510" s="83">
        <v>0.2556841981803864</v>
      </c>
      <c r="O1510" s="83">
        <v>3.7526699395137646</v>
      </c>
    </row>
    <row r="1511" spans="1:15" x14ac:dyDescent="0.25">
      <c r="A1511" s="78" t="str">
        <f t="shared" si="23"/>
        <v>54813</v>
      </c>
      <c r="B1511">
        <v>54</v>
      </c>
      <c r="C1511">
        <v>31</v>
      </c>
      <c r="D1511">
        <v>8</v>
      </c>
      <c r="E1511">
        <v>13</v>
      </c>
      <c r="F1511">
        <v>3</v>
      </c>
      <c r="G1511" s="84">
        <v>291055</v>
      </c>
      <c r="H1511" s="83">
        <v>8.9886791156310666E-2</v>
      </c>
      <c r="I1511" s="83">
        <v>8.9629107900568619E-2</v>
      </c>
      <c r="J1511" s="83">
        <v>8.9398910858772399E-2</v>
      </c>
      <c r="K1511" s="83">
        <v>1.342722165913659</v>
      </c>
      <c r="L1511" s="83">
        <v>0.26840975073439727</v>
      </c>
      <c r="M1511" s="83">
        <v>0.26187833914552233</v>
      </c>
      <c r="N1511" s="83">
        <v>0.25541220731476871</v>
      </c>
      <c r="O1511" s="83">
        <v>3.5172974180137775</v>
      </c>
    </row>
    <row r="1512" spans="1:15" x14ac:dyDescent="0.25">
      <c r="A1512" s="78" t="str">
        <f t="shared" si="23"/>
        <v>55813</v>
      </c>
      <c r="B1512">
        <v>55</v>
      </c>
      <c r="C1512">
        <v>30</v>
      </c>
      <c r="D1512">
        <v>8</v>
      </c>
      <c r="E1512">
        <v>13</v>
      </c>
      <c r="F1512">
        <v>3</v>
      </c>
      <c r="G1512" s="84">
        <v>283540</v>
      </c>
      <c r="H1512" s="83">
        <v>8.9398321224518587E-2</v>
      </c>
      <c r="I1512" s="83">
        <v>8.9179657191225226E-2</v>
      </c>
      <c r="J1512" s="83">
        <v>8.8985681032658526E-2</v>
      </c>
      <c r="K1512" s="83">
        <v>1.3087747760457078</v>
      </c>
      <c r="L1512" s="83">
        <v>0.26784227974888902</v>
      </c>
      <c r="M1512" s="83">
        <v>0.26145870071242155</v>
      </c>
      <c r="N1512" s="83">
        <v>0.25514565846088733</v>
      </c>
      <c r="O1512" s="83">
        <v>3.2908302179586655</v>
      </c>
    </row>
    <row r="1513" spans="1:15" x14ac:dyDescent="0.25">
      <c r="A1513" s="78" t="str">
        <f t="shared" si="23"/>
        <v>181013</v>
      </c>
      <c r="B1513">
        <v>18</v>
      </c>
      <c r="C1513">
        <v>67</v>
      </c>
      <c r="D1513">
        <v>10</v>
      </c>
      <c r="E1513">
        <v>13</v>
      </c>
      <c r="F1513">
        <v>3</v>
      </c>
      <c r="G1513" s="84">
        <v>506702</v>
      </c>
      <c r="H1513" s="83">
        <v>0.10843454338052741</v>
      </c>
      <c r="I1513" s="83">
        <v>0.10701556338834266</v>
      </c>
      <c r="J1513" s="83">
        <v>0.10561434531539247</v>
      </c>
      <c r="K1513" s="83">
        <v>4.1705045569190569</v>
      </c>
      <c r="L1513" s="83">
        <v>0.24606968198270385</v>
      </c>
      <c r="M1513" s="83">
        <v>0.23719266945857723</v>
      </c>
      <c r="N1513" s="83">
        <v>0.2283531543195014</v>
      </c>
      <c r="O1513" s="83">
        <v>25.977217378261781</v>
      </c>
    </row>
    <row r="1514" spans="1:15" x14ac:dyDescent="0.25">
      <c r="A1514" s="78" t="str">
        <f t="shared" si="23"/>
        <v>191013</v>
      </c>
      <c r="B1514">
        <v>19</v>
      </c>
      <c r="C1514">
        <v>66</v>
      </c>
      <c r="D1514">
        <v>10</v>
      </c>
      <c r="E1514">
        <v>13</v>
      </c>
      <c r="F1514">
        <v>3</v>
      </c>
      <c r="G1514" s="84">
        <v>505697</v>
      </c>
      <c r="H1514" s="83">
        <v>0.10847206924304474</v>
      </c>
      <c r="I1514" s="83">
        <v>0.10707597632574446</v>
      </c>
      <c r="J1514" s="83">
        <v>0.10569768062693669</v>
      </c>
      <c r="K1514" s="83">
        <v>4.064441750692608</v>
      </c>
      <c r="L1514" s="83">
        <v>0.24593976234780907</v>
      </c>
      <c r="M1514" s="83">
        <v>0.23714002653763025</v>
      </c>
      <c r="N1514" s="83">
        <v>0.22838181757060058</v>
      </c>
      <c r="O1514" s="83">
        <v>24.421402539465333</v>
      </c>
    </row>
    <row r="1515" spans="1:15" x14ac:dyDescent="0.25">
      <c r="A1515" s="78" t="str">
        <f t="shared" si="23"/>
        <v>201013</v>
      </c>
      <c r="B1515">
        <v>20</v>
      </c>
      <c r="C1515">
        <v>65</v>
      </c>
      <c r="D1515">
        <v>10</v>
      </c>
      <c r="E1515">
        <v>13</v>
      </c>
      <c r="F1515">
        <v>3</v>
      </c>
      <c r="G1515" s="84">
        <v>504662</v>
      </c>
      <c r="H1515" s="83">
        <v>0.10850826890076923</v>
      </c>
      <c r="I1515" s="83">
        <v>0.10713705410750166</v>
      </c>
      <c r="J1515" s="83">
        <v>0.10578169150837591</v>
      </c>
      <c r="K1515" s="83">
        <v>3.9600623783839479</v>
      </c>
      <c r="L1515" s="83">
        <v>0.24580015931455113</v>
      </c>
      <c r="M1515" s="83">
        <v>0.23708343406081694</v>
      </c>
      <c r="N1515" s="83">
        <v>0.22840435776816959</v>
      </c>
      <c r="O1515" s="83">
        <v>22.955564318296208</v>
      </c>
    </row>
    <row r="1516" spans="1:15" x14ac:dyDescent="0.25">
      <c r="A1516" s="78" t="str">
        <f t="shared" si="23"/>
        <v>211013</v>
      </c>
      <c r="B1516">
        <v>21</v>
      </c>
      <c r="C1516">
        <v>64</v>
      </c>
      <c r="D1516">
        <v>10</v>
      </c>
      <c r="E1516">
        <v>13</v>
      </c>
      <c r="F1516">
        <v>3</v>
      </c>
      <c r="G1516" s="84">
        <v>503581</v>
      </c>
      <c r="H1516" s="83">
        <v>0.10854460354937935</v>
      </c>
      <c r="I1516" s="83">
        <v>0.10719626038313598</v>
      </c>
      <c r="J1516" s="83">
        <v>0.10586777499548236</v>
      </c>
      <c r="K1516" s="83">
        <v>3.8509475139054095</v>
      </c>
      <c r="L1516" s="83">
        <v>0.24565263582224112</v>
      </c>
      <c r="M1516" s="83">
        <v>0.23701847369142204</v>
      </c>
      <c r="N1516" s="83">
        <v>0.22842601289564141</v>
      </c>
      <c r="O1516" s="83">
        <v>21.535931657469206</v>
      </c>
    </row>
    <row r="1517" spans="1:15" x14ac:dyDescent="0.25">
      <c r="A1517" s="78" t="str">
        <f t="shared" si="23"/>
        <v>221013</v>
      </c>
      <c r="B1517">
        <v>22</v>
      </c>
      <c r="C1517">
        <v>63</v>
      </c>
      <c r="D1517">
        <v>10</v>
      </c>
      <c r="E1517">
        <v>13</v>
      </c>
      <c r="F1517">
        <v>3</v>
      </c>
      <c r="G1517" s="84">
        <v>502445</v>
      </c>
      <c r="H1517" s="83">
        <v>0.108581038720656</v>
      </c>
      <c r="I1517" s="83">
        <v>0.10725751077232334</v>
      </c>
      <c r="J1517" s="83">
        <v>0.10595388549990546</v>
      </c>
      <c r="K1517" s="83">
        <v>3.7614445362178945</v>
      </c>
      <c r="L1517" s="83">
        <v>0.24549552687358817</v>
      </c>
      <c r="M1517" s="83">
        <v>0.23694732756819153</v>
      </c>
      <c r="N1517" s="83">
        <v>0.22844092388221596</v>
      </c>
      <c r="O1517" s="83">
        <v>20.250284110698683</v>
      </c>
    </row>
    <row r="1518" spans="1:15" x14ac:dyDescent="0.25">
      <c r="A1518" s="78" t="str">
        <f t="shared" si="23"/>
        <v>231013</v>
      </c>
      <c r="B1518">
        <v>23</v>
      </c>
      <c r="C1518">
        <v>62</v>
      </c>
      <c r="D1518">
        <v>10</v>
      </c>
      <c r="E1518">
        <v>13</v>
      </c>
      <c r="F1518">
        <v>3</v>
      </c>
      <c r="G1518" s="84">
        <v>501238</v>
      </c>
      <c r="H1518" s="83">
        <v>0.1086150690889358</v>
      </c>
      <c r="I1518" s="83">
        <v>0.10731827993887136</v>
      </c>
      <c r="J1518" s="83">
        <v>0.1060414413911156</v>
      </c>
      <c r="K1518" s="83">
        <v>3.6614442640023301</v>
      </c>
      <c r="L1518" s="83">
        <v>0.24532657140919084</v>
      </c>
      <c r="M1518" s="83">
        <v>0.23686751603030895</v>
      </c>
      <c r="N1518" s="83">
        <v>0.22844836185604445</v>
      </c>
      <c r="O1518" s="83">
        <v>19.000289283733476</v>
      </c>
    </row>
    <row r="1519" spans="1:15" x14ac:dyDescent="0.25">
      <c r="A1519" s="78" t="str">
        <f t="shared" si="23"/>
        <v>241013</v>
      </c>
      <c r="B1519">
        <v>24</v>
      </c>
      <c r="C1519">
        <v>61</v>
      </c>
      <c r="D1519">
        <v>10</v>
      </c>
      <c r="E1519">
        <v>13</v>
      </c>
      <c r="F1519">
        <v>3</v>
      </c>
      <c r="G1519" s="84">
        <v>499955</v>
      </c>
      <c r="H1519" s="83">
        <v>0.1086497784800632</v>
      </c>
      <c r="I1519" s="83">
        <v>0.10737966416977528</v>
      </c>
      <c r="J1519" s="83">
        <v>0.10612755147963317</v>
      </c>
      <c r="K1519" s="83">
        <v>3.5630246722204997</v>
      </c>
      <c r="L1519" s="83">
        <v>0.2451480633256993</v>
      </c>
      <c r="M1519" s="83">
        <v>0.2367773099578962</v>
      </c>
      <c r="N1519" s="83">
        <v>0.22845056055044954</v>
      </c>
      <c r="O1519" s="83">
        <v>17.87399265933934</v>
      </c>
    </row>
    <row r="1520" spans="1:15" x14ac:dyDescent="0.25">
      <c r="A1520" s="78" t="str">
        <f t="shared" si="23"/>
        <v>251013</v>
      </c>
      <c r="B1520">
        <v>25</v>
      </c>
      <c r="C1520">
        <v>60</v>
      </c>
      <c r="D1520">
        <v>10</v>
      </c>
      <c r="E1520">
        <v>13</v>
      </c>
      <c r="F1520">
        <v>3</v>
      </c>
      <c r="G1520" s="84">
        <v>498587</v>
      </c>
      <c r="H1520" s="83">
        <v>0.10790293369060966</v>
      </c>
      <c r="I1520" s="83">
        <v>0.1066834875357761</v>
      </c>
      <c r="J1520" s="83">
        <v>0.10548209239310291</v>
      </c>
      <c r="K1520" s="83">
        <v>3.4861037291385455</v>
      </c>
      <c r="L1520" s="83">
        <v>0.2449582520202091</v>
      </c>
      <c r="M1520" s="83">
        <v>0.23668086011067277</v>
      </c>
      <c r="N1520" s="83">
        <v>0.22844759289752842</v>
      </c>
      <c r="O1520" s="83">
        <v>16.773397621678864</v>
      </c>
    </row>
    <row r="1521" spans="1:15" x14ac:dyDescent="0.25">
      <c r="A1521" s="78" t="str">
        <f t="shared" si="23"/>
        <v>261013</v>
      </c>
      <c r="B1521">
        <v>26</v>
      </c>
      <c r="C1521">
        <v>59</v>
      </c>
      <c r="D1521">
        <v>10</v>
      </c>
      <c r="E1521">
        <v>13</v>
      </c>
      <c r="F1521">
        <v>3</v>
      </c>
      <c r="G1521" s="84">
        <v>497127</v>
      </c>
      <c r="H1521" s="83">
        <v>0.10711347402172886</v>
      </c>
      <c r="I1521" s="83">
        <v>0.10595079325806082</v>
      </c>
      <c r="J1521" s="83">
        <v>0.10481023963695393</v>
      </c>
      <c r="K1521" s="83">
        <v>3.4756309755857155</v>
      </c>
      <c r="L1521" s="83">
        <v>0.24838320992422461</v>
      </c>
      <c r="M1521" s="83">
        <v>0.2399406992579361</v>
      </c>
      <c r="N1521" s="83">
        <v>0.23154646599359921</v>
      </c>
      <c r="O1521" s="83">
        <v>15.225751166200991</v>
      </c>
    </row>
    <row r="1522" spans="1:15" x14ac:dyDescent="0.25">
      <c r="A1522" s="78" t="str">
        <f t="shared" si="23"/>
        <v>271013</v>
      </c>
      <c r="B1522">
        <v>27</v>
      </c>
      <c r="C1522">
        <v>58</v>
      </c>
      <c r="D1522">
        <v>10</v>
      </c>
      <c r="E1522">
        <v>13</v>
      </c>
      <c r="F1522">
        <v>3</v>
      </c>
      <c r="G1522" s="84">
        <v>495567</v>
      </c>
      <c r="H1522" s="83">
        <v>0.10714595604630656</v>
      </c>
      <c r="I1522" s="83">
        <v>0.10600988362824805</v>
      </c>
      <c r="J1522" s="83">
        <v>0.10489600800698998</v>
      </c>
      <c r="K1522" s="83">
        <v>3.3727508086696654</v>
      </c>
      <c r="L1522" s="83">
        <v>0.24815817033821866</v>
      </c>
      <c r="M1522" s="83">
        <v>0.23981621052249241</v>
      </c>
      <c r="N1522" s="83">
        <v>0.23152066219098527</v>
      </c>
      <c r="O1522" s="83">
        <v>14.325752118280677</v>
      </c>
    </row>
    <row r="1523" spans="1:15" x14ac:dyDescent="0.25">
      <c r="A1523" s="78" t="str">
        <f t="shared" si="23"/>
        <v>281013</v>
      </c>
      <c r="B1523">
        <v>28</v>
      </c>
      <c r="C1523">
        <v>57</v>
      </c>
      <c r="D1523">
        <v>10</v>
      </c>
      <c r="E1523">
        <v>13</v>
      </c>
      <c r="F1523">
        <v>3</v>
      </c>
      <c r="G1523" s="84">
        <v>493895</v>
      </c>
      <c r="H1523" s="83">
        <v>0.10717662661091933</v>
      </c>
      <c r="I1523" s="83">
        <v>0.1060691037568714</v>
      </c>
      <c r="J1523" s="83">
        <v>0.10498182812136182</v>
      </c>
      <c r="K1523" s="83">
        <v>3.2772897073264562</v>
      </c>
      <c r="L1523" s="83">
        <v>0.2479231415584284</v>
      </c>
      <c r="M1523" s="83">
        <v>0.23968049889146478</v>
      </c>
      <c r="N1523" s="83">
        <v>0.2314864495489932</v>
      </c>
      <c r="O1523" s="83">
        <v>13.48339424371577</v>
      </c>
    </row>
    <row r="1524" spans="1:15" x14ac:dyDescent="0.25">
      <c r="A1524" s="78" t="str">
        <f t="shared" si="23"/>
        <v>291013</v>
      </c>
      <c r="B1524">
        <v>29</v>
      </c>
      <c r="C1524">
        <v>56</v>
      </c>
      <c r="D1524">
        <v>10</v>
      </c>
      <c r="E1524">
        <v>13</v>
      </c>
      <c r="F1524">
        <v>3</v>
      </c>
      <c r="G1524" s="84">
        <v>492112</v>
      </c>
      <c r="H1524" s="83">
        <v>0.10720730240270508</v>
      </c>
      <c r="I1524" s="83">
        <v>0.10612624768345418</v>
      </c>
      <c r="J1524" s="83">
        <v>0.10506754559937576</v>
      </c>
      <c r="K1524" s="83">
        <v>3.1833159931072603</v>
      </c>
      <c r="L1524" s="83">
        <v>0.24767329388431902</v>
      </c>
      <c r="M1524" s="83">
        <v>0.23953490262379296</v>
      </c>
      <c r="N1524" s="83">
        <v>0.23144324869135482</v>
      </c>
      <c r="O1524" s="83">
        <v>12.68937152518126</v>
      </c>
    </row>
    <row r="1525" spans="1:15" x14ac:dyDescent="0.25">
      <c r="A1525" s="78" t="str">
        <f t="shared" si="23"/>
        <v>301013</v>
      </c>
      <c r="B1525">
        <v>30</v>
      </c>
      <c r="C1525">
        <v>55</v>
      </c>
      <c r="D1525">
        <v>10</v>
      </c>
      <c r="E1525">
        <v>13</v>
      </c>
      <c r="F1525">
        <v>3</v>
      </c>
      <c r="G1525" s="84">
        <v>490214</v>
      </c>
      <c r="H1525" s="83">
        <v>0.10723683942115077</v>
      </c>
      <c r="I1525" s="83">
        <v>0.10618219797884189</v>
      </c>
      <c r="J1525" s="83">
        <v>0.10515203564157695</v>
      </c>
      <c r="K1525" s="83">
        <v>3.090795040533318</v>
      </c>
      <c r="L1525" s="83">
        <v>0.24741235460431565</v>
      </c>
      <c r="M1525" s="83">
        <v>0.23937708837364907</v>
      </c>
      <c r="N1525" s="83">
        <v>0.23139078035307029</v>
      </c>
      <c r="O1525" s="83">
        <v>11.922684786644201</v>
      </c>
    </row>
    <row r="1526" spans="1:15" x14ac:dyDescent="0.25">
      <c r="A1526" s="78" t="str">
        <f t="shared" si="23"/>
        <v>311013</v>
      </c>
      <c r="B1526">
        <v>31</v>
      </c>
      <c r="C1526">
        <v>54</v>
      </c>
      <c r="D1526">
        <v>10</v>
      </c>
      <c r="E1526">
        <v>13</v>
      </c>
      <c r="F1526">
        <v>3</v>
      </c>
      <c r="G1526" s="84">
        <v>488184</v>
      </c>
      <c r="H1526" s="83">
        <v>0.10726283532438589</v>
      </c>
      <c r="I1526" s="83">
        <v>0.10623863133572588</v>
      </c>
      <c r="J1526" s="83">
        <v>0.10523491142683906</v>
      </c>
      <c r="K1526" s="83">
        <v>2.9943013290070959</v>
      </c>
      <c r="L1526" s="83">
        <v>0.2471363256477066</v>
      </c>
      <c r="M1526" s="83">
        <v>0.23920898677547811</v>
      </c>
      <c r="N1526" s="83">
        <v>0.23132671287875065</v>
      </c>
      <c r="O1526" s="83">
        <v>11.223092112809924</v>
      </c>
    </row>
    <row r="1527" spans="1:15" x14ac:dyDescent="0.25">
      <c r="A1527" s="78" t="str">
        <f t="shared" si="23"/>
        <v>321013</v>
      </c>
      <c r="B1527">
        <v>32</v>
      </c>
      <c r="C1527">
        <v>53</v>
      </c>
      <c r="D1527">
        <v>10</v>
      </c>
      <c r="E1527">
        <v>13</v>
      </c>
      <c r="F1527">
        <v>3</v>
      </c>
      <c r="G1527" s="84">
        <v>486027</v>
      </c>
      <c r="H1527" s="83">
        <v>0.10728827822322629</v>
      </c>
      <c r="I1527" s="83">
        <v>0.10629039127455882</v>
      </c>
      <c r="J1527" s="83">
        <v>0.10531307931452367</v>
      </c>
      <c r="K1527" s="83">
        <v>2.9110975316186138</v>
      </c>
      <c r="L1527" s="83">
        <v>0.24684636861738135</v>
      </c>
      <c r="M1527" s="83">
        <v>0.23902581543823698</v>
      </c>
      <c r="N1527" s="83">
        <v>0.23124846973522048</v>
      </c>
      <c r="O1527" s="83">
        <v>10.562633351645074</v>
      </c>
    </row>
    <row r="1528" spans="1:15" x14ac:dyDescent="0.25">
      <c r="A1528" s="78" t="str">
        <f t="shared" si="23"/>
        <v>331013</v>
      </c>
      <c r="B1528">
        <v>33</v>
      </c>
      <c r="C1528">
        <v>52</v>
      </c>
      <c r="D1528">
        <v>10</v>
      </c>
      <c r="E1528">
        <v>13</v>
      </c>
      <c r="F1528">
        <v>3</v>
      </c>
      <c r="G1528" s="84">
        <v>483729</v>
      </c>
      <c r="H1528" s="83">
        <v>0.10731008477887412</v>
      </c>
      <c r="I1528" s="83">
        <v>0.10633846637270042</v>
      </c>
      <c r="J1528" s="83">
        <v>0.10538958797177758</v>
      </c>
      <c r="K1528" s="83">
        <v>2.8065445735112013</v>
      </c>
      <c r="L1528" s="83">
        <v>0.246543002383566</v>
      </c>
      <c r="M1528" s="83">
        <v>0.23882793878390587</v>
      </c>
      <c r="N1528" s="83">
        <v>0.23115422064833821</v>
      </c>
      <c r="O1528" s="83">
        <v>9.9255802319067072</v>
      </c>
    </row>
    <row r="1529" spans="1:15" x14ac:dyDescent="0.25">
      <c r="A1529" s="78" t="str">
        <f t="shared" si="23"/>
        <v>341013</v>
      </c>
      <c r="B1529">
        <v>34</v>
      </c>
      <c r="C1529">
        <v>51</v>
      </c>
      <c r="D1529">
        <v>10</v>
      </c>
      <c r="E1529">
        <v>13</v>
      </c>
      <c r="F1529">
        <v>3</v>
      </c>
      <c r="G1529" s="84">
        <v>481290</v>
      </c>
      <c r="H1529" s="83">
        <v>0.10629558062706476</v>
      </c>
      <c r="I1529" s="83">
        <v>0.10537721540027842</v>
      </c>
      <c r="J1529" s="83">
        <v>0.1044775499179289</v>
      </c>
      <c r="K1529" s="83">
        <v>2.7294500197386191</v>
      </c>
      <c r="L1529" s="83">
        <v>0.2462216127490702</v>
      </c>
      <c r="M1529" s="83">
        <v>0.23861081676328202</v>
      </c>
      <c r="N1529" s="83">
        <v>0.23104157576513121</v>
      </c>
      <c r="O1529" s="83">
        <v>9.3424234868790119</v>
      </c>
    </row>
    <row r="1530" spans="1:15" x14ac:dyDescent="0.25">
      <c r="A1530" s="78" t="str">
        <f t="shared" si="23"/>
        <v>351013</v>
      </c>
      <c r="B1530">
        <v>35</v>
      </c>
      <c r="C1530">
        <v>50</v>
      </c>
      <c r="D1530">
        <v>10</v>
      </c>
      <c r="E1530">
        <v>13</v>
      </c>
      <c r="F1530">
        <v>3</v>
      </c>
      <c r="G1530" s="84">
        <v>478695</v>
      </c>
      <c r="H1530" s="83">
        <v>0.10503347643071266</v>
      </c>
      <c r="I1530" s="83">
        <v>0.10417907018038626</v>
      </c>
      <c r="J1530" s="83">
        <v>0.10334555405842968</v>
      </c>
      <c r="K1530" s="83">
        <v>2.6626975422763972</v>
      </c>
      <c r="L1530" s="83">
        <v>0.25031596319159383</v>
      </c>
      <c r="M1530" s="83">
        <v>0.24251767827113296</v>
      </c>
      <c r="N1530" s="83">
        <v>0.23475908459457484</v>
      </c>
      <c r="O1530" s="83">
        <v>8.5455686815195477</v>
      </c>
    </row>
    <row r="1531" spans="1:15" x14ac:dyDescent="0.25">
      <c r="A1531" s="78" t="str">
        <f t="shared" si="23"/>
        <v>361013</v>
      </c>
      <c r="B1531">
        <v>36</v>
      </c>
      <c r="C1531">
        <v>49</v>
      </c>
      <c r="D1531">
        <v>10</v>
      </c>
      <c r="E1531">
        <v>13</v>
      </c>
      <c r="F1531">
        <v>3</v>
      </c>
      <c r="G1531" s="84">
        <v>475937</v>
      </c>
      <c r="H1531" s="83">
        <v>0.10504541567476368</v>
      </c>
      <c r="I1531" s="83">
        <v>0.10421547389675524</v>
      </c>
      <c r="J1531" s="83">
        <v>0.10340234106614951</v>
      </c>
      <c r="K1531" s="83">
        <v>2.5896284592288477</v>
      </c>
      <c r="L1531" s="83">
        <v>0.24993854228605886</v>
      </c>
      <c r="M1531" s="83">
        <v>0.24224634773089715</v>
      </c>
      <c r="N1531" s="83">
        <v>0.23459197330739154</v>
      </c>
      <c r="O1531" s="83">
        <v>8.1200179855737211</v>
      </c>
    </row>
    <row r="1532" spans="1:15" x14ac:dyDescent="0.25">
      <c r="A1532" s="78" t="str">
        <f t="shared" si="23"/>
        <v>371013</v>
      </c>
      <c r="B1532">
        <v>37</v>
      </c>
      <c r="C1532">
        <v>48</v>
      </c>
      <c r="D1532">
        <v>10</v>
      </c>
      <c r="E1532">
        <v>13</v>
      </c>
      <c r="F1532">
        <v>3</v>
      </c>
      <c r="G1532" s="84">
        <v>473013</v>
      </c>
      <c r="H1532" s="83">
        <v>0.10504996691422858</v>
      </c>
      <c r="I1532" s="83">
        <v>0.10424237811645769</v>
      </c>
      <c r="J1532" s="83">
        <v>0.10345170217309038</v>
      </c>
      <c r="K1532" s="83">
        <v>2.5128548264001203</v>
      </c>
      <c r="L1532" s="83">
        <v>0.24953859619080238</v>
      </c>
      <c r="M1532" s="83">
        <v>0.2419531809907973</v>
      </c>
      <c r="N1532" s="83">
        <v>0.23440370560639984</v>
      </c>
      <c r="O1532" s="83">
        <v>7.718661009316869</v>
      </c>
    </row>
    <row r="1533" spans="1:15" x14ac:dyDescent="0.25">
      <c r="A1533" s="78" t="str">
        <f t="shared" si="23"/>
        <v>381013</v>
      </c>
      <c r="B1533">
        <v>38</v>
      </c>
      <c r="C1533">
        <v>47</v>
      </c>
      <c r="D1533">
        <v>10</v>
      </c>
      <c r="E1533">
        <v>13</v>
      </c>
      <c r="F1533">
        <v>3</v>
      </c>
      <c r="G1533" s="84">
        <v>469897</v>
      </c>
      <c r="H1533" s="83">
        <v>0.1050485531935722</v>
      </c>
      <c r="I1533" s="83">
        <v>0.10426327471765089</v>
      </c>
      <c r="J1533" s="83">
        <v>0.10349502124933763</v>
      </c>
      <c r="K1533" s="83">
        <v>2.432752284011177</v>
      </c>
      <c r="L1533" s="83">
        <v>0.24911842382479565</v>
      </c>
      <c r="M1533" s="83">
        <v>0.24163593298105754</v>
      </c>
      <c r="N1533" s="83">
        <v>0.23418962027848655</v>
      </c>
      <c r="O1533" s="83">
        <v>7.3400213238220289</v>
      </c>
    </row>
    <row r="1534" spans="1:15" x14ac:dyDescent="0.25">
      <c r="A1534" s="78" t="str">
        <f t="shared" si="23"/>
        <v>391013</v>
      </c>
      <c r="B1534">
        <v>39</v>
      </c>
      <c r="C1534">
        <v>46</v>
      </c>
      <c r="D1534">
        <v>10</v>
      </c>
      <c r="E1534">
        <v>13</v>
      </c>
      <c r="F1534">
        <v>3</v>
      </c>
      <c r="G1534" s="84">
        <v>466590</v>
      </c>
      <c r="H1534" s="83">
        <v>0.10504082813605092</v>
      </c>
      <c r="I1534" s="83">
        <v>0.10427784564607043</v>
      </c>
      <c r="J1534" s="83">
        <v>0.10352986562078055</v>
      </c>
      <c r="K1534" s="83">
        <v>2.3587175035898755</v>
      </c>
      <c r="L1534" s="83">
        <v>0.24867228187487944</v>
      </c>
      <c r="M1534" s="83">
        <v>0.24129535566557364</v>
      </c>
      <c r="N1534" s="83">
        <v>0.2339527208041321</v>
      </c>
      <c r="O1534" s="83">
        <v>6.9873314901733856</v>
      </c>
    </row>
    <row r="1535" spans="1:15" x14ac:dyDescent="0.25">
      <c r="A1535" s="78" t="str">
        <f t="shared" si="23"/>
        <v>401013</v>
      </c>
      <c r="B1535">
        <v>40</v>
      </c>
      <c r="C1535">
        <v>45</v>
      </c>
      <c r="D1535">
        <v>10</v>
      </c>
      <c r="E1535">
        <v>13</v>
      </c>
      <c r="F1535">
        <v>3</v>
      </c>
      <c r="G1535" s="84">
        <v>463070</v>
      </c>
      <c r="H1535" s="83">
        <v>0.10502515818342799</v>
      </c>
      <c r="I1535" s="83">
        <v>0.10428228993456713</v>
      </c>
      <c r="J1535" s="83">
        <v>0.10355669769149373</v>
      </c>
      <c r="K1535" s="83">
        <v>2.2813332757466473</v>
      </c>
      <c r="L1535" s="83">
        <v>0.2482065346491891</v>
      </c>
      <c r="M1535" s="83">
        <v>0.24093333621266763</v>
      </c>
      <c r="N1535" s="83">
        <v>0.23369468978772107</v>
      </c>
      <c r="O1535" s="83">
        <v>6.6500161962554261</v>
      </c>
    </row>
    <row r="1536" spans="1:15" x14ac:dyDescent="0.25">
      <c r="A1536" s="78" t="str">
        <f t="shared" si="23"/>
        <v>411013</v>
      </c>
      <c r="B1536">
        <v>41</v>
      </c>
      <c r="C1536">
        <v>44</v>
      </c>
      <c r="D1536">
        <v>10</v>
      </c>
      <c r="E1536">
        <v>13</v>
      </c>
      <c r="F1536">
        <v>3</v>
      </c>
      <c r="G1536" s="84">
        <v>459318</v>
      </c>
      <c r="H1536" s="83">
        <v>0.10500350519683531</v>
      </c>
      <c r="I1536" s="83">
        <v>0.10428287156175024</v>
      </c>
      <c r="J1536" s="83">
        <v>0.10357965505379715</v>
      </c>
      <c r="K1536" s="83">
        <v>2.2095846450607204</v>
      </c>
      <c r="L1536" s="83">
        <v>0.24772162205704981</v>
      </c>
      <c r="M1536" s="83">
        <v>0.24055229710135462</v>
      </c>
      <c r="N1536" s="83">
        <v>0.23342216068170635</v>
      </c>
      <c r="O1536" s="83">
        <v>6.326403493875703</v>
      </c>
    </row>
    <row r="1537" spans="1:15" x14ac:dyDescent="0.25">
      <c r="A1537" s="78" t="str">
        <f t="shared" si="23"/>
        <v>421013</v>
      </c>
      <c r="B1537">
        <v>42</v>
      </c>
      <c r="C1537">
        <v>43</v>
      </c>
      <c r="D1537">
        <v>10</v>
      </c>
      <c r="E1537">
        <v>13</v>
      </c>
      <c r="F1537">
        <v>3</v>
      </c>
      <c r="G1537" s="84">
        <v>455313</v>
      </c>
      <c r="H1537" s="83">
        <v>0.1049761372945644</v>
      </c>
      <c r="I1537" s="83">
        <v>0.10427771664766874</v>
      </c>
      <c r="J1537" s="83">
        <v>0.10359906262285505</v>
      </c>
      <c r="K1537" s="83">
        <v>2.1387419203932239</v>
      </c>
      <c r="L1537" s="83">
        <v>0.24721674979629399</v>
      </c>
      <c r="M1537" s="83">
        <v>0.24015786942169454</v>
      </c>
      <c r="N1537" s="83">
        <v>0.23313632599991654</v>
      </c>
      <c r="O1537" s="83">
        <v>6.0264675069677347</v>
      </c>
    </row>
    <row r="1538" spans="1:15" x14ac:dyDescent="0.25">
      <c r="A1538" s="78" t="str">
        <f t="shared" si="23"/>
        <v>431013</v>
      </c>
      <c r="B1538">
        <v>43</v>
      </c>
      <c r="C1538">
        <v>42</v>
      </c>
      <c r="D1538">
        <v>10</v>
      </c>
      <c r="E1538">
        <v>13</v>
      </c>
      <c r="F1538">
        <v>3</v>
      </c>
      <c r="G1538" s="84">
        <v>451041</v>
      </c>
      <c r="H1538" s="83">
        <v>0.10494611354621863</v>
      </c>
      <c r="I1538" s="83">
        <v>0.10427211716894916</v>
      </c>
      <c r="J1538" s="83">
        <v>0.10361585753844994</v>
      </c>
      <c r="K1538" s="83">
        <v>2.067461716340643</v>
      </c>
      <c r="L1538" s="83">
        <v>0.24670041082739708</v>
      </c>
      <c r="M1538" s="83">
        <v>0.23975204028015193</v>
      </c>
      <c r="N1538" s="83">
        <v>0.2328457945064861</v>
      </c>
      <c r="O1538" s="83">
        <v>5.7473821670313789</v>
      </c>
    </row>
    <row r="1539" spans="1:15" x14ac:dyDescent="0.25">
      <c r="A1539" s="78" t="str">
        <f t="shared" ref="A1539:A1602" si="24">B1539&amp;D1539&amp;E1539</f>
        <v>441013</v>
      </c>
      <c r="B1539">
        <v>44</v>
      </c>
      <c r="C1539">
        <v>41</v>
      </c>
      <c r="D1539">
        <v>10</v>
      </c>
      <c r="E1539">
        <v>13</v>
      </c>
      <c r="F1539">
        <v>3</v>
      </c>
      <c r="G1539" s="84">
        <v>446476</v>
      </c>
      <c r="H1539" s="83">
        <v>0.10425196427131582</v>
      </c>
      <c r="I1539" s="83">
        <v>0.10362707066001307</v>
      </c>
      <c r="J1539" s="83">
        <v>0.10302009514509179</v>
      </c>
      <c r="K1539" s="83">
        <v>2.0133422625180302</v>
      </c>
      <c r="L1539" s="83">
        <v>0.24617672618461015</v>
      </c>
      <c r="M1539" s="83">
        <v>0.23934097241509061</v>
      </c>
      <c r="N1539" s="83">
        <v>0.23255001388652469</v>
      </c>
      <c r="O1539" s="83">
        <v>5.4764959370716459</v>
      </c>
    </row>
    <row r="1540" spans="1:15" x14ac:dyDescent="0.25">
      <c r="A1540" s="78" t="str">
        <f t="shared" si="24"/>
        <v>451013</v>
      </c>
      <c r="B1540">
        <v>45</v>
      </c>
      <c r="C1540">
        <v>40</v>
      </c>
      <c r="D1540">
        <v>10</v>
      </c>
      <c r="E1540">
        <v>13</v>
      </c>
      <c r="F1540">
        <v>3</v>
      </c>
      <c r="G1540" s="84">
        <v>441597</v>
      </c>
      <c r="H1540" s="83">
        <v>0.1030464427973922</v>
      </c>
      <c r="I1540" s="83">
        <v>0.10246219969791462</v>
      </c>
      <c r="J1540" s="83">
        <v>0.10189833717167462</v>
      </c>
      <c r="K1540" s="83">
        <v>1.9650971360765586</v>
      </c>
      <c r="L1540" s="83">
        <v>0.25163893776452284</v>
      </c>
      <c r="M1540" s="83">
        <v>0.24456008532666662</v>
      </c>
      <c r="N1540" s="83">
        <v>0.23753331657597312</v>
      </c>
      <c r="O1540" s="83">
        <v>5.1511242150648666</v>
      </c>
    </row>
    <row r="1541" spans="1:15" x14ac:dyDescent="0.25">
      <c r="A1541" s="78" t="str">
        <f t="shared" si="24"/>
        <v>461013</v>
      </c>
      <c r="B1541">
        <v>46</v>
      </c>
      <c r="C1541">
        <v>39</v>
      </c>
      <c r="D1541">
        <v>10</v>
      </c>
      <c r="E1541">
        <v>13</v>
      </c>
      <c r="F1541">
        <v>3</v>
      </c>
      <c r="G1541" s="84">
        <v>436406</v>
      </c>
      <c r="H1541" s="83">
        <v>0.1030164571522848</v>
      </c>
      <c r="I1541" s="83">
        <v>0.10245963621031791</v>
      </c>
      <c r="J1541" s="83">
        <v>0.10192343826620166</v>
      </c>
      <c r="K1541" s="83">
        <v>1.8812390297108657</v>
      </c>
      <c r="L1541" s="83">
        <v>0.25107812449874656</v>
      </c>
      <c r="M1541" s="83">
        <v>0.24412588277888023</v>
      </c>
      <c r="N1541" s="83">
        <v>0.23722863571994884</v>
      </c>
      <c r="O1541" s="83">
        <v>4.8999761689802614</v>
      </c>
    </row>
    <row r="1542" spans="1:15" x14ac:dyDescent="0.25">
      <c r="A1542" s="78" t="str">
        <f t="shared" si="24"/>
        <v>471013</v>
      </c>
      <c r="B1542">
        <v>47</v>
      </c>
      <c r="C1542">
        <v>38</v>
      </c>
      <c r="D1542">
        <v>10</v>
      </c>
      <c r="E1542">
        <v>13</v>
      </c>
      <c r="F1542">
        <v>3</v>
      </c>
      <c r="G1542" s="84">
        <v>430881</v>
      </c>
      <c r="H1542" s="83">
        <v>0.10298899232038544</v>
      </c>
      <c r="I1542" s="83">
        <v>0.10245984390121635</v>
      </c>
      <c r="J1542" s="83">
        <v>0.10195390374604589</v>
      </c>
      <c r="K1542" s="83">
        <v>1.7937017413160479</v>
      </c>
      <c r="L1542" s="83">
        <v>0.25052160573336951</v>
      </c>
      <c r="M1542" s="83">
        <v>0.24369837611776801</v>
      </c>
      <c r="N1542" s="83">
        <v>0.23693316716216312</v>
      </c>
      <c r="O1542" s="83">
        <v>4.6622756631181232</v>
      </c>
    </row>
    <row r="1543" spans="1:15" x14ac:dyDescent="0.25">
      <c r="A1543" s="78" t="str">
        <f t="shared" si="24"/>
        <v>481013</v>
      </c>
      <c r="B1543">
        <v>48</v>
      </c>
      <c r="C1543">
        <v>37</v>
      </c>
      <c r="D1543">
        <v>10</v>
      </c>
      <c r="E1543">
        <v>13</v>
      </c>
      <c r="F1543">
        <v>3</v>
      </c>
      <c r="G1543" s="84">
        <v>425028</v>
      </c>
      <c r="H1543" s="83">
        <v>0.10296498113065493</v>
      </c>
      <c r="I1543" s="83">
        <v>0.10246619046274598</v>
      </c>
      <c r="J1543" s="83">
        <v>0.10198857487036148</v>
      </c>
      <c r="K1543" s="83">
        <v>1.7063864027781699</v>
      </c>
      <c r="L1543" s="83">
        <v>0.24997176656596742</v>
      </c>
      <c r="M1543" s="83">
        <v>0.24328044270024562</v>
      </c>
      <c r="N1543" s="83">
        <v>0.2366479384887584</v>
      </c>
      <c r="O1543" s="83">
        <v>4.4372159010700472</v>
      </c>
    </row>
    <row r="1544" spans="1:15" x14ac:dyDescent="0.25">
      <c r="A1544" s="78" t="str">
        <f t="shared" si="24"/>
        <v>491013</v>
      </c>
      <c r="B1544">
        <v>49</v>
      </c>
      <c r="C1544">
        <v>36</v>
      </c>
      <c r="D1544">
        <v>10</v>
      </c>
      <c r="E1544">
        <v>13</v>
      </c>
      <c r="F1544">
        <v>3</v>
      </c>
      <c r="G1544" s="84">
        <v>418857</v>
      </c>
      <c r="H1544" s="83">
        <v>0.10294682910874117</v>
      </c>
      <c r="I1544" s="83">
        <v>0.10247650152677405</v>
      </c>
      <c r="J1544" s="83">
        <v>0.10203004844135349</v>
      </c>
      <c r="K1544" s="83">
        <v>1.6245974163019836</v>
      </c>
      <c r="L1544" s="83">
        <v>0.24943119011977835</v>
      </c>
      <c r="M1544" s="83">
        <v>0.24287286591843996</v>
      </c>
      <c r="N1544" s="83">
        <v>0.23637422795846794</v>
      </c>
      <c r="O1544" s="83">
        <v>4.2276504869203571</v>
      </c>
    </row>
    <row r="1545" spans="1:15" x14ac:dyDescent="0.25">
      <c r="A1545" s="78" t="str">
        <f t="shared" si="24"/>
        <v>501013</v>
      </c>
      <c r="B1545">
        <v>50</v>
      </c>
      <c r="C1545">
        <v>35</v>
      </c>
      <c r="D1545">
        <v>10</v>
      </c>
      <c r="E1545">
        <v>13</v>
      </c>
      <c r="F1545">
        <v>3</v>
      </c>
      <c r="G1545" s="84">
        <v>412388</v>
      </c>
      <c r="H1545" s="83">
        <v>0.10242538580172071</v>
      </c>
      <c r="I1545" s="83">
        <v>0.10200102815794834</v>
      </c>
      <c r="J1545" s="83">
        <v>0.10160334442321309</v>
      </c>
      <c r="K1545" s="83">
        <v>1.544928562421797</v>
      </c>
      <c r="L1545" s="83">
        <v>0.24889909502701341</v>
      </c>
      <c r="M1545" s="83">
        <v>0.24247310784988893</v>
      </c>
      <c r="N1545" s="83">
        <v>0.23611016809412494</v>
      </c>
      <c r="O1545" s="83">
        <v>4.0214797714773463</v>
      </c>
    </row>
    <row r="1546" spans="1:15" x14ac:dyDescent="0.25">
      <c r="A1546" s="78" t="str">
        <f t="shared" si="24"/>
        <v>511013</v>
      </c>
      <c r="B1546">
        <v>51</v>
      </c>
      <c r="C1546">
        <v>34</v>
      </c>
      <c r="D1546">
        <v>10</v>
      </c>
      <c r="E1546">
        <v>13</v>
      </c>
      <c r="F1546">
        <v>3</v>
      </c>
      <c r="G1546" s="84">
        <v>405636</v>
      </c>
      <c r="H1546" s="83">
        <v>0.10114486879862734</v>
      </c>
      <c r="I1546" s="83">
        <v>0.10076521807729097</v>
      </c>
      <c r="J1546" s="83">
        <v>0.10041268526462148</v>
      </c>
      <c r="K1546" s="83">
        <v>1.4790551134514689</v>
      </c>
      <c r="L1546" s="83">
        <v>0.25273151298208246</v>
      </c>
      <c r="M1546" s="83">
        <v>0.24620102752221204</v>
      </c>
      <c r="N1546" s="83">
        <v>0.23973463893737243</v>
      </c>
      <c r="O1546" s="83">
        <v>3.8134706978670532</v>
      </c>
    </row>
    <row r="1547" spans="1:15" x14ac:dyDescent="0.25">
      <c r="A1547" s="78" t="str">
        <f t="shared" si="24"/>
        <v>521013</v>
      </c>
      <c r="B1547">
        <v>52</v>
      </c>
      <c r="C1547">
        <v>33</v>
      </c>
      <c r="D1547">
        <v>10</v>
      </c>
      <c r="E1547">
        <v>13</v>
      </c>
      <c r="F1547">
        <v>3</v>
      </c>
      <c r="G1547" s="84">
        <v>398627</v>
      </c>
      <c r="H1547" s="83">
        <v>0.10114217050024209</v>
      </c>
      <c r="I1547" s="83">
        <v>0.10079096498731897</v>
      </c>
      <c r="J1547" s="83">
        <v>0.10046986280407499</v>
      </c>
      <c r="K1547" s="83">
        <v>1.4413900714201497</v>
      </c>
      <c r="L1547" s="83">
        <v>0.25219315299766448</v>
      </c>
      <c r="M1547" s="83">
        <v>0.24580121266246391</v>
      </c>
      <c r="N1547" s="83">
        <v>0.23947449620823477</v>
      </c>
      <c r="O1547" s="83">
        <v>3.6086416625065536</v>
      </c>
    </row>
    <row r="1548" spans="1:15" x14ac:dyDescent="0.25">
      <c r="A1548" s="78" t="str">
        <f t="shared" si="24"/>
        <v>531013</v>
      </c>
      <c r="B1548">
        <v>53</v>
      </c>
      <c r="C1548">
        <v>32</v>
      </c>
      <c r="D1548">
        <v>10</v>
      </c>
      <c r="E1548">
        <v>13</v>
      </c>
      <c r="F1548">
        <v>3</v>
      </c>
      <c r="G1548" s="84">
        <v>391385</v>
      </c>
      <c r="H1548" s="83">
        <v>0.10114082041979125</v>
      </c>
      <c r="I1548" s="83">
        <v>0.10082144180282841</v>
      </c>
      <c r="J1548" s="83">
        <v>0.10053016850415832</v>
      </c>
      <c r="K1548" s="83">
        <v>1.4083293943303907</v>
      </c>
      <c r="L1548" s="83">
        <v>0.25166013005097282</v>
      </c>
      <c r="M1548" s="83">
        <v>0.24540797424530833</v>
      </c>
      <c r="N1548" s="83">
        <v>0.2392196941630364</v>
      </c>
      <c r="O1548" s="83">
        <v>3.3888907341875645</v>
      </c>
    </row>
    <row r="1549" spans="1:15" x14ac:dyDescent="0.25">
      <c r="A1549" s="78" t="str">
        <f t="shared" si="24"/>
        <v>541013</v>
      </c>
      <c r="B1549">
        <v>54</v>
      </c>
      <c r="C1549">
        <v>31</v>
      </c>
      <c r="D1549">
        <v>10</v>
      </c>
      <c r="E1549">
        <v>13</v>
      </c>
      <c r="F1549">
        <v>3</v>
      </c>
      <c r="G1549" s="84">
        <v>383926</v>
      </c>
      <c r="H1549" s="83">
        <v>0.10114449138636092</v>
      </c>
      <c r="I1549" s="83">
        <v>0.10085537317087147</v>
      </c>
      <c r="J1549" s="83">
        <v>0.10059230164146216</v>
      </c>
      <c r="K1549" s="83">
        <v>1.3744002750530051</v>
      </c>
      <c r="L1549" s="83">
        <v>0.25112912384157365</v>
      </c>
      <c r="M1549" s="83">
        <v>0.24501596661856712</v>
      </c>
      <c r="N1549" s="83">
        <v>0.23896792611076093</v>
      </c>
      <c r="O1549" s="83">
        <v>3.1761250866052313</v>
      </c>
    </row>
    <row r="1550" spans="1:15" x14ac:dyDescent="0.25">
      <c r="A1550" s="78" t="str">
        <f t="shared" si="24"/>
        <v>551013</v>
      </c>
      <c r="B1550">
        <v>55</v>
      </c>
      <c r="C1550">
        <v>30</v>
      </c>
      <c r="D1550">
        <v>10</v>
      </c>
      <c r="E1550">
        <v>13</v>
      </c>
      <c r="F1550">
        <v>3</v>
      </c>
      <c r="G1550" s="84">
        <v>376260</v>
      </c>
      <c r="H1550" s="83">
        <v>9.9657151969382879E-2</v>
      </c>
      <c r="I1550" s="83">
        <v>9.9415297932280863E-2</v>
      </c>
      <c r="J1550" s="83">
        <v>9.9200021261893367E-2</v>
      </c>
      <c r="K1550" s="83">
        <v>1.3615186307340668</v>
      </c>
      <c r="L1550" s="83">
        <v>0.25060064848774782</v>
      </c>
      <c r="M1550" s="83">
        <v>0.24462339871365546</v>
      </c>
      <c r="N1550" s="83">
        <v>0.23871790782969224</v>
      </c>
      <c r="O1550" s="83">
        <v>2.966757029713496</v>
      </c>
    </row>
    <row r="1551" spans="1:15" x14ac:dyDescent="0.25">
      <c r="A1551" s="78" t="str">
        <f t="shared" si="24"/>
        <v>181213</v>
      </c>
      <c r="B1551">
        <v>18</v>
      </c>
      <c r="C1551">
        <v>67</v>
      </c>
      <c r="D1551">
        <v>12</v>
      </c>
      <c r="E1551">
        <v>13</v>
      </c>
      <c r="F1551">
        <v>3</v>
      </c>
      <c r="G1551" s="84">
        <v>586179</v>
      </c>
      <c r="H1551" s="83">
        <v>0.11047478671190882</v>
      </c>
      <c r="I1551" s="83">
        <v>0.10902471770568375</v>
      </c>
      <c r="J1551" s="83">
        <v>0.10759170833482605</v>
      </c>
      <c r="K1551" s="83">
        <v>3.8892556710492872</v>
      </c>
      <c r="L1551" s="83">
        <v>0.24119594867779295</v>
      </c>
      <c r="M1551" s="83">
        <v>0.23250747638519975</v>
      </c>
      <c r="N1551" s="83">
        <v>0.22385482932687797</v>
      </c>
      <c r="O1551" s="83">
        <v>23.716057722982228</v>
      </c>
    </row>
    <row r="1552" spans="1:15" x14ac:dyDescent="0.25">
      <c r="A1552" s="78" t="str">
        <f t="shared" si="24"/>
        <v>191213</v>
      </c>
      <c r="B1552">
        <v>19</v>
      </c>
      <c r="C1552">
        <v>66</v>
      </c>
      <c r="D1552">
        <v>12</v>
      </c>
      <c r="E1552">
        <v>13</v>
      </c>
      <c r="F1552">
        <v>3</v>
      </c>
      <c r="G1552" s="84">
        <v>585053</v>
      </c>
      <c r="H1552" s="83">
        <v>0.11051135538147826</v>
      </c>
      <c r="I1552" s="83">
        <v>0.10908584350477649</v>
      </c>
      <c r="J1552" s="83">
        <v>0.10767571484976575</v>
      </c>
      <c r="K1552" s="83">
        <v>3.7782611148049834</v>
      </c>
      <c r="L1552" s="83">
        <v>0.24106875787321833</v>
      </c>
      <c r="M1552" s="83">
        <v>0.23245757221995272</v>
      </c>
      <c r="N1552" s="83">
        <v>0.2238839899974874</v>
      </c>
      <c r="O1552" s="83">
        <v>22.232703703767008</v>
      </c>
    </row>
    <row r="1553" spans="1:15" x14ac:dyDescent="0.25">
      <c r="A1553" s="78" t="str">
        <f t="shared" si="24"/>
        <v>201213</v>
      </c>
      <c r="B1553">
        <v>20</v>
      </c>
      <c r="C1553">
        <v>65</v>
      </c>
      <c r="D1553">
        <v>12</v>
      </c>
      <c r="E1553">
        <v>13</v>
      </c>
      <c r="F1553">
        <v>3</v>
      </c>
      <c r="G1553" s="84">
        <v>583881</v>
      </c>
      <c r="H1553" s="83">
        <v>0.11054992370020604</v>
      </c>
      <c r="I1553" s="83">
        <v>0.10914552794148123</v>
      </c>
      <c r="J1553" s="83">
        <v>0.10776168431581093</v>
      </c>
      <c r="K1553" s="83">
        <v>3.6693384439637531</v>
      </c>
      <c r="L1553" s="83">
        <v>0.24093436847576818</v>
      </c>
      <c r="M1553" s="83">
        <v>0.23240009522488314</v>
      </c>
      <c r="N1553" s="83">
        <v>0.22390692624010713</v>
      </c>
      <c r="O1553" s="83">
        <v>20.886023008112954</v>
      </c>
    </row>
    <row r="1554" spans="1:15" x14ac:dyDescent="0.25">
      <c r="A1554" s="78" t="str">
        <f t="shared" si="24"/>
        <v>211213</v>
      </c>
      <c r="B1554">
        <v>21</v>
      </c>
      <c r="C1554">
        <v>64</v>
      </c>
      <c r="D1554">
        <v>12</v>
      </c>
      <c r="E1554">
        <v>13</v>
      </c>
      <c r="F1554">
        <v>3</v>
      </c>
      <c r="G1554" s="84">
        <v>582659</v>
      </c>
      <c r="H1554" s="83">
        <v>0.11058612327278906</v>
      </c>
      <c r="I1554" s="83">
        <v>0.10920795868595524</v>
      </c>
      <c r="J1554" s="83">
        <v>0.10784867306606437</v>
      </c>
      <c r="K1554" s="83">
        <v>3.5624473319729035</v>
      </c>
      <c r="L1554" s="83">
        <v>0.24078920946900331</v>
      </c>
      <c r="M1554" s="83">
        <v>0.23233829735745951</v>
      </c>
      <c r="N1554" s="83">
        <v>0.22392685944952365</v>
      </c>
      <c r="O1554" s="83">
        <v>19.578944116541578</v>
      </c>
    </row>
    <row r="1555" spans="1:15" x14ac:dyDescent="0.25">
      <c r="A1555" s="78" t="str">
        <f t="shared" si="24"/>
        <v>221213</v>
      </c>
      <c r="B1555">
        <v>22</v>
      </c>
      <c r="C1555">
        <v>63</v>
      </c>
      <c r="D1555">
        <v>12</v>
      </c>
      <c r="E1555">
        <v>13</v>
      </c>
      <c r="F1555">
        <v>3</v>
      </c>
      <c r="G1555" s="84">
        <v>581371</v>
      </c>
      <c r="H1555" s="83">
        <v>0.11062299289094227</v>
      </c>
      <c r="I1555" s="83">
        <v>0.10926929619812478</v>
      </c>
      <c r="J1555" s="83">
        <v>0.10793624036974668</v>
      </c>
      <c r="K1555" s="83">
        <v>3.4692511322374182</v>
      </c>
      <c r="L1555" s="83">
        <v>0.24063463777863017</v>
      </c>
      <c r="M1555" s="83">
        <v>0.2322682073925256</v>
      </c>
      <c r="N1555" s="83">
        <v>0.22394305873529982</v>
      </c>
      <c r="O1555" s="83">
        <v>18.397746017603218</v>
      </c>
    </row>
    <row r="1556" spans="1:15" x14ac:dyDescent="0.25">
      <c r="A1556" s="78" t="str">
        <f t="shared" si="24"/>
        <v>231213</v>
      </c>
      <c r="B1556">
        <v>23</v>
      </c>
      <c r="C1556">
        <v>62</v>
      </c>
      <c r="D1556">
        <v>12</v>
      </c>
      <c r="E1556">
        <v>13</v>
      </c>
      <c r="F1556">
        <v>3</v>
      </c>
      <c r="G1556" s="84">
        <v>580008</v>
      </c>
      <c r="H1556" s="83">
        <v>0.11065881849905519</v>
      </c>
      <c r="I1556" s="83">
        <v>0.10933125060343996</v>
      </c>
      <c r="J1556" s="83">
        <v>0.10802437207762651</v>
      </c>
      <c r="K1556" s="83">
        <v>3.3656621977627896</v>
      </c>
      <c r="L1556" s="83">
        <v>0.24047082109212287</v>
      </c>
      <c r="M1556" s="83">
        <v>0.23218990082895408</v>
      </c>
      <c r="N1556" s="83">
        <v>0.22395208341953904</v>
      </c>
      <c r="O1556" s="83">
        <v>17.246377636170536</v>
      </c>
    </row>
    <row r="1557" spans="1:15" x14ac:dyDescent="0.25">
      <c r="A1557" s="78" t="str">
        <f t="shared" si="24"/>
        <v>241213</v>
      </c>
      <c r="B1557">
        <v>24</v>
      </c>
      <c r="C1557">
        <v>61</v>
      </c>
      <c r="D1557">
        <v>12</v>
      </c>
      <c r="E1557">
        <v>13</v>
      </c>
      <c r="F1557">
        <v>3</v>
      </c>
      <c r="G1557" s="84">
        <v>578558</v>
      </c>
      <c r="H1557" s="83">
        <v>0.1097227935660729</v>
      </c>
      <c r="I1557" s="83">
        <v>0.10845412214505719</v>
      </c>
      <c r="J1557" s="83">
        <v>0.10720619194618344</v>
      </c>
      <c r="K1557" s="83">
        <v>3.3270562329100972</v>
      </c>
      <c r="L1557" s="83">
        <v>0.24029570069033701</v>
      </c>
      <c r="M1557" s="83">
        <v>0.23210464637944683</v>
      </c>
      <c r="N1557" s="83">
        <v>0.22395507451284055</v>
      </c>
      <c r="O1557" s="83">
        <v>16.205517856463828</v>
      </c>
    </row>
    <row r="1558" spans="1:15" x14ac:dyDescent="0.25">
      <c r="A1558" s="78" t="str">
        <f t="shared" si="24"/>
        <v>251213</v>
      </c>
      <c r="B1558">
        <v>25</v>
      </c>
      <c r="C1558">
        <v>60</v>
      </c>
      <c r="D1558">
        <v>12</v>
      </c>
      <c r="E1558">
        <v>13</v>
      </c>
      <c r="F1558">
        <v>3</v>
      </c>
      <c r="G1558" s="84">
        <v>577013</v>
      </c>
      <c r="H1558" s="83">
        <v>0.10924710535117926</v>
      </c>
      <c r="I1558" s="83">
        <v>0.10803569416980206</v>
      </c>
      <c r="J1558" s="83">
        <v>0.10684161362049036</v>
      </c>
      <c r="K1558" s="83">
        <v>3.2785327193668081</v>
      </c>
      <c r="L1558" s="83">
        <v>0.24341392654931518</v>
      </c>
      <c r="M1558" s="83">
        <v>0.23506922720978557</v>
      </c>
      <c r="N1558" s="83">
        <v>0.22676785445041966</v>
      </c>
      <c r="O1558" s="83">
        <v>14.597783758771467</v>
      </c>
    </row>
    <row r="1559" spans="1:15" x14ac:dyDescent="0.25">
      <c r="A1559" s="78" t="str">
        <f t="shared" si="24"/>
        <v>261213</v>
      </c>
      <c r="B1559">
        <v>26</v>
      </c>
      <c r="C1559">
        <v>59</v>
      </c>
      <c r="D1559">
        <v>12</v>
      </c>
      <c r="E1559">
        <v>13</v>
      </c>
      <c r="F1559">
        <v>3</v>
      </c>
      <c r="G1559" s="84">
        <v>575367</v>
      </c>
      <c r="H1559" s="83">
        <v>0.10928155420800985</v>
      </c>
      <c r="I1559" s="83">
        <v>0.10809622380150408</v>
      </c>
      <c r="J1559" s="83">
        <v>0.10693174964848523</v>
      </c>
      <c r="K1559" s="83">
        <v>3.1767463201747752</v>
      </c>
      <c r="L1559" s="83">
        <v>0.24320824795304563</v>
      </c>
      <c r="M1559" s="83">
        <v>0.23495786167785082</v>
      </c>
      <c r="N1559" s="83">
        <v>0.22675266395187768</v>
      </c>
      <c r="O1559" s="83">
        <v>13.724424584656402</v>
      </c>
    </row>
    <row r="1560" spans="1:15" x14ac:dyDescent="0.25">
      <c r="A1560" s="78" t="str">
        <f t="shared" si="24"/>
        <v>271213</v>
      </c>
      <c r="B1560">
        <v>27</v>
      </c>
      <c r="C1560">
        <v>58</v>
      </c>
      <c r="D1560">
        <v>12</v>
      </c>
      <c r="E1560">
        <v>13</v>
      </c>
      <c r="F1560">
        <v>3</v>
      </c>
      <c r="G1560" s="84">
        <v>573604</v>
      </c>
      <c r="H1560" s="83">
        <v>0.10931583461761075</v>
      </c>
      <c r="I1560" s="83">
        <v>0.10815649821130954</v>
      </c>
      <c r="J1560" s="83">
        <v>0.10701982552422926</v>
      </c>
      <c r="K1560" s="83">
        <v>3.0710263526753647</v>
      </c>
      <c r="L1560" s="83">
        <v>0.24298993730866592</v>
      </c>
      <c r="M1560" s="83">
        <v>0.23483622847818356</v>
      </c>
      <c r="N1560" s="83">
        <v>0.22672784708614305</v>
      </c>
      <c r="O1560" s="83">
        <v>12.89561439599445</v>
      </c>
    </row>
    <row r="1561" spans="1:15" x14ac:dyDescent="0.25">
      <c r="A1561" s="78" t="str">
        <f t="shared" si="24"/>
        <v>281213</v>
      </c>
      <c r="B1561">
        <v>28</v>
      </c>
      <c r="C1561">
        <v>57</v>
      </c>
      <c r="D1561">
        <v>12</v>
      </c>
      <c r="E1561">
        <v>13</v>
      </c>
      <c r="F1561">
        <v>3</v>
      </c>
      <c r="G1561" s="84">
        <v>571731</v>
      </c>
      <c r="H1561" s="83">
        <v>0.10934862723903374</v>
      </c>
      <c r="I1561" s="83">
        <v>0.10821697616536448</v>
      </c>
      <c r="J1561" s="83">
        <v>0.10710806305762675</v>
      </c>
      <c r="K1561" s="83">
        <v>2.978724260185297</v>
      </c>
      <c r="L1561" s="83">
        <v>0.24275926965653427</v>
      </c>
      <c r="M1561" s="83">
        <v>0.23470478249386512</v>
      </c>
      <c r="N1561" s="83">
        <v>0.22669577126305904</v>
      </c>
      <c r="O1561" s="83">
        <v>12.119851818425099</v>
      </c>
    </row>
    <row r="1562" spans="1:15" x14ac:dyDescent="0.25">
      <c r="A1562" s="78" t="str">
        <f t="shared" si="24"/>
        <v>291213</v>
      </c>
      <c r="B1562">
        <v>29</v>
      </c>
      <c r="C1562">
        <v>56</v>
      </c>
      <c r="D1562">
        <v>12</v>
      </c>
      <c r="E1562">
        <v>13</v>
      </c>
      <c r="F1562">
        <v>3</v>
      </c>
      <c r="G1562" s="84">
        <v>569731</v>
      </c>
      <c r="H1562" s="83">
        <v>0.10937793449891264</v>
      </c>
      <c r="I1562" s="83">
        <v>0.10827565991669753</v>
      </c>
      <c r="J1562" s="83">
        <v>0.1071944479061171</v>
      </c>
      <c r="K1562" s="83">
        <v>2.8823918656348346</v>
      </c>
      <c r="L1562" s="83">
        <v>0.24251620501605142</v>
      </c>
      <c r="M1562" s="83">
        <v>0.23456157379535256</v>
      </c>
      <c r="N1562" s="83">
        <v>0.22665433336083168</v>
      </c>
      <c r="O1562" s="83">
        <v>11.369151406540981</v>
      </c>
    </row>
    <row r="1563" spans="1:15" x14ac:dyDescent="0.25">
      <c r="A1563" s="78" t="str">
        <f t="shared" si="24"/>
        <v>301213</v>
      </c>
      <c r="B1563">
        <v>30</v>
      </c>
      <c r="C1563">
        <v>55</v>
      </c>
      <c r="D1563">
        <v>12</v>
      </c>
      <c r="E1563">
        <v>13</v>
      </c>
      <c r="F1563">
        <v>3</v>
      </c>
      <c r="G1563" s="84">
        <v>567600</v>
      </c>
      <c r="H1563" s="83">
        <v>0.10940803382663848</v>
      </c>
      <c r="I1563" s="83">
        <v>0.10833333333333334</v>
      </c>
      <c r="J1563" s="83">
        <v>0.10727977448907682</v>
      </c>
      <c r="K1563" s="83">
        <v>2.7877836504580689</v>
      </c>
      <c r="L1563" s="83">
        <v>0.24226039464411558</v>
      </c>
      <c r="M1563" s="83">
        <v>0.23440803382663847</v>
      </c>
      <c r="N1563" s="83">
        <v>0.22660324171952079</v>
      </c>
      <c r="O1563" s="83">
        <v>10.686099365750529</v>
      </c>
    </row>
    <row r="1564" spans="1:15" x14ac:dyDescent="0.25">
      <c r="A1564" s="78" t="str">
        <f t="shared" si="24"/>
        <v>311213</v>
      </c>
      <c r="B1564">
        <v>31</v>
      </c>
      <c r="C1564">
        <v>54</v>
      </c>
      <c r="D1564">
        <v>12</v>
      </c>
      <c r="E1564">
        <v>13</v>
      </c>
      <c r="F1564">
        <v>3</v>
      </c>
      <c r="G1564" s="84">
        <v>565342</v>
      </c>
      <c r="H1564" s="83">
        <v>0.1094346431009902</v>
      </c>
      <c r="I1564" s="83">
        <v>0.108389258183542</v>
      </c>
      <c r="J1564" s="83">
        <v>0.10736509935578818</v>
      </c>
      <c r="K1564" s="83">
        <v>2.7240130752712517</v>
      </c>
      <c r="L1564" s="83">
        <v>0.24199157324239134</v>
      </c>
      <c r="M1564" s="83">
        <v>0.23424405050394276</v>
      </c>
      <c r="N1564" s="83">
        <v>0.22654074878569078</v>
      </c>
      <c r="O1564" s="83">
        <v>10.112684003665038</v>
      </c>
    </row>
    <row r="1565" spans="1:15" x14ac:dyDescent="0.25">
      <c r="A1565" s="78" t="str">
        <f t="shared" si="24"/>
        <v>321213</v>
      </c>
      <c r="B1565">
        <v>32</v>
      </c>
      <c r="C1565">
        <v>53</v>
      </c>
      <c r="D1565">
        <v>12</v>
      </c>
      <c r="E1565">
        <v>13</v>
      </c>
      <c r="F1565">
        <v>3</v>
      </c>
      <c r="G1565" s="84">
        <v>562939</v>
      </c>
      <c r="H1565" s="83">
        <v>0.10946123825139135</v>
      </c>
      <c r="I1565" s="83">
        <v>0.10844158958608303</v>
      </c>
      <c r="J1565" s="83">
        <v>0.10744503400901341</v>
      </c>
      <c r="K1565" s="83">
        <v>2.6616613878235476</v>
      </c>
      <c r="L1565" s="83">
        <v>0.24171002542016098</v>
      </c>
      <c r="M1565" s="83">
        <v>0.23406443682175157</v>
      </c>
      <c r="N1565" s="83">
        <v>0.22646503439981952</v>
      </c>
      <c r="O1565" s="83">
        <v>9.5528840602623024</v>
      </c>
    </row>
    <row r="1566" spans="1:15" x14ac:dyDescent="0.25">
      <c r="A1566" s="78" t="str">
        <f t="shared" si="24"/>
        <v>331213</v>
      </c>
      <c r="B1566">
        <v>33</v>
      </c>
      <c r="C1566">
        <v>52</v>
      </c>
      <c r="D1566">
        <v>12</v>
      </c>
      <c r="E1566">
        <v>13</v>
      </c>
      <c r="F1566">
        <v>3</v>
      </c>
      <c r="G1566" s="84">
        <v>560393</v>
      </c>
      <c r="H1566" s="83">
        <v>0.1094820956007659</v>
      </c>
      <c r="I1566" s="83">
        <v>0.10849171920420134</v>
      </c>
      <c r="J1566" s="83">
        <v>0.1075209718893705</v>
      </c>
      <c r="K1566" s="83">
        <v>2.5781442666128949</v>
      </c>
      <c r="L1566" s="83">
        <v>0.241412722856995</v>
      </c>
      <c r="M1566" s="83">
        <v>0.23387158654729806</v>
      </c>
      <c r="N1566" s="83">
        <v>0.22637327732502013</v>
      </c>
      <c r="O1566" s="83">
        <v>9.0451183365959249</v>
      </c>
    </row>
    <row r="1567" spans="1:15" x14ac:dyDescent="0.25">
      <c r="A1567" s="78" t="str">
        <f t="shared" si="24"/>
        <v>341213</v>
      </c>
      <c r="B1567">
        <v>34</v>
      </c>
      <c r="C1567">
        <v>51</v>
      </c>
      <c r="D1567">
        <v>12</v>
      </c>
      <c r="E1567">
        <v>13</v>
      </c>
      <c r="F1567">
        <v>3</v>
      </c>
      <c r="G1567" s="84">
        <v>557692</v>
      </c>
      <c r="H1567" s="83">
        <v>0.10814750794345265</v>
      </c>
      <c r="I1567" s="83">
        <v>0.10721330053147615</v>
      </c>
      <c r="J1567" s="83">
        <v>0.10629881726831297</v>
      </c>
      <c r="K1567" s="83">
        <v>2.5429394719666054</v>
      </c>
      <c r="L1567" s="83">
        <v>0.24110082267631597</v>
      </c>
      <c r="M1567" s="83">
        <v>0.23366123236481787</v>
      </c>
      <c r="N1567" s="83">
        <v>0.22626288345538398</v>
      </c>
      <c r="O1567" s="83">
        <v>8.5549084440874168</v>
      </c>
    </row>
    <row r="1568" spans="1:15" x14ac:dyDescent="0.25">
      <c r="A1568" s="78" t="str">
        <f t="shared" si="24"/>
        <v>351213</v>
      </c>
      <c r="B1568">
        <v>35</v>
      </c>
      <c r="C1568">
        <v>50</v>
      </c>
      <c r="D1568">
        <v>12</v>
      </c>
      <c r="E1568">
        <v>13</v>
      </c>
      <c r="F1568">
        <v>3</v>
      </c>
      <c r="G1568" s="84">
        <v>554823</v>
      </c>
      <c r="H1568" s="83">
        <v>0.10770461931102351</v>
      </c>
      <c r="I1568" s="83">
        <v>0.10682866427671528</v>
      </c>
      <c r="J1568" s="83">
        <v>0.10597073300854506</v>
      </c>
      <c r="K1568" s="83">
        <v>2.4857513116795809</v>
      </c>
      <c r="L1568" s="83">
        <v>0.24518810503529956</v>
      </c>
      <c r="M1568" s="83">
        <v>0.2375478305693888</v>
      </c>
      <c r="N1568" s="83">
        <v>0.22994720838898172</v>
      </c>
      <c r="O1568" s="83">
        <v>7.8416161550620647</v>
      </c>
    </row>
    <row r="1569" spans="1:15" x14ac:dyDescent="0.25">
      <c r="A1569" s="78" t="str">
        <f t="shared" si="24"/>
        <v>361213</v>
      </c>
      <c r="B1569">
        <v>36</v>
      </c>
      <c r="C1569">
        <v>49</v>
      </c>
      <c r="D1569">
        <v>12</v>
      </c>
      <c r="E1569">
        <v>13</v>
      </c>
      <c r="F1569">
        <v>3</v>
      </c>
      <c r="G1569" s="84">
        <v>551733</v>
      </c>
      <c r="H1569" s="83">
        <v>0.10771695729637343</v>
      </c>
      <c r="I1569" s="83">
        <v>0.10686509597939584</v>
      </c>
      <c r="J1569" s="83">
        <v>0.1060313593712901</v>
      </c>
      <c r="K1569" s="83">
        <v>2.4101331622360815</v>
      </c>
      <c r="L1569" s="83">
        <v>0.24481769261581235</v>
      </c>
      <c r="M1569" s="83">
        <v>0.23728325113777859</v>
      </c>
      <c r="N1569" s="83">
        <v>0.22978505907748856</v>
      </c>
      <c r="O1569" s="83">
        <v>7.4427739504434207</v>
      </c>
    </row>
    <row r="1570" spans="1:15" x14ac:dyDescent="0.25">
      <c r="A1570" s="78" t="str">
        <f t="shared" si="24"/>
        <v>371213</v>
      </c>
      <c r="B1570">
        <v>37</v>
      </c>
      <c r="C1570">
        <v>48</v>
      </c>
      <c r="D1570">
        <v>12</v>
      </c>
      <c r="E1570">
        <v>13</v>
      </c>
      <c r="F1570">
        <v>3</v>
      </c>
      <c r="G1570" s="84">
        <v>548455</v>
      </c>
      <c r="H1570" s="83">
        <v>0.10772260258362126</v>
      </c>
      <c r="I1570" s="83">
        <v>0.10689299942565936</v>
      </c>
      <c r="J1570" s="83">
        <v>0.10608162930413616</v>
      </c>
      <c r="K1570" s="83">
        <v>2.3308038034114009</v>
      </c>
      <c r="L1570" s="83">
        <v>0.24442843989023713</v>
      </c>
      <c r="M1570" s="83">
        <v>0.23699483093416962</v>
      </c>
      <c r="N1570" s="83">
        <v>0.22959768805097958</v>
      </c>
      <c r="O1570" s="83">
        <v>7.066891540782744</v>
      </c>
    </row>
    <row r="1571" spans="1:15" x14ac:dyDescent="0.25">
      <c r="A1571" s="78" t="str">
        <f t="shared" si="24"/>
        <v>381213</v>
      </c>
      <c r="B1571">
        <v>38</v>
      </c>
      <c r="C1571">
        <v>47</v>
      </c>
      <c r="D1571">
        <v>12</v>
      </c>
      <c r="E1571">
        <v>13</v>
      </c>
      <c r="F1571">
        <v>3</v>
      </c>
      <c r="G1571" s="84">
        <v>544976</v>
      </c>
      <c r="H1571" s="83">
        <v>0.10772033997827428</v>
      </c>
      <c r="I1571" s="83">
        <v>0.10691479991779454</v>
      </c>
      <c r="J1571" s="83">
        <v>0.10612577434602624</v>
      </c>
      <c r="K1571" s="83">
        <v>2.2529689380816769</v>
      </c>
      <c r="L1571" s="83">
        <v>0.24401441531370188</v>
      </c>
      <c r="M1571" s="83">
        <v>0.23668381726901735</v>
      </c>
      <c r="N1571" s="83">
        <v>0.22938808314494583</v>
      </c>
      <c r="O1571" s="83">
        <v>6.7125561492616193</v>
      </c>
    </row>
    <row r="1572" spans="1:15" x14ac:dyDescent="0.25">
      <c r="A1572" s="78" t="str">
        <f t="shared" si="24"/>
        <v>391213</v>
      </c>
      <c r="B1572">
        <v>39</v>
      </c>
      <c r="C1572">
        <v>46</v>
      </c>
      <c r="D1572">
        <v>12</v>
      </c>
      <c r="E1572">
        <v>13</v>
      </c>
      <c r="F1572">
        <v>3</v>
      </c>
      <c r="G1572" s="84">
        <v>541279</v>
      </c>
      <c r="H1572" s="83">
        <v>0.10771154986615036</v>
      </c>
      <c r="I1572" s="83">
        <v>0.10692822001223029</v>
      </c>
      <c r="J1572" s="83">
        <v>0.10615966996687476</v>
      </c>
      <c r="K1572" s="83">
        <v>2.1765189486383179</v>
      </c>
      <c r="L1572" s="83">
        <v>0.24357863504772956</v>
      </c>
      <c r="M1572" s="83">
        <v>0.23635130865967457</v>
      </c>
      <c r="N1572" s="83">
        <v>0.22915723684088982</v>
      </c>
      <c r="O1572" s="83">
        <v>6.378457320531556</v>
      </c>
    </row>
    <row r="1573" spans="1:15" x14ac:dyDescent="0.25">
      <c r="A1573" s="78" t="str">
        <f t="shared" si="24"/>
        <v>401213</v>
      </c>
      <c r="B1573">
        <v>40</v>
      </c>
      <c r="C1573">
        <v>45</v>
      </c>
      <c r="D1573">
        <v>12</v>
      </c>
      <c r="E1573">
        <v>13</v>
      </c>
      <c r="F1573">
        <v>3</v>
      </c>
      <c r="G1573" s="84">
        <v>537355</v>
      </c>
      <c r="H1573" s="83">
        <v>0.10769602962659694</v>
      </c>
      <c r="I1573" s="83">
        <v>0.1069348940644453</v>
      </c>
      <c r="J1573" s="83">
        <v>0.10618864623945064</v>
      </c>
      <c r="K1573" s="83">
        <v>2.1013389658605579</v>
      </c>
      <c r="L1573" s="83">
        <v>0.24312233067525194</v>
      </c>
      <c r="M1573" s="83">
        <v>0.23599668747848257</v>
      </c>
      <c r="N1573" s="83">
        <v>0.22890454169031646</v>
      </c>
      <c r="O1573" s="83">
        <v>6.0633752361102067</v>
      </c>
    </row>
    <row r="1574" spans="1:15" x14ac:dyDescent="0.25">
      <c r="A1574" s="78" t="str">
        <f t="shared" si="24"/>
        <v>411213</v>
      </c>
      <c r="B1574">
        <v>41</v>
      </c>
      <c r="C1574">
        <v>44</v>
      </c>
      <c r="D1574">
        <v>12</v>
      </c>
      <c r="E1574">
        <v>13</v>
      </c>
      <c r="F1574">
        <v>3</v>
      </c>
      <c r="G1574" s="84">
        <v>533179</v>
      </c>
      <c r="H1574" s="83">
        <v>0.10767490842662596</v>
      </c>
      <c r="I1574" s="83">
        <v>0.10693406904623025</v>
      </c>
      <c r="J1574" s="83">
        <v>0.10621198509318634</v>
      </c>
      <c r="K1574" s="83">
        <v>2.0136239424283402</v>
      </c>
      <c r="L1574" s="83">
        <v>0.24264646582104696</v>
      </c>
      <c r="M1574" s="83">
        <v>0.23562443382053683</v>
      </c>
      <c r="N1574" s="83">
        <v>0.2286361615892599</v>
      </c>
      <c r="O1574" s="83">
        <v>5.7313828939249296</v>
      </c>
    </row>
    <row r="1575" spans="1:15" x14ac:dyDescent="0.25">
      <c r="A1575" s="78" t="str">
        <f t="shared" si="24"/>
        <v>421213</v>
      </c>
      <c r="B1575">
        <v>42</v>
      </c>
      <c r="C1575">
        <v>43</v>
      </c>
      <c r="D1575">
        <v>12</v>
      </c>
      <c r="E1575">
        <v>13</v>
      </c>
      <c r="F1575">
        <v>3</v>
      </c>
      <c r="G1575" s="84">
        <v>528730</v>
      </c>
      <c r="H1575" s="83">
        <v>0.10764662493143949</v>
      </c>
      <c r="I1575" s="83">
        <v>0.10692981294800749</v>
      </c>
      <c r="J1575" s="83">
        <v>0.10623191420952093</v>
      </c>
      <c r="K1575" s="83">
        <v>1.9267414370283509</v>
      </c>
      <c r="L1575" s="83">
        <v>0.24215384033438617</v>
      </c>
      <c r="M1575" s="83">
        <v>0.23523537533334593</v>
      </c>
      <c r="N1575" s="83">
        <v>0.22835851947118568</v>
      </c>
      <c r="O1575" s="83">
        <v>5.4272331813969323</v>
      </c>
    </row>
    <row r="1576" spans="1:15" x14ac:dyDescent="0.25">
      <c r="A1576" s="78" t="str">
        <f t="shared" si="24"/>
        <v>431213</v>
      </c>
      <c r="B1576">
        <v>43</v>
      </c>
      <c r="C1576">
        <v>42</v>
      </c>
      <c r="D1576">
        <v>12</v>
      </c>
      <c r="E1576">
        <v>13</v>
      </c>
      <c r="F1576">
        <v>3</v>
      </c>
      <c r="G1576" s="84">
        <v>523993</v>
      </c>
      <c r="H1576" s="83">
        <v>0.10761403301189137</v>
      </c>
      <c r="I1576" s="83">
        <v>0.10692127566589631</v>
      </c>
      <c r="J1576" s="83">
        <v>0.10624951096674956</v>
      </c>
      <c r="K1576" s="83">
        <v>1.8436372241613914</v>
      </c>
      <c r="L1576" s="83">
        <v>0.24164635787119293</v>
      </c>
      <c r="M1576" s="83">
        <v>0.23483901502500987</v>
      </c>
      <c r="N1576" s="83">
        <v>0.22807174905008273</v>
      </c>
      <c r="O1576" s="83">
        <v>5.1396144604985183</v>
      </c>
    </row>
    <row r="1577" spans="1:15" x14ac:dyDescent="0.25">
      <c r="A1577" s="78" t="str">
        <f t="shared" si="24"/>
        <v>441213</v>
      </c>
      <c r="B1577">
        <v>44</v>
      </c>
      <c r="C1577">
        <v>41</v>
      </c>
      <c r="D1577">
        <v>12</v>
      </c>
      <c r="E1577">
        <v>13</v>
      </c>
      <c r="F1577">
        <v>3</v>
      </c>
      <c r="G1577" s="84">
        <v>518948</v>
      </c>
      <c r="H1577" s="83">
        <v>0.10609348142781165</v>
      </c>
      <c r="I1577" s="83">
        <v>0.10545757956481189</v>
      </c>
      <c r="J1577" s="83">
        <v>0.10484094745523637</v>
      </c>
      <c r="K1577" s="83">
        <v>1.7883602981416249</v>
      </c>
      <c r="L1577" s="83">
        <v>0.24113205947416697</v>
      </c>
      <c r="M1577" s="83">
        <v>0.23443582015924525</v>
      </c>
      <c r="N1577" s="83">
        <v>0.22778197430185684</v>
      </c>
      <c r="O1577" s="83">
        <v>4.8604021982934702</v>
      </c>
    </row>
    <row r="1578" spans="1:15" x14ac:dyDescent="0.25">
      <c r="A1578" s="78" t="str">
        <f t="shared" si="24"/>
        <v>451213</v>
      </c>
      <c r="B1578">
        <v>45</v>
      </c>
      <c r="C1578">
        <v>40</v>
      </c>
      <c r="D1578">
        <v>12</v>
      </c>
      <c r="E1578">
        <v>13</v>
      </c>
      <c r="F1578">
        <v>3</v>
      </c>
      <c r="G1578" s="84">
        <v>513575</v>
      </c>
      <c r="H1578" s="83">
        <v>0.10625127780752568</v>
      </c>
      <c r="I1578" s="83">
        <v>0.10564571873630921</v>
      </c>
      <c r="J1578" s="83">
        <v>0.10506547242369664</v>
      </c>
      <c r="K1578" s="83">
        <v>1.7014223823200116</v>
      </c>
      <c r="L1578" s="83">
        <v>0.24569926495643285</v>
      </c>
      <c r="M1578" s="83">
        <v>0.23878693472228982</v>
      </c>
      <c r="N1578" s="83">
        <v>0.23192328287007741</v>
      </c>
      <c r="O1578" s="83">
        <v>4.5215090298398479</v>
      </c>
    </row>
    <row r="1579" spans="1:15" x14ac:dyDescent="0.25">
      <c r="A1579" s="78" t="str">
        <f t="shared" si="24"/>
        <v>461213</v>
      </c>
      <c r="B1579">
        <v>46</v>
      </c>
      <c r="C1579">
        <v>39</v>
      </c>
      <c r="D1579">
        <v>12</v>
      </c>
      <c r="E1579">
        <v>13</v>
      </c>
      <c r="F1579">
        <v>3</v>
      </c>
      <c r="G1579" s="84">
        <v>507863</v>
      </c>
      <c r="H1579" s="83">
        <v>0.10621959071639399</v>
      </c>
      <c r="I1579" s="83">
        <v>0.10564266347420466</v>
      </c>
      <c r="J1579" s="83">
        <v>0.10509133368644694</v>
      </c>
      <c r="K1579" s="83">
        <v>1.658718985238145</v>
      </c>
      <c r="L1579" s="83">
        <v>0.2451507591614274</v>
      </c>
      <c r="M1579" s="83">
        <v>0.2383615266321823</v>
      </c>
      <c r="N1579" s="83">
        <v>0.23162545804675672</v>
      </c>
      <c r="O1579" s="83">
        <v>4.284769711516689</v>
      </c>
    </row>
    <row r="1580" spans="1:15" x14ac:dyDescent="0.25">
      <c r="A1580" s="78" t="str">
        <f t="shared" si="24"/>
        <v>471213</v>
      </c>
      <c r="B1580">
        <v>47</v>
      </c>
      <c r="C1580">
        <v>38</v>
      </c>
      <c r="D1580">
        <v>12</v>
      </c>
      <c r="E1580">
        <v>13</v>
      </c>
      <c r="F1580">
        <v>3</v>
      </c>
      <c r="G1580" s="84">
        <v>501803</v>
      </c>
      <c r="H1580" s="83">
        <v>0.10619107498360911</v>
      </c>
      <c r="I1580" s="83">
        <v>0.10564305115752597</v>
      </c>
      <c r="J1580" s="83">
        <v>0.1051209339123122</v>
      </c>
      <c r="K1580" s="83">
        <v>1.6175192256722259</v>
      </c>
      <c r="L1580" s="83">
        <v>0.24460794375482012</v>
      </c>
      <c r="M1580" s="83">
        <v>0.23794397402964909</v>
      </c>
      <c r="N1580" s="83">
        <v>0.23133580309404289</v>
      </c>
      <c r="O1580" s="83">
        <v>4.0646010486186812</v>
      </c>
    </row>
    <row r="1581" spans="1:15" x14ac:dyDescent="0.25">
      <c r="A1581" s="78" t="str">
        <f t="shared" si="24"/>
        <v>481213</v>
      </c>
      <c r="B1581">
        <v>48</v>
      </c>
      <c r="C1581">
        <v>37</v>
      </c>
      <c r="D1581">
        <v>12</v>
      </c>
      <c r="E1581">
        <v>13</v>
      </c>
      <c r="F1581">
        <v>3</v>
      </c>
      <c r="G1581" s="84">
        <v>495395</v>
      </c>
      <c r="H1581" s="83">
        <v>0.10616578689732435</v>
      </c>
      <c r="I1581" s="83">
        <v>0.10564902754367726</v>
      </c>
      <c r="J1581" s="83">
        <v>0.10515850987595757</v>
      </c>
      <c r="K1581" s="83">
        <v>1.5777712734282745</v>
      </c>
      <c r="L1581" s="83">
        <v>0.24407190221944106</v>
      </c>
      <c r="M1581" s="83">
        <v>0.23753570383229544</v>
      </c>
      <c r="N1581" s="83">
        <v>0.23105602599945499</v>
      </c>
      <c r="O1581" s="83">
        <v>3.8562480444897504</v>
      </c>
    </row>
    <row r="1582" spans="1:15" x14ac:dyDescent="0.25">
      <c r="A1582" s="78" t="str">
        <f t="shared" si="24"/>
        <v>491213</v>
      </c>
      <c r="B1582">
        <v>49</v>
      </c>
      <c r="C1582">
        <v>36</v>
      </c>
      <c r="D1582">
        <v>12</v>
      </c>
      <c r="E1582">
        <v>13</v>
      </c>
      <c r="F1582">
        <v>3</v>
      </c>
      <c r="G1582" s="84">
        <v>488658</v>
      </c>
      <c r="H1582" s="83">
        <v>0.10614785801112435</v>
      </c>
      <c r="I1582" s="83">
        <v>0.10566080980972377</v>
      </c>
      <c r="J1582" s="83">
        <v>0.10520036508150894</v>
      </c>
      <c r="K1582" s="83">
        <v>1.5412701725951483</v>
      </c>
      <c r="L1582" s="83">
        <v>0.24354456491042814</v>
      </c>
      <c r="M1582" s="83">
        <v>0.23713722071469207</v>
      </c>
      <c r="N1582" s="83">
        <v>0.23078922272837035</v>
      </c>
      <c r="O1582" s="83">
        <v>3.6590273770203292</v>
      </c>
    </row>
    <row r="1583" spans="1:15" x14ac:dyDescent="0.25">
      <c r="A1583" s="78" t="str">
        <f t="shared" si="24"/>
        <v>501213</v>
      </c>
      <c r="B1583">
        <v>50</v>
      </c>
      <c r="C1583">
        <v>35</v>
      </c>
      <c r="D1583">
        <v>12</v>
      </c>
      <c r="E1583">
        <v>13</v>
      </c>
      <c r="F1583">
        <v>3</v>
      </c>
      <c r="G1583" s="84">
        <v>481598</v>
      </c>
      <c r="H1583" s="83">
        <v>0.10536173322978916</v>
      </c>
      <c r="I1583" s="83">
        <v>0.10492568490732936</v>
      </c>
      <c r="J1583" s="83">
        <v>0.10451663005245039</v>
      </c>
      <c r="K1583" s="83">
        <v>1.517653727797873</v>
      </c>
      <c r="L1583" s="83">
        <v>0.24302426505093461</v>
      </c>
      <c r="M1583" s="83">
        <v>0.2367493220486796</v>
      </c>
      <c r="N1583" s="83">
        <v>0.23053251882275258</v>
      </c>
      <c r="O1583" s="83">
        <v>3.4683013633777549</v>
      </c>
    </row>
    <row r="1584" spans="1:15" x14ac:dyDescent="0.25">
      <c r="A1584" s="78" t="str">
        <f t="shared" si="24"/>
        <v>511213</v>
      </c>
      <c r="B1584">
        <v>51</v>
      </c>
      <c r="C1584">
        <v>34</v>
      </c>
      <c r="D1584">
        <v>12</v>
      </c>
      <c r="E1584">
        <v>13</v>
      </c>
      <c r="F1584">
        <v>3</v>
      </c>
      <c r="G1584" s="84">
        <v>474240</v>
      </c>
      <c r="H1584" s="83">
        <v>0.10503120782726046</v>
      </c>
      <c r="I1584" s="83">
        <v>0.10463478407557356</v>
      </c>
      <c r="J1584" s="83">
        <v>0.1042657726045884</v>
      </c>
      <c r="K1584" s="83">
        <v>1.4863486842105262</v>
      </c>
      <c r="L1584" s="83">
        <v>0.24589870107962214</v>
      </c>
      <c r="M1584" s="83">
        <v>0.23954326923076924</v>
      </c>
      <c r="N1584" s="83">
        <v>0.23324898785425102</v>
      </c>
      <c r="O1584" s="83">
        <v>3.2332637483130906</v>
      </c>
    </row>
    <row r="1585" spans="1:15" x14ac:dyDescent="0.25">
      <c r="A1585" s="78" t="str">
        <f t="shared" si="24"/>
        <v>521213</v>
      </c>
      <c r="B1585">
        <v>52</v>
      </c>
      <c r="C1585">
        <v>33</v>
      </c>
      <c r="D1585">
        <v>12</v>
      </c>
      <c r="E1585">
        <v>13</v>
      </c>
      <c r="F1585">
        <v>3</v>
      </c>
      <c r="G1585" s="84">
        <v>466615</v>
      </c>
      <c r="H1585" s="83">
        <v>0.10502662794809425</v>
      </c>
      <c r="I1585" s="83">
        <v>0.1046623018977101</v>
      </c>
      <c r="J1585" s="83">
        <v>0.10432583607470827</v>
      </c>
      <c r="K1585" s="83">
        <v>1.4511149448688963</v>
      </c>
      <c r="L1585" s="83">
        <v>0.24537573802813883</v>
      </c>
      <c r="M1585" s="83">
        <v>0.23915433494422597</v>
      </c>
      <c r="N1585" s="83">
        <v>0.2329950815983198</v>
      </c>
      <c r="O1585" s="83">
        <v>3.0155545792569893</v>
      </c>
    </row>
    <row r="1586" spans="1:15" x14ac:dyDescent="0.25">
      <c r="A1586" s="78" t="str">
        <f t="shared" si="24"/>
        <v>531213</v>
      </c>
      <c r="B1586">
        <v>53</v>
      </c>
      <c r="C1586">
        <v>32</v>
      </c>
      <c r="D1586">
        <v>12</v>
      </c>
      <c r="E1586">
        <v>13</v>
      </c>
      <c r="F1586">
        <v>3</v>
      </c>
      <c r="G1586" s="84">
        <v>458737</v>
      </c>
      <c r="H1586" s="83">
        <v>0.10502531951859126</v>
      </c>
      <c r="I1586" s="83">
        <v>0.10469397497912747</v>
      </c>
      <c r="J1586" s="83">
        <v>0.10438878921909504</v>
      </c>
      <c r="K1586" s="83">
        <v>1.417121357117477</v>
      </c>
      <c r="L1586" s="83">
        <v>0.24485707496888195</v>
      </c>
      <c r="M1586" s="83">
        <v>0.23877079895452077</v>
      </c>
      <c r="N1586" s="83">
        <v>0.23274773999045203</v>
      </c>
      <c r="O1586" s="83">
        <v>2.8085111948676476</v>
      </c>
    </row>
    <row r="1587" spans="1:15" x14ac:dyDescent="0.25">
      <c r="A1587" s="78" t="str">
        <f t="shared" si="24"/>
        <v>541213</v>
      </c>
      <c r="B1587">
        <v>54</v>
      </c>
      <c r="C1587">
        <v>31</v>
      </c>
      <c r="D1587">
        <v>12</v>
      </c>
      <c r="E1587">
        <v>13</v>
      </c>
      <c r="F1587">
        <v>3</v>
      </c>
      <c r="G1587" s="84">
        <v>450627</v>
      </c>
      <c r="H1587" s="83">
        <v>0.10502921484953187</v>
      </c>
      <c r="I1587" s="83">
        <v>0.10472741313769481</v>
      </c>
      <c r="J1587" s="83">
        <v>0.104454460118901</v>
      </c>
      <c r="K1587" s="83">
        <v>1.3854407303601426</v>
      </c>
      <c r="L1587" s="83">
        <v>0.24433955355537951</v>
      </c>
      <c r="M1587" s="83">
        <v>0.238390065397768</v>
      </c>
      <c r="N1587" s="83">
        <v>0.23250271288671118</v>
      </c>
      <c r="O1587" s="83">
        <v>2.605099117451906</v>
      </c>
    </row>
    <row r="1588" spans="1:15" x14ac:dyDescent="0.25">
      <c r="A1588" s="78" t="str">
        <f t="shared" si="24"/>
        <v>551213</v>
      </c>
      <c r="B1588">
        <v>55</v>
      </c>
      <c r="C1588">
        <v>30</v>
      </c>
      <c r="D1588">
        <v>12</v>
      </c>
      <c r="E1588">
        <v>13</v>
      </c>
      <c r="F1588">
        <v>3</v>
      </c>
      <c r="G1588" s="84">
        <v>442289</v>
      </c>
      <c r="H1588" s="83">
        <v>0.10405413654872719</v>
      </c>
      <c r="I1588" s="83">
        <v>0.10380090845578344</v>
      </c>
      <c r="J1588" s="83">
        <v>0.10357481194422652</v>
      </c>
      <c r="K1588" s="83">
        <v>1.3674090922451156</v>
      </c>
      <c r="L1588" s="83">
        <v>0.24382473902810153</v>
      </c>
      <c r="M1588" s="83">
        <v>0.23800727578574191</v>
      </c>
      <c r="N1588" s="83">
        <v>0.23225764149684935</v>
      </c>
      <c r="O1588" s="83">
        <v>2.4110909382779133</v>
      </c>
    </row>
    <row r="1589" spans="1:15" x14ac:dyDescent="0.25">
      <c r="A1589" s="78" t="str">
        <f t="shared" si="24"/>
        <v>181513</v>
      </c>
      <c r="B1589">
        <v>18</v>
      </c>
      <c r="C1589">
        <v>67</v>
      </c>
      <c r="D1589">
        <v>15</v>
      </c>
      <c r="E1589">
        <v>13</v>
      </c>
      <c r="F1589">
        <v>3</v>
      </c>
      <c r="G1589" s="84">
        <v>687416</v>
      </c>
      <c r="H1589" s="83">
        <v>0.11204859939250759</v>
      </c>
      <c r="I1589" s="83">
        <v>0.11058078368847976</v>
      </c>
      <c r="J1589" s="83">
        <v>0.10913042466279517</v>
      </c>
      <c r="K1589" s="83">
        <v>3.9542853235886275</v>
      </c>
      <c r="L1589" s="83">
        <v>0.23566952180339126</v>
      </c>
      <c r="M1589" s="83">
        <v>0.22717684778940264</v>
      </c>
      <c r="N1589" s="83">
        <v>0.21872199657849103</v>
      </c>
      <c r="O1589" s="83">
        <v>22.570282041733098</v>
      </c>
    </row>
    <row r="1590" spans="1:15" x14ac:dyDescent="0.25">
      <c r="A1590" s="78" t="str">
        <f t="shared" si="24"/>
        <v>191513</v>
      </c>
      <c r="B1590">
        <v>19</v>
      </c>
      <c r="C1590">
        <v>66</v>
      </c>
      <c r="D1590">
        <v>15</v>
      </c>
      <c r="E1590">
        <v>13</v>
      </c>
      <c r="F1590">
        <v>3</v>
      </c>
      <c r="G1590" s="84">
        <v>685891</v>
      </c>
      <c r="H1590" s="83">
        <v>0.11208632275390697</v>
      </c>
      <c r="I1590" s="83">
        <v>0.1106429447244533</v>
      </c>
      <c r="J1590" s="83">
        <v>0.10921706218626574</v>
      </c>
      <c r="K1590" s="83">
        <v>3.8405592142191689</v>
      </c>
      <c r="L1590" s="83">
        <v>0.23554471483078215</v>
      </c>
      <c r="M1590" s="83">
        <v>0.22712792557418016</v>
      </c>
      <c r="N1590" s="83">
        <v>0.21874904321532138</v>
      </c>
      <c r="O1590" s="83">
        <v>21.222721977690334</v>
      </c>
    </row>
    <row r="1591" spans="1:15" x14ac:dyDescent="0.25">
      <c r="A1591" s="78" t="str">
        <f t="shared" si="24"/>
        <v>201513</v>
      </c>
      <c r="B1591">
        <v>20</v>
      </c>
      <c r="C1591">
        <v>65</v>
      </c>
      <c r="D1591">
        <v>15</v>
      </c>
      <c r="E1591">
        <v>13</v>
      </c>
      <c r="F1591">
        <v>3</v>
      </c>
      <c r="G1591" s="84">
        <v>684310</v>
      </c>
      <c r="H1591" s="83">
        <v>0.11212462188189563</v>
      </c>
      <c r="I1591" s="83">
        <v>0.11070421300287882</v>
      </c>
      <c r="J1591" s="83">
        <v>0.10930426268796306</v>
      </c>
      <c r="K1591" s="83">
        <v>3.7289970919612458</v>
      </c>
      <c r="L1591" s="83">
        <v>0.23541231313293684</v>
      </c>
      <c r="M1591" s="83">
        <v>0.22707398693574549</v>
      </c>
      <c r="N1591" s="83">
        <v>0.21877219388873465</v>
      </c>
      <c r="O1591" s="83">
        <v>19.9523885373588</v>
      </c>
    </row>
    <row r="1592" spans="1:15" x14ac:dyDescent="0.25">
      <c r="A1592" s="78" t="str">
        <f t="shared" si="24"/>
        <v>211513</v>
      </c>
      <c r="B1592">
        <v>21</v>
      </c>
      <c r="C1592">
        <v>64</v>
      </c>
      <c r="D1592">
        <v>15</v>
      </c>
      <c r="E1592">
        <v>13</v>
      </c>
      <c r="F1592">
        <v>3</v>
      </c>
      <c r="G1592" s="84">
        <v>682659</v>
      </c>
      <c r="H1592" s="83">
        <v>0.11216141587527595</v>
      </c>
      <c r="I1592" s="83">
        <v>0.11076686896386044</v>
      </c>
      <c r="J1592" s="83">
        <v>0.10939283009525985</v>
      </c>
      <c r="K1592" s="83">
        <v>3.6195479734391549</v>
      </c>
      <c r="L1592" s="83">
        <v>0.23527119689332449</v>
      </c>
      <c r="M1592" s="83">
        <v>0.22701231507971037</v>
      </c>
      <c r="N1592" s="83">
        <v>0.21879151963132398</v>
      </c>
      <c r="O1592" s="83">
        <v>18.718241464625823</v>
      </c>
    </row>
    <row r="1593" spans="1:15" x14ac:dyDescent="0.25">
      <c r="A1593" s="78" t="str">
        <f t="shared" si="24"/>
        <v>221513</v>
      </c>
      <c r="B1593">
        <v>22</v>
      </c>
      <c r="C1593">
        <v>63</v>
      </c>
      <c r="D1593">
        <v>15</v>
      </c>
      <c r="E1593">
        <v>13</v>
      </c>
      <c r="F1593">
        <v>3</v>
      </c>
      <c r="G1593" s="84">
        <v>680917</v>
      </c>
      <c r="H1593" s="83">
        <v>0.1121986967574609</v>
      </c>
      <c r="I1593" s="83">
        <v>0.11082995431161213</v>
      </c>
      <c r="J1593" s="83">
        <v>0.1094817723746066</v>
      </c>
      <c r="K1593" s="83">
        <v>3.5121622752846529</v>
      </c>
      <c r="L1593" s="83">
        <v>0.23512116748443643</v>
      </c>
      <c r="M1593" s="83">
        <v>0.22694395939593226</v>
      </c>
      <c r="N1593" s="83">
        <v>0.21880640371734</v>
      </c>
      <c r="O1593" s="83">
        <v>17.598481165839594</v>
      </c>
    </row>
    <row r="1594" spans="1:15" x14ac:dyDescent="0.25">
      <c r="A1594" s="78" t="str">
        <f t="shared" si="24"/>
        <v>231513</v>
      </c>
      <c r="B1594">
        <v>23</v>
      </c>
      <c r="C1594">
        <v>62</v>
      </c>
      <c r="D1594">
        <v>15</v>
      </c>
      <c r="E1594">
        <v>13</v>
      </c>
      <c r="F1594">
        <v>3</v>
      </c>
      <c r="G1594" s="84">
        <v>679074</v>
      </c>
      <c r="H1594" s="83">
        <v>0.11223519086285147</v>
      </c>
      <c r="I1594" s="83">
        <v>0.1108936581285692</v>
      </c>
      <c r="J1594" s="83">
        <v>0.10957126911058294</v>
      </c>
      <c r="K1594" s="83">
        <v>3.4180531135045666</v>
      </c>
      <c r="L1594" s="83">
        <v>0.23495966566235785</v>
      </c>
      <c r="M1594" s="83">
        <v>0.22686776404338849</v>
      </c>
      <c r="N1594" s="83">
        <v>0.2188156224505724</v>
      </c>
      <c r="O1594" s="83">
        <v>16.511942733781591</v>
      </c>
    </row>
    <row r="1595" spans="1:15" x14ac:dyDescent="0.25">
      <c r="A1595" s="78" t="str">
        <f t="shared" si="24"/>
        <v>241513</v>
      </c>
      <c r="B1595">
        <v>24</v>
      </c>
      <c r="C1595">
        <v>61</v>
      </c>
      <c r="D1595">
        <v>15</v>
      </c>
      <c r="E1595">
        <v>13</v>
      </c>
      <c r="F1595">
        <v>3</v>
      </c>
      <c r="G1595" s="84">
        <v>677114</v>
      </c>
      <c r="H1595" s="83">
        <v>0.1122706073128011</v>
      </c>
      <c r="I1595" s="83">
        <v>0.11095472845045296</v>
      </c>
      <c r="J1595" s="83">
        <v>0.10966100243090528</v>
      </c>
      <c r="K1595" s="83">
        <v>3.3140578986699434</v>
      </c>
      <c r="L1595" s="83">
        <v>0.23478911970510136</v>
      </c>
      <c r="M1595" s="83">
        <v>0.22678308231701014</v>
      </c>
      <c r="N1595" s="83">
        <v>0.21881839690214647</v>
      </c>
      <c r="O1595" s="83">
        <v>15.490831676792977</v>
      </c>
    </row>
    <row r="1596" spans="1:15" x14ac:dyDescent="0.25">
      <c r="A1596" s="78" t="str">
        <f t="shared" si="24"/>
        <v>251513</v>
      </c>
      <c r="B1596">
        <v>25</v>
      </c>
      <c r="C1596">
        <v>60</v>
      </c>
      <c r="D1596">
        <v>15</v>
      </c>
      <c r="E1596">
        <v>13</v>
      </c>
      <c r="F1596">
        <v>3</v>
      </c>
      <c r="G1596" s="84">
        <v>675023</v>
      </c>
      <c r="H1596" s="83">
        <v>0.11124065402215924</v>
      </c>
      <c r="I1596" s="83">
        <v>0.10998143766953127</v>
      </c>
      <c r="J1596" s="83">
        <v>0.10874444278194965</v>
      </c>
      <c r="K1596" s="83">
        <v>3.2789697536232101</v>
      </c>
      <c r="L1596" s="83">
        <v>0.23460830223562754</v>
      </c>
      <c r="M1596" s="83">
        <v>0.22669005352410215</v>
      </c>
      <c r="N1596" s="83">
        <v>0.21881476631166641</v>
      </c>
      <c r="O1596" s="83">
        <v>14.562960076915898</v>
      </c>
    </row>
    <row r="1597" spans="1:15" x14ac:dyDescent="0.25">
      <c r="A1597" s="78" t="str">
        <f t="shared" si="24"/>
        <v>261513</v>
      </c>
      <c r="B1597">
        <v>26</v>
      </c>
      <c r="C1597">
        <v>59</v>
      </c>
      <c r="D1597">
        <v>15</v>
      </c>
      <c r="E1597">
        <v>13</v>
      </c>
      <c r="F1597">
        <v>3</v>
      </c>
      <c r="G1597" s="84">
        <v>672801</v>
      </c>
      <c r="H1597" s="83">
        <v>0.11105512625575764</v>
      </c>
      <c r="I1597" s="83">
        <v>0.10984823149787233</v>
      </c>
      <c r="J1597" s="83">
        <v>0.10866363159388884</v>
      </c>
      <c r="K1597" s="83">
        <v>3.206132273881876</v>
      </c>
      <c r="L1597" s="83">
        <v>0.23812390290739757</v>
      </c>
      <c r="M1597" s="83">
        <v>0.23002789829384915</v>
      </c>
      <c r="N1597" s="83">
        <v>0.2219749970645109</v>
      </c>
      <c r="O1597" s="83">
        <v>13.091734405864438</v>
      </c>
    </row>
    <row r="1598" spans="1:15" x14ac:dyDescent="0.25">
      <c r="A1598" s="78" t="str">
        <f t="shared" si="24"/>
        <v>271513</v>
      </c>
      <c r="B1598">
        <v>27</v>
      </c>
      <c r="C1598">
        <v>58</v>
      </c>
      <c r="D1598">
        <v>15</v>
      </c>
      <c r="E1598">
        <v>13</v>
      </c>
      <c r="F1598">
        <v>3</v>
      </c>
      <c r="G1598" s="84">
        <v>670433</v>
      </c>
      <c r="H1598" s="83">
        <v>0.11108940043225796</v>
      </c>
      <c r="I1598" s="83">
        <v>0.10991105748076244</v>
      </c>
      <c r="J1598" s="83">
        <v>0.10875359655625544</v>
      </c>
      <c r="K1598" s="83">
        <v>3.1045592922782741</v>
      </c>
      <c r="L1598" s="83">
        <v>0.23790893348030304</v>
      </c>
      <c r="M1598" s="83">
        <v>0.22990813399698404</v>
      </c>
      <c r="N1598" s="83">
        <v>0.22195059014099844</v>
      </c>
      <c r="O1598" s="83">
        <v>12.315555767690434</v>
      </c>
    </row>
    <row r="1599" spans="1:15" x14ac:dyDescent="0.25">
      <c r="A1599" s="78" t="str">
        <f t="shared" si="24"/>
        <v>281513</v>
      </c>
      <c r="B1599">
        <v>28</v>
      </c>
      <c r="C1599">
        <v>57</v>
      </c>
      <c r="D1599">
        <v>15</v>
      </c>
      <c r="E1599">
        <v>13</v>
      </c>
      <c r="F1599">
        <v>3</v>
      </c>
      <c r="G1599" s="84">
        <v>667913</v>
      </c>
      <c r="H1599" s="83">
        <v>0.11112225694064945</v>
      </c>
      <c r="I1599" s="83">
        <v>0.10997090938490492</v>
      </c>
      <c r="J1599" s="83">
        <v>0.10884351704488458</v>
      </c>
      <c r="K1599" s="83">
        <v>3.0048629087920133</v>
      </c>
      <c r="L1599" s="83">
        <v>0.23768215321456537</v>
      </c>
      <c r="M1599" s="83">
        <v>0.22977842922656094</v>
      </c>
      <c r="N1599" s="83">
        <v>0.22191962126803941</v>
      </c>
      <c r="O1599" s="83">
        <v>11.578241477557706</v>
      </c>
    </row>
    <row r="1600" spans="1:15" x14ac:dyDescent="0.25">
      <c r="A1600" s="78" t="str">
        <f t="shared" si="24"/>
        <v>291513</v>
      </c>
      <c r="B1600">
        <v>29</v>
      </c>
      <c r="C1600">
        <v>56</v>
      </c>
      <c r="D1600">
        <v>15</v>
      </c>
      <c r="E1600">
        <v>13</v>
      </c>
      <c r="F1600">
        <v>3</v>
      </c>
      <c r="G1600" s="84">
        <v>665231</v>
      </c>
      <c r="H1600" s="83">
        <v>0.11115236662151944</v>
      </c>
      <c r="I1600" s="83">
        <v>0.11003095165438773</v>
      </c>
      <c r="J1600" s="83">
        <v>0.108930582008355</v>
      </c>
      <c r="K1600" s="83">
        <v>2.9069947131146927</v>
      </c>
      <c r="L1600" s="83">
        <v>0.23744383529931709</v>
      </c>
      <c r="M1600" s="83">
        <v>0.22963752440881438</v>
      </c>
      <c r="N1600" s="83">
        <v>0.22187631063495236</v>
      </c>
      <c r="O1600" s="83">
        <v>10.869866256984416</v>
      </c>
    </row>
    <row r="1601" spans="1:15" x14ac:dyDescent="0.25">
      <c r="A1601" s="78" t="str">
        <f t="shared" si="24"/>
        <v>301513</v>
      </c>
      <c r="B1601">
        <v>30</v>
      </c>
      <c r="C1601">
        <v>55</v>
      </c>
      <c r="D1601">
        <v>15</v>
      </c>
      <c r="E1601">
        <v>13</v>
      </c>
      <c r="F1601">
        <v>3</v>
      </c>
      <c r="G1601" s="84">
        <v>662383</v>
      </c>
      <c r="H1601" s="83">
        <v>0.11118340899449412</v>
      </c>
      <c r="I1601" s="83">
        <v>0.1100888760732084</v>
      </c>
      <c r="J1601" s="83">
        <v>0.10901849836122002</v>
      </c>
      <c r="K1601" s="83">
        <v>2.797805801175453</v>
      </c>
      <c r="L1601" s="83">
        <v>0.23719207769523071</v>
      </c>
      <c r="M1601" s="83">
        <v>0.22948656592937922</v>
      </c>
      <c r="N1601" s="83">
        <v>0.22182634518096025</v>
      </c>
      <c r="O1601" s="83">
        <v>10.220875233814878</v>
      </c>
    </row>
    <row r="1602" spans="1:15" x14ac:dyDescent="0.25">
      <c r="A1602" s="78" t="str">
        <f t="shared" si="24"/>
        <v>311513</v>
      </c>
      <c r="B1602">
        <v>31</v>
      </c>
      <c r="C1602">
        <v>54</v>
      </c>
      <c r="D1602">
        <v>15</v>
      </c>
      <c r="E1602">
        <v>13</v>
      </c>
      <c r="F1602">
        <v>3</v>
      </c>
      <c r="G1602" s="84">
        <v>659363</v>
      </c>
      <c r="H1602" s="83">
        <v>0.11121036515546065</v>
      </c>
      <c r="I1602" s="83">
        <v>0.11014570122982333</v>
      </c>
      <c r="J1602" s="83">
        <v>0.10910378653336629</v>
      </c>
      <c r="K1602" s="83">
        <v>2.7085914738922261</v>
      </c>
      <c r="L1602" s="83">
        <v>0.23692867206682813</v>
      </c>
      <c r="M1602" s="83">
        <v>0.22932436305949833</v>
      </c>
      <c r="N1602" s="83">
        <v>0.22176403589525043</v>
      </c>
      <c r="O1602" s="83">
        <v>9.6740490443048817</v>
      </c>
    </row>
    <row r="1603" spans="1:15" x14ac:dyDescent="0.25">
      <c r="A1603" s="78" t="str">
        <f t="shared" ref="A1603:A1666" si="25">B1603&amp;D1603&amp;E1603</f>
        <v>321513</v>
      </c>
      <c r="B1603">
        <v>32</v>
      </c>
      <c r="C1603">
        <v>53</v>
      </c>
      <c r="D1603">
        <v>15</v>
      </c>
      <c r="E1603">
        <v>13</v>
      </c>
      <c r="F1603">
        <v>3</v>
      </c>
      <c r="G1603" s="84">
        <v>656162</v>
      </c>
      <c r="H1603" s="83">
        <v>0.11123624958470621</v>
      </c>
      <c r="I1603" s="83">
        <v>0.11019992014167233</v>
      </c>
      <c r="J1603" s="83">
        <v>0.10918492689305385</v>
      </c>
      <c r="K1603" s="83">
        <v>2.633349691082385</v>
      </c>
      <c r="L1603" s="83">
        <v>0.23665040035844806</v>
      </c>
      <c r="M1603" s="83">
        <v>0.22914767999366009</v>
      </c>
      <c r="N1603" s="83">
        <v>0.22168915603158976</v>
      </c>
      <c r="O1603" s="83">
        <v>9.1645051069705339</v>
      </c>
    </row>
    <row r="1604" spans="1:15" x14ac:dyDescent="0.25">
      <c r="A1604" s="78" t="str">
        <f t="shared" si="25"/>
        <v>331513</v>
      </c>
      <c r="B1604">
        <v>33</v>
      </c>
      <c r="C1604">
        <v>52</v>
      </c>
      <c r="D1604">
        <v>15</v>
      </c>
      <c r="E1604">
        <v>13</v>
      </c>
      <c r="F1604">
        <v>3</v>
      </c>
      <c r="G1604" s="84">
        <v>652773</v>
      </c>
      <c r="H1604" s="83">
        <v>0.11125919730135897</v>
      </c>
      <c r="I1604" s="83">
        <v>0.11025118992360285</v>
      </c>
      <c r="J1604" s="83">
        <v>0.10926309758522489</v>
      </c>
      <c r="K1604" s="83">
        <v>2.5476038377812809</v>
      </c>
      <c r="L1604" s="83">
        <v>0.23635934697053954</v>
      </c>
      <c r="M1604" s="83">
        <v>0.22895861195239386</v>
      </c>
      <c r="N1604" s="83">
        <v>0.22159770701300452</v>
      </c>
      <c r="O1604" s="83">
        <v>8.667121648720153</v>
      </c>
    </row>
    <row r="1605" spans="1:15" x14ac:dyDescent="0.25">
      <c r="A1605" s="78" t="str">
        <f t="shared" si="25"/>
        <v>341513</v>
      </c>
      <c r="B1605">
        <v>34</v>
      </c>
      <c r="C1605">
        <v>51</v>
      </c>
      <c r="D1605">
        <v>15</v>
      </c>
      <c r="E1605">
        <v>13</v>
      </c>
      <c r="F1605">
        <v>3</v>
      </c>
      <c r="G1605" s="84">
        <v>649188</v>
      </c>
      <c r="H1605" s="83">
        <v>0.10962771955119319</v>
      </c>
      <c r="I1605" s="83">
        <v>0.10868192264798486</v>
      </c>
      <c r="J1605" s="83">
        <v>0.10775461037480669</v>
      </c>
      <c r="K1605" s="83">
        <v>2.4999414653382379</v>
      </c>
      <c r="L1605" s="83">
        <v>0.2360518062564311</v>
      </c>
      <c r="M1605" s="83">
        <v>0.22875037739452977</v>
      </c>
      <c r="N1605" s="83">
        <v>0.22149053895019624</v>
      </c>
      <c r="O1605" s="83">
        <v>8.2166860755281981</v>
      </c>
    </row>
    <row r="1606" spans="1:15" x14ac:dyDescent="0.25">
      <c r="A1606" s="78" t="str">
        <f t="shared" si="25"/>
        <v>351513</v>
      </c>
      <c r="B1606">
        <v>35</v>
      </c>
      <c r="C1606">
        <v>50</v>
      </c>
      <c r="D1606">
        <v>15</v>
      </c>
      <c r="E1606">
        <v>13</v>
      </c>
      <c r="F1606">
        <v>3</v>
      </c>
      <c r="G1606" s="84">
        <v>645405</v>
      </c>
      <c r="H1606" s="83">
        <v>0.10980082273921027</v>
      </c>
      <c r="I1606" s="83">
        <v>0.10890526103764303</v>
      </c>
      <c r="J1606" s="83">
        <v>0.10802984172728752</v>
      </c>
      <c r="K1606" s="83">
        <v>2.4447703380048185</v>
      </c>
      <c r="L1606" s="83">
        <v>0.23966191771058482</v>
      </c>
      <c r="M1606" s="83">
        <v>0.23219063998574538</v>
      </c>
      <c r="N1606" s="83">
        <v>0.22475964704332937</v>
      </c>
      <c r="O1606" s="83">
        <v>7.6228445704635073</v>
      </c>
    </row>
    <row r="1607" spans="1:15" x14ac:dyDescent="0.25">
      <c r="A1607" s="78" t="str">
        <f t="shared" si="25"/>
        <v>361513</v>
      </c>
      <c r="B1607">
        <v>36</v>
      </c>
      <c r="C1607">
        <v>49</v>
      </c>
      <c r="D1607">
        <v>15</v>
      </c>
      <c r="E1607">
        <v>13</v>
      </c>
      <c r="F1607">
        <v>3</v>
      </c>
      <c r="G1607" s="84">
        <v>641416</v>
      </c>
      <c r="H1607" s="83">
        <v>0.10981172904947803</v>
      </c>
      <c r="I1607" s="83">
        <v>0.1089417788143732</v>
      </c>
      <c r="J1607" s="83">
        <v>0.10808897813587438</v>
      </c>
      <c r="K1607" s="83">
        <v>2.3620520847624631</v>
      </c>
      <c r="L1607" s="83">
        <v>0.2393002357284508</v>
      </c>
      <c r="M1607" s="83">
        <v>0.23193216259026903</v>
      </c>
      <c r="N1607" s="83">
        <v>0.22459994761589983</v>
      </c>
      <c r="O1607" s="83">
        <v>7.1663054866108737</v>
      </c>
    </row>
    <row r="1608" spans="1:15" x14ac:dyDescent="0.25">
      <c r="A1608" s="78" t="str">
        <f t="shared" si="25"/>
        <v>371513</v>
      </c>
      <c r="B1608">
        <v>37</v>
      </c>
      <c r="C1608">
        <v>48</v>
      </c>
      <c r="D1608">
        <v>15</v>
      </c>
      <c r="E1608">
        <v>13</v>
      </c>
      <c r="F1608">
        <v>3</v>
      </c>
      <c r="G1608" s="84">
        <v>637204</v>
      </c>
      <c r="H1608" s="83">
        <v>0.10981726417285516</v>
      </c>
      <c r="I1608" s="83">
        <v>0.10897138122171235</v>
      </c>
      <c r="J1608" s="83">
        <v>0.10814119183181524</v>
      </c>
      <c r="K1608" s="83">
        <v>2.2856950050533267</v>
      </c>
      <c r="L1608" s="83">
        <v>0.2389187764044168</v>
      </c>
      <c r="M1608" s="83">
        <v>0.23165108819153676</v>
      </c>
      <c r="N1608" s="83">
        <v>0.2244163564572727</v>
      </c>
      <c r="O1608" s="83">
        <v>6.8040109603831738</v>
      </c>
    </row>
    <row r="1609" spans="1:15" x14ac:dyDescent="0.25">
      <c r="A1609" s="78" t="str">
        <f t="shared" si="25"/>
        <v>381513</v>
      </c>
      <c r="B1609">
        <v>38</v>
      </c>
      <c r="C1609">
        <v>47</v>
      </c>
      <c r="D1609">
        <v>15</v>
      </c>
      <c r="E1609">
        <v>13</v>
      </c>
      <c r="F1609">
        <v>3</v>
      </c>
      <c r="G1609" s="84">
        <v>632760</v>
      </c>
      <c r="H1609" s="83">
        <v>0.10981572792211897</v>
      </c>
      <c r="I1609" s="83">
        <v>0.10899235097035211</v>
      </c>
      <c r="J1609" s="83">
        <v>0.10818477779884948</v>
      </c>
      <c r="K1609" s="83">
        <v>2.205747834882104</v>
      </c>
      <c r="L1609" s="83">
        <v>0.23851381250395096</v>
      </c>
      <c r="M1609" s="83">
        <v>0.23134679815411846</v>
      </c>
      <c r="N1609" s="83">
        <v>0.22421139136481447</v>
      </c>
      <c r="O1609" s="83">
        <v>6.4674647575700108</v>
      </c>
    </row>
    <row r="1610" spans="1:15" x14ac:dyDescent="0.25">
      <c r="A1610" s="78" t="str">
        <f t="shared" si="25"/>
        <v>391513</v>
      </c>
      <c r="B1610">
        <v>39</v>
      </c>
      <c r="C1610">
        <v>46</v>
      </c>
      <c r="D1610">
        <v>15</v>
      </c>
      <c r="E1610">
        <v>13</v>
      </c>
      <c r="F1610">
        <v>3</v>
      </c>
      <c r="G1610" s="84">
        <v>628069</v>
      </c>
      <c r="H1610" s="83">
        <v>0.1098064066209286</v>
      </c>
      <c r="I1610" s="83">
        <v>0.10900553920031079</v>
      </c>
      <c r="J1610" s="83">
        <v>0.10822218577895104</v>
      </c>
      <c r="K1610" s="83">
        <v>2.1271978078841656</v>
      </c>
      <c r="L1610" s="83">
        <v>0.23808849027734214</v>
      </c>
      <c r="M1610" s="83">
        <v>0.23102079548584631</v>
      </c>
      <c r="N1610" s="83">
        <v>0.22398494432936508</v>
      </c>
      <c r="O1610" s="83">
        <v>6.1459011669100052</v>
      </c>
    </row>
    <row r="1611" spans="1:15" x14ac:dyDescent="0.25">
      <c r="A1611" s="78" t="str">
        <f t="shared" si="25"/>
        <v>401513</v>
      </c>
      <c r="B1611">
        <v>40</v>
      </c>
      <c r="C1611">
        <v>45</v>
      </c>
      <c r="D1611">
        <v>15</v>
      </c>
      <c r="E1611">
        <v>13</v>
      </c>
      <c r="F1611">
        <v>3</v>
      </c>
      <c r="G1611" s="84">
        <v>623135</v>
      </c>
      <c r="H1611" s="83">
        <v>0.109791618188675</v>
      </c>
      <c r="I1611" s="83">
        <v>0.10901329567429209</v>
      </c>
      <c r="J1611" s="83">
        <v>0.10825102104680366</v>
      </c>
      <c r="K1611" s="83">
        <v>2.0544504802330152</v>
      </c>
      <c r="L1611" s="83">
        <v>0.23764192349972318</v>
      </c>
      <c r="M1611" s="83">
        <v>0.23067393101013425</v>
      </c>
      <c r="N1611" s="83">
        <v>0.22373963908302374</v>
      </c>
      <c r="O1611" s="83">
        <v>5.8429457501183535</v>
      </c>
    </row>
    <row r="1612" spans="1:15" x14ac:dyDescent="0.25">
      <c r="A1612" s="78" t="str">
        <f t="shared" si="25"/>
        <v>411513</v>
      </c>
      <c r="B1612">
        <v>41</v>
      </c>
      <c r="C1612">
        <v>44</v>
      </c>
      <c r="D1612">
        <v>15</v>
      </c>
      <c r="E1612">
        <v>13</v>
      </c>
      <c r="F1612">
        <v>3</v>
      </c>
      <c r="G1612" s="84">
        <v>617933</v>
      </c>
      <c r="H1612" s="83">
        <v>0.10976756379736961</v>
      </c>
      <c r="I1612" s="83">
        <v>0.10901181843339003</v>
      </c>
      <c r="J1612" s="83">
        <v>0.10827387435207377</v>
      </c>
      <c r="K1612" s="83">
        <v>1.9644330372386651</v>
      </c>
      <c r="L1612" s="83">
        <v>0.23717619871410006</v>
      </c>
      <c r="M1612" s="83">
        <v>0.23030975850132621</v>
      </c>
      <c r="N1612" s="83">
        <v>0.22347730255545503</v>
      </c>
      <c r="O1612" s="83">
        <v>5.5286365997608158</v>
      </c>
    </row>
    <row r="1613" spans="1:15" x14ac:dyDescent="0.25">
      <c r="A1613" s="78" t="str">
        <f t="shared" si="25"/>
        <v>421513</v>
      </c>
      <c r="B1613">
        <v>42</v>
      </c>
      <c r="C1613">
        <v>43</v>
      </c>
      <c r="D1613">
        <v>15</v>
      </c>
      <c r="E1613">
        <v>13</v>
      </c>
      <c r="F1613">
        <v>3</v>
      </c>
      <c r="G1613" s="84">
        <v>612464</v>
      </c>
      <c r="H1613" s="83">
        <v>0.10974032759476475</v>
      </c>
      <c r="I1613" s="83">
        <v>0.10900722328169492</v>
      </c>
      <c r="J1613" s="83">
        <v>0.10829371195694767</v>
      </c>
      <c r="K1613" s="83">
        <v>1.8753151205621881</v>
      </c>
      <c r="L1613" s="83">
        <v>0.236694728179942</v>
      </c>
      <c r="M1613" s="83">
        <v>0.22992861621254473</v>
      </c>
      <c r="N1613" s="83">
        <v>0.22320332297081952</v>
      </c>
      <c r="O1613" s="83">
        <v>5.2369657645184047</v>
      </c>
    </row>
    <row r="1614" spans="1:15" x14ac:dyDescent="0.25">
      <c r="A1614" s="78" t="str">
        <f t="shared" si="25"/>
        <v>431513</v>
      </c>
      <c r="B1614">
        <v>43</v>
      </c>
      <c r="C1614">
        <v>42</v>
      </c>
      <c r="D1614">
        <v>15</v>
      </c>
      <c r="E1614">
        <v>13</v>
      </c>
      <c r="F1614">
        <v>3</v>
      </c>
      <c r="G1614" s="84">
        <v>606717</v>
      </c>
      <c r="H1614" s="83">
        <v>0.10970683201558552</v>
      </c>
      <c r="I1614" s="83">
        <v>0.10899974782312016</v>
      </c>
      <c r="J1614" s="83">
        <v>0.10831244220946504</v>
      </c>
      <c r="K1614" s="83">
        <v>1.7943258553823282</v>
      </c>
      <c r="L1614" s="83">
        <v>0.23619908458144406</v>
      </c>
      <c r="M1614" s="83">
        <v>0.22954029638200346</v>
      </c>
      <c r="N1614" s="83">
        <v>0.22292436176998501</v>
      </c>
      <c r="O1614" s="83">
        <v>4.9613823248730462</v>
      </c>
    </row>
    <row r="1615" spans="1:15" x14ac:dyDescent="0.25">
      <c r="A1615" s="78" t="str">
        <f t="shared" si="25"/>
        <v>441513</v>
      </c>
      <c r="B1615">
        <v>44</v>
      </c>
      <c r="C1615">
        <v>41</v>
      </c>
      <c r="D1615">
        <v>15</v>
      </c>
      <c r="E1615">
        <v>13</v>
      </c>
      <c r="F1615">
        <v>3</v>
      </c>
      <c r="G1615" s="84">
        <v>600687</v>
      </c>
      <c r="H1615" s="83">
        <v>0.10915501750495682</v>
      </c>
      <c r="I1615" s="83">
        <v>0.10848744853809056</v>
      </c>
      <c r="J1615" s="83">
        <v>0.10784152145793068</v>
      </c>
      <c r="K1615" s="83">
        <v>1.7449470356441874</v>
      </c>
      <c r="L1615" s="83">
        <v>0.23569679383772246</v>
      </c>
      <c r="M1615" s="83">
        <v>0.22914596120775046</v>
      </c>
      <c r="N1615" s="83">
        <v>0.22264174187222296</v>
      </c>
      <c r="O1615" s="83">
        <v>4.6980856918827945</v>
      </c>
    </row>
    <row r="1616" spans="1:15" x14ac:dyDescent="0.25">
      <c r="A1616" s="78" t="str">
        <f t="shared" si="25"/>
        <v>451513</v>
      </c>
      <c r="B1616">
        <v>45</v>
      </c>
      <c r="C1616">
        <v>40</v>
      </c>
      <c r="D1616">
        <v>15</v>
      </c>
      <c r="E1616">
        <v>13</v>
      </c>
      <c r="F1616">
        <v>3</v>
      </c>
      <c r="G1616" s="84">
        <v>594380</v>
      </c>
      <c r="H1616" s="83">
        <v>0.10887984117904372</v>
      </c>
      <c r="I1616" s="83">
        <v>0.10825734378680306</v>
      </c>
      <c r="J1616" s="83">
        <v>0.10766008277532892</v>
      </c>
      <c r="K1616" s="83">
        <v>1.7063494734008546</v>
      </c>
      <c r="L1616" s="83">
        <v>0.23992058952185472</v>
      </c>
      <c r="M1616" s="83">
        <v>0.23316733402873582</v>
      </c>
      <c r="N1616" s="83">
        <v>0.22646286887176553</v>
      </c>
      <c r="O1616" s="83">
        <v>4.3661479188397996</v>
      </c>
    </row>
    <row r="1617" spans="1:15" x14ac:dyDescent="0.25">
      <c r="A1617" s="78" t="str">
        <f t="shared" si="25"/>
        <v>461513</v>
      </c>
      <c r="B1617">
        <v>46</v>
      </c>
      <c r="C1617">
        <v>39</v>
      </c>
      <c r="D1617">
        <v>15</v>
      </c>
      <c r="E1617">
        <v>13</v>
      </c>
      <c r="F1617">
        <v>3</v>
      </c>
      <c r="G1617" s="84">
        <v>587795</v>
      </c>
      <c r="H1617" s="83">
        <v>0.10884747233304128</v>
      </c>
      <c r="I1617" s="83">
        <v>0.10825372791534464</v>
      </c>
      <c r="J1617" s="83">
        <v>0.10768550259869512</v>
      </c>
      <c r="K1617" s="83">
        <v>1.6668855638445377</v>
      </c>
      <c r="L1617" s="83">
        <v>0.23938618055614627</v>
      </c>
      <c r="M1617" s="83">
        <v>0.23275291555729463</v>
      </c>
      <c r="N1617" s="83">
        <v>0.22617068876053725</v>
      </c>
      <c r="O1617" s="83">
        <v>4.1410559804013305</v>
      </c>
    </row>
    <row r="1618" spans="1:15" x14ac:dyDescent="0.25">
      <c r="A1618" s="78" t="str">
        <f t="shared" si="25"/>
        <v>471513</v>
      </c>
      <c r="B1618">
        <v>47</v>
      </c>
      <c r="C1618">
        <v>38</v>
      </c>
      <c r="D1618">
        <v>15</v>
      </c>
      <c r="E1618">
        <v>13</v>
      </c>
      <c r="F1618">
        <v>3</v>
      </c>
      <c r="G1618" s="84">
        <v>580927</v>
      </c>
      <c r="H1618" s="83">
        <v>0.1088174589922658</v>
      </c>
      <c r="I1618" s="83">
        <v>0.1082545655478227</v>
      </c>
      <c r="J1618" s="83">
        <v>0.10771749290358341</v>
      </c>
      <c r="K1618" s="83">
        <v>1.624959762586349</v>
      </c>
      <c r="L1618" s="83">
        <v>0.23885617297870473</v>
      </c>
      <c r="M1618" s="83">
        <v>0.2323441671673033</v>
      </c>
      <c r="N1618" s="83">
        <v>0.22588724572967001</v>
      </c>
      <c r="O1618" s="83">
        <v>3.9322238422383533</v>
      </c>
    </row>
    <row r="1619" spans="1:15" x14ac:dyDescent="0.25">
      <c r="A1619" s="78" t="str">
        <f t="shared" si="25"/>
        <v>481513</v>
      </c>
      <c r="B1619">
        <v>48</v>
      </c>
      <c r="C1619">
        <v>37</v>
      </c>
      <c r="D1619">
        <v>15</v>
      </c>
      <c r="E1619">
        <v>13</v>
      </c>
      <c r="F1619">
        <v>3</v>
      </c>
      <c r="G1619" s="84">
        <v>573776</v>
      </c>
      <c r="H1619" s="83">
        <v>0.10879332701263211</v>
      </c>
      <c r="I1619" s="83">
        <v>0.10826001784668582</v>
      </c>
      <c r="J1619" s="83">
        <v>0.10775459412732495</v>
      </c>
      <c r="K1619" s="83">
        <v>1.5882156102729985</v>
      </c>
      <c r="L1619" s="83">
        <v>0.23833168344441036</v>
      </c>
      <c r="M1619" s="83">
        <v>0.23194591617634758</v>
      </c>
      <c r="N1619" s="83">
        <v>0.22561417696104402</v>
      </c>
      <c r="O1619" s="83">
        <v>3.7211246200607904</v>
      </c>
    </row>
    <row r="1620" spans="1:15" x14ac:dyDescent="0.25">
      <c r="A1620" s="78" t="str">
        <f t="shared" si="25"/>
        <v>491513</v>
      </c>
      <c r="B1620">
        <v>49</v>
      </c>
      <c r="C1620">
        <v>36</v>
      </c>
      <c r="D1620">
        <v>15</v>
      </c>
      <c r="E1620">
        <v>13</v>
      </c>
      <c r="F1620">
        <v>3</v>
      </c>
      <c r="G1620" s="84">
        <v>566403</v>
      </c>
      <c r="H1620" s="83">
        <v>0.10721164965581044</v>
      </c>
      <c r="I1620" s="83">
        <v>0.10673495726540996</v>
      </c>
      <c r="J1620" s="83">
        <v>0.106288278840331</v>
      </c>
      <c r="K1620" s="83">
        <v>1.5753783083776038</v>
      </c>
      <c r="L1620" s="83">
        <v>0.23781653698868122</v>
      </c>
      <c r="M1620" s="83">
        <v>0.2315559769280883</v>
      </c>
      <c r="N1620" s="83">
        <v>0.22535367927076658</v>
      </c>
      <c r="O1620" s="83">
        <v>3.4841623367107872</v>
      </c>
    </row>
    <row r="1621" spans="1:15" x14ac:dyDescent="0.25">
      <c r="A1621" s="78" t="str">
        <f t="shared" si="25"/>
        <v>501513</v>
      </c>
      <c r="B1621">
        <v>50</v>
      </c>
      <c r="C1621">
        <v>35</v>
      </c>
      <c r="D1621">
        <v>15</v>
      </c>
      <c r="E1621">
        <v>13</v>
      </c>
      <c r="F1621">
        <v>3</v>
      </c>
      <c r="G1621" s="84">
        <v>558843</v>
      </c>
      <c r="H1621" s="83">
        <v>0.10719647557542995</v>
      </c>
      <c r="I1621" s="83">
        <v>0.10675270156376657</v>
      </c>
      <c r="J1621" s="83">
        <v>0.10633755813350082</v>
      </c>
      <c r="K1621" s="83">
        <v>1.5421290058209551</v>
      </c>
      <c r="L1621" s="83">
        <v>0.2373081527369941</v>
      </c>
      <c r="M1621" s="83">
        <v>0.23117584008388761</v>
      </c>
      <c r="N1621" s="83">
        <v>0.22510257800491373</v>
      </c>
      <c r="O1621" s="83">
        <v>3.2528366643225377</v>
      </c>
    </row>
    <row r="1622" spans="1:15" x14ac:dyDescent="0.25">
      <c r="A1622" s="78" t="str">
        <f t="shared" si="25"/>
        <v>18614</v>
      </c>
      <c r="B1622">
        <v>18</v>
      </c>
      <c r="C1622">
        <v>67</v>
      </c>
      <c r="D1622">
        <v>6</v>
      </c>
      <c r="E1622">
        <v>14</v>
      </c>
      <c r="F1622">
        <v>3</v>
      </c>
      <c r="G1622" s="84">
        <v>321170</v>
      </c>
      <c r="H1622" s="83">
        <v>0.10481053647600959</v>
      </c>
      <c r="I1622" s="83">
        <v>0.10344054550549553</v>
      </c>
      <c r="J1622" s="83">
        <v>0.10208923623003394</v>
      </c>
      <c r="K1622" s="83">
        <v>4.0289690817946884</v>
      </c>
      <c r="L1622" s="83">
        <v>0.28549055017591929</v>
      </c>
      <c r="M1622" s="83">
        <v>0.27522495874459008</v>
      </c>
      <c r="N1622" s="83">
        <v>0.26500607155089206</v>
      </c>
      <c r="O1622" s="83">
        <v>29.712164897094997</v>
      </c>
    </row>
    <row r="1623" spans="1:15" x14ac:dyDescent="0.25">
      <c r="A1623" s="78" t="str">
        <f t="shared" si="25"/>
        <v>19614</v>
      </c>
      <c r="B1623">
        <v>19</v>
      </c>
      <c r="C1623">
        <v>66</v>
      </c>
      <c r="D1623">
        <v>6</v>
      </c>
      <c r="E1623">
        <v>14</v>
      </c>
      <c r="F1623">
        <v>3</v>
      </c>
      <c r="G1623" s="84">
        <v>319780</v>
      </c>
      <c r="H1623" s="83">
        <v>0.10485020951904435</v>
      </c>
      <c r="I1623" s="83">
        <v>0.10350240790543498</v>
      </c>
      <c r="J1623" s="83">
        <v>0.1021764963412346</v>
      </c>
      <c r="K1623" s="83">
        <v>3.9194539996247419</v>
      </c>
      <c r="L1623" s="83">
        <v>0.28532741259615985</v>
      </c>
      <c r="M1623" s="83">
        <v>0.27515792107073611</v>
      </c>
      <c r="N1623" s="83">
        <v>0.26503533679404589</v>
      </c>
      <c r="O1623" s="83">
        <v>27.911654887735317</v>
      </c>
    </row>
    <row r="1624" spans="1:15" x14ac:dyDescent="0.25">
      <c r="A1624" s="78" t="str">
        <f t="shared" si="25"/>
        <v>20614</v>
      </c>
      <c r="B1624">
        <v>20</v>
      </c>
      <c r="C1624">
        <v>65</v>
      </c>
      <c r="D1624">
        <v>6</v>
      </c>
      <c r="E1624">
        <v>14</v>
      </c>
      <c r="F1624">
        <v>3</v>
      </c>
      <c r="G1624" s="84">
        <v>318335</v>
      </c>
      <c r="H1624" s="83">
        <v>0.10488950319631835</v>
      </c>
      <c r="I1624" s="83">
        <v>0.10356699703142916</v>
      </c>
      <c r="J1624" s="83">
        <v>0.10226333893539824</v>
      </c>
      <c r="K1624" s="83">
        <v>3.805048141109209</v>
      </c>
      <c r="L1624" s="83">
        <v>0.28515243375689131</v>
      </c>
      <c r="M1624" s="83">
        <v>0.27508128229695133</v>
      </c>
      <c r="N1624" s="83">
        <v>0.265057251009157</v>
      </c>
      <c r="O1624" s="83">
        <v>26.182204281652975</v>
      </c>
    </row>
    <row r="1625" spans="1:15" x14ac:dyDescent="0.25">
      <c r="A1625" s="78" t="str">
        <f t="shared" si="25"/>
        <v>21614</v>
      </c>
      <c r="B1625">
        <v>21</v>
      </c>
      <c r="C1625">
        <v>64</v>
      </c>
      <c r="D1625">
        <v>6</v>
      </c>
      <c r="E1625">
        <v>14</v>
      </c>
      <c r="F1625">
        <v>3</v>
      </c>
      <c r="G1625" s="84">
        <v>316825</v>
      </c>
      <c r="H1625" s="83">
        <v>0.10492858833741024</v>
      </c>
      <c r="I1625" s="83">
        <v>0.10363134222362504</v>
      </c>
      <c r="J1625" s="83">
        <v>0.10235303400931113</v>
      </c>
      <c r="K1625" s="83">
        <v>3.6924611378521264</v>
      </c>
      <c r="L1625" s="83">
        <v>0.28496804229464218</v>
      </c>
      <c r="M1625" s="83">
        <v>0.27499723822299377</v>
      </c>
      <c r="N1625" s="83">
        <v>0.26507693521660225</v>
      </c>
      <c r="O1625" s="83">
        <v>24.558390278544938</v>
      </c>
    </row>
    <row r="1626" spans="1:15" x14ac:dyDescent="0.25">
      <c r="A1626" s="78" t="str">
        <f t="shared" si="25"/>
        <v>22614</v>
      </c>
      <c r="B1626">
        <v>22</v>
      </c>
      <c r="C1626">
        <v>63</v>
      </c>
      <c r="D1626">
        <v>6</v>
      </c>
      <c r="E1626">
        <v>14</v>
      </c>
      <c r="F1626">
        <v>3</v>
      </c>
      <c r="G1626" s="84">
        <v>315235</v>
      </c>
      <c r="H1626" s="83">
        <v>0.10496613637445081</v>
      </c>
      <c r="I1626" s="83">
        <v>0.10369406950370359</v>
      </c>
      <c r="J1626" s="83">
        <v>0.10244103605246879</v>
      </c>
      <c r="K1626" s="83">
        <v>3.5978523958316813</v>
      </c>
      <c r="L1626" s="83">
        <v>0.28477167827176553</v>
      </c>
      <c r="M1626" s="83">
        <v>0.27490285025457201</v>
      </c>
      <c r="N1626" s="83">
        <v>0.26508477802274494</v>
      </c>
      <c r="O1626" s="83">
        <v>23.046025980617635</v>
      </c>
    </row>
    <row r="1627" spans="1:15" x14ac:dyDescent="0.25">
      <c r="A1627" s="78" t="str">
        <f t="shared" si="25"/>
        <v>23614</v>
      </c>
      <c r="B1627">
        <v>23</v>
      </c>
      <c r="C1627">
        <v>62</v>
      </c>
      <c r="D1627">
        <v>6</v>
      </c>
      <c r="E1627">
        <v>14</v>
      </c>
      <c r="F1627">
        <v>3</v>
      </c>
      <c r="G1627" s="84">
        <v>313560</v>
      </c>
      <c r="H1627" s="83">
        <v>0.1050038270187524</v>
      </c>
      <c r="I1627" s="83">
        <v>0.10375685674193137</v>
      </c>
      <c r="J1627" s="83">
        <v>0.10253221074116596</v>
      </c>
      <c r="K1627" s="83">
        <v>3.4882064038780456</v>
      </c>
      <c r="L1627" s="83">
        <v>0.2845611685163924</v>
      </c>
      <c r="M1627" s="83">
        <v>0.27479908151549942</v>
      </c>
      <c r="N1627" s="83">
        <v>0.265088021431305</v>
      </c>
      <c r="O1627" s="83">
        <v>21.625759025385889</v>
      </c>
    </row>
    <row r="1628" spans="1:15" x14ac:dyDescent="0.25">
      <c r="A1628" s="78" t="str">
        <f t="shared" si="25"/>
        <v>24614</v>
      </c>
      <c r="B1628">
        <v>24</v>
      </c>
      <c r="C1628">
        <v>61</v>
      </c>
      <c r="D1628">
        <v>6</v>
      </c>
      <c r="E1628">
        <v>14</v>
      </c>
      <c r="F1628">
        <v>3</v>
      </c>
      <c r="G1628" s="84">
        <v>311785</v>
      </c>
      <c r="H1628" s="83">
        <v>0.10504353961864747</v>
      </c>
      <c r="I1628" s="83">
        <v>0.10382154369196722</v>
      </c>
      <c r="J1628" s="83">
        <v>0.1026187917956284</v>
      </c>
      <c r="K1628" s="83">
        <v>3.3864361659476883</v>
      </c>
      <c r="L1628" s="83">
        <v>0.28433696297127831</v>
      </c>
      <c r="M1628" s="83">
        <v>0.27468287441666533</v>
      </c>
      <c r="N1628" s="83">
        <v>0.26508331061468643</v>
      </c>
      <c r="O1628" s="83">
        <v>20.297580063184565</v>
      </c>
    </row>
    <row r="1629" spans="1:15" x14ac:dyDescent="0.25">
      <c r="A1629" s="78" t="str">
        <f t="shared" si="25"/>
        <v>25614</v>
      </c>
      <c r="B1629">
        <v>25</v>
      </c>
      <c r="C1629">
        <v>60</v>
      </c>
      <c r="D1629">
        <v>6</v>
      </c>
      <c r="E1629">
        <v>14</v>
      </c>
      <c r="F1629">
        <v>3</v>
      </c>
      <c r="G1629" s="84">
        <v>309900</v>
      </c>
      <c r="H1629" s="83">
        <v>0.10428525330751856</v>
      </c>
      <c r="I1629" s="83">
        <v>0.10311390771216522</v>
      </c>
      <c r="J1629" s="83">
        <v>0.10196192320103259</v>
      </c>
      <c r="K1629" s="83">
        <v>3.3212778315585672</v>
      </c>
      <c r="L1629" s="83">
        <v>0.28409809616005161</v>
      </c>
      <c r="M1629" s="83">
        <v>0.27455630848660856</v>
      </c>
      <c r="N1629" s="83">
        <v>0.26506615037108744</v>
      </c>
      <c r="O1629" s="83">
        <v>19.049454662794449</v>
      </c>
    </row>
    <row r="1630" spans="1:15" x14ac:dyDescent="0.25">
      <c r="A1630" s="78" t="str">
        <f t="shared" si="25"/>
        <v>26614</v>
      </c>
      <c r="B1630">
        <v>26</v>
      </c>
      <c r="C1630">
        <v>59</v>
      </c>
      <c r="D1630">
        <v>6</v>
      </c>
      <c r="E1630">
        <v>14</v>
      </c>
      <c r="F1630">
        <v>3</v>
      </c>
      <c r="G1630" s="84">
        <v>307905</v>
      </c>
      <c r="H1630" s="83">
        <v>9.9884704697877594E-2</v>
      </c>
      <c r="I1630" s="83">
        <v>9.8812945551387601E-2</v>
      </c>
      <c r="J1630" s="83">
        <v>9.7757425179844426E-2</v>
      </c>
      <c r="K1630" s="83">
        <v>3.390870560724899</v>
      </c>
      <c r="L1630" s="83">
        <v>0.29634140400448189</v>
      </c>
      <c r="M1630" s="83">
        <v>0.28623763823257176</v>
      </c>
      <c r="N1630" s="83">
        <v>0.27619233205047011</v>
      </c>
      <c r="O1630" s="83">
        <v>17.202224712167713</v>
      </c>
    </row>
    <row r="1631" spans="1:15" x14ac:dyDescent="0.25">
      <c r="A1631" s="78" t="str">
        <f t="shared" si="25"/>
        <v>27614</v>
      </c>
      <c r="B1631">
        <v>27</v>
      </c>
      <c r="C1631">
        <v>58</v>
      </c>
      <c r="D1631">
        <v>6</v>
      </c>
      <c r="E1631">
        <v>14</v>
      </c>
      <c r="F1631">
        <v>3</v>
      </c>
      <c r="G1631" s="84">
        <v>305785</v>
      </c>
      <c r="H1631" s="83">
        <v>9.9919878345896621E-2</v>
      </c>
      <c r="I1631" s="83">
        <v>9.8870121163562627E-2</v>
      </c>
      <c r="J1631" s="83">
        <v>9.7843255882401031E-2</v>
      </c>
      <c r="K1631" s="83">
        <v>3.2845234396716649</v>
      </c>
      <c r="L1631" s="83">
        <v>0.29604787677616629</v>
      </c>
      <c r="M1631" s="83">
        <v>0.28606700786500316</v>
      </c>
      <c r="N1631" s="83">
        <v>0.27614500384256913</v>
      </c>
      <c r="O1631" s="83">
        <v>16.190526023186226</v>
      </c>
    </row>
    <row r="1632" spans="1:15" x14ac:dyDescent="0.25">
      <c r="A1632" s="78" t="str">
        <f t="shared" si="25"/>
        <v>28614</v>
      </c>
      <c r="B1632">
        <v>28</v>
      </c>
      <c r="C1632">
        <v>57</v>
      </c>
      <c r="D1632">
        <v>6</v>
      </c>
      <c r="E1632">
        <v>14</v>
      </c>
      <c r="F1632">
        <v>3</v>
      </c>
      <c r="G1632" s="84">
        <v>303535</v>
      </c>
      <c r="H1632" s="83">
        <v>9.9952229561665051E-2</v>
      </c>
      <c r="I1632" s="83">
        <v>9.893093053519364E-2</v>
      </c>
      <c r="J1632" s="83">
        <v>9.7929398586653935E-2</v>
      </c>
      <c r="K1632" s="83">
        <v>3.1741413675523416</v>
      </c>
      <c r="L1632" s="83">
        <v>0.2957352529362347</v>
      </c>
      <c r="M1632" s="83">
        <v>0.28588136458727986</v>
      </c>
      <c r="N1632" s="83">
        <v>0.27608348295913154</v>
      </c>
      <c r="O1632" s="83">
        <v>15.239511094272489</v>
      </c>
    </row>
    <row r="1633" spans="1:15" x14ac:dyDescent="0.25">
      <c r="A1633" s="78" t="str">
        <f t="shared" si="25"/>
        <v>29614</v>
      </c>
      <c r="B1633">
        <v>29</v>
      </c>
      <c r="C1633">
        <v>56</v>
      </c>
      <c r="D1633">
        <v>6</v>
      </c>
      <c r="E1633">
        <v>14</v>
      </c>
      <c r="F1633">
        <v>3</v>
      </c>
      <c r="G1633" s="84">
        <v>301155</v>
      </c>
      <c r="H1633" s="83">
        <v>9.998505752851522E-2</v>
      </c>
      <c r="I1633" s="83">
        <v>9.8988892762862976E-2</v>
      </c>
      <c r="J1633" s="83">
        <v>9.8012651292523789E-2</v>
      </c>
      <c r="K1633" s="83">
        <v>3.0576314522422008</v>
      </c>
      <c r="L1633" s="83">
        <v>0.29540934070495262</v>
      </c>
      <c r="M1633" s="83">
        <v>0.28568013149374905</v>
      </c>
      <c r="N1633" s="83">
        <v>0.27601069216848467</v>
      </c>
      <c r="O1633" s="83">
        <v>14.34482907472896</v>
      </c>
    </row>
    <row r="1634" spans="1:15" x14ac:dyDescent="0.25">
      <c r="A1634" s="78" t="str">
        <f t="shared" si="25"/>
        <v>30614</v>
      </c>
      <c r="B1634">
        <v>30</v>
      </c>
      <c r="C1634">
        <v>55</v>
      </c>
      <c r="D1634">
        <v>6</v>
      </c>
      <c r="E1634">
        <v>14</v>
      </c>
      <c r="F1634">
        <v>3</v>
      </c>
      <c r="G1634" s="84">
        <v>298630</v>
      </c>
      <c r="H1634" s="83">
        <v>0.10001339450155711</v>
      </c>
      <c r="I1634" s="83">
        <v>9.9042293138666582E-2</v>
      </c>
      <c r="J1634" s="83">
        <v>9.8094632153500991E-2</v>
      </c>
      <c r="K1634" s="83">
        <v>2.9281920771523291</v>
      </c>
      <c r="L1634" s="83">
        <v>0.29506412617620464</v>
      </c>
      <c r="M1634" s="83">
        <v>0.28546361718514551</v>
      </c>
      <c r="N1634" s="83">
        <v>0.27592003482570404</v>
      </c>
      <c r="O1634" s="83">
        <v>13.478588889260958</v>
      </c>
    </row>
    <row r="1635" spans="1:15" x14ac:dyDescent="0.25">
      <c r="A1635" s="78" t="str">
        <f t="shared" si="25"/>
        <v>31614</v>
      </c>
      <c r="B1635">
        <v>31</v>
      </c>
      <c r="C1635">
        <v>54</v>
      </c>
      <c r="D1635">
        <v>6</v>
      </c>
      <c r="E1635">
        <v>14</v>
      </c>
      <c r="F1635">
        <v>3</v>
      </c>
      <c r="G1635" s="84">
        <v>295955</v>
      </c>
      <c r="H1635" s="83">
        <v>0.10004223615076617</v>
      </c>
      <c r="I1635" s="83">
        <v>9.9096146373604102E-2</v>
      </c>
      <c r="J1635" s="83">
        <v>9.817370884087108E-2</v>
      </c>
      <c r="K1635" s="83">
        <v>2.7942930513084758</v>
      </c>
      <c r="L1635" s="83">
        <v>0.29470358669392305</v>
      </c>
      <c r="M1635" s="83">
        <v>0.28523255224611849</v>
      </c>
      <c r="N1635" s="83">
        <v>0.27581558007129464</v>
      </c>
      <c r="O1635" s="83">
        <v>12.691787602845027</v>
      </c>
    </row>
    <row r="1636" spans="1:15" x14ac:dyDescent="0.25">
      <c r="A1636" s="78" t="str">
        <f t="shared" si="25"/>
        <v>32614</v>
      </c>
      <c r="B1636">
        <v>32</v>
      </c>
      <c r="C1636">
        <v>53</v>
      </c>
      <c r="D1636">
        <v>6</v>
      </c>
      <c r="E1636">
        <v>14</v>
      </c>
      <c r="F1636">
        <v>3</v>
      </c>
      <c r="G1636" s="84">
        <v>293130</v>
      </c>
      <c r="H1636" s="83">
        <v>0.10006481765769454</v>
      </c>
      <c r="I1636" s="83">
        <v>9.9147136082966603E-2</v>
      </c>
      <c r="J1636" s="83">
        <v>9.8246511786579338E-2</v>
      </c>
      <c r="K1636" s="83">
        <v>2.6720670009893221</v>
      </c>
      <c r="L1636" s="83">
        <v>0.29431992631255754</v>
      </c>
      <c r="M1636" s="83">
        <v>0.28497936069320778</v>
      </c>
      <c r="N1636" s="83">
        <v>0.27568996690888004</v>
      </c>
      <c r="O1636" s="83">
        <v>11.949599153958994</v>
      </c>
    </row>
    <row r="1637" spans="1:15" x14ac:dyDescent="0.25">
      <c r="A1637" s="78" t="str">
        <f t="shared" si="25"/>
        <v>33614</v>
      </c>
      <c r="B1637">
        <v>33</v>
      </c>
      <c r="C1637">
        <v>52</v>
      </c>
      <c r="D1637">
        <v>6</v>
      </c>
      <c r="E1637">
        <v>14</v>
      </c>
      <c r="F1637">
        <v>3</v>
      </c>
      <c r="G1637" s="84">
        <v>290150</v>
      </c>
      <c r="H1637" s="83">
        <v>0.10008616232982939</v>
      </c>
      <c r="I1637" s="83">
        <v>9.9193520592796833E-2</v>
      </c>
      <c r="J1637" s="83">
        <v>9.8318111321730142E-2</v>
      </c>
      <c r="K1637" s="83">
        <v>2.5398380148199209</v>
      </c>
      <c r="L1637" s="83">
        <v>0.29392038600723763</v>
      </c>
      <c r="M1637" s="83">
        <v>0.28470446320868514</v>
      </c>
      <c r="N1637" s="83">
        <v>0.27554023780803033</v>
      </c>
      <c r="O1637" s="83">
        <v>11.235340341202827</v>
      </c>
    </row>
    <row r="1638" spans="1:15" x14ac:dyDescent="0.25">
      <c r="A1638" s="78" t="str">
        <f t="shared" si="25"/>
        <v>34614</v>
      </c>
      <c r="B1638">
        <v>34</v>
      </c>
      <c r="C1638">
        <v>51</v>
      </c>
      <c r="D1638">
        <v>6</v>
      </c>
      <c r="E1638">
        <v>14</v>
      </c>
      <c r="F1638">
        <v>3</v>
      </c>
      <c r="G1638" s="84">
        <v>287000</v>
      </c>
      <c r="H1638" s="83">
        <v>9.9348432055749128E-2</v>
      </c>
      <c r="I1638" s="83">
        <v>9.8501742160278752E-2</v>
      </c>
      <c r="J1638" s="83">
        <v>9.7672473867595824E-2</v>
      </c>
      <c r="K1638" s="83">
        <v>2.4394425087108016</v>
      </c>
      <c r="L1638" s="83">
        <v>0.29349477351916375</v>
      </c>
      <c r="M1638" s="83">
        <v>0.28440418118466898</v>
      </c>
      <c r="N1638" s="83">
        <v>0.27536585365853661</v>
      </c>
      <c r="O1638" s="83">
        <v>10.579599303135888</v>
      </c>
    </row>
    <row r="1639" spans="1:15" x14ac:dyDescent="0.25">
      <c r="A1639" s="78" t="str">
        <f t="shared" si="25"/>
        <v>35614</v>
      </c>
      <c r="B1639">
        <v>35</v>
      </c>
      <c r="C1639">
        <v>50</v>
      </c>
      <c r="D1639">
        <v>6</v>
      </c>
      <c r="E1639">
        <v>14</v>
      </c>
      <c r="F1639">
        <v>3</v>
      </c>
      <c r="G1639" s="84">
        <v>283675</v>
      </c>
      <c r="H1639" s="83">
        <v>9.0624834758085832E-2</v>
      </c>
      <c r="I1639" s="83">
        <v>8.989865162598043E-2</v>
      </c>
      <c r="J1639" s="83">
        <v>8.9186569137216884E-2</v>
      </c>
      <c r="K1639" s="83">
        <v>2.5302969948003877</v>
      </c>
      <c r="L1639" s="83">
        <v>0.30483475808583765</v>
      </c>
      <c r="M1639" s="83">
        <v>0.29532034899092269</v>
      </c>
      <c r="N1639" s="83">
        <v>0.28585176698686876</v>
      </c>
      <c r="O1639" s="83">
        <v>9.8138010046708377</v>
      </c>
    </row>
    <row r="1640" spans="1:15" x14ac:dyDescent="0.25">
      <c r="A1640" s="78" t="str">
        <f t="shared" si="25"/>
        <v>36614</v>
      </c>
      <c r="B1640">
        <v>36</v>
      </c>
      <c r="C1640">
        <v>49</v>
      </c>
      <c r="D1640">
        <v>6</v>
      </c>
      <c r="E1640">
        <v>14</v>
      </c>
      <c r="F1640">
        <v>3</v>
      </c>
      <c r="G1640" s="84">
        <v>280175</v>
      </c>
      <c r="H1640" s="83">
        <v>9.0632640314089408E-2</v>
      </c>
      <c r="I1640" s="83">
        <v>8.9925939145177117E-2</v>
      </c>
      <c r="J1640" s="83">
        <v>8.9233514767555991E-2</v>
      </c>
      <c r="K1640" s="83">
        <v>2.4329294191130542</v>
      </c>
      <c r="L1640" s="83">
        <v>0.30432051396448651</v>
      </c>
      <c r="M1640" s="83">
        <v>0.29493709288837333</v>
      </c>
      <c r="N1640" s="83">
        <v>0.28560007138395643</v>
      </c>
      <c r="O1640" s="83">
        <v>9.3432961541893462</v>
      </c>
    </row>
    <row r="1641" spans="1:15" x14ac:dyDescent="0.25">
      <c r="A1641" s="78" t="str">
        <f t="shared" si="25"/>
        <v>37614</v>
      </c>
      <c r="B1641">
        <v>37</v>
      </c>
      <c r="C1641">
        <v>48</v>
      </c>
      <c r="D1641">
        <v>6</v>
      </c>
      <c r="E1641">
        <v>14</v>
      </c>
      <c r="F1641">
        <v>3</v>
      </c>
      <c r="G1641" s="84">
        <v>276480</v>
      </c>
      <c r="H1641" s="83">
        <v>9.0632233796296299E-2</v>
      </c>
      <c r="I1641" s="83">
        <v>8.9948640046296297E-2</v>
      </c>
      <c r="J1641" s="83">
        <v>8.9272280092592596E-2</v>
      </c>
      <c r="K1641" s="83">
        <v>2.3320384837962962</v>
      </c>
      <c r="L1641" s="83">
        <v>0.30377965856481481</v>
      </c>
      <c r="M1641" s="83">
        <v>0.29452763310185187</v>
      </c>
      <c r="N1641" s="83">
        <v>0.28531539351851853</v>
      </c>
      <c r="O1641" s="83">
        <v>8.904821325231481</v>
      </c>
    </row>
    <row r="1642" spans="1:15" x14ac:dyDescent="0.25">
      <c r="A1642" s="78" t="str">
        <f t="shared" si="25"/>
        <v>38614</v>
      </c>
      <c r="B1642">
        <v>38</v>
      </c>
      <c r="C1642">
        <v>47</v>
      </c>
      <c r="D1642">
        <v>6</v>
      </c>
      <c r="E1642">
        <v>14</v>
      </c>
      <c r="F1642">
        <v>3</v>
      </c>
      <c r="G1642" s="84">
        <v>272595</v>
      </c>
      <c r="H1642" s="83">
        <v>9.0628955043195944E-2</v>
      </c>
      <c r="I1642" s="83">
        <v>8.9961297896146292E-2</v>
      </c>
      <c r="J1642" s="83">
        <v>8.9308314532548283E-2</v>
      </c>
      <c r="K1642" s="83">
        <v>2.2324840881160695</v>
      </c>
      <c r="L1642" s="83">
        <v>0.30320805590711497</v>
      </c>
      <c r="M1642" s="83">
        <v>0.29408463104605737</v>
      </c>
      <c r="N1642" s="83">
        <v>0.28500522753535462</v>
      </c>
      <c r="O1642" s="83">
        <v>8.4868101028999057</v>
      </c>
    </row>
    <row r="1643" spans="1:15" x14ac:dyDescent="0.25">
      <c r="A1643" s="78" t="str">
        <f t="shared" si="25"/>
        <v>39614</v>
      </c>
      <c r="B1643">
        <v>39</v>
      </c>
      <c r="C1643">
        <v>46</v>
      </c>
      <c r="D1643">
        <v>6</v>
      </c>
      <c r="E1643">
        <v>14</v>
      </c>
      <c r="F1643">
        <v>3</v>
      </c>
      <c r="G1643" s="84">
        <v>268500</v>
      </c>
      <c r="H1643" s="83">
        <v>9.0618249534450648E-2</v>
      </c>
      <c r="I1643" s="83">
        <v>8.9970204841713225E-2</v>
      </c>
      <c r="J1643" s="83">
        <v>8.9333333333333334E-2</v>
      </c>
      <c r="K1643" s="83">
        <v>2.1341154562383613</v>
      </c>
      <c r="L1643" s="83">
        <v>0.3026070763500931</v>
      </c>
      <c r="M1643" s="83">
        <v>0.2936126629422719</v>
      </c>
      <c r="N1643" s="83">
        <v>0.28466294227188083</v>
      </c>
      <c r="O1643" s="83">
        <v>8.0970279329608932</v>
      </c>
    </row>
    <row r="1644" spans="1:15" x14ac:dyDescent="0.25">
      <c r="A1644" s="78" t="str">
        <f t="shared" si="25"/>
        <v>40614</v>
      </c>
      <c r="B1644">
        <v>40</v>
      </c>
      <c r="C1644">
        <v>45</v>
      </c>
      <c r="D1644">
        <v>6</v>
      </c>
      <c r="E1644">
        <v>14</v>
      </c>
      <c r="F1644">
        <v>3</v>
      </c>
      <c r="G1644" s="84">
        <v>264195</v>
      </c>
      <c r="H1644" s="83">
        <v>9.0603531482427752E-2</v>
      </c>
      <c r="I1644" s="83">
        <v>8.9971422623441016E-2</v>
      </c>
      <c r="J1644" s="83">
        <v>8.9358239179394006E-2</v>
      </c>
      <c r="K1644" s="83">
        <v>2.0367531558129413</v>
      </c>
      <c r="L1644" s="83">
        <v>0.30198149094418897</v>
      </c>
      <c r="M1644" s="83">
        <v>0.29312061166941084</v>
      </c>
      <c r="N1644" s="83">
        <v>0.28430136830750014</v>
      </c>
      <c r="O1644" s="83">
        <v>7.7290561895569558</v>
      </c>
    </row>
    <row r="1645" spans="1:15" x14ac:dyDescent="0.25">
      <c r="A1645" s="78" t="str">
        <f t="shared" si="25"/>
        <v>41614</v>
      </c>
      <c r="B1645">
        <v>41</v>
      </c>
      <c r="C1645">
        <v>44</v>
      </c>
      <c r="D1645">
        <v>6</v>
      </c>
      <c r="E1645">
        <v>14</v>
      </c>
      <c r="F1645">
        <v>3</v>
      </c>
      <c r="G1645" s="84">
        <v>259660</v>
      </c>
      <c r="H1645" s="83">
        <v>9.0579989216667947E-2</v>
      </c>
      <c r="I1645" s="83">
        <v>8.9971501193868902E-2</v>
      </c>
      <c r="J1645" s="83">
        <v>8.9374566741123013E-2</v>
      </c>
      <c r="K1645" s="83">
        <v>1.9402179773550028</v>
      </c>
      <c r="L1645" s="83">
        <v>0.30133251174612957</v>
      </c>
      <c r="M1645" s="83">
        <v>0.2926018639759686</v>
      </c>
      <c r="N1645" s="83">
        <v>0.28392513286605559</v>
      </c>
      <c r="O1645" s="83">
        <v>7.3757760147885696</v>
      </c>
    </row>
    <row r="1646" spans="1:15" x14ac:dyDescent="0.25">
      <c r="A1646" s="78" t="str">
        <f t="shared" si="25"/>
        <v>42614</v>
      </c>
      <c r="B1646">
        <v>42</v>
      </c>
      <c r="C1646">
        <v>43</v>
      </c>
      <c r="D1646">
        <v>6</v>
      </c>
      <c r="E1646">
        <v>14</v>
      </c>
      <c r="F1646">
        <v>3</v>
      </c>
      <c r="G1646" s="84">
        <v>254890</v>
      </c>
      <c r="H1646" s="83">
        <v>9.0556710737965396E-2</v>
      </c>
      <c r="I1646" s="83">
        <v>8.9964298324767544E-2</v>
      </c>
      <c r="J1646" s="83">
        <v>8.9391502216642479E-2</v>
      </c>
      <c r="K1646" s="83">
        <v>1.8399937227823766</v>
      </c>
      <c r="L1646" s="83">
        <v>0.30066303111145987</v>
      </c>
      <c r="M1646" s="83">
        <v>0.29207501275059827</v>
      </c>
      <c r="N1646" s="83">
        <v>0.2835340735219114</v>
      </c>
      <c r="O1646" s="83">
        <v>7.0475460002353953</v>
      </c>
    </row>
    <row r="1647" spans="1:15" x14ac:dyDescent="0.25">
      <c r="A1647" s="78" t="str">
        <f t="shared" si="25"/>
        <v>43614</v>
      </c>
      <c r="B1647">
        <v>43</v>
      </c>
      <c r="C1647">
        <v>42</v>
      </c>
      <c r="D1647">
        <v>6</v>
      </c>
      <c r="E1647">
        <v>14</v>
      </c>
      <c r="F1647">
        <v>3</v>
      </c>
      <c r="G1647" s="84">
        <v>249875</v>
      </c>
      <c r="H1647" s="83">
        <v>9.0525262631315662E-2</v>
      </c>
      <c r="I1647" s="83">
        <v>8.9956978489244624E-2</v>
      </c>
      <c r="J1647" s="83">
        <v>8.9408704352176085E-2</v>
      </c>
      <c r="K1647" s="83">
        <v>1.7468054027013507</v>
      </c>
      <c r="L1647" s="83">
        <v>0.29998199099549777</v>
      </c>
      <c r="M1647" s="83">
        <v>0.29153376688344174</v>
      </c>
      <c r="N1647" s="83">
        <v>0.2831415707853927</v>
      </c>
      <c r="O1647" s="83">
        <v>6.7449964982491242</v>
      </c>
    </row>
    <row r="1648" spans="1:15" x14ac:dyDescent="0.25">
      <c r="A1648" s="78" t="str">
        <f t="shared" si="25"/>
        <v>44614</v>
      </c>
      <c r="B1648">
        <v>44</v>
      </c>
      <c r="C1648">
        <v>41</v>
      </c>
      <c r="D1648">
        <v>6</v>
      </c>
      <c r="E1648">
        <v>14</v>
      </c>
      <c r="F1648">
        <v>3</v>
      </c>
      <c r="G1648" s="84">
        <v>244595</v>
      </c>
      <c r="H1648" s="83">
        <v>8.9200515137267733E-2</v>
      </c>
      <c r="I1648" s="83">
        <v>8.8681289478525729E-2</v>
      </c>
      <c r="J1648" s="83">
        <v>8.8178417383838595E-2</v>
      </c>
      <c r="K1648" s="83">
        <v>1.6700300496739509</v>
      </c>
      <c r="L1648" s="83">
        <v>0.29929475255013388</v>
      </c>
      <c r="M1648" s="83">
        <v>0.29099123040127556</v>
      </c>
      <c r="N1648" s="83">
        <v>0.28274903411762303</v>
      </c>
      <c r="O1648" s="83">
        <v>6.4505038941924404</v>
      </c>
    </row>
    <row r="1649" spans="1:15" x14ac:dyDescent="0.25">
      <c r="A1649" s="78" t="str">
        <f t="shared" si="25"/>
        <v>45614</v>
      </c>
      <c r="B1649">
        <v>45</v>
      </c>
      <c r="C1649">
        <v>40</v>
      </c>
      <c r="D1649">
        <v>6</v>
      </c>
      <c r="E1649">
        <v>14</v>
      </c>
      <c r="F1649">
        <v>3</v>
      </c>
      <c r="G1649" s="84">
        <v>239050</v>
      </c>
      <c r="H1649" s="83">
        <v>7.9552394896465178E-2</v>
      </c>
      <c r="I1649" s="83">
        <v>7.9113156243463711E-2</v>
      </c>
      <c r="J1649" s="83">
        <v>7.8694833716795656E-2</v>
      </c>
      <c r="K1649" s="83">
        <v>1.7354612005856516</v>
      </c>
      <c r="L1649" s="83">
        <v>0.31890399498012967</v>
      </c>
      <c r="M1649" s="83">
        <v>0.30995189290943315</v>
      </c>
      <c r="N1649" s="83">
        <v>0.30106672244300353</v>
      </c>
      <c r="O1649" s="83">
        <v>6.1987492156452628</v>
      </c>
    </row>
    <row r="1650" spans="1:15" x14ac:dyDescent="0.25">
      <c r="A1650" s="78" t="str">
        <f t="shared" si="25"/>
        <v>46614</v>
      </c>
      <c r="B1650">
        <v>46</v>
      </c>
      <c r="C1650">
        <v>39</v>
      </c>
      <c r="D1650">
        <v>6</v>
      </c>
      <c r="E1650">
        <v>14</v>
      </c>
      <c r="F1650">
        <v>3</v>
      </c>
      <c r="G1650" s="84">
        <v>233230</v>
      </c>
      <c r="H1650" s="83">
        <v>7.9530935128414013E-2</v>
      </c>
      <c r="I1650" s="83">
        <v>7.9115036659091878E-2</v>
      </c>
      <c r="J1650" s="83">
        <v>7.8720576255198738E-2</v>
      </c>
      <c r="K1650" s="83">
        <v>1.6093469965270335</v>
      </c>
      <c r="L1650" s="83">
        <v>0.31814946619217083</v>
      </c>
      <c r="M1650" s="83">
        <v>0.30935985936629079</v>
      </c>
      <c r="N1650" s="83">
        <v>0.30064742957595508</v>
      </c>
      <c r="O1650" s="83">
        <v>5.9104446254769973</v>
      </c>
    </row>
    <row r="1651" spans="1:15" x14ac:dyDescent="0.25">
      <c r="A1651" s="78" t="str">
        <f t="shared" si="25"/>
        <v>47614</v>
      </c>
      <c r="B1651">
        <v>47</v>
      </c>
      <c r="C1651">
        <v>38</v>
      </c>
      <c r="D1651">
        <v>6</v>
      </c>
      <c r="E1651">
        <v>14</v>
      </c>
      <c r="F1651">
        <v>3</v>
      </c>
      <c r="G1651" s="84">
        <v>227135</v>
      </c>
      <c r="H1651" s="83">
        <v>7.9512184383736542E-2</v>
      </c>
      <c r="I1651" s="83">
        <v>7.9120346930239727E-2</v>
      </c>
      <c r="J1651" s="83">
        <v>7.8746120148810175E-2</v>
      </c>
      <c r="K1651" s="83">
        <v>1.5333083848812381</v>
      </c>
      <c r="L1651" s="83">
        <v>0.31739714266845709</v>
      </c>
      <c r="M1651" s="83">
        <v>0.30878112135954389</v>
      </c>
      <c r="N1651" s="83">
        <v>0.3002355427388998</v>
      </c>
      <c r="O1651" s="83">
        <v>5.6436348427146852</v>
      </c>
    </row>
    <row r="1652" spans="1:15" x14ac:dyDescent="0.25">
      <c r="A1652" s="78" t="str">
        <f t="shared" si="25"/>
        <v>48614</v>
      </c>
      <c r="B1652">
        <v>48</v>
      </c>
      <c r="C1652">
        <v>37</v>
      </c>
      <c r="D1652">
        <v>6</v>
      </c>
      <c r="E1652">
        <v>14</v>
      </c>
      <c r="F1652">
        <v>3</v>
      </c>
      <c r="G1652" s="84">
        <v>220765</v>
      </c>
      <c r="H1652" s="83">
        <v>7.9496296967363489E-2</v>
      </c>
      <c r="I1652" s="83">
        <v>7.9129390981360265E-2</v>
      </c>
      <c r="J1652" s="83">
        <v>7.8780603809480668E-2</v>
      </c>
      <c r="K1652" s="83">
        <v>1.4723303059814734</v>
      </c>
      <c r="L1652" s="83">
        <v>0.31665798473489909</v>
      </c>
      <c r="M1652" s="83">
        <v>0.30821008764976332</v>
      </c>
      <c r="N1652" s="83">
        <v>0.29984372522818381</v>
      </c>
      <c r="O1652" s="83">
        <v>5.3889701719022494</v>
      </c>
    </row>
    <row r="1653" spans="1:15" x14ac:dyDescent="0.25">
      <c r="A1653" s="78" t="str">
        <f t="shared" si="25"/>
        <v>49614</v>
      </c>
      <c r="B1653">
        <v>49</v>
      </c>
      <c r="C1653">
        <v>36</v>
      </c>
      <c r="D1653">
        <v>6</v>
      </c>
      <c r="E1653">
        <v>14</v>
      </c>
      <c r="F1653">
        <v>3</v>
      </c>
      <c r="G1653" s="84">
        <v>214140</v>
      </c>
      <c r="H1653" s="83">
        <v>7.9485383394041279E-2</v>
      </c>
      <c r="I1653" s="83">
        <v>7.9139815074250497E-2</v>
      </c>
      <c r="J1653" s="83">
        <v>7.8817595965256379E-2</v>
      </c>
      <c r="K1653" s="83">
        <v>1.4115578593443541</v>
      </c>
      <c r="L1653" s="83">
        <v>0.31592883160549173</v>
      </c>
      <c r="M1653" s="83">
        <v>0.30765387129915006</v>
      </c>
      <c r="N1653" s="83">
        <v>0.2994629681516765</v>
      </c>
      <c r="O1653" s="83">
        <v>5.1524096385542171</v>
      </c>
    </row>
    <row r="1654" spans="1:15" x14ac:dyDescent="0.25">
      <c r="A1654" s="78" t="str">
        <f t="shared" si="25"/>
        <v>50614</v>
      </c>
      <c r="B1654">
        <v>50</v>
      </c>
      <c r="C1654">
        <v>35</v>
      </c>
      <c r="D1654">
        <v>6</v>
      </c>
      <c r="E1654">
        <v>14</v>
      </c>
      <c r="F1654">
        <v>3</v>
      </c>
      <c r="G1654" s="84">
        <v>207275</v>
      </c>
      <c r="H1654" s="83">
        <v>7.937281389458449E-2</v>
      </c>
      <c r="I1654" s="83">
        <v>7.9064045350379933E-2</v>
      </c>
      <c r="J1654" s="83">
        <v>7.8774574840188155E-2</v>
      </c>
      <c r="K1654" s="83">
        <v>1.3539886624050175</v>
      </c>
      <c r="L1654" s="83">
        <v>0.31520926305632613</v>
      </c>
      <c r="M1654" s="83">
        <v>0.30711373778796286</v>
      </c>
      <c r="N1654" s="83">
        <v>0.29909540465565071</v>
      </c>
      <c r="O1654" s="83">
        <v>4.9243372331443735</v>
      </c>
    </row>
    <row r="1655" spans="1:15" x14ac:dyDescent="0.25">
      <c r="A1655" s="78" t="str">
        <f t="shared" si="25"/>
        <v>18814</v>
      </c>
      <c r="B1655">
        <v>18</v>
      </c>
      <c r="C1655">
        <v>67</v>
      </c>
      <c r="D1655">
        <v>8</v>
      </c>
      <c r="E1655">
        <v>14</v>
      </c>
      <c r="F1655">
        <v>3</v>
      </c>
      <c r="G1655" s="84">
        <v>421175</v>
      </c>
      <c r="H1655" s="83">
        <v>0.11246156585742269</v>
      </c>
      <c r="I1655" s="83">
        <v>0.11099186798836588</v>
      </c>
      <c r="J1655" s="83">
        <v>0.1095411645990384</v>
      </c>
      <c r="K1655" s="83">
        <v>4.0519380305098833</v>
      </c>
      <c r="L1655" s="83">
        <v>0.2789980411942779</v>
      </c>
      <c r="M1655" s="83">
        <v>0.26889060366830891</v>
      </c>
      <c r="N1655" s="83">
        <v>0.25882827803169706</v>
      </c>
      <c r="O1655" s="83">
        <v>26.886237312281118</v>
      </c>
    </row>
    <row r="1656" spans="1:15" x14ac:dyDescent="0.25">
      <c r="A1656" s="78" t="str">
        <f t="shared" si="25"/>
        <v>19814</v>
      </c>
      <c r="B1656">
        <v>19</v>
      </c>
      <c r="C1656">
        <v>66</v>
      </c>
      <c r="D1656">
        <v>8</v>
      </c>
      <c r="E1656">
        <v>14</v>
      </c>
      <c r="F1656">
        <v>3</v>
      </c>
      <c r="G1656" s="84">
        <v>419995</v>
      </c>
      <c r="H1656" s="83">
        <v>0.11250372028238431</v>
      </c>
      <c r="I1656" s="83">
        <v>0.11105846498172597</v>
      </c>
      <c r="J1656" s="83">
        <v>0.10963463850760129</v>
      </c>
      <c r="K1656" s="83">
        <v>3.945192204669103</v>
      </c>
      <c r="L1656" s="83">
        <v>0.27883665281729547</v>
      </c>
      <c r="M1656" s="83">
        <v>0.26882224788390335</v>
      </c>
      <c r="N1656" s="83">
        <v>0.25885308158430459</v>
      </c>
      <c r="O1656" s="83">
        <v>25.220933582542649</v>
      </c>
    </row>
    <row r="1657" spans="1:15" x14ac:dyDescent="0.25">
      <c r="A1657" s="78" t="str">
        <f t="shared" si="25"/>
        <v>20814</v>
      </c>
      <c r="B1657">
        <v>20</v>
      </c>
      <c r="C1657">
        <v>65</v>
      </c>
      <c r="D1657">
        <v>8</v>
      </c>
      <c r="E1657">
        <v>14</v>
      </c>
      <c r="F1657">
        <v>3</v>
      </c>
      <c r="G1657" s="84">
        <v>418775</v>
      </c>
      <c r="H1657" s="83">
        <v>0.11254492269118262</v>
      </c>
      <c r="I1657" s="83">
        <v>0.11112649991045311</v>
      </c>
      <c r="J1657" s="83">
        <v>0.10972956838397707</v>
      </c>
      <c r="K1657" s="83">
        <v>3.8400764133484566</v>
      </c>
      <c r="L1657" s="83">
        <v>0.27866276640200582</v>
      </c>
      <c r="M1657" s="83">
        <v>0.26874335860545639</v>
      </c>
      <c r="N1657" s="83">
        <v>0.25887409706883169</v>
      </c>
      <c r="O1657" s="83">
        <v>23.703981851829742</v>
      </c>
    </row>
    <row r="1658" spans="1:15" x14ac:dyDescent="0.25">
      <c r="A1658" s="78" t="str">
        <f t="shared" si="25"/>
        <v>21814</v>
      </c>
      <c r="B1658">
        <v>21</v>
      </c>
      <c r="C1658">
        <v>64</v>
      </c>
      <c r="D1658">
        <v>8</v>
      </c>
      <c r="E1658">
        <v>14</v>
      </c>
      <c r="F1658">
        <v>3</v>
      </c>
      <c r="G1658" s="84">
        <v>417500</v>
      </c>
      <c r="H1658" s="83">
        <v>0.11258682634730539</v>
      </c>
      <c r="I1658" s="83">
        <v>0.11119520958083833</v>
      </c>
      <c r="J1658" s="83">
        <v>0.10982275449101797</v>
      </c>
      <c r="K1658" s="83">
        <v>3.736565269461078</v>
      </c>
      <c r="L1658" s="83">
        <v>0.27847664670658684</v>
      </c>
      <c r="M1658" s="83">
        <v>0.26865868263473053</v>
      </c>
      <c r="N1658" s="83">
        <v>0.25888862275449104</v>
      </c>
      <c r="O1658" s="83">
        <v>22.275532934131736</v>
      </c>
    </row>
    <row r="1659" spans="1:15" x14ac:dyDescent="0.25">
      <c r="A1659" s="78" t="str">
        <f t="shared" si="25"/>
        <v>22814</v>
      </c>
      <c r="B1659">
        <v>22</v>
      </c>
      <c r="C1659">
        <v>63</v>
      </c>
      <c r="D1659">
        <v>8</v>
      </c>
      <c r="E1659">
        <v>14</v>
      </c>
      <c r="F1659">
        <v>3</v>
      </c>
      <c r="G1659" s="84">
        <v>416155</v>
      </c>
      <c r="H1659" s="83">
        <v>0.11262870805348968</v>
      </c>
      <c r="I1659" s="83">
        <v>0.11126383198567841</v>
      </c>
      <c r="J1659" s="83">
        <v>0.10991817952445604</v>
      </c>
      <c r="K1659" s="83">
        <v>3.645257175811897</v>
      </c>
      <c r="L1659" s="83">
        <v>0.27828092898078843</v>
      </c>
      <c r="M1659" s="83">
        <v>0.26856339585010391</v>
      </c>
      <c r="N1659" s="83">
        <v>0.25889392173589165</v>
      </c>
      <c r="O1659" s="83">
        <v>20.902377719839965</v>
      </c>
    </row>
    <row r="1660" spans="1:15" x14ac:dyDescent="0.25">
      <c r="A1660" s="78" t="str">
        <f t="shared" si="25"/>
        <v>23814</v>
      </c>
      <c r="B1660">
        <v>23</v>
      </c>
      <c r="C1660">
        <v>62</v>
      </c>
      <c r="D1660">
        <v>8</v>
      </c>
      <c r="E1660">
        <v>14</v>
      </c>
      <c r="F1660">
        <v>3</v>
      </c>
      <c r="G1660" s="84">
        <v>414740</v>
      </c>
      <c r="H1660" s="83">
        <v>0.11267058880262333</v>
      </c>
      <c r="I1660" s="83">
        <v>0.11133240102232723</v>
      </c>
      <c r="J1660" s="83">
        <v>0.11001591358441433</v>
      </c>
      <c r="K1660" s="83">
        <v>3.5443482663837584</v>
      </c>
      <c r="L1660" s="83">
        <v>0.27807300959637365</v>
      </c>
      <c r="M1660" s="83">
        <v>0.26845734677147126</v>
      </c>
      <c r="N1660" s="83">
        <v>0.25889472922795004</v>
      </c>
      <c r="O1660" s="83">
        <v>19.61277909051454</v>
      </c>
    </row>
    <row r="1661" spans="1:15" x14ac:dyDescent="0.25">
      <c r="A1661" s="78" t="str">
        <f t="shared" si="25"/>
        <v>24814</v>
      </c>
      <c r="B1661">
        <v>24</v>
      </c>
      <c r="C1661">
        <v>61</v>
      </c>
      <c r="D1661">
        <v>8</v>
      </c>
      <c r="E1661">
        <v>14</v>
      </c>
      <c r="F1661">
        <v>3</v>
      </c>
      <c r="G1661" s="84">
        <v>413235</v>
      </c>
      <c r="H1661" s="83">
        <v>0.11271068520333466</v>
      </c>
      <c r="I1661" s="83">
        <v>0.11139908284632231</v>
      </c>
      <c r="J1661" s="83">
        <v>0.11011167979478989</v>
      </c>
      <c r="K1661" s="83">
        <v>3.4449961886093869</v>
      </c>
      <c r="L1661" s="83">
        <v>0.27784916572894358</v>
      </c>
      <c r="M1661" s="83">
        <v>0.26834125860587799</v>
      </c>
      <c r="N1661" s="83">
        <v>0.25888417002432029</v>
      </c>
      <c r="O1661" s="83">
        <v>18.442389923409198</v>
      </c>
    </row>
    <row r="1662" spans="1:15" x14ac:dyDescent="0.25">
      <c r="A1662" s="78" t="str">
        <f t="shared" si="25"/>
        <v>25814</v>
      </c>
      <c r="B1662">
        <v>25</v>
      </c>
      <c r="C1662">
        <v>60</v>
      </c>
      <c r="D1662">
        <v>8</v>
      </c>
      <c r="E1662">
        <v>14</v>
      </c>
      <c r="F1662">
        <v>3</v>
      </c>
      <c r="G1662" s="84">
        <v>411640</v>
      </c>
      <c r="H1662" s="83">
        <v>0.11150276941016422</v>
      </c>
      <c r="I1662" s="83">
        <v>0.1102516762219415</v>
      </c>
      <c r="J1662" s="83">
        <v>0.10902244679817316</v>
      </c>
      <c r="K1662" s="83">
        <v>3.4075478573510836</v>
      </c>
      <c r="L1662" s="83">
        <v>0.2776115051987173</v>
      </c>
      <c r="M1662" s="83">
        <v>0.26821251579049654</v>
      </c>
      <c r="N1662" s="83">
        <v>0.25886697113983093</v>
      </c>
      <c r="O1662" s="83">
        <v>17.307501700515012</v>
      </c>
    </row>
    <row r="1663" spans="1:15" x14ac:dyDescent="0.25">
      <c r="A1663" s="78" t="str">
        <f t="shared" si="25"/>
        <v>26814</v>
      </c>
      <c r="B1663">
        <v>26</v>
      </c>
      <c r="C1663">
        <v>59</v>
      </c>
      <c r="D1663">
        <v>8</v>
      </c>
      <c r="E1663">
        <v>14</v>
      </c>
      <c r="F1663">
        <v>3</v>
      </c>
      <c r="G1663" s="84">
        <v>409940</v>
      </c>
      <c r="H1663" s="83">
        <v>0.10991608528077279</v>
      </c>
      <c r="I1663" s="83">
        <v>0.10873298531492413</v>
      </c>
      <c r="J1663" s="83">
        <v>0.10757427916280431</v>
      </c>
      <c r="K1663" s="83">
        <v>3.3900448846172613</v>
      </c>
      <c r="L1663" s="83">
        <v>0.28339269161340686</v>
      </c>
      <c r="M1663" s="83">
        <v>0.27373274137678683</v>
      </c>
      <c r="N1663" s="83">
        <v>0.26412401814899744</v>
      </c>
      <c r="O1663" s="83">
        <v>15.711784651412401</v>
      </c>
    </row>
    <row r="1664" spans="1:15" x14ac:dyDescent="0.25">
      <c r="A1664" s="78" t="str">
        <f t="shared" si="25"/>
        <v>27814</v>
      </c>
      <c r="B1664">
        <v>27</v>
      </c>
      <c r="C1664">
        <v>58</v>
      </c>
      <c r="D1664">
        <v>8</v>
      </c>
      <c r="E1664">
        <v>14</v>
      </c>
      <c r="F1664">
        <v>3</v>
      </c>
      <c r="G1664" s="84">
        <v>408130</v>
      </c>
      <c r="H1664" s="83">
        <v>0.10995271114595839</v>
      </c>
      <c r="I1664" s="83">
        <v>0.10879866709136794</v>
      </c>
      <c r="J1664" s="83">
        <v>0.10766912503369025</v>
      </c>
      <c r="K1664" s="83">
        <v>3.2861343199470756</v>
      </c>
      <c r="L1664" s="83">
        <v>0.28311322372773379</v>
      </c>
      <c r="M1664" s="83">
        <v>0.27356724573052704</v>
      </c>
      <c r="N1664" s="83">
        <v>0.26407762232621956</v>
      </c>
      <c r="O1664" s="83">
        <v>14.783287187905815</v>
      </c>
    </row>
    <row r="1665" spans="1:15" x14ac:dyDescent="0.25">
      <c r="A1665" s="78" t="str">
        <f t="shared" si="25"/>
        <v>28814</v>
      </c>
      <c r="B1665">
        <v>28</v>
      </c>
      <c r="C1665">
        <v>57</v>
      </c>
      <c r="D1665">
        <v>8</v>
      </c>
      <c r="E1665">
        <v>14</v>
      </c>
      <c r="F1665">
        <v>3</v>
      </c>
      <c r="G1665" s="84">
        <v>406210</v>
      </c>
      <c r="H1665" s="83">
        <v>0.1099899066985057</v>
      </c>
      <c r="I1665" s="83">
        <v>0.10886487284901898</v>
      </c>
      <c r="J1665" s="83">
        <v>0.10776199502720268</v>
      </c>
      <c r="K1665" s="83">
        <v>3.1896162083651314</v>
      </c>
      <c r="L1665" s="83">
        <v>0.28281430787031336</v>
      </c>
      <c r="M1665" s="83">
        <v>0.27339061076782945</v>
      </c>
      <c r="N1665" s="83">
        <v>0.26401861106324315</v>
      </c>
      <c r="O1665" s="83">
        <v>13.914787917579577</v>
      </c>
    </row>
    <row r="1666" spans="1:15" x14ac:dyDescent="0.25">
      <c r="A1666" s="78" t="str">
        <f t="shared" si="25"/>
        <v>29814</v>
      </c>
      <c r="B1666">
        <v>29</v>
      </c>
      <c r="C1666">
        <v>56</v>
      </c>
      <c r="D1666">
        <v>8</v>
      </c>
      <c r="E1666">
        <v>14</v>
      </c>
      <c r="F1666">
        <v>3</v>
      </c>
      <c r="G1666" s="84">
        <v>404165</v>
      </c>
      <c r="H1666" s="83">
        <v>0.11002437123452055</v>
      </c>
      <c r="I1666" s="83">
        <v>0.10892828424034738</v>
      </c>
      <c r="J1666" s="83">
        <v>0.10785446537923868</v>
      </c>
      <c r="K1666" s="83">
        <v>3.0945702868877811</v>
      </c>
      <c r="L1666" s="83">
        <v>0.28250343300384745</v>
      </c>
      <c r="M1666" s="83">
        <v>0.27319782761990768</v>
      </c>
      <c r="N1666" s="83">
        <v>0.26394912968713274</v>
      </c>
      <c r="O1666" s="83">
        <v>13.09670802766197</v>
      </c>
    </row>
    <row r="1667" spans="1:15" x14ac:dyDescent="0.25">
      <c r="A1667" s="78" t="str">
        <f t="shared" ref="A1667:A1730" si="26">B1667&amp;D1667&amp;E1667</f>
        <v>30814</v>
      </c>
      <c r="B1667">
        <v>30</v>
      </c>
      <c r="C1667">
        <v>55</v>
      </c>
      <c r="D1667">
        <v>8</v>
      </c>
      <c r="E1667">
        <v>14</v>
      </c>
      <c r="F1667">
        <v>3</v>
      </c>
      <c r="G1667" s="84">
        <v>401995</v>
      </c>
      <c r="H1667" s="83">
        <v>0.11005609522506499</v>
      </c>
      <c r="I1667" s="83">
        <v>0.10898891777260911</v>
      </c>
      <c r="J1667" s="83">
        <v>0.10794412865831665</v>
      </c>
      <c r="K1667" s="83">
        <v>3.0009676737272852</v>
      </c>
      <c r="L1667" s="83">
        <v>0.2821726638391025</v>
      </c>
      <c r="M1667" s="83">
        <v>0.27299344519210439</v>
      </c>
      <c r="N1667" s="83">
        <v>0.26386397840769166</v>
      </c>
      <c r="O1667" s="83">
        <v>12.302842075150188</v>
      </c>
    </row>
    <row r="1668" spans="1:15" x14ac:dyDescent="0.25">
      <c r="A1668" s="78" t="str">
        <f t="shared" si="26"/>
        <v>31814</v>
      </c>
      <c r="B1668">
        <v>31</v>
      </c>
      <c r="C1668">
        <v>54</v>
      </c>
      <c r="D1668">
        <v>8</v>
      </c>
      <c r="E1668">
        <v>14</v>
      </c>
      <c r="F1668">
        <v>3</v>
      </c>
      <c r="G1668" s="84">
        <v>399690</v>
      </c>
      <c r="H1668" s="83">
        <v>0.11008531611999299</v>
      </c>
      <c r="I1668" s="83">
        <v>0.10904701143386124</v>
      </c>
      <c r="J1668" s="83">
        <v>0.10803122419875404</v>
      </c>
      <c r="K1668" s="83">
        <v>2.9087768020215665</v>
      </c>
      <c r="L1668" s="83">
        <v>0.281828417023193</v>
      </c>
      <c r="M1668" s="83">
        <v>0.27276889589431808</v>
      </c>
      <c r="N1668" s="83">
        <v>0.26376441742350321</v>
      </c>
      <c r="O1668" s="83">
        <v>11.582634041382072</v>
      </c>
    </row>
    <row r="1669" spans="1:15" x14ac:dyDescent="0.25">
      <c r="A1669" s="78" t="str">
        <f t="shared" si="26"/>
        <v>32814</v>
      </c>
      <c r="B1669">
        <v>32</v>
      </c>
      <c r="C1669">
        <v>53</v>
      </c>
      <c r="D1669">
        <v>8</v>
      </c>
      <c r="E1669">
        <v>14</v>
      </c>
      <c r="F1669">
        <v>3</v>
      </c>
      <c r="G1669" s="84">
        <v>397250</v>
      </c>
      <c r="H1669" s="83">
        <v>0.11011453744493392</v>
      </c>
      <c r="I1669" s="83">
        <v>0.10910258023914411</v>
      </c>
      <c r="J1669" s="83">
        <v>0.10811327879169289</v>
      </c>
      <c r="K1669" s="83">
        <v>2.8096060415355568</v>
      </c>
      <c r="L1669" s="83">
        <v>0.28146255506607931</v>
      </c>
      <c r="M1669" s="83">
        <v>0.27252863436123348</v>
      </c>
      <c r="N1669" s="83">
        <v>0.26364254247954688</v>
      </c>
      <c r="O1669" s="83">
        <v>10.90291504090623</v>
      </c>
    </row>
    <row r="1670" spans="1:15" x14ac:dyDescent="0.25">
      <c r="A1670" s="78" t="str">
        <f t="shared" si="26"/>
        <v>33814</v>
      </c>
      <c r="B1670">
        <v>33</v>
      </c>
      <c r="C1670">
        <v>52</v>
      </c>
      <c r="D1670">
        <v>8</v>
      </c>
      <c r="E1670">
        <v>14</v>
      </c>
      <c r="F1670">
        <v>3</v>
      </c>
      <c r="G1670" s="84">
        <v>394660</v>
      </c>
      <c r="H1670" s="83">
        <v>0.11013784016621903</v>
      </c>
      <c r="I1670" s="83">
        <v>0.10915471545127452</v>
      </c>
      <c r="J1670" s="83">
        <v>0.10818932752242437</v>
      </c>
      <c r="K1670" s="83">
        <v>2.6942811533978617</v>
      </c>
      <c r="L1670" s="83">
        <v>0.28107738306390312</v>
      </c>
      <c r="M1670" s="83">
        <v>0.27226473420159125</v>
      </c>
      <c r="N1670" s="83">
        <v>0.26350022804439266</v>
      </c>
      <c r="O1670" s="83">
        <v>10.243100390209294</v>
      </c>
    </row>
    <row r="1671" spans="1:15" x14ac:dyDescent="0.25">
      <c r="A1671" s="78" t="str">
        <f t="shared" si="26"/>
        <v>34814</v>
      </c>
      <c r="B1671">
        <v>34</v>
      </c>
      <c r="C1671">
        <v>51</v>
      </c>
      <c r="D1671">
        <v>8</v>
      </c>
      <c r="E1671">
        <v>14</v>
      </c>
      <c r="F1671">
        <v>3</v>
      </c>
      <c r="G1671" s="84">
        <v>391925</v>
      </c>
      <c r="H1671" s="83">
        <v>0.1089621738853097</v>
      </c>
      <c r="I1671" s="83">
        <v>0.10803342476239076</v>
      </c>
      <c r="J1671" s="83">
        <v>0.10712508770810741</v>
      </c>
      <c r="K1671" s="83">
        <v>2.618000893028003</v>
      </c>
      <c r="L1671" s="83">
        <v>0.2806710467563947</v>
      </c>
      <c r="M1671" s="83">
        <v>0.27198060853479622</v>
      </c>
      <c r="N1671" s="83">
        <v>0.26333354595904829</v>
      </c>
      <c r="O1671" s="83">
        <v>9.6379281750334886</v>
      </c>
    </row>
    <row r="1672" spans="1:15" x14ac:dyDescent="0.25">
      <c r="A1672" s="78" t="str">
        <f t="shared" si="26"/>
        <v>35814</v>
      </c>
      <c r="B1672">
        <v>35</v>
      </c>
      <c r="C1672">
        <v>50</v>
      </c>
      <c r="D1672">
        <v>8</v>
      </c>
      <c r="E1672">
        <v>14</v>
      </c>
      <c r="F1672">
        <v>3</v>
      </c>
      <c r="G1672" s="84">
        <v>389025</v>
      </c>
      <c r="H1672" s="83">
        <v>0.10562817299659405</v>
      </c>
      <c r="I1672" s="83">
        <v>0.10477989846410898</v>
      </c>
      <c r="J1672" s="83">
        <v>0.10395218816271448</v>
      </c>
      <c r="K1672" s="83">
        <v>2.5982211940106676</v>
      </c>
      <c r="L1672" s="83">
        <v>0.28741597583702849</v>
      </c>
      <c r="M1672" s="83">
        <v>0.2784474005526637</v>
      </c>
      <c r="N1672" s="83">
        <v>0.26951995373048004</v>
      </c>
      <c r="O1672" s="83">
        <v>8.8578189062399595</v>
      </c>
    </row>
    <row r="1673" spans="1:15" x14ac:dyDescent="0.25">
      <c r="A1673" s="78" t="str">
        <f t="shared" si="26"/>
        <v>36814</v>
      </c>
      <c r="B1673">
        <v>36</v>
      </c>
      <c r="C1673">
        <v>49</v>
      </c>
      <c r="D1673">
        <v>8</v>
      </c>
      <c r="E1673">
        <v>14</v>
      </c>
      <c r="F1673">
        <v>3</v>
      </c>
      <c r="G1673" s="84">
        <v>385960</v>
      </c>
      <c r="H1673" s="83">
        <v>0.10563529899471448</v>
      </c>
      <c r="I1673" s="83">
        <v>0.10481397035962275</v>
      </c>
      <c r="J1673" s="83">
        <v>0.10400559643486372</v>
      </c>
      <c r="K1673" s="83">
        <v>2.5120919266245205</v>
      </c>
      <c r="L1673" s="83">
        <v>0.28693387915846202</v>
      </c>
      <c r="M1673" s="83">
        <v>0.27808581200124366</v>
      </c>
      <c r="N1673" s="83">
        <v>0.26928179085915638</v>
      </c>
      <c r="O1673" s="83">
        <v>8.4285055446160229</v>
      </c>
    </row>
    <row r="1674" spans="1:15" x14ac:dyDescent="0.25">
      <c r="A1674" s="78" t="str">
        <f t="shared" si="26"/>
        <v>37814</v>
      </c>
      <c r="B1674">
        <v>37</v>
      </c>
      <c r="C1674">
        <v>48</v>
      </c>
      <c r="D1674">
        <v>8</v>
      </c>
      <c r="E1674">
        <v>14</v>
      </c>
      <c r="F1674">
        <v>3</v>
      </c>
      <c r="G1674" s="84">
        <v>382720</v>
      </c>
      <c r="H1674" s="83">
        <v>0.10563858695652174</v>
      </c>
      <c r="I1674" s="83">
        <v>0.10483904682274248</v>
      </c>
      <c r="J1674" s="83">
        <v>0.10405257107023412</v>
      </c>
      <c r="K1674" s="83">
        <v>2.4275188127090299</v>
      </c>
      <c r="L1674" s="83">
        <v>0.28642349498327757</v>
      </c>
      <c r="M1674" s="83">
        <v>0.27769910117056856</v>
      </c>
      <c r="N1674" s="83">
        <v>0.26901390050167223</v>
      </c>
      <c r="O1674" s="83">
        <v>8.0190269648829435</v>
      </c>
    </row>
    <row r="1675" spans="1:15" x14ac:dyDescent="0.25">
      <c r="A1675" s="78" t="str">
        <f t="shared" si="26"/>
        <v>38814</v>
      </c>
      <c r="B1675">
        <v>38</v>
      </c>
      <c r="C1675">
        <v>47</v>
      </c>
      <c r="D1675">
        <v>8</v>
      </c>
      <c r="E1675">
        <v>14</v>
      </c>
      <c r="F1675">
        <v>3</v>
      </c>
      <c r="G1675" s="84">
        <v>379300</v>
      </c>
      <c r="H1675" s="83">
        <v>0.10563406274716583</v>
      </c>
      <c r="I1675" s="83">
        <v>0.10485367782757711</v>
      </c>
      <c r="J1675" s="83">
        <v>0.10409174795676246</v>
      </c>
      <c r="K1675" s="83">
        <v>2.3491009754811496</v>
      </c>
      <c r="L1675" s="83">
        <v>0.28588452412338516</v>
      </c>
      <c r="M1675" s="83">
        <v>0.27728183495913528</v>
      </c>
      <c r="N1675" s="83">
        <v>0.26871869232797257</v>
      </c>
      <c r="O1675" s="83">
        <v>7.6328288953335095</v>
      </c>
    </row>
    <row r="1676" spans="1:15" x14ac:dyDescent="0.25">
      <c r="A1676" s="78" t="str">
        <f t="shared" si="26"/>
        <v>39814</v>
      </c>
      <c r="B1676">
        <v>39</v>
      </c>
      <c r="C1676">
        <v>46</v>
      </c>
      <c r="D1676">
        <v>8</v>
      </c>
      <c r="E1676">
        <v>14</v>
      </c>
      <c r="F1676">
        <v>3</v>
      </c>
      <c r="G1676" s="84">
        <v>375680</v>
      </c>
      <c r="H1676" s="83">
        <v>0.10562180579216354</v>
      </c>
      <c r="I1676" s="83">
        <v>0.10486584327086883</v>
      </c>
      <c r="J1676" s="83">
        <v>0.10412318994889268</v>
      </c>
      <c r="K1676" s="83">
        <v>2.2672274275979558</v>
      </c>
      <c r="L1676" s="83">
        <v>0.28531729131175471</v>
      </c>
      <c r="M1676" s="83">
        <v>0.27683666950596253</v>
      </c>
      <c r="N1676" s="83">
        <v>0.26839863713798978</v>
      </c>
      <c r="O1676" s="83">
        <v>7.2684758304940376</v>
      </c>
    </row>
    <row r="1677" spans="1:15" x14ac:dyDescent="0.25">
      <c r="A1677" s="78" t="str">
        <f t="shared" si="26"/>
        <v>40814</v>
      </c>
      <c r="B1677">
        <v>40</v>
      </c>
      <c r="C1677">
        <v>45</v>
      </c>
      <c r="D1677">
        <v>8</v>
      </c>
      <c r="E1677">
        <v>14</v>
      </c>
      <c r="F1677">
        <v>3</v>
      </c>
      <c r="G1677" s="84">
        <v>371855</v>
      </c>
      <c r="H1677" s="83">
        <v>0.10560299041292977</v>
      </c>
      <c r="I1677" s="83">
        <v>0.10486883328178995</v>
      </c>
      <c r="J1677" s="83">
        <v>0.10414812225195305</v>
      </c>
      <c r="K1677" s="83">
        <v>2.1865807908996788</v>
      </c>
      <c r="L1677" s="83">
        <v>0.28472657353000497</v>
      </c>
      <c r="M1677" s="83">
        <v>0.276371166180366</v>
      </c>
      <c r="N1677" s="83">
        <v>0.2680560971346358</v>
      </c>
      <c r="O1677" s="83">
        <v>6.9246211560957898</v>
      </c>
    </row>
    <row r="1678" spans="1:15" x14ac:dyDescent="0.25">
      <c r="A1678" s="78" t="str">
        <f t="shared" si="26"/>
        <v>41814</v>
      </c>
      <c r="B1678">
        <v>41</v>
      </c>
      <c r="C1678">
        <v>44</v>
      </c>
      <c r="D1678">
        <v>8</v>
      </c>
      <c r="E1678">
        <v>14</v>
      </c>
      <c r="F1678">
        <v>3</v>
      </c>
      <c r="G1678" s="84">
        <v>367810</v>
      </c>
      <c r="H1678" s="83">
        <v>0.10557624860661755</v>
      </c>
      <c r="I1678" s="83">
        <v>0.10486392430874636</v>
      </c>
      <c r="J1678" s="83">
        <v>0.10417063157608548</v>
      </c>
      <c r="K1678" s="83">
        <v>2.1070389603327806</v>
      </c>
      <c r="L1678" s="83">
        <v>0.28411408063946059</v>
      </c>
      <c r="M1678" s="83">
        <v>0.27588428808352139</v>
      </c>
      <c r="N1678" s="83">
        <v>0.2677007150430929</v>
      </c>
      <c r="O1678" s="83">
        <v>6.5950354802751416</v>
      </c>
    </row>
    <row r="1679" spans="1:15" x14ac:dyDescent="0.25">
      <c r="A1679" s="78" t="str">
        <f t="shared" si="26"/>
        <v>42814</v>
      </c>
      <c r="B1679">
        <v>42</v>
      </c>
      <c r="C1679">
        <v>43</v>
      </c>
      <c r="D1679">
        <v>8</v>
      </c>
      <c r="E1679">
        <v>14</v>
      </c>
      <c r="F1679">
        <v>3</v>
      </c>
      <c r="G1679" s="84">
        <v>363530</v>
      </c>
      <c r="H1679" s="83">
        <v>0.10554562209446262</v>
      </c>
      <c r="I1679" s="83">
        <v>0.1048579209418755</v>
      </c>
      <c r="J1679" s="83">
        <v>0.1041894754215608</v>
      </c>
      <c r="K1679" s="83">
        <v>2.0327675845184716</v>
      </c>
      <c r="L1679" s="83">
        <v>0.28348416911946744</v>
      </c>
      <c r="M1679" s="83">
        <v>0.27538580034660137</v>
      </c>
      <c r="N1679" s="83">
        <v>0.26733419525211122</v>
      </c>
      <c r="O1679" s="83">
        <v>6.2891535774213958</v>
      </c>
    </row>
    <row r="1680" spans="1:15" x14ac:dyDescent="0.25">
      <c r="A1680" s="78" t="str">
        <f t="shared" si="26"/>
        <v>43814</v>
      </c>
      <c r="B1680">
        <v>43</v>
      </c>
      <c r="C1680">
        <v>42</v>
      </c>
      <c r="D1680">
        <v>8</v>
      </c>
      <c r="E1680">
        <v>14</v>
      </c>
      <c r="F1680">
        <v>3</v>
      </c>
      <c r="G1680" s="84">
        <v>359000</v>
      </c>
      <c r="H1680" s="83">
        <v>0.10551532033426184</v>
      </c>
      <c r="I1680" s="83">
        <v>0.10485236768802228</v>
      </c>
      <c r="J1680" s="83">
        <v>0.10420891364902507</v>
      </c>
      <c r="K1680" s="83">
        <v>1.9575571030640668</v>
      </c>
      <c r="L1680" s="83">
        <v>0.28284401114206126</v>
      </c>
      <c r="M1680" s="83">
        <v>0.2748774373259053</v>
      </c>
      <c r="N1680" s="83">
        <v>0.26696100278551532</v>
      </c>
      <c r="O1680" s="83">
        <v>6.0043286908077995</v>
      </c>
    </row>
    <row r="1681" spans="1:15" x14ac:dyDescent="0.25">
      <c r="A1681" s="78" t="str">
        <f t="shared" si="26"/>
        <v>44814</v>
      </c>
      <c r="B1681">
        <v>44</v>
      </c>
      <c r="C1681">
        <v>41</v>
      </c>
      <c r="D1681">
        <v>8</v>
      </c>
      <c r="E1681">
        <v>14</v>
      </c>
      <c r="F1681">
        <v>3</v>
      </c>
      <c r="G1681" s="84">
        <v>354200</v>
      </c>
      <c r="H1681" s="83">
        <v>0.10433370976849238</v>
      </c>
      <c r="I1681" s="83">
        <v>0.10372670807453416</v>
      </c>
      <c r="J1681" s="83">
        <v>0.10313664596273292</v>
      </c>
      <c r="K1681" s="83">
        <v>1.9007651044607565</v>
      </c>
      <c r="L1681" s="83">
        <v>0.28219367588932809</v>
      </c>
      <c r="M1681" s="83">
        <v>0.2743647656691135</v>
      </c>
      <c r="N1681" s="83">
        <v>0.26659232072275552</v>
      </c>
      <c r="O1681" s="83">
        <v>5.7280321852060982</v>
      </c>
    </row>
    <row r="1682" spans="1:15" x14ac:dyDescent="0.25">
      <c r="A1682" s="78" t="str">
        <f t="shared" si="26"/>
        <v>45814</v>
      </c>
      <c r="B1682">
        <v>45</v>
      </c>
      <c r="C1682">
        <v>40</v>
      </c>
      <c r="D1682">
        <v>8</v>
      </c>
      <c r="E1682">
        <v>14</v>
      </c>
      <c r="F1682">
        <v>3</v>
      </c>
      <c r="G1682" s="84">
        <v>349120</v>
      </c>
      <c r="H1682" s="83">
        <v>0.10151523831347388</v>
      </c>
      <c r="I1682" s="83">
        <v>0.10095669110907424</v>
      </c>
      <c r="J1682" s="83">
        <v>0.10042392300641613</v>
      </c>
      <c r="K1682" s="83">
        <v>1.8759624197983502</v>
      </c>
      <c r="L1682" s="83">
        <v>0.29222616865261231</v>
      </c>
      <c r="M1682" s="83">
        <v>0.28401695692025664</v>
      </c>
      <c r="N1682" s="83">
        <v>0.27587648945921173</v>
      </c>
      <c r="O1682" s="83">
        <v>5.4241550183318052</v>
      </c>
    </row>
    <row r="1683" spans="1:15" x14ac:dyDescent="0.25">
      <c r="A1683" s="78" t="str">
        <f t="shared" si="26"/>
        <v>46814</v>
      </c>
      <c r="B1683">
        <v>46</v>
      </c>
      <c r="C1683">
        <v>39</v>
      </c>
      <c r="D1683">
        <v>8</v>
      </c>
      <c r="E1683">
        <v>14</v>
      </c>
      <c r="F1683">
        <v>3</v>
      </c>
      <c r="G1683" s="84">
        <v>343745</v>
      </c>
      <c r="H1683" s="83">
        <v>0.10148802164395118</v>
      </c>
      <c r="I1683" s="83">
        <v>0.1009585593972276</v>
      </c>
      <c r="J1683" s="83">
        <v>0.10045237021629405</v>
      </c>
      <c r="K1683" s="83">
        <v>1.7795400660373242</v>
      </c>
      <c r="L1683" s="83">
        <v>0.29153005861903447</v>
      </c>
      <c r="M1683" s="83">
        <v>0.2834775778556779</v>
      </c>
      <c r="N1683" s="83">
        <v>0.27548909802324395</v>
      </c>
      <c r="O1683" s="83">
        <v>5.1604096059579048</v>
      </c>
    </row>
    <row r="1684" spans="1:15" x14ac:dyDescent="0.25">
      <c r="A1684" s="78" t="str">
        <f t="shared" si="26"/>
        <v>47814</v>
      </c>
      <c r="B1684">
        <v>47</v>
      </c>
      <c r="C1684">
        <v>38</v>
      </c>
      <c r="D1684">
        <v>8</v>
      </c>
      <c r="E1684">
        <v>14</v>
      </c>
      <c r="F1684">
        <v>3</v>
      </c>
      <c r="G1684" s="84">
        <v>338080</v>
      </c>
      <c r="H1684" s="83">
        <v>0.10146415049692381</v>
      </c>
      <c r="I1684" s="83">
        <v>0.10096426881211548</v>
      </c>
      <c r="J1684" s="83">
        <v>0.10048805016564127</v>
      </c>
      <c r="K1684" s="83">
        <v>1.6871361807856129</v>
      </c>
      <c r="L1684" s="83">
        <v>0.29084240416469476</v>
      </c>
      <c r="M1684" s="83">
        <v>0.28294486512068151</v>
      </c>
      <c r="N1684" s="83">
        <v>0.27511535731187886</v>
      </c>
      <c r="O1684" s="83">
        <v>4.9144610743019408</v>
      </c>
    </row>
    <row r="1685" spans="1:15" x14ac:dyDescent="0.25">
      <c r="A1685" s="78" t="str">
        <f t="shared" si="26"/>
        <v>48814</v>
      </c>
      <c r="B1685">
        <v>48</v>
      </c>
      <c r="C1685">
        <v>37</v>
      </c>
      <c r="D1685">
        <v>8</v>
      </c>
      <c r="E1685">
        <v>14</v>
      </c>
      <c r="F1685">
        <v>3</v>
      </c>
      <c r="G1685" s="84">
        <v>332115</v>
      </c>
      <c r="H1685" s="83">
        <v>0.10144377700495311</v>
      </c>
      <c r="I1685" s="83">
        <v>0.10097406018999443</v>
      </c>
      <c r="J1685" s="83">
        <v>0.1005284314168285</v>
      </c>
      <c r="K1685" s="83">
        <v>1.5909157972389083</v>
      </c>
      <c r="L1685" s="83">
        <v>0.29016455143549674</v>
      </c>
      <c r="M1685" s="83">
        <v>0.28242325700435089</v>
      </c>
      <c r="N1685" s="83">
        <v>0.27475422669858335</v>
      </c>
      <c r="O1685" s="83">
        <v>4.6813543501497978</v>
      </c>
    </row>
    <row r="1686" spans="1:15" x14ac:dyDescent="0.25">
      <c r="A1686" s="78" t="str">
        <f t="shared" si="26"/>
        <v>49814</v>
      </c>
      <c r="B1686">
        <v>49</v>
      </c>
      <c r="C1686">
        <v>36</v>
      </c>
      <c r="D1686">
        <v>8</v>
      </c>
      <c r="E1686">
        <v>14</v>
      </c>
      <c r="F1686">
        <v>3</v>
      </c>
      <c r="G1686" s="84">
        <v>325865</v>
      </c>
      <c r="H1686" s="83">
        <v>0.10142850566952573</v>
      </c>
      <c r="I1686" s="83">
        <v>0.10098967363785617</v>
      </c>
      <c r="J1686" s="83">
        <v>0.10057539164991637</v>
      </c>
      <c r="K1686" s="83">
        <v>1.4997836527396315</v>
      </c>
      <c r="L1686" s="83">
        <v>0.28949411566139355</v>
      </c>
      <c r="M1686" s="83">
        <v>0.28191428965982845</v>
      </c>
      <c r="N1686" s="83">
        <v>0.27440504503398649</v>
      </c>
      <c r="O1686" s="83">
        <v>4.4638393199637889</v>
      </c>
    </row>
    <row r="1687" spans="1:15" x14ac:dyDescent="0.25">
      <c r="A1687" s="78" t="str">
        <f t="shared" si="26"/>
        <v>50814</v>
      </c>
      <c r="B1687">
        <v>50</v>
      </c>
      <c r="C1687">
        <v>35</v>
      </c>
      <c r="D1687">
        <v>8</v>
      </c>
      <c r="E1687">
        <v>14</v>
      </c>
      <c r="F1687">
        <v>3</v>
      </c>
      <c r="G1687" s="84">
        <v>319350</v>
      </c>
      <c r="H1687" s="83">
        <v>0.10000939408172851</v>
      </c>
      <c r="I1687" s="83">
        <v>9.9621105370283389E-2</v>
      </c>
      <c r="J1687" s="83">
        <v>9.9257867543447634E-2</v>
      </c>
      <c r="K1687" s="83">
        <v>1.4396586816971975</v>
      </c>
      <c r="L1687" s="83">
        <v>0.2888366995459527</v>
      </c>
      <c r="M1687" s="83">
        <v>0.28141537498042901</v>
      </c>
      <c r="N1687" s="83">
        <v>0.27406920306873339</v>
      </c>
      <c r="O1687" s="83">
        <v>4.249841866290903</v>
      </c>
    </row>
    <row r="1688" spans="1:15" x14ac:dyDescent="0.25">
      <c r="A1688" s="78" t="str">
        <f t="shared" si="26"/>
        <v>51814</v>
      </c>
      <c r="B1688">
        <v>51</v>
      </c>
      <c r="C1688">
        <v>34</v>
      </c>
      <c r="D1688">
        <v>8</v>
      </c>
      <c r="E1688">
        <v>14</v>
      </c>
      <c r="F1688">
        <v>3</v>
      </c>
      <c r="G1688" s="84">
        <v>312580</v>
      </c>
      <c r="H1688" s="83">
        <v>9.7168724806449544E-2</v>
      </c>
      <c r="I1688" s="83">
        <v>9.6829611619425424E-2</v>
      </c>
      <c r="J1688" s="83">
        <v>9.6516091880478591E-2</v>
      </c>
      <c r="K1688" s="83">
        <v>1.4366786102757694</v>
      </c>
      <c r="L1688" s="83">
        <v>0.29682641243841579</v>
      </c>
      <c r="M1688" s="83">
        <v>0.28919636573037305</v>
      </c>
      <c r="N1688" s="83">
        <v>0.28164309936656218</v>
      </c>
      <c r="O1688" s="83">
        <v>4.0521274553714246</v>
      </c>
    </row>
    <row r="1689" spans="1:15" x14ac:dyDescent="0.25">
      <c r="A1689" s="78" t="str">
        <f t="shared" si="26"/>
        <v>52814</v>
      </c>
      <c r="B1689">
        <v>52</v>
      </c>
      <c r="C1689">
        <v>33</v>
      </c>
      <c r="D1689">
        <v>8</v>
      </c>
      <c r="E1689">
        <v>14</v>
      </c>
      <c r="F1689">
        <v>3</v>
      </c>
      <c r="G1689" s="84">
        <v>305595</v>
      </c>
      <c r="H1689" s="83">
        <v>9.7171092458973485E-2</v>
      </c>
      <c r="I1689" s="83">
        <v>9.6860223498421119E-2</v>
      </c>
      <c r="J1689" s="83">
        <v>9.6575532976652098E-2</v>
      </c>
      <c r="K1689" s="83">
        <v>1.3955333038825897</v>
      </c>
      <c r="L1689" s="83">
        <v>0.29615013334642254</v>
      </c>
      <c r="M1689" s="83">
        <v>0.2886860059883179</v>
      </c>
      <c r="N1689" s="83">
        <v>0.28130041394656324</v>
      </c>
      <c r="O1689" s="83">
        <v>3.8672785876732276</v>
      </c>
    </row>
    <row r="1690" spans="1:15" x14ac:dyDescent="0.25">
      <c r="A1690" s="78" t="str">
        <f t="shared" si="26"/>
        <v>53814</v>
      </c>
      <c r="B1690">
        <v>53</v>
      </c>
      <c r="C1690">
        <v>32</v>
      </c>
      <c r="D1690">
        <v>8</v>
      </c>
      <c r="E1690">
        <v>14</v>
      </c>
      <c r="F1690">
        <v>3</v>
      </c>
      <c r="G1690" s="84">
        <v>298415</v>
      </c>
      <c r="H1690" s="83">
        <v>9.7173399460482882E-2</v>
      </c>
      <c r="I1690" s="83">
        <v>9.6891912269825575E-2</v>
      </c>
      <c r="J1690" s="83">
        <v>9.6637233383040394E-2</v>
      </c>
      <c r="K1690" s="83">
        <v>1.3560511368396362</v>
      </c>
      <c r="L1690" s="83">
        <v>0.29547442320258699</v>
      </c>
      <c r="M1690" s="83">
        <v>0.28817921351138515</v>
      </c>
      <c r="N1690" s="83">
        <v>0.28096107769381568</v>
      </c>
      <c r="O1690" s="83">
        <v>3.6469480421560578</v>
      </c>
    </row>
    <row r="1691" spans="1:15" x14ac:dyDescent="0.25">
      <c r="A1691" s="78" t="str">
        <f t="shared" si="26"/>
        <v>54814</v>
      </c>
      <c r="B1691">
        <v>54</v>
      </c>
      <c r="C1691">
        <v>31</v>
      </c>
      <c r="D1691">
        <v>8</v>
      </c>
      <c r="E1691">
        <v>14</v>
      </c>
      <c r="F1691">
        <v>3</v>
      </c>
      <c r="G1691" s="84">
        <v>291055</v>
      </c>
      <c r="H1691" s="83">
        <v>9.7177509405438831E-2</v>
      </c>
      <c r="I1691" s="83">
        <v>9.6926697703183254E-2</v>
      </c>
      <c r="J1691" s="83">
        <v>9.6699936438130255E-2</v>
      </c>
      <c r="K1691" s="83">
        <v>1.3190840219202555</v>
      </c>
      <c r="L1691" s="83">
        <v>0.29480338767586883</v>
      </c>
      <c r="M1691" s="83">
        <v>0.28767415093367232</v>
      </c>
      <c r="N1691" s="83">
        <v>0.28062393705657007</v>
      </c>
      <c r="O1691" s="83">
        <v>3.4174881036230267</v>
      </c>
    </row>
    <row r="1692" spans="1:15" x14ac:dyDescent="0.25">
      <c r="A1692" s="78" t="str">
        <f t="shared" si="26"/>
        <v>55814</v>
      </c>
      <c r="B1692">
        <v>55</v>
      </c>
      <c r="C1692">
        <v>30</v>
      </c>
      <c r="D1692">
        <v>8</v>
      </c>
      <c r="E1692">
        <v>14</v>
      </c>
      <c r="F1692">
        <v>3</v>
      </c>
      <c r="G1692" s="84">
        <v>283540</v>
      </c>
      <c r="H1692" s="83">
        <v>9.6645975876419557E-2</v>
      </c>
      <c r="I1692" s="83">
        <v>9.6434365521619519E-2</v>
      </c>
      <c r="J1692" s="83">
        <v>9.6254496720039495E-2</v>
      </c>
      <c r="K1692" s="83">
        <v>1.2858150525499048</v>
      </c>
      <c r="L1692" s="83">
        <v>0.29413133949354586</v>
      </c>
      <c r="M1692" s="83">
        <v>0.28716935882062494</v>
      </c>
      <c r="N1692" s="83">
        <v>0.28028849545037737</v>
      </c>
      <c r="O1692" s="83">
        <v>3.1965824927699797</v>
      </c>
    </row>
    <row r="1693" spans="1:15" x14ac:dyDescent="0.25">
      <c r="A1693" s="78" t="str">
        <f t="shared" si="26"/>
        <v>181014</v>
      </c>
      <c r="B1693">
        <v>18</v>
      </c>
      <c r="C1693">
        <v>67</v>
      </c>
      <c r="D1693">
        <v>10</v>
      </c>
      <c r="E1693">
        <v>14</v>
      </c>
      <c r="F1693">
        <v>3</v>
      </c>
      <c r="G1693" s="84">
        <v>506702</v>
      </c>
      <c r="H1693" s="83">
        <v>0.11727405851960324</v>
      </c>
      <c r="I1693" s="83">
        <v>0.11574258637226614</v>
      </c>
      <c r="J1693" s="83">
        <v>0.11422887614416363</v>
      </c>
      <c r="K1693" s="83">
        <v>4.0928020809075161</v>
      </c>
      <c r="L1693" s="83">
        <v>0.2710232049607067</v>
      </c>
      <c r="M1693" s="83">
        <v>0.26118704879791277</v>
      </c>
      <c r="N1693" s="83">
        <v>0.25139628420649612</v>
      </c>
      <c r="O1693" s="83">
        <v>25.002557716369779</v>
      </c>
    </row>
    <row r="1694" spans="1:15" x14ac:dyDescent="0.25">
      <c r="A1694" s="78" t="str">
        <f t="shared" si="26"/>
        <v>191014</v>
      </c>
      <c r="B1694">
        <v>19</v>
      </c>
      <c r="C1694">
        <v>66</v>
      </c>
      <c r="D1694">
        <v>10</v>
      </c>
      <c r="E1694">
        <v>14</v>
      </c>
      <c r="F1694">
        <v>3</v>
      </c>
      <c r="G1694" s="84">
        <v>505697</v>
      </c>
      <c r="H1694" s="83">
        <v>0.11731926430253689</v>
      </c>
      <c r="I1694" s="83">
        <v>0.11581243313683885</v>
      </c>
      <c r="J1694" s="83">
        <v>0.11432537665835471</v>
      </c>
      <c r="K1694" s="83">
        <v>3.989240592686925</v>
      </c>
      <c r="L1694" s="83">
        <v>0.2708637781121897</v>
      </c>
      <c r="M1694" s="83">
        <v>0.26111881225318717</v>
      </c>
      <c r="N1694" s="83">
        <v>0.25141932817477658</v>
      </c>
      <c r="O1694" s="83">
        <v>23.506524658046221</v>
      </c>
    </row>
    <row r="1695" spans="1:15" x14ac:dyDescent="0.25">
      <c r="A1695" s="78" t="str">
        <f t="shared" si="26"/>
        <v>201014</v>
      </c>
      <c r="B1695">
        <v>20</v>
      </c>
      <c r="C1695">
        <v>65</v>
      </c>
      <c r="D1695">
        <v>10</v>
      </c>
      <c r="E1695">
        <v>14</v>
      </c>
      <c r="F1695">
        <v>3</v>
      </c>
      <c r="G1695" s="84">
        <v>504662</v>
      </c>
      <c r="H1695" s="83">
        <v>0.11736171932897663</v>
      </c>
      <c r="I1695" s="83">
        <v>0.11588350222525175</v>
      </c>
      <c r="J1695" s="83">
        <v>0.11442311883993643</v>
      </c>
      <c r="K1695" s="83">
        <v>3.8872809920303095</v>
      </c>
      <c r="L1695" s="83">
        <v>0.27069603021428201</v>
      </c>
      <c r="M1695" s="83">
        <v>0.26104402550618039</v>
      </c>
      <c r="N1695" s="83">
        <v>0.25143957738050415</v>
      </c>
      <c r="O1695" s="83">
        <v>22.096799442002766</v>
      </c>
    </row>
    <row r="1696" spans="1:15" x14ac:dyDescent="0.25">
      <c r="A1696" s="78" t="str">
        <f t="shared" si="26"/>
        <v>211014</v>
      </c>
      <c r="B1696">
        <v>21</v>
      </c>
      <c r="C1696">
        <v>64</v>
      </c>
      <c r="D1696">
        <v>10</v>
      </c>
      <c r="E1696">
        <v>14</v>
      </c>
      <c r="F1696">
        <v>3</v>
      </c>
      <c r="G1696" s="84">
        <v>503581</v>
      </c>
      <c r="H1696" s="83">
        <v>0.11740713013398044</v>
      </c>
      <c r="I1696" s="83">
        <v>0.11595354074121145</v>
      </c>
      <c r="J1696" s="83">
        <v>0.11452378068275014</v>
      </c>
      <c r="K1696" s="83">
        <v>3.7805000585804467</v>
      </c>
      <c r="L1696" s="83">
        <v>0.27051457461659595</v>
      </c>
      <c r="M1696" s="83">
        <v>0.2609609973370719</v>
      </c>
      <c r="N1696" s="83">
        <v>0.25145110717044528</v>
      </c>
      <c r="O1696" s="83">
        <v>20.732350902833904</v>
      </c>
    </row>
    <row r="1697" spans="1:15" x14ac:dyDescent="0.25">
      <c r="A1697" s="78" t="str">
        <f t="shared" si="26"/>
        <v>221014</v>
      </c>
      <c r="B1697">
        <v>22</v>
      </c>
      <c r="C1697">
        <v>63</v>
      </c>
      <c r="D1697">
        <v>10</v>
      </c>
      <c r="E1697">
        <v>14</v>
      </c>
      <c r="F1697">
        <v>3</v>
      </c>
      <c r="G1697" s="84">
        <v>502445</v>
      </c>
      <c r="H1697" s="83">
        <v>0.11744967110828052</v>
      </c>
      <c r="I1697" s="83">
        <v>0.1160246395127825</v>
      </c>
      <c r="J1697" s="83">
        <v>0.11462349112838222</v>
      </c>
      <c r="K1697" s="83">
        <v>3.6928340415368845</v>
      </c>
      <c r="L1697" s="83">
        <v>0.27032411507727216</v>
      </c>
      <c r="M1697" s="83">
        <v>0.26086636348257025</v>
      </c>
      <c r="N1697" s="83">
        <v>0.25145836857765524</v>
      </c>
      <c r="O1697" s="83">
        <v>19.495942839514772</v>
      </c>
    </row>
    <row r="1698" spans="1:15" x14ac:dyDescent="0.25">
      <c r="A1698" s="78" t="str">
        <f t="shared" si="26"/>
        <v>231014</v>
      </c>
      <c r="B1698">
        <v>23</v>
      </c>
      <c r="C1698">
        <v>62</v>
      </c>
      <c r="D1698">
        <v>10</v>
      </c>
      <c r="E1698">
        <v>14</v>
      </c>
      <c r="F1698">
        <v>3</v>
      </c>
      <c r="G1698" s="84">
        <v>501238</v>
      </c>
      <c r="H1698" s="83">
        <v>0.11749308711630004</v>
      </c>
      <c r="I1698" s="83">
        <v>0.11609654495469218</v>
      </c>
      <c r="J1698" s="83">
        <v>0.11472194845562388</v>
      </c>
      <c r="K1698" s="83">
        <v>3.5950307039769531</v>
      </c>
      <c r="L1698" s="83">
        <v>0.27011918489819209</v>
      </c>
      <c r="M1698" s="83">
        <v>0.2607643474756503</v>
      </c>
      <c r="N1698" s="83">
        <v>0.25145739149864932</v>
      </c>
      <c r="O1698" s="83">
        <v>18.294345201281626</v>
      </c>
    </row>
    <row r="1699" spans="1:15" x14ac:dyDescent="0.25">
      <c r="A1699" s="78" t="str">
        <f t="shared" si="26"/>
        <v>241014</v>
      </c>
      <c r="B1699">
        <v>24</v>
      </c>
      <c r="C1699">
        <v>61</v>
      </c>
      <c r="D1699">
        <v>10</v>
      </c>
      <c r="E1699">
        <v>14</v>
      </c>
      <c r="F1699">
        <v>3</v>
      </c>
      <c r="G1699" s="84">
        <v>499955</v>
      </c>
      <c r="H1699" s="83">
        <v>0.11753457811203008</v>
      </c>
      <c r="I1699" s="83">
        <v>0.11616845516096448</v>
      </c>
      <c r="J1699" s="83">
        <v>0.11482233401006091</v>
      </c>
      <c r="K1699" s="83">
        <v>3.4987328859597362</v>
      </c>
      <c r="L1699" s="83">
        <v>0.26990229120620857</v>
      </c>
      <c r="M1699" s="83">
        <v>0.26064945845126064</v>
      </c>
      <c r="N1699" s="83">
        <v>0.2514466301967177</v>
      </c>
      <c r="O1699" s="83">
        <v>17.211247012231102</v>
      </c>
    </row>
    <row r="1700" spans="1:15" x14ac:dyDescent="0.25">
      <c r="A1700" s="78" t="str">
        <f t="shared" si="26"/>
        <v>251014</v>
      </c>
      <c r="B1700">
        <v>25</v>
      </c>
      <c r="C1700">
        <v>60</v>
      </c>
      <c r="D1700">
        <v>10</v>
      </c>
      <c r="E1700">
        <v>14</v>
      </c>
      <c r="F1700">
        <v>3</v>
      </c>
      <c r="G1700" s="84">
        <v>498587</v>
      </c>
      <c r="H1700" s="83">
        <v>0.11671784462892133</v>
      </c>
      <c r="I1700" s="83">
        <v>0.11540613774526813</v>
      </c>
      <c r="J1700" s="83">
        <v>0.11412050454584656</v>
      </c>
      <c r="K1700" s="83">
        <v>3.4246400327325022</v>
      </c>
      <c r="L1700" s="83">
        <v>0.26967008766774908</v>
      </c>
      <c r="M1700" s="83">
        <v>0.26052424150649733</v>
      </c>
      <c r="N1700" s="83">
        <v>0.25143054271370896</v>
      </c>
      <c r="O1700" s="83">
        <v>16.153090634132056</v>
      </c>
    </row>
    <row r="1701" spans="1:15" x14ac:dyDescent="0.25">
      <c r="A1701" s="78" t="str">
        <f t="shared" si="26"/>
        <v>261014</v>
      </c>
      <c r="B1701">
        <v>26</v>
      </c>
      <c r="C1701">
        <v>59</v>
      </c>
      <c r="D1701">
        <v>10</v>
      </c>
      <c r="E1701">
        <v>14</v>
      </c>
      <c r="F1701">
        <v>3</v>
      </c>
      <c r="G1701" s="84">
        <v>497127</v>
      </c>
      <c r="H1701" s="83">
        <v>0.11584967221655633</v>
      </c>
      <c r="I1701" s="83">
        <v>0.11460451755788763</v>
      </c>
      <c r="J1701" s="83">
        <v>0.11338149004178007</v>
      </c>
      <c r="K1701" s="83">
        <v>3.4142603399131408</v>
      </c>
      <c r="L1701" s="83">
        <v>0.27354579413308872</v>
      </c>
      <c r="M1701" s="83">
        <v>0.26422020932276863</v>
      </c>
      <c r="N1701" s="83">
        <v>0.25494290191440017</v>
      </c>
      <c r="O1701" s="83">
        <v>14.670032003894377</v>
      </c>
    </row>
    <row r="1702" spans="1:15" x14ac:dyDescent="0.25">
      <c r="A1702" s="78" t="str">
        <f t="shared" si="26"/>
        <v>271014</v>
      </c>
      <c r="B1702">
        <v>27</v>
      </c>
      <c r="C1702">
        <v>58</v>
      </c>
      <c r="D1702">
        <v>10</v>
      </c>
      <c r="E1702">
        <v>14</v>
      </c>
      <c r="F1702">
        <v>3</v>
      </c>
      <c r="G1702" s="84">
        <v>495567</v>
      </c>
      <c r="H1702" s="83">
        <v>0.11588947609505879</v>
      </c>
      <c r="I1702" s="83">
        <v>0.11467268805227143</v>
      </c>
      <c r="J1702" s="83">
        <v>0.11348011469690274</v>
      </c>
      <c r="K1702" s="83">
        <v>3.3133279657442887</v>
      </c>
      <c r="L1702" s="83">
        <v>0.27327485486321729</v>
      </c>
      <c r="M1702" s="83">
        <v>0.26406116630041954</v>
      </c>
      <c r="N1702" s="83">
        <v>0.25489792500307729</v>
      </c>
      <c r="O1702" s="83">
        <v>13.803937711752397</v>
      </c>
    </row>
    <row r="1703" spans="1:15" x14ac:dyDescent="0.25">
      <c r="A1703" s="78" t="str">
        <f t="shared" si="26"/>
        <v>281014</v>
      </c>
      <c r="B1703">
        <v>28</v>
      </c>
      <c r="C1703">
        <v>57</v>
      </c>
      <c r="D1703">
        <v>10</v>
      </c>
      <c r="E1703">
        <v>14</v>
      </c>
      <c r="F1703">
        <v>3</v>
      </c>
      <c r="G1703" s="84">
        <v>493895</v>
      </c>
      <c r="H1703" s="83">
        <v>0.11592747446319562</v>
      </c>
      <c r="I1703" s="83">
        <v>0.11474098745684812</v>
      </c>
      <c r="J1703" s="83">
        <v>0.11357879711274664</v>
      </c>
      <c r="K1703" s="83">
        <v>3.2197491369623097</v>
      </c>
      <c r="L1703" s="83">
        <v>0.27298717338705597</v>
      </c>
      <c r="M1703" s="83">
        <v>0.26389009809777381</v>
      </c>
      <c r="N1703" s="83">
        <v>0.25484161613298373</v>
      </c>
      <c r="O1703" s="83">
        <v>12.993373085372397</v>
      </c>
    </row>
    <row r="1704" spans="1:15" x14ac:dyDescent="0.25">
      <c r="A1704" s="78" t="str">
        <f t="shared" si="26"/>
        <v>291014</v>
      </c>
      <c r="B1704">
        <v>29</v>
      </c>
      <c r="C1704">
        <v>56</v>
      </c>
      <c r="D1704">
        <v>10</v>
      </c>
      <c r="E1704">
        <v>14</v>
      </c>
      <c r="F1704">
        <v>3</v>
      </c>
      <c r="G1704" s="84">
        <v>492112</v>
      </c>
      <c r="H1704" s="83">
        <v>0.11596343921708879</v>
      </c>
      <c r="I1704" s="83">
        <v>0.11480719836134863</v>
      </c>
      <c r="J1704" s="83">
        <v>0.11367534219852392</v>
      </c>
      <c r="K1704" s="83">
        <v>3.1275929056800078</v>
      </c>
      <c r="L1704" s="83">
        <v>0.27268589264232534</v>
      </c>
      <c r="M1704" s="83">
        <v>0.26370419741847384</v>
      </c>
      <c r="N1704" s="83">
        <v>0.25477533569593913</v>
      </c>
      <c r="O1704" s="83">
        <v>12.229171408134734</v>
      </c>
    </row>
    <row r="1705" spans="1:15" x14ac:dyDescent="0.25">
      <c r="A1705" s="78" t="str">
        <f t="shared" si="26"/>
        <v>301014</v>
      </c>
      <c r="B1705">
        <v>30</v>
      </c>
      <c r="C1705">
        <v>55</v>
      </c>
      <c r="D1705">
        <v>10</v>
      </c>
      <c r="E1705">
        <v>14</v>
      </c>
      <c r="F1705">
        <v>3</v>
      </c>
      <c r="G1705" s="84">
        <v>490214</v>
      </c>
      <c r="H1705" s="83">
        <v>0.11599831910145365</v>
      </c>
      <c r="I1705" s="83">
        <v>0.11487228026943334</v>
      </c>
      <c r="J1705" s="83">
        <v>0.11377072054245697</v>
      </c>
      <c r="K1705" s="83">
        <v>3.0368267736131567</v>
      </c>
      <c r="L1705" s="83">
        <v>0.27236880219659171</v>
      </c>
      <c r="M1705" s="83">
        <v>0.26350532624527245</v>
      </c>
      <c r="N1705" s="83">
        <v>0.25469284842946144</v>
      </c>
      <c r="O1705" s="83">
        <v>11.491813779288229</v>
      </c>
    </row>
    <row r="1706" spans="1:15" x14ac:dyDescent="0.25">
      <c r="A1706" s="78" t="str">
        <f t="shared" si="26"/>
        <v>311014</v>
      </c>
      <c r="B1706">
        <v>31</v>
      </c>
      <c r="C1706">
        <v>54</v>
      </c>
      <c r="D1706">
        <v>10</v>
      </c>
      <c r="E1706">
        <v>14</v>
      </c>
      <c r="F1706">
        <v>3</v>
      </c>
      <c r="G1706" s="84">
        <v>488184</v>
      </c>
      <c r="H1706" s="83">
        <v>0.1160300214673156</v>
      </c>
      <c r="I1706" s="83">
        <v>0.11493412319944939</v>
      </c>
      <c r="J1706" s="83">
        <v>0.11386280582731101</v>
      </c>
      <c r="K1706" s="83">
        <v>2.9420259574258885</v>
      </c>
      <c r="L1706" s="83">
        <v>0.27203472461203154</v>
      </c>
      <c r="M1706" s="83">
        <v>0.26329007095685231</v>
      </c>
      <c r="N1706" s="83">
        <v>0.25459662750110612</v>
      </c>
      <c r="O1706" s="83">
        <v>10.818345132163282</v>
      </c>
    </row>
    <row r="1707" spans="1:15" x14ac:dyDescent="0.25">
      <c r="A1707" s="78" t="str">
        <f t="shared" si="26"/>
        <v>321014</v>
      </c>
      <c r="B1707">
        <v>32</v>
      </c>
      <c r="C1707">
        <v>53</v>
      </c>
      <c r="D1707">
        <v>10</v>
      </c>
      <c r="E1707">
        <v>14</v>
      </c>
      <c r="F1707">
        <v>3</v>
      </c>
      <c r="G1707" s="84">
        <v>486027</v>
      </c>
      <c r="H1707" s="83">
        <v>0.11605733837832055</v>
      </c>
      <c r="I1707" s="83">
        <v>0.11499361146602967</v>
      </c>
      <c r="J1707" s="83">
        <v>0.11394840204350787</v>
      </c>
      <c r="K1707" s="83">
        <v>2.860192952243394</v>
      </c>
      <c r="L1707" s="83">
        <v>0.27168243739545334</v>
      </c>
      <c r="M1707" s="83">
        <v>0.26305740216078533</v>
      </c>
      <c r="N1707" s="83">
        <v>0.25447968939997162</v>
      </c>
      <c r="O1707" s="83">
        <v>10.182372584239147</v>
      </c>
    </row>
    <row r="1708" spans="1:15" x14ac:dyDescent="0.25">
      <c r="A1708" s="78" t="str">
        <f t="shared" si="26"/>
        <v>331014</v>
      </c>
      <c r="B1708">
        <v>33</v>
      </c>
      <c r="C1708">
        <v>52</v>
      </c>
      <c r="D1708">
        <v>10</v>
      </c>
      <c r="E1708">
        <v>14</v>
      </c>
      <c r="F1708">
        <v>3</v>
      </c>
      <c r="G1708" s="84">
        <v>483729</v>
      </c>
      <c r="H1708" s="83">
        <v>0.11608359225930222</v>
      </c>
      <c r="I1708" s="83">
        <v>0.11504582111058051</v>
      </c>
      <c r="J1708" s="83">
        <v>0.11403078996710968</v>
      </c>
      <c r="K1708" s="83">
        <v>2.7572235693952605</v>
      </c>
      <c r="L1708" s="83">
        <v>0.27131100264817698</v>
      </c>
      <c r="M1708" s="83">
        <v>0.26280210613794086</v>
      </c>
      <c r="N1708" s="83">
        <v>0.25434075691141111</v>
      </c>
      <c r="O1708" s="83">
        <v>9.5693725205642011</v>
      </c>
    </row>
    <row r="1709" spans="1:15" x14ac:dyDescent="0.25">
      <c r="A1709" s="78" t="str">
        <f t="shared" si="26"/>
        <v>341014</v>
      </c>
      <c r="B1709">
        <v>34</v>
      </c>
      <c r="C1709">
        <v>51</v>
      </c>
      <c r="D1709">
        <v>10</v>
      </c>
      <c r="E1709">
        <v>14</v>
      </c>
      <c r="F1709">
        <v>3</v>
      </c>
      <c r="G1709" s="84">
        <v>481290</v>
      </c>
      <c r="H1709" s="83">
        <v>0.11497226204575205</v>
      </c>
      <c r="I1709" s="83">
        <v>0.11399156433750961</v>
      </c>
      <c r="J1709" s="83">
        <v>0.11303164412308588</v>
      </c>
      <c r="K1709" s="83">
        <v>2.6816160734692183</v>
      </c>
      <c r="L1709" s="83">
        <v>0.27091774190197176</v>
      </c>
      <c r="M1709" s="83">
        <v>0.26252778989798253</v>
      </c>
      <c r="N1709" s="83">
        <v>0.25418147063101248</v>
      </c>
      <c r="O1709" s="83">
        <v>9.0076523509734248</v>
      </c>
    </row>
    <row r="1710" spans="1:15" x14ac:dyDescent="0.25">
      <c r="A1710" s="78" t="str">
        <f t="shared" si="26"/>
        <v>351014</v>
      </c>
      <c r="B1710">
        <v>35</v>
      </c>
      <c r="C1710">
        <v>50</v>
      </c>
      <c r="D1710">
        <v>10</v>
      </c>
      <c r="E1710">
        <v>14</v>
      </c>
      <c r="F1710">
        <v>3</v>
      </c>
      <c r="G1710" s="84">
        <v>478695</v>
      </c>
      <c r="H1710" s="83">
        <v>0.1135838059724877</v>
      </c>
      <c r="I1710" s="83">
        <v>0.11267508538839971</v>
      </c>
      <c r="J1710" s="83">
        <v>0.11178098789417061</v>
      </c>
      <c r="K1710" s="83">
        <v>2.6161209120630047</v>
      </c>
      <c r="L1710" s="83">
        <v>0.27552199208264133</v>
      </c>
      <c r="M1710" s="83">
        <v>0.26692152623277871</v>
      </c>
      <c r="N1710" s="83">
        <v>0.25836284063965576</v>
      </c>
      <c r="O1710" s="83">
        <v>8.2431067798911624</v>
      </c>
    </row>
    <row r="1711" spans="1:15" x14ac:dyDescent="0.25">
      <c r="A1711" s="78" t="str">
        <f t="shared" si="26"/>
        <v>361014</v>
      </c>
      <c r="B1711">
        <v>36</v>
      </c>
      <c r="C1711">
        <v>49</v>
      </c>
      <c r="D1711">
        <v>10</v>
      </c>
      <c r="E1711">
        <v>14</v>
      </c>
      <c r="F1711">
        <v>3</v>
      </c>
      <c r="G1711" s="84">
        <v>475937</v>
      </c>
      <c r="H1711" s="83">
        <v>0.11359486654746322</v>
      </c>
      <c r="I1711" s="83">
        <v>0.11271029569039599</v>
      </c>
      <c r="J1711" s="83">
        <v>0.11184043266230614</v>
      </c>
      <c r="K1711" s="83">
        <v>2.5442653124258041</v>
      </c>
      <c r="L1711" s="83">
        <v>0.27505951417939767</v>
      </c>
      <c r="M1711" s="83">
        <v>0.26657519797788365</v>
      </c>
      <c r="N1711" s="83">
        <v>0.25813290414487633</v>
      </c>
      <c r="O1711" s="83">
        <v>7.835606393283145</v>
      </c>
    </row>
    <row r="1712" spans="1:15" x14ac:dyDescent="0.25">
      <c r="A1712" s="78" t="str">
        <f t="shared" si="26"/>
        <v>371014</v>
      </c>
      <c r="B1712">
        <v>37</v>
      </c>
      <c r="C1712">
        <v>48</v>
      </c>
      <c r="D1712">
        <v>10</v>
      </c>
      <c r="E1712">
        <v>14</v>
      </c>
      <c r="F1712">
        <v>3</v>
      </c>
      <c r="G1712" s="84">
        <v>473013</v>
      </c>
      <c r="H1712" s="83">
        <v>0.11359730070843718</v>
      </c>
      <c r="I1712" s="83">
        <v>0.11273474513385467</v>
      </c>
      <c r="J1712" s="83">
        <v>0.11189121652047618</v>
      </c>
      <c r="K1712" s="83">
        <v>2.4688792908440149</v>
      </c>
      <c r="L1712" s="83">
        <v>0.27456962070809893</v>
      </c>
      <c r="M1712" s="83">
        <v>0.2662041000987288</v>
      </c>
      <c r="N1712" s="83">
        <v>0.2578766334117667</v>
      </c>
      <c r="O1712" s="83">
        <v>7.4511651899630662</v>
      </c>
    </row>
    <row r="1713" spans="1:15" x14ac:dyDescent="0.25">
      <c r="A1713" s="78" t="str">
        <f t="shared" si="26"/>
        <v>381014</v>
      </c>
      <c r="B1713">
        <v>38</v>
      </c>
      <c r="C1713">
        <v>47</v>
      </c>
      <c r="D1713">
        <v>10</v>
      </c>
      <c r="E1713">
        <v>14</v>
      </c>
      <c r="F1713">
        <v>3</v>
      </c>
      <c r="G1713" s="84">
        <v>469897</v>
      </c>
      <c r="H1713" s="83">
        <v>0.11359297888686244</v>
      </c>
      <c r="I1713" s="83">
        <v>0.11275449726216596</v>
      </c>
      <c r="J1713" s="83">
        <v>0.11193304064507754</v>
      </c>
      <c r="K1713" s="83">
        <v>2.3901131524568151</v>
      </c>
      <c r="L1713" s="83">
        <v>0.27405154746678528</v>
      </c>
      <c r="M1713" s="83">
        <v>0.26580293128068494</v>
      </c>
      <c r="N1713" s="83">
        <v>0.25759474948765365</v>
      </c>
      <c r="O1713" s="83">
        <v>7.0883789426193395</v>
      </c>
    </row>
    <row r="1714" spans="1:15" x14ac:dyDescent="0.25">
      <c r="A1714" s="78" t="str">
        <f t="shared" si="26"/>
        <v>391014</v>
      </c>
      <c r="B1714">
        <v>39</v>
      </c>
      <c r="C1714">
        <v>46</v>
      </c>
      <c r="D1714">
        <v>10</v>
      </c>
      <c r="E1714">
        <v>14</v>
      </c>
      <c r="F1714">
        <v>3</v>
      </c>
      <c r="G1714" s="84">
        <v>466590</v>
      </c>
      <c r="H1714" s="83">
        <v>0.11357937375425962</v>
      </c>
      <c r="I1714" s="83">
        <v>0.11276495424248269</v>
      </c>
      <c r="J1714" s="83">
        <v>0.11196768040463791</v>
      </c>
      <c r="K1714" s="83">
        <v>2.3173621380655391</v>
      </c>
      <c r="L1714" s="83">
        <v>0.27350993377483446</v>
      </c>
      <c r="M1714" s="83">
        <v>0.26537859791251422</v>
      </c>
      <c r="N1714" s="83">
        <v>0.25728798302578282</v>
      </c>
      <c r="O1714" s="83">
        <v>6.7505497331704492</v>
      </c>
    </row>
    <row r="1715" spans="1:15" x14ac:dyDescent="0.25">
      <c r="A1715" s="78" t="str">
        <f t="shared" si="26"/>
        <v>401014</v>
      </c>
      <c r="B1715">
        <v>40</v>
      </c>
      <c r="C1715">
        <v>45</v>
      </c>
      <c r="D1715">
        <v>10</v>
      </c>
      <c r="E1715">
        <v>14</v>
      </c>
      <c r="F1715">
        <v>3</v>
      </c>
      <c r="G1715" s="84">
        <v>463070</v>
      </c>
      <c r="H1715" s="83">
        <v>0.11355734554171075</v>
      </c>
      <c r="I1715" s="83">
        <v>0.11276696827693437</v>
      </c>
      <c r="J1715" s="83">
        <v>0.11199386701794545</v>
      </c>
      <c r="K1715" s="83">
        <v>2.2412183903081608</v>
      </c>
      <c r="L1715" s="83">
        <v>0.27294361543611118</v>
      </c>
      <c r="M1715" s="83">
        <v>0.2649318677521757</v>
      </c>
      <c r="N1715" s="83">
        <v>0.25695899108126202</v>
      </c>
      <c r="O1715" s="83">
        <v>6.4271686786015074</v>
      </c>
    </row>
    <row r="1716" spans="1:15" x14ac:dyDescent="0.25">
      <c r="A1716" s="78" t="str">
        <f t="shared" si="26"/>
        <v>411014</v>
      </c>
      <c r="B1716">
        <v>41</v>
      </c>
      <c r="C1716">
        <v>44</v>
      </c>
      <c r="D1716">
        <v>10</v>
      </c>
      <c r="E1716">
        <v>14</v>
      </c>
      <c r="F1716">
        <v>3</v>
      </c>
      <c r="G1716" s="84">
        <v>459318</v>
      </c>
      <c r="H1716" s="83">
        <v>0.11353136606882377</v>
      </c>
      <c r="I1716" s="83">
        <v>0.11276501247501731</v>
      </c>
      <c r="J1716" s="83">
        <v>0.1120182531492343</v>
      </c>
      <c r="K1716" s="83">
        <v>2.1706638973434527</v>
      </c>
      <c r="L1716" s="83">
        <v>0.27235597124432309</v>
      </c>
      <c r="M1716" s="83">
        <v>0.26446383551265135</v>
      </c>
      <c r="N1716" s="83">
        <v>0.25661741973970104</v>
      </c>
      <c r="O1716" s="83">
        <v>6.1172477455706069</v>
      </c>
    </row>
    <row r="1717" spans="1:15" x14ac:dyDescent="0.25">
      <c r="A1717" s="78" t="str">
        <f t="shared" si="26"/>
        <v>421014</v>
      </c>
      <c r="B1717">
        <v>42</v>
      </c>
      <c r="C1717">
        <v>43</v>
      </c>
      <c r="D1717">
        <v>10</v>
      </c>
      <c r="E1717">
        <v>14</v>
      </c>
      <c r="F1717">
        <v>3</v>
      </c>
      <c r="G1717" s="84">
        <v>455313</v>
      </c>
      <c r="H1717" s="83">
        <v>0.11349774770322833</v>
      </c>
      <c r="I1717" s="83">
        <v>0.11275759752082633</v>
      </c>
      <c r="J1717" s="83">
        <v>0.11203941025184873</v>
      </c>
      <c r="K1717" s="83">
        <v>2.1009766907599827</v>
      </c>
      <c r="L1717" s="83">
        <v>0.2717515203826818</v>
      </c>
      <c r="M1717" s="83">
        <v>0.26398543419581694</v>
      </c>
      <c r="N1717" s="83">
        <v>0.25626547012714329</v>
      </c>
      <c r="O1717" s="83">
        <v>5.8295282585825579</v>
      </c>
    </row>
    <row r="1718" spans="1:15" x14ac:dyDescent="0.25">
      <c r="A1718" s="78" t="str">
        <f t="shared" si="26"/>
        <v>431014</v>
      </c>
      <c r="B1718">
        <v>43</v>
      </c>
      <c r="C1718">
        <v>42</v>
      </c>
      <c r="D1718">
        <v>10</v>
      </c>
      <c r="E1718">
        <v>14</v>
      </c>
      <c r="F1718">
        <v>3</v>
      </c>
      <c r="G1718" s="84">
        <v>451041</v>
      </c>
      <c r="H1718" s="83">
        <v>0.11346418618263085</v>
      </c>
      <c r="I1718" s="83">
        <v>0.11275028212512832</v>
      </c>
      <c r="J1718" s="83">
        <v>0.11205854900108859</v>
      </c>
      <c r="K1718" s="83">
        <v>2.0306557496990294</v>
      </c>
      <c r="L1718" s="83">
        <v>0.27113721369010801</v>
      </c>
      <c r="M1718" s="83">
        <v>0.26349711001882314</v>
      </c>
      <c r="N1718" s="83">
        <v>0.25591021658784902</v>
      </c>
      <c r="O1718" s="83">
        <v>5.5619134402415744</v>
      </c>
    </row>
    <row r="1719" spans="1:15" x14ac:dyDescent="0.25">
      <c r="A1719" s="78" t="str">
        <f t="shared" si="26"/>
        <v>441014</v>
      </c>
      <c r="B1719">
        <v>44</v>
      </c>
      <c r="C1719">
        <v>41</v>
      </c>
      <c r="D1719">
        <v>10</v>
      </c>
      <c r="E1719">
        <v>14</v>
      </c>
      <c r="F1719">
        <v>3</v>
      </c>
      <c r="G1719" s="84">
        <v>446476</v>
      </c>
      <c r="H1719" s="83">
        <v>0.1126981069531173</v>
      </c>
      <c r="I1719" s="83">
        <v>0.11203961691109937</v>
      </c>
      <c r="J1719" s="83">
        <v>0.11140576425160591</v>
      </c>
      <c r="K1719" s="83">
        <v>1.977535186661769</v>
      </c>
      <c r="L1719" s="83">
        <v>0.27051398059470161</v>
      </c>
      <c r="M1719" s="83">
        <v>0.26300629821087806</v>
      </c>
      <c r="N1719" s="83">
        <v>0.25555460987824652</v>
      </c>
      <c r="O1719" s="83">
        <v>5.3022939642892339</v>
      </c>
    </row>
    <row r="1720" spans="1:15" x14ac:dyDescent="0.25">
      <c r="A1720" s="78" t="str">
        <f t="shared" si="26"/>
        <v>451014</v>
      </c>
      <c r="B1720">
        <v>45</v>
      </c>
      <c r="C1720">
        <v>40</v>
      </c>
      <c r="D1720">
        <v>10</v>
      </c>
      <c r="E1720">
        <v>14</v>
      </c>
      <c r="F1720">
        <v>3</v>
      </c>
      <c r="G1720" s="84">
        <v>441597</v>
      </c>
      <c r="H1720" s="83">
        <v>0.11139115528411651</v>
      </c>
      <c r="I1720" s="83">
        <v>0.1107774735788513</v>
      </c>
      <c r="J1720" s="83">
        <v>0.11019096597123622</v>
      </c>
      <c r="K1720" s="83">
        <v>1.9305022452598184</v>
      </c>
      <c r="L1720" s="83">
        <v>0.27664816563518319</v>
      </c>
      <c r="M1720" s="83">
        <v>0.26887637370724893</v>
      </c>
      <c r="N1720" s="83">
        <v>0.26116572349902739</v>
      </c>
      <c r="O1720" s="83">
        <v>4.9912046503939109</v>
      </c>
    </row>
    <row r="1721" spans="1:15" x14ac:dyDescent="0.25">
      <c r="A1721" s="78" t="str">
        <f t="shared" si="26"/>
        <v>461014</v>
      </c>
      <c r="B1721">
        <v>46</v>
      </c>
      <c r="C1721">
        <v>39</v>
      </c>
      <c r="D1721">
        <v>10</v>
      </c>
      <c r="E1721">
        <v>14</v>
      </c>
      <c r="F1721">
        <v>3</v>
      </c>
      <c r="G1721" s="84">
        <v>436406</v>
      </c>
      <c r="H1721" s="83">
        <v>0.11136189694917119</v>
      </c>
      <c r="I1721" s="83">
        <v>0.11077987012094243</v>
      </c>
      <c r="J1721" s="83">
        <v>0.11022304917897555</v>
      </c>
      <c r="K1721" s="83">
        <v>1.8476533319890194</v>
      </c>
      <c r="L1721" s="83">
        <v>0.27599070590230196</v>
      </c>
      <c r="M1721" s="83">
        <v>0.26836248814177621</v>
      </c>
      <c r="N1721" s="83">
        <v>0.2608007222632136</v>
      </c>
      <c r="O1721" s="83">
        <v>4.7492610092436855</v>
      </c>
    </row>
    <row r="1722" spans="1:15" x14ac:dyDescent="0.25">
      <c r="A1722" s="78" t="str">
        <f t="shared" si="26"/>
        <v>471014</v>
      </c>
      <c r="B1722">
        <v>47</v>
      </c>
      <c r="C1722">
        <v>38</v>
      </c>
      <c r="D1722">
        <v>10</v>
      </c>
      <c r="E1722">
        <v>14</v>
      </c>
      <c r="F1722">
        <v>3</v>
      </c>
      <c r="G1722" s="84">
        <v>430881</v>
      </c>
      <c r="H1722" s="83">
        <v>0.11133468405429806</v>
      </c>
      <c r="I1722" s="83">
        <v>0.11078464819753017</v>
      </c>
      <c r="J1722" s="83">
        <v>0.11026246225756067</v>
      </c>
      <c r="K1722" s="83">
        <v>1.7610941303979522</v>
      </c>
      <c r="L1722" s="83">
        <v>0.27533820242712026</v>
      </c>
      <c r="M1722" s="83">
        <v>0.26786049976675697</v>
      </c>
      <c r="N1722" s="83">
        <v>0.26044545941919001</v>
      </c>
      <c r="O1722" s="83">
        <v>4.5202062750504197</v>
      </c>
    </row>
    <row r="1723" spans="1:15" x14ac:dyDescent="0.25">
      <c r="A1723" s="78" t="str">
        <f t="shared" si="26"/>
        <v>481014</v>
      </c>
      <c r="B1723">
        <v>48</v>
      </c>
      <c r="C1723">
        <v>37</v>
      </c>
      <c r="D1723">
        <v>10</v>
      </c>
      <c r="E1723">
        <v>14</v>
      </c>
      <c r="F1723">
        <v>3</v>
      </c>
      <c r="G1723" s="84">
        <v>425028</v>
      </c>
      <c r="H1723" s="83">
        <v>0.11131266645962148</v>
      </c>
      <c r="I1723" s="83">
        <v>0.11079505350235749</v>
      </c>
      <c r="J1723" s="83">
        <v>0.11030802676529547</v>
      </c>
      <c r="K1723" s="83">
        <v>1.6747249592967992</v>
      </c>
      <c r="L1723" s="83">
        <v>0.27469719642000057</v>
      </c>
      <c r="M1723" s="83">
        <v>0.26736591471620691</v>
      </c>
      <c r="N1723" s="83">
        <v>0.26010521659749475</v>
      </c>
      <c r="O1723" s="83">
        <v>4.3032764900194813</v>
      </c>
    </row>
    <row r="1724" spans="1:15" x14ac:dyDescent="0.25">
      <c r="A1724" s="78" t="str">
        <f t="shared" si="26"/>
        <v>491014</v>
      </c>
      <c r="B1724">
        <v>49</v>
      </c>
      <c r="C1724">
        <v>36</v>
      </c>
      <c r="D1724">
        <v>10</v>
      </c>
      <c r="E1724">
        <v>14</v>
      </c>
      <c r="F1724">
        <v>3</v>
      </c>
      <c r="G1724" s="84">
        <v>418857</v>
      </c>
      <c r="H1724" s="83">
        <v>0.11129574055107112</v>
      </c>
      <c r="I1724" s="83">
        <v>0.11081347572083074</v>
      </c>
      <c r="J1724" s="83">
        <v>0.1103598602864462</v>
      </c>
      <c r="K1724" s="83">
        <v>1.5937372420659079</v>
      </c>
      <c r="L1724" s="83">
        <v>0.27406250820685818</v>
      </c>
      <c r="M1724" s="83">
        <v>0.26688344709530937</v>
      </c>
      <c r="N1724" s="83">
        <v>0.2597736220237456</v>
      </c>
      <c r="O1724" s="83">
        <v>4.1013496252897763</v>
      </c>
    </row>
    <row r="1725" spans="1:15" x14ac:dyDescent="0.25">
      <c r="A1725" s="78" t="str">
        <f t="shared" si="26"/>
        <v>501014</v>
      </c>
      <c r="B1725">
        <v>50</v>
      </c>
      <c r="C1725">
        <v>35</v>
      </c>
      <c r="D1725">
        <v>10</v>
      </c>
      <c r="E1725">
        <v>14</v>
      </c>
      <c r="F1725">
        <v>3</v>
      </c>
      <c r="G1725" s="84">
        <v>412388</v>
      </c>
      <c r="H1725" s="83">
        <v>0.11072582131390826</v>
      </c>
      <c r="I1725" s="83">
        <v>0.11029418896767122</v>
      </c>
      <c r="J1725" s="83">
        <v>0.10989165543129285</v>
      </c>
      <c r="K1725" s="83">
        <v>1.5149519384657169</v>
      </c>
      <c r="L1725" s="83">
        <v>0.27343909134116412</v>
      </c>
      <c r="M1725" s="83">
        <v>0.26641172876029373</v>
      </c>
      <c r="N1725" s="83">
        <v>0.25945468830324842</v>
      </c>
      <c r="O1725" s="83">
        <v>3.902681455328477</v>
      </c>
    </row>
    <row r="1726" spans="1:15" x14ac:dyDescent="0.25">
      <c r="A1726" s="78" t="str">
        <f t="shared" si="26"/>
        <v>511014</v>
      </c>
      <c r="B1726">
        <v>51</v>
      </c>
      <c r="C1726">
        <v>34</v>
      </c>
      <c r="D1726">
        <v>10</v>
      </c>
      <c r="E1726">
        <v>14</v>
      </c>
      <c r="F1726">
        <v>3</v>
      </c>
      <c r="G1726" s="84">
        <v>405636</v>
      </c>
      <c r="H1726" s="83">
        <v>0.10933940774487472</v>
      </c>
      <c r="I1726" s="83">
        <v>0.10895729175911409</v>
      </c>
      <c r="J1726" s="83">
        <v>0.10860229368202033</v>
      </c>
      <c r="K1726" s="83">
        <v>1.4501326312260252</v>
      </c>
      <c r="L1726" s="83">
        <v>0.27772189845082784</v>
      </c>
      <c r="M1726" s="83">
        <v>0.27058002741374038</v>
      </c>
      <c r="N1726" s="83">
        <v>0.26350964904495655</v>
      </c>
      <c r="O1726" s="83">
        <v>3.7024105355540433</v>
      </c>
    </row>
    <row r="1727" spans="1:15" x14ac:dyDescent="0.25">
      <c r="A1727" s="78" t="str">
        <f t="shared" si="26"/>
        <v>521014</v>
      </c>
      <c r="B1727">
        <v>52</v>
      </c>
      <c r="C1727">
        <v>33</v>
      </c>
      <c r="D1727">
        <v>10</v>
      </c>
      <c r="E1727">
        <v>14</v>
      </c>
      <c r="F1727">
        <v>3</v>
      </c>
      <c r="G1727" s="84">
        <v>398627</v>
      </c>
      <c r="H1727" s="83">
        <v>0.10934031061619007</v>
      </c>
      <c r="I1727" s="83">
        <v>0.10898910510326697</v>
      </c>
      <c r="J1727" s="83">
        <v>0.10866800292002297</v>
      </c>
      <c r="K1727" s="83">
        <v>1.4132961389971075</v>
      </c>
      <c r="L1727" s="83">
        <v>0.27708609803149309</v>
      </c>
      <c r="M1727" s="83">
        <v>0.27010212554593643</v>
      </c>
      <c r="N1727" s="83">
        <v>0.26318839416296436</v>
      </c>
      <c r="O1727" s="83">
        <v>3.503836920228685</v>
      </c>
    </row>
    <row r="1728" spans="1:15" x14ac:dyDescent="0.25">
      <c r="A1728" s="78" t="str">
        <f t="shared" si="26"/>
        <v>531014</v>
      </c>
      <c r="B1728">
        <v>53</v>
      </c>
      <c r="C1728">
        <v>32</v>
      </c>
      <c r="D1728">
        <v>10</v>
      </c>
      <c r="E1728">
        <v>14</v>
      </c>
      <c r="F1728">
        <v>3</v>
      </c>
      <c r="G1728" s="84">
        <v>391385</v>
      </c>
      <c r="H1728" s="83">
        <v>0.10934246330339691</v>
      </c>
      <c r="I1728" s="83">
        <v>0.10902563971536977</v>
      </c>
      <c r="J1728" s="83">
        <v>0.10873692144563538</v>
      </c>
      <c r="K1728" s="83">
        <v>1.3810365752392146</v>
      </c>
      <c r="L1728" s="83">
        <v>0.27645668587196748</v>
      </c>
      <c r="M1728" s="83">
        <v>0.26962709352683417</v>
      </c>
      <c r="N1728" s="83">
        <v>0.26287159702083623</v>
      </c>
      <c r="O1728" s="83">
        <v>3.2899676788839636</v>
      </c>
    </row>
    <row r="1729" spans="1:15" x14ac:dyDescent="0.25">
      <c r="A1729" s="78" t="str">
        <f t="shared" si="26"/>
        <v>541014</v>
      </c>
      <c r="B1729">
        <v>54</v>
      </c>
      <c r="C1729">
        <v>31</v>
      </c>
      <c r="D1729">
        <v>10</v>
      </c>
      <c r="E1729">
        <v>14</v>
      </c>
      <c r="F1729">
        <v>3</v>
      </c>
      <c r="G1729" s="84">
        <v>383926</v>
      </c>
      <c r="H1729" s="83">
        <v>0.10934919750160187</v>
      </c>
      <c r="I1729" s="83">
        <v>0.10906268395472044</v>
      </c>
      <c r="J1729" s="83">
        <v>0.10881003109974317</v>
      </c>
      <c r="K1729" s="83">
        <v>1.3478013992279763</v>
      </c>
      <c r="L1729" s="83">
        <v>0.27582659158275291</v>
      </c>
      <c r="M1729" s="83">
        <v>0.26915343060902364</v>
      </c>
      <c r="N1729" s="83">
        <v>0.2625558050249267</v>
      </c>
      <c r="O1729" s="83">
        <v>3.0827346936649249</v>
      </c>
    </row>
    <row r="1730" spans="1:15" x14ac:dyDescent="0.25">
      <c r="A1730" s="78" t="str">
        <f t="shared" si="26"/>
        <v>551014</v>
      </c>
      <c r="B1730">
        <v>55</v>
      </c>
      <c r="C1730">
        <v>30</v>
      </c>
      <c r="D1730">
        <v>10</v>
      </c>
      <c r="E1730">
        <v>14</v>
      </c>
      <c r="F1730">
        <v>3</v>
      </c>
      <c r="G1730" s="84">
        <v>376260</v>
      </c>
      <c r="H1730" s="83">
        <v>0.10773667145059268</v>
      </c>
      <c r="I1730" s="83">
        <v>0.10750279062350503</v>
      </c>
      <c r="J1730" s="83">
        <v>0.10729814489980333</v>
      </c>
      <c r="K1730" s="83">
        <v>1.3359246265879976</v>
      </c>
      <c r="L1730" s="83">
        <v>0.27519534364535164</v>
      </c>
      <c r="M1730" s="83">
        <v>0.26868123106362624</v>
      </c>
      <c r="N1730" s="83">
        <v>0.26224153510870141</v>
      </c>
      <c r="O1730" s="83">
        <v>2.8785680114814225</v>
      </c>
    </row>
    <row r="1731" spans="1:15" x14ac:dyDescent="0.25">
      <c r="A1731" s="78" t="str">
        <f t="shared" ref="A1731:A1794" si="27">B1731&amp;D1731&amp;E1731</f>
        <v>181214</v>
      </c>
      <c r="B1731">
        <v>18</v>
      </c>
      <c r="C1731">
        <v>67</v>
      </c>
      <c r="D1731">
        <v>12</v>
      </c>
      <c r="E1731">
        <v>14</v>
      </c>
      <c r="F1731">
        <v>3</v>
      </c>
      <c r="G1731" s="84">
        <v>586179</v>
      </c>
      <c r="H1731" s="83">
        <v>0.11948398014940828</v>
      </c>
      <c r="I1731" s="83">
        <v>0.11791790562268523</v>
      </c>
      <c r="J1731" s="83">
        <v>0.11637059669486624</v>
      </c>
      <c r="K1731" s="83">
        <v>3.810448685469797</v>
      </c>
      <c r="L1731" s="83">
        <v>0.26564240615921075</v>
      </c>
      <c r="M1731" s="83">
        <v>0.25601565392141307</v>
      </c>
      <c r="N1731" s="83">
        <v>0.24643325673557054</v>
      </c>
      <c r="O1731" s="83">
        <v>22.750796258480772</v>
      </c>
    </row>
    <row r="1732" spans="1:15" x14ac:dyDescent="0.25">
      <c r="A1732" s="78" t="str">
        <f t="shared" si="27"/>
        <v>191214</v>
      </c>
      <c r="B1732">
        <v>19</v>
      </c>
      <c r="C1732">
        <v>66</v>
      </c>
      <c r="D1732">
        <v>12</v>
      </c>
      <c r="E1732">
        <v>14</v>
      </c>
      <c r="F1732">
        <v>3</v>
      </c>
      <c r="G1732" s="84">
        <v>585053</v>
      </c>
      <c r="H1732" s="83">
        <v>0.11952934178612878</v>
      </c>
      <c r="I1732" s="83">
        <v>0.11798931037017159</v>
      </c>
      <c r="J1732" s="83">
        <v>0.11646978991646911</v>
      </c>
      <c r="K1732" s="83">
        <v>3.7019911016608753</v>
      </c>
      <c r="L1732" s="83">
        <v>0.26548705843744069</v>
      </c>
      <c r="M1732" s="83">
        <v>0.25595117023585895</v>
      </c>
      <c r="N1732" s="83">
        <v>0.24645630395878665</v>
      </c>
      <c r="O1732" s="83">
        <v>21.329517154856056</v>
      </c>
    </row>
    <row r="1733" spans="1:15" x14ac:dyDescent="0.25">
      <c r="A1733" s="78" t="str">
        <f t="shared" si="27"/>
        <v>201214</v>
      </c>
      <c r="B1733">
        <v>20</v>
      </c>
      <c r="C1733">
        <v>65</v>
      </c>
      <c r="D1733">
        <v>12</v>
      </c>
      <c r="E1733">
        <v>14</v>
      </c>
      <c r="F1733">
        <v>3</v>
      </c>
      <c r="G1733" s="84">
        <v>583881</v>
      </c>
      <c r="H1733" s="83">
        <v>0.11957402278889021</v>
      </c>
      <c r="I1733" s="83">
        <v>0.11806001565387468</v>
      </c>
      <c r="J1733" s="83">
        <v>0.11656998600742274</v>
      </c>
      <c r="K1733" s="83">
        <v>3.5955203200652188</v>
      </c>
      <c r="L1733" s="83">
        <v>0.26532289970045264</v>
      </c>
      <c r="M1733" s="83">
        <v>0.25587748188415105</v>
      </c>
      <c r="N1733" s="83">
        <v>0.24647659368946753</v>
      </c>
      <c r="O1733" s="83">
        <v>20.038233818192406</v>
      </c>
    </row>
    <row r="1734" spans="1:15" x14ac:dyDescent="0.25">
      <c r="A1734" s="78" t="str">
        <f t="shared" si="27"/>
        <v>211214</v>
      </c>
      <c r="B1734">
        <v>21</v>
      </c>
      <c r="C1734">
        <v>64</v>
      </c>
      <c r="D1734">
        <v>12</v>
      </c>
      <c r="E1734">
        <v>14</v>
      </c>
      <c r="F1734">
        <v>3</v>
      </c>
      <c r="G1734" s="84">
        <v>582659</v>
      </c>
      <c r="H1734" s="83">
        <v>0.11961713455039741</v>
      </c>
      <c r="I1734" s="83">
        <v>0.11813256124079435</v>
      </c>
      <c r="J1734" s="83">
        <v>0.11667029943757841</v>
      </c>
      <c r="K1734" s="83">
        <v>3.490997307172806</v>
      </c>
      <c r="L1734" s="83">
        <v>0.26514650936482576</v>
      </c>
      <c r="M1734" s="83">
        <v>0.25579627191890969</v>
      </c>
      <c r="N1734" s="83">
        <v>0.24649065748576784</v>
      </c>
      <c r="O1734" s="83">
        <v>18.785612167665821</v>
      </c>
    </row>
    <row r="1735" spans="1:15" x14ac:dyDescent="0.25">
      <c r="A1735" s="78" t="str">
        <f t="shared" si="27"/>
        <v>221214</v>
      </c>
      <c r="B1735">
        <v>22</v>
      </c>
      <c r="C1735">
        <v>63</v>
      </c>
      <c r="D1735">
        <v>12</v>
      </c>
      <c r="E1735">
        <v>14</v>
      </c>
      <c r="F1735">
        <v>3</v>
      </c>
      <c r="G1735" s="84">
        <v>581371</v>
      </c>
      <c r="H1735" s="83">
        <v>0.11966197144336405</v>
      </c>
      <c r="I1735" s="83">
        <v>0.11820507042834955</v>
      </c>
      <c r="J1735" s="83">
        <v>0.11677225042184766</v>
      </c>
      <c r="K1735" s="83">
        <v>3.3996621778520084</v>
      </c>
      <c r="L1735" s="83">
        <v>0.26495989652046625</v>
      </c>
      <c r="M1735" s="83">
        <v>0.25570418889143076</v>
      </c>
      <c r="N1735" s="83">
        <v>0.24649664327942053</v>
      </c>
      <c r="O1735" s="83">
        <v>17.653028788845678</v>
      </c>
    </row>
    <row r="1736" spans="1:15" x14ac:dyDescent="0.25">
      <c r="A1736" s="78" t="str">
        <f t="shared" si="27"/>
        <v>231214</v>
      </c>
      <c r="B1736">
        <v>23</v>
      </c>
      <c r="C1736">
        <v>62</v>
      </c>
      <c r="D1736">
        <v>12</v>
      </c>
      <c r="E1736">
        <v>14</v>
      </c>
      <c r="F1736">
        <v>3</v>
      </c>
      <c r="G1736" s="84">
        <v>580008</v>
      </c>
      <c r="H1736" s="83">
        <v>0.11970524544489042</v>
      </c>
      <c r="I1736" s="83">
        <v>0.1182776789285665</v>
      </c>
      <c r="J1736" s="83">
        <v>0.11687252589619454</v>
      </c>
      <c r="K1736" s="83">
        <v>3.2983010579164427</v>
      </c>
      <c r="L1736" s="83">
        <v>0.2647601412394312</v>
      </c>
      <c r="M1736" s="83">
        <v>0.25560337098798636</v>
      </c>
      <c r="N1736" s="83">
        <v>0.24649660004689591</v>
      </c>
      <c r="O1736" s="83">
        <v>16.54942518034234</v>
      </c>
    </row>
    <row r="1737" spans="1:15" x14ac:dyDescent="0.25">
      <c r="A1737" s="78" t="str">
        <f t="shared" si="27"/>
        <v>241214</v>
      </c>
      <c r="B1737">
        <v>24</v>
      </c>
      <c r="C1737">
        <v>61</v>
      </c>
      <c r="D1737">
        <v>12</v>
      </c>
      <c r="E1737">
        <v>14</v>
      </c>
      <c r="F1737">
        <v>3</v>
      </c>
      <c r="G1737" s="84">
        <v>578558</v>
      </c>
      <c r="H1737" s="83">
        <v>0.11868127309621507</v>
      </c>
      <c r="I1737" s="83">
        <v>0.11731926617556061</v>
      </c>
      <c r="J1737" s="83">
        <v>0.11597800047704811</v>
      </c>
      <c r="K1737" s="83">
        <v>3.2613307568126273</v>
      </c>
      <c r="L1737" s="83">
        <v>0.26454737467980738</v>
      </c>
      <c r="M1737" s="83">
        <v>0.25549383121484792</v>
      </c>
      <c r="N1737" s="83">
        <v>0.24648695549970789</v>
      </c>
      <c r="O1737" s="83">
        <v>15.551220448079535</v>
      </c>
    </row>
    <row r="1738" spans="1:15" x14ac:dyDescent="0.25">
      <c r="A1738" s="78" t="str">
        <f t="shared" si="27"/>
        <v>251214</v>
      </c>
      <c r="B1738">
        <v>25</v>
      </c>
      <c r="C1738">
        <v>60</v>
      </c>
      <c r="D1738">
        <v>12</v>
      </c>
      <c r="E1738">
        <v>14</v>
      </c>
      <c r="F1738">
        <v>3</v>
      </c>
      <c r="G1738" s="84">
        <v>577013</v>
      </c>
      <c r="H1738" s="83">
        <v>0.11815505023283704</v>
      </c>
      <c r="I1738" s="83">
        <v>0.11685351976471933</v>
      </c>
      <c r="J1738" s="83">
        <v>0.11557451911828677</v>
      </c>
      <c r="K1738" s="83">
        <v>3.2138461351823961</v>
      </c>
      <c r="L1738" s="83">
        <v>0.26808581435773543</v>
      </c>
      <c r="M1738" s="83">
        <v>0.25885898584607281</v>
      </c>
      <c r="N1738" s="83">
        <v>0.24968588229381314</v>
      </c>
      <c r="O1738" s="83">
        <v>14.013850641146734</v>
      </c>
    </row>
    <row r="1739" spans="1:15" x14ac:dyDescent="0.25">
      <c r="A1739" s="78" t="str">
        <f t="shared" si="27"/>
        <v>261214</v>
      </c>
      <c r="B1739">
        <v>26</v>
      </c>
      <c r="C1739">
        <v>59</v>
      </c>
      <c r="D1739">
        <v>12</v>
      </c>
      <c r="E1739">
        <v>14</v>
      </c>
      <c r="F1739">
        <v>3</v>
      </c>
      <c r="G1739" s="84">
        <v>575367</v>
      </c>
      <c r="H1739" s="83">
        <v>0.11819586455253778</v>
      </c>
      <c r="I1739" s="83">
        <v>0.11692537111096048</v>
      </c>
      <c r="J1739" s="83">
        <v>0.1156757339228701</v>
      </c>
      <c r="K1739" s="83">
        <v>3.1141202050169716</v>
      </c>
      <c r="L1739" s="83">
        <v>0.26783426925770853</v>
      </c>
      <c r="M1739" s="83">
        <v>0.25871834846280722</v>
      </c>
      <c r="N1739" s="83">
        <v>0.24965109225937532</v>
      </c>
      <c r="O1739" s="83">
        <v>13.176155392992646</v>
      </c>
    </row>
    <row r="1740" spans="1:15" x14ac:dyDescent="0.25">
      <c r="A1740" s="78" t="str">
        <f t="shared" si="27"/>
        <v>271214</v>
      </c>
      <c r="B1740">
        <v>27</v>
      </c>
      <c r="C1740">
        <v>58</v>
      </c>
      <c r="D1740">
        <v>12</v>
      </c>
      <c r="E1740">
        <v>14</v>
      </c>
      <c r="F1740">
        <v>3</v>
      </c>
      <c r="G1740" s="84">
        <v>573604</v>
      </c>
      <c r="H1740" s="83">
        <v>0.1182366231755706</v>
      </c>
      <c r="I1740" s="83">
        <v>0.11699534870747066</v>
      </c>
      <c r="J1740" s="83">
        <v>0.11577848132160863</v>
      </c>
      <c r="K1740" s="83">
        <v>3.010388700218269</v>
      </c>
      <c r="L1740" s="83">
        <v>0.26756961248526856</v>
      </c>
      <c r="M1740" s="83">
        <v>0.25856339913947601</v>
      </c>
      <c r="N1740" s="83">
        <v>0.24960948668419328</v>
      </c>
      <c r="O1740" s="83">
        <v>12.380802783802066</v>
      </c>
    </row>
    <row r="1741" spans="1:15" x14ac:dyDescent="0.25">
      <c r="A1741" s="78" t="str">
        <f t="shared" si="27"/>
        <v>281214</v>
      </c>
      <c r="B1741">
        <v>28</v>
      </c>
      <c r="C1741">
        <v>57</v>
      </c>
      <c r="D1741">
        <v>12</v>
      </c>
      <c r="E1741">
        <v>14</v>
      </c>
      <c r="F1741">
        <v>3</v>
      </c>
      <c r="G1741" s="84">
        <v>571731</v>
      </c>
      <c r="H1741" s="83">
        <v>0.11827590247861319</v>
      </c>
      <c r="I1741" s="83">
        <v>0.11706554306133479</v>
      </c>
      <c r="J1741" s="83">
        <v>0.11587792160998792</v>
      </c>
      <c r="K1741" s="83">
        <v>2.9200060867785727</v>
      </c>
      <c r="L1741" s="83">
        <v>0.26728828767374868</v>
      </c>
      <c r="M1741" s="83">
        <v>0.25839599392021773</v>
      </c>
      <c r="N1741" s="83">
        <v>0.24955442332145711</v>
      </c>
      <c r="O1741" s="83">
        <v>11.636416426606219</v>
      </c>
    </row>
    <row r="1742" spans="1:15" x14ac:dyDescent="0.25">
      <c r="A1742" s="78" t="str">
        <f t="shared" si="27"/>
        <v>291214</v>
      </c>
      <c r="B1742">
        <v>29</v>
      </c>
      <c r="C1742">
        <v>56</v>
      </c>
      <c r="D1742">
        <v>12</v>
      </c>
      <c r="E1742">
        <v>14</v>
      </c>
      <c r="F1742">
        <v>3</v>
      </c>
      <c r="G1742" s="84">
        <v>569731</v>
      </c>
      <c r="H1742" s="83">
        <v>0.11831373051492722</v>
      </c>
      <c r="I1742" s="83">
        <v>0.11713247128908204</v>
      </c>
      <c r="J1742" s="83">
        <v>0.11597754027778022</v>
      </c>
      <c r="K1742" s="83">
        <v>2.8255281878640974</v>
      </c>
      <c r="L1742" s="83">
        <v>0.26699442368415971</v>
      </c>
      <c r="M1742" s="83">
        <v>0.25821484174110237</v>
      </c>
      <c r="N1742" s="83">
        <v>0.24948967144143464</v>
      </c>
      <c r="O1742" s="83">
        <v>10.916583440255138</v>
      </c>
    </row>
    <row r="1743" spans="1:15" x14ac:dyDescent="0.25">
      <c r="A1743" s="78" t="str">
        <f t="shared" si="27"/>
        <v>301214</v>
      </c>
      <c r="B1743">
        <v>30</v>
      </c>
      <c r="C1743">
        <v>55</v>
      </c>
      <c r="D1743">
        <v>12</v>
      </c>
      <c r="E1743">
        <v>14</v>
      </c>
      <c r="F1743">
        <v>3</v>
      </c>
      <c r="G1743" s="84">
        <v>567600</v>
      </c>
      <c r="H1743" s="83">
        <v>0.11834742776603242</v>
      </c>
      <c r="I1743" s="83">
        <v>0.11719873150105709</v>
      </c>
      <c r="J1743" s="83">
        <v>0.11607470049330515</v>
      </c>
      <c r="K1743" s="83">
        <v>2.7327114164904862</v>
      </c>
      <c r="L1743" s="83">
        <v>0.26668428470754052</v>
      </c>
      <c r="M1743" s="83">
        <v>0.25802149400986613</v>
      </c>
      <c r="N1743" s="83">
        <v>0.24940979563072585</v>
      </c>
      <c r="O1743" s="83">
        <v>10.261023608174771</v>
      </c>
    </row>
    <row r="1744" spans="1:15" x14ac:dyDescent="0.25">
      <c r="A1744" s="78" t="str">
        <f t="shared" si="27"/>
        <v>311214</v>
      </c>
      <c r="B1744">
        <v>31</v>
      </c>
      <c r="C1744">
        <v>54</v>
      </c>
      <c r="D1744">
        <v>12</v>
      </c>
      <c r="E1744">
        <v>14</v>
      </c>
      <c r="F1744">
        <v>3</v>
      </c>
      <c r="G1744" s="84">
        <v>565342</v>
      </c>
      <c r="H1744" s="83">
        <v>0.11837967106636337</v>
      </c>
      <c r="I1744" s="83">
        <v>0.1172617636757927</v>
      </c>
      <c r="J1744" s="83">
        <v>0.11616685121572429</v>
      </c>
      <c r="K1744" s="83">
        <v>2.6706701430284676</v>
      </c>
      <c r="L1744" s="83">
        <v>0.26635912421153923</v>
      </c>
      <c r="M1744" s="83">
        <v>0.25781208542793566</v>
      </c>
      <c r="N1744" s="83">
        <v>0.24931634302776018</v>
      </c>
      <c r="O1744" s="83">
        <v>9.713389417379215</v>
      </c>
    </row>
    <row r="1745" spans="1:15" x14ac:dyDescent="0.25">
      <c r="A1745" s="78" t="str">
        <f t="shared" si="27"/>
        <v>321214</v>
      </c>
      <c r="B1745">
        <v>32</v>
      </c>
      <c r="C1745">
        <v>53</v>
      </c>
      <c r="D1745">
        <v>12</v>
      </c>
      <c r="E1745">
        <v>14</v>
      </c>
      <c r="F1745">
        <v>3</v>
      </c>
      <c r="G1745" s="84">
        <v>562939</v>
      </c>
      <c r="H1745" s="83">
        <v>0.11840892174818231</v>
      </c>
      <c r="I1745" s="83">
        <v>0.11732177020956089</v>
      </c>
      <c r="J1745" s="83">
        <v>0.11625593536777519</v>
      </c>
      <c r="K1745" s="83">
        <v>2.6097161504177184</v>
      </c>
      <c r="L1745" s="83">
        <v>0.26601461259568088</v>
      </c>
      <c r="M1745" s="83">
        <v>0.257585635388559</v>
      </c>
      <c r="N1745" s="83">
        <v>0.24920284435791445</v>
      </c>
      <c r="O1745" s="83">
        <v>9.1789092601507445</v>
      </c>
    </row>
    <row r="1746" spans="1:15" x14ac:dyDescent="0.25">
      <c r="A1746" s="78" t="str">
        <f t="shared" si="27"/>
        <v>331214</v>
      </c>
      <c r="B1746">
        <v>33</v>
      </c>
      <c r="C1746">
        <v>52</v>
      </c>
      <c r="D1746">
        <v>12</v>
      </c>
      <c r="E1746">
        <v>14</v>
      </c>
      <c r="F1746">
        <v>3</v>
      </c>
      <c r="G1746" s="84">
        <v>560393</v>
      </c>
      <c r="H1746" s="83">
        <v>0.1184347413333143</v>
      </c>
      <c r="I1746" s="83">
        <v>0.11737655538166965</v>
      </c>
      <c r="J1746" s="83">
        <v>0.1163397829737345</v>
      </c>
      <c r="K1746" s="83">
        <v>2.5278170855096334</v>
      </c>
      <c r="L1746" s="83">
        <v>0.26565285433615338</v>
      </c>
      <c r="M1746" s="83">
        <v>0.25733726152896269</v>
      </c>
      <c r="N1746" s="83">
        <v>0.24906806473314264</v>
      </c>
      <c r="O1746" s="83">
        <v>8.6937185153990146</v>
      </c>
    </row>
    <row r="1747" spans="1:15" x14ac:dyDescent="0.25">
      <c r="A1747" s="78" t="str">
        <f t="shared" si="27"/>
        <v>341214</v>
      </c>
      <c r="B1747">
        <v>34</v>
      </c>
      <c r="C1747">
        <v>51</v>
      </c>
      <c r="D1747">
        <v>12</v>
      </c>
      <c r="E1747">
        <v>14</v>
      </c>
      <c r="F1747">
        <v>3</v>
      </c>
      <c r="G1747" s="84">
        <v>557692</v>
      </c>
      <c r="H1747" s="83">
        <v>0.11697496108963371</v>
      </c>
      <c r="I1747" s="83">
        <v>0.11597799502234209</v>
      </c>
      <c r="J1747" s="83">
        <v>0.11500075310386378</v>
      </c>
      <c r="K1747" s="83">
        <v>2.4942746175308232</v>
      </c>
      <c r="L1747" s="83">
        <v>0.26526828428594995</v>
      </c>
      <c r="M1747" s="83">
        <v>0.2570684176929201</v>
      </c>
      <c r="N1747" s="83">
        <v>0.24891158560639207</v>
      </c>
      <c r="O1747" s="83">
        <v>8.2256604003643581</v>
      </c>
    </row>
    <row r="1748" spans="1:15" x14ac:dyDescent="0.25">
      <c r="A1748" s="78" t="str">
        <f t="shared" si="27"/>
        <v>351214</v>
      </c>
      <c r="B1748">
        <v>35</v>
      </c>
      <c r="C1748">
        <v>50</v>
      </c>
      <c r="D1748">
        <v>12</v>
      </c>
      <c r="E1748">
        <v>14</v>
      </c>
      <c r="F1748">
        <v>3</v>
      </c>
      <c r="G1748" s="84">
        <v>554823</v>
      </c>
      <c r="H1748" s="83">
        <v>0.11647498391378872</v>
      </c>
      <c r="I1748" s="83">
        <v>0.11553955045122498</v>
      </c>
      <c r="J1748" s="83">
        <v>0.11462394313141308</v>
      </c>
      <c r="K1748" s="83">
        <v>2.4379793195307333</v>
      </c>
      <c r="L1748" s="83">
        <v>0.26988066464440008</v>
      </c>
      <c r="M1748" s="83">
        <v>0.26145275159825748</v>
      </c>
      <c r="N1748" s="83">
        <v>0.25306809559084609</v>
      </c>
      <c r="O1748" s="83">
        <v>7.5452982302464031</v>
      </c>
    </row>
    <row r="1749" spans="1:15" x14ac:dyDescent="0.25">
      <c r="A1749" s="78" t="str">
        <f t="shared" si="27"/>
        <v>361214</v>
      </c>
      <c r="B1749">
        <v>36</v>
      </c>
      <c r="C1749">
        <v>49</v>
      </c>
      <c r="D1749">
        <v>12</v>
      </c>
      <c r="E1749">
        <v>14</v>
      </c>
      <c r="F1749">
        <v>3</v>
      </c>
      <c r="G1749" s="84">
        <v>551733</v>
      </c>
      <c r="H1749" s="83">
        <v>0.11648569144858111</v>
      </c>
      <c r="I1749" s="83">
        <v>0.11557583106321355</v>
      </c>
      <c r="J1749" s="83">
        <v>0.11468409538671785</v>
      </c>
      <c r="K1749" s="83">
        <v>2.3636070345620075</v>
      </c>
      <c r="L1749" s="83">
        <v>0.26942560985114178</v>
      </c>
      <c r="M1749" s="83">
        <v>0.26111543083339223</v>
      </c>
      <c r="N1749" s="83">
        <v>0.2528433137042736</v>
      </c>
      <c r="O1749" s="83">
        <v>7.1641428009562595</v>
      </c>
    </row>
    <row r="1750" spans="1:15" x14ac:dyDescent="0.25">
      <c r="A1750" s="78" t="str">
        <f t="shared" si="27"/>
        <v>371214</v>
      </c>
      <c r="B1750">
        <v>37</v>
      </c>
      <c r="C1750">
        <v>48</v>
      </c>
      <c r="D1750">
        <v>12</v>
      </c>
      <c r="E1750">
        <v>14</v>
      </c>
      <c r="F1750">
        <v>3</v>
      </c>
      <c r="G1750" s="84">
        <v>548455</v>
      </c>
      <c r="H1750" s="83">
        <v>0.11648722319971556</v>
      </c>
      <c r="I1750" s="83">
        <v>0.11560292093243749</v>
      </c>
      <c r="J1750" s="83">
        <v>0.11473502839795426</v>
      </c>
      <c r="K1750" s="83">
        <v>2.2857007411729313</v>
      </c>
      <c r="L1750" s="83">
        <v>0.26894640398938835</v>
      </c>
      <c r="M1750" s="83">
        <v>0.26075065411018222</v>
      </c>
      <c r="N1750" s="83">
        <v>0.25259137030385354</v>
      </c>
      <c r="O1750" s="83">
        <v>6.8048335779599052</v>
      </c>
    </row>
    <row r="1751" spans="1:15" x14ac:dyDescent="0.25">
      <c r="A1751" s="78" t="str">
        <f t="shared" si="27"/>
        <v>381214</v>
      </c>
      <c r="B1751">
        <v>38</v>
      </c>
      <c r="C1751">
        <v>47</v>
      </c>
      <c r="D1751">
        <v>12</v>
      </c>
      <c r="E1751">
        <v>14</v>
      </c>
      <c r="F1751">
        <v>3</v>
      </c>
      <c r="G1751" s="84">
        <v>544976</v>
      </c>
      <c r="H1751" s="83">
        <v>0.1164821937112827</v>
      </c>
      <c r="I1751" s="83">
        <v>0.1156216053550982</v>
      </c>
      <c r="J1751" s="83">
        <v>0.11477936643081531</v>
      </c>
      <c r="K1751" s="83">
        <v>2.2092349020874313</v>
      </c>
      <c r="L1751" s="83">
        <v>0.2684393441179061</v>
      </c>
      <c r="M1751" s="83">
        <v>0.26035825430844661</v>
      </c>
      <c r="N1751" s="83">
        <v>0.25231569830598044</v>
      </c>
      <c r="O1751" s="83">
        <v>6.4660315316637798</v>
      </c>
    </row>
    <row r="1752" spans="1:15" x14ac:dyDescent="0.25">
      <c r="A1752" s="78" t="str">
        <f t="shared" si="27"/>
        <v>391214</v>
      </c>
      <c r="B1752">
        <v>39</v>
      </c>
      <c r="C1752">
        <v>46</v>
      </c>
      <c r="D1752">
        <v>12</v>
      </c>
      <c r="E1752">
        <v>14</v>
      </c>
      <c r="F1752">
        <v>3</v>
      </c>
      <c r="G1752" s="84">
        <v>541279</v>
      </c>
      <c r="H1752" s="83">
        <v>0.11646858644063413</v>
      </c>
      <c r="I1752" s="83">
        <v>0.11563167978066764</v>
      </c>
      <c r="J1752" s="83">
        <v>0.11481324788140682</v>
      </c>
      <c r="K1752" s="83">
        <v>2.1341045930102589</v>
      </c>
      <c r="L1752" s="83">
        <v>0.26790804742101576</v>
      </c>
      <c r="M1752" s="83">
        <v>0.25994173060473436</v>
      </c>
      <c r="N1752" s="83">
        <v>0.25201421078593478</v>
      </c>
      <c r="O1752" s="83">
        <v>6.146493767539476</v>
      </c>
    </row>
    <row r="1753" spans="1:15" x14ac:dyDescent="0.25">
      <c r="A1753" s="78" t="str">
        <f t="shared" si="27"/>
        <v>401214</v>
      </c>
      <c r="B1753">
        <v>40</v>
      </c>
      <c r="C1753">
        <v>45</v>
      </c>
      <c r="D1753">
        <v>12</v>
      </c>
      <c r="E1753">
        <v>14</v>
      </c>
      <c r="F1753">
        <v>3</v>
      </c>
      <c r="G1753" s="84">
        <v>537355</v>
      </c>
      <c r="H1753" s="83">
        <v>0.11644629714062399</v>
      </c>
      <c r="I1753" s="83">
        <v>0.11563491546556745</v>
      </c>
      <c r="J1753" s="83">
        <v>0.11484214346195717</v>
      </c>
      <c r="K1753" s="83">
        <v>2.0601967042271867</v>
      </c>
      <c r="L1753" s="83">
        <v>0.26735398386541487</v>
      </c>
      <c r="M1753" s="83">
        <v>0.25950256348224171</v>
      </c>
      <c r="N1753" s="83">
        <v>0.25169394534339495</v>
      </c>
      <c r="O1753" s="83">
        <v>5.8450614584399512</v>
      </c>
    </row>
    <row r="1754" spans="1:15" x14ac:dyDescent="0.25">
      <c r="A1754" s="78" t="str">
        <f t="shared" si="27"/>
        <v>411214</v>
      </c>
      <c r="B1754">
        <v>41</v>
      </c>
      <c r="C1754">
        <v>44</v>
      </c>
      <c r="D1754">
        <v>12</v>
      </c>
      <c r="E1754">
        <v>14</v>
      </c>
      <c r="F1754">
        <v>3</v>
      </c>
      <c r="G1754" s="84">
        <v>533179</v>
      </c>
      <c r="H1754" s="83">
        <v>0.11641868865803041</v>
      </c>
      <c r="I1754" s="83">
        <v>0.11563283625199042</v>
      </c>
      <c r="J1754" s="83">
        <v>0.11486573927330221</v>
      </c>
      <c r="K1754" s="83">
        <v>1.9737067663955257</v>
      </c>
      <c r="L1754" s="83">
        <v>0.26677719865185989</v>
      </c>
      <c r="M1754" s="83">
        <v>0.25904621149745205</v>
      </c>
      <c r="N1754" s="83">
        <v>0.25135836182595339</v>
      </c>
      <c r="O1754" s="83">
        <v>5.526483601192095</v>
      </c>
    </row>
    <row r="1755" spans="1:15" x14ac:dyDescent="0.25">
      <c r="A1755" s="78" t="str">
        <f t="shared" si="27"/>
        <v>421214</v>
      </c>
      <c r="B1755">
        <v>42</v>
      </c>
      <c r="C1755">
        <v>43</v>
      </c>
      <c r="D1755">
        <v>12</v>
      </c>
      <c r="E1755">
        <v>14</v>
      </c>
      <c r="F1755">
        <v>3</v>
      </c>
      <c r="G1755" s="84">
        <v>528730</v>
      </c>
      <c r="H1755" s="83">
        <v>0.11638643542072513</v>
      </c>
      <c r="I1755" s="83">
        <v>0.11562612297391864</v>
      </c>
      <c r="J1755" s="83">
        <v>0.11488661509655211</v>
      </c>
      <c r="K1755" s="83">
        <v>1.8880090027045939</v>
      </c>
      <c r="L1755" s="83">
        <v>0.26618500936205625</v>
      </c>
      <c r="M1755" s="83">
        <v>0.25857621092050764</v>
      </c>
      <c r="N1755" s="83">
        <v>0.25101469559132261</v>
      </c>
      <c r="O1755" s="83">
        <v>5.2343048436820308</v>
      </c>
    </row>
    <row r="1756" spans="1:15" x14ac:dyDescent="0.25">
      <c r="A1756" s="78" t="str">
        <f t="shared" si="27"/>
        <v>431214</v>
      </c>
      <c r="B1756">
        <v>43</v>
      </c>
      <c r="C1756">
        <v>42</v>
      </c>
      <c r="D1756">
        <v>12</v>
      </c>
      <c r="E1756">
        <v>14</v>
      </c>
      <c r="F1756">
        <v>3</v>
      </c>
      <c r="G1756" s="84">
        <v>523993</v>
      </c>
      <c r="H1756" s="83">
        <v>0.11634888252323981</v>
      </c>
      <c r="I1756" s="83">
        <v>0.11561795672842957</v>
      </c>
      <c r="J1756" s="83">
        <v>0.11490802358046767</v>
      </c>
      <c r="K1756" s="83">
        <v>1.8058886282832023</v>
      </c>
      <c r="L1756" s="83">
        <v>0.26558370054561797</v>
      </c>
      <c r="M1756" s="83">
        <v>0.25809886773296592</v>
      </c>
      <c r="N1756" s="83">
        <v>0.25066556232621429</v>
      </c>
      <c r="O1756" s="83">
        <v>4.957925010448613</v>
      </c>
    </row>
    <row r="1757" spans="1:15" x14ac:dyDescent="0.25">
      <c r="A1757" s="78" t="str">
        <f t="shared" si="27"/>
        <v>441214</v>
      </c>
      <c r="B1757">
        <v>44</v>
      </c>
      <c r="C1757">
        <v>41</v>
      </c>
      <c r="D1757">
        <v>12</v>
      </c>
      <c r="E1757">
        <v>14</v>
      </c>
      <c r="F1757">
        <v>3</v>
      </c>
      <c r="G1757" s="84">
        <v>518948</v>
      </c>
      <c r="H1757" s="83">
        <v>0.11468779145502055</v>
      </c>
      <c r="I1757" s="83">
        <v>0.11401913101119958</v>
      </c>
      <c r="J1757" s="83">
        <v>0.1133735942714877</v>
      </c>
      <c r="K1757" s="83">
        <v>1.7519211944163962</v>
      </c>
      <c r="L1757" s="83">
        <v>0.26497452538597316</v>
      </c>
      <c r="M1757" s="83">
        <v>0.25761733352860017</v>
      </c>
      <c r="N1757" s="83">
        <v>0.25031602395615743</v>
      </c>
      <c r="O1757" s="83">
        <v>4.6897492619684442</v>
      </c>
    </row>
    <row r="1758" spans="1:15" x14ac:dyDescent="0.25">
      <c r="A1758" s="78" t="str">
        <f t="shared" si="27"/>
        <v>451214</v>
      </c>
      <c r="B1758">
        <v>45</v>
      </c>
      <c r="C1758">
        <v>40</v>
      </c>
      <c r="D1758">
        <v>12</v>
      </c>
      <c r="E1758">
        <v>14</v>
      </c>
      <c r="F1758">
        <v>3</v>
      </c>
      <c r="G1758" s="84">
        <v>513575</v>
      </c>
      <c r="H1758" s="83">
        <v>0.11485566859757582</v>
      </c>
      <c r="I1758" s="83">
        <v>0.11422090249720099</v>
      </c>
      <c r="J1758" s="83">
        <v>0.11361534342598452</v>
      </c>
      <c r="K1758" s="83">
        <v>1.6657469697707248</v>
      </c>
      <c r="L1758" s="83">
        <v>0.27012023560336856</v>
      </c>
      <c r="M1758" s="83">
        <v>0.26252835515747458</v>
      </c>
      <c r="N1758" s="83">
        <v>0.25499878304045176</v>
      </c>
      <c r="O1758" s="83">
        <v>4.3653429392007013</v>
      </c>
    </row>
    <row r="1759" spans="1:15" x14ac:dyDescent="0.25">
      <c r="A1759" s="78" t="str">
        <f t="shared" si="27"/>
        <v>461214</v>
      </c>
      <c r="B1759">
        <v>46</v>
      </c>
      <c r="C1759">
        <v>39</v>
      </c>
      <c r="D1759">
        <v>12</v>
      </c>
      <c r="E1759">
        <v>14</v>
      </c>
      <c r="F1759">
        <v>3</v>
      </c>
      <c r="G1759" s="84">
        <v>507863</v>
      </c>
      <c r="H1759" s="83">
        <v>0.114824273475327</v>
      </c>
      <c r="I1759" s="83">
        <v>0.11422174877870607</v>
      </c>
      <c r="J1759" s="83">
        <v>0.1136487596064293</v>
      </c>
      <c r="K1759" s="83">
        <v>1.6240856293921786</v>
      </c>
      <c r="L1759" s="83">
        <v>0.26947621701128061</v>
      </c>
      <c r="M1759" s="83">
        <v>0.26202932680663882</v>
      </c>
      <c r="N1759" s="83">
        <v>0.25464150765068533</v>
      </c>
      <c r="O1759" s="83">
        <v>4.1375922246747647</v>
      </c>
    </row>
    <row r="1760" spans="1:15" x14ac:dyDescent="0.25">
      <c r="A1760" s="78" t="str">
        <f t="shared" si="27"/>
        <v>471214</v>
      </c>
      <c r="B1760">
        <v>47</v>
      </c>
      <c r="C1760">
        <v>38</v>
      </c>
      <c r="D1760">
        <v>12</v>
      </c>
      <c r="E1760">
        <v>14</v>
      </c>
      <c r="F1760">
        <v>3</v>
      </c>
      <c r="G1760" s="84">
        <v>501803</v>
      </c>
      <c r="H1760" s="83">
        <v>0.11479604546007098</v>
      </c>
      <c r="I1760" s="83">
        <v>0.11422809349485755</v>
      </c>
      <c r="J1760" s="83">
        <v>0.11368804092442651</v>
      </c>
      <c r="K1760" s="83">
        <v>1.5838944765176772</v>
      </c>
      <c r="L1760" s="83">
        <v>0.26884056093726022</v>
      </c>
      <c r="M1760" s="83">
        <v>0.26153689794600671</v>
      </c>
      <c r="N1760" s="83">
        <v>0.2542950121860571</v>
      </c>
      <c r="O1760" s="83">
        <v>3.9258693152492112</v>
      </c>
    </row>
    <row r="1761" spans="1:15" x14ac:dyDescent="0.25">
      <c r="A1761" s="78" t="str">
        <f t="shared" si="27"/>
        <v>481214</v>
      </c>
      <c r="B1761">
        <v>48</v>
      </c>
      <c r="C1761">
        <v>37</v>
      </c>
      <c r="D1761">
        <v>12</v>
      </c>
      <c r="E1761">
        <v>14</v>
      </c>
      <c r="F1761">
        <v>3</v>
      </c>
      <c r="G1761" s="84">
        <v>495395</v>
      </c>
      <c r="H1761" s="83">
        <v>0.1147730598815087</v>
      </c>
      <c r="I1761" s="83">
        <v>0.11424015179806013</v>
      </c>
      <c r="J1761" s="83">
        <v>0.11373550399176414</v>
      </c>
      <c r="K1761" s="83">
        <v>1.5451205603609242</v>
      </c>
      <c r="L1761" s="83">
        <v>0.26821425327264103</v>
      </c>
      <c r="M1761" s="83">
        <v>0.26105431019691355</v>
      </c>
      <c r="N1761" s="83">
        <v>0.25396098063161721</v>
      </c>
      <c r="O1761" s="83">
        <v>3.7254534260539569</v>
      </c>
    </row>
    <row r="1762" spans="1:15" x14ac:dyDescent="0.25">
      <c r="A1762" s="78" t="str">
        <f t="shared" si="27"/>
        <v>491214</v>
      </c>
      <c r="B1762">
        <v>49</v>
      </c>
      <c r="C1762">
        <v>36</v>
      </c>
      <c r="D1762">
        <v>12</v>
      </c>
      <c r="E1762">
        <v>14</v>
      </c>
      <c r="F1762">
        <v>3</v>
      </c>
      <c r="G1762" s="84">
        <v>488658</v>
      </c>
      <c r="H1762" s="83">
        <v>0.11475715121823443</v>
      </c>
      <c r="I1762" s="83">
        <v>0.11425782449074813</v>
      </c>
      <c r="J1762" s="83">
        <v>0.11378714765746187</v>
      </c>
      <c r="K1762" s="83">
        <v>1.5094483258229683</v>
      </c>
      <c r="L1762" s="83">
        <v>0.26759410467034206</v>
      </c>
      <c r="M1762" s="83">
        <v>0.26058306627539096</v>
      </c>
      <c r="N1762" s="83">
        <v>0.25363955977391139</v>
      </c>
      <c r="O1762" s="83">
        <v>3.5356957217522273</v>
      </c>
    </row>
    <row r="1763" spans="1:15" x14ac:dyDescent="0.25">
      <c r="A1763" s="78" t="str">
        <f t="shared" si="27"/>
        <v>501214</v>
      </c>
      <c r="B1763">
        <v>50</v>
      </c>
      <c r="C1763">
        <v>35</v>
      </c>
      <c r="D1763">
        <v>12</v>
      </c>
      <c r="E1763">
        <v>14</v>
      </c>
      <c r="F1763">
        <v>3</v>
      </c>
      <c r="G1763" s="84">
        <v>481598</v>
      </c>
      <c r="H1763" s="83">
        <v>0.11389997466766888</v>
      </c>
      <c r="I1763" s="83">
        <v>0.11345562066287651</v>
      </c>
      <c r="J1763" s="83">
        <v>0.11304241296683126</v>
      </c>
      <c r="K1763" s="83">
        <v>1.4868188821382149</v>
      </c>
      <c r="L1763" s="83">
        <v>0.26698615858039276</v>
      </c>
      <c r="M1763" s="83">
        <v>0.26012151213252549</v>
      </c>
      <c r="N1763" s="83">
        <v>0.25332746398448497</v>
      </c>
      <c r="O1763" s="83">
        <v>3.35229589823878</v>
      </c>
    </row>
    <row r="1764" spans="1:15" x14ac:dyDescent="0.25">
      <c r="A1764" s="78" t="str">
        <f t="shared" si="27"/>
        <v>511214</v>
      </c>
      <c r="B1764">
        <v>51</v>
      </c>
      <c r="C1764">
        <v>34</v>
      </c>
      <c r="D1764">
        <v>12</v>
      </c>
      <c r="E1764">
        <v>14</v>
      </c>
      <c r="F1764">
        <v>3</v>
      </c>
      <c r="G1764" s="84">
        <v>474240</v>
      </c>
      <c r="H1764" s="83">
        <v>0.11354166666666667</v>
      </c>
      <c r="I1764" s="83">
        <v>0.11314102564102564</v>
      </c>
      <c r="J1764" s="83">
        <v>0.11277201417004049</v>
      </c>
      <c r="K1764" s="83">
        <v>1.4563111504723347</v>
      </c>
      <c r="L1764" s="83">
        <v>0.27021550269905531</v>
      </c>
      <c r="M1764" s="83">
        <v>0.26326543522267204</v>
      </c>
      <c r="N1764" s="83">
        <v>0.25638495276653173</v>
      </c>
      <c r="O1764" s="83">
        <v>3.1251939946018892</v>
      </c>
    </row>
    <row r="1765" spans="1:15" x14ac:dyDescent="0.25">
      <c r="A1765" s="78" t="str">
        <f t="shared" si="27"/>
        <v>521214</v>
      </c>
      <c r="B1765">
        <v>52</v>
      </c>
      <c r="C1765">
        <v>33</v>
      </c>
      <c r="D1765">
        <v>12</v>
      </c>
      <c r="E1765">
        <v>14</v>
      </c>
      <c r="F1765">
        <v>3</v>
      </c>
      <c r="G1765" s="84">
        <v>466615</v>
      </c>
      <c r="H1765" s="83">
        <v>0.11354114205501323</v>
      </c>
      <c r="I1765" s="83">
        <v>0.11317467291021506</v>
      </c>
      <c r="J1765" s="83">
        <v>0.11284035018162725</v>
      </c>
      <c r="K1765" s="83">
        <v>1.4219388575163678</v>
      </c>
      <c r="L1765" s="83">
        <v>0.26959913418985676</v>
      </c>
      <c r="M1765" s="83">
        <v>0.26279909561415726</v>
      </c>
      <c r="N1765" s="83">
        <v>0.25607192224853464</v>
      </c>
      <c r="O1765" s="83">
        <v>2.9135754315656377</v>
      </c>
    </row>
    <row r="1766" spans="1:15" x14ac:dyDescent="0.25">
      <c r="A1766" s="78" t="str">
        <f t="shared" si="27"/>
        <v>531214</v>
      </c>
      <c r="B1766">
        <v>53</v>
      </c>
      <c r="C1766">
        <v>32</v>
      </c>
      <c r="D1766">
        <v>12</v>
      </c>
      <c r="E1766">
        <v>14</v>
      </c>
      <c r="F1766">
        <v>3</v>
      </c>
      <c r="G1766" s="84">
        <v>458737</v>
      </c>
      <c r="H1766" s="83">
        <v>0.11354436202006814</v>
      </c>
      <c r="I1766" s="83">
        <v>0.11321301748060436</v>
      </c>
      <c r="J1766" s="83">
        <v>0.11291219151714381</v>
      </c>
      <c r="K1766" s="83">
        <v>1.3887761397053213</v>
      </c>
      <c r="L1766" s="83">
        <v>0.26898418919773204</v>
      </c>
      <c r="M1766" s="83">
        <v>0.26233767932388274</v>
      </c>
      <c r="N1766" s="83">
        <v>0.25576092619518376</v>
      </c>
      <c r="O1766" s="83">
        <v>2.7122556061534171</v>
      </c>
    </row>
    <row r="1767" spans="1:15" x14ac:dyDescent="0.25">
      <c r="A1767" s="78" t="str">
        <f t="shared" si="27"/>
        <v>541214</v>
      </c>
      <c r="B1767">
        <v>54</v>
      </c>
      <c r="C1767">
        <v>31</v>
      </c>
      <c r="D1767">
        <v>12</v>
      </c>
      <c r="E1767">
        <v>14</v>
      </c>
      <c r="F1767">
        <v>3</v>
      </c>
      <c r="G1767" s="84">
        <v>450627</v>
      </c>
      <c r="H1767" s="83">
        <v>0.1135506749484607</v>
      </c>
      <c r="I1767" s="83">
        <v>0.11325331149709184</v>
      </c>
      <c r="J1767" s="83">
        <v>0.1129870158690003</v>
      </c>
      <c r="K1767" s="83">
        <v>1.3578169972061149</v>
      </c>
      <c r="L1767" s="83">
        <v>0.26837273399063971</v>
      </c>
      <c r="M1767" s="83">
        <v>0.26187733979544059</v>
      </c>
      <c r="N1767" s="83">
        <v>0.2554551768979666</v>
      </c>
      <c r="O1767" s="83">
        <v>2.5142257343656729</v>
      </c>
    </row>
    <row r="1768" spans="1:15" x14ac:dyDescent="0.25">
      <c r="A1768" s="78" t="str">
        <f t="shared" si="27"/>
        <v>551214</v>
      </c>
      <c r="B1768">
        <v>55</v>
      </c>
      <c r="C1768">
        <v>30</v>
      </c>
      <c r="D1768">
        <v>12</v>
      </c>
      <c r="E1768">
        <v>14</v>
      </c>
      <c r="F1768">
        <v>3</v>
      </c>
      <c r="G1768" s="84">
        <v>442289</v>
      </c>
      <c r="H1768" s="83">
        <v>0.11248753642980043</v>
      </c>
      <c r="I1768" s="83">
        <v>0.11224335219731894</v>
      </c>
      <c r="J1768" s="83">
        <v>0.11203082147645543</v>
      </c>
      <c r="K1768" s="83">
        <v>1.3406867455442031</v>
      </c>
      <c r="L1768" s="83">
        <v>0.2677593157415174</v>
      </c>
      <c r="M1768" s="83">
        <v>0.26141730859234574</v>
      </c>
      <c r="N1768" s="83">
        <v>0.25514991329198783</v>
      </c>
      <c r="O1768" s="83">
        <v>2.3252827902118298</v>
      </c>
    </row>
    <row r="1769" spans="1:15" x14ac:dyDescent="0.25">
      <c r="A1769" s="78" t="str">
        <f t="shared" si="27"/>
        <v>181514</v>
      </c>
      <c r="B1769">
        <v>18</v>
      </c>
      <c r="C1769">
        <v>67</v>
      </c>
      <c r="D1769">
        <v>15</v>
      </c>
      <c r="E1769">
        <v>14</v>
      </c>
      <c r="F1769">
        <v>3</v>
      </c>
      <c r="G1769" s="84">
        <v>687416</v>
      </c>
      <c r="H1769" s="83">
        <v>0.12118426105880573</v>
      </c>
      <c r="I1769" s="83">
        <v>0.119598612775961</v>
      </c>
      <c r="J1769" s="83">
        <v>0.11803333061785004</v>
      </c>
      <c r="K1769" s="83">
        <v>3.8739395067906477</v>
      </c>
      <c r="L1769" s="83">
        <v>0.25955753139292653</v>
      </c>
      <c r="M1769" s="83">
        <v>0.25014983648911288</v>
      </c>
      <c r="N1769" s="83">
        <v>0.240784328557962</v>
      </c>
      <c r="O1769" s="83">
        <v>21.629719122045458</v>
      </c>
    </row>
    <row r="1770" spans="1:15" x14ac:dyDescent="0.25">
      <c r="A1770" s="78" t="str">
        <f t="shared" si="27"/>
        <v>191514</v>
      </c>
      <c r="B1770">
        <v>19</v>
      </c>
      <c r="C1770">
        <v>66</v>
      </c>
      <c r="D1770">
        <v>15</v>
      </c>
      <c r="E1770">
        <v>14</v>
      </c>
      <c r="F1770">
        <v>3</v>
      </c>
      <c r="G1770" s="84">
        <v>685891</v>
      </c>
      <c r="H1770" s="83">
        <v>0.12122917489805231</v>
      </c>
      <c r="I1770" s="83">
        <v>0.11967061821776347</v>
      </c>
      <c r="J1770" s="83">
        <v>0.11813393090155724</v>
      </c>
      <c r="K1770" s="83">
        <v>3.7628019612445711</v>
      </c>
      <c r="L1770" s="83">
        <v>0.2594071069601438</v>
      </c>
      <c r="M1770" s="83">
        <v>0.2500849260305209</v>
      </c>
      <c r="N1770" s="83">
        <v>0.24080648382906322</v>
      </c>
      <c r="O1770" s="83">
        <v>20.339863039462539</v>
      </c>
    </row>
    <row r="1771" spans="1:15" x14ac:dyDescent="0.25">
      <c r="A1771" s="78" t="str">
        <f t="shared" si="27"/>
        <v>201514</v>
      </c>
      <c r="B1771">
        <v>20</v>
      </c>
      <c r="C1771">
        <v>65</v>
      </c>
      <c r="D1771">
        <v>15</v>
      </c>
      <c r="E1771">
        <v>14</v>
      </c>
      <c r="F1771">
        <v>3</v>
      </c>
      <c r="G1771" s="84">
        <v>684310</v>
      </c>
      <c r="H1771" s="83">
        <v>0.1212754453391007</v>
      </c>
      <c r="I1771" s="83">
        <v>0.11974397568353524</v>
      </c>
      <c r="J1771" s="83">
        <v>0.11823442591807806</v>
      </c>
      <c r="K1771" s="83">
        <v>3.6537417252414843</v>
      </c>
      <c r="L1771" s="83">
        <v>0.2592450789846707</v>
      </c>
      <c r="M1771" s="83">
        <v>0.25001388259706858</v>
      </c>
      <c r="N1771" s="83">
        <v>0.24082652598968304</v>
      </c>
      <c r="O1771" s="83">
        <v>19.12368809457702</v>
      </c>
    </row>
    <row r="1772" spans="1:15" x14ac:dyDescent="0.25">
      <c r="A1772" s="78" t="str">
        <f t="shared" si="27"/>
        <v>211514</v>
      </c>
      <c r="B1772">
        <v>21</v>
      </c>
      <c r="C1772">
        <v>64</v>
      </c>
      <c r="D1772">
        <v>15</v>
      </c>
      <c r="E1772">
        <v>14</v>
      </c>
      <c r="F1772">
        <v>3</v>
      </c>
      <c r="G1772" s="84">
        <v>682659</v>
      </c>
      <c r="H1772" s="83">
        <v>0.12131972185234502</v>
      </c>
      <c r="I1772" s="83">
        <v>0.11981824014625164</v>
      </c>
      <c r="J1772" s="83">
        <v>0.1183372664829732</v>
      </c>
      <c r="K1772" s="83">
        <v>3.5467092648013137</v>
      </c>
      <c r="L1772" s="83">
        <v>0.25907371030045745</v>
      </c>
      <c r="M1772" s="83">
        <v>0.24993298264580119</v>
      </c>
      <c r="N1772" s="83">
        <v>0.24083913051757905</v>
      </c>
      <c r="O1772" s="83">
        <v>17.942782560546334</v>
      </c>
    </row>
    <row r="1773" spans="1:15" x14ac:dyDescent="0.25">
      <c r="A1773" s="78" t="str">
        <f t="shared" si="27"/>
        <v>221514</v>
      </c>
      <c r="B1773">
        <v>22</v>
      </c>
      <c r="C1773">
        <v>63</v>
      </c>
      <c r="D1773">
        <v>15</v>
      </c>
      <c r="E1773">
        <v>14</v>
      </c>
      <c r="F1773">
        <v>3</v>
      </c>
      <c r="G1773" s="84">
        <v>680917</v>
      </c>
      <c r="H1773" s="83">
        <v>0.12136574648598875</v>
      </c>
      <c r="I1773" s="83">
        <v>0.11989126428037485</v>
      </c>
      <c r="J1773" s="83">
        <v>0.1184402797991532</v>
      </c>
      <c r="K1773" s="83">
        <v>3.4416573532456964</v>
      </c>
      <c r="L1773" s="83">
        <v>0.25889058431497525</v>
      </c>
      <c r="M1773" s="83">
        <v>0.24984542903173221</v>
      </c>
      <c r="N1773" s="83">
        <v>0.24084580058949917</v>
      </c>
      <c r="O1773" s="83">
        <v>16.870551036323075</v>
      </c>
    </row>
    <row r="1774" spans="1:15" x14ac:dyDescent="0.25">
      <c r="A1774" s="78" t="str">
        <f t="shared" si="27"/>
        <v>231514</v>
      </c>
      <c r="B1774">
        <v>23</v>
      </c>
      <c r="C1774">
        <v>62</v>
      </c>
      <c r="D1774">
        <v>15</v>
      </c>
      <c r="E1774">
        <v>14</v>
      </c>
      <c r="F1774">
        <v>3</v>
      </c>
      <c r="G1774" s="84">
        <v>679074</v>
      </c>
      <c r="H1774" s="83">
        <v>0.12140944874932628</v>
      </c>
      <c r="I1774" s="83">
        <v>0.11996483446575779</v>
      </c>
      <c r="J1774" s="83">
        <v>0.11854378167916899</v>
      </c>
      <c r="K1774" s="83">
        <v>3.3493875483378837</v>
      </c>
      <c r="L1774" s="83">
        <v>0.25869492868229382</v>
      </c>
      <c r="M1774" s="83">
        <v>0.24974597761068751</v>
      </c>
      <c r="N1774" s="83">
        <v>0.24084414953304059</v>
      </c>
      <c r="O1774" s="83">
        <v>15.830709171607218</v>
      </c>
    </row>
    <row r="1775" spans="1:15" x14ac:dyDescent="0.25">
      <c r="A1775" s="78" t="str">
        <f t="shared" si="27"/>
        <v>241514</v>
      </c>
      <c r="B1775">
        <v>24</v>
      </c>
      <c r="C1775">
        <v>61</v>
      </c>
      <c r="D1775">
        <v>15</v>
      </c>
      <c r="E1775">
        <v>14</v>
      </c>
      <c r="F1775">
        <v>3</v>
      </c>
      <c r="G1775" s="84">
        <v>677114</v>
      </c>
      <c r="H1775" s="83">
        <v>0.12145222222550413</v>
      </c>
      <c r="I1775" s="83">
        <v>0.1200373939986472</v>
      </c>
      <c r="J1775" s="83">
        <v>0.11864619547077744</v>
      </c>
      <c r="K1775" s="83">
        <v>3.2475860785628416</v>
      </c>
      <c r="L1775" s="83">
        <v>0.25848823093304818</v>
      </c>
      <c r="M1775" s="83">
        <v>0.24963743180616557</v>
      </c>
      <c r="N1775" s="83">
        <v>0.24083536893344401</v>
      </c>
      <c r="O1775" s="83">
        <v>14.853250708152542</v>
      </c>
    </row>
    <row r="1776" spans="1:15" x14ac:dyDescent="0.25">
      <c r="A1776" s="78" t="str">
        <f t="shared" si="27"/>
        <v>251514</v>
      </c>
      <c r="B1776">
        <v>25</v>
      </c>
      <c r="C1776">
        <v>60</v>
      </c>
      <c r="D1776">
        <v>15</v>
      </c>
      <c r="E1776">
        <v>14</v>
      </c>
      <c r="F1776">
        <v>3</v>
      </c>
      <c r="G1776" s="84">
        <v>675023</v>
      </c>
      <c r="H1776" s="83">
        <v>0.12032775179512402</v>
      </c>
      <c r="I1776" s="83">
        <v>0.11897668672030434</v>
      </c>
      <c r="J1776" s="83">
        <v>0.11764932454153414</v>
      </c>
      <c r="K1776" s="83">
        <v>3.2141038157218347</v>
      </c>
      <c r="L1776" s="83">
        <v>0.25826675535500271</v>
      </c>
      <c r="M1776" s="83">
        <v>0.24951890528174595</v>
      </c>
      <c r="N1776" s="83">
        <v>0.24081994243159122</v>
      </c>
      <c r="O1776" s="83">
        <v>13.96437454723765</v>
      </c>
    </row>
    <row r="1777" spans="1:15" x14ac:dyDescent="0.25">
      <c r="A1777" s="78" t="str">
        <f t="shared" si="27"/>
        <v>261514</v>
      </c>
      <c r="B1777">
        <v>26</v>
      </c>
      <c r="C1777">
        <v>59</v>
      </c>
      <c r="D1777">
        <v>15</v>
      </c>
      <c r="E1777">
        <v>14</v>
      </c>
      <c r="F1777">
        <v>3</v>
      </c>
      <c r="G1777" s="84">
        <v>672801</v>
      </c>
      <c r="H1777" s="83">
        <v>0.12011575488145826</v>
      </c>
      <c r="I1777" s="83">
        <v>0.11882116703155911</v>
      </c>
      <c r="J1777" s="83">
        <v>0.11755184668274869</v>
      </c>
      <c r="K1777" s="83">
        <v>3.1424596574618646</v>
      </c>
      <c r="L1777" s="83">
        <v>0.2622528801235432</v>
      </c>
      <c r="M1777" s="83">
        <v>0.25330669841453862</v>
      </c>
      <c r="N1777" s="83">
        <v>0.24440807906052459</v>
      </c>
      <c r="O1777" s="83">
        <v>12.55864066789437</v>
      </c>
    </row>
    <row r="1778" spans="1:15" x14ac:dyDescent="0.25">
      <c r="A1778" s="78" t="str">
        <f t="shared" si="27"/>
        <v>271514</v>
      </c>
      <c r="B1778">
        <v>27</v>
      </c>
      <c r="C1778">
        <v>58</v>
      </c>
      <c r="D1778">
        <v>15</v>
      </c>
      <c r="E1778">
        <v>14</v>
      </c>
      <c r="F1778">
        <v>3</v>
      </c>
      <c r="G1778" s="84">
        <v>670433</v>
      </c>
      <c r="H1778" s="83">
        <v>0.12015667486534821</v>
      </c>
      <c r="I1778" s="83">
        <v>0.11889331223254225</v>
      </c>
      <c r="J1778" s="83">
        <v>0.11765381477343746</v>
      </c>
      <c r="K1778" s="83">
        <v>3.0429095823147132</v>
      </c>
      <c r="L1778" s="83">
        <v>0.26199187689150144</v>
      </c>
      <c r="M1778" s="83">
        <v>0.253154304755285</v>
      </c>
      <c r="N1778" s="83">
        <v>0.24436595453982723</v>
      </c>
      <c r="O1778" s="83">
        <v>11.814997173468489</v>
      </c>
    </row>
    <row r="1779" spans="1:15" x14ac:dyDescent="0.25">
      <c r="A1779" s="78" t="str">
        <f t="shared" si="27"/>
        <v>281514</v>
      </c>
      <c r="B1779">
        <v>28</v>
      </c>
      <c r="C1779">
        <v>57</v>
      </c>
      <c r="D1779">
        <v>15</v>
      </c>
      <c r="E1779">
        <v>14</v>
      </c>
      <c r="F1779">
        <v>3</v>
      </c>
      <c r="G1779" s="84">
        <v>667913</v>
      </c>
      <c r="H1779" s="83">
        <v>0.12019529489619157</v>
      </c>
      <c r="I1779" s="83">
        <v>0.11896459568836061</v>
      </c>
      <c r="J1779" s="83">
        <v>0.1177563544952711</v>
      </c>
      <c r="K1779" s="83">
        <v>2.9451665112072978</v>
      </c>
      <c r="L1779" s="83">
        <v>0.26171672059085538</v>
      </c>
      <c r="M1779" s="83">
        <v>0.25298953606233149</v>
      </c>
      <c r="N1779" s="83">
        <v>0.24431175916623871</v>
      </c>
      <c r="O1779" s="83">
        <v>11.108193731818366</v>
      </c>
    </row>
    <row r="1780" spans="1:15" x14ac:dyDescent="0.25">
      <c r="A1780" s="78" t="str">
        <f t="shared" si="27"/>
        <v>291514</v>
      </c>
      <c r="B1780">
        <v>29</v>
      </c>
      <c r="C1780">
        <v>56</v>
      </c>
      <c r="D1780">
        <v>15</v>
      </c>
      <c r="E1780">
        <v>14</v>
      </c>
      <c r="F1780">
        <v>3</v>
      </c>
      <c r="G1780" s="84">
        <v>665231</v>
      </c>
      <c r="H1780" s="83">
        <v>0.12023342267573219</v>
      </c>
      <c r="I1780" s="83">
        <v>0.1190323361358686</v>
      </c>
      <c r="J1780" s="83">
        <v>0.11785680462876805</v>
      </c>
      <c r="K1780" s="83">
        <v>2.8491847192929973</v>
      </c>
      <c r="L1780" s="83">
        <v>0.26142798516605509</v>
      </c>
      <c r="M1780" s="83">
        <v>0.25281142941324142</v>
      </c>
      <c r="N1780" s="83">
        <v>0.24424598372595385</v>
      </c>
      <c r="O1780" s="83">
        <v>10.429843167260696</v>
      </c>
    </row>
    <row r="1781" spans="1:15" x14ac:dyDescent="0.25">
      <c r="A1781" s="78" t="str">
        <f t="shared" si="27"/>
        <v>301514</v>
      </c>
      <c r="B1781">
        <v>30</v>
      </c>
      <c r="C1781">
        <v>55</v>
      </c>
      <c r="D1781">
        <v>15</v>
      </c>
      <c r="E1781">
        <v>14</v>
      </c>
      <c r="F1781">
        <v>3</v>
      </c>
      <c r="G1781" s="84">
        <v>662383</v>
      </c>
      <c r="H1781" s="83">
        <v>0.12026878709145615</v>
      </c>
      <c r="I1781" s="83">
        <v>0.11910027884169733</v>
      </c>
      <c r="J1781" s="83">
        <v>0.11795441610065475</v>
      </c>
      <c r="K1781" s="83">
        <v>2.741818555125962</v>
      </c>
      <c r="L1781" s="83">
        <v>0.26112234160598929</v>
      </c>
      <c r="M1781" s="83">
        <v>0.25261970793332561</v>
      </c>
      <c r="N1781" s="83">
        <v>0.24416840408041873</v>
      </c>
      <c r="O1781" s="83">
        <v>9.8075826221385505</v>
      </c>
    </row>
    <row r="1782" spans="1:15" x14ac:dyDescent="0.25">
      <c r="A1782" s="78" t="str">
        <f t="shared" si="27"/>
        <v>311514</v>
      </c>
      <c r="B1782">
        <v>31</v>
      </c>
      <c r="C1782">
        <v>54</v>
      </c>
      <c r="D1782">
        <v>15</v>
      </c>
      <c r="E1782">
        <v>14</v>
      </c>
      <c r="F1782">
        <v>3</v>
      </c>
      <c r="G1782" s="84">
        <v>659363</v>
      </c>
      <c r="H1782" s="83">
        <v>0.12030095713590237</v>
      </c>
      <c r="I1782" s="83">
        <v>0.11916349567688815</v>
      </c>
      <c r="J1782" s="83">
        <v>0.11805030006233289</v>
      </c>
      <c r="K1782" s="83">
        <v>2.6543603447569852</v>
      </c>
      <c r="L1782" s="83">
        <v>0.26080171316861878</v>
      </c>
      <c r="M1782" s="83">
        <v>0.25241331406220852</v>
      </c>
      <c r="N1782" s="83">
        <v>0.24407496325999486</v>
      </c>
      <c r="O1782" s="83">
        <v>9.2858213154210958</v>
      </c>
    </row>
    <row r="1783" spans="1:15" x14ac:dyDescent="0.25">
      <c r="A1783" s="78" t="str">
        <f t="shared" si="27"/>
        <v>321514</v>
      </c>
      <c r="B1783">
        <v>32</v>
      </c>
      <c r="C1783">
        <v>53</v>
      </c>
      <c r="D1783">
        <v>15</v>
      </c>
      <c r="E1783">
        <v>14</v>
      </c>
      <c r="F1783">
        <v>3</v>
      </c>
      <c r="G1783" s="84">
        <v>656162</v>
      </c>
      <c r="H1783" s="83">
        <v>0.12033156446121537</v>
      </c>
      <c r="I1783" s="83">
        <v>0.11922513037938802</v>
      </c>
      <c r="J1783" s="83">
        <v>0.11814003249197606</v>
      </c>
      <c r="K1783" s="83">
        <v>2.5805410858903746</v>
      </c>
      <c r="L1783" s="83">
        <v>0.26046311733992522</v>
      </c>
      <c r="M1783" s="83">
        <v>0.25219076996229589</v>
      </c>
      <c r="N1783" s="83">
        <v>0.24396261898738422</v>
      </c>
      <c r="O1783" s="83">
        <v>8.7997735315364185</v>
      </c>
    </row>
    <row r="1784" spans="1:15" x14ac:dyDescent="0.25">
      <c r="A1784" s="78" t="str">
        <f t="shared" si="27"/>
        <v>331514</v>
      </c>
      <c r="B1784">
        <v>33</v>
      </c>
      <c r="C1784">
        <v>52</v>
      </c>
      <c r="D1784">
        <v>15</v>
      </c>
      <c r="E1784">
        <v>14</v>
      </c>
      <c r="F1784">
        <v>3</v>
      </c>
      <c r="G1784" s="84">
        <v>652773</v>
      </c>
      <c r="H1784" s="83">
        <v>0.12035730644496632</v>
      </c>
      <c r="I1784" s="83">
        <v>0.11928036239243964</v>
      </c>
      <c r="J1784" s="83">
        <v>0.11822486530539712</v>
      </c>
      <c r="K1784" s="83">
        <v>2.4964421016187863</v>
      </c>
      <c r="L1784" s="83">
        <v>0.26010726546594298</v>
      </c>
      <c r="M1784" s="83">
        <v>0.25194669509921519</v>
      </c>
      <c r="N1784" s="83">
        <v>0.24383055058956177</v>
      </c>
      <c r="O1784" s="83">
        <v>8.3254668927789606</v>
      </c>
    </row>
    <row r="1785" spans="1:15" x14ac:dyDescent="0.25">
      <c r="A1785" s="78" t="str">
        <f t="shared" si="27"/>
        <v>341514</v>
      </c>
      <c r="B1785">
        <v>34</v>
      </c>
      <c r="C1785">
        <v>51</v>
      </c>
      <c r="D1785">
        <v>15</v>
      </c>
      <c r="E1785">
        <v>14</v>
      </c>
      <c r="F1785">
        <v>3</v>
      </c>
      <c r="G1785" s="84">
        <v>649188</v>
      </c>
      <c r="H1785" s="83">
        <v>0.11857736125744776</v>
      </c>
      <c r="I1785" s="83">
        <v>0.117566868149134</v>
      </c>
      <c r="J1785" s="83">
        <v>0.11657640005668619</v>
      </c>
      <c r="K1785" s="83">
        <v>2.4513438326031904</v>
      </c>
      <c r="L1785" s="83">
        <v>0.25972907693919173</v>
      </c>
      <c r="M1785" s="83">
        <v>0.25168210133274183</v>
      </c>
      <c r="N1785" s="83">
        <v>0.24367671614385972</v>
      </c>
      <c r="O1785" s="83">
        <v>7.895598809589826</v>
      </c>
    </row>
    <row r="1786" spans="1:15" x14ac:dyDescent="0.25">
      <c r="A1786" s="78" t="str">
        <f t="shared" si="27"/>
        <v>351514</v>
      </c>
      <c r="B1786">
        <v>35</v>
      </c>
      <c r="C1786">
        <v>50</v>
      </c>
      <c r="D1786">
        <v>15</v>
      </c>
      <c r="E1786">
        <v>14</v>
      </c>
      <c r="F1786">
        <v>3</v>
      </c>
      <c r="G1786" s="84">
        <v>645405</v>
      </c>
      <c r="H1786" s="83">
        <v>0.11874249502250525</v>
      </c>
      <c r="I1786" s="83">
        <v>0.11778650614730285</v>
      </c>
      <c r="J1786" s="83">
        <v>0.11685065966331218</v>
      </c>
      <c r="K1786" s="83">
        <v>2.3960443442489598</v>
      </c>
      <c r="L1786" s="83">
        <v>0.26380024945576808</v>
      </c>
      <c r="M1786" s="83">
        <v>0.25556046203546612</v>
      </c>
      <c r="N1786" s="83">
        <v>0.24735940998287897</v>
      </c>
      <c r="O1786" s="83">
        <v>7.3284123922188398</v>
      </c>
    </row>
    <row r="1787" spans="1:15" x14ac:dyDescent="0.25">
      <c r="A1787" s="78" t="str">
        <f t="shared" si="27"/>
        <v>361514</v>
      </c>
      <c r="B1787">
        <v>36</v>
      </c>
      <c r="C1787">
        <v>49</v>
      </c>
      <c r="D1787">
        <v>15</v>
      </c>
      <c r="E1787">
        <v>14</v>
      </c>
      <c r="F1787">
        <v>3</v>
      </c>
      <c r="G1787" s="84">
        <v>641416</v>
      </c>
      <c r="H1787" s="83">
        <v>0.11875288424361101</v>
      </c>
      <c r="I1787" s="83">
        <v>0.11782369008568543</v>
      </c>
      <c r="J1787" s="83">
        <v>0.11691320453496638</v>
      </c>
      <c r="K1787" s="83">
        <v>2.3148237649201144</v>
      </c>
      <c r="L1787" s="83">
        <v>0.26335638649488008</v>
      </c>
      <c r="M1787" s="83">
        <v>0.25522905571423227</v>
      </c>
      <c r="N1787" s="83">
        <v>0.2471407011985981</v>
      </c>
      <c r="O1787" s="83">
        <v>6.8938598351148084</v>
      </c>
    </row>
    <row r="1788" spans="1:15" x14ac:dyDescent="0.25">
      <c r="A1788" s="78" t="str">
        <f t="shared" si="27"/>
        <v>371514</v>
      </c>
      <c r="B1788">
        <v>37</v>
      </c>
      <c r="C1788">
        <v>48</v>
      </c>
      <c r="D1788">
        <v>15</v>
      </c>
      <c r="E1788">
        <v>14</v>
      </c>
      <c r="F1788">
        <v>3</v>
      </c>
      <c r="G1788" s="84">
        <v>637204</v>
      </c>
      <c r="H1788" s="83">
        <v>0.11875474730227682</v>
      </c>
      <c r="I1788" s="83">
        <v>0.11785079817452496</v>
      </c>
      <c r="J1788" s="83">
        <v>0.11696411196414336</v>
      </c>
      <c r="K1788" s="83">
        <v>2.239694038329954</v>
      </c>
      <c r="L1788" s="83">
        <v>0.26288755249496237</v>
      </c>
      <c r="M1788" s="83">
        <v>0.2548728507667874</v>
      </c>
      <c r="N1788" s="83">
        <v>0.24689424422947753</v>
      </c>
      <c r="O1788" s="83">
        <v>6.5477743391441363</v>
      </c>
    </row>
    <row r="1789" spans="1:15" x14ac:dyDescent="0.25">
      <c r="A1789" s="78" t="str">
        <f t="shared" si="27"/>
        <v>381514</v>
      </c>
      <c r="B1789">
        <v>38</v>
      </c>
      <c r="C1789">
        <v>47</v>
      </c>
      <c r="D1789">
        <v>15</v>
      </c>
      <c r="E1789">
        <v>14</v>
      </c>
      <c r="F1789">
        <v>3</v>
      </c>
      <c r="G1789" s="84">
        <v>632760</v>
      </c>
      <c r="H1789" s="83">
        <v>0.1187496049054934</v>
      </c>
      <c r="I1789" s="83">
        <v>0.11786933434477527</v>
      </c>
      <c r="J1789" s="83">
        <v>0.11700802832037423</v>
      </c>
      <c r="K1789" s="83">
        <v>2.1611448258423414</v>
      </c>
      <c r="L1789" s="83">
        <v>0.26239174410518995</v>
      </c>
      <c r="M1789" s="83">
        <v>0.25448827359504395</v>
      </c>
      <c r="N1789" s="83">
        <v>0.2466243125355585</v>
      </c>
      <c r="O1789" s="83">
        <v>6.2264207598457553</v>
      </c>
    </row>
    <row r="1790" spans="1:15" x14ac:dyDescent="0.25">
      <c r="A1790" s="78" t="str">
        <f t="shared" si="27"/>
        <v>391514</v>
      </c>
      <c r="B1790">
        <v>39</v>
      </c>
      <c r="C1790">
        <v>46</v>
      </c>
      <c r="D1790">
        <v>15</v>
      </c>
      <c r="E1790">
        <v>14</v>
      </c>
      <c r="F1790">
        <v>3</v>
      </c>
      <c r="G1790" s="84">
        <v>628069</v>
      </c>
      <c r="H1790" s="83">
        <v>0.11873536187902921</v>
      </c>
      <c r="I1790" s="83">
        <v>0.11788036027888656</v>
      </c>
      <c r="J1790" s="83">
        <v>0.11704446485975267</v>
      </c>
      <c r="K1790" s="83">
        <v>2.083943006262051</v>
      </c>
      <c r="L1790" s="83">
        <v>0.26187250126976497</v>
      </c>
      <c r="M1790" s="83">
        <v>0.25408195596343713</v>
      </c>
      <c r="N1790" s="83">
        <v>0.24632962301912689</v>
      </c>
      <c r="O1790" s="83">
        <v>5.9190964687000953</v>
      </c>
    </row>
    <row r="1791" spans="1:15" x14ac:dyDescent="0.25">
      <c r="A1791" s="78" t="str">
        <f t="shared" si="27"/>
        <v>401514</v>
      </c>
      <c r="B1791">
        <v>40</v>
      </c>
      <c r="C1791">
        <v>45</v>
      </c>
      <c r="D1791">
        <v>15</v>
      </c>
      <c r="E1791">
        <v>14</v>
      </c>
      <c r="F1791">
        <v>3</v>
      </c>
      <c r="G1791" s="84">
        <v>623135</v>
      </c>
      <c r="H1791" s="83">
        <v>0.11871263851332375</v>
      </c>
      <c r="I1791" s="83">
        <v>0.11788296276087847</v>
      </c>
      <c r="J1791" s="83">
        <v>0.11707254447270656</v>
      </c>
      <c r="K1791" s="83">
        <v>2.0124916751586737</v>
      </c>
      <c r="L1791" s="83">
        <v>0.2613286045559951</v>
      </c>
      <c r="M1791" s="83">
        <v>0.25365290025435899</v>
      </c>
      <c r="N1791" s="83">
        <v>0.24601571088126972</v>
      </c>
      <c r="O1791" s="83">
        <v>5.6294912017460099</v>
      </c>
    </row>
    <row r="1792" spans="1:15" x14ac:dyDescent="0.25">
      <c r="A1792" s="78" t="str">
        <f t="shared" si="27"/>
        <v>411514</v>
      </c>
      <c r="B1792">
        <v>41</v>
      </c>
      <c r="C1792">
        <v>44</v>
      </c>
      <c r="D1792">
        <v>15</v>
      </c>
      <c r="E1792">
        <v>14</v>
      </c>
      <c r="F1792">
        <v>3</v>
      </c>
      <c r="G1792" s="84">
        <v>617933</v>
      </c>
      <c r="H1792" s="83">
        <v>0.11868438811327442</v>
      </c>
      <c r="I1792" s="83">
        <v>0.11788009379657666</v>
      </c>
      <c r="J1792" s="83">
        <v>0.1170968373593901</v>
      </c>
      <c r="K1792" s="83">
        <v>1.9237263586828992</v>
      </c>
      <c r="L1792" s="83">
        <v>0.26076613483986127</v>
      </c>
      <c r="M1792" s="83">
        <v>0.25320544460321748</v>
      </c>
      <c r="N1792" s="83">
        <v>0.24568844842402007</v>
      </c>
      <c r="O1792" s="83">
        <v>5.3283025829661144</v>
      </c>
    </row>
    <row r="1793" spans="1:15" x14ac:dyDescent="0.25">
      <c r="A1793" s="78" t="str">
        <f t="shared" si="27"/>
        <v>421514</v>
      </c>
      <c r="B1793">
        <v>42</v>
      </c>
      <c r="C1793">
        <v>43</v>
      </c>
      <c r="D1793">
        <v>15</v>
      </c>
      <c r="E1793">
        <v>14</v>
      </c>
      <c r="F1793">
        <v>3</v>
      </c>
      <c r="G1793" s="84">
        <v>612464</v>
      </c>
      <c r="H1793" s="83">
        <v>0.11865023903445754</v>
      </c>
      <c r="I1793" s="83">
        <v>0.1178730504976619</v>
      </c>
      <c r="J1793" s="83">
        <v>0.11711872044724261</v>
      </c>
      <c r="K1793" s="83">
        <v>1.835815656103869</v>
      </c>
      <c r="L1793" s="83">
        <v>0.26018672117871416</v>
      </c>
      <c r="M1793" s="83">
        <v>0.25274628386321479</v>
      </c>
      <c r="N1793" s="83">
        <v>0.24535156352046814</v>
      </c>
      <c r="O1793" s="83">
        <v>5.0483391676898561</v>
      </c>
    </row>
    <row r="1794" spans="1:15" x14ac:dyDescent="0.25">
      <c r="A1794" s="78" t="str">
        <f t="shared" si="27"/>
        <v>431514</v>
      </c>
      <c r="B1794">
        <v>43</v>
      </c>
      <c r="C1794">
        <v>42</v>
      </c>
      <c r="D1794">
        <v>15</v>
      </c>
      <c r="E1794">
        <v>14</v>
      </c>
      <c r="F1794">
        <v>3</v>
      </c>
      <c r="G1794" s="84">
        <v>606717</v>
      </c>
      <c r="H1794" s="83">
        <v>0.11861378533978774</v>
      </c>
      <c r="I1794" s="83">
        <v>0.1178654957748011</v>
      </c>
      <c r="J1794" s="83">
        <v>0.11714028121842639</v>
      </c>
      <c r="K1794" s="83">
        <v>1.7558317963729382</v>
      </c>
      <c r="L1794" s="83">
        <v>0.25959879152883469</v>
      </c>
      <c r="M1794" s="83">
        <v>0.2522790691541526</v>
      </c>
      <c r="N1794" s="83">
        <v>0.24500879322649605</v>
      </c>
      <c r="O1794" s="83">
        <v>4.7837459639337618</v>
      </c>
    </row>
    <row r="1795" spans="1:15" x14ac:dyDescent="0.25">
      <c r="A1795" s="78" t="str">
        <f t="shared" ref="A1795:A1858" si="28">B1795&amp;D1795&amp;E1795</f>
        <v>441514</v>
      </c>
      <c r="B1795">
        <v>44</v>
      </c>
      <c r="C1795">
        <v>41</v>
      </c>
      <c r="D1795">
        <v>15</v>
      </c>
      <c r="E1795">
        <v>14</v>
      </c>
      <c r="F1795">
        <v>3</v>
      </c>
      <c r="G1795" s="84">
        <v>600687</v>
      </c>
      <c r="H1795" s="83">
        <v>0.11800654916786946</v>
      </c>
      <c r="I1795" s="83">
        <v>0.11730402023016979</v>
      </c>
      <c r="J1795" s="83">
        <v>0.11662646270020827</v>
      </c>
      <c r="K1795" s="83">
        <v>1.7075298782893586</v>
      </c>
      <c r="L1795" s="83">
        <v>0.25900177629947047</v>
      </c>
      <c r="M1795" s="83">
        <v>0.25180834611037028</v>
      </c>
      <c r="N1795" s="83">
        <v>0.24466818825777817</v>
      </c>
      <c r="O1795" s="83">
        <v>4.5312433929817022</v>
      </c>
    </row>
    <row r="1796" spans="1:15" x14ac:dyDescent="0.25">
      <c r="A1796" s="78" t="str">
        <f t="shared" si="28"/>
        <v>451514</v>
      </c>
      <c r="B1796">
        <v>45</v>
      </c>
      <c r="C1796">
        <v>40</v>
      </c>
      <c r="D1796">
        <v>15</v>
      </c>
      <c r="E1796">
        <v>14</v>
      </c>
      <c r="F1796">
        <v>3</v>
      </c>
      <c r="G1796" s="84">
        <v>594380</v>
      </c>
      <c r="H1796" s="83">
        <v>0.11769743261886335</v>
      </c>
      <c r="I1796" s="83">
        <v>0.11704633399508732</v>
      </c>
      <c r="J1796" s="83">
        <v>0.11642383660284666</v>
      </c>
      <c r="K1796" s="83">
        <v>1.6697785928194084</v>
      </c>
      <c r="L1796" s="83">
        <v>0.26377233419697838</v>
      </c>
      <c r="M1796" s="83">
        <v>0.25635452067700798</v>
      </c>
      <c r="N1796" s="83">
        <v>0.24899727447087722</v>
      </c>
      <c r="O1796" s="83">
        <v>4.2136091389346886</v>
      </c>
    </row>
    <row r="1797" spans="1:15" x14ac:dyDescent="0.25">
      <c r="A1797" s="78" t="str">
        <f t="shared" si="28"/>
        <v>461514</v>
      </c>
      <c r="B1797">
        <v>46</v>
      </c>
      <c r="C1797">
        <v>39</v>
      </c>
      <c r="D1797">
        <v>15</v>
      </c>
      <c r="E1797">
        <v>14</v>
      </c>
      <c r="F1797">
        <v>3</v>
      </c>
      <c r="G1797" s="84">
        <v>587795</v>
      </c>
      <c r="H1797" s="83">
        <v>0.11766517238152757</v>
      </c>
      <c r="I1797" s="83">
        <v>0.11704761013618693</v>
      </c>
      <c r="J1797" s="83">
        <v>0.11645726826529658</v>
      </c>
      <c r="K1797" s="83">
        <v>1.6313850917411683</v>
      </c>
      <c r="L1797" s="83">
        <v>0.26314276235762468</v>
      </c>
      <c r="M1797" s="83">
        <v>0.25586641601238524</v>
      </c>
      <c r="N1797" s="83">
        <v>0.24864961423625584</v>
      </c>
      <c r="O1797" s="83">
        <v>3.9973017803826165</v>
      </c>
    </row>
    <row r="1798" spans="1:15" x14ac:dyDescent="0.25">
      <c r="A1798" s="78" t="str">
        <f t="shared" si="28"/>
        <v>471514</v>
      </c>
      <c r="B1798">
        <v>47</v>
      </c>
      <c r="C1798">
        <v>38</v>
      </c>
      <c r="D1798">
        <v>15</v>
      </c>
      <c r="E1798">
        <v>14</v>
      </c>
      <c r="F1798">
        <v>3</v>
      </c>
      <c r="G1798" s="84">
        <v>580927</v>
      </c>
      <c r="H1798" s="83">
        <v>0.11763784434188805</v>
      </c>
      <c r="I1798" s="83">
        <v>0.11705257287060164</v>
      </c>
      <c r="J1798" s="83">
        <v>0.11649828635955981</v>
      </c>
      <c r="K1798" s="83">
        <v>1.59049071570094</v>
      </c>
      <c r="L1798" s="83">
        <v>0.26252179705883871</v>
      </c>
      <c r="M1798" s="83">
        <v>0.25538492788250505</v>
      </c>
      <c r="N1798" s="83">
        <v>0.24831002862666049</v>
      </c>
      <c r="O1798" s="83">
        <v>3.796721446928788</v>
      </c>
    </row>
    <row r="1799" spans="1:15" x14ac:dyDescent="0.25">
      <c r="A1799" s="78" t="str">
        <f t="shared" si="28"/>
        <v>481514</v>
      </c>
      <c r="B1799">
        <v>48</v>
      </c>
      <c r="C1799">
        <v>37</v>
      </c>
      <c r="D1799">
        <v>15</v>
      </c>
      <c r="E1799">
        <v>14</v>
      </c>
      <c r="F1799">
        <v>3</v>
      </c>
      <c r="G1799" s="84">
        <v>573776</v>
      </c>
      <c r="H1799" s="83">
        <v>0.11761558517609659</v>
      </c>
      <c r="I1799" s="83">
        <v>0.11706484760603442</v>
      </c>
      <c r="J1799" s="83">
        <v>0.11654548116338083</v>
      </c>
      <c r="K1799" s="83">
        <v>1.5547478458492512</v>
      </c>
      <c r="L1799" s="83">
        <v>0.26190882853238895</v>
      </c>
      <c r="M1799" s="83">
        <v>0.25491306712026995</v>
      </c>
      <c r="N1799" s="83">
        <v>0.2479835336437913</v>
      </c>
      <c r="O1799" s="83">
        <v>3.5933779035721258</v>
      </c>
    </row>
    <row r="1800" spans="1:15" x14ac:dyDescent="0.25">
      <c r="A1800" s="78" t="str">
        <f t="shared" si="28"/>
        <v>491514</v>
      </c>
      <c r="B1800">
        <v>49</v>
      </c>
      <c r="C1800">
        <v>36</v>
      </c>
      <c r="D1800">
        <v>15</v>
      </c>
      <c r="E1800">
        <v>14</v>
      </c>
      <c r="F1800">
        <v>3</v>
      </c>
      <c r="G1800" s="84">
        <v>566403</v>
      </c>
      <c r="H1800" s="83">
        <v>0.11589451327058649</v>
      </c>
      <c r="I1800" s="83">
        <v>0.11540899324332675</v>
      </c>
      <c r="J1800" s="83">
        <v>0.11495172165401667</v>
      </c>
      <c r="K1800" s="83">
        <v>1.5430744540547985</v>
      </c>
      <c r="L1800" s="83">
        <v>0.2613051131438216</v>
      </c>
      <c r="M1800" s="83">
        <v>0.25445310141365779</v>
      </c>
      <c r="N1800" s="83">
        <v>0.24766817972362434</v>
      </c>
      <c r="O1800" s="83">
        <v>3.3637057007113311</v>
      </c>
    </row>
    <row r="1801" spans="1:15" x14ac:dyDescent="0.25">
      <c r="A1801" s="78" t="str">
        <f t="shared" si="28"/>
        <v>501514</v>
      </c>
      <c r="B1801">
        <v>50</v>
      </c>
      <c r="C1801">
        <v>35</v>
      </c>
      <c r="D1801">
        <v>15</v>
      </c>
      <c r="E1801">
        <v>14</v>
      </c>
      <c r="F1801">
        <v>3</v>
      </c>
      <c r="G1801" s="84">
        <v>558843</v>
      </c>
      <c r="H1801" s="83">
        <v>0.11588585702961297</v>
      </c>
      <c r="I1801" s="83">
        <v>0.11543313596126283</v>
      </c>
      <c r="J1801" s="83">
        <v>0.11501262429698503</v>
      </c>
      <c r="K1801" s="83">
        <v>1.5106461027515778</v>
      </c>
      <c r="L1801" s="83">
        <v>0.26071007420688819</v>
      </c>
      <c r="M1801" s="83">
        <v>0.25400336051449157</v>
      </c>
      <c r="N1801" s="83">
        <v>0.24736285504157698</v>
      </c>
      <c r="O1801" s="83">
        <v>3.1395365066753991</v>
      </c>
    </row>
    <row r="1802" spans="1:15" x14ac:dyDescent="0.25">
      <c r="A1802" s="78" t="str">
        <f t="shared" si="28"/>
        <v>18615</v>
      </c>
      <c r="B1802">
        <v>18</v>
      </c>
      <c r="C1802">
        <v>67</v>
      </c>
      <c r="D1802">
        <v>6</v>
      </c>
      <c r="E1802">
        <v>15</v>
      </c>
      <c r="F1802">
        <v>3</v>
      </c>
      <c r="G1802" s="84">
        <v>321170</v>
      </c>
      <c r="H1802" s="83">
        <v>0.11291839212877915</v>
      </c>
      <c r="I1802" s="83">
        <v>0.1114518790671607</v>
      </c>
      <c r="J1802" s="83">
        <v>0.11000093408475263</v>
      </c>
      <c r="K1802" s="83">
        <v>3.9613164367780302</v>
      </c>
      <c r="L1802" s="83">
        <v>0.31315814054861912</v>
      </c>
      <c r="M1802" s="83">
        <v>0.30185882865772024</v>
      </c>
      <c r="N1802" s="83">
        <v>0.29061244823613663</v>
      </c>
      <c r="O1802" s="83">
        <v>28.696861475231184</v>
      </c>
    </row>
    <row r="1803" spans="1:15" x14ac:dyDescent="0.25">
      <c r="A1803" s="78" t="str">
        <f t="shared" si="28"/>
        <v>19615</v>
      </c>
      <c r="B1803">
        <v>19</v>
      </c>
      <c r="C1803">
        <v>66</v>
      </c>
      <c r="D1803">
        <v>6</v>
      </c>
      <c r="E1803">
        <v>15</v>
      </c>
      <c r="F1803">
        <v>3</v>
      </c>
      <c r="G1803" s="84">
        <v>319780</v>
      </c>
      <c r="H1803" s="83">
        <v>0.11296516354994059</v>
      </c>
      <c r="I1803" s="83">
        <v>0.11152354743886422</v>
      </c>
      <c r="J1803" s="83">
        <v>0.11010069422728126</v>
      </c>
      <c r="K1803" s="83">
        <v>3.8539808618425169</v>
      </c>
      <c r="L1803" s="83">
        <v>0.31296203640002501</v>
      </c>
      <c r="M1803" s="83">
        <v>0.30176996685221091</v>
      </c>
      <c r="N1803" s="83">
        <v>0.29063418600287699</v>
      </c>
      <c r="O1803" s="83">
        <v>26.958549627869161</v>
      </c>
    </row>
    <row r="1804" spans="1:15" x14ac:dyDescent="0.25">
      <c r="A1804" s="78" t="str">
        <f t="shared" si="28"/>
        <v>20615</v>
      </c>
      <c r="B1804">
        <v>20</v>
      </c>
      <c r="C1804">
        <v>65</v>
      </c>
      <c r="D1804">
        <v>6</v>
      </c>
      <c r="E1804">
        <v>15</v>
      </c>
      <c r="F1804">
        <v>3</v>
      </c>
      <c r="G1804" s="84">
        <v>318335</v>
      </c>
      <c r="H1804" s="83">
        <v>0.11301302087423626</v>
      </c>
      <c r="I1804" s="83">
        <v>0.11159627436505568</v>
      </c>
      <c r="J1804" s="83">
        <v>0.1102015172695431</v>
      </c>
      <c r="K1804" s="83">
        <v>3.7416872162972967</v>
      </c>
      <c r="L1804" s="83">
        <v>0.31275228925503007</v>
      </c>
      <c r="M1804" s="83">
        <v>0.30167276611117222</v>
      </c>
      <c r="N1804" s="83">
        <v>0.29064978717388912</v>
      </c>
      <c r="O1804" s="83">
        <v>25.290150313349145</v>
      </c>
    </row>
    <row r="1805" spans="1:15" x14ac:dyDescent="0.25">
      <c r="A1805" s="78" t="str">
        <f t="shared" si="28"/>
        <v>21615</v>
      </c>
      <c r="B1805">
        <v>21</v>
      </c>
      <c r="C1805">
        <v>64</v>
      </c>
      <c r="D1805">
        <v>6</v>
      </c>
      <c r="E1805">
        <v>15</v>
      </c>
      <c r="F1805">
        <v>3</v>
      </c>
      <c r="G1805" s="84">
        <v>316825</v>
      </c>
      <c r="H1805" s="83">
        <v>0.11305925984376233</v>
      </c>
      <c r="I1805" s="83">
        <v>0.11167048054919909</v>
      </c>
      <c r="J1805" s="83">
        <v>0.11030379547068571</v>
      </c>
      <c r="K1805" s="83">
        <v>3.6311370630474236</v>
      </c>
      <c r="L1805" s="83">
        <v>0.31252899865856543</v>
      </c>
      <c r="M1805" s="83">
        <v>0.30156711118125146</v>
      </c>
      <c r="N1805" s="83">
        <v>0.29065888108577292</v>
      </c>
      <c r="O1805" s="83">
        <v>23.723437228754044</v>
      </c>
    </row>
    <row r="1806" spans="1:15" x14ac:dyDescent="0.25">
      <c r="A1806" s="78" t="str">
        <f t="shared" si="28"/>
        <v>22615</v>
      </c>
      <c r="B1806">
        <v>22</v>
      </c>
      <c r="C1806">
        <v>63</v>
      </c>
      <c r="D1806">
        <v>6</v>
      </c>
      <c r="E1806">
        <v>15</v>
      </c>
      <c r="F1806">
        <v>3</v>
      </c>
      <c r="G1806" s="84">
        <v>315235</v>
      </c>
      <c r="H1806" s="83">
        <v>0.11310609545259885</v>
      </c>
      <c r="I1806" s="83">
        <v>0.11174520595746031</v>
      </c>
      <c r="J1806" s="83">
        <v>0.11040652211841959</v>
      </c>
      <c r="K1806" s="83">
        <v>3.5381318698748552</v>
      </c>
      <c r="L1806" s="83">
        <v>0.3122908306501499</v>
      </c>
      <c r="M1806" s="83">
        <v>0.30144495376465175</v>
      </c>
      <c r="N1806" s="83">
        <v>0.29065617713769093</v>
      </c>
      <c r="O1806" s="83">
        <v>22.264475708598347</v>
      </c>
    </row>
    <row r="1807" spans="1:15" x14ac:dyDescent="0.25">
      <c r="A1807" s="78" t="str">
        <f t="shared" si="28"/>
        <v>23615</v>
      </c>
      <c r="B1807">
        <v>23</v>
      </c>
      <c r="C1807">
        <v>62</v>
      </c>
      <c r="D1807">
        <v>6</v>
      </c>
      <c r="E1807">
        <v>15</v>
      </c>
      <c r="F1807">
        <v>3</v>
      </c>
      <c r="G1807" s="84">
        <v>313560</v>
      </c>
      <c r="H1807" s="83">
        <v>0.11315218777905345</v>
      </c>
      <c r="I1807" s="83">
        <v>0.11181910958030361</v>
      </c>
      <c r="J1807" s="83">
        <v>0.11050835565760939</v>
      </c>
      <c r="K1807" s="83">
        <v>3.4304024748054598</v>
      </c>
      <c r="L1807" s="83">
        <v>0.31203597397627247</v>
      </c>
      <c r="M1807" s="83">
        <v>0.30131075392269424</v>
      </c>
      <c r="N1807" s="83">
        <v>0.29064293915040185</v>
      </c>
      <c r="O1807" s="83">
        <v>20.894154228855722</v>
      </c>
    </row>
    <row r="1808" spans="1:15" x14ac:dyDescent="0.25">
      <c r="A1808" s="78" t="str">
        <f t="shared" si="28"/>
        <v>24615</v>
      </c>
      <c r="B1808">
        <v>24</v>
      </c>
      <c r="C1808">
        <v>61</v>
      </c>
      <c r="D1808">
        <v>6</v>
      </c>
      <c r="E1808">
        <v>15</v>
      </c>
      <c r="F1808">
        <v>3</v>
      </c>
      <c r="G1808" s="84">
        <v>311785</v>
      </c>
      <c r="H1808" s="83">
        <v>0.11319659380662957</v>
      </c>
      <c r="I1808" s="83">
        <v>0.11189120708180317</v>
      </c>
      <c r="J1808" s="83">
        <v>0.11061147906409866</v>
      </c>
      <c r="K1808" s="83">
        <v>3.3304841477300062</v>
      </c>
      <c r="L1808" s="83">
        <v>0.31176612088458394</v>
      </c>
      <c r="M1808" s="83">
        <v>0.30116586750485108</v>
      </c>
      <c r="N1808" s="83">
        <v>0.29062334621614255</v>
      </c>
      <c r="O1808" s="83">
        <v>19.612685023333388</v>
      </c>
    </row>
    <row r="1809" spans="1:15" x14ac:dyDescent="0.25">
      <c r="A1809" s="78" t="str">
        <f t="shared" si="28"/>
        <v>25615</v>
      </c>
      <c r="B1809">
        <v>25</v>
      </c>
      <c r="C1809">
        <v>60</v>
      </c>
      <c r="D1809">
        <v>6</v>
      </c>
      <c r="E1809">
        <v>15</v>
      </c>
      <c r="F1809">
        <v>3</v>
      </c>
      <c r="G1809" s="84">
        <v>309900</v>
      </c>
      <c r="H1809" s="83">
        <v>0.11237173281703776</v>
      </c>
      <c r="I1809" s="83">
        <v>0.11112294288480155</v>
      </c>
      <c r="J1809" s="83">
        <v>0.10989674088415619</v>
      </c>
      <c r="K1809" s="83">
        <v>3.2668344627299128</v>
      </c>
      <c r="L1809" s="83">
        <v>0.31148112294288482</v>
      </c>
      <c r="M1809" s="83">
        <v>0.30100677637947726</v>
      </c>
      <c r="N1809" s="83">
        <v>0.29058728622136171</v>
      </c>
      <c r="O1809" s="83">
        <v>18.408238141335914</v>
      </c>
    </row>
    <row r="1810" spans="1:15" x14ac:dyDescent="0.25">
      <c r="A1810" s="78" t="str">
        <f t="shared" si="28"/>
        <v>26615</v>
      </c>
      <c r="B1810">
        <v>26</v>
      </c>
      <c r="C1810">
        <v>59</v>
      </c>
      <c r="D1810">
        <v>6</v>
      </c>
      <c r="E1810">
        <v>15</v>
      </c>
      <c r="F1810">
        <v>3</v>
      </c>
      <c r="G1810" s="84">
        <v>307905</v>
      </c>
      <c r="H1810" s="83">
        <v>0.10761760932755234</v>
      </c>
      <c r="I1810" s="83">
        <v>0.10647439957129634</v>
      </c>
      <c r="J1810" s="83">
        <v>0.1053539240999659</v>
      </c>
      <c r="K1810" s="83">
        <v>3.339331936798688</v>
      </c>
      <c r="L1810" s="83">
        <v>0.32511651321024343</v>
      </c>
      <c r="M1810" s="83">
        <v>0.31401893441158801</v>
      </c>
      <c r="N1810" s="83">
        <v>0.30298631071271981</v>
      </c>
      <c r="O1810" s="83">
        <v>16.632977704161998</v>
      </c>
    </row>
    <row r="1811" spans="1:15" x14ac:dyDescent="0.25">
      <c r="A1811" s="78" t="str">
        <f t="shared" si="28"/>
        <v>27615</v>
      </c>
      <c r="B1811">
        <v>27</v>
      </c>
      <c r="C1811">
        <v>58</v>
      </c>
      <c r="D1811">
        <v>6</v>
      </c>
      <c r="E1811">
        <v>15</v>
      </c>
      <c r="F1811">
        <v>3</v>
      </c>
      <c r="G1811" s="84">
        <v>305785</v>
      </c>
      <c r="H1811" s="83">
        <v>0.1076606112137613</v>
      </c>
      <c r="I1811" s="83">
        <v>0.1065454485995062</v>
      </c>
      <c r="J1811" s="83">
        <v>0.10544990761482741</v>
      </c>
      <c r="K1811" s="83">
        <v>3.2346223653874455</v>
      </c>
      <c r="L1811" s="83">
        <v>0.32476086138953841</v>
      </c>
      <c r="M1811" s="83">
        <v>0.31380545154275064</v>
      </c>
      <c r="N1811" s="83">
        <v>0.30290890658469188</v>
      </c>
      <c r="O1811" s="83">
        <v>15.655928184835751</v>
      </c>
    </row>
    <row r="1812" spans="1:15" x14ac:dyDescent="0.25">
      <c r="A1812" s="78" t="str">
        <f t="shared" si="28"/>
        <v>28615</v>
      </c>
      <c r="B1812">
        <v>28</v>
      </c>
      <c r="C1812">
        <v>57</v>
      </c>
      <c r="D1812">
        <v>6</v>
      </c>
      <c r="E1812">
        <v>15</v>
      </c>
      <c r="F1812">
        <v>3</v>
      </c>
      <c r="G1812" s="84">
        <v>303535</v>
      </c>
      <c r="H1812" s="83">
        <v>0.10769762959790469</v>
      </c>
      <c r="I1812" s="83">
        <v>0.10661044031166093</v>
      </c>
      <c r="J1812" s="83">
        <v>0.10554631261633748</v>
      </c>
      <c r="K1812" s="83">
        <v>3.125824040061278</v>
      </c>
      <c r="L1812" s="83">
        <v>0.32438763239824076</v>
      </c>
      <c r="M1812" s="83">
        <v>0.31357174625660961</v>
      </c>
      <c r="N1812" s="83">
        <v>0.30281845586176226</v>
      </c>
      <c r="O1812" s="83">
        <v>14.737417431268224</v>
      </c>
    </row>
    <row r="1813" spans="1:15" x14ac:dyDescent="0.25">
      <c r="A1813" s="78" t="str">
        <f t="shared" si="28"/>
        <v>29615</v>
      </c>
      <c r="B1813">
        <v>29</v>
      </c>
      <c r="C1813">
        <v>56</v>
      </c>
      <c r="D1813">
        <v>6</v>
      </c>
      <c r="E1813">
        <v>15</v>
      </c>
      <c r="F1813">
        <v>3</v>
      </c>
      <c r="G1813" s="84">
        <v>301155</v>
      </c>
      <c r="H1813" s="83">
        <v>0.10773521940528963</v>
      </c>
      <c r="I1813" s="83">
        <v>0.10667596420447942</v>
      </c>
      <c r="J1813" s="83">
        <v>0.10563995284820109</v>
      </c>
      <c r="K1813" s="83">
        <v>3.0108415931995154</v>
      </c>
      <c r="L1813" s="83">
        <v>0.32399262838073417</v>
      </c>
      <c r="M1813" s="83">
        <v>0.31332038319137984</v>
      </c>
      <c r="N1813" s="83">
        <v>0.30270790788796464</v>
      </c>
      <c r="O1813" s="83">
        <v>13.873214789726221</v>
      </c>
    </row>
    <row r="1814" spans="1:15" x14ac:dyDescent="0.25">
      <c r="A1814" s="78" t="str">
        <f t="shared" si="28"/>
        <v>30615</v>
      </c>
      <c r="B1814">
        <v>30</v>
      </c>
      <c r="C1814">
        <v>55</v>
      </c>
      <c r="D1814">
        <v>6</v>
      </c>
      <c r="E1814">
        <v>15</v>
      </c>
      <c r="F1814">
        <v>3</v>
      </c>
      <c r="G1814" s="84">
        <v>298630</v>
      </c>
      <c r="H1814" s="83">
        <v>0.10776881090312426</v>
      </c>
      <c r="I1814" s="83">
        <v>0.10674078290861601</v>
      </c>
      <c r="J1814" s="83">
        <v>0.10572949804105415</v>
      </c>
      <c r="K1814" s="83">
        <v>2.8828784783846233</v>
      </c>
      <c r="L1814" s="83">
        <v>0.32357767136590432</v>
      </c>
      <c r="M1814" s="83">
        <v>0.31304959314201519</v>
      </c>
      <c r="N1814" s="83">
        <v>0.30258179017513309</v>
      </c>
      <c r="O1814" s="83">
        <v>13.03695208117068</v>
      </c>
    </row>
    <row r="1815" spans="1:15" x14ac:dyDescent="0.25">
      <c r="A1815" s="78" t="str">
        <f t="shared" si="28"/>
        <v>31615</v>
      </c>
      <c r="B1815">
        <v>31</v>
      </c>
      <c r="C1815">
        <v>54</v>
      </c>
      <c r="D1815">
        <v>6</v>
      </c>
      <c r="E1815">
        <v>15</v>
      </c>
      <c r="F1815">
        <v>3</v>
      </c>
      <c r="G1815" s="84">
        <v>295955</v>
      </c>
      <c r="H1815" s="83">
        <v>0.10780017232349512</v>
      </c>
      <c r="I1815" s="83">
        <v>0.10680002027335236</v>
      </c>
      <c r="J1815" s="83">
        <v>0.10581676268351607</v>
      </c>
      <c r="K1815" s="83">
        <v>2.7504012434322784</v>
      </c>
      <c r="L1815" s="83">
        <v>0.3231403422817658</v>
      </c>
      <c r="M1815" s="83">
        <v>0.31275362808535079</v>
      </c>
      <c r="N1815" s="83">
        <v>0.30242773394603911</v>
      </c>
      <c r="O1815" s="83">
        <v>12.276842763257928</v>
      </c>
    </row>
    <row r="1816" spans="1:15" x14ac:dyDescent="0.25">
      <c r="A1816" s="78" t="str">
        <f t="shared" si="28"/>
        <v>32615</v>
      </c>
      <c r="B1816">
        <v>32</v>
      </c>
      <c r="C1816">
        <v>53</v>
      </c>
      <c r="D1816">
        <v>6</v>
      </c>
      <c r="E1816">
        <v>15</v>
      </c>
      <c r="F1816">
        <v>3</v>
      </c>
      <c r="G1816" s="84">
        <v>293130</v>
      </c>
      <c r="H1816" s="83">
        <v>0.1078292907583666</v>
      </c>
      <c r="I1816" s="83">
        <v>0.10685361443728039</v>
      </c>
      <c r="J1816" s="83">
        <v>0.10589840685020298</v>
      </c>
      <c r="K1816" s="83">
        <v>2.6293248729232763</v>
      </c>
      <c r="L1816" s="83">
        <v>0.322675945826084</v>
      </c>
      <c r="M1816" s="83">
        <v>0.31243475591034692</v>
      </c>
      <c r="N1816" s="83">
        <v>0.30224814928530003</v>
      </c>
      <c r="O1816" s="83">
        <v>11.559680005458329</v>
      </c>
    </row>
    <row r="1817" spans="1:15" x14ac:dyDescent="0.25">
      <c r="A1817" s="78" t="str">
        <f t="shared" si="28"/>
        <v>33615</v>
      </c>
      <c r="B1817">
        <v>33</v>
      </c>
      <c r="C1817">
        <v>52</v>
      </c>
      <c r="D1817">
        <v>6</v>
      </c>
      <c r="E1817">
        <v>15</v>
      </c>
      <c r="F1817">
        <v>3</v>
      </c>
      <c r="G1817" s="84">
        <v>290150</v>
      </c>
      <c r="H1817" s="83">
        <v>0.1078511114940548</v>
      </c>
      <c r="I1817" s="83">
        <v>0.10690332586593142</v>
      </c>
      <c r="J1817" s="83">
        <v>0.10597277270377391</v>
      </c>
      <c r="K1817" s="83">
        <v>2.4984283991039118</v>
      </c>
      <c r="L1817" s="83">
        <v>0.32218852317766672</v>
      </c>
      <c r="M1817" s="83">
        <v>0.31208685162846805</v>
      </c>
      <c r="N1817" s="83">
        <v>0.30204032397036018</v>
      </c>
      <c r="O1817" s="83">
        <v>10.869998276753403</v>
      </c>
    </row>
    <row r="1818" spans="1:15" x14ac:dyDescent="0.25">
      <c r="A1818" s="78" t="str">
        <f t="shared" si="28"/>
        <v>34615</v>
      </c>
      <c r="B1818">
        <v>34</v>
      </c>
      <c r="C1818">
        <v>51</v>
      </c>
      <c r="D1818">
        <v>6</v>
      </c>
      <c r="E1818">
        <v>15</v>
      </c>
      <c r="F1818">
        <v>3</v>
      </c>
      <c r="G1818" s="84">
        <v>287000</v>
      </c>
      <c r="H1818" s="83">
        <v>0.10704529616724738</v>
      </c>
      <c r="I1818" s="83">
        <v>0.10614285714285714</v>
      </c>
      <c r="J1818" s="83">
        <v>0.10526132404181185</v>
      </c>
      <c r="K1818" s="83">
        <v>2.3991742160278746</v>
      </c>
      <c r="L1818" s="83">
        <v>0.32166898954703832</v>
      </c>
      <c r="M1818" s="83">
        <v>0.3117108013937282</v>
      </c>
      <c r="N1818" s="83">
        <v>0.30179790940766549</v>
      </c>
      <c r="O1818" s="83">
        <v>10.236160278745645</v>
      </c>
    </row>
    <row r="1819" spans="1:15" x14ac:dyDescent="0.25">
      <c r="A1819" s="78" t="str">
        <f t="shared" si="28"/>
        <v>35615</v>
      </c>
      <c r="B1819">
        <v>35</v>
      </c>
      <c r="C1819">
        <v>50</v>
      </c>
      <c r="D1819">
        <v>6</v>
      </c>
      <c r="E1819">
        <v>15</v>
      </c>
      <c r="F1819">
        <v>3</v>
      </c>
      <c r="G1819" s="84">
        <v>283675</v>
      </c>
      <c r="H1819" s="83">
        <v>9.7622279016480129E-2</v>
      </c>
      <c r="I1819" s="83">
        <v>9.6850268793513702E-2</v>
      </c>
      <c r="J1819" s="83">
        <v>9.6095884374724591E-2</v>
      </c>
      <c r="K1819" s="83">
        <v>2.4939173349784083</v>
      </c>
      <c r="L1819" s="83">
        <v>0.33421697364942277</v>
      </c>
      <c r="M1819" s="83">
        <v>0.32378249757645194</v>
      </c>
      <c r="N1819" s="83">
        <v>0.31339737375517757</v>
      </c>
      <c r="O1819" s="83">
        <v>9.4970935048911613</v>
      </c>
    </row>
    <row r="1820" spans="1:15" x14ac:dyDescent="0.25">
      <c r="A1820" s="78" t="str">
        <f t="shared" si="28"/>
        <v>36615</v>
      </c>
      <c r="B1820">
        <v>36</v>
      </c>
      <c r="C1820">
        <v>49</v>
      </c>
      <c r="D1820">
        <v>6</v>
      </c>
      <c r="E1820">
        <v>15</v>
      </c>
      <c r="F1820">
        <v>3</v>
      </c>
      <c r="G1820" s="84">
        <v>280175</v>
      </c>
      <c r="H1820" s="83">
        <v>9.7628268046756492E-2</v>
      </c>
      <c r="I1820" s="83">
        <v>9.6878736503970733E-2</v>
      </c>
      <c r="J1820" s="83">
        <v>9.6143481752476126E-2</v>
      </c>
      <c r="K1820" s="83">
        <v>2.3976657446238958</v>
      </c>
      <c r="L1820" s="83">
        <v>0.33359150530918175</v>
      </c>
      <c r="M1820" s="83">
        <v>0.32330507718390294</v>
      </c>
      <c r="N1820" s="83">
        <v>0.31306147943249757</v>
      </c>
      <c r="O1820" s="83">
        <v>9.045407334701526</v>
      </c>
    </row>
    <row r="1821" spans="1:15" x14ac:dyDescent="0.25">
      <c r="A1821" s="78" t="str">
        <f t="shared" si="28"/>
        <v>37615</v>
      </c>
      <c r="B1821">
        <v>37</v>
      </c>
      <c r="C1821">
        <v>48</v>
      </c>
      <c r="D1821">
        <v>6</v>
      </c>
      <c r="E1821">
        <v>15</v>
      </c>
      <c r="F1821">
        <v>3</v>
      </c>
      <c r="G1821" s="84">
        <v>276480</v>
      </c>
      <c r="H1821" s="83">
        <v>9.762731481481482E-2</v>
      </c>
      <c r="I1821" s="83">
        <v>9.6896701388888895E-2</v>
      </c>
      <c r="J1821" s="83">
        <v>9.6184172453703698E-2</v>
      </c>
      <c r="K1821" s="83">
        <v>2.2978515625</v>
      </c>
      <c r="L1821" s="83">
        <v>0.33293185763888888</v>
      </c>
      <c r="M1821" s="83">
        <v>0.32279007523148145</v>
      </c>
      <c r="N1821" s="83">
        <v>0.31269531249999999</v>
      </c>
      <c r="O1821" s="83">
        <v>8.6245695891203695</v>
      </c>
    </row>
    <row r="1822" spans="1:15" x14ac:dyDescent="0.25">
      <c r="A1822" s="78" t="str">
        <f t="shared" si="28"/>
        <v>38615</v>
      </c>
      <c r="B1822">
        <v>38</v>
      </c>
      <c r="C1822">
        <v>47</v>
      </c>
      <c r="D1822">
        <v>6</v>
      </c>
      <c r="E1822">
        <v>15</v>
      </c>
      <c r="F1822">
        <v>3</v>
      </c>
      <c r="G1822" s="84">
        <v>272595</v>
      </c>
      <c r="H1822" s="83">
        <v>9.7617344412039841E-2</v>
      </c>
      <c r="I1822" s="83">
        <v>9.6909334360498173E-2</v>
      </c>
      <c r="J1822" s="83">
        <v>9.6215998092408148E-2</v>
      </c>
      <c r="K1822" s="83">
        <v>2.1993323428529505</v>
      </c>
      <c r="L1822" s="83">
        <v>0.33224013646618611</v>
      </c>
      <c r="M1822" s="83">
        <v>0.32224362148975588</v>
      </c>
      <c r="N1822" s="83">
        <v>0.31229112786368057</v>
      </c>
      <c r="O1822" s="83">
        <v>8.2230928667070202</v>
      </c>
    </row>
    <row r="1823" spans="1:15" x14ac:dyDescent="0.25">
      <c r="A1823" s="78" t="str">
        <f t="shared" si="28"/>
        <v>39615</v>
      </c>
      <c r="B1823">
        <v>39</v>
      </c>
      <c r="C1823">
        <v>46</v>
      </c>
      <c r="D1823">
        <v>6</v>
      </c>
      <c r="E1823">
        <v>15</v>
      </c>
      <c r="F1823">
        <v>3</v>
      </c>
      <c r="G1823" s="84">
        <v>268500</v>
      </c>
      <c r="H1823" s="83">
        <v>9.7601489757914342E-2</v>
      </c>
      <c r="I1823" s="83">
        <v>9.691620111731844E-2</v>
      </c>
      <c r="J1823" s="83">
        <v>9.6242085661080071E-2</v>
      </c>
      <c r="K1823" s="83">
        <v>2.1019627560521417</v>
      </c>
      <c r="L1823" s="83">
        <v>0.33151582867783985</v>
      </c>
      <c r="M1823" s="83">
        <v>0.32166480446927376</v>
      </c>
      <c r="N1823" s="83">
        <v>0.3118659217877095</v>
      </c>
      <c r="O1823" s="83">
        <v>7.8488156424581002</v>
      </c>
    </row>
    <row r="1824" spans="1:15" x14ac:dyDescent="0.25">
      <c r="A1824" s="78" t="str">
        <f t="shared" si="28"/>
        <v>40615</v>
      </c>
      <c r="B1824">
        <v>40</v>
      </c>
      <c r="C1824">
        <v>45</v>
      </c>
      <c r="D1824">
        <v>6</v>
      </c>
      <c r="E1824">
        <v>15</v>
      </c>
      <c r="F1824">
        <v>3</v>
      </c>
      <c r="G1824" s="84">
        <v>264195</v>
      </c>
      <c r="H1824" s="83">
        <v>9.7579439429209491E-2</v>
      </c>
      <c r="I1824" s="83">
        <v>9.6913264823331249E-2</v>
      </c>
      <c r="J1824" s="83">
        <v>9.6266015632392746E-2</v>
      </c>
      <c r="K1824" s="83">
        <v>2.0055640719922785</v>
      </c>
      <c r="L1824" s="83">
        <v>0.330763261984519</v>
      </c>
      <c r="M1824" s="83">
        <v>0.32106209428641724</v>
      </c>
      <c r="N1824" s="83">
        <v>0.31141770283313464</v>
      </c>
      <c r="O1824" s="83">
        <v>7.4953916614621772</v>
      </c>
    </row>
    <row r="1825" spans="1:15" x14ac:dyDescent="0.25">
      <c r="A1825" s="78" t="str">
        <f t="shared" si="28"/>
        <v>41615</v>
      </c>
      <c r="B1825">
        <v>41</v>
      </c>
      <c r="C1825">
        <v>44</v>
      </c>
      <c r="D1825">
        <v>6</v>
      </c>
      <c r="E1825">
        <v>15</v>
      </c>
      <c r="F1825">
        <v>3</v>
      </c>
      <c r="G1825" s="84">
        <v>259660</v>
      </c>
      <c r="H1825" s="83">
        <v>9.7554494338750672E-2</v>
      </c>
      <c r="I1825" s="83">
        <v>9.691134560579219E-2</v>
      </c>
      <c r="J1825" s="83">
        <v>9.6283601632904572E-2</v>
      </c>
      <c r="K1825" s="83">
        <v>1.9099591773858122</v>
      </c>
      <c r="L1825" s="83">
        <v>0.32998921666795039</v>
      </c>
      <c r="M1825" s="83">
        <v>0.32044211661403371</v>
      </c>
      <c r="N1825" s="83">
        <v>0.31095663560040054</v>
      </c>
      <c r="O1825" s="83">
        <v>7.1564083801894789</v>
      </c>
    </row>
    <row r="1826" spans="1:15" x14ac:dyDescent="0.25">
      <c r="A1826" s="78" t="str">
        <f t="shared" si="28"/>
        <v>42615</v>
      </c>
      <c r="B1826">
        <v>42</v>
      </c>
      <c r="C1826">
        <v>43</v>
      </c>
      <c r="D1826">
        <v>6</v>
      </c>
      <c r="E1826">
        <v>15</v>
      </c>
      <c r="F1826">
        <v>3</v>
      </c>
      <c r="G1826" s="84">
        <v>254890</v>
      </c>
      <c r="H1826" s="83">
        <v>9.7524422299815602E-2</v>
      </c>
      <c r="I1826" s="83">
        <v>9.6904547059515872E-2</v>
      </c>
      <c r="J1826" s="83">
        <v>9.6304288124288914E-2</v>
      </c>
      <c r="K1826" s="83">
        <v>1.8106281140884304</v>
      </c>
      <c r="L1826" s="83">
        <v>0.32920083173133508</v>
      </c>
      <c r="M1826" s="83">
        <v>0.31981246812350428</v>
      </c>
      <c r="N1826" s="83">
        <v>0.31048687669190633</v>
      </c>
      <c r="O1826" s="83">
        <v>6.8409431519478989</v>
      </c>
    </row>
    <row r="1827" spans="1:15" x14ac:dyDescent="0.25">
      <c r="A1827" s="78" t="str">
        <f t="shared" si="28"/>
        <v>43615</v>
      </c>
      <c r="B1827">
        <v>43</v>
      </c>
      <c r="C1827">
        <v>42</v>
      </c>
      <c r="D1827">
        <v>6</v>
      </c>
      <c r="E1827">
        <v>15</v>
      </c>
      <c r="F1827">
        <v>3</v>
      </c>
      <c r="G1827" s="84">
        <v>249875</v>
      </c>
      <c r="H1827" s="83">
        <v>9.7496748374187092E-2</v>
      </c>
      <c r="I1827" s="83">
        <v>9.6900450225112553E-2</v>
      </c>
      <c r="J1827" s="83">
        <v>9.6324162081040526E-2</v>
      </c>
      <c r="K1827" s="83">
        <v>1.7181870935467733</v>
      </c>
      <c r="L1827" s="83">
        <v>0.32840020010005</v>
      </c>
      <c r="M1827" s="83">
        <v>0.31917158579289645</v>
      </c>
      <c r="N1827" s="83">
        <v>0.31001500750375188</v>
      </c>
      <c r="O1827" s="83">
        <v>6.5503791895947971</v>
      </c>
    </row>
    <row r="1828" spans="1:15" x14ac:dyDescent="0.25">
      <c r="A1828" s="78" t="str">
        <f t="shared" si="28"/>
        <v>44615</v>
      </c>
      <c r="B1828">
        <v>44</v>
      </c>
      <c r="C1828">
        <v>41</v>
      </c>
      <c r="D1828">
        <v>6</v>
      </c>
      <c r="E1828">
        <v>15</v>
      </c>
      <c r="F1828">
        <v>3</v>
      </c>
      <c r="G1828" s="84">
        <v>244595</v>
      </c>
      <c r="H1828" s="83">
        <v>9.6056746867270379E-2</v>
      </c>
      <c r="I1828" s="83">
        <v>9.5512990862446079E-2</v>
      </c>
      <c r="J1828" s="83">
        <v>9.4993765203704089E-2</v>
      </c>
      <c r="K1828" s="83">
        <v>1.6424007032032544</v>
      </c>
      <c r="L1828" s="83">
        <v>0.32759459514707989</v>
      </c>
      <c r="M1828" s="83">
        <v>0.318534720660684</v>
      </c>
      <c r="N1828" s="83">
        <v>0.309548437212535</v>
      </c>
      <c r="O1828" s="83">
        <v>6.2676710480590367</v>
      </c>
    </row>
    <row r="1829" spans="1:15" x14ac:dyDescent="0.25">
      <c r="A1829" s="78" t="str">
        <f t="shared" si="28"/>
        <v>45615</v>
      </c>
      <c r="B1829">
        <v>45</v>
      </c>
      <c r="C1829">
        <v>40</v>
      </c>
      <c r="D1829">
        <v>6</v>
      </c>
      <c r="E1829">
        <v>15</v>
      </c>
      <c r="F1829">
        <v>3</v>
      </c>
      <c r="G1829" s="84">
        <v>239050</v>
      </c>
      <c r="H1829" s="83">
        <v>8.5659903785818864E-2</v>
      </c>
      <c r="I1829" s="83">
        <v>8.5208115457017355E-2</v>
      </c>
      <c r="J1829" s="83">
        <v>8.4777243254549259E-2</v>
      </c>
      <c r="K1829" s="83">
        <v>1.7113783727253713</v>
      </c>
      <c r="L1829" s="83">
        <v>0.34922819493829743</v>
      </c>
      <c r="M1829" s="83">
        <v>0.3394603639405982</v>
      </c>
      <c r="N1829" s="83">
        <v>0.32977201422296593</v>
      </c>
      <c r="O1829" s="83">
        <v>6.0240158962560137</v>
      </c>
    </row>
    <row r="1830" spans="1:15" x14ac:dyDescent="0.25">
      <c r="A1830" s="78" t="str">
        <f t="shared" si="28"/>
        <v>46615</v>
      </c>
      <c r="B1830">
        <v>46</v>
      </c>
      <c r="C1830">
        <v>39</v>
      </c>
      <c r="D1830">
        <v>6</v>
      </c>
      <c r="E1830">
        <v>15</v>
      </c>
      <c r="F1830">
        <v>3</v>
      </c>
      <c r="G1830" s="84">
        <v>233230</v>
      </c>
      <c r="H1830" s="83">
        <v>8.564078377567208E-2</v>
      </c>
      <c r="I1830" s="83">
        <v>8.5212022467092571E-2</v>
      </c>
      <c r="J1830" s="83">
        <v>8.4808986837027825E-2</v>
      </c>
      <c r="K1830" s="83">
        <v>1.5859709299832783</v>
      </c>
      <c r="L1830" s="83">
        <v>0.34834712515542599</v>
      </c>
      <c r="M1830" s="83">
        <v>0.33876859752175964</v>
      </c>
      <c r="N1830" s="83">
        <v>0.32927582214980922</v>
      </c>
      <c r="O1830" s="83">
        <v>5.7457273935600055</v>
      </c>
    </row>
    <row r="1831" spans="1:15" x14ac:dyDescent="0.25">
      <c r="A1831" s="78" t="str">
        <f t="shared" si="28"/>
        <v>47615</v>
      </c>
      <c r="B1831">
        <v>47</v>
      </c>
      <c r="C1831">
        <v>38</v>
      </c>
      <c r="D1831">
        <v>6</v>
      </c>
      <c r="E1831">
        <v>15</v>
      </c>
      <c r="F1831">
        <v>3</v>
      </c>
      <c r="G1831" s="84">
        <v>227135</v>
      </c>
      <c r="H1831" s="83">
        <v>8.5623087591080199E-2</v>
      </c>
      <c r="I1831" s="83">
        <v>8.5222444801549738E-2</v>
      </c>
      <c r="J1831" s="83">
        <v>8.4843815352103377E-2</v>
      </c>
      <c r="K1831" s="83">
        <v>1.5106126312545403</v>
      </c>
      <c r="L1831" s="83">
        <v>0.34747617055935898</v>
      </c>
      <c r="M1831" s="83">
        <v>0.33808968234750258</v>
      </c>
      <c r="N1831" s="83">
        <v>0.32879124749598254</v>
      </c>
      <c r="O1831" s="83">
        <v>5.4883307284214231</v>
      </c>
    </row>
    <row r="1832" spans="1:15" x14ac:dyDescent="0.25">
      <c r="A1832" s="78" t="str">
        <f t="shared" si="28"/>
        <v>48615</v>
      </c>
      <c r="B1832">
        <v>48</v>
      </c>
      <c r="C1832">
        <v>37</v>
      </c>
      <c r="D1832">
        <v>6</v>
      </c>
      <c r="E1832">
        <v>15</v>
      </c>
      <c r="F1832">
        <v>3</v>
      </c>
      <c r="G1832" s="84">
        <v>220765</v>
      </c>
      <c r="H1832" s="83">
        <v>8.5611396734083758E-2</v>
      </c>
      <c r="I1832" s="83">
        <v>8.5235431341018728E-2</v>
      </c>
      <c r="J1832" s="83">
        <v>8.4882114465608227E-2</v>
      </c>
      <c r="K1832" s="83">
        <v>1.4502932983036261</v>
      </c>
      <c r="L1832" s="83">
        <v>0.34661291418476659</v>
      </c>
      <c r="M1832" s="83">
        <v>0.33742667542409349</v>
      </c>
      <c r="N1832" s="83">
        <v>0.32832197132697666</v>
      </c>
      <c r="O1832" s="83">
        <v>5.2425203270445948</v>
      </c>
    </row>
    <row r="1833" spans="1:15" x14ac:dyDescent="0.25">
      <c r="A1833" s="78" t="str">
        <f t="shared" si="28"/>
        <v>49615</v>
      </c>
      <c r="B1833">
        <v>49</v>
      </c>
      <c r="C1833">
        <v>36</v>
      </c>
      <c r="D1833">
        <v>6</v>
      </c>
      <c r="E1833">
        <v>15</v>
      </c>
      <c r="F1833">
        <v>3</v>
      </c>
      <c r="G1833" s="84">
        <v>214140</v>
      </c>
      <c r="H1833" s="83">
        <v>8.5602876622770149E-2</v>
      </c>
      <c r="I1833" s="83">
        <v>8.5252638460820027E-2</v>
      </c>
      <c r="J1833" s="83">
        <v>8.4925749509666568E-2</v>
      </c>
      <c r="K1833" s="83">
        <v>1.3900812552535724</v>
      </c>
      <c r="L1833" s="83">
        <v>0.34576912300364249</v>
      </c>
      <c r="M1833" s="83">
        <v>0.33677033716260391</v>
      </c>
      <c r="N1833" s="83">
        <v>0.32786494816475203</v>
      </c>
      <c r="O1833" s="83">
        <v>5.0142803773232467</v>
      </c>
    </row>
    <row r="1834" spans="1:15" x14ac:dyDescent="0.25">
      <c r="A1834" s="78" t="str">
        <f t="shared" si="28"/>
        <v>50615</v>
      </c>
      <c r="B1834">
        <v>50</v>
      </c>
      <c r="C1834">
        <v>35</v>
      </c>
      <c r="D1834">
        <v>6</v>
      </c>
      <c r="E1834">
        <v>15</v>
      </c>
      <c r="F1834">
        <v>3</v>
      </c>
      <c r="G1834" s="84">
        <v>207275</v>
      </c>
      <c r="H1834" s="83">
        <v>8.5475817151127731E-2</v>
      </c>
      <c r="I1834" s="83">
        <v>8.5167048606923174E-2</v>
      </c>
      <c r="J1834" s="83">
        <v>8.4877578096731396E-2</v>
      </c>
      <c r="K1834" s="83">
        <v>1.3330454709926427</v>
      </c>
      <c r="L1834" s="83">
        <v>0.34493305994451817</v>
      </c>
      <c r="M1834" s="83">
        <v>0.33612833192618502</v>
      </c>
      <c r="N1834" s="83">
        <v>0.32742009407791584</v>
      </c>
      <c r="O1834" s="83">
        <v>4.7943794475937764</v>
      </c>
    </row>
    <row r="1835" spans="1:15" x14ac:dyDescent="0.25">
      <c r="A1835" s="78" t="str">
        <f t="shared" si="28"/>
        <v>18815</v>
      </c>
      <c r="B1835">
        <v>18</v>
      </c>
      <c r="C1835">
        <v>67</v>
      </c>
      <c r="D1835">
        <v>8</v>
      </c>
      <c r="E1835">
        <v>15</v>
      </c>
      <c r="F1835">
        <v>3</v>
      </c>
      <c r="G1835" s="84">
        <v>421175</v>
      </c>
      <c r="H1835" s="83">
        <v>0.12116103757345521</v>
      </c>
      <c r="I1835" s="83">
        <v>0.1195868700658871</v>
      </c>
      <c r="J1835" s="83">
        <v>0.11803169703804832</v>
      </c>
      <c r="K1835" s="83">
        <v>3.9793387546744228</v>
      </c>
      <c r="L1835" s="83">
        <v>0.30611028669792839</v>
      </c>
      <c r="M1835" s="83">
        <v>0.29498189588650797</v>
      </c>
      <c r="N1835" s="83">
        <v>0.28390099127441087</v>
      </c>
      <c r="O1835" s="83">
        <v>25.927680892740547</v>
      </c>
    </row>
    <row r="1836" spans="1:15" x14ac:dyDescent="0.25">
      <c r="A1836" s="78" t="str">
        <f t="shared" si="28"/>
        <v>19815</v>
      </c>
      <c r="B1836">
        <v>19</v>
      </c>
      <c r="C1836">
        <v>66</v>
      </c>
      <c r="D1836">
        <v>8</v>
      </c>
      <c r="E1836">
        <v>15</v>
      </c>
      <c r="F1836">
        <v>3</v>
      </c>
      <c r="G1836" s="84">
        <v>419995</v>
      </c>
      <c r="H1836" s="83">
        <v>0.12121334777794973</v>
      </c>
      <c r="I1836" s="83">
        <v>0.11966332932534911</v>
      </c>
      <c r="J1836" s="83">
        <v>0.11813950166073406</v>
      </c>
      <c r="K1836" s="83">
        <v>3.8749366063881712</v>
      </c>
      <c r="L1836" s="83">
        <v>0.3059131656329242</v>
      </c>
      <c r="M1836" s="83">
        <v>0.29489160585245061</v>
      </c>
      <c r="N1836" s="83">
        <v>0.2839200466672222</v>
      </c>
      <c r="O1836" s="83">
        <v>24.32395385659353</v>
      </c>
    </row>
    <row r="1837" spans="1:15" x14ac:dyDescent="0.25">
      <c r="A1837" s="78" t="str">
        <f t="shared" si="28"/>
        <v>20815</v>
      </c>
      <c r="B1837">
        <v>20</v>
      </c>
      <c r="C1837">
        <v>65</v>
      </c>
      <c r="D1837">
        <v>8</v>
      </c>
      <c r="E1837">
        <v>15</v>
      </c>
      <c r="F1837">
        <v>3</v>
      </c>
      <c r="G1837" s="84">
        <v>418775</v>
      </c>
      <c r="H1837" s="83">
        <v>0.12126320816667661</v>
      </c>
      <c r="I1837" s="83">
        <v>0.11974449286609755</v>
      </c>
      <c r="J1837" s="83">
        <v>0.11824726881977195</v>
      </c>
      <c r="K1837" s="83">
        <v>3.7720852486418721</v>
      </c>
      <c r="L1837" s="83">
        <v>0.30570592800429824</v>
      </c>
      <c r="M1837" s="83">
        <v>0.29479314667781026</v>
      </c>
      <c r="N1837" s="83">
        <v>0.28393289952838635</v>
      </c>
      <c r="O1837" s="83">
        <v>22.861944958509941</v>
      </c>
    </row>
    <row r="1838" spans="1:15" x14ac:dyDescent="0.25">
      <c r="A1838" s="78" t="str">
        <f t="shared" si="28"/>
        <v>21815</v>
      </c>
      <c r="B1838">
        <v>21</v>
      </c>
      <c r="C1838">
        <v>64</v>
      </c>
      <c r="D1838">
        <v>8</v>
      </c>
      <c r="E1838">
        <v>15</v>
      </c>
      <c r="F1838">
        <v>3</v>
      </c>
      <c r="G1838" s="84">
        <v>417500</v>
      </c>
      <c r="H1838" s="83">
        <v>0.12131257485029941</v>
      </c>
      <c r="I1838" s="83">
        <v>0.11982275449101797</v>
      </c>
      <c r="J1838" s="83">
        <v>0.11835449101796407</v>
      </c>
      <c r="K1838" s="83">
        <v>3.6707592814371259</v>
      </c>
      <c r="L1838" s="83">
        <v>0.30548263473053894</v>
      </c>
      <c r="M1838" s="83">
        <v>0.29468263473053891</v>
      </c>
      <c r="N1838" s="83">
        <v>0.28393772455089822</v>
      </c>
      <c r="O1838" s="83">
        <v>21.485056287425149</v>
      </c>
    </row>
    <row r="1839" spans="1:15" x14ac:dyDescent="0.25">
      <c r="A1839" s="78" t="str">
        <f t="shared" si="28"/>
        <v>22815</v>
      </c>
      <c r="B1839">
        <v>22</v>
      </c>
      <c r="C1839">
        <v>63</v>
      </c>
      <c r="D1839">
        <v>8</v>
      </c>
      <c r="E1839">
        <v>15</v>
      </c>
      <c r="F1839">
        <v>3</v>
      </c>
      <c r="G1839" s="84">
        <v>416155</v>
      </c>
      <c r="H1839" s="83">
        <v>0.12136343429731711</v>
      </c>
      <c r="I1839" s="83">
        <v>0.11990244019656138</v>
      </c>
      <c r="J1839" s="83">
        <v>0.11846547560404176</v>
      </c>
      <c r="K1839" s="83">
        <v>3.5811728802970046</v>
      </c>
      <c r="L1839" s="83">
        <v>0.30524444017253188</v>
      </c>
      <c r="M1839" s="83">
        <v>0.29456092081075563</v>
      </c>
      <c r="N1839" s="83">
        <v>0.28393266931792238</v>
      </c>
      <c r="O1839" s="83">
        <v>20.162576443873075</v>
      </c>
    </row>
    <row r="1840" spans="1:15" x14ac:dyDescent="0.25">
      <c r="A1840" s="78" t="str">
        <f t="shared" si="28"/>
        <v>23815</v>
      </c>
      <c r="B1840">
        <v>23</v>
      </c>
      <c r="C1840">
        <v>62</v>
      </c>
      <c r="D1840">
        <v>8</v>
      </c>
      <c r="E1840">
        <v>15</v>
      </c>
      <c r="F1840">
        <v>3</v>
      </c>
      <c r="G1840" s="84">
        <v>414740</v>
      </c>
      <c r="H1840" s="83">
        <v>0.12141100448473742</v>
      </c>
      <c r="I1840" s="83">
        <v>0.11998119303660125</v>
      </c>
      <c r="J1840" s="83">
        <v>0.11857549308000193</v>
      </c>
      <c r="K1840" s="83">
        <v>3.4823214544051697</v>
      </c>
      <c r="L1840" s="83">
        <v>0.30499107874813136</v>
      </c>
      <c r="M1840" s="83">
        <v>0.29442542315667647</v>
      </c>
      <c r="N1840" s="83">
        <v>0.28391763514491009</v>
      </c>
      <c r="O1840" s="83">
        <v>18.920352510006268</v>
      </c>
    </row>
    <row r="1841" spans="1:15" x14ac:dyDescent="0.25">
      <c r="A1841" s="78" t="str">
        <f t="shared" si="28"/>
        <v>24815</v>
      </c>
      <c r="B1841">
        <v>24</v>
      </c>
      <c r="C1841">
        <v>61</v>
      </c>
      <c r="D1841">
        <v>8</v>
      </c>
      <c r="E1841">
        <v>15</v>
      </c>
      <c r="F1841">
        <v>3</v>
      </c>
      <c r="G1841" s="84">
        <v>413235</v>
      </c>
      <c r="H1841" s="83">
        <v>0.12145873413433035</v>
      </c>
      <c r="I1841" s="83">
        <v>0.12006001427759024</v>
      </c>
      <c r="J1841" s="83">
        <v>0.11868549372633005</v>
      </c>
      <c r="K1841" s="83">
        <v>3.3849552917831258</v>
      </c>
      <c r="L1841" s="83">
        <v>0.30472249446440886</v>
      </c>
      <c r="M1841" s="83">
        <v>0.29427807421926988</v>
      </c>
      <c r="N1841" s="83">
        <v>0.28389173230728276</v>
      </c>
      <c r="O1841" s="83">
        <v>17.792275581690806</v>
      </c>
    </row>
    <row r="1842" spans="1:15" x14ac:dyDescent="0.25">
      <c r="A1842" s="78" t="str">
        <f t="shared" si="28"/>
        <v>25815</v>
      </c>
      <c r="B1842">
        <v>25</v>
      </c>
      <c r="C1842">
        <v>60</v>
      </c>
      <c r="D1842">
        <v>8</v>
      </c>
      <c r="E1842">
        <v>15</v>
      </c>
      <c r="F1842">
        <v>3</v>
      </c>
      <c r="G1842" s="84">
        <v>411640</v>
      </c>
      <c r="H1842" s="83">
        <v>0.12015110290545136</v>
      </c>
      <c r="I1842" s="83">
        <v>0.11881498396657274</v>
      </c>
      <c r="J1842" s="83">
        <v>0.11750558740647167</v>
      </c>
      <c r="K1842" s="83">
        <v>3.3493343698377225</v>
      </c>
      <c r="L1842" s="83">
        <v>0.30443591487707705</v>
      </c>
      <c r="M1842" s="83">
        <v>0.2941162180546108</v>
      </c>
      <c r="N1842" s="83">
        <v>0.28385482460402295</v>
      </c>
      <c r="O1842" s="83">
        <v>16.698928675541737</v>
      </c>
    </row>
    <row r="1843" spans="1:15" x14ac:dyDescent="0.25">
      <c r="A1843" s="78" t="str">
        <f t="shared" si="28"/>
        <v>26815</v>
      </c>
      <c r="B1843">
        <v>26</v>
      </c>
      <c r="C1843">
        <v>59</v>
      </c>
      <c r="D1843">
        <v>8</v>
      </c>
      <c r="E1843">
        <v>15</v>
      </c>
      <c r="F1843">
        <v>3</v>
      </c>
      <c r="G1843" s="84">
        <v>409940</v>
      </c>
      <c r="H1843" s="83">
        <v>0.11842464750939162</v>
      </c>
      <c r="I1843" s="83">
        <v>0.11716592672098355</v>
      </c>
      <c r="J1843" s="83">
        <v>0.11593159974630433</v>
      </c>
      <c r="K1843" s="83">
        <v>3.3333243889349662</v>
      </c>
      <c r="L1843" s="83">
        <v>0.31091135288090938</v>
      </c>
      <c r="M1843" s="83">
        <v>0.30030004390886472</v>
      </c>
      <c r="N1843" s="83">
        <v>0.28974971947114214</v>
      </c>
      <c r="O1843" s="83">
        <v>15.167358637849441</v>
      </c>
    </row>
    <row r="1844" spans="1:15" x14ac:dyDescent="0.25">
      <c r="A1844" s="78" t="str">
        <f t="shared" si="28"/>
        <v>27815</v>
      </c>
      <c r="B1844">
        <v>27</v>
      </c>
      <c r="C1844">
        <v>58</v>
      </c>
      <c r="D1844">
        <v>8</v>
      </c>
      <c r="E1844">
        <v>15</v>
      </c>
      <c r="F1844">
        <v>3</v>
      </c>
      <c r="G1844" s="84">
        <v>408130</v>
      </c>
      <c r="H1844" s="83">
        <v>0.11846960527282974</v>
      </c>
      <c r="I1844" s="83">
        <v>0.11724205522750104</v>
      </c>
      <c r="J1844" s="83">
        <v>0.11603900717908509</v>
      </c>
      <c r="K1844" s="83">
        <v>3.2312179942665327</v>
      </c>
      <c r="L1844" s="83">
        <v>0.31057261166785094</v>
      </c>
      <c r="M1844" s="83">
        <v>0.30009310758826846</v>
      </c>
      <c r="N1844" s="83">
        <v>0.2896748585009678</v>
      </c>
      <c r="O1844" s="83">
        <v>14.272001568127802</v>
      </c>
    </row>
    <row r="1845" spans="1:15" x14ac:dyDescent="0.25">
      <c r="A1845" s="78" t="str">
        <f t="shared" si="28"/>
        <v>28815</v>
      </c>
      <c r="B1845">
        <v>28</v>
      </c>
      <c r="C1845">
        <v>57</v>
      </c>
      <c r="D1845">
        <v>8</v>
      </c>
      <c r="E1845">
        <v>15</v>
      </c>
      <c r="F1845">
        <v>3</v>
      </c>
      <c r="G1845" s="84">
        <v>406210</v>
      </c>
      <c r="H1845" s="83">
        <v>0.11851259200905935</v>
      </c>
      <c r="I1845" s="83">
        <v>0.11731616651485685</v>
      </c>
      <c r="J1845" s="83">
        <v>0.11614435882917702</v>
      </c>
      <c r="K1845" s="83">
        <v>3.1364417419561312</v>
      </c>
      <c r="L1845" s="83">
        <v>0.31021639053691441</v>
      </c>
      <c r="M1845" s="83">
        <v>0.29986952561482977</v>
      </c>
      <c r="N1845" s="83">
        <v>0.28958912877575638</v>
      </c>
      <c r="O1845" s="83">
        <v>13.434588020974372</v>
      </c>
    </row>
    <row r="1846" spans="1:15" x14ac:dyDescent="0.25">
      <c r="A1846" s="78" t="str">
        <f t="shared" si="28"/>
        <v>29815</v>
      </c>
      <c r="B1846">
        <v>29</v>
      </c>
      <c r="C1846">
        <v>56</v>
      </c>
      <c r="D1846">
        <v>8</v>
      </c>
      <c r="E1846">
        <v>15</v>
      </c>
      <c r="F1846">
        <v>3</v>
      </c>
      <c r="G1846" s="84">
        <v>404165</v>
      </c>
      <c r="H1846" s="83">
        <v>0.11855306619821113</v>
      </c>
      <c r="I1846" s="83">
        <v>0.1173877005678374</v>
      </c>
      <c r="J1846" s="83">
        <v>0.11624707730753529</v>
      </c>
      <c r="K1846" s="83">
        <v>3.0430789405317134</v>
      </c>
      <c r="L1846" s="83">
        <v>0.30983632922197618</v>
      </c>
      <c r="M1846" s="83">
        <v>0.29963010156742914</v>
      </c>
      <c r="N1846" s="83">
        <v>0.28948325560105403</v>
      </c>
      <c r="O1846" s="83">
        <v>12.645659569730185</v>
      </c>
    </row>
    <row r="1847" spans="1:15" x14ac:dyDescent="0.25">
      <c r="A1847" s="78" t="str">
        <f t="shared" si="28"/>
        <v>30815</v>
      </c>
      <c r="B1847">
        <v>30</v>
      </c>
      <c r="C1847">
        <v>55</v>
      </c>
      <c r="D1847">
        <v>8</v>
      </c>
      <c r="E1847">
        <v>15</v>
      </c>
      <c r="F1847">
        <v>3</v>
      </c>
      <c r="G1847" s="84">
        <v>401995</v>
      </c>
      <c r="H1847" s="83">
        <v>0.11859102725158273</v>
      </c>
      <c r="I1847" s="83">
        <v>0.11745668478463663</v>
      </c>
      <c r="J1847" s="83">
        <v>0.1163472182489832</v>
      </c>
      <c r="K1847" s="83">
        <v>2.9510988942648542</v>
      </c>
      <c r="L1847" s="83">
        <v>0.30944165972213583</v>
      </c>
      <c r="M1847" s="83">
        <v>0.29937188273485987</v>
      </c>
      <c r="N1847" s="83">
        <v>0.28936180798268635</v>
      </c>
      <c r="O1847" s="83">
        <v>11.880468662545555</v>
      </c>
    </row>
    <row r="1848" spans="1:15" x14ac:dyDescent="0.25">
      <c r="A1848" s="78" t="str">
        <f t="shared" si="28"/>
        <v>31815</v>
      </c>
      <c r="B1848">
        <v>31</v>
      </c>
      <c r="C1848">
        <v>54</v>
      </c>
      <c r="D1848">
        <v>8</v>
      </c>
      <c r="E1848">
        <v>15</v>
      </c>
      <c r="F1848">
        <v>3</v>
      </c>
      <c r="G1848" s="84">
        <v>399690</v>
      </c>
      <c r="H1848" s="83">
        <v>0.11862693587530336</v>
      </c>
      <c r="I1848" s="83">
        <v>0.11752358077510071</v>
      </c>
      <c r="J1848" s="83">
        <v>0.11644274312592259</v>
      </c>
      <c r="K1848" s="83">
        <v>2.8604743676349171</v>
      </c>
      <c r="L1848" s="83">
        <v>0.30902199204383396</v>
      </c>
      <c r="M1848" s="83">
        <v>0.29909179614201004</v>
      </c>
      <c r="N1848" s="83">
        <v>0.28921414095924342</v>
      </c>
      <c r="O1848" s="83">
        <v>11.185788986464511</v>
      </c>
    </row>
    <row r="1849" spans="1:15" x14ac:dyDescent="0.25">
      <c r="A1849" s="78" t="str">
        <f t="shared" si="28"/>
        <v>32815</v>
      </c>
      <c r="B1849">
        <v>32</v>
      </c>
      <c r="C1849">
        <v>53</v>
      </c>
      <c r="D1849">
        <v>8</v>
      </c>
      <c r="E1849">
        <v>15</v>
      </c>
      <c r="F1849">
        <v>3</v>
      </c>
      <c r="G1849" s="84">
        <v>397250</v>
      </c>
      <c r="H1849" s="83">
        <v>0.11865575833857772</v>
      </c>
      <c r="I1849" s="83">
        <v>0.11758338577721837</v>
      </c>
      <c r="J1849" s="83">
        <v>0.11653115166771555</v>
      </c>
      <c r="K1849" s="83">
        <v>2.7625676526117053</v>
      </c>
      <c r="L1849" s="83">
        <v>0.30858149779735683</v>
      </c>
      <c r="M1849" s="83">
        <v>0.298784140969163</v>
      </c>
      <c r="N1849" s="83">
        <v>0.28904216488357459</v>
      </c>
      <c r="O1849" s="83">
        <v>10.530003775959724</v>
      </c>
    </row>
    <row r="1850" spans="1:15" x14ac:dyDescent="0.25">
      <c r="A1850" s="78" t="str">
        <f t="shared" si="28"/>
        <v>33815</v>
      </c>
      <c r="B1850">
        <v>33</v>
      </c>
      <c r="C1850">
        <v>52</v>
      </c>
      <c r="D1850">
        <v>8</v>
      </c>
      <c r="E1850">
        <v>15</v>
      </c>
      <c r="F1850">
        <v>3</v>
      </c>
      <c r="G1850" s="84">
        <v>394660</v>
      </c>
      <c r="H1850" s="83">
        <v>0.11868190341053059</v>
      </c>
      <c r="I1850" s="83">
        <v>0.11763796685754827</v>
      </c>
      <c r="J1850" s="83">
        <v>0.11661430091724523</v>
      </c>
      <c r="K1850" s="83">
        <v>2.6487077484416965</v>
      </c>
      <c r="L1850" s="83">
        <v>0.30811331272487713</v>
      </c>
      <c r="M1850" s="83">
        <v>0.29845183195662089</v>
      </c>
      <c r="N1850" s="83">
        <v>0.28884356154664775</v>
      </c>
      <c r="O1850" s="83">
        <v>9.8936983732833319</v>
      </c>
    </row>
    <row r="1851" spans="1:15" x14ac:dyDescent="0.25">
      <c r="A1851" s="78" t="str">
        <f t="shared" si="28"/>
        <v>34815</v>
      </c>
      <c r="B1851">
        <v>34</v>
      </c>
      <c r="C1851">
        <v>51</v>
      </c>
      <c r="D1851">
        <v>8</v>
      </c>
      <c r="E1851">
        <v>15</v>
      </c>
      <c r="F1851">
        <v>3</v>
      </c>
      <c r="G1851" s="84">
        <v>391925</v>
      </c>
      <c r="H1851" s="83">
        <v>0.11740256426612235</v>
      </c>
      <c r="I1851" s="83">
        <v>0.11641513044587612</v>
      </c>
      <c r="J1851" s="83">
        <v>0.11544810869426549</v>
      </c>
      <c r="K1851" s="83">
        <v>2.5738368310263442</v>
      </c>
      <c r="L1851" s="83">
        <v>0.30761752886394078</v>
      </c>
      <c r="M1851" s="83">
        <v>0.2980901958282835</v>
      </c>
      <c r="N1851" s="83">
        <v>0.28861134145563566</v>
      </c>
      <c r="O1851" s="83">
        <v>9.3094724756011988</v>
      </c>
    </row>
    <row r="1852" spans="1:15" x14ac:dyDescent="0.25">
      <c r="A1852" s="78" t="str">
        <f t="shared" si="28"/>
        <v>35815</v>
      </c>
      <c r="B1852">
        <v>35</v>
      </c>
      <c r="C1852">
        <v>50</v>
      </c>
      <c r="D1852">
        <v>8</v>
      </c>
      <c r="E1852">
        <v>15</v>
      </c>
      <c r="F1852">
        <v>3</v>
      </c>
      <c r="G1852" s="84">
        <v>389025</v>
      </c>
      <c r="H1852" s="83">
        <v>0.11378446115288221</v>
      </c>
      <c r="I1852" s="83">
        <v>0.11288477604267078</v>
      </c>
      <c r="J1852" s="83">
        <v>0.11200308463466359</v>
      </c>
      <c r="K1852" s="83">
        <v>2.5558151789730736</v>
      </c>
      <c r="L1852" s="83">
        <v>0.31512113617376775</v>
      </c>
      <c r="M1852" s="83">
        <v>0.30528372212582738</v>
      </c>
      <c r="N1852" s="83">
        <v>0.29549257759784076</v>
      </c>
      <c r="O1852" s="83">
        <v>8.5591825718141514</v>
      </c>
    </row>
    <row r="1853" spans="1:15" x14ac:dyDescent="0.25">
      <c r="A1853" s="78" t="str">
        <f t="shared" si="28"/>
        <v>36815</v>
      </c>
      <c r="B1853">
        <v>36</v>
      </c>
      <c r="C1853">
        <v>49</v>
      </c>
      <c r="D1853">
        <v>8</v>
      </c>
      <c r="E1853">
        <v>15</v>
      </c>
      <c r="F1853">
        <v>3</v>
      </c>
      <c r="G1853" s="84">
        <v>385960</v>
      </c>
      <c r="H1853" s="83">
        <v>0.11378899367810136</v>
      </c>
      <c r="I1853" s="83">
        <v>0.11291584620167892</v>
      </c>
      <c r="J1853" s="83">
        <v>0.11205824437765571</v>
      </c>
      <c r="K1853" s="83">
        <v>2.4709866307389365</v>
      </c>
      <c r="L1853" s="83">
        <v>0.31453259405119699</v>
      </c>
      <c r="M1853" s="83">
        <v>0.30483210695408852</v>
      </c>
      <c r="N1853" s="83">
        <v>0.29517566587211108</v>
      </c>
      <c r="O1853" s="83">
        <v>8.1476137423567216</v>
      </c>
    </row>
    <row r="1854" spans="1:15" x14ac:dyDescent="0.25">
      <c r="A1854" s="78" t="str">
        <f t="shared" si="28"/>
        <v>37815</v>
      </c>
      <c r="B1854">
        <v>37</v>
      </c>
      <c r="C1854">
        <v>48</v>
      </c>
      <c r="D1854">
        <v>8</v>
      </c>
      <c r="E1854">
        <v>15</v>
      </c>
      <c r="F1854">
        <v>3</v>
      </c>
      <c r="G1854" s="84">
        <v>382720</v>
      </c>
      <c r="H1854" s="83">
        <v>0.11378814799331104</v>
      </c>
      <c r="I1854" s="83">
        <v>0.11293896321070235</v>
      </c>
      <c r="J1854" s="83">
        <v>0.11210545568561874</v>
      </c>
      <c r="K1854" s="83">
        <v>2.3876672240802677</v>
      </c>
      <c r="L1854" s="83">
        <v>0.31391095317725753</v>
      </c>
      <c r="M1854" s="83">
        <v>0.30434782608695654</v>
      </c>
      <c r="N1854" s="83">
        <v>0.29482650501672242</v>
      </c>
      <c r="O1854" s="83">
        <v>7.7547711120401335</v>
      </c>
    </row>
    <row r="1855" spans="1:15" x14ac:dyDescent="0.25">
      <c r="A1855" s="78" t="str">
        <f t="shared" si="28"/>
        <v>38815</v>
      </c>
      <c r="B1855">
        <v>38</v>
      </c>
      <c r="C1855">
        <v>47</v>
      </c>
      <c r="D1855">
        <v>8</v>
      </c>
      <c r="E1855">
        <v>15</v>
      </c>
      <c r="F1855">
        <v>3</v>
      </c>
      <c r="G1855" s="84">
        <v>379300</v>
      </c>
      <c r="H1855" s="83">
        <v>0.11377801212760348</v>
      </c>
      <c r="I1855" s="83">
        <v>0.1129528078038492</v>
      </c>
      <c r="J1855" s="83">
        <v>0.11214342209332982</v>
      </c>
      <c r="K1855" s="83">
        <v>2.3104587397838121</v>
      </c>
      <c r="L1855" s="83">
        <v>0.31325863432639073</v>
      </c>
      <c r="M1855" s="83">
        <v>0.30383074083838651</v>
      </c>
      <c r="N1855" s="83">
        <v>0.29445030319008703</v>
      </c>
      <c r="O1855" s="83">
        <v>7.3841629317163191</v>
      </c>
    </row>
    <row r="1856" spans="1:15" x14ac:dyDescent="0.25">
      <c r="A1856" s="78" t="str">
        <f t="shared" si="28"/>
        <v>39815</v>
      </c>
      <c r="B1856">
        <v>39</v>
      </c>
      <c r="C1856">
        <v>46</v>
      </c>
      <c r="D1856">
        <v>8</v>
      </c>
      <c r="E1856">
        <v>15</v>
      </c>
      <c r="F1856">
        <v>3</v>
      </c>
      <c r="G1856" s="84">
        <v>375680</v>
      </c>
      <c r="H1856" s="83">
        <v>0.11376171209540034</v>
      </c>
      <c r="I1856" s="83">
        <v>0.11295783645655877</v>
      </c>
      <c r="J1856" s="83">
        <v>0.11217525553662691</v>
      </c>
      <c r="K1856" s="83">
        <v>2.2297487223168653</v>
      </c>
      <c r="L1856" s="83">
        <v>0.31257719335604772</v>
      </c>
      <c r="M1856" s="83">
        <v>0.30328737223168656</v>
      </c>
      <c r="N1856" s="83">
        <v>0.29404546422487221</v>
      </c>
      <c r="O1856" s="83">
        <v>7.0344308986371376</v>
      </c>
    </row>
    <row r="1857" spans="1:15" x14ac:dyDescent="0.25">
      <c r="A1857" s="78" t="str">
        <f t="shared" si="28"/>
        <v>40815</v>
      </c>
      <c r="B1857">
        <v>40</v>
      </c>
      <c r="C1857">
        <v>45</v>
      </c>
      <c r="D1857">
        <v>8</v>
      </c>
      <c r="E1857">
        <v>15</v>
      </c>
      <c r="F1857">
        <v>3</v>
      </c>
      <c r="G1857" s="84">
        <v>371855</v>
      </c>
      <c r="H1857" s="83">
        <v>0.11373788170120074</v>
      </c>
      <c r="I1857" s="83">
        <v>0.11295800782563095</v>
      </c>
      <c r="J1857" s="83">
        <v>0.11220233693240644</v>
      </c>
      <c r="K1857" s="83">
        <v>2.1502252221968239</v>
      </c>
      <c r="L1857" s="83">
        <v>0.31186887362009386</v>
      </c>
      <c r="M1857" s="83">
        <v>0.30272014629358218</v>
      </c>
      <c r="N1857" s="83">
        <v>0.29362251415202162</v>
      </c>
      <c r="O1857" s="83">
        <v>6.7042906509257643</v>
      </c>
    </row>
    <row r="1858" spans="1:15" x14ac:dyDescent="0.25">
      <c r="A1858" s="78" t="str">
        <f t="shared" si="28"/>
        <v>41815</v>
      </c>
      <c r="B1858">
        <v>41</v>
      </c>
      <c r="C1858">
        <v>44</v>
      </c>
      <c r="D1858">
        <v>8</v>
      </c>
      <c r="E1858">
        <v>15</v>
      </c>
      <c r="F1858">
        <v>3</v>
      </c>
      <c r="G1858" s="84">
        <v>367810</v>
      </c>
      <c r="H1858" s="83">
        <v>0.11370544574644517</v>
      </c>
      <c r="I1858" s="83">
        <v>0.11295505831815339</v>
      </c>
      <c r="J1858" s="83">
        <v>0.11222642125010196</v>
      </c>
      <c r="K1858" s="83">
        <v>2.0717680324080368</v>
      </c>
      <c r="L1858" s="83">
        <v>0.31113618444305485</v>
      </c>
      <c r="M1858" s="83">
        <v>0.30213425409858352</v>
      </c>
      <c r="N1858" s="83">
        <v>0.29318669965471306</v>
      </c>
      <c r="O1858" s="83">
        <v>6.3881895543894949</v>
      </c>
    </row>
    <row r="1859" spans="1:15" x14ac:dyDescent="0.25">
      <c r="A1859" s="78" t="str">
        <f t="shared" ref="A1859:A1922" si="29">B1859&amp;D1859&amp;E1859</f>
        <v>42815</v>
      </c>
      <c r="B1859">
        <v>42</v>
      </c>
      <c r="C1859">
        <v>43</v>
      </c>
      <c r="D1859">
        <v>8</v>
      </c>
      <c r="E1859">
        <v>15</v>
      </c>
      <c r="F1859">
        <v>3</v>
      </c>
      <c r="G1859" s="84">
        <v>363530</v>
      </c>
      <c r="H1859" s="83">
        <v>0.11367149891343217</v>
      </c>
      <c r="I1859" s="83">
        <v>0.11294803730091052</v>
      </c>
      <c r="J1859" s="83">
        <v>0.11224933292988198</v>
      </c>
      <c r="K1859" s="83">
        <v>1.9985393227519048</v>
      </c>
      <c r="L1859" s="83">
        <v>0.31039253981789672</v>
      </c>
      <c r="M1859" s="83">
        <v>0.30153769977718481</v>
      </c>
      <c r="N1859" s="83">
        <v>0.29274337743790058</v>
      </c>
      <c r="O1859" s="83">
        <v>6.0943443457211233</v>
      </c>
    </row>
    <row r="1860" spans="1:15" x14ac:dyDescent="0.25">
      <c r="A1860" s="78" t="str">
        <f t="shared" si="29"/>
        <v>43815</v>
      </c>
      <c r="B1860">
        <v>43</v>
      </c>
      <c r="C1860">
        <v>42</v>
      </c>
      <c r="D1860">
        <v>8</v>
      </c>
      <c r="E1860">
        <v>15</v>
      </c>
      <c r="F1860">
        <v>3</v>
      </c>
      <c r="G1860" s="84">
        <v>359000</v>
      </c>
      <c r="H1860" s="83">
        <v>0.11363788300835655</v>
      </c>
      <c r="I1860" s="83">
        <v>0.11294150417827298</v>
      </c>
      <c r="J1860" s="83">
        <v>0.11227298050139276</v>
      </c>
      <c r="K1860" s="83">
        <v>1.924200557103064</v>
      </c>
      <c r="L1860" s="83">
        <v>0.30963788300835654</v>
      </c>
      <c r="M1860" s="83">
        <v>0.30093593314763234</v>
      </c>
      <c r="N1860" s="83">
        <v>0.29230083565459608</v>
      </c>
      <c r="O1860" s="83">
        <v>5.8208217270194984</v>
      </c>
    </row>
    <row r="1861" spans="1:15" x14ac:dyDescent="0.25">
      <c r="A1861" s="78" t="str">
        <f t="shared" si="29"/>
        <v>44815</v>
      </c>
      <c r="B1861">
        <v>44</v>
      </c>
      <c r="C1861">
        <v>41</v>
      </c>
      <c r="D1861">
        <v>8</v>
      </c>
      <c r="E1861">
        <v>15</v>
      </c>
      <c r="F1861">
        <v>3</v>
      </c>
      <c r="G1861" s="84">
        <v>354200</v>
      </c>
      <c r="H1861" s="83">
        <v>0.11235177865612649</v>
      </c>
      <c r="I1861" s="83">
        <v>0.11171654432523997</v>
      </c>
      <c r="J1861" s="83">
        <v>0.11110954263128177</v>
      </c>
      <c r="K1861" s="83">
        <v>1.8684500282326368</v>
      </c>
      <c r="L1861" s="83">
        <v>0.30887916431394691</v>
      </c>
      <c r="M1861" s="83">
        <v>0.30033596837944665</v>
      </c>
      <c r="N1861" s="83">
        <v>0.29186053077357427</v>
      </c>
      <c r="O1861" s="83">
        <v>5.5556352343308868</v>
      </c>
    </row>
    <row r="1862" spans="1:15" x14ac:dyDescent="0.25">
      <c r="A1862" s="78" t="str">
        <f t="shared" si="29"/>
        <v>45815</v>
      </c>
      <c r="B1862">
        <v>45</v>
      </c>
      <c r="C1862">
        <v>40</v>
      </c>
      <c r="D1862">
        <v>8</v>
      </c>
      <c r="E1862">
        <v>15</v>
      </c>
      <c r="F1862">
        <v>3</v>
      </c>
      <c r="G1862" s="84">
        <v>349120</v>
      </c>
      <c r="H1862" s="83">
        <v>0.10931198441796516</v>
      </c>
      <c r="I1862" s="83">
        <v>0.10873338680109991</v>
      </c>
      <c r="J1862" s="83">
        <v>0.10818343263061411</v>
      </c>
      <c r="K1862" s="83">
        <v>1.8452308661778185</v>
      </c>
      <c r="L1862" s="83">
        <v>0.3200103116406966</v>
      </c>
      <c r="M1862" s="83">
        <v>0.31105923464711271</v>
      </c>
      <c r="N1862" s="83">
        <v>0.30218263061411549</v>
      </c>
      <c r="O1862" s="83">
        <v>5.264029560036664</v>
      </c>
    </row>
    <row r="1863" spans="1:15" x14ac:dyDescent="0.25">
      <c r="A1863" s="78" t="str">
        <f t="shared" si="29"/>
        <v>46815</v>
      </c>
      <c r="B1863">
        <v>46</v>
      </c>
      <c r="C1863">
        <v>39</v>
      </c>
      <c r="D1863">
        <v>8</v>
      </c>
      <c r="E1863">
        <v>15</v>
      </c>
      <c r="F1863">
        <v>3</v>
      </c>
      <c r="G1863" s="84">
        <v>343745</v>
      </c>
      <c r="H1863" s="83">
        <v>0.10928740781684097</v>
      </c>
      <c r="I1863" s="83">
        <v>0.10874049077077484</v>
      </c>
      <c r="J1863" s="83">
        <v>0.10822266505694628</v>
      </c>
      <c r="K1863" s="83">
        <v>1.7497069048277065</v>
      </c>
      <c r="L1863" s="83">
        <v>0.3192046429766251</v>
      </c>
      <c r="M1863" s="83">
        <v>0.31042487890732956</v>
      </c>
      <c r="N1863" s="83">
        <v>0.30172657056829916</v>
      </c>
      <c r="O1863" s="83">
        <v>5.0094663195101017</v>
      </c>
    </row>
    <row r="1864" spans="1:15" x14ac:dyDescent="0.25">
      <c r="A1864" s="78" t="str">
        <f t="shared" si="29"/>
        <v>47815</v>
      </c>
      <c r="B1864">
        <v>47</v>
      </c>
      <c r="C1864">
        <v>38</v>
      </c>
      <c r="D1864">
        <v>8</v>
      </c>
      <c r="E1864">
        <v>15</v>
      </c>
      <c r="F1864">
        <v>3</v>
      </c>
      <c r="G1864" s="84">
        <v>338080</v>
      </c>
      <c r="H1864" s="83">
        <v>0.10926407950780881</v>
      </c>
      <c r="I1864" s="83">
        <v>0.10875236630383341</v>
      </c>
      <c r="J1864" s="83">
        <v>0.1082672740179839</v>
      </c>
      <c r="K1864" s="83">
        <v>1.6581726218646473</v>
      </c>
      <c r="L1864" s="83">
        <v>0.31840392806436346</v>
      </c>
      <c r="M1864" s="83">
        <v>0.30980241362991007</v>
      </c>
      <c r="N1864" s="83">
        <v>0.30128371982962615</v>
      </c>
      <c r="O1864" s="83">
        <v>4.7721456460009462</v>
      </c>
    </row>
    <row r="1865" spans="1:15" x14ac:dyDescent="0.25">
      <c r="A1865" s="78" t="str">
        <f t="shared" si="29"/>
        <v>48815</v>
      </c>
      <c r="B1865">
        <v>48</v>
      </c>
      <c r="C1865">
        <v>37</v>
      </c>
      <c r="D1865">
        <v>8</v>
      </c>
      <c r="E1865">
        <v>15</v>
      </c>
      <c r="F1865">
        <v>3</v>
      </c>
      <c r="G1865" s="84">
        <v>332115</v>
      </c>
      <c r="H1865" s="83">
        <v>0.10924830254580492</v>
      </c>
      <c r="I1865" s="83">
        <v>0.10876654170994987</v>
      </c>
      <c r="J1865" s="83">
        <v>0.10831790193155985</v>
      </c>
      <c r="K1865" s="83">
        <v>1.5627930084458697</v>
      </c>
      <c r="L1865" s="83">
        <v>0.31761588606356234</v>
      </c>
      <c r="M1865" s="83">
        <v>0.3091941044517712</v>
      </c>
      <c r="N1865" s="83">
        <v>0.30085060897580657</v>
      </c>
      <c r="O1865" s="83">
        <v>4.5471508363067006</v>
      </c>
    </row>
    <row r="1866" spans="1:15" x14ac:dyDescent="0.25">
      <c r="A1866" s="78" t="str">
        <f t="shared" si="29"/>
        <v>49815</v>
      </c>
      <c r="B1866">
        <v>49</v>
      </c>
      <c r="C1866">
        <v>36</v>
      </c>
      <c r="D1866">
        <v>8</v>
      </c>
      <c r="E1866">
        <v>15</v>
      </c>
      <c r="F1866">
        <v>3</v>
      </c>
      <c r="G1866" s="84">
        <v>325865</v>
      </c>
      <c r="H1866" s="83">
        <v>0.10923541957559112</v>
      </c>
      <c r="I1866" s="83">
        <v>0.10879045003298912</v>
      </c>
      <c r="J1866" s="83">
        <v>0.10837309928958311</v>
      </c>
      <c r="K1866" s="83">
        <v>1.4723765976708145</v>
      </c>
      <c r="L1866" s="83">
        <v>0.31683979562088593</v>
      </c>
      <c r="M1866" s="83">
        <v>0.3085971184386172</v>
      </c>
      <c r="N1866" s="83">
        <v>0.30043422889847021</v>
      </c>
      <c r="O1866" s="83">
        <v>4.3372623632485849</v>
      </c>
    </row>
    <row r="1867" spans="1:15" x14ac:dyDescent="0.25">
      <c r="A1867" s="78" t="str">
        <f t="shared" si="29"/>
        <v>50815</v>
      </c>
      <c r="B1867">
        <v>50</v>
      </c>
      <c r="C1867">
        <v>35</v>
      </c>
      <c r="D1867">
        <v>8</v>
      </c>
      <c r="E1867">
        <v>15</v>
      </c>
      <c r="F1867">
        <v>3</v>
      </c>
      <c r="G1867" s="84">
        <v>319350</v>
      </c>
      <c r="H1867" s="83">
        <v>0.10770314701737906</v>
      </c>
      <c r="I1867" s="83">
        <v>0.10730859558478159</v>
      </c>
      <c r="J1867" s="83">
        <v>0.10694535775794582</v>
      </c>
      <c r="K1867" s="83">
        <v>1.4132644434006576</v>
      </c>
      <c r="L1867" s="83">
        <v>0.3160732738374824</v>
      </c>
      <c r="M1867" s="83">
        <v>0.30800688899326756</v>
      </c>
      <c r="N1867" s="83">
        <v>0.30002505088460935</v>
      </c>
      <c r="O1867" s="83">
        <v>4.1307530922185691</v>
      </c>
    </row>
    <row r="1868" spans="1:15" x14ac:dyDescent="0.25">
      <c r="A1868" s="78" t="str">
        <f t="shared" si="29"/>
        <v>51815</v>
      </c>
      <c r="B1868">
        <v>51</v>
      </c>
      <c r="C1868">
        <v>34</v>
      </c>
      <c r="D1868">
        <v>8</v>
      </c>
      <c r="E1868">
        <v>15</v>
      </c>
      <c r="F1868">
        <v>3</v>
      </c>
      <c r="G1868" s="84">
        <v>312580</v>
      </c>
      <c r="H1868" s="83">
        <v>0.10464201164501888</v>
      </c>
      <c r="I1868" s="83">
        <v>0.1042996992769851</v>
      </c>
      <c r="J1868" s="83">
        <v>0.10398937871904793</v>
      </c>
      <c r="K1868" s="83">
        <v>1.4116258237891099</v>
      </c>
      <c r="L1868" s="83">
        <v>0.32489922579819563</v>
      </c>
      <c r="M1868" s="83">
        <v>0.31660694862115296</v>
      </c>
      <c r="N1868" s="83">
        <v>0.30840424851238085</v>
      </c>
      <c r="O1868" s="83">
        <v>3.9395290805553778</v>
      </c>
    </row>
    <row r="1869" spans="1:15" x14ac:dyDescent="0.25">
      <c r="A1869" s="78" t="str">
        <f t="shared" si="29"/>
        <v>52815</v>
      </c>
      <c r="B1869">
        <v>52</v>
      </c>
      <c r="C1869">
        <v>33</v>
      </c>
      <c r="D1869">
        <v>8</v>
      </c>
      <c r="E1869">
        <v>15</v>
      </c>
      <c r="F1869">
        <v>3</v>
      </c>
      <c r="G1869" s="84">
        <v>305595</v>
      </c>
      <c r="H1869" s="83">
        <v>0.10464503673162191</v>
      </c>
      <c r="I1869" s="83">
        <v>0.10433744007591747</v>
      </c>
      <c r="J1869" s="83">
        <v>0.10405929416384431</v>
      </c>
      <c r="K1869" s="83">
        <v>1.3711971727286114</v>
      </c>
      <c r="L1869" s="83">
        <v>0.32410216135735204</v>
      </c>
      <c r="M1869" s="83">
        <v>0.31599993455390302</v>
      </c>
      <c r="N1869" s="83">
        <v>0.30797951537165202</v>
      </c>
      <c r="O1869" s="83">
        <v>3.7609941262127982</v>
      </c>
    </row>
    <row r="1870" spans="1:15" x14ac:dyDescent="0.25">
      <c r="A1870" s="78" t="str">
        <f t="shared" si="29"/>
        <v>53815</v>
      </c>
      <c r="B1870">
        <v>53</v>
      </c>
      <c r="C1870">
        <v>32</v>
      </c>
      <c r="D1870">
        <v>8</v>
      </c>
      <c r="E1870">
        <v>15</v>
      </c>
      <c r="F1870">
        <v>3</v>
      </c>
      <c r="G1870" s="84">
        <v>298415</v>
      </c>
      <c r="H1870" s="83">
        <v>0.10464956520282158</v>
      </c>
      <c r="I1870" s="83">
        <v>0.10437478008813229</v>
      </c>
      <c r="J1870" s="83">
        <v>0.10413015431529916</v>
      </c>
      <c r="K1870" s="83">
        <v>1.3324129149003905</v>
      </c>
      <c r="L1870" s="83">
        <v>0.32331149573580414</v>
      </c>
      <c r="M1870" s="83">
        <v>0.3153929929795754</v>
      </c>
      <c r="N1870" s="83">
        <v>0.3075649682489151</v>
      </c>
      <c r="O1870" s="83">
        <v>3.5466045607626961</v>
      </c>
    </row>
    <row r="1871" spans="1:15" x14ac:dyDescent="0.25">
      <c r="A1871" s="78" t="str">
        <f t="shared" si="29"/>
        <v>54815</v>
      </c>
      <c r="B1871">
        <v>54</v>
      </c>
      <c r="C1871">
        <v>31</v>
      </c>
      <c r="D1871">
        <v>8</v>
      </c>
      <c r="E1871">
        <v>15</v>
      </c>
      <c r="F1871">
        <v>3</v>
      </c>
      <c r="G1871" s="84">
        <v>291055</v>
      </c>
      <c r="H1871" s="83">
        <v>0.1046571953754445</v>
      </c>
      <c r="I1871" s="83">
        <v>0.10441325522667537</v>
      </c>
      <c r="J1871" s="83">
        <v>0.1042036728453385</v>
      </c>
      <c r="K1871" s="83">
        <v>1.2960437030801739</v>
      </c>
      <c r="L1871" s="83">
        <v>0.32251979866348285</v>
      </c>
      <c r="M1871" s="83">
        <v>0.3147893009912216</v>
      </c>
      <c r="N1871" s="83">
        <v>0.30715156929102749</v>
      </c>
      <c r="O1871" s="83">
        <v>3.3227293810448195</v>
      </c>
    </row>
    <row r="1872" spans="1:15" x14ac:dyDescent="0.25">
      <c r="A1872" s="78" t="str">
        <f t="shared" si="29"/>
        <v>55815</v>
      </c>
      <c r="B1872">
        <v>55</v>
      </c>
      <c r="C1872">
        <v>30</v>
      </c>
      <c r="D1872">
        <v>8</v>
      </c>
      <c r="E1872">
        <v>15</v>
      </c>
      <c r="F1872">
        <v>3</v>
      </c>
      <c r="G1872" s="84">
        <v>283540</v>
      </c>
      <c r="H1872" s="83">
        <v>0.10408055300839388</v>
      </c>
      <c r="I1872" s="83">
        <v>0.10388305001058051</v>
      </c>
      <c r="J1872" s="83">
        <v>0.10371728856598716</v>
      </c>
      <c r="K1872" s="83">
        <v>1.2634337306905552</v>
      </c>
      <c r="L1872" s="83">
        <v>0.32172885659871625</v>
      </c>
      <c r="M1872" s="83">
        <v>0.31418847428934188</v>
      </c>
      <c r="N1872" s="83">
        <v>0.30674331663962756</v>
      </c>
      <c r="O1872" s="83">
        <v>3.1070818932073077</v>
      </c>
    </row>
    <row r="1873" spans="1:15" x14ac:dyDescent="0.25">
      <c r="A1873" s="78" t="str">
        <f t="shared" si="29"/>
        <v>181015</v>
      </c>
      <c r="B1873">
        <v>18</v>
      </c>
      <c r="C1873">
        <v>67</v>
      </c>
      <c r="D1873">
        <v>10</v>
      </c>
      <c r="E1873">
        <v>15</v>
      </c>
      <c r="F1873">
        <v>3</v>
      </c>
      <c r="G1873" s="84">
        <v>506702</v>
      </c>
      <c r="H1873" s="83">
        <v>0.12634842570189184</v>
      </c>
      <c r="I1873" s="83">
        <v>0.12470446139940242</v>
      </c>
      <c r="J1873" s="83">
        <v>0.1230822061093108</v>
      </c>
      <c r="K1873" s="83">
        <v>4.0170849927570842</v>
      </c>
      <c r="L1873" s="83">
        <v>0.29737597246507808</v>
      </c>
      <c r="M1873" s="83">
        <v>0.2865451488251477</v>
      </c>
      <c r="N1873" s="83">
        <v>0.27576366384975787</v>
      </c>
      <c r="O1873" s="83">
        <v>24.080706213908766</v>
      </c>
    </row>
    <row r="1874" spans="1:15" x14ac:dyDescent="0.25">
      <c r="A1874" s="78" t="str">
        <f t="shared" si="29"/>
        <v>191015</v>
      </c>
      <c r="B1874">
        <v>19</v>
      </c>
      <c r="C1874">
        <v>66</v>
      </c>
      <c r="D1874">
        <v>10</v>
      </c>
      <c r="E1874">
        <v>15</v>
      </c>
      <c r="F1874">
        <v>3</v>
      </c>
      <c r="G1874" s="84">
        <v>505697</v>
      </c>
      <c r="H1874" s="83">
        <v>0.12640177813987427</v>
      </c>
      <c r="I1874" s="83">
        <v>0.12478618619449987</v>
      </c>
      <c r="J1874" s="83">
        <v>0.12319432387378212</v>
      </c>
      <c r="K1874" s="83">
        <v>3.9159674666845956</v>
      </c>
      <c r="L1874" s="83">
        <v>0.29718388679387064</v>
      </c>
      <c r="M1874" s="83">
        <v>0.2864580964490594</v>
      </c>
      <c r="N1874" s="83">
        <v>0.2757817428222829</v>
      </c>
      <c r="O1874" s="83">
        <v>22.64116259341068</v>
      </c>
    </row>
    <row r="1875" spans="1:15" x14ac:dyDescent="0.25">
      <c r="A1875" s="78" t="str">
        <f t="shared" si="29"/>
        <v>201015</v>
      </c>
      <c r="B1875">
        <v>20</v>
      </c>
      <c r="C1875">
        <v>65</v>
      </c>
      <c r="D1875">
        <v>10</v>
      </c>
      <c r="E1875">
        <v>15</v>
      </c>
      <c r="F1875">
        <v>3</v>
      </c>
      <c r="G1875" s="84">
        <v>504662</v>
      </c>
      <c r="H1875" s="83">
        <v>0.12645295266931134</v>
      </c>
      <c r="I1875" s="83">
        <v>0.1248697147793969</v>
      </c>
      <c r="J1875" s="83">
        <v>0.12330629213215974</v>
      </c>
      <c r="K1875" s="83">
        <v>3.8163701645854058</v>
      </c>
      <c r="L1875" s="83">
        <v>0.29698094962569005</v>
      </c>
      <c r="M1875" s="83">
        <v>0.28635997955066955</v>
      </c>
      <c r="N1875" s="83">
        <v>0.27579251063087767</v>
      </c>
      <c r="O1875" s="83">
        <v>21.284449790156579</v>
      </c>
    </row>
    <row r="1876" spans="1:15" x14ac:dyDescent="0.25">
      <c r="A1876" s="78" t="str">
        <f t="shared" si="29"/>
        <v>211015</v>
      </c>
      <c r="B1876">
        <v>21</v>
      </c>
      <c r="C1876">
        <v>64</v>
      </c>
      <c r="D1876">
        <v>10</v>
      </c>
      <c r="E1876">
        <v>15</v>
      </c>
      <c r="F1876">
        <v>3</v>
      </c>
      <c r="G1876" s="84">
        <v>503581</v>
      </c>
      <c r="H1876" s="83">
        <v>0.12650596428379943</v>
      </c>
      <c r="I1876" s="83">
        <v>0.12495110022022277</v>
      </c>
      <c r="J1876" s="83">
        <v>0.12342006549095379</v>
      </c>
      <c r="K1876" s="83">
        <v>3.7118715757743046</v>
      </c>
      <c r="L1876" s="83">
        <v>0.29676258635651465</v>
      </c>
      <c r="M1876" s="83">
        <v>0.28625384992682407</v>
      </c>
      <c r="N1876" s="83">
        <v>0.27579674372146684</v>
      </c>
      <c r="O1876" s="83">
        <v>19.972143508194311</v>
      </c>
    </row>
    <row r="1877" spans="1:15" x14ac:dyDescent="0.25">
      <c r="A1877" s="78" t="str">
        <f t="shared" si="29"/>
        <v>221015</v>
      </c>
      <c r="B1877">
        <v>22</v>
      </c>
      <c r="C1877">
        <v>63</v>
      </c>
      <c r="D1877">
        <v>10</v>
      </c>
      <c r="E1877">
        <v>15</v>
      </c>
      <c r="F1877">
        <v>3</v>
      </c>
      <c r="G1877" s="84">
        <v>502445</v>
      </c>
      <c r="H1877" s="83">
        <v>0.12655713560688234</v>
      </c>
      <c r="I1877" s="83">
        <v>0.12503458089940192</v>
      </c>
      <c r="J1877" s="83">
        <v>0.12353590940301924</v>
      </c>
      <c r="K1877" s="83">
        <v>3.6260008558150645</v>
      </c>
      <c r="L1877" s="83">
        <v>0.29653195872185018</v>
      </c>
      <c r="M1877" s="83">
        <v>0.28613281055637929</v>
      </c>
      <c r="N1877" s="83">
        <v>0.2757913801510613</v>
      </c>
      <c r="O1877" s="83">
        <v>18.782256764421977</v>
      </c>
    </row>
    <row r="1878" spans="1:15" x14ac:dyDescent="0.25">
      <c r="A1878" s="78" t="str">
        <f t="shared" si="29"/>
        <v>231015</v>
      </c>
      <c r="B1878">
        <v>23</v>
      </c>
      <c r="C1878">
        <v>62</v>
      </c>
      <c r="D1878">
        <v>10</v>
      </c>
      <c r="E1878">
        <v>15</v>
      </c>
      <c r="F1878">
        <v>3</v>
      </c>
      <c r="G1878" s="84">
        <v>501238</v>
      </c>
      <c r="H1878" s="83">
        <v>0.12660851731113762</v>
      </c>
      <c r="I1878" s="83">
        <v>0.12511621225844807</v>
      </c>
      <c r="J1878" s="83">
        <v>0.12364984298875983</v>
      </c>
      <c r="K1878" s="83">
        <v>3.5303408759910462</v>
      </c>
      <c r="L1878" s="83">
        <v>0.29628439982603078</v>
      </c>
      <c r="M1878" s="83">
        <v>0.28600185939613515</v>
      </c>
      <c r="N1878" s="83">
        <v>0.2757751806527039</v>
      </c>
      <c r="O1878" s="83">
        <v>17.62638307550505</v>
      </c>
    </row>
    <row r="1879" spans="1:15" x14ac:dyDescent="0.25">
      <c r="A1879" s="78" t="str">
        <f t="shared" si="29"/>
        <v>241015</v>
      </c>
      <c r="B1879">
        <v>24</v>
      </c>
      <c r="C1879">
        <v>61</v>
      </c>
      <c r="D1879">
        <v>10</v>
      </c>
      <c r="E1879">
        <v>15</v>
      </c>
      <c r="F1879">
        <v>3</v>
      </c>
      <c r="G1879" s="84">
        <v>499955</v>
      </c>
      <c r="H1879" s="83">
        <v>0.12665739916592494</v>
      </c>
      <c r="I1879" s="83">
        <v>0.12519926793411407</v>
      </c>
      <c r="J1879" s="83">
        <v>0.12376313868248143</v>
      </c>
      <c r="K1879" s="83">
        <v>3.4361132501925171</v>
      </c>
      <c r="L1879" s="83">
        <v>0.29602264203778339</v>
      </c>
      <c r="M1879" s="83">
        <v>0.28585772719544761</v>
      </c>
      <c r="N1879" s="83">
        <v>0.27575081757358161</v>
      </c>
      <c r="O1879" s="83">
        <v>16.584102569231231</v>
      </c>
    </row>
    <row r="1880" spans="1:15" x14ac:dyDescent="0.25">
      <c r="A1880" s="78" t="str">
        <f t="shared" si="29"/>
        <v>251015</v>
      </c>
      <c r="B1880">
        <v>25</v>
      </c>
      <c r="C1880">
        <v>60</v>
      </c>
      <c r="D1880">
        <v>10</v>
      </c>
      <c r="E1880">
        <v>15</v>
      </c>
      <c r="F1880">
        <v>3</v>
      </c>
      <c r="G1880" s="84">
        <v>498587</v>
      </c>
      <c r="H1880" s="83">
        <v>0.12576942439333558</v>
      </c>
      <c r="I1880" s="83">
        <v>0.12437147378491617</v>
      </c>
      <c r="J1880" s="83">
        <v>0.12299959686072842</v>
      </c>
      <c r="K1880" s="83">
        <v>3.3647688367326065</v>
      </c>
      <c r="L1880" s="83">
        <v>0.29574377189938766</v>
      </c>
      <c r="M1880" s="83">
        <v>0.28570139213417117</v>
      </c>
      <c r="N1880" s="83">
        <v>0.27571316540543578</v>
      </c>
      <c r="O1880" s="83">
        <v>15.566037622320678</v>
      </c>
    </row>
    <row r="1881" spans="1:15" x14ac:dyDescent="0.25">
      <c r="A1881" s="78" t="str">
        <f t="shared" si="29"/>
        <v>261015</v>
      </c>
      <c r="B1881">
        <v>26</v>
      </c>
      <c r="C1881">
        <v>59</v>
      </c>
      <c r="D1881">
        <v>10</v>
      </c>
      <c r="E1881">
        <v>15</v>
      </c>
      <c r="F1881">
        <v>3</v>
      </c>
      <c r="G1881" s="84">
        <v>497127</v>
      </c>
      <c r="H1881" s="83">
        <v>0.12481921118748328</v>
      </c>
      <c r="I1881" s="83">
        <v>0.12349158263381389</v>
      </c>
      <c r="J1881" s="83">
        <v>0.12219010433953496</v>
      </c>
      <c r="K1881" s="83">
        <v>3.3544687775960669</v>
      </c>
      <c r="L1881" s="83">
        <v>0.30011043455696429</v>
      </c>
      <c r="M1881" s="83">
        <v>0.28986556755114889</v>
      </c>
      <c r="N1881" s="83">
        <v>0.27967903573935837</v>
      </c>
      <c r="O1881" s="83">
        <v>14.144429894171912</v>
      </c>
    </row>
    <row r="1882" spans="1:15" x14ac:dyDescent="0.25">
      <c r="A1882" s="78" t="str">
        <f t="shared" si="29"/>
        <v>271015</v>
      </c>
      <c r="B1882">
        <v>27</v>
      </c>
      <c r="C1882">
        <v>58</v>
      </c>
      <c r="D1882">
        <v>10</v>
      </c>
      <c r="E1882">
        <v>15</v>
      </c>
      <c r="F1882">
        <v>3</v>
      </c>
      <c r="G1882" s="84">
        <v>495567</v>
      </c>
      <c r="H1882" s="83">
        <v>0.12486707145552468</v>
      </c>
      <c r="I1882" s="83">
        <v>0.12357158567862671</v>
      </c>
      <c r="J1882" s="83">
        <v>0.1223023324797656</v>
      </c>
      <c r="K1882" s="83">
        <v>3.2554407375793786</v>
      </c>
      <c r="L1882" s="83">
        <v>0.29978186602417028</v>
      </c>
      <c r="M1882" s="83">
        <v>0.28966618035502767</v>
      </c>
      <c r="N1882" s="83">
        <v>0.27960699562319524</v>
      </c>
      <c r="O1882" s="83">
        <v>13.310335433957468</v>
      </c>
    </row>
    <row r="1883" spans="1:15" x14ac:dyDescent="0.25">
      <c r="A1883" s="78" t="str">
        <f t="shared" si="29"/>
        <v>281015</v>
      </c>
      <c r="B1883">
        <v>28</v>
      </c>
      <c r="C1883">
        <v>57</v>
      </c>
      <c r="D1883">
        <v>10</v>
      </c>
      <c r="E1883">
        <v>15</v>
      </c>
      <c r="F1883">
        <v>3</v>
      </c>
      <c r="G1883" s="84">
        <v>493895</v>
      </c>
      <c r="H1883" s="83">
        <v>0.12491116532866298</v>
      </c>
      <c r="I1883" s="83">
        <v>0.12364976361372357</v>
      </c>
      <c r="J1883" s="83">
        <v>0.12241468328288402</v>
      </c>
      <c r="K1883" s="83">
        <v>3.1636987618825865</v>
      </c>
      <c r="L1883" s="83">
        <v>0.29943611496370687</v>
      </c>
      <c r="M1883" s="83">
        <v>0.28945018678059103</v>
      </c>
      <c r="N1883" s="83">
        <v>0.2795229755312364</v>
      </c>
      <c r="O1883" s="83">
        <v>12.529786695552698</v>
      </c>
    </row>
    <row r="1884" spans="1:15" x14ac:dyDescent="0.25">
      <c r="A1884" s="78" t="str">
        <f t="shared" si="29"/>
        <v>291015</v>
      </c>
      <c r="B1884">
        <v>29</v>
      </c>
      <c r="C1884">
        <v>56</v>
      </c>
      <c r="D1884">
        <v>10</v>
      </c>
      <c r="E1884">
        <v>15</v>
      </c>
      <c r="F1884">
        <v>3</v>
      </c>
      <c r="G1884" s="84">
        <v>492112</v>
      </c>
      <c r="H1884" s="83">
        <v>0.12495326267191209</v>
      </c>
      <c r="I1884" s="83">
        <v>0.12372589979516858</v>
      </c>
      <c r="J1884" s="83">
        <v>0.12252292161134051</v>
      </c>
      <c r="K1884" s="83">
        <v>3.0733146113079948</v>
      </c>
      <c r="L1884" s="83">
        <v>0.29907216243456775</v>
      </c>
      <c r="M1884" s="83">
        <v>0.2892187144389895</v>
      </c>
      <c r="N1884" s="83">
        <v>0.27942216406021392</v>
      </c>
      <c r="O1884" s="83">
        <v>11.793729882628345</v>
      </c>
    </row>
    <row r="1885" spans="1:15" x14ac:dyDescent="0.25">
      <c r="A1885" s="78" t="str">
        <f t="shared" si="29"/>
        <v>301015</v>
      </c>
      <c r="B1885">
        <v>30</v>
      </c>
      <c r="C1885">
        <v>55</v>
      </c>
      <c r="D1885">
        <v>10</v>
      </c>
      <c r="E1885">
        <v>15</v>
      </c>
      <c r="F1885">
        <v>3</v>
      </c>
      <c r="G1885" s="84">
        <v>490214</v>
      </c>
      <c r="H1885" s="83">
        <v>0.12499439020509411</v>
      </c>
      <c r="I1885" s="83">
        <v>0.1237989939087827</v>
      </c>
      <c r="J1885" s="83">
        <v>0.1226280767175152</v>
      </c>
      <c r="K1885" s="83">
        <v>2.9842599354567598</v>
      </c>
      <c r="L1885" s="83">
        <v>0.29868995989506625</v>
      </c>
      <c r="M1885" s="83">
        <v>0.28896767534178952</v>
      </c>
      <c r="N1885" s="83">
        <v>0.27930454862570225</v>
      </c>
      <c r="O1885" s="83">
        <v>11.084055126944559</v>
      </c>
    </row>
    <row r="1886" spans="1:15" x14ac:dyDescent="0.25">
      <c r="A1886" s="78" t="str">
        <f t="shared" si="29"/>
        <v>311015</v>
      </c>
      <c r="B1886">
        <v>31</v>
      </c>
      <c r="C1886">
        <v>54</v>
      </c>
      <c r="D1886">
        <v>10</v>
      </c>
      <c r="E1886">
        <v>15</v>
      </c>
      <c r="F1886">
        <v>3</v>
      </c>
      <c r="G1886" s="84">
        <v>488184</v>
      </c>
      <c r="H1886" s="83">
        <v>0.12503072611965979</v>
      </c>
      <c r="I1886" s="83">
        <v>0.12386723038854203</v>
      </c>
      <c r="J1886" s="83">
        <v>0.12272831555315208</v>
      </c>
      <c r="K1886" s="83">
        <v>2.8911086803336445</v>
      </c>
      <c r="L1886" s="83">
        <v>0.29828507284138767</v>
      </c>
      <c r="M1886" s="83">
        <v>0.28869647509955265</v>
      </c>
      <c r="N1886" s="83">
        <v>0.27916113596512793</v>
      </c>
      <c r="O1886" s="83">
        <v>10.435235484981073</v>
      </c>
    </row>
    <row r="1887" spans="1:15" x14ac:dyDescent="0.25">
      <c r="A1887" s="78" t="str">
        <f t="shared" si="29"/>
        <v>321015</v>
      </c>
      <c r="B1887">
        <v>32</v>
      </c>
      <c r="C1887">
        <v>53</v>
      </c>
      <c r="D1887">
        <v>10</v>
      </c>
      <c r="E1887">
        <v>15</v>
      </c>
      <c r="F1887">
        <v>3</v>
      </c>
      <c r="G1887" s="84">
        <v>486027</v>
      </c>
      <c r="H1887" s="83">
        <v>0.12506301090268648</v>
      </c>
      <c r="I1887" s="83">
        <v>0.12393138652790894</v>
      </c>
      <c r="J1887" s="83">
        <v>0.12282239464062696</v>
      </c>
      <c r="K1887" s="83">
        <v>2.810609287138369</v>
      </c>
      <c r="L1887" s="83">
        <v>0.2978579379334893</v>
      </c>
      <c r="M1887" s="83">
        <v>0.28840167315807558</v>
      </c>
      <c r="N1887" s="83">
        <v>0.27899684585424267</v>
      </c>
      <c r="O1887" s="83">
        <v>9.8223720081394656</v>
      </c>
    </row>
    <row r="1888" spans="1:15" x14ac:dyDescent="0.25">
      <c r="A1888" s="78" t="str">
        <f t="shared" si="29"/>
        <v>331015</v>
      </c>
      <c r="B1888">
        <v>33</v>
      </c>
      <c r="C1888">
        <v>52</v>
      </c>
      <c r="D1888">
        <v>10</v>
      </c>
      <c r="E1888">
        <v>15</v>
      </c>
      <c r="F1888">
        <v>3</v>
      </c>
      <c r="G1888" s="84">
        <v>483729</v>
      </c>
      <c r="H1888" s="83">
        <v>0.12508863433864828</v>
      </c>
      <c r="I1888" s="83">
        <v>0.12398884499378784</v>
      </c>
      <c r="J1888" s="83">
        <v>0.12290766110776902</v>
      </c>
      <c r="K1888" s="83">
        <v>2.7091863419393918</v>
      </c>
      <c r="L1888" s="83">
        <v>0.29740619231015714</v>
      </c>
      <c r="M1888" s="83">
        <v>0.2880807228840942</v>
      </c>
      <c r="N1888" s="83">
        <v>0.27880486801494225</v>
      </c>
      <c r="O1888" s="83">
        <v>9.2320658881315776</v>
      </c>
    </row>
    <row r="1889" spans="1:15" x14ac:dyDescent="0.25">
      <c r="A1889" s="78" t="str">
        <f t="shared" si="29"/>
        <v>341015</v>
      </c>
      <c r="B1889">
        <v>34</v>
      </c>
      <c r="C1889">
        <v>51</v>
      </c>
      <c r="D1889">
        <v>10</v>
      </c>
      <c r="E1889">
        <v>15</v>
      </c>
      <c r="F1889">
        <v>3</v>
      </c>
      <c r="G1889" s="84">
        <v>481290</v>
      </c>
      <c r="H1889" s="83">
        <v>0.12387749589644496</v>
      </c>
      <c r="I1889" s="83">
        <v>0.12283654345612832</v>
      </c>
      <c r="J1889" s="83">
        <v>0.12181429076024849</v>
      </c>
      <c r="K1889" s="83">
        <v>2.6350183880820297</v>
      </c>
      <c r="L1889" s="83">
        <v>0.29692908641359678</v>
      </c>
      <c r="M1889" s="83">
        <v>0.28773088990006024</v>
      </c>
      <c r="N1889" s="83">
        <v>0.2785804816223067</v>
      </c>
      <c r="O1889" s="83">
        <v>8.6905711733050754</v>
      </c>
    </row>
    <row r="1890" spans="1:15" x14ac:dyDescent="0.25">
      <c r="A1890" s="78" t="str">
        <f t="shared" si="29"/>
        <v>351015</v>
      </c>
      <c r="B1890">
        <v>35</v>
      </c>
      <c r="C1890">
        <v>50</v>
      </c>
      <c r="D1890">
        <v>10</v>
      </c>
      <c r="E1890">
        <v>15</v>
      </c>
      <c r="F1890">
        <v>3</v>
      </c>
      <c r="G1890" s="84">
        <v>478695</v>
      </c>
      <c r="H1890" s="83">
        <v>0.12235557087498303</v>
      </c>
      <c r="I1890" s="83">
        <v>0.12139044694429647</v>
      </c>
      <c r="J1890" s="83">
        <v>0.12044203511630579</v>
      </c>
      <c r="K1890" s="83">
        <v>2.5707287521281819</v>
      </c>
      <c r="L1890" s="83">
        <v>0.30208170129205442</v>
      </c>
      <c r="M1890" s="83">
        <v>0.29264980833307219</v>
      </c>
      <c r="N1890" s="83">
        <v>0.28326178464366664</v>
      </c>
      <c r="O1890" s="83">
        <v>7.9567887694669883</v>
      </c>
    </row>
    <row r="1891" spans="1:15" x14ac:dyDescent="0.25">
      <c r="A1891" s="78" t="str">
        <f t="shared" si="29"/>
        <v>361015</v>
      </c>
      <c r="B1891">
        <v>36</v>
      </c>
      <c r="C1891">
        <v>49</v>
      </c>
      <c r="D1891">
        <v>10</v>
      </c>
      <c r="E1891">
        <v>15</v>
      </c>
      <c r="F1891">
        <v>3</v>
      </c>
      <c r="G1891" s="84">
        <v>475937</v>
      </c>
      <c r="H1891" s="83">
        <v>0.12236283373639789</v>
      </c>
      <c r="I1891" s="83">
        <v>0.12142363380027188</v>
      </c>
      <c r="J1891" s="83">
        <v>0.12050124281154859</v>
      </c>
      <c r="K1891" s="83">
        <v>2.5000577807566966</v>
      </c>
      <c r="L1891" s="83">
        <v>0.30151679739125137</v>
      </c>
      <c r="M1891" s="83">
        <v>0.29221514612228089</v>
      </c>
      <c r="N1891" s="83">
        <v>0.28295761834024252</v>
      </c>
      <c r="O1891" s="83">
        <v>7.5663060447075976</v>
      </c>
    </row>
    <row r="1892" spans="1:15" x14ac:dyDescent="0.25">
      <c r="A1892" s="78" t="str">
        <f t="shared" si="29"/>
        <v>371015</v>
      </c>
      <c r="B1892">
        <v>37</v>
      </c>
      <c r="C1892">
        <v>48</v>
      </c>
      <c r="D1892">
        <v>10</v>
      </c>
      <c r="E1892">
        <v>15</v>
      </c>
      <c r="F1892">
        <v>3</v>
      </c>
      <c r="G1892" s="84">
        <v>473013</v>
      </c>
      <c r="H1892" s="83">
        <v>0.12236238750309188</v>
      </c>
      <c r="I1892" s="83">
        <v>0.12144697925849818</v>
      </c>
      <c r="J1892" s="83">
        <v>0.1205505979751085</v>
      </c>
      <c r="K1892" s="83">
        <v>2.4260200036785458</v>
      </c>
      <c r="L1892" s="83">
        <v>0.30092196197567511</v>
      </c>
      <c r="M1892" s="83">
        <v>0.29175096667533451</v>
      </c>
      <c r="N1892" s="83">
        <v>0.2826222535110029</v>
      </c>
      <c r="O1892" s="83">
        <v>7.1978127451042573</v>
      </c>
    </row>
    <row r="1893" spans="1:15" x14ac:dyDescent="0.25">
      <c r="A1893" s="78" t="str">
        <f t="shared" si="29"/>
        <v>381015</v>
      </c>
      <c r="B1893">
        <v>38</v>
      </c>
      <c r="C1893">
        <v>47</v>
      </c>
      <c r="D1893">
        <v>10</v>
      </c>
      <c r="E1893">
        <v>15</v>
      </c>
      <c r="F1893">
        <v>3</v>
      </c>
      <c r="G1893" s="84">
        <v>469897</v>
      </c>
      <c r="H1893" s="83">
        <v>0.1223502171752533</v>
      </c>
      <c r="I1893" s="83">
        <v>0.12146278865368368</v>
      </c>
      <c r="J1893" s="83">
        <v>0.12059238513972211</v>
      </c>
      <c r="K1893" s="83">
        <v>2.3485529807596133</v>
      </c>
      <c r="L1893" s="83">
        <v>0.30029559669459477</v>
      </c>
      <c r="M1893" s="83">
        <v>0.29125531765472007</v>
      </c>
      <c r="N1893" s="83">
        <v>0.28225972925981652</v>
      </c>
      <c r="O1893" s="83">
        <v>6.849977761083812</v>
      </c>
    </row>
    <row r="1894" spans="1:15" x14ac:dyDescent="0.25">
      <c r="A1894" s="78" t="str">
        <f t="shared" si="29"/>
        <v>391015</v>
      </c>
      <c r="B1894">
        <v>39</v>
      </c>
      <c r="C1894">
        <v>46</v>
      </c>
      <c r="D1894">
        <v>10</v>
      </c>
      <c r="E1894">
        <v>15</v>
      </c>
      <c r="F1894">
        <v>3</v>
      </c>
      <c r="G1894" s="84">
        <v>466590</v>
      </c>
      <c r="H1894" s="83">
        <v>0.12233224029662015</v>
      </c>
      <c r="I1894" s="83">
        <v>0.1214685269722883</v>
      </c>
      <c r="J1894" s="83">
        <v>0.12062410253113011</v>
      </c>
      <c r="K1894" s="83">
        <v>2.277056945069547</v>
      </c>
      <c r="L1894" s="83">
        <v>0.29963994084742496</v>
      </c>
      <c r="M1894" s="83">
        <v>0.29073490644891659</v>
      </c>
      <c r="N1894" s="83">
        <v>0.28187273623523862</v>
      </c>
      <c r="O1894" s="83">
        <v>6.5261642984204551</v>
      </c>
    </row>
    <row r="1895" spans="1:15" x14ac:dyDescent="0.25">
      <c r="A1895" s="78" t="str">
        <f t="shared" si="29"/>
        <v>401015</v>
      </c>
      <c r="B1895">
        <v>40</v>
      </c>
      <c r="C1895">
        <v>45</v>
      </c>
      <c r="D1895">
        <v>10</v>
      </c>
      <c r="E1895">
        <v>15</v>
      </c>
      <c r="F1895">
        <v>3</v>
      </c>
      <c r="G1895" s="84">
        <v>463070</v>
      </c>
      <c r="H1895" s="83">
        <v>0.1223054829723368</v>
      </c>
      <c r="I1895" s="83">
        <v>0.12146975619236833</v>
      </c>
      <c r="J1895" s="83">
        <v>0.12065346491891074</v>
      </c>
      <c r="K1895" s="83">
        <v>2.2021206297104108</v>
      </c>
      <c r="L1895" s="83">
        <v>0.29896128015202883</v>
      </c>
      <c r="M1895" s="83">
        <v>0.29018938821344503</v>
      </c>
      <c r="N1895" s="83">
        <v>0.28146932429222365</v>
      </c>
      <c r="O1895" s="83">
        <v>6.2159327963374871</v>
      </c>
    </row>
    <row r="1896" spans="1:15" x14ac:dyDescent="0.25">
      <c r="A1896" s="78" t="str">
        <f t="shared" si="29"/>
        <v>411015</v>
      </c>
      <c r="B1896">
        <v>41</v>
      </c>
      <c r="C1896">
        <v>44</v>
      </c>
      <c r="D1896">
        <v>10</v>
      </c>
      <c r="E1896">
        <v>15</v>
      </c>
      <c r="F1896">
        <v>3</v>
      </c>
      <c r="G1896" s="84">
        <v>459318</v>
      </c>
      <c r="H1896" s="83">
        <v>0.12227258674817883</v>
      </c>
      <c r="I1896" s="83">
        <v>0.12146486747743393</v>
      </c>
      <c r="J1896" s="83">
        <v>0.12067891961560401</v>
      </c>
      <c r="K1896" s="83">
        <v>2.1327315715909241</v>
      </c>
      <c r="L1896" s="83">
        <v>0.29826177071222987</v>
      </c>
      <c r="M1896" s="83">
        <v>0.28962940707744961</v>
      </c>
      <c r="N1896" s="83">
        <v>0.28105147196495672</v>
      </c>
      <c r="O1896" s="83">
        <v>5.9189428674687257</v>
      </c>
    </row>
    <row r="1897" spans="1:15" x14ac:dyDescent="0.25">
      <c r="A1897" s="78" t="str">
        <f t="shared" si="29"/>
        <v>421015</v>
      </c>
      <c r="B1897">
        <v>42</v>
      </c>
      <c r="C1897">
        <v>43</v>
      </c>
      <c r="D1897">
        <v>10</v>
      </c>
      <c r="E1897">
        <v>15</v>
      </c>
      <c r="F1897">
        <v>3</v>
      </c>
      <c r="G1897" s="84">
        <v>455313</v>
      </c>
      <c r="H1897" s="83">
        <v>0.12223679095479374</v>
      </c>
      <c r="I1897" s="83">
        <v>0.12145710752822783</v>
      </c>
      <c r="J1897" s="83">
        <v>0.1207037795977712</v>
      </c>
      <c r="K1897" s="83">
        <v>2.0641646515693601</v>
      </c>
      <c r="L1897" s="83">
        <v>0.29754696219962973</v>
      </c>
      <c r="M1897" s="83">
        <v>0.28905829616110235</v>
      </c>
      <c r="N1897" s="83">
        <v>0.28062673369747843</v>
      </c>
      <c r="O1897" s="83">
        <v>5.6427644279869016</v>
      </c>
    </row>
    <row r="1898" spans="1:15" x14ac:dyDescent="0.25">
      <c r="A1898" s="78" t="str">
        <f t="shared" si="29"/>
        <v>431015</v>
      </c>
      <c r="B1898">
        <v>43</v>
      </c>
      <c r="C1898">
        <v>42</v>
      </c>
      <c r="D1898">
        <v>10</v>
      </c>
      <c r="E1898">
        <v>15</v>
      </c>
      <c r="F1898">
        <v>3</v>
      </c>
      <c r="G1898" s="84">
        <v>451041</v>
      </c>
      <c r="H1898" s="83">
        <v>0.12219731687363233</v>
      </c>
      <c r="I1898" s="83">
        <v>0.12145015641593558</v>
      </c>
      <c r="J1898" s="83">
        <v>0.1207296010783942</v>
      </c>
      <c r="K1898" s="83">
        <v>1.9947831793562005</v>
      </c>
      <c r="L1898" s="83">
        <v>0.29682224010677521</v>
      </c>
      <c r="M1898" s="83">
        <v>0.2884815349380655</v>
      </c>
      <c r="N1898" s="83">
        <v>0.28020069128970537</v>
      </c>
      <c r="O1898" s="83">
        <v>5.3859870832141645</v>
      </c>
    </row>
    <row r="1899" spans="1:15" x14ac:dyDescent="0.25">
      <c r="A1899" s="78" t="str">
        <f t="shared" si="29"/>
        <v>441015</v>
      </c>
      <c r="B1899">
        <v>44</v>
      </c>
      <c r="C1899">
        <v>41</v>
      </c>
      <c r="D1899">
        <v>10</v>
      </c>
      <c r="E1899">
        <v>15</v>
      </c>
      <c r="F1899">
        <v>3</v>
      </c>
      <c r="G1899" s="84">
        <v>446476</v>
      </c>
      <c r="H1899" s="83">
        <v>0.12135702702944839</v>
      </c>
      <c r="I1899" s="83">
        <v>0.1206716598428583</v>
      </c>
      <c r="J1899" s="83">
        <v>0.12001540956288805</v>
      </c>
      <c r="K1899" s="83">
        <v>1.9426284951486754</v>
      </c>
      <c r="L1899" s="83">
        <v>0.29609430294125549</v>
      </c>
      <c r="M1899" s="83">
        <v>0.28790349313288954</v>
      </c>
      <c r="N1899" s="83">
        <v>0.27977987618595401</v>
      </c>
      <c r="O1899" s="83">
        <v>5.1370196830288748</v>
      </c>
    </row>
    <row r="1900" spans="1:15" x14ac:dyDescent="0.25">
      <c r="A1900" s="78" t="str">
        <f t="shared" si="29"/>
        <v>451015</v>
      </c>
      <c r="B1900">
        <v>45</v>
      </c>
      <c r="C1900">
        <v>40</v>
      </c>
      <c r="D1900">
        <v>10</v>
      </c>
      <c r="E1900">
        <v>15</v>
      </c>
      <c r="F1900">
        <v>3</v>
      </c>
      <c r="G1900" s="84">
        <v>441597</v>
      </c>
      <c r="H1900" s="83">
        <v>0.11994646702762926</v>
      </c>
      <c r="I1900" s="83">
        <v>0.11931240474912647</v>
      </c>
      <c r="J1900" s="83">
        <v>0.11870778107641129</v>
      </c>
      <c r="K1900" s="83">
        <v>1.8967769255678821</v>
      </c>
      <c r="L1900" s="83">
        <v>0.30295495666863681</v>
      </c>
      <c r="M1900" s="83">
        <v>0.29447663820179937</v>
      </c>
      <c r="N1900" s="83">
        <v>0.28607078399536229</v>
      </c>
      <c r="O1900" s="83">
        <v>4.8396003596038923</v>
      </c>
    </row>
    <row r="1901" spans="1:15" x14ac:dyDescent="0.25">
      <c r="A1901" s="78" t="str">
        <f t="shared" si="29"/>
        <v>461015</v>
      </c>
      <c r="B1901">
        <v>46</v>
      </c>
      <c r="C1901">
        <v>39</v>
      </c>
      <c r="D1901">
        <v>10</v>
      </c>
      <c r="E1901">
        <v>15</v>
      </c>
      <c r="F1901">
        <v>3</v>
      </c>
      <c r="G1901" s="84">
        <v>436406</v>
      </c>
      <c r="H1901" s="83">
        <v>0.11991814961297508</v>
      </c>
      <c r="I1901" s="83">
        <v>0.11931779123110131</v>
      </c>
      <c r="J1901" s="83">
        <v>0.1187495130681063</v>
      </c>
      <c r="K1901" s="83">
        <v>1.8149154686232545</v>
      </c>
      <c r="L1901" s="83">
        <v>0.30218878750521305</v>
      </c>
      <c r="M1901" s="83">
        <v>0.29387771937141105</v>
      </c>
      <c r="N1901" s="83">
        <v>0.285639977452189</v>
      </c>
      <c r="O1901" s="83">
        <v>4.6063482170272634</v>
      </c>
    </row>
    <row r="1902" spans="1:15" x14ac:dyDescent="0.25">
      <c r="A1902" s="78" t="str">
        <f t="shared" si="29"/>
        <v>471015</v>
      </c>
      <c r="B1902">
        <v>47</v>
      </c>
      <c r="C1902">
        <v>38</v>
      </c>
      <c r="D1902">
        <v>10</v>
      </c>
      <c r="E1902">
        <v>15</v>
      </c>
      <c r="F1902">
        <v>3</v>
      </c>
      <c r="G1902" s="84">
        <v>430881</v>
      </c>
      <c r="H1902" s="83">
        <v>0.11989389181699819</v>
      </c>
      <c r="I1902" s="83">
        <v>0.11932993100183113</v>
      </c>
      <c r="J1902" s="83">
        <v>0.11879846175626217</v>
      </c>
      <c r="K1902" s="83">
        <v>1.7293104128518082</v>
      </c>
      <c r="L1902" s="83">
        <v>0.30143357446719626</v>
      </c>
      <c r="M1902" s="83">
        <v>0.29328747380367204</v>
      </c>
      <c r="N1902" s="83">
        <v>0.28522028123774312</v>
      </c>
      <c r="O1902" s="83">
        <v>4.3854660567534891</v>
      </c>
    </row>
    <row r="1903" spans="1:15" x14ac:dyDescent="0.25">
      <c r="A1903" s="78" t="str">
        <f t="shared" si="29"/>
        <v>481015</v>
      </c>
      <c r="B1903">
        <v>48</v>
      </c>
      <c r="C1903">
        <v>37</v>
      </c>
      <c r="D1903">
        <v>10</v>
      </c>
      <c r="E1903">
        <v>15</v>
      </c>
      <c r="F1903">
        <v>3</v>
      </c>
      <c r="G1903" s="84">
        <v>425028</v>
      </c>
      <c r="H1903" s="83">
        <v>0.11987680811617117</v>
      </c>
      <c r="I1903" s="83">
        <v>0.11934978401422965</v>
      </c>
      <c r="J1903" s="83">
        <v>0.1188533461324901</v>
      </c>
      <c r="K1903" s="83">
        <v>1.6438634631130185</v>
      </c>
      <c r="L1903" s="83">
        <v>0.30068607244699175</v>
      </c>
      <c r="M1903" s="83">
        <v>0.29271012733278751</v>
      </c>
      <c r="N1903" s="83">
        <v>0.28481182416217282</v>
      </c>
      <c r="O1903" s="83">
        <v>4.1762166257281876</v>
      </c>
    </row>
    <row r="1904" spans="1:15" x14ac:dyDescent="0.25">
      <c r="A1904" s="78" t="str">
        <f t="shared" si="29"/>
        <v>491015</v>
      </c>
      <c r="B1904">
        <v>49</v>
      </c>
      <c r="C1904">
        <v>36</v>
      </c>
      <c r="D1904">
        <v>10</v>
      </c>
      <c r="E1904">
        <v>15</v>
      </c>
      <c r="F1904">
        <v>3</v>
      </c>
      <c r="G1904" s="84">
        <v>418857</v>
      </c>
      <c r="H1904" s="83">
        <v>0.11986429736162939</v>
      </c>
      <c r="I1904" s="83">
        <v>0.11937248273277037</v>
      </c>
      <c r="J1904" s="83">
        <v>0.11891409239907653</v>
      </c>
      <c r="K1904" s="83">
        <v>1.5636625387662137</v>
      </c>
      <c r="L1904" s="83">
        <v>0.2999520122619414</v>
      </c>
      <c r="M1904" s="83">
        <v>0.29214505189121825</v>
      </c>
      <c r="N1904" s="83">
        <v>0.28441448990944401</v>
      </c>
      <c r="O1904" s="83">
        <v>3.9815115898743487</v>
      </c>
    </row>
    <row r="1905" spans="1:15" x14ac:dyDescent="0.25">
      <c r="A1905" s="78" t="str">
        <f t="shared" si="29"/>
        <v>501015</v>
      </c>
      <c r="B1905">
        <v>50</v>
      </c>
      <c r="C1905">
        <v>35</v>
      </c>
      <c r="D1905">
        <v>10</v>
      </c>
      <c r="E1905">
        <v>15</v>
      </c>
      <c r="F1905">
        <v>3</v>
      </c>
      <c r="G1905" s="84">
        <v>412388</v>
      </c>
      <c r="H1905" s="83">
        <v>0.11924207299921433</v>
      </c>
      <c r="I1905" s="83">
        <v>0.11880801575215574</v>
      </c>
      <c r="J1905" s="83">
        <v>0.11840548221577737</v>
      </c>
      <c r="K1905" s="83">
        <v>1.4857318835659621</v>
      </c>
      <c r="L1905" s="83">
        <v>0.29922548667759491</v>
      </c>
      <c r="M1905" s="83">
        <v>0.29158704908969224</v>
      </c>
      <c r="N1905" s="83">
        <v>0.28402863322890093</v>
      </c>
      <c r="O1905" s="83">
        <v>3.7899332667293906</v>
      </c>
    </row>
    <row r="1906" spans="1:15" x14ac:dyDescent="0.25">
      <c r="A1906" s="78" t="str">
        <f t="shared" si="29"/>
        <v>511015</v>
      </c>
      <c r="B1906">
        <v>51</v>
      </c>
      <c r="C1906">
        <v>34</v>
      </c>
      <c r="D1906">
        <v>10</v>
      </c>
      <c r="E1906">
        <v>15</v>
      </c>
      <c r="F1906">
        <v>3</v>
      </c>
      <c r="G1906" s="84">
        <v>405636</v>
      </c>
      <c r="H1906" s="83">
        <v>0.11774595943160863</v>
      </c>
      <c r="I1906" s="83">
        <v>0.11736384344584801</v>
      </c>
      <c r="J1906" s="83">
        <v>0.11701377589760277</v>
      </c>
      <c r="K1906" s="83">
        <v>1.4219398672701633</v>
      </c>
      <c r="L1906" s="83">
        <v>0.30398929089134102</v>
      </c>
      <c r="M1906" s="83">
        <v>0.2962286384837638</v>
      </c>
      <c r="N1906" s="83">
        <v>0.28854933980218717</v>
      </c>
      <c r="O1906" s="83">
        <v>3.5970549951187762</v>
      </c>
    </row>
    <row r="1907" spans="1:15" x14ac:dyDescent="0.25">
      <c r="A1907" s="78" t="str">
        <f t="shared" si="29"/>
        <v>521015</v>
      </c>
      <c r="B1907">
        <v>52</v>
      </c>
      <c r="C1907">
        <v>33</v>
      </c>
      <c r="D1907">
        <v>10</v>
      </c>
      <c r="E1907">
        <v>15</v>
      </c>
      <c r="F1907">
        <v>3</v>
      </c>
      <c r="G1907" s="84">
        <v>398627</v>
      </c>
      <c r="H1907" s="83">
        <v>0.11775168265069852</v>
      </c>
      <c r="I1907" s="83">
        <v>0.1174054943593886</v>
      </c>
      <c r="J1907" s="83">
        <v>0.1170894093977578</v>
      </c>
      <c r="K1907" s="83">
        <v>1.3859121434323314</v>
      </c>
      <c r="L1907" s="83">
        <v>0.30324338291184488</v>
      </c>
      <c r="M1907" s="83">
        <v>0.29565985244351234</v>
      </c>
      <c r="N1907" s="83">
        <v>0.28815408891018418</v>
      </c>
      <c r="O1907" s="83">
        <v>3.4043905706337001</v>
      </c>
    </row>
    <row r="1908" spans="1:15" x14ac:dyDescent="0.25">
      <c r="A1908" s="78" t="str">
        <f t="shared" si="29"/>
        <v>531015</v>
      </c>
      <c r="B1908">
        <v>53</v>
      </c>
      <c r="C1908">
        <v>32</v>
      </c>
      <c r="D1908">
        <v>10</v>
      </c>
      <c r="E1908">
        <v>15</v>
      </c>
      <c r="F1908">
        <v>3</v>
      </c>
      <c r="G1908" s="84">
        <v>391385</v>
      </c>
      <c r="H1908" s="83">
        <v>0.11775872861760159</v>
      </c>
      <c r="I1908" s="83">
        <v>0.11744701508744587</v>
      </c>
      <c r="J1908" s="83">
        <v>0.11716851693345427</v>
      </c>
      <c r="K1908" s="83">
        <v>1.3544336139606781</v>
      </c>
      <c r="L1908" s="83">
        <v>0.30250265084252081</v>
      </c>
      <c r="M1908" s="83">
        <v>0.29509051190004726</v>
      </c>
      <c r="N1908" s="83">
        <v>0.28776524394138764</v>
      </c>
      <c r="O1908" s="83">
        <v>3.196080585612632</v>
      </c>
    </row>
    <row r="1909" spans="1:15" x14ac:dyDescent="0.25">
      <c r="A1909" s="78" t="str">
        <f t="shared" si="29"/>
        <v>541015</v>
      </c>
      <c r="B1909">
        <v>54</v>
      </c>
      <c r="C1909">
        <v>31</v>
      </c>
      <c r="D1909">
        <v>10</v>
      </c>
      <c r="E1909">
        <v>15</v>
      </c>
      <c r="F1909">
        <v>3</v>
      </c>
      <c r="G1909" s="84">
        <v>383926</v>
      </c>
      <c r="H1909" s="83">
        <v>0.11776488177409188</v>
      </c>
      <c r="I1909" s="83">
        <v>0.11749139157025051</v>
      </c>
      <c r="J1909" s="83">
        <v>0.11725176205831332</v>
      </c>
      <c r="K1909" s="83">
        <v>1.3218745279038149</v>
      </c>
      <c r="L1909" s="83">
        <v>0.30176127691273841</v>
      </c>
      <c r="M1909" s="83">
        <v>0.29452811218828628</v>
      </c>
      <c r="N1909" s="83">
        <v>0.2873756921906826</v>
      </c>
      <c r="O1909" s="83">
        <v>2.9940743789167703</v>
      </c>
    </row>
    <row r="1910" spans="1:15" x14ac:dyDescent="0.25">
      <c r="A1910" s="78" t="str">
        <f t="shared" si="29"/>
        <v>551015</v>
      </c>
      <c r="B1910">
        <v>55</v>
      </c>
      <c r="C1910">
        <v>30</v>
      </c>
      <c r="D1910">
        <v>10</v>
      </c>
      <c r="E1910">
        <v>15</v>
      </c>
      <c r="F1910">
        <v>3</v>
      </c>
      <c r="G1910" s="84">
        <v>376260</v>
      </c>
      <c r="H1910" s="83">
        <v>0.11602349439217563</v>
      </c>
      <c r="I1910" s="83">
        <v>0.11580290224844522</v>
      </c>
      <c r="J1910" s="83">
        <v>0.11561951841811513</v>
      </c>
      <c r="K1910" s="83">
        <v>1.3109764524530909</v>
      </c>
      <c r="L1910" s="83">
        <v>0.30102057088183704</v>
      </c>
      <c r="M1910" s="83">
        <v>0.29396162228246425</v>
      </c>
      <c r="N1910" s="83">
        <v>0.28699303672992083</v>
      </c>
      <c r="O1910" s="83">
        <v>2.7948280444373572</v>
      </c>
    </row>
    <row r="1911" spans="1:15" x14ac:dyDescent="0.25">
      <c r="A1911" s="78" t="str">
        <f t="shared" si="29"/>
        <v>181215</v>
      </c>
      <c r="B1911">
        <v>18</v>
      </c>
      <c r="C1911">
        <v>67</v>
      </c>
      <c r="D1911">
        <v>12</v>
      </c>
      <c r="E1911">
        <v>15</v>
      </c>
      <c r="F1911">
        <v>3</v>
      </c>
      <c r="G1911" s="84">
        <v>586179</v>
      </c>
      <c r="H1911" s="83">
        <v>0.12873200848205071</v>
      </c>
      <c r="I1911" s="83">
        <v>0.12705163439836636</v>
      </c>
      <c r="J1911" s="83">
        <v>0.12539514380419634</v>
      </c>
      <c r="K1911" s="83">
        <v>3.7336564428271912</v>
      </c>
      <c r="L1911" s="83">
        <v>0.29146045832416378</v>
      </c>
      <c r="M1911" s="83">
        <v>0.28085960090689022</v>
      </c>
      <c r="N1911" s="83">
        <v>0.270308216432182</v>
      </c>
      <c r="O1911" s="83">
        <v>21.837767985547078</v>
      </c>
    </row>
    <row r="1912" spans="1:15" x14ac:dyDescent="0.25">
      <c r="A1912" s="78" t="str">
        <f t="shared" si="29"/>
        <v>191215</v>
      </c>
      <c r="B1912">
        <v>19</v>
      </c>
      <c r="C1912">
        <v>66</v>
      </c>
      <c r="D1912">
        <v>12</v>
      </c>
      <c r="E1912">
        <v>15</v>
      </c>
      <c r="F1912">
        <v>3</v>
      </c>
      <c r="G1912" s="84">
        <v>585053</v>
      </c>
      <c r="H1912" s="83">
        <v>0.1287866227504175</v>
      </c>
      <c r="I1912" s="83">
        <v>0.12713549028891399</v>
      </c>
      <c r="J1912" s="83">
        <v>0.12550828728337432</v>
      </c>
      <c r="K1912" s="83">
        <v>3.6276798854120909</v>
      </c>
      <c r="L1912" s="83">
        <v>0.29127275648530987</v>
      </c>
      <c r="M1912" s="83">
        <v>0.28077456230461173</v>
      </c>
      <c r="N1912" s="83">
        <v>0.2703276455295503</v>
      </c>
      <c r="O1912" s="83">
        <v>20.475153533098712</v>
      </c>
    </row>
    <row r="1913" spans="1:15" x14ac:dyDescent="0.25">
      <c r="A1913" s="78" t="str">
        <f t="shared" si="29"/>
        <v>201215</v>
      </c>
      <c r="B1913">
        <v>20</v>
      </c>
      <c r="C1913">
        <v>65</v>
      </c>
      <c r="D1913">
        <v>12</v>
      </c>
      <c r="E1913">
        <v>15</v>
      </c>
      <c r="F1913">
        <v>3</v>
      </c>
      <c r="G1913" s="84">
        <v>583881</v>
      </c>
      <c r="H1913" s="83">
        <v>0.12883960944096484</v>
      </c>
      <c r="I1913" s="83">
        <v>0.1272194162851677</v>
      </c>
      <c r="J1913" s="83">
        <v>0.12562320061793414</v>
      </c>
      <c r="K1913" s="83">
        <v>3.5236049811519812</v>
      </c>
      <c r="L1913" s="83">
        <v>0.29107300973999839</v>
      </c>
      <c r="M1913" s="83">
        <v>0.28068048112543481</v>
      </c>
      <c r="N1913" s="83">
        <v>0.27033762016575297</v>
      </c>
      <c r="O1913" s="83">
        <v>19.23621080322874</v>
      </c>
    </row>
    <row r="1914" spans="1:15" x14ac:dyDescent="0.25">
      <c r="A1914" s="78" t="str">
        <f t="shared" si="29"/>
        <v>211215</v>
      </c>
      <c r="B1914">
        <v>21</v>
      </c>
      <c r="C1914">
        <v>64</v>
      </c>
      <c r="D1914">
        <v>12</v>
      </c>
      <c r="E1914">
        <v>15</v>
      </c>
      <c r="F1914">
        <v>3</v>
      </c>
      <c r="G1914" s="84">
        <v>582659</v>
      </c>
      <c r="H1914" s="83">
        <v>0.12889357239826382</v>
      </c>
      <c r="I1914" s="83">
        <v>0.12730430663561362</v>
      </c>
      <c r="J1914" s="83">
        <v>0.12573906864907261</v>
      </c>
      <c r="K1914" s="83">
        <v>3.4213957048633934</v>
      </c>
      <c r="L1914" s="83">
        <v>0.29086137861081696</v>
      </c>
      <c r="M1914" s="83">
        <v>0.28057577416636487</v>
      </c>
      <c r="N1914" s="83">
        <v>0.27034165781357533</v>
      </c>
      <c r="O1914" s="83">
        <v>18.035049660264409</v>
      </c>
    </row>
    <row r="1915" spans="1:15" x14ac:dyDescent="0.25">
      <c r="A1915" s="78" t="str">
        <f t="shared" si="29"/>
        <v>221215</v>
      </c>
      <c r="B1915">
        <v>22</v>
      </c>
      <c r="C1915">
        <v>63</v>
      </c>
      <c r="D1915">
        <v>12</v>
      </c>
      <c r="E1915">
        <v>15</v>
      </c>
      <c r="F1915">
        <v>3</v>
      </c>
      <c r="G1915" s="84">
        <v>581371</v>
      </c>
      <c r="H1915" s="83">
        <v>0.12894520022498543</v>
      </c>
      <c r="I1915" s="83">
        <v>0.12738681495981052</v>
      </c>
      <c r="J1915" s="83">
        <v>0.12585423077518487</v>
      </c>
      <c r="K1915" s="83">
        <v>3.33187757903301</v>
      </c>
      <c r="L1915" s="83">
        <v>0.29063541181104663</v>
      </c>
      <c r="M1915" s="83">
        <v>0.28045946564242108</v>
      </c>
      <c r="N1915" s="83">
        <v>0.27033684170693068</v>
      </c>
      <c r="O1915" s="83">
        <v>16.948401279045566</v>
      </c>
    </row>
    <row r="1916" spans="1:15" x14ac:dyDescent="0.25">
      <c r="A1916" s="78" t="str">
        <f t="shared" si="29"/>
        <v>231215</v>
      </c>
      <c r="B1916">
        <v>23</v>
      </c>
      <c r="C1916">
        <v>62</v>
      </c>
      <c r="D1916">
        <v>12</v>
      </c>
      <c r="E1916">
        <v>15</v>
      </c>
      <c r="F1916">
        <v>3</v>
      </c>
      <c r="G1916" s="84">
        <v>580008</v>
      </c>
      <c r="H1916" s="83">
        <v>0.12899649660004689</v>
      </c>
      <c r="I1916" s="83">
        <v>0.12747065557716444</v>
      </c>
      <c r="J1916" s="83">
        <v>0.12597067626653424</v>
      </c>
      <c r="K1916" s="83">
        <v>3.2326898939324975</v>
      </c>
      <c r="L1916" s="83">
        <v>0.29039427042385624</v>
      </c>
      <c r="M1916" s="83">
        <v>0.28033061612943272</v>
      </c>
      <c r="N1916" s="83">
        <v>0.27032213348781398</v>
      </c>
      <c r="O1916" s="83">
        <v>15.889927380311995</v>
      </c>
    </row>
    <row r="1917" spans="1:15" x14ac:dyDescent="0.25">
      <c r="A1917" s="78" t="str">
        <f t="shared" si="29"/>
        <v>241215</v>
      </c>
      <c r="B1917">
        <v>24</v>
      </c>
      <c r="C1917">
        <v>61</v>
      </c>
      <c r="D1917">
        <v>12</v>
      </c>
      <c r="E1917">
        <v>15</v>
      </c>
      <c r="F1917">
        <v>3</v>
      </c>
      <c r="G1917" s="84">
        <v>578558</v>
      </c>
      <c r="H1917" s="83">
        <v>0.12788000511616812</v>
      </c>
      <c r="I1917" s="83">
        <v>0.12642639113105342</v>
      </c>
      <c r="J1917" s="83">
        <v>0.12499697523843763</v>
      </c>
      <c r="K1917" s="83">
        <v>3.19730260406044</v>
      </c>
      <c r="L1917" s="83">
        <v>0.29013685749743329</v>
      </c>
      <c r="M1917" s="83">
        <v>0.28018971304519169</v>
      </c>
      <c r="N1917" s="83">
        <v>0.27029787851866194</v>
      </c>
      <c r="O1917" s="83">
        <v>14.932027558170486</v>
      </c>
    </row>
    <row r="1918" spans="1:15" x14ac:dyDescent="0.25">
      <c r="A1918" s="78" t="str">
        <f t="shared" si="29"/>
        <v>251215</v>
      </c>
      <c r="B1918">
        <v>25</v>
      </c>
      <c r="C1918">
        <v>60</v>
      </c>
      <c r="D1918">
        <v>12</v>
      </c>
      <c r="E1918">
        <v>15</v>
      </c>
      <c r="F1918">
        <v>3</v>
      </c>
      <c r="G1918" s="84">
        <v>577013</v>
      </c>
      <c r="H1918" s="83">
        <v>0.12729869171058539</v>
      </c>
      <c r="I1918" s="83">
        <v>0.1259122411453468</v>
      </c>
      <c r="J1918" s="83">
        <v>0.12455005346499992</v>
      </c>
      <c r="K1918" s="83">
        <v>3.1508198255498576</v>
      </c>
      <c r="L1918" s="83">
        <v>0.29412855516253533</v>
      </c>
      <c r="M1918" s="83">
        <v>0.2839936015306414</v>
      </c>
      <c r="N1918" s="83">
        <v>0.27391410592135707</v>
      </c>
      <c r="O1918" s="83">
        <v>13.461580588305637</v>
      </c>
    </row>
    <row r="1919" spans="1:15" x14ac:dyDescent="0.25">
      <c r="A1919" s="78" t="str">
        <f t="shared" si="29"/>
        <v>261215</v>
      </c>
      <c r="B1919">
        <v>26</v>
      </c>
      <c r="C1919">
        <v>59</v>
      </c>
      <c r="D1919">
        <v>12</v>
      </c>
      <c r="E1919">
        <v>15</v>
      </c>
      <c r="F1919">
        <v>3</v>
      </c>
      <c r="G1919" s="84">
        <v>575367</v>
      </c>
      <c r="H1919" s="83">
        <v>0.12735002181216509</v>
      </c>
      <c r="I1919" s="83">
        <v>0.12599436533551628</v>
      </c>
      <c r="J1919" s="83">
        <v>0.1246647791757261</v>
      </c>
      <c r="K1919" s="83">
        <v>3.0531052354410315</v>
      </c>
      <c r="L1919" s="83">
        <v>0.29382637516576376</v>
      </c>
      <c r="M1919" s="83">
        <v>0.28381363547092553</v>
      </c>
      <c r="N1919" s="83">
        <v>0.27385998849430016</v>
      </c>
      <c r="O1919" s="83">
        <v>12.657561173998509</v>
      </c>
    </row>
    <row r="1920" spans="1:15" x14ac:dyDescent="0.25">
      <c r="A1920" s="78" t="str">
        <f t="shared" si="29"/>
        <v>271215</v>
      </c>
      <c r="B1920">
        <v>27</v>
      </c>
      <c r="C1920">
        <v>58</v>
      </c>
      <c r="D1920">
        <v>12</v>
      </c>
      <c r="E1920">
        <v>15</v>
      </c>
      <c r="F1920">
        <v>3</v>
      </c>
      <c r="G1920" s="84">
        <v>573604</v>
      </c>
      <c r="H1920" s="83">
        <v>0.12739625246685868</v>
      </c>
      <c r="I1920" s="83">
        <v>0.12607652666299399</v>
      </c>
      <c r="J1920" s="83">
        <v>0.12477946457835022</v>
      </c>
      <c r="K1920" s="83">
        <v>2.9513148443874173</v>
      </c>
      <c r="L1920" s="83">
        <v>0.29350736745210981</v>
      </c>
      <c r="M1920" s="83">
        <v>0.2836207557827351</v>
      </c>
      <c r="N1920" s="83">
        <v>0.27379167509292124</v>
      </c>
      <c r="O1920" s="83">
        <v>11.893789094915656</v>
      </c>
    </row>
    <row r="1921" spans="1:15" x14ac:dyDescent="0.25">
      <c r="A1921" s="78" t="str">
        <f t="shared" si="29"/>
        <v>281215</v>
      </c>
      <c r="B1921">
        <v>28</v>
      </c>
      <c r="C1921">
        <v>57</v>
      </c>
      <c r="D1921">
        <v>12</v>
      </c>
      <c r="E1921">
        <v>15</v>
      </c>
      <c r="F1921">
        <v>3</v>
      </c>
      <c r="G1921" s="84">
        <v>571731</v>
      </c>
      <c r="H1921" s="83">
        <v>0.12744280089762494</v>
      </c>
      <c r="I1921" s="83">
        <v>0.12615548221103981</v>
      </c>
      <c r="J1921" s="83">
        <v>0.12489439963899106</v>
      </c>
      <c r="K1921" s="83">
        <v>2.8628078589406556</v>
      </c>
      <c r="L1921" s="83">
        <v>0.29317108920104035</v>
      </c>
      <c r="M1921" s="83">
        <v>0.28341125459350641</v>
      </c>
      <c r="N1921" s="83">
        <v>0.27370913943795244</v>
      </c>
      <c r="O1921" s="83">
        <v>11.179024751150454</v>
      </c>
    </row>
    <row r="1922" spans="1:15" x14ac:dyDescent="0.25">
      <c r="A1922" s="78" t="str">
        <f t="shared" si="29"/>
        <v>291215</v>
      </c>
      <c r="B1922">
        <v>29</v>
      </c>
      <c r="C1922">
        <v>56</v>
      </c>
      <c r="D1922">
        <v>12</v>
      </c>
      <c r="E1922">
        <v>15</v>
      </c>
      <c r="F1922">
        <v>3</v>
      </c>
      <c r="G1922" s="84">
        <v>569731</v>
      </c>
      <c r="H1922" s="83">
        <v>0.12748648046183197</v>
      </c>
      <c r="I1922" s="83">
        <v>0.12623325744956831</v>
      </c>
      <c r="J1922" s="83">
        <v>0.12500460743754507</v>
      </c>
      <c r="K1922" s="83">
        <v>2.7701406453220905</v>
      </c>
      <c r="L1922" s="83">
        <v>0.2928153812939791</v>
      </c>
      <c r="M1922" s="83">
        <v>0.28318452041401992</v>
      </c>
      <c r="N1922" s="83">
        <v>0.2736115816060562</v>
      </c>
      <c r="O1922" s="83">
        <v>10.488326947278628</v>
      </c>
    </row>
    <row r="1923" spans="1:15" x14ac:dyDescent="0.25">
      <c r="A1923" s="78" t="str">
        <f t="shared" ref="A1923:A1986" si="30">B1923&amp;D1923&amp;E1923</f>
        <v>301215</v>
      </c>
      <c r="B1923">
        <v>30</v>
      </c>
      <c r="C1923">
        <v>55</v>
      </c>
      <c r="D1923">
        <v>12</v>
      </c>
      <c r="E1923">
        <v>15</v>
      </c>
      <c r="F1923">
        <v>3</v>
      </c>
      <c r="G1923" s="84">
        <v>567600</v>
      </c>
      <c r="H1923" s="83">
        <v>0.12752642706131079</v>
      </c>
      <c r="I1923" s="83">
        <v>0.12630725863284004</v>
      </c>
      <c r="J1923" s="83">
        <v>0.12511099365750528</v>
      </c>
      <c r="K1923" s="83">
        <v>2.6790715292459479</v>
      </c>
      <c r="L1923" s="83">
        <v>0.29244186046511628</v>
      </c>
      <c r="M1923" s="83">
        <v>0.2829404510218464</v>
      </c>
      <c r="N1923" s="83">
        <v>0.27349718111346016</v>
      </c>
      <c r="O1923" s="83">
        <v>9.8587191684284701</v>
      </c>
    </row>
    <row r="1924" spans="1:15" x14ac:dyDescent="0.25">
      <c r="A1924" s="78" t="str">
        <f t="shared" si="30"/>
        <v>311215</v>
      </c>
      <c r="B1924">
        <v>31</v>
      </c>
      <c r="C1924">
        <v>54</v>
      </c>
      <c r="D1924">
        <v>12</v>
      </c>
      <c r="E1924">
        <v>15</v>
      </c>
      <c r="F1924">
        <v>3</v>
      </c>
      <c r="G1924" s="84">
        <v>565342</v>
      </c>
      <c r="H1924" s="83">
        <v>0.12756349254079832</v>
      </c>
      <c r="I1924" s="83">
        <v>0.12637660035872092</v>
      </c>
      <c r="J1924" s="83">
        <v>0.12521447194795363</v>
      </c>
      <c r="K1924" s="83">
        <v>2.6187122131382421</v>
      </c>
      <c r="L1924" s="83">
        <v>0.29204623042335437</v>
      </c>
      <c r="M1924" s="83">
        <v>0.28267668066409357</v>
      </c>
      <c r="N1924" s="83">
        <v>0.27335842728826093</v>
      </c>
      <c r="O1924" s="83">
        <v>9.3354146693505875</v>
      </c>
    </row>
    <row r="1925" spans="1:15" x14ac:dyDescent="0.25">
      <c r="A1925" s="78" t="str">
        <f t="shared" si="30"/>
        <v>321215</v>
      </c>
      <c r="B1925">
        <v>32</v>
      </c>
      <c r="C1925">
        <v>53</v>
      </c>
      <c r="D1925">
        <v>12</v>
      </c>
      <c r="E1925">
        <v>15</v>
      </c>
      <c r="F1925">
        <v>3</v>
      </c>
      <c r="G1925" s="84">
        <v>562939</v>
      </c>
      <c r="H1925" s="83">
        <v>0.12759641808437505</v>
      </c>
      <c r="I1925" s="83">
        <v>0.12644176367244053</v>
      </c>
      <c r="J1925" s="83">
        <v>0.12530842595734173</v>
      </c>
      <c r="K1925" s="83">
        <v>2.5591209704781512</v>
      </c>
      <c r="L1925" s="83">
        <v>0.29163017662659718</v>
      </c>
      <c r="M1925" s="83">
        <v>0.28238938854831519</v>
      </c>
      <c r="N1925" s="83">
        <v>0.27319833942931648</v>
      </c>
      <c r="O1925" s="83">
        <v>8.824833596535326</v>
      </c>
    </row>
    <row r="1926" spans="1:15" x14ac:dyDescent="0.25">
      <c r="A1926" s="78" t="str">
        <f t="shared" si="30"/>
        <v>331215</v>
      </c>
      <c r="B1926">
        <v>33</v>
      </c>
      <c r="C1926">
        <v>52</v>
      </c>
      <c r="D1926">
        <v>12</v>
      </c>
      <c r="E1926">
        <v>15</v>
      </c>
      <c r="F1926">
        <v>3</v>
      </c>
      <c r="G1926" s="84">
        <v>560393</v>
      </c>
      <c r="H1926" s="83">
        <v>0.12762293604666725</v>
      </c>
      <c r="I1926" s="83">
        <v>0.12649872500191831</v>
      </c>
      <c r="J1926" s="83">
        <v>0.12539771196285465</v>
      </c>
      <c r="K1926" s="83">
        <v>2.4787996994966033</v>
      </c>
      <c r="L1926" s="83">
        <v>0.29119028967171251</v>
      </c>
      <c r="M1926" s="83">
        <v>0.28207525789936705</v>
      </c>
      <c r="N1926" s="83">
        <v>0.27301019106234375</v>
      </c>
      <c r="O1926" s="83">
        <v>8.3609431238434464</v>
      </c>
    </row>
    <row r="1927" spans="1:15" x14ac:dyDescent="0.25">
      <c r="A1927" s="78" t="str">
        <f t="shared" si="30"/>
        <v>341215</v>
      </c>
      <c r="B1927">
        <v>34</v>
      </c>
      <c r="C1927">
        <v>51</v>
      </c>
      <c r="D1927">
        <v>12</v>
      </c>
      <c r="E1927">
        <v>15</v>
      </c>
      <c r="F1927">
        <v>3</v>
      </c>
      <c r="G1927" s="84">
        <v>557692</v>
      </c>
      <c r="H1927" s="83">
        <v>0.12603551781269948</v>
      </c>
      <c r="I1927" s="83">
        <v>0.12497579309009274</v>
      </c>
      <c r="J1927" s="83">
        <v>0.1239375856207369</v>
      </c>
      <c r="K1927" s="83">
        <v>2.4468649362013442</v>
      </c>
      <c r="L1927" s="83">
        <v>0.29072319488176268</v>
      </c>
      <c r="M1927" s="83">
        <v>0.28173615544063746</v>
      </c>
      <c r="N1927" s="83">
        <v>0.27279394361045167</v>
      </c>
      <c r="O1927" s="83">
        <v>7.9137893317458383</v>
      </c>
    </row>
    <row r="1928" spans="1:15" x14ac:dyDescent="0.25">
      <c r="A1928" s="78" t="str">
        <f t="shared" si="30"/>
        <v>351215</v>
      </c>
      <c r="B1928">
        <v>35</v>
      </c>
      <c r="C1928">
        <v>50</v>
      </c>
      <c r="D1928">
        <v>12</v>
      </c>
      <c r="E1928">
        <v>15</v>
      </c>
      <c r="F1928">
        <v>3</v>
      </c>
      <c r="G1928" s="84">
        <v>554823</v>
      </c>
      <c r="H1928" s="83">
        <v>0.12547064559327931</v>
      </c>
      <c r="I1928" s="83">
        <v>0.12447753607907387</v>
      </c>
      <c r="J1928" s="83">
        <v>0.12350425270762026</v>
      </c>
      <c r="K1928" s="83">
        <v>2.3914221292195887</v>
      </c>
      <c r="L1928" s="83">
        <v>0.29589797106464583</v>
      </c>
      <c r="M1928" s="83">
        <v>0.28665538378906424</v>
      </c>
      <c r="N1928" s="83">
        <v>0.27745785592882777</v>
      </c>
      <c r="O1928" s="83">
        <v>7.2647979625934758</v>
      </c>
    </row>
    <row r="1929" spans="1:15" x14ac:dyDescent="0.25">
      <c r="A1929" s="78" t="str">
        <f t="shared" si="30"/>
        <v>361215</v>
      </c>
      <c r="B1929">
        <v>36</v>
      </c>
      <c r="C1929">
        <v>49</v>
      </c>
      <c r="D1929">
        <v>12</v>
      </c>
      <c r="E1929">
        <v>15</v>
      </c>
      <c r="F1929">
        <v>3</v>
      </c>
      <c r="G1929" s="84">
        <v>551733</v>
      </c>
      <c r="H1929" s="83">
        <v>0.12547735951991271</v>
      </c>
      <c r="I1929" s="83">
        <v>0.12451131253704237</v>
      </c>
      <c r="J1929" s="83">
        <v>0.12356520273393108</v>
      </c>
      <c r="K1929" s="83">
        <v>2.318266262848153</v>
      </c>
      <c r="L1929" s="83">
        <v>0.29534394353790694</v>
      </c>
      <c r="M1929" s="83">
        <v>0.28623083991713383</v>
      </c>
      <c r="N1929" s="83">
        <v>0.27716123559765321</v>
      </c>
      <c r="O1929" s="83">
        <v>6.9003159136756365</v>
      </c>
    </row>
    <row r="1930" spans="1:15" x14ac:dyDescent="0.25">
      <c r="A1930" s="78" t="str">
        <f t="shared" si="30"/>
        <v>371215</v>
      </c>
      <c r="B1930">
        <v>37</v>
      </c>
      <c r="C1930">
        <v>48</v>
      </c>
      <c r="D1930">
        <v>12</v>
      </c>
      <c r="E1930">
        <v>15</v>
      </c>
      <c r="F1930">
        <v>3</v>
      </c>
      <c r="G1930" s="84">
        <v>548455</v>
      </c>
      <c r="H1930" s="83">
        <v>0.12547611016400617</v>
      </c>
      <c r="I1930" s="83">
        <v>0.12453710878741191</v>
      </c>
      <c r="J1930" s="83">
        <v>0.12361634044725639</v>
      </c>
      <c r="K1930" s="83">
        <v>2.2417427136228132</v>
      </c>
      <c r="L1930" s="83">
        <v>0.29476073697933286</v>
      </c>
      <c r="M1930" s="83">
        <v>0.28577549662232998</v>
      </c>
      <c r="N1930" s="83">
        <v>0.27683219224913619</v>
      </c>
      <c r="O1930" s="83">
        <v>6.5566327228304964</v>
      </c>
    </row>
    <row r="1931" spans="1:15" x14ac:dyDescent="0.25">
      <c r="A1931" s="78" t="str">
        <f t="shared" si="30"/>
        <v>381215</v>
      </c>
      <c r="B1931">
        <v>38</v>
      </c>
      <c r="C1931">
        <v>47</v>
      </c>
      <c r="D1931">
        <v>12</v>
      </c>
      <c r="E1931">
        <v>15</v>
      </c>
      <c r="F1931">
        <v>3</v>
      </c>
      <c r="G1931" s="84">
        <v>544976</v>
      </c>
      <c r="H1931" s="83">
        <v>0.12546424062711017</v>
      </c>
      <c r="I1931" s="83">
        <v>0.12455227386160124</v>
      </c>
      <c r="J1931" s="83">
        <v>0.12365865652799389</v>
      </c>
      <c r="K1931" s="83">
        <v>2.1666110067232318</v>
      </c>
      <c r="L1931" s="83">
        <v>0.29414689821203138</v>
      </c>
      <c r="M1931" s="83">
        <v>0.28529146237632486</v>
      </c>
      <c r="N1931" s="83">
        <v>0.27647823023399193</v>
      </c>
      <c r="O1931" s="83">
        <v>6.2324781274771732</v>
      </c>
    </row>
    <row r="1932" spans="1:15" x14ac:dyDescent="0.25">
      <c r="A1932" s="78" t="str">
        <f t="shared" si="30"/>
        <v>391215</v>
      </c>
      <c r="B1932">
        <v>39</v>
      </c>
      <c r="C1932">
        <v>46</v>
      </c>
      <c r="D1932">
        <v>12</v>
      </c>
      <c r="E1932">
        <v>15</v>
      </c>
      <c r="F1932">
        <v>3</v>
      </c>
      <c r="G1932" s="84">
        <v>541279</v>
      </c>
      <c r="H1932" s="83">
        <v>0.12544547266751527</v>
      </c>
      <c r="I1932" s="83">
        <v>0.1245586841536435</v>
      </c>
      <c r="J1932" s="83">
        <v>0.12369221787654795</v>
      </c>
      <c r="K1932" s="83">
        <v>2.0927654684552697</v>
      </c>
      <c r="L1932" s="83">
        <v>0.29350482837871045</v>
      </c>
      <c r="M1932" s="83">
        <v>0.28477919889742626</v>
      </c>
      <c r="N1932" s="83">
        <v>0.27609790884183572</v>
      </c>
      <c r="O1932" s="83">
        <v>5.9266736747592272</v>
      </c>
    </row>
    <row r="1933" spans="1:15" x14ac:dyDescent="0.25">
      <c r="A1933" s="78" t="str">
        <f t="shared" si="30"/>
        <v>401215</v>
      </c>
      <c r="B1933">
        <v>40</v>
      </c>
      <c r="C1933">
        <v>45</v>
      </c>
      <c r="D1933">
        <v>12</v>
      </c>
      <c r="E1933">
        <v>15</v>
      </c>
      <c r="F1933">
        <v>3</v>
      </c>
      <c r="G1933" s="84">
        <v>537355</v>
      </c>
      <c r="H1933" s="83">
        <v>0.12541801974486141</v>
      </c>
      <c r="I1933" s="83">
        <v>0.12455825292404463</v>
      </c>
      <c r="J1933" s="83">
        <v>0.12372081770896334</v>
      </c>
      <c r="K1933" s="83">
        <v>2.020096584194806</v>
      </c>
      <c r="L1933" s="83">
        <v>0.29283992891105509</v>
      </c>
      <c r="M1933" s="83">
        <v>0.28424598263717654</v>
      </c>
      <c r="N1933" s="83">
        <v>0.27570228247620288</v>
      </c>
      <c r="O1933" s="83">
        <v>5.638127494859078</v>
      </c>
    </row>
    <row r="1934" spans="1:15" x14ac:dyDescent="0.25">
      <c r="A1934" s="78" t="str">
        <f t="shared" si="30"/>
        <v>411215</v>
      </c>
      <c r="B1934">
        <v>41</v>
      </c>
      <c r="C1934">
        <v>44</v>
      </c>
      <c r="D1934">
        <v>12</v>
      </c>
      <c r="E1934">
        <v>15</v>
      </c>
      <c r="F1934">
        <v>3</v>
      </c>
      <c r="G1934" s="84">
        <v>533179</v>
      </c>
      <c r="H1934" s="83">
        <v>0.12538378293218599</v>
      </c>
      <c r="I1934" s="83">
        <v>0.12455479304323688</v>
      </c>
      <c r="J1934" s="83">
        <v>0.12374830966710992</v>
      </c>
      <c r="K1934" s="83">
        <v>1.9348023834397079</v>
      </c>
      <c r="L1934" s="83">
        <v>0.29215329185883165</v>
      </c>
      <c r="M1934" s="83">
        <v>0.28369646966590956</v>
      </c>
      <c r="N1934" s="83">
        <v>0.27529216266957252</v>
      </c>
      <c r="O1934" s="83">
        <v>5.3322186357677257</v>
      </c>
    </row>
    <row r="1935" spans="1:15" x14ac:dyDescent="0.25">
      <c r="A1935" s="78" t="str">
        <f t="shared" si="30"/>
        <v>421215</v>
      </c>
      <c r="B1935">
        <v>42</v>
      </c>
      <c r="C1935">
        <v>43</v>
      </c>
      <c r="D1935">
        <v>12</v>
      </c>
      <c r="E1935">
        <v>15</v>
      </c>
      <c r="F1935">
        <v>3</v>
      </c>
      <c r="G1935" s="84">
        <v>528730</v>
      </c>
      <c r="H1935" s="83">
        <v>0.12534563955137784</v>
      </c>
      <c r="I1935" s="83">
        <v>0.12454750061468046</v>
      </c>
      <c r="J1935" s="83">
        <v>0.12377205757191762</v>
      </c>
      <c r="K1935" s="83">
        <v>1.8502562744690108</v>
      </c>
      <c r="L1935" s="83">
        <v>0.29145499593365232</v>
      </c>
      <c r="M1935" s="83">
        <v>0.28313695080664991</v>
      </c>
      <c r="N1935" s="83">
        <v>0.27487564541448378</v>
      </c>
      <c r="O1935" s="83">
        <v>5.051345677377868</v>
      </c>
    </row>
    <row r="1936" spans="1:15" x14ac:dyDescent="0.25">
      <c r="A1936" s="78" t="str">
        <f t="shared" si="30"/>
        <v>431215</v>
      </c>
      <c r="B1936">
        <v>43</v>
      </c>
      <c r="C1936">
        <v>42</v>
      </c>
      <c r="D1936">
        <v>12</v>
      </c>
      <c r="E1936">
        <v>15</v>
      </c>
      <c r="F1936">
        <v>3</v>
      </c>
      <c r="G1936" s="84">
        <v>523993</v>
      </c>
      <c r="H1936" s="83">
        <v>0.12530701746015691</v>
      </c>
      <c r="I1936" s="83">
        <v>0.12453983163897228</v>
      </c>
      <c r="J1936" s="83">
        <v>0.12379936373195825</v>
      </c>
      <c r="K1936" s="83">
        <v>1.7690961520478328</v>
      </c>
      <c r="L1936" s="83">
        <v>0.29074434200456878</v>
      </c>
      <c r="M1936" s="83">
        <v>0.2825724771132439</v>
      </c>
      <c r="N1936" s="83">
        <v>0.27445977331758248</v>
      </c>
      <c r="O1936" s="83">
        <v>4.7855830135135395</v>
      </c>
    </row>
    <row r="1937" spans="1:15" x14ac:dyDescent="0.25">
      <c r="A1937" s="78" t="str">
        <f t="shared" si="30"/>
        <v>441215</v>
      </c>
      <c r="B1937">
        <v>44</v>
      </c>
      <c r="C1937">
        <v>41</v>
      </c>
      <c r="D1937">
        <v>12</v>
      </c>
      <c r="E1937">
        <v>15</v>
      </c>
      <c r="F1937">
        <v>3</v>
      </c>
      <c r="G1937" s="84">
        <v>518948</v>
      </c>
      <c r="H1937" s="83">
        <v>0.12350177667126572</v>
      </c>
      <c r="I1937" s="83">
        <v>0.12280421159730841</v>
      </c>
      <c r="J1937" s="83">
        <v>0.12213555115348744</v>
      </c>
      <c r="K1937" s="83">
        <v>1.7163974039788188</v>
      </c>
      <c r="L1937" s="83">
        <v>0.29003098576350617</v>
      </c>
      <c r="M1937" s="83">
        <v>0.28200706043765467</v>
      </c>
      <c r="N1937" s="83">
        <v>0.27404672529810309</v>
      </c>
      <c r="O1937" s="83">
        <v>4.5278447936980202</v>
      </c>
    </row>
    <row r="1938" spans="1:15" x14ac:dyDescent="0.25">
      <c r="A1938" s="78" t="str">
        <f t="shared" si="30"/>
        <v>451215</v>
      </c>
      <c r="B1938">
        <v>45</v>
      </c>
      <c r="C1938">
        <v>40</v>
      </c>
      <c r="D1938">
        <v>12</v>
      </c>
      <c r="E1938">
        <v>15</v>
      </c>
      <c r="F1938">
        <v>3</v>
      </c>
      <c r="G1938" s="84">
        <v>513575</v>
      </c>
      <c r="H1938" s="83">
        <v>0.12367813853867497</v>
      </c>
      <c r="I1938" s="83">
        <v>0.12302195395025069</v>
      </c>
      <c r="J1938" s="83">
        <v>0.12239692352626198</v>
      </c>
      <c r="K1938" s="83">
        <v>1.630969186584238</v>
      </c>
      <c r="L1938" s="83">
        <v>0.29580684418049946</v>
      </c>
      <c r="M1938" s="83">
        <v>0.28752762498174561</v>
      </c>
      <c r="N1938" s="83">
        <v>0.27931850265297181</v>
      </c>
      <c r="O1938" s="83">
        <v>4.217296402667575</v>
      </c>
    </row>
    <row r="1939" spans="1:15" x14ac:dyDescent="0.25">
      <c r="A1939" s="78" t="str">
        <f t="shared" si="30"/>
        <v>461215</v>
      </c>
      <c r="B1939">
        <v>46</v>
      </c>
      <c r="C1939">
        <v>39</v>
      </c>
      <c r="D1939">
        <v>12</v>
      </c>
      <c r="E1939">
        <v>15</v>
      </c>
      <c r="F1939">
        <v>3</v>
      </c>
      <c r="G1939" s="84">
        <v>507863</v>
      </c>
      <c r="H1939" s="83">
        <v>0.12364751911440684</v>
      </c>
      <c r="I1939" s="83">
        <v>0.12302924213813568</v>
      </c>
      <c r="J1939" s="83">
        <v>0.12244050068620868</v>
      </c>
      <c r="K1939" s="83">
        <v>1.5903265250667995</v>
      </c>
      <c r="L1939" s="83">
        <v>0.29505988819819517</v>
      </c>
      <c r="M1939" s="83">
        <v>0.286943526108419</v>
      </c>
      <c r="N1939" s="83">
        <v>0.27889608024211254</v>
      </c>
      <c r="O1939" s="83">
        <v>3.998036872148591</v>
      </c>
    </row>
    <row r="1940" spans="1:15" x14ac:dyDescent="0.25">
      <c r="A1940" s="78" t="str">
        <f t="shared" si="30"/>
        <v>471215</v>
      </c>
      <c r="B1940">
        <v>47</v>
      </c>
      <c r="C1940">
        <v>38</v>
      </c>
      <c r="D1940">
        <v>12</v>
      </c>
      <c r="E1940">
        <v>15</v>
      </c>
      <c r="F1940">
        <v>3</v>
      </c>
      <c r="G1940" s="84">
        <v>501803</v>
      </c>
      <c r="H1940" s="83">
        <v>0.12362421109479219</v>
      </c>
      <c r="I1940" s="83">
        <v>0.1230403166182745</v>
      </c>
      <c r="J1940" s="83">
        <v>0.12249029997827833</v>
      </c>
      <c r="K1940" s="83">
        <v>1.5511186660900791</v>
      </c>
      <c r="L1940" s="83">
        <v>0.29432267244316995</v>
      </c>
      <c r="M1940" s="83">
        <v>0.28636735930235568</v>
      </c>
      <c r="N1940" s="83">
        <v>0.27848578027632359</v>
      </c>
      <c r="O1940" s="83">
        <v>3.7942957694553439</v>
      </c>
    </row>
    <row r="1941" spans="1:15" x14ac:dyDescent="0.25">
      <c r="A1941" s="78" t="str">
        <f t="shared" si="30"/>
        <v>481215</v>
      </c>
      <c r="B1941">
        <v>48</v>
      </c>
      <c r="C1941">
        <v>37</v>
      </c>
      <c r="D1941">
        <v>12</v>
      </c>
      <c r="E1941">
        <v>15</v>
      </c>
      <c r="F1941">
        <v>3</v>
      </c>
      <c r="G1941" s="84">
        <v>495395</v>
      </c>
      <c r="H1941" s="83">
        <v>0.12360439649168845</v>
      </c>
      <c r="I1941" s="83">
        <v>0.12305937686088879</v>
      </c>
      <c r="J1941" s="83">
        <v>0.12254665468969206</v>
      </c>
      <c r="K1941" s="83">
        <v>1.5132954511046741</v>
      </c>
      <c r="L1941" s="83">
        <v>0.29359198215565357</v>
      </c>
      <c r="M1941" s="83">
        <v>0.28580223861766874</v>
      </c>
      <c r="N1941" s="83">
        <v>0.27808718295501572</v>
      </c>
      <c r="O1941" s="83">
        <v>3.6013827349892509</v>
      </c>
    </row>
    <row r="1942" spans="1:15" x14ac:dyDescent="0.25">
      <c r="A1942" s="78" t="str">
        <f t="shared" si="30"/>
        <v>491215</v>
      </c>
      <c r="B1942">
        <v>49</v>
      </c>
      <c r="C1942">
        <v>36</v>
      </c>
      <c r="D1942">
        <v>12</v>
      </c>
      <c r="E1942">
        <v>15</v>
      </c>
      <c r="F1942">
        <v>3</v>
      </c>
      <c r="G1942" s="84">
        <v>488658</v>
      </c>
      <c r="H1942" s="83">
        <v>0.1235915507369162</v>
      </c>
      <c r="I1942" s="83">
        <v>0.12308403832537275</v>
      </c>
      <c r="J1942" s="83">
        <v>0.12260926865005792</v>
      </c>
      <c r="K1942" s="83">
        <v>1.4784327689304175</v>
      </c>
      <c r="L1942" s="83">
        <v>0.29287354345984307</v>
      </c>
      <c r="M1942" s="83">
        <v>0.28524857876060555</v>
      </c>
      <c r="N1942" s="83">
        <v>0.27770137805991102</v>
      </c>
      <c r="O1942" s="83">
        <v>3.4186752288921904</v>
      </c>
    </row>
    <row r="1943" spans="1:15" x14ac:dyDescent="0.25">
      <c r="A1943" s="78" t="str">
        <f t="shared" si="30"/>
        <v>501215</v>
      </c>
      <c r="B1943">
        <v>50</v>
      </c>
      <c r="C1943">
        <v>35</v>
      </c>
      <c r="D1943">
        <v>12</v>
      </c>
      <c r="E1943">
        <v>15</v>
      </c>
      <c r="F1943">
        <v>3</v>
      </c>
      <c r="G1943" s="84">
        <v>481598</v>
      </c>
      <c r="H1943" s="83">
        <v>0.1226603931079448</v>
      </c>
      <c r="I1943" s="83">
        <v>0.12221396268256927</v>
      </c>
      <c r="J1943" s="83">
        <v>0.12180075498652403</v>
      </c>
      <c r="K1943" s="83">
        <v>1.4567585413560689</v>
      </c>
      <c r="L1943" s="83">
        <v>0.29216483457157216</v>
      </c>
      <c r="M1943" s="83">
        <v>0.28470633183692623</v>
      </c>
      <c r="N1943" s="83">
        <v>0.27732258024327344</v>
      </c>
      <c r="O1943" s="83">
        <v>3.2422020025000102</v>
      </c>
    </row>
    <row r="1944" spans="1:15" x14ac:dyDescent="0.25">
      <c r="A1944" s="78" t="str">
        <f t="shared" si="30"/>
        <v>511215</v>
      </c>
      <c r="B1944">
        <v>51</v>
      </c>
      <c r="C1944">
        <v>34</v>
      </c>
      <c r="D1944">
        <v>12</v>
      </c>
      <c r="E1944">
        <v>15</v>
      </c>
      <c r="F1944">
        <v>3</v>
      </c>
      <c r="G1944" s="84">
        <v>474240</v>
      </c>
      <c r="H1944" s="83">
        <v>0.12227142375168691</v>
      </c>
      <c r="I1944" s="83">
        <v>0.12187289136302294</v>
      </c>
      <c r="J1944" s="83">
        <v>0.1215080971659919</v>
      </c>
      <c r="K1944" s="83">
        <v>1.4270327260458839</v>
      </c>
      <c r="L1944" s="83">
        <v>0.29577640013495277</v>
      </c>
      <c r="M1944" s="83">
        <v>0.28822115384615382</v>
      </c>
      <c r="N1944" s="83">
        <v>0.28074814439946016</v>
      </c>
      <c r="O1944" s="83">
        <v>3.022676282051282</v>
      </c>
    </row>
    <row r="1945" spans="1:15" x14ac:dyDescent="0.25">
      <c r="A1945" s="78" t="str">
        <f t="shared" si="30"/>
        <v>521215</v>
      </c>
      <c r="B1945">
        <v>52</v>
      </c>
      <c r="C1945">
        <v>33</v>
      </c>
      <c r="D1945">
        <v>12</v>
      </c>
      <c r="E1945">
        <v>15</v>
      </c>
      <c r="F1945">
        <v>3</v>
      </c>
      <c r="G1945" s="84">
        <v>466615</v>
      </c>
      <c r="H1945" s="83">
        <v>0.12227639488657673</v>
      </c>
      <c r="I1945" s="83">
        <v>0.1219142119306066</v>
      </c>
      <c r="J1945" s="83">
        <v>0.12158631848526087</v>
      </c>
      <c r="K1945" s="83">
        <v>1.3934999946422639</v>
      </c>
      <c r="L1945" s="83">
        <v>0.29505052345081062</v>
      </c>
      <c r="M1945" s="83">
        <v>0.28766756319449654</v>
      </c>
      <c r="N1945" s="83">
        <v>0.28036175433708732</v>
      </c>
      <c r="O1945" s="83">
        <v>2.8168082894891935</v>
      </c>
    </row>
    <row r="1946" spans="1:15" x14ac:dyDescent="0.25">
      <c r="A1946" s="78" t="str">
        <f t="shared" si="30"/>
        <v>531215</v>
      </c>
      <c r="B1946">
        <v>53</v>
      </c>
      <c r="C1946">
        <v>32</v>
      </c>
      <c r="D1946">
        <v>12</v>
      </c>
      <c r="E1946">
        <v>15</v>
      </c>
      <c r="F1946">
        <v>3</v>
      </c>
      <c r="G1946" s="84">
        <v>458737</v>
      </c>
      <c r="H1946" s="83">
        <v>0.12228139435013963</v>
      </c>
      <c r="I1946" s="83">
        <v>0.12195876940381961</v>
      </c>
      <c r="J1946" s="83">
        <v>0.1216688429317888</v>
      </c>
      <c r="K1946" s="83">
        <v>1.361150288727528</v>
      </c>
      <c r="L1946" s="83">
        <v>0.29432986656842591</v>
      </c>
      <c r="M1946" s="83">
        <v>0.2871144032419447</v>
      </c>
      <c r="N1946" s="83">
        <v>0.27998395594861542</v>
      </c>
      <c r="O1946" s="83">
        <v>2.6208982488877068</v>
      </c>
    </row>
    <row r="1947" spans="1:15" x14ac:dyDescent="0.25">
      <c r="A1947" s="78" t="str">
        <f t="shared" si="30"/>
        <v>541215</v>
      </c>
      <c r="B1947">
        <v>54</v>
      </c>
      <c r="C1947">
        <v>31</v>
      </c>
      <c r="D1947">
        <v>12</v>
      </c>
      <c r="E1947">
        <v>15</v>
      </c>
      <c r="F1947">
        <v>3</v>
      </c>
      <c r="G1947" s="84">
        <v>450627</v>
      </c>
      <c r="H1947" s="83">
        <v>0.12228960981033093</v>
      </c>
      <c r="I1947" s="83">
        <v>0.12200556114036665</v>
      </c>
      <c r="J1947" s="83">
        <v>0.12175479942391379</v>
      </c>
      <c r="K1947" s="83">
        <v>1.3308922900758278</v>
      </c>
      <c r="L1947" s="83">
        <v>0.29360646388254585</v>
      </c>
      <c r="M1947" s="83">
        <v>0.28656516364975909</v>
      </c>
      <c r="N1947" s="83">
        <v>0.27960597123563391</v>
      </c>
      <c r="O1947" s="83">
        <v>2.4279570465151887</v>
      </c>
    </row>
    <row r="1948" spans="1:15" x14ac:dyDescent="0.25">
      <c r="A1948" s="78" t="str">
        <f t="shared" si="30"/>
        <v>551215</v>
      </c>
      <c r="B1948">
        <v>55</v>
      </c>
      <c r="C1948">
        <v>30</v>
      </c>
      <c r="D1948">
        <v>12</v>
      </c>
      <c r="E1948">
        <v>15</v>
      </c>
      <c r="F1948">
        <v>3</v>
      </c>
      <c r="G1948" s="84">
        <v>442289</v>
      </c>
      <c r="H1948" s="83">
        <v>0.12114024992708387</v>
      </c>
      <c r="I1948" s="83">
        <v>0.12091189245041138</v>
      </c>
      <c r="J1948" s="83">
        <v>0.120719710415588</v>
      </c>
      <c r="K1948" s="83">
        <v>1.3146359054826142</v>
      </c>
      <c r="L1948" s="83">
        <v>0.29288542107083831</v>
      </c>
      <c r="M1948" s="83">
        <v>0.28601660904973897</v>
      </c>
      <c r="N1948" s="83">
        <v>0.27923371370303129</v>
      </c>
      <c r="O1948" s="83">
        <v>2.2438021293769457</v>
      </c>
    </row>
    <row r="1949" spans="1:15" x14ac:dyDescent="0.25">
      <c r="A1949" s="78" t="str">
        <f t="shared" si="30"/>
        <v>181515</v>
      </c>
      <c r="B1949">
        <v>18</v>
      </c>
      <c r="C1949">
        <v>67</v>
      </c>
      <c r="D1949">
        <v>15</v>
      </c>
      <c r="E1949">
        <v>15</v>
      </c>
      <c r="F1949">
        <v>3</v>
      </c>
      <c r="G1949" s="84">
        <v>687416</v>
      </c>
      <c r="H1949" s="83">
        <v>0.13056140677551875</v>
      </c>
      <c r="I1949" s="83">
        <v>0.12886083536024764</v>
      </c>
      <c r="J1949" s="83">
        <v>0.12718353951610087</v>
      </c>
      <c r="K1949" s="83">
        <v>3.7956463044211946</v>
      </c>
      <c r="L1949" s="83">
        <v>0.2847853410453059</v>
      </c>
      <c r="M1949" s="83">
        <v>0.27442625717178537</v>
      </c>
      <c r="N1949" s="83">
        <v>0.26411372444051345</v>
      </c>
      <c r="O1949" s="83">
        <v>20.740067150022693</v>
      </c>
    </row>
    <row r="1950" spans="1:15" x14ac:dyDescent="0.25">
      <c r="A1950" s="78" t="str">
        <f t="shared" si="30"/>
        <v>191515</v>
      </c>
      <c r="B1950">
        <v>19</v>
      </c>
      <c r="C1950">
        <v>66</v>
      </c>
      <c r="D1950">
        <v>15</v>
      </c>
      <c r="E1950">
        <v>15</v>
      </c>
      <c r="F1950">
        <v>3</v>
      </c>
      <c r="G1950" s="84">
        <v>685891</v>
      </c>
      <c r="H1950" s="83">
        <v>0.13061550596231764</v>
      </c>
      <c r="I1950" s="83">
        <v>0.12894614450401012</v>
      </c>
      <c r="J1950" s="83">
        <v>0.12729865240978522</v>
      </c>
      <c r="K1950" s="83">
        <v>3.6870406522319144</v>
      </c>
      <c r="L1950" s="83">
        <v>0.28460353029854596</v>
      </c>
      <c r="M1950" s="83">
        <v>0.27434242467097542</v>
      </c>
      <c r="N1950" s="83">
        <v>0.26413088960199216</v>
      </c>
      <c r="O1950" s="83">
        <v>19.504736175281494</v>
      </c>
    </row>
    <row r="1951" spans="1:15" x14ac:dyDescent="0.25">
      <c r="A1951" s="78" t="str">
        <f t="shared" si="30"/>
        <v>201515</v>
      </c>
      <c r="B1951">
        <v>20</v>
      </c>
      <c r="C1951">
        <v>65</v>
      </c>
      <c r="D1951">
        <v>15</v>
      </c>
      <c r="E1951">
        <v>15</v>
      </c>
      <c r="F1951">
        <v>3</v>
      </c>
      <c r="G1951" s="84">
        <v>684310</v>
      </c>
      <c r="H1951" s="83">
        <v>0.13067031023951134</v>
      </c>
      <c r="I1951" s="83">
        <v>0.12903070245941167</v>
      </c>
      <c r="J1951" s="83">
        <v>0.12741447589542751</v>
      </c>
      <c r="K1951" s="83">
        <v>3.5804226154812877</v>
      </c>
      <c r="L1951" s="83">
        <v>0.28440765150297381</v>
      </c>
      <c r="M1951" s="83">
        <v>0.27424997442679488</v>
      </c>
      <c r="N1951" s="83">
        <v>0.26414198243486137</v>
      </c>
      <c r="O1951" s="83">
        <v>18.339734915462291</v>
      </c>
    </row>
    <row r="1952" spans="1:15" x14ac:dyDescent="0.25">
      <c r="A1952" s="78" t="str">
        <f t="shared" si="30"/>
        <v>211515</v>
      </c>
      <c r="B1952">
        <v>21</v>
      </c>
      <c r="C1952">
        <v>64</v>
      </c>
      <c r="D1952">
        <v>15</v>
      </c>
      <c r="E1952">
        <v>15</v>
      </c>
      <c r="F1952">
        <v>3</v>
      </c>
      <c r="G1952" s="84">
        <v>682659</v>
      </c>
      <c r="H1952" s="83">
        <v>0.1307241243431933</v>
      </c>
      <c r="I1952" s="83">
        <v>0.12911570784242205</v>
      </c>
      <c r="J1952" s="83">
        <v>0.12753219396506896</v>
      </c>
      <c r="K1952" s="83">
        <v>3.4757514366616422</v>
      </c>
      <c r="L1952" s="83">
        <v>0.28420045732935478</v>
      </c>
      <c r="M1952" s="83">
        <v>0.27414712176943395</v>
      </c>
      <c r="N1952" s="83">
        <v>0.26414505631655044</v>
      </c>
      <c r="O1952" s="83">
        <v>17.209138090906293</v>
      </c>
    </row>
    <row r="1953" spans="1:15" x14ac:dyDescent="0.25">
      <c r="A1953" s="78" t="str">
        <f t="shared" si="30"/>
        <v>221515</v>
      </c>
      <c r="B1953">
        <v>22</v>
      </c>
      <c r="C1953">
        <v>63</v>
      </c>
      <c r="D1953">
        <v>15</v>
      </c>
      <c r="E1953">
        <v>15</v>
      </c>
      <c r="F1953">
        <v>3</v>
      </c>
      <c r="G1953" s="84">
        <v>680917</v>
      </c>
      <c r="H1953" s="83">
        <v>0.13077805371286075</v>
      </c>
      <c r="I1953" s="83">
        <v>0.12920223757080526</v>
      </c>
      <c r="J1953" s="83">
        <v>0.127649919153142</v>
      </c>
      <c r="K1953" s="83">
        <v>3.3729779106704636</v>
      </c>
      <c r="L1953" s="83">
        <v>0.28397881092702931</v>
      </c>
      <c r="M1953" s="83">
        <v>0.27403339907800806</v>
      </c>
      <c r="N1953" s="83">
        <v>0.26414085710886936</v>
      </c>
      <c r="O1953" s="83">
        <v>16.181813642485061</v>
      </c>
    </row>
    <row r="1954" spans="1:15" x14ac:dyDescent="0.25">
      <c r="A1954" s="78" t="str">
        <f t="shared" si="30"/>
        <v>231515</v>
      </c>
      <c r="B1954">
        <v>23</v>
      </c>
      <c r="C1954">
        <v>62</v>
      </c>
      <c r="D1954">
        <v>15</v>
      </c>
      <c r="E1954">
        <v>15</v>
      </c>
      <c r="F1954">
        <v>3</v>
      </c>
      <c r="G1954" s="84">
        <v>679074</v>
      </c>
      <c r="H1954" s="83">
        <v>0.13083110235408807</v>
      </c>
      <c r="I1954" s="83">
        <v>0.12928635170835578</v>
      </c>
      <c r="J1954" s="83">
        <v>0.1277681077467257</v>
      </c>
      <c r="K1954" s="83">
        <v>3.2825038213802915</v>
      </c>
      <c r="L1954" s="83">
        <v>0.28374374515884865</v>
      </c>
      <c r="M1954" s="83">
        <v>0.27390829276338075</v>
      </c>
      <c r="N1954" s="83">
        <v>0.26412585373611713</v>
      </c>
      <c r="O1954" s="83">
        <v>15.186091648332877</v>
      </c>
    </row>
    <row r="1955" spans="1:15" x14ac:dyDescent="0.25">
      <c r="A1955" s="78" t="str">
        <f t="shared" si="30"/>
        <v>241515</v>
      </c>
      <c r="B1955">
        <v>24</v>
      </c>
      <c r="C1955">
        <v>61</v>
      </c>
      <c r="D1955">
        <v>15</v>
      </c>
      <c r="E1955">
        <v>15</v>
      </c>
      <c r="F1955">
        <v>3</v>
      </c>
      <c r="G1955" s="84">
        <v>677114</v>
      </c>
      <c r="H1955" s="83">
        <v>0.13088194897757247</v>
      </c>
      <c r="I1955" s="83">
        <v>0.12937112509858015</v>
      </c>
      <c r="J1955" s="83">
        <v>0.12788688463094841</v>
      </c>
      <c r="K1955" s="83">
        <v>3.1828466107627373</v>
      </c>
      <c r="L1955" s="83">
        <v>0.28349288303003628</v>
      </c>
      <c r="M1955" s="83">
        <v>0.27377073875300173</v>
      </c>
      <c r="N1955" s="83">
        <v>0.26410323815487496</v>
      </c>
      <c r="O1955" s="83">
        <v>14.249884066789344</v>
      </c>
    </row>
    <row r="1956" spans="1:15" x14ac:dyDescent="0.25">
      <c r="A1956" s="78" t="str">
        <f t="shared" si="30"/>
        <v>251515</v>
      </c>
      <c r="B1956">
        <v>25</v>
      </c>
      <c r="C1956">
        <v>60</v>
      </c>
      <c r="D1956">
        <v>15</v>
      </c>
      <c r="E1956">
        <v>15</v>
      </c>
      <c r="F1956">
        <v>3</v>
      </c>
      <c r="G1956" s="84">
        <v>675023</v>
      </c>
      <c r="H1956" s="83">
        <v>0.12965928568359894</v>
      </c>
      <c r="I1956" s="83">
        <v>0.12821785331759067</v>
      </c>
      <c r="J1956" s="83">
        <v>0.12680308670963805</v>
      </c>
      <c r="K1956" s="83">
        <v>3.1509178205779653</v>
      </c>
      <c r="L1956" s="83">
        <v>0.28322738632609556</v>
      </c>
      <c r="M1956" s="83">
        <v>0.27362178770204865</v>
      </c>
      <c r="N1956" s="83">
        <v>0.26406803916311</v>
      </c>
      <c r="O1956" s="83">
        <v>13.397847184466308</v>
      </c>
    </row>
    <row r="1957" spans="1:15" x14ac:dyDescent="0.25">
      <c r="A1957" s="78" t="str">
        <f t="shared" si="30"/>
        <v>261515</v>
      </c>
      <c r="B1957">
        <v>26</v>
      </c>
      <c r="C1957">
        <v>59</v>
      </c>
      <c r="D1957">
        <v>15</v>
      </c>
      <c r="E1957">
        <v>15</v>
      </c>
      <c r="F1957">
        <v>3</v>
      </c>
      <c r="G1957" s="84">
        <v>672801</v>
      </c>
      <c r="H1957" s="83">
        <v>0.12941865425289201</v>
      </c>
      <c r="I1957" s="83">
        <v>0.12803934595816593</v>
      </c>
      <c r="J1957" s="83">
        <v>0.12668679148812204</v>
      </c>
      <c r="K1957" s="83">
        <v>3.080426455965434</v>
      </c>
      <c r="L1957" s="83">
        <v>0.28772400754457855</v>
      </c>
      <c r="M1957" s="83">
        <v>0.27789643594465524</v>
      </c>
      <c r="N1957" s="83">
        <v>0.26812683096487666</v>
      </c>
      <c r="O1957" s="83">
        <v>12.054451464846217</v>
      </c>
    </row>
    <row r="1958" spans="1:15" x14ac:dyDescent="0.25">
      <c r="A1958" s="78" t="str">
        <f t="shared" si="30"/>
        <v>271515</v>
      </c>
      <c r="B1958">
        <v>27</v>
      </c>
      <c r="C1958">
        <v>58</v>
      </c>
      <c r="D1958">
        <v>15</v>
      </c>
      <c r="E1958">
        <v>15</v>
      </c>
      <c r="F1958">
        <v>3</v>
      </c>
      <c r="G1958" s="84">
        <v>670433</v>
      </c>
      <c r="H1958" s="83">
        <v>0.12946558418216286</v>
      </c>
      <c r="I1958" s="83">
        <v>0.12812167658811544</v>
      </c>
      <c r="J1958" s="83">
        <v>0.12680312574112551</v>
      </c>
      <c r="K1958" s="83">
        <v>2.9828513811223494</v>
      </c>
      <c r="L1958" s="83">
        <v>0.28740828688325304</v>
      </c>
      <c r="M1958" s="83">
        <v>0.277705602200369</v>
      </c>
      <c r="N1958" s="83">
        <v>0.26805810573166894</v>
      </c>
      <c r="O1958" s="83">
        <v>11.341513618810531</v>
      </c>
    </row>
    <row r="1959" spans="1:15" x14ac:dyDescent="0.25">
      <c r="A1959" s="78" t="str">
        <f t="shared" si="30"/>
        <v>281515</v>
      </c>
      <c r="B1959">
        <v>28</v>
      </c>
      <c r="C1959">
        <v>57</v>
      </c>
      <c r="D1959">
        <v>15</v>
      </c>
      <c r="E1959">
        <v>15</v>
      </c>
      <c r="F1959">
        <v>3</v>
      </c>
      <c r="G1959" s="84">
        <v>667913</v>
      </c>
      <c r="H1959" s="83">
        <v>0.129512376611924</v>
      </c>
      <c r="I1959" s="83">
        <v>0.12820232575200663</v>
      </c>
      <c r="J1959" s="83">
        <v>0.12691922450977897</v>
      </c>
      <c r="K1959" s="83">
        <v>2.8870167222377763</v>
      </c>
      <c r="L1959" s="83">
        <v>0.28707780803787319</v>
      </c>
      <c r="M1959" s="83">
        <v>0.27749871615015725</v>
      </c>
      <c r="N1959" s="83">
        <v>0.26797651789978633</v>
      </c>
      <c r="O1959" s="83">
        <v>10.663510067928009</v>
      </c>
    </row>
    <row r="1960" spans="1:15" x14ac:dyDescent="0.25">
      <c r="A1960" s="78" t="str">
        <f t="shared" si="30"/>
        <v>291515</v>
      </c>
      <c r="B1960">
        <v>29</v>
      </c>
      <c r="C1960">
        <v>56</v>
      </c>
      <c r="D1960">
        <v>15</v>
      </c>
      <c r="E1960">
        <v>15</v>
      </c>
      <c r="F1960">
        <v>3</v>
      </c>
      <c r="G1960" s="84">
        <v>665231</v>
      </c>
      <c r="H1960" s="83">
        <v>0.12955649992258328</v>
      </c>
      <c r="I1960" s="83">
        <v>0.12828175475887324</v>
      </c>
      <c r="J1960" s="83">
        <v>0.12703106139070489</v>
      </c>
      <c r="K1960" s="83">
        <v>2.7928764594554374</v>
      </c>
      <c r="L1960" s="83">
        <v>0.28672746760147977</v>
      </c>
      <c r="M1960" s="83">
        <v>0.27727661519081342</v>
      </c>
      <c r="N1960" s="83">
        <v>0.26787987932011587</v>
      </c>
      <c r="O1960" s="83">
        <v>10.013500573485</v>
      </c>
    </row>
    <row r="1961" spans="1:15" x14ac:dyDescent="0.25">
      <c r="A1961" s="78" t="str">
        <f t="shared" si="30"/>
        <v>301515</v>
      </c>
      <c r="B1961">
        <v>30</v>
      </c>
      <c r="C1961">
        <v>55</v>
      </c>
      <c r="D1961">
        <v>15</v>
      </c>
      <c r="E1961">
        <v>15</v>
      </c>
      <c r="F1961">
        <v>3</v>
      </c>
      <c r="G1961" s="84">
        <v>662383</v>
      </c>
      <c r="H1961" s="83">
        <v>0.12959873668255376</v>
      </c>
      <c r="I1961" s="83">
        <v>0.12835625310432183</v>
      </c>
      <c r="J1961" s="83">
        <v>0.12714094413654939</v>
      </c>
      <c r="K1961" s="83">
        <v>2.6872851507360545</v>
      </c>
      <c r="L1961" s="83">
        <v>0.28636000621996638</v>
      </c>
      <c r="M1961" s="83">
        <v>0.27703609543119312</v>
      </c>
      <c r="N1961" s="83">
        <v>0.26776502416275783</v>
      </c>
      <c r="O1961" s="83">
        <v>9.4164690216989264</v>
      </c>
    </row>
    <row r="1962" spans="1:15" x14ac:dyDescent="0.25">
      <c r="A1962" s="78" t="str">
        <f t="shared" si="30"/>
        <v>311515</v>
      </c>
      <c r="B1962">
        <v>31</v>
      </c>
      <c r="C1962">
        <v>54</v>
      </c>
      <c r="D1962">
        <v>15</v>
      </c>
      <c r="E1962">
        <v>15</v>
      </c>
      <c r="F1962">
        <v>3</v>
      </c>
      <c r="G1962" s="84">
        <v>659363</v>
      </c>
      <c r="H1962" s="83">
        <v>0.1296357241762125</v>
      </c>
      <c r="I1962" s="83">
        <v>0.12842849841437873</v>
      </c>
      <c r="J1962" s="83">
        <v>0.12724402188172523</v>
      </c>
      <c r="K1962" s="83">
        <v>2.6015411844462002</v>
      </c>
      <c r="L1962" s="83">
        <v>0.2859729769489644</v>
      </c>
      <c r="M1962" s="83">
        <v>0.27677622189901463</v>
      </c>
      <c r="N1962" s="83">
        <v>0.26762951515326155</v>
      </c>
      <c r="O1962" s="83">
        <v>8.9183575663177947</v>
      </c>
    </row>
    <row r="1963" spans="1:15" x14ac:dyDescent="0.25">
      <c r="A1963" s="78" t="str">
        <f t="shared" si="30"/>
        <v>321515</v>
      </c>
      <c r="B1963">
        <v>32</v>
      </c>
      <c r="C1963">
        <v>53</v>
      </c>
      <c r="D1963">
        <v>15</v>
      </c>
      <c r="E1963">
        <v>15</v>
      </c>
      <c r="F1963">
        <v>3</v>
      </c>
      <c r="G1963" s="84">
        <v>656162</v>
      </c>
      <c r="H1963" s="83">
        <v>0.12966919754572803</v>
      </c>
      <c r="I1963" s="83">
        <v>0.12849265882510721</v>
      </c>
      <c r="J1963" s="83">
        <v>0.12734050432667543</v>
      </c>
      <c r="K1963" s="83">
        <v>2.5291071412242707</v>
      </c>
      <c r="L1963" s="83">
        <v>0.28556362605576063</v>
      </c>
      <c r="M1963" s="83">
        <v>0.27649117138755369</v>
      </c>
      <c r="N1963" s="83">
        <v>0.26747053319149844</v>
      </c>
      <c r="O1963" s="83">
        <v>8.4544822772425103</v>
      </c>
    </row>
    <row r="1964" spans="1:15" x14ac:dyDescent="0.25">
      <c r="A1964" s="78" t="str">
        <f t="shared" si="30"/>
        <v>331515</v>
      </c>
      <c r="B1964">
        <v>33</v>
      </c>
      <c r="C1964">
        <v>52</v>
      </c>
      <c r="D1964">
        <v>15</v>
      </c>
      <c r="E1964">
        <v>15</v>
      </c>
      <c r="F1964">
        <v>3</v>
      </c>
      <c r="G1964" s="84">
        <v>652773</v>
      </c>
      <c r="H1964" s="83">
        <v>0.1296959279872176</v>
      </c>
      <c r="I1964" s="83">
        <v>0.12855157918602639</v>
      </c>
      <c r="J1964" s="83">
        <v>0.12743020927642534</v>
      </c>
      <c r="K1964" s="83">
        <v>2.4466116092424164</v>
      </c>
      <c r="L1964" s="83">
        <v>0.28512974648154871</v>
      </c>
      <c r="M1964" s="83">
        <v>0.27618329802243657</v>
      </c>
      <c r="N1964" s="83">
        <v>0.26728587119871688</v>
      </c>
      <c r="O1964" s="83">
        <v>8.0019501419329533</v>
      </c>
    </row>
    <row r="1965" spans="1:15" x14ac:dyDescent="0.25">
      <c r="A1965" s="78" t="str">
        <f t="shared" si="30"/>
        <v>341515</v>
      </c>
      <c r="B1965">
        <v>34</v>
      </c>
      <c r="C1965">
        <v>51</v>
      </c>
      <c r="D1965">
        <v>15</v>
      </c>
      <c r="E1965">
        <v>15</v>
      </c>
      <c r="F1965">
        <v>3</v>
      </c>
      <c r="G1965" s="84">
        <v>649188</v>
      </c>
      <c r="H1965" s="83">
        <v>0.12776114161075067</v>
      </c>
      <c r="I1965" s="83">
        <v>0.12668749268316729</v>
      </c>
      <c r="J1965" s="83">
        <v>0.12563540915728572</v>
      </c>
      <c r="K1965" s="83">
        <v>2.4040000739385201</v>
      </c>
      <c r="L1965" s="83">
        <v>0.28466946400734455</v>
      </c>
      <c r="M1965" s="83">
        <v>0.27584921471130086</v>
      </c>
      <c r="N1965" s="83">
        <v>0.26707209621866085</v>
      </c>
      <c r="O1965" s="83">
        <v>7.5914850551766202</v>
      </c>
    </row>
    <row r="1966" spans="1:15" x14ac:dyDescent="0.25">
      <c r="A1966" s="78" t="str">
        <f t="shared" si="30"/>
        <v>351515</v>
      </c>
      <c r="B1966">
        <v>35</v>
      </c>
      <c r="C1966">
        <v>50</v>
      </c>
      <c r="D1966">
        <v>15</v>
      </c>
      <c r="E1966">
        <v>15</v>
      </c>
      <c r="F1966">
        <v>3</v>
      </c>
      <c r="G1966" s="84">
        <v>645405</v>
      </c>
      <c r="H1966" s="83">
        <v>0.12791348068267211</v>
      </c>
      <c r="I1966" s="83">
        <v>0.12690016346325175</v>
      </c>
      <c r="J1966" s="83">
        <v>0.12590543922033451</v>
      </c>
      <c r="K1966" s="83">
        <v>2.3485625305041022</v>
      </c>
      <c r="L1966" s="83">
        <v>0.28923544131204437</v>
      </c>
      <c r="M1966" s="83">
        <v>0.28019770531681659</v>
      </c>
      <c r="N1966" s="83">
        <v>0.2712033529334294</v>
      </c>
      <c r="O1966" s="83">
        <v>7.0497021250222724</v>
      </c>
    </row>
    <row r="1967" spans="1:15" x14ac:dyDescent="0.25">
      <c r="A1967" s="78" t="str">
        <f t="shared" si="30"/>
        <v>361515</v>
      </c>
      <c r="B1967">
        <v>36</v>
      </c>
      <c r="C1967">
        <v>49</v>
      </c>
      <c r="D1967">
        <v>15</v>
      </c>
      <c r="E1967">
        <v>15</v>
      </c>
      <c r="F1967">
        <v>3</v>
      </c>
      <c r="G1967" s="84">
        <v>641416</v>
      </c>
      <c r="H1967" s="83">
        <v>0.12792166082542375</v>
      </c>
      <c r="I1967" s="83">
        <v>0.12693478179527795</v>
      </c>
      <c r="J1967" s="83">
        <v>0.12596817042293926</v>
      </c>
      <c r="K1967" s="83">
        <v>2.2687974730907867</v>
      </c>
      <c r="L1967" s="83">
        <v>0.2886940768549584</v>
      </c>
      <c r="M1967" s="83">
        <v>0.27978254362223581</v>
      </c>
      <c r="N1967" s="83">
        <v>0.27091154570512743</v>
      </c>
      <c r="O1967" s="83">
        <v>6.6358930865460168</v>
      </c>
    </row>
    <row r="1968" spans="1:15" x14ac:dyDescent="0.25">
      <c r="A1968" s="78" t="str">
        <f t="shared" si="30"/>
        <v>371515</v>
      </c>
      <c r="B1968">
        <v>37</v>
      </c>
      <c r="C1968">
        <v>48</v>
      </c>
      <c r="D1968">
        <v>15</v>
      </c>
      <c r="E1968">
        <v>15</v>
      </c>
      <c r="F1968">
        <v>3</v>
      </c>
      <c r="G1968" s="84">
        <v>637204</v>
      </c>
      <c r="H1968" s="83">
        <v>0.12791978706976101</v>
      </c>
      <c r="I1968" s="83">
        <v>0.12695934112152465</v>
      </c>
      <c r="J1968" s="83">
        <v>0.12601929680290772</v>
      </c>
      <c r="K1968" s="83">
        <v>2.1948638112755097</v>
      </c>
      <c r="L1968" s="83">
        <v>0.28812279897803528</v>
      </c>
      <c r="M1968" s="83">
        <v>0.27933597403657229</v>
      </c>
      <c r="N1968" s="83">
        <v>0.27059152171047263</v>
      </c>
      <c r="O1968" s="83">
        <v>6.305090677396878</v>
      </c>
    </row>
    <row r="1969" spans="1:15" x14ac:dyDescent="0.25">
      <c r="A1969" s="78" t="str">
        <f t="shared" si="30"/>
        <v>381515</v>
      </c>
      <c r="B1969">
        <v>38</v>
      </c>
      <c r="C1969">
        <v>47</v>
      </c>
      <c r="D1969">
        <v>15</v>
      </c>
      <c r="E1969">
        <v>15</v>
      </c>
      <c r="F1969">
        <v>3</v>
      </c>
      <c r="G1969" s="84">
        <v>632760</v>
      </c>
      <c r="H1969" s="83">
        <v>0.12790789556862001</v>
      </c>
      <c r="I1969" s="83">
        <v>0.1269754725330299</v>
      </c>
      <c r="J1969" s="83">
        <v>0.12606201403375689</v>
      </c>
      <c r="K1969" s="83">
        <v>2.117674947847525</v>
      </c>
      <c r="L1969" s="83">
        <v>0.28752291548138315</v>
      </c>
      <c r="M1969" s="83">
        <v>0.27886244389658005</v>
      </c>
      <c r="N1969" s="83">
        <v>0.2702446425184904</v>
      </c>
      <c r="O1969" s="83">
        <v>5.998064036917631</v>
      </c>
    </row>
    <row r="1970" spans="1:15" x14ac:dyDescent="0.25">
      <c r="A1970" s="78" t="str">
        <f t="shared" si="30"/>
        <v>391515</v>
      </c>
      <c r="B1970">
        <v>39</v>
      </c>
      <c r="C1970">
        <v>46</v>
      </c>
      <c r="D1970">
        <v>15</v>
      </c>
      <c r="E1970">
        <v>15</v>
      </c>
      <c r="F1970">
        <v>3</v>
      </c>
      <c r="G1970" s="84">
        <v>628069</v>
      </c>
      <c r="H1970" s="83">
        <v>0.1278872225822322</v>
      </c>
      <c r="I1970" s="83">
        <v>0.12698286334781689</v>
      </c>
      <c r="J1970" s="83">
        <v>0.12609601811265961</v>
      </c>
      <c r="K1970" s="83">
        <v>2.0417836256844391</v>
      </c>
      <c r="L1970" s="83">
        <v>0.28689522966425662</v>
      </c>
      <c r="M1970" s="83">
        <v>0.27836272766208808</v>
      </c>
      <c r="N1970" s="83">
        <v>0.26987321456718927</v>
      </c>
      <c r="O1970" s="83">
        <v>5.7041726307141412</v>
      </c>
    </row>
    <row r="1971" spans="1:15" x14ac:dyDescent="0.25">
      <c r="A1971" s="78" t="str">
        <f t="shared" si="30"/>
        <v>401515</v>
      </c>
      <c r="B1971">
        <v>40</v>
      </c>
      <c r="C1971">
        <v>45</v>
      </c>
      <c r="D1971">
        <v>15</v>
      </c>
      <c r="E1971">
        <v>15</v>
      </c>
      <c r="F1971">
        <v>3</v>
      </c>
      <c r="G1971" s="84">
        <v>623135</v>
      </c>
      <c r="H1971" s="83">
        <v>0.12785993404318485</v>
      </c>
      <c r="I1971" s="83">
        <v>0.1269821146300561</v>
      </c>
      <c r="J1971" s="83">
        <v>0.12612676225857961</v>
      </c>
      <c r="K1971" s="83">
        <v>1.9715984497741259</v>
      </c>
      <c r="L1971" s="83">
        <v>0.2862445537483852</v>
      </c>
      <c r="M1971" s="83">
        <v>0.27784027538173911</v>
      </c>
      <c r="N1971" s="83">
        <v>0.26948574546446596</v>
      </c>
      <c r="O1971" s="83">
        <v>5.4271674677236872</v>
      </c>
    </row>
    <row r="1972" spans="1:15" x14ac:dyDescent="0.25">
      <c r="A1972" s="78" t="str">
        <f t="shared" si="30"/>
        <v>411515</v>
      </c>
      <c r="B1972">
        <v>41</v>
      </c>
      <c r="C1972">
        <v>44</v>
      </c>
      <c r="D1972">
        <v>15</v>
      </c>
      <c r="E1972">
        <v>15</v>
      </c>
      <c r="F1972">
        <v>3</v>
      </c>
      <c r="G1972" s="84">
        <v>617933</v>
      </c>
      <c r="H1972" s="83">
        <v>0.12782453761168283</v>
      </c>
      <c r="I1972" s="83">
        <v>0.12697654923753871</v>
      </c>
      <c r="J1972" s="83">
        <v>0.12615283533975366</v>
      </c>
      <c r="K1972" s="83">
        <v>1.8840505362231827</v>
      </c>
      <c r="L1972" s="83">
        <v>0.28557303138042472</v>
      </c>
      <c r="M1972" s="83">
        <v>0.27730352643409562</v>
      </c>
      <c r="N1972" s="83">
        <v>0.2690841887389086</v>
      </c>
      <c r="O1972" s="83">
        <v>5.1383677518436466</v>
      </c>
    </row>
    <row r="1973" spans="1:15" x14ac:dyDescent="0.25">
      <c r="A1973" s="78" t="str">
        <f t="shared" si="30"/>
        <v>421515</v>
      </c>
      <c r="B1973">
        <v>42</v>
      </c>
      <c r="C1973">
        <v>43</v>
      </c>
      <c r="D1973">
        <v>15</v>
      </c>
      <c r="E1973">
        <v>15</v>
      </c>
      <c r="F1973">
        <v>3</v>
      </c>
      <c r="G1973" s="84">
        <v>612464</v>
      </c>
      <c r="H1973" s="83">
        <v>0.12778710258888687</v>
      </c>
      <c r="I1973" s="83">
        <v>0.12696909532641917</v>
      </c>
      <c r="J1973" s="83">
        <v>0.12617884479740851</v>
      </c>
      <c r="K1973" s="83">
        <v>1.7973170667990281</v>
      </c>
      <c r="L1973" s="83">
        <v>0.28488858120640559</v>
      </c>
      <c r="M1973" s="83">
        <v>0.27675585830350846</v>
      </c>
      <c r="N1973" s="83">
        <v>0.26867701611849837</v>
      </c>
      <c r="O1973" s="83">
        <v>4.8694617153008179</v>
      </c>
    </row>
    <row r="1974" spans="1:15" x14ac:dyDescent="0.25">
      <c r="A1974" s="78" t="str">
        <f t="shared" si="30"/>
        <v>431515</v>
      </c>
      <c r="B1974">
        <v>43</v>
      </c>
      <c r="C1974">
        <v>42</v>
      </c>
      <c r="D1974">
        <v>15</v>
      </c>
      <c r="E1974">
        <v>15</v>
      </c>
      <c r="F1974">
        <v>3</v>
      </c>
      <c r="G1974" s="84">
        <v>606717</v>
      </c>
      <c r="H1974" s="83">
        <v>0.12774654410540665</v>
      </c>
      <c r="I1974" s="83">
        <v>0.12696199381260126</v>
      </c>
      <c r="J1974" s="83">
        <v>0.12620546317311035</v>
      </c>
      <c r="K1974" s="83">
        <v>1.7183134805848526</v>
      </c>
      <c r="L1974" s="83">
        <v>0.28419510249424362</v>
      </c>
      <c r="M1974" s="83">
        <v>0.27620290844001405</v>
      </c>
      <c r="N1974" s="83">
        <v>0.26827005012221511</v>
      </c>
      <c r="O1974" s="83">
        <v>4.6152538992644017</v>
      </c>
    </row>
    <row r="1975" spans="1:15" x14ac:dyDescent="0.25">
      <c r="A1975" s="78" t="str">
        <f t="shared" si="30"/>
        <v>441515</v>
      </c>
      <c r="B1975">
        <v>44</v>
      </c>
      <c r="C1975">
        <v>41</v>
      </c>
      <c r="D1975">
        <v>15</v>
      </c>
      <c r="E1975">
        <v>15</v>
      </c>
      <c r="F1975">
        <v>3</v>
      </c>
      <c r="G1975" s="84">
        <v>600687</v>
      </c>
      <c r="H1975" s="83">
        <v>0.12708448826094121</v>
      </c>
      <c r="I1975" s="83">
        <v>0.1263519936339558</v>
      </c>
      <c r="J1975" s="83">
        <v>0.12564946469625612</v>
      </c>
      <c r="K1975" s="83">
        <v>1.6710599696680635</v>
      </c>
      <c r="L1975" s="83">
        <v>0.28349706253006973</v>
      </c>
      <c r="M1975" s="83">
        <v>0.27564938145823031</v>
      </c>
      <c r="N1975" s="83">
        <v>0.26786662604651007</v>
      </c>
      <c r="O1975" s="83">
        <v>4.3729562983716974</v>
      </c>
    </row>
    <row r="1976" spans="1:15" x14ac:dyDescent="0.25">
      <c r="A1976" s="78" t="str">
        <f t="shared" si="30"/>
        <v>451515</v>
      </c>
      <c r="B1976">
        <v>45</v>
      </c>
      <c r="C1976">
        <v>40</v>
      </c>
      <c r="D1976">
        <v>15</v>
      </c>
      <c r="E1976">
        <v>15</v>
      </c>
      <c r="F1976">
        <v>3</v>
      </c>
      <c r="G1976" s="84">
        <v>594380</v>
      </c>
      <c r="H1976" s="83">
        <v>0.12674215148558163</v>
      </c>
      <c r="I1976" s="83">
        <v>0.12606749890642349</v>
      </c>
      <c r="J1976" s="83">
        <v>0.1254231299841852</v>
      </c>
      <c r="K1976" s="83">
        <v>1.6341279989232478</v>
      </c>
      <c r="L1976" s="83">
        <v>0.28885897910427671</v>
      </c>
      <c r="M1976" s="83">
        <v>0.28076987785591712</v>
      </c>
      <c r="N1976" s="83">
        <v>0.27274807362293485</v>
      </c>
      <c r="O1976" s="83">
        <v>4.0690063595679531</v>
      </c>
    </row>
    <row r="1977" spans="1:15" x14ac:dyDescent="0.25">
      <c r="A1977" s="78" t="str">
        <f t="shared" si="30"/>
        <v>461515</v>
      </c>
      <c r="B1977">
        <v>46</v>
      </c>
      <c r="C1977">
        <v>39</v>
      </c>
      <c r="D1977">
        <v>15</v>
      </c>
      <c r="E1977">
        <v>15</v>
      </c>
      <c r="F1977">
        <v>3</v>
      </c>
      <c r="G1977" s="84">
        <v>587795</v>
      </c>
      <c r="H1977" s="83">
        <v>0.12671084306603492</v>
      </c>
      <c r="I1977" s="83">
        <v>0.12607286553985658</v>
      </c>
      <c r="J1977" s="83">
        <v>0.12546721220833795</v>
      </c>
      <c r="K1977" s="83">
        <v>1.5967777881744485</v>
      </c>
      <c r="L1977" s="83">
        <v>0.28812936482957496</v>
      </c>
      <c r="M1977" s="83">
        <v>0.28019802822412576</v>
      </c>
      <c r="N1977" s="83">
        <v>0.27233474255480228</v>
      </c>
      <c r="O1977" s="83">
        <v>3.8609940540494558</v>
      </c>
    </row>
    <row r="1978" spans="1:15" x14ac:dyDescent="0.25">
      <c r="A1978" s="78" t="str">
        <f t="shared" si="30"/>
        <v>471515</v>
      </c>
      <c r="B1978">
        <v>47</v>
      </c>
      <c r="C1978">
        <v>38</v>
      </c>
      <c r="D1978">
        <v>15</v>
      </c>
      <c r="E1978">
        <v>15</v>
      </c>
      <c r="F1978">
        <v>3</v>
      </c>
      <c r="G1978" s="84">
        <v>580927</v>
      </c>
      <c r="H1978" s="83">
        <v>0.12668545273330384</v>
      </c>
      <c r="I1978" s="83">
        <v>0.12608468878189513</v>
      </c>
      <c r="J1978" s="83">
        <v>0.12551835256409152</v>
      </c>
      <c r="K1978" s="83">
        <v>1.5568944118624199</v>
      </c>
      <c r="L1978" s="83">
        <v>0.28740788429527292</v>
      </c>
      <c r="M1978" s="83">
        <v>0.27963582343392546</v>
      </c>
      <c r="N1978" s="83">
        <v>0.27193433942646839</v>
      </c>
      <c r="O1978" s="83">
        <v>3.6682130457010951</v>
      </c>
    </row>
    <row r="1979" spans="1:15" x14ac:dyDescent="0.25">
      <c r="A1979" s="78" t="str">
        <f t="shared" si="30"/>
        <v>481515</v>
      </c>
      <c r="B1979">
        <v>48</v>
      </c>
      <c r="C1979">
        <v>37</v>
      </c>
      <c r="D1979">
        <v>15</v>
      </c>
      <c r="E1979">
        <v>15</v>
      </c>
      <c r="F1979">
        <v>3</v>
      </c>
      <c r="G1979" s="84">
        <v>573776</v>
      </c>
      <c r="H1979" s="83">
        <v>0.12666441259306768</v>
      </c>
      <c r="I1979" s="83">
        <v>0.12610321798053595</v>
      </c>
      <c r="J1979" s="83">
        <v>0.12557688017623603</v>
      </c>
      <c r="K1979" s="83">
        <v>1.5221271018655365</v>
      </c>
      <c r="L1979" s="83">
        <v>0.28669550486601042</v>
      </c>
      <c r="M1979" s="83">
        <v>0.27908277794818886</v>
      </c>
      <c r="N1979" s="83">
        <v>0.27154499316806557</v>
      </c>
      <c r="O1979" s="83">
        <v>3.4721999525947407</v>
      </c>
    </row>
    <row r="1980" spans="1:15" x14ac:dyDescent="0.25">
      <c r="A1980" s="78" t="str">
        <f t="shared" si="30"/>
        <v>491515</v>
      </c>
      <c r="B1980">
        <v>49</v>
      </c>
      <c r="C1980">
        <v>36</v>
      </c>
      <c r="D1980">
        <v>15</v>
      </c>
      <c r="E1980">
        <v>15</v>
      </c>
      <c r="F1980">
        <v>3</v>
      </c>
      <c r="G1980" s="84">
        <v>566403</v>
      </c>
      <c r="H1980" s="83">
        <v>0.12480336438895981</v>
      </c>
      <c r="I1980" s="83">
        <v>0.12431078225221265</v>
      </c>
      <c r="J1980" s="83">
        <v>0.12385174513553071</v>
      </c>
      <c r="K1980" s="83">
        <v>1.5115827423230457</v>
      </c>
      <c r="L1980" s="83">
        <v>0.28599248238445063</v>
      </c>
      <c r="M1980" s="83">
        <v>0.27854372240260028</v>
      </c>
      <c r="N1980" s="83">
        <v>0.27116734904299589</v>
      </c>
      <c r="O1980" s="83">
        <v>3.2494178173491313</v>
      </c>
    </row>
    <row r="1981" spans="1:15" x14ac:dyDescent="0.25">
      <c r="A1981" s="78" t="str">
        <f t="shared" si="30"/>
        <v>501515</v>
      </c>
      <c r="B1981">
        <v>50</v>
      </c>
      <c r="C1981">
        <v>35</v>
      </c>
      <c r="D1981">
        <v>15</v>
      </c>
      <c r="E1981">
        <v>15</v>
      </c>
      <c r="F1981">
        <v>3</v>
      </c>
      <c r="G1981" s="84">
        <v>558843</v>
      </c>
      <c r="H1981" s="83">
        <v>0.12479712548962768</v>
      </c>
      <c r="I1981" s="83">
        <v>0.12434261500994018</v>
      </c>
      <c r="J1981" s="83">
        <v>0.12392210334566238</v>
      </c>
      <c r="K1981" s="83">
        <v>1.4799594877273223</v>
      </c>
      <c r="L1981" s="83">
        <v>0.28530016480478415</v>
      </c>
      <c r="M1981" s="83">
        <v>0.27801189242774804</v>
      </c>
      <c r="N1981" s="83">
        <v>0.27079698591554335</v>
      </c>
      <c r="O1981" s="83">
        <v>3.0320143582365708</v>
      </c>
    </row>
    <row r="1982" spans="1:15" x14ac:dyDescent="0.25">
      <c r="A1982" s="78" t="str">
        <f t="shared" si="30"/>
        <v>18616</v>
      </c>
      <c r="B1982">
        <v>18</v>
      </c>
      <c r="C1982">
        <v>67</v>
      </c>
      <c r="D1982">
        <v>6</v>
      </c>
      <c r="E1982">
        <v>16</v>
      </c>
      <c r="F1982">
        <v>3</v>
      </c>
      <c r="G1982" s="84">
        <v>321170</v>
      </c>
      <c r="H1982" s="83">
        <v>0.12124420089049413</v>
      </c>
      <c r="I1982" s="83">
        <v>0.1196780521219292</v>
      </c>
      <c r="J1982" s="83">
        <v>0.11813369866425881</v>
      </c>
      <c r="K1982" s="83">
        <v>3.8953949621695676</v>
      </c>
      <c r="L1982" s="83">
        <v>0.34236697076314726</v>
      </c>
      <c r="M1982" s="83">
        <v>0.32999034779088954</v>
      </c>
      <c r="N1982" s="83">
        <v>0.3176759971354734</v>
      </c>
      <c r="O1982" s="83">
        <v>27.736080580377994</v>
      </c>
    </row>
    <row r="1983" spans="1:15" x14ac:dyDescent="0.25">
      <c r="A1983" s="78" t="str">
        <f t="shared" si="30"/>
        <v>19616</v>
      </c>
      <c r="B1983">
        <v>19</v>
      </c>
      <c r="C1983">
        <v>66</v>
      </c>
      <c r="D1983">
        <v>6</v>
      </c>
      <c r="E1983">
        <v>16</v>
      </c>
      <c r="F1983">
        <v>3</v>
      </c>
      <c r="G1983" s="84">
        <v>319780</v>
      </c>
      <c r="H1983" s="83">
        <v>0.12129901807492652</v>
      </c>
      <c r="I1983" s="83">
        <v>0.11976358746638315</v>
      </c>
      <c r="J1983" s="83">
        <v>0.11825004690724873</v>
      </c>
      <c r="K1983" s="83">
        <v>3.7901932578647819</v>
      </c>
      <c r="L1983" s="83">
        <v>0.34212896366251799</v>
      </c>
      <c r="M1983" s="83">
        <v>0.32987991744324224</v>
      </c>
      <c r="N1983" s="83">
        <v>0.31769028707236224</v>
      </c>
      <c r="O1983" s="83">
        <v>26.056563887672777</v>
      </c>
    </row>
    <row r="1984" spans="1:15" x14ac:dyDescent="0.25">
      <c r="A1984" s="78" t="str">
        <f t="shared" si="30"/>
        <v>20616</v>
      </c>
      <c r="B1984">
        <v>20</v>
      </c>
      <c r="C1984">
        <v>65</v>
      </c>
      <c r="D1984">
        <v>6</v>
      </c>
      <c r="E1984">
        <v>16</v>
      </c>
      <c r="F1984">
        <v>3</v>
      </c>
      <c r="G1984" s="84">
        <v>318335</v>
      </c>
      <c r="H1984" s="83">
        <v>0.12135643268883409</v>
      </c>
      <c r="I1984" s="83">
        <v>0.11984858718017183</v>
      </c>
      <c r="J1984" s="83">
        <v>0.11836273108517756</v>
      </c>
      <c r="K1984" s="83">
        <v>3.6799597907864356</v>
      </c>
      <c r="L1984" s="83">
        <v>0.34187883833068938</v>
      </c>
      <c r="M1984" s="83">
        <v>0.32975324736519707</v>
      </c>
      <c r="N1984" s="83">
        <v>0.31769362464070866</v>
      </c>
      <c r="O1984" s="83">
        <v>24.44587305825624</v>
      </c>
    </row>
    <row r="1985" spans="1:15" x14ac:dyDescent="0.25">
      <c r="A1985" s="78" t="str">
        <f t="shared" si="30"/>
        <v>21616</v>
      </c>
      <c r="B1985">
        <v>21</v>
      </c>
      <c r="C1985">
        <v>64</v>
      </c>
      <c r="D1985">
        <v>6</v>
      </c>
      <c r="E1985">
        <v>16</v>
      </c>
      <c r="F1985">
        <v>3</v>
      </c>
      <c r="G1985" s="84">
        <v>316825</v>
      </c>
      <c r="H1985" s="83">
        <v>0.12141087351061311</v>
      </c>
      <c r="I1985" s="83">
        <v>0.11993371735185039</v>
      </c>
      <c r="J1985" s="83">
        <v>0.11847865540913753</v>
      </c>
      <c r="K1985" s="83">
        <v>3.5714006154817328</v>
      </c>
      <c r="L1985" s="83">
        <v>0.34160814329677269</v>
      </c>
      <c r="M1985" s="83">
        <v>0.32961729661485045</v>
      </c>
      <c r="N1985" s="83">
        <v>0.3176864199479208</v>
      </c>
      <c r="O1985" s="83">
        <v>22.933136589599936</v>
      </c>
    </row>
    <row r="1986" spans="1:15" x14ac:dyDescent="0.25">
      <c r="A1986" s="78" t="str">
        <f t="shared" si="30"/>
        <v>22616</v>
      </c>
      <c r="B1986">
        <v>22</v>
      </c>
      <c r="C1986">
        <v>63</v>
      </c>
      <c r="D1986">
        <v>6</v>
      </c>
      <c r="E1986">
        <v>16</v>
      </c>
      <c r="F1986">
        <v>3</v>
      </c>
      <c r="G1986" s="84">
        <v>315235</v>
      </c>
      <c r="H1986" s="83">
        <v>0.12146493885513981</v>
      </c>
      <c r="I1986" s="83">
        <v>0.12001839897219535</v>
      </c>
      <c r="J1986" s="83">
        <v>0.11859406474534871</v>
      </c>
      <c r="K1986" s="83">
        <v>3.4799625676082924</v>
      </c>
      <c r="L1986" s="83">
        <v>0.34132313987977225</v>
      </c>
      <c r="M1986" s="83">
        <v>0.32946531952353009</v>
      </c>
      <c r="N1986" s="83">
        <v>0.31766777166241056</v>
      </c>
      <c r="O1986" s="83">
        <v>21.524659381096644</v>
      </c>
    </row>
    <row r="1987" spans="1:15" x14ac:dyDescent="0.25">
      <c r="A1987" s="78" t="str">
        <f t="shared" ref="A1987:A2050" si="31">B1987&amp;D1987&amp;E1987</f>
        <v>23616</v>
      </c>
      <c r="B1987">
        <v>23</v>
      </c>
      <c r="C1987">
        <v>62</v>
      </c>
      <c r="D1987">
        <v>6</v>
      </c>
      <c r="E1987">
        <v>16</v>
      </c>
      <c r="F1987">
        <v>3</v>
      </c>
      <c r="G1987" s="84">
        <v>313560</v>
      </c>
      <c r="H1987" s="83">
        <v>0.12152060211761705</v>
      </c>
      <c r="I1987" s="83">
        <v>0.12010141599693838</v>
      </c>
      <c r="J1987" s="83">
        <v>0.11871093251690266</v>
      </c>
      <c r="K1987" s="83">
        <v>3.3741038397754815</v>
      </c>
      <c r="L1987" s="83">
        <v>0.3410192626610537</v>
      </c>
      <c r="M1987" s="83">
        <v>0.32929582854955991</v>
      </c>
      <c r="N1987" s="83">
        <v>0.31763936726623293</v>
      </c>
      <c r="O1987" s="83">
        <v>20.20154994259472</v>
      </c>
    </row>
    <row r="1988" spans="1:15" x14ac:dyDescent="0.25">
      <c r="A1988" s="78" t="str">
        <f t="shared" si="31"/>
        <v>24616</v>
      </c>
      <c r="B1988">
        <v>24</v>
      </c>
      <c r="C1988">
        <v>61</v>
      </c>
      <c r="D1988">
        <v>6</v>
      </c>
      <c r="E1988">
        <v>16</v>
      </c>
      <c r="F1988">
        <v>3</v>
      </c>
      <c r="G1988" s="84">
        <v>311785</v>
      </c>
      <c r="H1988" s="83">
        <v>0.12157095434353801</v>
      </c>
      <c r="I1988" s="83">
        <v>0.12018538415895569</v>
      </c>
      <c r="J1988" s="83">
        <v>0.11882547268149526</v>
      </c>
      <c r="K1988" s="83">
        <v>3.2759914684798819</v>
      </c>
      <c r="L1988" s="83">
        <v>0.34069310582613016</v>
      </c>
      <c r="M1988" s="83">
        <v>0.32911140689898488</v>
      </c>
      <c r="N1988" s="83">
        <v>0.31759706207803456</v>
      </c>
      <c r="O1988" s="83">
        <v>18.964231762272078</v>
      </c>
    </row>
    <row r="1989" spans="1:15" x14ac:dyDescent="0.25">
      <c r="A1989" s="78" t="str">
        <f t="shared" si="31"/>
        <v>25616</v>
      </c>
      <c r="B1989">
        <v>25</v>
      </c>
      <c r="C1989">
        <v>60</v>
      </c>
      <c r="D1989">
        <v>6</v>
      </c>
      <c r="E1989">
        <v>16</v>
      </c>
      <c r="F1989">
        <v>3</v>
      </c>
      <c r="G1989" s="84">
        <v>309900</v>
      </c>
      <c r="H1989" s="83">
        <v>0.12067763794772507</v>
      </c>
      <c r="I1989" s="83">
        <v>0.11935463052597613</v>
      </c>
      <c r="J1989" s="83">
        <v>0.11805421103581801</v>
      </c>
      <c r="K1989" s="83">
        <v>3.2138044530493706</v>
      </c>
      <c r="L1989" s="83">
        <v>0.34035172636334299</v>
      </c>
      <c r="M1989" s="83">
        <v>0.32891255243626977</v>
      </c>
      <c r="N1989" s="83">
        <v>0.31753791545659893</v>
      </c>
      <c r="O1989" s="83">
        <v>17.801071313326879</v>
      </c>
    </row>
    <row r="1990" spans="1:15" x14ac:dyDescent="0.25">
      <c r="A1990" s="78" t="str">
        <f t="shared" si="31"/>
        <v>26616</v>
      </c>
      <c r="B1990">
        <v>26</v>
      </c>
      <c r="C1990">
        <v>59</v>
      </c>
      <c r="D1990">
        <v>6</v>
      </c>
      <c r="E1990">
        <v>16</v>
      </c>
      <c r="F1990">
        <v>3</v>
      </c>
      <c r="G1990" s="84">
        <v>307905</v>
      </c>
      <c r="H1990" s="83">
        <v>0.11555837027654633</v>
      </c>
      <c r="I1990" s="83">
        <v>0.11435020542050307</v>
      </c>
      <c r="J1990" s="83">
        <v>0.113161527094396</v>
      </c>
      <c r="K1990" s="83">
        <v>3.2891216446631266</v>
      </c>
      <c r="L1990" s="83">
        <v>0.35547977460580371</v>
      </c>
      <c r="M1990" s="83">
        <v>0.34335915298549879</v>
      </c>
      <c r="N1990" s="83">
        <v>0.33130673421997042</v>
      </c>
      <c r="O1990" s="83">
        <v>16.094503174680501</v>
      </c>
    </row>
    <row r="1991" spans="1:15" x14ac:dyDescent="0.25">
      <c r="A1991" s="78" t="str">
        <f t="shared" si="31"/>
        <v>27616</v>
      </c>
      <c r="B1991">
        <v>27</v>
      </c>
      <c r="C1991">
        <v>58</v>
      </c>
      <c r="D1991">
        <v>6</v>
      </c>
      <c r="E1991">
        <v>16</v>
      </c>
      <c r="F1991">
        <v>3</v>
      </c>
      <c r="G1991" s="84">
        <v>305785</v>
      </c>
      <c r="H1991" s="83">
        <v>0.11560737119217751</v>
      </c>
      <c r="I1991" s="83">
        <v>0.11442680314600127</v>
      </c>
      <c r="J1991" s="83">
        <v>0.11326912700099744</v>
      </c>
      <c r="K1991" s="83">
        <v>3.1860130483836682</v>
      </c>
      <c r="L1991" s="83">
        <v>0.35505665745540166</v>
      </c>
      <c r="M1991" s="83">
        <v>0.34309073368543258</v>
      </c>
      <c r="N1991" s="83">
        <v>0.33119348561898065</v>
      </c>
      <c r="O1991" s="83">
        <v>15.150167601419298</v>
      </c>
    </row>
    <row r="1992" spans="1:15" x14ac:dyDescent="0.25">
      <c r="A1992" s="78" t="str">
        <f t="shared" si="31"/>
        <v>28616</v>
      </c>
      <c r="B1992">
        <v>28</v>
      </c>
      <c r="C1992">
        <v>57</v>
      </c>
      <c r="D1992">
        <v>6</v>
      </c>
      <c r="E1992">
        <v>16</v>
      </c>
      <c r="F1992">
        <v>3</v>
      </c>
      <c r="G1992" s="84">
        <v>303535</v>
      </c>
      <c r="H1992" s="83">
        <v>0.11565058395242724</v>
      </c>
      <c r="I1992" s="83">
        <v>0.11450409343238836</v>
      </c>
      <c r="J1992" s="83">
        <v>0.11337736999028118</v>
      </c>
      <c r="K1992" s="83">
        <v>3.0787586275058891</v>
      </c>
      <c r="L1992" s="83">
        <v>0.35460820004282867</v>
      </c>
      <c r="M1992" s="83">
        <v>0.34280066549162369</v>
      </c>
      <c r="N1992" s="83">
        <v>0.33106231571317968</v>
      </c>
      <c r="O1992" s="83">
        <v>14.262332185744642</v>
      </c>
    </row>
    <row r="1993" spans="1:15" x14ac:dyDescent="0.25">
      <c r="A1993" s="78" t="str">
        <f t="shared" si="31"/>
        <v>29616</v>
      </c>
      <c r="B1993">
        <v>29</v>
      </c>
      <c r="C1993">
        <v>56</v>
      </c>
      <c r="D1993">
        <v>6</v>
      </c>
      <c r="E1993">
        <v>16</v>
      </c>
      <c r="F1993">
        <v>3</v>
      </c>
      <c r="G1993" s="84">
        <v>301155</v>
      </c>
      <c r="H1993" s="83">
        <v>0.11569457588285102</v>
      </c>
      <c r="I1993" s="83">
        <v>0.11457555079610167</v>
      </c>
      <c r="J1993" s="83">
        <v>0.11347976955388421</v>
      </c>
      <c r="K1993" s="83">
        <v>2.9652703757201442</v>
      </c>
      <c r="L1993" s="83">
        <v>0.35413325364015208</v>
      </c>
      <c r="M1993" s="83">
        <v>0.34248808752967741</v>
      </c>
      <c r="N1993" s="83">
        <v>0.33090601185436069</v>
      </c>
      <c r="O1993" s="83">
        <v>13.426893128123391</v>
      </c>
    </row>
    <row r="1994" spans="1:15" x14ac:dyDescent="0.25">
      <c r="A1994" s="78" t="str">
        <f t="shared" si="31"/>
        <v>30616</v>
      </c>
      <c r="B1994">
        <v>30</v>
      </c>
      <c r="C1994">
        <v>55</v>
      </c>
      <c r="D1994">
        <v>6</v>
      </c>
      <c r="E1994">
        <v>16</v>
      </c>
      <c r="F1994">
        <v>3</v>
      </c>
      <c r="G1994" s="84">
        <v>298630</v>
      </c>
      <c r="H1994" s="83">
        <v>0.11573184207882664</v>
      </c>
      <c r="I1994" s="83">
        <v>0.11464353882731139</v>
      </c>
      <c r="J1994" s="83">
        <v>0.11357867595352109</v>
      </c>
      <c r="K1994" s="83">
        <v>2.8387402471285537</v>
      </c>
      <c r="L1994" s="83">
        <v>0.35363493286006092</v>
      </c>
      <c r="M1994" s="83">
        <v>0.3421491477748384</v>
      </c>
      <c r="N1994" s="83">
        <v>0.33072363794662291</v>
      </c>
      <c r="O1994" s="83">
        <v>12.618923082074808</v>
      </c>
    </row>
    <row r="1995" spans="1:15" x14ac:dyDescent="0.25">
      <c r="A1995" s="78" t="str">
        <f t="shared" si="31"/>
        <v>31616</v>
      </c>
      <c r="B1995">
        <v>31</v>
      </c>
      <c r="C1995">
        <v>54</v>
      </c>
      <c r="D1995">
        <v>6</v>
      </c>
      <c r="E1995">
        <v>16</v>
      </c>
      <c r="F1995">
        <v>3</v>
      </c>
      <c r="G1995" s="84">
        <v>295955</v>
      </c>
      <c r="H1995" s="83">
        <v>0.11576759980402426</v>
      </c>
      <c r="I1995" s="83">
        <v>0.11471000658883952</v>
      </c>
      <c r="J1995" s="83">
        <v>0.11367268672602254</v>
      </c>
      <c r="K1995" s="83">
        <v>2.7076515010727982</v>
      </c>
      <c r="L1995" s="83">
        <v>0.35311111486543562</v>
      </c>
      <c r="M1995" s="83">
        <v>0.34177831089185856</v>
      </c>
      <c r="N1995" s="83">
        <v>0.33050970586744605</v>
      </c>
      <c r="O1995" s="83">
        <v>11.884002635535808</v>
      </c>
    </row>
    <row r="1996" spans="1:15" x14ac:dyDescent="0.25">
      <c r="A1996" s="78" t="str">
        <f t="shared" si="31"/>
        <v>32616</v>
      </c>
      <c r="B1996">
        <v>32</v>
      </c>
      <c r="C1996">
        <v>53</v>
      </c>
      <c r="D1996">
        <v>6</v>
      </c>
      <c r="E1996">
        <v>16</v>
      </c>
      <c r="F1996">
        <v>3</v>
      </c>
      <c r="G1996" s="84">
        <v>293130</v>
      </c>
      <c r="H1996" s="83">
        <v>0.11579845119912667</v>
      </c>
      <c r="I1996" s="83">
        <v>0.11476819158735033</v>
      </c>
      <c r="J1996" s="83">
        <v>0.11375840070958278</v>
      </c>
      <c r="K1996" s="83">
        <v>2.5876948794050421</v>
      </c>
      <c r="L1996" s="83">
        <v>0.35255006311192988</v>
      </c>
      <c r="M1996" s="83">
        <v>0.34137754579879237</v>
      </c>
      <c r="N1996" s="83">
        <v>0.33026643468768124</v>
      </c>
      <c r="O1996" s="83">
        <v>11.190447924129225</v>
      </c>
    </row>
    <row r="1997" spans="1:15" x14ac:dyDescent="0.25">
      <c r="A1997" s="78" t="str">
        <f t="shared" si="31"/>
        <v>33616</v>
      </c>
      <c r="B1997">
        <v>33</v>
      </c>
      <c r="C1997">
        <v>52</v>
      </c>
      <c r="D1997">
        <v>6</v>
      </c>
      <c r="E1997">
        <v>16</v>
      </c>
      <c r="F1997">
        <v>3</v>
      </c>
      <c r="G1997" s="84">
        <v>290150</v>
      </c>
      <c r="H1997" s="83">
        <v>0.11581940375667758</v>
      </c>
      <c r="I1997" s="83">
        <v>0.11481647423746338</v>
      </c>
      <c r="J1997" s="83">
        <v>0.11383422367740824</v>
      </c>
      <c r="K1997" s="83">
        <v>2.4580940892641738</v>
      </c>
      <c r="L1997" s="83">
        <v>0.35195933138032054</v>
      </c>
      <c r="M1997" s="83">
        <v>0.34094433913493022</v>
      </c>
      <c r="N1997" s="83">
        <v>0.32998104428743752</v>
      </c>
      <c r="O1997" s="83">
        <v>10.52396002067896</v>
      </c>
    </row>
    <row r="1998" spans="1:15" x14ac:dyDescent="0.25">
      <c r="A1998" s="78" t="str">
        <f t="shared" si="31"/>
        <v>34616</v>
      </c>
      <c r="B1998">
        <v>34</v>
      </c>
      <c r="C1998">
        <v>51</v>
      </c>
      <c r="D1998">
        <v>6</v>
      </c>
      <c r="E1998">
        <v>16</v>
      </c>
      <c r="F1998">
        <v>3</v>
      </c>
      <c r="G1998" s="84">
        <v>287000</v>
      </c>
      <c r="H1998" s="83">
        <v>0.11493728222996516</v>
      </c>
      <c r="I1998" s="83">
        <v>0.11398606271777004</v>
      </c>
      <c r="J1998" s="83">
        <v>0.11305574912891986</v>
      </c>
      <c r="K1998" s="83">
        <v>2.3599477351916378</v>
      </c>
      <c r="L1998" s="83">
        <v>0.35133101045296167</v>
      </c>
      <c r="M1998" s="83">
        <v>0.3404703832752613</v>
      </c>
      <c r="N1998" s="83">
        <v>0.32965853658536587</v>
      </c>
      <c r="O1998" s="83">
        <v>9.910787456445993</v>
      </c>
    </row>
    <row r="1999" spans="1:15" x14ac:dyDescent="0.25">
      <c r="A1999" s="78" t="str">
        <f t="shared" si="31"/>
        <v>35616</v>
      </c>
      <c r="B1999">
        <v>35</v>
      </c>
      <c r="C1999">
        <v>50</v>
      </c>
      <c r="D1999">
        <v>6</v>
      </c>
      <c r="E1999">
        <v>16</v>
      </c>
      <c r="F1999">
        <v>3</v>
      </c>
      <c r="G1999" s="84">
        <v>283675</v>
      </c>
      <c r="H1999" s="83">
        <v>0.10479598131664757</v>
      </c>
      <c r="I1999" s="83">
        <v>0.10398166916365559</v>
      </c>
      <c r="J1999" s="83">
        <v>0.10318498281484093</v>
      </c>
      <c r="K1999" s="83">
        <v>2.4584612672953203</v>
      </c>
      <c r="L1999" s="83">
        <v>0.36516083546311801</v>
      </c>
      <c r="M1999" s="83">
        <v>0.35377456596457213</v>
      </c>
      <c r="N1999" s="83">
        <v>0.34244469903939367</v>
      </c>
      <c r="O1999" s="83">
        <v>9.1972045474574777</v>
      </c>
    </row>
    <row r="2000" spans="1:15" x14ac:dyDescent="0.25">
      <c r="A2000" s="78" t="str">
        <f t="shared" si="31"/>
        <v>36616</v>
      </c>
      <c r="B2000">
        <v>36</v>
      </c>
      <c r="C2000">
        <v>49</v>
      </c>
      <c r="D2000">
        <v>6</v>
      </c>
      <c r="E2000">
        <v>16</v>
      </c>
      <c r="F2000">
        <v>3</v>
      </c>
      <c r="G2000" s="84">
        <v>280175</v>
      </c>
      <c r="H2000" s="83">
        <v>0.10479878647274025</v>
      </c>
      <c r="I2000" s="83">
        <v>0.10400642455608101</v>
      </c>
      <c r="J2000" s="83">
        <v>0.10323190862853573</v>
      </c>
      <c r="K2000" s="83">
        <v>2.3632943695904345</v>
      </c>
      <c r="L2000" s="83">
        <v>0.36440439011332204</v>
      </c>
      <c r="M2000" s="83">
        <v>0.3531828321584724</v>
      </c>
      <c r="N2000" s="83">
        <v>0.34201124297314178</v>
      </c>
      <c r="O2000" s="83">
        <v>8.763265816007852</v>
      </c>
    </row>
    <row r="2001" spans="1:15" x14ac:dyDescent="0.25">
      <c r="A2001" s="78" t="str">
        <f t="shared" si="31"/>
        <v>37616</v>
      </c>
      <c r="B2001">
        <v>37</v>
      </c>
      <c r="C2001">
        <v>48</v>
      </c>
      <c r="D2001">
        <v>6</v>
      </c>
      <c r="E2001">
        <v>16</v>
      </c>
      <c r="F2001">
        <v>3</v>
      </c>
      <c r="G2001" s="84">
        <v>276480</v>
      </c>
      <c r="H2001" s="83">
        <v>0.1047923900462963</v>
      </c>
      <c r="I2001" s="83">
        <v>0.10402560763888889</v>
      </c>
      <c r="J2001" s="83">
        <v>0.10326967592592592</v>
      </c>
      <c r="K2001" s="83">
        <v>2.2645290798611111</v>
      </c>
      <c r="L2001" s="83">
        <v>0.36361038773148147</v>
      </c>
      <c r="M2001" s="83">
        <v>0.35254991319444445</v>
      </c>
      <c r="N2001" s="83">
        <v>0.34154369212962965</v>
      </c>
      <c r="O2001" s="83">
        <v>8.3590603298611104</v>
      </c>
    </row>
    <row r="2002" spans="1:15" x14ac:dyDescent="0.25">
      <c r="A2002" s="78" t="str">
        <f t="shared" si="31"/>
        <v>38616</v>
      </c>
      <c r="B2002">
        <v>38</v>
      </c>
      <c r="C2002">
        <v>47</v>
      </c>
      <c r="D2002">
        <v>6</v>
      </c>
      <c r="E2002">
        <v>16</v>
      </c>
      <c r="F2002">
        <v>3</v>
      </c>
      <c r="G2002" s="84">
        <v>272595</v>
      </c>
      <c r="H2002" s="83">
        <v>0.10478181918230342</v>
      </c>
      <c r="I2002" s="83">
        <v>0.10403345622626974</v>
      </c>
      <c r="J2002" s="83">
        <v>0.10330343549955062</v>
      </c>
      <c r="K2002" s="83">
        <v>2.1670206716924376</v>
      </c>
      <c r="L2002" s="83">
        <v>0.36277994827491333</v>
      </c>
      <c r="M2002" s="83">
        <v>0.35188466406207008</v>
      </c>
      <c r="N2002" s="83">
        <v>0.34104073809130764</v>
      </c>
      <c r="O2002" s="83">
        <v>7.9731836607421265</v>
      </c>
    </row>
    <row r="2003" spans="1:15" x14ac:dyDescent="0.25">
      <c r="A2003" s="78" t="str">
        <f t="shared" si="31"/>
        <v>39616</v>
      </c>
      <c r="B2003">
        <v>39</v>
      </c>
      <c r="C2003">
        <v>46</v>
      </c>
      <c r="D2003">
        <v>6</v>
      </c>
      <c r="E2003">
        <v>16</v>
      </c>
      <c r="F2003">
        <v>3</v>
      </c>
      <c r="G2003" s="84">
        <v>268500</v>
      </c>
      <c r="H2003" s="83">
        <v>0.10475977653631285</v>
      </c>
      <c r="I2003" s="83">
        <v>0.10403724394785847</v>
      </c>
      <c r="J2003" s="83">
        <v>0.10333333333333333</v>
      </c>
      <c r="K2003" s="83">
        <v>2.0706219739292364</v>
      </c>
      <c r="L2003" s="83">
        <v>0.36191806331471138</v>
      </c>
      <c r="M2003" s="83">
        <v>0.35118808193668527</v>
      </c>
      <c r="N2003" s="83">
        <v>0.34051769087523276</v>
      </c>
      <c r="O2003" s="83">
        <v>7.6135381750465552</v>
      </c>
    </row>
    <row r="2004" spans="1:15" x14ac:dyDescent="0.25">
      <c r="A2004" s="78" t="str">
        <f t="shared" si="31"/>
        <v>40616</v>
      </c>
      <c r="B2004">
        <v>40</v>
      </c>
      <c r="C2004">
        <v>45</v>
      </c>
      <c r="D2004">
        <v>6</v>
      </c>
      <c r="E2004">
        <v>16</v>
      </c>
      <c r="F2004">
        <v>3</v>
      </c>
      <c r="G2004" s="84">
        <v>264195</v>
      </c>
      <c r="H2004" s="83">
        <v>0.10473324627642461</v>
      </c>
      <c r="I2004" s="83">
        <v>0.10403679100664281</v>
      </c>
      <c r="J2004" s="83">
        <v>0.1033554760688128</v>
      </c>
      <c r="K2004" s="83">
        <v>1.9751660705160961</v>
      </c>
      <c r="L2004" s="83">
        <v>0.36102878555612333</v>
      </c>
      <c r="M2004" s="83">
        <v>0.35046840401975815</v>
      </c>
      <c r="N2004" s="83">
        <v>0.33997615397717595</v>
      </c>
      <c r="O2004" s="83">
        <v>7.2738431840118096</v>
      </c>
    </row>
    <row r="2005" spans="1:15" x14ac:dyDescent="0.25">
      <c r="A2005" s="78" t="str">
        <f t="shared" si="31"/>
        <v>41616</v>
      </c>
      <c r="B2005">
        <v>41</v>
      </c>
      <c r="C2005">
        <v>44</v>
      </c>
      <c r="D2005">
        <v>6</v>
      </c>
      <c r="E2005">
        <v>16</v>
      </c>
      <c r="F2005">
        <v>3</v>
      </c>
      <c r="G2005" s="84">
        <v>259660</v>
      </c>
      <c r="H2005" s="83">
        <v>0.1047061542016483</v>
      </c>
      <c r="I2005" s="83">
        <v>0.1040321959485481</v>
      </c>
      <c r="J2005" s="83">
        <v>0.10337749364553647</v>
      </c>
      <c r="K2005" s="83">
        <v>1.8804629130401294</v>
      </c>
      <c r="L2005" s="83">
        <v>0.36011707617653854</v>
      </c>
      <c r="M2005" s="83">
        <v>0.34973426788877765</v>
      </c>
      <c r="N2005" s="83">
        <v>0.3394207810213356</v>
      </c>
      <c r="O2005" s="83">
        <v>6.9483709466225063</v>
      </c>
    </row>
    <row r="2006" spans="1:15" x14ac:dyDescent="0.25">
      <c r="A2006" s="78" t="str">
        <f t="shared" si="31"/>
        <v>42616</v>
      </c>
      <c r="B2006">
        <v>42</v>
      </c>
      <c r="C2006">
        <v>43</v>
      </c>
      <c r="D2006">
        <v>6</v>
      </c>
      <c r="E2006">
        <v>16</v>
      </c>
      <c r="F2006">
        <v>3</v>
      </c>
      <c r="G2006" s="84">
        <v>254890</v>
      </c>
      <c r="H2006" s="83">
        <v>0.10467260386833536</v>
      </c>
      <c r="I2006" s="83">
        <v>0.10402526580093374</v>
      </c>
      <c r="J2006" s="83">
        <v>0.10340146729961944</v>
      </c>
      <c r="K2006" s="83">
        <v>1.7820079249872494</v>
      </c>
      <c r="L2006" s="83">
        <v>0.35919416218761036</v>
      </c>
      <c r="M2006" s="83">
        <v>0.348989760288752</v>
      </c>
      <c r="N2006" s="83">
        <v>0.3388638236101848</v>
      </c>
      <c r="O2006" s="83">
        <v>6.6449684177488324</v>
      </c>
    </row>
    <row r="2007" spans="1:15" x14ac:dyDescent="0.25">
      <c r="A2007" s="78" t="str">
        <f t="shared" si="31"/>
        <v>43616</v>
      </c>
      <c r="B2007">
        <v>43</v>
      </c>
      <c r="C2007">
        <v>42</v>
      </c>
      <c r="D2007">
        <v>6</v>
      </c>
      <c r="E2007">
        <v>16</v>
      </c>
      <c r="F2007">
        <v>3</v>
      </c>
      <c r="G2007" s="84">
        <v>249875</v>
      </c>
      <c r="H2007" s="83">
        <v>0.10464032016008004</v>
      </c>
      <c r="I2007" s="83">
        <v>0.104024012006003</v>
      </c>
      <c r="J2007" s="83">
        <v>0.10343171585792897</v>
      </c>
      <c r="K2007" s="83">
        <v>1.690297148574287</v>
      </c>
      <c r="L2007" s="83">
        <v>0.35826313156578288</v>
      </c>
      <c r="M2007" s="83">
        <v>0.34824612306153074</v>
      </c>
      <c r="N2007" s="83">
        <v>0.33831315657828914</v>
      </c>
      <c r="O2007" s="83">
        <v>6.3657348674337166</v>
      </c>
    </row>
    <row r="2008" spans="1:15" x14ac:dyDescent="0.25">
      <c r="A2008" s="78" t="str">
        <f t="shared" si="31"/>
        <v>44616</v>
      </c>
      <c r="B2008">
        <v>44</v>
      </c>
      <c r="C2008">
        <v>41</v>
      </c>
      <c r="D2008">
        <v>6</v>
      </c>
      <c r="E2008">
        <v>16</v>
      </c>
      <c r="F2008">
        <v>3</v>
      </c>
      <c r="G2008" s="84">
        <v>244595</v>
      </c>
      <c r="H2008" s="83">
        <v>0.10308877941086285</v>
      </c>
      <c r="I2008" s="83">
        <v>0.10252866984198369</v>
      </c>
      <c r="J2008" s="83">
        <v>0.10199309061918682</v>
      </c>
      <c r="K2008" s="83">
        <v>1.6154663832048897</v>
      </c>
      <c r="L2008" s="83">
        <v>0.35732946298984036</v>
      </c>
      <c r="M2008" s="83">
        <v>0.34750505938387949</v>
      </c>
      <c r="N2008" s="83">
        <v>0.33776651198920665</v>
      </c>
      <c r="O2008" s="83">
        <v>6.094171998609947</v>
      </c>
    </row>
    <row r="2009" spans="1:15" x14ac:dyDescent="0.25">
      <c r="A2009" s="78" t="str">
        <f t="shared" si="31"/>
        <v>45616</v>
      </c>
      <c r="B2009">
        <v>45</v>
      </c>
      <c r="C2009">
        <v>40</v>
      </c>
      <c r="D2009">
        <v>6</v>
      </c>
      <c r="E2009">
        <v>16</v>
      </c>
      <c r="F2009">
        <v>3</v>
      </c>
      <c r="G2009" s="84">
        <v>239050</v>
      </c>
      <c r="H2009" s="83">
        <v>9.1930558460573103E-2</v>
      </c>
      <c r="I2009" s="83">
        <v>9.1466220455971553E-2</v>
      </c>
      <c r="J2009" s="83">
        <v>9.1022798577703415E-2</v>
      </c>
      <c r="K2009" s="83">
        <v>1.6879062957540263</v>
      </c>
      <c r="L2009" s="83">
        <v>0.38111273792093703</v>
      </c>
      <c r="M2009" s="83">
        <v>0.37052081154570171</v>
      </c>
      <c r="N2009" s="83">
        <v>0.36002091612633341</v>
      </c>
      <c r="O2009" s="83">
        <v>5.8583308931185947</v>
      </c>
    </row>
    <row r="2010" spans="1:15" x14ac:dyDescent="0.25">
      <c r="A2010" s="78" t="str">
        <f t="shared" si="31"/>
        <v>46616</v>
      </c>
      <c r="B2010">
        <v>46</v>
      </c>
      <c r="C2010">
        <v>39</v>
      </c>
      <c r="D2010">
        <v>6</v>
      </c>
      <c r="E2010">
        <v>16</v>
      </c>
      <c r="F2010">
        <v>3</v>
      </c>
      <c r="G2010" s="84">
        <v>233230</v>
      </c>
      <c r="H2010" s="83">
        <v>9.1909274107104574E-2</v>
      </c>
      <c r="I2010" s="83">
        <v>9.1471937572353473E-2</v>
      </c>
      <c r="J2010" s="83">
        <v>9.1060326716117135E-2</v>
      </c>
      <c r="K2010" s="83">
        <v>1.5631822664322772</v>
      </c>
      <c r="L2010" s="83">
        <v>0.38009690005573898</v>
      </c>
      <c r="M2010" s="83">
        <v>0.36971658877502894</v>
      </c>
      <c r="N2010" s="83">
        <v>0.35943489259529221</v>
      </c>
      <c r="O2010" s="83">
        <v>5.5895039231659736</v>
      </c>
    </row>
    <row r="2011" spans="1:15" x14ac:dyDescent="0.25">
      <c r="A2011" s="78" t="str">
        <f t="shared" si="31"/>
        <v>47616</v>
      </c>
      <c r="B2011">
        <v>47</v>
      </c>
      <c r="C2011">
        <v>38</v>
      </c>
      <c r="D2011">
        <v>6</v>
      </c>
      <c r="E2011">
        <v>16</v>
      </c>
      <c r="F2011">
        <v>3</v>
      </c>
      <c r="G2011" s="84">
        <v>227135</v>
      </c>
      <c r="H2011" s="83">
        <v>9.1896889515046112E-2</v>
      </c>
      <c r="I2011" s="83">
        <v>9.1487441389482033E-2</v>
      </c>
      <c r="J2011" s="83">
        <v>9.1104409272018849E-2</v>
      </c>
      <c r="K2011" s="83">
        <v>1.4884892244700287</v>
      </c>
      <c r="L2011" s="83">
        <v>0.37909172958813042</v>
      </c>
      <c r="M2011" s="83">
        <v>0.36893037180531402</v>
      </c>
      <c r="N2011" s="83">
        <v>0.35886587271886761</v>
      </c>
      <c r="O2011" s="83">
        <v>5.3410086512426531</v>
      </c>
    </row>
    <row r="2012" spans="1:15" x14ac:dyDescent="0.25">
      <c r="A2012" s="78" t="str">
        <f t="shared" si="31"/>
        <v>48616</v>
      </c>
      <c r="B2012">
        <v>48</v>
      </c>
      <c r="C2012">
        <v>37</v>
      </c>
      <c r="D2012">
        <v>6</v>
      </c>
      <c r="E2012">
        <v>16</v>
      </c>
      <c r="F2012">
        <v>3</v>
      </c>
      <c r="G2012" s="84">
        <v>220765</v>
      </c>
      <c r="H2012" s="83">
        <v>9.1885036124385658E-2</v>
      </c>
      <c r="I2012" s="83">
        <v>9.1504541027789738E-2</v>
      </c>
      <c r="J2012" s="83">
        <v>9.1151224152379223E-2</v>
      </c>
      <c r="K2012" s="83">
        <v>1.4288134441600797</v>
      </c>
      <c r="L2012" s="83">
        <v>0.37809888342807962</v>
      </c>
      <c r="M2012" s="83">
        <v>0.36815618417774559</v>
      </c>
      <c r="N2012" s="83">
        <v>0.3583086087015605</v>
      </c>
      <c r="O2012" s="83">
        <v>5.1035626118270558</v>
      </c>
    </row>
    <row r="2013" spans="1:15" x14ac:dyDescent="0.25">
      <c r="A2013" s="78" t="str">
        <f t="shared" si="31"/>
        <v>49616</v>
      </c>
      <c r="B2013">
        <v>49</v>
      </c>
      <c r="C2013">
        <v>36</v>
      </c>
      <c r="D2013">
        <v>6</v>
      </c>
      <c r="E2013">
        <v>16</v>
      </c>
      <c r="F2013">
        <v>3</v>
      </c>
      <c r="G2013" s="84">
        <v>214140</v>
      </c>
      <c r="H2013" s="83">
        <v>9.1879144484916409E-2</v>
      </c>
      <c r="I2013" s="83">
        <v>9.1528906322966286E-2</v>
      </c>
      <c r="J2013" s="83">
        <v>9.1202017371812827E-2</v>
      </c>
      <c r="K2013" s="83">
        <v>1.3691510226954329</v>
      </c>
      <c r="L2013" s="83">
        <v>0.37711777341925845</v>
      </c>
      <c r="M2013" s="83">
        <v>0.36739049220136361</v>
      </c>
      <c r="N2013" s="83">
        <v>0.35776127766881477</v>
      </c>
      <c r="O2013" s="83">
        <v>4.8831885682263936</v>
      </c>
    </row>
    <row r="2014" spans="1:15" x14ac:dyDescent="0.25">
      <c r="A2014" s="78" t="str">
        <f t="shared" si="31"/>
        <v>50616</v>
      </c>
      <c r="B2014">
        <v>50</v>
      </c>
      <c r="C2014">
        <v>35</v>
      </c>
      <c r="D2014">
        <v>6</v>
      </c>
      <c r="E2014">
        <v>16</v>
      </c>
      <c r="F2014">
        <v>3</v>
      </c>
      <c r="G2014" s="84">
        <v>207275</v>
      </c>
      <c r="H2014" s="83">
        <v>9.1742853696779647E-2</v>
      </c>
      <c r="I2014" s="83">
        <v>9.1429260644071891E-2</v>
      </c>
      <c r="J2014" s="83">
        <v>9.1149439150886497E-2</v>
      </c>
      <c r="K2014" s="83">
        <v>1.3126281510071161</v>
      </c>
      <c r="L2014" s="83">
        <v>0.37614762996019779</v>
      </c>
      <c r="M2014" s="83">
        <v>0.36663852370039801</v>
      </c>
      <c r="N2014" s="83">
        <v>0.35723073211916534</v>
      </c>
      <c r="O2014" s="83">
        <v>4.6710167651670487</v>
      </c>
    </row>
    <row r="2015" spans="1:15" x14ac:dyDescent="0.25">
      <c r="A2015" s="78" t="str">
        <f t="shared" si="31"/>
        <v>18816</v>
      </c>
      <c r="B2015">
        <v>18</v>
      </c>
      <c r="C2015">
        <v>67</v>
      </c>
      <c r="D2015">
        <v>8</v>
      </c>
      <c r="E2015">
        <v>16</v>
      </c>
      <c r="F2015">
        <v>3</v>
      </c>
      <c r="G2015" s="84">
        <v>421175</v>
      </c>
      <c r="H2015" s="83">
        <v>0.13009556597613819</v>
      </c>
      <c r="I2015" s="83">
        <v>0.12841455452009259</v>
      </c>
      <c r="J2015" s="83">
        <v>0.12675728616370868</v>
      </c>
      <c r="K2015" s="83">
        <v>3.9085985635424705</v>
      </c>
      <c r="L2015" s="83">
        <v>0.33473971626995902</v>
      </c>
      <c r="M2015" s="83">
        <v>0.32254763459369623</v>
      </c>
      <c r="N2015" s="83">
        <v>0.3104149106665875</v>
      </c>
      <c r="O2015" s="83">
        <v>25.020927168041787</v>
      </c>
    </row>
    <row r="2016" spans="1:15" x14ac:dyDescent="0.25">
      <c r="A2016" s="78" t="str">
        <f t="shared" si="31"/>
        <v>19816</v>
      </c>
      <c r="B2016">
        <v>19</v>
      </c>
      <c r="C2016">
        <v>66</v>
      </c>
      <c r="D2016">
        <v>8</v>
      </c>
      <c r="E2016">
        <v>16</v>
      </c>
      <c r="F2016">
        <v>3</v>
      </c>
      <c r="G2016" s="84">
        <v>419995</v>
      </c>
      <c r="H2016" s="83">
        <v>0.13015631138465933</v>
      </c>
      <c r="I2016" s="83">
        <v>0.12850629174156836</v>
      </c>
      <c r="J2016" s="83">
        <v>0.12688008190573696</v>
      </c>
      <c r="K2016" s="83">
        <v>3.806488172478244</v>
      </c>
      <c r="L2016" s="83">
        <v>0.3345016012095382</v>
      </c>
      <c r="M2016" s="83">
        <v>0.32243240990964178</v>
      </c>
      <c r="N2016" s="83">
        <v>0.31042274312789436</v>
      </c>
      <c r="O2016" s="83">
        <v>23.475388992726103</v>
      </c>
    </row>
    <row r="2017" spans="1:15" x14ac:dyDescent="0.25">
      <c r="A2017" s="78" t="str">
        <f t="shared" si="31"/>
        <v>20816</v>
      </c>
      <c r="B2017">
        <v>20</v>
      </c>
      <c r="C2017">
        <v>65</v>
      </c>
      <c r="D2017">
        <v>8</v>
      </c>
      <c r="E2017">
        <v>16</v>
      </c>
      <c r="F2017">
        <v>3</v>
      </c>
      <c r="G2017" s="84">
        <v>418775</v>
      </c>
      <c r="H2017" s="83">
        <v>0.13021550952181959</v>
      </c>
      <c r="I2017" s="83">
        <v>0.12859650170139098</v>
      </c>
      <c r="J2017" s="83">
        <v>0.12700376096949437</v>
      </c>
      <c r="K2017" s="83">
        <v>3.7058468151155153</v>
      </c>
      <c r="L2017" s="83">
        <v>0.33425108948719479</v>
      </c>
      <c r="M2017" s="83">
        <v>0.32230672795653992</v>
      </c>
      <c r="N2017" s="83">
        <v>0.31042206435436692</v>
      </c>
      <c r="O2017" s="83">
        <v>22.065292818339202</v>
      </c>
    </row>
    <row r="2018" spans="1:15" x14ac:dyDescent="0.25">
      <c r="A2018" s="78" t="str">
        <f t="shared" si="31"/>
        <v>21816</v>
      </c>
      <c r="B2018">
        <v>21</v>
      </c>
      <c r="C2018">
        <v>64</v>
      </c>
      <c r="D2018">
        <v>8</v>
      </c>
      <c r="E2018">
        <v>16</v>
      </c>
      <c r="F2018">
        <v>3</v>
      </c>
      <c r="G2018" s="84">
        <v>417500</v>
      </c>
      <c r="H2018" s="83">
        <v>0.13027544910179642</v>
      </c>
      <c r="I2018" s="83">
        <v>0.12868742514970061</v>
      </c>
      <c r="J2018" s="83">
        <v>0.12712814371257486</v>
      </c>
      <c r="K2018" s="83">
        <v>3.6066586826347304</v>
      </c>
      <c r="L2018" s="83">
        <v>0.33398323353293413</v>
      </c>
      <c r="M2018" s="83">
        <v>0.32216766467065866</v>
      </c>
      <c r="N2018" s="83">
        <v>0.31041197604790421</v>
      </c>
      <c r="O2018" s="83">
        <v>20.737123353293413</v>
      </c>
    </row>
    <row r="2019" spans="1:15" x14ac:dyDescent="0.25">
      <c r="A2019" s="78" t="str">
        <f t="shared" si="31"/>
        <v>22816</v>
      </c>
      <c r="B2019">
        <v>22</v>
      </c>
      <c r="C2019">
        <v>63</v>
      </c>
      <c r="D2019">
        <v>8</v>
      </c>
      <c r="E2019">
        <v>16</v>
      </c>
      <c r="F2019">
        <v>3</v>
      </c>
      <c r="G2019" s="84">
        <v>416155</v>
      </c>
      <c r="H2019" s="83">
        <v>0.13033364972185843</v>
      </c>
      <c r="I2019" s="83">
        <v>0.12877894053898187</v>
      </c>
      <c r="J2019" s="83">
        <v>0.12725306676598863</v>
      </c>
      <c r="K2019" s="83">
        <v>3.5187514267520514</v>
      </c>
      <c r="L2019" s="83">
        <v>0.33369778087491442</v>
      </c>
      <c r="M2019" s="83">
        <v>0.32201463397051577</v>
      </c>
      <c r="N2019" s="83">
        <v>0.31039156083670749</v>
      </c>
      <c r="O2019" s="83">
        <v>19.462524780430368</v>
      </c>
    </row>
    <row r="2020" spans="1:15" x14ac:dyDescent="0.25">
      <c r="A2020" s="78" t="str">
        <f t="shared" si="31"/>
        <v>23816</v>
      </c>
      <c r="B2020">
        <v>23</v>
      </c>
      <c r="C2020">
        <v>62</v>
      </c>
      <c r="D2020">
        <v>8</v>
      </c>
      <c r="E2020">
        <v>16</v>
      </c>
      <c r="F2020">
        <v>3</v>
      </c>
      <c r="G2020" s="84">
        <v>414740</v>
      </c>
      <c r="H2020" s="83">
        <v>0.13039012393306651</v>
      </c>
      <c r="I2020" s="83">
        <v>0.12887109996624391</v>
      </c>
      <c r="J2020" s="83">
        <v>0.12737618749095819</v>
      </c>
      <c r="K2020" s="83">
        <v>3.4219077012103969</v>
      </c>
      <c r="L2020" s="83">
        <v>0.33339441577856005</v>
      </c>
      <c r="M2020" s="83">
        <v>0.32184501133240101</v>
      </c>
      <c r="N2020" s="83">
        <v>0.31035829676423782</v>
      </c>
      <c r="O2020" s="83">
        <v>18.265069682210541</v>
      </c>
    </row>
    <row r="2021" spans="1:15" x14ac:dyDescent="0.25">
      <c r="A2021" s="78" t="str">
        <f t="shared" si="31"/>
        <v>24816</v>
      </c>
      <c r="B2021">
        <v>24</v>
      </c>
      <c r="C2021">
        <v>61</v>
      </c>
      <c r="D2021">
        <v>8</v>
      </c>
      <c r="E2021">
        <v>16</v>
      </c>
      <c r="F2021">
        <v>3</v>
      </c>
      <c r="G2021" s="84">
        <v>413235</v>
      </c>
      <c r="H2021" s="83">
        <v>0.13044635618957737</v>
      </c>
      <c r="I2021" s="83">
        <v>0.12896051883310949</v>
      </c>
      <c r="J2021" s="83">
        <v>0.12750130071266955</v>
      </c>
      <c r="K2021" s="83">
        <v>3.3264800900214162</v>
      </c>
      <c r="L2021" s="83">
        <v>0.33307198083415007</v>
      </c>
      <c r="M2021" s="83">
        <v>0.32165958836981379</v>
      </c>
      <c r="N2021" s="83">
        <v>0.31031011409972536</v>
      </c>
      <c r="O2021" s="83">
        <v>17.176964681113652</v>
      </c>
    </row>
    <row r="2022" spans="1:15" x14ac:dyDescent="0.25">
      <c r="A2022" s="78" t="str">
        <f t="shared" si="31"/>
        <v>25816</v>
      </c>
      <c r="B2022">
        <v>25</v>
      </c>
      <c r="C2022">
        <v>60</v>
      </c>
      <c r="D2022">
        <v>8</v>
      </c>
      <c r="E2022">
        <v>16</v>
      </c>
      <c r="F2022">
        <v>3</v>
      </c>
      <c r="G2022" s="84">
        <v>411640</v>
      </c>
      <c r="H2022" s="83">
        <v>0.12903264988825186</v>
      </c>
      <c r="I2022" s="83">
        <v>0.12761636381304053</v>
      </c>
      <c r="J2022" s="83">
        <v>0.12622680011660675</v>
      </c>
      <c r="K2022" s="83">
        <v>3.2926343406860363</v>
      </c>
      <c r="L2022" s="83">
        <v>0.33273005538820327</v>
      </c>
      <c r="M2022" s="83">
        <v>0.32145807015839084</v>
      </c>
      <c r="N2022" s="83">
        <v>0.3102516762219415</v>
      </c>
      <c r="O2022" s="83">
        <v>16.122874356233602</v>
      </c>
    </row>
    <row r="2023" spans="1:15" x14ac:dyDescent="0.25">
      <c r="A2023" s="78" t="str">
        <f t="shared" si="31"/>
        <v>26816</v>
      </c>
      <c r="B2023">
        <v>26</v>
      </c>
      <c r="C2023">
        <v>59</v>
      </c>
      <c r="D2023">
        <v>8</v>
      </c>
      <c r="E2023">
        <v>16</v>
      </c>
      <c r="F2023">
        <v>3</v>
      </c>
      <c r="G2023" s="84">
        <v>409940</v>
      </c>
      <c r="H2023" s="83">
        <v>0.12716495096843441</v>
      </c>
      <c r="I2023" s="83">
        <v>0.12583060935746695</v>
      </c>
      <c r="J2023" s="83">
        <v>0.12452310094160121</v>
      </c>
      <c r="K2023" s="83">
        <v>3.2780675220764013</v>
      </c>
      <c r="L2023" s="83">
        <v>0.33995218812509148</v>
      </c>
      <c r="M2023" s="83">
        <v>0.32835780845977458</v>
      </c>
      <c r="N2023" s="83">
        <v>0.31683173147289845</v>
      </c>
      <c r="O2023" s="83">
        <v>14.652363760550324</v>
      </c>
    </row>
    <row r="2024" spans="1:15" x14ac:dyDescent="0.25">
      <c r="A2024" s="78" t="str">
        <f t="shared" si="31"/>
        <v>27816</v>
      </c>
      <c r="B2024">
        <v>27</v>
      </c>
      <c r="C2024">
        <v>58</v>
      </c>
      <c r="D2024">
        <v>8</v>
      </c>
      <c r="E2024">
        <v>16</v>
      </c>
      <c r="F2024">
        <v>3</v>
      </c>
      <c r="G2024" s="84">
        <v>408130</v>
      </c>
      <c r="H2024" s="83">
        <v>0.12721681817068092</v>
      </c>
      <c r="I2024" s="83">
        <v>0.12591576213461397</v>
      </c>
      <c r="J2024" s="83">
        <v>0.12464410849484232</v>
      </c>
      <c r="K2024" s="83">
        <v>3.1777227844069293</v>
      </c>
      <c r="L2024" s="83">
        <v>0.33954622301717591</v>
      </c>
      <c r="M2024" s="83">
        <v>0.3281013402592311</v>
      </c>
      <c r="N2024" s="83">
        <v>0.31672506309264203</v>
      </c>
      <c r="O2024" s="83">
        <v>13.78829539607478</v>
      </c>
    </row>
    <row r="2025" spans="1:15" x14ac:dyDescent="0.25">
      <c r="A2025" s="78" t="str">
        <f t="shared" si="31"/>
        <v>28816</v>
      </c>
      <c r="B2025">
        <v>28</v>
      </c>
      <c r="C2025">
        <v>57</v>
      </c>
      <c r="D2025">
        <v>8</v>
      </c>
      <c r="E2025">
        <v>16</v>
      </c>
      <c r="F2025">
        <v>3</v>
      </c>
      <c r="G2025" s="84">
        <v>406210</v>
      </c>
      <c r="H2025" s="83">
        <v>0.12726422293887399</v>
      </c>
      <c r="I2025" s="83">
        <v>0.12600132936166022</v>
      </c>
      <c r="J2025" s="83">
        <v>0.12476059181211689</v>
      </c>
      <c r="K2025" s="83">
        <v>3.0846483346052533</v>
      </c>
      <c r="L2025" s="83">
        <v>0.33911523596169468</v>
      </c>
      <c r="M2025" s="83">
        <v>0.32782550897319118</v>
      </c>
      <c r="N2025" s="83">
        <v>0.31659732650599443</v>
      </c>
      <c r="O2025" s="83">
        <v>12.980222052632875</v>
      </c>
    </row>
    <row r="2026" spans="1:15" x14ac:dyDescent="0.25">
      <c r="A2026" s="78" t="str">
        <f t="shared" si="31"/>
        <v>29816</v>
      </c>
      <c r="B2026">
        <v>29</v>
      </c>
      <c r="C2026">
        <v>56</v>
      </c>
      <c r="D2026">
        <v>8</v>
      </c>
      <c r="E2026">
        <v>16</v>
      </c>
      <c r="F2026">
        <v>3</v>
      </c>
      <c r="G2026" s="84">
        <v>404165</v>
      </c>
      <c r="H2026" s="83">
        <v>0.12731186520356785</v>
      </c>
      <c r="I2026" s="83">
        <v>0.12607969517400072</v>
      </c>
      <c r="J2026" s="83">
        <v>0.12487474175151238</v>
      </c>
      <c r="K2026" s="83">
        <v>2.992923682159514</v>
      </c>
      <c r="L2026" s="83">
        <v>0.3386636645924313</v>
      </c>
      <c r="M2026" s="83">
        <v>0.32752464958618388</v>
      </c>
      <c r="N2026" s="83">
        <v>0.31644996474212267</v>
      </c>
      <c r="O2026" s="83">
        <v>12.218806675491445</v>
      </c>
    </row>
    <row r="2027" spans="1:15" x14ac:dyDescent="0.25">
      <c r="A2027" s="78" t="str">
        <f t="shared" si="31"/>
        <v>30816</v>
      </c>
      <c r="B2027">
        <v>30</v>
      </c>
      <c r="C2027">
        <v>55</v>
      </c>
      <c r="D2027">
        <v>8</v>
      </c>
      <c r="E2027">
        <v>16</v>
      </c>
      <c r="F2027">
        <v>3</v>
      </c>
      <c r="G2027" s="84">
        <v>401995</v>
      </c>
      <c r="H2027" s="83">
        <v>0.12735481784599312</v>
      </c>
      <c r="I2027" s="83">
        <v>0.12615828555081532</v>
      </c>
      <c r="J2027" s="83">
        <v>0.12498414159380092</v>
      </c>
      <c r="K2027" s="83">
        <v>2.9025261508227715</v>
      </c>
      <c r="L2027" s="83">
        <v>0.33818828592395428</v>
      </c>
      <c r="M2027" s="83">
        <v>0.32720058707197852</v>
      </c>
      <c r="N2027" s="83">
        <v>0.3162750780482344</v>
      </c>
      <c r="O2027" s="83">
        <v>11.480675132775284</v>
      </c>
    </row>
    <row r="2028" spans="1:15" x14ac:dyDescent="0.25">
      <c r="A2028" s="78" t="str">
        <f t="shared" si="31"/>
        <v>31816</v>
      </c>
      <c r="B2028">
        <v>31</v>
      </c>
      <c r="C2028">
        <v>54</v>
      </c>
      <c r="D2028">
        <v>8</v>
      </c>
      <c r="E2028">
        <v>16</v>
      </c>
      <c r="F2028">
        <v>3</v>
      </c>
      <c r="G2028" s="84">
        <v>399690</v>
      </c>
      <c r="H2028" s="83">
        <v>0.12739373014085917</v>
      </c>
      <c r="I2028" s="83">
        <v>0.12622782656558834</v>
      </c>
      <c r="J2028" s="83">
        <v>0.12508444044134204</v>
      </c>
      <c r="K2028" s="83">
        <v>2.8134279066276364</v>
      </c>
      <c r="L2028" s="83">
        <v>0.33768420525907578</v>
      </c>
      <c r="M2028" s="83">
        <v>0.32684830743826465</v>
      </c>
      <c r="N2028" s="83">
        <v>0.31607245615351898</v>
      </c>
      <c r="O2028" s="83">
        <v>10.810085316119993</v>
      </c>
    </row>
    <row r="2029" spans="1:15" x14ac:dyDescent="0.25">
      <c r="A2029" s="78" t="str">
        <f t="shared" si="31"/>
        <v>32816</v>
      </c>
      <c r="B2029">
        <v>32</v>
      </c>
      <c r="C2029">
        <v>53</v>
      </c>
      <c r="D2029">
        <v>8</v>
      </c>
      <c r="E2029">
        <v>16</v>
      </c>
      <c r="F2029">
        <v>3</v>
      </c>
      <c r="G2029" s="84">
        <v>397250</v>
      </c>
      <c r="H2029" s="83">
        <v>0.12742605412208938</v>
      </c>
      <c r="I2029" s="83">
        <v>0.12629074889867842</v>
      </c>
      <c r="J2029" s="83">
        <v>0.1251806167400881</v>
      </c>
      <c r="K2029" s="83">
        <v>2.7167551919446193</v>
      </c>
      <c r="L2029" s="83">
        <v>0.33715040906230331</v>
      </c>
      <c r="M2029" s="83">
        <v>0.32646444304594086</v>
      </c>
      <c r="N2029" s="83">
        <v>0.31583637507866585</v>
      </c>
      <c r="O2029" s="83">
        <v>10.176881057268723</v>
      </c>
    </row>
    <row r="2030" spans="1:15" x14ac:dyDescent="0.25">
      <c r="A2030" s="78" t="str">
        <f t="shared" si="31"/>
        <v>33816</v>
      </c>
      <c r="B2030">
        <v>33</v>
      </c>
      <c r="C2030">
        <v>52</v>
      </c>
      <c r="D2030">
        <v>8</v>
      </c>
      <c r="E2030">
        <v>16</v>
      </c>
      <c r="F2030">
        <v>3</v>
      </c>
      <c r="G2030" s="84">
        <v>394660</v>
      </c>
      <c r="H2030" s="83">
        <v>0.127451477220899</v>
      </c>
      <c r="I2030" s="83">
        <v>0.12634672882987888</v>
      </c>
      <c r="J2030" s="83">
        <v>0.12526478487812295</v>
      </c>
      <c r="K2030" s="83">
        <v>2.604322708153854</v>
      </c>
      <c r="L2030" s="83">
        <v>0.33658338823290934</v>
      </c>
      <c r="M2030" s="83">
        <v>0.32604773729285969</v>
      </c>
      <c r="N2030" s="83">
        <v>0.31556529671109307</v>
      </c>
      <c r="O2030" s="83">
        <v>9.5627552830284301</v>
      </c>
    </row>
    <row r="2031" spans="1:15" x14ac:dyDescent="0.25">
      <c r="A2031" s="78" t="str">
        <f t="shared" si="31"/>
        <v>34816</v>
      </c>
      <c r="B2031">
        <v>34</v>
      </c>
      <c r="C2031">
        <v>51</v>
      </c>
      <c r="D2031">
        <v>8</v>
      </c>
      <c r="E2031">
        <v>16</v>
      </c>
      <c r="F2031">
        <v>3</v>
      </c>
      <c r="G2031" s="84">
        <v>391925</v>
      </c>
      <c r="H2031" s="83">
        <v>0.1260623843847675</v>
      </c>
      <c r="I2031" s="83">
        <v>0.12501881737577342</v>
      </c>
      <c r="J2031" s="83">
        <v>0.12399566243541493</v>
      </c>
      <c r="K2031" s="83">
        <v>2.530813293359699</v>
      </c>
      <c r="L2031" s="83">
        <v>0.33598520125023923</v>
      </c>
      <c r="M2031" s="83">
        <v>0.32559545831472858</v>
      </c>
      <c r="N2031" s="83">
        <v>0.31525419404222749</v>
      </c>
      <c r="O2031" s="83">
        <v>8.9982930407603501</v>
      </c>
    </row>
    <row r="2032" spans="1:15" x14ac:dyDescent="0.25">
      <c r="A2032" s="78" t="str">
        <f t="shared" si="31"/>
        <v>35816</v>
      </c>
      <c r="B2032">
        <v>35</v>
      </c>
      <c r="C2032">
        <v>50</v>
      </c>
      <c r="D2032">
        <v>8</v>
      </c>
      <c r="E2032">
        <v>16</v>
      </c>
      <c r="F2032">
        <v>3</v>
      </c>
      <c r="G2032" s="84">
        <v>389025</v>
      </c>
      <c r="H2032" s="83">
        <v>0.12214896214896215</v>
      </c>
      <c r="I2032" s="83">
        <v>0.12119786646102436</v>
      </c>
      <c r="J2032" s="83">
        <v>0.12026733500417711</v>
      </c>
      <c r="K2032" s="83">
        <v>2.514486215538847</v>
      </c>
      <c r="L2032" s="83">
        <v>0.34429920956236748</v>
      </c>
      <c r="M2032" s="83">
        <v>0.33356211040421568</v>
      </c>
      <c r="N2032" s="83">
        <v>0.32287899235267659</v>
      </c>
      <c r="O2032" s="83">
        <v>8.2764089711458126</v>
      </c>
    </row>
    <row r="2033" spans="1:15" x14ac:dyDescent="0.25">
      <c r="A2033" s="78" t="str">
        <f t="shared" si="31"/>
        <v>36816</v>
      </c>
      <c r="B2033">
        <v>36</v>
      </c>
      <c r="C2033">
        <v>49</v>
      </c>
      <c r="D2033">
        <v>8</v>
      </c>
      <c r="E2033">
        <v>16</v>
      </c>
      <c r="F2033">
        <v>3</v>
      </c>
      <c r="G2033" s="84">
        <v>385960</v>
      </c>
      <c r="H2033" s="83">
        <v>0.12214996372681107</v>
      </c>
      <c r="I2033" s="83">
        <v>0.12122758835112447</v>
      </c>
      <c r="J2033" s="83">
        <v>0.12032334956990362</v>
      </c>
      <c r="K2033" s="83">
        <v>2.4309254845061665</v>
      </c>
      <c r="L2033" s="83">
        <v>0.34358741838532492</v>
      </c>
      <c r="M2033" s="83">
        <v>0.33300342004352784</v>
      </c>
      <c r="N2033" s="83">
        <v>0.32247124054306148</v>
      </c>
      <c r="O2033" s="83">
        <v>7.8815732200228004</v>
      </c>
    </row>
    <row r="2034" spans="1:15" x14ac:dyDescent="0.25">
      <c r="A2034" s="78" t="str">
        <f t="shared" si="31"/>
        <v>37816</v>
      </c>
      <c r="B2034">
        <v>37</v>
      </c>
      <c r="C2034">
        <v>48</v>
      </c>
      <c r="D2034">
        <v>8</v>
      </c>
      <c r="E2034">
        <v>16</v>
      </c>
      <c r="F2034">
        <v>3</v>
      </c>
      <c r="G2034" s="84">
        <v>382720</v>
      </c>
      <c r="H2034" s="83">
        <v>0.1221441262541806</v>
      </c>
      <c r="I2034" s="83">
        <v>0.12124790969899665</v>
      </c>
      <c r="J2034" s="83">
        <v>0.1203673704013378</v>
      </c>
      <c r="K2034" s="83">
        <v>2.3488268185618728</v>
      </c>
      <c r="L2034" s="83">
        <v>0.34283810618729099</v>
      </c>
      <c r="M2034" s="83">
        <v>0.332407504180602</v>
      </c>
      <c r="N2034" s="83">
        <v>0.32202915969899665</v>
      </c>
      <c r="O2034" s="83">
        <v>7.5044157608695654</v>
      </c>
    </row>
    <row r="2035" spans="1:15" x14ac:dyDescent="0.25">
      <c r="A2035" s="78" t="str">
        <f t="shared" si="31"/>
        <v>38816</v>
      </c>
      <c r="B2035">
        <v>38</v>
      </c>
      <c r="C2035">
        <v>47</v>
      </c>
      <c r="D2035">
        <v>8</v>
      </c>
      <c r="E2035">
        <v>16</v>
      </c>
      <c r="F2035">
        <v>3</v>
      </c>
      <c r="G2035" s="84">
        <v>379300</v>
      </c>
      <c r="H2035" s="83">
        <v>0.12212760348009491</v>
      </c>
      <c r="I2035" s="83">
        <v>0.12125757975217506</v>
      </c>
      <c r="J2035" s="83">
        <v>0.12040601107302927</v>
      </c>
      <c r="K2035" s="83">
        <v>2.2727946216715003</v>
      </c>
      <c r="L2035" s="83">
        <v>0.34205641972053785</v>
      </c>
      <c r="M2035" s="83">
        <v>0.33177959398892698</v>
      </c>
      <c r="N2035" s="83">
        <v>0.32155549696809915</v>
      </c>
      <c r="O2035" s="83">
        <v>7.1485156867914581</v>
      </c>
    </row>
    <row r="2036" spans="1:15" x14ac:dyDescent="0.25">
      <c r="A2036" s="78" t="str">
        <f t="shared" si="31"/>
        <v>39816</v>
      </c>
      <c r="B2036">
        <v>39</v>
      </c>
      <c r="C2036">
        <v>46</v>
      </c>
      <c r="D2036">
        <v>8</v>
      </c>
      <c r="E2036">
        <v>16</v>
      </c>
      <c r="F2036">
        <v>3</v>
      </c>
      <c r="G2036" s="84">
        <v>375680</v>
      </c>
      <c r="H2036" s="83">
        <v>0.12210658006814309</v>
      </c>
      <c r="I2036" s="83">
        <v>0.12126011499148211</v>
      </c>
      <c r="J2036" s="83">
        <v>0.12043760647359456</v>
      </c>
      <c r="K2036" s="83">
        <v>2.193220293867121</v>
      </c>
      <c r="L2036" s="83">
        <v>0.34124254684838162</v>
      </c>
      <c r="M2036" s="83">
        <v>0.33112223168654176</v>
      </c>
      <c r="N2036" s="83">
        <v>0.32106047700170359</v>
      </c>
      <c r="O2036" s="83">
        <v>6.8125798551959118</v>
      </c>
    </row>
    <row r="2037" spans="1:15" x14ac:dyDescent="0.25">
      <c r="A2037" s="78" t="str">
        <f t="shared" si="31"/>
        <v>40816</v>
      </c>
      <c r="B2037">
        <v>40</v>
      </c>
      <c r="C2037">
        <v>45</v>
      </c>
      <c r="D2037">
        <v>8</v>
      </c>
      <c r="E2037">
        <v>16</v>
      </c>
      <c r="F2037">
        <v>3</v>
      </c>
      <c r="G2037" s="84">
        <v>371855</v>
      </c>
      <c r="H2037" s="83">
        <v>0.12207446450901561</v>
      </c>
      <c r="I2037" s="83">
        <v>0.12125963077005822</v>
      </c>
      <c r="J2037" s="83">
        <v>0.12046631079318551</v>
      </c>
      <c r="K2037" s="83">
        <v>2.1147893668230897</v>
      </c>
      <c r="L2037" s="83">
        <v>0.34040150058490543</v>
      </c>
      <c r="M2037" s="83">
        <v>0.3304460071802181</v>
      </c>
      <c r="N2037" s="83">
        <v>0.32054967662126366</v>
      </c>
      <c r="O2037" s="83">
        <v>6.4953920210834868</v>
      </c>
    </row>
    <row r="2038" spans="1:15" x14ac:dyDescent="0.25">
      <c r="A2038" s="78" t="str">
        <f t="shared" si="31"/>
        <v>41816</v>
      </c>
      <c r="B2038">
        <v>41</v>
      </c>
      <c r="C2038">
        <v>44</v>
      </c>
      <c r="D2038">
        <v>8</v>
      </c>
      <c r="E2038">
        <v>16</v>
      </c>
      <c r="F2038">
        <v>3</v>
      </c>
      <c r="G2038" s="84">
        <v>367810</v>
      </c>
      <c r="H2038" s="83">
        <v>0.12204127130855605</v>
      </c>
      <c r="I2038" s="83">
        <v>0.12125553954487371</v>
      </c>
      <c r="J2038" s="83">
        <v>0.12049427693646177</v>
      </c>
      <c r="K2038" s="83">
        <v>2.0373861504581168</v>
      </c>
      <c r="L2038" s="83">
        <v>0.33954487371197084</v>
      </c>
      <c r="M2038" s="83">
        <v>0.32975449280878716</v>
      </c>
      <c r="N2038" s="83">
        <v>0.3200266441912944</v>
      </c>
      <c r="O2038" s="83">
        <v>6.1920284929719145</v>
      </c>
    </row>
    <row r="2039" spans="1:15" x14ac:dyDescent="0.25">
      <c r="A2039" s="78" t="str">
        <f t="shared" si="31"/>
        <v>42816</v>
      </c>
      <c r="B2039">
        <v>42</v>
      </c>
      <c r="C2039">
        <v>43</v>
      </c>
      <c r="D2039">
        <v>8</v>
      </c>
      <c r="E2039">
        <v>16</v>
      </c>
      <c r="F2039">
        <v>3</v>
      </c>
      <c r="G2039" s="84">
        <v>363530</v>
      </c>
      <c r="H2039" s="83">
        <v>0.12200368607817787</v>
      </c>
      <c r="I2039" s="83">
        <v>0.12124996561494238</v>
      </c>
      <c r="J2039" s="83">
        <v>0.12052100239320002</v>
      </c>
      <c r="K2039" s="83">
        <v>1.9651803152422083</v>
      </c>
      <c r="L2039" s="83">
        <v>0.33867356201688992</v>
      </c>
      <c r="M2039" s="83">
        <v>0.32905124748989079</v>
      </c>
      <c r="N2039" s="83">
        <v>0.31950320468737103</v>
      </c>
      <c r="O2039" s="83">
        <v>5.9095562952163512</v>
      </c>
    </row>
    <row r="2040" spans="1:15" x14ac:dyDescent="0.25">
      <c r="A2040" s="78" t="str">
        <f t="shared" si="31"/>
        <v>43816</v>
      </c>
      <c r="B2040">
        <v>43</v>
      </c>
      <c r="C2040">
        <v>42</v>
      </c>
      <c r="D2040">
        <v>8</v>
      </c>
      <c r="E2040">
        <v>16</v>
      </c>
      <c r="F2040">
        <v>3</v>
      </c>
      <c r="G2040" s="84">
        <v>359000</v>
      </c>
      <c r="H2040" s="83">
        <v>0.12196657381615598</v>
      </c>
      <c r="I2040" s="83">
        <v>0.12124512534818942</v>
      </c>
      <c r="J2040" s="83">
        <v>0.12055431754874651</v>
      </c>
      <c r="K2040" s="83">
        <v>1.8916880222841226</v>
      </c>
      <c r="L2040" s="83">
        <v>0.33779387186629528</v>
      </c>
      <c r="M2040" s="83">
        <v>0.32835097493036214</v>
      </c>
      <c r="N2040" s="83">
        <v>0.31898050139275769</v>
      </c>
      <c r="O2040" s="83">
        <v>5.6467214484679662</v>
      </c>
    </row>
    <row r="2041" spans="1:15" x14ac:dyDescent="0.25">
      <c r="A2041" s="78" t="str">
        <f t="shared" si="31"/>
        <v>44816</v>
      </c>
      <c r="B2041">
        <v>44</v>
      </c>
      <c r="C2041">
        <v>41</v>
      </c>
      <c r="D2041">
        <v>8</v>
      </c>
      <c r="E2041">
        <v>16</v>
      </c>
      <c r="F2041">
        <v>3</v>
      </c>
      <c r="G2041" s="84">
        <v>354200</v>
      </c>
      <c r="H2041" s="83">
        <v>0.12057594579333709</v>
      </c>
      <c r="I2041" s="83">
        <v>0.11992094861660078</v>
      </c>
      <c r="J2041" s="83">
        <v>0.11929418407679278</v>
      </c>
      <c r="K2041" s="83">
        <v>1.8369480519480519</v>
      </c>
      <c r="L2041" s="83">
        <v>0.33691699604743081</v>
      </c>
      <c r="M2041" s="83">
        <v>0.32765104460756633</v>
      </c>
      <c r="N2041" s="83">
        <v>0.31846696781479389</v>
      </c>
      <c r="O2041" s="83">
        <v>5.392041219649915</v>
      </c>
    </row>
    <row r="2042" spans="1:15" x14ac:dyDescent="0.25">
      <c r="A2042" s="78" t="str">
        <f t="shared" si="31"/>
        <v>45816</v>
      </c>
      <c r="B2042">
        <v>45</v>
      </c>
      <c r="C2042">
        <v>40</v>
      </c>
      <c r="D2042">
        <v>8</v>
      </c>
      <c r="E2042">
        <v>16</v>
      </c>
      <c r="F2042">
        <v>3</v>
      </c>
      <c r="G2042" s="84">
        <v>349120</v>
      </c>
      <c r="H2042" s="83">
        <v>0.11730923464711274</v>
      </c>
      <c r="I2042" s="83">
        <v>0.11671631530705774</v>
      </c>
      <c r="J2042" s="83">
        <v>0.11615490375802016</v>
      </c>
      <c r="K2042" s="83">
        <v>1.8152726856095325</v>
      </c>
      <c r="L2042" s="83">
        <v>0.34922949129239228</v>
      </c>
      <c r="M2042" s="83">
        <v>0.33952222731439047</v>
      </c>
      <c r="N2042" s="83">
        <v>0.32989802933088908</v>
      </c>
      <c r="O2042" s="83">
        <v>5.1121963794683776</v>
      </c>
    </row>
    <row r="2043" spans="1:15" x14ac:dyDescent="0.25">
      <c r="A2043" s="78" t="str">
        <f t="shared" si="31"/>
        <v>46816</v>
      </c>
      <c r="B2043">
        <v>46</v>
      </c>
      <c r="C2043">
        <v>39</v>
      </c>
      <c r="D2043">
        <v>8</v>
      </c>
      <c r="E2043">
        <v>16</v>
      </c>
      <c r="F2043">
        <v>3</v>
      </c>
      <c r="G2043" s="84">
        <v>343745</v>
      </c>
      <c r="H2043" s="83">
        <v>0.11728752418216992</v>
      </c>
      <c r="I2043" s="83">
        <v>0.11672897060320878</v>
      </c>
      <c r="J2043" s="83">
        <v>0.11620241748970894</v>
      </c>
      <c r="K2043" s="83">
        <v>1.7206272091230417</v>
      </c>
      <c r="L2043" s="83">
        <v>0.34829888434740869</v>
      </c>
      <c r="M2043" s="83">
        <v>0.33878601870572661</v>
      </c>
      <c r="N2043" s="83">
        <v>0.329363336193981</v>
      </c>
      <c r="O2043" s="83">
        <v>4.8663078735690704</v>
      </c>
    </row>
    <row r="2044" spans="1:15" x14ac:dyDescent="0.25">
      <c r="A2044" s="78" t="str">
        <f t="shared" si="31"/>
        <v>47816</v>
      </c>
      <c r="B2044">
        <v>47</v>
      </c>
      <c r="C2044">
        <v>38</v>
      </c>
      <c r="D2044">
        <v>8</v>
      </c>
      <c r="E2044">
        <v>16</v>
      </c>
      <c r="F2044">
        <v>3</v>
      </c>
      <c r="G2044" s="84">
        <v>338080</v>
      </c>
      <c r="H2044" s="83">
        <v>0.1172681022243256</v>
      </c>
      <c r="I2044" s="83">
        <v>0.11674751538097491</v>
      </c>
      <c r="J2044" s="83">
        <v>0.11625650733554188</v>
      </c>
      <c r="K2044" s="83">
        <v>1.6299426171320397</v>
      </c>
      <c r="L2044" s="83">
        <v>0.34737636062470423</v>
      </c>
      <c r="M2044" s="83">
        <v>0.33806495504022716</v>
      </c>
      <c r="N2044" s="83">
        <v>0.32883932796971133</v>
      </c>
      <c r="O2044" s="83">
        <v>4.6371420965451966</v>
      </c>
    </row>
    <row r="2045" spans="1:15" x14ac:dyDescent="0.25">
      <c r="A2045" s="78" t="str">
        <f t="shared" si="31"/>
        <v>48816</v>
      </c>
      <c r="B2045">
        <v>48</v>
      </c>
      <c r="C2045">
        <v>37</v>
      </c>
      <c r="D2045">
        <v>8</v>
      </c>
      <c r="E2045">
        <v>16</v>
      </c>
      <c r="F2045">
        <v>3</v>
      </c>
      <c r="G2045" s="84">
        <v>332115</v>
      </c>
      <c r="H2045" s="83">
        <v>0.11725456543667104</v>
      </c>
      <c r="I2045" s="83">
        <v>0.11676979359559189</v>
      </c>
      <c r="J2045" s="83">
        <v>0.11631513180675368</v>
      </c>
      <c r="K2045" s="83">
        <v>1.5353838278909413</v>
      </c>
      <c r="L2045" s="83">
        <v>0.34646733812083164</v>
      </c>
      <c r="M2045" s="83">
        <v>0.33735302530749889</v>
      </c>
      <c r="N2045" s="83">
        <v>0.32832904265088902</v>
      </c>
      <c r="O2045" s="83">
        <v>4.4198154253797632</v>
      </c>
    </row>
    <row r="2046" spans="1:15" x14ac:dyDescent="0.25">
      <c r="A2046" s="78" t="str">
        <f t="shared" si="31"/>
        <v>49816</v>
      </c>
      <c r="B2046">
        <v>49</v>
      </c>
      <c r="C2046">
        <v>36</v>
      </c>
      <c r="D2046">
        <v>8</v>
      </c>
      <c r="E2046">
        <v>16</v>
      </c>
      <c r="F2046">
        <v>3</v>
      </c>
      <c r="G2046" s="84">
        <v>325865</v>
      </c>
      <c r="H2046" s="83">
        <v>0.1172479400978933</v>
      </c>
      <c r="I2046" s="83">
        <v>0.11679683304435887</v>
      </c>
      <c r="J2046" s="83">
        <v>0.11638255105641906</v>
      </c>
      <c r="K2046" s="83">
        <v>1.4456630813373637</v>
      </c>
      <c r="L2046" s="83">
        <v>0.34556948429564388</v>
      </c>
      <c r="M2046" s="83">
        <v>0.33665474966627285</v>
      </c>
      <c r="N2046" s="83">
        <v>0.32782900894542216</v>
      </c>
      <c r="O2046" s="83">
        <v>4.2171359305233764</v>
      </c>
    </row>
    <row r="2047" spans="1:15" x14ac:dyDescent="0.25">
      <c r="A2047" s="78" t="str">
        <f t="shared" si="31"/>
        <v>50816</v>
      </c>
      <c r="B2047">
        <v>50</v>
      </c>
      <c r="C2047">
        <v>35</v>
      </c>
      <c r="D2047">
        <v>8</v>
      </c>
      <c r="E2047">
        <v>16</v>
      </c>
      <c r="F2047">
        <v>3</v>
      </c>
      <c r="G2047" s="84">
        <v>319350</v>
      </c>
      <c r="H2047" s="83">
        <v>0.11559417566932832</v>
      </c>
      <c r="I2047" s="83">
        <v>0.11520275559730703</v>
      </c>
      <c r="J2047" s="83">
        <v>0.11484578049162361</v>
      </c>
      <c r="K2047" s="83">
        <v>1.3875403162674183</v>
      </c>
      <c r="L2047" s="83">
        <v>0.34467825270079849</v>
      </c>
      <c r="M2047" s="83">
        <v>0.33596367621731643</v>
      </c>
      <c r="N2047" s="83">
        <v>0.32734304055111946</v>
      </c>
      <c r="O2047" s="83">
        <v>4.0177078440582434</v>
      </c>
    </row>
    <row r="2048" spans="1:15" x14ac:dyDescent="0.25">
      <c r="A2048" s="78" t="str">
        <f t="shared" si="31"/>
        <v>51816</v>
      </c>
      <c r="B2048">
        <v>51</v>
      </c>
      <c r="C2048">
        <v>34</v>
      </c>
      <c r="D2048">
        <v>8</v>
      </c>
      <c r="E2048">
        <v>16</v>
      </c>
      <c r="F2048">
        <v>3</v>
      </c>
      <c r="G2048" s="84">
        <v>312580</v>
      </c>
      <c r="H2048" s="83">
        <v>0.11230405016315823</v>
      </c>
      <c r="I2048" s="83">
        <v>0.11197133533815343</v>
      </c>
      <c r="J2048" s="83">
        <v>0.11166741314223559</v>
      </c>
      <c r="K2048" s="83">
        <v>1.3872064751423636</v>
      </c>
      <c r="L2048" s="83">
        <v>0.35439247552626529</v>
      </c>
      <c r="M2048" s="83">
        <v>0.34543476869921302</v>
      </c>
      <c r="N2048" s="83">
        <v>0.33656983812144092</v>
      </c>
      <c r="O2048" s="83">
        <v>3.8326860323757117</v>
      </c>
    </row>
    <row r="2049" spans="1:15" x14ac:dyDescent="0.25">
      <c r="A2049" s="78" t="str">
        <f t="shared" si="31"/>
        <v>52816</v>
      </c>
      <c r="B2049">
        <v>52</v>
      </c>
      <c r="C2049">
        <v>33</v>
      </c>
      <c r="D2049">
        <v>8</v>
      </c>
      <c r="E2049">
        <v>16</v>
      </c>
      <c r="F2049">
        <v>3</v>
      </c>
      <c r="G2049" s="84">
        <v>305595</v>
      </c>
      <c r="H2049" s="83">
        <v>0.11231204699029762</v>
      </c>
      <c r="I2049" s="83">
        <v>0.11201099494428901</v>
      </c>
      <c r="J2049" s="83">
        <v>0.11174593825160752</v>
      </c>
      <c r="K2049" s="83">
        <v>1.3474795071908898</v>
      </c>
      <c r="L2049" s="83">
        <v>0.35346455275773492</v>
      </c>
      <c r="M2049" s="83">
        <v>0.34471440959439781</v>
      </c>
      <c r="N2049" s="83">
        <v>0.33605916327165036</v>
      </c>
      <c r="O2049" s="83">
        <v>3.6601187846659795</v>
      </c>
    </row>
    <row r="2050" spans="1:15" x14ac:dyDescent="0.25">
      <c r="A2050" s="78" t="str">
        <f t="shared" si="31"/>
        <v>53816</v>
      </c>
      <c r="B2050">
        <v>53</v>
      </c>
      <c r="C2050">
        <v>32</v>
      </c>
      <c r="D2050">
        <v>8</v>
      </c>
      <c r="E2050">
        <v>16</v>
      </c>
      <c r="F2050">
        <v>3</v>
      </c>
      <c r="G2050" s="84">
        <v>298415</v>
      </c>
      <c r="H2050" s="83">
        <v>0.11232009114823316</v>
      </c>
      <c r="I2050" s="83">
        <v>0.11205871018547996</v>
      </c>
      <c r="J2050" s="83">
        <v>0.11182748856458288</v>
      </c>
      <c r="K2050" s="83">
        <v>1.3093711777222994</v>
      </c>
      <c r="L2050" s="83">
        <v>0.35253924903238776</v>
      </c>
      <c r="M2050" s="83">
        <v>0.34399745321113218</v>
      </c>
      <c r="N2050" s="83">
        <v>0.33555283749141296</v>
      </c>
      <c r="O2050" s="83">
        <v>3.4513446039910862</v>
      </c>
    </row>
    <row r="2051" spans="1:15" x14ac:dyDescent="0.25">
      <c r="A2051" s="78" t="str">
        <f t="shared" ref="A2051:A2114" si="32">B2051&amp;D2051&amp;E2051</f>
        <v>54816</v>
      </c>
      <c r="B2051">
        <v>54</v>
      </c>
      <c r="C2051">
        <v>31</v>
      </c>
      <c r="D2051">
        <v>8</v>
      </c>
      <c r="E2051">
        <v>16</v>
      </c>
      <c r="F2051">
        <v>3</v>
      </c>
      <c r="G2051" s="84">
        <v>291055</v>
      </c>
      <c r="H2051" s="83">
        <v>0.11233272061981413</v>
      </c>
      <c r="I2051" s="83">
        <v>0.11210252357801791</v>
      </c>
      <c r="J2051" s="83">
        <v>0.11191012008039718</v>
      </c>
      <c r="K2051" s="83">
        <v>1.2735909020631839</v>
      </c>
      <c r="L2051" s="83">
        <v>0.35161395612513097</v>
      </c>
      <c r="M2051" s="83">
        <v>0.34328219752280498</v>
      </c>
      <c r="N2051" s="83">
        <v>0.33505694799951902</v>
      </c>
      <c r="O2051" s="83">
        <v>3.2327498239164418</v>
      </c>
    </row>
    <row r="2052" spans="1:15" x14ac:dyDescent="0.25">
      <c r="A2052" s="78" t="str">
        <f t="shared" si="32"/>
        <v>55816</v>
      </c>
      <c r="B2052">
        <v>55</v>
      </c>
      <c r="C2052">
        <v>30</v>
      </c>
      <c r="D2052">
        <v>8</v>
      </c>
      <c r="E2052">
        <v>16</v>
      </c>
      <c r="F2052">
        <v>3</v>
      </c>
      <c r="G2052" s="84">
        <v>283540</v>
      </c>
      <c r="H2052" s="83">
        <v>0.11170557945968823</v>
      </c>
      <c r="I2052" s="83">
        <v>0.11152923749735487</v>
      </c>
      <c r="J2052" s="83">
        <v>0.11138816392748818</v>
      </c>
      <c r="K2052" s="83">
        <v>1.2416202299499188</v>
      </c>
      <c r="L2052" s="83">
        <v>0.35069126049234678</v>
      </c>
      <c r="M2052" s="83">
        <v>0.34257247654651901</v>
      </c>
      <c r="N2052" s="83">
        <v>0.33456655145658459</v>
      </c>
      <c r="O2052" s="83">
        <v>3.0220744868448897</v>
      </c>
    </row>
    <row r="2053" spans="1:15" x14ac:dyDescent="0.25">
      <c r="A2053" s="78" t="str">
        <f t="shared" si="32"/>
        <v>181016</v>
      </c>
      <c r="B2053">
        <v>18</v>
      </c>
      <c r="C2053">
        <v>67</v>
      </c>
      <c r="D2053">
        <v>10</v>
      </c>
      <c r="E2053">
        <v>16</v>
      </c>
      <c r="F2053">
        <v>3</v>
      </c>
      <c r="G2053" s="84">
        <v>506702</v>
      </c>
      <c r="H2053" s="83">
        <v>0.1356655391137197</v>
      </c>
      <c r="I2053" s="83">
        <v>0.13391105620265956</v>
      </c>
      <c r="J2053" s="83">
        <v>0.13218420294374209</v>
      </c>
      <c r="K2053" s="83">
        <v>3.9433059273498032</v>
      </c>
      <c r="L2053" s="83">
        <v>0.32520495281250122</v>
      </c>
      <c r="M2053" s="83">
        <v>0.31333999076380198</v>
      </c>
      <c r="N2053" s="83">
        <v>0.30153226156596974</v>
      </c>
      <c r="O2053" s="83">
        <v>23.208747942577688</v>
      </c>
    </row>
    <row r="2054" spans="1:15" x14ac:dyDescent="0.25">
      <c r="A2054" s="78" t="str">
        <f t="shared" si="32"/>
        <v>191016</v>
      </c>
      <c r="B2054">
        <v>19</v>
      </c>
      <c r="C2054">
        <v>66</v>
      </c>
      <c r="D2054">
        <v>10</v>
      </c>
      <c r="E2054">
        <v>16</v>
      </c>
      <c r="F2054">
        <v>3</v>
      </c>
      <c r="G2054" s="84">
        <v>505697</v>
      </c>
      <c r="H2054" s="83">
        <v>0.13572752062994245</v>
      </c>
      <c r="I2054" s="83">
        <v>0.13400712284233443</v>
      </c>
      <c r="J2054" s="83">
        <v>0.1323104546793831</v>
      </c>
      <c r="K2054" s="83">
        <v>3.8445788683737496</v>
      </c>
      <c r="L2054" s="83">
        <v>0.32497523220426461</v>
      </c>
      <c r="M2054" s="83">
        <v>0.3132290679992169</v>
      </c>
      <c r="N2054" s="83">
        <v>0.30154025038708948</v>
      </c>
      <c r="O2054" s="83">
        <v>21.822573596442137</v>
      </c>
    </row>
    <row r="2055" spans="1:15" x14ac:dyDescent="0.25">
      <c r="A2055" s="78" t="str">
        <f t="shared" si="32"/>
        <v>201016</v>
      </c>
      <c r="B2055">
        <v>20</v>
      </c>
      <c r="C2055">
        <v>65</v>
      </c>
      <c r="D2055">
        <v>10</v>
      </c>
      <c r="E2055">
        <v>16</v>
      </c>
      <c r="F2055">
        <v>3</v>
      </c>
      <c r="G2055" s="84">
        <v>504662</v>
      </c>
      <c r="H2055" s="83">
        <v>0.13578989501884431</v>
      </c>
      <c r="I2055" s="83">
        <v>0.13410163634274028</v>
      </c>
      <c r="J2055" s="83">
        <v>0.13243913748211675</v>
      </c>
      <c r="K2055" s="83">
        <v>3.7472882840396147</v>
      </c>
      <c r="L2055" s="83">
        <v>0.32473021547094888</v>
      </c>
      <c r="M2055" s="83">
        <v>0.31310461259219041</v>
      </c>
      <c r="N2055" s="83">
        <v>0.30154043696573152</v>
      </c>
      <c r="O2055" s="83">
        <v>20.515949288830939</v>
      </c>
    </row>
    <row r="2056" spans="1:15" x14ac:dyDescent="0.25">
      <c r="A2056" s="78" t="str">
        <f t="shared" si="32"/>
        <v>211016</v>
      </c>
      <c r="B2056">
        <v>21</v>
      </c>
      <c r="C2056">
        <v>64</v>
      </c>
      <c r="D2056">
        <v>10</v>
      </c>
      <c r="E2056">
        <v>16</v>
      </c>
      <c r="F2056">
        <v>3</v>
      </c>
      <c r="G2056" s="84">
        <v>503581</v>
      </c>
      <c r="H2056" s="83">
        <v>0.13585103488813122</v>
      </c>
      <c r="I2056" s="83">
        <v>0.13419688193160584</v>
      </c>
      <c r="J2056" s="83">
        <v>0.13256854408724714</v>
      </c>
      <c r="K2056" s="83">
        <v>3.6450163925962258</v>
      </c>
      <c r="L2056" s="83">
        <v>0.32446815904492027</v>
      </c>
      <c r="M2056" s="83">
        <v>0.31296851946360166</v>
      </c>
      <c r="N2056" s="83">
        <v>0.30152845321805233</v>
      </c>
      <c r="O2056" s="83">
        <v>19.252906682341074</v>
      </c>
    </row>
    <row r="2057" spans="1:15" x14ac:dyDescent="0.25">
      <c r="A2057" s="78" t="str">
        <f t="shared" si="32"/>
        <v>221016</v>
      </c>
      <c r="B2057">
        <v>22</v>
      </c>
      <c r="C2057">
        <v>63</v>
      </c>
      <c r="D2057">
        <v>10</v>
      </c>
      <c r="E2057">
        <v>16</v>
      </c>
      <c r="F2057">
        <v>3</v>
      </c>
      <c r="G2057" s="84">
        <v>502445</v>
      </c>
      <c r="H2057" s="83">
        <v>0.13591139328682741</v>
      </c>
      <c r="I2057" s="83">
        <v>0.13429131546736459</v>
      </c>
      <c r="J2057" s="83">
        <v>0.13269910139418245</v>
      </c>
      <c r="K2057" s="83">
        <v>3.5609011931654213</v>
      </c>
      <c r="L2057" s="83">
        <v>0.3241907074406154</v>
      </c>
      <c r="M2057" s="83">
        <v>0.31281831842291197</v>
      </c>
      <c r="N2057" s="83">
        <v>0.30150563743295283</v>
      </c>
      <c r="O2057" s="83">
        <v>18.106968921971561</v>
      </c>
    </row>
    <row r="2058" spans="1:15" x14ac:dyDescent="0.25">
      <c r="A2058" s="78" t="str">
        <f t="shared" si="32"/>
        <v>231016</v>
      </c>
      <c r="B2058">
        <v>23</v>
      </c>
      <c r="C2058">
        <v>62</v>
      </c>
      <c r="D2058">
        <v>10</v>
      </c>
      <c r="E2058">
        <v>16</v>
      </c>
      <c r="F2058">
        <v>3</v>
      </c>
      <c r="G2058" s="84">
        <v>501238</v>
      </c>
      <c r="H2058" s="83">
        <v>0.13597133497460287</v>
      </c>
      <c r="I2058" s="83">
        <v>0.13438526209106252</v>
      </c>
      <c r="J2058" s="83">
        <v>0.13282911511098519</v>
      </c>
      <c r="K2058" s="83">
        <v>3.467334878839992</v>
      </c>
      <c r="L2058" s="83">
        <v>0.3238940383610181</v>
      </c>
      <c r="M2058" s="83">
        <v>0.31265187396007488</v>
      </c>
      <c r="N2058" s="83">
        <v>0.30147355148651939</v>
      </c>
      <c r="O2058" s="83">
        <v>16.99430011292041</v>
      </c>
    </row>
    <row r="2059" spans="1:15" x14ac:dyDescent="0.25">
      <c r="A2059" s="78" t="str">
        <f t="shared" si="32"/>
        <v>241016</v>
      </c>
      <c r="B2059">
        <v>24</v>
      </c>
      <c r="C2059">
        <v>61</v>
      </c>
      <c r="D2059">
        <v>10</v>
      </c>
      <c r="E2059">
        <v>16</v>
      </c>
      <c r="F2059">
        <v>3</v>
      </c>
      <c r="G2059" s="84">
        <v>499955</v>
      </c>
      <c r="H2059" s="83">
        <v>0.13603024272184497</v>
      </c>
      <c r="I2059" s="83">
        <v>0.13448010320928883</v>
      </c>
      <c r="J2059" s="83">
        <v>0.13295796621695952</v>
      </c>
      <c r="K2059" s="83">
        <v>3.3751297616785512</v>
      </c>
      <c r="L2059" s="83">
        <v>0.32357912212099088</v>
      </c>
      <c r="M2059" s="83">
        <v>0.31247212249102418</v>
      </c>
      <c r="N2059" s="83">
        <v>0.30142712844155972</v>
      </c>
      <c r="O2059" s="83">
        <v>15.990579152123692</v>
      </c>
    </row>
    <row r="2060" spans="1:15" x14ac:dyDescent="0.25">
      <c r="A2060" s="78" t="str">
        <f t="shared" si="32"/>
        <v>251016</v>
      </c>
      <c r="B2060">
        <v>25</v>
      </c>
      <c r="C2060">
        <v>60</v>
      </c>
      <c r="D2060">
        <v>10</v>
      </c>
      <c r="E2060">
        <v>16</v>
      </c>
      <c r="F2060">
        <v>3</v>
      </c>
      <c r="G2060" s="84">
        <v>498587</v>
      </c>
      <c r="H2060" s="83">
        <v>0.13506569565592363</v>
      </c>
      <c r="I2060" s="83">
        <v>0.13358350699075588</v>
      </c>
      <c r="J2060" s="83">
        <v>0.13212939767783757</v>
      </c>
      <c r="K2060" s="83">
        <v>3.3064560447825553</v>
      </c>
      <c r="L2060" s="83">
        <v>0.32324549175971296</v>
      </c>
      <c r="M2060" s="83">
        <v>0.31227448770224653</v>
      </c>
      <c r="N2060" s="83">
        <v>0.30136766502135032</v>
      </c>
      <c r="O2060" s="83">
        <v>15.010395377336353</v>
      </c>
    </row>
    <row r="2061" spans="1:15" x14ac:dyDescent="0.25">
      <c r="A2061" s="78" t="str">
        <f t="shared" si="32"/>
        <v>261016</v>
      </c>
      <c r="B2061">
        <v>26</v>
      </c>
      <c r="C2061">
        <v>59</v>
      </c>
      <c r="D2061">
        <v>10</v>
      </c>
      <c r="E2061">
        <v>16</v>
      </c>
      <c r="F2061">
        <v>3</v>
      </c>
      <c r="G2061" s="84">
        <v>497127</v>
      </c>
      <c r="H2061" s="83">
        <v>0.13403013716816831</v>
      </c>
      <c r="I2061" s="83">
        <v>0.1326260693947422</v>
      </c>
      <c r="J2061" s="83">
        <v>0.1312461403222919</v>
      </c>
      <c r="K2061" s="83">
        <v>3.29622008058303</v>
      </c>
      <c r="L2061" s="83">
        <v>0.32814150106512019</v>
      </c>
      <c r="M2061" s="83">
        <v>0.31694919004600436</v>
      </c>
      <c r="N2061" s="83">
        <v>0.30582124889615731</v>
      </c>
      <c r="O2061" s="83">
        <v>13.647249093290045</v>
      </c>
    </row>
    <row r="2062" spans="1:15" x14ac:dyDescent="0.25">
      <c r="A2062" s="78" t="str">
        <f t="shared" si="32"/>
        <v>271016</v>
      </c>
      <c r="B2062">
        <v>27</v>
      </c>
      <c r="C2062">
        <v>58</v>
      </c>
      <c r="D2062">
        <v>10</v>
      </c>
      <c r="E2062">
        <v>16</v>
      </c>
      <c r="F2062">
        <v>3</v>
      </c>
      <c r="G2062" s="84">
        <v>495567</v>
      </c>
      <c r="H2062" s="83">
        <v>0.1340847957995589</v>
      </c>
      <c r="I2062" s="83">
        <v>0.13271464806978672</v>
      </c>
      <c r="J2062" s="83">
        <v>0.13137275080866967</v>
      </c>
      <c r="K2062" s="83">
        <v>3.1990487663625706</v>
      </c>
      <c r="L2062" s="83">
        <v>0.3277498299927154</v>
      </c>
      <c r="M2062" s="83">
        <v>0.31670187885795464</v>
      </c>
      <c r="N2062" s="83">
        <v>0.30571850022297692</v>
      </c>
      <c r="O2062" s="83">
        <v>12.843361240760583</v>
      </c>
    </row>
    <row r="2063" spans="1:15" x14ac:dyDescent="0.25">
      <c r="A2063" s="78" t="str">
        <f t="shared" si="32"/>
        <v>281016</v>
      </c>
      <c r="B2063">
        <v>28</v>
      </c>
      <c r="C2063">
        <v>57</v>
      </c>
      <c r="D2063">
        <v>10</v>
      </c>
      <c r="E2063">
        <v>16</v>
      </c>
      <c r="F2063">
        <v>3</v>
      </c>
      <c r="G2063" s="84">
        <v>493895</v>
      </c>
      <c r="H2063" s="83">
        <v>0.13413579809473675</v>
      </c>
      <c r="I2063" s="83">
        <v>0.13280353111491308</v>
      </c>
      <c r="J2063" s="83">
        <v>0.1314975855191893</v>
      </c>
      <c r="K2063" s="83">
        <v>3.109100112372063</v>
      </c>
      <c r="L2063" s="83">
        <v>0.32733475738770385</v>
      </c>
      <c r="M2063" s="83">
        <v>0.31643365492665443</v>
      </c>
      <c r="N2063" s="83">
        <v>0.30559734356492779</v>
      </c>
      <c r="O2063" s="83">
        <v>12.09113880480669</v>
      </c>
    </row>
    <row r="2064" spans="1:15" x14ac:dyDescent="0.25">
      <c r="A2064" s="78" t="str">
        <f t="shared" si="32"/>
        <v>291016</v>
      </c>
      <c r="B2064">
        <v>29</v>
      </c>
      <c r="C2064">
        <v>56</v>
      </c>
      <c r="D2064">
        <v>10</v>
      </c>
      <c r="E2064">
        <v>16</v>
      </c>
      <c r="F2064">
        <v>3</v>
      </c>
      <c r="G2064" s="84">
        <v>492112</v>
      </c>
      <c r="H2064" s="83">
        <v>0.13418693305588972</v>
      </c>
      <c r="I2064" s="83">
        <v>0.13288844815814285</v>
      </c>
      <c r="J2064" s="83">
        <v>0.13161638001105438</v>
      </c>
      <c r="K2064" s="83">
        <v>3.0204465650095913</v>
      </c>
      <c r="L2064" s="83">
        <v>0.3268991611665637</v>
      </c>
      <c r="M2064" s="83">
        <v>0.31614551159085735</v>
      </c>
      <c r="N2064" s="83">
        <v>0.30545282374743959</v>
      </c>
      <c r="O2064" s="83">
        <v>11.381646860877199</v>
      </c>
    </row>
    <row r="2065" spans="1:15" x14ac:dyDescent="0.25">
      <c r="A2065" s="78" t="str">
        <f t="shared" si="32"/>
        <v>301016</v>
      </c>
      <c r="B2065">
        <v>30</v>
      </c>
      <c r="C2065">
        <v>55</v>
      </c>
      <c r="D2065">
        <v>10</v>
      </c>
      <c r="E2065">
        <v>16</v>
      </c>
      <c r="F2065">
        <v>3</v>
      </c>
      <c r="G2065" s="84">
        <v>490214</v>
      </c>
      <c r="H2065" s="83">
        <v>0.13423117250833311</v>
      </c>
      <c r="I2065" s="83">
        <v>0.13296845867315091</v>
      </c>
      <c r="J2065" s="83">
        <v>0.13173022394301265</v>
      </c>
      <c r="K2065" s="83">
        <v>2.9330598473319816</v>
      </c>
      <c r="L2065" s="83">
        <v>0.3264390653877694</v>
      </c>
      <c r="M2065" s="83">
        <v>0.31583145320207096</v>
      </c>
      <c r="N2065" s="83">
        <v>0.30528299885356192</v>
      </c>
      <c r="O2065" s="83">
        <v>10.698097157567918</v>
      </c>
    </row>
    <row r="2066" spans="1:15" x14ac:dyDescent="0.25">
      <c r="A2066" s="78" t="str">
        <f t="shared" si="32"/>
        <v>311016</v>
      </c>
      <c r="B2066">
        <v>31</v>
      </c>
      <c r="C2066">
        <v>54</v>
      </c>
      <c r="D2066">
        <v>10</v>
      </c>
      <c r="E2066">
        <v>16</v>
      </c>
      <c r="F2066">
        <v>3</v>
      </c>
      <c r="G2066" s="84">
        <v>488184</v>
      </c>
      <c r="H2066" s="83">
        <v>0.13427109450535044</v>
      </c>
      <c r="I2066" s="83">
        <v>0.13304204971895842</v>
      </c>
      <c r="J2066" s="83">
        <v>0.13183758582829425</v>
      </c>
      <c r="K2066" s="83">
        <v>2.841516723202727</v>
      </c>
      <c r="L2066" s="83">
        <v>0.32595291939104926</v>
      </c>
      <c r="M2066" s="83">
        <v>0.31549169985087588</v>
      </c>
      <c r="N2066" s="83">
        <v>0.3050878357340675</v>
      </c>
      <c r="O2066" s="83">
        <v>10.072538223292856</v>
      </c>
    </row>
    <row r="2067" spans="1:15" x14ac:dyDescent="0.25">
      <c r="A2067" s="78" t="str">
        <f t="shared" si="32"/>
        <v>321016</v>
      </c>
      <c r="B2067">
        <v>32</v>
      </c>
      <c r="C2067">
        <v>53</v>
      </c>
      <c r="D2067">
        <v>10</v>
      </c>
      <c r="E2067">
        <v>16</v>
      </c>
      <c r="F2067">
        <v>3</v>
      </c>
      <c r="G2067" s="84">
        <v>486027</v>
      </c>
      <c r="H2067" s="83">
        <v>0.13430529579632408</v>
      </c>
      <c r="I2067" s="83">
        <v>0.13310988895678635</v>
      </c>
      <c r="J2067" s="83">
        <v>0.13193711460474419</v>
      </c>
      <c r="K2067" s="83">
        <v>2.7623177313194534</v>
      </c>
      <c r="L2067" s="83">
        <v>0.32543665269624938</v>
      </c>
      <c r="M2067" s="83">
        <v>0.31512035339600475</v>
      </c>
      <c r="N2067" s="83">
        <v>0.30485960656506739</v>
      </c>
      <c r="O2067" s="83">
        <v>9.4814753089848924</v>
      </c>
    </row>
    <row r="2068" spans="1:15" x14ac:dyDescent="0.25">
      <c r="A2068" s="78" t="str">
        <f t="shared" si="32"/>
        <v>331016</v>
      </c>
      <c r="B2068">
        <v>33</v>
      </c>
      <c r="C2068">
        <v>52</v>
      </c>
      <c r="D2068">
        <v>10</v>
      </c>
      <c r="E2068">
        <v>16</v>
      </c>
      <c r="F2068">
        <v>3</v>
      </c>
      <c r="G2068" s="84">
        <v>483729</v>
      </c>
      <c r="H2068" s="83">
        <v>0.13433348010973087</v>
      </c>
      <c r="I2068" s="83">
        <v>0.13316960529552704</v>
      </c>
      <c r="J2068" s="83">
        <v>0.13202640321336948</v>
      </c>
      <c r="K2068" s="83">
        <v>2.6623977474991163</v>
      </c>
      <c r="L2068" s="83">
        <v>0.3248905895656452</v>
      </c>
      <c r="M2068" s="83">
        <v>0.31471960539889071</v>
      </c>
      <c r="N2068" s="83">
        <v>0.30459823578904716</v>
      </c>
      <c r="O2068" s="83">
        <v>8.9125853525424361</v>
      </c>
    </row>
    <row r="2069" spans="1:15" x14ac:dyDescent="0.25">
      <c r="A2069" s="78" t="str">
        <f t="shared" si="32"/>
        <v>341016</v>
      </c>
      <c r="B2069">
        <v>34</v>
      </c>
      <c r="C2069">
        <v>51</v>
      </c>
      <c r="D2069">
        <v>10</v>
      </c>
      <c r="E2069">
        <v>16</v>
      </c>
      <c r="F2069">
        <v>3</v>
      </c>
      <c r="G2069" s="84">
        <v>481290</v>
      </c>
      <c r="H2069" s="83">
        <v>0.13301335992852542</v>
      </c>
      <c r="I2069" s="83">
        <v>0.13191215275613455</v>
      </c>
      <c r="J2069" s="83">
        <v>0.13083380082694426</v>
      </c>
      <c r="K2069" s="83">
        <v>2.5896216418375615</v>
      </c>
      <c r="L2069" s="83">
        <v>0.32431174551725572</v>
      </c>
      <c r="M2069" s="83">
        <v>0.31428037150158949</v>
      </c>
      <c r="N2069" s="83">
        <v>0.30429886347108814</v>
      </c>
      <c r="O2069" s="83">
        <v>8.3901701676743752</v>
      </c>
    </row>
    <row r="2070" spans="1:15" x14ac:dyDescent="0.25">
      <c r="A2070" s="78" t="str">
        <f t="shared" si="32"/>
        <v>351016</v>
      </c>
      <c r="B2070">
        <v>35</v>
      </c>
      <c r="C2070">
        <v>50</v>
      </c>
      <c r="D2070">
        <v>10</v>
      </c>
      <c r="E2070">
        <v>16</v>
      </c>
      <c r="F2070">
        <v>3</v>
      </c>
      <c r="G2070" s="84">
        <v>478695</v>
      </c>
      <c r="H2070" s="83">
        <v>0.13135086015103561</v>
      </c>
      <c r="I2070" s="83">
        <v>0.13032933287375051</v>
      </c>
      <c r="J2070" s="83">
        <v>0.12932869572483524</v>
      </c>
      <c r="K2070" s="83">
        <v>2.5264918162922112</v>
      </c>
      <c r="L2070" s="83">
        <v>0.33005149416643165</v>
      </c>
      <c r="M2070" s="83">
        <v>0.31975892791861205</v>
      </c>
      <c r="N2070" s="83">
        <v>0.3095144089660431</v>
      </c>
      <c r="O2070" s="83">
        <v>7.6856808615088941</v>
      </c>
    </row>
    <row r="2071" spans="1:15" x14ac:dyDescent="0.25">
      <c r="A2071" s="78" t="str">
        <f t="shared" si="32"/>
        <v>361016</v>
      </c>
      <c r="B2071">
        <v>36</v>
      </c>
      <c r="C2071">
        <v>49</v>
      </c>
      <c r="D2071">
        <v>10</v>
      </c>
      <c r="E2071">
        <v>16</v>
      </c>
      <c r="F2071">
        <v>3</v>
      </c>
      <c r="G2071" s="84">
        <v>475937</v>
      </c>
      <c r="H2071" s="83">
        <v>0.13135351947841836</v>
      </c>
      <c r="I2071" s="83">
        <v>0.13036179158165892</v>
      </c>
      <c r="J2071" s="83">
        <v>0.12938687263230217</v>
      </c>
      <c r="K2071" s="83">
        <v>2.4569722463267198</v>
      </c>
      <c r="L2071" s="83">
        <v>0.32936922323752932</v>
      </c>
      <c r="M2071" s="83">
        <v>0.31922292236157307</v>
      </c>
      <c r="N2071" s="83">
        <v>0.30912284609097423</v>
      </c>
      <c r="O2071" s="83">
        <v>7.311240773463715</v>
      </c>
    </row>
    <row r="2072" spans="1:15" x14ac:dyDescent="0.25">
      <c r="A2072" s="78" t="str">
        <f t="shared" si="32"/>
        <v>371016</v>
      </c>
      <c r="B2072">
        <v>37</v>
      </c>
      <c r="C2072">
        <v>48</v>
      </c>
      <c r="D2072">
        <v>10</v>
      </c>
      <c r="E2072">
        <v>16</v>
      </c>
      <c r="F2072">
        <v>3</v>
      </c>
      <c r="G2072" s="84">
        <v>473013</v>
      </c>
      <c r="H2072" s="83">
        <v>0.1313473414049931</v>
      </c>
      <c r="I2072" s="83">
        <v>0.13038119459718867</v>
      </c>
      <c r="J2072" s="83">
        <v>0.1294361888573887</v>
      </c>
      <c r="K2072" s="83">
        <v>2.384247367408507</v>
      </c>
      <c r="L2072" s="83">
        <v>0.32865270087714293</v>
      </c>
      <c r="M2072" s="83">
        <v>0.31865086160422651</v>
      </c>
      <c r="N2072" s="83">
        <v>0.30869976089452089</v>
      </c>
      <c r="O2072" s="83">
        <v>6.9577876295154679</v>
      </c>
    </row>
    <row r="2073" spans="1:15" x14ac:dyDescent="0.25">
      <c r="A2073" s="78" t="str">
        <f t="shared" si="32"/>
        <v>381016</v>
      </c>
      <c r="B2073">
        <v>38</v>
      </c>
      <c r="C2073">
        <v>47</v>
      </c>
      <c r="D2073">
        <v>10</v>
      </c>
      <c r="E2073">
        <v>16</v>
      </c>
      <c r="F2073">
        <v>3</v>
      </c>
      <c r="G2073" s="84">
        <v>469897</v>
      </c>
      <c r="H2073" s="83">
        <v>0.13133090868849981</v>
      </c>
      <c r="I2073" s="83">
        <v>0.13039240514410605</v>
      </c>
      <c r="J2073" s="83">
        <v>0.12947731098517334</v>
      </c>
      <c r="K2073" s="83">
        <v>2.3080483595341108</v>
      </c>
      <c r="L2073" s="83">
        <v>0.32790164653104831</v>
      </c>
      <c r="M2073" s="83">
        <v>0.31804842337788919</v>
      </c>
      <c r="N2073" s="83">
        <v>0.30824627524755427</v>
      </c>
      <c r="O2073" s="83">
        <v>6.6240559101249845</v>
      </c>
    </row>
    <row r="2074" spans="1:15" x14ac:dyDescent="0.25">
      <c r="A2074" s="78" t="str">
        <f t="shared" si="32"/>
        <v>391016</v>
      </c>
      <c r="B2074">
        <v>39</v>
      </c>
      <c r="C2074">
        <v>46</v>
      </c>
      <c r="D2074">
        <v>10</v>
      </c>
      <c r="E2074">
        <v>16</v>
      </c>
      <c r="F2074">
        <v>3</v>
      </c>
      <c r="G2074" s="84">
        <v>466590</v>
      </c>
      <c r="H2074" s="83">
        <v>0.13130585739085707</v>
      </c>
      <c r="I2074" s="83">
        <v>0.13039713667245334</v>
      </c>
      <c r="J2074" s="83">
        <v>0.12951199125570628</v>
      </c>
      <c r="K2074" s="83">
        <v>2.237769776463276</v>
      </c>
      <c r="L2074" s="83">
        <v>0.32712231295141347</v>
      </c>
      <c r="M2074" s="83">
        <v>0.31742000471506032</v>
      </c>
      <c r="N2074" s="83">
        <v>0.30777341991898671</v>
      </c>
      <c r="O2074" s="83">
        <v>6.3134743565014251</v>
      </c>
    </row>
    <row r="2075" spans="1:15" x14ac:dyDescent="0.25">
      <c r="A2075" s="78" t="str">
        <f t="shared" si="32"/>
        <v>401016</v>
      </c>
      <c r="B2075">
        <v>40</v>
      </c>
      <c r="C2075">
        <v>45</v>
      </c>
      <c r="D2075">
        <v>10</v>
      </c>
      <c r="E2075">
        <v>16</v>
      </c>
      <c r="F2075">
        <v>3</v>
      </c>
      <c r="G2075" s="84">
        <v>463070</v>
      </c>
      <c r="H2075" s="83">
        <v>0.13127388947675298</v>
      </c>
      <c r="I2075" s="83">
        <v>0.13039497268231584</v>
      </c>
      <c r="J2075" s="83">
        <v>0.12954196989655992</v>
      </c>
      <c r="K2075" s="83">
        <v>2.1640119204439934</v>
      </c>
      <c r="L2075" s="83">
        <v>0.32631567581575138</v>
      </c>
      <c r="M2075" s="83">
        <v>0.3167706826181787</v>
      </c>
      <c r="N2075" s="83">
        <v>0.3072818364394152</v>
      </c>
      <c r="O2075" s="83">
        <v>6.015658539745611</v>
      </c>
    </row>
    <row r="2076" spans="1:15" x14ac:dyDescent="0.25">
      <c r="A2076" s="78" t="str">
        <f t="shared" si="32"/>
        <v>411016</v>
      </c>
      <c r="B2076">
        <v>41</v>
      </c>
      <c r="C2076">
        <v>44</v>
      </c>
      <c r="D2076">
        <v>10</v>
      </c>
      <c r="E2076">
        <v>16</v>
      </c>
      <c r="F2076">
        <v>3</v>
      </c>
      <c r="G2076" s="84">
        <v>459318</v>
      </c>
      <c r="H2076" s="83">
        <v>0.13123587579846643</v>
      </c>
      <c r="I2076" s="83">
        <v>0.13039114513256611</v>
      </c>
      <c r="J2076" s="83">
        <v>0.12957036301647223</v>
      </c>
      <c r="K2076" s="83">
        <v>2.0957571878306531</v>
      </c>
      <c r="L2076" s="83">
        <v>0.32549344898305749</v>
      </c>
      <c r="M2076" s="83">
        <v>0.31610561745892823</v>
      </c>
      <c r="N2076" s="83">
        <v>0.30678092302065235</v>
      </c>
      <c r="O2076" s="83">
        <v>5.7308814372613313</v>
      </c>
    </row>
    <row r="2077" spans="1:15" x14ac:dyDescent="0.25">
      <c r="A2077" s="78" t="str">
        <f t="shared" si="32"/>
        <v>421016</v>
      </c>
      <c r="B2077">
        <v>42</v>
      </c>
      <c r="C2077">
        <v>43</v>
      </c>
      <c r="D2077">
        <v>10</v>
      </c>
      <c r="E2077">
        <v>16</v>
      </c>
      <c r="F2077">
        <v>3</v>
      </c>
      <c r="G2077" s="84">
        <v>455313</v>
      </c>
      <c r="H2077" s="83">
        <v>0.13119546334060306</v>
      </c>
      <c r="I2077" s="83">
        <v>0.130385031835243</v>
      </c>
      <c r="J2077" s="83">
        <v>0.12960095582599224</v>
      </c>
      <c r="K2077" s="83">
        <v>2.0282882324906164</v>
      </c>
      <c r="L2077" s="83">
        <v>0.32465798253069866</v>
      </c>
      <c r="M2077" s="83">
        <v>0.31543355889245422</v>
      </c>
      <c r="N2077" s="83">
        <v>0.30627722028582538</v>
      </c>
      <c r="O2077" s="83">
        <v>5.4656071757230738</v>
      </c>
    </row>
    <row r="2078" spans="1:15" x14ac:dyDescent="0.25">
      <c r="A2078" s="78" t="str">
        <f t="shared" si="32"/>
        <v>431016</v>
      </c>
      <c r="B2078">
        <v>43</v>
      </c>
      <c r="C2078">
        <v>42</v>
      </c>
      <c r="D2078">
        <v>10</v>
      </c>
      <c r="E2078">
        <v>16</v>
      </c>
      <c r="F2078">
        <v>3</v>
      </c>
      <c r="G2078" s="84">
        <v>451041</v>
      </c>
      <c r="H2078" s="83">
        <v>0.13115659108595448</v>
      </c>
      <c r="I2078" s="83">
        <v>0.1303806084147561</v>
      </c>
      <c r="J2078" s="83">
        <v>0.12963566505040561</v>
      </c>
      <c r="K2078" s="83">
        <v>1.9598196172853466</v>
      </c>
      <c r="L2078" s="83">
        <v>0.32381756869109463</v>
      </c>
      <c r="M2078" s="83">
        <v>0.31476074237153606</v>
      </c>
      <c r="N2078" s="83">
        <v>0.30577708013240479</v>
      </c>
      <c r="O2078" s="83">
        <v>5.2190776448260801</v>
      </c>
    </row>
    <row r="2079" spans="1:15" x14ac:dyDescent="0.25">
      <c r="A2079" s="78" t="str">
        <f t="shared" si="32"/>
        <v>441016</v>
      </c>
      <c r="B2079">
        <v>44</v>
      </c>
      <c r="C2079">
        <v>41</v>
      </c>
      <c r="D2079">
        <v>10</v>
      </c>
      <c r="E2079">
        <v>16</v>
      </c>
      <c r="F2079">
        <v>3</v>
      </c>
      <c r="G2079" s="84">
        <v>446476</v>
      </c>
      <c r="H2079" s="83">
        <v>0.13023992331054748</v>
      </c>
      <c r="I2079" s="83">
        <v>0.1295321585034806</v>
      </c>
      <c r="J2079" s="83">
        <v>0.12885575036508121</v>
      </c>
      <c r="K2079" s="83">
        <v>1.9086020301203199</v>
      </c>
      <c r="L2079" s="83">
        <v>0.32297368727546383</v>
      </c>
      <c r="M2079" s="83">
        <v>0.31409079099436477</v>
      </c>
      <c r="N2079" s="83">
        <v>0.30528404662288677</v>
      </c>
      <c r="O2079" s="83">
        <v>4.9801825854021269</v>
      </c>
    </row>
    <row r="2080" spans="1:15" x14ac:dyDescent="0.25">
      <c r="A2080" s="78" t="str">
        <f t="shared" si="32"/>
        <v>451016</v>
      </c>
      <c r="B2080">
        <v>45</v>
      </c>
      <c r="C2080">
        <v>40</v>
      </c>
      <c r="D2080">
        <v>10</v>
      </c>
      <c r="E2080">
        <v>16</v>
      </c>
      <c r="F2080">
        <v>3</v>
      </c>
      <c r="G2080" s="84">
        <v>441597</v>
      </c>
      <c r="H2080" s="83">
        <v>0.12872370056861798</v>
      </c>
      <c r="I2080" s="83">
        <v>0.12807152222501511</v>
      </c>
      <c r="J2080" s="83">
        <v>0.12745331150347489</v>
      </c>
      <c r="K2080" s="83">
        <v>1.8639030609356495</v>
      </c>
      <c r="L2080" s="83">
        <v>0.33061818807645887</v>
      </c>
      <c r="M2080" s="83">
        <v>0.32142428503816828</v>
      </c>
      <c r="N2080" s="83">
        <v>0.31231190429282807</v>
      </c>
      <c r="O2080" s="83">
        <v>4.6958448540184827</v>
      </c>
    </row>
    <row r="2081" spans="1:15" x14ac:dyDescent="0.25">
      <c r="A2081" s="78" t="str">
        <f t="shared" si="32"/>
        <v>461016</v>
      </c>
      <c r="B2081">
        <v>46</v>
      </c>
      <c r="C2081">
        <v>39</v>
      </c>
      <c r="D2081">
        <v>10</v>
      </c>
      <c r="E2081">
        <v>16</v>
      </c>
      <c r="F2081">
        <v>3</v>
      </c>
      <c r="G2081" s="84">
        <v>436406</v>
      </c>
      <c r="H2081" s="83">
        <v>0.12869896380893023</v>
      </c>
      <c r="I2081" s="83">
        <v>0.12808485676182271</v>
      </c>
      <c r="J2081" s="83">
        <v>0.1275074128220052</v>
      </c>
      <c r="K2081" s="83">
        <v>1.7830048166157202</v>
      </c>
      <c r="L2081" s="83">
        <v>0.32973652974523721</v>
      </c>
      <c r="M2081" s="83">
        <v>0.32072886257292521</v>
      </c>
      <c r="N2081" s="83">
        <v>0.31180368739201569</v>
      </c>
      <c r="O2081" s="83">
        <v>4.4708092922645424</v>
      </c>
    </row>
    <row r="2082" spans="1:15" x14ac:dyDescent="0.25">
      <c r="A2082" s="78" t="str">
        <f t="shared" si="32"/>
        <v>471016</v>
      </c>
      <c r="B2082">
        <v>47</v>
      </c>
      <c r="C2082">
        <v>38</v>
      </c>
      <c r="D2082">
        <v>10</v>
      </c>
      <c r="E2082">
        <v>16</v>
      </c>
      <c r="F2082">
        <v>3</v>
      </c>
      <c r="G2082" s="84">
        <v>430881</v>
      </c>
      <c r="H2082" s="83">
        <v>0.12867821974048518</v>
      </c>
      <c r="I2082" s="83">
        <v>0.12810497561971868</v>
      </c>
      <c r="J2082" s="83">
        <v>0.12756654389495012</v>
      </c>
      <c r="K2082" s="83">
        <v>1.6983320220664173</v>
      </c>
      <c r="L2082" s="83">
        <v>0.3288634216871944</v>
      </c>
      <c r="M2082" s="83">
        <v>0.3200442813677094</v>
      </c>
      <c r="N2082" s="83">
        <v>0.31130869079861956</v>
      </c>
      <c r="O2082" s="83">
        <v>4.2576488636073533</v>
      </c>
    </row>
    <row r="2083" spans="1:15" x14ac:dyDescent="0.25">
      <c r="A2083" s="78" t="str">
        <f t="shared" si="32"/>
        <v>481016</v>
      </c>
      <c r="B2083">
        <v>48</v>
      </c>
      <c r="C2083">
        <v>37</v>
      </c>
      <c r="D2083">
        <v>10</v>
      </c>
      <c r="E2083">
        <v>16</v>
      </c>
      <c r="F2083">
        <v>3</v>
      </c>
      <c r="G2083" s="84">
        <v>425028</v>
      </c>
      <c r="H2083" s="83">
        <v>0.12866211167264274</v>
      </c>
      <c r="I2083" s="83">
        <v>0.12813038199836246</v>
      </c>
      <c r="J2083" s="83">
        <v>0.12763159133045351</v>
      </c>
      <c r="K2083" s="83">
        <v>1.6137854447236417</v>
      </c>
      <c r="L2083" s="83">
        <v>0.32800191987351424</v>
      </c>
      <c r="M2083" s="83">
        <v>0.31937190020422185</v>
      </c>
      <c r="N2083" s="83">
        <v>0.31082658083702719</v>
      </c>
      <c r="O2083" s="83">
        <v>4.0556598624090645</v>
      </c>
    </row>
    <row r="2084" spans="1:15" x14ac:dyDescent="0.25">
      <c r="A2084" s="78" t="str">
        <f t="shared" si="32"/>
        <v>491016</v>
      </c>
      <c r="B2084">
        <v>49</v>
      </c>
      <c r="C2084">
        <v>36</v>
      </c>
      <c r="D2084">
        <v>10</v>
      </c>
      <c r="E2084">
        <v>16</v>
      </c>
      <c r="F2084">
        <v>3</v>
      </c>
      <c r="G2084" s="84">
        <v>418857</v>
      </c>
      <c r="H2084" s="83">
        <v>0.1286548869900706</v>
      </c>
      <c r="I2084" s="83">
        <v>0.12816068491155694</v>
      </c>
      <c r="J2084" s="83">
        <v>0.12770229457786308</v>
      </c>
      <c r="K2084" s="83">
        <v>1.5343494319063546</v>
      </c>
      <c r="L2084" s="83">
        <v>0.32714983872777581</v>
      </c>
      <c r="M2084" s="83">
        <v>0.3187078167489143</v>
      </c>
      <c r="N2084" s="83">
        <v>0.31035413040727505</v>
      </c>
      <c r="O2084" s="83">
        <v>3.8677782632258744</v>
      </c>
    </row>
    <row r="2085" spans="1:15" x14ac:dyDescent="0.25">
      <c r="A2085" s="78" t="str">
        <f t="shared" si="32"/>
        <v>501016</v>
      </c>
      <c r="B2085">
        <v>50</v>
      </c>
      <c r="C2085">
        <v>35</v>
      </c>
      <c r="D2085">
        <v>10</v>
      </c>
      <c r="E2085">
        <v>16</v>
      </c>
      <c r="F2085">
        <v>3</v>
      </c>
      <c r="G2085" s="84">
        <v>412388</v>
      </c>
      <c r="H2085" s="83">
        <v>0.12797899065928203</v>
      </c>
      <c r="I2085" s="83">
        <v>0.12754735831304501</v>
      </c>
      <c r="J2085" s="83">
        <v>0.12715209947913131</v>
      </c>
      <c r="K2085" s="83">
        <v>1.4572489985159607</v>
      </c>
      <c r="L2085" s="83">
        <v>0.32630920395355828</v>
      </c>
      <c r="M2085" s="83">
        <v>0.31805484155698033</v>
      </c>
      <c r="N2085" s="83">
        <v>0.30989020049079991</v>
      </c>
      <c r="O2085" s="83">
        <v>3.6829078440691774</v>
      </c>
    </row>
    <row r="2086" spans="1:15" x14ac:dyDescent="0.25">
      <c r="A2086" s="78" t="str">
        <f t="shared" si="32"/>
        <v>511016</v>
      </c>
      <c r="B2086">
        <v>51</v>
      </c>
      <c r="C2086">
        <v>34</v>
      </c>
      <c r="D2086">
        <v>10</v>
      </c>
      <c r="E2086">
        <v>16</v>
      </c>
      <c r="F2086">
        <v>3</v>
      </c>
      <c r="G2086" s="84">
        <v>405636</v>
      </c>
      <c r="H2086" s="83">
        <v>0.12637191965210187</v>
      </c>
      <c r="I2086" s="83">
        <v>0.12599473419518978</v>
      </c>
      <c r="J2086" s="83">
        <v>0.12565452770464161</v>
      </c>
      <c r="K2086" s="83">
        <v>1.3944595647329132</v>
      </c>
      <c r="L2086" s="83">
        <v>0.33158546085653146</v>
      </c>
      <c r="M2086" s="83">
        <v>0.32320109654961593</v>
      </c>
      <c r="N2086" s="83">
        <v>0.31490301649754954</v>
      </c>
      <c r="O2086" s="83">
        <v>3.4970811269216737</v>
      </c>
    </row>
    <row r="2087" spans="1:15" x14ac:dyDescent="0.25">
      <c r="A2087" s="78" t="str">
        <f t="shared" si="32"/>
        <v>521016</v>
      </c>
      <c r="B2087">
        <v>52</v>
      </c>
      <c r="C2087">
        <v>33</v>
      </c>
      <c r="D2087">
        <v>10</v>
      </c>
      <c r="E2087">
        <v>16</v>
      </c>
      <c r="F2087">
        <v>3</v>
      </c>
      <c r="G2087" s="84">
        <v>398627</v>
      </c>
      <c r="H2087" s="83">
        <v>0.12637879521457401</v>
      </c>
      <c r="I2087" s="83">
        <v>0.12604264136649049</v>
      </c>
      <c r="J2087" s="83">
        <v>0.12574160806969925</v>
      </c>
      <c r="K2087" s="83">
        <v>1.3592205244501752</v>
      </c>
      <c r="L2087" s="83">
        <v>0.33071768846565835</v>
      </c>
      <c r="M2087" s="83">
        <v>0.32252456557132358</v>
      </c>
      <c r="N2087" s="83">
        <v>0.31442676988763935</v>
      </c>
      <c r="O2087" s="83">
        <v>3.310001580424808</v>
      </c>
    </row>
    <row r="2088" spans="1:15" x14ac:dyDescent="0.25">
      <c r="A2088" s="78" t="str">
        <f t="shared" si="32"/>
        <v>531016</v>
      </c>
      <c r="B2088">
        <v>53</v>
      </c>
      <c r="C2088">
        <v>32</v>
      </c>
      <c r="D2088">
        <v>10</v>
      </c>
      <c r="E2088">
        <v>16</v>
      </c>
      <c r="F2088">
        <v>3</v>
      </c>
      <c r="G2088" s="84">
        <v>391385</v>
      </c>
      <c r="H2088" s="83">
        <v>0.12638961636240531</v>
      </c>
      <c r="I2088" s="83">
        <v>0.12609323300586378</v>
      </c>
      <c r="J2088" s="83">
        <v>0.12583262005442211</v>
      </c>
      <c r="K2088" s="83">
        <v>1.3285051803211672</v>
      </c>
      <c r="L2088" s="83">
        <v>0.32985168057028247</v>
      </c>
      <c r="M2088" s="83">
        <v>0.32185699503046872</v>
      </c>
      <c r="N2088" s="83">
        <v>0.31395429053234025</v>
      </c>
      <c r="O2088" s="83">
        <v>3.1069458461617079</v>
      </c>
    </row>
    <row r="2089" spans="1:15" x14ac:dyDescent="0.25">
      <c r="A2089" s="78" t="str">
        <f t="shared" si="32"/>
        <v>541016</v>
      </c>
      <c r="B2089">
        <v>54</v>
      </c>
      <c r="C2089">
        <v>31</v>
      </c>
      <c r="D2089">
        <v>10</v>
      </c>
      <c r="E2089">
        <v>16</v>
      </c>
      <c r="F2089">
        <v>3</v>
      </c>
      <c r="G2089" s="84">
        <v>383926</v>
      </c>
      <c r="H2089" s="83">
        <v>0.126401962878263</v>
      </c>
      <c r="I2089" s="83">
        <v>0.12614410068606971</v>
      </c>
      <c r="J2089" s="83">
        <v>0.12592791319160462</v>
      </c>
      <c r="K2089" s="83">
        <v>1.2966092424060887</v>
      </c>
      <c r="L2089" s="83">
        <v>0.32898527320369031</v>
      </c>
      <c r="M2089" s="83">
        <v>0.32118689539129935</v>
      </c>
      <c r="N2089" s="83">
        <v>0.31348749498601292</v>
      </c>
      <c r="O2089" s="83">
        <v>2.909883675499966</v>
      </c>
    </row>
    <row r="2090" spans="1:15" x14ac:dyDescent="0.25">
      <c r="A2090" s="78" t="str">
        <f t="shared" si="32"/>
        <v>551016</v>
      </c>
      <c r="B2090">
        <v>55</v>
      </c>
      <c r="C2090">
        <v>30</v>
      </c>
      <c r="D2090">
        <v>10</v>
      </c>
      <c r="E2090">
        <v>16</v>
      </c>
      <c r="F2090">
        <v>3</v>
      </c>
      <c r="G2090" s="84">
        <v>376260</v>
      </c>
      <c r="H2090" s="83">
        <v>0.12452293626747461</v>
      </c>
      <c r="I2090" s="83">
        <v>0.12432626375378728</v>
      </c>
      <c r="J2090" s="83">
        <v>0.12416945729017169</v>
      </c>
      <c r="K2090" s="83">
        <v>1.2866608196459894</v>
      </c>
      <c r="L2090" s="83">
        <v>0.32812151172061871</v>
      </c>
      <c r="M2090" s="83">
        <v>0.32052304257694147</v>
      </c>
      <c r="N2090" s="83">
        <v>0.3130282251634508</v>
      </c>
      <c r="O2090" s="83">
        <v>2.7152899590708555</v>
      </c>
    </row>
    <row r="2091" spans="1:15" x14ac:dyDescent="0.25">
      <c r="A2091" s="78" t="str">
        <f t="shared" si="32"/>
        <v>181216</v>
      </c>
      <c r="B2091">
        <v>18</v>
      </c>
      <c r="C2091">
        <v>67</v>
      </c>
      <c r="D2091">
        <v>12</v>
      </c>
      <c r="E2091">
        <v>16</v>
      </c>
      <c r="F2091">
        <v>3</v>
      </c>
      <c r="G2091" s="84">
        <v>586179</v>
      </c>
      <c r="H2091" s="83">
        <v>0.13822910749105649</v>
      </c>
      <c r="I2091" s="83">
        <v>0.13643613981394762</v>
      </c>
      <c r="J2091" s="83">
        <v>0.13467046755342651</v>
      </c>
      <c r="K2091" s="83">
        <v>3.6588379999965879</v>
      </c>
      <c r="L2091" s="83">
        <v>0.31872004967765821</v>
      </c>
      <c r="M2091" s="83">
        <v>0.30710926184663728</v>
      </c>
      <c r="N2091" s="83">
        <v>0.29555477081232867</v>
      </c>
      <c r="O2091" s="83">
        <v>20.974094943694674</v>
      </c>
    </row>
    <row r="2092" spans="1:15" x14ac:dyDescent="0.25">
      <c r="A2092" s="78" t="str">
        <f t="shared" si="32"/>
        <v>191216</v>
      </c>
      <c r="B2092">
        <v>19</v>
      </c>
      <c r="C2092">
        <v>66</v>
      </c>
      <c r="D2092">
        <v>12</v>
      </c>
      <c r="E2092">
        <v>16</v>
      </c>
      <c r="F2092">
        <v>3</v>
      </c>
      <c r="G2092" s="84">
        <v>585053</v>
      </c>
      <c r="H2092" s="83">
        <v>0.13829174450861717</v>
      </c>
      <c r="I2092" s="83">
        <v>0.13653292949527648</v>
      </c>
      <c r="J2092" s="83">
        <v>0.13479975318475421</v>
      </c>
      <c r="K2092" s="83">
        <v>3.5552830256404122</v>
      </c>
      <c r="L2092" s="83">
        <v>0.31849422189100818</v>
      </c>
      <c r="M2092" s="83">
        <v>0.30700124604095697</v>
      </c>
      <c r="N2092" s="83">
        <v>0.29556296609025168</v>
      </c>
      <c r="O2092" s="83">
        <v>19.666912228464771</v>
      </c>
    </row>
    <row r="2093" spans="1:15" x14ac:dyDescent="0.25">
      <c r="A2093" s="78" t="str">
        <f t="shared" si="32"/>
        <v>201216</v>
      </c>
      <c r="B2093">
        <v>20</v>
      </c>
      <c r="C2093">
        <v>65</v>
      </c>
      <c r="D2093">
        <v>12</v>
      </c>
      <c r="E2093">
        <v>16</v>
      </c>
      <c r="F2093">
        <v>3</v>
      </c>
      <c r="G2093" s="84">
        <v>583881</v>
      </c>
      <c r="H2093" s="83">
        <v>0.13835524704520272</v>
      </c>
      <c r="I2093" s="83">
        <v>0.13663058054637844</v>
      </c>
      <c r="J2093" s="83">
        <v>0.13492989153611781</v>
      </c>
      <c r="K2093" s="83">
        <v>3.4535478976024225</v>
      </c>
      <c r="L2093" s="83">
        <v>0.31825663106009616</v>
      </c>
      <c r="M2093" s="83">
        <v>0.30687931273667068</v>
      </c>
      <c r="N2093" s="83">
        <v>0.29556193813465415</v>
      </c>
      <c r="O2093" s="83">
        <v>18.477424338178498</v>
      </c>
    </row>
    <row r="2094" spans="1:15" x14ac:dyDescent="0.25">
      <c r="A2094" s="78" t="str">
        <f t="shared" si="32"/>
        <v>211216</v>
      </c>
      <c r="B2094">
        <v>21</v>
      </c>
      <c r="C2094">
        <v>64</v>
      </c>
      <c r="D2094">
        <v>12</v>
      </c>
      <c r="E2094">
        <v>16</v>
      </c>
      <c r="F2094">
        <v>3</v>
      </c>
      <c r="G2094" s="84">
        <v>582659</v>
      </c>
      <c r="H2094" s="83">
        <v>0.13841886935583247</v>
      </c>
      <c r="I2094" s="83">
        <v>0.13672662740985722</v>
      </c>
      <c r="J2094" s="83">
        <v>0.13506184577943531</v>
      </c>
      <c r="K2094" s="83">
        <v>3.3535979020318916</v>
      </c>
      <c r="L2094" s="83">
        <v>0.31800075172613829</v>
      </c>
      <c r="M2094" s="83">
        <v>0.30674717115843059</v>
      </c>
      <c r="N2094" s="83">
        <v>0.29555194376127375</v>
      </c>
      <c r="O2094" s="83">
        <v>17.324888142120862</v>
      </c>
    </row>
    <row r="2095" spans="1:15" x14ac:dyDescent="0.25">
      <c r="A2095" s="78" t="str">
        <f t="shared" si="32"/>
        <v>221216</v>
      </c>
      <c r="B2095">
        <v>22</v>
      </c>
      <c r="C2095">
        <v>63</v>
      </c>
      <c r="D2095">
        <v>12</v>
      </c>
      <c r="E2095">
        <v>16</v>
      </c>
      <c r="F2095">
        <v>3</v>
      </c>
      <c r="G2095" s="84">
        <v>581371</v>
      </c>
      <c r="H2095" s="83">
        <v>0.13847955952395286</v>
      </c>
      <c r="I2095" s="83">
        <v>0.13682313015269079</v>
      </c>
      <c r="J2095" s="83">
        <v>0.13519422193401459</v>
      </c>
      <c r="K2095" s="83">
        <v>3.2658543339795072</v>
      </c>
      <c r="L2095" s="83">
        <v>0.31772826645979935</v>
      </c>
      <c r="M2095" s="83">
        <v>0.30660112045492466</v>
      </c>
      <c r="N2095" s="83">
        <v>0.29553073682725833</v>
      </c>
      <c r="O2095" s="83">
        <v>16.281637714987504</v>
      </c>
    </row>
    <row r="2096" spans="1:15" x14ac:dyDescent="0.25">
      <c r="A2096" s="78" t="str">
        <f t="shared" si="32"/>
        <v>231216</v>
      </c>
      <c r="B2096">
        <v>23</v>
      </c>
      <c r="C2096">
        <v>62</v>
      </c>
      <c r="D2096">
        <v>12</v>
      </c>
      <c r="E2096">
        <v>16</v>
      </c>
      <c r="F2096">
        <v>3</v>
      </c>
      <c r="G2096" s="84">
        <v>580008</v>
      </c>
      <c r="H2096" s="83">
        <v>0.13854119253527539</v>
      </c>
      <c r="I2096" s="83">
        <v>0.13691880111998456</v>
      </c>
      <c r="J2096" s="83">
        <v>0.13532571964524628</v>
      </c>
      <c r="K2096" s="83">
        <v>3.1687907752996511</v>
      </c>
      <c r="L2096" s="83">
        <v>0.31744044909725383</v>
      </c>
      <c r="M2096" s="83">
        <v>0.30643887670514891</v>
      </c>
      <c r="N2096" s="83">
        <v>0.29549937242244934</v>
      </c>
      <c r="O2096" s="83">
        <v>15.265810126756872</v>
      </c>
    </row>
    <row r="2097" spans="1:15" x14ac:dyDescent="0.25">
      <c r="A2097" s="78" t="str">
        <f t="shared" si="32"/>
        <v>241216</v>
      </c>
      <c r="B2097">
        <v>24</v>
      </c>
      <c r="C2097">
        <v>61</v>
      </c>
      <c r="D2097">
        <v>12</v>
      </c>
      <c r="E2097">
        <v>16</v>
      </c>
      <c r="F2097">
        <v>3</v>
      </c>
      <c r="G2097" s="84">
        <v>578558</v>
      </c>
      <c r="H2097" s="83">
        <v>0.13732763180182453</v>
      </c>
      <c r="I2097" s="83">
        <v>0.13578413918742804</v>
      </c>
      <c r="J2097" s="83">
        <v>0.13426830153588751</v>
      </c>
      <c r="K2097" s="83">
        <v>3.1349354775147869</v>
      </c>
      <c r="L2097" s="83">
        <v>0.31713155811517602</v>
      </c>
      <c r="M2097" s="83">
        <v>0.30626315771279627</v>
      </c>
      <c r="N2097" s="83">
        <v>0.29545525254166394</v>
      </c>
      <c r="O2097" s="83">
        <v>14.345991240290516</v>
      </c>
    </row>
    <row r="2098" spans="1:15" x14ac:dyDescent="0.25">
      <c r="A2098" s="78" t="str">
        <f t="shared" si="32"/>
        <v>251216</v>
      </c>
      <c r="B2098">
        <v>25</v>
      </c>
      <c r="C2098">
        <v>60</v>
      </c>
      <c r="D2098">
        <v>12</v>
      </c>
      <c r="E2098">
        <v>16</v>
      </c>
      <c r="F2098">
        <v>3</v>
      </c>
      <c r="G2098" s="84">
        <v>577013</v>
      </c>
      <c r="H2098" s="83">
        <v>0.13668842816366356</v>
      </c>
      <c r="I2098" s="83">
        <v>0.13521879056451067</v>
      </c>
      <c r="J2098" s="83">
        <v>0.13377514891345602</v>
      </c>
      <c r="K2098" s="83">
        <v>3.0894173961418545</v>
      </c>
      <c r="L2098" s="83">
        <v>0.32161840374480299</v>
      </c>
      <c r="M2098" s="83">
        <v>0.31054066372854683</v>
      </c>
      <c r="N2098" s="83">
        <v>0.29952704705093297</v>
      </c>
      <c r="O2098" s="83">
        <v>12.939202409651083</v>
      </c>
    </row>
    <row r="2099" spans="1:15" x14ac:dyDescent="0.25">
      <c r="A2099" s="78" t="str">
        <f t="shared" si="32"/>
        <v>261216</v>
      </c>
      <c r="B2099">
        <v>26</v>
      </c>
      <c r="C2099">
        <v>59</v>
      </c>
      <c r="D2099">
        <v>12</v>
      </c>
      <c r="E2099">
        <v>16</v>
      </c>
      <c r="F2099">
        <v>3</v>
      </c>
      <c r="G2099" s="84">
        <v>575367</v>
      </c>
      <c r="H2099" s="83">
        <v>0.13674750202913966</v>
      </c>
      <c r="I2099" s="83">
        <v>0.13531189658079104</v>
      </c>
      <c r="J2099" s="83">
        <v>0.13390583749154888</v>
      </c>
      <c r="K2099" s="83">
        <v>2.9936649130033528</v>
      </c>
      <c r="L2099" s="83">
        <v>0.32125582454329149</v>
      </c>
      <c r="M2099" s="83">
        <v>0.31031845761053378</v>
      </c>
      <c r="N2099" s="83">
        <v>0.2994419214171129</v>
      </c>
      <c r="O2099" s="83">
        <v>12.166966475310542</v>
      </c>
    </row>
    <row r="2100" spans="1:15" x14ac:dyDescent="0.25">
      <c r="A2100" s="78" t="str">
        <f t="shared" si="32"/>
        <v>271216</v>
      </c>
      <c r="B2100">
        <v>27</v>
      </c>
      <c r="C2100">
        <v>58</v>
      </c>
      <c r="D2100">
        <v>12</v>
      </c>
      <c r="E2100">
        <v>16</v>
      </c>
      <c r="F2100">
        <v>3</v>
      </c>
      <c r="G2100" s="84">
        <v>573604</v>
      </c>
      <c r="H2100" s="83">
        <v>0.13680343930655992</v>
      </c>
      <c r="I2100" s="83">
        <v>0.13540351880391349</v>
      </c>
      <c r="J2100" s="83">
        <v>0.13403497883557297</v>
      </c>
      <c r="K2100" s="83">
        <v>2.893771661285486</v>
      </c>
      <c r="L2100" s="83">
        <v>0.32087293672986938</v>
      </c>
      <c r="M2100" s="83">
        <v>0.31007628956562366</v>
      </c>
      <c r="N2100" s="83">
        <v>0.29934414683300675</v>
      </c>
      <c r="O2100" s="83">
        <v>11.433007789345959</v>
      </c>
    </row>
    <row r="2101" spans="1:15" x14ac:dyDescent="0.25">
      <c r="A2101" s="78" t="str">
        <f t="shared" si="32"/>
        <v>281216</v>
      </c>
      <c r="B2101">
        <v>28</v>
      </c>
      <c r="C2101">
        <v>57</v>
      </c>
      <c r="D2101">
        <v>12</v>
      </c>
      <c r="E2101">
        <v>16</v>
      </c>
      <c r="F2101">
        <v>3</v>
      </c>
      <c r="G2101" s="84">
        <v>571731</v>
      </c>
      <c r="H2101" s="83">
        <v>0.13685631879327867</v>
      </c>
      <c r="I2101" s="83">
        <v>0.13549378991168923</v>
      </c>
      <c r="J2101" s="83">
        <v>0.13416099529324105</v>
      </c>
      <c r="K2101" s="83">
        <v>2.807094595185498</v>
      </c>
      <c r="L2101" s="83">
        <v>0.32046889183899419</v>
      </c>
      <c r="M2101" s="83">
        <v>0.30981528026292082</v>
      </c>
      <c r="N2101" s="83">
        <v>0.29922463536173483</v>
      </c>
      <c r="O2101" s="83">
        <v>10.746204071495161</v>
      </c>
    </row>
    <row r="2102" spans="1:15" x14ac:dyDescent="0.25">
      <c r="A2102" s="78" t="str">
        <f t="shared" si="32"/>
        <v>291216</v>
      </c>
      <c r="B2102">
        <v>29</v>
      </c>
      <c r="C2102">
        <v>56</v>
      </c>
      <c r="D2102">
        <v>12</v>
      </c>
      <c r="E2102">
        <v>16</v>
      </c>
      <c r="F2102">
        <v>3</v>
      </c>
      <c r="G2102" s="84">
        <v>569731</v>
      </c>
      <c r="H2102" s="83">
        <v>0.13690496041114139</v>
      </c>
      <c r="I2102" s="83">
        <v>0.13558152882676211</v>
      </c>
      <c r="J2102" s="83">
        <v>0.13428267024262328</v>
      </c>
      <c r="K2102" s="83">
        <v>2.7161923785084539</v>
      </c>
      <c r="L2102" s="83">
        <v>0.3200440207747165</v>
      </c>
      <c r="M2102" s="83">
        <v>0.30953379752900928</v>
      </c>
      <c r="N2102" s="83">
        <v>0.29908676199820616</v>
      </c>
      <c r="O2102" s="83">
        <v>10.083012860455197</v>
      </c>
    </row>
    <row r="2103" spans="1:15" x14ac:dyDescent="0.25">
      <c r="A2103" s="78" t="str">
        <f t="shared" si="32"/>
        <v>301216</v>
      </c>
      <c r="B2103">
        <v>30</v>
      </c>
      <c r="C2103">
        <v>55</v>
      </c>
      <c r="D2103">
        <v>12</v>
      </c>
      <c r="E2103">
        <v>16</v>
      </c>
      <c r="F2103">
        <v>3</v>
      </c>
      <c r="G2103" s="84">
        <v>567600</v>
      </c>
      <c r="H2103" s="83">
        <v>0.13695207892882311</v>
      </c>
      <c r="I2103" s="83">
        <v>0.13566243833685696</v>
      </c>
      <c r="J2103" s="83">
        <v>0.13439922480620156</v>
      </c>
      <c r="K2103" s="83">
        <v>2.6268252290345315</v>
      </c>
      <c r="L2103" s="83">
        <v>0.31959478505990135</v>
      </c>
      <c r="M2103" s="83">
        <v>0.30923009161381254</v>
      </c>
      <c r="N2103" s="83">
        <v>0.29892177589852009</v>
      </c>
      <c r="O2103" s="83">
        <v>9.4778946441155743</v>
      </c>
    </row>
    <row r="2104" spans="1:15" x14ac:dyDescent="0.25">
      <c r="A2104" s="78" t="str">
        <f t="shared" si="32"/>
        <v>311216</v>
      </c>
      <c r="B2104">
        <v>31</v>
      </c>
      <c r="C2104">
        <v>54</v>
      </c>
      <c r="D2104">
        <v>12</v>
      </c>
      <c r="E2104">
        <v>16</v>
      </c>
      <c r="F2104">
        <v>3</v>
      </c>
      <c r="G2104" s="84">
        <v>565342</v>
      </c>
      <c r="H2104" s="83">
        <v>0.13699318288752649</v>
      </c>
      <c r="I2104" s="83">
        <v>0.13573907475475022</v>
      </c>
      <c r="J2104" s="83">
        <v>0.13450796155247621</v>
      </c>
      <c r="K2104" s="83">
        <v>2.568107446466033</v>
      </c>
      <c r="L2104" s="83">
        <v>0.31912010782853567</v>
      </c>
      <c r="M2104" s="83">
        <v>0.30889620795907607</v>
      </c>
      <c r="N2104" s="83">
        <v>0.2987306798362761</v>
      </c>
      <c r="O2104" s="83">
        <v>8.9775481036257698</v>
      </c>
    </row>
    <row r="2105" spans="1:15" x14ac:dyDescent="0.25">
      <c r="A2105" s="78" t="str">
        <f t="shared" si="32"/>
        <v>321216</v>
      </c>
      <c r="B2105">
        <v>32</v>
      </c>
      <c r="C2105">
        <v>53</v>
      </c>
      <c r="D2105">
        <v>12</v>
      </c>
      <c r="E2105">
        <v>16</v>
      </c>
      <c r="F2105">
        <v>3</v>
      </c>
      <c r="G2105" s="84">
        <v>562939</v>
      </c>
      <c r="H2105" s="83">
        <v>0.13702728004277551</v>
      </c>
      <c r="I2105" s="83">
        <v>0.13580689914893088</v>
      </c>
      <c r="J2105" s="83">
        <v>0.13460961134332494</v>
      </c>
      <c r="K2105" s="83">
        <v>2.5098420965681894</v>
      </c>
      <c r="L2105" s="83">
        <v>0.31861533842920814</v>
      </c>
      <c r="M2105" s="83">
        <v>0.30853609360872136</v>
      </c>
      <c r="N2105" s="83">
        <v>0.2985083641389209</v>
      </c>
      <c r="O2105" s="83">
        <v>8.4895201789181414</v>
      </c>
    </row>
    <row r="2106" spans="1:15" x14ac:dyDescent="0.25">
      <c r="A2106" s="78" t="str">
        <f t="shared" si="32"/>
        <v>331216</v>
      </c>
      <c r="B2106">
        <v>33</v>
      </c>
      <c r="C2106">
        <v>52</v>
      </c>
      <c r="D2106">
        <v>12</v>
      </c>
      <c r="E2106">
        <v>16</v>
      </c>
      <c r="F2106">
        <v>3</v>
      </c>
      <c r="G2106" s="84">
        <v>560393</v>
      </c>
      <c r="H2106" s="83">
        <v>0.13705560205070369</v>
      </c>
      <c r="I2106" s="83">
        <v>0.13586715037482625</v>
      </c>
      <c r="J2106" s="83">
        <v>0.13470011224265827</v>
      </c>
      <c r="K2106" s="83">
        <v>2.4310564193342885</v>
      </c>
      <c r="L2106" s="83">
        <v>0.3180821316468978</v>
      </c>
      <c r="M2106" s="83">
        <v>0.30814267844173643</v>
      </c>
      <c r="N2106" s="83">
        <v>0.29825319017189722</v>
      </c>
      <c r="O2106" s="83">
        <v>8.0457268381296689</v>
      </c>
    </row>
    <row r="2107" spans="1:15" x14ac:dyDescent="0.25">
      <c r="A2107" s="78" t="str">
        <f t="shared" si="32"/>
        <v>341216</v>
      </c>
      <c r="B2107">
        <v>34</v>
      </c>
      <c r="C2107">
        <v>51</v>
      </c>
      <c r="D2107">
        <v>12</v>
      </c>
      <c r="E2107">
        <v>16</v>
      </c>
      <c r="F2107">
        <v>3</v>
      </c>
      <c r="G2107" s="84">
        <v>557692</v>
      </c>
      <c r="H2107" s="83">
        <v>0.13533097121708756</v>
      </c>
      <c r="I2107" s="83">
        <v>0.13421028094360327</v>
      </c>
      <c r="J2107" s="83">
        <v>0.13311290102780746</v>
      </c>
      <c r="K2107" s="83">
        <v>2.4006763589938531</v>
      </c>
      <c r="L2107" s="83">
        <v>0.31751755449244384</v>
      </c>
      <c r="M2107" s="83">
        <v>0.30771644563665967</v>
      </c>
      <c r="N2107" s="83">
        <v>0.29796375060068997</v>
      </c>
      <c r="O2107" s="83">
        <v>7.6183018583734388</v>
      </c>
    </row>
    <row r="2108" spans="1:15" x14ac:dyDescent="0.25">
      <c r="A2108" s="78" t="str">
        <f t="shared" si="32"/>
        <v>351216</v>
      </c>
      <c r="B2108">
        <v>35</v>
      </c>
      <c r="C2108">
        <v>50</v>
      </c>
      <c r="D2108">
        <v>12</v>
      </c>
      <c r="E2108">
        <v>16</v>
      </c>
      <c r="F2108">
        <v>3</v>
      </c>
      <c r="G2108" s="84">
        <v>554823</v>
      </c>
      <c r="H2108" s="83">
        <v>0.13469520910272284</v>
      </c>
      <c r="I2108" s="83">
        <v>0.13364622591348951</v>
      </c>
      <c r="J2108" s="83">
        <v>0.13261887124362184</v>
      </c>
      <c r="K2108" s="83">
        <v>2.3460509027203269</v>
      </c>
      <c r="L2108" s="83">
        <v>0.32329770034767846</v>
      </c>
      <c r="M2108" s="83">
        <v>0.31321340319345087</v>
      </c>
      <c r="N2108" s="83">
        <v>0.30317596783118217</v>
      </c>
      <c r="O2108" s="83">
        <v>6.9992015471600855</v>
      </c>
    </row>
    <row r="2109" spans="1:15" x14ac:dyDescent="0.25">
      <c r="A2109" s="78" t="str">
        <f t="shared" si="32"/>
        <v>361216</v>
      </c>
      <c r="B2109">
        <v>36</v>
      </c>
      <c r="C2109">
        <v>49</v>
      </c>
      <c r="D2109">
        <v>12</v>
      </c>
      <c r="E2109">
        <v>16</v>
      </c>
      <c r="F2109">
        <v>3</v>
      </c>
      <c r="G2109" s="84">
        <v>551733</v>
      </c>
      <c r="H2109" s="83">
        <v>0.13469739892302979</v>
      </c>
      <c r="I2109" s="83">
        <v>0.13367697781354387</v>
      </c>
      <c r="J2109" s="83">
        <v>0.13267830635470418</v>
      </c>
      <c r="K2109" s="83">
        <v>2.274076410147662</v>
      </c>
      <c r="L2109" s="83">
        <v>0.32262888027361059</v>
      </c>
      <c r="M2109" s="83">
        <v>0.31268747745739334</v>
      </c>
      <c r="N2109" s="83">
        <v>0.30279319888424294</v>
      </c>
      <c r="O2109" s="83">
        <v>6.6504378023427995</v>
      </c>
    </row>
    <row r="2110" spans="1:15" x14ac:dyDescent="0.25">
      <c r="A2110" s="78" t="str">
        <f t="shared" si="32"/>
        <v>371216</v>
      </c>
      <c r="B2110">
        <v>37</v>
      </c>
      <c r="C2110">
        <v>48</v>
      </c>
      <c r="D2110">
        <v>12</v>
      </c>
      <c r="E2110">
        <v>16</v>
      </c>
      <c r="F2110">
        <v>3</v>
      </c>
      <c r="G2110" s="84">
        <v>548455</v>
      </c>
      <c r="H2110" s="83">
        <v>0.13469108678013694</v>
      </c>
      <c r="I2110" s="83">
        <v>0.13369920959787038</v>
      </c>
      <c r="J2110" s="83">
        <v>0.1327292120593303</v>
      </c>
      <c r="K2110" s="83">
        <v>2.198900547902745</v>
      </c>
      <c r="L2110" s="83">
        <v>0.32192431466574284</v>
      </c>
      <c r="M2110" s="83">
        <v>0.3121277041872168</v>
      </c>
      <c r="N2110" s="83">
        <v>0.30237667629978759</v>
      </c>
      <c r="O2110" s="83">
        <v>6.3214903683985009</v>
      </c>
    </row>
    <row r="2111" spans="1:15" x14ac:dyDescent="0.25">
      <c r="A2111" s="78" t="str">
        <f t="shared" si="32"/>
        <v>381216</v>
      </c>
      <c r="B2111">
        <v>38</v>
      </c>
      <c r="C2111">
        <v>47</v>
      </c>
      <c r="D2111">
        <v>12</v>
      </c>
      <c r="E2111">
        <v>16</v>
      </c>
      <c r="F2111">
        <v>3</v>
      </c>
      <c r="G2111" s="84">
        <v>544976</v>
      </c>
      <c r="H2111" s="83">
        <v>0.13467382049851737</v>
      </c>
      <c r="I2111" s="83">
        <v>0.13371047532368399</v>
      </c>
      <c r="J2111" s="83">
        <v>0.1327691494671325</v>
      </c>
      <c r="K2111" s="83">
        <v>2.125067892898036</v>
      </c>
      <c r="L2111" s="83">
        <v>0.32119029094859225</v>
      </c>
      <c r="M2111" s="83">
        <v>0.31153665482516663</v>
      </c>
      <c r="N2111" s="83">
        <v>0.30193256216787528</v>
      </c>
      <c r="O2111" s="83">
        <v>6.0111546196529755</v>
      </c>
    </row>
    <row r="2112" spans="1:15" x14ac:dyDescent="0.25">
      <c r="A2112" s="78" t="str">
        <f t="shared" si="32"/>
        <v>391216</v>
      </c>
      <c r="B2112">
        <v>39</v>
      </c>
      <c r="C2112">
        <v>46</v>
      </c>
      <c r="D2112">
        <v>12</v>
      </c>
      <c r="E2112">
        <v>16</v>
      </c>
      <c r="F2112">
        <v>3</v>
      </c>
      <c r="G2112" s="84">
        <v>541279</v>
      </c>
      <c r="H2112" s="83">
        <v>0.1346477509750055</v>
      </c>
      <c r="I2112" s="83">
        <v>0.13371477555936956</v>
      </c>
      <c r="J2112" s="83">
        <v>0.13280581733265101</v>
      </c>
      <c r="K2112" s="83">
        <v>2.0524738628322918</v>
      </c>
      <c r="L2112" s="83">
        <v>0.32042624967900102</v>
      </c>
      <c r="M2112" s="83">
        <v>0.31091913781986741</v>
      </c>
      <c r="N2112" s="83">
        <v>0.30146929771892128</v>
      </c>
      <c r="O2112" s="83">
        <v>5.7183134760447016</v>
      </c>
    </row>
    <row r="2113" spans="1:15" x14ac:dyDescent="0.25">
      <c r="A2113" s="78" t="str">
        <f t="shared" si="32"/>
        <v>401216</v>
      </c>
      <c r="B2113">
        <v>40</v>
      </c>
      <c r="C2113">
        <v>45</v>
      </c>
      <c r="D2113">
        <v>12</v>
      </c>
      <c r="E2113">
        <v>16</v>
      </c>
      <c r="F2113">
        <v>3</v>
      </c>
      <c r="G2113" s="84">
        <v>537355</v>
      </c>
      <c r="H2113" s="83">
        <v>0.13461305840645382</v>
      </c>
      <c r="I2113" s="83">
        <v>0.1337123503084553</v>
      </c>
      <c r="J2113" s="83">
        <v>0.13283769575048152</v>
      </c>
      <c r="K2113" s="83">
        <v>1.9810125522233906</v>
      </c>
      <c r="L2113" s="83">
        <v>0.31963599482651134</v>
      </c>
      <c r="M2113" s="83">
        <v>0.31028463492477043</v>
      </c>
      <c r="N2113" s="83">
        <v>0.30098724307022362</v>
      </c>
      <c r="O2113" s="83">
        <v>5.4419313117026915</v>
      </c>
    </row>
    <row r="2114" spans="1:15" x14ac:dyDescent="0.25">
      <c r="A2114" s="78" t="str">
        <f t="shared" si="32"/>
        <v>411216</v>
      </c>
      <c r="B2114">
        <v>41</v>
      </c>
      <c r="C2114">
        <v>44</v>
      </c>
      <c r="D2114">
        <v>12</v>
      </c>
      <c r="E2114">
        <v>16</v>
      </c>
      <c r="F2114">
        <v>3</v>
      </c>
      <c r="G2114" s="84">
        <v>533179</v>
      </c>
      <c r="H2114" s="83">
        <v>0.13457581787729825</v>
      </c>
      <c r="I2114" s="83">
        <v>0.13370744159091036</v>
      </c>
      <c r="J2114" s="83">
        <v>0.13286719844555017</v>
      </c>
      <c r="K2114" s="83">
        <v>1.896882660419859</v>
      </c>
      <c r="L2114" s="83">
        <v>0.31883101172401762</v>
      </c>
      <c r="M2114" s="83">
        <v>0.30963335015069987</v>
      </c>
      <c r="N2114" s="83">
        <v>0.300497581487643</v>
      </c>
      <c r="O2114" s="83">
        <v>5.1479878239765631</v>
      </c>
    </row>
    <row r="2115" spans="1:15" x14ac:dyDescent="0.25">
      <c r="A2115" s="78" t="str">
        <f t="shared" ref="A2115:A2178" si="33">B2115&amp;D2115&amp;E2115</f>
        <v>421216</v>
      </c>
      <c r="B2115">
        <v>42</v>
      </c>
      <c r="C2115">
        <v>43</v>
      </c>
      <c r="D2115">
        <v>12</v>
      </c>
      <c r="E2115">
        <v>16</v>
      </c>
      <c r="F2115">
        <v>3</v>
      </c>
      <c r="G2115" s="84">
        <v>528730</v>
      </c>
      <c r="H2115" s="83">
        <v>0.13453558527036483</v>
      </c>
      <c r="I2115" s="83">
        <v>0.13370151116827114</v>
      </c>
      <c r="J2115" s="83">
        <v>0.13289769825809014</v>
      </c>
      <c r="K2115" s="83">
        <v>1.8134605564276662</v>
      </c>
      <c r="L2115" s="83">
        <v>0.31801297448603255</v>
      </c>
      <c r="M2115" s="83">
        <v>0.30897433472660907</v>
      </c>
      <c r="N2115" s="83">
        <v>0.30000378264898908</v>
      </c>
      <c r="O2115" s="83">
        <v>4.877801524407543</v>
      </c>
    </row>
    <row r="2116" spans="1:15" x14ac:dyDescent="0.25">
      <c r="A2116" s="78" t="str">
        <f t="shared" si="33"/>
        <v>431216</v>
      </c>
      <c r="B2116">
        <v>43</v>
      </c>
      <c r="C2116">
        <v>42</v>
      </c>
      <c r="D2116">
        <v>12</v>
      </c>
      <c r="E2116">
        <v>16</v>
      </c>
      <c r="F2116">
        <v>3</v>
      </c>
      <c r="G2116" s="84">
        <v>523993</v>
      </c>
      <c r="H2116" s="83">
        <v>0.13449416308996495</v>
      </c>
      <c r="I2116" s="83">
        <v>0.13369644250972818</v>
      </c>
      <c r="J2116" s="83">
        <v>0.1329311651109843</v>
      </c>
      <c r="K2116" s="83">
        <v>1.7332407112308752</v>
      </c>
      <c r="L2116" s="83">
        <v>0.3171874433437088</v>
      </c>
      <c r="M2116" s="83">
        <v>0.30831518741662578</v>
      </c>
      <c r="N2116" s="83">
        <v>0.29951354311985084</v>
      </c>
      <c r="O2116" s="83">
        <v>4.6220770124791741</v>
      </c>
    </row>
    <row r="2117" spans="1:15" x14ac:dyDescent="0.25">
      <c r="A2117" s="78" t="str">
        <f t="shared" si="33"/>
        <v>441216</v>
      </c>
      <c r="B2117">
        <v>44</v>
      </c>
      <c r="C2117">
        <v>41</v>
      </c>
      <c r="D2117">
        <v>12</v>
      </c>
      <c r="E2117">
        <v>16</v>
      </c>
      <c r="F2117">
        <v>3</v>
      </c>
      <c r="G2117" s="84">
        <v>518948</v>
      </c>
      <c r="H2117" s="83">
        <v>0.13254121800257443</v>
      </c>
      <c r="I2117" s="83">
        <v>0.13182052922450804</v>
      </c>
      <c r="J2117" s="83">
        <v>0.13113259902726285</v>
      </c>
      <c r="K2117" s="83">
        <v>1.6817696570754681</v>
      </c>
      <c r="L2117" s="83">
        <v>0.31636117684238113</v>
      </c>
      <c r="M2117" s="83">
        <v>0.30765895619599654</v>
      </c>
      <c r="N2117" s="83">
        <v>0.29902996061262399</v>
      </c>
      <c r="O2117" s="83">
        <v>4.3742070496465928</v>
      </c>
    </row>
    <row r="2118" spans="1:15" x14ac:dyDescent="0.25">
      <c r="A2118" s="78" t="str">
        <f t="shared" si="33"/>
        <v>451216</v>
      </c>
      <c r="B2118">
        <v>45</v>
      </c>
      <c r="C2118">
        <v>40</v>
      </c>
      <c r="D2118">
        <v>12</v>
      </c>
      <c r="E2118">
        <v>16</v>
      </c>
      <c r="F2118">
        <v>3</v>
      </c>
      <c r="G2118" s="84">
        <v>513575</v>
      </c>
      <c r="H2118" s="83">
        <v>0.13272842330720927</v>
      </c>
      <c r="I2118" s="83">
        <v>0.13205471450128997</v>
      </c>
      <c r="J2118" s="83">
        <v>0.1314160541303607</v>
      </c>
      <c r="K2118" s="83">
        <v>1.5970656671372243</v>
      </c>
      <c r="L2118" s="83">
        <v>0.32282139901669671</v>
      </c>
      <c r="M2118" s="83">
        <v>0.31384121111814245</v>
      </c>
      <c r="N2118" s="83">
        <v>0.30494085576595437</v>
      </c>
      <c r="O2118" s="83">
        <v>4.0769176848561557</v>
      </c>
    </row>
    <row r="2119" spans="1:15" x14ac:dyDescent="0.25">
      <c r="A2119" s="78" t="str">
        <f t="shared" si="33"/>
        <v>461216</v>
      </c>
      <c r="B2119">
        <v>46</v>
      </c>
      <c r="C2119">
        <v>39</v>
      </c>
      <c r="D2119">
        <v>12</v>
      </c>
      <c r="E2119">
        <v>16</v>
      </c>
      <c r="F2119">
        <v>3</v>
      </c>
      <c r="G2119" s="84">
        <v>507863</v>
      </c>
      <c r="H2119" s="83">
        <v>0.13270114184337115</v>
      </c>
      <c r="I2119" s="83">
        <v>0.13206711258744977</v>
      </c>
      <c r="J2119" s="83">
        <v>0.13147049499569766</v>
      </c>
      <c r="K2119" s="83">
        <v>1.5574180438425322</v>
      </c>
      <c r="L2119" s="83">
        <v>0.32195887473590318</v>
      </c>
      <c r="M2119" s="83">
        <v>0.31316122655125495</v>
      </c>
      <c r="N2119" s="83">
        <v>0.30444627783477041</v>
      </c>
      <c r="O2119" s="83">
        <v>3.8656822804575248</v>
      </c>
    </row>
    <row r="2120" spans="1:15" x14ac:dyDescent="0.25">
      <c r="A2120" s="78" t="str">
        <f t="shared" si="33"/>
        <v>471216</v>
      </c>
      <c r="B2120">
        <v>47</v>
      </c>
      <c r="C2120">
        <v>38</v>
      </c>
      <c r="D2120">
        <v>12</v>
      </c>
      <c r="E2120">
        <v>16</v>
      </c>
      <c r="F2120">
        <v>3</v>
      </c>
      <c r="G2120" s="84">
        <v>501803</v>
      </c>
      <c r="H2120" s="83">
        <v>0.13267955751559876</v>
      </c>
      <c r="I2120" s="83">
        <v>0.13208769178342897</v>
      </c>
      <c r="J2120" s="83">
        <v>0.13153169670169368</v>
      </c>
      <c r="K2120" s="83">
        <v>1.5191718662503013</v>
      </c>
      <c r="L2120" s="83">
        <v>0.32110609143428798</v>
      </c>
      <c r="M2120" s="83">
        <v>0.31249314970217396</v>
      </c>
      <c r="N2120" s="83">
        <v>0.30396191334049416</v>
      </c>
      <c r="O2120" s="83">
        <v>3.6694838412683861</v>
      </c>
    </row>
    <row r="2121" spans="1:15" x14ac:dyDescent="0.25">
      <c r="A2121" s="78" t="str">
        <f t="shared" si="33"/>
        <v>481216</v>
      </c>
      <c r="B2121">
        <v>48</v>
      </c>
      <c r="C2121">
        <v>37</v>
      </c>
      <c r="D2121">
        <v>12</v>
      </c>
      <c r="E2121">
        <v>16</v>
      </c>
      <c r="F2121">
        <v>3</v>
      </c>
      <c r="G2121" s="84">
        <v>495395</v>
      </c>
      <c r="H2121" s="83">
        <v>0.13266585250153917</v>
      </c>
      <c r="I2121" s="83">
        <v>0.13211477709706396</v>
      </c>
      <c r="J2121" s="83">
        <v>0.13160003633464204</v>
      </c>
      <c r="K2121" s="83">
        <v>1.4822777783384975</v>
      </c>
      <c r="L2121" s="83">
        <v>0.32026564660523421</v>
      </c>
      <c r="M2121" s="83">
        <v>0.31183600964886604</v>
      </c>
      <c r="N2121" s="83">
        <v>0.30348913493273044</v>
      </c>
      <c r="O2121" s="83">
        <v>3.4836605133277487</v>
      </c>
    </row>
    <row r="2122" spans="1:15" x14ac:dyDescent="0.25">
      <c r="A2122" s="78" t="str">
        <f t="shared" si="33"/>
        <v>491216</v>
      </c>
      <c r="B2122">
        <v>49</v>
      </c>
      <c r="C2122">
        <v>36</v>
      </c>
      <c r="D2122">
        <v>12</v>
      </c>
      <c r="E2122">
        <v>16</v>
      </c>
      <c r="F2122">
        <v>3</v>
      </c>
      <c r="G2122" s="84">
        <v>488658</v>
      </c>
      <c r="H2122" s="83">
        <v>0.13265514940919826</v>
      </c>
      <c r="I2122" s="83">
        <v>0.13214559057664052</v>
      </c>
      <c r="J2122" s="83">
        <v>0.13167286732233996</v>
      </c>
      <c r="K2122" s="83">
        <v>1.4482071305493822</v>
      </c>
      <c r="L2122" s="83">
        <v>0.31943404180428847</v>
      </c>
      <c r="M2122" s="83">
        <v>0.31118901153772166</v>
      </c>
      <c r="N2122" s="83">
        <v>0.30302788453274071</v>
      </c>
      <c r="O2122" s="83">
        <v>3.3076200532888032</v>
      </c>
    </row>
    <row r="2123" spans="1:15" x14ac:dyDescent="0.25">
      <c r="A2123" s="78" t="str">
        <f t="shared" si="33"/>
        <v>501216</v>
      </c>
      <c r="B2123">
        <v>50</v>
      </c>
      <c r="C2123">
        <v>35</v>
      </c>
      <c r="D2123">
        <v>12</v>
      </c>
      <c r="E2123">
        <v>16</v>
      </c>
      <c r="F2123">
        <v>3</v>
      </c>
      <c r="G2123" s="84">
        <v>481598</v>
      </c>
      <c r="H2123" s="83">
        <v>0.13164921781236633</v>
      </c>
      <c r="I2123" s="83">
        <v>0.13120486380757396</v>
      </c>
      <c r="J2123" s="83">
        <v>0.13079788537327813</v>
      </c>
      <c r="K2123" s="83">
        <v>1.4274623233485189</v>
      </c>
      <c r="L2123" s="83">
        <v>0.31861012711846809</v>
      </c>
      <c r="M2123" s="83">
        <v>0.31054946241471104</v>
      </c>
      <c r="N2123" s="83">
        <v>0.30257600737544593</v>
      </c>
      <c r="O2123" s="83">
        <v>3.1376957545504758</v>
      </c>
    </row>
    <row r="2124" spans="1:15" x14ac:dyDescent="0.25">
      <c r="A2124" s="78" t="str">
        <f t="shared" si="33"/>
        <v>511216</v>
      </c>
      <c r="B2124">
        <v>51</v>
      </c>
      <c r="C2124">
        <v>34</v>
      </c>
      <c r="D2124">
        <v>12</v>
      </c>
      <c r="E2124">
        <v>16</v>
      </c>
      <c r="F2124">
        <v>3</v>
      </c>
      <c r="G2124" s="84">
        <v>474240</v>
      </c>
      <c r="H2124" s="83">
        <v>0.13122891363022943</v>
      </c>
      <c r="I2124" s="83">
        <v>0.13083670715249662</v>
      </c>
      <c r="J2124" s="83">
        <v>0.13048034750337381</v>
      </c>
      <c r="K2124" s="83">
        <v>1.3984923245614036</v>
      </c>
      <c r="L2124" s="83">
        <v>0.32262989203778675</v>
      </c>
      <c r="M2124" s="83">
        <v>0.31446946693657218</v>
      </c>
      <c r="N2124" s="83">
        <v>0.30639127867746291</v>
      </c>
      <c r="O2124" s="83">
        <v>2.9253985323886638</v>
      </c>
    </row>
    <row r="2125" spans="1:15" x14ac:dyDescent="0.25">
      <c r="A2125" s="78" t="str">
        <f t="shared" si="33"/>
        <v>521216</v>
      </c>
      <c r="B2125">
        <v>52</v>
      </c>
      <c r="C2125">
        <v>33</v>
      </c>
      <c r="D2125">
        <v>12</v>
      </c>
      <c r="E2125">
        <v>16</v>
      </c>
      <c r="F2125">
        <v>3</v>
      </c>
      <c r="G2125" s="84">
        <v>466615</v>
      </c>
      <c r="H2125" s="83">
        <v>0.13123667263161279</v>
      </c>
      <c r="I2125" s="83">
        <v>0.13088520514771279</v>
      </c>
      <c r="J2125" s="83">
        <v>0.1305701702688512</v>
      </c>
      <c r="K2125" s="83">
        <v>1.3657790683968583</v>
      </c>
      <c r="L2125" s="83">
        <v>0.32178562626576512</v>
      </c>
      <c r="M2125" s="83">
        <v>0.3138111719511803</v>
      </c>
      <c r="N2125" s="83">
        <v>0.30592887069639851</v>
      </c>
      <c r="O2125" s="83">
        <v>2.7249659783761775</v>
      </c>
    </row>
    <row r="2126" spans="1:15" x14ac:dyDescent="0.25">
      <c r="A2126" s="78" t="str">
        <f t="shared" si="33"/>
        <v>531216</v>
      </c>
      <c r="B2126">
        <v>53</v>
      </c>
      <c r="C2126">
        <v>32</v>
      </c>
      <c r="D2126">
        <v>12</v>
      </c>
      <c r="E2126">
        <v>16</v>
      </c>
      <c r="F2126">
        <v>3</v>
      </c>
      <c r="G2126" s="84">
        <v>458737</v>
      </c>
      <c r="H2126" s="83">
        <v>0.13124731600023543</v>
      </c>
      <c r="I2126" s="83">
        <v>0.13093559054534515</v>
      </c>
      <c r="J2126" s="83">
        <v>0.13066528315788786</v>
      </c>
      <c r="K2126" s="83">
        <v>1.3342241850995233</v>
      </c>
      <c r="L2126" s="83">
        <v>0.32093988494496845</v>
      </c>
      <c r="M2126" s="83">
        <v>0.31315982796242725</v>
      </c>
      <c r="N2126" s="83">
        <v>0.30546696691132391</v>
      </c>
      <c r="O2126" s="83">
        <v>2.5341688156830604</v>
      </c>
    </row>
    <row r="2127" spans="1:15" x14ac:dyDescent="0.25">
      <c r="A2127" s="78" t="str">
        <f t="shared" si="33"/>
        <v>541216</v>
      </c>
      <c r="B2127">
        <v>54</v>
      </c>
      <c r="C2127">
        <v>31</v>
      </c>
      <c r="D2127">
        <v>12</v>
      </c>
      <c r="E2127">
        <v>16</v>
      </c>
      <c r="F2127">
        <v>3</v>
      </c>
      <c r="G2127" s="84">
        <v>450627</v>
      </c>
      <c r="H2127" s="83">
        <v>0.13125933421654717</v>
      </c>
      <c r="I2127" s="83">
        <v>0.13099081945822155</v>
      </c>
      <c r="J2127" s="83">
        <v>0.13076224904410966</v>
      </c>
      <c r="K2127" s="83">
        <v>1.3046532941878759</v>
      </c>
      <c r="L2127" s="83">
        <v>0.32009844061718451</v>
      </c>
      <c r="M2127" s="83">
        <v>0.31250901521657604</v>
      </c>
      <c r="N2127" s="83">
        <v>0.30501279328579955</v>
      </c>
      <c r="O2127" s="83">
        <v>2.3460378539235331</v>
      </c>
    </row>
    <row r="2128" spans="1:15" x14ac:dyDescent="0.25">
      <c r="A2128" s="78" t="str">
        <f t="shared" si="33"/>
        <v>551216</v>
      </c>
      <c r="B2128">
        <v>55</v>
      </c>
      <c r="C2128">
        <v>30</v>
      </c>
      <c r="D2128">
        <v>12</v>
      </c>
      <c r="E2128">
        <v>16</v>
      </c>
      <c r="F2128">
        <v>3</v>
      </c>
      <c r="G2128" s="84">
        <v>442289</v>
      </c>
      <c r="H2128" s="83">
        <v>0.13001679897080867</v>
      </c>
      <c r="I2128" s="83">
        <v>0.12981105114529187</v>
      </c>
      <c r="J2128" s="83">
        <v>0.12964826165697088</v>
      </c>
      <c r="K2128" s="83">
        <v>1.2892475281998874</v>
      </c>
      <c r="L2128" s="83">
        <v>0.31925731817883785</v>
      </c>
      <c r="M2128" s="83">
        <v>0.31186170128581087</v>
      </c>
      <c r="N2128" s="83">
        <v>0.30456556685786895</v>
      </c>
      <c r="O2128" s="83">
        <v>2.1664115544361264</v>
      </c>
    </row>
    <row r="2129" spans="1:15" x14ac:dyDescent="0.25">
      <c r="A2129" s="78" t="str">
        <f t="shared" si="33"/>
        <v>181516</v>
      </c>
      <c r="B2129">
        <v>18</v>
      </c>
      <c r="C2129">
        <v>67</v>
      </c>
      <c r="D2129">
        <v>15</v>
      </c>
      <c r="E2129">
        <v>16</v>
      </c>
      <c r="F2129">
        <v>3</v>
      </c>
      <c r="G2129" s="84">
        <v>687416</v>
      </c>
      <c r="H2129" s="83">
        <v>0.14019021960501357</v>
      </c>
      <c r="I2129" s="83">
        <v>0.13837617978051137</v>
      </c>
      <c r="J2129" s="83">
        <v>0.13658832497352405</v>
      </c>
      <c r="K2129" s="83">
        <v>3.7193620747844101</v>
      </c>
      <c r="L2129" s="83">
        <v>0.31142423219709753</v>
      </c>
      <c r="M2129" s="83">
        <v>0.30007593655079312</v>
      </c>
      <c r="N2129" s="83">
        <v>0.28878292038590897</v>
      </c>
      <c r="O2129" s="83">
        <v>19.898515600451546</v>
      </c>
    </row>
    <row r="2130" spans="1:15" x14ac:dyDescent="0.25">
      <c r="A2130" s="78" t="str">
        <f t="shared" si="33"/>
        <v>191516</v>
      </c>
      <c r="B2130">
        <v>19</v>
      </c>
      <c r="C2130">
        <v>66</v>
      </c>
      <c r="D2130">
        <v>15</v>
      </c>
      <c r="E2130">
        <v>16</v>
      </c>
      <c r="F2130">
        <v>3</v>
      </c>
      <c r="G2130" s="84">
        <v>685891</v>
      </c>
      <c r="H2130" s="83">
        <v>0.14025406369233595</v>
      </c>
      <c r="I2130" s="83">
        <v>0.13847389745600977</v>
      </c>
      <c r="J2130" s="83">
        <v>0.13671997445658274</v>
      </c>
      <c r="K2130" s="83">
        <v>3.6132271745802176</v>
      </c>
      <c r="L2130" s="83">
        <v>0.31120396681105306</v>
      </c>
      <c r="M2130" s="83">
        <v>0.29997040346060816</v>
      </c>
      <c r="N2130" s="83">
        <v>0.28879078454156709</v>
      </c>
      <c r="O2130" s="83">
        <v>18.714703939838838</v>
      </c>
    </row>
    <row r="2131" spans="1:15" x14ac:dyDescent="0.25">
      <c r="A2131" s="78" t="str">
        <f t="shared" si="33"/>
        <v>201516</v>
      </c>
      <c r="B2131">
        <v>20</v>
      </c>
      <c r="C2131">
        <v>65</v>
      </c>
      <c r="D2131">
        <v>15</v>
      </c>
      <c r="E2131">
        <v>16</v>
      </c>
      <c r="F2131">
        <v>3</v>
      </c>
      <c r="G2131" s="84">
        <v>684310</v>
      </c>
      <c r="H2131" s="83">
        <v>0.14031944586517806</v>
      </c>
      <c r="I2131" s="83">
        <v>0.13857316128655142</v>
      </c>
      <c r="J2131" s="83">
        <v>0.13685318057605472</v>
      </c>
      <c r="K2131" s="83">
        <v>3.508997384226447</v>
      </c>
      <c r="L2131" s="83">
        <v>0.31097017433619267</v>
      </c>
      <c r="M2131" s="83">
        <v>0.29985240607327091</v>
      </c>
      <c r="N2131" s="83">
        <v>0.28879016819862341</v>
      </c>
      <c r="O2131" s="83">
        <v>17.598052052432376</v>
      </c>
    </row>
    <row r="2132" spans="1:15" x14ac:dyDescent="0.25">
      <c r="A2132" s="78" t="str">
        <f t="shared" si="33"/>
        <v>211516</v>
      </c>
      <c r="B2132">
        <v>21</v>
      </c>
      <c r="C2132">
        <v>64</v>
      </c>
      <c r="D2132">
        <v>15</v>
      </c>
      <c r="E2132">
        <v>16</v>
      </c>
      <c r="F2132">
        <v>3</v>
      </c>
      <c r="G2132" s="84">
        <v>682659</v>
      </c>
      <c r="H2132" s="83">
        <v>0.14038341250902719</v>
      </c>
      <c r="I2132" s="83">
        <v>0.13867099093398022</v>
      </c>
      <c r="J2132" s="83">
        <v>0.1369864017027535</v>
      </c>
      <c r="K2132" s="83">
        <v>3.4066290783539075</v>
      </c>
      <c r="L2132" s="83">
        <v>0.31072175126966756</v>
      </c>
      <c r="M2132" s="83">
        <v>0.29972211601985765</v>
      </c>
      <c r="N2132" s="83">
        <v>0.28878107517809037</v>
      </c>
      <c r="O2132" s="83">
        <v>16.514993576588019</v>
      </c>
    </row>
    <row r="2133" spans="1:15" x14ac:dyDescent="0.25">
      <c r="A2133" s="78" t="str">
        <f t="shared" si="33"/>
        <v>221516</v>
      </c>
      <c r="B2133">
        <v>22</v>
      </c>
      <c r="C2133">
        <v>63</v>
      </c>
      <c r="D2133">
        <v>15</v>
      </c>
      <c r="E2133">
        <v>16</v>
      </c>
      <c r="F2133">
        <v>3</v>
      </c>
      <c r="G2133" s="84">
        <v>680917</v>
      </c>
      <c r="H2133" s="83">
        <v>0.14044589869249849</v>
      </c>
      <c r="I2133" s="83">
        <v>0.1387687486140014</v>
      </c>
      <c r="J2133" s="83">
        <v>0.13712097069099463</v>
      </c>
      <c r="K2133" s="83">
        <v>3.306082826541267</v>
      </c>
      <c r="L2133" s="83">
        <v>0.31045487188600079</v>
      </c>
      <c r="M2133" s="83">
        <v>0.29957836270793653</v>
      </c>
      <c r="N2133" s="83">
        <v>0.28876059784085284</v>
      </c>
      <c r="O2133" s="83">
        <v>15.530096913427041</v>
      </c>
    </row>
    <row r="2134" spans="1:15" x14ac:dyDescent="0.25">
      <c r="A2134" s="78" t="str">
        <f t="shared" si="33"/>
        <v>231516</v>
      </c>
      <c r="B2134">
        <v>23</v>
      </c>
      <c r="C2134">
        <v>62</v>
      </c>
      <c r="D2134">
        <v>15</v>
      </c>
      <c r="E2134">
        <v>16</v>
      </c>
      <c r="F2134">
        <v>3</v>
      </c>
      <c r="G2134" s="84">
        <v>679074</v>
      </c>
      <c r="H2134" s="83">
        <v>0.14050751464494296</v>
      </c>
      <c r="I2134" s="83">
        <v>0.13886704541773062</v>
      </c>
      <c r="J2134" s="83">
        <v>0.13725455546818166</v>
      </c>
      <c r="K2134" s="83">
        <v>3.2173636451991978</v>
      </c>
      <c r="L2134" s="83">
        <v>0.3101723818022778</v>
      </c>
      <c r="M2134" s="83">
        <v>0.29942097621172359</v>
      </c>
      <c r="N2134" s="83">
        <v>0.2887284743636187</v>
      </c>
      <c r="O2134" s="83">
        <v>14.576066820405435</v>
      </c>
    </row>
    <row r="2135" spans="1:15" x14ac:dyDescent="0.25">
      <c r="A2135" s="78" t="str">
        <f t="shared" si="33"/>
        <v>241516</v>
      </c>
      <c r="B2135">
        <v>24</v>
      </c>
      <c r="C2135">
        <v>61</v>
      </c>
      <c r="D2135">
        <v>15</v>
      </c>
      <c r="E2135">
        <v>16</v>
      </c>
      <c r="F2135">
        <v>3</v>
      </c>
      <c r="G2135" s="84">
        <v>677114</v>
      </c>
      <c r="H2135" s="83">
        <v>0.14056717184993961</v>
      </c>
      <c r="I2135" s="83">
        <v>0.13896330603118529</v>
      </c>
      <c r="J2135" s="83">
        <v>0.13738897733616495</v>
      </c>
      <c r="K2135" s="83">
        <v>3.1197966664402155</v>
      </c>
      <c r="L2135" s="83">
        <v>0.30987248823684049</v>
      </c>
      <c r="M2135" s="83">
        <v>0.29924946168591993</v>
      </c>
      <c r="N2135" s="83">
        <v>0.28868550938246734</v>
      </c>
      <c r="O2135" s="83">
        <v>13.678831038791104</v>
      </c>
    </row>
    <row r="2136" spans="1:15" x14ac:dyDescent="0.25">
      <c r="A2136" s="78" t="str">
        <f t="shared" si="33"/>
        <v>251516</v>
      </c>
      <c r="B2136">
        <v>25</v>
      </c>
      <c r="C2136">
        <v>60</v>
      </c>
      <c r="D2136">
        <v>15</v>
      </c>
      <c r="E2136">
        <v>16</v>
      </c>
      <c r="F2136">
        <v>3</v>
      </c>
      <c r="G2136" s="84">
        <v>675023</v>
      </c>
      <c r="H2136" s="83">
        <v>0.13924266284259942</v>
      </c>
      <c r="I2136" s="83">
        <v>0.13771530747841185</v>
      </c>
      <c r="J2136" s="83">
        <v>0.13621609930328299</v>
      </c>
      <c r="K2136" s="83">
        <v>3.089374732416525</v>
      </c>
      <c r="L2136" s="83">
        <v>0.30955389668203898</v>
      </c>
      <c r="M2136" s="83">
        <v>0.29906092088714015</v>
      </c>
      <c r="N2136" s="83">
        <v>0.28862868376336809</v>
      </c>
      <c r="O2136" s="83">
        <v>12.861604715691168</v>
      </c>
    </row>
    <row r="2137" spans="1:15" x14ac:dyDescent="0.25">
      <c r="A2137" s="78" t="str">
        <f t="shared" si="33"/>
        <v>261516</v>
      </c>
      <c r="B2137">
        <v>26</v>
      </c>
      <c r="C2137">
        <v>59</v>
      </c>
      <c r="D2137">
        <v>15</v>
      </c>
      <c r="E2137">
        <v>16</v>
      </c>
      <c r="F2137">
        <v>3</v>
      </c>
      <c r="G2137" s="84">
        <v>672801</v>
      </c>
      <c r="H2137" s="83">
        <v>0.13896976966443272</v>
      </c>
      <c r="I2137" s="83">
        <v>0.13751019989566007</v>
      </c>
      <c r="J2137" s="83">
        <v>0.13607887027516308</v>
      </c>
      <c r="K2137" s="83">
        <v>3.0199955113027479</v>
      </c>
      <c r="L2137" s="83">
        <v>0.31460268340861564</v>
      </c>
      <c r="M2137" s="83">
        <v>0.30386696809309144</v>
      </c>
      <c r="N2137" s="83">
        <v>0.29319219204489888</v>
      </c>
      <c r="O2137" s="83">
        <v>11.577534813414367</v>
      </c>
    </row>
    <row r="2138" spans="1:15" x14ac:dyDescent="0.25">
      <c r="A2138" s="78" t="str">
        <f t="shared" si="33"/>
        <v>271516</v>
      </c>
      <c r="B2138">
        <v>27</v>
      </c>
      <c r="C2138">
        <v>58</v>
      </c>
      <c r="D2138">
        <v>15</v>
      </c>
      <c r="E2138">
        <v>16</v>
      </c>
      <c r="F2138">
        <v>3</v>
      </c>
      <c r="G2138" s="84">
        <v>670433</v>
      </c>
      <c r="H2138" s="83">
        <v>0.1390265693961962</v>
      </c>
      <c r="I2138" s="83">
        <v>0.13760360841426361</v>
      </c>
      <c r="J2138" s="83">
        <v>0.13620898732610121</v>
      </c>
      <c r="K2138" s="83">
        <v>2.9243488909406308</v>
      </c>
      <c r="L2138" s="83">
        <v>0.31422677582994868</v>
      </c>
      <c r="M2138" s="83">
        <v>0.3036291471332706</v>
      </c>
      <c r="N2138" s="83">
        <v>0.29309416451755804</v>
      </c>
      <c r="O2138" s="83">
        <v>10.893582207319747</v>
      </c>
    </row>
    <row r="2139" spans="1:15" x14ac:dyDescent="0.25">
      <c r="A2139" s="78" t="str">
        <f t="shared" si="33"/>
        <v>281516</v>
      </c>
      <c r="B2139">
        <v>28</v>
      </c>
      <c r="C2139">
        <v>57</v>
      </c>
      <c r="D2139">
        <v>15</v>
      </c>
      <c r="E2139">
        <v>16</v>
      </c>
      <c r="F2139">
        <v>3</v>
      </c>
      <c r="G2139" s="84">
        <v>667913</v>
      </c>
      <c r="H2139" s="83">
        <v>0.13907949089177782</v>
      </c>
      <c r="I2139" s="83">
        <v>0.1376945799827223</v>
      </c>
      <c r="J2139" s="83">
        <v>0.13633811589233927</v>
      </c>
      <c r="K2139" s="83">
        <v>2.830374614657897</v>
      </c>
      <c r="L2139" s="83">
        <v>0.31382829799689482</v>
      </c>
      <c r="M2139" s="83">
        <v>0.30337184633327996</v>
      </c>
      <c r="N2139" s="83">
        <v>0.29297677990995835</v>
      </c>
      <c r="O2139" s="83">
        <v>10.242759161747113</v>
      </c>
    </row>
    <row r="2140" spans="1:15" x14ac:dyDescent="0.25">
      <c r="A2140" s="78" t="str">
        <f t="shared" si="33"/>
        <v>291516</v>
      </c>
      <c r="B2140">
        <v>29</v>
      </c>
      <c r="C2140">
        <v>56</v>
      </c>
      <c r="D2140">
        <v>15</v>
      </c>
      <c r="E2140">
        <v>16</v>
      </c>
      <c r="F2140">
        <v>3</v>
      </c>
      <c r="G2140" s="84">
        <v>665231</v>
      </c>
      <c r="H2140" s="83">
        <v>0.13913061778540087</v>
      </c>
      <c r="I2140" s="83">
        <v>0.13778221399784435</v>
      </c>
      <c r="J2140" s="83">
        <v>0.13646237171749362</v>
      </c>
      <c r="K2140" s="83">
        <v>2.7380308494342565</v>
      </c>
      <c r="L2140" s="83">
        <v>0.31340992828055214</v>
      </c>
      <c r="M2140" s="83">
        <v>0.303094714467606</v>
      </c>
      <c r="N2140" s="83">
        <v>0.29283963014351405</v>
      </c>
      <c r="O2140" s="83">
        <v>9.6195005945303205</v>
      </c>
    </row>
    <row r="2141" spans="1:15" x14ac:dyDescent="0.25">
      <c r="A2141" s="78" t="str">
        <f t="shared" si="33"/>
        <v>301516</v>
      </c>
      <c r="B2141">
        <v>30</v>
      </c>
      <c r="C2141">
        <v>55</v>
      </c>
      <c r="D2141">
        <v>15</v>
      </c>
      <c r="E2141">
        <v>16</v>
      </c>
      <c r="F2141">
        <v>3</v>
      </c>
      <c r="G2141" s="84">
        <v>662383</v>
      </c>
      <c r="H2141" s="83">
        <v>0.13917778686953017</v>
      </c>
      <c r="I2141" s="83">
        <v>0.13786585706456839</v>
      </c>
      <c r="J2141" s="83">
        <v>0.13657959216948504</v>
      </c>
      <c r="K2141" s="83">
        <v>2.6341723745929468</v>
      </c>
      <c r="L2141" s="83">
        <v>0.31296847896156754</v>
      </c>
      <c r="M2141" s="83">
        <v>0.30279460674564412</v>
      </c>
      <c r="N2141" s="83">
        <v>0.29267659345122082</v>
      </c>
      <c r="O2141" s="83">
        <v>9.0462738325107974</v>
      </c>
    </row>
    <row r="2142" spans="1:15" x14ac:dyDescent="0.25">
      <c r="A2142" s="78" t="str">
        <f t="shared" si="33"/>
        <v>311516</v>
      </c>
      <c r="B2142">
        <v>31</v>
      </c>
      <c r="C2142">
        <v>54</v>
      </c>
      <c r="D2142">
        <v>15</v>
      </c>
      <c r="E2142">
        <v>16</v>
      </c>
      <c r="F2142">
        <v>3</v>
      </c>
      <c r="G2142" s="84">
        <v>659363</v>
      </c>
      <c r="H2142" s="83">
        <v>0.13921921612222707</v>
      </c>
      <c r="I2142" s="83">
        <v>0.13794222605757375</v>
      </c>
      <c r="J2142" s="83">
        <v>0.1366910184526581</v>
      </c>
      <c r="K2142" s="83">
        <v>2.5500975941931836</v>
      </c>
      <c r="L2142" s="83">
        <v>0.31250161140373361</v>
      </c>
      <c r="M2142" s="83">
        <v>0.30246768471994939</v>
      </c>
      <c r="N2142" s="83">
        <v>0.2924868395709192</v>
      </c>
      <c r="O2142" s="83">
        <v>8.5704793869234397</v>
      </c>
    </row>
    <row r="2143" spans="1:15" x14ac:dyDescent="0.25">
      <c r="A2143" s="78" t="str">
        <f t="shared" si="33"/>
        <v>321516</v>
      </c>
      <c r="B2143">
        <v>32</v>
      </c>
      <c r="C2143">
        <v>53</v>
      </c>
      <c r="D2143">
        <v>15</v>
      </c>
      <c r="E2143">
        <v>16</v>
      </c>
      <c r="F2143">
        <v>3</v>
      </c>
      <c r="G2143" s="84">
        <v>656162</v>
      </c>
      <c r="H2143" s="83">
        <v>0.13925372087990465</v>
      </c>
      <c r="I2143" s="83">
        <v>0.13801164956215081</v>
      </c>
      <c r="J2143" s="83">
        <v>0.13679396246658598</v>
      </c>
      <c r="K2143" s="83">
        <v>2.47901128075079</v>
      </c>
      <c r="L2143" s="83">
        <v>0.31200679100587964</v>
      </c>
      <c r="M2143" s="83">
        <v>0.30211136883879286</v>
      </c>
      <c r="N2143" s="83">
        <v>0.29226928715774458</v>
      </c>
      <c r="O2143" s="83">
        <v>8.1275203379653203</v>
      </c>
    </row>
    <row r="2144" spans="1:15" x14ac:dyDescent="0.25">
      <c r="A2144" s="78" t="str">
        <f t="shared" si="33"/>
        <v>331516</v>
      </c>
      <c r="B2144">
        <v>33</v>
      </c>
      <c r="C2144">
        <v>52</v>
      </c>
      <c r="D2144">
        <v>15</v>
      </c>
      <c r="E2144">
        <v>16</v>
      </c>
      <c r="F2144">
        <v>3</v>
      </c>
      <c r="G2144" s="84">
        <v>652773</v>
      </c>
      <c r="H2144" s="83">
        <v>0.13928272155864291</v>
      </c>
      <c r="I2144" s="83">
        <v>0.13807249993489315</v>
      </c>
      <c r="J2144" s="83">
        <v>0.13688525720273356</v>
      </c>
      <c r="K2144" s="83">
        <v>2.3980786582778393</v>
      </c>
      <c r="L2144" s="83">
        <v>0.31148193935717317</v>
      </c>
      <c r="M2144" s="83">
        <v>0.30172510198798053</v>
      </c>
      <c r="N2144" s="83">
        <v>0.29201728625418022</v>
      </c>
      <c r="O2144" s="83">
        <v>7.6955342822083637</v>
      </c>
    </row>
    <row r="2145" spans="1:15" x14ac:dyDescent="0.25">
      <c r="A2145" s="78" t="str">
        <f t="shared" si="33"/>
        <v>341516</v>
      </c>
      <c r="B2145">
        <v>34</v>
      </c>
      <c r="C2145">
        <v>51</v>
      </c>
      <c r="D2145">
        <v>15</v>
      </c>
      <c r="E2145">
        <v>16</v>
      </c>
      <c r="F2145">
        <v>3</v>
      </c>
      <c r="G2145" s="84">
        <v>649188</v>
      </c>
      <c r="H2145" s="83">
        <v>0.13718522215444526</v>
      </c>
      <c r="I2145" s="83">
        <v>0.1360499577934281</v>
      </c>
      <c r="J2145" s="83">
        <v>0.13493625883411278</v>
      </c>
      <c r="K2145" s="83">
        <v>2.3578763008558385</v>
      </c>
      <c r="L2145" s="83">
        <v>0.31092688096514415</v>
      </c>
      <c r="M2145" s="83">
        <v>0.30130563103446151</v>
      </c>
      <c r="N2145" s="83">
        <v>0.29173059267885421</v>
      </c>
      <c r="O2145" s="83">
        <v>7.3033759095978361</v>
      </c>
    </row>
    <row r="2146" spans="1:15" x14ac:dyDescent="0.25">
      <c r="A2146" s="78" t="str">
        <f t="shared" si="33"/>
        <v>351516</v>
      </c>
      <c r="B2146">
        <v>35</v>
      </c>
      <c r="C2146">
        <v>50</v>
      </c>
      <c r="D2146">
        <v>15</v>
      </c>
      <c r="E2146">
        <v>16</v>
      </c>
      <c r="F2146">
        <v>3</v>
      </c>
      <c r="G2146" s="84">
        <v>645405</v>
      </c>
      <c r="H2146" s="83">
        <v>0.13731997737854526</v>
      </c>
      <c r="I2146" s="83">
        <v>0.13624933181490692</v>
      </c>
      <c r="J2146" s="83">
        <v>0.13519882864248031</v>
      </c>
      <c r="K2146" s="83">
        <v>2.3022877108172386</v>
      </c>
      <c r="L2146" s="83">
        <v>0.31602172279421448</v>
      </c>
      <c r="M2146" s="83">
        <v>0.30615969817401478</v>
      </c>
      <c r="N2146" s="83">
        <v>0.29634415599507286</v>
      </c>
      <c r="O2146" s="83">
        <v>6.7858058118545719</v>
      </c>
    </row>
    <row r="2147" spans="1:15" x14ac:dyDescent="0.25">
      <c r="A2147" s="78" t="str">
        <f t="shared" si="33"/>
        <v>361516</v>
      </c>
      <c r="B2147">
        <v>36</v>
      </c>
      <c r="C2147">
        <v>49</v>
      </c>
      <c r="D2147">
        <v>15</v>
      </c>
      <c r="E2147">
        <v>16</v>
      </c>
      <c r="F2147">
        <v>3</v>
      </c>
      <c r="G2147" s="84">
        <v>641416</v>
      </c>
      <c r="H2147" s="83">
        <v>0.1373227359467179</v>
      </c>
      <c r="I2147" s="83">
        <v>0.13628129014555296</v>
      </c>
      <c r="J2147" s="83">
        <v>0.13526011200219515</v>
      </c>
      <c r="K2147" s="83">
        <v>2.2239404692118687</v>
      </c>
      <c r="L2147" s="83">
        <v>0.31536787357970492</v>
      </c>
      <c r="M2147" s="83">
        <v>0.30564563403469824</v>
      </c>
      <c r="N2147" s="83">
        <v>0.29597016600770792</v>
      </c>
      <c r="O2147" s="83">
        <v>6.3915711488332061</v>
      </c>
    </row>
    <row r="2148" spans="1:15" x14ac:dyDescent="0.25">
      <c r="A2148" s="78" t="str">
        <f t="shared" si="33"/>
        <v>371516</v>
      </c>
      <c r="B2148">
        <v>37</v>
      </c>
      <c r="C2148">
        <v>48</v>
      </c>
      <c r="D2148">
        <v>15</v>
      </c>
      <c r="E2148">
        <v>16</v>
      </c>
      <c r="F2148">
        <v>3</v>
      </c>
      <c r="G2148" s="84">
        <v>637204</v>
      </c>
      <c r="H2148" s="83">
        <v>0.13731552218755688</v>
      </c>
      <c r="I2148" s="83">
        <v>0.13630171813108519</v>
      </c>
      <c r="J2148" s="83">
        <v>0.13530988506035743</v>
      </c>
      <c r="K2148" s="83">
        <v>2.1511713674113784</v>
      </c>
      <c r="L2148" s="83">
        <v>0.31467944331799547</v>
      </c>
      <c r="M2148" s="83">
        <v>0.30509852417750044</v>
      </c>
      <c r="N2148" s="83">
        <v>0.29556311636461791</v>
      </c>
      <c r="O2148" s="83">
        <v>6.0751815745036124</v>
      </c>
    </row>
    <row r="2149" spans="1:15" x14ac:dyDescent="0.25">
      <c r="A2149" s="78" t="str">
        <f t="shared" si="33"/>
        <v>381516</v>
      </c>
      <c r="B2149">
        <v>38</v>
      </c>
      <c r="C2149">
        <v>47</v>
      </c>
      <c r="D2149">
        <v>15</v>
      </c>
      <c r="E2149">
        <v>16</v>
      </c>
      <c r="F2149">
        <v>3</v>
      </c>
      <c r="G2149" s="84">
        <v>632760</v>
      </c>
      <c r="H2149" s="83">
        <v>0.13729850180163095</v>
      </c>
      <c r="I2149" s="83">
        <v>0.13631392629116884</v>
      </c>
      <c r="J2149" s="83">
        <v>0.1353530564511031</v>
      </c>
      <c r="K2149" s="83">
        <v>2.0753081737151526</v>
      </c>
      <c r="L2149" s="83">
        <v>0.31396105948542891</v>
      </c>
      <c r="M2149" s="83">
        <v>0.30451988115557244</v>
      </c>
      <c r="N2149" s="83">
        <v>0.29512927492256147</v>
      </c>
      <c r="O2149" s="83">
        <v>5.7816676148934825</v>
      </c>
    </row>
    <row r="2150" spans="1:15" x14ac:dyDescent="0.25">
      <c r="A2150" s="78" t="str">
        <f t="shared" si="33"/>
        <v>391516</v>
      </c>
      <c r="B2150">
        <v>39</v>
      </c>
      <c r="C2150">
        <v>46</v>
      </c>
      <c r="D2150">
        <v>15</v>
      </c>
      <c r="E2150">
        <v>16</v>
      </c>
      <c r="F2150">
        <v>3</v>
      </c>
      <c r="G2150" s="84">
        <v>628069</v>
      </c>
      <c r="H2150" s="83">
        <v>0.13727154182104195</v>
      </c>
      <c r="I2150" s="83">
        <v>0.13631782495235395</v>
      </c>
      <c r="J2150" s="83">
        <v>0.13538799080992694</v>
      </c>
      <c r="K2150" s="83">
        <v>2.0006941912433187</v>
      </c>
      <c r="L2150" s="83">
        <v>0.31321399400384353</v>
      </c>
      <c r="M2150" s="83">
        <v>0.30391724476132398</v>
      </c>
      <c r="N2150" s="83">
        <v>0.2946746296983293</v>
      </c>
      <c r="O2150" s="83">
        <v>5.5004529757080833</v>
      </c>
    </row>
    <row r="2151" spans="1:15" x14ac:dyDescent="0.25">
      <c r="A2151" s="78" t="str">
        <f t="shared" si="33"/>
        <v>401516</v>
      </c>
      <c r="B2151">
        <v>40</v>
      </c>
      <c r="C2151">
        <v>45</v>
      </c>
      <c r="D2151">
        <v>15</v>
      </c>
      <c r="E2151">
        <v>16</v>
      </c>
      <c r="F2151">
        <v>3</v>
      </c>
      <c r="G2151" s="84">
        <v>623135</v>
      </c>
      <c r="H2151" s="83">
        <v>0.13723671435563722</v>
      </c>
      <c r="I2151" s="83">
        <v>0.13631556564789332</v>
      </c>
      <c r="J2151" s="83">
        <v>0.13542009355918058</v>
      </c>
      <c r="K2151" s="83">
        <v>1.9317403130942734</v>
      </c>
      <c r="L2151" s="83">
        <v>0.31244112431495585</v>
      </c>
      <c r="M2151" s="83">
        <v>0.30329543357378419</v>
      </c>
      <c r="N2151" s="83">
        <v>0.29420430564805378</v>
      </c>
      <c r="O2151" s="83">
        <v>5.2353454708851208</v>
      </c>
    </row>
    <row r="2152" spans="1:15" x14ac:dyDescent="0.25">
      <c r="A2152" s="78" t="str">
        <f t="shared" si="33"/>
        <v>411516</v>
      </c>
      <c r="B2152">
        <v>41</v>
      </c>
      <c r="C2152">
        <v>44</v>
      </c>
      <c r="D2152">
        <v>15</v>
      </c>
      <c r="E2152">
        <v>16</v>
      </c>
      <c r="F2152">
        <v>3</v>
      </c>
      <c r="G2152" s="84">
        <v>617933</v>
      </c>
      <c r="H2152" s="83">
        <v>0.13719772208313846</v>
      </c>
      <c r="I2152" s="83">
        <v>0.1363108945468198</v>
      </c>
      <c r="J2152" s="83">
        <v>0.13544995978528415</v>
      </c>
      <c r="K2152" s="83">
        <v>1.8453829136815805</v>
      </c>
      <c r="L2152" s="83">
        <v>0.3116535287806283</v>
      </c>
      <c r="M2152" s="83">
        <v>0.30265902614037443</v>
      </c>
      <c r="N2152" s="83">
        <v>0.29372440054180632</v>
      </c>
      <c r="O2152" s="83">
        <v>4.9582479006623696</v>
      </c>
    </row>
    <row r="2153" spans="1:15" x14ac:dyDescent="0.25">
      <c r="A2153" s="78" t="str">
        <f t="shared" si="33"/>
        <v>421516</v>
      </c>
      <c r="B2153">
        <v>42</v>
      </c>
      <c r="C2153">
        <v>43</v>
      </c>
      <c r="D2153">
        <v>15</v>
      </c>
      <c r="E2153">
        <v>16</v>
      </c>
      <c r="F2153">
        <v>3</v>
      </c>
      <c r="G2153" s="84">
        <v>612464</v>
      </c>
      <c r="H2153" s="83">
        <v>0.13715581650513337</v>
      </c>
      <c r="I2153" s="83">
        <v>0.13630352151310118</v>
      </c>
      <c r="J2153" s="83">
        <v>0.13548224875257975</v>
      </c>
      <c r="K2153" s="83">
        <v>1.7597964941612896</v>
      </c>
      <c r="L2153" s="83">
        <v>0.31085255623187646</v>
      </c>
      <c r="M2153" s="83">
        <v>0.30201448574936651</v>
      </c>
      <c r="N2153" s="83">
        <v>0.29324172522793174</v>
      </c>
      <c r="O2153" s="83">
        <v>4.6997913346743649</v>
      </c>
    </row>
    <row r="2154" spans="1:15" x14ac:dyDescent="0.25">
      <c r="A2154" s="78" t="str">
        <f t="shared" si="33"/>
        <v>431516</v>
      </c>
      <c r="B2154">
        <v>43</v>
      </c>
      <c r="C2154">
        <v>42</v>
      </c>
      <c r="D2154">
        <v>15</v>
      </c>
      <c r="E2154">
        <v>16</v>
      </c>
      <c r="F2154">
        <v>3</v>
      </c>
      <c r="G2154" s="84">
        <v>606717</v>
      </c>
      <c r="H2154" s="83">
        <v>0.13711334938694647</v>
      </c>
      <c r="I2154" s="83">
        <v>0.13629913122592577</v>
      </c>
      <c r="J2154" s="83">
        <v>0.13551622914802122</v>
      </c>
      <c r="K2154" s="83">
        <v>1.6817511294392609</v>
      </c>
      <c r="L2154" s="83">
        <v>0.31004570499920059</v>
      </c>
      <c r="M2154" s="83">
        <v>0.30136785354621676</v>
      </c>
      <c r="N2154" s="83">
        <v>0.29276252354887039</v>
      </c>
      <c r="O2154" s="83">
        <v>4.455400128890405</v>
      </c>
    </row>
    <row r="2155" spans="1:15" x14ac:dyDescent="0.25">
      <c r="A2155" s="78" t="str">
        <f t="shared" si="33"/>
        <v>441516</v>
      </c>
      <c r="B2155">
        <v>44</v>
      </c>
      <c r="C2155">
        <v>41</v>
      </c>
      <c r="D2155">
        <v>15</v>
      </c>
      <c r="E2155">
        <v>16</v>
      </c>
      <c r="F2155">
        <v>3</v>
      </c>
      <c r="G2155" s="84">
        <v>600687</v>
      </c>
      <c r="H2155" s="83">
        <v>0.1363971585867515</v>
      </c>
      <c r="I2155" s="83">
        <v>0.13563969255202793</v>
      </c>
      <c r="J2155" s="83">
        <v>0.13491718648813775</v>
      </c>
      <c r="K2155" s="83">
        <v>1.6355140031330793</v>
      </c>
      <c r="L2155" s="83">
        <v>0.3092375896265443</v>
      </c>
      <c r="M2155" s="83">
        <v>0.30072733386938622</v>
      </c>
      <c r="N2155" s="83">
        <v>0.29229032757492673</v>
      </c>
      <c r="O2155" s="83">
        <v>4.2227532808267867</v>
      </c>
    </row>
    <row r="2156" spans="1:15" x14ac:dyDescent="0.25">
      <c r="A2156" s="78" t="str">
        <f t="shared" si="33"/>
        <v>451516</v>
      </c>
      <c r="B2156">
        <v>45</v>
      </c>
      <c r="C2156">
        <v>40</v>
      </c>
      <c r="D2156">
        <v>15</v>
      </c>
      <c r="E2156">
        <v>16</v>
      </c>
      <c r="F2156">
        <v>3</v>
      </c>
      <c r="G2156" s="84">
        <v>594380</v>
      </c>
      <c r="H2156" s="83">
        <v>0.13601736262996736</v>
      </c>
      <c r="I2156" s="83">
        <v>0.13532588579696492</v>
      </c>
      <c r="J2156" s="83">
        <v>0.13466637504626669</v>
      </c>
      <c r="K2156" s="83">
        <v>1.5993775026077592</v>
      </c>
      <c r="L2156" s="83">
        <v>0.31524277398297385</v>
      </c>
      <c r="M2156" s="83">
        <v>0.30646892560314948</v>
      </c>
      <c r="N2156" s="83">
        <v>0.2977724687910091</v>
      </c>
      <c r="O2156" s="83">
        <v>3.9318971028634881</v>
      </c>
    </row>
    <row r="2157" spans="1:15" x14ac:dyDescent="0.25">
      <c r="A2157" s="78" t="str">
        <f t="shared" si="33"/>
        <v>461516</v>
      </c>
      <c r="B2157">
        <v>46</v>
      </c>
      <c r="C2157">
        <v>39</v>
      </c>
      <c r="D2157">
        <v>15</v>
      </c>
      <c r="E2157">
        <v>16</v>
      </c>
      <c r="F2157">
        <v>3</v>
      </c>
      <c r="G2157" s="84">
        <v>587795</v>
      </c>
      <c r="H2157" s="83">
        <v>0.13598958820677276</v>
      </c>
      <c r="I2157" s="83">
        <v>0.13533800049336928</v>
      </c>
      <c r="J2157" s="83">
        <v>0.13472213952143181</v>
      </c>
      <c r="K2157" s="83">
        <v>1.5630466404103471</v>
      </c>
      <c r="L2157" s="83">
        <v>0.31440212999430073</v>
      </c>
      <c r="M2157" s="83">
        <v>0.30580389421481979</v>
      </c>
      <c r="N2157" s="83">
        <v>0.2972873195586897</v>
      </c>
      <c r="O2157" s="83">
        <v>3.731722794511692</v>
      </c>
    </row>
    <row r="2158" spans="1:15" x14ac:dyDescent="0.25">
      <c r="A2158" s="78" t="str">
        <f t="shared" si="33"/>
        <v>471516</v>
      </c>
      <c r="B2158">
        <v>47</v>
      </c>
      <c r="C2158">
        <v>38</v>
      </c>
      <c r="D2158">
        <v>15</v>
      </c>
      <c r="E2158">
        <v>16</v>
      </c>
      <c r="F2158">
        <v>3</v>
      </c>
      <c r="G2158" s="84">
        <v>580927</v>
      </c>
      <c r="H2158" s="83">
        <v>0.13596716971323419</v>
      </c>
      <c r="I2158" s="83">
        <v>0.13535779882842422</v>
      </c>
      <c r="J2158" s="83">
        <v>0.1347845770638996</v>
      </c>
      <c r="K2158" s="83">
        <v>1.5241484730439452</v>
      </c>
      <c r="L2158" s="83">
        <v>0.31356779767509513</v>
      </c>
      <c r="M2158" s="83">
        <v>0.30515193819533265</v>
      </c>
      <c r="N2158" s="83">
        <v>0.29681526250286183</v>
      </c>
      <c r="O2158" s="83">
        <v>3.5463113265522175</v>
      </c>
    </row>
    <row r="2159" spans="1:15" x14ac:dyDescent="0.25">
      <c r="A2159" s="78" t="str">
        <f t="shared" si="33"/>
        <v>481516</v>
      </c>
      <c r="B2159">
        <v>48</v>
      </c>
      <c r="C2159">
        <v>37</v>
      </c>
      <c r="D2159">
        <v>15</v>
      </c>
      <c r="E2159">
        <v>16</v>
      </c>
      <c r="F2159">
        <v>3</v>
      </c>
      <c r="G2159" s="84">
        <v>573776</v>
      </c>
      <c r="H2159" s="83">
        <v>0.13595200914642647</v>
      </c>
      <c r="I2159" s="83">
        <v>0.13538558601265999</v>
      </c>
      <c r="J2159" s="83">
        <v>0.13485401968712529</v>
      </c>
      <c r="K2159" s="83">
        <v>1.490335949917738</v>
      </c>
      <c r="L2159" s="83">
        <v>0.31274574049803405</v>
      </c>
      <c r="M2159" s="83">
        <v>0.30450907671286354</v>
      </c>
      <c r="N2159" s="83">
        <v>0.29635432642703774</v>
      </c>
      <c r="O2159" s="83">
        <v>3.357224770642202</v>
      </c>
    </row>
    <row r="2160" spans="1:15" x14ac:dyDescent="0.25">
      <c r="A2160" s="78" t="str">
        <f t="shared" si="33"/>
        <v>491516</v>
      </c>
      <c r="B2160">
        <v>49</v>
      </c>
      <c r="C2160">
        <v>36</v>
      </c>
      <c r="D2160">
        <v>15</v>
      </c>
      <c r="E2160">
        <v>16</v>
      </c>
      <c r="F2160">
        <v>3</v>
      </c>
      <c r="G2160" s="84">
        <v>566403</v>
      </c>
      <c r="H2160" s="83">
        <v>0.13394349959304594</v>
      </c>
      <c r="I2160" s="83">
        <v>0.13345091745629878</v>
      </c>
      <c r="J2160" s="83">
        <v>0.1329936458669887</v>
      </c>
      <c r="K2160" s="83">
        <v>1.4808872834359987</v>
      </c>
      <c r="L2160" s="83">
        <v>0.31193337605909571</v>
      </c>
      <c r="M2160" s="83">
        <v>0.30387550913395583</v>
      </c>
      <c r="N2160" s="83">
        <v>0.29590238752266496</v>
      </c>
      <c r="O2160" s="83">
        <v>3.1409544087866768</v>
      </c>
    </row>
    <row r="2161" spans="1:15" x14ac:dyDescent="0.25">
      <c r="A2161" s="78" t="str">
        <f t="shared" si="33"/>
        <v>501516</v>
      </c>
      <c r="B2161">
        <v>50</v>
      </c>
      <c r="C2161">
        <v>35</v>
      </c>
      <c r="D2161">
        <v>15</v>
      </c>
      <c r="E2161">
        <v>16</v>
      </c>
      <c r="F2161">
        <v>3</v>
      </c>
      <c r="G2161" s="84">
        <v>558843</v>
      </c>
      <c r="H2161" s="83">
        <v>0.13394280683483553</v>
      </c>
      <c r="I2161" s="83">
        <v>0.13349008576648541</v>
      </c>
      <c r="J2161" s="83">
        <v>0.13307494233621966</v>
      </c>
      <c r="K2161" s="83">
        <v>1.4500476878121404</v>
      </c>
      <c r="L2161" s="83">
        <v>0.31112852804812802</v>
      </c>
      <c r="M2161" s="83">
        <v>0.30325153934110294</v>
      </c>
      <c r="N2161" s="83">
        <v>0.29546044237827079</v>
      </c>
      <c r="O2161" s="83">
        <v>2.9299499143766674</v>
      </c>
    </row>
    <row r="2162" spans="1:15" x14ac:dyDescent="0.25">
      <c r="A2162" s="78" t="str">
        <f t="shared" si="33"/>
        <v>18617</v>
      </c>
      <c r="B2162">
        <v>18</v>
      </c>
      <c r="C2162">
        <v>67</v>
      </c>
      <c r="D2162">
        <v>6</v>
      </c>
      <c r="E2162">
        <v>17</v>
      </c>
      <c r="F2162">
        <v>3</v>
      </c>
      <c r="G2162" s="84">
        <v>321170</v>
      </c>
      <c r="H2162" s="83">
        <v>0.12979418999283868</v>
      </c>
      <c r="I2162" s="83">
        <v>0.12813151913316934</v>
      </c>
      <c r="J2162" s="83">
        <v>0.12649687081607872</v>
      </c>
      <c r="K2162" s="83">
        <v>3.831167294579195</v>
      </c>
      <c r="L2162" s="83">
        <v>0.37318865398387147</v>
      </c>
      <c r="M2162" s="83">
        <v>0.35970047015599216</v>
      </c>
      <c r="N2162" s="83">
        <v>0.34627767226079648</v>
      </c>
      <c r="O2162" s="83">
        <v>26.826830027711182</v>
      </c>
    </row>
    <row r="2163" spans="1:15" x14ac:dyDescent="0.25">
      <c r="A2163" s="78" t="str">
        <f t="shared" si="33"/>
        <v>19617</v>
      </c>
      <c r="B2163">
        <v>19</v>
      </c>
      <c r="C2163">
        <v>66</v>
      </c>
      <c r="D2163">
        <v>6</v>
      </c>
      <c r="E2163">
        <v>17</v>
      </c>
      <c r="F2163">
        <v>3</v>
      </c>
      <c r="G2163" s="84">
        <v>319780</v>
      </c>
      <c r="H2163" s="83">
        <v>0.12986115454374883</v>
      </c>
      <c r="I2163" s="83">
        <v>0.12822878228782289</v>
      </c>
      <c r="J2163" s="83">
        <v>0.12662455438113704</v>
      </c>
      <c r="K2163" s="83">
        <v>3.7280505347426356</v>
      </c>
      <c r="L2163" s="83">
        <v>0.37290637313152791</v>
      </c>
      <c r="M2163" s="83">
        <v>0.35955657014197262</v>
      </c>
      <c r="N2163" s="83">
        <v>0.34627869160047531</v>
      </c>
      <c r="O2163" s="83">
        <v>25.202889486521983</v>
      </c>
    </row>
    <row r="2164" spans="1:15" x14ac:dyDescent="0.25">
      <c r="A2164" s="78" t="str">
        <f t="shared" si="33"/>
        <v>20617</v>
      </c>
      <c r="B2164">
        <v>20</v>
      </c>
      <c r="C2164">
        <v>65</v>
      </c>
      <c r="D2164">
        <v>6</v>
      </c>
      <c r="E2164">
        <v>17</v>
      </c>
      <c r="F2164">
        <v>3</v>
      </c>
      <c r="G2164" s="84">
        <v>318335</v>
      </c>
      <c r="H2164" s="83">
        <v>0.12992602132973124</v>
      </c>
      <c r="I2164" s="83">
        <v>0.12832707682158731</v>
      </c>
      <c r="J2164" s="83">
        <v>0.12675640441673081</v>
      </c>
      <c r="K2164" s="83">
        <v>3.6198313097837183</v>
      </c>
      <c r="L2164" s="83">
        <v>0.3726043319144926</v>
      </c>
      <c r="M2164" s="83">
        <v>0.35940125967926867</v>
      </c>
      <c r="N2164" s="83">
        <v>0.34626729702985848</v>
      </c>
      <c r="O2164" s="83">
        <v>23.646752634802958</v>
      </c>
    </row>
    <row r="2165" spans="1:15" x14ac:dyDescent="0.25">
      <c r="A2165" s="78" t="str">
        <f t="shared" si="33"/>
        <v>21617</v>
      </c>
      <c r="B2165">
        <v>21</v>
      </c>
      <c r="C2165">
        <v>64</v>
      </c>
      <c r="D2165">
        <v>6</v>
      </c>
      <c r="E2165">
        <v>17</v>
      </c>
      <c r="F2165">
        <v>3</v>
      </c>
      <c r="G2165" s="84">
        <v>316825</v>
      </c>
      <c r="H2165" s="83">
        <v>0.1299897419711197</v>
      </c>
      <c r="I2165" s="83">
        <v>0.12842420894815751</v>
      </c>
      <c r="J2165" s="83">
        <v>0.12688392645782373</v>
      </c>
      <c r="K2165" s="83">
        <v>3.5132139193561116</v>
      </c>
      <c r="L2165" s="83">
        <v>0.37228438412372761</v>
      </c>
      <c r="M2165" s="83">
        <v>0.35922670243825455</v>
      </c>
      <c r="N2165" s="83">
        <v>0.34624161603408821</v>
      </c>
      <c r="O2165" s="83">
        <v>22.185035903101081</v>
      </c>
    </row>
    <row r="2166" spans="1:15" x14ac:dyDescent="0.25">
      <c r="A2166" s="78" t="str">
        <f t="shared" si="33"/>
        <v>22617</v>
      </c>
      <c r="B2166">
        <v>22</v>
      </c>
      <c r="C2166">
        <v>63</v>
      </c>
      <c r="D2166">
        <v>6</v>
      </c>
      <c r="E2166">
        <v>17</v>
      </c>
      <c r="F2166">
        <v>3</v>
      </c>
      <c r="G2166" s="84">
        <v>315235</v>
      </c>
      <c r="H2166" s="83">
        <v>0.13005218329182991</v>
      </c>
      <c r="I2166" s="83">
        <v>0.1285199930210795</v>
      </c>
      <c r="J2166" s="83">
        <v>0.12701635287959775</v>
      </c>
      <c r="K2166" s="83">
        <v>3.423306422192967</v>
      </c>
      <c r="L2166" s="83">
        <v>0.37194473963868224</v>
      </c>
      <c r="M2166" s="83">
        <v>0.35903690897267121</v>
      </c>
      <c r="N2166" s="83">
        <v>0.34620203974812441</v>
      </c>
      <c r="O2166" s="83">
        <v>20.824280298824686</v>
      </c>
    </row>
    <row r="2167" spans="1:15" x14ac:dyDescent="0.25">
      <c r="A2167" s="78" t="str">
        <f t="shared" si="33"/>
        <v>23617</v>
      </c>
      <c r="B2167">
        <v>23</v>
      </c>
      <c r="C2167">
        <v>62</v>
      </c>
      <c r="D2167">
        <v>6</v>
      </c>
      <c r="E2167">
        <v>17</v>
      </c>
      <c r="F2167">
        <v>3</v>
      </c>
      <c r="G2167" s="84">
        <v>313560</v>
      </c>
      <c r="H2167" s="83">
        <v>0.13011225921673683</v>
      </c>
      <c r="I2167" s="83">
        <v>0.12861653272101034</v>
      </c>
      <c r="J2167" s="83">
        <v>0.12714631968363313</v>
      </c>
      <c r="K2167" s="83">
        <v>3.3192754177828805</v>
      </c>
      <c r="L2167" s="83">
        <v>0.3715780073989029</v>
      </c>
      <c r="M2167" s="83">
        <v>0.35882765658885063</v>
      </c>
      <c r="N2167" s="83">
        <v>0.34614746778925881</v>
      </c>
      <c r="O2167" s="83">
        <v>19.545793468554663</v>
      </c>
    </row>
    <row r="2168" spans="1:15" x14ac:dyDescent="0.25">
      <c r="A2168" s="78" t="str">
        <f t="shared" si="33"/>
        <v>24617</v>
      </c>
      <c r="B2168">
        <v>24</v>
      </c>
      <c r="C2168">
        <v>61</v>
      </c>
      <c r="D2168">
        <v>6</v>
      </c>
      <c r="E2168">
        <v>17</v>
      </c>
      <c r="F2168">
        <v>3</v>
      </c>
      <c r="G2168" s="84">
        <v>311785</v>
      </c>
      <c r="H2168" s="83">
        <v>0.13017303590615328</v>
      </c>
      <c r="I2168" s="83">
        <v>0.12871048960020526</v>
      </c>
      <c r="J2168" s="83">
        <v>0.1272768093397694</v>
      </c>
      <c r="K2168" s="83">
        <v>3.2229228474750227</v>
      </c>
      <c r="L2168" s="83">
        <v>0.37119489391728272</v>
      </c>
      <c r="M2168" s="83">
        <v>0.35859967605882259</v>
      </c>
      <c r="N2168" s="83">
        <v>0.3460782269833379</v>
      </c>
      <c r="O2168" s="83">
        <v>18.350212486168353</v>
      </c>
    </row>
    <row r="2169" spans="1:15" x14ac:dyDescent="0.25">
      <c r="A2169" s="78" t="str">
        <f t="shared" si="33"/>
        <v>25617</v>
      </c>
      <c r="B2169">
        <v>25</v>
      </c>
      <c r="C2169">
        <v>60</v>
      </c>
      <c r="D2169">
        <v>6</v>
      </c>
      <c r="E2169">
        <v>17</v>
      </c>
      <c r="F2169">
        <v>3</v>
      </c>
      <c r="G2169" s="84">
        <v>309900</v>
      </c>
      <c r="H2169" s="83">
        <v>0.12920942239432076</v>
      </c>
      <c r="I2169" s="83">
        <v>0.12781219748305905</v>
      </c>
      <c r="J2169" s="83">
        <v>0.12644078735075831</v>
      </c>
      <c r="K2169" s="83">
        <v>3.1621587608906099</v>
      </c>
      <c r="L2169" s="83">
        <v>0.37078412391093901</v>
      </c>
      <c r="M2169" s="83">
        <v>0.35835108099386898</v>
      </c>
      <c r="N2169" s="83">
        <v>0.3459890287189416</v>
      </c>
      <c r="O2169" s="83">
        <v>17.226076153597933</v>
      </c>
    </row>
    <row r="2170" spans="1:15" x14ac:dyDescent="0.25">
      <c r="A2170" s="78" t="str">
        <f t="shared" si="33"/>
        <v>26617</v>
      </c>
      <c r="B2170">
        <v>26</v>
      </c>
      <c r="C2170">
        <v>59</v>
      </c>
      <c r="D2170">
        <v>6</v>
      </c>
      <c r="E2170">
        <v>17</v>
      </c>
      <c r="F2170">
        <v>3</v>
      </c>
      <c r="G2170" s="84">
        <v>307905</v>
      </c>
      <c r="H2170" s="83">
        <v>0.12371348305483834</v>
      </c>
      <c r="I2170" s="83">
        <v>0.12243711534401845</v>
      </c>
      <c r="J2170" s="83">
        <v>0.12118672967311346</v>
      </c>
      <c r="K2170" s="83">
        <v>3.2402104545233108</v>
      </c>
      <c r="L2170" s="83">
        <v>0.38751887757587566</v>
      </c>
      <c r="M2170" s="83">
        <v>0.37433299231905948</v>
      </c>
      <c r="N2170" s="83">
        <v>0.36122830093697733</v>
      </c>
      <c r="O2170" s="83">
        <v>15.585073318068885</v>
      </c>
    </row>
    <row r="2171" spans="1:15" x14ac:dyDescent="0.25">
      <c r="A2171" s="78" t="str">
        <f t="shared" si="33"/>
        <v>27617</v>
      </c>
      <c r="B2171">
        <v>27</v>
      </c>
      <c r="C2171">
        <v>58</v>
      </c>
      <c r="D2171">
        <v>6</v>
      </c>
      <c r="E2171">
        <v>17</v>
      </c>
      <c r="F2171">
        <v>3</v>
      </c>
      <c r="G2171" s="84">
        <v>305785</v>
      </c>
      <c r="H2171" s="83">
        <v>0.12376669882433736</v>
      </c>
      <c r="I2171" s="83">
        <v>0.12252399561783606</v>
      </c>
      <c r="J2171" s="83">
        <v>0.12130745458410321</v>
      </c>
      <c r="K2171" s="83">
        <v>3.1386627859443728</v>
      </c>
      <c r="L2171" s="83">
        <v>0.38701048122046539</v>
      </c>
      <c r="M2171" s="83">
        <v>0.37400461108295047</v>
      </c>
      <c r="N2171" s="83">
        <v>0.36107068692054878</v>
      </c>
      <c r="O2171" s="83">
        <v>14.671609137138839</v>
      </c>
    </row>
    <row r="2172" spans="1:15" x14ac:dyDescent="0.25">
      <c r="A2172" s="78" t="str">
        <f t="shared" si="33"/>
        <v>28617</v>
      </c>
      <c r="B2172">
        <v>28</v>
      </c>
      <c r="C2172">
        <v>57</v>
      </c>
      <c r="D2172">
        <v>6</v>
      </c>
      <c r="E2172">
        <v>17</v>
      </c>
      <c r="F2172">
        <v>3</v>
      </c>
      <c r="G2172" s="84">
        <v>303535</v>
      </c>
      <c r="H2172" s="83">
        <v>0.1238176816512099</v>
      </c>
      <c r="I2172" s="83">
        <v>0.1226085953843873</v>
      </c>
      <c r="J2172" s="83">
        <v>0.12142586522147364</v>
      </c>
      <c r="K2172" s="83">
        <v>3.0329154792692772</v>
      </c>
      <c r="L2172" s="83">
        <v>0.38647602418172533</v>
      </c>
      <c r="M2172" s="83">
        <v>0.37364389609106036</v>
      </c>
      <c r="N2172" s="83">
        <v>0.36088754179913352</v>
      </c>
      <c r="O2172" s="83">
        <v>13.812723409162041</v>
      </c>
    </row>
    <row r="2173" spans="1:15" x14ac:dyDescent="0.25">
      <c r="A2173" s="78" t="str">
        <f t="shared" si="33"/>
        <v>29617</v>
      </c>
      <c r="B2173">
        <v>29</v>
      </c>
      <c r="C2173">
        <v>56</v>
      </c>
      <c r="D2173">
        <v>6</v>
      </c>
      <c r="E2173">
        <v>17</v>
      </c>
      <c r="F2173">
        <v>3</v>
      </c>
      <c r="G2173" s="84">
        <v>301155</v>
      </c>
      <c r="H2173" s="83">
        <v>0.12386644751041823</v>
      </c>
      <c r="I2173" s="83">
        <v>0.12269097308694858</v>
      </c>
      <c r="J2173" s="83">
        <v>0.12153874250801082</v>
      </c>
      <c r="K2173" s="83">
        <v>2.9208779532134614</v>
      </c>
      <c r="L2173" s="83">
        <v>0.38591090966445851</v>
      </c>
      <c r="M2173" s="83">
        <v>0.3732562965914562</v>
      </c>
      <c r="N2173" s="83">
        <v>0.36067141505204958</v>
      </c>
      <c r="O2173" s="83">
        <v>13.004429612657933</v>
      </c>
    </row>
    <row r="2174" spans="1:15" x14ac:dyDescent="0.25">
      <c r="A2174" s="78" t="str">
        <f t="shared" si="33"/>
        <v>30617</v>
      </c>
      <c r="B2174">
        <v>30</v>
      </c>
      <c r="C2174">
        <v>55</v>
      </c>
      <c r="D2174">
        <v>6</v>
      </c>
      <c r="E2174">
        <v>17</v>
      </c>
      <c r="F2174">
        <v>3</v>
      </c>
      <c r="G2174" s="84">
        <v>298630</v>
      </c>
      <c r="H2174" s="83">
        <v>0.12390918527944279</v>
      </c>
      <c r="I2174" s="83">
        <v>0.12276395539630981</v>
      </c>
      <c r="J2174" s="83">
        <v>0.12164216589090178</v>
      </c>
      <c r="K2174" s="83">
        <v>2.7957505943810066</v>
      </c>
      <c r="L2174" s="83">
        <v>0.38531627766801729</v>
      </c>
      <c r="M2174" s="83">
        <v>0.37283260221678999</v>
      </c>
      <c r="N2174" s="83">
        <v>0.36042259652412684</v>
      </c>
      <c r="O2174" s="83">
        <v>12.223162441817633</v>
      </c>
    </row>
    <row r="2175" spans="1:15" x14ac:dyDescent="0.25">
      <c r="A2175" s="78" t="str">
        <f t="shared" si="33"/>
        <v>31617</v>
      </c>
      <c r="B2175">
        <v>31</v>
      </c>
      <c r="C2175">
        <v>54</v>
      </c>
      <c r="D2175">
        <v>6</v>
      </c>
      <c r="E2175">
        <v>17</v>
      </c>
      <c r="F2175">
        <v>3</v>
      </c>
      <c r="G2175" s="84">
        <v>295955</v>
      </c>
      <c r="H2175" s="83">
        <v>0.12394789748441486</v>
      </c>
      <c r="I2175" s="83">
        <v>0.12283286310418813</v>
      </c>
      <c r="J2175" s="83">
        <v>0.12174148096839046</v>
      </c>
      <c r="K2175" s="83">
        <v>2.6660134142014833</v>
      </c>
      <c r="L2175" s="83">
        <v>0.38468010339409708</v>
      </c>
      <c r="M2175" s="83">
        <v>0.3723741785068676</v>
      </c>
      <c r="N2175" s="83">
        <v>0.36013245256880266</v>
      </c>
      <c r="O2175" s="83">
        <v>11.512006892939805</v>
      </c>
    </row>
    <row r="2176" spans="1:15" x14ac:dyDescent="0.25">
      <c r="A2176" s="78" t="str">
        <f t="shared" si="33"/>
        <v>32617</v>
      </c>
      <c r="B2176">
        <v>32</v>
      </c>
      <c r="C2176">
        <v>53</v>
      </c>
      <c r="D2176">
        <v>6</v>
      </c>
      <c r="E2176">
        <v>17</v>
      </c>
      <c r="F2176">
        <v>3</v>
      </c>
      <c r="G2176" s="84">
        <v>293130</v>
      </c>
      <c r="H2176" s="83">
        <v>0.12397571043564289</v>
      </c>
      <c r="I2176" s="83">
        <v>0.12289086753317641</v>
      </c>
      <c r="J2176" s="83">
        <v>0.12182990482038686</v>
      </c>
      <c r="K2176" s="83">
        <v>2.5471463173336062</v>
      </c>
      <c r="L2176" s="83">
        <v>0.38401050728345787</v>
      </c>
      <c r="M2176" s="83">
        <v>0.37187595947190666</v>
      </c>
      <c r="N2176" s="83">
        <v>0.35980281786238189</v>
      </c>
      <c r="O2176" s="83">
        <v>10.840725957766178</v>
      </c>
    </row>
    <row r="2177" spans="1:15" x14ac:dyDescent="0.25">
      <c r="A2177" s="78" t="str">
        <f t="shared" si="33"/>
        <v>33617</v>
      </c>
      <c r="B2177">
        <v>33</v>
      </c>
      <c r="C2177">
        <v>52</v>
      </c>
      <c r="D2177">
        <v>6</v>
      </c>
      <c r="E2177">
        <v>17</v>
      </c>
      <c r="F2177">
        <v>3</v>
      </c>
      <c r="G2177" s="84">
        <v>290150</v>
      </c>
      <c r="H2177" s="83">
        <v>0.12399793210408409</v>
      </c>
      <c r="I2177" s="83">
        <v>0.12294330518697226</v>
      </c>
      <c r="J2177" s="83">
        <v>0.12190591073582629</v>
      </c>
      <c r="K2177" s="83">
        <v>2.4188075133551612</v>
      </c>
      <c r="L2177" s="83">
        <v>0.3832982939858694</v>
      </c>
      <c r="M2177" s="83">
        <v>0.37133551611235566</v>
      </c>
      <c r="N2177" s="83">
        <v>0.35942788212993282</v>
      </c>
      <c r="O2177" s="83">
        <v>10.196122695157676</v>
      </c>
    </row>
    <row r="2178" spans="1:15" x14ac:dyDescent="0.25">
      <c r="A2178" s="78" t="str">
        <f t="shared" si="33"/>
        <v>34617</v>
      </c>
      <c r="B2178">
        <v>34</v>
      </c>
      <c r="C2178">
        <v>51</v>
      </c>
      <c r="D2178">
        <v>6</v>
      </c>
      <c r="E2178">
        <v>17</v>
      </c>
      <c r="F2178">
        <v>3</v>
      </c>
      <c r="G2178" s="84">
        <v>287000</v>
      </c>
      <c r="H2178" s="83">
        <v>0.1230383275261324</v>
      </c>
      <c r="I2178" s="83">
        <v>0.12203484320557491</v>
      </c>
      <c r="J2178" s="83">
        <v>0.12105226480836237</v>
      </c>
      <c r="K2178" s="83">
        <v>2.3217282229965157</v>
      </c>
      <c r="L2178" s="83">
        <v>0.38254355400696866</v>
      </c>
      <c r="M2178" s="83">
        <v>0.37074564459930315</v>
      </c>
      <c r="N2178" s="83">
        <v>0.35900696864111498</v>
      </c>
      <c r="O2178" s="83">
        <v>9.6024459930313597</v>
      </c>
    </row>
    <row r="2179" spans="1:15" x14ac:dyDescent="0.25">
      <c r="A2179" s="78" t="str">
        <f t="shared" ref="A2179:A2242" si="34">B2179&amp;D2179&amp;E2179</f>
        <v>35617</v>
      </c>
      <c r="B2179">
        <v>35</v>
      </c>
      <c r="C2179">
        <v>50</v>
      </c>
      <c r="D2179">
        <v>6</v>
      </c>
      <c r="E2179">
        <v>17</v>
      </c>
      <c r="F2179">
        <v>3</v>
      </c>
      <c r="G2179" s="84">
        <v>283675</v>
      </c>
      <c r="H2179" s="83">
        <v>0.11215651714109456</v>
      </c>
      <c r="I2179" s="83">
        <v>0.11129990305807702</v>
      </c>
      <c r="J2179" s="83">
        <v>0.11046091477923681</v>
      </c>
      <c r="K2179" s="83">
        <v>2.4239041156252754</v>
      </c>
      <c r="L2179" s="83">
        <v>0.39772979642196177</v>
      </c>
      <c r="M2179" s="83">
        <v>0.38536353221115716</v>
      </c>
      <c r="N2179" s="83">
        <v>0.37305367057371991</v>
      </c>
      <c r="O2179" s="83">
        <v>8.9131717634617083</v>
      </c>
    </row>
    <row r="2180" spans="1:15" x14ac:dyDescent="0.25">
      <c r="A2180" s="78" t="str">
        <f t="shared" si="34"/>
        <v>36617</v>
      </c>
      <c r="B2180">
        <v>36</v>
      </c>
      <c r="C2180">
        <v>49</v>
      </c>
      <c r="D2180">
        <v>6</v>
      </c>
      <c r="E2180">
        <v>17</v>
      </c>
      <c r="F2180">
        <v>3</v>
      </c>
      <c r="G2180" s="84">
        <v>280175</v>
      </c>
      <c r="H2180" s="83">
        <v>0.11215133398768627</v>
      </c>
      <c r="I2180" s="83">
        <v>0.11131971089497636</v>
      </c>
      <c r="J2180" s="83">
        <v>0.11050593379138039</v>
      </c>
      <c r="K2180" s="83">
        <v>2.3297974480235566</v>
      </c>
      <c r="L2180" s="83">
        <v>0.39682698313554027</v>
      </c>
      <c r="M2180" s="83">
        <v>0.38463817257071475</v>
      </c>
      <c r="N2180" s="83">
        <v>0.37251003836887658</v>
      </c>
      <c r="O2180" s="83">
        <v>8.4959650218613358</v>
      </c>
    </row>
    <row r="2181" spans="1:15" x14ac:dyDescent="0.25">
      <c r="A2181" s="78" t="str">
        <f t="shared" si="34"/>
        <v>37617</v>
      </c>
      <c r="B2181">
        <v>37</v>
      </c>
      <c r="C2181">
        <v>48</v>
      </c>
      <c r="D2181">
        <v>6</v>
      </c>
      <c r="E2181">
        <v>17</v>
      </c>
      <c r="F2181">
        <v>3</v>
      </c>
      <c r="G2181" s="84">
        <v>276480</v>
      </c>
      <c r="H2181" s="83">
        <v>0.11214192708333333</v>
      </c>
      <c r="I2181" s="83">
        <v>0.1113353587962963</v>
      </c>
      <c r="J2181" s="83">
        <v>0.110546875</v>
      </c>
      <c r="K2181" s="83">
        <v>2.2320529513888889</v>
      </c>
      <c r="L2181" s="83">
        <v>0.39588035300925928</v>
      </c>
      <c r="M2181" s="83">
        <v>0.38387586805555557</v>
      </c>
      <c r="N2181" s="83">
        <v>0.37192925347222222</v>
      </c>
      <c r="O2181" s="83">
        <v>8.1074508101851848</v>
      </c>
    </row>
    <row r="2182" spans="1:15" x14ac:dyDescent="0.25">
      <c r="A2182" s="78" t="str">
        <f t="shared" si="34"/>
        <v>38617</v>
      </c>
      <c r="B2182">
        <v>38</v>
      </c>
      <c r="C2182">
        <v>47</v>
      </c>
      <c r="D2182">
        <v>6</v>
      </c>
      <c r="E2182">
        <v>17</v>
      </c>
      <c r="F2182">
        <v>3</v>
      </c>
      <c r="G2182" s="84">
        <v>272595</v>
      </c>
      <c r="H2182" s="83">
        <v>0.1121260477998496</v>
      </c>
      <c r="I2182" s="83">
        <v>0.11134100038518682</v>
      </c>
      <c r="J2182" s="83">
        <v>0.11057796364570149</v>
      </c>
      <c r="K2182" s="83">
        <v>2.1355270639593535</v>
      </c>
      <c r="L2182" s="83">
        <v>0.39489719180469196</v>
      </c>
      <c r="M2182" s="83">
        <v>0.38307379078853243</v>
      </c>
      <c r="N2182" s="83">
        <v>0.37132009024376822</v>
      </c>
      <c r="O2182" s="83">
        <v>7.7362937691447016</v>
      </c>
    </row>
    <row r="2183" spans="1:15" x14ac:dyDescent="0.25">
      <c r="A2183" s="78" t="str">
        <f t="shared" si="34"/>
        <v>39617</v>
      </c>
      <c r="B2183">
        <v>39</v>
      </c>
      <c r="C2183">
        <v>46</v>
      </c>
      <c r="D2183">
        <v>6</v>
      </c>
      <c r="E2183">
        <v>17</v>
      </c>
      <c r="F2183">
        <v>3</v>
      </c>
      <c r="G2183" s="84">
        <v>268500</v>
      </c>
      <c r="H2183" s="83">
        <v>0.11210055865921788</v>
      </c>
      <c r="I2183" s="83">
        <v>0.11134450651769087</v>
      </c>
      <c r="J2183" s="83">
        <v>0.11060707635009311</v>
      </c>
      <c r="K2183" s="83">
        <v>2.0400782122905028</v>
      </c>
      <c r="L2183" s="83">
        <v>0.39388081936685287</v>
      </c>
      <c r="M2183" s="83">
        <v>0.3822495344506518</v>
      </c>
      <c r="N2183" s="83">
        <v>0.37068901303538176</v>
      </c>
      <c r="O2183" s="83">
        <v>7.3904655493482307</v>
      </c>
    </row>
    <row r="2184" spans="1:15" x14ac:dyDescent="0.25">
      <c r="A2184" s="78" t="str">
        <f t="shared" si="34"/>
        <v>40617</v>
      </c>
      <c r="B2184">
        <v>40</v>
      </c>
      <c r="C2184">
        <v>45</v>
      </c>
      <c r="D2184">
        <v>6</v>
      </c>
      <c r="E2184">
        <v>17</v>
      </c>
      <c r="F2184">
        <v>3</v>
      </c>
      <c r="G2184" s="84">
        <v>264195</v>
      </c>
      <c r="H2184" s="83">
        <v>0.11206873710706107</v>
      </c>
      <c r="I2184" s="83">
        <v>0.11134200117337573</v>
      </c>
      <c r="J2184" s="83">
        <v>0.11063419065463011</v>
      </c>
      <c r="K2184" s="83">
        <v>1.9455326558034785</v>
      </c>
      <c r="L2184" s="83">
        <v>0.39283862298680899</v>
      </c>
      <c r="M2184" s="83">
        <v>0.38140388728022862</v>
      </c>
      <c r="N2184" s="83">
        <v>0.37004485323340713</v>
      </c>
      <c r="O2184" s="83">
        <v>7.0637370124339975</v>
      </c>
    </row>
    <row r="2185" spans="1:15" x14ac:dyDescent="0.25">
      <c r="A2185" s="78" t="str">
        <f t="shared" si="34"/>
        <v>41617</v>
      </c>
      <c r="B2185">
        <v>41</v>
      </c>
      <c r="C2185">
        <v>44</v>
      </c>
      <c r="D2185">
        <v>6</v>
      </c>
      <c r="E2185">
        <v>17</v>
      </c>
      <c r="F2185">
        <v>3</v>
      </c>
      <c r="G2185" s="84">
        <v>259660</v>
      </c>
      <c r="H2185" s="83">
        <v>0.11203881999537857</v>
      </c>
      <c r="I2185" s="83">
        <v>0.11133790341215435</v>
      </c>
      <c r="J2185" s="83">
        <v>0.11066394515905414</v>
      </c>
      <c r="K2185" s="83">
        <v>1.8517137795578833</v>
      </c>
      <c r="L2185" s="83">
        <v>0.3917815605021952</v>
      </c>
      <c r="M2185" s="83">
        <v>0.38054763922051915</v>
      </c>
      <c r="N2185" s="83">
        <v>0.36939459292921512</v>
      </c>
      <c r="O2185" s="83">
        <v>6.7510321189247477</v>
      </c>
    </row>
    <row r="2186" spans="1:15" x14ac:dyDescent="0.25">
      <c r="A2186" s="78" t="str">
        <f t="shared" si="34"/>
        <v>42617</v>
      </c>
      <c r="B2186">
        <v>42</v>
      </c>
      <c r="C2186">
        <v>43</v>
      </c>
      <c r="D2186">
        <v>6</v>
      </c>
      <c r="E2186">
        <v>17</v>
      </c>
      <c r="F2186">
        <v>3</v>
      </c>
      <c r="G2186" s="84">
        <v>254890</v>
      </c>
      <c r="H2186" s="83">
        <v>0.11200517870453922</v>
      </c>
      <c r="I2186" s="83">
        <v>0.11133430107105026</v>
      </c>
      <c r="J2186" s="83">
        <v>0.11069480952567774</v>
      </c>
      <c r="K2186" s="83">
        <v>1.7541135391737612</v>
      </c>
      <c r="L2186" s="83">
        <v>0.39071364117854762</v>
      </c>
      <c r="M2186" s="83">
        <v>0.37968143120561809</v>
      </c>
      <c r="N2186" s="83">
        <v>0.36874337949703795</v>
      </c>
      <c r="O2186" s="83">
        <v>6.4590333084860134</v>
      </c>
    </row>
    <row r="2187" spans="1:15" x14ac:dyDescent="0.25">
      <c r="A2187" s="78" t="str">
        <f t="shared" si="34"/>
        <v>43617</v>
      </c>
      <c r="B2187">
        <v>43</v>
      </c>
      <c r="C2187">
        <v>42</v>
      </c>
      <c r="D2187">
        <v>6</v>
      </c>
      <c r="E2187">
        <v>17</v>
      </c>
      <c r="F2187">
        <v>3</v>
      </c>
      <c r="G2187" s="84">
        <v>249875</v>
      </c>
      <c r="H2187" s="83">
        <v>0.1119719859929965</v>
      </c>
      <c r="I2187" s="83">
        <v>0.11133566783391696</v>
      </c>
      <c r="J2187" s="83">
        <v>0.11072736368184093</v>
      </c>
      <c r="K2187" s="83">
        <v>1.6631155577788894</v>
      </c>
      <c r="L2187" s="83">
        <v>0.38963881940970485</v>
      </c>
      <c r="M2187" s="83">
        <v>0.37882141070535269</v>
      </c>
      <c r="N2187" s="83">
        <v>0.3681000500250125</v>
      </c>
      <c r="O2187" s="83">
        <v>6.1905152576288147</v>
      </c>
    </row>
    <row r="2188" spans="1:15" x14ac:dyDescent="0.25">
      <c r="A2188" s="78" t="str">
        <f t="shared" si="34"/>
        <v>44617</v>
      </c>
      <c r="B2188">
        <v>44</v>
      </c>
      <c r="C2188">
        <v>41</v>
      </c>
      <c r="D2188">
        <v>6</v>
      </c>
      <c r="E2188">
        <v>17</v>
      </c>
      <c r="F2188">
        <v>3</v>
      </c>
      <c r="G2188" s="84">
        <v>244595</v>
      </c>
      <c r="H2188" s="83">
        <v>0.11030070115905885</v>
      </c>
      <c r="I2188" s="83">
        <v>0.10972832641713853</v>
      </c>
      <c r="J2188" s="83">
        <v>0.10918048202130051</v>
      </c>
      <c r="K2188" s="83">
        <v>1.5892148245058157</v>
      </c>
      <c r="L2188" s="83">
        <v>0.3885688587256485</v>
      </c>
      <c r="M2188" s="83">
        <v>0.3779676608270815</v>
      </c>
      <c r="N2188" s="83">
        <v>0.36746458431284368</v>
      </c>
      <c r="O2188" s="83">
        <v>5.9294916085774441</v>
      </c>
    </row>
    <row r="2189" spans="1:15" x14ac:dyDescent="0.25">
      <c r="A2189" s="78" t="str">
        <f t="shared" si="34"/>
        <v>45617</v>
      </c>
      <c r="B2189">
        <v>45</v>
      </c>
      <c r="C2189">
        <v>40</v>
      </c>
      <c r="D2189">
        <v>6</v>
      </c>
      <c r="E2189">
        <v>17</v>
      </c>
      <c r="F2189">
        <v>3</v>
      </c>
      <c r="G2189" s="84">
        <v>239050</v>
      </c>
      <c r="H2189" s="83">
        <v>9.8355992470194525E-2</v>
      </c>
      <c r="I2189" s="83">
        <v>9.788747124032629E-2</v>
      </c>
      <c r="J2189" s="83">
        <v>9.7439866136791467E-2</v>
      </c>
      <c r="K2189" s="83">
        <v>1.6650198703200167</v>
      </c>
      <c r="L2189" s="83">
        <v>0.41463710520811548</v>
      </c>
      <c r="M2189" s="83">
        <v>0.40320435055427734</v>
      </c>
      <c r="N2189" s="83">
        <v>0.39188035975737295</v>
      </c>
      <c r="O2189" s="83">
        <v>5.7011880359757372</v>
      </c>
    </row>
    <row r="2190" spans="1:15" x14ac:dyDescent="0.25">
      <c r="A2190" s="78" t="str">
        <f t="shared" si="34"/>
        <v>46617</v>
      </c>
      <c r="B2190">
        <v>46</v>
      </c>
      <c r="C2190">
        <v>39</v>
      </c>
      <c r="D2190">
        <v>6</v>
      </c>
      <c r="E2190">
        <v>17</v>
      </c>
      <c r="F2190">
        <v>3</v>
      </c>
      <c r="G2190" s="84">
        <v>233230</v>
      </c>
      <c r="H2190" s="83">
        <v>9.8340693735797277E-2</v>
      </c>
      <c r="I2190" s="83">
        <v>9.789906958796038E-2</v>
      </c>
      <c r="J2190" s="83">
        <v>9.7487458731724055E-2</v>
      </c>
      <c r="K2190" s="83">
        <v>1.5409724306478583</v>
      </c>
      <c r="L2190" s="83">
        <v>0.41346739270248251</v>
      </c>
      <c r="M2190" s="83">
        <v>0.40227672254855723</v>
      </c>
      <c r="N2190" s="83">
        <v>0.3911932427217768</v>
      </c>
      <c r="O2190" s="83">
        <v>5.4413068644685501</v>
      </c>
    </row>
    <row r="2191" spans="1:15" x14ac:dyDescent="0.25">
      <c r="A2191" s="78" t="str">
        <f t="shared" si="34"/>
        <v>47617</v>
      </c>
      <c r="B2191">
        <v>47</v>
      </c>
      <c r="C2191">
        <v>38</v>
      </c>
      <c r="D2191">
        <v>6</v>
      </c>
      <c r="E2191">
        <v>17</v>
      </c>
      <c r="F2191">
        <v>3</v>
      </c>
      <c r="G2191" s="84">
        <v>227135</v>
      </c>
      <c r="H2191" s="83">
        <v>9.83291874876175E-2</v>
      </c>
      <c r="I2191" s="83">
        <v>9.7919739362053407E-2</v>
      </c>
      <c r="J2191" s="83">
        <v>9.7536707244590223E-2</v>
      </c>
      <c r="K2191" s="83">
        <v>1.4669293591916701</v>
      </c>
      <c r="L2191" s="83">
        <v>0.41231426244304048</v>
      </c>
      <c r="M2191" s="83">
        <v>0.40136482708521365</v>
      </c>
      <c r="N2191" s="83">
        <v>0.39052545842780723</v>
      </c>
      <c r="O2191" s="83">
        <v>5.2012239417086752</v>
      </c>
    </row>
    <row r="2192" spans="1:15" x14ac:dyDescent="0.25">
      <c r="A2192" s="78" t="str">
        <f t="shared" si="34"/>
        <v>48617</v>
      </c>
      <c r="B2192">
        <v>48</v>
      </c>
      <c r="C2192">
        <v>37</v>
      </c>
      <c r="D2192">
        <v>6</v>
      </c>
      <c r="E2192">
        <v>17</v>
      </c>
      <c r="F2192">
        <v>3</v>
      </c>
      <c r="G2192" s="84">
        <v>220765</v>
      </c>
      <c r="H2192" s="83">
        <v>9.8321744841800104E-2</v>
      </c>
      <c r="I2192" s="83">
        <v>9.7945779448735074E-2</v>
      </c>
      <c r="J2192" s="83">
        <v>9.7592462573324573E-2</v>
      </c>
      <c r="K2192" s="83">
        <v>1.4078816841437727</v>
      </c>
      <c r="L2192" s="83">
        <v>0.41117477861073992</v>
      </c>
      <c r="M2192" s="83">
        <v>0.40046655946368309</v>
      </c>
      <c r="N2192" s="83">
        <v>0.389867053201368</v>
      </c>
      <c r="O2192" s="83">
        <v>4.9716848232283199</v>
      </c>
    </row>
    <row r="2193" spans="1:15" x14ac:dyDescent="0.25">
      <c r="A2193" s="78" t="str">
        <f t="shared" si="34"/>
        <v>49617</v>
      </c>
      <c r="B2193">
        <v>49</v>
      </c>
      <c r="C2193">
        <v>36</v>
      </c>
      <c r="D2193">
        <v>6</v>
      </c>
      <c r="E2193">
        <v>17</v>
      </c>
      <c r="F2193">
        <v>3</v>
      </c>
      <c r="G2193" s="84">
        <v>214140</v>
      </c>
      <c r="H2193" s="83">
        <v>9.8318856822639397E-2</v>
      </c>
      <c r="I2193" s="83">
        <v>9.7973288502848602E-2</v>
      </c>
      <c r="J2193" s="83">
        <v>9.7651069393854484E-2</v>
      </c>
      <c r="K2193" s="83">
        <v>1.3487531521434575</v>
      </c>
      <c r="L2193" s="83">
        <v>0.41004483048472962</v>
      </c>
      <c r="M2193" s="83">
        <v>0.3995750443635005</v>
      </c>
      <c r="N2193" s="83">
        <v>0.38922200429625481</v>
      </c>
      <c r="O2193" s="83">
        <v>4.7587466143644344</v>
      </c>
    </row>
    <row r="2194" spans="1:15" x14ac:dyDescent="0.25">
      <c r="A2194" s="78" t="str">
        <f t="shared" si="34"/>
        <v>50617</v>
      </c>
      <c r="B2194">
        <v>50</v>
      </c>
      <c r="C2194">
        <v>35</v>
      </c>
      <c r="D2194">
        <v>6</v>
      </c>
      <c r="E2194">
        <v>17</v>
      </c>
      <c r="F2194">
        <v>3</v>
      </c>
      <c r="G2194" s="84">
        <v>207275</v>
      </c>
      <c r="H2194" s="83">
        <v>9.8169099023037026E-2</v>
      </c>
      <c r="I2194" s="83">
        <v>9.7865154987335667E-2</v>
      </c>
      <c r="J2194" s="83">
        <v>9.7585333494150286E-2</v>
      </c>
      <c r="K2194" s="83">
        <v>1.2927270534314317</v>
      </c>
      <c r="L2194" s="83">
        <v>0.40892534073091302</v>
      </c>
      <c r="M2194" s="83">
        <v>0.39869738270413702</v>
      </c>
      <c r="N2194" s="83">
        <v>0.38858038837293452</v>
      </c>
      <c r="O2194" s="83">
        <v>4.553882523217947</v>
      </c>
    </row>
    <row r="2195" spans="1:15" x14ac:dyDescent="0.25">
      <c r="A2195" s="78" t="str">
        <f t="shared" si="34"/>
        <v>18817</v>
      </c>
      <c r="B2195">
        <v>18</v>
      </c>
      <c r="C2195">
        <v>67</v>
      </c>
      <c r="D2195">
        <v>8</v>
      </c>
      <c r="E2195">
        <v>17</v>
      </c>
      <c r="F2195">
        <v>3</v>
      </c>
      <c r="G2195" s="84">
        <v>421175</v>
      </c>
      <c r="H2195" s="83">
        <v>0.13926989968540393</v>
      </c>
      <c r="I2195" s="83">
        <v>0.1374867929008132</v>
      </c>
      <c r="J2195" s="83">
        <v>0.13572980352585029</v>
      </c>
      <c r="K2195" s="83">
        <v>3.8396770938446014</v>
      </c>
      <c r="L2195" s="83">
        <v>0.36496230782928712</v>
      </c>
      <c r="M2195" s="83">
        <v>0.35167092063868938</v>
      </c>
      <c r="N2195" s="83">
        <v>0.33844363981717812</v>
      </c>
      <c r="O2195" s="83">
        <v>24.163115094675611</v>
      </c>
    </row>
    <row r="2196" spans="1:15" x14ac:dyDescent="0.25">
      <c r="A2196" s="78" t="str">
        <f t="shared" si="34"/>
        <v>19817</v>
      </c>
      <c r="B2196">
        <v>19</v>
      </c>
      <c r="C2196">
        <v>66</v>
      </c>
      <c r="D2196">
        <v>8</v>
      </c>
      <c r="E2196">
        <v>17</v>
      </c>
      <c r="F2196">
        <v>3</v>
      </c>
      <c r="G2196" s="84">
        <v>419995</v>
      </c>
      <c r="H2196" s="83">
        <v>0.13933975404469101</v>
      </c>
      <c r="I2196" s="83">
        <v>0.13758973321110965</v>
      </c>
      <c r="J2196" s="83">
        <v>0.13586828414623983</v>
      </c>
      <c r="K2196" s="83">
        <v>3.7398016643055274</v>
      </c>
      <c r="L2196" s="83">
        <v>0.36468053191109417</v>
      </c>
      <c r="M2196" s="83">
        <v>0.35152561340015953</v>
      </c>
      <c r="N2196" s="83">
        <v>0.3384373623495518</v>
      </c>
      <c r="O2196" s="83">
        <v>22.672558006642937</v>
      </c>
    </row>
    <row r="2197" spans="1:15" x14ac:dyDescent="0.25">
      <c r="A2197" s="78" t="str">
        <f t="shared" si="34"/>
        <v>20817</v>
      </c>
      <c r="B2197">
        <v>20</v>
      </c>
      <c r="C2197">
        <v>65</v>
      </c>
      <c r="D2197">
        <v>8</v>
      </c>
      <c r="E2197">
        <v>17</v>
      </c>
      <c r="F2197">
        <v>3</v>
      </c>
      <c r="G2197" s="84">
        <v>418775</v>
      </c>
      <c r="H2197" s="83">
        <v>0.13940899050802938</v>
      </c>
      <c r="I2197" s="83">
        <v>0.13769446600202973</v>
      </c>
      <c r="J2197" s="83">
        <v>0.13600859650170138</v>
      </c>
      <c r="K2197" s="83">
        <v>3.6413205181780191</v>
      </c>
      <c r="L2197" s="83">
        <v>0.36437944003343081</v>
      </c>
      <c r="M2197" s="83">
        <v>0.35136767954151993</v>
      </c>
      <c r="N2197" s="83">
        <v>0.33842039281236941</v>
      </c>
      <c r="O2197" s="83">
        <v>21.311513342487014</v>
      </c>
    </row>
    <row r="2198" spans="1:15" x14ac:dyDescent="0.25">
      <c r="A2198" s="78" t="str">
        <f t="shared" si="34"/>
        <v>21817</v>
      </c>
      <c r="B2198">
        <v>21</v>
      </c>
      <c r="C2198">
        <v>64</v>
      </c>
      <c r="D2198">
        <v>8</v>
      </c>
      <c r="E2198">
        <v>17</v>
      </c>
      <c r="F2198">
        <v>3</v>
      </c>
      <c r="G2198" s="84">
        <v>417500</v>
      </c>
      <c r="H2198" s="83">
        <v>0.13947784431137725</v>
      </c>
      <c r="I2198" s="83">
        <v>0.13779880239520959</v>
      </c>
      <c r="J2198" s="83">
        <v>0.13614850299401199</v>
      </c>
      <c r="K2198" s="83">
        <v>3.5442203592814372</v>
      </c>
      <c r="L2198" s="83">
        <v>0.36405988023952096</v>
      </c>
      <c r="M2198" s="83">
        <v>0.35119281437125749</v>
      </c>
      <c r="N2198" s="83">
        <v>0.33839041916167667</v>
      </c>
      <c r="O2198" s="83">
        <v>20.029377245508982</v>
      </c>
    </row>
    <row r="2199" spans="1:15" x14ac:dyDescent="0.25">
      <c r="A2199" s="78" t="str">
        <f t="shared" si="34"/>
        <v>22817</v>
      </c>
      <c r="B2199">
        <v>22</v>
      </c>
      <c r="C2199">
        <v>63</v>
      </c>
      <c r="D2199">
        <v>8</v>
      </c>
      <c r="E2199">
        <v>17</v>
      </c>
      <c r="F2199">
        <v>3</v>
      </c>
      <c r="G2199" s="84">
        <v>416155</v>
      </c>
      <c r="H2199" s="83">
        <v>0.13954656317958453</v>
      </c>
      <c r="I2199" s="83">
        <v>0.13790294481623433</v>
      </c>
      <c r="J2199" s="83">
        <v>0.13628816186276749</v>
      </c>
      <c r="K2199" s="83">
        <v>3.4579567709146835</v>
      </c>
      <c r="L2199" s="83">
        <v>0.36372024846511514</v>
      </c>
      <c r="M2199" s="83">
        <v>0.35099902680491646</v>
      </c>
      <c r="N2199" s="83">
        <v>0.33834989366942608</v>
      </c>
      <c r="O2199" s="83">
        <v>18.800021626557413</v>
      </c>
    </row>
    <row r="2200" spans="1:15" x14ac:dyDescent="0.25">
      <c r="A2200" s="78" t="str">
        <f t="shared" si="34"/>
        <v>23817</v>
      </c>
      <c r="B2200">
        <v>23</v>
      </c>
      <c r="C2200">
        <v>62</v>
      </c>
      <c r="D2200">
        <v>8</v>
      </c>
      <c r="E2200">
        <v>17</v>
      </c>
      <c r="F2200">
        <v>3</v>
      </c>
      <c r="G2200" s="84">
        <v>414740</v>
      </c>
      <c r="H2200" s="83">
        <v>0.13961276944591791</v>
      </c>
      <c r="I2200" s="83">
        <v>0.13800694410956263</v>
      </c>
      <c r="J2200" s="83">
        <v>0.13642764141389788</v>
      </c>
      <c r="K2200" s="83">
        <v>3.3630708395621354</v>
      </c>
      <c r="L2200" s="83">
        <v>0.36335776631142402</v>
      </c>
      <c r="M2200" s="83">
        <v>0.35078844577325552</v>
      </c>
      <c r="N2200" s="83">
        <v>0.33829145970969765</v>
      </c>
      <c r="O2200" s="83">
        <v>17.644864252302646</v>
      </c>
    </row>
    <row r="2201" spans="1:15" x14ac:dyDescent="0.25">
      <c r="A2201" s="78" t="str">
        <f t="shared" si="34"/>
        <v>24817</v>
      </c>
      <c r="B2201">
        <v>24</v>
      </c>
      <c r="C2201">
        <v>61</v>
      </c>
      <c r="D2201">
        <v>8</v>
      </c>
      <c r="E2201">
        <v>17</v>
      </c>
      <c r="F2201">
        <v>3</v>
      </c>
      <c r="G2201" s="84">
        <v>413235</v>
      </c>
      <c r="H2201" s="83">
        <v>0.1396759712996237</v>
      </c>
      <c r="I2201" s="83">
        <v>0.13810785630452407</v>
      </c>
      <c r="J2201" s="83">
        <v>0.13656878047600035</v>
      </c>
      <c r="K2201" s="83">
        <v>3.2695367042965868</v>
      </c>
      <c r="L2201" s="83">
        <v>0.36297264268515494</v>
      </c>
      <c r="M2201" s="83">
        <v>0.35055839897394947</v>
      </c>
      <c r="N2201" s="83">
        <v>0.33821675317918376</v>
      </c>
      <c r="O2201" s="83">
        <v>16.594530956961535</v>
      </c>
    </row>
    <row r="2202" spans="1:15" x14ac:dyDescent="0.25">
      <c r="A2202" s="78" t="str">
        <f t="shared" si="34"/>
        <v>25817</v>
      </c>
      <c r="B2202">
        <v>25</v>
      </c>
      <c r="C2202">
        <v>60</v>
      </c>
      <c r="D2202">
        <v>8</v>
      </c>
      <c r="E2202">
        <v>17</v>
      </c>
      <c r="F2202">
        <v>3</v>
      </c>
      <c r="G2202" s="84">
        <v>411640</v>
      </c>
      <c r="H2202" s="83">
        <v>0.13815469828005053</v>
      </c>
      <c r="I2202" s="83">
        <v>0.13666067437566806</v>
      </c>
      <c r="J2202" s="83">
        <v>0.13519580215722476</v>
      </c>
      <c r="K2202" s="83">
        <v>3.2374137595957633</v>
      </c>
      <c r="L2202" s="83">
        <v>0.36256437663978236</v>
      </c>
      <c r="M2202" s="83">
        <v>0.35030852200952289</v>
      </c>
      <c r="N2202" s="83">
        <v>0.33812311728694977</v>
      </c>
      <c r="O2202" s="83">
        <v>15.577531338062384</v>
      </c>
    </row>
    <row r="2203" spans="1:15" x14ac:dyDescent="0.25">
      <c r="A2203" s="78" t="str">
        <f t="shared" si="34"/>
        <v>26817</v>
      </c>
      <c r="B2203">
        <v>26</v>
      </c>
      <c r="C2203">
        <v>59</v>
      </c>
      <c r="D2203">
        <v>8</v>
      </c>
      <c r="E2203">
        <v>17</v>
      </c>
      <c r="F2203">
        <v>3</v>
      </c>
      <c r="G2203" s="84">
        <v>409940</v>
      </c>
      <c r="H2203" s="83">
        <v>0.13613699565790116</v>
      </c>
      <c r="I2203" s="83">
        <v>0.13473191198712006</v>
      </c>
      <c r="J2203" s="83">
        <v>0.13335610089281358</v>
      </c>
      <c r="K2203" s="83">
        <v>3.2242401327023469</v>
      </c>
      <c r="L2203" s="83">
        <v>0.37059081816851247</v>
      </c>
      <c r="M2203" s="83">
        <v>0.35798165585207592</v>
      </c>
      <c r="N2203" s="83">
        <v>0.34544811435819878</v>
      </c>
      <c r="O2203" s="83">
        <v>14.165148558325608</v>
      </c>
    </row>
    <row r="2204" spans="1:15" x14ac:dyDescent="0.25">
      <c r="A2204" s="78" t="str">
        <f t="shared" si="34"/>
        <v>27817</v>
      </c>
      <c r="B2204">
        <v>27</v>
      </c>
      <c r="C2204">
        <v>58</v>
      </c>
      <c r="D2204">
        <v>8</v>
      </c>
      <c r="E2204">
        <v>17</v>
      </c>
      <c r="F2204">
        <v>3</v>
      </c>
      <c r="G2204" s="84">
        <v>408130</v>
      </c>
      <c r="H2204" s="83">
        <v>0.1361968000392032</v>
      </c>
      <c r="I2204" s="83">
        <v>0.13482958861147185</v>
      </c>
      <c r="J2204" s="83">
        <v>0.1334893293803445</v>
      </c>
      <c r="K2204" s="83">
        <v>3.125614387572587</v>
      </c>
      <c r="L2204" s="83">
        <v>0.37010511356675568</v>
      </c>
      <c r="M2204" s="83">
        <v>0.35766544973415332</v>
      </c>
      <c r="N2204" s="83">
        <v>0.34529684169259794</v>
      </c>
      <c r="O2204" s="83">
        <v>13.330607894543405</v>
      </c>
    </row>
    <row r="2205" spans="1:15" x14ac:dyDescent="0.25">
      <c r="A2205" s="78" t="str">
        <f t="shared" si="34"/>
        <v>28817</v>
      </c>
      <c r="B2205">
        <v>28</v>
      </c>
      <c r="C2205">
        <v>57</v>
      </c>
      <c r="D2205">
        <v>8</v>
      </c>
      <c r="E2205">
        <v>17</v>
      </c>
      <c r="F2205">
        <v>3</v>
      </c>
      <c r="G2205" s="84">
        <v>406210</v>
      </c>
      <c r="H2205" s="83">
        <v>0.13625218483050638</v>
      </c>
      <c r="I2205" s="83">
        <v>0.13492282317028137</v>
      </c>
      <c r="J2205" s="83">
        <v>0.13361807931857905</v>
      </c>
      <c r="K2205" s="83">
        <v>3.0341990595997146</v>
      </c>
      <c r="L2205" s="83">
        <v>0.3695945446936314</v>
      </c>
      <c r="M2205" s="83">
        <v>0.35732256714507277</v>
      </c>
      <c r="N2205" s="83">
        <v>0.34512198124122989</v>
      </c>
      <c r="O2205" s="83">
        <v>12.550225252947982</v>
      </c>
    </row>
    <row r="2206" spans="1:15" x14ac:dyDescent="0.25">
      <c r="A2206" s="78" t="str">
        <f t="shared" si="34"/>
        <v>29817</v>
      </c>
      <c r="B2206">
        <v>29</v>
      </c>
      <c r="C2206">
        <v>56</v>
      </c>
      <c r="D2206">
        <v>8</v>
      </c>
      <c r="E2206">
        <v>17</v>
      </c>
      <c r="F2206">
        <v>3</v>
      </c>
      <c r="G2206" s="84">
        <v>404165</v>
      </c>
      <c r="H2206" s="83">
        <v>0.13630571672460504</v>
      </c>
      <c r="I2206" s="83">
        <v>0.13501169076985883</v>
      </c>
      <c r="J2206" s="83">
        <v>0.13374240718518426</v>
      </c>
      <c r="K2206" s="83">
        <v>2.9440748209270966</v>
      </c>
      <c r="L2206" s="83">
        <v>0.36905471775141341</v>
      </c>
      <c r="M2206" s="83">
        <v>0.35695075031237244</v>
      </c>
      <c r="N2206" s="83">
        <v>0.34491358727252486</v>
      </c>
      <c r="O2206" s="83">
        <v>11.814768720695755</v>
      </c>
    </row>
    <row r="2207" spans="1:15" x14ac:dyDescent="0.25">
      <c r="A2207" s="78" t="str">
        <f t="shared" si="34"/>
        <v>30817</v>
      </c>
      <c r="B2207">
        <v>30</v>
      </c>
      <c r="C2207">
        <v>55</v>
      </c>
      <c r="D2207">
        <v>8</v>
      </c>
      <c r="E2207">
        <v>17</v>
      </c>
      <c r="F2207">
        <v>3</v>
      </c>
      <c r="G2207" s="84">
        <v>401995</v>
      </c>
      <c r="H2207" s="83">
        <v>0.13635244219455467</v>
      </c>
      <c r="I2207" s="83">
        <v>0.13509123247801588</v>
      </c>
      <c r="J2207" s="83">
        <v>0.13385738628589908</v>
      </c>
      <c r="K2207" s="83">
        <v>2.8552171046903569</v>
      </c>
      <c r="L2207" s="83">
        <v>0.36848468264530654</v>
      </c>
      <c r="M2207" s="83">
        <v>0.35654672321795045</v>
      </c>
      <c r="N2207" s="83">
        <v>0.34467592880508463</v>
      </c>
      <c r="O2207" s="83">
        <v>11.102175400191545</v>
      </c>
    </row>
    <row r="2208" spans="1:15" x14ac:dyDescent="0.25">
      <c r="A2208" s="78" t="str">
        <f t="shared" si="34"/>
        <v>31817</v>
      </c>
      <c r="B2208">
        <v>31</v>
      </c>
      <c r="C2208">
        <v>54</v>
      </c>
      <c r="D2208">
        <v>8</v>
      </c>
      <c r="E2208">
        <v>17</v>
      </c>
      <c r="F2208">
        <v>3</v>
      </c>
      <c r="G2208" s="84">
        <v>399690</v>
      </c>
      <c r="H2208" s="83">
        <v>0.13639320473366859</v>
      </c>
      <c r="I2208" s="83">
        <v>0.13516725462233231</v>
      </c>
      <c r="J2208" s="83">
        <v>0.13396382196202056</v>
      </c>
      <c r="K2208" s="83">
        <v>2.7676048937926891</v>
      </c>
      <c r="L2208" s="83">
        <v>0.3678776051439866</v>
      </c>
      <c r="M2208" s="83">
        <v>0.35610848407515827</v>
      </c>
      <c r="N2208" s="83">
        <v>0.34439940954239534</v>
      </c>
      <c r="O2208" s="83">
        <v>10.454317095749206</v>
      </c>
    </row>
    <row r="2209" spans="1:15" x14ac:dyDescent="0.25">
      <c r="A2209" s="78" t="str">
        <f t="shared" si="34"/>
        <v>32817</v>
      </c>
      <c r="B2209">
        <v>32</v>
      </c>
      <c r="C2209">
        <v>53</v>
      </c>
      <c r="D2209">
        <v>8</v>
      </c>
      <c r="E2209">
        <v>17</v>
      </c>
      <c r="F2209">
        <v>3</v>
      </c>
      <c r="G2209" s="84">
        <v>397250</v>
      </c>
      <c r="H2209" s="83">
        <v>0.13642542479546885</v>
      </c>
      <c r="I2209" s="83">
        <v>0.13523222152297043</v>
      </c>
      <c r="J2209" s="83">
        <v>0.13406167400881058</v>
      </c>
      <c r="K2209" s="83">
        <v>2.6721334172435496</v>
      </c>
      <c r="L2209" s="83">
        <v>0.36723473882945251</v>
      </c>
      <c r="M2209" s="83">
        <v>0.35562995594713659</v>
      </c>
      <c r="N2209" s="83">
        <v>0.34408307111390812</v>
      </c>
      <c r="O2209" s="83">
        <v>9.8424166142227811</v>
      </c>
    </row>
    <row r="2210" spans="1:15" x14ac:dyDescent="0.25">
      <c r="A2210" s="78" t="str">
        <f t="shared" si="34"/>
        <v>33817</v>
      </c>
      <c r="B2210">
        <v>33</v>
      </c>
      <c r="C2210">
        <v>52</v>
      </c>
      <c r="D2210">
        <v>8</v>
      </c>
      <c r="E2210">
        <v>17</v>
      </c>
      <c r="F2210">
        <v>3</v>
      </c>
      <c r="G2210" s="84">
        <v>394660</v>
      </c>
      <c r="H2210" s="83">
        <v>0.13645162925049409</v>
      </c>
      <c r="I2210" s="83">
        <v>0.13528860284802108</v>
      </c>
      <c r="J2210" s="83">
        <v>0.13414838088481223</v>
      </c>
      <c r="K2210" s="83">
        <v>2.5610880251355597</v>
      </c>
      <c r="L2210" s="83">
        <v>0.36655602290579231</v>
      </c>
      <c r="M2210" s="83">
        <v>0.35511326204834542</v>
      </c>
      <c r="N2210" s="83">
        <v>0.34372371154918158</v>
      </c>
      <c r="O2210" s="83">
        <v>9.2492221152384335</v>
      </c>
    </row>
    <row r="2211" spans="1:15" x14ac:dyDescent="0.25">
      <c r="A2211" s="78" t="str">
        <f t="shared" si="34"/>
        <v>34817</v>
      </c>
      <c r="B2211">
        <v>34</v>
      </c>
      <c r="C2211">
        <v>51</v>
      </c>
      <c r="D2211">
        <v>8</v>
      </c>
      <c r="E2211">
        <v>17</v>
      </c>
      <c r="F2211">
        <v>3</v>
      </c>
      <c r="G2211" s="84">
        <v>391925</v>
      </c>
      <c r="H2211" s="83">
        <v>0.13494418574982459</v>
      </c>
      <c r="I2211" s="83">
        <v>0.13384703706066212</v>
      </c>
      <c r="J2211" s="83">
        <v>0.1327677489315558</v>
      </c>
      <c r="K2211" s="83">
        <v>2.4888971104165338</v>
      </c>
      <c r="L2211" s="83">
        <v>0.36583274861261722</v>
      </c>
      <c r="M2211" s="83">
        <v>0.35454997767429991</v>
      </c>
      <c r="N2211" s="83">
        <v>0.34332333992473052</v>
      </c>
      <c r="O2211" s="83">
        <v>8.7034075397078521</v>
      </c>
    </row>
    <row r="2212" spans="1:15" x14ac:dyDescent="0.25">
      <c r="A2212" s="78" t="str">
        <f t="shared" si="34"/>
        <v>35817</v>
      </c>
      <c r="B2212">
        <v>35</v>
      </c>
      <c r="C2212">
        <v>50</v>
      </c>
      <c r="D2212">
        <v>8</v>
      </c>
      <c r="E2212">
        <v>17</v>
      </c>
      <c r="F2212">
        <v>3</v>
      </c>
      <c r="G2212" s="84">
        <v>389025</v>
      </c>
      <c r="H2212" s="83">
        <v>0.13072424651372019</v>
      </c>
      <c r="I2212" s="83">
        <v>0.12972688130582868</v>
      </c>
      <c r="J2212" s="83">
        <v>0.12874750980014138</v>
      </c>
      <c r="K2212" s="83">
        <v>2.4742060278902382</v>
      </c>
      <c r="L2212" s="83">
        <v>0.37500931816721289</v>
      </c>
      <c r="M2212" s="83">
        <v>0.36334682860998652</v>
      </c>
      <c r="N2212" s="83">
        <v>0.35174089068825909</v>
      </c>
      <c r="O2212" s="83">
        <v>8.0085829959514179</v>
      </c>
    </row>
    <row r="2213" spans="1:15" x14ac:dyDescent="0.25">
      <c r="A2213" s="78" t="str">
        <f t="shared" si="34"/>
        <v>36817</v>
      </c>
      <c r="B2213">
        <v>36</v>
      </c>
      <c r="C2213">
        <v>49</v>
      </c>
      <c r="D2213">
        <v>8</v>
      </c>
      <c r="E2213">
        <v>17</v>
      </c>
      <c r="F2213">
        <v>3</v>
      </c>
      <c r="G2213" s="84">
        <v>385960</v>
      </c>
      <c r="H2213" s="83">
        <v>0.13072080008291015</v>
      </c>
      <c r="I2213" s="83">
        <v>0.12975178775002591</v>
      </c>
      <c r="J2213" s="83">
        <v>0.12880091201160743</v>
      </c>
      <c r="K2213" s="83">
        <v>2.391879987563478</v>
      </c>
      <c r="L2213" s="83">
        <v>0.37415794382837597</v>
      </c>
      <c r="M2213" s="83">
        <v>0.36266452482122502</v>
      </c>
      <c r="N2213" s="83">
        <v>0.35122810653953779</v>
      </c>
      <c r="O2213" s="83">
        <v>7.6295263757902374</v>
      </c>
    </row>
    <row r="2214" spans="1:15" x14ac:dyDescent="0.25">
      <c r="A2214" s="78" t="str">
        <f t="shared" si="34"/>
        <v>37817</v>
      </c>
      <c r="B2214">
        <v>37</v>
      </c>
      <c r="C2214">
        <v>48</v>
      </c>
      <c r="D2214">
        <v>8</v>
      </c>
      <c r="E2214">
        <v>17</v>
      </c>
      <c r="F2214">
        <v>3</v>
      </c>
      <c r="G2214" s="84">
        <v>382720</v>
      </c>
      <c r="H2214" s="83">
        <v>0.13070913461538461</v>
      </c>
      <c r="I2214" s="83">
        <v>0.12976849916387959</v>
      </c>
      <c r="J2214" s="83">
        <v>0.12884615384615383</v>
      </c>
      <c r="K2214" s="83">
        <v>2.3109714673913042</v>
      </c>
      <c r="L2214" s="83">
        <v>0.37326505016722406</v>
      </c>
      <c r="M2214" s="83">
        <v>0.36194345735785954</v>
      </c>
      <c r="N2214" s="83">
        <v>0.35068196070234114</v>
      </c>
      <c r="O2214" s="83">
        <v>7.2671639841137123</v>
      </c>
    </row>
    <row r="2215" spans="1:15" x14ac:dyDescent="0.25">
      <c r="A2215" s="78" t="str">
        <f t="shared" si="34"/>
        <v>38817</v>
      </c>
      <c r="B2215">
        <v>38</v>
      </c>
      <c r="C2215">
        <v>47</v>
      </c>
      <c r="D2215">
        <v>8</v>
      </c>
      <c r="E2215">
        <v>17</v>
      </c>
      <c r="F2215">
        <v>3</v>
      </c>
      <c r="G2215" s="84">
        <v>379300</v>
      </c>
      <c r="H2215" s="83">
        <v>0.13068810967571842</v>
      </c>
      <c r="I2215" s="83">
        <v>0.12977590297917216</v>
      </c>
      <c r="J2215" s="83">
        <v>0.1288847877669391</v>
      </c>
      <c r="K2215" s="83">
        <v>2.2360848932243607</v>
      </c>
      <c r="L2215" s="83">
        <v>0.37233851832322701</v>
      </c>
      <c r="M2215" s="83">
        <v>0.36118903242815714</v>
      </c>
      <c r="N2215" s="83">
        <v>0.35010809385710517</v>
      </c>
      <c r="O2215" s="83">
        <v>6.925148958607962</v>
      </c>
    </row>
    <row r="2216" spans="1:15" x14ac:dyDescent="0.25">
      <c r="A2216" s="78" t="str">
        <f t="shared" si="34"/>
        <v>39817</v>
      </c>
      <c r="B2216">
        <v>39</v>
      </c>
      <c r="C2216">
        <v>46</v>
      </c>
      <c r="D2216">
        <v>8</v>
      </c>
      <c r="E2216">
        <v>17</v>
      </c>
      <c r="F2216">
        <v>3</v>
      </c>
      <c r="G2216" s="84">
        <v>375680</v>
      </c>
      <c r="H2216" s="83">
        <v>0.13065907155025552</v>
      </c>
      <c r="I2216" s="83">
        <v>0.12977800255536626</v>
      </c>
      <c r="J2216" s="83">
        <v>0.12892089011925043</v>
      </c>
      <c r="K2216" s="83">
        <v>2.1576128620102213</v>
      </c>
      <c r="L2216" s="83">
        <v>0.37137989778534924</v>
      </c>
      <c r="M2216" s="83">
        <v>0.3604131175468484</v>
      </c>
      <c r="N2216" s="83">
        <v>0.34951288330494035</v>
      </c>
      <c r="O2216" s="83">
        <v>6.6022412691652468</v>
      </c>
    </row>
    <row r="2217" spans="1:15" x14ac:dyDescent="0.25">
      <c r="A2217" s="78" t="str">
        <f t="shared" si="34"/>
        <v>40817</v>
      </c>
      <c r="B2217">
        <v>40</v>
      </c>
      <c r="C2217">
        <v>45</v>
      </c>
      <c r="D2217">
        <v>8</v>
      </c>
      <c r="E2217">
        <v>17</v>
      </c>
      <c r="F2217">
        <v>3</v>
      </c>
      <c r="G2217" s="84">
        <v>371855</v>
      </c>
      <c r="H2217" s="83">
        <v>0.13062618493767733</v>
      </c>
      <c r="I2217" s="83">
        <v>0.12977639133533231</v>
      </c>
      <c r="J2217" s="83">
        <v>0.12895348993559316</v>
      </c>
      <c r="K2217" s="83">
        <v>2.0802517110163907</v>
      </c>
      <c r="L2217" s="83">
        <v>0.37039706337147543</v>
      </c>
      <c r="M2217" s="83">
        <v>0.35961329012652782</v>
      </c>
      <c r="N2217" s="83">
        <v>0.34890212582861602</v>
      </c>
      <c r="O2217" s="83">
        <v>6.2972798537064181</v>
      </c>
    </row>
    <row r="2218" spans="1:15" x14ac:dyDescent="0.25">
      <c r="A2218" s="78" t="str">
        <f t="shared" si="34"/>
        <v>41817</v>
      </c>
      <c r="B2218">
        <v>41</v>
      </c>
      <c r="C2218">
        <v>44</v>
      </c>
      <c r="D2218">
        <v>8</v>
      </c>
      <c r="E2218">
        <v>17</v>
      </c>
      <c r="F2218">
        <v>3</v>
      </c>
      <c r="G2218" s="84">
        <v>367810</v>
      </c>
      <c r="H2218" s="83">
        <v>0.1305864440879802</v>
      </c>
      <c r="I2218" s="83">
        <v>0.12977080557896739</v>
      </c>
      <c r="J2218" s="83">
        <v>0.12898507381528507</v>
      </c>
      <c r="K2218" s="83">
        <v>2.0038797205078711</v>
      </c>
      <c r="L2218" s="83">
        <v>0.36939996193686958</v>
      </c>
      <c r="M2218" s="83">
        <v>0.35880481770479322</v>
      </c>
      <c r="N2218" s="83">
        <v>0.34828851852858811</v>
      </c>
      <c r="O2218" s="83">
        <v>6.0059595987058536</v>
      </c>
    </row>
    <row r="2219" spans="1:15" x14ac:dyDescent="0.25">
      <c r="A2219" s="78" t="str">
        <f t="shared" si="34"/>
        <v>42817</v>
      </c>
      <c r="B2219">
        <v>42</v>
      </c>
      <c r="C2219">
        <v>43</v>
      </c>
      <c r="D2219">
        <v>8</v>
      </c>
      <c r="E2219">
        <v>17</v>
      </c>
      <c r="F2219">
        <v>3</v>
      </c>
      <c r="G2219" s="84">
        <v>363530</v>
      </c>
      <c r="H2219" s="83">
        <v>0.1305476851979204</v>
      </c>
      <c r="I2219" s="83">
        <v>0.12976920749319176</v>
      </c>
      <c r="J2219" s="83">
        <v>0.12902098863917696</v>
      </c>
      <c r="K2219" s="83">
        <v>1.9326658047478888</v>
      </c>
      <c r="L2219" s="83">
        <v>0.36839050422248509</v>
      </c>
      <c r="M2219" s="83">
        <v>0.3579897119907573</v>
      </c>
      <c r="N2219" s="83">
        <v>0.34767419470195032</v>
      </c>
      <c r="O2219" s="83">
        <v>5.7342365141803979</v>
      </c>
    </row>
    <row r="2220" spans="1:15" x14ac:dyDescent="0.25">
      <c r="A2220" s="78" t="str">
        <f t="shared" si="34"/>
        <v>43817</v>
      </c>
      <c r="B2220">
        <v>43</v>
      </c>
      <c r="C2220">
        <v>42</v>
      </c>
      <c r="D2220">
        <v>8</v>
      </c>
      <c r="E2220">
        <v>17</v>
      </c>
      <c r="F2220">
        <v>3</v>
      </c>
      <c r="G2220" s="84">
        <v>359000</v>
      </c>
      <c r="H2220" s="83">
        <v>0.13050974930362116</v>
      </c>
      <c r="I2220" s="83">
        <v>0.12976880222841225</v>
      </c>
      <c r="J2220" s="83">
        <v>0.12906128133704736</v>
      </c>
      <c r="K2220" s="83">
        <v>1.8600055710306407</v>
      </c>
      <c r="L2220" s="83">
        <v>0.36737883008356548</v>
      </c>
      <c r="M2220" s="83">
        <v>0.35718105849582171</v>
      </c>
      <c r="N2220" s="83">
        <v>0.34706963788300838</v>
      </c>
      <c r="O2220" s="83">
        <v>5.4815069637883012</v>
      </c>
    </row>
    <row r="2221" spans="1:15" x14ac:dyDescent="0.25">
      <c r="A2221" s="78" t="str">
        <f t="shared" si="34"/>
        <v>44817</v>
      </c>
      <c r="B2221">
        <v>44</v>
      </c>
      <c r="C2221">
        <v>41</v>
      </c>
      <c r="D2221">
        <v>8</v>
      </c>
      <c r="E2221">
        <v>17</v>
      </c>
      <c r="F2221">
        <v>3</v>
      </c>
      <c r="G2221" s="84">
        <v>354200</v>
      </c>
      <c r="H2221" s="83">
        <v>0.12901185770750989</v>
      </c>
      <c r="I2221" s="83">
        <v>0.1283399209486166</v>
      </c>
      <c r="J2221" s="83">
        <v>0.1277046866177301</v>
      </c>
      <c r="K2221" s="83">
        <v>1.8062450592885375</v>
      </c>
      <c r="L2221" s="83">
        <v>0.36637210615471483</v>
      </c>
      <c r="M2221" s="83">
        <v>0.3563749294184077</v>
      </c>
      <c r="N2221" s="83">
        <v>0.34647092038396388</v>
      </c>
      <c r="O2221" s="83">
        <v>5.2367645398080178</v>
      </c>
    </row>
    <row r="2222" spans="1:15" x14ac:dyDescent="0.25">
      <c r="A2222" s="78" t="str">
        <f t="shared" si="34"/>
        <v>45817</v>
      </c>
      <c r="B2222">
        <v>45</v>
      </c>
      <c r="C2222">
        <v>40</v>
      </c>
      <c r="D2222">
        <v>8</v>
      </c>
      <c r="E2222">
        <v>17</v>
      </c>
      <c r="F2222">
        <v>3</v>
      </c>
      <c r="G2222" s="84">
        <v>349120</v>
      </c>
      <c r="H2222" s="83">
        <v>0.12551558203483043</v>
      </c>
      <c r="I2222" s="83">
        <v>0.12491120531622364</v>
      </c>
      <c r="J2222" s="83">
        <v>0.12434120073327223</v>
      </c>
      <c r="K2222" s="83">
        <v>1.7860706920256646</v>
      </c>
      <c r="L2222" s="83">
        <v>0.37994958753437214</v>
      </c>
      <c r="M2222" s="83">
        <v>0.36947181484876263</v>
      </c>
      <c r="N2222" s="83">
        <v>0.35909429422548123</v>
      </c>
      <c r="O2222" s="83">
        <v>4.9681943171402381</v>
      </c>
    </row>
    <row r="2223" spans="1:15" x14ac:dyDescent="0.25">
      <c r="A2223" s="78" t="str">
        <f t="shared" si="34"/>
        <v>46817</v>
      </c>
      <c r="B2223">
        <v>46</v>
      </c>
      <c r="C2223">
        <v>39</v>
      </c>
      <c r="D2223">
        <v>8</v>
      </c>
      <c r="E2223">
        <v>17</v>
      </c>
      <c r="F2223">
        <v>3</v>
      </c>
      <c r="G2223" s="84">
        <v>343745</v>
      </c>
      <c r="H2223" s="83">
        <v>0.12549418900638554</v>
      </c>
      <c r="I2223" s="83">
        <v>0.12492981716097688</v>
      </c>
      <c r="J2223" s="83">
        <v>0.1244003549142533</v>
      </c>
      <c r="K2223" s="83">
        <v>1.6922806149907634</v>
      </c>
      <c r="L2223" s="83">
        <v>0.37887969279553158</v>
      </c>
      <c r="M2223" s="83">
        <v>0.36862499818179173</v>
      </c>
      <c r="N2223" s="83">
        <v>0.35846630496443582</v>
      </c>
      <c r="O2223" s="83">
        <v>4.7305037164176937</v>
      </c>
    </row>
    <row r="2224" spans="1:15" x14ac:dyDescent="0.25">
      <c r="A2224" s="78" t="str">
        <f t="shared" si="34"/>
        <v>47817</v>
      </c>
      <c r="B2224">
        <v>47</v>
      </c>
      <c r="C2224">
        <v>38</v>
      </c>
      <c r="D2224">
        <v>8</v>
      </c>
      <c r="E2224">
        <v>17</v>
      </c>
      <c r="F2224">
        <v>3</v>
      </c>
      <c r="G2224" s="84">
        <v>338080</v>
      </c>
      <c r="H2224" s="83">
        <v>0.12547917652626597</v>
      </c>
      <c r="I2224" s="83">
        <v>0.12495563180312352</v>
      </c>
      <c r="J2224" s="83">
        <v>0.12446462375769049</v>
      </c>
      <c r="K2224" s="83">
        <v>1.6024254614292475</v>
      </c>
      <c r="L2224" s="83">
        <v>0.37782181732134407</v>
      </c>
      <c r="M2224" s="83">
        <v>0.36778868906767631</v>
      </c>
      <c r="N2224" s="83">
        <v>0.35785317084713675</v>
      </c>
      <c r="O2224" s="83">
        <v>4.5090451964032185</v>
      </c>
    </row>
    <row r="2225" spans="1:15" x14ac:dyDescent="0.25">
      <c r="A2225" s="78" t="str">
        <f t="shared" si="34"/>
        <v>48817</v>
      </c>
      <c r="B2225">
        <v>48</v>
      </c>
      <c r="C2225">
        <v>37</v>
      </c>
      <c r="D2225">
        <v>8</v>
      </c>
      <c r="E2225">
        <v>17</v>
      </c>
      <c r="F2225">
        <v>3</v>
      </c>
      <c r="G2225" s="84">
        <v>332115</v>
      </c>
      <c r="H2225" s="83">
        <v>0.12547159869322375</v>
      </c>
      <c r="I2225" s="83">
        <v>0.12498682685214459</v>
      </c>
      <c r="J2225" s="83">
        <v>0.12453517606853048</v>
      </c>
      <c r="K2225" s="83">
        <v>1.5086671785375547</v>
      </c>
      <c r="L2225" s="83">
        <v>0.37677611670656247</v>
      </c>
      <c r="M2225" s="83">
        <v>0.36696325068123992</v>
      </c>
      <c r="N2225" s="83">
        <v>0.35724974782831248</v>
      </c>
      <c r="O2225" s="83">
        <v>4.2989657197055235</v>
      </c>
    </row>
    <row r="2226" spans="1:15" x14ac:dyDescent="0.25">
      <c r="A2226" s="78" t="str">
        <f t="shared" si="34"/>
        <v>49817</v>
      </c>
      <c r="B2226">
        <v>49</v>
      </c>
      <c r="C2226">
        <v>36</v>
      </c>
      <c r="D2226">
        <v>8</v>
      </c>
      <c r="E2226">
        <v>17</v>
      </c>
      <c r="F2226">
        <v>3</v>
      </c>
      <c r="G2226" s="84">
        <v>325865</v>
      </c>
      <c r="H2226" s="83">
        <v>0.12546606723643228</v>
      </c>
      <c r="I2226" s="83">
        <v>0.12502109769383027</v>
      </c>
      <c r="J2226" s="83">
        <v>0.12461295321682292</v>
      </c>
      <c r="K2226" s="83">
        <v>1.4196338974728799</v>
      </c>
      <c r="L2226" s="83">
        <v>0.37574148803952556</v>
      </c>
      <c r="M2226" s="83">
        <v>0.36614855845211974</v>
      </c>
      <c r="N2226" s="83">
        <v>0.35665689779509918</v>
      </c>
      <c r="O2226" s="83">
        <v>4.1031009773986158</v>
      </c>
    </row>
    <row r="2227" spans="1:15" x14ac:dyDescent="0.25">
      <c r="A2227" s="78" t="str">
        <f t="shared" si="34"/>
        <v>50817</v>
      </c>
      <c r="B2227">
        <v>50</v>
      </c>
      <c r="C2227">
        <v>35</v>
      </c>
      <c r="D2227">
        <v>8</v>
      </c>
      <c r="E2227">
        <v>17</v>
      </c>
      <c r="F2227">
        <v>3</v>
      </c>
      <c r="G2227" s="84">
        <v>319350</v>
      </c>
      <c r="H2227" s="83">
        <v>0.12369187411930484</v>
      </c>
      <c r="I2227" s="83">
        <v>0.12330984812901205</v>
      </c>
      <c r="J2227" s="83">
        <v>0.12295913574448097</v>
      </c>
      <c r="K2227" s="83">
        <v>1.362464380773446</v>
      </c>
      <c r="L2227" s="83">
        <v>0.37471426334742447</v>
      </c>
      <c r="M2227" s="83">
        <v>0.36534210114294663</v>
      </c>
      <c r="N2227" s="83">
        <v>0.35607327383748238</v>
      </c>
      <c r="O2227" s="83">
        <v>3.9103679348677001</v>
      </c>
    </row>
    <row r="2228" spans="1:15" x14ac:dyDescent="0.25">
      <c r="A2228" s="78" t="str">
        <f t="shared" si="34"/>
        <v>51817</v>
      </c>
      <c r="B2228">
        <v>51</v>
      </c>
      <c r="C2228">
        <v>34</v>
      </c>
      <c r="D2228">
        <v>8</v>
      </c>
      <c r="E2228">
        <v>17</v>
      </c>
      <c r="F2228">
        <v>3</v>
      </c>
      <c r="G2228" s="84">
        <v>312580</v>
      </c>
      <c r="H2228" s="83">
        <v>0.12016763708490627</v>
      </c>
      <c r="I2228" s="83">
        <v>0.11984451980293045</v>
      </c>
      <c r="J2228" s="83">
        <v>0.11955659351206091</v>
      </c>
      <c r="K2228" s="83">
        <v>1.3634013692494722</v>
      </c>
      <c r="L2228" s="83">
        <v>0.38536694606180816</v>
      </c>
      <c r="M2228" s="83">
        <v>0.37573421204171731</v>
      </c>
      <c r="N2228" s="83">
        <v>0.36620705099494527</v>
      </c>
      <c r="O2228" s="83">
        <v>3.7312783927314608</v>
      </c>
    </row>
    <row r="2229" spans="1:15" x14ac:dyDescent="0.25">
      <c r="A2229" s="78" t="str">
        <f t="shared" si="34"/>
        <v>52817</v>
      </c>
      <c r="B2229">
        <v>52</v>
      </c>
      <c r="C2229">
        <v>33</v>
      </c>
      <c r="D2229">
        <v>8</v>
      </c>
      <c r="E2229">
        <v>17</v>
      </c>
      <c r="F2229">
        <v>3</v>
      </c>
      <c r="G2229" s="84">
        <v>305595</v>
      </c>
      <c r="H2229" s="83">
        <v>0.12017866784469641</v>
      </c>
      <c r="I2229" s="83">
        <v>0.11989397732292741</v>
      </c>
      <c r="J2229" s="83">
        <v>0.11964528215448551</v>
      </c>
      <c r="K2229" s="83">
        <v>1.3243606734403377</v>
      </c>
      <c r="L2229" s="83">
        <v>0.38428966442513784</v>
      </c>
      <c r="M2229" s="83">
        <v>0.37488833259706472</v>
      </c>
      <c r="N2229" s="83">
        <v>0.36559825913382088</v>
      </c>
      <c r="O2229" s="83">
        <v>3.5643515109867634</v>
      </c>
    </row>
    <row r="2230" spans="1:15" x14ac:dyDescent="0.25">
      <c r="A2230" s="78" t="str">
        <f t="shared" si="34"/>
        <v>53817</v>
      </c>
      <c r="B2230">
        <v>53</v>
      </c>
      <c r="C2230">
        <v>32</v>
      </c>
      <c r="D2230">
        <v>8</v>
      </c>
      <c r="E2230">
        <v>17</v>
      </c>
      <c r="F2230">
        <v>3</v>
      </c>
      <c r="G2230" s="84">
        <v>298415</v>
      </c>
      <c r="H2230" s="83">
        <v>0.12019167937268568</v>
      </c>
      <c r="I2230" s="83">
        <v>0.11994370256186854</v>
      </c>
      <c r="J2230" s="83">
        <v>0.11973593820685957</v>
      </c>
      <c r="K2230" s="83">
        <v>1.2869158721914113</v>
      </c>
      <c r="L2230" s="83">
        <v>0.38321800177605014</v>
      </c>
      <c r="M2230" s="83">
        <v>0.37404956185178356</v>
      </c>
      <c r="N2230" s="83">
        <v>0.36499505721897357</v>
      </c>
      <c r="O2230" s="83">
        <v>3.3608833336125863</v>
      </c>
    </row>
    <row r="2231" spans="1:15" x14ac:dyDescent="0.25">
      <c r="A2231" s="78" t="str">
        <f t="shared" si="34"/>
        <v>54817</v>
      </c>
      <c r="B2231">
        <v>54</v>
      </c>
      <c r="C2231">
        <v>31</v>
      </c>
      <c r="D2231">
        <v>8</v>
      </c>
      <c r="E2231">
        <v>17</v>
      </c>
      <c r="F2231">
        <v>3</v>
      </c>
      <c r="G2231" s="84">
        <v>291055</v>
      </c>
      <c r="H2231" s="83">
        <v>0.12020752091529092</v>
      </c>
      <c r="I2231" s="83">
        <v>0.1200013743106973</v>
      </c>
      <c r="J2231" s="83">
        <v>0.11983302125027916</v>
      </c>
      <c r="K2231" s="83">
        <v>1.2517084399855698</v>
      </c>
      <c r="L2231" s="83">
        <v>0.38214426826544812</v>
      </c>
      <c r="M2231" s="83">
        <v>0.37321468450980055</v>
      </c>
      <c r="N2231" s="83">
        <v>0.36440535294016596</v>
      </c>
      <c r="O2231" s="83">
        <v>3.1472883132054079</v>
      </c>
    </row>
    <row r="2232" spans="1:15" x14ac:dyDescent="0.25">
      <c r="A2232" s="78" t="str">
        <f t="shared" si="34"/>
        <v>55817</v>
      </c>
      <c r="B2232">
        <v>55</v>
      </c>
      <c r="C2232">
        <v>30</v>
      </c>
      <c r="D2232">
        <v>8</v>
      </c>
      <c r="E2232">
        <v>17</v>
      </c>
      <c r="F2232">
        <v>3</v>
      </c>
      <c r="G2232" s="84">
        <v>283540</v>
      </c>
      <c r="H2232" s="83">
        <v>0.1195316357480426</v>
      </c>
      <c r="I2232" s="83">
        <v>0.11938350849968259</v>
      </c>
      <c r="J2232" s="83">
        <v>0.1192741764830359</v>
      </c>
      <c r="K2232" s="83">
        <v>1.220363969810256</v>
      </c>
      <c r="L2232" s="83">
        <v>0.3810785074416308</v>
      </c>
      <c r="M2232" s="83">
        <v>0.37238837553784299</v>
      </c>
      <c r="N2232" s="83">
        <v>0.36382873668618182</v>
      </c>
      <c r="O2232" s="83">
        <v>2.9413204486139524</v>
      </c>
    </row>
    <row r="2233" spans="1:15" x14ac:dyDescent="0.25">
      <c r="A2233" s="78" t="str">
        <f t="shared" si="34"/>
        <v>181017</v>
      </c>
      <c r="B2233">
        <v>18</v>
      </c>
      <c r="C2233">
        <v>67</v>
      </c>
      <c r="D2233">
        <v>10</v>
      </c>
      <c r="E2233">
        <v>17</v>
      </c>
      <c r="F2233">
        <v>3</v>
      </c>
      <c r="G2233" s="84">
        <v>506702</v>
      </c>
      <c r="H2233" s="83">
        <v>0.14523131939483166</v>
      </c>
      <c r="I2233" s="83">
        <v>0.14337223851494565</v>
      </c>
      <c r="J2233" s="83">
        <v>0.14153881374062072</v>
      </c>
      <c r="K2233" s="83">
        <v>3.8714254137540407</v>
      </c>
      <c r="L2233" s="83">
        <v>0.35458711431965928</v>
      </c>
      <c r="M2233" s="83">
        <v>0.3416505164771404</v>
      </c>
      <c r="N2233" s="83">
        <v>0.32877707212523338</v>
      </c>
      <c r="O2233" s="83">
        <v>22.383917963615694</v>
      </c>
    </row>
    <row r="2234" spans="1:15" x14ac:dyDescent="0.25">
      <c r="A2234" s="78" t="str">
        <f t="shared" si="34"/>
        <v>191017</v>
      </c>
      <c r="B2234">
        <v>19</v>
      </c>
      <c r="C2234">
        <v>66</v>
      </c>
      <c r="D2234">
        <v>10</v>
      </c>
      <c r="E2234">
        <v>17</v>
      </c>
      <c r="F2234">
        <v>3</v>
      </c>
      <c r="G2234" s="84">
        <v>505697</v>
      </c>
      <c r="H2234" s="83">
        <v>0.14530440164762695</v>
      </c>
      <c r="I2234" s="83">
        <v>0.14347919801778536</v>
      </c>
      <c r="J2234" s="83">
        <v>0.1416836564187646</v>
      </c>
      <c r="K2234" s="83">
        <v>3.7750312934425159</v>
      </c>
      <c r="L2234" s="83">
        <v>0.35431295815478436</v>
      </c>
      <c r="M2234" s="83">
        <v>0.34150884818379384</v>
      </c>
      <c r="N2234" s="83">
        <v>0.32876999468060913</v>
      </c>
      <c r="O2234" s="83">
        <v>21.048169160584301</v>
      </c>
    </row>
    <row r="2235" spans="1:15" x14ac:dyDescent="0.25">
      <c r="A2235" s="78" t="str">
        <f t="shared" si="34"/>
        <v>201017</v>
      </c>
      <c r="B2235">
        <v>20</v>
      </c>
      <c r="C2235">
        <v>65</v>
      </c>
      <c r="D2235">
        <v>10</v>
      </c>
      <c r="E2235">
        <v>17</v>
      </c>
      <c r="F2235">
        <v>3</v>
      </c>
      <c r="G2235" s="84">
        <v>504662</v>
      </c>
      <c r="H2235" s="83">
        <v>0.14537650942611094</v>
      </c>
      <c r="I2235" s="83">
        <v>0.14358917453662054</v>
      </c>
      <c r="J2235" s="83">
        <v>0.14182958098687834</v>
      </c>
      <c r="K2235" s="83">
        <v>3.6799937383833141</v>
      </c>
      <c r="L2235" s="83">
        <v>0.35401912567223209</v>
      </c>
      <c r="M2235" s="83">
        <v>0.34135322255291661</v>
      </c>
      <c r="N2235" s="83">
        <v>0.32875469125870382</v>
      </c>
      <c r="O2235" s="83">
        <v>19.788864626225077</v>
      </c>
    </row>
    <row r="2236" spans="1:15" x14ac:dyDescent="0.25">
      <c r="A2236" s="78" t="str">
        <f t="shared" si="34"/>
        <v>211017</v>
      </c>
      <c r="B2236">
        <v>21</v>
      </c>
      <c r="C2236">
        <v>64</v>
      </c>
      <c r="D2236">
        <v>10</v>
      </c>
      <c r="E2236">
        <v>17</v>
      </c>
      <c r="F2236">
        <v>3</v>
      </c>
      <c r="G2236" s="84">
        <v>503581</v>
      </c>
      <c r="H2236" s="83">
        <v>0.1454482992805527</v>
      </c>
      <c r="I2236" s="83">
        <v>0.14369684320893758</v>
      </c>
      <c r="J2236" s="83">
        <v>0.14197517380520711</v>
      </c>
      <c r="K2236" s="83">
        <v>3.5798987650447494</v>
      </c>
      <c r="L2236" s="83">
        <v>0.35370675224045389</v>
      </c>
      <c r="M2236" s="83">
        <v>0.34118245128390468</v>
      </c>
      <c r="N2236" s="83">
        <v>0.32872368099670163</v>
      </c>
      <c r="O2236" s="83">
        <v>18.572368695403519</v>
      </c>
    </row>
    <row r="2237" spans="1:15" x14ac:dyDescent="0.25">
      <c r="A2237" s="78" t="str">
        <f t="shared" si="34"/>
        <v>221017</v>
      </c>
      <c r="B2237">
        <v>22</v>
      </c>
      <c r="C2237">
        <v>63</v>
      </c>
      <c r="D2237">
        <v>10</v>
      </c>
      <c r="E2237">
        <v>17</v>
      </c>
      <c r="F2237">
        <v>3</v>
      </c>
      <c r="G2237" s="84">
        <v>502445</v>
      </c>
      <c r="H2237" s="83">
        <v>0.14552040521848161</v>
      </c>
      <c r="I2237" s="83">
        <v>0.14380479455462786</v>
      </c>
      <c r="J2237" s="83">
        <v>0.14212102817223776</v>
      </c>
      <c r="K2237" s="83">
        <v>3.4974952482361252</v>
      </c>
      <c r="L2237" s="83">
        <v>0.35337400113445255</v>
      </c>
      <c r="M2237" s="83">
        <v>0.34099254644786992</v>
      </c>
      <c r="N2237" s="83">
        <v>0.32868075112698902</v>
      </c>
      <c r="O2237" s="83">
        <v>17.467955696643415</v>
      </c>
    </row>
    <row r="2238" spans="1:15" x14ac:dyDescent="0.25">
      <c r="A2238" s="78" t="str">
        <f t="shared" si="34"/>
        <v>231017</v>
      </c>
      <c r="B2238">
        <v>23</v>
      </c>
      <c r="C2238">
        <v>62</v>
      </c>
      <c r="D2238">
        <v>10</v>
      </c>
      <c r="E2238">
        <v>17</v>
      </c>
      <c r="F2238">
        <v>3</v>
      </c>
      <c r="G2238" s="84">
        <v>501238</v>
      </c>
      <c r="H2238" s="83">
        <v>0.14558952034761929</v>
      </c>
      <c r="I2238" s="83">
        <v>0.14391366975368985</v>
      </c>
      <c r="J2238" s="83">
        <v>0.14226774506322346</v>
      </c>
      <c r="K2238" s="83">
        <v>3.4059748063794046</v>
      </c>
      <c r="L2238" s="83">
        <v>0.35301992267146542</v>
      </c>
      <c r="M2238" s="83">
        <v>0.34078820839601148</v>
      </c>
      <c r="N2238" s="83">
        <v>0.32862432616840703</v>
      </c>
      <c r="O2238" s="83">
        <v>16.396103248357068</v>
      </c>
    </row>
    <row r="2239" spans="1:15" x14ac:dyDescent="0.25">
      <c r="A2239" s="78" t="str">
        <f t="shared" si="34"/>
        <v>241017</v>
      </c>
      <c r="B2239">
        <v>24</v>
      </c>
      <c r="C2239">
        <v>61</v>
      </c>
      <c r="D2239">
        <v>10</v>
      </c>
      <c r="E2239">
        <v>17</v>
      </c>
      <c r="F2239">
        <v>3</v>
      </c>
      <c r="G2239" s="84">
        <v>499955</v>
      </c>
      <c r="H2239" s="83">
        <v>0.14565710913982258</v>
      </c>
      <c r="I2239" s="83">
        <v>0.14401896170655359</v>
      </c>
      <c r="J2239" s="83">
        <v>0.14241281715354381</v>
      </c>
      <c r="K2239" s="83">
        <v>3.3157424168175136</v>
      </c>
      <c r="L2239" s="83">
        <v>0.35264573811643046</v>
      </c>
      <c r="M2239" s="83">
        <v>0.34056265063855745</v>
      </c>
      <c r="N2239" s="83">
        <v>0.32855156964126769</v>
      </c>
      <c r="O2239" s="83">
        <v>15.428814593313398</v>
      </c>
    </row>
    <row r="2240" spans="1:15" x14ac:dyDescent="0.25">
      <c r="A2240" s="78" t="str">
        <f t="shared" si="34"/>
        <v>251017</v>
      </c>
      <c r="B2240">
        <v>25</v>
      </c>
      <c r="C2240">
        <v>60</v>
      </c>
      <c r="D2240">
        <v>10</v>
      </c>
      <c r="E2240">
        <v>17</v>
      </c>
      <c r="F2240">
        <v>3</v>
      </c>
      <c r="G2240" s="84">
        <v>498587</v>
      </c>
      <c r="H2240" s="83">
        <v>0.14461468108875683</v>
      </c>
      <c r="I2240" s="83">
        <v>0.14305026003485852</v>
      </c>
      <c r="J2240" s="83">
        <v>0.14151792966924528</v>
      </c>
      <c r="K2240" s="83">
        <v>3.2496615435219933</v>
      </c>
      <c r="L2240" s="83">
        <v>0.35224745129736634</v>
      </c>
      <c r="M2240" s="83">
        <v>0.34031974359540063</v>
      </c>
      <c r="N2240" s="83">
        <v>0.32846022860604068</v>
      </c>
      <c r="O2240" s="83">
        <v>14.48441696233556</v>
      </c>
    </row>
    <row r="2241" spans="1:15" x14ac:dyDescent="0.25">
      <c r="A2241" s="78" t="str">
        <f t="shared" si="34"/>
        <v>261017</v>
      </c>
      <c r="B2241">
        <v>26</v>
      </c>
      <c r="C2241">
        <v>59</v>
      </c>
      <c r="D2241">
        <v>10</v>
      </c>
      <c r="E2241">
        <v>17</v>
      </c>
      <c r="F2241">
        <v>3</v>
      </c>
      <c r="G2241" s="84">
        <v>497127</v>
      </c>
      <c r="H2241" s="83">
        <v>0.14348848483385535</v>
      </c>
      <c r="I2241" s="83">
        <v>0.14200797784067251</v>
      </c>
      <c r="J2241" s="83">
        <v>0.14055764422370942</v>
      </c>
      <c r="K2241" s="83">
        <v>3.2394800523809812</v>
      </c>
      <c r="L2241" s="83">
        <v>0.35771945599414234</v>
      </c>
      <c r="M2241" s="83">
        <v>0.34554550446867704</v>
      </c>
      <c r="N2241" s="83">
        <v>0.3334439690461391</v>
      </c>
      <c r="O2241" s="83">
        <v>13.176886389192299</v>
      </c>
    </row>
    <row r="2242" spans="1:15" x14ac:dyDescent="0.25">
      <c r="A2242" s="78" t="str">
        <f t="shared" si="34"/>
        <v>271017</v>
      </c>
      <c r="B2242">
        <v>27</v>
      </c>
      <c r="C2242">
        <v>58</v>
      </c>
      <c r="D2242">
        <v>10</v>
      </c>
      <c r="E2242">
        <v>17</v>
      </c>
      <c r="F2242">
        <v>3</v>
      </c>
      <c r="G2242" s="84">
        <v>495567</v>
      </c>
      <c r="H2242" s="83">
        <v>0.14355072068963429</v>
      </c>
      <c r="I2242" s="83">
        <v>0.14210994678822439</v>
      </c>
      <c r="J2242" s="83">
        <v>0.14069742335546959</v>
      </c>
      <c r="K2242" s="83">
        <v>3.1441197658439726</v>
      </c>
      <c r="L2242" s="83">
        <v>0.35724937294049036</v>
      </c>
      <c r="M2242" s="83">
        <v>0.34523888798083813</v>
      </c>
      <c r="N2242" s="83">
        <v>0.33329902919282356</v>
      </c>
      <c r="O2242" s="83">
        <v>12.401509785760553</v>
      </c>
    </row>
    <row r="2243" spans="1:15" x14ac:dyDescent="0.25">
      <c r="A2243" s="78" t="str">
        <f t="shared" ref="A2243:A2306" si="35">B2243&amp;D2243&amp;E2243</f>
        <v>281017</v>
      </c>
      <c r="B2243">
        <v>28</v>
      </c>
      <c r="C2243">
        <v>57</v>
      </c>
      <c r="D2243">
        <v>10</v>
      </c>
      <c r="E2243">
        <v>17</v>
      </c>
      <c r="F2243">
        <v>3</v>
      </c>
      <c r="G2243" s="84">
        <v>493895</v>
      </c>
      <c r="H2243" s="83">
        <v>0.14360947164883225</v>
      </c>
      <c r="I2243" s="83">
        <v>0.14220633940412436</v>
      </c>
      <c r="J2243" s="83">
        <v>0.14083357798722401</v>
      </c>
      <c r="K2243" s="83">
        <v>3.0559207928810781</v>
      </c>
      <c r="L2243" s="83">
        <v>0.35675599064578506</v>
      </c>
      <c r="M2243" s="83">
        <v>0.34490934307899451</v>
      </c>
      <c r="N2243" s="83">
        <v>0.33312951133338059</v>
      </c>
      <c r="O2243" s="83">
        <v>11.676022231445955</v>
      </c>
    </row>
    <row r="2244" spans="1:15" x14ac:dyDescent="0.25">
      <c r="A2244" s="78" t="str">
        <f t="shared" si="35"/>
        <v>291017</v>
      </c>
      <c r="B2244">
        <v>29</v>
      </c>
      <c r="C2244">
        <v>56</v>
      </c>
      <c r="D2244">
        <v>10</v>
      </c>
      <c r="E2244">
        <v>17</v>
      </c>
      <c r="F2244">
        <v>3</v>
      </c>
      <c r="G2244" s="84">
        <v>492112</v>
      </c>
      <c r="H2244" s="83">
        <v>0.14366648242676464</v>
      </c>
      <c r="I2244" s="83">
        <v>0.14230093962350035</v>
      </c>
      <c r="J2244" s="83">
        <v>0.14096181357089443</v>
      </c>
      <c r="K2244" s="83">
        <v>2.9689521897454236</v>
      </c>
      <c r="L2244" s="83">
        <v>0.35623394674383069</v>
      </c>
      <c r="M2244" s="83">
        <v>0.34454961472185192</v>
      </c>
      <c r="N2244" s="83">
        <v>0.33293030854764771</v>
      </c>
      <c r="O2244" s="83">
        <v>10.991593377117404</v>
      </c>
    </row>
    <row r="2245" spans="1:15" x14ac:dyDescent="0.25">
      <c r="A2245" s="78" t="str">
        <f t="shared" si="35"/>
        <v>301017</v>
      </c>
      <c r="B2245">
        <v>30</v>
      </c>
      <c r="C2245">
        <v>55</v>
      </c>
      <c r="D2245">
        <v>10</v>
      </c>
      <c r="E2245">
        <v>17</v>
      </c>
      <c r="F2245">
        <v>3</v>
      </c>
      <c r="G2245" s="84">
        <v>490214</v>
      </c>
      <c r="H2245" s="83">
        <v>0.1437147857874316</v>
      </c>
      <c r="I2245" s="83">
        <v>0.14238679433879897</v>
      </c>
      <c r="J2245" s="83">
        <v>0.14108328199521025</v>
      </c>
      <c r="K2245" s="83">
        <v>2.8831918305066768</v>
      </c>
      <c r="L2245" s="83">
        <v>0.35568343621357201</v>
      </c>
      <c r="M2245" s="83">
        <v>0.34415989751414688</v>
      </c>
      <c r="N2245" s="83">
        <v>0.33269959650275188</v>
      </c>
      <c r="O2245" s="83">
        <v>10.332703676353592</v>
      </c>
    </row>
    <row r="2246" spans="1:15" x14ac:dyDescent="0.25">
      <c r="A2246" s="78" t="str">
        <f t="shared" si="35"/>
        <v>311017</v>
      </c>
      <c r="B2246">
        <v>31</v>
      </c>
      <c r="C2246">
        <v>54</v>
      </c>
      <c r="D2246">
        <v>10</v>
      </c>
      <c r="E2246">
        <v>17</v>
      </c>
      <c r="F2246">
        <v>3</v>
      </c>
      <c r="G2246" s="84">
        <v>488184</v>
      </c>
      <c r="H2246" s="83">
        <v>0.14375727184831949</v>
      </c>
      <c r="I2246" s="83">
        <v>0.14246472641463054</v>
      </c>
      <c r="J2246" s="83">
        <v>0.14119676187666946</v>
      </c>
      <c r="K2246" s="83">
        <v>2.7932152630975207</v>
      </c>
      <c r="L2246" s="83">
        <v>0.3550976680923586</v>
      </c>
      <c r="M2246" s="83">
        <v>0.34373514904216446</v>
      </c>
      <c r="N2246" s="83">
        <v>0.33243203382331254</v>
      </c>
      <c r="O2246" s="83">
        <v>9.7290878029595405</v>
      </c>
    </row>
    <row r="2247" spans="1:15" x14ac:dyDescent="0.25">
      <c r="A2247" s="78" t="str">
        <f t="shared" si="35"/>
        <v>321017</v>
      </c>
      <c r="B2247">
        <v>32</v>
      </c>
      <c r="C2247">
        <v>53</v>
      </c>
      <c r="D2247">
        <v>10</v>
      </c>
      <c r="E2247">
        <v>17</v>
      </c>
      <c r="F2247">
        <v>3</v>
      </c>
      <c r="G2247" s="84">
        <v>486027</v>
      </c>
      <c r="H2247" s="83">
        <v>0.14379242305468626</v>
      </c>
      <c r="I2247" s="83">
        <v>0.14253529124925157</v>
      </c>
      <c r="J2247" s="83">
        <v>0.14129873443244922</v>
      </c>
      <c r="K2247" s="83">
        <v>2.7152812498071093</v>
      </c>
      <c r="L2247" s="83">
        <v>0.35447824915076737</v>
      </c>
      <c r="M2247" s="83">
        <v>0.34327516784046974</v>
      </c>
      <c r="N2247" s="83">
        <v>0.33212763899947945</v>
      </c>
      <c r="O2247" s="83">
        <v>9.1585920123779125</v>
      </c>
    </row>
    <row r="2248" spans="1:15" x14ac:dyDescent="0.25">
      <c r="A2248" s="78" t="str">
        <f t="shared" si="35"/>
        <v>331017</v>
      </c>
      <c r="B2248">
        <v>33</v>
      </c>
      <c r="C2248">
        <v>52</v>
      </c>
      <c r="D2248">
        <v>10</v>
      </c>
      <c r="E2248">
        <v>17</v>
      </c>
      <c r="F2248">
        <v>3</v>
      </c>
      <c r="G2248" s="84">
        <v>483729</v>
      </c>
      <c r="H2248" s="83">
        <v>0.14381812957254991</v>
      </c>
      <c r="I2248" s="83">
        <v>0.14259223656220735</v>
      </c>
      <c r="J2248" s="83">
        <v>0.14138908355711566</v>
      </c>
      <c r="K2248" s="83">
        <v>2.6168267769763647</v>
      </c>
      <c r="L2248" s="83">
        <v>0.35382207806437077</v>
      </c>
      <c r="M2248" s="83">
        <v>0.34277457005885525</v>
      </c>
      <c r="N2248" s="83">
        <v>0.33178081115666003</v>
      </c>
      <c r="O2248" s="83">
        <v>8.6099096808336899</v>
      </c>
    </row>
    <row r="2249" spans="1:15" x14ac:dyDescent="0.25">
      <c r="A2249" s="78" t="str">
        <f t="shared" si="35"/>
        <v>341017</v>
      </c>
      <c r="B2249">
        <v>34</v>
      </c>
      <c r="C2249">
        <v>51</v>
      </c>
      <c r="D2249">
        <v>10</v>
      </c>
      <c r="E2249">
        <v>17</v>
      </c>
      <c r="F2249">
        <v>3</v>
      </c>
      <c r="G2249" s="84">
        <v>481290</v>
      </c>
      <c r="H2249" s="83">
        <v>0.142386087390139</v>
      </c>
      <c r="I2249" s="83">
        <v>0.14122670323505579</v>
      </c>
      <c r="J2249" s="83">
        <v>0.14009017432317314</v>
      </c>
      <c r="K2249" s="83">
        <v>2.5453946684950863</v>
      </c>
      <c r="L2249" s="83">
        <v>0.35312389619564089</v>
      </c>
      <c r="M2249" s="83">
        <v>0.34223233393588065</v>
      </c>
      <c r="N2249" s="83">
        <v>0.33139271541066717</v>
      </c>
      <c r="O2249" s="83">
        <v>8.105497724864426</v>
      </c>
    </row>
    <row r="2250" spans="1:15" x14ac:dyDescent="0.25">
      <c r="A2250" s="78" t="str">
        <f t="shared" si="35"/>
        <v>351017</v>
      </c>
      <c r="B2250">
        <v>35</v>
      </c>
      <c r="C2250">
        <v>50</v>
      </c>
      <c r="D2250">
        <v>10</v>
      </c>
      <c r="E2250">
        <v>17</v>
      </c>
      <c r="F2250">
        <v>3</v>
      </c>
      <c r="G2250" s="84">
        <v>478695</v>
      </c>
      <c r="H2250" s="83">
        <v>0.14057385182631948</v>
      </c>
      <c r="I2250" s="83">
        <v>0.13950009922810977</v>
      </c>
      <c r="J2250" s="83">
        <v>0.13844723675826989</v>
      </c>
      <c r="K2250" s="83">
        <v>2.4833766803497008</v>
      </c>
      <c r="L2250" s="83">
        <v>0.35949404109088251</v>
      </c>
      <c r="M2250" s="83">
        <v>0.34831364438734475</v>
      </c>
      <c r="N2250" s="83">
        <v>0.33718547300473162</v>
      </c>
      <c r="O2250" s="83">
        <v>7.4289056706253458</v>
      </c>
    </row>
    <row r="2251" spans="1:15" x14ac:dyDescent="0.25">
      <c r="A2251" s="78" t="str">
        <f t="shared" si="35"/>
        <v>361017</v>
      </c>
      <c r="B2251">
        <v>36</v>
      </c>
      <c r="C2251">
        <v>49</v>
      </c>
      <c r="D2251">
        <v>10</v>
      </c>
      <c r="E2251">
        <v>17</v>
      </c>
      <c r="F2251">
        <v>3</v>
      </c>
      <c r="G2251" s="84">
        <v>475937</v>
      </c>
      <c r="H2251" s="83">
        <v>0.14057112601037533</v>
      </c>
      <c r="I2251" s="83">
        <v>0.13952687015298243</v>
      </c>
      <c r="J2251" s="83">
        <v>0.13850572659826826</v>
      </c>
      <c r="K2251" s="83">
        <v>2.4149813945963436</v>
      </c>
      <c r="L2251" s="83">
        <v>0.35867772415256644</v>
      </c>
      <c r="M2251" s="83">
        <v>0.34765945913009494</v>
      </c>
      <c r="N2251" s="83">
        <v>0.33669372206825693</v>
      </c>
      <c r="O2251" s="83">
        <v>7.0695974467208895</v>
      </c>
    </row>
    <row r="2252" spans="1:15" x14ac:dyDescent="0.25">
      <c r="A2252" s="78" t="str">
        <f t="shared" si="35"/>
        <v>371017</v>
      </c>
      <c r="B2252">
        <v>37</v>
      </c>
      <c r="C2252">
        <v>48</v>
      </c>
      <c r="D2252">
        <v>10</v>
      </c>
      <c r="E2252">
        <v>17</v>
      </c>
      <c r="F2252">
        <v>3</v>
      </c>
      <c r="G2252" s="84">
        <v>473013</v>
      </c>
      <c r="H2252" s="83">
        <v>0.14055850473454218</v>
      </c>
      <c r="I2252" s="83">
        <v>0.1395458475771279</v>
      </c>
      <c r="J2252" s="83">
        <v>0.13855433148771809</v>
      </c>
      <c r="K2252" s="83">
        <v>2.3435338986454917</v>
      </c>
      <c r="L2252" s="83">
        <v>0.35782314650971536</v>
      </c>
      <c r="M2252" s="83">
        <v>0.34696720808941828</v>
      </c>
      <c r="N2252" s="83">
        <v>0.3361683505527332</v>
      </c>
      <c r="O2252" s="83">
        <v>6.7303308788553382</v>
      </c>
    </row>
    <row r="2253" spans="1:15" x14ac:dyDescent="0.25">
      <c r="A2253" s="78" t="str">
        <f t="shared" si="35"/>
        <v>381017</v>
      </c>
      <c r="B2253">
        <v>38</v>
      </c>
      <c r="C2253">
        <v>47</v>
      </c>
      <c r="D2253">
        <v>10</v>
      </c>
      <c r="E2253">
        <v>17</v>
      </c>
      <c r="F2253">
        <v>3</v>
      </c>
      <c r="G2253" s="84">
        <v>469897</v>
      </c>
      <c r="H2253" s="83">
        <v>0.140535053426602</v>
      </c>
      <c r="I2253" s="83">
        <v>0.13955185923723709</v>
      </c>
      <c r="J2253" s="83">
        <v>0.13859633068523527</v>
      </c>
      <c r="K2253" s="83">
        <v>2.268567366891042</v>
      </c>
      <c r="L2253" s="83">
        <v>0.35693354075467604</v>
      </c>
      <c r="M2253" s="83">
        <v>0.34624396410277147</v>
      </c>
      <c r="N2253" s="83">
        <v>0.3356182312293971</v>
      </c>
      <c r="O2253" s="83">
        <v>6.4099089800530757</v>
      </c>
    </row>
    <row r="2254" spans="1:15" x14ac:dyDescent="0.25">
      <c r="A2254" s="78" t="str">
        <f t="shared" si="35"/>
        <v>391017</v>
      </c>
      <c r="B2254">
        <v>39</v>
      </c>
      <c r="C2254">
        <v>46</v>
      </c>
      <c r="D2254">
        <v>10</v>
      </c>
      <c r="E2254">
        <v>17</v>
      </c>
      <c r="F2254">
        <v>3</v>
      </c>
      <c r="G2254" s="84">
        <v>466590</v>
      </c>
      <c r="H2254" s="83">
        <v>0.1405045114554534</v>
      </c>
      <c r="I2254" s="83">
        <v>0.13955506976146081</v>
      </c>
      <c r="J2254" s="83">
        <v>0.13863348978760798</v>
      </c>
      <c r="K2254" s="83">
        <v>2.1994792001543111</v>
      </c>
      <c r="L2254" s="83">
        <v>0.35601277352707944</v>
      </c>
      <c r="M2254" s="83">
        <v>0.3454981889881909</v>
      </c>
      <c r="N2254" s="83">
        <v>0.33504790072654794</v>
      </c>
      <c r="O2254" s="83">
        <v>6.1118176557577319</v>
      </c>
    </row>
    <row r="2255" spans="1:15" x14ac:dyDescent="0.25">
      <c r="A2255" s="78" t="str">
        <f t="shared" si="35"/>
        <v>401017</v>
      </c>
      <c r="B2255">
        <v>40</v>
      </c>
      <c r="C2255">
        <v>45</v>
      </c>
      <c r="D2255">
        <v>10</v>
      </c>
      <c r="E2255">
        <v>17</v>
      </c>
      <c r="F2255">
        <v>3</v>
      </c>
      <c r="G2255" s="84">
        <v>463070</v>
      </c>
      <c r="H2255" s="83">
        <v>0.14046688405640617</v>
      </c>
      <c r="I2255" s="83">
        <v>0.13955341525039411</v>
      </c>
      <c r="J2255" s="83">
        <v>0.13866801995378669</v>
      </c>
      <c r="K2255" s="83">
        <v>2.1268685080009502</v>
      </c>
      <c r="L2255" s="83">
        <v>0.35507374694970523</v>
      </c>
      <c r="M2255" s="83">
        <v>0.34473405748590924</v>
      </c>
      <c r="N2255" s="83">
        <v>0.33446347204526311</v>
      </c>
      <c r="O2255" s="83">
        <v>5.8257282916189777</v>
      </c>
    </row>
    <row r="2256" spans="1:15" x14ac:dyDescent="0.25">
      <c r="A2256" s="78" t="str">
        <f t="shared" si="35"/>
        <v>411017</v>
      </c>
      <c r="B2256">
        <v>41</v>
      </c>
      <c r="C2256">
        <v>44</v>
      </c>
      <c r="D2256">
        <v>10</v>
      </c>
      <c r="E2256">
        <v>17</v>
      </c>
      <c r="F2256">
        <v>3</v>
      </c>
      <c r="G2256" s="84">
        <v>459318</v>
      </c>
      <c r="H2256" s="83">
        <v>0.14042776464236106</v>
      </c>
      <c r="I2256" s="83">
        <v>0.13954819972219681</v>
      </c>
      <c r="J2256" s="83">
        <v>0.13870129191540501</v>
      </c>
      <c r="K2256" s="83">
        <v>2.0597211517946175</v>
      </c>
      <c r="L2256" s="83">
        <v>0.35411632028355083</v>
      </c>
      <c r="M2256" s="83">
        <v>0.34395778088383211</v>
      </c>
      <c r="N2256" s="83">
        <v>0.33387326427442426</v>
      </c>
      <c r="O2256" s="83">
        <v>5.552495221175743</v>
      </c>
    </row>
    <row r="2257" spans="1:15" x14ac:dyDescent="0.25">
      <c r="A2257" s="78" t="str">
        <f t="shared" si="35"/>
        <v>421017</v>
      </c>
      <c r="B2257">
        <v>42</v>
      </c>
      <c r="C2257">
        <v>43</v>
      </c>
      <c r="D2257">
        <v>10</v>
      </c>
      <c r="E2257">
        <v>17</v>
      </c>
      <c r="F2257">
        <v>3</v>
      </c>
      <c r="G2257" s="84">
        <v>455313</v>
      </c>
      <c r="H2257" s="83">
        <v>0.1403847463173685</v>
      </c>
      <c r="I2257" s="83">
        <v>0.13954576302455673</v>
      </c>
      <c r="J2257" s="83">
        <v>0.13873972410188157</v>
      </c>
      <c r="K2257" s="83">
        <v>1.9933210780276425</v>
      </c>
      <c r="L2257" s="83">
        <v>0.35314827382481939</v>
      </c>
      <c r="M2257" s="83">
        <v>0.34317711113014565</v>
      </c>
      <c r="N2257" s="83">
        <v>0.33328501492379969</v>
      </c>
      <c r="O2257" s="83">
        <v>5.2975315881602327</v>
      </c>
    </row>
    <row r="2258" spans="1:15" x14ac:dyDescent="0.25">
      <c r="A2258" s="78" t="str">
        <f t="shared" si="35"/>
        <v>431017</v>
      </c>
      <c r="B2258">
        <v>43</v>
      </c>
      <c r="C2258">
        <v>42</v>
      </c>
      <c r="D2258">
        <v>10</v>
      </c>
      <c r="E2258">
        <v>17</v>
      </c>
      <c r="F2258">
        <v>3</v>
      </c>
      <c r="G2258" s="84">
        <v>451041</v>
      </c>
      <c r="H2258" s="83">
        <v>0.14034422591294363</v>
      </c>
      <c r="I2258" s="83">
        <v>0.13954607230828239</v>
      </c>
      <c r="J2258" s="83">
        <v>0.13878339219716168</v>
      </c>
      <c r="K2258" s="83">
        <v>1.9257473267396976</v>
      </c>
      <c r="L2258" s="83">
        <v>0.35217862677672318</v>
      </c>
      <c r="M2258" s="83">
        <v>0.34239902802627697</v>
      </c>
      <c r="N2258" s="83">
        <v>0.33270367882298946</v>
      </c>
      <c r="O2258" s="83">
        <v>5.0606884961677538</v>
      </c>
    </row>
    <row r="2259" spans="1:15" x14ac:dyDescent="0.25">
      <c r="A2259" s="78" t="str">
        <f t="shared" si="35"/>
        <v>441017</v>
      </c>
      <c r="B2259">
        <v>44</v>
      </c>
      <c r="C2259">
        <v>41</v>
      </c>
      <c r="D2259">
        <v>10</v>
      </c>
      <c r="E2259">
        <v>17</v>
      </c>
      <c r="F2259">
        <v>3</v>
      </c>
      <c r="G2259" s="84">
        <v>446476</v>
      </c>
      <c r="H2259" s="83">
        <v>0.13935127532050995</v>
      </c>
      <c r="I2259" s="83">
        <v>0.13862783217910929</v>
      </c>
      <c r="J2259" s="83">
        <v>0.1379402252304715</v>
      </c>
      <c r="K2259" s="83">
        <v>1.8754356337182738</v>
      </c>
      <c r="L2259" s="83">
        <v>0.35121260717261399</v>
      </c>
      <c r="M2259" s="83">
        <v>0.34162866537059106</v>
      </c>
      <c r="N2259" s="83">
        <v>0.3321298345263799</v>
      </c>
      <c r="O2259" s="83">
        <v>4.8313235201892155</v>
      </c>
    </row>
    <row r="2260" spans="1:15" x14ac:dyDescent="0.25">
      <c r="A2260" s="78" t="str">
        <f t="shared" si="35"/>
        <v>451017</v>
      </c>
      <c r="B2260">
        <v>45</v>
      </c>
      <c r="C2260">
        <v>40</v>
      </c>
      <c r="D2260">
        <v>10</v>
      </c>
      <c r="E2260">
        <v>17</v>
      </c>
      <c r="F2260">
        <v>3</v>
      </c>
      <c r="G2260" s="84">
        <v>441597</v>
      </c>
      <c r="H2260" s="83">
        <v>0.13772738492335773</v>
      </c>
      <c r="I2260" s="83">
        <v>0.1370638840390673</v>
      </c>
      <c r="J2260" s="83">
        <v>0.13643887979311453</v>
      </c>
      <c r="K2260" s="83">
        <v>1.8318557417736081</v>
      </c>
      <c r="L2260" s="83">
        <v>0.35970126608649966</v>
      </c>
      <c r="M2260" s="83">
        <v>0.34978045593606838</v>
      </c>
      <c r="N2260" s="83">
        <v>0.33995249061927502</v>
      </c>
      <c r="O2260" s="83">
        <v>4.5595056125834192</v>
      </c>
    </row>
    <row r="2261" spans="1:15" x14ac:dyDescent="0.25">
      <c r="A2261" s="78" t="str">
        <f t="shared" si="35"/>
        <v>461017</v>
      </c>
      <c r="B2261">
        <v>46</v>
      </c>
      <c r="C2261">
        <v>39</v>
      </c>
      <c r="D2261">
        <v>10</v>
      </c>
      <c r="E2261">
        <v>17</v>
      </c>
      <c r="F2261">
        <v>3</v>
      </c>
      <c r="G2261" s="84">
        <v>436406</v>
      </c>
      <c r="H2261" s="83">
        <v>0.13770433953703662</v>
      </c>
      <c r="I2261" s="83">
        <v>0.13708564960151784</v>
      </c>
      <c r="J2261" s="83">
        <v>0.13650362277328909</v>
      </c>
      <c r="K2261" s="83">
        <v>1.751900752968566</v>
      </c>
      <c r="L2261" s="83">
        <v>0.35868892728330959</v>
      </c>
      <c r="M2261" s="83">
        <v>0.34897778673987068</v>
      </c>
      <c r="N2261" s="83">
        <v>0.33935830396465677</v>
      </c>
      <c r="O2261" s="83">
        <v>4.3422340664427166</v>
      </c>
    </row>
    <row r="2262" spans="1:15" x14ac:dyDescent="0.25">
      <c r="A2262" s="78" t="str">
        <f t="shared" si="35"/>
        <v>471017</v>
      </c>
      <c r="B2262">
        <v>47</v>
      </c>
      <c r="C2262">
        <v>38</v>
      </c>
      <c r="D2262">
        <v>10</v>
      </c>
      <c r="E2262">
        <v>17</v>
      </c>
      <c r="F2262">
        <v>3</v>
      </c>
      <c r="G2262" s="84">
        <v>430881</v>
      </c>
      <c r="H2262" s="83">
        <v>0.13768998865115892</v>
      </c>
      <c r="I2262" s="83">
        <v>0.13711210287759265</v>
      </c>
      <c r="J2262" s="83">
        <v>0.13657367115282409</v>
      </c>
      <c r="K2262" s="83">
        <v>1.6681357497777809</v>
      </c>
      <c r="L2262" s="83">
        <v>0.35768808557351101</v>
      </c>
      <c r="M2262" s="83">
        <v>0.34818662229246589</v>
      </c>
      <c r="N2262" s="83">
        <v>0.33877799206741538</v>
      </c>
      <c r="O2262" s="83">
        <v>4.1363717592560363</v>
      </c>
    </row>
    <row r="2263" spans="1:15" x14ac:dyDescent="0.25">
      <c r="A2263" s="78" t="str">
        <f t="shared" si="35"/>
        <v>481017</v>
      </c>
      <c r="B2263">
        <v>48</v>
      </c>
      <c r="C2263">
        <v>37</v>
      </c>
      <c r="D2263">
        <v>10</v>
      </c>
      <c r="E2263">
        <v>17</v>
      </c>
      <c r="F2263">
        <v>3</v>
      </c>
      <c r="G2263" s="84">
        <v>425028</v>
      </c>
      <c r="H2263" s="83">
        <v>0.13767798827371372</v>
      </c>
      <c r="I2263" s="83">
        <v>0.13714625859943344</v>
      </c>
      <c r="J2263" s="83">
        <v>0.13665217350386327</v>
      </c>
      <c r="K2263" s="83">
        <v>1.5844697290531446</v>
      </c>
      <c r="L2263" s="83">
        <v>0.35669885278146379</v>
      </c>
      <c r="M2263" s="83">
        <v>0.34740534741240575</v>
      </c>
      <c r="N2263" s="83">
        <v>0.338205953490123</v>
      </c>
      <c r="O2263" s="83">
        <v>3.9412438709920288</v>
      </c>
    </row>
    <row r="2264" spans="1:15" x14ac:dyDescent="0.25">
      <c r="A2264" s="78" t="str">
        <f t="shared" si="35"/>
        <v>491017</v>
      </c>
      <c r="B2264">
        <v>49</v>
      </c>
      <c r="C2264">
        <v>36</v>
      </c>
      <c r="D2264">
        <v>10</v>
      </c>
      <c r="E2264">
        <v>17</v>
      </c>
      <c r="F2264">
        <v>3</v>
      </c>
      <c r="G2264" s="84">
        <v>418857</v>
      </c>
      <c r="H2264" s="83">
        <v>0.13767467178535872</v>
      </c>
      <c r="I2264" s="83">
        <v>0.13718524460615436</v>
      </c>
      <c r="J2264" s="83">
        <v>0.13673401662142451</v>
      </c>
      <c r="K2264" s="83">
        <v>1.5057835967884028</v>
      </c>
      <c r="L2264" s="83">
        <v>0.35571806129538242</v>
      </c>
      <c r="M2264" s="83">
        <v>0.34663381535941862</v>
      </c>
      <c r="N2264" s="83">
        <v>0.33764506740964101</v>
      </c>
      <c r="O2264" s="83">
        <v>3.7598177898423568</v>
      </c>
    </row>
    <row r="2265" spans="1:15" x14ac:dyDescent="0.25">
      <c r="A2265" s="78" t="str">
        <f t="shared" si="35"/>
        <v>501017</v>
      </c>
      <c r="B2265">
        <v>50</v>
      </c>
      <c r="C2265">
        <v>35</v>
      </c>
      <c r="D2265">
        <v>10</v>
      </c>
      <c r="E2265">
        <v>17</v>
      </c>
      <c r="F2265">
        <v>3</v>
      </c>
      <c r="G2265" s="84">
        <v>412388</v>
      </c>
      <c r="H2265" s="83">
        <v>0.13694384899657605</v>
      </c>
      <c r="I2265" s="83">
        <v>0.13651949135280367</v>
      </c>
      <c r="J2265" s="83">
        <v>0.1361339321221762</v>
      </c>
      <c r="K2265" s="83">
        <v>1.4294887339107831</v>
      </c>
      <c r="L2265" s="83">
        <v>0.35474359098712865</v>
      </c>
      <c r="M2265" s="83">
        <v>0.34587087888105378</v>
      </c>
      <c r="N2265" s="83">
        <v>0.33709031300619807</v>
      </c>
      <c r="O2265" s="83">
        <v>3.5812875253402137</v>
      </c>
    </row>
    <row r="2266" spans="1:15" x14ac:dyDescent="0.25">
      <c r="A2266" s="78" t="str">
        <f t="shared" si="35"/>
        <v>511017</v>
      </c>
      <c r="B2266">
        <v>51</v>
      </c>
      <c r="C2266">
        <v>34</v>
      </c>
      <c r="D2266">
        <v>10</v>
      </c>
      <c r="E2266">
        <v>17</v>
      </c>
      <c r="F2266">
        <v>3</v>
      </c>
      <c r="G2266" s="84">
        <v>405636</v>
      </c>
      <c r="H2266" s="83">
        <v>0.13521975367077874</v>
      </c>
      <c r="I2266" s="83">
        <v>0.13485489453598792</v>
      </c>
      <c r="J2266" s="83">
        <v>0.1345319448964096</v>
      </c>
      <c r="K2266" s="83">
        <v>1.3676720014988808</v>
      </c>
      <c r="L2266" s="83">
        <v>0.36056957469258155</v>
      </c>
      <c r="M2266" s="83">
        <v>0.3515516374286306</v>
      </c>
      <c r="N2266" s="83">
        <v>0.34263724127049866</v>
      </c>
      <c r="O2266" s="83">
        <v>3.4021955644962478</v>
      </c>
    </row>
    <row r="2267" spans="1:15" x14ac:dyDescent="0.25">
      <c r="A2267" s="78" t="str">
        <f t="shared" si="35"/>
        <v>521017</v>
      </c>
      <c r="B2267">
        <v>52</v>
      </c>
      <c r="C2267">
        <v>33</v>
      </c>
      <c r="D2267">
        <v>10</v>
      </c>
      <c r="E2267">
        <v>17</v>
      </c>
      <c r="F2267">
        <v>3</v>
      </c>
      <c r="G2267" s="84">
        <v>398627</v>
      </c>
      <c r="H2267" s="83">
        <v>0.13523168275104294</v>
      </c>
      <c r="I2267" s="83">
        <v>0.13491058056779898</v>
      </c>
      <c r="J2267" s="83">
        <v>0.1346296161574605</v>
      </c>
      <c r="K2267" s="83">
        <v>1.3332062303857992</v>
      </c>
      <c r="L2267" s="83">
        <v>0.35956169551987194</v>
      </c>
      <c r="M2267" s="83">
        <v>0.35076148881034147</v>
      </c>
      <c r="N2267" s="83">
        <v>0.3420641351438814</v>
      </c>
      <c r="O2267" s="83">
        <v>3.2203940024132836</v>
      </c>
    </row>
    <row r="2268" spans="1:15" x14ac:dyDescent="0.25">
      <c r="A2268" s="78" t="str">
        <f t="shared" si="35"/>
        <v>531017</v>
      </c>
      <c r="B2268">
        <v>53</v>
      </c>
      <c r="C2268">
        <v>32</v>
      </c>
      <c r="D2268">
        <v>10</v>
      </c>
      <c r="E2268">
        <v>17</v>
      </c>
      <c r="F2268">
        <v>3</v>
      </c>
      <c r="G2268" s="84">
        <v>391385</v>
      </c>
      <c r="H2268" s="83">
        <v>0.13524790168248654</v>
      </c>
      <c r="I2268" s="83">
        <v>0.13496940352849496</v>
      </c>
      <c r="J2268" s="83">
        <v>0.13473178583747461</v>
      </c>
      <c r="K2268" s="83">
        <v>1.3032359441470676</v>
      </c>
      <c r="L2268" s="83">
        <v>0.35855743066290224</v>
      </c>
      <c r="M2268" s="83">
        <v>0.34997508846787689</v>
      </c>
      <c r="N2268" s="83">
        <v>0.34150261251708675</v>
      </c>
      <c r="O2268" s="83">
        <v>3.0223054026086844</v>
      </c>
    </row>
    <row r="2269" spans="1:15" x14ac:dyDescent="0.25">
      <c r="A2269" s="78" t="str">
        <f t="shared" si="35"/>
        <v>541017</v>
      </c>
      <c r="B2269">
        <v>54</v>
      </c>
      <c r="C2269">
        <v>31</v>
      </c>
      <c r="D2269">
        <v>10</v>
      </c>
      <c r="E2269">
        <v>17</v>
      </c>
      <c r="F2269">
        <v>3</v>
      </c>
      <c r="G2269" s="84">
        <v>383926</v>
      </c>
      <c r="H2269" s="83">
        <v>0.13526304548272322</v>
      </c>
      <c r="I2269" s="83">
        <v>0.13503122997661007</v>
      </c>
      <c r="J2269" s="83">
        <v>0.13484369383683315</v>
      </c>
      <c r="K2269" s="83">
        <v>1.2719847053859337</v>
      </c>
      <c r="L2269" s="83">
        <v>0.35755327849637691</v>
      </c>
      <c r="M2269" s="83">
        <v>0.34919489693326317</v>
      </c>
      <c r="N2269" s="83">
        <v>0.34094851612029403</v>
      </c>
      <c r="O2269" s="83">
        <v>2.8299203492339671</v>
      </c>
    </row>
    <row r="2270" spans="1:15" x14ac:dyDescent="0.25">
      <c r="A2270" s="78" t="str">
        <f t="shared" si="35"/>
        <v>551017</v>
      </c>
      <c r="B2270">
        <v>55</v>
      </c>
      <c r="C2270">
        <v>30</v>
      </c>
      <c r="D2270">
        <v>10</v>
      </c>
      <c r="E2270">
        <v>17</v>
      </c>
      <c r="F2270">
        <v>3</v>
      </c>
      <c r="G2270" s="84">
        <v>376260</v>
      </c>
      <c r="H2270" s="83">
        <v>0.1332482857598469</v>
      </c>
      <c r="I2270" s="83">
        <v>0.13308084834954553</v>
      </c>
      <c r="J2270" s="83">
        <v>0.13296390793600171</v>
      </c>
      <c r="K2270" s="83">
        <v>1.2629617817466645</v>
      </c>
      <c r="L2270" s="83">
        <v>0.35655397863179716</v>
      </c>
      <c r="M2270" s="83">
        <v>0.34842130441715835</v>
      </c>
      <c r="N2270" s="83">
        <v>0.34041088608940628</v>
      </c>
      <c r="O2270" s="83">
        <v>2.6397331632381862</v>
      </c>
    </row>
    <row r="2271" spans="1:15" x14ac:dyDescent="0.25">
      <c r="A2271" s="78" t="str">
        <f t="shared" si="35"/>
        <v>181217</v>
      </c>
      <c r="B2271">
        <v>18</v>
      </c>
      <c r="C2271">
        <v>67</v>
      </c>
      <c r="D2271">
        <v>12</v>
      </c>
      <c r="E2271">
        <v>17</v>
      </c>
      <c r="F2271">
        <v>3</v>
      </c>
      <c r="G2271" s="84">
        <v>586179</v>
      </c>
      <c r="H2271" s="83">
        <v>0.14798210103057258</v>
      </c>
      <c r="I2271" s="83">
        <v>0.14607995168711263</v>
      </c>
      <c r="J2271" s="83">
        <v>0.1442068037237772</v>
      </c>
      <c r="K2271" s="83">
        <v>3.5859455899989592</v>
      </c>
      <c r="L2271" s="83">
        <v>0.3474996545423838</v>
      </c>
      <c r="M2271" s="83">
        <v>0.33484140509980742</v>
      </c>
      <c r="N2271" s="83">
        <v>0.32224286438101674</v>
      </c>
      <c r="O2271" s="83">
        <v>20.157045885301248</v>
      </c>
    </row>
    <row r="2272" spans="1:15" x14ac:dyDescent="0.25">
      <c r="A2272" s="78" t="str">
        <f t="shared" si="35"/>
        <v>191217</v>
      </c>
      <c r="B2272">
        <v>19</v>
      </c>
      <c r="C2272">
        <v>66</v>
      </c>
      <c r="D2272">
        <v>12</v>
      </c>
      <c r="E2272">
        <v>17</v>
      </c>
      <c r="F2272">
        <v>3</v>
      </c>
      <c r="G2272" s="84">
        <v>585053</v>
      </c>
      <c r="H2272" s="83">
        <v>0.14805496254185518</v>
      </c>
      <c r="I2272" s="83">
        <v>0.14619017422353189</v>
      </c>
      <c r="J2272" s="83">
        <v>0.14435273385488151</v>
      </c>
      <c r="K2272" s="83">
        <v>3.4847560819276202</v>
      </c>
      <c r="L2272" s="83">
        <v>0.34723178925669984</v>
      </c>
      <c r="M2272" s="83">
        <v>0.33470300981278617</v>
      </c>
      <c r="N2272" s="83">
        <v>0.32223747250249124</v>
      </c>
      <c r="O2272" s="83">
        <v>18.902243044647236</v>
      </c>
    </row>
    <row r="2273" spans="1:15" x14ac:dyDescent="0.25">
      <c r="A2273" s="78" t="str">
        <f t="shared" si="35"/>
        <v>201217</v>
      </c>
      <c r="B2273">
        <v>20</v>
      </c>
      <c r="C2273">
        <v>65</v>
      </c>
      <c r="D2273">
        <v>12</v>
      </c>
      <c r="E2273">
        <v>17</v>
      </c>
      <c r="F2273">
        <v>3</v>
      </c>
      <c r="G2273" s="84">
        <v>583881</v>
      </c>
      <c r="H2273" s="83">
        <v>0.14812949899037647</v>
      </c>
      <c r="I2273" s="83">
        <v>0.14630035914852513</v>
      </c>
      <c r="J2273" s="83">
        <v>0.14450033482850103</v>
      </c>
      <c r="K2273" s="83">
        <v>3.3853062524726787</v>
      </c>
      <c r="L2273" s="83">
        <v>0.34694569612643672</v>
      </c>
      <c r="M2273" s="83">
        <v>0.334551047216813</v>
      </c>
      <c r="N2273" s="83">
        <v>0.32222148006186191</v>
      </c>
      <c r="O2273" s="83">
        <v>17.759483524896339</v>
      </c>
    </row>
    <row r="2274" spans="1:15" x14ac:dyDescent="0.25">
      <c r="A2274" s="78" t="str">
        <f t="shared" si="35"/>
        <v>211217</v>
      </c>
      <c r="B2274">
        <v>21</v>
      </c>
      <c r="C2274">
        <v>64</v>
      </c>
      <c r="D2274">
        <v>12</v>
      </c>
      <c r="E2274">
        <v>17</v>
      </c>
      <c r="F2274">
        <v>3</v>
      </c>
      <c r="G2274" s="84">
        <v>582659</v>
      </c>
      <c r="H2274" s="83">
        <v>0.14820160677171382</v>
      </c>
      <c r="I2274" s="83">
        <v>0.14641153745157975</v>
      </c>
      <c r="J2274" s="83">
        <v>0.144648928446999</v>
      </c>
      <c r="K2274" s="83">
        <v>3.2875627082049705</v>
      </c>
      <c r="L2274" s="83">
        <v>0.3466401445785614</v>
      </c>
      <c r="M2274" s="83">
        <v>0.33438426249315639</v>
      </c>
      <c r="N2274" s="83">
        <v>0.32219359865719055</v>
      </c>
      <c r="O2274" s="83">
        <v>16.652891313787311</v>
      </c>
    </row>
    <row r="2275" spans="1:15" x14ac:dyDescent="0.25">
      <c r="A2275" s="78" t="str">
        <f t="shared" si="35"/>
        <v>221217</v>
      </c>
      <c r="B2275">
        <v>22</v>
      </c>
      <c r="C2275">
        <v>63</v>
      </c>
      <c r="D2275">
        <v>12</v>
      </c>
      <c r="E2275">
        <v>17</v>
      </c>
      <c r="F2275">
        <v>3</v>
      </c>
      <c r="G2275" s="84">
        <v>581371</v>
      </c>
      <c r="H2275" s="83">
        <v>0.14827364970044946</v>
      </c>
      <c r="I2275" s="83">
        <v>0.14652089629513684</v>
      </c>
      <c r="J2275" s="83">
        <v>0.14479910418648334</v>
      </c>
      <c r="K2275" s="83">
        <v>3.2015546011066944</v>
      </c>
      <c r="L2275" s="83">
        <v>0.34631586370837208</v>
      </c>
      <c r="M2275" s="83">
        <v>0.33420139635447932</v>
      </c>
      <c r="N2275" s="83">
        <v>0.32215401181001463</v>
      </c>
      <c r="O2275" s="83">
        <v>15.650648209146999</v>
      </c>
    </row>
    <row r="2276" spans="1:15" x14ac:dyDescent="0.25">
      <c r="A2276" s="78" t="str">
        <f t="shared" si="35"/>
        <v>231217</v>
      </c>
      <c r="B2276">
        <v>23</v>
      </c>
      <c r="C2276">
        <v>62</v>
      </c>
      <c r="D2276">
        <v>12</v>
      </c>
      <c r="E2276">
        <v>17</v>
      </c>
      <c r="F2276">
        <v>3</v>
      </c>
      <c r="G2276" s="84">
        <v>580008</v>
      </c>
      <c r="H2276" s="83">
        <v>0.14834278147887614</v>
      </c>
      <c r="I2276" s="83">
        <v>0.14663073612777755</v>
      </c>
      <c r="J2276" s="83">
        <v>0.14494627660308135</v>
      </c>
      <c r="K2276" s="83">
        <v>3.1065640473924496</v>
      </c>
      <c r="L2276" s="83">
        <v>0.34597109005393029</v>
      </c>
      <c r="M2276" s="83">
        <v>0.33400056550944124</v>
      </c>
      <c r="N2276" s="83">
        <v>0.32209728141680805</v>
      </c>
      <c r="O2276" s="83">
        <v>14.67511310188825</v>
      </c>
    </row>
    <row r="2277" spans="1:15" x14ac:dyDescent="0.25">
      <c r="A2277" s="78" t="str">
        <f t="shared" si="35"/>
        <v>241217</v>
      </c>
      <c r="B2277">
        <v>24</v>
      </c>
      <c r="C2277">
        <v>61</v>
      </c>
      <c r="D2277">
        <v>12</v>
      </c>
      <c r="E2277">
        <v>17</v>
      </c>
      <c r="F2277">
        <v>3</v>
      </c>
      <c r="G2277" s="84">
        <v>578558</v>
      </c>
      <c r="H2277" s="83">
        <v>0.14703106689389828</v>
      </c>
      <c r="I2277" s="83">
        <v>0.14540115252057703</v>
      </c>
      <c r="J2277" s="83">
        <v>0.14380234998046867</v>
      </c>
      <c r="K2277" s="83">
        <v>3.074191351601741</v>
      </c>
      <c r="L2277" s="83">
        <v>0.34560579924571089</v>
      </c>
      <c r="M2277" s="83">
        <v>0.33378157418962318</v>
      </c>
      <c r="N2277" s="83">
        <v>0.32202648654067528</v>
      </c>
      <c r="O2277" s="83">
        <v>13.791274167844882</v>
      </c>
    </row>
    <row r="2278" spans="1:15" x14ac:dyDescent="0.25">
      <c r="A2278" s="78" t="str">
        <f t="shared" si="35"/>
        <v>251217</v>
      </c>
      <c r="B2278">
        <v>25</v>
      </c>
      <c r="C2278">
        <v>60</v>
      </c>
      <c r="D2278">
        <v>12</v>
      </c>
      <c r="E2278">
        <v>17</v>
      </c>
      <c r="F2278">
        <v>3</v>
      </c>
      <c r="G2278" s="84">
        <v>577013</v>
      </c>
      <c r="H2278" s="83">
        <v>0.14633119184489776</v>
      </c>
      <c r="I2278" s="83">
        <v>0.14478010027503713</v>
      </c>
      <c r="J2278" s="83">
        <v>0.14325847077968781</v>
      </c>
      <c r="K2278" s="83">
        <v>3.0295989865046367</v>
      </c>
      <c r="L2278" s="83">
        <v>0.35062468263280028</v>
      </c>
      <c r="M2278" s="83">
        <v>0.33857469415767061</v>
      </c>
      <c r="N2278" s="83">
        <v>0.3265922951475963</v>
      </c>
      <c r="O2278" s="83">
        <v>12.445028101619894</v>
      </c>
    </row>
    <row r="2279" spans="1:15" x14ac:dyDescent="0.25">
      <c r="A2279" s="78" t="str">
        <f t="shared" si="35"/>
        <v>261217</v>
      </c>
      <c r="B2279">
        <v>26</v>
      </c>
      <c r="C2279">
        <v>59</v>
      </c>
      <c r="D2279">
        <v>12</v>
      </c>
      <c r="E2279">
        <v>17</v>
      </c>
      <c r="F2279">
        <v>3</v>
      </c>
      <c r="G2279" s="84">
        <v>575367</v>
      </c>
      <c r="H2279" s="83">
        <v>0.14639699530908099</v>
      </c>
      <c r="I2279" s="83">
        <v>0.14488491693128039</v>
      </c>
      <c r="J2279" s="83">
        <v>0.14340586095483404</v>
      </c>
      <c r="K2279" s="83">
        <v>2.9357627392603329</v>
      </c>
      <c r="L2279" s="83">
        <v>0.35019213823524808</v>
      </c>
      <c r="M2279" s="83">
        <v>0.33829712166321668</v>
      </c>
      <c r="N2279" s="83">
        <v>0.32647336395726556</v>
      </c>
      <c r="O2279" s="83">
        <v>11.702798387811605</v>
      </c>
    </row>
    <row r="2280" spans="1:15" x14ac:dyDescent="0.25">
      <c r="A2280" s="78" t="str">
        <f t="shared" si="35"/>
        <v>271217</v>
      </c>
      <c r="B2280">
        <v>27</v>
      </c>
      <c r="C2280">
        <v>58</v>
      </c>
      <c r="D2280">
        <v>12</v>
      </c>
      <c r="E2280">
        <v>17</v>
      </c>
      <c r="F2280">
        <v>3</v>
      </c>
      <c r="G2280" s="84">
        <v>573604</v>
      </c>
      <c r="H2280" s="83">
        <v>0.14646167042070837</v>
      </c>
      <c r="I2280" s="83">
        <v>0.14498852867134818</v>
      </c>
      <c r="J2280" s="83">
        <v>0.14354851081931089</v>
      </c>
      <c r="K2280" s="83">
        <v>2.8377190535630854</v>
      </c>
      <c r="L2280" s="83">
        <v>0.34973605483922704</v>
      </c>
      <c r="M2280" s="83">
        <v>0.33799973500882141</v>
      </c>
      <c r="N2280" s="83">
        <v>0.32633140633607854</v>
      </c>
      <c r="O2280" s="83">
        <v>10.9969839819806</v>
      </c>
    </row>
    <row r="2281" spans="1:15" x14ac:dyDescent="0.25">
      <c r="A2281" s="78" t="str">
        <f t="shared" si="35"/>
        <v>281217</v>
      </c>
      <c r="B2281">
        <v>28</v>
      </c>
      <c r="C2281">
        <v>57</v>
      </c>
      <c r="D2281">
        <v>12</v>
      </c>
      <c r="E2281">
        <v>17</v>
      </c>
      <c r="F2281">
        <v>3</v>
      </c>
      <c r="G2281" s="84">
        <v>571731</v>
      </c>
      <c r="H2281" s="83">
        <v>0.14652170338848164</v>
      </c>
      <c r="I2281" s="83">
        <v>0.1450892115347952</v>
      </c>
      <c r="J2281" s="83">
        <v>0.14368645394425</v>
      </c>
      <c r="K2281" s="83">
        <v>2.7528260668041438</v>
      </c>
      <c r="L2281" s="83">
        <v>0.34925515670831214</v>
      </c>
      <c r="M2281" s="83">
        <v>0.33767628482625572</v>
      </c>
      <c r="N2281" s="83">
        <v>0.3261673759162963</v>
      </c>
      <c r="O2281" s="83">
        <v>10.33656912079282</v>
      </c>
    </row>
    <row r="2282" spans="1:15" x14ac:dyDescent="0.25">
      <c r="A2282" s="78" t="str">
        <f t="shared" si="35"/>
        <v>291217</v>
      </c>
      <c r="B2282">
        <v>29</v>
      </c>
      <c r="C2282">
        <v>56</v>
      </c>
      <c r="D2282">
        <v>12</v>
      </c>
      <c r="E2282">
        <v>17</v>
      </c>
      <c r="F2282">
        <v>3</v>
      </c>
      <c r="G2282" s="84">
        <v>569731</v>
      </c>
      <c r="H2282" s="83">
        <v>0.14657794643436992</v>
      </c>
      <c r="I2282" s="83">
        <v>0.14518430627787499</v>
      </c>
      <c r="J2282" s="83">
        <v>0.14381874955022633</v>
      </c>
      <c r="K2282" s="83">
        <v>2.663644772708524</v>
      </c>
      <c r="L2282" s="83">
        <v>0.34874528505557884</v>
      </c>
      <c r="M2282" s="83">
        <v>0.33732761601527739</v>
      </c>
      <c r="N2282" s="83">
        <v>0.32597313468987998</v>
      </c>
      <c r="O2282" s="83">
        <v>9.6993370555577982</v>
      </c>
    </row>
    <row r="2283" spans="1:15" x14ac:dyDescent="0.25">
      <c r="A2283" s="78" t="str">
        <f t="shared" si="35"/>
        <v>301217</v>
      </c>
      <c r="B2283">
        <v>30</v>
      </c>
      <c r="C2283">
        <v>55</v>
      </c>
      <c r="D2283">
        <v>12</v>
      </c>
      <c r="E2283">
        <v>17</v>
      </c>
      <c r="F2283">
        <v>3</v>
      </c>
      <c r="G2283" s="84">
        <v>567600</v>
      </c>
      <c r="H2283" s="83">
        <v>0.14662966878083158</v>
      </c>
      <c r="I2283" s="83">
        <v>0.14527131782945737</v>
      </c>
      <c r="J2283" s="83">
        <v>0.14394291754756872</v>
      </c>
      <c r="K2283" s="83">
        <v>2.5759372797744891</v>
      </c>
      <c r="L2283" s="83">
        <v>0.34820824524312899</v>
      </c>
      <c r="M2283" s="83">
        <v>0.33694679351656098</v>
      </c>
      <c r="N2283" s="83">
        <v>0.32574876673713882</v>
      </c>
      <c r="O2283" s="83">
        <v>9.1173291050035239</v>
      </c>
    </row>
    <row r="2284" spans="1:15" x14ac:dyDescent="0.25">
      <c r="A2284" s="78" t="str">
        <f t="shared" si="35"/>
        <v>311217</v>
      </c>
      <c r="B2284">
        <v>31</v>
      </c>
      <c r="C2284">
        <v>54</v>
      </c>
      <c r="D2284">
        <v>12</v>
      </c>
      <c r="E2284">
        <v>17</v>
      </c>
      <c r="F2284">
        <v>3</v>
      </c>
      <c r="G2284" s="84">
        <v>565342</v>
      </c>
      <c r="H2284" s="83">
        <v>0.14667227978816363</v>
      </c>
      <c r="I2284" s="83">
        <v>0.14535272454549636</v>
      </c>
      <c r="J2284" s="83">
        <v>0.14405793307413919</v>
      </c>
      <c r="K2284" s="83">
        <v>2.5188204661956832</v>
      </c>
      <c r="L2284" s="83">
        <v>0.34763735933293477</v>
      </c>
      <c r="M2284" s="83">
        <v>0.33653434558196632</v>
      </c>
      <c r="N2284" s="83">
        <v>0.32548970357765744</v>
      </c>
      <c r="O2284" s="83">
        <v>8.6386470490428806</v>
      </c>
    </row>
    <row r="2285" spans="1:15" x14ac:dyDescent="0.25">
      <c r="A2285" s="78" t="str">
        <f t="shared" si="35"/>
        <v>321217</v>
      </c>
      <c r="B2285">
        <v>32</v>
      </c>
      <c r="C2285">
        <v>53</v>
      </c>
      <c r="D2285">
        <v>12</v>
      </c>
      <c r="E2285">
        <v>17</v>
      </c>
      <c r="F2285">
        <v>3</v>
      </c>
      <c r="G2285" s="84">
        <v>562939</v>
      </c>
      <c r="H2285" s="83">
        <v>0.14670861318899561</v>
      </c>
      <c r="I2285" s="83">
        <v>0.14542250581324087</v>
      </c>
      <c r="J2285" s="83">
        <v>0.1441612679171278</v>
      </c>
      <c r="K2285" s="83">
        <v>2.4618457772511766</v>
      </c>
      <c r="L2285" s="83">
        <v>0.34703227170261786</v>
      </c>
      <c r="M2285" s="83">
        <v>0.33608437148607578</v>
      </c>
      <c r="N2285" s="83">
        <v>0.32519153940302592</v>
      </c>
      <c r="O2285" s="83">
        <v>8.1719031724574069</v>
      </c>
    </row>
    <row r="2286" spans="1:15" x14ac:dyDescent="0.25">
      <c r="A2286" s="78" t="str">
        <f t="shared" si="35"/>
        <v>331217</v>
      </c>
      <c r="B2286">
        <v>33</v>
      </c>
      <c r="C2286">
        <v>52</v>
      </c>
      <c r="D2286">
        <v>12</v>
      </c>
      <c r="E2286">
        <v>17</v>
      </c>
      <c r="F2286">
        <v>3</v>
      </c>
      <c r="G2286" s="84">
        <v>560393</v>
      </c>
      <c r="H2286" s="83">
        <v>0.14673452380739946</v>
      </c>
      <c r="I2286" s="83">
        <v>0.14548183150039348</v>
      </c>
      <c r="J2286" s="83">
        <v>0.14425412166104859</v>
      </c>
      <c r="K2286" s="83">
        <v>2.3845533402451493</v>
      </c>
      <c r="L2286" s="83">
        <v>0.34639083643086194</v>
      </c>
      <c r="M2286" s="83">
        <v>0.33559662593929618</v>
      </c>
      <c r="N2286" s="83">
        <v>0.32485416484502838</v>
      </c>
      <c r="O2286" s="83">
        <v>7.7470703595512438</v>
      </c>
    </row>
    <row r="2287" spans="1:15" x14ac:dyDescent="0.25">
      <c r="A2287" s="78" t="str">
        <f t="shared" si="35"/>
        <v>341217</v>
      </c>
      <c r="B2287">
        <v>34</v>
      </c>
      <c r="C2287">
        <v>51</v>
      </c>
      <c r="D2287">
        <v>12</v>
      </c>
      <c r="E2287">
        <v>17</v>
      </c>
      <c r="F2287">
        <v>3</v>
      </c>
      <c r="G2287" s="84">
        <v>557692</v>
      </c>
      <c r="H2287" s="83">
        <v>0.14486670061611068</v>
      </c>
      <c r="I2287" s="83">
        <v>0.14368683789618641</v>
      </c>
      <c r="J2287" s="83">
        <v>0.14253028553395064</v>
      </c>
      <c r="K2287" s="83">
        <v>2.3556784031329121</v>
      </c>
      <c r="L2287" s="83">
        <v>0.34571053556443343</v>
      </c>
      <c r="M2287" s="83">
        <v>0.33506846072742663</v>
      </c>
      <c r="N2287" s="83">
        <v>0.32447659281467189</v>
      </c>
      <c r="O2287" s="83">
        <v>7.3382637728351847</v>
      </c>
    </row>
    <row r="2288" spans="1:15" x14ac:dyDescent="0.25">
      <c r="A2288" s="78" t="str">
        <f t="shared" si="35"/>
        <v>351217</v>
      </c>
      <c r="B2288">
        <v>35</v>
      </c>
      <c r="C2288">
        <v>50</v>
      </c>
      <c r="D2288">
        <v>12</v>
      </c>
      <c r="E2288">
        <v>17</v>
      </c>
      <c r="F2288">
        <v>3</v>
      </c>
      <c r="G2288" s="84">
        <v>554823</v>
      </c>
      <c r="H2288" s="83">
        <v>0.14415408157196077</v>
      </c>
      <c r="I2288" s="83">
        <v>0.14305102708431339</v>
      </c>
      <c r="J2288" s="83">
        <v>0.1419696011160316</v>
      </c>
      <c r="K2288" s="83">
        <v>2.3018313948772851</v>
      </c>
      <c r="L2288" s="83">
        <v>0.35213752854513963</v>
      </c>
      <c r="M2288" s="83">
        <v>0.3411826834864452</v>
      </c>
      <c r="N2288" s="83">
        <v>0.33028190972616495</v>
      </c>
      <c r="O2288" s="83">
        <v>6.7476474479248338</v>
      </c>
    </row>
    <row r="2289" spans="1:15" x14ac:dyDescent="0.25">
      <c r="A2289" s="78" t="str">
        <f t="shared" si="35"/>
        <v>361217</v>
      </c>
      <c r="B2289">
        <v>36</v>
      </c>
      <c r="C2289">
        <v>49</v>
      </c>
      <c r="D2289">
        <v>12</v>
      </c>
      <c r="E2289">
        <v>17</v>
      </c>
      <c r="F2289">
        <v>3</v>
      </c>
      <c r="G2289" s="84">
        <v>551733</v>
      </c>
      <c r="H2289" s="83">
        <v>0.14415124707059393</v>
      </c>
      <c r="I2289" s="83">
        <v>0.14307826430537959</v>
      </c>
      <c r="J2289" s="83">
        <v>0.14202884366169868</v>
      </c>
      <c r="K2289" s="83">
        <v>2.2310084769263394</v>
      </c>
      <c r="L2289" s="83">
        <v>0.35133660665575561</v>
      </c>
      <c r="M2289" s="83">
        <v>0.34054153005167354</v>
      </c>
      <c r="N2289" s="83">
        <v>0.32979901510331988</v>
      </c>
      <c r="O2289" s="83">
        <v>6.4137091672965001</v>
      </c>
    </row>
    <row r="2290" spans="1:15" x14ac:dyDescent="0.25">
      <c r="A2290" s="78" t="str">
        <f t="shared" si="35"/>
        <v>371217</v>
      </c>
      <c r="B2290">
        <v>37</v>
      </c>
      <c r="C2290">
        <v>48</v>
      </c>
      <c r="D2290">
        <v>12</v>
      </c>
      <c r="E2290">
        <v>17</v>
      </c>
      <c r="F2290">
        <v>3</v>
      </c>
      <c r="G2290" s="84">
        <v>548455</v>
      </c>
      <c r="H2290" s="83">
        <v>0.14413762295903948</v>
      </c>
      <c r="I2290" s="83">
        <v>0.14309651657838837</v>
      </c>
      <c r="J2290" s="83">
        <v>0.14207911314510763</v>
      </c>
      <c r="K2290" s="83">
        <v>2.1571450711544249</v>
      </c>
      <c r="L2290" s="83">
        <v>0.35049912937251004</v>
      </c>
      <c r="M2290" s="83">
        <v>0.33986562252144659</v>
      </c>
      <c r="N2290" s="83">
        <v>0.32928499147605544</v>
      </c>
      <c r="O2290" s="83">
        <v>6.0986626067772196</v>
      </c>
    </row>
    <row r="2291" spans="1:15" x14ac:dyDescent="0.25">
      <c r="A2291" s="78" t="str">
        <f t="shared" si="35"/>
        <v>381217</v>
      </c>
      <c r="B2291">
        <v>38</v>
      </c>
      <c r="C2291">
        <v>47</v>
      </c>
      <c r="D2291">
        <v>12</v>
      </c>
      <c r="E2291">
        <v>17</v>
      </c>
      <c r="F2291">
        <v>3</v>
      </c>
      <c r="G2291" s="84">
        <v>544976</v>
      </c>
      <c r="H2291" s="83">
        <v>0.1441127682686944</v>
      </c>
      <c r="I2291" s="83">
        <v>0.14310354951410703</v>
      </c>
      <c r="J2291" s="83">
        <v>0.14212185490737206</v>
      </c>
      <c r="K2291" s="83">
        <v>2.0845762015208007</v>
      </c>
      <c r="L2291" s="83">
        <v>0.34962824050967384</v>
      </c>
      <c r="M2291" s="83">
        <v>0.33915621972343735</v>
      </c>
      <c r="N2291" s="83">
        <v>0.32874475206247616</v>
      </c>
      <c r="O2291" s="83">
        <v>5.8013692346084964</v>
      </c>
    </row>
    <row r="2292" spans="1:15" x14ac:dyDescent="0.25">
      <c r="A2292" s="78" t="str">
        <f t="shared" si="35"/>
        <v>391217</v>
      </c>
      <c r="B2292">
        <v>39</v>
      </c>
      <c r="C2292">
        <v>46</v>
      </c>
      <c r="D2292">
        <v>12</v>
      </c>
      <c r="E2292">
        <v>17</v>
      </c>
      <c r="F2292">
        <v>3</v>
      </c>
      <c r="G2292" s="84">
        <v>541279</v>
      </c>
      <c r="H2292" s="83">
        <v>0.14408096379131649</v>
      </c>
      <c r="I2292" s="83">
        <v>0.14310734390212812</v>
      </c>
      <c r="J2292" s="83">
        <v>0.14215958867792766</v>
      </c>
      <c r="K2292" s="83">
        <v>2.0132020640002661</v>
      </c>
      <c r="L2292" s="83">
        <v>0.34872773560400461</v>
      </c>
      <c r="M2292" s="83">
        <v>0.33842620903452747</v>
      </c>
      <c r="N2292" s="83">
        <v>0.32818564917537907</v>
      </c>
      <c r="O2292" s="83">
        <v>5.5207647072951289</v>
      </c>
    </row>
    <row r="2293" spans="1:15" x14ac:dyDescent="0.25">
      <c r="A2293" s="78" t="str">
        <f t="shared" si="35"/>
        <v>401217</v>
      </c>
      <c r="B2293">
        <v>40</v>
      </c>
      <c r="C2293">
        <v>45</v>
      </c>
      <c r="D2293">
        <v>12</v>
      </c>
      <c r="E2293">
        <v>17</v>
      </c>
      <c r="F2293">
        <v>3</v>
      </c>
      <c r="G2293" s="84">
        <v>537355</v>
      </c>
      <c r="H2293" s="83">
        <v>0.14404257892826902</v>
      </c>
      <c r="I2293" s="83">
        <v>0.143104651487378</v>
      </c>
      <c r="J2293" s="83">
        <v>0.14219463855365633</v>
      </c>
      <c r="K2293" s="83">
        <v>1.9429185547729155</v>
      </c>
      <c r="L2293" s="83">
        <v>0.34780545449470091</v>
      </c>
      <c r="M2293" s="83">
        <v>0.33767621032650669</v>
      </c>
      <c r="N2293" s="83">
        <v>0.32761396097551898</v>
      </c>
      <c r="O2293" s="83">
        <v>5.2558718165830784</v>
      </c>
    </row>
    <row r="2294" spans="1:15" x14ac:dyDescent="0.25">
      <c r="A2294" s="78" t="str">
        <f t="shared" si="35"/>
        <v>411217</v>
      </c>
      <c r="B2294">
        <v>41</v>
      </c>
      <c r="C2294">
        <v>44</v>
      </c>
      <c r="D2294">
        <v>12</v>
      </c>
      <c r="E2294">
        <v>17</v>
      </c>
      <c r="F2294">
        <v>3</v>
      </c>
      <c r="G2294" s="84">
        <v>533179</v>
      </c>
      <c r="H2294" s="83">
        <v>0.14400229566430786</v>
      </c>
      <c r="I2294" s="83">
        <v>0.14310015960868677</v>
      </c>
      <c r="J2294" s="83">
        <v>0.14222990777956371</v>
      </c>
      <c r="K2294" s="83">
        <v>1.859925090823157</v>
      </c>
      <c r="L2294" s="83">
        <v>0.34686850007220837</v>
      </c>
      <c r="M2294" s="83">
        <v>0.33691499477661346</v>
      </c>
      <c r="N2294" s="83">
        <v>0.3270365111904257</v>
      </c>
      <c r="O2294" s="83">
        <v>4.9732378807117312</v>
      </c>
    </row>
    <row r="2295" spans="1:15" x14ac:dyDescent="0.25">
      <c r="A2295" s="78" t="str">
        <f t="shared" si="35"/>
        <v>421217</v>
      </c>
      <c r="B2295">
        <v>42</v>
      </c>
      <c r="C2295">
        <v>43</v>
      </c>
      <c r="D2295">
        <v>12</v>
      </c>
      <c r="E2295">
        <v>17</v>
      </c>
      <c r="F2295">
        <v>3</v>
      </c>
      <c r="G2295" s="84">
        <v>528730</v>
      </c>
      <c r="H2295" s="83">
        <v>0.14395816390218069</v>
      </c>
      <c r="I2295" s="83">
        <v>0.14309761125716339</v>
      </c>
      <c r="J2295" s="83">
        <v>0.14226921112855331</v>
      </c>
      <c r="K2295" s="83">
        <v>1.777601044011121</v>
      </c>
      <c r="L2295" s="83">
        <v>0.34592135872751689</v>
      </c>
      <c r="M2295" s="83">
        <v>0.336150776388705</v>
      </c>
      <c r="N2295" s="83">
        <v>0.32645962967866399</v>
      </c>
      <c r="O2295" s="83">
        <v>4.7131503792105613</v>
      </c>
    </row>
    <row r="2296" spans="1:15" x14ac:dyDescent="0.25">
      <c r="A2296" s="78" t="str">
        <f t="shared" si="35"/>
        <v>431217</v>
      </c>
      <c r="B2296">
        <v>43</v>
      </c>
      <c r="C2296">
        <v>42</v>
      </c>
      <c r="D2296">
        <v>12</v>
      </c>
      <c r="E2296">
        <v>17</v>
      </c>
      <c r="F2296">
        <v>3</v>
      </c>
      <c r="G2296" s="84">
        <v>523993</v>
      </c>
      <c r="H2296" s="83">
        <v>0.14391604467998617</v>
      </c>
      <c r="I2296" s="83">
        <v>0.1430973314529011</v>
      </c>
      <c r="J2296" s="83">
        <v>0.14231296982974964</v>
      </c>
      <c r="K2296" s="83">
        <v>1.6982955879181592</v>
      </c>
      <c r="L2296" s="83">
        <v>0.34497025723626079</v>
      </c>
      <c r="M2296" s="83">
        <v>0.33538806816121591</v>
      </c>
      <c r="N2296" s="83">
        <v>0.32588984967356432</v>
      </c>
      <c r="O2296" s="83">
        <v>4.4669184512006836</v>
      </c>
    </row>
    <row r="2297" spans="1:15" x14ac:dyDescent="0.25">
      <c r="A2297" s="78" t="str">
        <f t="shared" si="35"/>
        <v>441217</v>
      </c>
      <c r="B2297">
        <v>44</v>
      </c>
      <c r="C2297">
        <v>41</v>
      </c>
      <c r="D2297">
        <v>12</v>
      </c>
      <c r="E2297">
        <v>17</v>
      </c>
      <c r="F2297">
        <v>3</v>
      </c>
      <c r="G2297" s="84">
        <v>518948</v>
      </c>
      <c r="H2297" s="83">
        <v>0.14181382335031642</v>
      </c>
      <c r="I2297" s="83">
        <v>0.14107771876951061</v>
      </c>
      <c r="J2297" s="83">
        <v>0.14037629974486845</v>
      </c>
      <c r="K2297" s="83">
        <v>1.6480186839529201</v>
      </c>
      <c r="L2297" s="83">
        <v>0.34402290788287071</v>
      </c>
      <c r="M2297" s="83">
        <v>0.33463275703924095</v>
      </c>
      <c r="N2297" s="83">
        <v>0.32532739311067776</v>
      </c>
      <c r="O2297" s="83">
        <v>4.2283851175840352</v>
      </c>
    </row>
    <row r="2298" spans="1:15" x14ac:dyDescent="0.25">
      <c r="A2298" s="78" t="str">
        <f t="shared" si="35"/>
        <v>451217</v>
      </c>
      <c r="B2298">
        <v>45</v>
      </c>
      <c r="C2298">
        <v>40</v>
      </c>
      <c r="D2298">
        <v>12</v>
      </c>
      <c r="E2298">
        <v>17</v>
      </c>
      <c r="F2298">
        <v>3</v>
      </c>
      <c r="G2298" s="84">
        <v>513575</v>
      </c>
      <c r="H2298" s="83">
        <v>0.14201236430901037</v>
      </c>
      <c r="I2298" s="83">
        <v>0.14132891982670495</v>
      </c>
      <c r="J2298" s="83">
        <v>0.14068052377938958</v>
      </c>
      <c r="K2298" s="83">
        <v>1.564018887212189</v>
      </c>
      <c r="L2298" s="83">
        <v>0.35122231417027699</v>
      </c>
      <c r="M2298" s="83">
        <v>0.3415314218955362</v>
      </c>
      <c r="N2298" s="83">
        <v>0.33193204497882489</v>
      </c>
      <c r="O2298" s="83">
        <v>3.9437823102760063</v>
      </c>
    </row>
    <row r="2299" spans="1:15" x14ac:dyDescent="0.25">
      <c r="A2299" s="78" t="str">
        <f t="shared" si="35"/>
        <v>461217</v>
      </c>
      <c r="B2299">
        <v>46</v>
      </c>
      <c r="C2299">
        <v>39</v>
      </c>
      <c r="D2299">
        <v>12</v>
      </c>
      <c r="E2299">
        <v>17</v>
      </c>
      <c r="F2299">
        <v>3</v>
      </c>
      <c r="G2299" s="84">
        <v>507863</v>
      </c>
      <c r="H2299" s="83">
        <v>0.14198907973213248</v>
      </c>
      <c r="I2299" s="83">
        <v>0.14134914337134227</v>
      </c>
      <c r="J2299" s="83">
        <v>0.1407485877096776</v>
      </c>
      <c r="K2299" s="83">
        <v>1.5253424644047706</v>
      </c>
      <c r="L2299" s="83">
        <v>0.35023224767309297</v>
      </c>
      <c r="M2299" s="83">
        <v>0.34074543725374756</v>
      </c>
      <c r="N2299" s="83">
        <v>0.33135117147734722</v>
      </c>
      <c r="O2299" s="83">
        <v>3.7401307045403978</v>
      </c>
    </row>
    <row r="2300" spans="1:15" x14ac:dyDescent="0.25">
      <c r="A2300" s="78" t="str">
        <f t="shared" si="35"/>
        <v>471217</v>
      </c>
      <c r="B2300">
        <v>47</v>
      </c>
      <c r="C2300">
        <v>38</v>
      </c>
      <c r="D2300">
        <v>12</v>
      </c>
      <c r="E2300">
        <v>17</v>
      </c>
      <c r="F2300">
        <v>3</v>
      </c>
      <c r="G2300" s="84">
        <v>501803</v>
      </c>
      <c r="H2300" s="83">
        <v>0.14197204879205585</v>
      </c>
      <c r="I2300" s="83">
        <v>0.14137619743205998</v>
      </c>
      <c r="J2300" s="83">
        <v>0.14082020235032472</v>
      </c>
      <c r="K2300" s="83">
        <v>1.4880341488592137</v>
      </c>
      <c r="L2300" s="83">
        <v>0.34925458795583125</v>
      </c>
      <c r="M2300" s="83">
        <v>0.33997206074893932</v>
      </c>
      <c r="N2300" s="83">
        <v>0.33078319579595977</v>
      </c>
      <c r="O2300" s="83">
        <v>3.5510588816726885</v>
      </c>
    </row>
    <row r="2301" spans="1:15" x14ac:dyDescent="0.25">
      <c r="A2301" s="78" t="str">
        <f t="shared" si="35"/>
        <v>481217</v>
      </c>
      <c r="B2301">
        <v>48</v>
      </c>
      <c r="C2301">
        <v>37</v>
      </c>
      <c r="D2301">
        <v>12</v>
      </c>
      <c r="E2301">
        <v>17</v>
      </c>
      <c r="F2301">
        <v>3</v>
      </c>
      <c r="G2301" s="84">
        <v>495395</v>
      </c>
      <c r="H2301" s="83">
        <v>0.14196146509351124</v>
      </c>
      <c r="I2301" s="83">
        <v>0.14141240828026119</v>
      </c>
      <c r="J2301" s="83">
        <v>0.14089968610906448</v>
      </c>
      <c r="K2301" s="83">
        <v>1.4520493747413681</v>
      </c>
      <c r="L2301" s="83">
        <v>0.3482877299932377</v>
      </c>
      <c r="M2301" s="83">
        <v>0.33921012525358551</v>
      </c>
      <c r="N2301" s="83">
        <v>0.33022537571029181</v>
      </c>
      <c r="O2301" s="83">
        <v>3.3719375447874929</v>
      </c>
    </row>
    <row r="2302" spans="1:15" x14ac:dyDescent="0.25">
      <c r="A2302" s="78" t="str">
        <f t="shared" si="35"/>
        <v>491217</v>
      </c>
      <c r="B2302">
        <v>49</v>
      </c>
      <c r="C2302">
        <v>36</v>
      </c>
      <c r="D2302">
        <v>12</v>
      </c>
      <c r="E2302">
        <v>17</v>
      </c>
      <c r="F2302">
        <v>3</v>
      </c>
      <c r="G2302" s="84">
        <v>488658</v>
      </c>
      <c r="H2302" s="83">
        <v>0.14195817934015201</v>
      </c>
      <c r="I2302" s="83">
        <v>0.14145066692860855</v>
      </c>
      <c r="J2302" s="83">
        <v>0.14098612935836516</v>
      </c>
      <c r="K2302" s="83">
        <v>1.418750946469719</v>
      </c>
      <c r="L2302" s="83">
        <v>0.34732880665004973</v>
      </c>
      <c r="M2302" s="83">
        <v>0.33845552513209648</v>
      </c>
      <c r="N2302" s="83">
        <v>0.32967842540181475</v>
      </c>
      <c r="O2302" s="83">
        <v>3.2021986747377511</v>
      </c>
    </row>
    <row r="2303" spans="1:15" x14ac:dyDescent="0.25">
      <c r="A2303" s="78" t="str">
        <f t="shared" si="35"/>
        <v>501217</v>
      </c>
      <c r="B2303">
        <v>50</v>
      </c>
      <c r="C2303">
        <v>35</v>
      </c>
      <c r="D2303">
        <v>12</v>
      </c>
      <c r="E2303">
        <v>17</v>
      </c>
      <c r="F2303">
        <v>3</v>
      </c>
      <c r="G2303" s="84">
        <v>481598</v>
      </c>
      <c r="H2303" s="83">
        <v>0.14087060162209977</v>
      </c>
      <c r="I2303" s="83">
        <v>0.14043455329963994</v>
      </c>
      <c r="J2303" s="83">
        <v>0.14003795696825982</v>
      </c>
      <c r="K2303" s="83">
        <v>1.3989053110685676</v>
      </c>
      <c r="L2303" s="83">
        <v>0.34637809957682547</v>
      </c>
      <c r="M2303" s="83">
        <v>0.33771112006279097</v>
      </c>
      <c r="N2303" s="83">
        <v>0.32913550305441469</v>
      </c>
      <c r="O2303" s="83">
        <v>3.0384677677232879</v>
      </c>
    </row>
    <row r="2304" spans="1:15" x14ac:dyDescent="0.25">
      <c r="A2304" s="78" t="str">
        <f t="shared" si="35"/>
        <v>511217</v>
      </c>
      <c r="B2304">
        <v>51</v>
      </c>
      <c r="C2304">
        <v>34</v>
      </c>
      <c r="D2304">
        <v>12</v>
      </c>
      <c r="E2304">
        <v>17</v>
      </c>
      <c r="F2304">
        <v>3</v>
      </c>
      <c r="G2304" s="84">
        <v>474240</v>
      </c>
      <c r="H2304" s="83">
        <v>0.14041835357624832</v>
      </c>
      <c r="I2304" s="83">
        <v>0.14003879892037788</v>
      </c>
      <c r="J2304" s="83">
        <v>0.13969930836707153</v>
      </c>
      <c r="K2304" s="83">
        <v>1.3706751855600541</v>
      </c>
      <c r="L2304" s="83">
        <v>0.35083502024291496</v>
      </c>
      <c r="M2304" s="83">
        <v>0.3420567645074224</v>
      </c>
      <c r="N2304" s="83">
        <v>0.33337761470985156</v>
      </c>
      <c r="O2304" s="83">
        <v>2.8330718623481781</v>
      </c>
    </row>
    <row r="2305" spans="1:15" x14ac:dyDescent="0.25">
      <c r="A2305" s="78" t="str">
        <f t="shared" si="35"/>
        <v>521217</v>
      </c>
      <c r="B2305">
        <v>52</v>
      </c>
      <c r="C2305">
        <v>33</v>
      </c>
      <c r="D2305">
        <v>12</v>
      </c>
      <c r="E2305">
        <v>17</v>
      </c>
      <c r="F2305">
        <v>3</v>
      </c>
      <c r="G2305" s="84">
        <v>466615</v>
      </c>
      <c r="H2305" s="83">
        <v>0.14043054766777752</v>
      </c>
      <c r="I2305" s="83">
        <v>0.14009408184477568</v>
      </c>
      <c r="J2305" s="83">
        <v>0.13980047791005432</v>
      </c>
      <c r="K2305" s="83">
        <v>1.3387632202136666</v>
      </c>
      <c r="L2305" s="83">
        <v>0.34985159071182881</v>
      </c>
      <c r="M2305" s="83">
        <v>0.34128778543338728</v>
      </c>
      <c r="N2305" s="83">
        <v>0.33282041940357682</v>
      </c>
      <c r="O2305" s="83">
        <v>2.6377763252360085</v>
      </c>
    </row>
    <row r="2306" spans="1:15" x14ac:dyDescent="0.25">
      <c r="A2306" s="78" t="str">
        <f t="shared" si="35"/>
        <v>531217</v>
      </c>
      <c r="B2306">
        <v>53</v>
      </c>
      <c r="C2306">
        <v>32</v>
      </c>
      <c r="D2306">
        <v>12</v>
      </c>
      <c r="E2306">
        <v>17</v>
      </c>
      <c r="F2306">
        <v>3</v>
      </c>
      <c r="G2306" s="84">
        <v>458737</v>
      </c>
      <c r="H2306" s="83">
        <v>0.14044648676692745</v>
      </c>
      <c r="I2306" s="83">
        <v>0.14015438039661068</v>
      </c>
      <c r="J2306" s="83">
        <v>0.13990805189029881</v>
      </c>
      <c r="K2306" s="83">
        <v>1.3079825695333056</v>
      </c>
      <c r="L2306" s="83">
        <v>0.34887528147936619</v>
      </c>
      <c r="M2306" s="83">
        <v>0.34052191124762121</v>
      </c>
      <c r="N2306" s="83">
        <v>0.33227317613360163</v>
      </c>
      <c r="O2306" s="83">
        <v>2.4518122584400213</v>
      </c>
    </row>
    <row r="2307" spans="1:15" x14ac:dyDescent="0.25">
      <c r="A2307" s="78" t="str">
        <f t="shared" ref="A2307:A2370" si="36">B2307&amp;D2307&amp;E2307</f>
        <v>541217</v>
      </c>
      <c r="B2307">
        <v>54</v>
      </c>
      <c r="C2307">
        <v>31</v>
      </c>
      <c r="D2307">
        <v>12</v>
      </c>
      <c r="E2307">
        <v>17</v>
      </c>
      <c r="F2307">
        <v>3</v>
      </c>
      <c r="G2307" s="84">
        <v>450627</v>
      </c>
      <c r="H2307" s="83">
        <v>0.14046428642757758</v>
      </c>
      <c r="I2307" s="83">
        <v>0.14022018210182702</v>
      </c>
      <c r="J2307" s="83">
        <v>0.14002267951099245</v>
      </c>
      <c r="K2307" s="83">
        <v>1.2790844756306214</v>
      </c>
      <c r="L2307" s="83">
        <v>0.34789748505970569</v>
      </c>
      <c r="M2307" s="83">
        <v>0.33975993449127551</v>
      </c>
      <c r="N2307" s="83">
        <v>0.33173334043455011</v>
      </c>
      <c r="O2307" s="83">
        <v>2.2682351479161258</v>
      </c>
    </row>
    <row r="2308" spans="1:15" x14ac:dyDescent="0.25">
      <c r="A2308" s="78" t="str">
        <f t="shared" si="36"/>
        <v>551217</v>
      </c>
      <c r="B2308">
        <v>55</v>
      </c>
      <c r="C2308">
        <v>30</v>
      </c>
      <c r="D2308">
        <v>12</v>
      </c>
      <c r="E2308">
        <v>17</v>
      </c>
      <c r="F2308">
        <v>3</v>
      </c>
      <c r="G2308" s="84">
        <v>442289</v>
      </c>
      <c r="H2308" s="83">
        <v>0.13912848838655267</v>
      </c>
      <c r="I2308" s="83">
        <v>0.13895213310753829</v>
      </c>
      <c r="J2308" s="83">
        <v>0.13883004099129753</v>
      </c>
      <c r="K2308" s="83">
        <v>1.2645057869402132</v>
      </c>
      <c r="L2308" s="83">
        <v>0.34692474829805853</v>
      </c>
      <c r="M2308" s="83">
        <v>0.33900684846333506</v>
      </c>
      <c r="N2308" s="83">
        <v>0.33121104074485236</v>
      </c>
      <c r="O2308" s="83">
        <v>2.0928940127382774</v>
      </c>
    </row>
    <row r="2309" spans="1:15" x14ac:dyDescent="0.25">
      <c r="A2309" s="78" t="str">
        <f t="shared" si="36"/>
        <v>181517</v>
      </c>
      <c r="B2309">
        <v>18</v>
      </c>
      <c r="C2309">
        <v>67</v>
      </c>
      <c r="D2309">
        <v>15</v>
      </c>
      <c r="E2309">
        <v>17</v>
      </c>
      <c r="F2309">
        <v>3</v>
      </c>
      <c r="G2309" s="84">
        <v>687416</v>
      </c>
      <c r="H2309" s="83">
        <v>0.15007797316326649</v>
      </c>
      <c r="I2309" s="83">
        <v>0.14815337437592374</v>
      </c>
      <c r="J2309" s="83">
        <v>0.14625787005248642</v>
      </c>
      <c r="K2309" s="83">
        <v>3.6450417214612405</v>
      </c>
      <c r="L2309" s="83">
        <v>0.33954839573126028</v>
      </c>
      <c r="M2309" s="83">
        <v>0.32717597495548545</v>
      </c>
      <c r="N2309" s="83">
        <v>0.31486319783071676</v>
      </c>
      <c r="O2309" s="83">
        <v>19.102403784607866</v>
      </c>
    </row>
    <row r="2310" spans="1:15" x14ac:dyDescent="0.25">
      <c r="A2310" s="78" t="str">
        <f t="shared" si="36"/>
        <v>191517</v>
      </c>
      <c r="B2310">
        <v>19</v>
      </c>
      <c r="C2310">
        <v>66</v>
      </c>
      <c r="D2310">
        <v>15</v>
      </c>
      <c r="E2310">
        <v>17</v>
      </c>
      <c r="F2310">
        <v>3</v>
      </c>
      <c r="G2310" s="84">
        <v>685891</v>
      </c>
      <c r="H2310" s="83">
        <v>0.15015359583374036</v>
      </c>
      <c r="I2310" s="83">
        <v>0.14826554073460652</v>
      </c>
      <c r="J2310" s="83">
        <v>0.14640664478758286</v>
      </c>
      <c r="K2310" s="83">
        <v>3.5413192475189206</v>
      </c>
      <c r="L2310" s="83">
        <v>0.33928568825075706</v>
      </c>
      <c r="M2310" s="83">
        <v>0.32704030232208908</v>
      </c>
      <c r="N2310" s="83">
        <v>0.31485760857045797</v>
      </c>
      <c r="O2310" s="83">
        <v>17.967270309713935</v>
      </c>
    </row>
    <row r="2311" spans="1:15" x14ac:dyDescent="0.25">
      <c r="A2311" s="78" t="str">
        <f t="shared" si="36"/>
        <v>201517</v>
      </c>
      <c r="B2311">
        <v>20</v>
      </c>
      <c r="C2311">
        <v>65</v>
      </c>
      <c r="D2311">
        <v>15</v>
      </c>
      <c r="E2311">
        <v>17</v>
      </c>
      <c r="F2311">
        <v>3</v>
      </c>
      <c r="G2311" s="84">
        <v>684310</v>
      </c>
      <c r="H2311" s="83">
        <v>0.15022869752012977</v>
      </c>
      <c r="I2311" s="83">
        <v>0.14837865879499057</v>
      </c>
      <c r="J2311" s="83">
        <v>0.14655784658999577</v>
      </c>
      <c r="K2311" s="83">
        <v>3.4394192690447314</v>
      </c>
      <c r="L2311" s="83">
        <v>0.33900571378468825</v>
      </c>
      <c r="M2311" s="83">
        <v>0.32689278251085035</v>
      </c>
      <c r="N2311" s="83">
        <v>0.31484268825532286</v>
      </c>
      <c r="O2311" s="83">
        <v>16.896302845201735</v>
      </c>
    </row>
    <row r="2312" spans="1:15" x14ac:dyDescent="0.25">
      <c r="A2312" s="78" t="str">
        <f t="shared" si="36"/>
        <v>211517</v>
      </c>
      <c r="B2312">
        <v>21</v>
      </c>
      <c r="C2312">
        <v>64</v>
      </c>
      <c r="D2312">
        <v>15</v>
      </c>
      <c r="E2312">
        <v>17</v>
      </c>
      <c r="F2312">
        <v>3</v>
      </c>
      <c r="G2312" s="84">
        <v>682659</v>
      </c>
      <c r="H2312" s="83">
        <v>0.15030198093044991</v>
      </c>
      <c r="I2312" s="83">
        <v>0.14848994886173039</v>
      </c>
      <c r="J2312" s="83">
        <v>0.14670721399703218</v>
      </c>
      <c r="K2312" s="83">
        <v>3.3393026386526801</v>
      </c>
      <c r="L2312" s="83">
        <v>0.33870790541104712</v>
      </c>
      <c r="M2312" s="83">
        <v>0.32672974354692458</v>
      </c>
      <c r="N2312" s="83">
        <v>0.31481457067144797</v>
      </c>
      <c r="O2312" s="83">
        <v>15.858159051590912</v>
      </c>
    </row>
    <row r="2313" spans="1:15" x14ac:dyDescent="0.25">
      <c r="A2313" s="78" t="str">
        <f t="shared" si="36"/>
        <v>221517</v>
      </c>
      <c r="B2313">
        <v>22</v>
      </c>
      <c r="C2313">
        <v>63</v>
      </c>
      <c r="D2313">
        <v>15</v>
      </c>
      <c r="E2313">
        <v>17</v>
      </c>
      <c r="F2313">
        <v>3</v>
      </c>
      <c r="G2313" s="84">
        <v>680917</v>
      </c>
      <c r="H2313" s="83">
        <v>0.15037515585600006</v>
      </c>
      <c r="I2313" s="83">
        <v>0.14860254627215946</v>
      </c>
      <c r="J2313" s="83">
        <v>0.14685930884380916</v>
      </c>
      <c r="K2313" s="83">
        <v>3.2409295112326464</v>
      </c>
      <c r="L2313" s="83">
        <v>0.33839072897284106</v>
      </c>
      <c r="M2313" s="83">
        <v>0.32654934448691986</v>
      </c>
      <c r="N2313" s="83">
        <v>0.31477551595862641</v>
      </c>
      <c r="O2313" s="83">
        <v>14.913352141303566</v>
      </c>
    </row>
    <row r="2314" spans="1:15" x14ac:dyDescent="0.25">
      <c r="A2314" s="78" t="str">
        <f t="shared" si="36"/>
        <v>231517</v>
      </c>
      <c r="B2314">
        <v>23</v>
      </c>
      <c r="C2314">
        <v>62</v>
      </c>
      <c r="D2314">
        <v>15</v>
      </c>
      <c r="E2314">
        <v>17</v>
      </c>
      <c r="F2314">
        <v>3</v>
      </c>
      <c r="G2314" s="84">
        <v>679074</v>
      </c>
      <c r="H2314" s="83">
        <v>0.15044604858969715</v>
      </c>
      <c r="I2314" s="83">
        <v>0.14871280596812719</v>
      </c>
      <c r="J2314" s="83">
        <v>0.1470104878113431</v>
      </c>
      <c r="K2314" s="83">
        <v>3.1539243145813267</v>
      </c>
      <c r="L2314" s="83">
        <v>0.33805299569708164</v>
      </c>
      <c r="M2314" s="83">
        <v>0.32635323985309406</v>
      </c>
      <c r="N2314" s="83">
        <v>0.31471975071936198</v>
      </c>
      <c r="O2314" s="83">
        <v>13.998711480633922</v>
      </c>
    </row>
    <row r="2315" spans="1:15" x14ac:dyDescent="0.25">
      <c r="A2315" s="78" t="str">
        <f t="shared" si="36"/>
        <v>241517</v>
      </c>
      <c r="B2315">
        <v>24</v>
      </c>
      <c r="C2315">
        <v>61</v>
      </c>
      <c r="D2315">
        <v>15</v>
      </c>
      <c r="E2315">
        <v>17</v>
      </c>
      <c r="F2315">
        <v>3</v>
      </c>
      <c r="G2315" s="84">
        <v>677114</v>
      </c>
      <c r="H2315" s="83">
        <v>0.15051675197972572</v>
      </c>
      <c r="I2315" s="83">
        <v>0.14882279793358283</v>
      </c>
      <c r="J2315" s="83">
        <v>0.14715985786736061</v>
      </c>
      <c r="K2315" s="83">
        <v>3.0583993241906091</v>
      </c>
      <c r="L2315" s="83">
        <v>0.33769498193804881</v>
      </c>
      <c r="M2315" s="83">
        <v>0.32613858227713499</v>
      </c>
      <c r="N2315" s="83">
        <v>0.31465159485699601</v>
      </c>
      <c r="O2315" s="83">
        <v>13.138304628171918</v>
      </c>
    </row>
    <row r="2316" spans="1:15" x14ac:dyDescent="0.25">
      <c r="A2316" s="78" t="str">
        <f t="shared" si="36"/>
        <v>251517</v>
      </c>
      <c r="B2316">
        <v>25</v>
      </c>
      <c r="C2316">
        <v>60</v>
      </c>
      <c r="D2316">
        <v>15</v>
      </c>
      <c r="E2316">
        <v>17</v>
      </c>
      <c r="F2316">
        <v>3</v>
      </c>
      <c r="G2316" s="84">
        <v>675023</v>
      </c>
      <c r="H2316" s="83">
        <v>0.14908677185814409</v>
      </c>
      <c r="I2316" s="83">
        <v>0.14747497492678027</v>
      </c>
      <c r="J2316" s="83">
        <v>0.14589428804648139</v>
      </c>
      <c r="K2316" s="83">
        <v>3.0294360340314328</v>
      </c>
      <c r="L2316" s="83">
        <v>0.33731591367997832</v>
      </c>
      <c r="M2316" s="83">
        <v>0.32590741352516878</v>
      </c>
      <c r="N2316" s="83">
        <v>0.31456409633449528</v>
      </c>
      <c r="O2316" s="83">
        <v>12.353961272430718</v>
      </c>
    </row>
    <row r="2317" spans="1:15" x14ac:dyDescent="0.25">
      <c r="A2317" s="78" t="str">
        <f t="shared" si="36"/>
        <v>261517</v>
      </c>
      <c r="B2317">
        <v>26</v>
      </c>
      <c r="C2317">
        <v>59</v>
      </c>
      <c r="D2317">
        <v>15</v>
      </c>
      <c r="E2317">
        <v>17</v>
      </c>
      <c r="F2317">
        <v>3</v>
      </c>
      <c r="G2317" s="84">
        <v>672801</v>
      </c>
      <c r="H2317" s="83">
        <v>0.14877801905764113</v>
      </c>
      <c r="I2317" s="83">
        <v>0.14723967413841538</v>
      </c>
      <c r="J2317" s="83">
        <v>0.14573402833824564</v>
      </c>
      <c r="K2317" s="83">
        <v>2.9611296653839694</v>
      </c>
      <c r="L2317" s="83">
        <v>0.34296471021892061</v>
      </c>
      <c r="M2317" s="83">
        <v>0.33128666574514604</v>
      </c>
      <c r="N2317" s="83">
        <v>0.3196799648038573</v>
      </c>
      <c r="O2317" s="83">
        <v>11.126352368679594</v>
      </c>
    </row>
    <row r="2318" spans="1:15" x14ac:dyDescent="0.25">
      <c r="A2318" s="78" t="str">
        <f t="shared" si="36"/>
        <v>271517</v>
      </c>
      <c r="B2318">
        <v>27</v>
      </c>
      <c r="C2318">
        <v>58</v>
      </c>
      <c r="D2318">
        <v>15</v>
      </c>
      <c r="E2318">
        <v>17</v>
      </c>
      <c r="F2318">
        <v>3</v>
      </c>
      <c r="G2318" s="84">
        <v>670433</v>
      </c>
      <c r="H2318" s="83">
        <v>0.14884261365416082</v>
      </c>
      <c r="I2318" s="83">
        <v>0.14734507400441207</v>
      </c>
      <c r="J2318" s="83">
        <v>0.14587885739514611</v>
      </c>
      <c r="K2318" s="83">
        <v>2.8673648224356496</v>
      </c>
      <c r="L2318" s="83">
        <v>0.34251446453262296</v>
      </c>
      <c r="M2318" s="83">
        <v>0.33099355192838059</v>
      </c>
      <c r="N2318" s="83">
        <v>0.31953976012517282</v>
      </c>
      <c r="O2318" s="83">
        <v>10.469756112840507</v>
      </c>
    </row>
    <row r="2319" spans="1:15" x14ac:dyDescent="0.25">
      <c r="A2319" s="78" t="str">
        <f t="shared" si="36"/>
        <v>281517</v>
      </c>
      <c r="B2319">
        <v>28</v>
      </c>
      <c r="C2319">
        <v>57</v>
      </c>
      <c r="D2319">
        <v>15</v>
      </c>
      <c r="E2319">
        <v>17</v>
      </c>
      <c r="F2319">
        <v>3</v>
      </c>
      <c r="G2319" s="84">
        <v>667913</v>
      </c>
      <c r="H2319" s="83">
        <v>0.14890412374066683</v>
      </c>
      <c r="I2319" s="83">
        <v>0.14744584998345592</v>
      </c>
      <c r="J2319" s="83">
        <v>0.14601901744688306</v>
      </c>
      <c r="K2319" s="83">
        <v>2.7752057528450562</v>
      </c>
      <c r="L2319" s="83">
        <v>0.34204155331607561</v>
      </c>
      <c r="M2319" s="83">
        <v>0.33067630065592374</v>
      </c>
      <c r="N2319" s="83">
        <v>0.31937692483901348</v>
      </c>
      <c r="O2319" s="83">
        <v>9.8445860463862811</v>
      </c>
    </row>
    <row r="2320" spans="1:15" x14ac:dyDescent="0.25">
      <c r="A2320" s="78" t="str">
        <f t="shared" si="36"/>
        <v>291517</v>
      </c>
      <c r="B2320">
        <v>29</v>
      </c>
      <c r="C2320">
        <v>56</v>
      </c>
      <c r="D2320">
        <v>15</v>
      </c>
      <c r="E2320">
        <v>17</v>
      </c>
      <c r="F2320">
        <v>3</v>
      </c>
      <c r="G2320" s="84">
        <v>665231</v>
      </c>
      <c r="H2320" s="83">
        <v>0.14896178921307035</v>
      </c>
      <c r="I2320" s="83">
        <v>0.14754273327611012</v>
      </c>
      <c r="J2320" s="83">
        <v>0.14615223884635561</v>
      </c>
      <c r="K2320" s="83">
        <v>2.684611811536143</v>
      </c>
      <c r="L2320" s="83">
        <v>0.34154000640379056</v>
      </c>
      <c r="M2320" s="83">
        <v>0.3303318696813588</v>
      </c>
      <c r="N2320" s="83">
        <v>0.31918536568500266</v>
      </c>
      <c r="O2320" s="83">
        <v>9.2465714917073925</v>
      </c>
    </row>
    <row r="2321" spans="1:15" x14ac:dyDescent="0.25">
      <c r="A2321" s="78" t="str">
        <f t="shared" si="36"/>
        <v>301517</v>
      </c>
      <c r="B2321">
        <v>30</v>
      </c>
      <c r="C2321">
        <v>55</v>
      </c>
      <c r="D2321">
        <v>15</v>
      </c>
      <c r="E2321">
        <v>17</v>
      </c>
      <c r="F2321">
        <v>3</v>
      </c>
      <c r="G2321" s="84">
        <v>662383</v>
      </c>
      <c r="H2321" s="83">
        <v>0.14901348615529081</v>
      </c>
      <c r="I2321" s="83">
        <v>0.1476321101235992</v>
      </c>
      <c r="J2321" s="83">
        <v>0.14627941840294814</v>
      </c>
      <c r="K2321" s="83">
        <v>2.5824409744815311</v>
      </c>
      <c r="L2321" s="83">
        <v>0.34101116725519826</v>
      </c>
      <c r="M2321" s="83">
        <v>0.32995713960050305</v>
      </c>
      <c r="N2321" s="83">
        <v>0.31896349996905116</v>
      </c>
      <c r="O2321" s="83">
        <v>8.6958074105162719</v>
      </c>
    </row>
    <row r="2322" spans="1:15" x14ac:dyDescent="0.25">
      <c r="A2322" s="78" t="str">
        <f t="shared" si="36"/>
        <v>311517</v>
      </c>
      <c r="B2322">
        <v>31</v>
      </c>
      <c r="C2322">
        <v>54</v>
      </c>
      <c r="D2322">
        <v>15</v>
      </c>
      <c r="E2322">
        <v>17</v>
      </c>
      <c r="F2322">
        <v>3</v>
      </c>
      <c r="G2322" s="84">
        <v>659363</v>
      </c>
      <c r="H2322" s="83">
        <v>0.1490574994350608</v>
      </c>
      <c r="I2322" s="83">
        <v>0.14771377829814533</v>
      </c>
      <c r="J2322" s="83">
        <v>0.1463958396209675</v>
      </c>
      <c r="K2322" s="83">
        <v>2.4999931752312459</v>
      </c>
      <c r="L2322" s="83">
        <v>0.34044979775935258</v>
      </c>
      <c r="M2322" s="83">
        <v>0.3295498837514389</v>
      </c>
      <c r="N2322" s="83">
        <v>0.31870760112411523</v>
      </c>
      <c r="O2322" s="83">
        <v>8.2410675151623618</v>
      </c>
    </row>
    <row r="2323" spans="1:15" x14ac:dyDescent="0.25">
      <c r="A2323" s="78" t="str">
        <f t="shared" si="36"/>
        <v>321517</v>
      </c>
      <c r="B2323">
        <v>32</v>
      </c>
      <c r="C2323">
        <v>53</v>
      </c>
      <c r="D2323">
        <v>15</v>
      </c>
      <c r="E2323">
        <v>17</v>
      </c>
      <c r="F2323">
        <v>3</v>
      </c>
      <c r="G2323" s="84">
        <v>656162</v>
      </c>
      <c r="H2323" s="83">
        <v>0.1490927545331793</v>
      </c>
      <c r="I2323" s="83">
        <v>0.14778515061829242</v>
      </c>
      <c r="J2323" s="83">
        <v>0.1465019309255946</v>
      </c>
      <c r="K2323" s="83">
        <v>2.4302199761644228</v>
      </c>
      <c r="L2323" s="83">
        <v>0.33985509675964165</v>
      </c>
      <c r="M2323" s="83">
        <v>0.32910775082982557</v>
      </c>
      <c r="N2323" s="83">
        <v>0.31841374538604794</v>
      </c>
      <c r="O2323" s="83">
        <v>7.8178422401784928</v>
      </c>
    </row>
    <row r="2324" spans="1:15" x14ac:dyDescent="0.25">
      <c r="A2324" s="78" t="str">
        <f t="shared" si="36"/>
        <v>331517</v>
      </c>
      <c r="B2324">
        <v>33</v>
      </c>
      <c r="C2324">
        <v>52</v>
      </c>
      <c r="D2324">
        <v>15</v>
      </c>
      <c r="E2324">
        <v>17</v>
      </c>
      <c r="F2324">
        <v>3</v>
      </c>
      <c r="G2324" s="84">
        <v>652773</v>
      </c>
      <c r="H2324" s="83">
        <v>0.1491192190853482</v>
      </c>
      <c r="I2324" s="83">
        <v>0.14784618849125195</v>
      </c>
      <c r="J2324" s="83">
        <v>0.14659460486263984</v>
      </c>
      <c r="K2324" s="83">
        <v>2.35080648249851</v>
      </c>
      <c r="L2324" s="83">
        <v>0.33922512113705683</v>
      </c>
      <c r="M2324" s="83">
        <v>0.32862725633566342</v>
      </c>
      <c r="N2324" s="83">
        <v>0.31808147702187439</v>
      </c>
      <c r="O2324" s="83">
        <v>7.4052434766756594</v>
      </c>
    </row>
    <row r="2325" spans="1:15" x14ac:dyDescent="0.25">
      <c r="A2325" s="78" t="str">
        <f t="shared" si="36"/>
        <v>341517</v>
      </c>
      <c r="B2325">
        <v>34</v>
      </c>
      <c r="C2325">
        <v>51</v>
      </c>
      <c r="D2325">
        <v>15</v>
      </c>
      <c r="E2325">
        <v>17</v>
      </c>
      <c r="F2325">
        <v>3</v>
      </c>
      <c r="G2325" s="84">
        <v>649188</v>
      </c>
      <c r="H2325" s="83">
        <v>0.14685114327436735</v>
      </c>
      <c r="I2325" s="83">
        <v>0.1456558038657523</v>
      </c>
      <c r="J2325" s="83">
        <v>0.1444835702446749</v>
      </c>
      <c r="K2325" s="83">
        <v>2.3129417056384285</v>
      </c>
      <c r="L2325" s="83">
        <v>0.33855524131684506</v>
      </c>
      <c r="M2325" s="83">
        <v>0.32810834457814991</v>
      </c>
      <c r="N2325" s="83">
        <v>0.31770919980036599</v>
      </c>
      <c r="O2325" s="83">
        <v>7.0303563836669811</v>
      </c>
    </row>
    <row r="2326" spans="1:15" x14ac:dyDescent="0.25">
      <c r="A2326" s="78" t="str">
        <f t="shared" si="36"/>
        <v>351517</v>
      </c>
      <c r="B2326">
        <v>35</v>
      </c>
      <c r="C2326">
        <v>50</v>
      </c>
      <c r="D2326">
        <v>15</v>
      </c>
      <c r="E2326">
        <v>17</v>
      </c>
      <c r="F2326">
        <v>3</v>
      </c>
      <c r="G2326" s="84">
        <v>645405</v>
      </c>
      <c r="H2326" s="83">
        <v>0.14696508393954183</v>
      </c>
      <c r="I2326" s="83">
        <v>0.14583865944639413</v>
      </c>
      <c r="J2326" s="83">
        <v>0.14473392675916671</v>
      </c>
      <c r="K2326" s="83">
        <v>2.2571904463089068</v>
      </c>
      <c r="L2326" s="83">
        <v>0.3442164222464964</v>
      </c>
      <c r="M2326" s="83">
        <v>0.33350376895127865</v>
      </c>
      <c r="N2326" s="83">
        <v>0.32284224634144454</v>
      </c>
      <c r="O2326" s="83">
        <v>6.5358666263818845</v>
      </c>
    </row>
    <row r="2327" spans="1:15" x14ac:dyDescent="0.25">
      <c r="A2327" s="78" t="str">
        <f t="shared" si="36"/>
        <v>361517</v>
      </c>
      <c r="B2327">
        <v>36</v>
      </c>
      <c r="C2327">
        <v>49</v>
      </c>
      <c r="D2327">
        <v>15</v>
      </c>
      <c r="E2327">
        <v>17</v>
      </c>
      <c r="F2327">
        <v>3</v>
      </c>
      <c r="G2327" s="84">
        <v>641416</v>
      </c>
      <c r="H2327" s="83">
        <v>0.14696234580989562</v>
      </c>
      <c r="I2327" s="83">
        <v>0.14586633323771156</v>
      </c>
      <c r="J2327" s="83">
        <v>0.14479370642453571</v>
      </c>
      <c r="K2327" s="83">
        <v>2.18022313132195</v>
      </c>
      <c r="L2327" s="83">
        <v>0.34343390249073924</v>
      </c>
      <c r="M2327" s="83">
        <v>0.33287757087444031</v>
      </c>
      <c r="N2327" s="83">
        <v>0.32237112887735886</v>
      </c>
      <c r="O2327" s="83">
        <v>6.1601082604737023</v>
      </c>
    </row>
    <row r="2328" spans="1:15" x14ac:dyDescent="0.25">
      <c r="A2328" s="78" t="str">
        <f t="shared" si="36"/>
        <v>371517</v>
      </c>
      <c r="B2328">
        <v>37</v>
      </c>
      <c r="C2328">
        <v>48</v>
      </c>
      <c r="D2328">
        <v>15</v>
      </c>
      <c r="E2328">
        <v>17</v>
      </c>
      <c r="F2328">
        <v>3</v>
      </c>
      <c r="G2328" s="84">
        <v>637204</v>
      </c>
      <c r="H2328" s="83">
        <v>0.14694823008016272</v>
      </c>
      <c r="I2328" s="83">
        <v>0.14588420662770479</v>
      </c>
      <c r="J2328" s="83">
        <v>0.14484372351711539</v>
      </c>
      <c r="K2328" s="83">
        <v>2.1085884583273176</v>
      </c>
      <c r="L2328" s="83">
        <v>0.34261555169145202</v>
      </c>
      <c r="M2328" s="83">
        <v>0.33221542865393189</v>
      </c>
      <c r="N2328" s="83">
        <v>0.32186709436852246</v>
      </c>
      <c r="O2328" s="83">
        <v>5.857312571798043</v>
      </c>
    </row>
    <row r="2329" spans="1:15" x14ac:dyDescent="0.25">
      <c r="A2329" s="78" t="str">
        <f t="shared" si="36"/>
        <v>381517</v>
      </c>
      <c r="B2329">
        <v>38</v>
      </c>
      <c r="C2329">
        <v>47</v>
      </c>
      <c r="D2329">
        <v>15</v>
      </c>
      <c r="E2329">
        <v>17</v>
      </c>
      <c r="F2329">
        <v>3</v>
      </c>
      <c r="G2329" s="84">
        <v>632760</v>
      </c>
      <c r="H2329" s="83">
        <v>0.14692300398255262</v>
      </c>
      <c r="I2329" s="83">
        <v>0.14589259750932423</v>
      </c>
      <c r="J2329" s="83">
        <v>0.14488747708451863</v>
      </c>
      <c r="K2329" s="83">
        <v>2.0340144762627221</v>
      </c>
      <c r="L2329" s="83">
        <v>0.34176306972627851</v>
      </c>
      <c r="M2329" s="83">
        <v>0.3315222201150515</v>
      </c>
      <c r="N2329" s="83">
        <v>0.32133984449080222</v>
      </c>
      <c r="O2329" s="83">
        <v>5.5765535115999745</v>
      </c>
    </row>
    <row r="2330" spans="1:15" x14ac:dyDescent="0.25">
      <c r="A2330" s="78" t="str">
        <f t="shared" si="36"/>
        <v>391517</v>
      </c>
      <c r="B2330">
        <v>39</v>
      </c>
      <c r="C2330">
        <v>46</v>
      </c>
      <c r="D2330">
        <v>15</v>
      </c>
      <c r="E2330">
        <v>17</v>
      </c>
      <c r="F2330">
        <v>3</v>
      </c>
      <c r="G2330" s="84">
        <v>628069</v>
      </c>
      <c r="H2330" s="83">
        <v>0.1468899117772092</v>
      </c>
      <c r="I2330" s="83">
        <v>0.14589479818300219</v>
      </c>
      <c r="J2330" s="83">
        <v>0.14492675167855762</v>
      </c>
      <c r="K2330" s="83">
        <v>1.9606460436671767</v>
      </c>
      <c r="L2330" s="83">
        <v>0.34088133628629974</v>
      </c>
      <c r="M2330" s="83">
        <v>0.33080601016767264</v>
      </c>
      <c r="N2330" s="83">
        <v>0.32079277913732407</v>
      </c>
      <c r="O2330" s="83">
        <v>5.3073085918903811</v>
      </c>
    </row>
    <row r="2331" spans="1:15" x14ac:dyDescent="0.25">
      <c r="A2331" s="78" t="str">
        <f t="shared" si="36"/>
        <v>401517</v>
      </c>
      <c r="B2331">
        <v>40</v>
      </c>
      <c r="C2331">
        <v>45</v>
      </c>
      <c r="D2331">
        <v>15</v>
      </c>
      <c r="E2331">
        <v>17</v>
      </c>
      <c r="F2331">
        <v>3</v>
      </c>
      <c r="G2331" s="84">
        <v>623135</v>
      </c>
      <c r="H2331" s="83">
        <v>0.14685100339412807</v>
      </c>
      <c r="I2331" s="83">
        <v>0.14589133975783738</v>
      </c>
      <c r="J2331" s="83">
        <v>0.14496216710664622</v>
      </c>
      <c r="K2331" s="83">
        <v>1.8928931932887736</v>
      </c>
      <c r="L2331" s="83">
        <v>0.33997929822590611</v>
      </c>
      <c r="M2331" s="83">
        <v>0.33007293764593548</v>
      </c>
      <c r="N2331" s="83">
        <v>0.3202339781909217</v>
      </c>
      <c r="O2331" s="83">
        <v>5.0534362537812836</v>
      </c>
    </row>
    <row r="2332" spans="1:15" x14ac:dyDescent="0.25">
      <c r="A2332" s="78" t="str">
        <f t="shared" si="36"/>
        <v>411517</v>
      </c>
      <c r="B2332">
        <v>41</v>
      </c>
      <c r="C2332">
        <v>44</v>
      </c>
      <c r="D2332">
        <v>15</v>
      </c>
      <c r="E2332">
        <v>17</v>
      </c>
      <c r="F2332">
        <v>3</v>
      </c>
      <c r="G2332" s="84">
        <v>617933</v>
      </c>
      <c r="H2332" s="83">
        <v>0.14680879642291317</v>
      </c>
      <c r="I2332" s="83">
        <v>0.14588798461969177</v>
      </c>
      <c r="J2332" s="83">
        <v>0.14499792048652524</v>
      </c>
      <c r="K2332" s="83">
        <v>1.8076943616864611</v>
      </c>
      <c r="L2332" s="83">
        <v>0.33906264918688594</v>
      </c>
      <c r="M2332" s="83">
        <v>0.3293302024653158</v>
      </c>
      <c r="N2332" s="83">
        <v>0.319668960874399</v>
      </c>
      <c r="O2332" s="83">
        <v>4.7873992811518402</v>
      </c>
    </row>
    <row r="2333" spans="1:15" x14ac:dyDescent="0.25">
      <c r="A2333" s="78" t="str">
        <f t="shared" si="36"/>
        <v>421517</v>
      </c>
      <c r="B2333">
        <v>42</v>
      </c>
      <c r="C2333">
        <v>43</v>
      </c>
      <c r="D2333">
        <v>15</v>
      </c>
      <c r="E2333">
        <v>17</v>
      </c>
      <c r="F2333">
        <v>3</v>
      </c>
      <c r="G2333" s="84">
        <v>612464</v>
      </c>
      <c r="H2333" s="83">
        <v>0.14676454452833146</v>
      </c>
      <c r="I2333" s="83">
        <v>0.1458844928028423</v>
      </c>
      <c r="J2333" s="83">
        <v>0.14503872880691762</v>
      </c>
      <c r="K2333" s="83">
        <v>1.7232294469552496</v>
      </c>
      <c r="L2333" s="83">
        <v>0.33813579247106768</v>
      </c>
      <c r="M2333" s="83">
        <v>0.3285809451657567</v>
      </c>
      <c r="N2333" s="83">
        <v>0.31910446981373597</v>
      </c>
      <c r="O2333" s="83">
        <v>4.5388202408631368</v>
      </c>
    </row>
    <row r="2334" spans="1:15" x14ac:dyDescent="0.25">
      <c r="A2334" s="78" t="str">
        <f t="shared" si="36"/>
        <v>431517</v>
      </c>
      <c r="B2334">
        <v>43</v>
      </c>
      <c r="C2334">
        <v>42</v>
      </c>
      <c r="D2334">
        <v>15</v>
      </c>
      <c r="E2334">
        <v>17</v>
      </c>
      <c r="F2334">
        <v>3</v>
      </c>
      <c r="G2334" s="84">
        <v>606717</v>
      </c>
      <c r="H2334" s="83">
        <v>0.14672244225891148</v>
      </c>
      <c r="I2334" s="83">
        <v>0.14588350087437801</v>
      </c>
      <c r="J2334" s="83">
        <v>0.14508246843256412</v>
      </c>
      <c r="K2334" s="83">
        <v>1.6461183714977494</v>
      </c>
      <c r="L2334" s="83">
        <v>0.33720663835033465</v>
      </c>
      <c r="M2334" s="83">
        <v>0.32783653663899315</v>
      </c>
      <c r="N2334" s="83">
        <v>0.31854719745779336</v>
      </c>
      <c r="O2334" s="83">
        <v>4.3037099669203274</v>
      </c>
    </row>
    <row r="2335" spans="1:15" x14ac:dyDescent="0.25">
      <c r="A2335" s="78" t="str">
        <f t="shared" si="36"/>
        <v>441517</v>
      </c>
      <c r="B2335">
        <v>44</v>
      </c>
      <c r="C2335">
        <v>41</v>
      </c>
      <c r="D2335">
        <v>15</v>
      </c>
      <c r="E2335">
        <v>17</v>
      </c>
      <c r="F2335">
        <v>3</v>
      </c>
      <c r="G2335" s="84">
        <v>600687</v>
      </c>
      <c r="H2335" s="83">
        <v>0.14594955442684793</v>
      </c>
      <c r="I2335" s="83">
        <v>0.14517544078696559</v>
      </c>
      <c r="J2335" s="83">
        <v>0.14443795187843253</v>
      </c>
      <c r="K2335" s="83">
        <v>1.6008703367977</v>
      </c>
      <c r="L2335" s="83">
        <v>0.33627995944643385</v>
      </c>
      <c r="M2335" s="83">
        <v>0.32709714044086186</v>
      </c>
      <c r="N2335" s="83">
        <v>0.31799589470056783</v>
      </c>
      <c r="O2335" s="83">
        <v>4.0801931788102621</v>
      </c>
    </row>
    <row r="2336" spans="1:15" x14ac:dyDescent="0.25">
      <c r="A2336" s="78" t="str">
        <f t="shared" si="36"/>
        <v>451517</v>
      </c>
      <c r="B2336">
        <v>45</v>
      </c>
      <c r="C2336">
        <v>40</v>
      </c>
      <c r="D2336">
        <v>15</v>
      </c>
      <c r="E2336">
        <v>17</v>
      </c>
      <c r="F2336">
        <v>3</v>
      </c>
      <c r="G2336" s="84">
        <v>594380</v>
      </c>
      <c r="H2336" s="83">
        <v>0.14553484302971162</v>
      </c>
      <c r="I2336" s="83">
        <v>0.14482990679363369</v>
      </c>
      <c r="J2336" s="83">
        <v>0.14416366634139777</v>
      </c>
      <c r="K2336" s="83">
        <v>1.5655035499175611</v>
      </c>
      <c r="L2336" s="83">
        <v>0.3429809212961405</v>
      </c>
      <c r="M2336" s="83">
        <v>0.33351223123254481</v>
      </c>
      <c r="N2336" s="83">
        <v>0.32413270971432417</v>
      </c>
      <c r="O2336" s="83">
        <v>3.8018624449005687</v>
      </c>
    </row>
    <row r="2337" spans="1:15" x14ac:dyDescent="0.25">
      <c r="A2337" s="78" t="str">
        <f t="shared" si="36"/>
        <v>461517</v>
      </c>
      <c r="B2337">
        <v>46</v>
      </c>
      <c r="C2337">
        <v>39</v>
      </c>
      <c r="D2337">
        <v>15</v>
      </c>
      <c r="E2337">
        <v>17</v>
      </c>
      <c r="F2337">
        <v>3</v>
      </c>
      <c r="G2337" s="84">
        <v>587795</v>
      </c>
      <c r="H2337" s="83">
        <v>0.14550991417075682</v>
      </c>
      <c r="I2337" s="83">
        <v>0.14485152136374077</v>
      </c>
      <c r="J2337" s="83">
        <v>0.14423225784499699</v>
      </c>
      <c r="K2337" s="83">
        <v>1.5301695318946231</v>
      </c>
      <c r="L2337" s="83">
        <v>0.34201549860070263</v>
      </c>
      <c r="M2337" s="83">
        <v>0.3327452598269805</v>
      </c>
      <c r="N2337" s="83">
        <v>0.32356518854362493</v>
      </c>
      <c r="O2337" s="83">
        <v>3.6090984101600045</v>
      </c>
    </row>
    <row r="2338" spans="1:15" x14ac:dyDescent="0.25">
      <c r="A2338" s="78" t="str">
        <f t="shared" si="36"/>
        <v>471517</v>
      </c>
      <c r="B2338">
        <v>47</v>
      </c>
      <c r="C2338">
        <v>38</v>
      </c>
      <c r="D2338">
        <v>15</v>
      </c>
      <c r="E2338">
        <v>17</v>
      </c>
      <c r="F2338">
        <v>3</v>
      </c>
      <c r="G2338" s="84">
        <v>580927</v>
      </c>
      <c r="H2338" s="83">
        <v>0.14549332360176062</v>
      </c>
      <c r="I2338" s="83">
        <v>0.14487878855690992</v>
      </c>
      <c r="J2338" s="83">
        <v>0.14430556679238526</v>
      </c>
      <c r="K2338" s="83">
        <v>1.4922339639920335</v>
      </c>
      <c r="L2338" s="83">
        <v>0.34106006434543412</v>
      </c>
      <c r="M2338" s="83">
        <v>0.331990077927175</v>
      </c>
      <c r="N2338" s="83">
        <v>0.32301132500296942</v>
      </c>
      <c r="O2338" s="83">
        <v>3.4306496341192609</v>
      </c>
    </row>
    <row r="2339" spans="1:15" x14ac:dyDescent="0.25">
      <c r="A2339" s="78" t="str">
        <f t="shared" si="36"/>
        <v>481517</v>
      </c>
      <c r="B2339">
        <v>48</v>
      </c>
      <c r="C2339">
        <v>37</v>
      </c>
      <c r="D2339">
        <v>15</v>
      </c>
      <c r="E2339">
        <v>17</v>
      </c>
      <c r="F2339">
        <v>3</v>
      </c>
      <c r="G2339" s="84">
        <v>573776</v>
      </c>
      <c r="H2339" s="83">
        <v>0.14548186051699619</v>
      </c>
      <c r="I2339" s="83">
        <v>0.14491369454281811</v>
      </c>
      <c r="J2339" s="83">
        <v>0.14438735673851816</v>
      </c>
      <c r="K2339" s="83">
        <v>1.4593517330805053</v>
      </c>
      <c r="L2339" s="83">
        <v>0.34011356348121913</v>
      </c>
      <c r="M2339" s="83">
        <v>0.33124424862664176</v>
      </c>
      <c r="N2339" s="83">
        <v>0.322465561473467</v>
      </c>
      <c r="O2339" s="83">
        <v>3.2481107609938373</v>
      </c>
    </row>
    <row r="2340" spans="1:15" x14ac:dyDescent="0.25">
      <c r="A2340" s="78" t="str">
        <f t="shared" si="36"/>
        <v>491517</v>
      </c>
      <c r="B2340">
        <v>49</v>
      </c>
      <c r="C2340">
        <v>36</v>
      </c>
      <c r="D2340">
        <v>15</v>
      </c>
      <c r="E2340">
        <v>17</v>
      </c>
      <c r="F2340">
        <v>3</v>
      </c>
      <c r="G2340" s="84">
        <v>566403</v>
      </c>
      <c r="H2340" s="83">
        <v>0.14332198099233232</v>
      </c>
      <c r="I2340" s="83">
        <v>0.14283292991032887</v>
      </c>
      <c r="J2340" s="83">
        <v>0.14238448595787806</v>
      </c>
      <c r="K2340" s="83">
        <v>1.4509668910651956</v>
      </c>
      <c r="L2340" s="83">
        <v>0.3391772289341688</v>
      </c>
      <c r="M2340" s="83">
        <v>0.33050672401099568</v>
      </c>
      <c r="N2340" s="83">
        <v>0.32192979203853089</v>
      </c>
      <c r="O2340" s="83">
        <v>3.037999445624405</v>
      </c>
    </row>
    <row r="2341" spans="1:15" x14ac:dyDescent="0.25">
      <c r="A2341" s="78" t="str">
        <f t="shared" si="36"/>
        <v>501517</v>
      </c>
      <c r="B2341">
        <v>50</v>
      </c>
      <c r="C2341">
        <v>35</v>
      </c>
      <c r="D2341">
        <v>15</v>
      </c>
      <c r="E2341">
        <v>17</v>
      </c>
      <c r="F2341">
        <v>3</v>
      </c>
      <c r="G2341" s="84">
        <v>558843</v>
      </c>
      <c r="H2341" s="83">
        <v>0.14332469047657392</v>
      </c>
      <c r="I2341" s="83">
        <v>0.14288091646491055</v>
      </c>
      <c r="J2341" s="83">
        <v>0.14247829891400626</v>
      </c>
      <c r="K2341" s="83">
        <v>1.420894598303996</v>
      </c>
      <c r="L2341" s="83">
        <v>0.33824884627704022</v>
      </c>
      <c r="M2341" s="83">
        <v>0.32977956241735157</v>
      </c>
      <c r="N2341" s="83">
        <v>0.32139974912453051</v>
      </c>
      <c r="O2341" s="83">
        <v>2.8330443434023511</v>
      </c>
    </row>
    <row r="2342" spans="1:15" x14ac:dyDescent="0.25">
      <c r="A2342" s="78" t="str">
        <f t="shared" si="36"/>
        <v>18618</v>
      </c>
      <c r="B2342">
        <v>18</v>
      </c>
      <c r="C2342">
        <v>67</v>
      </c>
      <c r="D2342">
        <v>6</v>
      </c>
      <c r="E2342">
        <v>18</v>
      </c>
      <c r="F2342">
        <v>3</v>
      </c>
      <c r="G2342" s="84">
        <v>321170</v>
      </c>
      <c r="H2342" s="83">
        <v>0.13857458666749697</v>
      </c>
      <c r="I2342" s="83">
        <v>0.13682162094840739</v>
      </c>
      <c r="J2342" s="83">
        <v>0.13509045054021235</v>
      </c>
      <c r="K2342" s="83">
        <v>3.7685960706168071</v>
      </c>
      <c r="L2342" s="83">
        <v>0.40571348507021204</v>
      </c>
      <c r="M2342" s="83">
        <v>0.39107014976492199</v>
      </c>
      <c r="N2342" s="83">
        <v>0.37650154123984181</v>
      </c>
      <c r="O2342" s="83">
        <v>25.96627642681446</v>
      </c>
    </row>
    <row r="2343" spans="1:15" x14ac:dyDescent="0.25">
      <c r="A2343" s="78" t="str">
        <f t="shared" si="36"/>
        <v>19618</v>
      </c>
      <c r="B2343">
        <v>19</v>
      </c>
      <c r="C2343">
        <v>66</v>
      </c>
      <c r="D2343">
        <v>6</v>
      </c>
      <c r="E2343">
        <v>18</v>
      </c>
      <c r="F2343">
        <v>3</v>
      </c>
      <c r="G2343" s="84">
        <v>319780</v>
      </c>
      <c r="H2343" s="83">
        <v>0.13865157295640754</v>
      </c>
      <c r="I2343" s="83">
        <v>0.1369316405028457</v>
      </c>
      <c r="J2343" s="83">
        <v>0.13523672524860841</v>
      </c>
      <c r="K2343" s="83">
        <v>3.6675151666770907</v>
      </c>
      <c r="L2343" s="83">
        <v>0.40537869785477515</v>
      </c>
      <c r="M2343" s="83">
        <v>0.39089061229595345</v>
      </c>
      <c r="N2343" s="83">
        <v>0.37648383263493651</v>
      </c>
      <c r="O2343" s="83">
        <v>24.394868346988556</v>
      </c>
    </row>
    <row r="2344" spans="1:15" x14ac:dyDescent="0.25">
      <c r="A2344" s="78" t="str">
        <f t="shared" si="36"/>
        <v>20618</v>
      </c>
      <c r="B2344">
        <v>20</v>
      </c>
      <c r="C2344">
        <v>65</v>
      </c>
      <c r="D2344">
        <v>6</v>
      </c>
      <c r="E2344">
        <v>18</v>
      </c>
      <c r="F2344">
        <v>3</v>
      </c>
      <c r="G2344" s="84">
        <v>318335</v>
      </c>
      <c r="H2344" s="83">
        <v>0.13872492814173748</v>
      </c>
      <c r="I2344" s="83">
        <v>0.13704116732373128</v>
      </c>
      <c r="J2344" s="83">
        <v>0.1353825372642028</v>
      </c>
      <c r="K2344" s="83">
        <v>3.5612609358066187</v>
      </c>
      <c r="L2344" s="83">
        <v>0.40501986900592146</v>
      </c>
      <c r="M2344" s="83">
        <v>0.39069533667362999</v>
      </c>
      <c r="N2344" s="83">
        <v>0.37644933796158137</v>
      </c>
      <c r="O2344" s="83">
        <v>22.890297956555202</v>
      </c>
    </row>
    <row r="2345" spans="1:15" x14ac:dyDescent="0.25">
      <c r="A2345" s="78" t="str">
        <f t="shared" si="36"/>
        <v>21618</v>
      </c>
      <c r="B2345">
        <v>21</v>
      </c>
      <c r="C2345">
        <v>64</v>
      </c>
      <c r="D2345">
        <v>6</v>
      </c>
      <c r="E2345">
        <v>18</v>
      </c>
      <c r="F2345">
        <v>3</v>
      </c>
      <c r="G2345" s="84">
        <v>316825</v>
      </c>
      <c r="H2345" s="83">
        <v>0.13879902154186066</v>
      </c>
      <c r="I2345" s="83">
        <v>0.13715142428785607</v>
      </c>
      <c r="J2345" s="83">
        <v>0.13552907756647992</v>
      </c>
      <c r="K2345" s="83">
        <v>3.4565422551881952</v>
      </c>
      <c r="L2345" s="83">
        <v>0.40463978537047268</v>
      </c>
      <c r="M2345" s="83">
        <v>0.39048054919908465</v>
      </c>
      <c r="N2345" s="83">
        <v>0.37640022094216052</v>
      </c>
      <c r="O2345" s="83">
        <v>21.476815276572239</v>
      </c>
    </row>
    <row r="2346" spans="1:15" x14ac:dyDescent="0.25">
      <c r="A2346" s="78" t="str">
        <f t="shared" si="36"/>
        <v>22618</v>
      </c>
      <c r="B2346">
        <v>22</v>
      </c>
      <c r="C2346">
        <v>63</v>
      </c>
      <c r="D2346">
        <v>6</v>
      </c>
      <c r="E2346">
        <v>18</v>
      </c>
      <c r="F2346">
        <v>3</v>
      </c>
      <c r="G2346" s="84">
        <v>315235</v>
      </c>
      <c r="H2346" s="83">
        <v>0.13887100099925453</v>
      </c>
      <c r="I2346" s="83">
        <v>0.13725950481386903</v>
      </c>
      <c r="J2346" s="83">
        <v>0.13567655875775214</v>
      </c>
      <c r="K2346" s="83">
        <v>3.3681285390264404</v>
      </c>
      <c r="L2346" s="83">
        <v>0.40423176360492963</v>
      </c>
      <c r="M2346" s="83">
        <v>0.39024537249988106</v>
      </c>
      <c r="N2346" s="83">
        <v>0.37633511507288214</v>
      </c>
      <c r="O2346" s="83">
        <v>20.161162307484894</v>
      </c>
    </row>
    <row r="2347" spans="1:15" x14ac:dyDescent="0.25">
      <c r="A2347" s="78" t="str">
        <f t="shared" si="36"/>
        <v>23618</v>
      </c>
      <c r="B2347">
        <v>23</v>
      </c>
      <c r="C2347">
        <v>62</v>
      </c>
      <c r="D2347">
        <v>6</v>
      </c>
      <c r="E2347">
        <v>18</v>
      </c>
      <c r="F2347">
        <v>3</v>
      </c>
      <c r="G2347" s="84">
        <v>313560</v>
      </c>
      <c r="H2347" s="83">
        <v>0.13894310498788109</v>
      </c>
      <c r="I2347" s="83">
        <v>0.13736764893481312</v>
      </c>
      <c r="J2347" s="83">
        <v>0.13582408470468171</v>
      </c>
      <c r="K2347" s="83">
        <v>3.2658789386401326</v>
      </c>
      <c r="L2347" s="83">
        <v>0.40380150529404263</v>
      </c>
      <c r="M2347" s="83">
        <v>0.38998596759790788</v>
      </c>
      <c r="N2347" s="83">
        <v>0.37625015945911466</v>
      </c>
      <c r="O2347" s="83">
        <v>18.924862865161373</v>
      </c>
    </row>
    <row r="2348" spans="1:15" x14ac:dyDescent="0.25">
      <c r="A2348" s="78" t="str">
        <f t="shared" si="36"/>
        <v>24618</v>
      </c>
      <c r="B2348">
        <v>24</v>
      </c>
      <c r="C2348">
        <v>61</v>
      </c>
      <c r="D2348">
        <v>6</v>
      </c>
      <c r="E2348">
        <v>18</v>
      </c>
      <c r="F2348">
        <v>3</v>
      </c>
      <c r="G2348" s="84">
        <v>311785</v>
      </c>
      <c r="H2348" s="83">
        <v>0.13901246050964608</v>
      </c>
      <c r="I2348" s="83">
        <v>0.13747614542072262</v>
      </c>
      <c r="J2348" s="83">
        <v>0.13596869637731129</v>
      </c>
      <c r="K2348" s="83">
        <v>3.1712494186699169</v>
      </c>
      <c r="L2348" s="83">
        <v>0.40334204660262679</v>
      </c>
      <c r="M2348" s="83">
        <v>0.38970444376733965</v>
      </c>
      <c r="N2348" s="83">
        <v>0.37614381705341821</v>
      </c>
      <c r="O2348" s="83">
        <v>17.768728450695189</v>
      </c>
    </row>
    <row r="2349" spans="1:15" x14ac:dyDescent="0.25">
      <c r="A2349" s="78" t="str">
        <f t="shared" si="36"/>
        <v>25618</v>
      </c>
      <c r="B2349">
        <v>25</v>
      </c>
      <c r="C2349">
        <v>60</v>
      </c>
      <c r="D2349">
        <v>6</v>
      </c>
      <c r="E2349">
        <v>18</v>
      </c>
      <c r="F2349">
        <v>3</v>
      </c>
      <c r="G2349" s="84">
        <v>309900</v>
      </c>
      <c r="H2349" s="83">
        <v>0.13797031300419491</v>
      </c>
      <c r="I2349" s="83">
        <v>0.1365053242981607</v>
      </c>
      <c r="J2349" s="83">
        <v>0.13506615037108743</v>
      </c>
      <c r="K2349" s="83">
        <v>3.111861890932559</v>
      </c>
      <c r="L2349" s="83">
        <v>0.40285898676992576</v>
      </c>
      <c r="M2349" s="83">
        <v>0.38939657954178769</v>
      </c>
      <c r="N2349" s="83">
        <v>0.37601807034527268</v>
      </c>
      <c r="O2349" s="83">
        <v>16.681477896095515</v>
      </c>
    </row>
    <row r="2350" spans="1:15" x14ac:dyDescent="0.25">
      <c r="A2350" s="78" t="str">
        <f t="shared" si="36"/>
        <v>26618</v>
      </c>
      <c r="B2350">
        <v>26</v>
      </c>
      <c r="C2350">
        <v>59</v>
      </c>
      <c r="D2350">
        <v>6</v>
      </c>
      <c r="E2350">
        <v>18</v>
      </c>
      <c r="F2350">
        <v>3</v>
      </c>
      <c r="G2350" s="84">
        <v>307905</v>
      </c>
      <c r="H2350" s="83">
        <v>0.1320861954174177</v>
      </c>
      <c r="I2350" s="83">
        <v>0.13074812036179992</v>
      </c>
      <c r="J2350" s="83">
        <v>0.12943927510108638</v>
      </c>
      <c r="K2350" s="83">
        <v>3.1925658888293467</v>
      </c>
      <c r="L2350" s="83">
        <v>0.42130852048521461</v>
      </c>
      <c r="M2350" s="83">
        <v>0.40703138955197221</v>
      </c>
      <c r="N2350" s="83">
        <v>0.39283545249346391</v>
      </c>
      <c r="O2350" s="83">
        <v>15.103041522547539</v>
      </c>
    </row>
    <row r="2351" spans="1:15" x14ac:dyDescent="0.25">
      <c r="A2351" s="78" t="str">
        <f t="shared" si="36"/>
        <v>27618</v>
      </c>
      <c r="B2351">
        <v>27</v>
      </c>
      <c r="C2351">
        <v>58</v>
      </c>
      <c r="D2351">
        <v>6</v>
      </c>
      <c r="E2351">
        <v>18</v>
      </c>
      <c r="F2351">
        <v>3</v>
      </c>
      <c r="G2351" s="84">
        <v>305785</v>
      </c>
      <c r="H2351" s="83">
        <v>0.13214840492502902</v>
      </c>
      <c r="I2351" s="83">
        <v>0.13084683682979872</v>
      </c>
      <c r="J2351" s="83">
        <v>0.12957143090733686</v>
      </c>
      <c r="K2351" s="83">
        <v>3.092542145625194</v>
      </c>
      <c r="L2351" s="83">
        <v>0.42070735974622692</v>
      </c>
      <c r="M2351" s="83">
        <v>0.40662229998201349</v>
      </c>
      <c r="N2351" s="83">
        <v>0.39261899700770148</v>
      </c>
      <c r="O2351" s="83">
        <v>14.218715764344228</v>
      </c>
    </row>
    <row r="2352" spans="1:15" x14ac:dyDescent="0.25">
      <c r="A2352" s="78" t="str">
        <f t="shared" si="36"/>
        <v>28618</v>
      </c>
      <c r="B2352">
        <v>28</v>
      </c>
      <c r="C2352">
        <v>57</v>
      </c>
      <c r="D2352">
        <v>6</v>
      </c>
      <c r="E2352">
        <v>18</v>
      </c>
      <c r="F2352">
        <v>3</v>
      </c>
      <c r="G2352" s="84">
        <v>303535</v>
      </c>
      <c r="H2352" s="83">
        <v>0.13220551172022996</v>
      </c>
      <c r="I2352" s="83">
        <v>0.13093712421961223</v>
      </c>
      <c r="J2352" s="83">
        <v>0.12969838733589206</v>
      </c>
      <c r="K2352" s="83">
        <v>2.9882649447345444</v>
      </c>
      <c r="L2352" s="83">
        <v>0.42007346763964615</v>
      </c>
      <c r="M2352" s="83">
        <v>0.40618050636664638</v>
      </c>
      <c r="N2352" s="83">
        <v>0.39236661340537338</v>
      </c>
      <c r="O2352" s="83">
        <v>13.387151399344392</v>
      </c>
    </row>
    <row r="2353" spans="1:15" x14ac:dyDescent="0.25">
      <c r="A2353" s="78" t="str">
        <f t="shared" si="36"/>
        <v>29618</v>
      </c>
      <c r="B2353">
        <v>29</v>
      </c>
      <c r="C2353">
        <v>56</v>
      </c>
      <c r="D2353">
        <v>6</v>
      </c>
      <c r="E2353">
        <v>18</v>
      </c>
      <c r="F2353">
        <v>3</v>
      </c>
      <c r="G2353" s="84">
        <v>301155</v>
      </c>
      <c r="H2353" s="83">
        <v>0.1322574753864289</v>
      </c>
      <c r="I2353" s="83">
        <v>0.13102555162623897</v>
      </c>
      <c r="J2353" s="83">
        <v>0.12981687171058093</v>
      </c>
      <c r="K2353" s="83">
        <v>2.8776444023841545</v>
      </c>
      <c r="L2353" s="83">
        <v>0.41939864853646791</v>
      </c>
      <c r="M2353" s="83">
        <v>0.40570138300874964</v>
      </c>
      <c r="N2353" s="83">
        <v>0.39207716956384586</v>
      </c>
      <c r="O2353" s="83">
        <v>12.604469459248559</v>
      </c>
    </row>
    <row r="2354" spans="1:15" x14ac:dyDescent="0.25">
      <c r="A2354" s="78" t="str">
        <f t="shared" si="36"/>
        <v>30618</v>
      </c>
      <c r="B2354">
        <v>30</v>
      </c>
      <c r="C2354">
        <v>55</v>
      </c>
      <c r="D2354">
        <v>6</v>
      </c>
      <c r="E2354">
        <v>18</v>
      </c>
      <c r="F2354">
        <v>3</v>
      </c>
      <c r="G2354" s="84">
        <v>298630</v>
      </c>
      <c r="H2354" s="83">
        <v>0.13230418913036199</v>
      </c>
      <c r="I2354" s="83">
        <v>0.13110203261561129</v>
      </c>
      <c r="J2354" s="83">
        <v>0.12992666510397483</v>
      </c>
      <c r="K2354" s="83">
        <v>2.7538827311388676</v>
      </c>
      <c r="L2354" s="83">
        <v>0.41868532967216959</v>
      </c>
      <c r="M2354" s="83">
        <v>0.4051769748518233</v>
      </c>
      <c r="N2354" s="83">
        <v>0.39174228979004116</v>
      </c>
      <c r="O2354" s="83">
        <v>11.848401031376619</v>
      </c>
    </row>
    <row r="2355" spans="1:15" x14ac:dyDescent="0.25">
      <c r="A2355" s="78" t="str">
        <f t="shared" si="36"/>
        <v>31618</v>
      </c>
      <c r="B2355">
        <v>31</v>
      </c>
      <c r="C2355">
        <v>54</v>
      </c>
      <c r="D2355">
        <v>6</v>
      </c>
      <c r="E2355">
        <v>18</v>
      </c>
      <c r="F2355">
        <v>3</v>
      </c>
      <c r="G2355" s="84">
        <v>295955</v>
      </c>
      <c r="H2355" s="83">
        <v>0.13234106536466692</v>
      </c>
      <c r="I2355" s="83">
        <v>0.1311719687114595</v>
      </c>
      <c r="J2355" s="83">
        <v>0.13002652430268116</v>
      </c>
      <c r="K2355" s="83">
        <v>2.6254565727897821</v>
      </c>
      <c r="L2355" s="83">
        <v>0.4179284012772212</v>
      </c>
      <c r="M2355" s="83">
        <v>0.40460880877160377</v>
      </c>
      <c r="N2355" s="83">
        <v>0.39136017299927356</v>
      </c>
      <c r="O2355" s="83">
        <v>11.159666165464344</v>
      </c>
    </row>
    <row r="2356" spans="1:15" x14ac:dyDescent="0.25">
      <c r="A2356" s="78" t="str">
        <f t="shared" si="36"/>
        <v>32618</v>
      </c>
      <c r="B2356">
        <v>32</v>
      </c>
      <c r="C2356">
        <v>53</v>
      </c>
      <c r="D2356">
        <v>6</v>
      </c>
      <c r="E2356">
        <v>18</v>
      </c>
      <c r="F2356">
        <v>3</v>
      </c>
      <c r="G2356" s="84">
        <v>293130</v>
      </c>
      <c r="H2356" s="83">
        <v>0.13237130283491966</v>
      </c>
      <c r="I2356" s="83">
        <v>0.13123187664176303</v>
      </c>
      <c r="J2356" s="83">
        <v>0.13011633063828335</v>
      </c>
      <c r="K2356" s="83">
        <v>2.5076518950636237</v>
      </c>
      <c r="L2356" s="83">
        <v>0.41712550745403065</v>
      </c>
      <c r="M2356" s="83">
        <v>0.40399481458738445</v>
      </c>
      <c r="N2356" s="83">
        <v>0.39092552792276464</v>
      </c>
      <c r="O2356" s="83">
        <v>10.509398560365709</v>
      </c>
    </row>
    <row r="2357" spans="1:15" x14ac:dyDescent="0.25">
      <c r="A2357" s="78" t="str">
        <f t="shared" si="36"/>
        <v>33618</v>
      </c>
      <c r="B2357">
        <v>33</v>
      </c>
      <c r="C2357">
        <v>52</v>
      </c>
      <c r="D2357">
        <v>6</v>
      </c>
      <c r="E2357">
        <v>18</v>
      </c>
      <c r="F2357">
        <v>3</v>
      </c>
      <c r="G2357" s="84">
        <v>290150</v>
      </c>
      <c r="H2357" s="83">
        <v>0.13239014302946753</v>
      </c>
      <c r="I2357" s="83">
        <v>0.13128037222126487</v>
      </c>
      <c r="J2357" s="83">
        <v>0.13019472686541445</v>
      </c>
      <c r="K2357" s="83">
        <v>2.3805410994313285</v>
      </c>
      <c r="L2357" s="83">
        <v>0.41627089436498366</v>
      </c>
      <c r="M2357" s="83">
        <v>0.40332586593141478</v>
      </c>
      <c r="N2357" s="83">
        <v>0.3904428743753231</v>
      </c>
      <c r="O2357" s="83">
        <v>9.8854489057384107</v>
      </c>
    </row>
    <row r="2358" spans="1:15" x14ac:dyDescent="0.25">
      <c r="A2358" s="78" t="str">
        <f t="shared" si="36"/>
        <v>34618</v>
      </c>
      <c r="B2358">
        <v>34</v>
      </c>
      <c r="C2358">
        <v>51</v>
      </c>
      <c r="D2358">
        <v>6</v>
      </c>
      <c r="E2358">
        <v>18</v>
      </c>
      <c r="F2358">
        <v>3</v>
      </c>
      <c r="G2358" s="84">
        <v>287000</v>
      </c>
      <c r="H2358" s="83">
        <v>0.13134494773519165</v>
      </c>
      <c r="I2358" s="83">
        <v>0.13029268292682927</v>
      </c>
      <c r="J2358" s="83">
        <v>0.12926480836236934</v>
      </c>
      <c r="K2358" s="83">
        <v>2.2844947735191639</v>
      </c>
      <c r="L2358" s="83">
        <v>0.41536933797909409</v>
      </c>
      <c r="M2358" s="83">
        <v>0.402609756097561</v>
      </c>
      <c r="N2358" s="83">
        <v>0.38991289198606272</v>
      </c>
      <c r="O2358" s="83">
        <v>9.3101672473867598</v>
      </c>
    </row>
    <row r="2359" spans="1:15" x14ac:dyDescent="0.25">
      <c r="A2359" s="78" t="str">
        <f t="shared" si="36"/>
        <v>35618</v>
      </c>
      <c r="B2359">
        <v>35</v>
      </c>
      <c r="C2359">
        <v>50</v>
      </c>
      <c r="D2359">
        <v>6</v>
      </c>
      <c r="E2359">
        <v>18</v>
      </c>
      <c r="F2359">
        <v>3</v>
      </c>
      <c r="G2359" s="84">
        <v>283675</v>
      </c>
      <c r="H2359" s="83">
        <v>0.11969683616815018</v>
      </c>
      <c r="I2359" s="83">
        <v>0.11880144531594254</v>
      </c>
      <c r="J2359" s="83">
        <v>0.11792368026791222</v>
      </c>
      <c r="K2359" s="83">
        <v>2.3902247290032608</v>
      </c>
      <c r="L2359" s="83">
        <v>0.43199788490349872</v>
      </c>
      <c r="M2359" s="83">
        <v>0.41861637437208071</v>
      </c>
      <c r="N2359" s="83">
        <v>0.40530536705737197</v>
      </c>
      <c r="O2359" s="83">
        <v>8.6440750859257953</v>
      </c>
    </row>
    <row r="2360" spans="1:15" x14ac:dyDescent="0.25">
      <c r="A2360" s="78" t="str">
        <f t="shared" si="36"/>
        <v>36618</v>
      </c>
      <c r="B2360">
        <v>36</v>
      </c>
      <c r="C2360">
        <v>49</v>
      </c>
      <c r="D2360">
        <v>6</v>
      </c>
      <c r="E2360">
        <v>18</v>
      </c>
      <c r="F2360">
        <v>3</v>
      </c>
      <c r="G2360" s="84">
        <v>280175</v>
      </c>
      <c r="H2360" s="83">
        <v>0.11968947978941732</v>
      </c>
      <c r="I2360" s="83">
        <v>0.11882216471847952</v>
      </c>
      <c r="J2360" s="83">
        <v>0.11796912643883287</v>
      </c>
      <c r="K2360" s="83">
        <v>2.2971499955385029</v>
      </c>
      <c r="L2360" s="83">
        <v>0.43092709913446953</v>
      </c>
      <c r="M2360" s="83">
        <v>0.41774605157490852</v>
      </c>
      <c r="N2360" s="83">
        <v>0.40463638797180335</v>
      </c>
      <c r="O2360" s="83">
        <v>8.2426554831801546</v>
      </c>
    </row>
    <row r="2361" spans="1:15" x14ac:dyDescent="0.25">
      <c r="A2361" s="78" t="str">
        <f t="shared" si="36"/>
        <v>37618</v>
      </c>
      <c r="B2361">
        <v>37</v>
      </c>
      <c r="C2361">
        <v>48</v>
      </c>
      <c r="D2361">
        <v>6</v>
      </c>
      <c r="E2361">
        <v>18</v>
      </c>
      <c r="F2361">
        <v>3</v>
      </c>
      <c r="G2361" s="84">
        <v>276480</v>
      </c>
      <c r="H2361" s="83">
        <v>0.11967592592592592</v>
      </c>
      <c r="I2361" s="83">
        <v>0.11883318865740741</v>
      </c>
      <c r="J2361" s="83">
        <v>0.11801215277777778</v>
      </c>
      <c r="K2361" s="83">
        <v>2.2003978587962965</v>
      </c>
      <c r="L2361" s="83">
        <v>0.42981047453703702</v>
      </c>
      <c r="M2361" s="83">
        <v>0.41683304398148147</v>
      </c>
      <c r="N2361" s="83">
        <v>0.40393518518518517</v>
      </c>
      <c r="O2361" s="83">
        <v>7.8689525462962964</v>
      </c>
    </row>
    <row r="2362" spans="1:15" x14ac:dyDescent="0.25">
      <c r="A2362" s="78" t="str">
        <f t="shared" si="36"/>
        <v>38618</v>
      </c>
      <c r="B2362">
        <v>38</v>
      </c>
      <c r="C2362">
        <v>47</v>
      </c>
      <c r="D2362">
        <v>6</v>
      </c>
      <c r="E2362">
        <v>18</v>
      </c>
      <c r="F2362">
        <v>3</v>
      </c>
      <c r="G2362" s="84">
        <v>272595</v>
      </c>
      <c r="H2362" s="83">
        <v>0.11965003026467837</v>
      </c>
      <c r="I2362" s="83">
        <v>0.11883563528311231</v>
      </c>
      <c r="J2362" s="83">
        <v>0.11804691942258662</v>
      </c>
      <c r="K2362" s="83">
        <v>2.1048295089785212</v>
      </c>
      <c r="L2362" s="83">
        <v>0.42865789908105434</v>
      </c>
      <c r="M2362" s="83">
        <v>0.41589170747812687</v>
      </c>
      <c r="N2362" s="83">
        <v>0.40320622168418352</v>
      </c>
      <c r="O2362" s="83">
        <v>7.5116931711880266</v>
      </c>
    </row>
    <row r="2363" spans="1:15" x14ac:dyDescent="0.25">
      <c r="A2363" s="78" t="str">
        <f t="shared" si="36"/>
        <v>39618</v>
      </c>
      <c r="B2363">
        <v>39</v>
      </c>
      <c r="C2363">
        <v>46</v>
      </c>
      <c r="D2363">
        <v>6</v>
      </c>
      <c r="E2363">
        <v>18</v>
      </c>
      <c r="F2363">
        <v>3</v>
      </c>
      <c r="G2363" s="84">
        <v>268500</v>
      </c>
      <c r="H2363" s="83">
        <v>0.11962383612662943</v>
      </c>
      <c r="I2363" s="83">
        <v>0.11883798882681565</v>
      </c>
      <c r="J2363" s="83">
        <v>0.11807821229050279</v>
      </c>
      <c r="K2363" s="83">
        <v>2.0103054003724394</v>
      </c>
      <c r="L2363" s="83">
        <v>0.42747486033519555</v>
      </c>
      <c r="M2363" s="83">
        <v>0.41492364990689012</v>
      </c>
      <c r="N2363" s="83">
        <v>0.40245810055865922</v>
      </c>
      <c r="O2363" s="83">
        <v>7.178912476722533</v>
      </c>
    </row>
    <row r="2364" spans="1:15" x14ac:dyDescent="0.25">
      <c r="A2364" s="78" t="str">
        <f t="shared" si="36"/>
        <v>40618</v>
      </c>
      <c r="B2364">
        <v>40</v>
      </c>
      <c r="C2364">
        <v>45</v>
      </c>
      <c r="D2364">
        <v>6</v>
      </c>
      <c r="E2364">
        <v>18</v>
      </c>
      <c r="F2364">
        <v>3</v>
      </c>
      <c r="G2364" s="84">
        <v>264195</v>
      </c>
      <c r="H2364" s="83">
        <v>0.11958969700410682</v>
      </c>
      <c r="I2364" s="83">
        <v>0.11883646548950585</v>
      </c>
      <c r="J2364" s="83">
        <v>0.11810972955582051</v>
      </c>
      <c r="K2364" s="83">
        <v>1.9166562576884498</v>
      </c>
      <c r="L2364" s="83">
        <v>0.42626847593633488</v>
      </c>
      <c r="M2364" s="83">
        <v>0.41394046064459961</v>
      </c>
      <c r="N2364" s="83">
        <v>0.40170328734457506</v>
      </c>
      <c r="O2364" s="83">
        <v>6.8644410378697556</v>
      </c>
    </row>
    <row r="2365" spans="1:15" x14ac:dyDescent="0.25">
      <c r="A2365" s="78" t="str">
        <f t="shared" si="36"/>
        <v>41618</v>
      </c>
      <c r="B2365">
        <v>41</v>
      </c>
      <c r="C2365">
        <v>44</v>
      </c>
      <c r="D2365">
        <v>6</v>
      </c>
      <c r="E2365">
        <v>18</v>
      </c>
      <c r="F2365">
        <v>3</v>
      </c>
      <c r="G2365" s="84">
        <v>259660</v>
      </c>
      <c r="H2365" s="83">
        <v>0.11955634290995917</v>
      </c>
      <c r="I2365" s="83">
        <v>0.11883617037664639</v>
      </c>
      <c r="J2365" s="83">
        <v>0.11814680736347531</v>
      </c>
      <c r="K2365" s="83">
        <v>1.8236963721790034</v>
      </c>
      <c r="L2365" s="83">
        <v>0.42504813987522144</v>
      </c>
      <c r="M2365" s="83">
        <v>0.41294770083955945</v>
      </c>
      <c r="N2365" s="83">
        <v>0.40094739274435803</v>
      </c>
      <c r="O2365" s="83">
        <v>6.5638103674035273</v>
      </c>
    </row>
    <row r="2366" spans="1:15" x14ac:dyDescent="0.25">
      <c r="A2366" s="78" t="str">
        <f t="shared" si="36"/>
        <v>42618</v>
      </c>
      <c r="B2366">
        <v>42</v>
      </c>
      <c r="C2366">
        <v>43</v>
      </c>
      <c r="D2366">
        <v>6</v>
      </c>
      <c r="E2366">
        <v>18</v>
      </c>
      <c r="F2366">
        <v>3</v>
      </c>
      <c r="G2366" s="84">
        <v>254890</v>
      </c>
      <c r="H2366" s="83">
        <v>0.11952607006944171</v>
      </c>
      <c r="I2366" s="83">
        <v>0.11883949939189455</v>
      </c>
      <c r="J2366" s="83">
        <v>0.1181843148024638</v>
      </c>
      <c r="K2366" s="83">
        <v>1.7269292636039075</v>
      </c>
      <c r="L2366" s="83">
        <v>0.42382204088037978</v>
      </c>
      <c r="M2366" s="83">
        <v>0.41195809957236457</v>
      </c>
      <c r="N2366" s="83">
        <v>0.40019616305072775</v>
      </c>
      <c r="O2366" s="83">
        <v>6.2825885676174034</v>
      </c>
    </row>
    <row r="2367" spans="1:15" x14ac:dyDescent="0.25">
      <c r="A2367" s="78" t="str">
        <f t="shared" si="36"/>
        <v>43618</v>
      </c>
      <c r="B2367">
        <v>43</v>
      </c>
      <c r="C2367">
        <v>42</v>
      </c>
      <c r="D2367">
        <v>6</v>
      </c>
      <c r="E2367">
        <v>18</v>
      </c>
      <c r="F2367">
        <v>3</v>
      </c>
      <c r="G2367" s="84">
        <v>249875</v>
      </c>
      <c r="H2367" s="83">
        <v>0.11949574787393696</v>
      </c>
      <c r="I2367" s="83">
        <v>0.11884742371185593</v>
      </c>
      <c r="J2367" s="83">
        <v>0.1182271135567784</v>
      </c>
      <c r="K2367" s="83">
        <v>1.6366263131565784</v>
      </c>
      <c r="L2367" s="83">
        <v>0.4225992996498249</v>
      </c>
      <c r="M2367" s="83">
        <v>0.4109734867433717</v>
      </c>
      <c r="N2367" s="83">
        <v>0.39944772386193095</v>
      </c>
      <c r="O2367" s="83">
        <v>6.0242081040520263</v>
      </c>
    </row>
    <row r="2368" spans="1:15" x14ac:dyDescent="0.25">
      <c r="A2368" s="78" t="str">
        <f t="shared" si="36"/>
        <v>44618</v>
      </c>
      <c r="B2368">
        <v>44</v>
      </c>
      <c r="C2368">
        <v>41</v>
      </c>
      <c r="D2368">
        <v>6</v>
      </c>
      <c r="E2368">
        <v>18</v>
      </c>
      <c r="F2368">
        <v>3</v>
      </c>
      <c r="G2368" s="84">
        <v>244595</v>
      </c>
      <c r="H2368" s="83">
        <v>0.11769660050287209</v>
      </c>
      <c r="I2368" s="83">
        <v>0.11711604897892434</v>
      </c>
      <c r="J2368" s="83">
        <v>0.11656820458308632</v>
      </c>
      <c r="K2368" s="83">
        <v>1.5636296735419775</v>
      </c>
      <c r="L2368" s="83">
        <v>0.42138228500173758</v>
      </c>
      <c r="M2368" s="83">
        <v>0.40999202763752324</v>
      </c>
      <c r="N2368" s="83">
        <v>0.39871624522169302</v>
      </c>
      <c r="O2368" s="83">
        <v>5.7731556246039375</v>
      </c>
    </row>
    <row r="2369" spans="1:15" x14ac:dyDescent="0.25">
      <c r="A2369" s="78" t="str">
        <f t="shared" si="36"/>
        <v>45618</v>
      </c>
      <c r="B2369">
        <v>45</v>
      </c>
      <c r="C2369">
        <v>40</v>
      </c>
      <c r="D2369">
        <v>6</v>
      </c>
      <c r="E2369">
        <v>18</v>
      </c>
      <c r="F2369">
        <v>3</v>
      </c>
      <c r="G2369" s="84">
        <v>239050</v>
      </c>
      <c r="H2369" s="83">
        <v>0.10495293871574984</v>
      </c>
      <c r="I2369" s="83">
        <v>0.10448023426061494</v>
      </c>
      <c r="J2369" s="83">
        <v>0.10403262915708011</v>
      </c>
      <c r="K2369" s="83">
        <v>1.6427190964233425</v>
      </c>
      <c r="L2369" s="83">
        <v>0.44986404517883288</v>
      </c>
      <c r="M2369" s="83">
        <v>0.43758627902112529</v>
      </c>
      <c r="N2369" s="83">
        <v>0.42542564317088477</v>
      </c>
      <c r="O2369" s="83">
        <v>5.5521146203723069</v>
      </c>
    </row>
    <row r="2370" spans="1:15" x14ac:dyDescent="0.25">
      <c r="A2370" s="78" t="str">
        <f t="shared" si="36"/>
        <v>46618</v>
      </c>
      <c r="B2370">
        <v>46</v>
      </c>
      <c r="C2370">
        <v>39</v>
      </c>
      <c r="D2370">
        <v>6</v>
      </c>
      <c r="E2370">
        <v>18</v>
      </c>
      <c r="F2370">
        <v>3</v>
      </c>
      <c r="G2370" s="84">
        <v>233230</v>
      </c>
      <c r="H2370" s="83">
        <v>0.10494361788792179</v>
      </c>
      <c r="I2370" s="83">
        <v>0.1044977061269991</v>
      </c>
      <c r="J2370" s="83">
        <v>0.10408609527076276</v>
      </c>
      <c r="K2370" s="83">
        <v>1.5193242721776787</v>
      </c>
      <c r="L2370" s="83">
        <v>0.44853578013120093</v>
      </c>
      <c r="M2370" s="83">
        <v>0.43652188826480298</v>
      </c>
      <c r="N2370" s="83">
        <v>0.42462804956480726</v>
      </c>
      <c r="O2370" s="83">
        <v>5.300694593319899</v>
      </c>
    </row>
    <row r="2371" spans="1:15" x14ac:dyDescent="0.25">
      <c r="A2371" s="78" t="str">
        <f t="shared" ref="A2371:A2434" si="37">B2371&amp;D2371&amp;E2371</f>
        <v>47618</v>
      </c>
      <c r="B2371">
        <v>47</v>
      </c>
      <c r="C2371">
        <v>38</v>
      </c>
      <c r="D2371">
        <v>6</v>
      </c>
      <c r="E2371">
        <v>18</v>
      </c>
      <c r="F2371">
        <v>3</v>
      </c>
      <c r="G2371" s="84">
        <v>227135</v>
      </c>
      <c r="H2371" s="83">
        <v>0.10493318951284479</v>
      </c>
      <c r="I2371" s="83">
        <v>0.1045237413872807</v>
      </c>
      <c r="J2371" s="83">
        <v>0.10414511193783432</v>
      </c>
      <c r="K2371" s="83">
        <v>1.4459154247473969</v>
      </c>
      <c r="L2371" s="83">
        <v>0.44721421181235826</v>
      </c>
      <c r="M2371" s="83">
        <v>0.43546789354348736</v>
      </c>
      <c r="N2371" s="83">
        <v>0.42384484997908733</v>
      </c>
      <c r="O2371" s="83">
        <v>5.0685583463578929</v>
      </c>
    </row>
    <row r="2372" spans="1:15" x14ac:dyDescent="0.25">
      <c r="A2372" s="78" t="str">
        <f t="shared" si="37"/>
        <v>48618</v>
      </c>
      <c r="B2372">
        <v>48</v>
      </c>
      <c r="C2372">
        <v>37</v>
      </c>
      <c r="D2372">
        <v>6</v>
      </c>
      <c r="E2372">
        <v>18</v>
      </c>
      <c r="F2372">
        <v>3</v>
      </c>
      <c r="G2372" s="84">
        <v>220765</v>
      </c>
      <c r="H2372" s="83">
        <v>0.10493058229338889</v>
      </c>
      <c r="I2372" s="83">
        <v>0.10455461690032387</v>
      </c>
      <c r="J2372" s="83">
        <v>0.10421035943197518</v>
      </c>
      <c r="K2372" s="83">
        <v>1.3874798994405817</v>
      </c>
      <c r="L2372" s="83">
        <v>0.44590854528571106</v>
      </c>
      <c r="M2372" s="83">
        <v>0.43443027653840055</v>
      </c>
      <c r="N2372" s="83">
        <v>0.42306978008289359</v>
      </c>
      <c r="O2372" s="83">
        <v>4.8464974067447288</v>
      </c>
    </row>
    <row r="2373" spans="1:15" x14ac:dyDescent="0.25">
      <c r="A2373" s="78" t="str">
        <f t="shared" si="37"/>
        <v>49618</v>
      </c>
      <c r="B2373">
        <v>49</v>
      </c>
      <c r="C2373">
        <v>36</v>
      </c>
      <c r="D2373">
        <v>6</v>
      </c>
      <c r="E2373">
        <v>18</v>
      </c>
      <c r="F2373">
        <v>3</v>
      </c>
      <c r="G2373" s="84">
        <v>214140</v>
      </c>
      <c r="H2373" s="83">
        <v>0.10493135332025777</v>
      </c>
      <c r="I2373" s="83">
        <v>0.10459045484262632</v>
      </c>
      <c r="J2373" s="83">
        <v>0.10427757541795088</v>
      </c>
      <c r="K2373" s="83">
        <v>1.3288736340711684</v>
      </c>
      <c r="L2373" s="83">
        <v>0.44461100214812738</v>
      </c>
      <c r="M2373" s="83">
        <v>0.43339871112356404</v>
      </c>
      <c r="N2373" s="83">
        <v>0.42230783599514338</v>
      </c>
      <c r="O2373" s="83">
        <v>4.6405855982067807</v>
      </c>
    </row>
    <row r="2374" spans="1:15" x14ac:dyDescent="0.25">
      <c r="A2374" s="78" t="str">
        <f t="shared" si="37"/>
        <v>50618</v>
      </c>
      <c r="B2374">
        <v>50</v>
      </c>
      <c r="C2374">
        <v>35</v>
      </c>
      <c r="D2374">
        <v>6</v>
      </c>
      <c r="E2374">
        <v>18</v>
      </c>
      <c r="F2374">
        <v>3</v>
      </c>
      <c r="G2374" s="84">
        <v>207275</v>
      </c>
      <c r="H2374" s="83">
        <v>0.10476420214690628</v>
      </c>
      <c r="I2374" s="83">
        <v>0.10446990712821132</v>
      </c>
      <c r="J2374" s="83">
        <v>0.10420455916053552</v>
      </c>
      <c r="K2374" s="83">
        <v>1.2733325292485829</v>
      </c>
      <c r="L2374" s="83">
        <v>0.44332408635870219</v>
      </c>
      <c r="M2374" s="83">
        <v>0.43237245205644675</v>
      </c>
      <c r="N2374" s="83">
        <v>0.42155107948377757</v>
      </c>
      <c r="O2374" s="83">
        <v>4.4426341816427453</v>
      </c>
    </row>
    <row r="2375" spans="1:15" x14ac:dyDescent="0.25">
      <c r="A2375" s="78" t="str">
        <f t="shared" si="37"/>
        <v>18818</v>
      </c>
      <c r="B2375">
        <v>18</v>
      </c>
      <c r="C2375">
        <v>67</v>
      </c>
      <c r="D2375">
        <v>8</v>
      </c>
      <c r="E2375">
        <v>18</v>
      </c>
      <c r="F2375">
        <v>3</v>
      </c>
      <c r="G2375" s="84">
        <v>421175</v>
      </c>
      <c r="H2375" s="83">
        <v>0.14869116163115095</v>
      </c>
      <c r="I2375" s="83">
        <v>0.14680833382798125</v>
      </c>
      <c r="J2375" s="83">
        <v>0.14495399774440554</v>
      </c>
      <c r="K2375" s="83">
        <v>3.7725339823113906</v>
      </c>
      <c r="L2375" s="83">
        <v>0.39686591084466077</v>
      </c>
      <c r="M2375" s="83">
        <v>0.38243010625037099</v>
      </c>
      <c r="N2375" s="83">
        <v>0.36806790526503236</v>
      </c>
      <c r="O2375" s="83">
        <v>23.351537959280584</v>
      </c>
    </row>
    <row r="2376" spans="1:15" x14ac:dyDescent="0.25">
      <c r="A2376" s="78" t="str">
        <f t="shared" si="37"/>
        <v>19818</v>
      </c>
      <c r="B2376">
        <v>19</v>
      </c>
      <c r="C2376">
        <v>66</v>
      </c>
      <c r="D2376">
        <v>8</v>
      </c>
      <c r="E2376">
        <v>18</v>
      </c>
      <c r="F2376">
        <v>3</v>
      </c>
      <c r="G2376" s="84">
        <v>419995</v>
      </c>
      <c r="H2376" s="83">
        <v>0.14877319968094857</v>
      </c>
      <c r="I2376" s="83">
        <v>0.14692555863760282</v>
      </c>
      <c r="J2376" s="83">
        <v>0.14510887034369457</v>
      </c>
      <c r="K2376" s="83">
        <v>3.6748437481398586</v>
      </c>
      <c r="L2376" s="83">
        <v>0.39653091108227478</v>
      </c>
      <c r="M2376" s="83">
        <v>0.38224978868796056</v>
      </c>
      <c r="N2376" s="83">
        <v>0.36804485767687711</v>
      </c>
      <c r="O2376" s="83">
        <v>21.912934677793782</v>
      </c>
    </row>
    <row r="2377" spans="1:15" x14ac:dyDescent="0.25">
      <c r="A2377" s="78" t="str">
        <f t="shared" si="37"/>
        <v>20818</v>
      </c>
      <c r="B2377">
        <v>20</v>
      </c>
      <c r="C2377">
        <v>65</v>
      </c>
      <c r="D2377">
        <v>8</v>
      </c>
      <c r="E2377">
        <v>18</v>
      </c>
      <c r="F2377">
        <v>3</v>
      </c>
      <c r="G2377" s="84">
        <v>418775</v>
      </c>
      <c r="H2377" s="83">
        <v>0.14885320279386305</v>
      </c>
      <c r="I2377" s="83">
        <v>0.14704554951943166</v>
      </c>
      <c r="J2377" s="83">
        <v>0.14526655125067159</v>
      </c>
      <c r="K2377" s="83">
        <v>3.5784705390722942</v>
      </c>
      <c r="L2377" s="83">
        <v>0.39617216882574174</v>
      </c>
      <c r="M2377" s="83">
        <v>0.38205241478120711</v>
      </c>
      <c r="N2377" s="83">
        <v>0.36800668616798998</v>
      </c>
      <c r="O2377" s="83">
        <v>20.598235329234075</v>
      </c>
    </row>
    <row r="2378" spans="1:15" x14ac:dyDescent="0.25">
      <c r="A2378" s="78" t="str">
        <f t="shared" si="37"/>
        <v>21818</v>
      </c>
      <c r="B2378">
        <v>21</v>
      </c>
      <c r="C2378">
        <v>64</v>
      </c>
      <c r="D2378">
        <v>8</v>
      </c>
      <c r="E2378">
        <v>18</v>
      </c>
      <c r="F2378">
        <v>3</v>
      </c>
      <c r="G2378" s="84">
        <v>417500</v>
      </c>
      <c r="H2378" s="83">
        <v>0.14893173652694611</v>
      </c>
      <c r="I2378" s="83">
        <v>0.1471616766467066</v>
      </c>
      <c r="J2378" s="83">
        <v>0.14542275449101796</v>
      </c>
      <c r="K2378" s="83">
        <v>3.4834059880239523</v>
      </c>
      <c r="L2378" s="83">
        <v>0.39579161676646707</v>
      </c>
      <c r="M2378" s="83">
        <v>0.38183473053892214</v>
      </c>
      <c r="N2378" s="83">
        <v>0.36795449101796407</v>
      </c>
      <c r="O2378" s="83">
        <v>19.359592814371258</v>
      </c>
    </row>
    <row r="2379" spans="1:15" x14ac:dyDescent="0.25">
      <c r="A2379" s="78" t="str">
        <f t="shared" si="37"/>
        <v>22818</v>
      </c>
      <c r="B2379">
        <v>22</v>
      </c>
      <c r="C2379">
        <v>63</v>
      </c>
      <c r="D2379">
        <v>8</v>
      </c>
      <c r="E2379">
        <v>18</v>
      </c>
      <c r="F2379">
        <v>3</v>
      </c>
      <c r="G2379" s="84">
        <v>416155</v>
      </c>
      <c r="H2379" s="83">
        <v>0.14900938352296619</v>
      </c>
      <c r="I2379" s="83">
        <v>0.14727925892996599</v>
      </c>
      <c r="J2379" s="83">
        <v>0.14558037269767274</v>
      </c>
      <c r="K2379" s="83">
        <v>3.3987456596700749</v>
      </c>
      <c r="L2379" s="83">
        <v>0.39538633441866611</v>
      </c>
      <c r="M2379" s="83">
        <v>0.38159579964196033</v>
      </c>
      <c r="N2379" s="83">
        <v>0.36788215929161011</v>
      </c>
      <c r="O2379" s="83">
        <v>18.172988429791783</v>
      </c>
    </row>
    <row r="2380" spans="1:15" x14ac:dyDescent="0.25">
      <c r="A2380" s="78" t="str">
        <f t="shared" si="37"/>
        <v>23818</v>
      </c>
      <c r="B2380">
        <v>23</v>
      </c>
      <c r="C2380">
        <v>62</v>
      </c>
      <c r="D2380">
        <v>8</v>
      </c>
      <c r="E2380">
        <v>18</v>
      </c>
      <c r="F2380">
        <v>3</v>
      </c>
      <c r="G2380" s="84">
        <v>414740</v>
      </c>
      <c r="H2380" s="83">
        <v>0.14908617447075276</v>
      </c>
      <c r="I2380" s="83">
        <v>0.14739595891401841</v>
      </c>
      <c r="J2380" s="83">
        <v>0.14573708829628201</v>
      </c>
      <c r="K2380" s="83">
        <v>3.3057747022230797</v>
      </c>
      <c r="L2380" s="83">
        <v>0.3949582871196412</v>
      </c>
      <c r="M2380" s="83">
        <v>0.38133529440131164</v>
      </c>
      <c r="N2380" s="83">
        <v>0.36779428075420745</v>
      </c>
      <c r="O2380" s="83">
        <v>17.05780247866133</v>
      </c>
    </row>
    <row r="2381" spans="1:15" x14ac:dyDescent="0.25">
      <c r="A2381" s="78" t="str">
        <f t="shared" si="37"/>
        <v>24818</v>
      </c>
      <c r="B2381">
        <v>24</v>
      </c>
      <c r="C2381">
        <v>61</v>
      </c>
      <c r="D2381">
        <v>8</v>
      </c>
      <c r="E2381">
        <v>18</v>
      </c>
      <c r="F2381">
        <v>3</v>
      </c>
      <c r="G2381" s="84">
        <v>413235</v>
      </c>
      <c r="H2381" s="83">
        <v>0.14915967911720934</v>
      </c>
      <c r="I2381" s="83">
        <v>0.14751170641402592</v>
      </c>
      <c r="J2381" s="83">
        <v>0.14589277287741842</v>
      </c>
      <c r="K2381" s="83">
        <v>3.2140864157198688</v>
      </c>
      <c r="L2381" s="83">
        <v>0.3945019177949593</v>
      </c>
      <c r="M2381" s="83">
        <v>0.38105436373976065</v>
      </c>
      <c r="N2381" s="83">
        <v>0.36768424746209782</v>
      </c>
      <c r="O2381" s="83">
        <v>16.043147361670719</v>
      </c>
    </row>
    <row r="2382" spans="1:15" x14ac:dyDescent="0.25">
      <c r="A2382" s="78" t="str">
        <f t="shared" si="37"/>
        <v>25818</v>
      </c>
      <c r="B2382">
        <v>25</v>
      </c>
      <c r="C2382">
        <v>60</v>
      </c>
      <c r="D2382">
        <v>8</v>
      </c>
      <c r="E2382">
        <v>18</v>
      </c>
      <c r="F2382">
        <v>3</v>
      </c>
      <c r="G2382" s="84">
        <v>411640</v>
      </c>
      <c r="H2382" s="83">
        <v>0.14752453600233215</v>
      </c>
      <c r="I2382" s="83">
        <v>0.14595520357594013</v>
      </c>
      <c r="J2382" s="83">
        <v>0.14441745214264892</v>
      </c>
      <c r="K2382" s="83">
        <v>3.1836337576523177</v>
      </c>
      <c r="L2382" s="83">
        <v>0.39401904576814695</v>
      </c>
      <c r="M2382" s="83">
        <v>0.3807453114371781</v>
      </c>
      <c r="N2382" s="83">
        <v>0.367551744242542</v>
      </c>
      <c r="O2382" s="83">
        <v>15.06119181809348</v>
      </c>
    </row>
    <row r="2383" spans="1:15" x14ac:dyDescent="0.25">
      <c r="A2383" s="78" t="str">
        <f t="shared" si="37"/>
        <v>26818</v>
      </c>
      <c r="B2383">
        <v>26</v>
      </c>
      <c r="C2383">
        <v>59</v>
      </c>
      <c r="D2383">
        <v>8</v>
      </c>
      <c r="E2383">
        <v>18</v>
      </c>
      <c r="F2383">
        <v>3</v>
      </c>
      <c r="G2383" s="84">
        <v>409940</v>
      </c>
      <c r="H2383" s="83">
        <v>0.14535053910328341</v>
      </c>
      <c r="I2383" s="83">
        <v>0.14387959213543444</v>
      </c>
      <c r="J2383" s="83">
        <v>0.14243791774406012</v>
      </c>
      <c r="K2383" s="83">
        <v>3.1718080694735815</v>
      </c>
      <c r="L2383" s="83">
        <v>0.40290530321510465</v>
      </c>
      <c r="M2383" s="83">
        <v>0.38924964628970093</v>
      </c>
      <c r="N2383" s="83">
        <v>0.37567204956822947</v>
      </c>
      <c r="O2383" s="83">
        <v>13.704142069571157</v>
      </c>
    </row>
    <row r="2384" spans="1:15" x14ac:dyDescent="0.25">
      <c r="A2384" s="78" t="str">
        <f t="shared" si="37"/>
        <v>27818</v>
      </c>
      <c r="B2384">
        <v>27</v>
      </c>
      <c r="C2384">
        <v>58</v>
      </c>
      <c r="D2384">
        <v>8</v>
      </c>
      <c r="E2384">
        <v>18</v>
      </c>
      <c r="F2384">
        <v>3</v>
      </c>
      <c r="G2384" s="84">
        <v>408130</v>
      </c>
      <c r="H2384" s="83">
        <v>0.14541935167716169</v>
      </c>
      <c r="I2384" s="83">
        <v>0.1439859848577659</v>
      </c>
      <c r="J2384" s="83">
        <v>0.14258202043466542</v>
      </c>
      <c r="K2384" s="83">
        <v>3.0748585009678289</v>
      </c>
      <c r="L2384" s="83">
        <v>0.40233259010609362</v>
      </c>
      <c r="M2384" s="83">
        <v>0.38886139220346461</v>
      </c>
      <c r="N2384" s="83">
        <v>0.37546860069095633</v>
      </c>
      <c r="O2384" s="83">
        <v>12.897468943718913</v>
      </c>
    </row>
    <row r="2385" spans="1:15" x14ac:dyDescent="0.25">
      <c r="A2385" s="78" t="str">
        <f t="shared" si="37"/>
        <v>28818</v>
      </c>
      <c r="B2385">
        <v>28</v>
      </c>
      <c r="C2385">
        <v>57</v>
      </c>
      <c r="D2385">
        <v>8</v>
      </c>
      <c r="E2385">
        <v>18</v>
      </c>
      <c r="F2385">
        <v>3</v>
      </c>
      <c r="G2385" s="84">
        <v>406210</v>
      </c>
      <c r="H2385" s="83">
        <v>0.14548140124566111</v>
      </c>
      <c r="I2385" s="83">
        <v>0.14408803328327713</v>
      </c>
      <c r="J2385" s="83">
        <v>0.14272174491026809</v>
      </c>
      <c r="K2385" s="83">
        <v>2.9850594520075822</v>
      </c>
      <c r="L2385" s="83">
        <v>0.40172324659658798</v>
      </c>
      <c r="M2385" s="83">
        <v>0.38843701533689473</v>
      </c>
      <c r="N2385" s="83">
        <v>0.37522709928362175</v>
      </c>
      <c r="O2385" s="83">
        <v>12.143214101080721</v>
      </c>
    </row>
    <row r="2386" spans="1:15" x14ac:dyDescent="0.25">
      <c r="A2386" s="78" t="str">
        <f t="shared" si="37"/>
        <v>29818</v>
      </c>
      <c r="B2386">
        <v>29</v>
      </c>
      <c r="C2386">
        <v>56</v>
      </c>
      <c r="D2386">
        <v>8</v>
      </c>
      <c r="E2386">
        <v>18</v>
      </c>
      <c r="F2386">
        <v>3</v>
      </c>
      <c r="G2386" s="84">
        <v>404165</v>
      </c>
      <c r="H2386" s="83">
        <v>0.14553956923533706</v>
      </c>
      <c r="I2386" s="83">
        <v>0.14418121311840462</v>
      </c>
      <c r="J2386" s="83">
        <v>0.14285254784555812</v>
      </c>
      <c r="K2386" s="83">
        <v>2.8964952432793538</v>
      </c>
      <c r="L2386" s="83">
        <v>0.40108124157213021</v>
      </c>
      <c r="M2386" s="83">
        <v>0.38797768238219538</v>
      </c>
      <c r="N2386" s="83">
        <v>0.37494835030247547</v>
      </c>
      <c r="O2386" s="83">
        <v>11.432256627862383</v>
      </c>
    </row>
    <row r="2387" spans="1:15" x14ac:dyDescent="0.25">
      <c r="A2387" s="78" t="str">
        <f t="shared" si="37"/>
        <v>30818</v>
      </c>
      <c r="B2387">
        <v>30</v>
      </c>
      <c r="C2387">
        <v>55</v>
      </c>
      <c r="D2387">
        <v>8</v>
      </c>
      <c r="E2387">
        <v>18</v>
      </c>
      <c r="F2387">
        <v>3</v>
      </c>
      <c r="G2387" s="84">
        <v>401995</v>
      </c>
      <c r="H2387" s="83">
        <v>0.14558887548352592</v>
      </c>
      <c r="I2387" s="83">
        <v>0.14426796353188473</v>
      </c>
      <c r="J2387" s="83">
        <v>0.14297441510466549</v>
      </c>
      <c r="K2387" s="83">
        <v>2.8091394171569299</v>
      </c>
      <c r="L2387" s="83">
        <v>0.40039552730755357</v>
      </c>
      <c r="M2387" s="83">
        <v>0.38747745618726603</v>
      </c>
      <c r="N2387" s="83">
        <v>0.37462903767459793</v>
      </c>
      <c r="O2387" s="83">
        <v>10.743762982126643</v>
      </c>
    </row>
    <row r="2388" spans="1:15" x14ac:dyDescent="0.25">
      <c r="A2388" s="78" t="str">
        <f t="shared" si="37"/>
        <v>31818</v>
      </c>
      <c r="B2388">
        <v>31</v>
      </c>
      <c r="C2388">
        <v>54</v>
      </c>
      <c r="D2388">
        <v>8</v>
      </c>
      <c r="E2388">
        <v>18</v>
      </c>
      <c r="F2388">
        <v>3</v>
      </c>
      <c r="G2388" s="84">
        <v>399690</v>
      </c>
      <c r="H2388" s="83">
        <v>0.14563036353173708</v>
      </c>
      <c r="I2388" s="83">
        <v>0.14434436688433536</v>
      </c>
      <c r="J2388" s="83">
        <v>0.14308338962696091</v>
      </c>
      <c r="K2388" s="83">
        <v>2.7229728039230405</v>
      </c>
      <c r="L2388" s="83">
        <v>0.39967224599064277</v>
      </c>
      <c r="M2388" s="83">
        <v>0.38693487452775899</v>
      </c>
      <c r="N2388" s="83">
        <v>0.37426255347894616</v>
      </c>
      <c r="O2388" s="83">
        <v>10.117345943105907</v>
      </c>
    </row>
    <row r="2389" spans="1:15" x14ac:dyDescent="0.25">
      <c r="A2389" s="78" t="str">
        <f t="shared" si="37"/>
        <v>32818</v>
      </c>
      <c r="B2389">
        <v>32</v>
      </c>
      <c r="C2389">
        <v>53</v>
      </c>
      <c r="D2389">
        <v>8</v>
      </c>
      <c r="E2389">
        <v>18</v>
      </c>
      <c r="F2389">
        <v>3</v>
      </c>
      <c r="G2389" s="84">
        <v>397250</v>
      </c>
      <c r="H2389" s="83">
        <v>0.14566393958464444</v>
      </c>
      <c r="I2389" s="83">
        <v>0.14441032095657647</v>
      </c>
      <c r="J2389" s="83">
        <v>0.14318187539332913</v>
      </c>
      <c r="K2389" s="83">
        <v>2.6286696035242292</v>
      </c>
      <c r="L2389" s="83">
        <v>0.39890497168030209</v>
      </c>
      <c r="M2389" s="83">
        <v>0.38634612964128384</v>
      </c>
      <c r="N2389" s="83">
        <v>0.37384770295783509</v>
      </c>
      <c r="O2389" s="83">
        <v>9.5255431088735047</v>
      </c>
    </row>
    <row r="2390" spans="1:15" x14ac:dyDescent="0.25">
      <c r="A2390" s="78" t="str">
        <f t="shared" si="37"/>
        <v>33818</v>
      </c>
      <c r="B2390">
        <v>33</v>
      </c>
      <c r="C2390">
        <v>52</v>
      </c>
      <c r="D2390">
        <v>8</v>
      </c>
      <c r="E2390">
        <v>18</v>
      </c>
      <c r="F2390">
        <v>3</v>
      </c>
      <c r="G2390" s="84">
        <v>394660</v>
      </c>
      <c r="H2390" s="83">
        <v>0.14568489332590079</v>
      </c>
      <c r="I2390" s="83">
        <v>0.14446358891197486</v>
      </c>
      <c r="J2390" s="83">
        <v>0.14326762276389804</v>
      </c>
      <c r="K2390" s="83">
        <v>2.5189758272943799</v>
      </c>
      <c r="L2390" s="83">
        <v>0.39808949475497896</v>
      </c>
      <c r="M2390" s="83">
        <v>0.38570668423453097</v>
      </c>
      <c r="N2390" s="83">
        <v>0.37338721937870573</v>
      </c>
      <c r="O2390" s="83">
        <v>8.952103076065475</v>
      </c>
    </row>
    <row r="2391" spans="1:15" x14ac:dyDescent="0.25">
      <c r="A2391" s="78" t="str">
        <f t="shared" si="37"/>
        <v>34818</v>
      </c>
      <c r="B2391">
        <v>34</v>
      </c>
      <c r="C2391">
        <v>51</v>
      </c>
      <c r="D2391">
        <v>8</v>
      </c>
      <c r="E2391">
        <v>18</v>
      </c>
      <c r="F2391">
        <v>3</v>
      </c>
      <c r="G2391" s="84">
        <v>391925</v>
      </c>
      <c r="H2391" s="83">
        <v>0.1440530713784525</v>
      </c>
      <c r="I2391" s="83">
        <v>0.14290234100912164</v>
      </c>
      <c r="J2391" s="83">
        <v>0.14177457421700582</v>
      </c>
      <c r="K2391" s="83">
        <v>2.4480602156024749</v>
      </c>
      <c r="L2391" s="83">
        <v>0.39722395866556104</v>
      </c>
      <c r="M2391" s="83">
        <v>0.38502264463864261</v>
      </c>
      <c r="N2391" s="83">
        <v>0.37287746380047204</v>
      </c>
      <c r="O2391" s="83">
        <v>8.4238846718122087</v>
      </c>
    </row>
    <row r="2392" spans="1:15" x14ac:dyDescent="0.25">
      <c r="A2392" s="78" t="str">
        <f t="shared" si="37"/>
        <v>35818</v>
      </c>
      <c r="B2392">
        <v>35</v>
      </c>
      <c r="C2392">
        <v>50</v>
      </c>
      <c r="D2392">
        <v>8</v>
      </c>
      <c r="E2392">
        <v>18</v>
      </c>
      <c r="F2392">
        <v>3</v>
      </c>
      <c r="G2392" s="84">
        <v>389025</v>
      </c>
      <c r="H2392" s="83">
        <v>0.13951545530492898</v>
      </c>
      <c r="I2392" s="83">
        <v>0.13847182057708374</v>
      </c>
      <c r="J2392" s="83">
        <v>0.13744875008032903</v>
      </c>
      <c r="K2392" s="83">
        <v>2.434946340209498</v>
      </c>
      <c r="L2392" s="83">
        <v>0.40732086626823472</v>
      </c>
      <c r="M2392" s="83">
        <v>0.39470471049418415</v>
      </c>
      <c r="N2392" s="83">
        <v>0.38215024741340531</v>
      </c>
      <c r="O2392" s="83">
        <v>7.7548460895829319</v>
      </c>
    </row>
    <row r="2393" spans="1:15" x14ac:dyDescent="0.25">
      <c r="A2393" s="78" t="str">
        <f t="shared" si="37"/>
        <v>36818</v>
      </c>
      <c r="B2393">
        <v>36</v>
      </c>
      <c r="C2393">
        <v>49</v>
      </c>
      <c r="D2393">
        <v>8</v>
      </c>
      <c r="E2393">
        <v>18</v>
      </c>
      <c r="F2393">
        <v>3</v>
      </c>
      <c r="G2393" s="84">
        <v>385960</v>
      </c>
      <c r="H2393" s="83">
        <v>0.13950927557259821</v>
      </c>
      <c r="I2393" s="83">
        <v>0.13849362628251632</v>
      </c>
      <c r="J2393" s="83">
        <v>0.13750129547103326</v>
      </c>
      <c r="K2393" s="83">
        <v>2.3538216395481397</v>
      </c>
      <c r="L2393" s="83">
        <v>0.40630894393201367</v>
      </c>
      <c r="M2393" s="83">
        <v>0.39388278578090996</v>
      </c>
      <c r="N2393" s="83">
        <v>0.38151881023940304</v>
      </c>
      <c r="O2393" s="83">
        <v>7.3906751995025388</v>
      </c>
    </row>
    <row r="2394" spans="1:15" x14ac:dyDescent="0.25">
      <c r="A2394" s="78" t="str">
        <f t="shared" si="37"/>
        <v>37818</v>
      </c>
      <c r="B2394">
        <v>37</v>
      </c>
      <c r="C2394">
        <v>48</v>
      </c>
      <c r="D2394">
        <v>8</v>
      </c>
      <c r="E2394">
        <v>18</v>
      </c>
      <c r="F2394">
        <v>3</v>
      </c>
      <c r="G2394" s="84">
        <v>382720</v>
      </c>
      <c r="H2394" s="83">
        <v>0.13949101170568562</v>
      </c>
      <c r="I2394" s="83">
        <v>0.13850595735785953</v>
      </c>
      <c r="J2394" s="83">
        <v>0.13754703177257524</v>
      </c>
      <c r="K2394" s="83">
        <v>2.2740724289297658</v>
      </c>
      <c r="L2394" s="83">
        <v>0.40525971989966553</v>
      </c>
      <c r="M2394" s="83">
        <v>0.39302100752508362</v>
      </c>
      <c r="N2394" s="83">
        <v>0.38085806856187293</v>
      </c>
      <c r="O2394" s="83">
        <v>7.0422789506688961</v>
      </c>
    </row>
    <row r="2395" spans="1:15" x14ac:dyDescent="0.25">
      <c r="A2395" s="78" t="str">
        <f t="shared" si="37"/>
        <v>38818</v>
      </c>
      <c r="B2395">
        <v>38</v>
      </c>
      <c r="C2395">
        <v>47</v>
      </c>
      <c r="D2395">
        <v>8</v>
      </c>
      <c r="E2395">
        <v>18</v>
      </c>
      <c r="F2395">
        <v>3</v>
      </c>
      <c r="G2395" s="84">
        <v>379300</v>
      </c>
      <c r="H2395" s="83">
        <v>0.13946216715001319</v>
      </c>
      <c r="I2395" s="83">
        <v>0.13851305035591879</v>
      </c>
      <c r="J2395" s="83">
        <v>0.13759029791721591</v>
      </c>
      <c r="K2395" s="83">
        <v>2.2003031900870025</v>
      </c>
      <c r="L2395" s="83">
        <v>0.40417084102293699</v>
      </c>
      <c r="M2395" s="83">
        <v>0.39213287635117322</v>
      </c>
      <c r="N2395" s="83">
        <v>0.38017136831004483</v>
      </c>
      <c r="O2395" s="83">
        <v>6.7133693646190347</v>
      </c>
    </row>
    <row r="2396" spans="1:15" x14ac:dyDescent="0.25">
      <c r="A2396" s="78" t="str">
        <f t="shared" si="37"/>
        <v>39818</v>
      </c>
      <c r="B2396">
        <v>39</v>
      </c>
      <c r="C2396">
        <v>46</v>
      </c>
      <c r="D2396">
        <v>8</v>
      </c>
      <c r="E2396">
        <v>18</v>
      </c>
      <c r="F2396">
        <v>3</v>
      </c>
      <c r="G2396" s="84">
        <v>375680</v>
      </c>
      <c r="H2396" s="83">
        <v>0.13942983390119251</v>
      </c>
      <c r="I2396" s="83">
        <v>0.13851416098807495</v>
      </c>
      <c r="J2396" s="83">
        <v>0.13762776831345827</v>
      </c>
      <c r="K2396" s="83">
        <v>2.1229104557069847</v>
      </c>
      <c r="L2396" s="83">
        <v>0.40305579216354342</v>
      </c>
      <c r="M2396" s="83">
        <v>0.3912212521294719</v>
      </c>
      <c r="N2396" s="83">
        <v>0.37946656729131173</v>
      </c>
      <c r="O2396" s="83">
        <v>6.4027656516183988</v>
      </c>
    </row>
    <row r="2397" spans="1:15" x14ac:dyDescent="0.25">
      <c r="A2397" s="78" t="str">
        <f t="shared" si="37"/>
        <v>40818</v>
      </c>
      <c r="B2397">
        <v>40</v>
      </c>
      <c r="C2397">
        <v>45</v>
      </c>
      <c r="D2397">
        <v>8</v>
      </c>
      <c r="E2397">
        <v>18</v>
      </c>
      <c r="F2397">
        <v>3</v>
      </c>
      <c r="G2397" s="84">
        <v>371855</v>
      </c>
      <c r="H2397" s="83">
        <v>0.13939304298718586</v>
      </c>
      <c r="I2397" s="83">
        <v>0.13851366796197442</v>
      </c>
      <c r="J2397" s="83">
        <v>0.13766656357989002</v>
      </c>
      <c r="K2397" s="83">
        <v>2.0465907410146427</v>
      </c>
      <c r="L2397" s="83">
        <v>0.40191741404579739</v>
      </c>
      <c r="M2397" s="83">
        <v>0.39029191485928655</v>
      </c>
      <c r="N2397" s="83">
        <v>0.3787524707211144</v>
      </c>
      <c r="O2397" s="83">
        <v>6.1093625203372284</v>
      </c>
    </row>
    <row r="2398" spans="1:15" x14ac:dyDescent="0.25">
      <c r="A2398" s="78" t="str">
        <f t="shared" si="37"/>
        <v>41818</v>
      </c>
      <c r="B2398">
        <v>41</v>
      </c>
      <c r="C2398">
        <v>44</v>
      </c>
      <c r="D2398">
        <v>8</v>
      </c>
      <c r="E2398">
        <v>18</v>
      </c>
      <c r="F2398">
        <v>3</v>
      </c>
      <c r="G2398" s="84">
        <v>367810</v>
      </c>
      <c r="H2398" s="83">
        <v>0.13935183926483782</v>
      </c>
      <c r="I2398" s="83">
        <v>0.13851173160055463</v>
      </c>
      <c r="J2398" s="83">
        <v>0.13770696827166201</v>
      </c>
      <c r="K2398" s="83">
        <v>1.9712215546069982</v>
      </c>
      <c r="L2398" s="83">
        <v>0.4007694189935021</v>
      </c>
      <c r="M2398" s="83">
        <v>0.3893586362524129</v>
      </c>
      <c r="N2398" s="83">
        <v>0.37804029254234522</v>
      </c>
      <c r="O2398" s="83">
        <v>5.8294227998151218</v>
      </c>
    </row>
    <row r="2399" spans="1:15" x14ac:dyDescent="0.25">
      <c r="A2399" s="78" t="str">
        <f t="shared" si="37"/>
        <v>42818</v>
      </c>
      <c r="B2399">
        <v>42</v>
      </c>
      <c r="C2399">
        <v>43</v>
      </c>
      <c r="D2399">
        <v>8</v>
      </c>
      <c r="E2399">
        <v>18</v>
      </c>
      <c r="F2399">
        <v>3</v>
      </c>
      <c r="G2399" s="84">
        <v>363530</v>
      </c>
      <c r="H2399" s="83">
        <v>0.13931449949110114</v>
      </c>
      <c r="I2399" s="83">
        <v>0.13851401534948973</v>
      </c>
      <c r="J2399" s="83">
        <v>0.13775204247242318</v>
      </c>
      <c r="K2399" s="83">
        <v>1.900979286441284</v>
      </c>
      <c r="L2399" s="83">
        <v>0.39961213654994088</v>
      </c>
      <c r="M2399" s="83">
        <v>0.38842461419965341</v>
      </c>
      <c r="N2399" s="83">
        <v>0.37733061920611777</v>
      </c>
      <c r="O2399" s="83">
        <v>5.5678678513465192</v>
      </c>
    </row>
    <row r="2400" spans="1:15" x14ac:dyDescent="0.25">
      <c r="A2400" s="78" t="str">
        <f t="shared" si="37"/>
        <v>43818</v>
      </c>
      <c r="B2400">
        <v>43</v>
      </c>
      <c r="C2400">
        <v>42</v>
      </c>
      <c r="D2400">
        <v>8</v>
      </c>
      <c r="E2400">
        <v>18</v>
      </c>
      <c r="F2400">
        <v>3</v>
      </c>
      <c r="G2400" s="84">
        <v>359000</v>
      </c>
      <c r="H2400" s="83">
        <v>0.13927855153203342</v>
      </c>
      <c r="I2400" s="83">
        <v>0.1385208913649025</v>
      </c>
      <c r="J2400" s="83">
        <v>0.13780222841225626</v>
      </c>
      <c r="K2400" s="83">
        <v>1.8291281337047354</v>
      </c>
      <c r="L2400" s="83">
        <v>0.39845682451253484</v>
      </c>
      <c r="M2400" s="83">
        <v>0.38749303621169917</v>
      </c>
      <c r="N2400" s="83">
        <v>0.37662674094707521</v>
      </c>
      <c r="O2400" s="83">
        <v>5.3246935933147634</v>
      </c>
    </row>
    <row r="2401" spans="1:15" x14ac:dyDescent="0.25">
      <c r="A2401" s="78" t="str">
        <f t="shared" si="37"/>
        <v>44818</v>
      </c>
      <c r="B2401">
        <v>44</v>
      </c>
      <c r="C2401">
        <v>41</v>
      </c>
      <c r="D2401">
        <v>8</v>
      </c>
      <c r="E2401">
        <v>18</v>
      </c>
      <c r="F2401">
        <v>3</v>
      </c>
      <c r="G2401" s="84">
        <v>354200</v>
      </c>
      <c r="H2401" s="83">
        <v>0.13766516092603048</v>
      </c>
      <c r="I2401" s="83">
        <v>0.13698475437605873</v>
      </c>
      <c r="J2401" s="83">
        <v>0.13634387351778657</v>
      </c>
      <c r="K2401" s="83">
        <v>1.7763156408808582</v>
      </c>
      <c r="L2401" s="83">
        <v>0.39730942970073407</v>
      </c>
      <c r="M2401" s="83">
        <v>0.38656973461321287</v>
      </c>
      <c r="N2401" s="83">
        <v>0.37593732354601922</v>
      </c>
      <c r="O2401" s="83">
        <v>5.0893534726143423</v>
      </c>
    </row>
    <row r="2402" spans="1:15" x14ac:dyDescent="0.25">
      <c r="A2402" s="78" t="str">
        <f t="shared" si="37"/>
        <v>45818</v>
      </c>
      <c r="B2402">
        <v>45</v>
      </c>
      <c r="C2402">
        <v>40</v>
      </c>
      <c r="D2402">
        <v>8</v>
      </c>
      <c r="E2402">
        <v>18</v>
      </c>
      <c r="F2402">
        <v>3</v>
      </c>
      <c r="G2402" s="84">
        <v>349120</v>
      </c>
      <c r="H2402" s="83">
        <v>0.13393102658111825</v>
      </c>
      <c r="I2402" s="83">
        <v>0.13332378551787352</v>
      </c>
      <c r="J2402" s="83">
        <v>0.1327537809349221</v>
      </c>
      <c r="K2402" s="83">
        <v>1.7576076993583869</v>
      </c>
      <c r="L2402" s="83">
        <v>0.41223361594867092</v>
      </c>
      <c r="M2402" s="83">
        <v>0.40097960586617781</v>
      </c>
      <c r="N2402" s="83">
        <v>0.38983444087992669</v>
      </c>
      <c r="O2402" s="83">
        <v>4.831587992667278</v>
      </c>
    </row>
    <row r="2403" spans="1:15" x14ac:dyDescent="0.25">
      <c r="A2403" s="78" t="str">
        <f t="shared" si="37"/>
        <v>46818</v>
      </c>
      <c r="B2403">
        <v>46</v>
      </c>
      <c r="C2403">
        <v>39</v>
      </c>
      <c r="D2403">
        <v>8</v>
      </c>
      <c r="E2403">
        <v>18</v>
      </c>
      <c r="F2403">
        <v>3</v>
      </c>
      <c r="G2403" s="84">
        <v>343745</v>
      </c>
      <c r="H2403" s="83">
        <v>0.13391612968915911</v>
      </c>
      <c r="I2403" s="83">
        <v>0.13335175784375045</v>
      </c>
      <c r="J2403" s="83">
        <v>0.13282520473025061</v>
      </c>
      <c r="K2403" s="83">
        <v>1.6646554858979767</v>
      </c>
      <c r="L2403" s="83">
        <v>0.41101397838514014</v>
      </c>
      <c r="M2403" s="83">
        <v>0.40000290913322378</v>
      </c>
      <c r="N2403" s="83">
        <v>0.38910238694381011</v>
      </c>
      <c r="O2403" s="83">
        <v>4.6016465694046458</v>
      </c>
    </row>
    <row r="2404" spans="1:15" x14ac:dyDescent="0.25">
      <c r="A2404" s="78" t="str">
        <f t="shared" si="37"/>
        <v>47818</v>
      </c>
      <c r="B2404">
        <v>47</v>
      </c>
      <c r="C2404">
        <v>38</v>
      </c>
      <c r="D2404">
        <v>8</v>
      </c>
      <c r="E2404">
        <v>18</v>
      </c>
      <c r="F2404">
        <v>3</v>
      </c>
      <c r="G2404" s="84">
        <v>338080</v>
      </c>
      <c r="H2404" s="83">
        <v>0.1339061760530052</v>
      </c>
      <c r="I2404" s="83">
        <v>0.13338558920965451</v>
      </c>
      <c r="J2404" s="83">
        <v>0.13290049692380501</v>
      </c>
      <c r="K2404" s="83">
        <v>1.5756093232371036</v>
      </c>
      <c r="L2404" s="83">
        <v>0.40980537150970187</v>
      </c>
      <c r="M2404" s="83">
        <v>0.39903868906767631</v>
      </c>
      <c r="N2404" s="83">
        <v>0.38838440605773783</v>
      </c>
      <c r="O2404" s="83">
        <v>4.3874763369616661</v>
      </c>
    </row>
    <row r="2405" spans="1:15" x14ac:dyDescent="0.25">
      <c r="A2405" s="78" t="str">
        <f t="shared" si="37"/>
        <v>48818</v>
      </c>
      <c r="B2405">
        <v>48</v>
      </c>
      <c r="C2405">
        <v>37</v>
      </c>
      <c r="D2405">
        <v>8</v>
      </c>
      <c r="E2405">
        <v>18</v>
      </c>
      <c r="F2405">
        <v>3</v>
      </c>
      <c r="G2405" s="84">
        <v>332115</v>
      </c>
      <c r="H2405" s="83">
        <v>0.13390241332068711</v>
      </c>
      <c r="I2405" s="83">
        <v>0.13342366349005616</v>
      </c>
      <c r="J2405" s="83">
        <v>0.13298104572211433</v>
      </c>
      <c r="K2405" s="83">
        <v>1.4826340273700376</v>
      </c>
      <c r="L2405" s="83">
        <v>0.40860846393568495</v>
      </c>
      <c r="M2405" s="83">
        <v>0.39808500067747615</v>
      </c>
      <c r="N2405" s="83">
        <v>0.38767595561778301</v>
      </c>
      <c r="O2405" s="83">
        <v>4.1842464206675398</v>
      </c>
    </row>
    <row r="2406" spans="1:15" x14ac:dyDescent="0.25">
      <c r="A2406" s="78" t="str">
        <f t="shared" si="37"/>
        <v>49818</v>
      </c>
      <c r="B2406">
        <v>49</v>
      </c>
      <c r="C2406">
        <v>36</v>
      </c>
      <c r="D2406">
        <v>8</v>
      </c>
      <c r="E2406">
        <v>18</v>
      </c>
      <c r="F2406">
        <v>3</v>
      </c>
      <c r="G2406" s="84">
        <v>325865</v>
      </c>
      <c r="H2406" s="83">
        <v>0.13390207601307288</v>
      </c>
      <c r="I2406" s="83">
        <v>0.13346631273686957</v>
      </c>
      <c r="J2406" s="83">
        <v>0.13306737452626088</v>
      </c>
      <c r="K2406" s="83">
        <v>1.3942644960336334</v>
      </c>
      <c r="L2406" s="83">
        <v>0.40741718196185539</v>
      </c>
      <c r="M2406" s="83">
        <v>0.39714298866094855</v>
      </c>
      <c r="N2406" s="83">
        <v>0.38697620180135944</v>
      </c>
      <c r="O2406" s="83">
        <v>3.9948230095284858</v>
      </c>
    </row>
    <row r="2407" spans="1:15" x14ac:dyDescent="0.25">
      <c r="A2407" s="78" t="str">
        <f t="shared" si="37"/>
        <v>50818</v>
      </c>
      <c r="B2407">
        <v>50</v>
      </c>
      <c r="C2407">
        <v>35</v>
      </c>
      <c r="D2407">
        <v>8</v>
      </c>
      <c r="E2407">
        <v>18</v>
      </c>
      <c r="F2407">
        <v>3</v>
      </c>
      <c r="G2407" s="84">
        <v>319350</v>
      </c>
      <c r="H2407" s="83">
        <v>0.13199937372788476</v>
      </c>
      <c r="I2407" s="83">
        <v>0.13162987317989666</v>
      </c>
      <c r="J2407" s="83">
        <v>0.1312979489588226</v>
      </c>
      <c r="K2407" s="83">
        <v>1.3380303741975887</v>
      </c>
      <c r="L2407" s="83">
        <v>0.40623767026773133</v>
      </c>
      <c r="M2407" s="83">
        <v>0.39620165962110537</v>
      </c>
      <c r="N2407" s="83">
        <v>0.38628464067637386</v>
      </c>
      <c r="O2407" s="83">
        <v>3.8084264913104744</v>
      </c>
    </row>
    <row r="2408" spans="1:15" x14ac:dyDescent="0.25">
      <c r="A2408" s="78" t="str">
        <f t="shared" si="37"/>
        <v>51818</v>
      </c>
      <c r="B2408">
        <v>51</v>
      </c>
      <c r="C2408">
        <v>34</v>
      </c>
      <c r="D2408">
        <v>8</v>
      </c>
      <c r="E2408">
        <v>18</v>
      </c>
      <c r="F2408">
        <v>3</v>
      </c>
      <c r="G2408" s="84">
        <v>312580</v>
      </c>
      <c r="H2408" s="83">
        <v>0.12823597159127265</v>
      </c>
      <c r="I2408" s="83">
        <v>0.12792885021434514</v>
      </c>
      <c r="J2408" s="83">
        <v>0.12766011900953356</v>
      </c>
      <c r="K2408" s="83">
        <v>1.3402009085674067</v>
      </c>
      <c r="L2408" s="83">
        <v>0.41788342184400795</v>
      </c>
      <c r="M2408" s="83">
        <v>0.40757246144986881</v>
      </c>
      <c r="N2408" s="83">
        <v>0.39737987075308723</v>
      </c>
      <c r="O2408" s="83">
        <v>3.6350054386077164</v>
      </c>
    </row>
    <row r="2409" spans="1:15" x14ac:dyDescent="0.25">
      <c r="A2409" s="78" t="str">
        <f t="shared" si="37"/>
        <v>52818</v>
      </c>
      <c r="B2409">
        <v>52</v>
      </c>
      <c r="C2409">
        <v>33</v>
      </c>
      <c r="D2409">
        <v>8</v>
      </c>
      <c r="E2409">
        <v>18</v>
      </c>
      <c r="F2409">
        <v>3</v>
      </c>
      <c r="G2409" s="84">
        <v>305595</v>
      </c>
      <c r="H2409" s="83">
        <v>0.12825144390451415</v>
      </c>
      <c r="I2409" s="83">
        <v>0.12798638721183264</v>
      </c>
      <c r="J2409" s="83">
        <v>0.12776059817732621</v>
      </c>
      <c r="K2409" s="83">
        <v>1.3018275822575631</v>
      </c>
      <c r="L2409" s="83">
        <v>0.41664294245651923</v>
      </c>
      <c r="M2409" s="83">
        <v>0.40659042196371015</v>
      </c>
      <c r="N2409" s="83">
        <v>0.39666224905512198</v>
      </c>
      <c r="O2409" s="83">
        <v>3.473410886958229</v>
      </c>
    </row>
    <row r="2410" spans="1:15" x14ac:dyDescent="0.25">
      <c r="A2410" s="78" t="str">
        <f t="shared" si="37"/>
        <v>53818</v>
      </c>
      <c r="B2410">
        <v>53</v>
      </c>
      <c r="C2410">
        <v>32</v>
      </c>
      <c r="D2410">
        <v>8</v>
      </c>
      <c r="E2410">
        <v>18</v>
      </c>
      <c r="F2410">
        <v>3</v>
      </c>
      <c r="G2410" s="84">
        <v>298415</v>
      </c>
      <c r="H2410" s="83">
        <v>0.12826768091416316</v>
      </c>
      <c r="I2410" s="83">
        <v>0.12804651240721815</v>
      </c>
      <c r="J2410" s="83">
        <v>0.12786555635608129</v>
      </c>
      <c r="K2410" s="83">
        <v>1.2650302431178058</v>
      </c>
      <c r="L2410" s="83">
        <v>0.41540472161251946</v>
      </c>
      <c r="M2410" s="83">
        <v>0.40561298862322603</v>
      </c>
      <c r="N2410" s="83">
        <v>0.39595529715329325</v>
      </c>
      <c r="O2410" s="83">
        <v>3.2749660707404118</v>
      </c>
    </row>
    <row r="2411" spans="1:15" x14ac:dyDescent="0.25">
      <c r="A2411" s="78" t="str">
        <f t="shared" si="37"/>
        <v>54818</v>
      </c>
      <c r="B2411">
        <v>54</v>
      </c>
      <c r="C2411">
        <v>31</v>
      </c>
      <c r="D2411">
        <v>8</v>
      </c>
      <c r="E2411">
        <v>18</v>
      </c>
      <c r="F2411">
        <v>3</v>
      </c>
      <c r="G2411" s="84">
        <v>291055</v>
      </c>
      <c r="H2411" s="83">
        <v>0.12828846781536135</v>
      </c>
      <c r="I2411" s="83">
        <v>0.12811324320145676</v>
      </c>
      <c r="J2411" s="83">
        <v>0.12798268368521412</v>
      </c>
      <c r="K2411" s="83">
        <v>1.2303860095171015</v>
      </c>
      <c r="L2411" s="83">
        <v>0.41417601484255551</v>
      </c>
      <c r="M2411" s="83">
        <v>0.40464860593358642</v>
      </c>
      <c r="N2411" s="83">
        <v>0.39526893542457608</v>
      </c>
      <c r="O2411" s="83">
        <v>3.0661009087629485</v>
      </c>
    </row>
    <row r="2412" spans="1:15" x14ac:dyDescent="0.25">
      <c r="A2412" s="78" t="str">
        <f t="shared" si="37"/>
        <v>55818</v>
      </c>
      <c r="B2412">
        <v>55</v>
      </c>
      <c r="C2412">
        <v>30</v>
      </c>
      <c r="D2412">
        <v>8</v>
      </c>
      <c r="E2412">
        <v>18</v>
      </c>
      <c r="F2412">
        <v>3</v>
      </c>
      <c r="G2412" s="84">
        <v>283540</v>
      </c>
      <c r="H2412" s="83">
        <v>0.12756577555195034</v>
      </c>
      <c r="I2412" s="83">
        <v>0.12745291669605699</v>
      </c>
      <c r="J2412" s="83">
        <v>0.12738943358961699</v>
      </c>
      <c r="K2412" s="83">
        <v>1.19965084291458</v>
      </c>
      <c r="L2412" s="83">
        <v>0.41295055371376171</v>
      </c>
      <c r="M2412" s="83">
        <v>0.4036996543697538</v>
      </c>
      <c r="N2412" s="83">
        <v>0.39460746279184594</v>
      </c>
      <c r="O2412" s="83">
        <v>2.8645870071242152</v>
      </c>
    </row>
    <row r="2413" spans="1:15" x14ac:dyDescent="0.25">
      <c r="A2413" s="78" t="str">
        <f t="shared" si="37"/>
        <v>181018</v>
      </c>
      <c r="B2413">
        <v>18</v>
      </c>
      <c r="C2413">
        <v>67</v>
      </c>
      <c r="D2413">
        <v>10</v>
      </c>
      <c r="E2413">
        <v>18</v>
      </c>
      <c r="F2413">
        <v>3</v>
      </c>
      <c r="G2413" s="84">
        <v>506702</v>
      </c>
      <c r="H2413" s="83">
        <v>0.15505760782471747</v>
      </c>
      <c r="I2413" s="83">
        <v>0.153091955429424</v>
      </c>
      <c r="J2413" s="83">
        <v>0.15115787977943643</v>
      </c>
      <c r="K2413" s="83">
        <v>3.8014000339450011</v>
      </c>
      <c r="L2413" s="83">
        <v>0.38560534594298029</v>
      </c>
      <c r="M2413" s="83">
        <v>0.37155566782842775</v>
      </c>
      <c r="N2413" s="83">
        <v>0.35757703739081353</v>
      </c>
      <c r="O2413" s="83">
        <v>21.603609221988467</v>
      </c>
    </row>
    <row r="2414" spans="1:15" x14ac:dyDescent="0.25">
      <c r="A2414" s="78" t="str">
        <f t="shared" si="37"/>
        <v>191018</v>
      </c>
      <c r="B2414">
        <v>19</v>
      </c>
      <c r="C2414">
        <v>66</v>
      </c>
      <c r="D2414">
        <v>10</v>
      </c>
      <c r="E2414">
        <v>18</v>
      </c>
      <c r="F2414">
        <v>3</v>
      </c>
      <c r="G2414" s="84">
        <v>505697</v>
      </c>
      <c r="H2414" s="83">
        <v>0.15514230853653471</v>
      </c>
      <c r="I2414" s="83">
        <v>0.15321625400190234</v>
      </c>
      <c r="J2414" s="83">
        <v>0.15131986149809076</v>
      </c>
      <c r="K2414" s="83">
        <v>3.7072832150477462</v>
      </c>
      <c r="L2414" s="83">
        <v>0.38527814086300688</v>
      </c>
      <c r="M2414" s="83">
        <v>0.37137851322036713</v>
      </c>
      <c r="N2414" s="83">
        <v>0.35755205192041872</v>
      </c>
      <c r="O2414" s="83">
        <v>20.31549920209137</v>
      </c>
    </row>
    <row r="2415" spans="1:15" x14ac:dyDescent="0.25">
      <c r="A2415" s="78" t="str">
        <f t="shared" si="37"/>
        <v>201018</v>
      </c>
      <c r="B2415">
        <v>20</v>
      </c>
      <c r="C2415">
        <v>65</v>
      </c>
      <c r="D2415">
        <v>10</v>
      </c>
      <c r="E2415">
        <v>18</v>
      </c>
      <c r="F2415">
        <v>3</v>
      </c>
      <c r="G2415" s="84">
        <v>504662</v>
      </c>
      <c r="H2415" s="83">
        <v>0.15522468503671766</v>
      </c>
      <c r="I2415" s="83">
        <v>0.15333827393384086</v>
      </c>
      <c r="J2415" s="83">
        <v>0.15148356721924774</v>
      </c>
      <c r="K2415" s="83">
        <v>3.6144449156068816</v>
      </c>
      <c r="L2415" s="83">
        <v>0.38492892272451662</v>
      </c>
      <c r="M2415" s="83">
        <v>0.37118507040355725</v>
      </c>
      <c r="N2415" s="83">
        <v>0.35751255295623607</v>
      </c>
      <c r="O2415" s="83">
        <v>19.100901197236961</v>
      </c>
    </row>
    <row r="2416" spans="1:15" x14ac:dyDescent="0.25">
      <c r="A2416" s="78" t="str">
        <f t="shared" si="37"/>
        <v>211018</v>
      </c>
      <c r="B2416">
        <v>21</v>
      </c>
      <c r="C2416">
        <v>64</v>
      </c>
      <c r="D2416">
        <v>10</v>
      </c>
      <c r="E2416">
        <v>18</v>
      </c>
      <c r="F2416">
        <v>3</v>
      </c>
      <c r="G2416" s="84">
        <v>503581</v>
      </c>
      <c r="H2416" s="83">
        <v>0.15530768635035874</v>
      </c>
      <c r="I2416" s="83">
        <v>0.15346289871937185</v>
      </c>
      <c r="J2416" s="83">
        <v>0.15164789775626961</v>
      </c>
      <c r="K2416" s="83">
        <v>3.5164730202291192</v>
      </c>
      <c r="L2416" s="83">
        <v>0.38455779705747439</v>
      </c>
      <c r="M2416" s="83">
        <v>0.37097110494637409</v>
      </c>
      <c r="N2416" s="83">
        <v>0.35746185817177378</v>
      </c>
      <c r="O2416" s="83">
        <v>17.92838490729396</v>
      </c>
    </row>
    <row r="2417" spans="1:15" x14ac:dyDescent="0.25">
      <c r="A2417" s="78" t="str">
        <f t="shared" si="37"/>
        <v>221018</v>
      </c>
      <c r="B2417">
        <v>22</v>
      </c>
      <c r="C2417">
        <v>63</v>
      </c>
      <c r="D2417">
        <v>10</v>
      </c>
      <c r="E2417">
        <v>18</v>
      </c>
      <c r="F2417">
        <v>3</v>
      </c>
      <c r="G2417" s="84">
        <v>502445</v>
      </c>
      <c r="H2417" s="83">
        <v>0.15538815193702793</v>
      </c>
      <c r="I2417" s="83">
        <v>0.15358496949914915</v>
      </c>
      <c r="J2417" s="83">
        <v>0.15181164107514256</v>
      </c>
      <c r="K2417" s="83">
        <v>3.4357432156753474</v>
      </c>
      <c r="L2417" s="83">
        <v>0.38416145050702066</v>
      </c>
      <c r="M2417" s="83">
        <v>0.37073908587009524</v>
      </c>
      <c r="N2417" s="83">
        <v>0.35739036113405448</v>
      </c>
      <c r="O2417" s="83">
        <v>16.863198957099783</v>
      </c>
    </row>
    <row r="2418" spans="1:15" x14ac:dyDescent="0.25">
      <c r="A2418" s="78" t="str">
        <f t="shared" si="37"/>
        <v>231018</v>
      </c>
      <c r="B2418">
        <v>23</v>
      </c>
      <c r="C2418">
        <v>62</v>
      </c>
      <c r="D2418">
        <v>10</v>
      </c>
      <c r="E2418">
        <v>18</v>
      </c>
      <c r="F2418">
        <v>3</v>
      </c>
      <c r="G2418" s="84">
        <v>501238</v>
      </c>
      <c r="H2418" s="83">
        <v>0.15546905861087945</v>
      </c>
      <c r="I2418" s="83">
        <v>0.15370542536679183</v>
      </c>
      <c r="J2418" s="83">
        <v>0.15197570814662895</v>
      </c>
      <c r="K2418" s="83">
        <v>3.346218762344435</v>
      </c>
      <c r="L2418" s="83">
        <v>0.38374185516660747</v>
      </c>
      <c r="M2418" s="83">
        <v>0.37048268487225627</v>
      </c>
      <c r="N2418" s="83">
        <v>0.35730331698713985</v>
      </c>
      <c r="O2418" s="83">
        <v>15.829915130137779</v>
      </c>
    </row>
    <row r="2419" spans="1:15" x14ac:dyDescent="0.25">
      <c r="A2419" s="78" t="str">
        <f t="shared" si="37"/>
        <v>241018</v>
      </c>
      <c r="B2419">
        <v>24</v>
      </c>
      <c r="C2419">
        <v>61</v>
      </c>
      <c r="D2419">
        <v>10</v>
      </c>
      <c r="E2419">
        <v>18</v>
      </c>
      <c r="F2419">
        <v>3</v>
      </c>
      <c r="G2419" s="84">
        <v>499955</v>
      </c>
      <c r="H2419" s="83">
        <v>0.15554599913992259</v>
      </c>
      <c r="I2419" s="83">
        <v>0.15382584432598934</v>
      </c>
      <c r="J2419" s="83">
        <v>0.15213769239231531</v>
      </c>
      <c r="K2419" s="83">
        <v>3.257911212009081</v>
      </c>
      <c r="L2419" s="83">
        <v>0.38329649668470162</v>
      </c>
      <c r="M2419" s="83">
        <v>0.37020731865867929</v>
      </c>
      <c r="N2419" s="83">
        <v>0.35719414747327261</v>
      </c>
      <c r="O2419" s="83">
        <v>14.897038733486013</v>
      </c>
    </row>
    <row r="2420" spans="1:15" x14ac:dyDescent="0.25">
      <c r="A2420" s="78" t="str">
        <f t="shared" si="37"/>
        <v>251018</v>
      </c>
      <c r="B2420">
        <v>25</v>
      </c>
      <c r="C2420">
        <v>60</v>
      </c>
      <c r="D2420">
        <v>10</v>
      </c>
      <c r="E2420">
        <v>18</v>
      </c>
      <c r="F2420">
        <v>3</v>
      </c>
      <c r="G2420" s="84">
        <v>498587</v>
      </c>
      <c r="H2420" s="83">
        <v>0.15442239769588859</v>
      </c>
      <c r="I2420" s="83">
        <v>0.15277975558929535</v>
      </c>
      <c r="J2420" s="83">
        <v>0.15117120983900503</v>
      </c>
      <c r="K2420" s="83">
        <v>3.1943512365946165</v>
      </c>
      <c r="L2420" s="83">
        <v>0.382825865897025</v>
      </c>
      <c r="M2420" s="83">
        <v>0.36990735819425696</v>
      </c>
      <c r="N2420" s="83">
        <v>0.35706506587616604</v>
      </c>
      <c r="O2420" s="83">
        <v>13.986453718207654</v>
      </c>
    </row>
    <row r="2421" spans="1:15" x14ac:dyDescent="0.25">
      <c r="A2421" s="78" t="str">
        <f t="shared" si="37"/>
        <v>261018</v>
      </c>
      <c r="B2421">
        <v>26</v>
      </c>
      <c r="C2421">
        <v>59</v>
      </c>
      <c r="D2421">
        <v>10</v>
      </c>
      <c r="E2421">
        <v>18</v>
      </c>
      <c r="F2421">
        <v>3</v>
      </c>
      <c r="G2421" s="84">
        <v>497127</v>
      </c>
      <c r="H2421" s="83">
        <v>0.15320028885978834</v>
      </c>
      <c r="I2421" s="83">
        <v>0.15164937732209274</v>
      </c>
      <c r="J2421" s="83">
        <v>0.15012863916061692</v>
      </c>
      <c r="K2421" s="83">
        <v>3.1842104733800416</v>
      </c>
      <c r="L2421" s="83">
        <v>0.38891269233012893</v>
      </c>
      <c r="M2421" s="83">
        <v>0.37572893848050898</v>
      </c>
      <c r="N2421" s="83">
        <v>0.36262162385064584</v>
      </c>
      <c r="O2421" s="83">
        <v>12.731829089950857</v>
      </c>
    </row>
    <row r="2422" spans="1:15" x14ac:dyDescent="0.25">
      <c r="A2422" s="78" t="str">
        <f t="shared" si="37"/>
        <v>271018</v>
      </c>
      <c r="B2422">
        <v>27</v>
      </c>
      <c r="C2422">
        <v>58</v>
      </c>
      <c r="D2422">
        <v>10</v>
      </c>
      <c r="E2422">
        <v>18</v>
      </c>
      <c r="F2422">
        <v>3</v>
      </c>
      <c r="G2422" s="84">
        <v>495567</v>
      </c>
      <c r="H2422" s="83">
        <v>0.15327291768822379</v>
      </c>
      <c r="I2422" s="83">
        <v>0.15176151761517614</v>
      </c>
      <c r="J2422" s="83">
        <v>0.15028038590140183</v>
      </c>
      <c r="K2422" s="83">
        <v>3.0906174139924572</v>
      </c>
      <c r="L2422" s="83">
        <v>0.38835717471098763</v>
      </c>
      <c r="M2422" s="83">
        <v>0.37535186967655232</v>
      </c>
      <c r="N2422" s="83">
        <v>0.36242324448560942</v>
      </c>
      <c r="O2422" s="83">
        <v>11.98335845607153</v>
      </c>
    </row>
    <row r="2423" spans="1:15" x14ac:dyDescent="0.25">
      <c r="A2423" s="78" t="str">
        <f t="shared" si="37"/>
        <v>281018</v>
      </c>
      <c r="B2423">
        <v>28</v>
      </c>
      <c r="C2423">
        <v>57</v>
      </c>
      <c r="D2423">
        <v>10</v>
      </c>
      <c r="E2423">
        <v>18</v>
      </c>
      <c r="F2423">
        <v>3</v>
      </c>
      <c r="G2423" s="84">
        <v>493895</v>
      </c>
      <c r="H2423" s="83">
        <v>0.153338260156511</v>
      </c>
      <c r="I2423" s="83">
        <v>0.15186831209062654</v>
      </c>
      <c r="J2423" s="83">
        <v>0.15042671013069581</v>
      </c>
      <c r="K2423" s="83">
        <v>3.0041223336944087</v>
      </c>
      <c r="L2423" s="83">
        <v>0.3877706800028346</v>
      </c>
      <c r="M2423" s="83">
        <v>0.3749440670587878</v>
      </c>
      <c r="N2423" s="83">
        <v>0.36219034410147904</v>
      </c>
      <c r="O2423" s="83">
        <v>11.283098634325109</v>
      </c>
    </row>
    <row r="2424" spans="1:15" x14ac:dyDescent="0.25">
      <c r="A2424" s="78" t="str">
        <f t="shared" si="37"/>
        <v>291018</v>
      </c>
      <c r="B2424">
        <v>29</v>
      </c>
      <c r="C2424">
        <v>56</v>
      </c>
      <c r="D2424">
        <v>10</v>
      </c>
      <c r="E2424">
        <v>18</v>
      </c>
      <c r="F2424">
        <v>3</v>
      </c>
      <c r="G2424" s="84">
        <v>492112</v>
      </c>
      <c r="H2424" s="83">
        <v>0.1533980069577657</v>
      </c>
      <c r="I2424" s="83">
        <v>0.15196743830672693</v>
      </c>
      <c r="J2424" s="83">
        <v>0.15056531846408946</v>
      </c>
      <c r="K2424" s="83">
        <v>2.9187989725916053</v>
      </c>
      <c r="L2424" s="83">
        <v>0.38714967324511496</v>
      </c>
      <c r="M2424" s="83">
        <v>0.37450011379523362</v>
      </c>
      <c r="N2424" s="83">
        <v>0.36192167636635564</v>
      </c>
      <c r="O2424" s="83">
        <v>10.622321747894787</v>
      </c>
    </row>
    <row r="2425" spans="1:15" x14ac:dyDescent="0.25">
      <c r="A2425" s="78" t="str">
        <f t="shared" si="37"/>
        <v>301018</v>
      </c>
      <c r="B2425">
        <v>30</v>
      </c>
      <c r="C2425">
        <v>55</v>
      </c>
      <c r="D2425">
        <v>10</v>
      </c>
      <c r="E2425">
        <v>18</v>
      </c>
      <c r="F2425">
        <v>3</v>
      </c>
      <c r="G2425" s="84">
        <v>490214</v>
      </c>
      <c r="H2425" s="83">
        <v>0.15345134981865063</v>
      </c>
      <c r="I2425" s="83">
        <v>0.15205808075656754</v>
      </c>
      <c r="J2425" s="83">
        <v>0.15069337065036903</v>
      </c>
      <c r="K2425" s="83">
        <v>2.8346212062486997</v>
      </c>
      <c r="L2425" s="83">
        <v>0.38649038991134482</v>
      </c>
      <c r="M2425" s="83">
        <v>0.37401828589146779</v>
      </c>
      <c r="N2425" s="83">
        <v>0.36161145948504125</v>
      </c>
      <c r="O2425" s="83">
        <v>9.9866996862594704</v>
      </c>
    </row>
    <row r="2426" spans="1:15" x14ac:dyDescent="0.25">
      <c r="A2426" s="78" t="str">
        <f t="shared" si="37"/>
        <v>311018</v>
      </c>
      <c r="B2426">
        <v>31</v>
      </c>
      <c r="C2426">
        <v>54</v>
      </c>
      <c r="D2426">
        <v>10</v>
      </c>
      <c r="E2426">
        <v>18</v>
      </c>
      <c r="F2426">
        <v>3</v>
      </c>
      <c r="G2426" s="84">
        <v>488184</v>
      </c>
      <c r="H2426" s="83">
        <v>0.1534954033724989</v>
      </c>
      <c r="I2426" s="83">
        <v>0.15213935729151304</v>
      </c>
      <c r="J2426" s="83">
        <v>0.15080994051423233</v>
      </c>
      <c r="K2426" s="83">
        <v>2.7461694770824114</v>
      </c>
      <c r="L2426" s="83">
        <v>0.38579101322452192</v>
      </c>
      <c r="M2426" s="83">
        <v>0.37349442013666978</v>
      </c>
      <c r="N2426" s="83">
        <v>0.36125927928813728</v>
      </c>
      <c r="O2426" s="83">
        <v>9.4037862773052776</v>
      </c>
    </row>
    <row r="2427" spans="1:15" x14ac:dyDescent="0.25">
      <c r="A2427" s="78" t="str">
        <f t="shared" si="37"/>
        <v>321018</v>
      </c>
      <c r="B2427">
        <v>32</v>
      </c>
      <c r="C2427">
        <v>53</v>
      </c>
      <c r="D2427">
        <v>10</v>
      </c>
      <c r="E2427">
        <v>18</v>
      </c>
      <c r="F2427">
        <v>3</v>
      </c>
      <c r="G2427" s="84">
        <v>486027</v>
      </c>
      <c r="H2427" s="83">
        <v>0.1535285076754995</v>
      </c>
      <c r="I2427" s="83">
        <v>0.15220965090416788</v>
      </c>
      <c r="J2427" s="83">
        <v>0.1509134266203318</v>
      </c>
      <c r="K2427" s="83">
        <v>2.6694669226195251</v>
      </c>
      <c r="L2427" s="83">
        <v>0.38504856726066661</v>
      </c>
      <c r="M2427" s="83">
        <v>0.37292578395850434</v>
      </c>
      <c r="N2427" s="83">
        <v>0.36086061062451263</v>
      </c>
      <c r="O2427" s="83">
        <v>8.8526954263857771</v>
      </c>
    </row>
    <row r="2428" spans="1:15" x14ac:dyDescent="0.25">
      <c r="A2428" s="78" t="str">
        <f t="shared" si="37"/>
        <v>331018</v>
      </c>
      <c r="B2428">
        <v>33</v>
      </c>
      <c r="C2428">
        <v>52</v>
      </c>
      <c r="D2428">
        <v>10</v>
      </c>
      <c r="E2428">
        <v>18</v>
      </c>
      <c r="F2428">
        <v>3</v>
      </c>
      <c r="G2428" s="84">
        <v>483729</v>
      </c>
      <c r="H2428" s="83">
        <v>0.15355085181992398</v>
      </c>
      <c r="I2428" s="83">
        <v>0.15226500788664726</v>
      </c>
      <c r="J2428" s="83">
        <v>0.15100190395862145</v>
      </c>
      <c r="K2428" s="83">
        <v>2.5724362194534542</v>
      </c>
      <c r="L2428" s="83">
        <v>0.38426060872926782</v>
      </c>
      <c r="M2428" s="83">
        <v>0.37230970233333127</v>
      </c>
      <c r="N2428" s="83">
        <v>0.36041461231391958</v>
      </c>
      <c r="O2428" s="83">
        <v>8.3230837927848036</v>
      </c>
    </row>
    <row r="2429" spans="1:15" x14ac:dyDescent="0.25">
      <c r="A2429" s="78" t="str">
        <f t="shared" si="37"/>
        <v>341018</v>
      </c>
      <c r="B2429">
        <v>34</v>
      </c>
      <c r="C2429">
        <v>51</v>
      </c>
      <c r="D2429">
        <v>10</v>
      </c>
      <c r="E2429">
        <v>18</v>
      </c>
      <c r="F2429">
        <v>3</v>
      </c>
      <c r="G2429" s="84">
        <v>481290</v>
      </c>
      <c r="H2429" s="83">
        <v>0.15199775603066759</v>
      </c>
      <c r="I2429" s="83">
        <v>0.1507822726422739</v>
      </c>
      <c r="J2429" s="83">
        <v>0.14959172224646264</v>
      </c>
      <c r="K2429" s="83">
        <v>2.5023042240644933</v>
      </c>
      <c r="L2429" s="83">
        <v>0.38342787093020841</v>
      </c>
      <c r="M2429" s="83">
        <v>0.37164703193500798</v>
      </c>
      <c r="N2429" s="83">
        <v>0.35992229217311805</v>
      </c>
      <c r="O2429" s="83">
        <v>7.835660412641027</v>
      </c>
    </row>
    <row r="2430" spans="1:15" x14ac:dyDescent="0.25">
      <c r="A2430" s="78" t="str">
        <f t="shared" si="37"/>
        <v>351018</v>
      </c>
      <c r="B2430">
        <v>35</v>
      </c>
      <c r="C2430">
        <v>50</v>
      </c>
      <c r="D2430">
        <v>10</v>
      </c>
      <c r="E2430">
        <v>18</v>
      </c>
      <c r="F2430">
        <v>3</v>
      </c>
      <c r="G2430" s="84">
        <v>478695</v>
      </c>
      <c r="H2430" s="83">
        <v>0.1500308129393455</v>
      </c>
      <c r="I2430" s="83">
        <v>0.14890483502021121</v>
      </c>
      <c r="J2430" s="83">
        <v>0.14780392525512071</v>
      </c>
      <c r="K2430" s="83">
        <v>2.4413561871337701</v>
      </c>
      <c r="L2430" s="83">
        <v>0.3904699234376795</v>
      </c>
      <c r="M2430" s="83">
        <v>0.37837453911154284</v>
      </c>
      <c r="N2430" s="83">
        <v>0.36633555813200475</v>
      </c>
      <c r="O2430" s="83">
        <v>7.1856401257585727</v>
      </c>
    </row>
    <row r="2431" spans="1:15" x14ac:dyDescent="0.25">
      <c r="A2431" s="78" t="str">
        <f t="shared" si="37"/>
        <v>361018</v>
      </c>
      <c r="B2431">
        <v>36</v>
      </c>
      <c r="C2431">
        <v>49</v>
      </c>
      <c r="D2431">
        <v>10</v>
      </c>
      <c r="E2431">
        <v>18</v>
      </c>
      <c r="F2431">
        <v>3</v>
      </c>
      <c r="G2431" s="84">
        <v>475937</v>
      </c>
      <c r="H2431" s="83">
        <v>0.15002195668754478</v>
      </c>
      <c r="I2431" s="83">
        <v>0.14892937510636911</v>
      </c>
      <c r="J2431" s="83">
        <v>0.1478620069462975</v>
      </c>
      <c r="K2431" s="83">
        <v>2.3740516076707632</v>
      </c>
      <c r="L2431" s="83">
        <v>0.38950113145227205</v>
      </c>
      <c r="M2431" s="83">
        <v>0.37758568886218136</v>
      </c>
      <c r="N2431" s="83">
        <v>0.36573117870642541</v>
      </c>
      <c r="O2431" s="83">
        <v>6.8406028528985976</v>
      </c>
    </row>
    <row r="2432" spans="1:15" x14ac:dyDescent="0.25">
      <c r="A2432" s="78" t="str">
        <f t="shared" si="37"/>
        <v>371018</v>
      </c>
      <c r="B2432">
        <v>37</v>
      </c>
      <c r="C2432">
        <v>48</v>
      </c>
      <c r="D2432">
        <v>10</v>
      </c>
      <c r="E2432">
        <v>18</v>
      </c>
      <c r="F2432">
        <v>3</v>
      </c>
      <c r="G2432" s="84">
        <v>473013</v>
      </c>
      <c r="H2432" s="83">
        <v>0.15000010570534003</v>
      </c>
      <c r="I2432" s="83">
        <v>0.14894305230511634</v>
      </c>
      <c r="J2432" s="83">
        <v>0.14791136818649805</v>
      </c>
      <c r="K2432" s="83">
        <v>2.3038521140010952</v>
      </c>
      <c r="L2432" s="83">
        <v>0.38849249386380502</v>
      </c>
      <c r="M2432" s="83">
        <v>0.37676131522812267</v>
      </c>
      <c r="N2432" s="83">
        <v>0.36509778801005471</v>
      </c>
      <c r="O2432" s="83">
        <v>6.5147279250253165</v>
      </c>
    </row>
    <row r="2433" spans="1:15" x14ac:dyDescent="0.25">
      <c r="A2433" s="78" t="str">
        <f t="shared" si="37"/>
        <v>381018</v>
      </c>
      <c r="B2433">
        <v>38</v>
      </c>
      <c r="C2433">
        <v>47</v>
      </c>
      <c r="D2433">
        <v>10</v>
      </c>
      <c r="E2433">
        <v>18</v>
      </c>
      <c r="F2433">
        <v>3</v>
      </c>
      <c r="G2433" s="84">
        <v>469897</v>
      </c>
      <c r="H2433" s="83">
        <v>0.14997116389336387</v>
      </c>
      <c r="I2433" s="83">
        <v>0.14894966343688085</v>
      </c>
      <c r="J2433" s="83">
        <v>0.14795582861776091</v>
      </c>
      <c r="K2433" s="83">
        <v>2.2300865934449465</v>
      </c>
      <c r="L2433" s="83">
        <v>0.38744873876615515</v>
      </c>
      <c r="M2433" s="83">
        <v>0.37590791173384808</v>
      </c>
      <c r="N2433" s="83">
        <v>0.36443944098387521</v>
      </c>
      <c r="O2433" s="83">
        <v>6.20687299557137</v>
      </c>
    </row>
    <row r="2434" spans="1:15" x14ac:dyDescent="0.25">
      <c r="A2434" s="78" t="str">
        <f t="shared" si="37"/>
        <v>391018</v>
      </c>
      <c r="B2434">
        <v>39</v>
      </c>
      <c r="C2434">
        <v>46</v>
      </c>
      <c r="D2434">
        <v>10</v>
      </c>
      <c r="E2434">
        <v>18</v>
      </c>
      <c r="F2434">
        <v>3</v>
      </c>
      <c r="G2434" s="84">
        <v>466590</v>
      </c>
      <c r="H2434" s="83">
        <v>0.1499367753273752</v>
      </c>
      <c r="I2434" s="83">
        <v>0.14895089907627682</v>
      </c>
      <c r="J2434" s="83">
        <v>0.14799717096380119</v>
      </c>
      <c r="K2434" s="83">
        <v>2.1621573544225123</v>
      </c>
      <c r="L2434" s="83">
        <v>0.38637990527015154</v>
      </c>
      <c r="M2434" s="83">
        <v>0.3750337555455539</v>
      </c>
      <c r="N2434" s="83">
        <v>0.36376261814440947</v>
      </c>
      <c r="O2434" s="83">
        <v>5.9205790951370583</v>
      </c>
    </row>
    <row r="2435" spans="1:15" x14ac:dyDescent="0.25">
      <c r="A2435" s="78" t="str">
        <f t="shared" ref="A2435:A2498" si="38">B2435&amp;D2435&amp;E2435</f>
        <v>401018</v>
      </c>
      <c r="B2435">
        <v>40</v>
      </c>
      <c r="C2435">
        <v>45</v>
      </c>
      <c r="D2435">
        <v>10</v>
      </c>
      <c r="E2435">
        <v>18</v>
      </c>
      <c r="F2435">
        <v>3</v>
      </c>
      <c r="G2435" s="84">
        <v>463070</v>
      </c>
      <c r="H2435" s="83">
        <v>0.1498952642149135</v>
      </c>
      <c r="I2435" s="83">
        <v>0.14894940289804998</v>
      </c>
      <c r="J2435" s="83">
        <v>0.14803809359276135</v>
      </c>
      <c r="K2435" s="83">
        <v>2.0906666378733236</v>
      </c>
      <c r="L2435" s="83">
        <v>0.3852916405726996</v>
      </c>
      <c r="M2435" s="83">
        <v>0.3741442978383398</v>
      </c>
      <c r="N2435" s="83">
        <v>0.36307901613147042</v>
      </c>
      <c r="O2435" s="83">
        <v>5.6455697842658781</v>
      </c>
    </row>
    <row r="2436" spans="1:15" x14ac:dyDescent="0.25">
      <c r="A2436" s="78" t="str">
        <f t="shared" si="38"/>
        <v>411018</v>
      </c>
      <c r="B2436">
        <v>41</v>
      </c>
      <c r="C2436">
        <v>44</v>
      </c>
      <c r="D2436">
        <v>10</v>
      </c>
      <c r="E2436">
        <v>18</v>
      </c>
      <c r="F2436">
        <v>3</v>
      </c>
      <c r="G2436" s="84">
        <v>459318</v>
      </c>
      <c r="H2436" s="83">
        <v>0.14985260756164576</v>
      </c>
      <c r="I2436" s="83">
        <v>0.14894909409167506</v>
      </c>
      <c r="J2436" s="83">
        <v>0.14808259201685978</v>
      </c>
      <c r="K2436" s="83">
        <v>2.0245995149330094</v>
      </c>
      <c r="L2436" s="83">
        <v>0.3841869902768888</v>
      </c>
      <c r="M2436" s="83">
        <v>0.37324685729712315</v>
      </c>
      <c r="N2436" s="83">
        <v>0.3623959870939088</v>
      </c>
      <c r="O2436" s="83">
        <v>5.3832529968344369</v>
      </c>
    </row>
    <row r="2437" spans="1:15" x14ac:dyDescent="0.25">
      <c r="A2437" s="78" t="str">
        <f t="shared" si="38"/>
        <v>421018</v>
      </c>
      <c r="B2437">
        <v>42</v>
      </c>
      <c r="C2437">
        <v>43</v>
      </c>
      <c r="D2437">
        <v>10</v>
      </c>
      <c r="E2437">
        <v>18</v>
      </c>
      <c r="F2437">
        <v>3</v>
      </c>
      <c r="G2437" s="84">
        <v>455313</v>
      </c>
      <c r="H2437" s="83">
        <v>0.14981122875911734</v>
      </c>
      <c r="I2437" s="83">
        <v>0.14895247884422363</v>
      </c>
      <c r="J2437" s="83">
        <v>0.14812886959080895</v>
      </c>
      <c r="K2437" s="83">
        <v>1.9592456178496991</v>
      </c>
      <c r="L2437" s="83">
        <v>0.38307933223958024</v>
      </c>
      <c r="M2437" s="83">
        <v>0.37235044903176495</v>
      </c>
      <c r="N2437" s="83">
        <v>0.36171600635167456</v>
      </c>
      <c r="O2437" s="83">
        <v>5.1380369108723007</v>
      </c>
    </row>
    <row r="2438" spans="1:15" x14ac:dyDescent="0.25">
      <c r="A2438" s="78" t="str">
        <f t="shared" si="38"/>
        <v>431018</v>
      </c>
      <c r="B2438">
        <v>43</v>
      </c>
      <c r="C2438">
        <v>42</v>
      </c>
      <c r="D2438">
        <v>10</v>
      </c>
      <c r="E2438">
        <v>18</v>
      </c>
      <c r="F2438">
        <v>3</v>
      </c>
      <c r="G2438" s="84">
        <v>451041</v>
      </c>
      <c r="H2438" s="83">
        <v>0.14977352391467738</v>
      </c>
      <c r="I2438" s="83">
        <v>0.1489598506565922</v>
      </c>
      <c r="J2438" s="83">
        <v>0.14818386798539379</v>
      </c>
      <c r="K2438" s="83">
        <v>1.8925419196924449</v>
      </c>
      <c r="L2438" s="83">
        <v>0.38197192716404937</v>
      </c>
      <c r="M2438" s="83">
        <v>0.37146068760933043</v>
      </c>
      <c r="N2438" s="83">
        <v>0.36104256597515527</v>
      </c>
      <c r="O2438" s="83">
        <v>4.9103562647298142</v>
      </c>
    </row>
    <row r="2439" spans="1:15" x14ac:dyDescent="0.25">
      <c r="A2439" s="78" t="str">
        <f t="shared" si="38"/>
        <v>441018</v>
      </c>
      <c r="B2439">
        <v>44</v>
      </c>
      <c r="C2439">
        <v>41</v>
      </c>
      <c r="D2439">
        <v>10</v>
      </c>
      <c r="E2439">
        <v>18</v>
      </c>
      <c r="F2439">
        <v>3</v>
      </c>
      <c r="G2439" s="84">
        <v>446476</v>
      </c>
      <c r="H2439" s="83">
        <v>0.14870004210752649</v>
      </c>
      <c r="I2439" s="83">
        <v>0.14796540015588744</v>
      </c>
      <c r="J2439" s="83">
        <v>0.1472733136831543</v>
      </c>
      <c r="K2439" s="83">
        <v>1.8431091480841075</v>
      </c>
      <c r="L2439" s="83">
        <v>0.38087153620799324</v>
      </c>
      <c r="M2439" s="83">
        <v>0.37057535007480807</v>
      </c>
      <c r="N2439" s="83">
        <v>0.36037771347172076</v>
      </c>
      <c r="O2439" s="83">
        <v>4.6900057337908416</v>
      </c>
    </row>
    <row r="2440" spans="1:15" x14ac:dyDescent="0.25">
      <c r="A2440" s="78" t="str">
        <f t="shared" si="38"/>
        <v>451018</v>
      </c>
      <c r="B2440">
        <v>45</v>
      </c>
      <c r="C2440">
        <v>40</v>
      </c>
      <c r="D2440">
        <v>10</v>
      </c>
      <c r="E2440">
        <v>18</v>
      </c>
      <c r="F2440">
        <v>3</v>
      </c>
      <c r="G2440" s="84">
        <v>441597</v>
      </c>
      <c r="H2440" s="83">
        <v>0.14696431361626097</v>
      </c>
      <c r="I2440" s="83">
        <v>0.14629854822383304</v>
      </c>
      <c r="J2440" s="83">
        <v>0.14567127946974279</v>
      </c>
      <c r="K2440" s="83">
        <v>1.8006213810329328</v>
      </c>
      <c r="L2440" s="83">
        <v>0.39026759692660956</v>
      </c>
      <c r="M2440" s="83">
        <v>0.37961082163148752</v>
      </c>
      <c r="N2440" s="83">
        <v>0.36905594920255347</v>
      </c>
      <c r="O2440" s="83">
        <v>4.4301727593258109</v>
      </c>
    </row>
    <row r="2441" spans="1:15" x14ac:dyDescent="0.25">
      <c r="A2441" s="78" t="str">
        <f t="shared" si="38"/>
        <v>461018</v>
      </c>
      <c r="B2441">
        <v>46</v>
      </c>
      <c r="C2441">
        <v>39</v>
      </c>
      <c r="D2441">
        <v>10</v>
      </c>
      <c r="E2441">
        <v>18</v>
      </c>
      <c r="F2441">
        <v>3</v>
      </c>
      <c r="G2441" s="84">
        <v>436406</v>
      </c>
      <c r="H2441" s="83">
        <v>0.14694802546252803</v>
      </c>
      <c r="I2441" s="83">
        <v>0.14632704408280361</v>
      </c>
      <c r="J2441" s="83">
        <v>0.1457473086987805</v>
      </c>
      <c r="K2441" s="83">
        <v>1.7215849461281467</v>
      </c>
      <c r="L2441" s="83">
        <v>0.38911243200139317</v>
      </c>
      <c r="M2441" s="83">
        <v>0.37868636086579927</v>
      </c>
      <c r="N2441" s="83">
        <v>0.3683656961636641</v>
      </c>
      <c r="O2441" s="83">
        <v>4.2202375769352392</v>
      </c>
    </row>
    <row r="2442" spans="1:15" x14ac:dyDescent="0.25">
      <c r="A2442" s="78" t="str">
        <f t="shared" si="38"/>
        <v>471018</v>
      </c>
      <c r="B2442">
        <v>47</v>
      </c>
      <c r="C2442">
        <v>38</v>
      </c>
      <c r="D2442">
        <v>10</v>
      </c>
      <c r="E2442">
        <v>18</v>
      </c>
      <c r="F2442">
        <v>3</v>
      </c>
      <c r="G2442" s="84">
        <v>430881</v>
      </c>
      <c r="H2442" s="83">
        <v>0.14693616102821894</v>
      </c>
      <c r="I2442" s="83">
        <v>0.1463629169074524</v>
      </c>
      <c r="J2442" s="83">
        <v>0.14582912683548357</v>
      </c>
      <c r="K2442" s="83">
        <v>1.6387099918538994</v>
      </c>
      <c r="L2442" s="83">
        <v>0.38796790761254268</v>
      </c>
      <c r="M2442" s="83">
        <v>0.37777483806433793</v>
      </c>
      <c r="N2442" s="83">
        <v>0.36768388487772724</v>
      </c>
      <c r="O2442" s="83">
        <v>4.0212750156075572</v>
      </c>
    </row>
    <row r="2443" spans="1:15" x14ac:dyDescent="0.25">
      <c r="A2443" s="78" t="str">
        <f t="shared" si="38"/>
        <v>481018</v>
      </c>
      <c r="B2443">
        <v>48</v>
      </c>
      <c r="C2443">
        <v>37</v>
      </c>
      <c r="D2443">
        <v>10</v>
      </c>
      <c r="E2443">
        <v>18</v>
      </c>
      <c r="F2443">
        <v>3</v>
      </c>
      <c r="G2443" s="84">
        <v>425028</v>
      </c>
      <c r="H2443" s="83">
        <v>0.14693149627789229</v>
      </c>
      <c r="I2443" s="83">
        <v>0.14640447217595076</v>
      </c>
      <c r="J2443" s="83">
        <v>0.1459197982250581</v>
      </c>
      <c r="K2443" s="83">
        <v>1.5558998465983418</v>
      </c>
      <c r="L2443" s="83">
        <v>0.38683333803890568</v>
      </c>
      <c r="M2443" s="83">
        <v>0.37686928861157382</v>
      </c>
      <c r="N2443" s="83">
        <v>0.36701346734803353</v>
      </c>
      <c r="O2443" s="83">
        <v>3.8326345558410271</v>
      </c>
    </row>
    <row r="2444" spans="1:15" x14ac:dyDescent="0.25">
      <c r="A2444" s="78" t="str">
        <f t="shared" si="38"/>
        <v>491018</v>
      </c>
      <c r="B2444">
        <v>49</v>
      </c>
      <c r="C2444">
        <v>36</v>
      </c>
      <c r="D2444">
        <v>10</v>
      </c>
      <c r="E2444">
        <v>18</v>
      </c>
      <c r="F2444">
        <v>3</v>
      </c>
      <c r="G2444" s="84">
        <v>418857</v>
      </c>
      <c r="H2444" s="83">
        <v>0.14693081409645775</v>
      </c>
      <c r="I2444" s="83">
        <v>0.146450936715872</v>
      </c>
      <c r="J2444" s="83">
        <v>0.14601164597941541</v>
      </c>
      <c r="K2444" s="83">
        <v>1.4779459338151206</v>
      </c>
      <c r="L2444" s="83">
        <v>0.38570681640750903</v>
      </c>
      <c r="M2444" s="83">
        <v>0.37597557161513356</v>
      </c>
      <c r="N2444" s="83">
        <v>0.36634937460756295</v>
      </c>
      <c r="O2444" s="83">
        <v>3.6573078640204173</v>
      </c>
    </row>
    <row r="2445" spans="1:15" x14ac:dyDescent="0.25">
      <c r="A2445" s="78" t="str">
        <f t="shared" si="38"/>
        <v>501018</v>
      </c>
      <c r="B2445">
        <v>50</v>
      </c>
      <c r="C2445">
        <v>35</v>
      </c>
      <c r="D2445">
        <v>10</v>
      </c>
      <c r="E2445">
        <v>18</v>
      </c>
      <c r="F2445">
        <v>3</v>
      </c>
      <c r="G2445" s="84">
        <v>412388</v>
      </c>
      <c r="H2445" s="83">
        <v>0.14614392271356103</v>
      </c>
      <c r="I2445" s="83">
        <v>0.14573168957389643</v>
      </c>
      <c r="J2445" s="83">
        <v>0.14536552954984142</v>
      </c>
      <c r="K2445" s="83">
        <v>1.4024341154446782</v>
      </c>
      <c r="L2445" s="83">
        <v>0.38458927029884477</v>
      </c>
      <c r="M2445" s="83">
        <v>0.37508608397916526</v>
      </c>
      <c r="N2445" s="83">
        <v>0.36569444309727733</v>
      </c>
      <c r="O2445" s="83">
        <v>3.484776472642269</v>
      </c>
    </row>
    <row r="2446" spans="1:15" x14ac:dyDescent="0.25">
      <c r="A2446" s="78" t="str">
        <f t="shared" si="38"/>
        <v>511018</v>
      </c>
      <c r="B2446">
        <v>51</v>
      </c>
      <c r="C2446">
        <v>34</v>
      </c>
      <c r="D2446">
        <v>10</v>
      </c>
      <c r="E2446">
        <v>18</v>
      </c>
      <c r="F2446">
        <v>3</v>
      </c>
      <c r="G2446" s="84">
        <v>405636</v>
      </c>
      <c r="H2446" s="83">
        <v>0.1442993225453362</v>
      </c>
      <c r="I2446" s="83">
        <v>0.1439541855259395</v>
      </c>
      <c r="J2446" s="83">
        <v>0.14365095800175526</v>
      </c>
      <c r="K2446" s="83">
        <v>1.3415648512459446</v>
      </c>
      <c r="L2446" s="83">
        <v>0.39099586821682492</v>
      </c>
      <c r="M2446" s="83">
        <v>0.38134435799583866</v>
      </c>
      <c r="N2446" s="83">
        <v>0.37180624993836842</v>
      </c>
      <c r="O2446" s="83">
        <v>3.312114802433709</v>
      </c>
    </row>
    <row r="2447" spans="1:15" x14ac:dyDescent="0.25">
      <c r="A2447" s="78" t="str">
        <f t="shared" si="38"/>
        <v>521018</v>
      </c>
      <c r="B2447">
        <v>52</v>
      </c>
      <c r="C2447">
        <v>33</v>
      </c>
      <c r="D2447">
        <v>10</v>
      </c>
      <c r="E2447">
        <v>18</v>
      </c>
      <c r="F2447">
        <v>3</v>
      </c>
      <c r="G2447" s="84">
        <v>398627</v>
      </c>
      <c r="H2447" s="83">
        <v>0.1443153624817185</v>
      </c>
      <c r="I2447" s="83">
        <v>0.14401683779573385</v>
      </c>
      <c r="J2447" s="83">
        <v>0.14376346810426791</v>
      </c>
      <c r="K2447" s="83">
        <v>1.3078517009635575</v>
      </c>
      <c r="L2447" s="83">
        <v>0.38983561073384393</v>
      </c>
      <c r="M2447" s="83">
        <v>0.3804233029875046</v>
      </c>
      <c r="N2447" s="83">
        <v>0.37113391717068839</v>
      </c>
      <c r="O2447" s="83">
        <v>3.1353069410752408</v>
      </c>
    </row>
    <row r="2448" spans="1:15" x14ac:dyDescent="0.25">
      <c r="A2448" s="78" t="str">
        <f t="shared" si="38"/>
        <v>531018</v>
      </c>
      <c r="B2448">
        <v>53</v>
      </c>
      <c r="C2448">
        <v>32</v>
      </c>
      <c r="D2448">
        <v>10</v>
      </c>
      <c r="E2448">
        <v>18</v>
      </c>
      <c r="F2448">
        <v>3</v>
      </c>
      <c r="G2448" s="84">
        <v>391385</v>
      </c>
      <c r="H2448" s="83">
        <v>0.14433613960678104</v>
      </c>
      <c r="I2448" s="83">
        <v>0.14408574677108218</v>
      </c>
      <c r="J2448" s="83">
        <v>0.14388134445622597</v>
      </c>
      <c r="K2448" s="83">
        <v>1.278610575264765</v>
      </c>
      <c r="L2448" s="83">
        <v>0.38867611175696565</v>
      </c>
      <c r="M2448" s="83">
        <v>0.37951122296460005</v>
      </c>
      <c r="N2448" s="83">
        <v>0.37047153059008392</v>
      </c>
      <c r="O2448" s="83">
        <v>2.9419165272046706</v>
      </c>
    </row>
    <row r="2449" spans="1:15" x14ac:dyDescent="0.25">
      <c r="A2449" s="78" t="str">
        <f t="shared" si="38"/>
        <v>541018</v>
      </c>
      <c r="B2449">
        <v>54</v>
      </c>
      <c r="C2449">
        <v>31</v>
      </c>
      <c r="D2449">
        <v>10</v>
      </c>
      <c r="E2449">
        <v>18</v>
      </c>
      <c r="F2449">
        <v>3</v>
      </c>
      <c r="G2449" s="84">
        <v>383926</v>
      </c>
      <c r="H2449" s="83">
        <v>0.14436115293051266</v>
      </c>
      <c r="I2449" s="83">
        <v>0.14416059344769566</v>
      </c>
      <c r="J2449" s="83">
        <v>0.14401212733703891</v>
      </c>
      <c r="K2449" s="83">
        <v>1.247993102837526</v>
      </c>
      <c r="L2449" s="83">
        <v>0.3875252001687825</v>
      </c>
      <c r="M2449" s="83">
        <v>0.37860681485494602</v>
      </c>
      <c r="N2449" s="83">
        <v>0.36982908164594219</v>
      </c>
      <c r="O2449" s="83">
        <v>2.7539551892812679</v>
      </c>
    </row>
    <row r="2450" spans="1:15" x14ac:dyDescent="0.25">
      <c r="A2450" s="78" t="str">
        <f t="shared" si="38"/>
        <v>551018</v>
      </c>
      <c r="B2450">
        <v>55</v>
      </c>
      <c r="C2450">
        <v>30</v>
      </c>
      <c r="D2450">
        <v>10</v>
      </c>
      <c r="E2450">
        <v>18</v>
      </c>
      <c r="F2450">
        <v>3</v>
      </c>
      <c r="G2450" s="84">
        <v>376260</v>
      </c>
      <c r="H2450" s="83">
        <v>0.14220485834263541</v>
      </c>
      <c r="I2450" s="83">
        <v>0.14207728698240579</v>
      </c>
      <c r="J2450" s="83">
        <v>0.14200818582894806</v>
      </c>
      <c r="K2450" s="83">
        <v>1.2398713655451017</v>
      </c>
      <c r="L2450" s="83">
        <v>0.38637909955881572</v>
      </c>
      <c r="M2450" s="83">
        <v>0.37772019348322966</v>
      </c>
      <c r="N2450" s="83">
        <v>0.36921012066124487</v>
      </c>
      <c r="O2450" s="83">
        <v>2.5679397225322913</v>
      </c>
    </row>
    <row r="2451" spans="1:15" x14ac:dyDescent="0.25">
      <c r="A2451" s="78" t="str">
        <f t="shared" si="38"/>
        <v>181218</v>
      </c>
      <c r="B2451">
        <v>18</v>
      </c>
      <c r="C2451">
        <v>67</v>
      </c>
      <c r="D2451">
        <v>12</v>
      </c>
      <c r="E2451">
        <v>18</v>
      </c>
      <c r="F2451">
        <v>3</v>
      </c>
      <c r="G2451" s="84">
        <v>586179</v>
      </c>
      <c r="H2451" s="83">
        <v>0.15799781295474591</v>
      </c>
      <c r="I2451" s="83">
        <v>0.15598989387200837</v>
      </c>
      <c r="J2451" s="83">
        <v>0.15401097616939535</v>
      </c>
      <c r="K2451" s="83">
        <v>3.5149382697094231</v>
      </c>
      <c r="L2451" s="83">
        <v>0.37788115916810394</v>
      </c>
      <c r="M2451" s="83">
        <v>0.36413279902555362</v>
      </c>
      <c r="N2451" s="83">
        <v>0.35045438338800944</v>
      </c>
      <c r="O2451" s="83">
        <v>19.384043099462794</v>
      </c>
    </row>
    <row r="2452" spans="1:15" x14ac:dyDescent="0.25">
      <c r="A2452" s="78" t="str">
        <f t="shared" si="38"/>
        <v>191218</v>
      </c>
      <c r="B2452">
        <v>19</v>
      </c>
      <c r="C2452">
        <v>66</v>
      </c>
      <c r="D2452">
        <v>12</v>
      </c>
      <c r="E2452">
        <v>18</v>
      </c>
      <c r="F2452">
        <v>3</v>
      </c>
      <c r="G2452" s="84">
        <v>585053</v>
      </c>
      <c r="H2452" s="83">
        <v>0.15808311383754975</v>
      </c>
      <c r="I2452" s="83">
        <v>0.15611406146109841</v>
      </c>
      <c r="J2452" s="83">
        <v>0.15417577552802908</v>
      </c>
      <c r="K2452" s="83">
        <v>3.4160597415960607</v>
      </c>
      <c r="L2452" s="83">
        <v>0.37756066544398542</v>
      </c>
      <c r="M2452" s="83">
        <v>0.36396018822226361</v>
      </c>
      <c r="N2452" s="83">
        <v>0.35043149936843326</v>
      </c>
      <c r="O2452" s="83">
        <v>18.178734234334325</v>
      </c>
    </row>
    <row r="2453" spans="1:15" x14ac:dyDescent="0.25">
      <c r="A2453" s="78" t="str">
        <f t="shared" si="38"/>
        <v>201218</v>
      </c>
      <c r="B2453">
        <v>20</v>
      </c>
      <c r="C2453">
        <v>65</v>
      </c>
      <c r="D2453">
        <v>12</v>
      </c>
      <c r="E2453">
        <v>18</v>
      </c>
      <c r="F2453">
        <v>3</v>
      </c>
      <c r="G2453" s="84">
        <v>583881</v>
      </c>
      <c r="H2453" s="83">
        <v>0.1581692159875043</v>
      </c>
      <c r="I2453" s="83">
        <v>0.15623902815813495</v>
      </c>
      <c r="J2453" s="83">
        <v>0.15434309388385647</v>
      </c>
      <c r="K2453" s="83">
        <v>3.3188389414966406</v>
      </c>
      <c r="L2453" s="83">
        <v>0.37721898811572907</v>
      </c>
      <c r="M2453" s="83">
        <v>0.36377104238706176</v>
      </c>
      <c r="N2453" s="83">
        <v>0.35039502912408521</v>
      </c>
      <c r="O2453" s="83">
        <v>17.08012420339076</v>
      </c>
    </row>
    <row r="2454" spans="1:15" x14ac:dyDescent="0.25">
      <c r="A2454" s="78" t="str">
        <f t="shared" si="38"/>
        <v>211218</v>
      </c>
      <c r="B2454">
        <v>21</v>
      </c>
      <c r="C2454">
        <v>64</v>
      </c>
      <c r="D2454">
        <v>12</v>
      </c>
      <c r="E2454">
        <v>18</v>
      </c>
      <c r="F2454">
        <v>3</v>
      </c>
      <c r="G2454" s="84">
        <v>582659</v>
      </c>
      <c r="H2454" s="83">
        <v>0.15825208226424031</v>
      </c>
      <c r="I2454" s="83">
        <v>0.15636418556994744</v>
      </c>
      <c r="J2454" s="83">
        <v>0.15450889800037415</v>
      </c>
      <c r="K2454" s="83">
        <v>3.2232489329093004</v>
      </c>
      <c r="L2454" s="83">
        <v>0.37685678930558009</v>
      </c>
      <c r="M2454" s="83">
        <v>0.363562564038314</v>
      </c>
      <c r="N2454" s="83">
        <v>0.35034385463881962</v>
      </c>
      <c r="O2454" s="83">
        <v>16.016946447235863</v>
      </c>
    </row>
    <row r="2455" spans="1:15" x14ac:dyDescent="0.25">
      <c r="A2455" s="78" t="str">
        <f t="shared" si="38"/>
        <v>221218</v>
      </c>
      <c r="B2455">
        <v>22</v>
      </c>
      <c r="C2455">
        <v>63</v>
      </c>
      <c r="D2455">
        <v>12</v>
      </c>
      <c r="E2455">
        <v>18</v>
      </c>
      <c r="F2455">
        <v>3</v>
      </c>
      <c r="G2455" s="84">
        <v>581371</v>
      </c>
      <c r="H2455" s="83">
        <v>0.15833435104262167</v>
      </c>
      <c r="I2455" s="83">
        <v>0.15648871374733173</v>
      </c>
      <c r="J2455" s="83">
        <v>0.15467575782073753</v>
      </c>
      <c r="K2455" s="83">
        <v>3.1389353786136565</v>
      </c>
      <c r="L2455" s="83">
        <v>0.37647044658230289</v>
      </c>
      <c r="M2455" s="83">
        <v>0.36333769658273291</v>
      </c>
      <c r="N2455" s="83">
        <v>0.35027546953666422</v>
      </c>
      <c r="O2455" s="83">
        <v>15.053444358249724</v>
      </c>
    </row>
    <row r="2456" spans="1:15" x14ac:dyDescent="0.25">
      <c r="A2456" s="78" t="str">
        <f t="shared" si="38"/>
        <v>231218</v>
      </c>
      <c r="B2456">
        <v>23</v>
      </c>
      <c r="C2456">
        <v>62</v>
      </c>
      <c r="D2456">
        <v>12</v>
      </c>
      <c r="E2456">
        <v>18</v>
      </c>
      <c r="F2456">
        <v>3</v>
      </c>
      <c r="G2456" s="84">
        <v>580008</v>
      </c>
      <c r="H2456" s="83">
        <v>0.15841505634405043</v>
      </c>
      <c r="I2456" s="83">
        <v>0.15661163294299388</v>
      </c>
      <c r="J2456" s="83">
        <v>0.15484269182494034</v>
      </c>
      <c r="K2456" s="83">
        <v>3.0459666073571401</v>
      </c>
      <c r="L2456" s="83">
        <v>0.3760620543164922</v>
      </c>
      <c r="M2456" s="83">
        <v>0.36308809533661607</v>
      </c>
      <c r="N2456" s="83">
        <v>0.35019172149349664</v>
      </c>
      <c r="O2456" s="83">
        <v>14.115986331223018</v>
      </c>
    </row>
    <row r="2457" spans="1:15" x14ac:dyDescent="0.25">
      <c r="A2457" s="78" t="str">
        <f t="shared" si="38"/>
        <v>241218</v>
      </c>
      <c r="B2457">
        <v>24</v>
      </c>
      <c r="C2457">
        <v>61</v>
      </c>
      <c r="D2457">
        <v>12</v>
      </c>
      <c r="E2457">
        <v>18</v>
      </c>
      <c r="F2457">
        <v>3</v>
      </c>
      <c r="G2457" s="84">
        <v>578558</v>
      </c>
      <c r="H2457" s="83">
        <v>0.15699722413310332</v>
      </c>
      <c r="I2457" s="83">
        <v>0.1552860733063928</v>
      </c>
      <c r="J2457" s="83">
        <v>0.15360603431289516</v>
      </c>
      <c r="K2457" s="83">
        <v>3.0150287438770182</v>
      </c>
      <c r="L2457" s="83">
        <v>0.37562698986099924</v>
      </c>
      <c r="M2457" s="83">
        <v>0.36281928518834761</v>
      </c>
      <c r="N2457" s="83">
        <v>0.35008590322837124</v>
      </c>
      <c r="O2457" s="83">
        <v>13.266134078173666</v>
      </c>
    </row>
    <row r="2458" spans="1:15" x14ac:dyDescent="0.25">
      <c r="A2458" s="78" t="str">
        <f t="shared" si="38"/>
        <v>251218</v>
      </c>
      <c r="B2458">
        <v>25</v>
      </c>
      <c r="C2458">
        <v>60</v>
      </c>
      <c r="D2458">
        <v>12</v>
      </c>
      <c r="E2458">
        <v>18</v>
      </c>
      <c r="F2458">
        <v>3</v>
      </c>
      <c r="G2458" s="84">
        <v>577013</v>
      </c>
      <c r="H2458" s="83">
        <v>0.15623218194390767</v>
      </c>
      <c r="I2458" s="83">
        <v>0.1546048355929589</v>
      </c>
      <c r="J2458" s="83">
        <v>0.15301041744293456</v>
      </c>
      <c r="K2458" s="83">
        <v>2.9713299353740732</v>
      </c>
      <c r="L2458" s="83">
        <v>0.38122537967082198</v>
      </c>
      <c r="M2458" s="83">
        <v>0.36816674840948121</v>
      </c>
      <c r="N2458" s="83">
        <v>0.35518610499243519</v>
      </c>
      <c r="O2458" s="83">
        <v>11.977473644441286</v>
      </c>
    </row>
    <row r="2459" spans="1:15" x14ac:dyDescent="0.25">
      <c r="A2459" s="78" t="str">
        <f t="shared" si="38"/>
        <v>261218</v>
      </c>
      <c r="B2459">
        <v>26</v>
      </c>
      <c r="C2459">
        <v>59</v>
      </c>
      <c r="D2459">
        <v>12</v>
      </c>
      <c r="E2459">
        <v>18</v>
      </c>
      <c r="F2459">
        <v>3</v>
      </c>
      <c r="G2459" s="84">
        <v>575367</v>
      </c>
      <c r="H2459" s="83">
        <v>0.15630719175760863</v>
      </c>
      <c r="I2459" s="83">
        <v>0.15472211649260384</v>
      </c>
      <c r="J2459" s="83">
        <v>0.15317006362895336</v>
      </c>
      <c r="K2459" s="83">
        <v>2.8793639537894942</v>
      </c>
      <c r="L2459" s="83">
        <v>0.3807100511499617</v>
      </c>
      <c r="M2459" s="83">
        <v>0.36782783857955009</v>
      </c>
      <c r="N2459" s="83">
        <v>0.35502036091746658</v>
      </c>
      <c r="O2459" s="83">
        <v>11.263569165419636</v>
      </c>
    </row>
    <row r="2460" spans="1:15" x14ac:dyDescent="0.25">
      <c r="A2460" s="78" t="str">
        <f t="shared" si="38"/>
        <v>271218</v>
      </c>
      <c r="B2460">
        <v>27</v>
      </c>
      <c r="C2460">
        <v>58</v>
      </c>
      <c r="D2460">
        <v>12</v>
      </c>
      <c r="E2460">
        <v>18</v>
      </c>
      <c r="F2460">
        <v>3</v>
      </c>
      <c r="G2460" s="84">
        <v>573604</v>
      </c>
      <c r="H2460" s="83">
        <v>0.15637966262438896</v>
      </c>
      <c r="I2460" s="83">
        <v>0.154836786354349</v>
      </c>
      <c r="J2460" s="83">
        <v>0.15332529061861494</v>
      </c>
      <c r="K2460" s="83">
        <v>2.7831238973228918</v>
      </c>
      <c r="L2460" s="83">
        <v>0.38016994302689661</v>
      </c>
      <c r="M2460" s="83">
        <v>0.36746256999602511</v>
      </c>
      <c r="N2460" s="83">
        <v>0.35482841821186745</v>
      </c>
      <c r="O2460" s="83">
        <v>10.584316008953913</v>
      </c>
    </row>
    <row r="2461" spans="1:15" x14ac:dyDescent="0.25">
      <c r="A2461" s="78" t="str">
        <f t="shared" si="38"/>
        <v>281218</v>
      </c>
      <c r="B2461">
        <v>28</v>
      </c>
      <c r="C2461">
        <v>57</v>
      </c>
      <c r="D2461">
        <v>12</v>
      </c>
      <c r="E2461">
        <v>18</v>
      </c>
      <c r="F2461">
        <v>3</v>
      </c>
      <c r="G2461" s="84">
        <v>571731</v>
      </c>
      <c r="H2461" s="83">
        <v>0.15644770005474604</v>
      </c>
      <c r="I2461" s="83">
        <v>0.154946994303265</v>
      </c>
      <c r="J2461" s="83">
        <v>0.15347427374062278</v>
      </c>
      <c r="K2461" s="83">
        <v>2.6999707904591497</v>
      </c>
      <c r="L2461" s="83">
        <v>0.37959634863248626</v>
      </c>
      <c r="M2461" s="83">
        <v>0.36706423125560794</v>
      </c>
      <c r="N2461" s="83">
        <v>0.35460207685082668</v>
      </c>
      <c r="O2461" s="83">
        <v>9.9488045951680082</v>
      </c>
    </row>
    <row r="2462" spans="1:15" x14ac:dyDescent="0.25">
      <c r="A2462" s="78" t="str">
        <f t="shared" si="38"/>
        <v>291218</v>
      </c>
      <c r="B2462">
        <v>29</v>
      </c>
      <c r="C2462">
        <v>56</v>
      </c>
      <c r="D2462">
        <v>12</v>
      </c>
      <c r="E2462">
        <v>18</v>
      </c>
      <c r="F2462">
        <v>3</v>
      </c>
      <c r="G2462" s="84">
        <v>569731</v>
      </c>
      <c r="H2462" s="83">
        <v>0.1565089489601233</v>
      </c>
      <c r="I2462" s="83">
        <v>0.15504685544581565</v>
      </c>
      <c r="J2462" s="83">
        <v>0.15361635578896005</v>
      </c>
      <c r="K2462" s="83">
        <v>2.6124662340648483</v>
      </c>
      <c r="L2462" s="83">
        <v>0.37899113792298472</v>
      </c>
      <c r="M2462" s="83">
        <v>0.36663091880203114</v>
      </c>
      <c r="N2462" s="83">
        <v>0.3543409082531932</v>
      </c>
      <c r="O2462" s="83">
        <v>9.3360743930030132</v>
      </c>
    </row>
    <row r="2463" spans="1:15" x14ac:dyDescent="0.25">
      <c r="A2463" s="78" t="str">
        <f t="shared" si="38"/>
        <v>301218</v>
      </c>
      <c r="B2463">
        <v>30</v>
      </c>
      <c r="C2463">
        <v>55</v>
      </c>
      <c r="D2463">
        <v>12</v>
      </c>
      <c r="E2463">
        <v>18</v>
      </c>
      <c r="F2463">
        <v>3</v>
      </c>
      <c r="G2463" s="84">
        <v>567600</v>
      </c>
      <c r="H2463" s="83">
        <v>0.15656272022551093</v>
      </c>
      <c r="I2463" s="83">
        <v>0.15514094432699083</v>
      </c>
      <c r="J2463" s="83">
        <v>0.15374559548978153</v>
      </c>
      <c r="K2463" s="83">
        <v>2.526375968992248</v>
      </c>
      <c r="L2463" s="83">
        <v>0.37834742776603242</v>
      </c>
      <c r="M2463" s="83">
        <v>0.36616102889358704</v>
      </c>
      <c r="N2463" s="83">
        <v>0.35403981677237489</v>
      </c>
      <c r="O2463" s="83">
        <v>8.7758738548273438</v>
      </c>
    </row>
    <row r="2464" spans="1:15" x14ac:dyDescent="0.25">
      <c r="A2464" s="78" t="str">
        <f t="shared" si="38"/>
        <v>311218</v>
      </c>
      <c r="B2464">
        <v>31</v>
      </c>
      <c r="C2464">
        <v>54</v>
      </c>
      <c r="D2464">
        <v>12</v>
      </c>
      <c r="E2464">
        <v>18</v>
      </c>
      <c r="F2464">
        <v>3</v>
      </c>
      <c r="G2464" s="84">
        <v>565342</v>
      </c>
      <c r="H2464" s="83">
        <v>0.15660785860594117</v>
      </c>
      <c r="I2464" s="83">
        <v>0.15522285625338292</v>
      </c>
      <c r="J2464" s="83">
        <v>0.1538643865129426</v>
      </c>
      <c r="K2464" s="83">
        <v>2.4708141266702279</v>
      </c>
      <c r="L2464" s="83">
        <v>0.37766520088725053</v>
      </c>
      <c r="M2464" s="83">
        <v>0.36565123412023165</v>
      </c>
      <c r="N2464" s="83">
        <v>0.35369563909987228</v>
      </c>
      <c r="O2464" s="83">
        <v>8.3176307438683139</v>
      </c>
    </row>
    <row r="2465" spans="1:15" x14ac:dyDescent="0.25">
      <c r="A2465" s="78" t="str">
        <f t="shared" si="38"/>
        <v>321218</v>
      </c>
      <c r="B2465">
        <v>32</v>
      </c>
      <c r="C2465">
        <v>53</v>
      </c>
      <c r="D2465">
        <v>12</v>
      </c>
      <c r="E2465">
        <v>18</v>
      </c>
      <c r="F2465">
        <v>3</v>
      </c>
      <c r="G2465" s="84">
        <v>562939</v>
      </c>
      <c r="H2465" s="83">
        <v>0.15664219391443834</v>
      </c>
      <c r="I2465" s="83">
        <v>0.15529391283957941</v>
      </c>
      <c r="J2465" s="83">
        <v>0.15397050124436218</v>
      </c>
      <c r="K2465" s="83">
        <v>2.4150964846990526</v>
      </c>
      <c r="L2465" s="83">
        <v>0.37694137375452758</v>
      </c>
      <c r="M2465" s="83">
        <v>0.36509461948807953</v>
      </c>
      <c r="N2465" s="83">
        <v>0.3533064861379297</v>
      </c>
      <c r="O2465" s="83">
        <v>7.8709718104448259</v>
      </c>
    </row>
    <row r="2466" spans="1:15" x14ac:dyDescent="0.25">
      <c r="A2466" s="78" t="str">
        <f t="shared" si="38"/>
        <v>331218</v>
      </c>
      <c r="B2466">
        <v>33</v>
      </c>
      <c r="C2466">
        <v>52</v>
      </c>
      <c r="D2466">
        <v>12</v>
      </c>
      <c r="E2466">
        <v>18</v>
      </c>
      <c r="F2466">
        <v>3</v>
      </c>
      <c r="G2466" s="84">
        <v>560393</v>
      </c>
      <c r="H2466" s="83">
        <v>0.15666505470268186</v>
      </c>
      <c r="I2466" s="83">
        <v>0.15535169068849897</v>
      </c>
      <c r="J2466" s="83">
        <v>0.15406152468000137</v>
      </c>
      <c r="K2466" s="83">
        <v>2.3392583419136215</v>
      </c>
      <c r="L2466" s="83">
        <v>0.37617172234485441</v>
      </c>
      <c r="M2466" s="83">
        <v>0.36449420317527165</v>
      </c>
      <c r="N2466" s="83">
        <v>0.35287200232693844</v>
      </c>
      <c r="O2466" s="83">
        <v>7.4640297077229727</v>
      </c>
    </row>
    <row r="2467" spans="1:15" x14ac:dyDescent="0.25">
      <c r="A2467" s="78" t="str">
        <f t="shared" si="38"/>
        <v>341218</v>
      </c>
      <c r="B2467">
        <v>34</v>
      </c>
      <c r="C2467">
        <v>51</v>
      </c>
      <c r="D2467">
        <v>12</v>
      </c>
      <c r="E2467">
        <v>18</v>
      </c>
      <c r="F2467">
        <v>3</v>
      </c>
      <c r="G2467" s="84">
        <v>557692</v>
      </c>
      <c r="H2467" s="83">
        <v>0.15464629221864398</v>
      </c>
      <c r="I2467" s="83">
        <v>0.15341084326115489</v>
      </c>
      <c r="J2467" s="83">
        <v>0.15219870466135429</v>
      </c>
      <c r="K2467" s="83">
        <v>2.3118369996342065</v>
      </c>
      <c r="L2467" s="83">
        <v>0.37535772433529618</v>
      </c>
      <c r="M2467" s="83">
        <v>0.36384778695050313</v>
      </c>
      <c r="N2467" s="83">
        <v>0.35239343580327492</v>
      </c>
      <c r="O2467" s="83">
        <v>7.0728000401655393</v>
      </c>
    </row>
    <row r="2468" spans="1:15" x14ac:dyDescent="0.25">
      <c r="A2468" s="78" t="str">
        <f t="shared" si="38"/>
        <v>351218</v>
      </c>
      <c r="B2468">
        <v>35</v>
      </c>
      <c r="C2468">
        <v>50</v>
      </c>
      <c r="D2468">
        <v>12</v>
      </c>
      <c r="E2468">
        <v>18</v>
      </c>
      <c r="F2468">
        <v>3</v>
      </c>
      <c r="G2468" s="84">
        <v>554823</v>
      </c>
      <c r="H2468" s="83">
        <v>0.15385086775422072</v>
      </c>
      <c r="I2468" s="83">
        <v>0.152695544344773</v>
      </c>
      <c r="J2468" s="83">
        <v>0.15156545420791856</v>
      </c>
      <c r="K2468" s="83">
        <v>2.2587347676646425</v>
      </c>
      <c r="L2468" s="83">
        <v>0.38248234121512625</v>
      </c>
      <c r="M2468" s="83">
        <v>0.37062991260275802</v>
      </c>
      <c r="N2468" s="83">
        <v>0.35883696241864521</v>
      </c>
      <c r="O2468" s="83">
        <v>6.5093300025413514</v>
      </c>
    </row>
    <row r="2469" spans="1:15" x14ac:dyDescent="0.25">
      <c r="A2469" s="78" t="str">
        <f t="shared" si="38"/>
        <v>361218</v>
      </c>
      <c r="B2469">
        <v>36</v>
      </c>
      <c r="C2469">
        <v>49</v>
      </c>
      <c r="D2469">
        <v>12</v>
      </c>
      <c r="E2469">
        <v>18</v>
      </c>
      <c r="F2469">
        <v>3</v>
      </c>
      <c r="G2469" s="84">
        <v>551733</v>
      </c>
      <c r="H2469" s="83">
        <v>0.15384071643349229</v>
      </c>
      <c r="I2469" s="83">
        <v>0.1527206094252111</v>
      </c>
      <c r="J2469" s="83">
        <v>0.15162406453846336</v>
      </c>
      <c r="K2469" s="83">
        <v>2.189031651179103</v>
      </c>
      <c r="L2469" s="83">
        <v>0.38153418410716777</v>
      </c>
      <c r="M2469" s="83">
        <v>0.36985824665191314</v>
      </c>
      <c r="N2469" s="83">
        <v>0.35824393320682285</v>
      </c>
      <c r="O2469" s="83">
        <v>6.1893760206476687</v>
      </c>
    </row>
    <row r="2470" spans="1:15" x14ac:dyDescent="0.25">
      <c r="A2470" s="78" t="str">
        <f t="shared" si="38"/>
        <v>371218</v>
      </c>
      <c r="B2470">
        <v>37</v>
      </c>
      <c r="C2470">
        <v>48</v>
      </c>
      <c r="D2470">
        <v>12</v>
      </c>
      <c r="E2470">
        <v>18</v>
      </c>
      <c r="F2470">
        <v>3</v>
      </c>
      <c r="G2470" s="84">
        <v>548455</v>
      </c>
      <c r="H2470" s="83">
        <v>0.15382118861164545</v>
      </c>
      <c r="I2470" s="83">
        <v>0.15273449963989752</v>
      </c>
      <c r="J2470" s="83">
        <v>0.15167516022280769</v>
      </c>
      <c r="K2470" s="83">
        <v>2.1164471105195504</v>
      </c>
      <c r="L2470" s="83">
        <v>0.38054535011988222</v>
      </c>
      <c r="M2470" s="83">
        <v>0.36905124394891103</v>
      </c>
      <c r="N2470" s="83">
        <v>0.35762277670911924</v>
      </c>
      <c r="O2470" s="83">
        <v>5.8874492893674049</v>
      </c>
    </row>
    <row r="2471" spans="1:15" x14ac:dyDescent="0.25">
      <c r="A2471" s="78" t="str">
        <f t="shared" si="38"/>
        <v>381218</v>
      </c>
      <c r="B2471">
        <v>38</v>
      </c>
      <c r="C2471">
        <v>47</v>
      </c>
      <c r="D2471">
        <v>12</v>
      </c>
      <c r="E2471">
        <v>18</v>
      </c>
      <c r="F2471">
        <v>3</v>
      </c>
      <c r="G2471" s="84">
        <v>544976</v>
      </c>
      <c r="H2471" s="83">
        <v>0.15379025865359208</v>
      </c>
      <c r="I2471" s="83">
        <v>0.15274067114882123</v>
      </c>
      <c r="J2471" s="83">
        <v>0.15172044273509291</v>
      </c>
      <c r="K2471" s="83">
        <v>2.0451102433868646</v>
      </c>
      <c r="L2471" s="83">
        <v>0.37952313496374152</v>
      </c>
      <c r="M2471" s="83">
        <v>0.36821621502598278</v>
      </c>
      <c r="N2471" s="83">
        <v>0.35697718798625994</v>
      </c>
      <c r="O2471" s="83">
        <v>5.6024668976248497</v>
      </c>
    </row>
    <row r="2472" spans="1:15" x14ac:dyDescent="0.25">
      <c r="A2472" s="78" t="str">
        <f t="shared" si="38"/>
        <v>391218</v>
      </c>
      <c r="B2472">
        <v>39</v>
      </c>
      <c r="C2472">
        <v>46</v>
      </c>
      <c r="D2472">
        <v>12</v>
      </c>
      <c r="E2472">
        <v>18</v>
      </c>
      <c r="F2472">
        <v>3</v>
      </c>
      <c r="G2472" s="84">
        <v>541279</v>
      </c>
      <c r="H2472" s="83">
        <v>0.15375434849680109</v>
      </c>
      <c r="I2472" s="83">
        <v>0.15274193161013083</v>
      </c>
      <c r="J2472" s="83">
        <v>0.15176276929273075</v>
      </c>
      <c r="K2472" s="83">
        <v>1.9749260547702756</v>
      </c>
      <c r="L2472" s="83">
        <v>0.3784757952922615</v>
      </c>
      <c r="M2472" s="83">
        <v>0.36735768429959409</v>
      </c>
      <c r="N2472" s="83">
        <v>0.35631531982581993</v>
      </c>
      <c r="O2472" s="83">
        <v>5.3334232438354343</v>
      </c>
    </row>
    <row r="2473" spans="1:15" x14ac:dyDescent="0.25">
      <c r="A2473" s="78" t="str">
        <f t="shared" si="38"/>
        <v>401218</v>
      </c>
      <c r="B2473">
        <v>40</v>
      </c>
      <c r="C2473">
        <v>45</v>
      </c>
      <c r="D2473">
        <v>12</v>
      </c>
      <c r="E2473">
        <v>18</v>
      </c>
      <c r="F2473">
        <v>3</v>
      </c>
      <c r="G2473" s="84">
        <v>537355</v>
      </c>
      <c r="H2473" s="83">
        <v>0.15371216421174083</v>
      </c>
      <c r="I2473" s="83">
        <v>0.15274073936224655</v>
      </c>
      <c r="J2473" s="83">
        <v>0.15180467288850016</v>
      </c>
      <c r="K2473" s="83">
        <v>1.905790399270501</v>
      </c>
      <c r="L2473" s="83">
        <v>0.37740785886425177</v>
      </c>
      <c r="M2473" s="83">
        <v>0.36648584269244727</v>
      </c>
      <c r="N2473" s="83">
        <v>0.35564570907500626</v>
      </c>
      <c r="O2473" s="83">
        <v>5.0793851364554161</v>
      </c>
    </row>
    <row r="2474" spans="1:15" x14ac:dyDescent="0.25">
      <c r="A2474" s="78" t="str">
        <f t="shared" si="38"/>
        <v>411218</v>
      </c>
      <c r="B2474">
        <v>41</v>
      </c>
      <c r="C2474">
        <v>44</v>
      </c>
      <c r="D2474">
        <v>12</v>
      </c>
      <c r="E2474">
        <v>18</v>
      </c>
      <c r="F2474">
        <v>3</v>
      </c>
      <c r="G2474" s="84">
        <v>533179</v>
      </c>
      <c r="H2474" s="83">
        <v>0.15366884292142038</v>
      </c>
      <c r="I2474" s="83">
        <v>0.15274044926750679</v>
      </c>
      <c r="J2474" s="83">
        <v>0.15184956646829675</v>
      </c>
      <c r="K2474" s="83">
        <v>1.8239071681367796</v>
      </c>
      <c r="L2474" s="83">
        <v>0.37632764981366484</v>
      </c>
      <c r="M2474" s="83">
        <v>0.36560704753938172</v>
      </c>
      <c r="N2474" s="83">
        <v>0.35497647131638715</v>
      </c>
      <c r="O2474" s="83">
        <v>4.8074455295501135</v>
      </c>
    </row>
    <row r="2475" spans="1:15" x14ac:dyDescent="0.25">
      <c r="A2475" s="78" t="str">
        <f t="shared" si="38"/>
        <v>421218</v>
      </c>
      <c r="B2475">
        <v>42</v>
      </c>
      <c r="C2475">
        <v>43</v>
      </c>
      <c r="D2475">
        <v>12</v>
      </c>
      <c r="E2475">
        <v>18</v>
      </c>
      <c r="F2475">
        <v>3</v>
      </c>
      <c r="G2475" s="84">
        <v>528730</v>
      </c>
      <c r="H2475" s="83">
        <v>0.15362661471828723</v>
      </c>
      <c r="I2475" s="83">
        <v>0.1527433661793354</v>
      </c>
      <c r="J2475" s="83">
        <v>0.15189794413027444</v>
      </c>
      <c r="K2475" s="83">
        <v>1.7426531500009457</v>
      </c>
      <c r="L2475" s="83">
        <v>0.37524067104193065</v>
      </c>
      <c r="M2475" s="83">
        <v>0.36473058082575227</v>
      </c>
      <c r="N2475" s="83">
        <v>0.35430938286081742</v>
      </c>
      <c r="O2475" s="83">
        <v>4.5569080627163201</v>
      </c>
    </row>
    <row r="2476" spans="1:15" x14ac:dyDescent="0.25">
      <c r="A2476" s="78" t="str">
        <f t="shared" si="38"/>
        <v>431218</v>
      </c>
      <c r="B2476">
        <v>43</v>
      </c>
      <c r="C2476">
        <v>42</v>
      </c>
      <c r="D2476">
        <v>12</v>
      </c>
      <c r="E2476">
        <v>18</v>
      </c>
      <c r="F2476">
        <v>3</v>
      </c>
      <c r="G2476" s="84">
        <v>523993</v>
      </c>
      <c r="H2476" s="83">
        <v>0.15358602118730594</v>
      </c>
      <c r="I2476" s="83">
        <v>0.15275013215825403</v>
      </c>
      <c r="J2476" s="83">
        <v>0.15195432000045803</v>
      </c>
      <c r="K2476" s="83">
        <v>1.6642436063077179</v>
      </c>
      <c r="L2476" s="83">
        <v>0.37415576162276976</v>
      </c>
      <c r="M2476" s="83">
        <v>0.36385600570999993</v>
      </c>
      <c r="N2476" s="83">
        <v>0.35364976249682722</v>
      </c>
      <c r="O2476" s="83">
        <v>4.3196531251371679</v>
      </c>
    </row>
    <row r="2477" spans="1:15" x14ac:dyDescent="0.25">
      <c r="A2477" s="78" t="str">
        <f t="shared" si="38"/>
        <v>441218</v>
      </c>
      <c r="B2477">
        <v>44</v>
      </c>
      <c r="C2477">
        <v>41</v>
      </c>
      <c r="D2477">
        <v>12</v>
      </c>
      <c r="E2477">
        <v>18</v>
      </c>
      <c r="F2477">
        <v>3</v>
      </c>
      <c r="G2477" s="84">
        <v>518948</v>
      </c>
      <c r="H2477" s="83">
        <v>0.1513253736405189</v>
      </c>
      <c r="I2477" s="83">
        <v>0.15057963418300099</v>
      </c>
      <c r="J2477" s="83">
        <v>0.14987436120767397</v>
      </c>
      <c r="K2477" s="83">
        <v>1.6151213609070658</v>
      </c>
      <c r="L2477" s="83">
        <v>0.37307591512059013</v>
      </c>
      <c r="M2477" s="83">
        <v>0.36299012617834542</v>
      </c>
      <c r="N2477" s="83">
        <v>0.35299875902787947</v>
      </c>
      <c r="O2477" s="83">
        <v>4.0899512089843295</v>
      </c>
    </row>
    <row r="2478" spans="1:15" x14ac:dyDescent="0.25">
      <c r="A2478" s="78" t="str">
        <f t="shared" si="38"/>
        <v>451218</v>
      </c>
      <c r="B2478">
        <v>45</v>
      </c>
      <c r="C2478">
        <v>40</v>
      </c>
      <c r="D2478">
        <v>12</v>
      </c>
      <c r="E2478">
        <v>18</v>
      </c>
      <c r="F2478">
        <v>3</v>
      </c>
      <c r="G2478" s="84">
        <v>513575</v>
      </c>
      <c r="H2478" s="83">
        <v>0.15153775008518716</v>
      </c>
      <c r="I2478" s="83">
        <v>0.15084846419705009</v>
      </c>
      <c r="J2478" s="83">
        <v>0.15020201528501193</v>
      </c>
      <c r="K2478" s="83">
        <v>1.5318093754563598</v>
      </c>
      <c r="L2478" s="83">
        <v>0.38106995083483425</v>
      </c>
      <c r="M2478" s="83">
        <v>0.37066056564279803</v>
      </c>
      <c r="N2478" s="83">
        <v>0.36035048434990019</v>
      </c>
      <c r="O2478" s="83">
        <v>3.8174891690600203</v>
      </c>
    </row>
    <row r="2479" spans="1:15" x14ac:dyDescent="0.25">
      <c r="A2479" s="78" t="str">
        <f t="shared" si="38"/>
        <v>461218</v>
      </c>
      <c r="B2479">
        <v>46</v>
      </c>
      <c r="C2479">
        <v>39</v>
      </c>
      <c r="D2479">
        <v>12</v>
      </c>
      <c r="E2479">
        <v>18</v>
      </c>
      <c r="F2479">
        <v>3</v>
      </c>
      <c r="G2479" s="84">
        <v>507863</v>
      </c>
      <c r="H2479" s="83">
        <v>0.15152117795547224</v>
      </c>
      <c r="I2479" s="83">
        <v>0.15087927255972575</v>
      </c>
      <c r="J2479" s="83">
        <v>0.1502787168980611</v>
      </c>
      <c r="K2479" s="83">
        <v>1.4940800964039516</v>
      </c>
      <c r="L2479" s="83">
        <v>0.37994104709340903</v>
      </c>
      <c r="M2479" s="83">
        <v>0.3697571982995414</v>
      </c>
      <c r="N2479" s="83">
        <v>0.35967573932340019</v>
      </c>
      <c r="O2479" s="83">
        <v>3.621002120650648</v>
      </c>
    </row>
    <row r="2480" spans="1:15" x14ac:dyDescent="0.25">
      <c r="A2480" s="78" t="str">
        <f t="shared" si="38"/>
        <v>471218</v>
      </c>
      <c r="B2480">
        <v>47</v>
      </c>
      <c r="C2480">
        <v>38</v>
      </c>
      <c r="D2480">
        <v>12</v>
      </c>
      <c r="E2480">
        <v>18</v>
      </c>
      <c r="F2480">
        <v>3</v>
      </c>
      <c r="G2480" s="84">
        <v>501803</v>
      </c>
      <c r="H2480" s="83">
        <v>0.15150965617981557</v>
      </c>
      <c r="I2480" s="83">
        <v>0.15091579763373275</v>
      </c>
      <c r="J2480" s="83">
        <v>0.1503657809937366</v>
      </c>
      <c r="K2480" s="83">
        <v>1.4576895714055118</v>
      </c>
      <c r="L2480" s="83">
        <v>0.37882396079736469</v>
      </c>
      <c r="M2480" s="83">
        <v>0.36886586967395574</v>
      </c>
      <c r="N2480" s="83">
        <v>0.35900941206011122</v>
      </c>
      <c r="O2480" s="83">
        <v>3.4386681626056439</v>
      </c>
    </row>
    <row r="2481" spans="1:15" x14ac:dyDescent="0.25">
      <c r="A2481" s="78" t="str">
        <f t="shared" si="38"/>
        <v>481218</v>
      </c>
      <c r="B2481">
        <v>48</v>
      </c>
      <c r="C2481">
        <v>37</v>
      </c>
      <c r="D2481">
        <v>12</v>
      </c>
      <c r="E2481">
        <v>18</v>
      </c>
      <c r="F2481">
        <v>3</v>
      </c>
      <c r="G2481" s="84">
        <v>495395</v>
      </c>
      <c r="H2481" s="83">
        <v>0.15150334581495575</v>
      </c>
      <c r="I2481" s="83">
        <v>0.15095832618415608</v>
      </c>
      <c r="J2481" s="83">
        <v>0.15045771556031046</v>
      </c>
      <c r="K2481" s="83">
        <v>1.4225900544010335</v>
      </c>
      <c r="L2481" s="83">
        <v>0.37771475287396927</v>
      </c>
      <c r="M2481" s="83">
        <v>0.36798312457735749</v>
      </c>
      <c r="N2481" s="83">
        <v>0.35835646302445523</v>
      </c>
      <c r="O2481" s="83">
        <v>3.2658847989987789</v>
      </c>
    </row>
    <row r="2482" spans="1:15" x14ac:dyDescent="0.25">
      <c r="A2482" s="78" t="str">
        <f t="shared" si="38"/>
        <v>491218</v>
      </c>
      <c r="B2482">
        <v>49</v>
      </c>
      <c r="C2482">
        <v>36</v>
      </c>
      <c r="D2482">
        <v>12</v>
      </c>
      <c r="E2482">
        <v>18</v>
      </c>
      <c r="F2482">
        <v>3</v>
      </c>
      <c r="G2482" s="84">
        <v>488658</v>
      </c>
      <c r="H2482" s="83">
        <v>0.15150268695079175</v>
      </c>
      <c r="I2482" s="83">
        <v>0.15100745306533403</v>
      </c>
      <c r="J2482" s="83">
        <v>0.15055314760016208</v>
      </c>
      <c r="K2482" s="83">
        <v>1.3900457989022998</v>
      </c>
      <c r="L2482" s="83">
        <v>0.37661513778552691</v>
      </c>
      <c r="M2482" s="83">
        <v>0.3671095121741586</v>
      </c>
      <c r="N2482" s="83">
        <v>0.35770620761350475</v>
      </c>
      <c r="O2482" s="83">
        <v>3.1021041300868912</v>
      </c>
    </row>
    <row r="2483" spans="1:15" x14ac:dyDescent="0.25">
      <c r="A2483" s="78" t="str">
        <f t="shared" si="38"/>
        <v>501218</v>
      </c>
      <c r="B2483">
        <v>50</v>
      </c>
      <c r="C2483">
        <v>35</v>
      </c>
      <c r="D2483">
        <v>12</v>
      </c>
      <c r="E2483">
        <v>18</v>
      </c>
      <c r="F2483">
        <v>3</v>
      </c>
      <c r="G2483" s="84">
        <v>481598</v>
      </c>
      <c r="H2483" s="83">
        <v>0.15033285021947765</v>
      </c>
      <c r="I2483" s="83">
        <v>0.14991133684109983</v>
      </c>
      <c r="J2483" s="83">
        <v>0.14953342829496799</v>
      </c>
      <c r="K2483" s="83">
        <v>1.3710750459927159</v>
      </c>
      <c r="L2483" s="83">
        <v>0.37552273888180598</v>
      </c>
      <c r="M2483" s="83">
        <v>0.36624113887516146</v>
      </c>
      <c r="N2483" s="83">
        <v>0.3570675127388403</v>
      </c>
      <c r="O2483" s="83">
        <v>2.9442294195573901</v>
      </c>
    </row>
    <row r="2484" spans="1:15" x14ac:dyDescent="0.25">
      <c r="A2484" s="78" t="str">
        <f t="shared" si="38"/>
        <v>511218</v>
      </c>
      <c r="B2484">
        <v>51</v>
      </c>
      <c r="C2484">
        <v>34</v>
      </c>
      <c r="D2484">
        <v>12</v>
      </c>
      <c r="E2484">
        <v>18</v>
      </c>
      <c r="F2484">
        <v>3</v>
      </c>
      <c r="G2484" s="84">
        <v>474240</v>
      </c>
      <c r="H2484" s="83">
        <v>0.14984817813765183</v>
      </c>
      <c r="I2484" s="83">
        <v>0.14948549257759783</v>
      </c>
      <c r="J2484" s="83">
        <v>0.14916919703103915</v>
      </c>
      <c r="K2484" s="83">
        <v>1.3435644399460189</v>
      </c>
      <c r="L2484" s="83">
        <v>0.38044239203778679</v>
      </c>
      <c r="M2484" s="83">
        <v>0.37104841430499325</v>
      </c>
      <c r="N2484" s="83">
        <v>0.3617619770580297</v>
      </c>
      <c r="O2484" s="83">
        <v>2.74542004048583</v>
      </c>
    </row>
    <row r="2485" spans="1:15" x14ac:dyDescent="0.25">
      <c r="A2485" s="78" t="str">
        <f t="shared" si="38"/>
        <v>521218</v>
      </c>
      <c r="B2485">
        <v>52</v>
      </c>
      <c r="C2485">
        <v>33</v>
      </c>
      <c r="D2485">
        <v>12</v>
      </c>
      <c r="E2485">
        <v>18</v>
      </c>
      <c r="F2485">
        <v>3</v>
      </c>
      <c r="G2485" s="84">
        <v>466615</v>
      </c>
      <c r="H2485" s="83">
        <v>0.14986444927831297</v>
      </c>
      <c r="I2485" s="83">
        <v>0.14955155749386539</v>
      </c>
      <c r="J2485" s="83">
        <v>0.14928581378652636</v>
      </c>
      <c r="K2485" s="83">
        <v>1.3124331622429626</v>
      </c>
      <c r="L2485" s="83">
        <v>0.37931270962142238</v>
      </c>
      <c r="M2485" s="83">
        <v>0.37015098100146804</v>
      </c>
      <c r="N2485" s="83">
        <v>0.36110712257428501</v>
      </c>
      <c r="O2485" s="83">
        <v>2.5549843018334171</v>
      </c>
    </row>
    <row r="2486" spans="1:15" x14ac:dyDescent="0.25">
      <c r="A2486" s="78" t="str">
        <f t="shared" si="38"/>
        <v>531218</v>
      </c>
      <c r="B2486">
        <v>53</v>
      </c>
      <c r="C2486">
        <v>32</v>
      </c>
      <c r="D2486">
        <v>12</v>
      </c>
      <c r="E2486">
        <v>18</v>
      </c>
      <c r="F2486">
        <v>3</v>
      </c>
      <c r="G2486" s="84">
        <v>458737</v>
      </c>
      <c r="H2486" s="83">
        <v>0.14988544634507353</v>
      </c>
      <c r="I2486" s="83">
        <v>0.14962385855076002</v>
      </c>
      <c r="J2486" s="83">
        <v>0.14941022851873731</v>
      </c>
      <c r="K2486" s="83">
        <v>1.2824101827408734</v>
      </c>
      <c r="L2486" s="83">
        <v>0.37818401393390982</v>
      </c>
      <c r="M2486" s="83">
        <v>0.36926169024953298</v>
      </c>
      <c r="N2486" s="83">
        <v>0.36046144086916904</v>
      </c>
      <c r="O2486" s="83">
        <v>2.3735931481437076</v>
      </c>
    </row>
    <row r="2487" spans="1:15" x14ac:dyDescent="0.25">
      <c r="A2487" s="78" t="str">
        <f t="shared" si="38"/>
        <v>541218</v>
      </c>
      <c r="B2487">
        <v>54</v>
      </c>
      <c r="C2487">
        <v>31</v>
      </c>
      <c r="D2487">
        <v>12</v>
      </c>
      <c r="E2487">
        <v>18</v>
      </c>
      <c r="F2487">
        <v>3</v>
      </c>
      <c r="G2487" s="84">
        <v>450627</v>
      </c>
      <c r="H2487" s="83">
        <v>0.14991112383412444</v>
      </c>
      <c r="I2487" s="83">
        <v>0.14970030646188534</v>
      </c>
      <c r="J2487" s="83">
        <v>0.1495449673454986</v>
      </c>
      <c r="K2487" s="83">
        <v>1.2541703004924249</v>
      </c>
      <c r="L2487" s="83">
        <v>0.37706129459619597</v>
      </c>
      <c r="M2487" s="83">
        <v>0.36838227625064635</v>
      </c>
      <c r="N2487" s="83">
        <v>0.35983640571914244</v>
      </c>
      <c r="O2487" s="83">
        <v>2.1943225772090886</v>
      </c>
    </row>
    <row r="2488" spans="1:15" x14ac:dyDescent="0.25">
      <c r="A2488" s="78" t="str">
        <f t="shared" si="38"/>
        <v>551218</v>
      </c>
      <c r="B2488">
        <v>55</v>
      </c>
      <c r="C2488">
        <v>30</v>
      </c>
      <c r="D2488">
        <v>12</v>
      </c>
      <c r="E2488">
        <v>18</v>
      </c>
      <c r="F2488">
        <v>3</v>
      </c>
      <c r="G2488" s="84">
        <v>442289</v>
      </c>
      <c r="H2488" s="83">
        <v>0.14847757913943146</v>
      </c>
      <c r="I2488" s="83">
        <v>0.14834644316272844</v>
      </c>
      <c r="J2488" s="83">
        <v>0.14827409227903024</v>
      </c>
      <c r="K2488" s="83">
        <v>1.2403971159128986</v>
      </c>
      <c r="L2488" s="83">
        <v>0.37594649652150519</v>
      </c>
      <c r="M2488" s="83">
        <v>0.36751987953577864</v>
      </c>
      <c r="N2488" s="83">
        <v>0.35923344238721738</v>
      </c>
      <c r="O2488" s="83">
        <v>2.023041495492766</v>
      </c>
    </row>
    <row r="2489" spans="1:15" x14ac:dyDescent="0.25">
      <c r="A2489" s="78" t="str">
        <f t="shared" si="38"/>
        <v>181518</v>
      </c>
      <c r="B2489">
        <v>18</v>
      </c>
      <c r="C2489">
        <v>67</v>
      </c>
      <c r="D2489">
        <v>15</v>
      </c>
      <c r="E2489">
        <v>18</v>
      </c>
      <c r="F2489">
        <v>3</v>
      </c>
      <c r="G2489" s="84">
        <v>687416</v>
      </c>
      <c r="H2489" s="83">
        <v>0.16023339578944917</v>
      </c>
      <c r="I2489" s="83">
        <v>0.15820114748565642</v>
      </c>
      <c r="J2489" s="83">
        <v>0.15619944836896435</v>
      </c>
      <c r="K2489" s="83">
        <v>3.5726372385862417</v>
      </c>
      <c r="L2489" s="83">
        <v>0.36923784142353394</v>
      </c>
      <c r="M2489" s="83">
        <v>0.35579910854562596</v>
      </c>
      <c r="N2489" s="83">
        <v>0.34243020238109095</v>
      </c>
      <c r="O2489" s="83">
        <v>18.349219395533417</v>
      </c>
    </row>
    <row r="2490" spans="1:15" x14ac:dyDescent="0.25">
      <c r="A2490" s="78" t="str">
        <f t="shared" si="38"/>
        <v>191518</v>
      </c>
      <c r="B2490">
        <v>19</v>
      </c>
      <c r="C2490">
        <v>66</v>
      </c>
      <c r="D2490">
        <v>15</v>
      </c>
      <c r="E2490">
        <v>18</v>
      </c>
      <c r="F2490">
        <v>3</v>
      </c>
      <c r="G2490" s="84">
        <v>685891</v>
      </c>
      <c r="H2490" s="83">
        <v>0.16031993421695284</v>
      </c>
      <c r="I2490" s="83">
        <v>0.15832836412782789</v>
      </c>
      <c r="J2490" s="83">
        <v>0.15636741114841862</v>
      </c>
      <c r="K2490" s="83">
        <v>3.4712731323198582</v>
      </c>
      <c r="L2490" s="83">
        <v>0.36892450841314434</v>
      </c>
      <c r="M2490" s="83">
        <v>0.35563085096611563</v>
      </c>
      <c r="N2490" s="83">
        <v>0.34240863344175676</v>
      </c>
      <c r="O2490" s="83">
        <v>17.260079225416284</v>
      </c>
    </row>
    <row r="2491" spans="1:15" x14ac:dyDescent="0.25">
      <c r="A2491" s="78" t="str">
        <f t="shared" si="38"/>
        <v>201518</v>
      </c>
      <c r="B2491">
        <v>20</v>
      </c>
      <c r="C2491">
        <v>65</v>
      </c>
      <c r="D2491">
        <v>15</v>
      </c>
      <c r="E2491">
        <v>18</v>
      </c>
      <c r="F2491">
        <v>3</v>
      </c>
      <c r="G2491" s="84">
        <v>684310</v>
      </c>
      <c r="H2491" s="83">
        <v>0.16040683316040977</v>
      </c>
      <c r="I2491" s="83">
        <v>0.15845596294077247</v>
      </c>
      <c r="J2491" s="83">
        <v>0.15653578056728676</v>
      </c>
      <c r="K2491" s="83">
        <v>3.3716488141339451</v>
      </c>
      <c r="L2491" s="83">
        <v>0.3685902588008359</v>
      </c>
      <c r="M2491" s="83">
        <v>0.35544709269190866</v>
      </c>
      <c r="N2491" s="83">
        <v>0.34237260890532067</v>
      </c>
      <c r="O2491" s="83">
        <v>16.232271923543422</v>
      </c>
    </row>
    <row r="2492" spans="1:15" x14ac:dyDescent="0.25">
      <c r="A2492" s="78" t="str">
        <f t="shared" si="38"/>
        <v>211518</v>
      </c>
      <c r="B2492">
        <v>21</v>
      </c>
      <c r="C2492">
        <v>64</v>
      </c>
      <c r="D2492">
        <v>15</v>
      </c>
      <c r="E2492">
        <v>18</v>
      </c>
      <c r="F2492">
        <v>3</v>
      </c>
      <c r="G2492" s="84">
        <v>682659</v>
      </c>
      <c r="H2492" s="83">
        <v>0.16049154848906994</v>
      </c>
      <c r="I2492" s="83">
        <v>0.15858137078687895</v>
      </c>
      <c r="J2492" s="83">
        <v>0.1567048848693125</v>
      </c>
      <c r="K2492" s="83">
        <v>3.27372963661213</v>
      </c>
      <c r="L2492" s="83">
        <v>0.36823655734414984</v>
      </c>
      <c r="M2492" s="83">
        <v>0.35524324736068813</v>
      </c>
      <c r="N2492" s="83">
        <v>0.34232318038727971</v>
      </c>
      <c r="O2492" s="83">
        <v>15.236571992751871</v>
      </c>
    </row>
    <row r="2493" spans="1:15" x14ac:dyDescent="0.25">
      <c r="A2493" s="78" t="str">
        <f t="shared" si="38"/>
        <v>221518</v>
      </c>
      <c r="B2493">
        <v>22</v>
      </c>
      <c r="C2493">
        <v>63</v>
      </c>
      <c r="D2493">
        <v>15</v>
      </c>
      <c r="E2493">
        <v>18</v>
      </c>
      <c r="F2493">
        <v>3</v>
      </c>
      <c r="G2493" s="84">
        <v>680917</v>
      </c>
      <c r="H2493" s="83">
        <v>0.16057610545778708</v>
      </c>
      <c r="I2493" s="83">
        <v>0.15870803636860292</v>
      </c>
      <c r="J2493" s="83">
        <v>0.15687374525823264</v>
      </c>
      <c r="K2493" s="83">
        <v>3.1774768437269154</v>
      </c>
      <c r="L2493" s="83">
        <v>0.36785834396850131</v>
      </c>
      <c r="M2493" s="83">
        <v>0.35502124341145835</v>
      </c>
      <c r="N2493" s="83">
        <v>0.34225610463536671</v>
      </c>
      <c r="O2493" s="83">
        <v>14.329639295244501</v>
      </c>
    </row>
    <row r="2494" spans="1:15" x14ac:dyDescent="0.25">
      <c r="A2494" s="78" t="str">
        <f t="shared" si="38"/>
        <v>231518</v>
      </c>
      <c r="B2494">
        <v>23</v>
      </c>
      <c r="C2494">
        <v>62</v>
      </c>
      <c r="D2494">
        <v>15</v>
      </c>
      <c r="E2494">
        <v>18</v>
      </c>
      <c r="F2494">
        <v>3</v>
      </c>
      <c r="G2494" s="84">
        <v>679074</v>
      </c>
      <c r="H2494" s="83">
        <v>0.16065848493684046</v>
      </c>
      <c r="I2494" s="83">
        <v>0.15883394151447411</v>
      </c>
      <c r="J2494" s="83">
        <v>0.15704326774401611</v>
      </c>
      <c r="K2494" s="83">
        <v>3.0921460695005258</v>
      </c>
      <c r="L2494" s="83">
        <v>0.36745921652132169</v>
      </c>
      <c r="M2494" s="83">
        <v>0.35477871336555367</v>
      </c>
      <c r="N2494" s="83">
        <v>0.34217331248140853</v>
      </c>
      <c r="O2494" s="83">
        <v>13.452220229312269</v>
      </c>
    </row>
    <row r="2495" spans="1:15" x14ac:dyDescent="0.25">
      <c r="A2495" s="78" t="str">
        <f t="shared" si="38"/>
        <v>241518</v>
      </c>
      <c r="B2495">
        <v>24</v>
      </c>
      <c r="C2495">
        <v>61</v>
      </c>
      <c r="D2495">
        <v>15</v>
      </c>
      <c r="E2495">
        <v>18</v>
      </c>
      <c r="F2495">
        <v>3</v>
      </c>
      <c r="G2495" s="84">
        <v>677114</v>
      </c>
      <c r="H2495" s="83">
        <v>0.16073659679167762</v>
      </c>
      <c r="I2495" s="83">
        <v>0.15895698508670622</v>
      </c>
      <c r="J2495" s="83">
        <v>0.15720986421784219</v>
      </c>
      <c r="K2495" s="83">
        <v>2.9986132320406904</v>
      </c>
      <c r="L2495" s="83">
        <v>0.36703273008680959</v>
      </c>
      <c r="M2495" s="83">
        <v>0.35451637390454194</v>
      </c>
      <c r="N2495" s="83">
        <v>0.34206942996304907</v>
      </c>
      <c r="O2495" s="83">
        <v>12.626604973460894</v>
      </c>
    </row>
    <row r="2496" spans="1:15" x14ac:dyDescent="0.25">
      <c r="A2496" s="78" t="str">
        <f t="shared" si="38"/>
        <v>251518</v>
      </c>
      <c r="B2496">
        <v>25</v>
      </c>
      <c r="C2496">
        <v>60</v>
      </c>
      <c r="D2496">
        <v>15</v>
      </c>
      <c r="E2496">
        <v>18</v>
      </c>
      <c r="F2496">
        <v>3</v>
      </c>
      <c r="G2496" s="84">
        <v>675023</v>
      </c>
      <c r="H2496" s="83">
        <v>0.15919753845424525</v>
      </c>
      <c r="I2496" s="83">
        <v>0.1575042628177114</v>
      </c>
      <c r="J2496" s="83">
        <v>0.15584654152525174</v>
      </c>
      <c r="K2496" s="83">
        <v>2.9710632082166089</v>
      </c>
      <c r="L2496" s="83">
        <v>0.36658454600806195</v>
      </c>
      <c r="M2496" s="83">
        <v>0.35422793001127367</v>
      </c>
      <c r="N2496" s="83">
        <v>0.34194834842664618</v>
      </c>
      <c r="O2496" s="83">
        <v>11.873330242080641</v>
      </c>
    </row>
    <row r="2497" spans="1:15" x14ac:dyDescent="0.25">
      <c r="A2497" s="78" t="str">
        <f t="shared" si="38"/>
        <v>261518</v>
      </c>
      <c r="B2497">
        <v>26</v>
      </c>
      <c r="C2497">
        <v>59</v>
      </c>
      <c r="D2497">
        <v>15</v>
      </c>
      <c r="E2497">
        <v>18</v>
      </c>
      <c r="F2497">
        <v>3</v>
      </c>
      <c r="G2497" s="84">
        <v>672801</v>
      </c>
      <c r="H2497" s="83">
        <v>0.15885083405048447</v>
      </c>
      <c r="I2497" s="83">
        <v>0.15723817295158599</v>
      </c>
      <c r="J2497" s="83">
        <v>0.15565821097174351</v>
      </c>
      <c r="K2497" s="83">
        <v>2.9037917601192627</v>
      </c>
      <c r="L2497" s="83">
        <v>0.37287697253719898</v>
      </c>
      <c r="M2497" s="83">
        <v>0.36022984508049183</v>
      </c>
      <c r="N2497" s="83">
        <v>0.34765703380345747</v>
      </c>
      <c r="O2497" s="83">
        <v>10.699453478814686</v>
      </c>
    </row>
    <row r="2498" spans="1:15" x14ac:dyDescent="0.25">
      <c r="A2498" s="78" t="str">
        <f t="shared" si="38"/>
        <v>271518</v>
      </c>
      <c r="B2498">
        <v>27</v>
      </c>
      <c r="C2498">
        <v>58</v>
      </c>
      <c r="D2498">
        <v>15</v>
      </c>
      <c r="E2498">
        <v>18</v>
      </c>
      <c r="F2498">
        <v>3</v>
      </c>
      <c r="G2498" s="84">
        <v>670433</v>
      </c>
      <c r="H2498" s="83">
        <v>0.15892415796955103</v>
      </c>
      <c r="I2498" s="83">
        <v>0.15735502279869876</v>
      </c>
      <c r="J2498" s="83">
        <v>0.15581721066832926</v>
      </c>
      <c r="K2498" s="83">
        <v>2.8118618862734981</v>
      </c>
      <c r="L2498" s="83">
        <v>0.37234444008573564</v>
      </c>
      <c r="M2498" s="83">
        <v>0.35986892053344627</v>
      </c>
      <c r="N2498" s="83">
        <v>0.34746648807561681</v>
      </c>
      <c r="O2498" s="83">
        <v>10.068675020471844</v>
      </c>
    </row>
    <row r="2499" spans="1:15" x14ac:dyDescent="0.25">
      <c r="A2499" s="78" t="str">
        <f t="shared" ref="A2499:A2521" si="39">B2499&amp;D2499&amp;E2499</f>
        <v>281518</v>
      </c>
      <c r="B2499">
        <v>28</v>
      </c>
      <c r="C2499">
        <v>57</v>
      </c>
      <c r="D2499">
        <v>15</v>
      </c>
      <c r="E2499">
        <v>18</v>
      </c>
      <c r="F2499">
        <v>3</v>
      </c>
      <c r="G2499" s="84">
        <v>667913</v>
      </c>
      <c r="H2499" s="83">
        <v>0.15899226396252206</v>
      </c>
      <c r="I2499" s="83">
        <v>0.15746511896010409</v>
      </c>
      <c r="J2499" s="83">
        <v>0.15596791797734136</v>
      </c>
      <c r="K2499" s="83">
        <v>2.7214727067746849</v>
      </c>
      <c r="L2499" s="83">
        <v>0.37178045643669161</v>
      </c>
      <c r="M2499" s="83">
        <v>0.35947795596133031</v>
      </c>
      <c r="N2499" s="83">
        <v>0.34724282953019331</v>
      </c>
      <c r="O2499" s="83">
        <v>9.4677091178042652</v>
      </c>
    </row>
    <row r="2500" spans="1:15" x14ac:dyDescent="0.25">
      <c r="A2500" s="78" t="str">
        <f t="shared" si="39"/>
        <v>291518</v>
      </c>
      <c r="B2500">
        <v>29</v>
      </c>
      <c r="C2500">
        <v>56</v>
      </c>
      <c r="D2500">
        <v>15</v>
      </c>
      <c r="E2500">
        <v>18</v>
      </c>
      <c r="F2500">
        <v>3</v>
      </c>
      <c r="G2500" s="84">
        <v>665231</v>
      </c>
      <c r="H2500" s="83">
        <v>0.15905602715447717</v>
      </c>
      <c r="I2500" s="83">
        <v>0.15756782230533453</v>
      </c>
      <c r="J2500" s="83">
        <v>0.15611118543784039</v>
      </c>
      <c r="K2500" s="83">
        <v>2.6325847713050052</v>
      </c>
      <c r="L2500" s="83">
        <v>0.37118534764615602</v>
      </c>
      <c r="M2500" s="83">
        <v>0.35905121679536883</v>
      </c>
      <c r="N2500" s="83">
        <v>0.34698473161954269</v>
      </c>
      <c r="O2500" s="83">
        <v>8.8935196946624551</v>
      </c>
    </row>
    <row r="2501" spans="1:15" x14ac:dyDescent="0.25">
      <c r="A2501" s="78" t="str">
        <f t="shared" si="39"/>
        <v>301518</v>
      </c>
      <c r="B2501">
        <v>30</v>
      </c>
      <c r="C2501">
        <v>55</v>
      </c>
      <c r="D2501">
        <v>15</v>
      </c>
      <c r="E2501">
        <v>18</v>
      </c>
      <c r="F2501">
        <v>3</v>
      </c>
      <c r="G2501" s="84">
        <v>662383</v>
      </c>
      <c r="H2501" s="83">
        <v>0.15911036364157896</v>
      </c>
      <c r="I2501" s="83">
        <v>0.15766256078431964</v>
      </c>
      <c r="J2501" s="83">
        <v>0.15624344223810091</v>
      </c>
      <c r="K2501" s="83">
        <v>2.5320577369890231</v>
      </c>
      <c r="L2501" s="83">
        <v>0.3705514785252641</v>
      </c>
      <c r="M2501" s="83">
        <v>0.35858861112075641</v>
      </c>
      <c r="N2501" s="83">
        <v>0.34668764144007319</v>
      </c>
      <c r="O2501" s="83">
        <v>8.3639480481836035</v>
      </c>
    </row>
    <row r="2502" spans="1:15" x14ac:dyDescent="0.25">
      <c r="A2502" s="78" t="str">
        <f t="shared" si="39"/>
        <v>311518</v>
      </c>
      <c r="B2502">
        <v>31</v>
      </c>
      <c r="C2502">
        <v>54</v>
      </c>
      <c r="D2502">
        <v>15</v>
      </c>
      <c r="E2502">
        <v>18</v>
      </c>
      <c r="F2502">
        <v>3</v>
      </c>
      <c r="G2502" s="84">
        <v>659363</v>
      </c>
      <c r="H2502" s="83">
        <v>0.15915512396054982</v>
      </c>
      <c r="I2502" s="83">
        <v>0.15774618836665083</v>
      </c>
      <c r="J2502" s="83">
        <v>0.15636455184776824</v>
      </c>
      <c r="K2502" s="83">
        <v>2.4511915287936992</v>
      </c>
      <c r="L2502" s="83">
        <v>0.36987971724224744</v>
      </c>
      <c r="M2502" s="83">
        <v>0.35808500021990919</v>
      </c>
      <c r="N2502" s="83">
        <v>0.34634943119343975</v>
      </c>
      <c r="O2502" s="83">
        <v>7.92907093664643</v>
      </c>
    </row>
    <row r="2503" spans="1:15" x14ac:dyDescent="0.25">
      <c r="A2503" s="78" t="str">
        <f t="shared" si="39"/>
        <v>321518</v>
      </c>
      <c r="B2503">
        <v>32</v>
      </c>
      <c r="C2503">
        <v>53</v>
      </c>
      <c r="D2503">
        <v>15</v>
      </c>
      <c r="E2503">
        <v>18</v>
      </c>
      <c r="F2503">
        <v>3</v>
      </c>
      <c r="G2503" s="84">
        <v>656162</v>
      </c>
      <c r="H2503" s="83">
        <v>0.15919087054721243</v>
      </c>
      <c r="I2503" s="83">
        <v>0.15781773403519253</v>
      </c>
      <c r="J2503" s="83">
        <v>0.15647050575924848</v>
      </c>
      <c r="K2503" s="83">
        <v>2.3826981751457721</v>
      </c>
      <c r="L2503" s="83">
        <v>0.36916797985863248</v>
      </c>
      <c r="M2503" s="83">
        <v>0.35753822988835077</v>
      </c>
      <c r="N2503" s="83">
        <v>0.34596486843188118</v>
      </c>
      <c r="O2503" s="83">
        <v>7.5244604228833731</v>
      </c>
    </row>
    <row r="2504" spans="1:15" x14ac:dyDescent="0.25">
      <c r="A2504" s="78" t="str">
        <f t="shared" si="39"/>
        <v>331518</v>
      </c>
      <c r="B2504">
        <v>33</v>
      </c>
      <c r="C2504">
        <v>52</v>
      </c>
      <c r="D2504">
        <v>15</v>
      </c>
      <c r="E2504">
        <v>18</v>
      </c>
      <c r="F2504">
        <v>3</v>
      </c>
      <c r="G2504" s="84">
        <v>652773</v>
      </c>
      <c r="H2504" s="83">
        <v>0.15921308019786357</v>
      </c>
      <c r="I2504" s="83">
        <v>0.15787570870731479</v>
      </c>
      <c r="J2504" s="83">
        <v>0.15656437996056821</v>
      </c>
      <c r="K2504" s="83">
        <v>2.3047613795300972</v>
      </c>
      <c r="L2504" s="83">
        <v>0.36841290923491016</v>
      </c>
      <c r="M2504" s="83">
        <v>0.35694797425751373</v>
      </c>
      <c r="N2504" s="83">
        <v>0.34553665669382772</v>
      </c>
      <c r="O2504" s="83">
        <v>7.1301585696712335</v>
      </c>
    </row>
    <row r="2505" spans="1:15" x14ac:dyDescent="0.25">
      <c r="A2505" s="78" t="str">
        <f t="shared" si="39"/>
        <v>341518</v>
      </c>
      <c r="B2505">
        <v>34</v>
      </c>
      <c r="C2505">
        <v>51</v>
      </c>
      <c r="D2505">
        <v>15</v>
      </c>
      <c r="E2505">
        <v>18</v>
      </c>
      <c r="F2505">
        <v>3</v>
      </c>
      <c r="G2505" s="84">
        <v>649188</v>
      </c>
      <c r="H2505" s="83">
        <v>0.15676506651386038</v>
      </c>
      <c r="I2505" s="83">
        <v>0.15551119244348324</v>
      </c>
      <c r="J2505" s="83">
        <v>0.15428350493231544</v>
      </c>
      <c r="K2505" s="83">
        <v>2.2691623997979016</v>
      </c>
      <c r="L2505" s="83">
        <v>0.36761307972420931</v>
      </c>
      <c r="M2505" s="83">
        <v>0.35631280923245656</v>
      </c>
      <c r="N2505" s="83">
        <v>0.3450664522449583</v>
      </c>
      <c r="O2505" s="83">
        <v>6.7715700228593256</v>
      </c>
    </row>
    <row r="2506" spans="1:15" x14ac:dyDescent="0.25">
      <c r="A2506" s="78" t="str">
        <f t="shared" si="39"/>
        <v>351518</v>
      </c>
      <c r="B2506">
        <v>35</v>
      </c>
      <c r="C2506">
        <v>50</v>
      </c>
      <c r="D2506">
        <v>15</v>
      </c>
      <c r="E2506">
        <v>18</v>
      </c>
      <c r="F2506">
        <v>3</v>
      </c>
      <c r="G2506" s="84">
        <v>645405</v>
      </c>
      <c r="H2506" s="83">
        <v>0.15685344860978764</v>
      </c>
      <c r="I2506" s="83">
        <v>0.15567279460183917</v>
      </c>
      <c r="J2506" s="83">
        <v>0.15451848064393675</v>
      </c>
      <c r="K2506" s="83">
        <v>2.2132366498555172</v>
      </c>
      <c r="L2506" s="83">
        <v>0.37388306567194241</v>
      </c>
      <c r="M2506" s="83">
        <v>0.36229344365166061</v>
      </c>
      <c r="N2506" s="83">
        <v>0.35075960056088812</v>
      </c>
      <c r="O2506" s="83">
        <v>6.2990835211998668</v>
      </c>
    </row>
    <row r="2507" spans="1:15" x14ac:dyDescent="0.25">
      <c r="A2507" s="78" t="str">
        <f t="shared" si="39"/>
        <v>361518</v>
      </c>
      <c r="B2507">
        <v>36</v>
      </c>
      <c r="C2507">
        <v>49</v>
      </c>
      <c r="D2507">
        <v>15</v>
      </c>
      <c r="E2507">
        <v>18</v>
      </c>
      <c r="F2507">
        <v>3</v>
      </c>
      <c r="G2507" s="84">
        <v>641416</v>
      </c>
      <c r="H2507" s="83">
        <v>0.156843608516158</v>
      </c>
      <c r="I2507" s="83">
        <v>0.15569770632475646</v>
      </c>
      <c r="J2507" s="83">
        <v>0.15457830799356423</v>
      </c>
      <c r="K2507" s="83">
        <v>2.13761427840902</v>
      </c>
      <c r="L2507" s="83">
        <v>0.37295452561208325</v>
      </c>
      <c r="M2507" s="83">
        <v>0.36153759806428276</v>
      </c>
      <c r="N2507" s="83">
        <v>0.35017991443930302</v>
      </c>
      <c r="O2507" s="83">
        <v>5.9407701086346458</v>
      </c>
    </row>
    <row r="2508" spans="1:15" x14ac:dyDescent="0.25">
      <c r="A2508" s="78" t="str">
        <f t="shared" si="39"/>
        <v>371518</v>
      </c>
      <c r="B2508">
        <v>37</v>
      </c>
      <c r="C2508">
        <v>48</v>
      </c>
      <c r="D2508">
        <v>15</v>
      </c>
      <c r="E2508">
        <v>18</v>
      </c>
      <c r="F2508">
        <v>3</v>
      </c>
      <c r="G2508" s="84">
        <v>637204</v>
      </c>
      <c r="H2508" s="83">
        <v>0.15682261881595219</v>
      </c>
      <c r="I2508" s="83">
        <v>0.15571151467975719</v>
      </c>
      <c r="J2508" s="83">
        <v>0.15463022830992901</v>
      </c>
      <c r="K2508" s="83">
        <v>2.0670836969008355</v>
      </c>
      <c r="L2508" s="83">
        <v>0.37198762091888937</v>
      </c>
      <c r="M2508" s="83">
        <v>0.36074789235472471</v>
      </c>
      <c r="N2508" s="83">
        <v>0.34957093803554279</v>
      </c>
      <c r="O2508" s="83">
        <v>5.6508057074343538</v>
      </c>
    </row>
    <row r="2509" spans="1:15" x14ac:dyDescent="0.25">
      <c r="A2509" s="78" t="str">
        <f t="shared" si="39"/>
        <v>381518</v>
      </c>
      <c r="B2509">
        <v>38</v>
      </c>
      <c r="C2509">
        <v>47</v>
      </c>
      <c r="D2509">
        <v>15</v>
      </c>
      <c r="E2509">
        <v>18</v>
      </c>
      <c r="F2509">
        <v>3</v>
      </c>
      <c r="G2509" s="84">
        <v>632760</v>
      </c>
      <c r="H2509" s="83">
        <v>0.15679088437954358</v>
      </c>
      <c r="I2509" s="83">
        <v>0.15571780769960175</v>
      </c>
      <c r="J2509" s="83">
        <v>0.15467475820216195</v>
      </c>
      <c r="K2509" s="83">
        <v>1.9937685694418106</v>
      </c>
      <c r="L2509" s="83">
        <v>0.37098742019090969</v>
      </c>
      <c r="M2509" s="83">
        <v>0.35993109551804792</v>
      </c>
      <c r="N2509" s="83">
        <v>0.34893956634426954</v>
      </c>
      <c r="O2509" s="83">
        <v>5.3820879954485115</v>
      </c>
    </row>
    <row r="2510" spans="1:15" x14ac:dyDescent="0.25">
      <c r="A2510" s="78" t="str">
        <f t="shared" si="39"/>
        <v>391518</v>
      </c>
      <c r="B2510">
        <v>39</v>
      </c>
      <c r="C2510">
        <v>46</v>
      </c>
      <c r="D2510">
        <v>15</v>
      </c>
      <c r="E2510">
        <v>18</v>
      </c>
      <c r="F2510">
        <v>3</v>
      </c>
      <c r="G2510" s="84">
        <v>628069</v>
      </c>
      <c r="H2510" s="83">
        <v>0.15675347772298903</v>
      </c>
      <c r="I2510" s="83">
        <v>0.15572015176676449</v>
      </c>
      <c r="J2510" s="83">
        <v>0.15471707726380382</v>
      </c>
      <c r="K2510" s="83">
        <v>1.9216137080480011</v>
      </c>
      <c r="L2510" s="83">
        <v>0.369964128145156</v>
      </c>
      <c r="M2510" s="83">
        <v>0.35909271115116331</v>
      </c>
      <c r="N2510" s="83">
        <v>0.34829294233595354</v>
      </c>
      <c r="O2510" s="83">
        <v>5.1241471876497648</v>
      </c>
    </row>
    <row r="2511" spans="1:15" x14ac:dyDescent="0.25">
      <c r="A2511" s="78" t="str">
        <f t="shared" si="39"/>
        <v>401518</v>
      </c>
      <c r="B2511">
        <v>40</v>
      </c>
      <c r="C2511">
        <v>45</v>
      </c>
      <c r="D2511">
        <v>15</v>
      </c>
      <c r="E2511">
        <v>18</v>
      </c>
      <c r="F2511">
        <v>3</v>
      </c>
      <c r="G2511" s="84">
        <v>623135</v>
      </c>
      <c r="H2511" s="83">
        <v>0.15671082510210468</v>
      </c>
      <c r="I2511" s="83">
        <v>0.15571746090333555</v>
      </c>
      <c r="J2511" s="83">
        <v>0.15476100684442376</v>
      </c>
      <c r="K2511" s="83">
        <v>1.8550330185272854</v>
      </c>
      <c r="L2511" s="83">
        <v>0.36892005745143508</v>
      </c>
      <c r="M2511" s="83">
        <v>0.35823858393446045</v>
      </c>
      <c r="N2511" s="83">
        <v>0.34763734985195827</v>
      </c>
      <c r="O2511" s="83">
        <v>4.880890978680382</v>
      </c>
    </row>
    <row r="2512" spans="1:15" x14ac:dyDescent="0.25">
      <c r="A2512" s="78" t="str">
        <f t="shared" si="39"/>
        <v>411518</v>
      </c>
      <c r="B2512">
        <v>41</v>
      </c>
      <c r="C2512">
        <v>44</v>
      </c>
      <c r="D2512">
        <v>15</v>
      </c>
      <c r="E2512">
        <v>18</v>
      </c>
      <c r="F2512">
        <v>3</v>
      </c>
      <c r="G2512" s="84">
        <v>617933</v>
      </c>
      <c r="H2512" s="83">
        <v>0.15666585212312661</v>
      </c>
      <c r="I2512" s="83">
        <v>0.15571752924669827</v>
      </c>
      <c r="J2512" s="83">
        <v>0.15480642723402052</v>
      </c>
      <c r="K2512" s="83">
        <v>1.7709654606567378</v>
      </c>
      <c r="L2512" s="83">
        <v>0.36786188793930735</v>
      </c>
      <c r="M2512" s="83">
        <v>0.35738016904745334</v>
      </c>
      <c r="N2512" s="83">
        <v>0.34698260167364425</v>
      </c>
      <c r="O2512" s="83">
        <v>4.6253105110100936</v>
      </c>
    </row>
    <row r="2513" spans="1:15" x14ac:dyDescent="0.25">
      <c r="A2513" s="78" t="str">
        <f t="shared" si="39"/>
        <v>421518</v>
      </c>
      <c r="B2513">
        <v>42</v>
      </c>
      <c r="C2513">
        <v>43</v>
      </c>
      <c r="D2513">
        <v>15</v>
      </c>
      <c r="E2513">
        <v>18</v>
      </c>
      <c r="F2513">
        <v>3</v>
      </c>
      <c r="G2513" s="84">
        <v>612464</v>
      </c>
      <c r="H2513" s="83">
        <v>0.15662145040361555</v>
      </c>
      <c r="I2513" s="83">
        <v>0.15572017294077692</v>
      </c>
      <c r="J2513" s="83">
        <v>0.15485644870555657</v>
      </c>
      <c r="K2513" s="83">
        <v>1.6875930666945322</v>
      </c>
      <c r="L2513" s="83">
        <v>0.36680033438700071</v>
      </c>
      <c r="M2513" s="83">
        <v>0.35652054651375426</v>
      </c>
      <c r="N2513" s="83">
        <v>0.34633055983698635</v>
      </c>
      <c r="O2513" s="83">
        <v>4.3860700384022575</v>
      </c>
    </row>
    <row r="2514" spans="1:15" x14ac:dyDescent="0.25">
      <c r="A2514" s="78" t="str">
        <f t="shared" si="39"/>
        <v>431518</v>
      </c>
      <c r="B2514">
        <v>43</v>
      </c>
      <c r="C2514">
        <v>42</v>
      </c>
      <c r="D2514">
        <v>15</v>
      </c>
      <c r="E2514">
        <v>18</v>
      </c>
      <c r="F2514">
        <v>3</v>
      </c>
      <c r="G2514" s="84">
        <v>606717</v>
      </c>
      <c r="H2514" s="83">
        <v>0.15658206379580594</v>
      </c>
      <c r="I2514" s="83">
        <v>0.15572664026226396</v>
      </c>
      <c r="J2514" s="83">
        <v>0.15491242210124326</v>
      </c>
      <c r="K2514" s="83">
        <v>1.6113954281815079</v>
      </c>
      <c r="L2514" s="83">
        <v>0.36573888649897729</v>
      </c>
      <c r="M2514" s="83">
        <v>0.35566664523987296</v>
      </c>
      <c r="N2514" s="83">
        <v>0.34568505580031544</v>
      </c>
      <c r="O2514" s="83">
        <v>4.1597383953309368</v>
      </c>
    </row>
    <row r="2515" spans="1:15" x14ac:dyDescent="0.25">
      <c r="A2515" s="78" t="str">
        <f t="shared" si="39"/>
        <v>441518</v>
      </c>
      <c r="B2515">
        <v>44</v>
      </c>
      <c r="C2515">
        <v>41</v>
      </c>
      <c r="D2515">
        <v>15</v>
      </c>
      <c r="E2515">
        <v>18</v>
      </c>
      <c r="F2515">
        <v>3</v>
      </c>
      <c r="G2515" s="84">
        <v>600687</v>
      </c>
      <c r="H2515" s="83">
        <v>0.15575166434432575</v>
      </c>
      <c r="I2515" s="83">
        <v>0.15496589738083227</v>
      </c>
      <c r="J2515" s="83">
        <v>0.15422174943023573</v>
      </c>
      <c r="K2515" s="83">
        <v>1.567108993535735</v>
      </c>
      <c r="L2515" s="83">
        <v>0.36468410336830998</v>
      </c>
      <c r="M2515" s="83">
        <v>0.35481873255122887</v>
      </c>
      <c r="N2515" s="83">
        <v>0.34504825308355269</v>
      </c>
      <c r="O2515" s="83">
        <v>3.9448598021931556</v>
      </c>
    </row>
    <row r="2516" spans="1:15" x14ac:dyDescent="0.25">
      <c r="A2516" s="78" t="str">
        <f t="shared" si="39"/>
        <v>451518</v>
      </c>
      <c r="B2516">
        <v>45</v>
      </c>
      <c r="C2516">
        <v>40</v>
      </c>
      <c r="D2516">
        <v>15</v>
      </c>
      <c r="E2516">
        <v>18</v>
      </c>
      <c r="F2516">
        <v>3</v>
      </c>
      <c r="G2516" s="84">
        <v>594380</v>
      </c>
      <c r="H2516" s="83">
        <v>0.15529795753558329</v>
      </c>
      <c r="I2516" s="83">
        <v>0.15458797402335206</v>
      </c>
      <c r="J2516" s="83">
        <v>0.15392173357111613</v>
      </c>
      <c r="K2516" s="83">
        <v>1.5324876341734244</v>
      </c>
      <c r="L2516" s="83">
        <v>0.37213398835761635</v>
      </c>
      <c r="M2516" s="83">
        <v>0.36196204448332714</v>
      </c>
      <c r="N2516" s="83">
        <v>0.35188936370671958</v>
      </c>
      <c r="O2516" s="83">
        <v>3.6785137454153909</v>
      </c>
    </row>
    <row r="2517" spans="1:15" x14ac:dyDescent="0.25">
      <c r="A2517" s="78" t="str">
        <f t="shared" si="39"/>
        <v>461518</v>
      </c>
      <c r="B2517">
        <v>46</v>
      </c>
      <c r="C2517">
        <v>39</v>
      </c>
      <c r="D2517">
        <v>15</v>
      </c>
      <c r="E2517">
        <v>18</v>
      </c>
      <c r="F2517">
        <v>3</v>
      </c>
      <c r="G2517" s="84">
        <v>587795</v>
      </c>
      <c r="H2517" s="83">
        <v>0.15528032732500277</v>
      </c>
      <c r="I2517" s="83">
        <v>0.15461853197118042</v>
      </c>
      <c r="J2517" s="83">
        <v>0.15400096972583979</v>
      </c>
      <c r="K2517" s="83">
        <v>1.4981260473464388</v>
      </c>
      <c r="L2517" s="83">
        <v>0.37103071649129371</v>
      </c>
      <c r="M2517" s="83">
        <v>0.36107996835631473</v>
      </c>
      <c r="N2517" s="83">
        <v>0.35122959535212106</v>
      </c>
      <c r="O2517" s="83">
        <v>3.4927517246659123</v>
      </c>
    </row>
    <row r="2518" spans="1:15" x14ac:dyDescent="0.25">
      <c r="A2518" s="78" t="str">
        <f t="shared" si="39"/>
        <v>471518</v>
      </c>
      <c r="B2518">
        <v>47</v>
      </c>
      <c r="C2518">
        <v>38</v>
      </c>
      <c r="D2518">
        <v>15</v>
      </c>
      <c r="E2518">
        <v>18</v>
      </c>
      <c r="F2518">
        <v>3</v>
      </c>
      <c r="G2518" s="84">
        <v>580927</v>
      </c>
      <c r="H2518" s="83">
        <v>0.15526735717224369</v>
      </c>
      <c r="I2518" s="83">
        <v>0.15465626490075346</v>
      </c>
      <c r="J2518" s="83">
        <v>0.15408820729626957</v>
      </c>
      <c r="K2518" s="83">
        <v>1.4611319494532016</v>
      </c>
      <c r="L2518" s="83">
        <v>0.36993804729337765</v>
      </c>
      <c r="M2518" s="83">
        <v>0.36020876977658123</v>
      </c>
      <c r="N2518" s="83">
        <v>0.35057761130055926</v>
      </c>
      <c r="O2518" s="83">
        <v>3.3208854124528555</v>
      </c>
    </row>
    <row r="2519" spans="1:15" x14ac:dyDescent="0.25">
      <c r="A2519" s="78" t="str">
        <f t="shared" si="39"/>
        <v>481518</v>
      </c>
      <c r="B2519">
        <v>48</v>
      </c>
      <c r="C2519">
        <v>37</v>
      </c>
      <c r="D2519">
        <v>15</v>
      </c>
      <c r="E2519">
        <v>18</v>
      </c>
      <c r="F2519">
        <v>3</v>
      </c>
      <c r="G2519" s="84">
        <v>573776</v>
      </c>
      <c r="H2519" s="83">
        <v>0.15526093806642313</v>
      </c>
      <c r="I2519" s="83">
        <v>0.15469974345389143</v>
      </c>
      <c r="J2519" s="83">
        <v>0.15418211985164942</v>
      </c>
      <c r="K2519" s="83">
        <v>1.4291587657901341</v>
      </c>
      <c r="L2519" s="83">
        <v>0.36885474470873653</v>
      </c>
      <c r="M2519" s="83">
        <v>0.3593458074231059</v>
      </c>
      <c r="N2519" s="83">
        <v>0.34993795488134743</v>
      </c>
      <c r="O2519" s="83">
        <v>3.1445372410139147</v>
      </c>
    </row>
    <row r="2520" spans="1:15" x14ac:dyDescent="0.25">
      <c r="A2520" s="78" t="str">
        <f t="shared" si="39"/>
        <v>491518</v>
      </c>
      <c r="B2520">
        <v>49</v>
      </c>
      <c r="C2520">
        <v>36</v>
      </c>
      <c r="D2520">
        <v>15</v>
      </c>
      <c r="E2520">
        <v>18</v>
      </c>
      <c r="F2520">
        <v>3</v>
      </c>
      <c r="G2520" s="84">
        <v>566403</v>
      </c>
      <c r="H2520" s="83">
        <v>0.15294410516893447</v>
      </c>
      <c r="I2520" s="83">
        <v>0.15246741277853401</v>
      </c>
      <c r="J2520" s="83">
        <v>0.15203132751768617</v>
      </c>
      <c r="K2520" s="83">
        <v>1.4218056754642896</v>
      </c>
      <c r="L2520" s="83">
        <v>0.36778053788556914</v>
      </c>
      <c r="M2520" s="83">
        <v>0.35849209838224727</v>
      </c>
      <c r="N2520" s="83">
        <v>0.3493042939391211</v>
      </c>
      <c r="O2520" s="83">
        <v>2.9402457260996147</v>
      </c>
    </row>
    <row r="2521" spans="1:15" x14ac:dyDescent="0.25">
      <c r="A2521" s="78" t="str">
        <f t="shared" si="39"/>
        <v>501518</v>
      </c>
      <c r="B2521">
        <v>50</v>
      </c>
      <c r="C2521">
        <v>35</v>
      </c>
      <c r="D2521">
        <v>15</v>
      </c>
      <c r="E2521">
        <v>18</v>
      </c>
      <c r="F2521">
        <v>3</v>
      </c>
      <c r="G2521" s="84">
        <v>558843</v>
      </c>
      <c r="H2521" s="83">
        <v>0.15295351288286693</v>
      </c>
      <c r="I2521" s="83">
        <v>0.15252226475056502</v>
      </c>
      <c r="J2521" s="83">
        <v>0.15213933072437161</v>
      </c>
      <c r="K2521" s="83">
        <v>1.3924823250895153</v>
      </c>
      <c r="L2521" s="83">
        <v>0.36671301242030407</v>
      </c>
      <c r="M2521" s="83">
        <v>0.35764427576260238</v>
      </c>
      <c r="N2521" s="83">
        <v>0.34867932496246712</v>
      </c>
      <c r="O2521" s="83">
        <v>2.741013128910982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S2522"/>
  <sheetViews>
    <sheetView topLeftCell="E2390" workbookViewId="0">
      <selection sqref="A1:H1"/>
    </sheetView>
  </sheetViews>
  <sheetFormatPr defaultRowHeight="15" x14ac:dyDescent="0.25"/>
  <cols>
    <col min="7" max="7" width="11.140625" customWidth="1"/>
  </cols>
  <sheetData>
    <row r="1" spans="1:19" ht="15.75" thickBot="1" x14ac:dyDescent="0.3">
      <c r="A1" s="72"/>
      <c r="B1" s="53"/>
      <c r="C1" s="53"/>
      <c r="D1" s="53"/>
      <c r="E1" s="54"/>
      <c r="F1" s="54"/>
      <c r="G1" s="54"/>
      <c r="H1" s="176">
        <v>0.04</v>
      </c>
      <c r="I1" s="177"/>
      <c r="J1" s="177"/>
      <c r="K1" s="177"/>
      <c r="L1" s="177"/>
      <c r="M1" s="175"/>
      <c r="N1" s="176">
        <v>0.08</v>
      </c>
      <c r="O1" s="177"/>
      <c r="P1" s="177"/>
      <c r="Q1" s="177"/>
      <c r="R1" s="177"/>
      <c r="S1" s="175"/>
    </row>
    <row r="2" spans="1:19" ht="30.75" thickBot="1" x14ac:dyDescent="0.3">
      <c r="A2" s="72" t="s">
        <v>81</v>
      </c>
      <c r="B2" s="53" t="s">
        <v>64</v>
      </c>
      <c r="C2" s="53" t="s">
        <v>65</v>
      </c>
      <c r="D2" s="53" t="s">
        <v>17</v>
      </c>
      <c r="E2" s="54" t="s">
        <v>66</v>
      </c>
      <c r="F2" s="54" t="s">
        <v>67</v>
      </c>
      <c r="G2" s="54" t="s">
        <v>68</v>
      </c>
      <c r="H2" s="79" t="s">
        <v>82</v>
      </c>
      <c r="I2" s="80" t="s">
        <v>83</v>
      </c>
      <c r="J2" s="80" t="s">
        <v>84</v>
      </c>
      <c r="K2" s="80" t="s">
        <v>86</v>
      </c>
      <c r="L2" s="80" t="s">
        <v>87</v>
      </c>
      <c r="M2" s="81" t="s">
        <v>85</v>
      </c>
      <c r="N2" s="79" t="s">
        <v>82</v>
      </c>
      <c r="O2" s="80" t="s">
        <v>83</v>
      </c>
      <c r="P2" s="80" t="s">
        <v>84</v>
      </c>
      <c r="Q2" s="80" t="s">
        <v>86</v>
      </c>
      <c r="R2" s="80" t="s">
        <v>87</v>
      </c>
      <c r="S2" s="81" t="s">
        <v>85</v>
      </c>
    </row>
    <row r="3" spans="1:19" x14ac:dyDescent="0.25">
      <c r="A3" s="78" t="str">
        <f>B3&amp;D3&amp;E3</f>
        <v>1865</v>
      </c>
      <c r="B3" s="55">
        <v>18</v>
      </c>
      <c r="C3" s="55">
        <v>67</v>
      </c>
      <c r="D3" s="55">
        <v>6</v>
      </c>
      <c r="E3" s="56">
        <v>5</v>
      </c>
      <c r="F3" s="57">
        <v>5</v>
      </c>
      <c r="G3" s="58">
        <v>321170</v>
      </c>
      <c r="H3">
        <v>3.146931531587633E-2</v>
      </c>
      <c r="I3">
        <v>3.1213998816825982E-2</v>
      </c>
      <c r="J3">
        <v>3.0961795933617711E-2</v>
      </c>
      <c r="K3">
        <v>3.0709593050409441E-2</v>
      </c>
      <c r="L3">
        <v>3.0460503783043248E-2</v>
      </c>
      <c r="M3">
        <v>4.5545038453155646</v>
      </c>
      <c r="N3">
        <v>7.3646355512656844E-2</v>
      </c>
      <c r="O3">
        <v>7.2095774823302303E-2</v>
      </c>
      <c r="P3">
        <v>7.0551421365631903E-2</v>
      </c>
      <c r="Q3">
        <v>6.9013295139645672E-2</v>
      </c>
      <c r="R3">
        <v>6.7478282529501513E-2</v>
      </c>
      <c r="S3">
        <v>38.635853286421522</v>
      </c>
    </row>
    <row r="4" spans="1:19" x14ac:dyDescent="0.25">
      <c r="A4" s="78" t="str">
        <f t="shared" ref="A4:A67" si="0">B4&amp;D4&amp;E4</f>
        <v>1965</v>
      </c>
      <c r="B4" s="55">
        <v>19</v>
      </c>
      <c r="C4" s="55">
        <v>66</v>
      </c>
      <c r="D4" s="55">
        <v>6</v>
      </c>
      <c r="E4" s="56">
        <v>5</v>
      </c>
      <c r="F4" s="57">
        <v>5</v>
      </c>
      <c r="G4" s="58">
        <v>319780</v>
      </c>
      <c r="H4">
        <v>3.146850960035024E-2</v>
      </c>
      <c r="I4">
        <v>3.1215210457189318E-2</v>
      </c>
      <c r="J4">
        <v>3.096503846394396E-2</v>
      </c>
      <c r="K4">
        <v>3.0717993620614174E-2</v>
      </c>
      <c r="L4">
        <v>3.0470948777284384E-2</v>
      </c>
      <c r="M4">
        <v>4.4282006379385832</v>
      </c>
      <c r="N4">
        <v>7.3622490462192755E-2</v>
      </c>
      <c r="O4">
        <v>7.2083932703733811E-2</v>
      </c>
      <c r="P4">
        <v>7.0548502095190438E-2</v>
      </c>
      <c r="Q4">
        <v>6.9022452936393766E-2</v>
      </c>
      <c r="R4">
        <v>6.7499530927512666E-2</v>
      </c>
      <c r="S4">
        <v>36.28675964725749</v>
      </c>
    </row>
    <row r="5" spans="1:19" x14ac:dyDescent="0.25">
      <c r="A5" s="78" t="str">
        <f t="shared" si="0"/>
        <v>2065</v>
      </c>
      <c r="B5" s="55">
        <v>20</v>
      </c>
      <c r="C5" s="55">
        <v>65</v>
      </c>
      <c r="D5" s="55">
        <v>6</v>
      </c>
      <c r="E5" s="56">
        <v>5</v>
      </c>
      <c r="F5" s="57">
        <v>5</v>
      </c>
      <c r="G5" s="58">
        <v>318335</v>
      </c>
      <c r="H5">
        <v>3.1466850958895502E-2</v>
      </c>
      <c r="I5">
        <v>3.1218684718928174E-2</v>
      </c>
      <c r="J5">
        <v>3.0970518478960842E-2</v>
      </c>
      <c r="K5">
        <v>3.0725493583803228E-2</v>
      </c>
      <c r="L5">
        <v>3.0483610033455323E-2</v>
      </c>
      <c r="M5">
        <v>4.2975733111344967</v>
      </c>
      <c r="N5">
        <v>7.3601708891576481E-2</v>
      </c>
      <c r="O5">
        <v>7.2071873969246233E-2</v>
      </c>
      <c r="P5">
        <v>7.0548321736535413E-2</v>
      </c>
      <c r="Q5">
        <v>6.903105219344402E-2</v>
      </c>
      <c r="R5">
        <v>6.7516923995162334E-2</v>
      </c>
      <c r="S5">
        <v>34.018876340961569</v>
      </c>
    </row>
    <row r="6" spans="1:19" x14ac:dyDescent="0.25">
      <c r="A6" s="78" t="str">
        <f t="shared" si="0"/>
        <v>2165</v>
      </c>
      <c r="B6" s="55">
        <v>21</v>
      </c>
      <c r="C6" s="55">
        <v>64</v>
      </c>
      <c r="D6" s="55">
        <v>6</v>
      </c>
      <c r="E6" s="56">
        <v>5</v>
      </c>
      <c r="F6" s="57">
        <v>5</v>
      </c>
      <c r="G6" s="58">
        <v>316825</v>
      </c>
      <c r="H6">
        <v>3.1468476288171704E-2</v>
      </c>
      <c r="I6">
        <v>3.1222283595044583E-2</v>
      </c>
      <c r="J6">
        <v>3.0976090901917462E-2</v>
      </c>
      <c r="K6">
        <v>3.0736210841947446E-2</v>
      </c>
      <c r="L6">
        <v>3.0496330781977433E-2</v>
      </c>
      <c r="M6">
        <v>4.1693111339067306</v>
      </c>
      <c r="N6">
        <v>7.3576895762644992E-2</v>
      </c>
      <c r="O6">
        <v>7.2058707488361087E-2</v>
      </c>
      <c r="P6">
        <v>7.0546831847234273E-2</v>
      </c>
      <c r="Q6">
        <v>6.9038112522686032E-2</v>
      </c>
      <c r="R6">
        <v>6.7538862147873427E-2</v>
      </c>
      <c r="S6">
        <v>31.891413240748047</v>
      </c>
    </row>
    <row r="7" spans="1:19" x14ac:dyDescent="0.25">
      <c r="A7" s="78" t="str">
        <f t="shared" si="0"/>
        <v>2265</v>
      </c>
      <c r="B7" s="55">
        <v>22</v>
      </c>
      <c r="C7" s="55">
        <v>63</v>
      </c>
      <c r="D7" s="55">
        <v>6</v>
      </c>
      <c r="E7" s="56">
        <v>5</v>
      </c>
      <c r="F7" s="57">
        <v>5</v>
      </c>
      <c r="G7" s="58">
        <v>315235</v>
      </c>
      <c r="H7">
        <v>3.1465414690627629E-2</v>
      </c>
      <c r="I7">
        <v>3.1224324710136881E-2</v>
      </c>
      <c r="J7">
        <v>3.0983234729646137E-2</v>
      </c>
      <c r="K7">
        <v>3.0745316985740796E-2</v>
      </c>
      <c r="L7">
        <v>3.0510571478420862E-2</v>
      </c>
      <c r="M7">
        <v>4.0623947213983218</v>
      </c>
      <c r="N7">
        <v>7.3551477469189649E-2</v>
      </c>
      <c r="O7">
        <v>7.2044665091122492E-2</v>
      </c>
      <c r="P7">
        <v>7.0544197186226149E-2</v>
      </c>
      <c r="Q7">
        <v>6.9046901517915205E-2</v>
      </c>
      <c r="R7">
        <v>6.7559122559360474E-2</v>
      </c>
      <c r="S7">
        <v>29.907960727711071</v>
      </c>
    </row>
    <row r="8" spans="1:19" x14ac:dyDescent="0.25">
      <c r="A8" s="78" t="str">
        <f t="shared" si="0"/>
        <v>2365</v>
      </c>
      <c r="B8" s="55">
        <v>23</v>
      </c>
      <c r="C8" s="55">
        <v>62</v>
      </c>
      <c r="D8" s="55">
        <v>6</v>
      </c>
      <c r="E8" s="56">
        <v>5</v>
      </c>
      <c r="F8" s="57">
        <v>5</v>
      </c>
      <c r="G8" s="58">
        <v>313560</v>
      </c>
      <c r="H8">
        <v>3.146447250924863E-2</v>
      </c>
      <c r="I8">
        <v>3.1225283837224137E-2</v>
      </c>
      <c r="J8">
        <v>3.0989284347493304E-2</v>
      </c>
      <c r="K8">
        <v>3.0753284857762471E-2</v>
      </c>
      <c r="L8">
        <v>3.0523663732618958E-2</v>
      </c>
      <c r="M8">
        <v>3.9379991070289577</v>
      </c>
      <c r="N8">
        <v>7.352659778032912E-2</v>
      </c>
      <c r="O8">
        <v>7.2030871284602629E-2</v>
      </c>
      <c r="P8">
        <v>7.0541523153463445E-2</v>
      </c>
      <c r="Q8">
        <v>6.9055364204617942E-2</v>
      </c>
      <c r="R8">
        <v>6.7578772802653397E-2</v>
      </c>
      <c r="S8">
        <v>28.047091465748181</v>
      </c>
    </row>
    <row r="9" spans="1:19" x14ac:dyDescent="0.25">
      <c r="A9" s="78" t="str">
        <f t="shared" si="0"/>
        <v>2465</v>
      </c>
      <c r="B9" s="55">
        <v>24</v>
      </c>
      <c r="C9" s="55">
        <v>61</v>
      </c>
      <c r="D9" s="55">
        <v>6</v>
      </c>
      <c r="E9" s="56">
        <v>5</v>
      </c>
      <c r="F9" s="57">
        <v>5</v>
      </c>
      <c r="G9" s="58">
        <v>311785</v>
      </c>
      <c r="H9">
        <v>3.1463989608223615E-2</v>
      </c>
      <c r="I9">
        <v>3.1226646567346087E-2</v>
      </c>
      <c r="J9">
        <v>3.0995718203249034E-2</v>
      </c>
      <c r="K9">
        <v>3.0764789839151981E-2</v>
      </c>
      <c r="L9">
        <v>3.0537068813445162E-2</v>
      </c>
      <c r="M9">
        <v>3.8219766826499031</v>
      </c>
      <c r="N9">
        <v>7.3499366550667924E-2</v>
      </c>
      <c r="O9">
        <v>7.2014368875988263E-2</v>
      </c>
      <c r="P9">
        <v>7.0535785878089063E-2</v>
      </c>
      <c r="Q9">
        <v>6.9063617556970353E-2</v>
      </c>
      <c r="R9">
        <v>6.7597863912632103E-2</v>
      </c>
      <c r="S9">
        <v>26.30684927113235</v>
      </c>
    </row>
    <row r="10" spans="1:19" x14ac:dyDescent="0.25">
      <c r="A10" s="78" t="str">
        <f t="shared" si="0"/>
        <v>2565</v>
      </c>
      <c r="B10" s="55">
        <v>25</v>
      </c>
      <c r="C10" s="55">
        <v>60</v>
      </c>
      <c r="D10" s="55">
        <v>6</v>
      </c>
      <c r="E10" s="56">
        <v>5</v>
      </c>
      <c r="F10" s="57">
        <v>5</v>
      </c>
      <c r="G10" s="58">
        <v>309900</v>
      </c>
      <c r="H10">
        <v>3.1252016779606324E-2</v>
      </c>
      <c r="I10">
        <v>3.1022910616327847E-2</v>
      </c>
      <c r="J10">
        <v>3.079703130041949E-2</v>
      </c>
      <c r="K10">
        <v>3.0574378831881251E-2</v>
      </c>
      <c r="L10">
        <v>3.0354953210713135E-2</v>
      </c>
      <c r="M10">
        <v>3.7449015811552115</v>
      </c>
      <c r="N10">
        <v>7.3472087770248468E-2</v>
      </c>
      <c r="O10">
        <v>7.1997418522103909E-2</v>
      </c>
      <c r="P10">
        <v>7.0532429816069706E-2</v>
      </c>
      <c r="Q10">
        <v>6.9073894804775729E-2</v>
      </c>
      <c r="R10">
        <v>6.7621813488222007E-2</v>
      </c>
      <c r="S10">
        <v>24.673362374959666</v>
      </c>
    </row>
    <row r="11" spans="1:19" x14ac:dyDescent="0.25">
      <c r="A11" s="78" t="str">
        <f t="shared" si="0"/>
        <v>2665</v>
      </c>
      <c r="B11" s="55">
        <v>26</v>
      </c>
      <c r="C11" s="55">
        <v>59</v>
      </c>
      <c r="D11" s="55">
        <v>6</v>
      </c>
      <c r="E11" s="56">
        <v>5</v>
      </c>
      <c r="F11" s="57">
        <v>5</v>
      </c>
      <c r="G11" s="58">
        <v>307905</v>
      </c>
      <c r="H11">
        <v>2.9960539776879232E-2</v>
      </c>
      <c r="I11">
        <v>2.9749435702570597E-2</v>
      </c>
      <c r="J11">
        <v>2.9541579383251328E-2</v>
      </c>
      <c r="K11">
        <v>2.9336970818921421E-2</v>
      </c>
      <c r="L11">
        <v>2.9132362254591513E-2</v>
      </c>
      <c r="M11">
        <v>3.7915818190675696</v>
      </c>
      <c r="N11">
        <v>7.6195579805459476E-2</v>
      </c>
      <c r="O11">
        <v>7.4643152920543673E-2</v>
      </c>
      <c r="P11">
        <v>7.3097221545606605E-2</v>
      </c>
      <c r="Q11">
        <v>7.1561033435637619E-2</v>
      </c>
      <c r="R11">
        <v>7.0028093080657994E-2</v>
      </c>
      <c r="S11">
        <v>22.217362498173138</v>
      </c>
    </row>
    <row r="12" spans="1:19" x14ac:dyDescent="0.25">
      <c r="A12" s="78" t="str">
        <f t="shared" si="0"/>
        <v>2765</v>
      </c>
      <c r="B12" s="55">
        <v>27</v>
      </c>
      <c r="C12" s="55">
        <v>58</v>
      </c>
      <c r="D12" s="55">
        <v>6</v>
      </c>
      <c r="E12" s="56">
        <v>5</v>
      </c>
      <c r="F12" s="57">
        <v>5</v>
      </c>
      <c r="G12" s="58">
        <v>305785</v>
      </c>
      <c r="H12">
        <v>2.9958958091469496E-2</v>
      </c>
      <c r="I12">
        <v>2.9752930980917965E-2</v>
      </c>
      <c r="J12">
        <v>2.9546903870366435E-2</v>
      </c>
      <c r="K12">
        <v>2.9344147031410958E-2</v>
      </c>
      <c r="L12">
        <v>2.914466046405154E-2</v>
      </c>
      <c r="M12">
        <v>3.6726098402472327</v>
      </c>
      <c r="N12">
        <v>7.6164625472145461E-2</v>
      </c>
      <c r="O12">
        <v>7.4624327550403061E-2</v>
      </c>
      <c r="P12">
        <v>7.3090570171852776E-2</v>
      </c>
      <c r="Q12">
        <v>7.1566623608090657E-2</v>
      </c>
      <c r="R12">
        <v>7.004921758752064E-2</v>
      </c>
      <c r="S12">
        <v>20.898153931684025</v>
      </c>
    </row>
    <row r="13" spans="1:19" x14ac:dyDescent="0.25">
      <c r="A13" s="78" t="str">
        <f t="shared" si="0"/>
        <v>2865</v>
      </c>
      <c r="B13" s="55">
        <v>28</v>
      </c>
      <c r="C13" s="55">
        <v>57</v>
      </c>
      <c r="D13" s="55">
        <v>6</v>
      </c>
      <c r="E13" s="56">
        <v>5</v>
      </c>
      <c r="F13" s="57">
        <v>5</v>
      </c>
      <c r="G13" s="58">
        <v>303535</v>
      </c>
      <c r="H13">
        <v>2.9957006605498541E-2</v>
      </c>
      <c r="I13">
        <v>2.9752746800204261E-2</v>
      </c>
      <c r="J13">
        <v>2.9551781507898594E-2</v>
      </c>
      <c r="K13">
        <v>2.9354110728581548E-2</v>
      </c>
      <c r="L13">
        <v>2.9159734462253117E-2</v>
      </c>
      <c r="M13">
        <v>3.5500288269886502</v>
      </c>
      <c r="N13">
        <v>7.6126311627983598E-2</v>
      </c>
      <c r="O13">
        <v>7.4600952114253716E-2</v>
      </c>
      <c r="P13">
        <v>7.308547613948968E-2</v>
      </c>
      <c r="Q13">
        <v>7.1573294677714269E-2</v>
      </c>
      <c r="R13">
        <v>7.0070996754904705E-2</v>
      </c>
      <c r="S13">
        <v>19.65871151597015</v>
      </c>
    </row>
    <row r="14" spans="1:19" x14ac:dyDescent="0.25">
      <c r="A14" s="78" t="str">
        <f t="shared" si="0"/>
        <v>2965</v>
      </c>
      <c r="B14" s="55">
        <v>29</v>
      </c>
      <c r="C14" s="55">
        <v>56</v>
      </c>
      <c r="D14" s="55">
        <v>6</v>
      </c>
      <c r="E14" s="56">
        <v>5</v>
      </c>
      <c r="F14" s="57">
        <v>5</v>
      </c>
      <c r="G14" s="58">
        <v>301155</v>
      </c>
      <c r="H14">
        <v>2.9957995052381663E-2</v>
      </c>
      <c r="I14">
        <v>2.9755441550032374E-2</v>
      </c>
      <c r="J14">
        <v>2.9559529146120769E-2</v>
      </c>
      <c r="K14">
        <v>2.9363616742209161E-2</v>
      </c>
      <c r="L14">
        <v>2.9171024887516394E-2</v>
      </c>
      <c r="M14">
        <v>3.421732994637313</v>
      </c>
      <c r="N14">
        <v>7.6090385349736847E-2</v>
      </c>
      <c r="O14">
        <v>7.4579535455164284E-2</v>
      </c>
      <c r="P14">
        <v>7.307532665902941E-2</v>
      </c>
      <c r="Q14">
        <v>7.15777589613322E-2</v>
      </c>
      <c r="R14">
        <v>7.0090152911291531E-2</v>
      </c>
      <c r="S14">
        <v>18.493506666002556</v>
      </c>
    </row>
    <row r="15" spans="1:19" x14ac:dyDescent="0.25">
      <c r="A15" s="78" t="str">
        <f t="shared" si="0"/>
        <v>3065</v>
      </c>
      <c r="B15" s="55">
        <v>30</v>
      </c>
      <c r="C15" s="55">
        <v>55</v>
      </c>
      <c r="D15" s="55">
        <v>6</v>
      </c>
      <c r="E15" s="56">
        <v>5</v>
      </c>
      <c r="F15" s="57">
        <v>5</v>
      </c>
      <c r="G15" s="58">
        <v>298630</v>
      </c>
      <c r="H15">
        <v>2.995345410708904E-2</v>
      </c>
      <c r="I15">
        <v>2.9759233834510932E-2</v>
      </c>
      <c r="J15">
        <v>2.9565013561932828E-2</v>
      </c>
      <c r="K15">
        <v>2.9374141914743999E-2</v>
      </c>
      <c r="L15">
        <v>2.9186618892944445E-2</v>
      </c>
      <c r="M15">
        <v>3.2809061380303386</v>
      </c>
      <c r="N15">
        <v>7.6050631215885872E-2</v>
      </c>
      <c r="O15">
        <v>7.4553795666878753E-2</v>
      </c>
      <c r="P15">
        <v>7.3067005994039452E-2</v>
      </c>
      <c r="Q15">
        <v>7.158356494658942E-2</v>
      </c>
      <c r="R15">
        <v>7.0110169775307235E-2</v>
      </c>
      <c r="S15">
        <v>17.361243009744499</v>
      </c>
    </row>
    <row r="16" spans="1:19" x14ac:dyDescent="0.25">
      <c r="A16" s="78" t="str">
        <f t="shared" si="0"/>
        <v>3165</v>
      </c>
      <c r="B16" s="55">
        <v>31</v>
      </c>
      <c r="C16" s="55">
        <v>54</v>
      </c>
      <c r="D16" s="55">
        <v>6</v>
      </c>
      <c r="E16" s="56">
        <v>5</v>
      </c>
      <c r="F16" s="57">
        <v>5</v>
      </c>
      <c r="G16" s="58">
        <v>295955</v>
      </c>
      <c r="H16">
        <v>2.9950499231302056E-2</v>
      </c>
      <c r="I16">
        <v>2.9757902383808349E-2</v>
      </c>
      <c r="J16">
        <v>2.9568684428375937E-2</v>
      </c>
      <c r="K16">
        <v>2.9382845365004816E-2</v>
      </c>
      <c r="L16">
        <v>2.9200385193694986E-2</v>
      </c>
      <c r="M16">
        <v>3.1360105421432314</v>
      </c>
      <c r="N16">
        <v>7.6011555810849618E-2</v>
      </c>
      <c r="O16">
        <v>7.4528222195941948E-2</v>
      </c>
      <c r="P16">
        <v>7.3055025257218159E-2</v>
      </c>
      <c r="Q16">
        <v>7.1588586102616952E-2</v>
      </c>
      <c r="R16">
        <v>7.0132283624199626E-2</v>
      </c>
      <c r="S16">
        <v>16.337392508996299</v>
      </c>
    </row>
    <row r="17" spans="1:19" x14ac:dyDescent="0.25">
      <c r="A17" s="78" t="str">
        <f t="shared" si="0"/>
        <v>3265</v>
      </c>
      <c r="B17" s="55">
        <v>32</v>
      </c>
      <c r="C17" s="55">
        <v>53</v>
      </c>
      <c r="D17" s="55">
        <v>6</v>
      </c>
      <c r="E17" s="56">
        <v>5</v>
      </c>
      <c r="F17" s="57">
        <v>5</v>
      </c>
      <c r="G17" s="58">
        <v>293130</v>
      </c>
      <c r="H17">
        <v>2.994916931054481E-2</v>
      </c>
      <c r="I17">
        <v>2.9761539248797462E-2</v>
      </c>
      <c r="J17">
        <v>2.9573909187050114E-2</v>
      </c>
      <c r="K17">
        <v>2.9393102036639033E-2</v>
      </c>
      <c r="L17">
        <v>2.9212294886227952E-2</v>
      </c>
      <c r="M17">
        <v>3.0048886159724355</v>
      </c>
      <c r="N17">
        <v>7.5969706273666976E-2</v>
      </c>
      <c r="O17">
        <v>7.4502780336369534E-2</v>
      </c>
      <c r="P17">
        <v>7.3046088766076489E-2</v>
      </c>
      <c r="Q17">
        <v>7.1592808651451581E-2</v>
      </c>
      <c r="R17">
        <v>7.0153174359499193E-2</v>
      </c>
      <c r="S17">
        <v>15.372919864906356</v>
      </c>
    </row>
    <row r="18" spans="1:19" x14ac:dyDescent="0.25">
      <c r="A18" s="78" t="str">
        <f t="shared" si="0"/>
        <v>3365</v>
      </c>
      <c r="B18" s="55">
        <v>33</v>
      </c>
      <c r="C18" s="55">
        <v>52</v>
      </c>
      <c r="D18" s="55">
        <v>6</v>
      </c>
      <c r="E18" s="56">
        <v>5</v>
      </c>
      <c r="F18" s="57">
        <v>5</v>
      </c>
      <c r="G18" s="58">
        <v>290150</v>
      </c>
      <c r="H18">
        <v>2.9946579355505772E-2</v>
      </c>
      <c r="I18">
        <v>2.9763915216267447E-2</v>
      </c>
      <c r="J18">
        <v>2.9581251077029122E-2</v>
      </c>
      <c r="K18">
        <v>2.9402033430983975E-2</v>
      </c>
      <c r="L18">
        <v>2.9226262278131999E-2</v>
      </c>
      <c r="M18">
        <v>2.8623332758917801</v>
      </c>
      <c r="N18">
        <v>7.592624504566603E-2</v>
      </c>
      <c r="O18">
        <v>7.4475271411338959E-2</v>
      </c>
      <c r="P18">
        <v>7.3031190763398243E-2</v>
      </c>
      <c r="Q18">
        <v>7.1597449595037055E-2</v>
      </c>
      <c r="R18">
        <v>7.0170601413062209E-2</v>
      </c>
      <c r="S18">
        <v>14.440382560744442</v>
      </c>
    </row>
    <row r="19" spans="1:19" x14ac:dyDescent="0.25">
      <c r="A19" s="78" t="str">
        <f t="shared" si="0"/>
        <v>3465</v>
      </c>
      <c r="B19" s="55">
        <v>34</v>
      </c>
      <c r="C19" s="55">
        <v>51</v>
      </c>
      <c r="D19" s="55">
        <v>6</v>
      </c>
      <c r="E19" s="56">
        <v>5</v>
      </c>
      <c r="F19" s="57">
        <v>5</v>
      </c>
      <c r="G19" s="58">
        <v>287000</v>
      </c>
      <c r="H19">
        <v>2.9745644599303137E-2</v>
      </c>
      <c r="I19">
        <v>2.956794425087108E-2</v>
      </c>
      <c r="J19">
        <v>2.9397212543554006E-2</v>
      </c>
      <c r="K19">
        <v>2.9226480836236933E-2</v>
      </c>
      <c r="L19">
        <v>2.9059233449477351E-2</v>
      </c>
      <c r="M19">
        <v>2.7527944250871079</v>
      </c>
      <c r="N19">
        <v>7.5878048780487803E-2</v>
      </c>
      <c r="O19">
        <v>7.444599303135889E-2</v>
      </c>
      <c r="P19">
        <v>7.3020905923344953E-2</v>
      </c>
      <c r="Q19">
        <v>7.1602787456445993E-2</v>
      </c>
      <c r="R19">
        <v>7.0191637630662024E-2</v>
      </c>
      <c r="S19">
        <v>13.589947735191638</v>
      </c>
    </row>
    <row r="20" spans="1:19" x14ac:dyDescent="0.25">
      <c r="A20" s="78" t="str">
        <f t="shared" si="0"/>
        <v>3565</v>
      </c>
      <c r="B20" s="55">
        <v>35</v>
      </c>
      <c r="C20" s="55">
        <v>50</v>
      </c>
      <c r="D20" s="55">
        <v>6</v>
      </c>
      <c r="E20" s="56">
        <v>5</v>
      </c>
      <c r="F20" s="57">
        <v>5</v>
      </c>
      <c r="G20" s="58">
        <v>283675</v>
      </c>
      <c r="H20">
        <v>2.7175464880585178E-2</v>
      </c>
      <c r="I20">
        <v>2.70203578038248E-2</v>
      </c>
      <c r="J20">
        <v>2.6872301048735347E-2</v>
      </c>
      <c r="K20">
        <v>2.6724244293645897E-2</v>
      </c>
      <c r="L20">
        <v>2.6579712699391911E-2</v>
      </c>
      <c r="M20">
        <v>2.8130043183220232</v>
      </c>
      <c r="N20">
        <v>7.8533533092447344E-2</v>
      </c>
      <c r="O20">
        <v>7.7038864898210976E-2</v>
      </c>
      <c r="P20">
        <v>7.5547721864810083E-2</v>
      </c>
      <c r="Q20">
        <v>7.4070679474751031E-2</v>
      </c>
      <c r="R20">
        <v>7.2597162245527452E-2</v>
      </c>
      <c r="S20">
        <v>12.596961311359831</v>
      </c>
    </row>
    <row r="21" spans="1:19" x14ac:dyDescent="0.25">
      <c r="A21" s="78" t="str">
        <f t="shared" si="0"/>
        <v>3665</v>
      </c>
      <c r="B21" s="55">
        <v>36</v>
      </c>
      <c r="C21" s="55">
        <v>49</v>
      </c>
      <c r="D21" s="55">
        <v>6</v>
      </c>
      <c r="E21" s="56">
        <v>5</v>
      </c>
      <c r="F21" s="57">
        <v>5</v>
      </c>
      <c r="G21" s="58">
        <v>280175</v>
      </c>
      <c r="H21">
        <v>2.7172303024895154E-2</v>
      </c>
      <c r="I21">
        <v>2.7022396716338003E-2</v>
      </c>
      <c r="J21">
        <v>2.6876059605603641E-2</v>
      </c>
      <c r="K21">
        <v>2.6733291692692066E-2</v>
      </c>
      <c r="L21">
        <v>2.6594092977603283E-2</v>
      </c>
      <c r="M21">
        <v>2.7069474435620595</v>
      </c>
      <c r="N21">
        <v>7.8483090925314539E-2</v>
      </c>
      <c r="O21">
        <v>7.7001873828856968E-2</v>
      </c>
      <c r="P21">
        <v>7.5531364325867767E-2</v>
      </c>
      <c r="Q21">
        <v>7.4071562416346923E-2</v>
      </c>
      <c r="R21">
        <v>7.2615329704648873E-2</v>
      </c>
      <c r="S21">
        <v>11.958447398947087</v>
      </c>
    </row>
    <row r="22" spans="1:19" x14ac:dyDescent="0.25">
      <c r="A22" s="78" t="str">
        <f t="shared" si="0"/>
        <v>3765</v>
      </c>
      <c r="B22" s="55">
        <v>37</v>
      </c>
      <c r="C22" s="55">
        <v>48</v>
      </c>
      <c r="D22" s="55">
        <v>6</v>
      </c>
      <c r="E22" s="56">
        <v>5</v>
      </c>
      <c r="F22" s="57">
        <v>5</v>
      </c>
      <c r="G22" s="58">
        <v>276480</v>
      </c>
      <c r="H22">
        <v>2.7166521990740742E-2</v>
      </c>
      <c r="I22">
        <v>2.7021846064814815E-2</v>
      </c>
      <c r="J22">
        <v>2.6880787037037036E-2</v>
      </c>
      <c r="K22">
        <v>2.6743344907407408E-2</v>
      </c>
      <c r="L22">
        <v>2.6605902777777777E-2</v>
      </c>
      <c r="M22">
        <v>2.5976815682870371</v>
      </c>
      <c r="N22">
        <v>7.842881944444445E-2</v>
      </c>
      <c r="O22">
        <v>7.6967592592592587E-2</v>
      </c>
      <c r="P22">
        <v>7.5513599537037041E-2</v>
      </c>
      <c r="Q22">
        <v>7.4070457175925933E-2</v>
      </c>
      <c r="R22">
        <v>7.2634548611111113E-2</v>
      </c>
      <c r="S22">
        <v>11.362528935185185</v>
      </c>
    </row>
    <row r="23" spans="1:19" x14ac:dyDescent="0.25">
      <c r="A23" s="78" t="str">
        <f t="shared" si="0"/>
        <v>3865</v>
      </c>
      <c r="B23" s="55">
        <v>38</v>
      </c>
      <c r="C23" s="55">
        <v>47</v>
      </c>
      <c r="D23" s="55">
        <v>6</v>
      </c>
      <c r="E23" s="56">
        <v>5</v>
      </c>
      <c r="F23" s="57">
        <v>5</v>
      </c>
      <c r="G23" s="58">
        <v>272595</v>
      </c>
      <c r="H23">
        <v>2.7164841614849868E-2</v>
      </c>
      <c r="I23">
        <v>2.7025440672059281E-2</v>
      </c>
      <c r="J23">
        <v>2.6886039729268695E-2</v>
      </c>
      <c r="K23">
        <v>2.6750307232341019E-2</v>
      </c>
      <c r="L23">
        <v>2.6618243181276251E-2</v>
      </c>
      <c r="M23">
        <v>2.490049340596856</v>
      </c>
      <c r="N23">
        <v>7.8372677415213046E-2</v>
      </c>
      <c r="O23">
        <v>7.693097819108935E-2</v>
      </c>
      <c r="P23">
        <v>7.5492947412828554E-2</v>
      </c>
      <c r="Q23">
        <v>7.4069590418019401E-2</v>
      </c>
      <c r="R23">
        <v>7.2649901869073163E-2</v>
      </c>
      <c r="S23">
        <v>10.796995542838276</v>
      </c>
    </row>
    <row r="24" spans="1:19" x14ac:dyDescent="0.25">
      <c r="A24" s="78" t="str">
        <f t="shared" si="0"/>
        <v>3965</v>
      </c>
      <c r="B24" s="55">
        <v>39</v>
      </c>
      <c r="C24" s="55">
        <v>46</v>
      </c>
      <c r="D24" s="55">
        <v>6</v>
      </c>
      <c r="E24" s="56">
        <v>5</v>
      </c>
      <c r="F24" s="57">
        <v>5</v>
      </c>
      <c r="G24" s="58">
        <v>268500</v>
      </c>
      <c r="H24">
        <v>2.7162011173184359E-2</v>
      </c>
      <c r="I24">
        <v>2.7024208566108009E-2</v>
      </c>
      <c r="J24">
        <v>2.6890130353817505E-2</v>
      </c>
      <c r="K24">
        <v>2.6759776536312851E-2</v>
      </c>
      <c r="L24">
        <v>2.6629422718808193E-2</v>
      </c>
      <c r="M24">
        <v>2.3838919925512103</v>
      </c>
      <c r="N24">
        <v>7.8316573556797026E-2</v>
      </c>
      <c r="O24">
        <v>7.6890130353817504E-2</v>
      </c>
      <c r="P24">
        <v>7.5474860335195529E-2</v>
      </c>
      <c r="Q24">
        <v>7.4063314711359407E-2</v>
      </c>
      <c r="R24">
        <v>7.2662942271880818E-2</v>
      </c>
      <c r="S24">
        <v>10.268979515828677</v>
      </c>
    </row>
    <row r="25" spans="1:19" x14ac:dyDescent="0.25">
      <c r="A25" s="78" t="str">
        <f t="shared" si="0"/>
        <v>4065</v>
      </c>
      <c r="B25" s="55">
        <v>40</v>
      </c>
      <c r="C25" s="55">
        <v>45</v>
      </c>
      <c r="D25" s="55">
        <v>6</v>
      </c>
      <c r="E25" s="56">
        <v>5</v>
      </c>
      <c r="F25" s="57">
        <v>5</v>
      </c>
      <c r="G25" s="58">
        <v>264195</v>
      </c>
      <c r="H25">
        <v>2.7157970438501863E-2</v>
      </c>
      <c r="I25">
        <v>2.7025492533923806E-2</v>
      </c>
      <c r="J25">
        <v>2.6893014629345749E-2</v>
      </c>
      <c r="K25">
        <v>2.6764321807755634E-2</v>
      </c>
      <c r="L25">
        <v>2.6639414069153468E-2</v>
      </c>
      <c r="M25">
        <v>2.2790249626223056</v>
      </c>
      <c r="N25">
        <v>7.8256590775752755E-2</v>
      </c>
      <c r="O25">
        <v>7.6848539904237401E-2</v>
      </c>
      <c r="P25">
        <v>7.5451844281685873E-2</v>
      </c>
      <c r="Q25">
        <v>7.4058933742122302E-2</v>
      </c>
      <c r="R25">
        <v>7.2677378451522556E-2</v>
      </c>
      <c r="S25">
        <v>9.7714718295198626</v>
      </c>
    </row>
    <row r="26" spans="1:19" x14ac:dyDescent="0.25">
      <c r="A26" s="78" t="str">
        <f t="shared" si="0"/>
        <v>4165</v>
      </c>
      <c r="B26" s="55">
        <v>41</v>
      </c>
      <c r="C26" s="55">
        <v>44</v>
      </c>
      <c r="D26" s="55">
        <v>6</v>
      </c>
      <c r="E26" s="56">
        <v>5</v>
      </c>
      <c r="F26" s="57">
        <v>5</v>
      </c>
      <c r="G26" s="58">
        <v>259660</v>
      </c>
      <c r="H26">
        <v>2.7154740814911808E-2</v>
      </c>
      <c r="I26">
        <v>2.7023800354309482E-2</v>
      </c>
      <c r="J26">
        <v>2.6896711083724871E-2</v>
      </c>
      <c r="K26">
        <v>2.6773473003157976E-2</v>
      </c>
      <c r="L26">
        <v>2.6650234922591082E-2</v>
      </c>
      <c r="M26">
        <v>2.175256104136178</v>
      </c>
      <c r="N26">
        <v>7.8194562119694985E-2</v>
      </c>
      <c r="O26">
        <v>7.680813371331742E-2</v>
      </c>
      <c r="P26">
        <v>7.5425556496957563E-2</v>
      </c>
      <c r="Q26">
        <v>7.4050681660633139E-2</v>
      </c>
      <c r="R26">
        <v>7.2687360394361855E-2</v>
      </c>
      <c r="S26">
        <v>9.2910921974890233</v>
      </c>
    </row>
    <row r="27" spans="1:19" x14ac:dyDescent="0.25">
      <c r="A27" s="78" t="str">
        <f t="shared" si="0"/>
        <v>4265</v>
      </c>
      <c r="B27" s="55">
        <v>42</v>
      </c>
      <c r="C27" s="55">
        <v>43</v>
      </c>
      <c r="D27" s="55">
        <v>6</v>
      </c>
      <c r="E27" s="56">
        <v>5</v>
      </c>
      <c r="F27" s="57">
        <v>5</v>
      </c>
      <c r="G27" s="58">
        <v>254890</v>
      </c>
      <c r="H27">
        <v>2.7148966220722666E-2</v>
      </c>
      <c r="I27">
        <v>2.7023421868256896E-2</v>
      </c>
      <c r="J27">
        <v>2.6897877515791126E-2</v>
      </c>
      <c r="K27">
        <v>2.6780179685354465E-2</v>
      </c>
      <c r="L27">
        <v>2.6658558593903252E-2</v>
      </c>
      <c r="M27">
        <v>2.0680568088194908</v>
      </c>
      <c r="N27">
        <v>7.813174310486877E-2</v>
      </c>
      <c r="O27">
        <v>7.6762525010788965E-2</v>
      </c>
      <c r="P27">
        <v>7.539723017772372E-2</v>
      </c>
      <c r="Q27">
        <v>7.4043705127702142E-2</v>
      </c>
      <c r="R27">
        <v>7.2694103338695124E-2</v>
      </c>
      <c r="S27">
        <v>8.8494919376986143</v>
      </c>
    </row>
    <row r="28" spans="1:19" x14ac:dyDescent="0.25">
      <c r="A28" s="78" t="str">
        <f t="shared" si="0"/>
        <v>4365</v>
      </c>
      <c r="B28" s="55">
        <v>43</v>
      </c>
      <c r="C28" s="55">
        <v>42</v>
      </c>
      <c r="D28" s="55">
        <v>6</v>
      </c>
      <c r="E28" s="56">
        <v>5</v>
      </c>
      <c r="F28" s="57">
        <v>5</v>
      </c>
      <c r="G28" s="58">
        <v>249875</v>
      </c>
      <c r="H28">
        <v>2.7145572786393197E-2</v>
      </c>
      <c r="I28">
        <v>2.702151075537769E-2</v>
      </c>
      <c r="J28">
        <v>2.690145072536268E-2</v>
      </c>
      <c r="K28">
        <v>2.6785392696348175E-2</v>
      </c>
      <c r="L28">
        <v>2.6669334667333667E-2</v>
      </c>
      <c r="M28">
        <v>1.9690685342671335</v>
      </c>
      <c r="N28">
        <v>7.806703351675838E-2</v>
      </c>
      <c r="O28">
        <v>7.6714357178589293E-2</v>
      </c>
      <c r="P28">
        <v>7.5365682841420714E-2</v>
      </c>
      <c r="Q28">
        <v>7.4029014507253632E-2</v>
      </c>
      <c r="R28">
        <v>7.2696348174087044E-2</v>
      </c>
      <c r="S28">
        <v>8.4406363181590791</v>
      </c>
    </row>
    <row r="29" spans="1:19" x14ac:dyDescent="0.25">
      <c r="A29" s="78" t="str">
        <f t="shared" si="0"/>
        <v>4465</v>
      </c>
      <c r="B29" s="55">
        <v>44</v>
      </c>
      <c r="C29" s="55">
        <v>41</v>
      </c>
      <c r="D29" s="55">
        <v>6</v>
      </c>
      <c r="E29" s="56">
        <v>5</v>
      </c>
      <c r="F29" s="57">
        <v>5</v>
      </c>
      <c r="G29" s="58">
        <v>244595</v>
      </c>
      <c r="H29">
        <v>2.6778961139843415E-2</v>
      </c>
      <c r="I29">
        <v>2.666448619145935E-2</v>
      </c>
      <c r="J29">
        <v>2.6554099634089005E-2</v>
      </c>
      <c r="K29">
        <v>2.6443713076718656E-2</v>
      </c>
      <c r="L29">
        <v>2.6333326519348312E-2</v>
      </c>
      <c r="M29">
        <v>1.8844252744332468</v>
      </c>
      <c r="N29">
        <v>7.7998323759684379E-2</v>
      </c>
      <c r="O29">
        <v>7.6661419898199065E-2</v>
      </c>
      <c r="P29">
        <v>7.5332692818741179E-2</v>
      </c>
      <c r="Q29">
        <v>7.4012142521310734E-2</v>
      </c>
      <c r="R29">
        <v>7.2695680614894009E-2</v>
      </c>
      <c r="S29">
        <v>8.0419264498456631</v>
      </c>
    </row>
    <row r="30" spans="1:19" x14ac:dyDescent="0.25">
      <c r="A30" s="78" t="str">
        <f t="shared" si="0"/>
        <v>4565</v>
      </c>
      <c r="B30" s="55">
        <v>45</v>
      </c>
      <c r="C30" s="55">
        <v>40</v>
      </c>
      <c r="D30" s="55">
        <v>6</v>
      </c>
      <c r="E30" s="56">
        <v>5</v>
      </c>
      <c r="F30" s="57">
        <v>5</v>
      </c>
      <c r="G30" s="58">
        <v>239050</v>
      </c>
      <c r="H30">
        <v>2.3898765948546331E-2</v>
      </c>
      <c r="I30">
        <v>2.3798368542145995E-2</v>
      </c>
      <c r="J30">
        <v>2.3702154361012341E-2</v>
      </c>
      <c r="K30">
        <v>2.3610123405145365E-2</v>
      </c>
      <c r="L30">
        <v>2.3518092449278393E-2</v>
      </c>
      <c r="M30">
        <v>1.9222631248692743</v>
      </c>
      <c r="N30">
        <v>8.2777661577075931E-2</v>
      </c>
      <c r="O30">
        <v>8.1342815310604472E-2</v>
      </c>
      <c r="P30">
        <v>7.9912152269399711E-2</v>
      </c>
      <c r="Q30">
        <v>7.8485672453461622E-2</v>
      </c>
      <c r="R30">
        <v>7.7071742313323574E-2</v>
      </c>
      <c r="S30">
        <v>7.724660112947082</v>
      </c>
    </row>
    <row r="31" spans="1:19" x14ac:dyDescent="0.25">
      <c r="A31" s="78" t="str">
        <f t="shared" si="0"/>
        <v>4665</v>
      </c>
      <c r="B31" s="55">
        <v>46</v>
      </c>
      <c r="C31" s="55">
        <v>39</v>
      </c>
      <c r="D31" s="55">
        <v>6</v>
      </c>
      <c r="E31" s="56">
        <v>5</v>
      </c>
      <c r="F31" s="57">
        <v>5</v>
      </c>
      <c r="G31" s="58">
        <v>233230</v>
      </c>
      <c r="H31">
        <v>2.3890580114050507E-2</v>
      </c>
      <c r="I31">
        <v>2.3796252626163014E-2</v>
      </c>
      <c r="J31">
        <v>2.3701925138275522E-2</v>
      </c>
      <c r="K31">
        <v>2.3611885263473825E-2</v>
      </c>
      <c r="L31">
        <v>2.3521845388672125E-2</v>
      </c>
      <c r="M31">
        <v>1.7907130300561678</v>
      </c>
      <c r="N31">
        <v>8.2699481198816621E-2</v>
      </c>
      <c r="O31">
        <v>8.1280281267418431E-2</v>
      </c>
      <c r="P31">
        <v>7.9869656562191832E-2</v>
      </c>
      <c r="Q31">
        <v>7.8463319470051029E-2</v>
      </c>
      <c r="R31">
        <v>7.7065557604081805E-2</v>
      </c>
      <c r="S31">
        <v>7.3474981777644386</v>
      </c>
    </row>
    <row r="32" spans="1:19" x14ac:dyDescent="0.25">
      <c r="A32" s="78" t="str">
        <f t="shared" si="0"/>
        <v>4765</v>
      </c>
      <c r="B32" s="55">
        <v>47</v>
      </c>
      <c r="C32" s="55">
        <v>38</v>
      </c>
      <c r="D32" s="55">
        <v>6</v>
      </c>
      <c r="E32" s="56">
        <v>5</v>
      </c>
      <c r="F32" s="57">
        <v>5</v>
      </c>
      <c r="G32" s="58">
        <v>227135</v>
      </c>
      <c r="H32">
        <v>2.3884473991238692E-2</v>
      </c>
      <c r="I32">
        <v>2.379201796288551E-2</v>
      </c>
      <c r="J32">
        <v>2.3699561934532327E-2</v>
      </c>
      <c r="K32">
        <v>2.3611508574195961E-2</v>
      </c>
      <c r="L32">
        <v>2.3527857881876418E-2</v>
      </c>
      <c r="M32">
        <v>1.7094239108899993</v>
      </c>
      <c r="N32">
        <v>8.2616065335593375E-2</v>
      </c>
      <c r="O32">
        <v>8.1216016906245178E-2</v>
      </c>
      <c r="P32">
        <v>7.9824773812930641E-2</v>
      </c>
      <c r="Q32">
        <v>7.8437933387632899E-2</v>
      </c>
      <c r="R32">
        <v>7.7055495630351994E-2</v>
      </c>
      <c r="S32">
        <v>6.9972791511656061</v>
      </c>
    </row>
    <row r="33" spans="1:19" x14ac:dyDescent="0.25">
      <c r="A33" s="78" t="str">
        <f t="shared" si="0"/>
        <v>4865</v>
      </c>
      <c r="B33" s="55">
        <v>48</v>
      </c>
      <c r="C33" s="55">
        <v>37</v>
      </c>
      <c r="D33" s="55">
        <v>6</v>
      </c>
      <c r="E33" s="56">
        <v>5</v>
      </c>
      <c r="F33" s="57">
        <v>5</v>
      </c>
      <c r="G33" s="58">
        <v>220765</v>
      </c>
      <c r="H33">
        <v>2.3880597014925373E-2</v>
      </c>
      <c r="I33">
        <v>2.3790002944307297E-2</v>
      </c>
      <c r="J33">
        <v>2.3699408873689216E-2</v>
      </c>
      <c r="K33">
        <v>2.3613344506602043E-2</v>
      </c>
      <c r="L33">
        <v>2.3531809843045773E-2</v>
      </c>
      <c r="M33">
        <v>1.6433719113084049</v>
      </c>
      <c r="N33">
        <v>8.25311983330691E-2</v>
      </c>
      <c r="O33">
        <v>8.1154168459674311E-2</v>
      </c>
      <c r="P33">
        <v>7.9777138586279522E-2</v>
      </c>
      <c r="Q33">
        <v>7.8409168119946554E-2</v>
      </c>
      <c r="R33">
        <v>7.7050257060675378E-2</v>
      </c>
      <c r="S33">
        <v>6.6642991416211812</v>
      </c>
    </row>
    <row r="34" spans="1:19" x14ac:dyDescent="0.25">
      <c r="A34" s="78" t="str">
        <f t="shared" si="0"/>
        <v>4965</v>
      </c>
      <c r="B34" s="55">
        <v>49</v>
      </c>
      <c r="C34" s="55">
        <v>36</v>
      </c>
      <c r="D34" s="55">
        <v>6</v>
      </c>
      <c r="E34" s="56">
        <v>5</v>
      </c>
      <c r="F34" s="57">
        <v>5</v>
      </c>
      <c r="G34" s="58">
        <v>214140</v>
      </c>
      <c r="H34">
        <v>2.3872233118520592E-2</v>
      </c>
      <c r="I34">
        <v>2.378350611749323E-2</v>
      </c>
      <c r="J34">
        <v>2.3699448958625198E-2</v>
      </c>
      <c r="K34">
        <v>2.361539179975717E-2</v>
      </c>
      <c r="L34">
        <v>2.3536004483048472E-2</v>
      </c>
      <c r="M34">
        <v>1.5782899038012514</v>
      </c>
      <c r="N34">
        <v>8.2450733165219017E-2</v>
      </c>
      <c r="O34">
        <v>8.1087139254693186E-2</v>
      </c>
      <c r="P34">
        <v>7.9732885028486036E-2</v>
      </c>
      <c r="Q34">
        <v>7.8383300644438214E-2</v>
      </c>
      <c r="R34">
        <v>7.7043055944709074E-2</v>
      </c>
      <c r="S34">
        <v>6.3541701690482864</v>
      </c>
    </row>
    <row r="35" spans="1:19" x14ac:dyDescent="0.25">
      <c r="A35" s="78" t="str">
        <f t="shared" si="0"/>
        <v>5065</v>
      </c>
      <c r="B35" s="55">
        <v>50</v>
      </c>
      <c r="C35" s="55">
        <v>35</v>
      </c>
      <c r="D35" s="55">
        <v>6</v>
      </c>
      <c r="E35" s="56">
        <v>5</v>
      </c>
      <c r="F35" s="57">
        <v>5</v>
      </c>
      <c r="G35" s="58">
        <v>207275</v>
      </c>
      <c r="H35">
        <v>2.3852370039802194E-2</v>
      </c>
      <c r="I35">
        <v>2.377035339524786E-2</v>
      </c>
      <c r="J35">
        <v>2.3688336750693522E-2</v>
      </c>
      <c r="K35">
        <v>2.3611144614642383E-2</v>
      </c>
      <c r="L35">
        <v>2.3538776987094438E-2</v>
      </c>
      <c r="M35">
        <v>1.516536002894705</v>
      </c>
      <c r="N35">
        <v>8.2364009166566152E-2</v>
      </c>
      <c r="O35">
        <v>8.1017971294174401E-2</v>
      </c>
      <c r="P35">
        <v>7.9686406947292246E-2</v>
      </c>
      <c r="Q35">
        <v>7.8354842600410077E-2</v>
      </c>
      <c r="R35">
        <v>7.7037751779037517E-2</v>
      </c>
      <c r="S35">
        <v>6.0539573030997467</v>
      </c>
    </row>
    <row r="36" spans="1:19" x14ac:dyDescent="0.25">
      <c r="A36" s="78" t="str">
        <f t="shared" si="0"/>
        <v>1885</v>
      </c>
      <c r="B36" s="55">
        <v>18</v>
      </c>
      <c r="C36" s="55">
        <v>67</v>
      </c>
      <c r="D36" s="55">
        <v>8</v>
      </c>
      <c r="E36" s="56">
        <v>5</v>
      </c>
      <c r="F36" s="57">
        <v>5</v>
      </c>
      <c r="G36" s="58">
        <v>421175</v>
      </c>
      <c r="H36">
        <v>3.376743633881403E-2</v>
      </c>
      <c r="I36">
        <v>3.3492016382738764E-2</v>
      </c>
      <c r="J36">
        <v>3.3221345046595831E-2</v>
      </c>
      <c r="K36">
        <v>3.2950673710452898E-2</v>
      </c>
      <c r="L36">
        <v>3.2684750994242298E-2</v>
      </c>
      <c r="M36">
        <v>4.6158888822935831</v>
      </c>
      <c r="N36">
        <v>7.1829999406422512E-2</v>
      </c>
      <c r="O36">
        <v>7.0308066718110046E-2</v>
      </c>
      <c r="P36">
        <v>6.879088264972992E-2</v>
      </c>
      <c r="Q36">
        <v>6.7278447201282121E-2</v>
      </c>
      <c r="R36">
        <v>6.5770760372766662E-2</v>
      </c>
      <c r="S36">
        <v>35.32420015433015</v>
      </c>
    </row>
    <row r="37" spans="1:19" x14ac:dyDescent="0.25">
      <c r="A37" s="78" t="str">
        <f t="shared" si="0"/>
        <v>1985</v>
      </c>
      <c r="B37" s="55">
        <v>19</v>
      </c>
      <c r="C37" s="55">
        <v>66</v>
      </c>
      <c r="D37" s="55">
        <v>8</v>
      </c>
      <c r="E37" s="56">
        <v>5</v>
      </c>
      <c r="F37" s="57">
        <v>5</v>
      </c>
      <c r="G37" s="58">
        <v>419995</v>
      </c>
      <c r="H37">
        <v>3.3767068655579234E-2</v>
      </c>
      <c r="I37">
        <v>3.3495636852819678E-2</v>
      </c>
      <c r="J37">
        <v>3.3226586030786077E-2</v>
      </c>
      <c r="K37">
        <v>3.2959916189478446E-2</v>
      </c>
      <c r="L37">
        <v>3.2695627328896776E-2</v>
      </c>
      <c r="M37">
        <v>4.4911296563054321</v>
      </c>
      <c r="N37">
        <v>7.1807997714258498E-2</v>
      </c>
      <c r="O37">
        <v>7.0296074953273252E-2</v>
      </c>
      <c r="P37">
        <v>6.878891415373993E-2</v>
      </c>
      <c r="Q37">
        <v>6.7286515315658518E-2</v>
      </c>
      <c r="R37">
        <v>6.578887843902903E-2</v>
      </c>
      <c r="S37">
        <v>33.114991845141013</v>
      </c>
    </row>
    <row r="38" spans="1:19" x14ac:dyDescent="0.25">
      <c r="A38" s="78" t="str">
        <f t="shared" si="0"/>
        <v>2085</v>
      </c>
      <c r="B38" s="55">
        <v>20</v>
      </c>
      <c r="C38" s="55">
        <v>65</v>
      </c>
      <c r="D38" s="55">
        <v>8</v>
      </c>
      <c r="E38" s="56">
        <v>5</v>
      </c>
      <c r="F38" s="57">
        <v>5</v>
      </c>
      <c r="G38" s="58">
        <v>418775</v>
      </c>
      <c r="H38">
        <v>3.3765148349352278E-2</v>
      </c>
      <c r="I38">
        <v>3.3497701629753449E-2</v>
      </c>
      <c r="J38">
        <v>3.3232642827293893E-2</v>
      </c>
      <c r="K38">
        <v>3.2969971941973611E-2</v>
      </c>
      <c r="L38">
        <v>3.270968897379261E-2</v>
      </c>
      <c r="M38">
        <v>4.3686036654528086</v>
      </c>
      <c r="N38">
        <v>7.1785565040893076E-2</v>
      </c>
      <c r="O38">
        <v>7.0283565160288941E-2</v>
      </c>
      <c r="P38">
        <v>6.878634111396334E-2</v>
      </c>
      <c r="Q38">
        <v>6.72938929019163E-2</v>
      </c>
      <c r="R38">
        <v>6.5808608441287081E-2</v>
      </c>
      <c r="S38">
        <v>31.112587905199689</v>
      </c>
    </row>
    <row r="39" spans="1:19" x14ac:dyDescent="0.25">
      <c r="A39" s="78" t="str">
        <f t="shared" si="0"/>
        <v>2185</v>
      </c>
      <c r="B39" s="55">
        <v>21</v>
      </c>
      <c r="C39" s="55">
        <v>64</v>
      </c>
      <c r="D39" s="55">
        <v>8</v>
      </c>
      <c r="E39" s="56">
        <v>5</v>
      </c>
      <c r="F39" s="57">
        <v>5</v>
      </c>
      <c r="G39" s="58">
        <v>417500</v>
      </c>
      <c r="H39">
        <v>3.3762874251497009E-2</v>
      </c>
      <c r="I39">
        <v>3.3499401197604792E-2</v>
      </c>
      <c r="J39">
        <v>3.3238323353293416E-2</v>
      </c>
      <c r="K39">
        <v>3.2979640718562873E-2</v>
      </c>
      <c r="L39">
        <v>3.2723353293413172E-2</v>
      </c>
      <c r="M39">
        <v>4.2482706586826344</v>
      </c>
      <c r="N39">
        <v>7.1762874251497008E-2</v>
      </c>
      <c r="O39">
        <v>7.0270658682634726E-2</v>
      </c>
      <c r="P39">
        <v>6.8783233532934127E-2</v>
      </c>
      <c r="Q39">
        <v>6.730299401197605E-2</v>
      </c>
      <c r="R39">
        <v>6.5827544910179642E-2</v>
      </c>
      <c r="S39">
        <v>29.228507784431137</v>
      </c>
    </row>
    <row r="40" spans="1:19" x14ac:dyDescent="0.25">
      <c r="A40" s="78" t="str">
        <f t="shared" si="0"/>
        <v>2285</v>
      </c>
      <c r="B40" s="55">
        <v>22</v>
      </c>
      <c r="C40" s="55">
        <v>63</v>
      </c>
      <c r="D40" s="55">
        <v>8</v>
      </c>
      <c r="E40" s="56">
        <v>5</v>
      </c>
      <c r="F40" s="57">
        <v>5</v>
      </c>
      <c r="G40" s="58">
        <v>416155</v>
      </c>
      <c r="H40">
        <v>3.3763862022563706E-2</v>
      </c>
      <c r="I40">
        <v>3.3501940382790064E-2</v>
      </c>
      <c r="J40">
        <v>3.3244824644663648E-2</v>
      </c>
      <c r="K40">
        <v>3.2987708906537225E-2</v>
      </c>
      <c r="L40">
        <v>3.2735399070058034E-2</v>
      </c>
      <c r="M40">
        <v>4.143754130071728</v>
      </c>
      <c r="N40">
        <v>7.1737693888094575E-2</v>
      </c>
      <c r="O40">
        <v>7.0257476180749956E-2</v>
      </c>
      <c r="P40">
        <v>6.8779661424228949E-2</v>
      </c>
      <c r="Q40">
        <v>6.7311458471002394E-2</v>
      </c>
      <c r="R40">
        <v>6.5848061419423051E-2</v>
      </c>
      <c r="S40">
        <v>27.407626965914144</v>
      </c>
    </row>
    <row r="41" spans="1:19" x14ac:dyDescent="0.25">
      <c r="A41" s="78" t="str">
        <f t="shared" si="0"/>
        <v>2385</v>
      </c>
      <c r="B41" s="55">
        <v>23</v>
      </c>
      <c r="C41" s="55">
        <v>62</v>
      </c>
      <c r="D41" s="55">
        <v>8</v>
      </c>
      <c r="E41" s="56">
        <v>5</v>
      </c>
      <c r="F41" s="57">
        <v>5</v>
      </c>
      <c r="G41" s="58">
        <v>414740</v>
      </c>
      <c r="H41">
        <v>3.3760910449920432E-2</v>
      </c>
      <c r="I41">
        <v>3.3505328639629649E-2</v>
      </c>
      <c r="J41">
        <v>3.3249746829338865E-2</v>
      </c>
      <c r="K41">
        <v>3.2998987317355455E-2</v>
      </c>
      <c r="L41">
        <v>3.2750638954525728E-2</v>
      </c>
      <c r="M41">
        <v>4.0270169262670592</v>
      </c>
      <c r="N41">
        <v>7.1712398128948251E-2</v>
      </c>
      <c r="O41">
        <v>7.0241597145199397E-2</v>
      </c>
      <c r="P41">
        <v>6.8778029608911606E-2</v>
      </c>
      <c r="Q41">
        <v>6.7319284370931182E-2</v>
      </c>
      <c r="R41">
        <v>6.5867772580411821E-2</v>
      </c>
      <c r="S41">
        <v>25.699409268457348</v>
      </c>
    </row>
    <row r="42" spans="1:19" x14ac:dyDescent="0.25">
      <c r="A42" s="78" t="str">
        <f t="shared" si="0"/>
        <v>2485</v>
      </c>
      <c r="B42" s="55">
        <v>24</v>
      </c>
      <c r="C42" s="55">
        <v>61</v>
      </c>
      <c r="D42" s="55">
        <v>8</v>
      </c>
      <c r="E42" s="56">
        <v>5</v>
      </c>
      <c r="F42" s="57">
        <v>5</v>
      </c>
      <c r="G42" s="58">
        <v>413235</v>
      </c>
      <c r="H42">
        <v>3.3760451075054147E-2</v>
      </c>
      <c r="I42">
        <v>3.3506358367514852E-2</v>
      </c>
      <c r="J42">
        <v>3.3257105521071542E-2</v>
      </c>
      <c r="K42">
        <v>3.3010272605176229E-2</v>
      </c>
      <c r="L42">
        <v>3.2765859619828912E-2</v>
      </c>
      <c r="M42">
        <v>3.9123718949266157</v>
      </c>
      <c r="N42">
        <v>7.1685602623204711E-2</v>
      </c>
      <c r="O42">
        <v>7.0226384502764777E-2</v>
      </c>
      <c r="P42">
        <v>6.8774426173968811E-2</v>
      </c>
      <c r="Q42">
        <v>6.7327307706268824E-2</v>
      </c>
      <c r="R42">
        <v>6.5887449030212833E-2</v>
      </c>
      <c r="S42">
        <v>24.15505704986267</v>
      </c>
    </row>
    <row r="43" spans="1:19" x14ac:dyDescent="0.25">
      <c r="A43" s="78" t="str">
        <f t="shared" si="0"/>
        <v>2585</v>
      </c>
      <c r="B43" s="55">
        <v>25</v>
      </c>
      <c r="C43" s="55">
        <v>60</v>
      </c>
      <c r="D43" s="55">
        <v>8</v>
      </c>
      <c r="E43" s="56">
        <v>5</v>
      </c>
      <c r="F43" s="57">
        <v>5</v>
      </c>
      <c r="G43" s="58">
        <v>411640</v>
      </c>
      <c r="H43">
        <v>3.3415120007773781E-2</v>
      </c>
      <c r="I43">
        <v>3.3169759984452436E-2</v>
      </c>
      <c r="J43">
        <v>3.2929258575454277E-2</v>
      </c>
      <c r="K43">
        <v>3.2691186473617725E-2</v>
      </c>
      <c r="L43">
        <v>3.2457972986104366E-2</v>
      </c>
      <c r="M43">
        <v>3.8604994655524245</v>
      </c>
      <c r="N43">
        <v>7.1657273345641828E-2</v>
      </c>
      <c r="O43">
        <v>7.0209406277329703E-2</v>
      </c>
      <c r="P43">
        <v>6.8768827130502377E-2</v>
      </c>
      <c r="Q43">
        <v>6.7335535905159852E-2</v>
      </c>
      <c r="R43">
        <v>6.5907103294140512E-2</v>
      </c>
      <c r="S43">
        <v>22.653043921873483</v>
      </c>
    </row>
    <row r="44" spans="1:19" x14ac:dyDescent="0.25">
      <c r="A44" s="78" t="str">
        <f t="shared" si="0"/>
        <v>2685</v>
      </c>
      <c r="B44" s="55">
        <v>26</v>
      </c>
      <c r="C44" s="55">
        <v>59</v>
      </c>
      <c r="D44" s="55">
        <v>8</v>
      </c>
      <c r="E44" s="56">
        <v>5</v>
      </c>
      <c r="F44" s="57">
        <v>5</v>
      </c>
      <c r="G44" s="58">
        <v>409940</v>
      </c>
      <c r="H44">
        <v>3.2970678635897935E-2</v>
      </c>
      <c r="I44">
        <v>3.2736498024101085E-2</v>
      </c>
      <c r="J44">
        <v>3.2507196175050004E-2</v>
      </c>
      <c r="K44">
        <v>3.2280333707371808E-2</v>
      </c>
      <c r="L44">
        <v>3.2055910621066497E-2</v>
      </c>
      <c r="M44">
        <v>3.8310362492072012</v>
      </c>
      <c r="N44">
        <v>7.2866760989413082E-2</v>
      </c>
      <c r="O44">
        <v>7.1381177733326834E-2</v>
      </c>
      <c r="P44">
        <v>6.9902912621359226E-2</v>
      </c>
      <c r="Q44">
        <v>6.8431965653510271E-2</v>
      </c>
      <c r="R44">
        <v>6.6965897448407086E-2</v>
      </c>
      <c r="S44">
        <v>20.508323169244278</v>
      </c>
    </row>
    <row r="45" spans="1:19" x14ac:dyDescent="0.25">
      <c r="A45" s="78" t="str">
        <f t="shared" si="0"/>
        <v>2785</v>
      </c>
      <c r="B45" s="55">
        <v>27</v>
      </c>
      <c r="C45" s="55">
        <v>58</v>
      </c>
      <c r="D45" s="55">
        <v>8</v>
      </c>
      <c r="E45" s="56">
        <v>5</v>
      </c>
      <c r="F45" s="57">
        <v>5</v>
      </c>
      <c r="G45" s="58">
        <v>408130</v>
      </c>
      <c r="H45">
        <v>3.2967436846102954E-2</v>
      </c>
      <c r="I45">
        <v>3.2739568274814397E-2</v>
      </c>
      <c r="J45">
        <v>3.2514149903217111E-2</v>
      </c>
      <c r="K45">
        <v>3.2291181731311104E-2</v>
      </c>
      <c r="L45">
        <v>3.2070663759096368E-2</v>
      </c>
      <c r="M45">
        <v>3.7132310783328841</v>
      </c>
      <c r="N45">
        <v>7.2834636022835866E-2</v>
      </c>
      <c r="O45">
        <v>7.1362066008379688E-2</v>
      </c>
      <c r="P45">
        <v>6.989684659299733E-2</v>
      </c>
      <c r="Q45">
        <v>6.8438977776688795E-2</v>
      </c>
      <c r="R45">
        <v>6.6986009359762816E-2</v>
      </c>
      <c r="S45">
        <v>19.285703084801412</v>
      </c>
    </row>
    <row r="46" spans="1:19" x14ac:dyDescent="0.25">
      <c r="A46" s="78" t="str">
        <f t="shared" si="0"/>
        <v>2885</v>
      </c>
      <c r="B46" s="55">
        <v>28</v>
      </c>
      <c r="C46" s="55">
        <v>57</v>
      </c>
      <c r="D46" s="55">
        <v>8</v>
      </c>
      <c r="E46" s="56">
        <v>5</v>
      </c>
      <c r="F46" s="57">
        <v>5</v>
      </c>
      <c r="G46" s="58">
        <v>406210</v>
      </c>
      <c r="H46">
        <v>3.2965707392727903E-2</v>
      </c>
      <c r="I46">
        <v>3.274168533517146E-2</v>
      </c>
      <c r="J46">
        <v>3.2520125058467297E-2</v>
      </c>
      <c r="K46">
        <v>3.2301026562615395E-2</v>
      </c>
      <c r="L46">
        <v>3.2086851628468034E-2</v>
      </c>
      <c r="M46">
        <v>3.6032889392186309</v>
      </c>
      <c r="N46">
        <v>7.2799783363285006E-2</v>
      </c>
      <c r="O46">
        <v>7.1342409098742024E-2</v>
      </c>
      <c r="P46">
        <v>6.9889958395903604E-2</v>
      </c>
      <c r="Q46">
        <v>6.844489303562197E-2</v>
      </c>
      <c r="R46">
        <v>6.7007213017897152E-2</v>
      </c>
      <c r="S46">
        <v>18.14133330050959</v>
      </c>
    </row>
    <row r="47" spans="1:19" x14ac:dyDescent="0.25">
      <c r="A47" s="78" t="str">
        <f t="shared" si="0"/>
        <v>2985</v>
      </c>
      <c r="B47" s="55">
        <v>29</v>
      </c>
      <c r="C47" s="55">
        <v>56</v>
      </c>
      <c r="D47" s="55">
        <v>8</v>
      </c>
      <c r="E47" s="56">
        <v>5</v>
      </c>
      <c r="F47" s="57">
        <v>5</v>
      </c>
      <c r="G47" s="58">
        <v>404165</v>
      </c>
      <c r="H47">
        <v>3.2964259646431529E-2</v>
      </c>
      <c r="I47">
        <v>3.2744052552794035E-2</v>
      </c>
      <c r="J47">
        <v>3.2526319696163694E-2</v>
      </c>
      <c r="K47">
        <v>3.2311061076540519E-2</v>
      </c>
      <c r="L47">
        <v>3.2100750930931676E-2</v>
      </c>
      <c r="M47">
        <v>3.4952704959608081</v>
      </c>
      <c r="N47">
        <v>7.2764836143654199E-2</v>
      </c>
      <c r="O47">
        <v>7.1319881731471052E-2</v>
      </c>
      <c r="P47">
        <v>6.9882350030309404E-2</v>
      </c>
      <c r="Q47">
        <v>6.8449766803162074E-2</v>
      </c>
      <c r="R47">
        <v>6.7027080524043395E-2</v>
      </c>
      <c r="S47">
        <v>17.064510781487758</v>
      </c>
    </row>
    <row r="48" spans="1:19" x14ac:dyDescent="0.25">
      <c r="A48" s="78" t="str">
        <f t="shared" si="0"/>
        <v>3085</v>
      </c>
      <c r="B48" s="55">
        <v>30</v>
      </c>
      <c r="C48" s="55">
        <v>55</v>
      </c>
      <c r="D48" s="55">
        <v>8</v>
      </c>
      <c r="E48" s="56">
        <v>5</v>
      </c>
      <c r="F48" s="57">
        <v>5</v>
      </c>
      <c r="G48" s="58">
        <v>401995</v>
      </c>
      <c r="H48">
        <v>3.2960608962798045E-2</v>
      </c>
      <c r="I48">
        <v>3.2744188360551749E-2</v>
      </c>
      <c r="J48">
        <v>3.2532742944563986E-2</v>
      </c>
      <c r="K48">
        <v>3.2323785121705494E-2</v>
      </c>
      <c r="L48">
        <v>3.2117314891976272E-2</v>
      </c>
      <c r="M48">
        <v>3.3891341932113583</v>
      </c>
      <c r="N48">
        <v>7.2727272727272724E-2</v>
      </c>
      <c r="O48">
        <v>7.129690667794375E-2</v>
      </c>
      <c r="P48">
        <v>6.9871515814873317E-2</v>
      </c>
      <c r="Q48">
        <v>6.8456075324319951E-2</v>
      </c>
      <c r="R48">
        <v>6.7045610020025126E-2</v>
      </c>
      <c r="S48">
        <v>16.016206669237178</v>
      </c>
    </row>
    <row r="49" spans="1:19" x14ac:dyDescent="0.25">
      <c r="A49" s="78" t="str">
        <f t="shared" si="0"/>
        <v>3185</v>
      </c>
      <c r="B49" s="55">
        <v>31</v>
      </c>
      <c r="C49" s="55">
        <v>54</v>
      </c>
      <c r="D49" s="55">
        <v>8</v>
      </c>
      <c r="E49" s="56">
        <v>5</v>
      </c>
      <c r="F49" s="57">
        <v>5</v>
      </c>
      <c r="G49" s="58">
        <v>399690</v>
      </c>
      <c r="H49">
        <v>3.2958042482924263E-2</v>
      </c>
      <c r="I49">
        <v>3.2747879606695188E-2</v>
      </c>
      <c r="J49">
        <v>3.2537716730466112E-2</v>
      </c>
      <c r="K49">
        <v>3.2332557732242487E-2</v>
      </c>
      <c r="L49">
        <v>3.2132402612024318E-2</v>
      </c>
      <c r="M49">
        <v>3.2848382496434736</v>
      </c>
      <c r="N49">
        <v>7.268883384623083E-2</v>
      </c>
      <c r="O49">
        <v>7.1272736370687276E-2</v>
      </c>
      <c r="P49">
        <v>6.9861642773149185E-2</v>
      </c>
      <c r="Q49">
        <v>6.8460556931622008E-2</v>
      </c>
      <c r="R49">
        <v>6.7064474968100279E-2</v>
      </c>
      <c r="S49">
        <v>15.069273687107508</v>
      </c>
    </row>
    <row r="50" spans="1:19" x14ac:dyDescent="0.25">
      <c r="A50" s="78" t="str">
        <f t="shared" si="0"/>
        <v>3285</v>
      </c>
      <c r="B50" s="55">
        <v>32</v>
      </c>
      <c r="C50" s="55">
        <v>53</v>
      </c>
      <c r="D50" s="55">
        <v>8</v>
      </c>
      <c r="E50" s="56">
        <v>5</v>
      </c>
      <c r="F50" s="57">
        <v>5</v>
      </c>
      <c r="G50" s="58">
        <v>397250</v>
      </c>
      <c r="H50">
        <v>3.2956576463184395E-2</v>
      </c>
      <c r="I50">
        <v>3.2747640025173066E-2</v>
      </c>
      <c r="J50">
        <v>3.2543738200125863E-2</v>
      </c>
      <c r="K50">
        <v>3.2344870988042791E-2</v>
      </c>
      <c r="L50">
        <v>3.2146003775959726E-2</v>
      </c>
      <c r="M50">
        <v>3.1758766519823789</v>
      </c>
      <c r="N50">
        <v>7.2649465072372563E-2</v>
      </c>
      <c r="O50">
        <v>7.1247325361862804E-2</v>
      </c>
      <c r="P50">
        <v>6.9852737570799239E-2</v>
      </c>
      <c r="Q50">
        <v>6.8465701699181869E-2</v>
      </c>
      <c r="R50">
        <v>6.7086217747010693E-2</v>
      </c>
      <c r="S50">
        <v>14.176951541850221</v>
      </c>
    </row>
    <row r="51" spans="1:19" x14ac:dyDescent="0.25">
      <c r="A51" s="78" t="str">
        <f t="shared" si="0"/>
        <v>3385</v>
      </c>
      <c r="B51" s="55">
        <v>33</v>
      </c>
      <c r="C51" s="55">
        <v>52</v>
      </c>
      <c r="D51" s="55">
        <v>8</v>
      </c>
      <c r="E51" s="56">
        <v>5</v>
      </c>
      <c r="F51" s="57">
        <v>5</v>
      </c>
      <c r="G51" s="58">
        <v>394660</v>
      </c>
      <c r="H51">
        <v>3.2952414736735415E-2</v>
      </c>
      <c r="I51">
        <v>3.2749708609942738E-2</v>
      </c>
      <c r="J51">
        <v>3.2549536309734964E-2</v>
      </c>
      <c r="K51">
        <v>3.2354431662697004E-2</v>
      </c>
      <c r="L51">
        <v>3.2161860842243956E-2</v>
      </c>
      <c r="M51">
        <v>3.0491841078396593</v>
      </c>
      <c r="N51">
        <v>7.2606800790553899E-2</v>
      </c>
      <c r="O51">
        <v>7.1220797648608933E-2</v>
      </c>
      <c r="P51">
        <v>6.9839862159833788E-2</v>
      </c>
      <c r="Q51">
        <v>6.8469061977398271E-2</v>
      </c>
      <c r="R51">
        <v>6.7103329448132576E-2</v>
      </c>
      <c r="S51">
        <v>13.308366695383368</v>
      </c>
    </row>
    <row r="52" spans="1:19" x14ac:dyDescent="0.25">
      <c r="A52" s="78" t="str">
        <f t="shared" si="0"/>
        <v>3485</v>
      </c>
      <c r="B52" s="55">
        <v>34</v>
      </c>
      <c r="C52" s="55">
        <v>51</v>
      </c>
      <c r="D52" s="55">
        <v>8</v>
      </c>
      <c r="E52" s="56">
        <v>5</v>
      </c>
      <c r="F52" s="57">
        <v>5</v>
      </c>
      <c r="G52" s="58">
        <v>391925</v>
      </c>
      <c r="H52">
        <v>3.2623588696816995E-2</v>
      </c>
      <c r="I52">
        <v>3.2432225553358424E-2</v>
      </c>
      <c r="J52">
        <v>3.2240862409899852E-2</v>
      </c>
      <c r="K52">
        <v>3.205460228360018E-2</v>
      </c>
      <c r="L52">
        <v>3.1870893665879953E-2</v>
      </c>
      <c r="M52">
        <v>2.9616763411366969</v>
      </c>
      <c r="N52">
        <v>7.2562352490910254E-2</v>
      </c>
      <c r="O52">
        <v>7.1192192383746897E-2</v>
      </c>
      <c r="P52">
        <v>6.9827135293742432E-2</v>
      </c>
      <c r="Q52">
        <v>6.847228423805575E-2</v>
      </c>
      <c r="R52">
        <v>6.7122536199527974E-2</v>
      </c>
      <c r="S52">
        <v>12.516984116859092</v>
      </c>
    </row>
    <row r="53" spans="1:19" x14ac:dyDescent="0.25">
      <c r="A53" s="78" t="str">
        <f t="shared" si="0"/>
        <v>3585</v>
      </c>
      <c r="B53" s="55">
        <v>35</v>
      </c>
      <c r="C53" s="55">
        <v>50</v>
      </c>
      <c r="D53" s="55">
        <v>8</v>
      </c>
      <c r="E53" s="56">
        <v>5</v>
      </c>
      <c r="F53" s="57">
        <v>5</v>
      </c>
      <c r="G53" s="58">
        <v>389025</v>
      </c>
      <c r="H53">
        <v>3.1671486408328516E-2</v>
      </c>
      <c r="I53">
        <v>3.149411991517255E-2</v>
      </c>
      <c r="J53">
        <v>3.1319323950902901E-2</v>
      </c>
      <c r="K53">
        <v>3.114709851551957E-2</v>
      </c>
      <c r="L53">
        <v>3.0980014137908875E-2</v>
      </c>
      <c r="M53">
        <v>2.927768138294454</v>
      </c>
      <c r="N53">
        <v>7.4044084570400362E-2</v>
      </c>
      <c r="O53">
        <v>7.2635434740697905E-2</v>
      </c>
      <c r="P53">
        <v>7.1231925968768067E-2</v>
      </c>
      <c r="Q53">
        <v>6.9836128783497209E-2</v>
      </c>
      <c r="R53">
        <v>6.8448043184885288E-2</v>
      </c>
      <c r="S53">
        <v>11.482218366428892</v>
      </c>
    </row>
    <row r="54" spans="1:19" x14ac:dyDescent="0.25">
      <c r="A54" s="78" t="str">
        <f t="shared" si="0"/>
        <v>3685</v>
      </c>
      <c r="B54" s="55">
        <v>36</v>
      </c>
      <c r="C54" s="55">
        <v>49</v>
      </c>
      <c r="D54" s="55">
        <v>8</v>
      </c>
      <c r="E54" s="56">
        <v>5</v>
      </c>
      <c r="F54" s="57">
        <v>5</v>
      </c>
      <c r="G54" s="58">
        <v>385960</v>
      </c>
      <c r="H54">
        <v>3.1669084879262101E-2</v>
      </c>
      <c r="I54">
        <v>3.1495491760804226E-2</v>
      </c>
      <c r="J54">
        <v>3.132448958441289E-2</v>
      </c>
      <c r="K54">
        <v>3.1158669292154627E-2</v>
      </c>
      <c r="L54">
        <v>3.0995439941962896E-2</v>
      </c>
      <c r="M54">
        <v>2.8315110374132035</v>
      </c>
      <c r="N54">
        <v>7.3997305420250806E-2</v>
      </c>
      <c r="O54">
        <v>7.2600787646388221E-2</v>
      </c>
      <c r="P54">
        <v>7.1214633640791794E-2</v>
      </c>
      <c r="Q54">
        <v>6.9836252461394965E-2</v>
      </c>
      <c r="R54">
        <v>6.8465644108197735E-2</v>
      </c>
      <c r="S54">
        <v>10.89446574774588</v>
      </c>
    </row>
    <row r="55" spans="1:19" x14ac:dyDescent="0.25">
      <c r="A55" s="78" t="str">
        <f t="shared" si="0"/>
        <v>3785</v>
      </c>
      <c r="B55" s="55">
        <v>37</v>
      </c>
      <c r="C55" s="55">
        <v>48</v>
      </c>
      <c r="D55" s="55">
        <v>8</v>
      </c>
      <c r="E55" s="56">
        <v>5</v>
      </c>
      <c r="F55" s="57">
        <v>5</v>
      </c>
      <c r="G55" s="58">
        <v>382720</v>
      </c>
      <c r="H55">
        <v>3.1665447324414717E-2</v>
      </c>
      <c r="I55">
        <v>3.1495610367892973E-2</v>
      </c>
      <c r="J55">
        <v>3.1330999163879596E-2</v>
      </c>
      <c r="K55">
        <v>3.1169000836120401E-2</v>
      </c>
      <c r="L55">
        <v>3.1009615384615385E-2</v>
      </c>
      <c r="M55">
        <v>2.7371707775919734</v>
      </c>
      <c r="N55">
        <v>7.394439799331104E-2</v>
      </c>
      <c r="O55">
        <v>7.2567412207357865E-2</v>
      </c>
      <c r="P55">
        <v>7.1198265050167228E-2</v>
      </c>
      <c r="Q55">
        <v>6.983695652173913E-2</v>
      </c>
      <c r="R55">
        <v>6.8480873745819404E-2</v>
      </c>
      <c r="S55">
        <v>10.336522784280936</v>
      </c>
    </row>
    <row r="56" spans="1:19" x14ac:dyDescent="0.25">
      <c r="A56" s="78" t="str">
        <f t="shared" si="0"/>
        <v>3885</v>
      </c>
      <c r="B56" s="55">
        <v>38</v>
      </c>
      <c r="C56" s="55">
        <v>47</v>
      </c>
      <c r="D56" s="55">
        <v>8</v>
      </c>
      <c r="E56" s="56">
        <v>5</v>
      </c>
      <c r="F56" s="57">
        <v>5</v>
      </c>
      <c r="G56" s="58">
        <v>379300</v>
      </c>
      <c r="H56">
        <v>3.1660954389665173E-2</v>
      </c>
      <c r="I56">
        <v>3.1497495386237806E-2</v>
      </c>
      <c r="J56">
        <v>3.1336672818349592E-2</v>
      </c>
      <c r="K56">
        <v>3.1178486686000529E-2</v>
      </c>
      <c r="L56">
        <v>3.1022936989190616E-2</v>
      </c>
      <c r="M56">
        <v>2.6493356182441339</v>
      </c>
      <c r="N56">
        <v>7.3894015291326123E-2</v>
      </c>
      <c r="O56">
        <v>7.2533614553124182E-2</v>
      </c>
      <c r="P56">
        <v>7.1178486686000533E-2</v>
      </c>
      <c r="Q56">
        <v>6.9833904561033486E-2</v>
      </c>
      <c r="R56">
        <v>6.8497231742683892E-2</v>
      </c>
      <c r="S56">
        <v>9.8112074874769313</v>
      </c>
    </row>
    <row r="57" spans="1:19" x14ac:dyDescent="0.25">
      <c r="A57" s="78" t="str">
        <f t="shared" si="0"/>
        <v>3985</v>
      </c>
      <c r="B57" s="55">
        <v>39</v>
      </c>
      <c r="C57" s="55">
        <v>46</v>
      </c>
      <c r="D57" s="55">
        <v>8</v>
      </c>
      <c r="E57" s="56">
        <v>5</v>
      </c>
      <c r="F57" s="57">
        <v>5</v>
      </c>
      <c r="G57" s="58">
        <v>375680</v>
      </c>
      <c r="H57">
        <v>3.1657261499148208E-2</v>
      </c>
      <c r="I57">
        <v>3.1497551107325383E-2</v>
      </c>
      <c r="J57">
        <v>3.1340502555366266E-2</v>
      </c>
      <c r="K57">
        <v>3.118611584327087E-2</v>
      </c>
      <c r="L57">
        <v>3.1037052810902896E-2</v>
      </c>
      <c r="M57">
        <v>2.5583821337308348</v>
      </c>
      <c r="N57">
        <v>7.3839437819420789E-2</v>
      </c>
      <c r="O57">
        <v>7.2495208688245313E-2</v>
      </c>
      <c r="P57">
        <v>7.1158965076660988E-2</v>
      </c>
      <c r="Q57">
        <v>6.9830706984667798E-2</v>
      </c>
      <c r="R57">
        <v>6.8510434412265758E-2</v>
      </c>
      <c r="S57">
        <v>9.3164980834752988</v>
      </c>
    </row>
    <row r="58" spans="1:19" x14ac:dyDescent="0.25">
      <c r="A58" s="78" t="str">
        <f t="shared" si="0"/>
        <v>4085</v>
      </c>
      <c r="B58" s="55">
        <v>40</v>
      </c>
      <c r="C58" s="55">
        <v>45</v>
      </c>
      <c r="D58" s="55">
        <v>8</v>
      </c>
      <c r="E58" s="56">
        <v>5</v>
      </c>
      <c r="F58" s="57">
        <v>5</v>
      </c>
      <c r="G58" s="58">
        <v>371855</v>
      </c>
      <c r="H58">
        <v>3.165212246709067E-2</v>
      </c>
      <c r="I58">
        <v>3.1496147691976714E-2</v>
      </c>
      <c r="J58">
        <v>3.1345551357383927E-2</v>
      </c>
      <c r="K58">
        <v>3.119495502279114E-2</v>
      </c>
      <c r="L58">
        <v>3.1049737128719529E-2</v>
      </c>
      <c r="M58">
        <v>2.4689865673447984</v>
      </c>
      <c r="N58">
        <v>7.3784136289682806E-2</v>
      </c>
      <c r="O58">
        <v>7.2455661480953601E-2</v>
      </c>
      <c r="P58">
        <v>7.1137943553266733E-2</v>
      </c>
      <c r="Q58">
        <v>6.9825604066101041E-2</v>
      </c>
      <c r="R58">
        <v>6.8521332239717098E-2</v>
      </c>
      <c r="S58">
        <v>8.850492799612752</v>
      </c>
    </row>
    <row r="59" spans="1:19" x14ac:dyDescent="0.25">
      <c r="A59" s="78" t="str">
        <f t="shared" si="0"/>
        <v>4185</v>
      </c>
      <c r="B59" s="55">
        <v>41</v>
      </c>
      <c r="C59" s="55">
        <v>44</v>
      </c>
      <c r="D59" s="55">
        <v>8</v>
      </c>
      <c r="E59" s="56">
        <v>5</v>
      </c>
      <c r="F59" s="57">
        <v>5</v>
      </c>
      <c r="G59" s="58">
        <v>367810</v>
      </c>
      <c r="H59">
        <v>3.1649492944726895E-2</v>
      </c>
      <c r="I59">
        <v>3.1497240423044505E-2</v>
      </c>
      <c r="J59">
        <v>3.1350425491422203E-2</v>
      </c>
      <c r="K59">
        <v>3.1203610559799897E-2</v>
      </c>
      <c r="L59">
        <v>3.1062233218237676E-2</v>
      </c>
      <c r="M59">
        <v>2.3810119355101818</v>
      </c>
      <c r="N59">
        <v>7.3725564829667495E-2</v>
      </c>
      <c r="O59">
        <v>7.2415105625186924E-2</v>
      </c>
      <c r="P59">
        <v>7.1115521600826515E-2</v>
      </c>
      <c r="Q59">
        <v>6.9818656371496146E-2</v>
      </c>
      <c r="R59">
        <v>6.8529947527255913E-2</v>
      </c>
      <c r="S59">
        <v>8.4010548924716559</v>
      </c>
    </row>
    <row r="60" spans="1:19" x14ac:dyDescent="0.25">
      <c r="A60" s="78" t="str">
        <f t="shared" si="0"/>
        <v>4285</v>
      </c>
      <c r="B60" s="55">
        <v>42</v>
      </c>
      <c r="C60" s="55">
        <v>43</v>
      </c>
      <c r="D60" s="55">
        <v>8</v>
      </c>
      <c r="E60" s="56">
        <v>5</v>
      </c>
      <c r="F60" s="57">
        <v>5</v>
      </c>
      <c r="G60" s="58">
        <v>363530</v>
      </c>
      <c r="H60">
        <v>3.1642505432839106E-2</v>
      </c>
      <c r="I60">
        <v>3.149671278849063E-2</v>
      </c>
      <c r="J60">
        <v>3.1350920144142161E-2</v>
      </c>
      <c r="K60">
        <v>3.1210629109014388E-2</v>
      </c>
      <c r="L60">
        <v>3.1073088878496961E-2</v>
      </c>
      <c r="M60">
        <v>2.2986108436717738</v>
      </c>
      <c r="N60">
        <v>7.3666547465133556E-2</v>
      </c>
      <c r="O60">
        <v>7.2373669298269744E-2</v>
      </c>
      <c r="P60">
        <v>7.1089043545236985E-2</v>
      </c>
      <c r="Q60">
        <v>6.9809919401424919E-2</v>
      </c>
      <c r="R60">
        <v>6.8536296866833546E-2</v>
      </c>
      <c r="S60">
        <v>7.988262316727643</v>
      </c>
    </row>
    <row r="61" spans="1:19" x14ac:dyDescent="0.25">
      <c r="A61" s="78" t="str">
        <f t="shared" si="0"/>
        <v>4385</v>
      </c>
      <c r="B61" s="55">
        <v>43</v>
      </c>
      <c r="C61" s="55">
        <v>42</v>
      </c>
      <c r="D61" s="55">
        <v>8</v>
      </c>
      <c r="E61" s="56">
        <v>5</v>
      </c>
      <c r="F61" s="57">
        <v>5</v>
      </c>
      <c r="G61" s="58">
        <v>359000</v>
      </c>
      <c r="H61">
        <v>3.1637883008356543E-2</v>
      </c>
      <c r="I61">
        <v>3.1493036211699167E-2</v>
      </c>
      <c r="J61">
        <v>3.1353760445682451E-2</v>
      </c>
      <c r="K61">
        <v>3.1217270194986071E-2</v>
      </c>
      <c r="L61">
        <v>3.1083565459610028E-2</v>
      </c>
      <c r="M61">
        <v>2.216635097493036</v>
      </c>
      <c r="N61">
        <v>7.360445682451254E-2</v>
      </c>
      <c r="O61">
        <v>7.2328690807799439E-2</v>
      </c>
      <c r="P61">
        <v>7.1058495821727019E-2</v>
      </c>
      <c r="Q61">
        <v>6.9796657381615598E-2</v>
      </c>
      <c r="R61">
        <v>6.8540389972144844E-2</v>
      </c>
      <c r="S61">
        <v>7.6031922005571033</v>
      </c>
    </row>
    <row r="62" spans="1:19" x14ac:dyDescent="0.25">
      <c r="A62" s="78" t="str">
        <f t="shared" si="0"/>
        <v>4485</v>
      </c>
      <c r="B62" s="55">
        <v>44</v>
      </c>
      <c r="C62" s="55">
        <v>41</v>
      </c>
      <c r="D62" s="55">
        <v>8</v>
      </c>
      <c r="E62" s="56">
        <v>5</v>
      </c>
      <c r="F62" s="57">
        <v>5</v>
      </c>
      <c r="G62" s="58">
        <v>354200</v>
      </c>
      <c r="H62">
        <v>3.1321287408243928E-2</v>
      </c>
      <c r="I62">
        <v>3.1188594014680972E-2</v>
      </c>
      <c r="J62">
        <v>3.1058723884810843E-2</v>
      </c>
      <c r="K62">
        <v>3.092885375494071E-2</v>
      </c>
      <c r="L62">
        <v>3.0801806888763411E-2</v>
      </c>
      <c r="M62">
        <v>2.1515330321852062</v>
      </c>
      <c r="N62">
        <v>7.3540372670807458E-2</v>
      </c>
      <c r="O62">
        <v>7.2281197063805758E-2</v>
      </c>
      <c r="P62">
        <v>7.1027667984189718E-2</v>
      </c>
      <c r="Q62">
        <v>6.9782608695652171E-2</v>
      </c>
      <c r="R62">
        <v>6.8540372670807453E-2</v>
      </c>
      <c r="S62">
        <v>7.228619424054207</v>
      </c>
    </row>
    <row r="63" spans="1:19" x14ac:dyDescent="0.25">
      <c r="A63" s="78" t="str">
        <f t="shared" si="0"/>
        <v>4585</v>
      </c>
      <c r="B63" s="55">
        <v>45</v>
      </c>
      <c r="C63" s="55">
        <v>40</v>
      </c>
      <c r="D63" s="55">
        <v>8</v>
      </c>
      <c r="E63" s="56">
        <v>5</v>
      </c>
      <c r="F63" s="57">
        <v>5</v>
      </c>
      <c r="G63" s="58">
        <v>349120</v>
      </c>
      <c r="H63">
        <v>3.0493813015582034E-2</v>
      </c>
      <c r="I63">
        <v>3.0367781851512374E-2</v>
      </c>
      <c r="J63">
        <v>3.024461503208066E-2</v>
      </c>
      <c r="K63">
        <v>3.0124312557286894E-2</v>
      </c>
      <c r="L63">
        <v>3.0006874427131073E-2</v>
      </c>
      <c r="M63">
        <v>2.1143589596700276</v>
      </c>
      <c r="N63">
        <v>7.5850710357470208E-2</v>
      </c>
      <c r="O63">
        <v>7.4533111824014661E-2</v>
      </c>
      <c r="P63">
        <v>7.3221241979835011E-2</v>
      </c>
      <c r="Q63">
        <v>7.1917965169569206E-2</v>
      </c>
      <c r="R63">
        <v>7.0620417048579284E-2</v>
      </c>
      <c r="S63">
        <v>6.8225166131988999</v>
      </c>
    </row>
    <row r="64" spans="1:19" x14ac:dyDescent="0.25">
      <c r="A64" s="78" t="str">
        <f t="shared" si="0"/>
        <v>4685</v>
      </c>
      <c r="B64" s="55">
        <v>46</v>
      </c>
      <c r="C64" s="55">
        <v>39</v>
      </c>
      <c r="D64" s="55">
        <v>8</v>
      </c>
      <c r="E64" s="56">
        <v>5</v>
      </c>
      <c r="F64" s="57">
        <v>5</v>
      </c>
      <c r="G64" s="58">
        <v>343745</v>
      </c>
      <c r="H64">
        <v>3.0487716184962689E-2</v>
      </c>
      <c r="I64">
        <v>3.0365532589564939E-2</v>
      </c>
      <c r="J64">
        <v>3.0246258127390943E-2</v>
      </c>
      <c r="K64">
        <v>3.0129892798440704E-2</v>
      </c>
      <c r="L64">
        <v>3.0013527469490466E-2</v>
      </c>
      <c r="M64">
        <v>2.0109965235857974</v>
      </c>
      <c r="N64">
        <v>7.5777102212395822E-2</v>
      </c>
      <c r="O64">
        <v>7.4476719661376894E-2</v>
      </c>
      <c r="P64">
        <v>7.3185064510029235E-2</v>
      </c>
      <c r="Q64">
        <v>7.1896318491905337E-2</v>
      </c>
      <c r="R64">
        <v>7.0613390740228946E-2</v>
      </c>
      <c r="S64">
        <v>6.4773363976203289</v>
      </c>
    </row>
    <row r="65" spans="1:19" x14ac:dyDescent="0.25">
      <c r="A65" s="78" t="str">
        <f t="shared" si="0"/>
        <v>4785</v>
      </c>
      <c r="B65" s="55">
        <v>47</v>
      </c>
      <c r="C65" s="55">
        <v>38</v>
      </c>
      <c r="D65" s="55">
        <v>8</v>
      </c>
      <c r="E65" s="56">
        <v>5</v>
      </c>
      <c r="F65" s="57">
        <v>5</v>
      </c>
      <c r="G65" s="58">
        <v>338080</v>
      </c>
      <c r="H65">
        <v>3.0477993374349265E-2</v>
      </c>
      <c r="I65">
        <v>3.0359678182678655E-2</v>
      </c>
      <c r="J65">
        <v>3.0244320870799812E-2</v>
      </c>
      <c r="K65">
        <v>3.0131921438712732E-2</v>
      </c>
      <c r="L65">
        <v>3.0019522006625651E-2</v>
      </c>
      <c r="M65">
        <v>1.9118906767628963</v>
      </c>
      <c r="N65">
        <v>7.5701017510648366E-2</v>
      </c>
      <c r="O65">
        <v>7.4420255560814011E-2</v>
      </c>
      <c r="P65">
        <v>7.3142451490771421E-2</v>
      </c>
      <c r="Q65">
        <v>7.1873521060104112E-2</v>
      </c>
      <c r="R65">
        <v>7.0607548509228582E-2</v>
      </c>
      <c r="S65">
        <v>6.1549455750118316</v>
      </c>
    </row>
    <row r="66" spans="1:19" x14ac:dyDescent="0.25">
      <c r="A66" s="78" t="str">
        <f t="shared" si="0"/>
        <v>4885</v>
      </c>
      <c r="B66" s="55">
        <v>48</v>
      </c>
      <c r="C66" s="55">
        <v>37</v>
      </c>
      <c r="D66" s="55">
        <v>8</v>
      </c>
      <c r="E66" s="56">
        <v>5</v>
      </c>
      <c r="F66" s="57">
        <v>5</v>
      </c>
      <c r="G66" s="58">
        <v>332115</v>
      </c>
      <c r="H66">
        <v>3.0471372867831924E-2</v>
      </c>
      <c r="I66">
        <v>3.0356954669316351E-2</v>
      </c>
      <c r="J66">
        <v>3.0242536470800777E-2</v>
      </c>
      <c r="K66">
        <v>3.0134140282733389E-2</v>
      </c>
      <c r="L66">
        <v>3.0025744094666004E-2</v>
      </c>
      <c r="M66">
        <v>1.8091956099543833</v>
      </c>
      <c r="N66">
        <v>7.5627418213570607E-2</v>
      </c>
      <c r="O66">
        <v>7.4359785014227006E-2</v>
      </c>
      <c r="P66">
        <v>7.3101184830555679E-2</v>
      </c>
      <c r="Q66">
        <v>7.1848606657332545E-2</v>
      </c>
      <c r="R66">
        <v>7.0602050494557603E-2</v>
      </c>
      <c r="S66">
        <v>5.850060972855788</v>
      </c>
    </row>
    <row r="67" spans="1:19" x14ac:dyDescent="0.25">
      <c r="A67" s="78" t="str">
        <f t="shared" si="0"/>
        <v>4985</v>
      </c>
      <c r="B67" s="55">
        <v>49</v>
      </c>
      <c r="C67" s="55">
        <v>36</v>
      </c>
      <c r="D67" s="55">
        <v>8</v>
      </c>
      <c r="E67" s="56">
        <v>5</v>
      </c>
      <c r="F67" s="57">
        <v>5</v>
      </c>
      <c r="G67" s="58">
        <v>325865</v>
      </c>
      <c r="H67">
        <v>3.0460466757706414E-2</v>
      </c>
      <c r="I67">
        <v>3.0349991560922468E-2</v>
      </c>
      <c r="J67">
        <v>3.0242585119604745E-2</v>
      </c>
      <c r="K67">
        <v>3.0135178678287022E-2</v>
      </c>
      <c r="L67">
        <v>3.0033909747901738E-2</v>
      </c>
      <c r="M67">
        <v>1.7125588817455082</v>
      </c>
      <c r="N67">
        <v>7.5549690822886775E-2</v>
      </c>
      <c r="O67">
        <v>7.4300707348134959E-2</v>
      </c>
      <c r="P67">
        <v>7.3057861384315595E-2</v>
      </c>
      <c r="Q67">
        <v>7.1821152931428656E-2</v>
      </c>
      <c r="R67">
        <v>7.0593650744940395E-2</v>
      </c>
      <c r="S67">
        <v>5.5651297316373345</v>
      </c>
    </row>
    <row r="68" spans="1:19" x14ac:dyDescent="0.25">
      <c r="A68" s="78" t="str">
        <f t="shared" ref="A68:A131" si="1">B68&amp;D68&amp;E68</f>
        <v>5085</v>
      </c>
      <c r="B68" s="55">
        <v>50</v>
      </c>
      <c r="C68" s="55">
        <v>35</v>
      </c>
      <c r="D68" s="55">
        <v>8</v>
      </c>
      <c r="E68" s="56">
        <v>5</v>
      </c>
      <c r="F68" s="57">
        <v>5</v>
      </c>
      <c r="G68" s="58">
        <v>319350</v>
      </c>
      <c r="H68">
        <v>3.005479881008298E-2</v>
      </c>
      <c r="I68">
        <v>2.995146391106936E-2</v>
      </c>
      <c r="J68">
        <v>2.9848129012055739E-2</v>
      </c>
      <c r="K68">
        <v>2.9751056834194458E-2</v>
      </c>
      <c r="L68">
        <v>2.9657116016909346E-2</v>
      </c>
      <c r="M68">
        <v>1.6444653201816188</v>
      </c>
      <c r="N68">
        <v>7.5472052606857673E-2</v>
      </c>
      <c r="O68">
        <v>7.4238296539846566E-2</v>
      </c>
      <c r="P68">
        <v>7.3013934554563953E-2</v>
      </c>
      <c r="Q68">
        <v>7.1798966651009863E-2</v>
      </c>
      <c r="R68">
        <v>7.0587130108031942E-2</v>
      </c>
      <c r="S68">
        <v>5.2850133082824486</v>
      </c>
    </row>
    <row r="69" spans="1:19" x14ac:dyDescent="0.25">
      <c r="A69" s="78" t="str">
        <f t="shared" si="1"/>
        <v>5185</v>
      </c>
      <c r="B69" s="55">
        <v>51</v>
      </c>
      <c r="C69" s="55">
        <v>34</v>
      </c>
      <c r="D69" s="55">
        <v>8</v>
      </c>
      <c r="E69" s="56">
        <v>5</v>
      </c>
      <c r="F69" s="57">
        <v>5</v>
      </c>
      <c r="G69" s="58">
        <v>312580</v>
      </c>
      <c r="H69">
        <v>2.9208522618209738E-2</v>
      </c>
      <c r="I69">
        <v>2.9112547187919894E-2</v>
      </c>
      <c r="J69">
        <v>2.9019770938639708E-2</v>
      </c>
      <c r="K69">
        <v>2.8930193870369186E-2</v>
      </c>
      <c r="L69">
        <v>2.8843815983108326E-2</v>
      </c>
      <c r="M69">
        <v>1.6310448525177554</v>
      </c>
      <c r="N69">
        <v>7.7378591080683345E-2</v>
      </c>
      <c r="O69">
        <v>7.6111715400857385E-2</v>
      </c>
      <c r="P69">
        <v>7.4851238083050733E-2</v>
      </c>
      <c r="Q69">
        <v>7.3597159127263417E-2</v>
      </c>
      <c r="R69">
        <v>7.2352677714505084E-2</v>
      </c>
      <c r="S69">
        <v>5.0326700364706634</v>
      </c>
    </row>
    <row r="70" spans="1:19" x14ac:dyDescent="0.25">
      <c r="A70" s="78" t="str">
        <f t="shared" si="1"/>
        <v>5285</v>
      </c>
      <c r="B70" s="55">
        <v>52</v>
      </c>
      <c r="C70" s="55">
        <v>33</v>
      </c>
      <c r="D70" s="55">
        <v>8</v>
      </c>
      <c r="E70" s="56">
        <v>5</v>
      </c>
      <c r="F70" s="57">
        <v>5</v>
      </c>
      <c r="G70" s="58">
        <v>305595</v>
      </c>
      <c r="H70">
        <v>2.9202048462834796E-2</v>
      </c>
      <c r="I70">
        <v>2.9110423927093048E-2</v>
      </c>
      <c r="J70">
        <v>2.9022071696199216E-2</v>
      </c>
      <c r="K70">
        <v>2.8936991770153308E-2</v>
      </c>
      <c r="L70">
        <v>2.8855184148955316E-2</v>
      </c>
      <c r="M70">
        <v>1.584368199741488</v>
      </c>
      <c r="N70">
        <v>7.7298385117557558E-2</v>
      </c>
      <c r="O70">
        <v>7.6048364665652249E-2</v>
      </c>
      <c r="P70">
        <v>7.4808161128290709E-2</v>
      </c>
      <c r="Q70">
        <v>7.3574502200625017E-2</v>
      </c>
      <c r="R70">
        <v>7.2350660187503066E-2</v>
      </c>
      <c r="S70">
        <v>4.7919141347207903</v>
      </c>
    </row>
    <row r="71" spans="1:19" x14ac:dyDescent="0.25">
      <c r="A71" s="78" t="str">
        <f t="shared" si="1"/>
        <v>5385</v>
      </c>
      <c r="B71" s="55">
        <v>53</v>
      </c>
      <c r="C71" s="55">
        <v>32</v>
      </c>
      <c r="D71" s="55">
        <v>8</v>
      </c>
      <c r="E71" s="56">
        <v>5</v>
      </c>
      <c r="F71" s="57">
        <v>5</v>
      </c>
      <c r="G71" s="58">
        <v>298415</v>
      </c>
      <c r="H71">
        <v>2.9194242916743461E-2</v>
      </c>
      <c r="I71">
        <v>2.9107115929159058E-2</v>
      </c>
      <c r="J71">
        <v>2.9019988941574652E-2</v>
      </c>
      <c r="K71">
        <v>2.893956402995828E-2</v>
      </c>
      <c r="L71">
        <v>2.8862490156325922E-2</v>
      </c>
      <c r="M71">
        <v>1.5395405726923914</v>
      </c>
      <c r="N71">
        <v>7.7217968265670289E-2</v>
      </c>
      <c r="O71">
        <v>7.5988137325536581E-2</v>
      </c>
      <c r="P71">
        <v>7.4765008461370908E-2</v>
      </c>
      <c r="Q71">
        <v>7.3551932711157286E-2</v>
      </c>
      <c r="R71">
        <v>7.2352261112879721E-2</v>
      </c>
      <c r="S71">
        <v>4.5190422733441684</v>
      </c>
    </row>
    <row r="72" spans="1:19" x14ac:dyDescent="0.25">
      <c r="A72" s="78" t="str">
        <f t="shared" si="1"/>
        <v>5485</v>
      </c>
      <c r="B72" s="55">
        <v>54</v>
      </c>
      <c r="C72" s="55">
        <v>31</v>
      </c>
      <c r="D72" s="55">
        <v>8</v>
      </c>
      <c r="E72" s="56">
        <v>5</v>
      </c>
      <c r="F72" s="57">
        <v>5</v>
      </c>
      <c r="G72" s="58">
        <v>291055</v>
      </c>
      <c r="H72">
        <v>2.9186923433715276E-2</v>
      </c>
      <c r="I72">
        <v>2.9104464791877824E-2</v>
      </c>
      <c r="J72">
        <v>2.9022006150040372E-2</v>
      </c>
      <c r="K72">
        <v>2.894641906168937E-2</v>
      </c>
      <c r="L72">
        <v>2.88742677500816E-2</v>
      </c>
      <c r="M72">
        <v>1.4979471233959218</v>
      </c>
      <c r="N72">
        <v>7.7136623662194426E-2</v>
      </c>
      <c r="O72">
        <v>7.5927230248578448E-2</v>
      </c>
      <c r="P72">
        <v>7.4724708388448913E-2</v>
      </c>
      <c r="Q72">
        <v>7.3535929635292305E-2</v>
      </c>
      <c r="R72">
        <v>7.235402243562214E-2</v>
      </c>
      <c r="S72">
        <v>4.2401882805655289</v>
      </c>
    </row>
    <row r="73" spans="1:19" x14ac:dyDescent="0.25">
      <c r="A73" s="78" t="str">
        <f t="shared" si="1"/>
        <v>5585</v>
      </c>
      <c r="B73" s="55">
        <v>55</v>
      </c>
      <c r="C73" s="55">
        <v>30</v>
      </c>
      <c r="D73" s="55">
        <v>8</v>
      </c>
      <c r="E73" s="56">
        <v>5</v>
      </c>
      <c r="F73" s="57">
        <v>5</v>
      </c>
      <c r="G73" s="58">
        <v>283540</v>
      </c>
      <c r="H73">
        <v>2.9036467517810537E-2</v>
      </c>
      <c r="I73">
        <v>2.8962403893630528E-2</v>
      </c>
      <c r="J73">
        <v>2.8888340269450519E-2</v>
      </c>
      <c r="K73">
        <v>2.8817803484517176E-2</v>
      </c>
      <c r="L73">
        <v>2.8754320378077167E-2</v>
      </c>
      <c r="M73">
        <v>1.4595048317697679</v>
      </c>
      <c r="N73">
        <v>7.7057910700430277E-2</v>
      </c>
      <c r="O73">
        <v>7.5869365874303443E-2</v>
      </c>
      <c r="P73">
        <v>7.4687874726669962E-2</v>
      </c>
      <c r="Q73">
        <v>7.3520490936023142E-2</v>
      </c>
      <c r="R73">
        <v>7.2360160823869646E-2</v>
      </c>
      <c r="S73">
        <v>3.9728503914791564</v>
      </c>
    </row>
    <row r="74" spans="1:19" x14ac:dyDescent="0.25">
      <c r="A74" s="78" t="str">
        <f t="shared" si="1"/>
        <v>18105</v>
      </c>
      <c r="B74" s="55">
        <v>18</v>
      </c>
      <c r="C74" s="55">
        <v>67</v>
      </c>
      <c r="D74" s="55">
        <v>10</v>
      </c>
      <c r="E74" s="56">
        <v>5</v>
      </c>
      <c r="F74" s="57">
        <v>5</v>
      </c>
      <c r="G74" s="58">
        <v>506702</v>
      </c>
      <c r="H74">
        <v>3.5212018109263436E-2</v>
      </c>
      <c r="I74">
        <v>3.4925853854928537E-2</v>
      </c>
      <c r="J74">
        <v>3.4641663147175261E-2</v>
      </c>
      <c r="K74">
        <v>3.4359445986003607E-2</v>
      </c>
      <c r="L74">
        <v>3.4081175917995192E-2</v>
      </c>
      <c r="M74">
        <v>4.6809840892674588</v>
      </c>
      <c r="N74">
        <v>6.9745136194449595E-2</v>
      </c>
      <c r="O74">
        <v>6.8264976258234619E-2</v>
      </c>
      <c r="P74">
        <v>6.6788763415182889E-2</v>
      </c>
      <c r="Q74">
        <v>6.531847121187602E-2</v>
      </c>
      <c r="R74">
        <v>6.3852126101732382E-2</v>
      </c>
      <c r="S74">
        <v>33.120260034497598</v>
      </c>
    </row>
    <row r="75" spans="1:19" x14ac:dyDescent="0.25">
      <c r="A75" s="78" t="str">
        <f t="shared" si="1"/>
        <v>19105</v>
      </c>
      <c r="B75" s="55">
        <v>19</v>
      </c>
      <c r="C75" s="55">
        <v>66</v>
      </c>
      <c r="D75" s="55">
        <v>10</v>
      </c>
      <c r="E75" s="56">
        <v>5</v>
      </c>
      <c r="F75" s="57">
        <v>5</v>
      </c>
      <c r="G75" s="58">
        <v>505697</v>
      </c>
      <c r="H75">
        <v>3.5210808053043621E-2</v>
      </c>
      <c r="I75">
        <v>3.4928030025885064E-2</v>
      </c>
      <c r="J75">
        <v>3.4647229467447901E-2</v>
      </c>
      <c r="K75">
        <v>3.4370383846453509E-2</v>
      </c>
      <c r="L75">
        <v>3.4095515694180505E-2</v>
      </c>
      <c r="M75">
        <v>4.5586329363235301</v>
      </c>
      <c r="N75">
        <v>6.9723569647437103E-2</v>
      </c>
      <c r="O75">
        <v>6.8252332918724054E-2</v>
      </c>
      <c r="P75">
        <v>6.6787028596175177E-2</v>
      </c>
      <c r="Q75">
        <v>6.5325679211069076E-2</v>
      </c>
      <c r="R75">
        <v>6.3870262232127148E-2</v>
      </c>
      <c r="S75">
        <v>31.125001730285131</v>
      </c>
    </row>
    <row r="76" spans="1:19" x14ac:dyDescent="0.25">
      <c r="A76" s="78" t="str">
        <f t="shared" si="1"/>
        <v>20105</v>
      </c>
      <c r="B76" s="55">
        <v>20</v>
      </c>
      <c r="C76" s="55">
        <v>65</v>
      </c>
      <c r="D76" s="55">
        <v>10</v>
      </c>
      <c r="E76" s="56">
        <v>5</v>
      </c>
      <c r="F76" s="57">
        <v>5</v>
      </c>
      <c r="G76" s="58">
        <v>504662</v>
      </c>
      <c r="H76">
        <v>3.5209704713253624E-2</v>
      </c>
      <c r="I76">
        <v>3.4930309791504015E-2</v>
      </c>
      <c r="J76">
        <v>3.4652896394022137E-2</v>
      </c>
      <c r="K76">
        <v>3.4379446045075715E-2</v>
      </c>
      <c r="L76">
        <v>3.4107977220397018E-2</v>
      </c>
      <c r="M76">
        <v>4.4385133019724092</v>
      </c>
      <c r="N76">
        <v>6.9702097641589814E-2</v>
      </c>
      <c r="O76">
        <v>6.8241714256274497E-2</v>
      </c>
      <c r="P76">
        <v>6.6785293919494629E-2</v>
      </c>
      <c r="Q76">
        <v>6.5332836631250224E-2</v>
      </c>
      <c r="R76">
        <v>6.3888305440076731E-2</v>
      </c>
      <c r="S76">
        <v>29.246687882186492</v>
      </c>
    </row>
    <row r="77" spans="1:19" x14ac:dyDescent="0.25">
      <c r="A77" s="78" t="str">
        <f t="shared" si="1"/>
        <v>21105</v>
      </c>
      <c r="B77" s="55">
        <v>21</v>
      </c>
      <c r="C77" s="55">
        <v>64</v>
      </c>
      <c r="D77" s="55">
        <v>10</v>
      </c>
      <c r="E77" s="56">
        <v>5</v>
      </c>
      <c r="F77" s="57">
        <v>5</v>
      </c>
      <c r="G77" s="58">
        <v>503581</v>
      </c>
      <c r="H77">
        <v>3.5207841439609519E-2</v>
      </c>
      <c r="I77">
        <v>3.4931818317212128E-2</v>
      </c>
      <c r="J77">
        <v>3.4659766750532686E-2</v>
      </c>
      <c r="K77">
        <v>3.4389700961712219E-2</v>
      </c>
      <c r="L77">
        <v>3.4121620950750726E-2</v>
      </c>
      <c r="M77">
        <v>4.3141858012911527</v>
      </c>
      <c r="N77">
        <v>6.9678959293539663E-2</v>
      </c>
      <c r="O77">
        <v>6.8227355678629656E-2</v>
      </c>
      <c r="P77">
        <v>6.6781709397296565E-2</v>
      </c>
      <c r="Q77">
        <v>6.5342020449540392E-2</v>
      </c>
      <c r="R77">
        <v>6.3906303057502167E-2</v>
      </c>
      <c r="S77">
        <v>27.421413834120031</v>
      </c>
    </row>
    <row r="78" spans="1:19" x14ac:dyDescent="0.25">
      <c r="A78" s="78" t="str">
        <f t="shared" si="1"/>
        <v>22105</v>
      </c>
      <c r="B78" s="55">
        <v>22</v>
      </c>
      <c r="C78" s="55">
        <v>63</v>
      </c>
      <c r="D78" s="55">
        <v>10</v>
      </c>
      <c r="E78" s="56">
        <v>5</v>
      </c>
      <c r="F78" s="57">
        <v>5</v>
      </c>
      <c r="G78" s="58">
        <v>502445</v>
      </c>
      <c r="H78">
        <v>3.5207833693240057E-2</v>
      </c>
      <c r="I78">
        <v>3.4935167033207613E-2</v>
      </c>
      <c r="J78">
        <v>3.4666480908358131E-2</v>
      </c>
      <c r="K78">
        <v>3.4399785051100119E-2</v>
      </c>
      <c r="L78">
        <v>3.4137069729025069E-2</v>
      </c>
      <c r="M78">
        <v>4.2127416931206403</v>
      </c>
      <c r="N78">
        <v>6.9655385166535647E-2</v>
      </c>
      <c r="O78">
        <v>6.8214431430305811E-2</v>
      </c>
      <c r="P78">
        <v>6.6779448496850399E-2</v>
      </c>
      <c r="Q78">
        <v>6.5350436366169426E-2</v>
      </c>
      <c r="R78">
        <v>6.3925404770671421E-2</v>
      </c>
      <c r="S78">
        <v>25.773726477524903</v>
      </c>
    </row>
    <row r="79" spans="1:19" x14ac:dyDescent="0.25">
      <c r="A79" s="78" t="str">
        <f t="shared" si="1"/>
        <v>23105</v>
      </c>
      <c r="B79" s="55">
        <v>23</v>
      </c>
      <c r="C79" s="55">
        <v>62</v>
      </c>
      <c r="D79" s="55">
        <v>10</v>
      </c>
      <c r="E79" s="56">
        <v>5</v>
      </c>
      <c r="F79" s="57">
        <v>5</v>
      </c>
      <c r="G79" s="58">
        <v>501238</v>
      </c>
      <c r="H79">
        <v>3.5204832833903257E-2</v>
      </c>
      <c r="I79">
        <v>3.4937494762966891E-2</v>
      </c>
      <c r="J79">
        <v>3.4672151752261404E-2</v>
      </c>
      <c r="K79">
        <v>3.4410798862017644E-2</v>
      </c>
      <c r="L79">
        <v>3.4151441032004758E-2</v>
      </c>
      <c r="M79">
        <v>4.0984262964898912</v>
      </c>
      <c r="N79">
        <v>6.9631592177767848E-2</v>
      </c>
      <c r="O79">
        <v>6.8201133992235222E-2</v>
      </c>
      <c r="P79">
        <v>6.6776660987395209E-2</v>
      </c>
      <c r="Q79">
        <v>6.5358173163247796E-2</v>
      </c>
      <c r="R79">
        <v>6.3945670519792996E-2</v>
      </c>
      <c r="S79">
        <v>24.167942175174268</v>
      </c>
    </row>
    <row r="80" spans="1:19" x14ac:dyDescent="0.25">
      <c r="A80" s="78" t="str">
        <f t="shared" si="1"/>
        <v>24105</v>
      </c>
      <c r="B80" s="55">
        <v>24</v>
      </c>
      <c r="C80" s="55">
        <v>61</v>
      </c>
      <c r="D80" s="55">
        <v>10</v>
      </c>
      <c r="E80" s="56">
        <v>5</v>
      </c>
      <c r="F80" s="57">
        <v>5</v>
      </c>
      <c r="G80" s="58">
        <v>499955</v>
      </c>
      <c r="H80">
        <v>3.5205168465161862E-2</v>
      </c>
      <c r="I80">
        <v>3.4941144703023272E-2</v>
      </c>
      <c r="J80">
        <v>3.467912112090088E-2</v>
      </c>
      <c r="K80">
        <v>3.4421097898810891E-2</v>
      </c>
      <c r="L80">
        <v>3.4167075036753307E-2</v>
      </c>
      <c r="M80">
        <v>3.9861767559080317</v>
      </c>
      <c r="N80">
        <v>6.9604264383794537E-2</v>
      </c>
      <c r="O80">
        <v>6.8186136752307711E-2</v>
      </c>
      <c r="P80">
        <v>6.6774009660869479E-2</v>
      </c>
      <c r="Q80">
        <v>6.5365882929463645E-2</v>
      </c>
      <c r="R80">
        <v>6.3965756918122632E-2</v>
      </c>
      <c r="S80">
        <v>22.723949155423988</v>
      </c>
    </row>
    <row r="81" spans="1:19" x14ac:dyDescent="0.25">
      <c r="A81" s="78" t="str">
        <f t="shared" si="1"/>
        <v>25105</v>
      </c>
      <c r="B81" s="55">
        <v>25</v>
      </c>
      <c r="C81" s="55">
        <v>60</v>
      </c>
      <c r="D81" s="55">
        <v>10</v>
      </c>
      <c r="E81" s="56">
        <v>5</v>
      </c>
      <c r="F81" s="57">
        <v>5</v>
      </c>
      <c r="G81" s="58">
        <v>498587</v>
      </c>
      <c r="H81">
        <v>3.497684456273429E-2</v>
      </c>
      <c r="I81">
        <v>3.4722124724471358E-2</v>
      </c>
      <c r="J81">
        <v>3.446941055422624E-2</v>
      </c>
      <c r="K81">
        <v>3.4220707720016764E-2</v>
      </c>
      <c r="L81">
        <v>3.397401055382511E-2</v>
      </c>
      <c r="M81">
        <v>3.8904885205591002</v>
      </c>
      <c r="N81">
        <v>6.957662353811872E-2</v>
      </c>
      <c r="O81">
        <v>6.8170650257628057E-2</v>
      </c>
      <c r="P81">
        <v>6.6768688313173022E-2</v>
      </c>
      <c r="Q81">
        <v>6.5374749040789271E-2</v>
      </c>
      <c r="R81">
        <v>6.3984821104441147E-2</v>
      </c>
      <c r="S81">
        <v>21.31136190875414</v>
      </c>
    </row>
    <row r="82" spans="1:19" x14ac:dyDescent="0.25">
      <c r="A82" s="78" t="str">
        <f t="shared" si="1"/>
        <v>26105</v>
      </c>
      <c r="B82" s="55">
        <v>26</v>
      </c>
      <c r="C82" s="55">
        <v>59</v>
      </c>
      <c r="D82" s="55">
        <v>10</v>
      </c>
      <c r="E82" s="56">
        <v>5</v>
      </c>
      <c r="F82" s="57">
        <v>5</v>
      </c>
      <c r="G82" s="58">
        <v>497127</v>
      </c>
      <c r="H82">
        <v>3.4749671613088812E-2</v>
      </c>
      <c r="I82">
        <v>3.4504261486501438E-2</v>
      </c>
      <c r="J82">
        <v>3.4260862918328715E-2</v>
      </c>
      <c r="K82">
        <v>3.4021487466985301E-2</v>
      </c>
      <c r="L82">
        <v>3.3786135132471182E-2</v>
      </c>
      <c r="M82">
        <v>3.8791355126557199</v>
      </c>
      <c r="N82">
        <v>7.0332128409842959E-2</v>
      </c>
      <c r="O82">
        <v>6.8899898818611749E-2</v>
      </c>
      <c r="P82">
        <v>6.7471692344209827E-2</v>
      </c>
      <c r="Q82">
        <v>6.6051532103466523E-2</v>
      </c>
      <c r="R82">
        <v>6.4635394979552507E-2</v>
      </c>
      <c r="S82">
        <v>19.300836607144653</v>
      </c>
    </row>
    <row r="83" spans="1:19" x14ac:dyDescent="0.25">
      <c r="A83" s="78" t="str">
        <f t="shared" si="1"/>
        <v>27105</v>
      </c>
      <c r="B83" s="55">
        <v>27</v>
      </c>
      <c r="C83" s="55">
        <v>58</v>
      </c>
      <c r="D83" s="55">
        <v>10</v>
      </c>
      <c r="E83" s="56">
        <v>5</v>
      </c>
      <c r="F83" s="57">
        <v>5</v>
      </c>
      <c r="G83" s="58">
        <v>495567</v>
      </c>
      <c r="H83">
        <v>3.4748076445768182E-2</v>
      </c>
      <c r="I83">
        <v>3.4505929571581641E-2</v>
      </c>
      <c r="J83">
        <v>3.426781847863155E-2</v>
      </c>
      <c r="K83">
        <v>3.4033743166917894E-2</v>
      </c>
      <c r="L83">
        <v>3.3801685745822464E-2</v>
      </c>
      <c r="M83">
        <v>3.7635556847005551</v>
      </c>
      <c r="N83">
        <v>7.0301291248206596E-2</v>
      </c>
      <c r="O83">
        <v>6.8880696252978907E-2</v>
      </c>
      <c r="P83">
        <v>6.7466154929605893E-2</v>
      </c>
      <c r="Q83">
        <v>6.6057667278087526E-2</v>
      </c>
      <c r="R83">
        <v>6.465523329842382E-2</v>
      </c>
      <c r="S83">
        <v>18.150754590196684</v>
      </c>
    </row>
    <row r="84" spans="1:19" x14ac:dyDescent="0.25">
      <c r="A84" s="78" t="str">
        <f t="shared" si="1"/>
        <v>28105</v>
      </c>
      <c r="B84" s="55">
        <v>28</v>
      </c>
      <c r="C84" s="55">
        <v>57</v>
      </c>
      <c r="D84" s="55">
        <v>10</v>
      </c>
      <c r="E84" s="56">
        <v>5</v>
      </c>
      <c r="F84" s="57">
        <v>5</v>
      </c>
      <c r="G84" s="58">
        <v>493895</v>
      </c>
      <c r="H84">
        <v>3.474625173366809E-2</v>
      </c>
      <c r="I84">
        <v>3.4507334554915517E-2</v>
      </c>
      <c r="J84">
        <v>3.4274491541724454E-2</v>
      </c>
      <c r="K84">
        <v>3.4043673250387228E-2</v>
      </c>
      <c r="L84">
        <v>3.3816904402757669E-2</v>
      </c>
      <c r="M84">
        <v>3.6558215815102399</v>
      </c>
      <c r="N84">
        <v>7.0267971937355109E-2</v>
      </c>
      <c r="O84">
        <v>6.8860790248939555E-2</v>
      </c>
      <c r="P84">
        <v>6.7457658004231674E-2</v>
      </c>
      <c r="Q84">
        <v>6.6062624646939128E-2</v>
      </c>
      <c r="R84">
        <v>6.4675690177061929E-2</v>
      </c>
      <c r="S84">
        <v>17.073825408234544</v>
      </c>
    </row>
    <row r="85" spans="1:19" x14ac:dyDescent="0.25">
      <c r="A85" s="78" t="str">
        <f t="shared" si="1"/>
        <v>29105</v>
      </c>
      <c r="B85" s="55">
        <v>29</v>
      </c>
      <c r="C85" s="55">
        <v>56</v>
      </c>
      <c r="D85" s="55">
        <v>10</v>
      </c>
      <c r="E85" s="56">
        <v>5</v>
      </c>
      <c r="F85" s="57">
        <v>5</v>
      </c>
      <c r="G85" s="58">
        <v>492112</v>
      </c>
      <c r="H85">
        <v>3.4742091231264427E-2</v>
      </c>
      <c r="I85">
        <v>3.4510436648567809E-2</v>
      </c>
      <c r="J85">
        <v>3.4280814123614139E-2</v>
      </c>
      <c r="K85">
        <v>3.4055255714146374E-2</v>
      </c>
      <c r="L85">
        <v>3.3833761420164518E-2</v>
      </c>
      <c r="M85">
        <v>3.5499886204766393</v>
      </c>
      <c r="N85">
        <v>7.0234011769678445E-2</v>
      </c>
      <c r="O85">
        <v>6.8837988100269851E-2</v>
      </c>
      <c r="P85">
        <v>6.7450092661833078E-2</v>
      </c>
      <c r="Q85">
        <v>6.6068293396625163E-2</v>
      </c>
      <c r="R85">
        <v>6.4694622362389057E-2</v>
      </c>
      <c r="S85">
        <v>16.059799395259617</v>
      </c>
    </row>
    <row r="86" spans="1:19" x14ac:dyDescent="0.25">
      <c r="A86" s="78" t="str">
        <f t="shared" si="1"/>
        <v>30105</v>
      </c>
      <c r="B86" s="55">
        <v>30</v>
      </c>
      <c r="C86" s="55">
        <v>55</v>
      </c>
      <c r="D86" s="55">
        <v>10</v>
      </c>
      <c r="E86" s="56">
        <v>5</v>
      </c>
      <c r="F86" s="57">
        <v>5</v>
      </c>
      <c r="G86" s="58">
        <v>490214</v>
      </c>
      <c r="H86">
        <v>3.4739929908162555E-2</v>
      </c>
      <c r="I86">
        <v>3.4511458261085974E-2</v>
      </c>
      <c r="J86">
        <v>3.4287066464850045E-2</v>
      </c>
      <c r="K86">
        <v>3.4066754519454769E-2</v>
      </c>
      <c r="L86">
        <v>3.3848482499479818E-2</v>
      </c>
      <c r="M86">
        <v>3.4460092939002149</v>
      </c>
      <c r="N86">
        <v>7.0197913564280096E-2</v>
      </c>
      <c r="O86">
        <v>6.881688405471896E-2</v>
      </c>
      <c r="P86">
        <v>6.744197432141881E-2</v>
      </c>
      <c r="Q86">
        <v>6.6073184364379645E-2</v>
      </c>
      <c r="R86">
        <v>6.4712554109021769E-2</v>
      </c>
      <c r="S86">
        <v>15.076776673044833</v>
      </c>
    </row>
    <row r="87" spans="1:19" x14ac:dyDescent="0.25">
      <c r="A87" s="78" t="str">
        <f t="shared" si="1"/>
        <v>31105</v>
      </c>
      <c r="B87" s="55">
        <v>31</v>
      </c>
      <c r="C87" s="55">
        <v>54</v>
      </c>
      <c r="D87" s="55">
        <v>10</v>
      </c>
      <c r="E87" s="56">
        <v>5</v>
      </c>
      <c r="F87" s="57">
        <v>5</v>
      </c>
      <c r="G87" s="58">
        <v>488184</v>
      </c>
      <c r="H87">
        <v>3.4736902479393018E-2</v>
      </c>
      <c r="I87">
        <v>3.4513626009865135E-2</v>
      </c>
      <c r="J87">
        <v>3.4294446356291891E-2</v>
      </c>
      <c r="K87">
        <v>3.407731511069597E-2</v>
      </c>
      <c r="L87">
        <v>3.3864280681054681E-2</v>
      </c>
      <c r="M87">
        <v>3.3384461596447239</v>
      </c>
      <c r="N87">
        <v>7.0160021631188244E-2</v>
      </c>
      <c r="O87">
        <v>6.8793733510315785E-2</v>
      </c>
      <c r="P87">
        <v>6.743154220539796E-2</v>
      </c>
      <c r="Q87">
        <v>6.6079592940366749E-2</v>
      </c>
      <c r="R87">
        <v>6.4731740491290171E-2</v>
      </c>
      <c r="S87">
        <v>14.184399734526327</v>
      </c>
    </row>
    <row r="88" spans="1:19" x14ac:dyDescent="0.25">
      <c r="A88" s="78" t="str">
        <f t="shared" si="1"/>
        <v>32105</v>
      </c>
      <c r="B88" s="55">
        <v>32</v>
      </c>
      <c r="C88" s="55">
        <v>53</v>
      </c>
      <c r="D88" s="55">
        <v>10</v>
      </c>
      <c r="E88" s="56">
        <v>5</v>
      </c>
      <c r="F88" s="57">
        <v>5</v>
      </c>
      <c r="G88" s="58">
        <v>486027</v>
      </c>
      <c r="H88">
        <v>3.4734695809080562E-2</v>
      </c>
      <c r="I88">
        <v>3.4516600929577985E-2</v>
      </c>
      <c r="J88">
        <v>3.4300563548938637E-2</v>
      </c>
      <c r="K88">
        <v>3.4088641166025758E-2</v>
      </c>
      <c r="L88">
        <v>3.3880833780839337E-2</v>
      </c>
      <c r="M88">
        <v>3.2462908439243088</v>
      </c>
      <c r="N88">
        <v>7.0121618757805634E-2</v>
      </c>
      <c r="O88">
        <v>6.8767784505799054E-2</v>
      </c>
      <c r="P88">
        <v>6.7422180249245414E-2</v>
      </c>
      <c r="Q88">
        <v>6.6082748489281459E-2</v>
      </c>
      <c r="R88">
        <v>6.4751546724770431E-2</v>
      </c>
      <c r="S88">
        <v>13.343157890405266</v>
      </c>
    </row>
    <row r="89" spans="1:19" x14ac:dyDescent="0.25">
      <c r="A89" s="78" t="str">
        <f t="shared" si="1"/>
        <v>33105</v>
      </c>
      <c r="B89" s="55">
        <v>33</v>
      </c>
      <c r="C89" s="55">
        <v>52</v>
      </c>
      <c r="D89" s="55">
        <v>10</v>
      </c>
      <c r="E89" s="56">
        <v>5</v>
      </c>
      <c r="F89" s="57">
        <v>5</v>
      </c>
      <c r="G89" s="58">
        <v>483729</v>
      </c>
      <c r="H89">
        <v>3.4732257110903005E-2</v>
      </c>
      <c r="I89">
        <v>3.4517260697622017E-2</v>
      </c>
      <c r="J89">
        <v>3.4306398830750276E-2</v>
      </c>
      <c r="K89">
        <v>3.4099671510287782E-2</v>
      </c>
      <c r="L89">
        <v>3.3897078736234543E-2</v>
      </c>
      <c r="M89">
        <v>3.1313359339630247</v>
      </c>
      <c r="N89">
        <v>7.0080561636784236E-2</v>
      </c>
      <c r="O89">
        <v>6.8743035873391922E-2</v>
      </c>
      <c r="P89">
        <v>6.7411711929613483E-2</v>
      </c>
      <c r="Q89">
        <v>6.6086589805448917E-2</v>
      </c>
      <c r="R89">
        <v>6.476973677410286E-2</v>
      </c>
      <c r="S89">
        <v>12.52858935478336</v>
      </c>
    </row>
    <row r="90" spans="1:19" x14ac:dyDescent="0.25">
      <c r="A90" s="78" t="str">
        <f t="shared" si="1"/>
        <v>34105</v>
      </c>
      <c r="B90" s="55">
        <v>34</v>
      </c>
      <c r="C90" s="55">
        <v>51</v>
      </c>
      <c r="D90" s="55">
        <v>10</v>
      </c>
      <c r="E90" s="56">
        <v>5</v>
      </c>
      <c r="F90" s="57">
        <v>5</v>
      </c>
      <c r="G90" s="58">
        <v>481290</v>
      </c>
      <c r="H90">
        <v>3.4424151758814851E-2</v>
      </c>
      <c r="I90">
        <v>3.4220532319391636E-2</v>
      </c>
      <c r="J90">
        <v>3.4018990629350286E-2</v>
      </c>
      <c r="K90">
        <v>3.382160443807268E-2</v>
      </c>
      <c r="L90">
        <v>3.3628373745558812E-2</v>
      </c>
      <c r="M90">
        <v>3.0442456730869121</v>
      </c>
      <c r="N90">
        <v>7.003885391344096E-2</v>
      </c>
      <c r="O90">
        <v>6.8715327557190051E-2</v>
      </c>
      <c r="P90">
        <v>6.7398034449084751E-2</v>
      </c>
      <c r="Q90">
        <v>6.6089052338506926E-2</v>
      </c>
      <c r="R90">
        <v>6.478838122545659E-2</v>
      </c>
      <c r="S90">
        <v>11.787084709842299</v>
      </c>
    </row>
    <row r="91" spans="1:19" x14ac:dyDescent="0.25">
      <c r="A91" s="78" t="str">
        <f t="shared" si="1"/>
        <v>35105</v>
      </c>
      <c r="B91" s="55">
        <v>35</v>
      </c>
      <c r="C91" s="55">
        <v>50</v>
      </c>
      <c r="D91" s="55">
        <v>10</v>
      </c>
      <c r="E91" s="56">
        <v>5</v>
      </c>
      <c r="F91" s="57">
        <v>5</v>
      </c>
      <c r="G91" s="58">
        <v>478695</v>
      </c>
      <c r="H91">
        <v>3.4057176281348252E-2</v>
      </c>
      <c r="I91">
        <v>3.3864987100345731E-2</v>
      </c>
      <c r="J91">
        <v>3.367697594501718E-2</v>
      </c>
      <c r="K91">
        <v>3.34931428153626E-2</v>
      </c>
      <c r="L91">
        <v>3.3311398698545006E-2</v>
      </c>
      <c r="M91">
        <v>2.968869530703266</v>
      </c>
      <c r="N91">
        <v>7.0978389162201408E-2</v>
      </c>
      <c r="O91">
        <v>6.9624708843835842E-2</v>
      </c>
      <c r="P91">
        <v>6.8279384576818231E-2</v>
      </c>
      <c r="Q91">
        <v>6.6942416361148532E-2</v>
      </c>
      <c r="R91">
        <v>6.5611715183989811E-2</v>
      </c>
      <c r="S91">
        <v>10.759337365128109</v>
      </c>
    </row>
    <row r="92" spans="1:19" x14ac:dyDescent="0.25">
      <c r="A92" s="78" t="str">
        <f t="shared" si="1"/>
        <v>36105</v>
      </c>
      <c r="B92" s="55">
        <v>36</v>
      </c>
      <c r="C92" s="55">
        <v>49</v>
      </c>
      <c r="D92" s="55">
        <v>10</v>
      </c>
      <c r="E92" s="56">
        <v>5</v>
      </c>
      <c r="F92" s="57">
        <v>5</v>
      </c>
      <c r="G92" s="58">
        <v>475937</v>
      </c>
      <c r="H92">
        <v>3.4052826319449843E-2</v>
      </c>
      <c r="I92">
        <v>3.3865826779594779E-2</v>
      </c>
      <c r="J92">
        <v>3.3683029476590388E-2</v>
      </c>
      <c r="K92">
        <v>3.3504434410436677E-2</v>
      </c>
      <c r="L92">
        <v>3.3327940462708303E-2</v>
      </c>
      <c r="M92">
        <v>2.8878065794422372</v>
      </c>
      <c r="N92">
        <v>7.0931656920979039E-2</v>
      </c>
      <c r="O92">
        <v>6.9593244484038849E-2</v>
      </c>
      <c r="P92">
        <v>6.8265337639225362E-2</v>
      </c>
      <c r="Q92">
        <v>6.6941633031262535E-2</v>
      </c>
      <c r="R92">
        <v>6.562843401542641E-2</v>
      </c>
      <c r="S92">
        <v>10.199910912578765</v>
      </c>
    </row>
    <row r="93" spans="1:19" x14ac:dyDescent="0.25">
      <c r="A93" s="78" t="str">
        <f t="shared" si="1"/>
        <v>37105</v>
      </c>
      <c r="B93" s="55">
        <v>37</v>
      </c>
      <c r="C93" s="55">
        <v>48</v>
      </c>
      <c r="D93" s="55">
        <v>10</v>
      </c>
      <c r="E93" s="56">
        <v>5</v>
      </c>
      <c r="F93" s="57">
        <v>5</v>
      </c>
      <c r="G93" s="58">
        <v>473013</v>
      </c>
      <c r="H93">
        <v>3.4049804128004936E-2</v>
      </c>
      <c r="I93">
        <v>3.3867990943166469E-2</v>
      </c>
      <c r="J93">
        <v>3.3690405971928891E-2</v>
      </c>
      <c r="K93">
        <v>3.3514935107491761E-2</v>
      </c>
      <c r="L93">
        <v>3.3343692456655527E-2</v>
      </c>
      <c r="M93">
        <v>2.8019124210116848</v>
      </c>
      <c r="N93">
        <v>7.0881772805398577E-2</v>
      </c>
      <c r="O93">
        <v>6.956257016191944E-2</v>
      </c>
      <c r="P93">
        <v>6.8247595732041186E-2</v>
      </c>
      <c r="Q93">
        <v>6.6943191836165178E-2</v>
      </c>
      <c r="R93">
        <v>6.5643016153890066E-2</v>
      </c>
      <c r="S93">
        <v>9.6731062359808284</v>
      </c>
    </row>
    <row r="94" spans="1:19" x14ac:dyDescent="0.25">
      <c r="A94" s="78" t="str">
        <f t="shared" si="1"/>
        <v>38105</v>
      </c>
      <c r="B94" s="55">
        <v>38</v>
      </c>
      <c r="C94" s="55">
        <v>47</v>
      </c>
      <c r="D94" s="55">
        <v>10</v>
      </c>
      <c r="E94" s="56">
        <v>5</v>
      </c>
      <c r="F94" s="57">
        <v>5</v>
      </c>
      <c r="G94" s="58">
        <v>469897</v>
      </c>
      <c r="H94">
        <v>3.4045758964198536E-2</v>
      </c>
      <c r="I94">
        <v>3.3869124510265018E-2</v>
      </c>
      <c r="J94">
        <v>3.3694618182282497E-2</v>
      </c>
      <c r="K94">
        <v>3.3524368106201997E-2</v>
      </c>
      <c r="L94">
        <v>3.3358374282023505E-2</v>
      </c>
      <c r="M94">
        <v>2.7130137030029986</v>
      </c>
      <c r="N94">
        <v>7.0832544153293167E-2</v>
      </c>
      <c r="O94">
        <v>6.9528002945326323E-2</v>
      </c>
      <c r="P94">
        <v>6.8229846115212489E-2</v>
      </c>
      <c r="Q94">
        <v>6.694020178890267E-2</v>
      </c>
      <c r="R94">
        <v>6.5659069966396894E-2</v>
      </c>
      <c r="S94">
        <v>9.1769238790628584</v>
      </c>
    </row>
    <row r="95" spans="1:19" x14ac:dyDescent="0.25">
      <c r="A95" s="78" t="str">
        <f t="shared" si="1"/>
        <v>39105</v>
      </c>
      <c r="B95" s="55">
        <v>39</v>
      </c>
      <c r="C95" s="55">
        <v>46</v>
      </c>
      <c r="D95" s="55">
        <v>10</v>
      </c>
      <c r="E95" s="56">
        <v>5</v>
      </c>
      <c r="F95" s="57">
        <v>5</v>
      </c>
      <c r="G95" s="58">
        <v>466590</v>
      </c>
      <c r="H95">
        <v>3.4040592383034356E-2</v>
      </c>
      <c r="I95">
        <v>3.3869135643712897E-2</v>
      </c>
      <c r="J95">
        <v>3.3699822113632955E-2</v>
      </c>
      <c r="K95">
        <v>3.3534795002036051E-2</v>
      </c>
      <c r="L95">
        <v>3.337405430892218E-2</v>
      </c>
      <c r="M95">
        <v>2.6304978675068047</v>
      </c>
      <c r="N95">
        <v>7.0779485201140191E-2</v>
      </c>
      <c r="O95">
        <v>6.9491416446987725E-2</v>
      </c>
      <c r="P95">
        <v>6.8211920529801323E-2</v>
      </c>
      <c r="Q95">
        <v>6.693885424033949E-2</v>
      </c>
      <c r="R95">
        <v>6.5672217578602199E-2</v>
      </c>
      <c r="S95">
        <v>8.7140980303907067</v>
      </c>
    </row>
    <row r="96" spans="1:19" x14ac:dyDescent="0.25">
      <c r="A96" s="78" t="str">
        <f t="shared" si="1"/>
        <v>40105</v>
      </c>
      <c r="B96" s="55">
        <v>40</v>
      </c>
      <c r="C96" s="55">
        <v>45</v>
      </c>
      <c r="D96" s="55">
        <v>10</v>
      </c>
      <c r="E96" s="56">
        <v>5</v>
      </c>
      <c r="F96" s="57">
        <v>5</v>
      </c>
      <c r="G96" s="58">
        <v>463070</v>
      </c>
      <c r="H96">
        <v>3.4035890902023455E-2</v>
      </c>
      <c r="I96">
        <v>3.3869609346319128E-2</v>
      </c>
      <c r="J96">
        <v>3.3705487291338244E-2</v>
      </c>
      <c r="K96">
        <v>3.354568423780422E-2</v>
      </c>
      <c r="L96">
        <v>3.3388040684993632E-2</v>
      </c>
      <c r="M96">
        <v>2.5449413695553589</v>
      </c>
      <c r="N96">
        <v>7.0725808193145751E-2</v>
      </c>
      <c r="O96">
        <v>6.9456021767767287E-2</v>
      </c>
      <c r="P96">
        <v>6.819055434383571E-2</v>
      </c>
      <c r="Q96">
        <v>6.6933724922797852E-2</v>
      </c>
      <c r="R96">
        <v>6.5683374003930289E-2</v>
      </c>
      <c r="S96">
        <v>8.2735893061524184</v>
      </c>
    </row>
    <row r="97" spans="1:19" x14ac:dyDescent="0.25">
      <c r="A97" s="78" t="str">
        <f t="shared" si="1"/>
        <v>41105</v>
      </c>
      <c r="B97" s="55">
        <v>41</v>
      </c>
      <c r="C97" s="55">
        <v>44</v>
      </c>
      <c r="D97" s="55">
        <v>10</v>
      </c>
      <c r="E97" s="56">
        <v>5</v>
      </c>
      <c r="F97" s="57">
        <v>5</v>
      </c>
      <c r="G97" s="58">
        <v>459318</v>
      </c>
      <c r="H97">
        <v>3.4030889274968543E-2</v>
      </c>
      <c r="I97">
        <v>3.386978084899786E-2</v>
      </c>
      <c r="J97">
        <v>3.3708672423027185E-2</v>
      </c>
      <c r="K97">
        <v>3.3554095419730992E-2</v>
      </c>
      <c r="L97">
        <v>3.3401695557326298E-2</v>
      </c>
      <c r="M97">
        <v>2.4653159684575829</v>
      </c>
      <c r="N97">
        <v>7.0672170478840363E-2</v>
      </c>
      <c r="O97">
        <v>6.9415960184447373E-2</v>
      </c>
      <c r="P97">
        <v>6.8168458453620365E-2</v>
      </c>
      <c r="Q97">
        <v>6.6927488145467839E-2</v>
      </c>
      <c r="R97">
        <v>6.5690872119098312E-2</v>
      </c>
      <c r="S97">
        <v>7.8487496679860138</v>
      </c>
    </row>
    <row r="98" spans="1:19" x14ac:dyDescent="0.25">
      <c r="A98" s="78" t="str">
        <f t="shared" si="1"/>
        <v>42105</v>
      </c>
      <c r="B98" s="55">
        <v>42</v>
      </c>
      <c r="C98" s="55">
        <v>43</v>
      </c>
      <c r="D98" s="55">
        <v>10</v>
      </c>
      <c r="E98" s="56">
        <v>5</v>
      </c>
      <c r="F98" s="57">
        <v>5</v>
      </c>
      <c r="G98" s="58">
        <v>455313</v>
      </c>
      <c r="H98">
        <v>3.4024945477067421E-2</v>
      </c>
      <c r="I98">
        <v>3.3866812500411805E-2</v>
      </c>
      <c r="J98">
        <v>3.3713072106441061E-2</v>
      </c>
      <c r="K98">
        <v>3.3561528003812763E-2</v>
      </c>
      <c r="L98">
        <v>3.3412180192526897E-2</v>
      </c>
      <c r="M98">
        <v>2.386883308844685</v>
      </c>
      <c r="N98">
        <v>7.0612962950761346E-2</v>
      </c>
      <c r="O98">
        <v>6.9374254633625662E-2</v>
      </c>
      <c r="P98">
        <v>6.8142135190517289E-2</v>
      </c>
      <c r="Q98">
        <v>6.691660462143624E-2</v>
      </c>
      <c r="R98">
        <v>6.5697662926382516E-2</v>
      </c>
      <c r="S98">
        <v>7.4585197435610224</v>
      </c>
    </row>
    <row r="99" spans="1:19" x14ac:dyDescent="0.25">
      <c r="A99" s="78" t="str">
        <f t="shared" si="1"/>
        <v>43105</v>
      </c>
      <c r="B99" s="55">
        <v>43</v>
      </c>
      <c r="C99" s="55">
        <v>42</v>
      </c>
      <c r="D99" s="55">
        <v>10</v>
      </c>
      <c r="E99" s="56">
        <v>5</v>
      </c>
      <c r="F99" s="57">
        <v>5</v>
      </c>
      <c r="G99" s="58">
        <v>451041</v>
      </c>
      <c r="H99">
        <v>3.4019080305338095E-2</v>
      </c>
      <c r="I99">
        <v>3.3866100864444693E-2</v>
      </c>
      <c r="J99">
        <v>3.3715338516897578E-2</v>
      </c>
      <c r="K99">
        <v>3.3569010356043018E-2</v>
      </c>
      <c r="L99">
        <v>3.3422682195188465E-2</v>
      </c>
      <c r="M99">
        <v>2.3092867388995679</v>
      </c>
      <c r="N99">
        <v>7.0554561558705306E-2</v>
      </c>
      <c r="O99">
        <v>6.9330726031558113E-2</v>
      </c>
      <c r="P99">
        <v>6.8115758877796029E-2</v>
      </c>
      <c r="Q99">
        <v>6.6905225910726521E-2</v>
      </c>
      <c r="R99">
        <v>6.5701344223695848E-2</v>
      </c>
      <c r="S99">
        <v>7.0947873918335587</v>
      </c>
    </row>
    <row r="100" spans="1:19" x14ac:dyDescent="0.25">
      <c r="A100" s="78" t="str">
        <f t="shared" si="1"/>
        <v>44105</v>
      </c>
      <c r="B100" s="55">
        <v>44</v>
      </c>
      <c r="C100" s="55">
        <v>41</v>
      </c>
      <c r="D100" s="55">
        <v>10</v>
      </c>
      <c r="E100" s="56">
        <v>5</v>
      </c>
      <c r="F100" s="57">
        <v>5</v>
      </c>
      <c r="G100" s="58">
        <v>446476</v>
      </c>
      <c r="H100">
        <v>3.3833845492254905E-2</v>
      </c>
      <c r="I100">
        <v>3.3688260959155697E-2</v>
      </c>
      <c r="J100">
        <v>3.3547155950151855E-2</v>
      </c>
      <c r="K100">
        <v>3.3408290703195689E-2</v>
      </c>
      <c r="L100">
        <v>3.3271665218287207E-2</v>
      </c>
      <c r="M100">
        <v>2.2484008098979564</v>
      </c>
      <c r="N100">
        <v>7.049203092663435E-2</v>
      </c>
      <c r="O100">
        <v>6.928703894498249E-2</v>
      </c>
      <c r="P100">
        <v>6.8086526487425969E-2</v>
      </c>
      <c r="Q100">
        <v>6.6890493553964828E-2</v>
      </c>
      <c r="R100">
        <v>6.5701179906646714E-2</v>
      </c>
      <c r="S100">
        <v>6.7409356829930385</v>
      </c>
    </row>
    <row r="101" spans="1:19" x14ac:dyDescent="0.25">
      <c r="A101" s="78" t="str">
        <f t="shared" si="1"/>
        <v>45105</v>
      </c>
      <c r="B101" s="55">
        <v>45</v>
      </c>
      <c r="C101" s="55">
        <v>40</v>
      </c>
      <c r="D101" s="55">
        <v>10</v>
      </c>
      <c r="E101" s="56">
        <v>5</v>
      </c>
      <c r="F101" s="57">
        <v>5</v>
      </c>
      <c r="G101" s="58">
        <v>441597</v>
      </c>
      <c r="H101">
        <v>3.3458107731710131E-2</v>
      </c>
      <c r="I101">
        <v>3.3322237243459535E-2</v>
      </c>
      <c r="J101">
        <v>3.3186366755208932E-2</v>
      </c>
      <c r="K101">
        <v>3.3055025283233355E-2</v>
      </c>
      <c r="L101">
        <v>3.2925948319395285E-2</v>
      </c>
      <c r="M101">
        <v>2.1921276639107603</v>
      </c>
      <c r="N101">
        <v>7.1803024024166828E-2</v>
      </c>
      <c r="O101">
        <v>7.0557544548536341E-2</v>
      </c>
      <c r="P101">
        <v>6.9316594089180866E-2</v>
      </c>
      <c r="Q101">
        <v>6.8080172646100404E-2</v>
      </c>
      <c r="R101">
        <v>6.6850544727432473E-2</v>
      </c>
      <c r="S101">
        <v>6.315217268233253</v>
      </c>
    </row>
    <row r="102" spans="1:19" x14ac:dyDescent="0.25">
      <c r="A102" s="78" t="str">
        <f t="shared" si="1"/>
        <v>46105</v>
      </c>
      <c r="B102" s="55">
        <v>46</v>
      </c>
      <c r="C102" s="55">
        <v>39</v>
      </c>
      <c r="D102" s="55">
        <v>10</v>
      </c>
      <c r="E102" s="56">
        <v>5</v>
      </c>
      <c r="F102" s="57">
        <v>5</v>
      </c>
      <c r="G102" s="58">
        <v>436406</v>
      </c>
      <c r="H102">
        <v>3.3450502513714293E-2</v>
      </c>
      <c r="I102">
        <v>3.3317598749788041E-2</v>
      </c>
      <c r="J102">
        <v>3.3186986430067414E-2</v>
      </c>
      <c r="K102">
        <v>3.3058665554552412E-2</v>
      </c>
      <c r="L102">
        <v>3.2932636123243035E-2</v>
      </c>
      <c r="M102">
        <v>2.1016622136267604</v>
      </c>
      <c r="N102">
        <v>7.1733660857091791E-2</v>
      </c>
      <c r="O102">
        <v>7.0503155318671143E-2</v>
      </c>
      <c r="P102">
        <v>6.9279524112867377E-2</v>
      </c>
      <c r="Q102">
        <v>6.8060475795474862E-2</v>
      </c>
      <c r="R102">
        <v>6.6846010366493583E-2</v>
      </c>
      <c r="S102">
        <v>5.9961549566229611</v>
      </c>
    </row>
    <row r="103" spans="1:19" x14ac:dyDescent="0.25">
      <c r="A103" s="78" t="str">
        <f t="shared" si="1"/>
        <v>47105</v>
      </c>
      <c r="B103" s="55">
        <v>47</v>
      </c>
      <c r="C103" s="55">
        <v>38</v>
      </c>
      <c r="D103" s="55">
        <v>10</v>
      </c>
      <c r="E103" s="56">
        <v>5</v>
      </c>
      <c r="F103" s="57">
        <v>5</v>
      </c>
      <c r="G103" s="58">
        <v>430881</v>
      </c>
      <c r="H103">
        <v>3.3443108422046924E-2</v>
      </c>
      <c r="I103">
        <v>3.3313142143654516E-2</v>
      </c>
      <c r="J103">
        <v>3.3185496691661966E-2</v>
      </c>
      <c r="K103">
        <v>3.3060172066069288E-2</v>
      </c>
      <c r="L103">
        <v>3.2939489093276333E-2</v>
      </c>
      <c r="M103">
        <v>2.0077469185227477</v>
      </c>
      <c r="N103">
        <v>7.1662477575014913E-2</v>
      </c>
      <c r="O103">
        <v>7.0448685367885802E-2</v>
      </c>
      <c r="P103">
        <v>6.9239534813556408E-2</v>
      </c>
      <c r="Q103">
        <v>6.8037346738426624E-2</v>
      </c>
      <c r="R103">
        <v>6.6839800316096556E-2</v>
      </c>
      <c r="S103">
        <v>5.6947138537090289</v>
      </c>
    </row>
    <row r="104" spans="1:19" x14ac:dyDescent="0.25">
      <c r="A104" s="78" t="str">
        <f t="shared" si="1"/>
        <v>48105</v>
      </c>
      <c r="B104" s="55">
        <v>48</v>
      </c>
      <c r="C104" s="55">
        <v>37</v>
      </c>
      <c r="D104" s="55">
        <v>10</v>
      </c>
      <c r="E104" s="56">
        <v>5</v>
      </c>
      <c r="F104" s="57">
        <v>5</v>
      </c>
      <c r="G104" s="58">
        <v>425028</v>
      </c>
      <c r="H104">
        <v>3.3433091466915123E-2</v>
      </c>
      <c r="I104">
        <v>3.3306041013768502E-2</v>
      </c>
      <c r="J104">
        <v>3.3183696132960655E-2</v>
      </c>
      <c r="K104">
        <v>3.3063704038322178E-2</v>
      </c>
      <c r="L104">
        <v>3.2946064729853092E-2</v>
      </c>
      <c r="M104">
        <v>1.9142691775600666</v>
      </c>
      <c r="N104">
        <v>7.1590577561948865E-2</v>
      </c>
      <c r="O104">
        <v>7.0393009401733528E-2</v>
      </c>
      <c r="P104">
        <v>6.9200146813856972E-2</v>
      </c>
      <c r="Q104">
        <v>6.8014342584488546E-2</v>
      </c>
      <c r="R104">
        <v>6.6833243927458902E-2</v>
      </c>
      <c r="S104">
        <v>5.4098130005552578</v>
      </c>
    </row>
    <row r="105" spans="1:19" x14ac:dyDescent="0.25">
      <c r="A105" s="78" t="str">
        <f t="shared" si="1"/>
        <v>49105</v>
      </c>
      <c r="B105" s="55">
        <v>49</v>
      </c>
      <c r="C105" s="55">
        <v>36</v>
      </c>
      <c r="D105" s="55">
        <v>10</v>
      </c>
      <c r="E105" s="56">
        <v>5</v>
      </c>
      <c r="F105" s="57">
        <v>5</v>
      </c>
      <c r="G105" s="58">
        <v>418857</v>
      </c>
      <c r="H105">
        <v>3.3424295165175706E-2</v>
      </c>
      <c r="I105">
        <v>3.3302535232788276E-2</v>
      </c>
      <c r="J105">
        <v>3.3183162750055506E-2</v>
      </c>
      <c r="K105">
        <v>3.3066177716977396E-2</v>
      </c>
      <c r="L105">
        <v>3.2953967583208586E-2</v>
      </c>
      <c r="M105">
        <v>1.8272393680898253</v>
      </c>
      <c r="N105">
        <v>7.1518441854857381E-2</v>
      </c>
      <c r="O105">
        <v>7.0336654275802962E-2</v>
      </c>
      <c r="P105">
        <v>6.915964159605785E-2</v>
      </c>
      <c r="Q105">
        <v>6.7989791265276697E-2</v>
      </c>
      <c r="R105">
        <v>6.6827103283459505E-2</v>
      </c>
      <c r="S105">
        <v>5.1440443874639792</v>
      </c>
    </row>
    <row r="106" spans="1:19" x14ac:dyDescent="0.25">
      <c r="A106" s="78" t="str">
        <f t="shared" si="1"/>
        <v>50105</v>
      </c>
      <c r="B106" s="55">
        <v>50</v>
      </c>
      <c r="C106" s="55">
        <v>35</v>
      </c>
      <c r="D106" s="55">
        <v>10</v>
      </c>
      <c r="E106" s="56">
        <v>5</v>
      </c>
      <c r="F106" s="57">
        <v>5</v>
      </c>
      <c r="G106" s="58">
        <v>412388</v>
      </c>
      <c r="H106">
        <v>3.3274489073396897E-2</v>
      </c>
      <c r="I106">
        <v>3.3158093833962191E-2</v>
      </c>
      <c r="J106">
        <v>3.3046548396170598E-2</v>
      </c>
      <c r="K106">
        <v>3.2937427859200556E-2</v>
      </c>
      <c r="L106">
        <v>3.2833157123873635E-2</v>
      </c>
      <c r="M106">
        <v>1.7417019893886341</v>
      </c>
      <c r="N106">
        <v>7.1444852905516165E-2</v>
      </c>
      <c r="O106">
        <v>7.0278475610347543E-2</v>
      </c>
      <c r="P106">
        <v>6.9119373017643579E-2</v>
      </c>
      <c r="Q106">
        <v>6.7967545127404286E-2</v>
      </c>
      <c r="R106">
        <v>6.6820567038808107E-2</v>
      </c>
      <c r="S106">
        <v>4.8827681697818557</v>
      </c>
    </row>
    <row r="107" spans="1:19" x14ac:dyDescent="0.25">
      <c r="A107" s="78" t="str">
        <f t="shared" si="1"/>
        <v>51105</v>
      </c>
      <c r="B107" s="55">
        <v>51</v>
      </c>
      <c r="C107" s="55">
        <v>34</v>
      </c>
      <c r="D107" s="55">
        <v>10</v>
      </c>
      <c r="E107" s="56">
        <v>5</v>
      </c>
      <c r="F107" s="57">
        <v>5</v>
      </c>
      <c r="G107" s="58">
        <v>405636</v>
      </c>
      <c r="H107">
        <v>3.2866905304262936E-2</v>
      </c>
      <c r="I107">
        <v>3.2758433669595403E-2</v>
      </c>
      <c r="J107">
        <v>3.2654892563776391E-2</v>
      </c>
      <c r="K107">
        <v>3.255381672238164E-2</v>
      </c>
      <c r="L107">
        <v>3.2455206145411156E-2</v>
      </c>
      <c r="M107">
        <v>1.6688681477975327</v>
      </c>
      <c r="N107">
        <v>7.2394955082882184E-2</v>
      </c>
      <c r="O107">
        <v>7.1206697630387839E-2</v>
      </c>
      <c r="P107">
        <v>7.0028301235590534E-2</v>
      </c>
      <c r="Q107">
        <v>6.8854835369641751E-2</v>
      </c>
      <c r="R107">
        <v>6.7688765296965756E-2</v>
      </c>
      <c r="S107">
        <v>4.6199474405624743</v>
      </c>
    </row>
    <row r="108" spans="1:19" x14ac:dyDescent="0.25">
      <c r="A108" s="78" t="str">
        <f t="shared" si="1"/>
        <v>52105</v>
      </c>
      <c r="B108" s="55">
        <v>52</v>
      </c>
      <c r="C108" s="55">
        <v>33</v>
      </c>
      <c r="D108" s="55">
        <v>10</v>
      </c>
      <c r="E108" s="56">
        <v>5</v>
      </c>
      <c r="F108" s="57">
        <v>5</v>
      </c>
      <c r="G108" s="58">
        <v>398627</v>
      </c>
      <c r="H108">
        <v>3.2857784344763399E-2</v>
      </c>
      <c r="I108">
        <v>3.275493130169306E-2</v>
      </c>
      <c r="J108">
        <v>3.265458686942932E-2</v>
      </c>
      <c r="K108">
        <v>3.2556751047972163E-2</v>
      </c>
      <c r="L108">
        <v>3.2466441058934793E-2</v>
      </c>
      <c r="M108">
        <v>1.625808086256074</v>
      </c>
      <c r="N108">
        <v>7.2318232332481247E-2</v>
      </c>
      <c r="O108">
        <v>7.1149219696608604E-2</v>
      </c>
      <c r="P108">
        <v>6.9987732893155755E-2</v>
      </c>
      <c r="Q108">
        <v>6.8833771922122686E-2</v>
      </c>
      <c r="R108">
        <v>6.7687336783509397E-2</v>
      </c>
      <c r="S108">
        <v>4.3690492615904093</v>
      </c>
    </row>
    <row r="109" spans="1:19" x14ac:dyDescent="0.25">
      <c r="A109" s="78" t="str">
        <f t="shared" si="1"/>
        <v>53105</v>
      </c>
      <c r="B109" s="55">
        <v>53</v>
      </c>
      <c r="C109" s="55">
        <v>32</v>
      </c>
      <c r="D109" s="55">
        <v>10</v>
      </c>
      <c r="E109" s="56">
        <v>5</v>
      </c>
      <c r="F109" s="57">
        <v>5</v>
      </c>
      <c r="G109" s="58">
        <v>391385</v>
      </c>
      <c r="H109">
        <v>3.2850007026329571E-2</v>
      </c>
      <c r="I109">
        <v>3.2750360897837165E-2</v>
      </c>
      <c r="J109">
        <v>3.2653269798280468E-2</v>
      </c>
      <c r="K109">
        <v>3.2563843785530872E-2</v>
      </c>
      <c r="L109">
        <v>3.2476972801716977E-2</v>
      </c>
      <c r="M109">
        <v>1.5875263487358995</v>
      </c>
      <c r="N109">
        <v>7.2243443156993756E-2</v>
      </c>
      <c r="O109">
        <v>7.1091125106991837E-2</v>
      </c>
      <c r="P109">
        <v>6.9949027172732728E-2</v>
      </c>
      <c r="Q109">
        <v>6.881459432528074E-2</v>
      </c>
      <c r="R109">
        <v>6.7687826564635845E-2</v>
      </c>
      <c r="S109">
        <v>4.106005595513369</v>
      </c>
    </row>
    <row r="110" spans="1:19" x14ac:dyDescent="0.25">
      <c r="A110" s="78" t="str">
        <f t="shared" si="1"/>
        <v>54105</v>
      </c>
      <c r="B110" s="55">
        <v>54</v>
      </c>
      <c r="C110" s="55">
        <v>31</v>
      </c>
      <c r="D110" s="55">
        <v>10</v>
      </c>
      <c r="E110" s="56">
        <v>5</v>
      </c>
      <c r="F110" s="57">
        <v>5</v>
      </c>
      <c r="G110" s="58">
        <v>383926</v>
      </c>
      <c r="H110">
        <v>3.2839661809827933E-2</v>
      </c>
      <c r="I110">
        <v>3.2745893739939469E-2</v>
      </c>
      <c r="J110">
        <v>3.265473033865901E-2</v>
      </c>
      <c r="K110">
        <v>3.2568776274594584E-2</v>
      </c>
      <c r="L110">
        <v>3.2488031547746182E-2</v>
      </c>
      <c r="M110">
        <v>1.549082375249397</v>
      </c>
      <c r="N110">
        <v>7.216755312221626E-2</v>
      </c>
      <c r="O110">
        <v>7.1034522277730605E-2</v>
      </c>
      <c r="P110">
        <v>6.9911910107677E-2</v>
      </c>
      <c r="Q110">
        <v>6.8797111943447439E-2</v>
      </c>
      <c r="R110">
        <v>6.7692732453649929E-2</v>
      </c>
      <c r="S110">
        <v>3.8525471054317757</v>
      </c>
    </row>
    <row r="111" spans="1:19" x14ac:dyDescent="0.25">
      <c r="A111" s="78" t="str">
        <f t="shared" si="1"/>
        <v>55105</v>
      </c>
      <c r="B111" s="55">
        <v>55</v>
      </c>
      <c r="C111" s="55">
        <v>30</v>
      </c>
      <c r="D111" s="55">
        <v>10</v>
      </c>
      <c r="E111" s="56">
        <v>5</v>
      </c>
      <c r="F111" s="57">
        <v>5</v>
      </c>
      <c r="G111" s="58">
        <v>376260</v>
      </c>
      <c r="H111">
        <v>3.2371232658268217E-2</v>
      </c>
      <c r="I111">
        <v>3.2283527348110352E-2</v>
      </c>
      <c r="J111">
        <v>3.2201137511295379E-2</v>
      </c>
      <c r="K111">
        <v>3.212406314782331E-2</v>
      </c>
      <c r="L111">
        <v>3.2052304257694147E-2</v>
      </c>
      <c r="M111">
        <v>1.5295460585765162</v>
      </c>
      <c r="N111">
        <v>7.2093764949768782E-2</v>
      </c>
      <c r="O111">
        <v>7.0980173284430972E-2</v>
      </c>
      <c r="P111">
        <v>6.9877212565778987E-2</v>
      </c>
      <c r="Q111">
        <v>6.8782225057141336E-2</v>
      </c>
      <c r="R111">
        <v>6.7697868495189495E-2</v>
      </c>
      <c r="S111">
        <v>3.6049274437888692</v>
      </c>
    </row>
    <row r="112" spans="1:19" x14ac:dyDescent="0.25">
      <c r="A112" s="78" t="str">
        <f t="shared" si="1"/>
        <v>18125</v>
      </c>
      <c r="B112" s="55">
        <v>18</v>
      </c>
      <c r="C112" s="55">
        <v>67</v>
      </c>
      <c r="D112" s="55">
        <v>12</v>
      </c>
      <c r="E112" s="56">
        <v>5</v>
      </c>
      <c r="F112" s="57">
        <v>5</v>
      </c>
      <c r="G112" s="58">
        <v>586179</v>
      </c>
      <c r="H112">
        <v>3.5866177396324334E-2</v>
      </c>
      <c r="I112">
        <v>3.5572751668005845E-2</v>
      </c>
      <c r="J112">
        <v>3.5282737866760838E-2</v>
      </c>
      <c r="K112">
        <v>3.4996135992589293E-2</v>
      </c>
      <c r="L112">
        <v>3.4711240081954489E-2</v>
      </c>
      <c r="M112">
        <v>4.4070974906982334</v>
      </c>
      <c r="N112">
        <v>6.8386960297110611E-2</v>
      </c>
      <c r="O112">
        <v>6.693689129088555E-2</v>
      </c>
      <c r="P112">
        <v>6.5491940175270699E-2</v>
      </c>
      <c r="Q112">
        <v>6.4052106950266044E-2</v>
      </c>
      <c r="R112">
        <v>6.2617391615871598E-2</v>
      </c>
      <c r="S112">
        <v>30.788378635195052</v>
      </c>
    </row>
    <row r="113" spans="1:19" x14ac:dyDescent="0.25">
      <c r="A113" s="78" t="str">
        <f t="shared" si="1"/>
        <v>19125</v>
      </c>
      <c r="B113" s="55">
        <v>19</v>
      </c>
      <c r="C113" s="55">
        <v>66</v>
      </c>
      <c r="D113" s="55">
        <v>12</v>
      </c>
      <c r="E113" s="56">
        <v>5</v>
      </c>
      <c r="F113" s="57">
        <v>5</v>
      </c>
      <c r="G113" s="58">
        <v>585053</v>
      </c>
      <c r="H113">
        <v>3.5865126749200497E-2</v>
      </c>
      <c r="I113">
        <v>3.5574554783925558E-2</v>
      </c>
      <c r="J113">
        <v>3.5289110559214291E-2</v>
      </c>
      <c r="K113">
        <v>3.5005375581357585E-2</v>
      </c>
      <c r="L113">
        <v>3.472505909721E-2</v>
      </c>
      <c r="M113">
        <v>4.2795780895064208</v>
      </c>
      <c r="N113">
        <v>6.8366455688629924E-2</v>
      </c>
      <c r="O113">
        <v>6.6925560590237118E-2</v>
      </c>
      <c r="P113">
        <v>6.5489793232408E-2</v>
      </c>
      <c r="Q113">
        <v>6.4059153615142556E-2</v>
      </c>
      <c r="R113">
        <v>6.2633641738440785E-2</v>
      </c>
      <c r="S113">
        <v>28.848914542785014</v>
      </c>
    </row>
    <row r="114" spans="1:19" x14ac:dyDescent="0.25">
      <c r="A114" s="78" t="str">
        <f t="shared" si="1"/>
        <v>20125</v>
      </c>
      <c r="B114" s="55">
        <v>20</v>
      </c>
      <c r="C114" s="55">
        <v>65</v>
      </c>
      <c r="D114" s="55">
        <v>12</v>
      </c>
      <c r="E114" s="56">
        <v>5</v>
      </c>
      <c r="F114" s="57">
        <v>5</v>
      </c>
      <c r="G114" s="58">
        <v>583881</v>
      </c>
      <c r="H114">
        <v>3.5863472180118892E-2</v>
      </c>
      <c r="I114">
        <v>3.5577454995110308E-2</v>
      </c>
      <c r="J114">
        <v>3.5294863165610799E-2</v>
      </c>
      <c r="K114">
        <v>3.5015696691620385E-2</v>
      </c>
      <c r="L114">
        <v>3.4738242895384505E-2</v>
      </c>
      <c r="M114">
        <v>4.1546890547902739</v>
      </c>
      <c r="N114">
        <v>6.8344405795016452E-2</v>
      </c>
      <c r="O114">
        <v>6.691431986997351E-2</v>
      </c>
      <c r="P114">
        <v>6.5487659300439649E-2</v>
      </c>
      <c r="Q114">
        <v>6.4067849441923952E-2</v>
      </c>
      <c r="R114">
        <v>6.2651464938917351E-2</v>
      </c>
      <c r="S114">
        <v>27.095132398553815</v>
      </c>
    </row>
    <row r="115" spans="1:19" x14ac:dyDescent="0.25">
      <c r="A115" s="78" t="str">
        <f t="shared" si="1"/>
        <v>21125</v>
      </c>
      <c r="B115" s="55">
        <v>21</v>
      </c>
      <c r="C115" s="55">
        <v>64</v>
      </c>
      <c r="D115" s="55">
        <v>12</v>
      </c>
      <c r="E115" s="56">
        <v>5</v>
      </c>
      <c r="F115" s="57">
        <v>5</v>
      </c>
      <c r="G115" s="58">
        <v>582659</v>
      </c>
      <c r="H115">
        <v>3.5861455842954457E-2</v>
      </c>
      <c r="I115">
        <v>3.5579987608532607E-2</v>
      </c>
      <c r="J115">
        <v>3.5301951913554924E-2</v>
      </c>
      <c r="K115">
        <v>3.5025632488299333E-2</v>
      </c>
      <c r="L115">
        <v>3.4752745602487901E-2</v>
      </c>
      <c r="M115">
        <v>4.0323671306887903</v>
      </c>
      <c r="N115">
        <v>6.8322981366459631E-2</v>
      </c>
      <c r="O115">
        <v>6.6901910036573711E-2</v>
      </c>
      <c r="P115">
        <v>6.5485987515854036E-2</v>
      </c>
      <c r="Q115">
        <v>6.4075213804300632E-2</v>
      </c>
      <c r="R115">
        <v>6.267130517163555E-2</v>
      </c>
      <c r="S115">
        <v>25.387859794493863</v>
      </c>
    </row>
    <row r="116" spans="1:19" x14ac:dyDescent="0.25">
      <c r="A116" s="78" t="str">
        <f t="shared" si="1"/>
        <v>22125</v>
      </c>
      <c r="B116" s="55">
        <v>22</v>
      </c>
      <c r="C116" s="55">
        <v>63</v>
      </c>
      <c r="D116" s="55">
        <v>12</v>
      </c>
      <c r="E116" s="56">
        <v>5</v>
      </c>
      <c r="F116" s="57">
        <v>5</v>
      </c>
      <c r="G116" s="58">
        <v>581371</v>
      </c>
      <c r="H116">
        <v>3.5861781891425616E-2</v>
      </c>
      <c r="I116">
        <v>3.5583130221493675E-2</v>
      </c>
      <c r="J116">
        <v>3.5307918695634974E-2</v>
      </c>
      <c r="K116">
        <v>3.5036147313849506E-2</v>
      </c>
      <c r="L116">
        <v>3.476781607613727E-2</v>
      </c>
      <c r="M116">
        <v>3.9270775460076268</v>
      </c>
      <c r="N116">
        <v>6.8298900357946987E-2</v>
      </c>
      <c r="O116">
        <v>6.6888441287921138E-2</v>
      </c>
      <c r="P116">
        <v>6.5483142434005132E-2</v>
      </c>
      <c r="Q116">
        <v>6.4083003796198981E-2</v>
      </c>
      <c r="R116">
        <v>6.2689745446539297E-2</v>
      </c>
      <c r="S116">
        <v>23.849309649088102</v>
      </c>
    </row>
    <row r="117" spans="1:19" x14ac:dyDescent="0.25">
      <c r="A117" s="78" t="str">
        <f t="shared" si="1"/>
        <v>23125</v>
      </c>
      <c r="B117" s="55">
        <v>23</v>
      </c>
      <c r="C117" s="55">
        <v>62</v>
      </c>
      <c r="D117" s="55">
        <v>12</v>
      </c>
      <c r="E117" s="56">
        <v>5</v>
      </c>
      <c r="F117" s="57">
        <v>5</v>
      </c>
      <c r="G117" s="58">
        <v>580008</v>
      </c>
      <c r="H117">
        <v>3.5859850208962638E-2</v>
      </c>
      <c r="I117">
        <v>3.5585716059088841E-2</v>
      </c>
      <c r="J117">
        <v>3.5315030137515344E-2</v>
      </c>
      <c r="K117">
        <v>3.5046068330092002E-2</v>
      </c>
      <c r="L117">
        <v>3.4782278865119101E-2</v>
      </c>
      <c r="M117">
        <v>3.8089698762775686</v>
      </c>
      <c r="N117">
        <v>6.8274920345926263E-2</v>
      </c>
      <c r="O117">
        <v>6.6874939656004745E-2</v>
      </c>
      <c r="P117">
        <v>6.5480131308533682E-2</v>
      </c>
      <c r="Q117">
        <v>6.4092219417663202E-2</v>
      </c>
      <c r="R117">
        <v>6.2709479869243176E-2</v>
      </c>
      <c r="S117">
        <v>22.34690038758086</v>
      </c>
    </row>
    <row r="118" spans="1:19" x14ac:dyDescent="0.25">
      <c r="A118" s="78" t="str">
        <f t="shared" si="1"/>
        <v>24125</v>
      </c>
      <c r="B118" s="55">
        <v>24</v>
      </c>
      <c r="C118" s="55">
        <v>61</v>
      </c>
      <c r="D118" s="55">
        <v>12</v>
      </c>
      <c r="E118" s="56">
        <v>5</v>
      </c>
      <c r="F118" s="57">
        <v>5</v>
      </c>
      <c r="G118" s="58">
        <v>578558</v>
      </c>
      <c r="H118">
        <v>3.5579838149329884E-2</v>
      </c>
      <c r="I118">
        <v>3.5315387567020073E-2</v>
      </c>
      <c r="J118">
        <v>3.5054393855067256E-2</v>
      </c>
      <c r="K118">
        <v>3.4796857013471426E-2</v>
      </c>
      <c r="L118">
        <v>3.4542777042232582E-2</v>
      </c>
      <c r="M118">
        <v>3.7593568838387852</v>
      </c>
      <c r="N118">
        <v>6.8248991458073352E-2</v>
      </c>
      <c r="O118">
        <v>6.6861058009741459E-2</v>
      </c>
      <c r="P118">
        <v>6.5476581431766559E-2</v>
      </c>
      <c r="Q118">
        <v>6.4099018594505647E-2</v>
      </c>
      <c r="R118">
        <v>6.2728369497958722E-2</v>
      </c>
      <c r="S118">
        <v>20.992434639223724</v>
      </c>
    </row>
    <row r="119" spans="1:19" x14ac:dyDescent="0.25">
      <c r="A119" s="78" t="str">
        <f t="shared" si="1"/>
        <v>25125</v>
      </c>
      <c r="B119" s="55">
        <v>25</v>
      </c>
      <c r="C119" s="55">
        <v>60</v>
      </c>
      <c r="D119" s="55">
        <v>12</v>
      </c>
      <c r="E119" s="56">
        <v>5</v>
      </c>
      <c r="F119" s="57">
        <v>5</v>
      </c>
      <c r="G119" s="58">
        <v>577013</v>
      </c>
      <c r="H119">
        <v>3.5453274016356652E-2</v>
      </c>
      <c r="I119">
        <v>3.5198513724994065E-2</v>
      </c>
      <c r="J119">
        <v>3.4947219560044575E-2</v>
      </c>
      <c r="K119">
        <v>3.469939152150818E-2</v>
      </c>
      <c r="L119">
        <v>3.4453296546178333E-2</v>
      </c>
      <c r="M119">
        <v>3.7037259125877582</v>
      </c>
      <c r="N119">
        <v>6.8922190661215604E-2</v>
      </c>
      <c r="O119">
        <v>6.7509744147878817E-2</v>
      </c>
      <c r="P119">
        <v>6.610249682416168E-2</v>
      </c>
      <c r="Q119">
        <v>6.470044869006418E-2</v>
      </c>
      <c r="R119">
        <v>6.3305332808792872E-2</v>
      </c>
      <c r="S119">
        <v>18.88003389871632</v>
      </c>
    </row>
    <row r="120" spans="1:19" x14ac:dyDescent="0.25">
      <c r="A120" s="78" t="str">
        <f t="shared" si="1"/>
        <v>26125</v>
      </c>
      <c r="B120" s="55">
        <v>26</v>
      </c>
      <c r="C120" s="55">
        <v>59</v>
      </c>
      <c r="D120" s="55">
        <v>12</v>
      </c>
      <c r="E120" s="56">
        <v>5</v>
      </c>
      <c r="F120" s="57">
        <v>5</v>
      </c>
      <c r="G120" s="58">
        <v>575367</v>
      </c>
      <c r="H120">
        <v>3.5452154885490479E-2</v>
      </c>
      <c r="I120">
        <v>3.5201879843647622E-2</v>
      </c>
      <c r="J120">
        <v>3.4953342822928668E-2</v>
      </c>
      <c r="K120">
        <v>3.4710019865581448E-2</v>
      </c>
      <c r="L120">
        <v>3.4468434929358131E-2</v>
      </c>
      <c r="M120">
        <v>3.5885269749568538</v>
      </c>
      <c r="N120">
        <v>6.8893419330618544E-2</v>
      </c>
      <c r="O120">
        <v>6.7492574304748101E-2</v>
      </c>
      <c r="P120">
        <v>6.6096943342249387E-2</v>
      </c>
      <c r="Q120">
        <v>6.4706526443122386E-2</v>
      </c>
      <c r="R120">
        <v>6.3324799649614946E-2</v>
      </c>
      <c r="S120">
        <v>17.743662740476946</v>
      </c>
    </row>
    <row r="121" spans="1:19" x14ac:dyDescent="0.25">
      <c r="A121" s="78" t="str">
        <f t="shared" si="1"/>
        <v>27125</v>
      </c>
      <c r="B121" s="55">
        <v>27</v>
      </c>
      <c r="C121" s="55">
        <v>58</v>
      </c>
      <c r="D121" s="55">
        <v>12</v>
      </c>
      <c r="E121" s="56">
        <v>5</v>
      </c>
      <c r="F121" s="57">
        <v>5</v>
      </c>
      <c r="G121" s="58">
        <v>573604</v>
      </c>
      <c r="H121">
        <v>3.5449543587562152E-2</v>
      </c>
      <c r="I121">
        <v>3.5203729402165956E-2</v>
      </c>
      <c r="J121">
        <v>3.4961401942803748E-2</v>
      </c>
      <c r="K121">
        <v>3.4720817846458529E-2</v>
      </c>
      <c r="L121">
        <v>3.4485463839164301E-2</v>
      </c>
      <c r="M121">
        <v>3.4698433065320327</v>
      </c>
      <c r="N121">
        <v>6.8862839171274962E-2</v>
      </c>
      <c r="O121">
        <v>6.7473378846730492E-2</v>
      </c>
      <c r="P121">
        <v>6.609089197425401E-2</v>
      </c>
      <c r="Q121">
        <v>6.4713635190828511E-2</v>
      </c>
      <c r="R121">
        <v>6.3343351859471E-2</v>
      </c>
      <c r="S121">
        <v>16.668145619626085</v>
      </c>
    </row>
    <row r="122" spans="1:19" x14ac:dyDescent="0.25">
      <c r="A122" s="78" t="str">
        <f t="shared" si="1"/>
        <v>28125</v>
      </c>
      <c r="B122" s="55">
        <v>28</v>
      </c>
      <c r="C122" s="55">
        <v>57</v>
      </c>
      <c r="D122" s="55">
        <v>12</v>
      </c>
      <c r="E122" s="56">
        <v>5</v>
      </c>
      <c r="F122" s="57">
        <v>5</v>
      </c>
      <c r="G122" s="58">
        <v>571731</v>
      </c>
      <c r="H122">
        <v>3.5448488887256421E-2</v>
      </c>
      <c r="I122">
        <v>3.5205367559219283E-2</v>
      </c>
      <c r="J122">
        <v>3.4967493454089421E-2</v>
      </c>
      <c r="K122">
        <v>3.4733117497564414E-2</v>
      </c>
      <c r="L122">
        <v>3.4500490615341828E-2</v>
      </c>
      <c r="M122">
        <v>3.3650125670988631</v>
      </c>
      <c r="N122">
        <v>6.8831321023348394E-2</v>
      </c>
      <c r="O122">
        <v>6.7454799547339572E-2</v>
      </c>
      <c r="P122">
        <v>6.6083525294238027E-2</v>
      </c>
      <c r="Q122">
        <v>6.4719247338346178E-2</v>
      </c>
      <c r="R122">
        <v>6.336196567966404E-2</v>
      </c>
      <c r="S122">
        <v>15.660973429812271</v>
      </c>
    </row>
    <row r="123" spans="1:19" x14ac:dyDescent="0.25">
      <c r="A123" s="78" t="str">
        <f t="shared" si="1"/>
        <v>29125</v>
      </c>
      <c r="B123" s="55">
        <v>29</v>
      </c>
      <c r="C123" s="55">
        <v>56</v>
      </c>
      <c r="D123" s="55">
        <v>12</v>
      </c>
      <c r="E123" s="56">
        <v>5</v>
      </c>
      <c r="F123" s="57">
        <v>5</v>
      </c>
      <c r="G123" s="58">
        <v>569731</v>
      </c>
      <c r="H123">
        <v>3.544479763256695E-2</v>
      </c>
      <c r="I123">
        <v>3.5207843701676754E-2</v>
      </c>
      <c r="J123">
        <v>3.4974400199392346E-2</v>
      </c>
      <c r="K123">
        <v>3.4744467125713711E-2</v>
      </c>
      <c r="L123">
        <v>3.4516289266337971E-2</v>
      </c>
      <c r="M123">
        <v>3.2565737163679001</v>
      </c>
      <c r="N123">
        <v>6.8797379816088647E-2</v>
      </c>
      <c r="O123">
        <v>6.7433578302742866E-2</v>
      </c>
      <c r="P123">
        <v>6.6076797646608662E-2</v>
      </c>
      <c r="Q123">
        <v>6.4725282633383119E-2</v>
      </c>
      <c r="R123">
        <v>6.3380788477369138E-2</v>
      </c>
      <c r="S123">
        <v>14.682713420895125</v>
      </c>
    </row>
    <row r="124" spans="1:19" x14ac:dyDescent="0.25">
      <c r="A124" s="78" t="str">
        <f t="shared" si="1"/>
        <v>30125</v>
      </c>
      <c r="B124" s="55">
        <v>30</v>
      </c>
      <c r="C124" s="55">
        <v>55</v>
      </c>
      <c r="D124" s="55">
        <v>12</v>
      </c>
      <c r="E124" s="56">
        <v>5</v>
      </c>
      <c r="F124" s="57">
        <v>5</v>
      </c>
      <c r="G124" s="58">
        <v>567600</v>
      </c>
      <c r="H124">
        <v>3.544221282593376E-2</v>
      </c>
      <c r="I124">
        <v>3.5209654686398875E-2</v>
      </c>
      <c r="J124">
        <v>3.4980620155038757E-2</v>
      </c>
      <c r="K124">
        <v>3.4755109231853418E-2</v>
      </c>
      <c r="L124">
        <v>3.4533121916842845E-2</v>
      </c>
      <c r="M124">
        <v>3.1502713178294575</v>
      </c>
      <c r="N124">
        <v>6.8763213530655384E-2</v>
      </c>
      <c r="O124">
        <v>6.741190979563072E-2</v>
      </c>
      <c r="P124">
        <v>6.6067653276955601E-2</v>
      </c>
      <c r="Q124">
        <v>6.4730443974630014E-2</v>
      </c>
      <c r="R124">
        <v>6.3400281888653987E-2</v>
      </c>
      <c r="S124">
        <v>13.796851656095843</v>
      </c>
    </row>
    <row r="125" spans="1:19" x14ac:dyDescent="0.25">
      <c r="A125" s="78" t="str">
        <f t="shared" si="1"/>
        <v>31125</v>
      </c>
      <c r="B125" s="55">
        <v>31</v>
      </c>
      <c r="C125" s="55">
        <v>54</v>
      </c>
      <c r="D125" s="55">
        <v>12</v>
      </c>
      <c r="E125" s="56">
        <v>5</v>
      </c>
      <c r="F125" s="57">
        <v>5</v>
      </c>
      <c r="G125" s="58">
        <v>565342</v>
      </c>
      <c r="H125">
        <v>3.5440494426382613E-2</v>
      </c>
      <c r="I125">
        <v>3.5212313962168035E-2</v>
      </c>
      <c r="J125">
        <v>3.4987671179569184E-2</v>
      </c>
      <c r="K125">
        <v>3.476656607858606E-2</v>
      </c>
      <c r="L125">
        <v>3.454899865921867E-2</v>
      </c>
      <c r="M125">
        <v>3.0752022669463792</v>
      </c>
      <c r="N125">
        <v>6.8726540748785689E-2</v>
      </c>
      <c r="O125">
        <v>6.7389297098039772E-2</v>
      </c>
      <c r="P125">
        <v>6.6059128810525308E-2</v>
      </c>
      <c r="Q125">
        <v>6.4734267045434446E-2</v>
      </c>
      <c r="R125">
        <v>6.3418249484382905E-2</v>
      </c>
      <c r="S125">
        <v>13.033236518779782</v>
      </c>
    </row>
    <row r="126" spans="1:19" x14ac:dyDescent="0.25">
      <c r="A126" s="78" t="str">
        <f t="shared" si="1"/>
        <v>32125</v>
      </c>
      <c r="B126" s="55">
        <v>32</v>
      </c>
      <c r="C126" s="55">
        <v>53</v>
      </c>
      <c r="D126" s="55">
        <v>12</v>
      </c>
      <c r="E126" s="56">
        <v>5</v>
      </c>
      <c r="F126" s="57">
        <v>5</v>
      </c>
      <c r="G126" s="58">
        <v>562939</v>
      </c>
      <c r="H126">
        <v>3.543723209797154E-2</v>
      </c>
      <c r="I126">
        <v>3.5213406781196541E-2</v>
      </c>
      <c r="J126">
        <v>3.4994910638630472E-2</v>
      </c>
      <c r="K126">
        <v>3.4778190887467378E-2</v>
      </c>
      <c r="L126">
        <v>3.456502391911024E-2</v>
      </c>
      <c r="M126">
        <v>3.0037108816408171</v>
      </c>
      <c r="N126">
        <v>6.8687726378879418E-2</v>
      </c>
      <c r="O126">
        <v>6.7364314783662171E-2</v>
      </c>
      <c r="P126">
        <v>6.6048008754056836E-2</v>
      </c>
      <c r="Q126">
        <v>6.4738808290063399E-2</v>
      </c>
      <c r="R126">
        <v>6.3436713391681873E-2</v>
      </c>
      <c r="S126">
        <v>12.286647398741248</v>
      </c>
    </row>
    <row r="127" spans="1:19" x14ac:dyDescent="0.25">
      <c r="A127" s="78" t="str">
        <f t="shared" si="1"/>
        <v>33125</v>
      </c>
      <c r="B127" s="55">
        <v>33</v>
      </c>
      <c r="C127" s="55">
        <v>52</v>
      </c>
      <c r="D127" s="55">
        <v>12</v>
      </c>
      <c r="E127" s="56">
        <v>5</v>
      </c>
      <c r="F127" s="57">
        <v>5</v>
      </c>
      <c r="G127" s="58">
        <v>560393</v>
      </c>
      <c r="H127">
        <v>3.5434061453301524E-2</v>
      </c>
      <c r="I127">
        <v>3.5214572630279106E-2</v>
      </c>
      <c r="J127">
        <v>3.5000437193184068E-2</v>
      </c>
      <c r="K127">
        <v>3.4789870680040615E-2</v>
      </c>
      <c r="L127">
        <v>3.4582873090848745E-2</v>
      </c>
      <c r="M127">
        <v>2.9095795272246443</v>
      </c>
      <c r="N127">
        <v>6.8648252208717814E-2</v>
      </c>
      <c r="O127">
        <v>6.7338457118486489E-2</v>
      </c>
      <c r="P127">
        <v>6.6037584338134128E-2</v>
      </c>
      <c r="Q127">
        <v>6.4742064943709141E-2</v>
      </c>
      <c r="R127">
        <v>6.3453683397187335E-2</v>
      </c>
      <c r="S127">
        <v>11.612245334970281</v>
      </c>
    </row>
    <row r="128" spans="1:19" x14ac:dyDescent="0.25">
      <c r="A128" s="78" t="str">
        <f t="shared" si="1"/>
        <v>34125</v>
      </c>
      <c r="B128" s="55">
        <v>34</v>
      </c>
      <c r="C128" s="55">
        <v>51</v>
      </c>
      <c r="D128" s="55">
        <v>12</v>
      </c>
      <c r="E128" s="56">
        <v>5</v>
      </c>
      <c r="F128" s="57">
        <v>5</v>
      </c>
      <c r="G128" s="58">
        <v>557692</v>
      </c>
      <c r="H128">
        <v>3.5022915874712207E-2</v>
      </c>
      <c r="I128">
        <v>3.4814915759953526E-2</v>
      </c>
      <c r="J128">
        <v>3.4612294958507567E-2</v>
      </c>
      <c r="K128">
        <v>3.4411467261499178E-2</v>
      </c>
      <c r="L128">
        <v>3.4216018877803518E-2</v>
      </c>
      <c r="M128">
        <v>2.8632219935017895</v>
      </c>
      <c r="N128">
        <v>6.8607761990489374E-2</v>
      </c>
      <c r="O128">
        <v>6.7313140586560322E-2</v>
      </c>
      <c r="P128">
        <v>6.6025691600381575E-2</v>
      </c>
      <c r="Q128">
        <v>6.4745415031953121E-2</v>
      </c>
      <c r="R128">
        <v>6.3472310881274974E-2</v>
      </c>
      <c r="S128">
        <v>10.958536252985519</v>
      </c>
    </row>
    <row r="129" spans="1:19" x14ac:dyDescent="0.25">
      <c r="A129" s="78" t="str">
        <f t="shared" si="1"/>
        <v>35125</v>
      </c>
      <c r="B129" s="55">
        <v>35</v>
      </c>
      <c r="C129" s="55">
        <v>50</v>
      </c>
      <c r="D129" s="55">
        <v>12</v>
      </c>
      <c r="E129" s="56">
        <v>5</v>
      </c>
      <c r="F129" s="57">
        <v>5</v>
      </c>
      <c r="G129" s="58">
        <v>554823</v>
      </c>
      <c r="H129">
        <v>3.4922849269046166E-2</v>
      </c>
      <c r="I129">
        <v>3.4724587841527842E-2</v>
      </c>
      <c r="J129">
        <v>3.4531733543850925E-2</v>
      </c>
      <c r="K129">
        <v>3.434248399940161E-2</v>
      </c>
      <c r="L129">
        <v>3.4156839208179905E-2</v>
      </c>
      <c r="M129">
        <v>2.7997920057387673</v>
      </c>
      <c r="N129">
        <v>6.9521270747607791E-2</v>
      </c>
      <c r="O129">
        <v>6.8196523936462625E-2</v>
      </c>
      <c r="P129">
        <v>6.6877184255158859E-2</v>
      </c>
      <c r="Q129">
        <v>6.5566856456924102E-2</v>
      </c>
      <c r="R129">
        <v>6.4263738165144565E-2</v>
      </c>
      <c r="S129">
        <v>10.010484424762492</v>
      </c>
    </row>
    <row r="130" spans="1:19" x14ac:dyDescent="0.25">
      <c r="A130" s="78" t="str">
        <f t="shared" si="1"/>
        <v>36125</v>
      </c>
      <c r="B130" s="55">
        <v>36</v>
      </c>
      <c r="C130" s="55">
        <v>49</v>
      </c>
      <c r="D130" s="55">
        <v>12</v>
      </c>
      <c r="E130" s="56">
        <v>5</v>
      </c>
      <c r="F130" s="57">
        <v>5</v>
      </c>
      <c r="G130" s="58">
        <v>551733</v>
      </c>
      <c r="H130">
        <v>3.4919064112532691E-2</v>
      </c>
      <c r="I130">
        <v>3.4726942198490936E-2</v>
      </c>
      <c r="J130">
        <v>3.4538445226223555E-2</v>
      </c>
      <c r="K130">
        <v>3.4353573195730541E-2</v>
      </c>
      <c r="L130">
        <v>3.4174138577899089E-2</v>
      </c>
      <c r="M130">
        <v>2.7159731246816849</v>
      </c>
      <c r="N130">
        <v>6.9475634047628104E-2</v>
      </c>
      <c r="O130">
        <v>6.816521759619236E-2</v>
      </c>
      <c r="P130">
        <v>6.6863863499192544E-2</v>
      </c>
      <c r="Q130">
        <v>6.5567946814854283E-2</v>
      </c>
      <c r="R130">
        <v>6.4279280014064771E-2</v>
      </c>
      <c r="S130">
        <v>9.4804679074842362</v>
      </c>
    </row>
    <row r="131" spans="1:19" x14ac:dyDescent="0.25">
      <c r="A131" s="78" t="str">
        <f t="shared" si="1"/>
        <v>37125</v>
      </c>
      <c r="B131" s="55">
        <v>37</v>
      </c>
      <c r="C131" s="55">
        <v>48</v>
      </c>
      <c r="D131" s="55">
        <v>12</v>
      </c>
      <c r="E131" s="56">
        <v>5</v>
      </c>
      <c r="F131" s="57">
        <v>5</v>
      </c>
      <c r="G131" s="58">
        <v>548455</v>
      </c>
      <c r="H131">
        <v>3.4914441476511293E-2</v>
      </c>
      <c r="I131">
        <v>3.472664120119244E-2</v>
      </c>
      <c r="J131">
        <v>3.454431083680521E-2</v>
      </c>
      <c r="K131">
        <v>3.4365627079705717E-2</v>
      </c>
      <c r="L131">
        <v>3.4190589929893975E-2</v>
      </c>
      <c r="M131">
        <v>2.6272839157269057</v>
      </c>
      <c r="N131">
        <v>6.9427756151370673E-2</v>
      </c>
      <c r="O131">
        <v>6.8133210564221308E-2</v>
      </c>
      <c r="P131">
        <v>6.6847781495291317E-2</v>
      </c>
      <c r="Q131">
        <v>6.5567822337292941E-2</v>
      </c>
      <c r="R131">
        <v>6.4295156393870054E-2</v>
      </c>
      <c r="S131">
        <v>8.9816648585572203</v>
      </c>
    </row>
    <row r="132" spans="1:19" x14ac:dyDescent="0.25">
      <c r="A132" s="78" t="str">
        <f t="shared" ref="A132:A195" si="2">B132&amp;D132&amp;E132</f>
        <v>38125</v>
      </c>
      <c r="B132" s="55">
        <v>38</v>
      </c>
      <c r="C132" s="55">
        <v>47</v>
      </c>
      <c r="D132" s="55">
        <v>12</v>
      </c>
      <c r="E132" s="56">
        <v>5</v>
      </c>
      <c r="F132" s="57">
        <v>5</v>
      </c>
      <c r="G132" s="58">
        <v>544976</v>
      </c>
      <c r="H132">
        <v>3.4909794192771793E-2</v>
      </c>
      <c r="I132">
        <v>3.4728134816946067E-2</v>
      </c>
      <c r="J132">
        <v>3.4550145327500663E-2</v>
      </c>
      <c r="K132">
        <v>3.4375825724435573E-2</v>
      </c>
      <c r="L132">
        <v>3.4205176007750797E-2</v>
      </c>
      <c r="M132">
        <v>2.5404237984791993</v>
      </c>
      <c r="N132">
        <v>6.9379202019905467E-2</v>
      </c>
      <c r="O132">
        <v>6.8100246616364754E-2</v>
      </c>
      <c r="P132">
        <v>6.683046592877484E-2</v>
      </c>
      <c r="Q132">
        <v>6.5566190070755412E-2</v>
      </c>
      <c r="R132">
        <v>6.4309253985496612E-2</v>
      </c>
      <c r="S132">
        <v>8.5121583335779931</v>
      </c>
    </row>
    <row r="133" spans="1:19" x14ac:dyDescent="0.25">
      <c r="A133" s="78" t="str">
        <f t="shared" si="2"/>
        <v>39125</v>
      </c>
      <c r="B133" s="55">
        <v>39</v>
      </c>
      <c r="C133" s="55">
        <v>46</v>
      </c>
      <c r="D133" s="55">
        <v>12</v>
      </c>
      <c r="E133" s="56">
        <v>5</v>
      </c>
      <c r="F133" s="57">
        <v>5</v>
      </c>
      <c r="G133" s="58">
        <v>541279</v>
      </c>
      <c r="H133">
        <v>3.4906212877277708E-2</v>
      </c>
      <c r="I133">
        <v>3.4728855174503352E-2</v>
      </c>
      <c r="J133">
        <v>3.4555192423870132E-2</v>
      </c>
      <c r="K133">
        <v>3.4387072101448604E-2</v>
      </c>
      <c r="L133">
        <v>3.4220799255097648E-2</v>
      </c>
      <c r="M133">
        <v>2.4552735280696276</v>
      </c>
      <c r="N133">
        <v>6.9328387024067073E-2</v>
      </c>
      <c r="O133">
        <v>6.8066560867870357E-2</v>
      </c>
      <c r="P133">
        <v>6.6810277139885341E-2</v>
      </c>
      <c r="Q133">
        <v>6.5563230792253166E-2</v>
      </c>
      <c r="R133">
        <v>6.4323574348903248E-2</v>
      </c>
      <c r="S133">
        <v>8.0701486663993993</v>
      </c>
    </row>
    <row r="134" spans="1:19" x14ac:dyDescent="0.25">
      <c r="A134" s="78" t="str">
        <f t="shared" si="2"/>
        <v>40125</v>
      </c>
      <c r="B134" s="55">
        <v>40</v>
      </c>
      <c r="C134" s="55">
        <v>45</v>
      </c>
      <c r="D134" s="55">
        <v>12</v>
      </c>
      <c r="E134" s="56">
        <v>5</v>
      </c>
      <c r="F134" s="57">
        <v>5</v>
      </c>
      <c r="G134" s="58">
        <v>537355</v>
      </c>
      <c r="H134">
        <v>3.4900577830298408E-2</v>
      </c>
      <c r="I134">
        <v>3.4729368852992902E-2</v>
      </c>
      <c r="J134">
        <v>3.4560020842832023E-2</v>
      </c>
      <c r="K134">
        <v>3.4396255734105013E-2</v>
      </c>
      <c r="L134">
        <v>3.4234351592522631E-2</v>
      </c>
      <c r="M134">
        <v>2.3717077165002651</v>
      </c>
      <c r="N134">
        <v>6.9274501958667925E-2</v>
      </c>
      <c r="O134">
        <v>6.8029514938913752E-2</v>
      </c>
      <c r="P134">
        <v>6.6790110820593468E-2</v>
      </c>
      <c r="Q134">
        <v>6.5558150570851667E-2</v>
      </c>
      <c r="R134">
        <v>6.4333634189688377E-2</v>
      </c>
      <c r="S134">
        <v>7.6539531594569699</v>
      </c>
    </row>
    <row r="135" spans="1:19" x14ac:dyDescent="0.25">
      <c r="A135" s="78" t="str">
        <f t="shared" si="2"/>
        <v>41125</v>
      </c>
      <c r="B135" s="55">
        <v>41</v>
      </c>
      <c r="C135" s="55">
        <v>44</v>
      </c>
      <c r="D135" s="55">
        <v>12</v>
      </c>
      <c r="E135" s="56">
        <v>5</v>
      </c>
      <c r="F135" s="57">
        <v>5</v>
      </c>
      <c r="G135" s="58">
        <v>533179</v>
      </c>
      <c r="H135">
        <v>3.4896348130740336E-2</v>
      </c>
      <c r="I135">
        <v>3.4729424827309403E-2</v>
      </c>
      <c r="J135">
        <v>3.4564377066613652E-2</v>
      </c>
      <c r="K135">
        <v>3.4404955934123439E-2</v>
      </c>
      <c r="L135">
        <v>3.4249285887103582E-2</v>
      </c>
      <c r="M135">
        <v>2.2759110917721816</v>
      </c>
      <c r="N135">
        <v>6.9220655727251071E-2</v>
      </c>
      <c r="O135">
        <v>6.7992175235708829E-2</v>
      </c>
      <c r="P135">
        <v>6.6769321372372126E-2</v>
      </c>
      <c r="Q135">
        <v>6.555209413724096E-2</v>
      </c>
      <c r="R135">
        <v>6.434236907305052E-2</v>
      </c>
      <c r="S135">
        <v>7.2227788416272958</v>
      </c>
    </row>
    <row r="136" spans="1:19" x14ac:dyDescent="0.25">
      <c r="A136" s="78" t="str">
        <f t="shared" si="2"/>
        <v>42125</v>
      </c>
      <c r="B136" s="55">
        <v>42</v>
      </c>
      <c r="C136" s="55">
        <v>43</v>
      </c>
      <c r="D136" s="55">
        <v>12</v>
      </c>
      <c r="E136" s="56">
        <v>5</v>
      </c>
      <c r="F136" s="57">
        <v>5</v>
      </c>
      <c r="G136" s="58">
        <v>528730</v>
      </c>
      <c r="H136">
        <v>3.4889262950844477E-2</v>
      </c>
      <c r="I136">
        <v>3.4726609044313732E-2</v>
      </c>
      <c r="J136">
        <v>3.4567737786772079E-2</v>
      </c>
      <c r="K136">
        <v>3.4412649178219505E-2</v>
      </c>
      <c r="L136">
        <v>3.4261343218656024E-2</v>
      </c>
      <c r="M136">
        <v>2.1812418436631171</v>
      </c>
      <c r="N136">
        <v>6.916384544096231E-2</v>
      </c>
      <c r="O136">
        <v>6.7951506439959911E-2</v>
      </c>
      <c r="P136">
        <v>6.6744841412441136E-2</v>
      </c>
      <c r="Q136">
        <v>6.5543850358405986E-2</v>
      </c>
      <c r="R136">
        <v>6.4348533277854475E-2</v>
      </c>
      <c r="S136">
        <v>6.8301609517144852</v>
      </c>
    </row>
    <row r="137" spans="1:19" x14ac:dyDescent="0.25">
      <c r="A137" s="78" t="str">
        <f t="shared" si="2"/>
        <v>43125</v>
      </c>
      <c r="B137" s="55">
        <v>43</v>
      </c>
      <c r="C137" s="55">
        <v>42</v>
      </c>
      <c r="D137" s="55">
        <v>12</v>
      </c>
      <c r="E137" s="56">
        <v>5</v>
      </c>
      <c r="F137" s="57">
        <v>5</v>
      </c>
      <c r="G137" s="58">
        <v>523993</v>
      </c>
      <c r="H137">
        <v>3.4882145372171006E-2</v>
      </c>
      <c r="I137">
        <v>3.4725654732028863E-2</v>
      </c>
      <c r="J137">
        <v>3.4571072514327485E-2</v>
      </c>
      <c r="K137">
        <v>3.4420307141507615E-2</v>
      </c>
      <c r="L137">
        <v>3.4271450191128511E-2</v>
      </c>
      <c r="M137">
        <v>2.0916538961398339</v>
      </c>
      <c r="N137">
        <v>6.910588500228057E-2</v>
      </c>
      <c r="O137">
        <v>6.7909304131925433E-2</v>
      </c>
      <c r="P137">
        <v>6.671654010645181E-2</v>
      </c>
      <c r="Q137">
        <v>6.5531409770741206E-2</v>
      </c>
      <c r="R137">
        <v>6.4352004702352888E-2</v>
      </c>
      <c r="S137">
        <v>6.4596053764077004</v>
      </c>
    </row>
    <row r="138" spans="1:19" x14ac:dyDescent="0.25">
      <c r="A138" s="78" t="str">
        <f t="shared" si="2"/>
        <v>44125</v>
      </c>
      <c r="B138" s="55">
        <v>44</v>
      </c>
      <c r="C138" s="55">
        <v>41</v>
      </c>
      <c r="D138" s="55">
        <v>12</v>
      </c>
      <c r="E138" s="56">
        <v>5</v>
      </c>
      <c r="F138" s="57">
        <v>5</v>
      </c>
      <c r="G138" s="58">
        <v>518948</v>
      </c>
      <c r="H138">
        <v>3.4431195418423426E-2</v>
      </c>
      <c r="I138">
        <v>3.4282818317056818E-2</v>
      </c>
      <c r="J138">
        <v>3.4140222141717476E-2</v>
      </c>
      <c r="K138">
        <v>3.3997625966378134E-2</v>
      </c>
      <c r="L138">
        <v>3.385888374172364E-2</v>
      </c>
      <c r="M138">
        <v>2.0275711631993958</v>
      </c>
      <c r="N138">
        <v>6.9045453494377088E-2</v>
      </c>
      <c r="O138">
        <v>6.7864217609471464E-2</v>
      </c>
      <c r="P138">
        <v>6.6686835675250702E-2</v>
      </c>
      <c r="Q138">
        <v>6.5517161642399624E-2</v>
      </c>
      <c r="R138">
        <v>6.4351341560233394E-2</v>
      </c>
      <c r="S138">
        <v>6.0991062688361843</v>
      </c>
    </row>
    <row r="139" spans="1:19" x14ac:dyDescent="0.25">
      <c r="A139" s="78" t="str">
        <f t="shared" si="2"/>
        <v>45125</v>
      </c>
      <c r="B139" s="55">
        <v>45</v>
      </c>
      <c r="C139" s="55">
        <v>40</v>
      </c>
      <c r="D139" s="55">
        <v>12</v>
      </c>
      <c r="E139" s="56">
        <v>5</v>
      </c>
      <c r="F139" s="57">
        <v>5</v>
      </c>
      <c r="G139" s="58">
        <v>513575</v>
      </c>
      <c r="H139">
        <v>3.4497395706566715E-2</v>
      </c>
      <c r="I139">
        <v>3.435525483132941E-2</v>
      </c>
      <c r="J139">
        <v>3.421506109136932E-2</v>
      </c>
      <c r="K139">
        <v>3.408070875724091E-2</v>
      </c>
      <c r="L139">
        <v>3.3946356423112493E-2</v>
      </c>
      <c r="M139">
        <v>1.935559558000292</v>
      </c>
      <c r="N139">
        <v>7.0104658521150762E-2</v>
      </c>
      <c r="O139">
        <v>6.8887698972886144E-2</v>
      </c>
      <c r="P139">
        <v>6.767463369517597E-2</v>
      </c>
      <c r="Q139">
        <v>6.6469356958574699E-2</v>
      </c>
      <c r="R139">
        <v>6.5267974492527872E-2</v>
      </c>
      <c r="S139">
        <v>5.6583264372292268</v>
      </c>
    </row>
    <row r="140" spans="1:19" x14ac:dyDescent="0.25">
      <c r="A140" s="78" t="str">
        <f t="shared" si="2"/>
        <v>46125</v>
      </c>
      <c r="B140" s="55">
        <v>46</v>
      </c>
      <c r="C140" s="55">
        <v>39</v>
      </c>
      <c r="D140" s="55">
        <v>12</v>
      </c>
      <c r="E140" s="56">
        <v>5</v>
      </c>
      <c r="F140" s="57">
        <v>5</v>
      </c>
      <c r="G140" s="58">
        <v>507863</v>
      </c>
      <c r="H140">
        <v>3.4489616294158074E-2</v>
      </c>
      <c r="I140">
        <v>3.4351783847218639E-2</v>
      </c>
      <c r="J140">
        <v>3.4215920435235483E-2</v>
      </c>
      <c r="K140">
        <v>3.4083995093164891E-2</v>
      </c>
      <c r="L140">
        <v>3.3954038786050571E-2</v>
      </c>
      <c r="M140">
        <v>1.8860421019054352</v>
      </c>
      <c r="N140">
        <v>7.0036604359837204E-2</v>
      </c>
      <c r="O140">
        <v>6.8835493036507878E-2</v>
      </c>
      <c r="P140">
        <v>6.7640288818047387E-2</v>
      </c>
      <c r="Q140">
        <v>6.6449022669499452E-2</v>
      </c>
      <c r="R140">
        <v>6.5263663625820353E-2</v>
      </c>
      <c r="S140">
        <v>5.3552552558465569</v>
      </c>
    </row>
    <row r="141" spans="1:19" x14ac:dyDescent="0.25">
      <c r="A141" s="78" t="str">
        <f t="shared" si="2"/>
        <v>47125</v>
      </c>
      <c r="B141" s="55">
        <v>47</v>
      </c>
      <c r="C141" s="55">
        <v>38</v>
      </c>
      <c r="D141" s="55">
        <v>12</v>
      </c>
      <c r="E141" s="56">
        <v>5</v>
      </c>
      <c r="F141" s="57">
        <v>5</v>
      </c>
      <c r="G141" s="58">
        <v>501803</v>
      </c>
      <c r="H141">
        <v>3.44796663232384E-2</v>
      </c>
      <c r="I141">
        <v>3.4346147791065415E-2</v>
      </c>
      <c r="J141">
        <v>3.4214622072805463E-2</v>
      </c>
      <c r="K141">
        <v>3.4087081982371571E-2</v>
      </c>
      <c r="L141">
        <v>3.3961534705850706E-2</v>
      </c>
      <c r="M141">
        <v>1.8382592371906903</v>
      </c>
      <c r="N141">
        <v>6.9967696486469791E-2</v>
      </c>
      <c r="O141">
        <v>6.8781972208217163E-2</v>
      </c>
      <c r="P141">
        <v>6.7602226371703641E-2</v>
      </c>
      <c r="Q141">
        <v>6.642646616301616E-2</v>
      </c>
      <c r="R141">
        <v>6.5256684396067785E-2</v>
      </c>
      <c r="S141">
        <v>5.0728293772655801</v>
      </c>
    </row>
    <row r="142" spans="1:19" x14ac:dyDescent="0.25">
      <c r="A142" s="78" t="str">
        <f t="shared" si="2"/>
        <v>48125</v>
      </c>
      <c r="B142" s="55">
        <v>48</v>
      </c>
      <c r="C142" s="55">
        <v>37</v>
      </c>
      <c r="D142" s="55">
        <v>12</v>
      </c>
      <c r="E142" s="56">
        <v>5</v>
      </c>
      <c r="F142" s="57">
        <v>5</v>
      </c>
      <c r="G142" s="58">
        <v>495395</v>
      </c>
      <c r="H142">
        <v>3.4471482352466214E-2</v>
      </c>
      <c r="I142">
        <v>3.4340273922829255E-2</v>
      </c>
      <c r="J142">
        <v>3.4213102675642669E-2</v>
      </c>
      <c r="K142">
        <v>3.4087950019681262E-2</v>
      </c>
      <c r="L142">
        <v>3.3968853137395415E-2</v>
      </c>
      <c r="M142">
        <v>1.79215373590771</v>
      </c>
      <c r="N142">
        <v>6.9897758354444436E-2</v>
      </c>
      <c r="O142">
        <v>6.872697544383774E-2</v>
      </c>
      <c r="P142">
        <v>6.7562248306906617E-2</v>
      </c>
      <c r="Q142">
        <v>6.6403576943651024E-2</v>
      </c>
      <c r="R142">
        <v>6.5250961354070991E-2</v>
      </c>
      <c r="S142">
        <v>4.8060254948071739</v>
      </c>
    </row>
    <row r="143" spans="1:19" x14ac:dyDescent="0.25">
      <c r="A143" s="78" t="str">
        <f t="shared" si="2"/>
        <v>49125</v>
      </c>
      <c r="B143" s="55">
        <v>49</v>
      </c>
      <c r="C143" s="55">
        <v>36</v>
      </c>
      <c r="D143" s="55">
        <v>12</v>
      </c>
      <c r="E143" s="56">
        <v>5</v>
      </c>
      <c r="F143" s="57">
        <v>5</v>
      </c>
      <c r="G143" s="58">
        <v>488658</v>
      </c>
      <c r="H143">
        <v>3.4461729880611795E-2</v>
      </c>
      <c r="I143">
        <v>3.4334851777725932E-2</v>
      </c>
      <c r="J143">
        <v>3.4212066516868651E-2</v>
      </c>
      <c r="K143">
        <v>3.4091327677025648E-2</v>
      </c>
      <c r="L143">
        <v>3.3974681679211229E-2</v>
      </c>
      <c r="M143">
        <v>1.7502465937322218</v>
      </c>
      <c r="N143">
        <v>6.9825931428524654E-2</v>
      </c>
      <c r="O143">
        <v>6.8671749976466162E-2</v>
      </c>
      <c r="P143">
        <v>6.7523707787450524E-2</v>
      </c>
      <c r="Q143">
        <v>6.6379758440463468E-2</v>
      </c>
      <c r="R143">
        <v>6.5243994777533565E-2</v>
      </c>
      <c r="S143">
        <v>4.5539129616214202</v>
      </c>
    </row>
    <row r="144" spans="1:19" x14ac:dyDescent="0.25">
      <c r="A144" s="78" t="str">
        <f t="shared" si="2"/>
        <v>50125</v>
      </c>
      <c r="B144" s="55">
        <v>50</v>
      </c>
      <c r="C144" s="55">
        <v>35</v>
      </c>
      <c r="D144" s="55">
        <v>12</v>
      </c>
      <c r="E144" s="56">
        <v>5</v>
      </c>
      <c r="F144" s="57">
        <v>5</v>
      </c>
      <c r="G144" s="58">
        <v>481598</v>
      </c>
      <c r="H144">
        <v>3.4227716892512014E-2</v>
      </c>
      <c r="I144">
        <v>3.410936091927292E-2</v>
      </c>
      <c r="J144">
        <v>3.3995157787200116E-2</v>
      </c>
      <c r="K144">
        <v>3.3883031075710446E-2</v>
      </c>
      <c r="L144">
        <v>3.3775057205387066E-2</v>
      </c>
      <c r="M144">
        <v>1.7200715119248835</v>
      </c>
      <c r="N144">
        <v>6.9755273070070886E-2</v>
      </c>
      <c r="O144">
        <v>6.8615318169925957E-2</v>
      </c>
      <c r="P144">
        <v>6.7483668952113593E-2</v>
      </c>
      <c r="Q144">
        <v>6.6358248996050653E-2</v>
      </c>
      <c r="R144">
        <v>6.5239058301737138E-2</v>
      </c>
      <c r="S144">
        <v>4.3093659026823197</v>
      </c>
    </row>
    <row r="145" spans="1:19" x14ac:dyDescent="0.25">
      <c r="A145" s="78" t="str">
        <f t="shared" si="2"/>
        <v>51125</v>
      </c>
      <c r="B145" s="55">
        <v>51</v>
      </c>
      <c r="C145" s="55">
        <v>34</v>
      </c>
      <c r="D145" s="55">
        <v>12</v>
      </c>
      <c r="E145" s="56">
        <v>5</v>
      </c>
      <c r="F145" s="57">
        <v>5</v>
      </c>
      <c r="G145" s="58">
        <v>474240</v>
      </c>
      <c r="H145">
        <v>3.4126180836707154E-2</v>
      </c>
      <c r="I145">
        <v>3.4014423076923074E-2</v>
      </c>
      <c r="J145">
        <v>3.3904773954116056E-2</v>
      </c>
      <c r="K145">
        <v>3.3801450742240217E-2</v>
      </c>
      <c r="L145">
        <v>3.3700236167341434E-2</v>
      </c>
      <c r="M145">
        <v>1.6834893724696356</v>
      </c>
      <c r="N145">
        <v>7.0432692307692307E-2</v>
      </c>
      <c r="O145">
        <v>6.9277159244264502E-2</v>
      </c>
      <c r="P145">
        <v>6.8130060728744946E-2</v>
      </c>
      <c r="Q145">
        <v>6.6987179487179485E-2</v>
      </c>
      <c r="R145">
        <v>6.5854841430499328E-2</v>
      </c>
      <c r="S145">
        <v>4.0180562584345481</v>
      </c>
    </row>
    <row r="146" spans="1:19" x14ac:dyDescent="0.25">
      <c r="A146" s="78" t="str">
        <f t="shared" si="2"/>
        <v>52125</v>
      </c>
      <c r="B146" s="55">
        <v>52</v>
      </c>
      <c r="C146" s="55">
        <v>33</v>
      </c>
      <c r="D146" s="55">
        <v>12</v>
      </c>
      <c r="E146" s="56">
        <v>5</v>
      </c>
      <c r="F146" s="57">
        <v>5</v>
      </c>
      <c r="G146" s="58">
        <v>466615</v>
      </c>
      <c r="H146">
        <v>3.4118063071268606E-2</v>
      </c>
      <c r="I146">
        <v>3.4008765256153359E-2</v>
      </c>
      <c r="J146">
        <v>3.3905896724280189E-2</v>
      </c>
      <c r="K146">
        <v>3.3805171286821041E-2</v>
      </c>
      <c r="L146">
        <v>3.3708732038189942E-2</v>
      </c>
      <c r="M146">
        <v>1.6426475788390857</v>
      </c>
      <c r="N146">
        <v>7.0359932706835396E-2</v>
      </c>
      <c r="O146">
        <v>6.9221949572988439E-2</v>
      </c>
      <c r="P146">
        <v>6.8090395722383554E-2</v>
      </c>
      <c r="Q146">
        <v>6.6967414249434754E-2</v>
      </c>
      <c r="R146">
        <v>6.5853005154142066E-2</v>
      </c>
      <c r="S146">
        <v>3.7555093599648535</v>
      </c>
    </row>
    <row r="147" spans="1:19" x14ac:dyDescent="0.25">
      <c r="A147" s="78" t="str">
        <f t="shared" si="2"/>
        <v>53125</v>
      </c>
      <c r="B147" s="55">
        <v>53</v>
      </c>
      <c r="C147" s="55">
        <v>32</v>
      </c>
      <c r="D147" s="55">
        <v>12</v>
      </c>
      <c r="E147" s="56">
        <v>5</v>
      </c>
      <c r="F147" s="57">
        <v>5</v>
      </c>
      <c r="G147" s="58">
        <v>458737</v>
      </c>
      <c r="H147">
        <v>3.4108868480196716E-2</v>
      </c>
      <c r="I147">
        <v>3.4004233362471305E-2</v>
      </c>
      <c r="J147">
        <v>3.3906137939603738E-2</v>
      </c>
      <c r="K147">
        <v>3.3810222415022115E-2</v>
      </c>
      <c r="L147">
        <v>3.3720846585298329E-2</v>
      </c>
      <c r="M147">
        <v>1.6032301732801149</v>
      </c>
      <c r="N147">
        <v>7.0286460433756165E-2</v>
      </c>
      <c r="O147">
        <v>6.9165992714779925E-2</v>
      </c>
      <c r="P147">
        <v>6.8052064690661537E-2</v>
      </c>
      <c r="Q147">
        <v>6.6949036157972874E-2</v>
      </c>
      <c r="R147">
        <v>6.5854727218427986E-2</v>
      </c>
      <c r="S147">
        <v>3.5063271547749584</v>
      </c>
    </row>
    <row r="148" spans="1:19" x14ac:dyDescent="0.25">
      <c r="A148" s="78" t="str">
        <f t="shared" si="2"/>
        <v>54125</v>
      </c>
      <c r="B148" s="55">
        <v>54</v>
      </c>
      <c r="C148" s="55">
        <v>31</v>
      </c>
      <c r="D148" s="55">
        <v>12</v>
      </c>
      <c r="E148" s="56">
        <v>5</v>
      </c>
      <c r="F148" s="57">
        <v>5</v>
      </c>
      <c r="G148" s="58">
        <v>450627</v>
      </c>
      <c r="H148">
        <v>3.409915517711988E-2</v>
      </c>
      <c r="I148">
        <v>3.4001513446819655E-2</v>
      </c>
      <c r="J148">
        <v>3.390830997698762E-2</v>
      </c>
      <c r="K148">
        <v>3.3817325637389685E-2</v>
      </c>
      <c r="L148">
        <v>3.3732998688494033E-2</v>
      </c>
      <c r="M148">
        <v>1.5668590652579628</v>
      </c>
      <c r="N148">
        <v>7.0213280606798975E-2</v>
      </c>
      <c r="O148">
        <v>6.9110372880453241E-2</v>
      </c>
      <c r="P148">
        <v>6.801634167504389E-2</v>
      </c>
      <c r="Q148">
        <v>6.6931186990570921E-2</v>
      </c>
      <c r="R148">
        <v>6.5857127957268433E-2</v>
      </c>
      <c r="S148">
        <v>3.2633108979266665</v>
      </c>
    </row>
    <row r="149" spans="1:19" x14ac:dyDescent="0.25">
      <c r="A149" s="78" t="str">
        <f t="shared" si="2"/>
        <v>55125</v>
      </c>
      <c r="B149" s="55">
        <v>55</v>
      </c>
      <c r="C149" s="55">
        <v>30</v>
      </c>
      <c r="D149" s="55">
        <v>12</v>
      </c>
      <c r="E149" s="56">
        <v>5</v>
      </c>
      <c r="F149" s="57">
        <v>5</v>
      </c>
      <c r="G149" s="58">
        <v>442289</v>
      </c>
      <c r="H149">
        <v>3.3799167512644446E-2</v>
      </c>
      <c r="I149">
        <v>3.3708728908021679E-2</v>
      </c>
      <c r="J149">
        <v>3.3622812233630048E-2</v>
      </c>
      <c r="K149">
        <v>3.3541417489469552E-2</v>
      </c>
      <c r="L149">
        <v>3.3466805640655774E-2</v>
      </c>
      <c r="M149">
        <v>1.542850941352826</v>
      </c>
      <c r="N149">
        <v>7.0139659815188715E-2</v>
      </c>
      <c r="O149">
        <v>6.9056657524831047E-2</v>
      </c>
      <c r="P149">
        <v>6.7982699094935664E-2</v>
      </c>
      <c r="Q149">
        <v>6.6917784525502552E-2</v>
      </c>
      <c r="R149">
        <v>6.5861913816531725E-2</v>
      </c>
      <c r="S149">
        <v>3.0320740511294653</v>
      </c>
    </row>
    <row r="150" spans="1:19" x14ac:dyDescent="0.25">
      <c r="A150" s="78" t="str">
        <f t="shared" si="2"/>
        <v>18155</v>
      </c>
      <c r="B150" s="55">
        <v>18</v>
      </c>
      <c r="C150" s="55">
        <v>67</v>
      </c>
      <c r="D150" s="55">
        <v>15</v>
      </c>
      <c r="E150" s="56">
        <v>5</v>
      </c>
      <c r="F150" s="57">
        <v>5</v>
      </c>
      <c r="G150" s="58">
        <v>687416</v>
      </c>
      <c r="H150">
        <v>3.6382627113712804E-2</v>
      </c>
      <c r="I150">
        <v>3.6085863581877639E-2</v>
      </c>
      <c r="J150">
        <v>3.5792009496433019E-2</v>
      </c>
      <c r="K150">
        <v>3.5501064857378938E-2</v>
      </c>
      <c r="L150">
        <v>3.5213029664715401E-2</v>
      </c>
      <c r="M150">
        <v>4.4821650936259845</v>
      </c>
      <c r="N150">
        <v>6.6815436358769659E-2</v>
      </c>
      <c r="O150">
        <v>6.5399990689771551E-2</v>
      </c>
      <c r="P150">
        <v>6.3987454467163987E-2</v>
      </c>
      <c r="Q150">
        <v>6.2579282414142234E-2</v>
      </c>
      <c r="R150">
        <v>6.1176929253901564E-2</v>
      </c>
      <c r="S150">
        <v>29.461948805381311</v>
      </c>
    </row>
    <row r="151" spans="1:19" x14ac:dyDescent="0.25">
      <c r="A151" s="78" t="str">
        <f t="shared" si="2"/>
        <v>19155</v>
      </c>
      <c r="B151" s="55">
        <v>19</v>
      </c>
      <c r="C151" s="55">
        <v>66</v>
      </c>
      <c r="D151" s="55">
        <v>15</v>
      </c>
      <c r="E151" s="56">
        <v>5</v>
      </c>
      <c r="F151" s="57">
        <v>5</v>
      </c>
      <c r="G151" s="58">
        <v>685891</v>
      </c>
      <c r="H151">
        <v>3.6380416130259767E-2</v>
      </c>
      <c r="I151">
        <v>3.6088824609158014E-2</v>
      </c>
      <c r="J151">
        <v>3.5798691045661774E-2</v>
      </c>
      <c r="K151">
        <v>3.551147339737655E-2</v>
      </c>
      <c r="L151">
        <v>3.5227171664302344E-2</v>
      </c>
      <c r="M151">
        <v>4.3515864765684347</v>
      </c>
      <c r="N151">
        <v>6.6796327696383245E-2</v>
      </c>
      <c r="O151">
        <v>6.5387940649461795E-2</v>
      </c>
      <c r="P151">
        <v>6.398538543296238E-2</v>
      </c>
      <c r="Q151">
        <v>6.2587204089279494E-2</v>
      </c>
      <c r="R151">
        <v>6.1194854576018635E-2</v>
      </c>
      <c r="S151">
        <v>27.690334178462759</v>
      </c>
    </row>
    <row r="152" spans="1:19" x14ac:dyDescent="0.25">
      <c r="A152" s="78" t="str">
        <f t="shared" si="2"/>
        <v>20155</v>
      </c>
      <c r="B152" s="55">
        <v>20</v>
      </c>
      <c r="C152" s="55">
        <v>65</v>
      </c>
      <c r="D152" s="55">
        <v>15</v>
      </c>
      <c r="E152" s="56">
        <v>5</v>
      </c>
      <c r="F152" s="57">
        <v>5</v>
      </c>
      <c r="G152" s="58">
        <v>684310</v>
      </c>
      <c r="H152">
        <v>3.6379710949715774E-2</v>
      </c>
      <c r="I152">
        <v>3.609036840028642E-2</v>
      </c>
      <c r="J152">
        <v>3.5803948502871503E-2</v>
      </c>
      <c r="K152">
        <v>3.5520451257471032E-2</v>
      </c>
      <c r="L152">
        <v>3.5241337990092207E-2</v>
      </c>
      <c r="M152">
        <v>4.2237377796612643</v>
      </c>
      <c r="N152">
        <v>6.6775291899869943E-2</v>
      </c>
      <c r="O152">
        <v>6.5376802910961401E-2</v>
      </c>
      <c r="P152">
        <v>6.3982697900074534E-2</v>
      </c>
      <c r="Q152">
        <v>6.2594438193216528E-2</v>
      </c>
      <c r="R152">
        <v>6.1212023790387399E-2</v>
      </c>
      <c r="S152">
        <v>26.021965191214509</v>
      </c>
    </row>
    <row r="153" spans="1:19" x14ac:dyDescent="0.25">
      <c r="A153" s="78" t="str">
        <f t="shared" si="2"/>
        <v>21155</v>
      </c>
      <c r="B153" s="55">
        <v>21</v>
      </c>
      <c r="C153" s="55">
        <v>64</v>
      </c>
      <c r="D153" s="55">
        <v>15</v>
      </c>
      <c r="E153" s="56">
        <v>5</v>
      </c>
      <c r="F153" s="57">
        <v>5</v>
      </c>
      <c r="G153" s="58">
        <v>682659</v>
      </c>
      <c r="H153">
        <v>3.6378338233290709E-2</v>
      </c>
      <c r="I153">
        <v>3.6092690494082695E-2</v>
      </c>
      <c r="J153">
        <v>3.581143733547789E-2</v>
      </c>
      <c r="K153">
        <v>3.5531649037074148E-2</v>
      </c>
      <c r="L153">
        <v>3.5254790459072538E-2</v>
      </c>
      <c r="M153">
        <v>4.0985499348869636</v>
      </c>
      <c r="N153">
        <v>6.6753679362610036E-2</v>
      </c>
      <c r="O153">
        <v>6.5364991891998792E-2</v>
      </c>
      <c r="P153">
        <v>6.3980699001990743E-2</v>
      </c>
      <c r="Q153">
        <v>6.2602265552786973E-2</v>
      </c>
      <c r="R153">
        <v>6.1229691544387461E-2</v>
      </c>
      <c r="S153">
        <v>24.396546445589966</v>
      </c>
    </row>
    <row r="154" spans="1:19" x14ac:dyDescent="0.25">
      <c r="A154" s="78" t="str">
        <f t="shared" si="2"/>
        <v>22155</v>
      </c>
      <c r="B154" s="55">
        <v>22</v>
      </c>
      <c r="C154" s="55">
        <v>63</v>
      </c>
      <c r="D154" s="55">
        <v>15</v>
      </c>
      <c r="E154" s="56">
        <v>5</v>
      </c>
      <c r="F154" s="57">
        <v>5</v>
      </c>
      <c r="G154" s="58">
        <v>680917</v>
      </c>
      <c r="H154">
        <v>3.6377414574757273E-2</v>
      </c>
      <c r="I154">
        <v>3.6095441882050237E-2</v>
      </c>
      <c r="J154">
        <v>3.5817875012666742E-2</v>
      </c>
      <c r="K154">
        <v>3.5541776751057762E-2</v>
      </c>
      <c r="L154">
        <v>3.5270084312772336E-2</v>
      </c>
      <c r="M154">
        <v>3.9759574221234013</v>
      </c>
      <c r="N154">
        <v>6.6730600058450593E-2</v>
      </c>
      <c r="O154">
        <v>6.5351577358180216E-2</v>
      </c>
      <c r="P154">
        <v>6.3978429089007915E-2</v>
      </c>
      <c r="Q154">
        <v>6.2611155250933664E-2</v>
      </c>
      <c r="R154">
        <v>6.1248287236182967E-2</v>
      </c>
      <c r="S154">
        <v>22.927403780490135</v>
      </c>
    </row>
    <row r="155" spans="1:19" x14ac:dyDescent="0.25">
      <c r="A155" s="78" t="str">
        <f t="shared" si="2"/>
        <v>23155</v>
      </c>
      <c r="B155" s="55">
        <v>23</v>
      </c>
      <c r="C155" s="55">
        <v>62</v>
      </c>
      <c r="D155" s="55">
        <v>15</v>
      </c>
      <c r="E155" s="56">
        <v>5</v>
      </c>
      <c r="F155" s="57">
        <v>5</v>
      </c>
      <c r="G155" s="58">
        <v>679074</v>
      </c>
      <c r="H155">
        <v>3.6376006149550714E-2</v>
      </c>
      <c r="I155">
        <v>3.6099158560039112E-2</v>
      </c>
      <c r="J155">
        <v>3.5823783564088746E-2</v>
      </c>
      <c r="K155">
        <v>3.5552826348822071E-2</v>
      </c>
      <c r="L155">
        <v>3.5284814320677864E-2</v>
      </c>
      <c r="M155">
        <v>3.869887523303793</v>
      </c>
      <c r="N155">
        <v>6.6707015730244415E-2</v>
      </c>
      <c r="O155">
        <v>6.5338976311859975E-2</v>
      </c>
      <c r="P155">
        <v>6.3975354674159227E-2</v>
      </c>
      <c r="Q155">
        <v>6.2617623410703399E-2</v>
      </c>
      <c r="R155">
        <v>6.1267255115053737E-2</v>
      </c>
      <c r="S155">
        <v>21.49765857623764</v>
      </c>
    </row>
    <row r="156" spans="1:19" x14ac:dyDescent="0.25">
      <c r="A156" s="78" t="str">
        <f t="shared" si="2"/>
        <v>24155</v>
      </c>
      <c r="B156" s="55">
        <v>24</v>
      </c>
      <c r="C156" s="55">
        <v>61</v>
      </c>
      <c r="D156" s="55">
        <v>15</v>
      </c>
      <c r="E156" s="56">
        <v>5</v>
      </c>
      <c r="F156" s="57">
        <v>5</v>
      </c>
      <c r="G156" s="58">
        <v>677114</v>
      </c>
      <c r="H156">
        <v>3.6374967878377941E-2</v>
      </c>
      <c r="I156">
        <v>3.6101749483838763E-2</v>
      </c>
      <c r="J156">
        <v>3.5831484801672982E-2</v>
      </c>
      <c r="K156">
        <v>3.5564173831880597E-2</v>
      </c>
      <c r="L156">
        <v>3.5301293430648313E-2</v>
      </c>
      <c r="M156">
        <v>3.751582451404047</v>
      </c>
      <c r="N156">
        <v>6.6681533685612762E-2</v>
      </c>
      <c r="O156">
        <v>6.5324302850037069E-2</v>
      </c>
      <c r="P156">
        <v>6.3971502583021464E-2</v>
      </c>
      <c r="Q156">
        <v>6.2626086596939357E-2</v>
      </c>
      <c r="R156">
        <v>6.1285101179417351E-2</v>
      </c>
      <c r="S156">
        <v>20.155670980071303</v>
      </c>
    </row>
    <row r="157" spans="1:19" x14ac:dyDescent="0.25">
      <c r="A157" s="78" t="str">
        <f t="shared" si="2"/>
        <v>25155</v>
      </c>
      <c r="B157" s="55">
        <v>25</v>
      </c>
      <c r="C157" s="55">
        <v>60</v>
      </c>
      <c r="D157" s="55">
        <v>15</v>
      </c>
      <c r="E157" s="56">
        <v>5</v>
      </c>
      <c r="F157" s="57">
        <v>5</v>
      </c>
      <c r="G157" s="58">
        <v>675023</v>
      </c>
      <c r="H157">
        <v>3.6059512046256202E-2</v>
      </c>
      <c r="I157">
        <v>3.579581732770587E-2</v>
      </c>
      <c r="J157">
        <v>3.5536566902164814E-2</v>
      </c>
      <c r="K157">
        <v>3.5278797907626849E-2</v>
      </c>
      <c r="L157">
        <v>3.5025473206098161E-2</v>
      </c>
      <c r="M157">
        <v>3.7057478041488956</v>
      </c>
      <c r="N157">
        <v>6.6655506553110047E-2</v>
      </c>
      <c r="O157">
        <v>6.5308885771299646E-2</v>
      </c>
      <c r="P157">
        <v>6.3968190713501613E-2</v>
      </c>
      <c r="Q157">
        <v>6.2633421379715948E-2</v>
      </c>
      <c r="R157">
        <v>6.1304577769942657E-2</v>
      </c>
      <c r="S157">
        <v>18.94109682188607</v>
      </c>
    </row>
    <row r="158" spans="1:19" x14ac:dyDescent="0.25">
      <c r="A158" s="78" t="str">
        <f t="shared" si="2"/>
        <v>26155</v>
      </c>
      <c r="B158" s="55">
        <v>26</v>
      </c>
      <c r="C158" s="55">
        <v>59</v>
      </c>
      <c r="D158" s="55">
        <v>15</v>
      </c>
      <c r="E158" s="56">
        <v>5</v>
      </c>
      <c r="F158" s="57">
        <v>5</v>
      </c>
      <c r="G158" s="58">
        <v>672801</v>
      </c>
      <c r="H158">
        <v>3.6024024934564601E-2</v>
      </c>
      <c r="I158">
        <v>3.5769863600083829E-2</v>
      </c>
      <c r="J158">
        <v>3.5518674912789962E-2</v>
      </c>
      <c r="K158">
        <v>3.5268972549089554E-2</v>
      </c>
      <c r="L158">
        <v>3.5025215479762964E-2</v>
      </c>
      <c r="M158">
        <v>3.6248132805985724</v>
      </c>
      <c r="N158">
        <v>6.7421124522704337E-2</v>
      </c>
      <c r="O158">
        <v>6.6046275198758622E-2</v>
      </c>
      <c r="P158">
        <v>6.4677371169186731E-2</v>
      </c>
      <c r="Q158">
        <v>6.3314412433988651E-2</v>
      </c>
      <c r="R158">
        <v>6.1957398993164395E-2</v>
      </c>
      <c r="S158">
        <v>17.001211353728667</v>
      </c>
    </row>
    <row r="159" spans="1:19" x14ac:dyDescent="0.25">
      <c r="A159" s="78" t="str">
        <f t="shared" si="2"/>
        <v>27155</v>
      </c>
      <c r="B159" s="55">
        <v>27</v>
      </c>
      <c r="C159" s="55">
        <v>58</v>
      </c>
      <c r="D159" s="55">
        <v>15</v>
      </c>
      <c r="E159" s="56">
        <v>5</v>
      </c>
      <c r="F159" s="57">
        <v>5</v>
      </c>
      <c r="G159" s="58">
        <v>670433</v>
      </c>
      <c r="H159">
        <v>3.6022988128567655E-2</v>
      </c>
      <c r="I159">
        <v>3.5772403804705317E-2</v>
      </c>
      <c r="J159">
        <v>3.5524802627555627E-2</v>
      </c>
      <c r="K159">
        <v>3.5281676170474903E-2</v>
      </c>
      <c r="L159">
        <v>3.5041532860106826E-2</v>
      </c>
      <c r="M159">
        <v>3.510052458634942</v>
      </c>
      <c r="N159">
        <v>6.739077581204983E-2</v>
      </c>
      <c r="O159">
        <v>6.6027477764370193E-2</v>
      </c>
      <c r="P159">
        <v>6.4671637583472177E-2</v>
      </c>
      <c r="Q159">
        <v>6.3320272122643129E-2</v>
      </c>
      <c r="R159">
        <v>6.1976364528595701E-2</v>
      </c>
      <c r="S159">
        <v>15.985030569795939</v>
      </c>
    </row>
    <row r="160" spans="1:19" x14ac:dyDescent="0.25">
      <c r="A160" s="78" t="str">
        <f t="shared" si="2"/>
        <v>28155</v>
      </c>
      <c r="B160" s="55">
        <v>28</v>
      </c>
      <c r="C160" s="55">
        <v>57</v>
      </c>
      <c r="D160" s="55">
        <v>15</v>
      </c>
      <c r="E160" s="56">
        <v>5</v>
      </c>
      <c r="F160" s="57">
        <v>5</v>
      </c>
      <c r="G160" s="58">
        <v>667913</v>
      </c>
      <c r="H160">
        <v>3.6021158444288402E-2</v>
      </c>
      <c r="I160">
        <v>3.5774120282132553E-2</v>
      </c>
      <c r="J160">
        <v>3.5531573722924994E-2</v>
      </c>
      <c r="K160">
        <v>3.5292021565682959E-2</v>
      </c>
      <c r="L160">
        <v>3.5056961011389207E-2</v>
      </c>
      <c r="M160">
        <v>3.3976116649922967</v>
      </c>
      <c r="N160">
        <v>6.7359072214494997E-2</v>
      </c>
      <c r="O160">
        <v>6.600859692804302E-2</v>
      </c>
      <c r="P160">
        <v>6.4664110445522102E-2</v>
      </c>
      <c r="Q160">
        <v>6.3327109967914977E-2</v>
      </c>
      <c r="R160">
        <v>6.1994601093256156E-2</v>
      </c>
      <c r="S160">
        <v>15.022609232040701</v>
      </c>
    </row>
    <row r="161" spans="1:19" x14ac:dyDescent="0.25">
      <c r="A161" s="78" t="str">
        <f t="shared" si="2"/>
        <v>29155</v>
      </c>
      <c r="B161" s="55">
        <v>29</v>
      </c>
      <c r="C161" s="55">
        <v>56</v>
      </c>
      <c r="D161" s="55">
        <v>15</v>
      </c>
      <c r="E161" s="56">
        <v>5</v>
      </c>
      <c r="F161" s="57">
        <v>5</v>
      </c>
      <c r="G161" s="58">
        <v>665231</v>
      </c>
      <c r="H161">
        <v>3.6017563823694324E-2</v>
      </c>
      <c r="I161">
        <v>3.5777045868277332E-2</v>
      </c>
      <c r="J161">
        <v>3.5538031150081702E-2</v>
      </c>
      <c r="K161">
        <v>3.5303526143550132E-2</v>
      </c>
      <c r="L161">
        <v>3.5073530848682637E-2</v>
      </c>
      <c r="M161">
        <v>3.287429479383853</v>
      </c>
      <c r="N161">
        <v>6.7325485432879709E-2</v>
      </c>
      <c r="O161">
        <v>6.5987604305872694E-2</v>
      </c>
      <c r="P161">
        <v>6.4657239364972474E-2</v>
      </c>
      <c r="Q161">
        <v>6.3331384135736302E-2</v>
      </c>
      <c r="R161">
        <v>6.2013045092606932E-2</v>
      </c>
      <c r="S161">
        <v>14.092779801302104</v>
      </c>
    </row>
    <row r="162" spans="1:19" x14ac:dyDescent="0.25">
      <c r="A162" s="78" t="str">
        <f t="shared" si="2"/>
        <v>30155</v>
      </c>
      <c r="B162" s="55">
        <v>30</v>
      </c>
      <c r="C162" s="55">
        <v>55</v>
      </c>
      <c r="D162" s="55">
        <v>15</v>
      </c>
      <c r="E162" s="56">
        <v>5</v>
      </c>
      <c r="F162" s="57">
        <v>5</v>
      </c>
      <c r="G162" s="58">
        <v>662383</v>
      </c>
      <c r="H162">
        <v>3.6015417062334028E-2</v>
      </c>
      <c r="I162">
        <v>3.5778394071103878E-2</v>
      </c>
      <c r="J162">
        <v>3.5545900181616977E-2</v>
      </c>
      <c r="K162">
        <v>3.5316425693292249E-2</v>
      </c>
      <c r="L162">
        <v>3.5089970606129686E-2</v>
      </c>
      <c r="M162">
        <v>3.1663448488261321</v>
      </c>
      <c r="N162">
        <v>6.7291884000646146E-2</v>
      </c>
      <c r="O162">
        <v>6.5966366890454611E-2</v>
      </c>
      <c r="P162">
        <v>6.4648398283168498E-2</v>
      </c>
      <c r="Q162">
        <v>6.3336468478206717E-2</v>
      </c>
      <c r="R162">
        <v>6.2032087176150351E-2</v>
      </c>
      <c r="S162">
        <v>13.24652353698691</v>
      </c>
    </row>
    <row r="163" spans="1:19" x14ac:dyDescent="0.25">
      <c r="A163" s="78" t="str">
        <f t="shared" si="2"/>
        <v>31155</v>
      </c>
      <c r="B163" s="55">
        <v>31</v>
      </c>
      <c r="C163" s="55">
        <v>54</v>
      </c>
      <c r="D163" s="55">
        <v>15</v>
      </c>
      <c r="E163" s="56">
        <v>5</v>
      </c>
      <c r="F163" s="57">
        <v>5</v>
      </c>
      <c r="G163" s="58">
        <v>659363</v>
      </c>
      <c r="H163">
        <v>3.6012029792390536E-2</v>
      </c>
      <c r="I163">
        <v>3.5779987654751634E-2</v>
      </c>
      <c r="J163">
        <v>3.5552495362948786E-2</v>
      </c>
      <c r="K163">
        <v>3.5328036301703308E-2</v>
      </c>
      <c r="L163">
        <v>3.5106610471015209E-2</v>
      </c>
      <c r="M163">
        <v>3.0656360760309571</v>
      </c>
      <c r="N163">
        <v>6.7255821148593409E-2</v>
      </c>
      <c r="O163">
        <v>6.5943948932530333E-2</v>
      </c>
      <c r="P163">
        <v>6.4639659792860682E-2</v>
      </c>
      <c r="Q163">
        <v>6.3341437114305774E-2</v>
      </c>
      <c r="R163">
        <v>6.2049280896865608E-2</v>
      </c>
      <c r="S163">
        <v>12.514702826819217</v>
      </c>
    </row>
    <row r="164" spans="1:19" x14ac:dyDescent="0.25">
      <c r="A164" s="78" t="str">
        <f t="shared" si="2"/>
        <v>32155</v>
      </c>
      <c r="B164" s="55">
        <v>32</v>
      </c>
      <c r="C164" s="55">
        <v>53</v>
      </c>
      <c r="D164" s="55">
        <v>15</v>
      </c>
      <c r="E164" s="56">
        <v>5</v>
      </c>
      <c r="F164" s="57">
        <v>5</v>
      </c>
      <c r="G164" s="58">
        <v>656162</v>
      </c>
      <c r="H164">
        <v>3.600940011765387E-2</v>
      </c>
      <c r="I164">
        <v>3.5782322048518507E-2</v>
      </c>
      <c r="J164">
        <v>3.5558292007156767E-2</v>
      </c>
      <c r="K164">
        <v>3.5338834007455473E-2</v>
      </c>
      <c r="L164">
        <v>3.5122424035527809E-2</v>
      </c>
      <c r="M164">
        <v>2.9810976557618392</v>
      </c>
      <c r="N164">
        <v>6.7218156491841957E-2</v>
      </c>
      <c r="O164">
        <v>6.5921220674162784E-2</v>
      </c>
      <c r="P164">
        <v>6.4628856898144058E-2</v>
      </c>
      <c r="Q164">
        <v>6.3345637205446212E-2</v>
      </c>
      <c r="R164">
        <v>6.2068513568295632E-2</v>
      </c>
      <c r="S164">
        <v>11.831686382326316</v>
      </c>
    </row>
    <row r="165" spans="1:19" x14ac:dyDescent="0.25">
      <c r="A165" s="78" t="str">
        <f t="shared" si="2"/>
        <v>33155</v>
      </c>
      <c r="B165" s="55">
        <v>33</v>
      </c>
      <c r="C165" s="55">
        <v>52</v>
      </c>
      <c r="D165" s="55">
        <v>15</v>
      </c>
      <c r="E165" s="56">
        <v>5</v>
      </c>
      <c r="F165" s="57">
        <v>5</v>
      </c>
      <c r="G165" s="58">
        <v>652773</v>
      </c>
      <c r="H165">
        <v>3.6006391195714284E-2</v>
      </c>
      <c r="I165">
        <v>3.5784261910342494E-2</v>
      </c>
      <c r="J165">
        <v>3.5565196477182724E-2</v>
      </c>
      <c r="K165">
        <v>3.5350726822341E-2</v>
      </c>
      <c r="L165">
        <v>3.5139321019711296E-2</v>
      </c>
      <c r="M165">
        <v>2.8845555805770151</v>
      </c>
      <c r="N165">
        <v>6.7179555526959603E-2</v>
      </c>
      <c r="O165">
        <v>6.589580145012125E-2</v>
      </c>
      <c r="P165">
        <v>6.4618175077706952E-2</v>
      </c>
      <c r="Q165">
        <v>6.334820833582272E-2</v>
      </c>
      <c r="R165">
        <v>6.208590122446854E-2</v>
      </c>
      <c r="S165">
        <v>11.163968178830926</v>
      </c>
    </row>
    <row r="166" spans="1:19" x14ac:dyDescent="0.25">
      <c r="A166" s="78" t="str">
        <f t="shared" si="2"/>
        <v>34155</v>
      </c>
      <c r="B166" s="55">
        <v>34</v>
      </c>
      <c r="C166" s="55">
        <v>51</v>
      </c>
      <c r="D166" s="55">
        <v>15</v>
      </c>
      <c r="E166" s="56">
        <v>5</v>
      </c>
      <c r="F166" s="57">
        <v>5</v>
      </c>
      <c r="G166" s="58">
        <v>649188</v>
      </c>
      <c r="H166">
        <v>3.5502812744536254E-2</v>
      </c>
      <c r="I166">
        <v>3.5293320270861447E-2</v>
      </c>
      <c r="J166">
        <v>3.5085368183022485E-2</v>
      </c>
      <c r="K166">
        <v>3.4883577638526897E-2</v>
      </c>
      <c r="L166">
        <v>3.468332747986716E-2</v>
      </c>
      <c r="M166">
        <v>2.8197733168203971</v>
      </c>
      <c r="N166">
        <v>6.7139257041103656E-2</v>
      </c>
      <c r="O166">
        <v>6.5869979112368068E-2</v>
      </c>
      <c r="P166">
        <v>6.4606862726975856E-2</v>
      </c>
      <c r="Q166">
        <v>6.3351448270762861E-2</v>
      </c>
      <c r="R166">
        <v>6.2102195357893242E-2</v>
      </c>
      <c r="S166">
        <v>10.561593868032064</v>
      </c>
    </row>
    <row r="167" spans="1:19" x14ac:dyDescent="0.25">
      <c r="A167" s="78" t="str">
        <f t="shared" si="2"/>
        <v>35155</v>
      </c>
      <c r="B167" s="55">
        <v>35</v>
      </c>
      <c r="C167" s="55">
        <v>50</v>
      </c>
      <c r="D167" s="55">
        <v>15</v>
      </c>
      <c r="E167" s="56">
        <v>5</v>
      </c>
      <c r="F167" s="57">
        <v>5</v>
      </c>
      <c r="G167" s="58">
        <v>645405</v>
      </c>
      <c r="H167">
        <v>3.5597802929943211E-2</v>
      </c>
      <c r="I167">
        <v>3.5396379017826017E-2</v>
      </c>
      <c r="J167">
        <v>3.5199603349834602E-2</v>
      </c>
      <c r="K167">
        <v>3.5005926511260374E-2</v>
      </c>
      <c r="L167">
        <v>3.4816897916811924E-2</v>
      </c>
      <c r="M167">
        <v>2.765096334859507</v>
      </c>
      <c r="N167">
        <v>6.7949582045382359E-2</v>
      </c>
      <c r="O167">
        <v>6.6652721934289325E-2</v>
      </c>
      <c r="P167">
        <v>6.5363608896739256E-2</v>
      </c>
      <c r="Q167">
        <v>6.4082242932732167E-2</v>
      </c>
      <c r="R167">
        <v>6.280862404226803E-2</v>
      </c>
      <c r="S167">
        <v>9.7780416947498079</v>
      </c>
    </row>
    <row r="168" spans="1:19" x14ac:dyDescent="0.25">
      <c r="A168" s="78" t="str">
        <f t="shared" si="2"/>
        <v>36155</v>
      </c>
      <c r="B168" s="55">
        <v>36</v>
      </c>
      <c r="C168" s="55">
        <v>49</v>
      </c>
      <c r="D168" s="55">
        <v>15</v>
      </c>
      <c r="E168" s="56">
        <v>5</v>
      </c>
      <c r="F168" s="57">
        <v>5</v>
      </c>
      <c r="G168" s="58">
        <v>641416</v>
      </c>
      <c r="H168">
        <v>3.559468426107238E-2</v>
      </c>
      <c r="I168">
        <v>3.5398243885403545E-2</v>
      </c>
      <c r="J168">
        <v>3.5206480661536352E-2</v>
      </c>
      <c r="K168">
        <v>3.5017835538870251E-2</v>
      </c>
      <c r="L168">
        <v>3.4833867568005786E-2</v>
      </c>
      <c r="M168">
        <v>2.6725448071142597</v>
      </c>
      <c r="N168">
        <v>6.7904448906793716E-2</v>
      </c>
      <c r="O168">
        <v>6.6622909313144671E-2</v>
      </c>
      <c r="P168">
        <v>6.5349164972498347E-2</v>
      </c>
      <c r="Q168">
        <v>6.4083215884854758E-2</v>
      </c>
      <c r="R168">
        <v>6.2823502999613354E-2</v>
      </c>
      <c r="S168">
        <v>9.1588953191064775</v>
      </c>
    </row>
    <row r="169" spans="1:19" x14ac:dyDescent="0.25">
      <c r="A169" s="78" t="str">
        <f t="shared" si="2"/>
        <v>37155</v>
      </c>
      <c r="B169" s="55">
        <v>37</v>
      </c>
      <c r="C169" s="55">
        <v>48</v>
      </c>
      <c r="D169" s="55">
        <v>15</v>
      </c>
      <c r="E169" s="56">
        <v>5</v>
      </c>
      <c r="F169" s="57">
        <v>5</v>
      </c>
      <c r="G169" s="58">
        <v>637204</v>
      </c>
      <c r="H169">
        <v>3.5589858192980585E-2</v>
      </c>
      <c r="I169">
        <v>3.5399966101907709E-2</v>
      </c>
      <c r="J169">
        <v>3.5213212723083975E-2</v>
      </c>
      <c r="K169">
        <v>3.5029598056509376E-2</v>
      </c>
      <c r="L169">
        <v>3.4850691458308485E-2</v>
      </c>
      <c r="M169">
        <v>2.5880958060526926</v>
      </c>
      <c r="N169">
        <v>6.785738947024815E-2</v>
      </c>
      <c r="O169">
        <v>6.6592488433845368E-2</v>
      </c>
      <c r="P169">
        <v>6.5333864821940854E-2</v>
      </c>
      <c r="Q169">
        <v>6.408308799065919E-2</v>
      </c>
      <c r="R169">
        <v>6.283858858387581E-2</v>
      </c>
      <c r="S169">
        <v>8.6763689493474612</v>
      </c>
    </row>
    <row r="170" spans="1:19" x14ac:dyDescent="0.25">
      <c r="A170" s="78" t="str">
        <f t="shared" si="2"/>
        <v>38155</v>
      </c>
      <c r="B170" s="55">
        <v>38</v>
      </c>
      <c r="C170" s="55">
        <v>47</v>
      </c>
      <c r="D170" s="55">
        <v>15</v>
      </c>
      <c r="E170" s="56">
        <v>5</v>
      </c>
      <c r="F170" s="57">
        <v>5</v>
      </c>
      <c r="G170" s="58">
        <v>632760</v>
      </c>
      <c r="H170">
        <v>3.5585372020987417E-2</v>
      </c>
      <c r="I170">
        <v>3.5400467791895825E-2</v>
      </c>
      <c r="J170">
        <v>3.5218724318857073E-2</v>
      </c>
      <c r="K170">
        <v>3.5040141601871168E-2</v>
      </c>
      <c r="L170">
        <v>3.4866300018964534E-2</v>
      </c>
      <c r="M170">
        <v>2.4989364055882168</v>
      </c>
      <c r="N170">
        <v>6.7809279979771167E-2</v>
      </c>
      <c r="O170">
        <v>6.6559200960869841E-2</v>
      </c>
      <c r="P170">
        <v>6.531702383210064E-2</v>
      </c>
      <c r="Q170">
        <v>6.4081168215437134E-2</v>
      </c>
      <c r="R170">
        <v>6.285321448890574E-2</v>
      </c>
      <c r="S170">
        <v>8.2271714394083073</v>
      </c>
    </row>
    <row r="171" spans="1:19" x14ac:dyDescent="0.25">
      <c r="A171" s="78" t="str">
        <f t="shared" si="2"/>
        <v>39155</v>
      </c>
      <c r="B171" s="55">
        <v>39</v>
      </c>
      <c r="C171" s="55">
        <v>46</v>
      </c>
      <c r="D171" s="55">
        <v>15</v>
      </c>
      <c r="E171" s="56">
        <v>5</v>
      </c>
      <c r="F171" s="57">
        <v>5</v>
      </c>
      <c r="G171" s="58">
        <v>628069</v>
      </c>
      <c r="H171">
        <v>3.5582077765341072E-2</v>
      </c>
      <c r="I171">
        <v>3.540056904575771E-2</v>
      </c>
      <c r="J171">
        <v>3.522383687142655E-2</v>
      </c>
      <c r="K171">
        <v>3.505188124234758E-2</v>
      </c>
      <c r="L171">
        <v>3.4881517795019336E-2</v>
      </c>
      <c r="M171">
        <v>2.4115073343852349</v>
      </c>
      <c r="N171">
        <v>6.7760070947618808E-2</v>
      </c>
      <c r="O171">
        <v>6.6526130090802119E-2</v>
      </c>
      <c r="P171">
        <v>6.5298557960988365E-2</v>
      </c>
      <c r="Q171">
        <v>6.4078946739928255E-2</v>
      </c>
      <c r="R171">
        <v>6.2865704245871068E-2</v>
      </c>
      <c r="S171">
        <v>7.800060184470178</v>
      </c>
    </row>
    <row r="172" spans="1:19" x14ac:dyDescent="0.25">
      <c r="A172" s="78" t="str">
        <f t="shared" si="2"/>
        <v>40155</v>
      </c>
      <c r="B172" s="55">
        <v>40</v>
      </c>
      <c r="C172" s="55">
        <v>45</v>
      </c>
      <c r="D172" s="55">
        <v>15</v>
      </c>
      <c r="E172" s="56">
        <v>5</v>
      </c>
      <c r="F172" s="57">
        <v>5</v>
      </c>
      <c r="G172" s="58">
        <v>623135</v>
      </c>
      <c r="H172">
        <v>3.5576560456401903E-2</v>
      </c>
      <c r="I172">
        <v>3.540003370056248E-2</v>
      </c>
      <c r="J172">
        <v>3.52283213107914E-2</v>
      </c>
      <c r="K172">
        <v>3.5061423287088674E-2</v>
      </c>
      <c r="L172">
        <v>3.489613005207539E-2</v>
      </c>
      <c r="M172">
        <v>2.3301997159524022</v>
      </c>
      <c r="N172">
        <v>6.7707639596556124E-2</v>
      </c>
      <c r="O172">
        <v>6.6489604981264092E-2</v>
      </c>
      <c r="P172">
        <v>6.5279594309419306E-2</v>
      </c>
      <c r="Q172">
        <v>6.4074398003642868E-2</v>
      </c>
      <c r="R172">
        <v>6.2875620852624228E-2</v>
      </c>
      <c r="S172">
        <v>7.3982090558225746</v>
      </c>
    </row>
    <row r="173" spans="1:19" x14ac:dyDescent="0.25">
      <c r="A173" s="78" t="str">
        <f t="shared" si="2"/>
        <v>41155</v>
      </c>
      <c r="B173" s="55">
        <v>41</v>
      </c>
      <c r="C173" s="55">
        <v>44</v>
      </c>
      <c r="D173" s="55">
        <v>15</v>
      </c>
      <c r="E173" s="56">
        <v>5</v>
      </c>
      <c r="F173" s="57">
        <v>5</v>
      </c>
      <c r="G173" s="58">
        <v>617933</v>
      </c>
      <c r="H173">
        <v>3.5570199358182848E-2</v>
      </c>
      <c r="I173">
        <v>3.5400278023669234E-2</v>
      </c>
      <c r="J173">
        <v>3.5233593286003499E-2</v>
      </c>
      <c r="K173">
        <v>3.5070145145185645E-2</v>
      </c>
      <c r="L173">
        <v>3.4909933601215665E-2</v>
      </c>
      <c r="M173">
        <v>2.231934530118961</v>
      </c>
      <c r="N173">
        <v>6.765458391120073E-2</v>
      </c>
      <c r="O173">
        <v>6.6452188182213934E-2</v>
      </c>
      <c r="P173">
        <v>6.5257883945346831E-2</v>
      </c>
      <c r="Q173">
        <v>6.4068434603751542E-2</v>
      </c>
      <c r="R173">
        <v>6.2885458455852014E-2</v>
      </c>
      <c r="S173">
        <v>6.9868950193629402</v>
      </c>
    </row>
    <row r="174" spans="1:19" x14ac:dyDescent="0.25">
      <c r="A174" s="78" t="str">
        <f t="shared" si="2"/>
        <v>42155</v>
      </c>
      <c r="B174" s="55">
        <v>42</v>
      </c>
      <c r="C174" s="55">
        <v>43</v>
      </c>
      <c r="D174" s="55">
        <v>15</v>
      </c>
      <c r="E174" s="56">
        <v>5</v>
      </c>
      <c r="F174" s="57">
        <v>5</v>
      </c>
      <c r="G174" s="58">
        <v>612464</v>
      </c>
      <c r="H174">
        <v>3.5564539303534572E-2</v>
      </c>
      <c r="I174">
        <v>3.5399631651819537E-2</v>
      </c>
      <c r="J174">
        <v>3.5236356749131378E-2</v>
      </c>
      <c r="K174">
        <v>3.5077980093523864E-2</v>
      </c>
      <c r="L174">
        <v>3.4922868935970117E-2</v>
      </c>
      <c r="M174">
        <v>2.1348699678674992</v>
      </c>
      <c r="N174">
        <v>6.7600707959978051E-2</v>
      </c>
      <c r="O174">
        <v>6.6413699417435149E-2</v>
      </c>
      <c r="P174">
        <v>6.5233221870999766E-2</v>
      </c>
      <c r="Q174">
        <v>6.4059275320671905E-2</v>
      </c>
      <c r="R174">
        <v>6.2890227017424694E-2</v>
      </c>
      <c r="S174">
        <v>6.6086986337156146</v>
      </c>
    </row>
    <row r="175" spans="1:19" x14ac:dyDescent="0.25">
      <c r="A175" s="78" t="str">
        <f t="shared" si="2"/>
        <v>43155</v>
      </c>
      <c r="B175" s="55">
        <v>43</v>
      </c>
      <c r="C175" s="55">
        <v>42</v>
      </c>
      <c r="D175" s="55">
        <v>15</v>
      </c>
      <c r="E175" s="56">
        <v>5</v>
      </c>
      <c r="F175" s="57">
        <v>5</v>
      </c>
      <c r="G175" s="58">
        <v>606717</v>
      </c>
      <c r="H175">
        <v>3.5558588270973121E-2</v>
      </c>
      <c r="I175">
        <v>3.539706321068966E-2</v>
      </c>
      <c r="J175">
        <v>3.5238834580207906E-2</v>
      </c>
      <c r="K175">
        <v>3.5085550594428701E-2</v>
      </c>
      <c r="L175">
        <v>3.4933914823550356E-2</v>
      </c>
      <c r="M175">
        <v>2.0472642104968215</v>
      </c>
      <c r="N175">
        <v>6.7542198421999058E-2</v>
      </c>
      <c r="O175">
        <v>6.6371965842394395E-2</v>
      </c>
      <c r="P175">
        <v>6.5206677907492294E-2</v>
      </c>
      <c r="Q175">
        <v>6.4047982832193595E-2</v>
      </c>
      <c r="R175">
        <v>6.2894232401597444E-2</v>
      </c>
      <c r="S175">
        <v>6.2520021690508099</v>
      </c>
    </row>
    <row r="176" spans="1:19" x14ac:dyDescent="0.25">
      <c r="A176" s="78" t="str">
        <f t="shared" si="2"/>
        <v>44155</v>
      </c>
      <c r="B176" s="55">
        <v>44</v>
      </c>
      <c r="C176" s="55">
        <v>41</v>
      </c>
      <c r="D176" s="55">
        <v>15</v>
      </c>
      <c r="E176" s="56">
        <v>5</v>
      </c>
      <c r="F176" s="57">
        <v>5</v>
      </c>
      <c r="G176" s="58">
        <v>600687</v>
      </c>
      <c r="H176">
        <v>3.5402797130618772E-2</v>
      </c>
      <c r="I176">
        <v>3.5249639163158181E-2</v>
      </c>
      <c r="J176">
        <v>3.5098145956213467E-2</v>
      </c>
      <c r="K176">
        <v>3.495164703081638E-2</v>
      </c>
      <c r="L176">
        <v>3.480681286593517E-2</v>
      </c>
      <c r="M176">
        <v>1.9906923239557373</v>
      </c>
      <c r="N176">
        <v>6.7484397032064949E-2</v>
      </c>
      <c r="O176">
        <v>6.6327388473531146E-2</v>
      </c>
      <c r="P176">
        <v>6.5178703717576711E-2</v>
      </c>
      <c r="Q176">
        <v>6.4033348482654032E-2</v>
      </c>
      <c r="R176">
        <v>6.289465228979485E-2</v>
      </c>
      <c r="S176">
        <v>5.9092072909851554</v>
      </c>
    </row>
    <row r="177" spans="1:19" x14ac:dyDescent="0.25">
      <c r="A177" s="78" t="str">
        <f t="shared" si="2"/>
        <v>45155</v>
      </c>
      <c r="B177" s="55">
        <v>45</v>
      </c>
      <c r="C177" s="55">
        <v>40</v>
      </c>
      <c r="D177" s="55">
        <v>15</v>
      </c>
      <c r="E177" s="56">
        <v>5</v>
      </c>
      <c r="F177" s="57">
        <v>5</v>
      </c>
      <c r="G177" s="58">
        <v>594380</v>
      </c>
      <c r="H177">
        <v>3.5346074901578116E-2</v>
      </c>
      <c r="I177">
        <v>3.5201386318516777E-2</v>
      </c>
      <c r="J177">
        <v>3.5058380160839869E-2</v>
      </c>
      <c r="K177">
        <v>3.4917056428547394E-2</v>
      </c>
      <c r="L177">
        <v>3.4780779972408221E-2</v>
      </c>
      <c r="M177">
        <v>1.9463861502742352</v>
      </c>
      <c r="N177">
        <v>6.8449476765705439E-2</v>
      </c>
      <c r="O177">
        <v>6.7260002018910456E-2</v>
      </c>
      <c r="P177">
        <v>6.607557454826879E-2</v>
      </c>
      <c r="Q177">
        <v>6.4897876779164851E-2</v>
      </c>
      <c r="R177">
        <v>6.3723543860829776E-2</v>
      </c>
      <c r="S177">
        <v>5.4766378411117467</v>
      </c>
    </row>
    <row r="178" spans="1:19" x14ac:dyDescent="0.25">
      <c r="A178" s="78" t="str">
        <f t="shared" si="2"/>
        <v>46155</v>
      </c>
      <c r="B178" s="55">
        <v>46</v>
      </c>
      <c r="C178" s="55">
        <v>39</v>
      </c>
      <c r="D178" s="55">
        <v>15</v>
      </c>
      <c r="E178" s="56">
        <v>5</v>
      </c>
      <c r="F178" s="57">
        <v>5</v>
      </c>
      <c r="G178" s="58">
        <v>587795</v>
      </c>
      <c r="H178">
        <v>3.5338851130070861E-2</v>
      </c>
      <c r="I178">
        <v>3.5195944164206912E-2</v>
      </c>
      <c r="J178">
        <v>3.505814101855239E-2</v>
      </c>
      <c r="K178">
        <v>3.4922039146301008E-2</v>
      </c>
      <c r="L178">
        <v>3.4787638547452766E-2</v>
      </c>
      <c r="M178">
        <v>1.8999293971537696</v>
      </c>
      <c r="N178">
        <v>6.8384385712705956E-2</v>
      </c>
      <c r="O178">
        <v>6.7208805791134668E-2</v>
      </c>
      <c r="P178">
        <v>6.6040030963175941E-2</v>
      </c>
      <c r="Q178">
        <v>6.4878061228829775E-2</v>
      </c>
      <c r="R178">
        <v>6.3719494041289904E-2</v>
      </c>
      <c r="S178">
        <v>5.1867266649086838</v>
      </c>
    </row>
    <row r="179" spans="1:19" x14ac:dyDescent="0.25">
      <c r="A179" s="78" t="str">
        <f t="shared" si="2"/>
        <v>47155</v>
      </c>
      <c r="B179" s="55">
        <v>47</v>
      </c>
      <c r="C179" s="55">
        <v>38</v>
      </c>
      <c r="D179" s="55">
        <v>15</v>
      </c>
      <c r="E179" s="56">
        <v>5</v>
      </c>
      <c r="F179" s="57">
        <v>5</v>
      </c>
      <c r="G179" s="58">
        <v>580927</v>
      </c>
      <c r="H179">
        <v>3.5329740225536081E-2</v>
      </c>
      <c r="I179">
        <v>3.5192029291115749E-2</v>
      </c>
      <c r="J179">
        <v>3.5056039743375671E-2</v>
      </c>
      <c r="K179">
        <v>3.4925214355676359E-2</v>
      </c>
      <c r="L179">
        <v>3.4796110354657295E-2</v>
      </c>
      <c r="M179">
        <v>1.8512498127991985</v>
      </c>
      <c r="N179">
        <v>6.8316673179246279E-2</v>
      </c>
      <c r="O179">
        <v>6.7158179943435231E-2</v>
      </c>
      <c r="P179">
        <v>6.6003129480984704E-2</v>
      </c>
      <c r="Q179">
        <v>6.4856685951935444E-2</v>
      </c>
      <c r="R179">
        <v>6.3713685196246692E-2</v>
      </c>
      <c r="S179">
        <v>4.9170601469719948</v>
      </c>
    </row>
    <row r="180" spans="1:19" x14ac:dyDescent="0.25">
      <c r="A180" s="78" t="str">
        <f t="shared" si="2"/>
        <v>48155</v>
      </c>
      <c r="B180" s="55">
        <v>48</v>
      </c>
      <c r="C180" s="55">
        <v>37</v>
      </c>
      <c r="D180" s="55">
        <v>15</v>
      </c>
      <c r="E180" s="56">
        <v>5</v>
      </c>
      <c r="F180" s="57">
        <v>5</v>
      </c>
      <c r="G180" s="58">
        <v>573776</v>
      </c>
      <c r="H180">
        <v>3.5320403781266559E-2</v>
      </c>
      <c r="I180">
        <v>3.5186205069574192E-2</v>
      </c>
      <c r="J180">
        <v>3.5055492038704998E-2</v>
      </c>
      <c r="K180">
        <v>3.4926521848247398E-2</v>
      </c>
      <c r="L180">
        <v>3.4802780179024564E-2</v>
      </c>
      <c r="M180">
        <v>1.8079825576531607</v>
      </c>
      <c r="N180">
        <v>6.8247887677421154E-2</v>
      </c>
      <c r="O180">
        <v>6.7104584367418646E-2</v>
      </c>
      <c r="P180">
        <v>6.5966509578650898E-2</v>
      </c>
      <c r="Q180">
        <v>6.4833663311117923E-2</v>
      </c>
      <c r="R180">
        <v>6.3707788405231308E-2</v>
      </c>
      <c r="S180">
        <v>4.648847285351775</v>
      </c>
    </row>
    <row r="181" spans="1:19" x14ac:dyDescent="0.25">
      <c r="A181" s="78" t="str">
        <f t="shared" si="2"/>
        <v>49155</v>
      </c>
      <c r="B181" s="55">
        <v>49</v>
      </c>
      <c r="C181" s="55">
        <v>36</v>
      </c>
      <c r="D181" s="55">
        <v>15</v>
      </c>
      <c r="E181" s="56">
        <v>5</v>
      </c>
      <c r="F181" s="57">
        <v>5</v>
      </c>
      <c r="G181" s="58">
        <v>566403</v>
      </c>
      <c r="H181">
        <v>3.4833855046671719E-2</v>
      </c>
      <c r="I181">
        <v>3.4710268130641965E-2</v>
      </c>
      <c r="J181">
        <v>3.4588446741984066E-2</v>
      </c>
      <c r="K181">
        <v>3.4470156408069871E-2</v>
      </c>
      <c r="L181">
        <v>3.4355397128899387E-2</v>
      </c>
      <c r="M181">
        <v>1.7873863662445291</v>
      </c>
      <c r="N181">
        <v>6.8177604991498983E-2</v>
      </c>
      <c r="O181">
        <v>6.7049433000884534E-2</v>
      </c>
      <c r="P181">
        <v>6.5926557592385637E-2</v>
      </c>
      <c r="Q181">
        <v>6.4810744293374148E-2</v>
      </c>
      <c r="R181">
        <v>6.370199310385008E-2</v>
      </c>
      <c r="S181">
        <v>4.3582484556049312</v>
      </c>
    </row>
    <row r="182" spans="1:19" x14ac:dyDescent="0.25">
      <c r="A182" s="78" t="str">
        <f t="shared" si="2"/>
        <v>50155</v>
      </c>
      <c r="B182" s="55">
        <v>50</v>
      </c>
      <c r="C182" s="55">
        <v>35</v>
      </c>
      <c r="D182" s="55">
        <v>15</v>
      </c>
      <c r="E182" s="56">
        <v>5</v>
      </c>
      <c r="F182" s="57">
        <v>5</v>
      </c>
      <c r="G182" s="58">
        <v>558843</v>
      </c>
      <c r="H182">
        <v>3.4823734036214103E-2</v>
      </c>
      <c r="I182">
        <v>3.4703843476611498E-2</v>
      </c>
      <c r="J182">
        <v>3.4587531739683597E-2</v>
      </c>
      <c r="K182">
        <v>3.4473009414093043E-2</v>
      </c>
      <c r="L182">
        <v>3.4363855322514555E-2</v>
      </c>
      <c r="M182">
        <v>1.7487791741150913</v>
      </c>
      <c r="N182">
        <v>6.8106784910967832E-2</v>
      </c>
      <c r="O182">
        <v>6.6993771059134677E-2</v>
      </c>
      <c r="P182">
        <v>6.5887914852650928E-2</v>
      </c>
      <c r="Q182">
        <v>6.4789216291516585E-2</v>
      </c>
      <c r="R182">
        <v>6.3695885964394294E-2</v>
      </c>
      <c r="S182">
        <v>4.0743339363649538</v>
      </c>
    </row>
    <row r="183" spans="1:19" x14ac:dyDescent="0.25">
      <c r="A183" s="78" t="str">
        <f t="shared" si="2"/>
        <v>1866</v>
      </c>
      <c r="B183" s="55">
        <v>18</v>
      </c>
      <c r="C183" s="55">
        <v>67</v>
      </c>
      <c r="D183" s="55">
        <v>6</v>
      </c>
      <c r="E183" s="56">
        <v>6</v>
      </c>
      <c r="F183" s="57">
        <v>5</v>
      </c>
      <c r="G183" s="58">
        <v>321170</v>
      </c>
      <c r="H183">
        <v>3.5488993367998253E-2</v>
      </c>
      <c r="I183">
        <v>3.5168290936264286E-2</v>
      </c>
      <c r="J183">
        <v>3.485070212037239E-2</v>
      </c>
      <c r="K183">
        <v>3.4536226920322571E-2</v>
      </c>
      <c r="L183">
        <v>3.4224865336114831E-2</v>
      </c>
      <c r="M183">
        <v>4.4735654015007631</v>
      </c>
      <c r="N183">
        <v>8.4730827910452403E-2</v>
      </c>
      <c r="O183">
        <v>8.2747454619049102E-2</v>
      </c>
      <c r="P183">
        <v>8.0773422175172027E-2</v>
      </c>
      <c r="Q183">
        <v>7.8805616962979108E-2</v>
      </c>
      <c r="R183">
        <v>7.6847152598312415E-2</v>
      </c>
      <c r="S183">
        <v>37.139415262944858</v>
      </c>
    </row>
    <row r="184" spans="1:19" x14ac:dyDescent="0.25">
      <c r="A184" s="78" t="str">
        <f t="shared" si="2"/>
        <v>1966</v>
      </c>
      <c r="B184" s="55">
        <v>19</v>
      </c>
      <c r="C184" s="55">
        <v>66</v>
      </c>
      <c r="D184" s="55">
        <v>6</v>
      </c>
      <c r="E184" s="56">
        <v>6</v>
      </c>
      <c r="F184" s="57">
        <v>5</v>
      </c>
      <c r="G184" s="58">
        <v>319780</v>
      </c>
      <c r="H184">
        <v>3.5486897241853776E-2</v>
      </c>
      <c r="I184">
        <v>3.5171055100381515E-2</v>
      </c>
      <c r="J184">
        <v>3.4858340108824819E-2</v>
      </c>
      <c r="K184">
        <v>3.4548752267183687E-2</v>
      </c>
      <c r="L184">
        <v>3.4242291575458127E-2</v>
      </c>
      <c r="M184">
        <v>4.3498280067546435</v>
      </c>
      <c r="N184">
        <v>8.4698855463130898E-2</v>
      </c>
      <c r="O184">
        <v>8.2731878166239295E-2</v>
      </c>
      <c r="P184">
        <v>8.0771155169178807E-2</v>
      </c>
      <c r="Q184">
        <v>7.8816686471949463E-2</v>
      </c>
      <c r="R184">
        <v>7.6871599224466819E-2</v>
      </c>
      <c r="S184">
        <v>34.882472324723246</v>
      </c>
    </row>
    <row r="185" spans="1:19" x14ac:dyDescent="0.25">
      <c r="A185" s="78" t="str">
        <f t="shared" si="2"/>
        <v>2066</v>
      </c>
      <c r="B185" s="55">
        <v>20</v>
      </c>
      <c r="C185" s="55">
        <v>65</v>
      </c>
      <c r="D185" s="55">
        <v>6</v>
      </c>
      <c r="E185" s="56">
        <v>6</v>
      </c>
      <c r="F185" s="57">
        <v>5</v>
      </c>
      <c r="G185" s="58">
        <v>318335</v>
      </c>
      <c r="H185">
        <v>3.5487772315328195E-2</v>
      </c>
      <c r="I185">
        <v>3.517363783435689E-2</v>
      </c>
      <c r="J185">
        <v>3.4865786043005012E-2</v>
      </c>
      <c r="K185">
        <v>3.4561075596462848E-2</v>
      </c>
      <c r="L185">
        <v>3.4259506494730391E-2</v>
      </c>
      <c r="M185">
        <v>4.2216815618766397</v>
      </c>
      <c r="N185">
        <v>8.4668666656195518E-2</v>
      </c>
      <c r="O185">
        <v>8.2714750184554015E-2</v>
      </c>
      <c r="P185">
        <v>8.0767116402531924E-2</v>
      </c>
      <c r="Q185">
        <v>7.8828906654938982E-2</v>
      </c>
      <c r="R185">
        <v>7.6896979596965467E-2</v>
      </c>
      <c r="S185">
        <v>32.705046570436807</v>
      </c>
    </row>
    <row r="186" spans="1:19" x14ac:dyDescent="0.25">
      <c r="A186" s="78" t="str">
        <f t="shared" si="2"/>
        <v>2166</v>
      </c>
      <c r="B186" s="55">
        <v>21</v>
      </c>
      <c r="C186" s="55">
        <v>64</v>
      </c>
      <c r="D186" s="55">
        <v>6</v>
      </c>
      <c r="E186" s="56">
        <v>6</v>
      </c>
      <c r="F186" s="57">
        <v>5</v>
      </c>
      <c r="G186" s="58">
        <v>316825</v>
      </c>
      <c r="H186">
        <v>3.5486467292669452E-2</v>
      </c>
      <c r="I186">
        <v>3.5177148267971275E-2</v>
      </c>
      <c r="J186">
        <v>3.4874141876430204E-2</v>
      </c>
      <c r="K186">
        <v>3.4574291801467684E-2</v>
      </c>
      <c r="L186">
        <v>3.4274441726505171E-2</v>
      </c>
      <c r="M186">
        <v>4.0958163023751286</v>
      </c>
      <c r="N186">
        <v>8.4636629053894102E-2</v>
      </c>
      <c r="O186">
        <v>8.2695494358084112E-2</v>
      </c>
      <c r="P186">
        <v>8.0763828612009786E-2</v>
      </c>
      <c r="Q186">
        <v>7.8838475499092564E-2</v>
      </c>
      <c r="R186">
        <v>7.6922591335910992E-2</v>
      </c>
      <c r="S186">
        <v>30.662198374496963</v>
      </c>
    </row>
    <row r="187" spans="1:19" x14ac:dyDescent="0.25">
      <c r="A187" s="78" t="str">
        <f t="shared" si="2"/>
        <v>2266</v>
      </c>
      <c r="B187" s="55">
        <v>22</v>
      </c>
      <c r="C187" s="55">
        <v>63</v>
      </c>
      <c r="D187" s="55">
        <v>6</v>
      </c>
      <c r="E187" s="56">
        <v>6</v>
      </c>
      <c r="F187" s="57">
        <v>5</v>
      </c>
      <c r="G187" s="58">
        <v>315235</v>
      </c>
      <c r="H187">
        <v>3.5484638444335179E-2</v>
      </c>
      <c r="I187">
        <v>3.5183275968721749E-2</v>
      </c>
      <c r="J187">
        <v>3.4881913493108319E-2</v>
      </c>
      <c r="K187">
        <v>3.4586895490665695E-2</v>
      </c>
      <c r="L187">
        <v>3.4291877488223071E-2</v>
      </c>
      <c r="M187">
        <v>3.9907783082462291</v>
      </c>
      <c r="N187">
        <v>8.4603549732739064E-2</v>
      </c>
      <c r="O187">
        <v>8.2678002125398511E-2</v>
      </c>
      <c r="P187">
        <v>8.0758798991228772E-2</v>
      </c>
      <c r="Q187">
        <v>7.8849112566815233E-2</v>
      </c>
      <c r="R187">
        <v>7.694894285215792E-2</v>
      </c>
      <c r="S187">
        <v>28.757898076038511</v>
      </c>
    </row>
    <row r="188" spans="1:19" x14ac:dyDescent="0.25">
      <c r="A188" s="78" t="str">
        <f t="shared" si="2"/>
        <v>2366</v>
      </c>
      <c r="B188" s="55">
        <v>23</v>
      </c>
      <c r="C188" s="55">
        <v>62</v>
      </c>
      <c r="D188" s="55">
        <v>6</v>
      </c>
      <c r="E188" s="56">
        <v>6</v>
      </c>
      <c r="F188" s="57">
        <v>5</v>
      </c>
      <c r="G188" s="58">
        <v>313560</v>
      </c>
      <c r="H188">
        <v>3.5486031381553769E-2</v>
      </c>
      <c r="I188">
        <v>3.5186248245949736E-2</v>
      </c>
      <c r="J188">
        <v>3.488965429263937E-2</v>
      </c>
      <c r="K188">
        <v>3.4599438703916317E-2</v>
      </c>
      <c r="L188">
        <v>3.4309223115193264E-2</v>
      </c>
      <c r="M188">
        <v>3.8686407705064423</v>
      </c>
      <c r="N188">
        <v>8.4567546880979713E-2</v>
      </c>
      <c r="O188">
        <v>8.2657226687077437E-2</v>
      </c>
      <c r="P188">
        <v>8.0753284857762467E-2</v>
      </c>
      <c r="Q188">
        <v>7.8862099757622151E-2</v>
      </c>
      <c r="R188">
        <v>7.6974103839775487E-2</v>
      </c>
      <c r="S188">
        <v>26.971064549049622</v>
      </c>
    </row>
    <row r="189" spans="1:19" x14ac:dyDescent="0.25">
      <c r="A189" s="78" t="str">
        <f t="shared" si="2"/>
        <v>2466</v>
      </c>
      <c r="B189" s="55">
        <v>24</v>
      </c>
      <c r="C189" s="55">
        <v>61</v>
      </c>
      <c r="D189" s="55">
        <v>6</v>
      </c>
      <c r="E189" s="56">
        <v>6</v>
      </c>
      <c r="F189" s="57">
        <v>5</v>
      </c>
      <c r="G189" s="58">
        <v>311785</v>
      </c>
      <c r="H189">
        <v>3.54827846111904E-2</v>
      </c>
      <c r="I189">
        <v>3.5190916817678851E-2</v>
      </c>
      <c r="J189">
        <v>3.4899049024167295E-2</v>
      </c>
      <c r="K189">
        <v>3.4613595907436213E-2</v>
      </c>
      <c r="L189">
        <v>3.4328142790705132E-2</v>
      </c>
      <c r="M189">
        <v>3.7547989800663921</v>
      </c>
      <c r="N189">
        <v>8.4529403274692494E-2</v>
      </c>
      <c r="O189">
        <v>8.2633866286062507E-2</v>
      </c>
      <c r="P189">
        <v>8.0747951312603233E-2</v>
      </c>
      <c r="Q189">
        <v>7.8871658354314672E-2</v>
      </c>
      <c r="R189">
        <v>7.7001780072806586E-2</v>
      </c>
      <c r="S189">
        <v>25.300065750437</v>
      </c>
    </row>
    <row r="190" spans="1:19" x14ac:dyDescent="0.25">
      <c r="A190" s="78" t="str">
        <f t="shared" si="2"/>
        <v>2566</v>
      </c>
      <c r="B190" s="55">
        <v>25</v>
      </c>
      <c r="C190" s="55">
        <v>60</v>
      </c>
      <c r="D190" s="55">
        <v>6</v>
      </c>
      <c r="E190" s="56">
        <v>6</v>
      </c>
      <c r="F190" s="57">
        <v>5</v>
      </c>
      <c r="G190" s="58">
        <v>309900</v>
      </c>
      <c r="H190">
        <v>3.5240400129073896E-2</v>
      </c>
      <c r="I190">
        <v>3.4956437560503387E-2</v>
      </c>
      <c r="J190">
        <v>3.4675701839302998E-2</v>
      </c>
      <c r="K190">
        <v>3.4398192965472731E-2</v>
      </c>
      <c r="L190">
        <v>3.4123910939012583E-2</v>
      </c>
      <c r="M190">
        <v>3.6795805098418843</v>
      </c>
      <c r="N190">
        <v>8.4491771539206201E-2</v>
      </c>
      <c r="O190">
        <v>8.2610519522426595E-2</v>
      </c>
      <c r="P190">
        <v>8.0742174895127458E-2</v>
      </c>
      <c r="Q190">
        <v>7.8880283962568576E-2</v>
      </c>
      <c r="R190">
        <v>7.7028073572120034E-2</v>
      </c>
      <c r="S190">
        <v>23.731335914811229</v>
      </c>
    </row>
    <row r="191" spans="1:19" x14ac:dyDescent="0.25">
      <c r="A191" s="78" t="str">
        <f t="shared" si="2"/>
        <v>2666</v>
      </c>
      <c r="B191" s="55">
        <v>26</v>
      </c>
      <c r="C191" s="55">
        <v>59</v>
      </c>
      <c r="D191" s="55">
        <v>6</v>
      </c>
      <c r="E191" s="56">
        <v>6</v>
      </c>
      <c r="F191" s="57">
        <v>5</v>
      </c>
      <c r="G191" s="58">
        <v>307905</v>
      </c>
      <c r="H191">
        <v>3.377989964437083E-2</v>
      </c>
      <c r="I191">
        <v>3.3516831490232379E-2</v>
      </c>
      <c r="J191">
        <v>3.325701109108329E-2</v>
      </c>
      <c r="K191">
        <v>3.3000438446923561E-2</v>
      </c>
      <c r="L191">
        <v>3.2750361312742567E-2</v>
      </c>
      <c r="M191">
        <v>3.7298257579448206</v>
      </c>
      <c r="N191">
        <v>8.7689384712817259E-2</v>
      </c>
      <c r="O191">
        <v>8.570825416930547E-2</v>
      </c>
      <c r="P191">
        <v>8.3733619135772402E-2</v>
      </c>
      <c r="Q191">
        <v>8.1771975122196777E-2</v>
      </c>
      <c r="R191">
        <v>7.9816826618599887E-2</v>
      </c>
      <c r="S191">
        <v>21.374751952712689</v>
      </c>
    </row>
    <row r="192" spans="1:19" x14ac:dyDescent="0.25">
      <c r="A192" s="78" t="str">
        <f t="shared" si="2"/>
        <v>2766</v>
      </c>
      <c r="B192" s="55">
        <v>27</v>
      </c>
      <c r="C192" s="55">
        <v>58</v>
      </c>
      <c r="D192" s="55">
        <v>6</v>
      </c>
      <c r="E192" s="56">
        <v>6</v>
      </c>
      <c r="F192" s="57">
        <v>5</v>
      </c>
      <c r="G192" s="58">
        <v>305785</v>
      </c>
      <c r="H192">
        <v>3.3778635315662962E-2</v>
      </c>
      <c r="I192">
        <v>3.3520283859574534E-2</v>
      </c>
      <c r="J192">
        <v>3.3265202675082164E-2</v>
      </c>
      <c r="K192">
        <v>3.3013391762185852E-2</v>
      </c>
      <c r="L192">
        <v>3.2768121392481649E-2</v>
      </c>
      <c r="M192">
        <v>3.6127867619405793</v>
      </c>
      <c r="N192">
        <v>8.7643278774302211E-2</v>
      </c>
      <c r="O192">
        <v>8.5677845545072517E-2</v>
      </c>
      <c r="P192">
        <v>8.3725493402227055E-2</v>
      </c>
      <c r="Q192">
        <v>8.1779681802573709E-2</v>
      </c>
      <c r="R192">
        <v>7.9843681017708515E-2</v>
      </c>
      <c r="S192">
        <v>20.107418611115651</v>
      </c>
    </row>
    <row r="193" spans="1:19" x14ac:dyDescent="0.25">
      <c r="A193" s="78" t="str">
        <f t="shared" si="2"/>
        <v>2866</v>
      </c>
      <c r="B193" s="55">
        <v>28</v>
      </c>
      <c r="C193" s="55">
        <v>57</v>
      </c>
      <c r="D193" s="55">
        <v>6</v>
      </c>
      <c r="E193" s="56">
        <v>6</v>
      </c>
      <c r="F193" s="57">
        <v>5</v>
      </c>
      <c r="G193" s="58">
        <v>303535</v>
      </c>
      <c r="H193">
        <v>3.3778641672294794E-2</v>
      </c>
      <c r="I193">
        <v>3.3524964172171247E-2</v>
      </c>
      <c r="J193">
        <v>3.3274581185036324E-2</v>
      </c>
      <c r="K193">
        <v>3.3027492710890012E-2</v>
      </c>
      <c r="L193">
        <v>3.2783698749732318E-2</v>
      </c>
      <c r="M193">
        <v>3.4920750490058805</v>
      </c>
      <c r="N193">
        <v>8.7594511341360967E-2</v>
      </c>
      <c r="O193">
        <v>8.5647454165088052E-2</v>
      </c>
      <c r="P193">
        <v>8.3713575040769594E-2</v>
      </c>
      <c r="Q193">
        <v>8.1786284942428386E-2</v>
      </c>
      <c r="R193">
        <v>7.9868878383053024E-2</v>
      </c>
      <c r="S193">
        <v>18.916629054310047</v>
      </c>
    </row>
    <row r="194" spans="1:19" x14ac:dyDescent="0.25">
      <c r="A194" s="78" t="str">
        <f t="shared" si="2"/>
        <v>2966</v>
      </c>
      <c r="B194" s="55">
        <v>29</v>
      </c>
      <c r="C194" s="55">
        <v>56</v>
      </c>
      <c r="D194" s="55">
        <v>6</v>
      </c>
      <c r="E194" s="56">
        <v>6</v>
      </c>
      <c r="F194" s="57">
        <v>5</v>
      </c>
      <c r="G194" s="58">
        <v>301155</v>
      </c>
      <c r="H194">
        <v>3.3776626654048576E-2</v>
      </c>
      <c r="I194">
        <v>3.3527585462635519E-2</v>
      </c>
      <c r="J194">
        <v>3.32818648204413E-2</v>
      </c>
      <c r="K194">
        <v>3.3039464727465925E-2</v>
      </c>
      <c r="L194">
        <v>3.2803705732928228E-2</v>
      </c>
      <c r="M194">
        <v>3.3655825073467152</v>
      </c>
      <c r="N194">
        <v>8.754295960551875E-2</v>
      </c>
      <c r="O194">
        <v>8.5617041058591095E-2</v>
      </c>
      <c r="P194">
        <v>8.3697763610101117E-2</v>
      </c>
      <c r="Q194">
        <v>8.1791768358486491E-2</v>
      </c>
      <c r="R194">
        <v>7.9892414205309556E-2</v>
      </c>
      <c r="S194">
        <v>17.797061313941327</v>
      </c>
    </row>
    <row r="195" spans="1:19" x14ac:dyDescent="0.25">
      <c r="A195" s="78" t="str">
        <f t="shared" si="2"/>
        <v>3066</v>
      </c>
      <c r="B195" s="55">
        <v>30</v>
      </c>
      <c r="C195" s="55">
        <v>55</v>
      </c>
      <c r="D195" s="55">
        <v>6</v>
      </c>
      <c r="E195" s="56">
        <v>6</v>
      </c>
      <c r="F195" s="57">
        <v>5</v>
      </c>
      <c r="G195" s="58">
        <v>298630</v>
      </c>
      <c r="H195">
        <v>3.3774235676254899E-2</v>
      </c>
      <c r="I195">
        <v>3.3529786022837627E-2</v>
      </c>
      <c r="J195">
        <v>3.3288684994809629E-2</v>
      </c>
      <c r="K195">
        <v>3.305428121756019E-2</v>
      </c>
      <c r="L195">
        <v>3.2823226065700033E-2</v>
      </c>
      <c r="M195">
        <v>3.2264976727053543</v>
      </c>
      <c r="N195">
        <v>8.7489535545658512E-2</v>
      </c>
      <c r="O195">
        <v>8.5580819073770215E-2</v>
      </c>
      <c r="P195">
        <v>8.3685497103439033E-2</v>
      </c>
      <c r="Q195">
        <v>8.1796872383886415E-2</v>
      </c>
      <c r="R195">
        <v>7.9918293540501631E-2</v>
      </c>
      <c r="S195">
        <v>16.709664132873456</v>
      </c>
    </row>
    <row r="196" spans="1:19" x14ac:dyDescent="0.25">
      <c r="A196" s="78" t="str">
        <f t="shared" ref="A196:A259" si="3">B196&amp;D196&amp;E196</f>
        <v>3166</v>
      </c>
      <c r="B196" s="55">
        <v>31</v>
      </c>
      <c r="C196" s="55">
        <v>54</v>
      </c>
      <c r="D196" s="55">
        <v>6</v>
      </c>
      <c r="E196" s="56">
        <v>6</v>
      </c>
      <c r="F196" s="57">
        <v>5</v>
      </c>
      <c r="G196" s="58">
        <v>295955</v>
      </c>
      <c r="H196">
        <v>3.3772026152624555E-2</v>
      </c>
      <c r="I196">
        <v>3.3532124816272747E-2</v>
      </c>
      <c r="J196">
        <v>3.3298981264043521E-2</v>
      </c>
      <c r="K196">
        <v>3.3065837711814296E-2</v>
      </c>
      <c r="L196">
        <v>3.2839451943707659E-2</v>
      </c>
      <c r="M196">
        <v>3.0832896893108748</v>
      </c>
      <c r="N196">
        <v>8.7432210978020314E-2</v>
      </c>
      <c r="O196">
        <v>8.554678920781876E-2</v>
      </c>
      <c r="P196">
        <v>8.3668125221739789E-2</v>
      </c>
      <c r="Q196">
        <v>8.1799597911844713E-2</v>
      </c>
      <c r="R196">
        <v>7.9944586170194787E-2</v>
      </c>
      <c r="S196">
        <v>15.725809667010187</v>
      </c>
    </row>
    <row r="197" spans="1:19" x14ac:dyDescent="0.25">
      <c r="A197" s="78" t="str">
        <f t="shared" si="3"/>
        <v>3266</v>
      </c>
      <c r="B197" s="55">
        <v>32</v>
      </c>
      <c r="C197" s="55">
        <v>53</v>
      </c>
      <c r="D197" s="55">
        <v>6</v>
      </c>
      <c r="E197" s="56">
        <v>6</v>
      </c>
      <c r="F197" s="57">
        <v>5</v>
      </c>
      <c r="G197" s="58">
        <v>293130</v>
      </c>
      <c r="H197">
        <v>3.3769999658854431E-2</v>
      </c>
      <c r="I197">
        <v>3.3534609217753218E-2</v>
      </c>
      <c r="J197">
        <v>3.3306041687988265E-2</v>
      </c>
      <c r="K197">
        <v>3.3080885613891449E-2</v>
      </c>
      <c r="L197">
        <v>3.2859140995462763E-2</v>
      </c>
      <c r="M197">
        <v>2.9535291508886843</v>
      </c>
      <c r="N197">
        <v>8.7374202572237575E-2</v>
      </c>
      <c r="O197">
        <v>8.5508136321768499E-2</v>
      </c>
      <c r="P197">
        <v>8.3648892982635698E-2</v>
      </c>
      <c r="Q197">
        <v>8.1803295466175416E-2</v>
      </c>
      <c r="R197">
        <v>7.9967932316719545E-2</v>
      </c>
      <c r="S197">
        <v>14.798843516528503</v>
      </c>
    </row>
    <row r="198" spans="1:19" x14ac:dyDescent="0.25">
      <c r="A198" s="78" t="str">
        <f t="shared" si="3"/>
        <v>3366</v>
      </c>
      <c r="B198" s="55">
        <v>33</v>
      </c>
      <c r="C198" s="55">
        <v>52</v>
      </c>
      <c r="D198" s="55">
        <v>6</v>
      </c>
      <c r="E198" s="56">
        <v>6</v>
      </c>
      <c r="F198" s="57">
        <v>5</v>
      </c>
      <c r="G198" s="58">
        <v>290150</v>
      </c>
      <c r="H198">
        <v>3.3765293813544719E-2</v>
      </c>
      <c r="I198">
        <v>3.3537825262795105E-2</v>
      </c>
      <c r="J198">
        <v>3.3313803205238669E-2</v>
      </c>
      <c r="K198">
        <v>3.3093227640875411E-2</v>
      </c>
      <c r="L198">
        <v>3.2876098569705324E-2</v>
      </c>
      <c r="M198">
        <v>2.8125590211959333</v>
      </c>
      <c r="N198">
        <v>8.7313458555919349E-2</v>
      </c>
      <c r="O198">
        <v>8.546613820437704E-2</v>
      </c>
      <c r="P198">
        <v>8.3632603825607443E-2</v>
      </c>
      <c r="Q198">
        <v>8.1805962433224189E-2</v>
      </c>
      <c r="R198">
        <v>7.9989660520420475E-2</v>
      </c>
      <c r="S198">
        <v>13.903132862312598</v>
      </c>
    </row>
    <row r="199" spans="1:19" x14ac:dyDescent="0.25">
      <c r="A199" s="78" t="str">
        <f t="shared" si="3"/>
        <v>3466</v>
      </c>
      <c r="B199" s="55">
        <v>34</v>
      </c>
      <c r="C199" s="55">
        <v>51</v>
      </c>
      <c r="D199" s="55">
        <v>6</v>
      </c>
      <c r="E199" s="56">
        <v>6</v>
      </c>
      <c r="F199" s="57">
        <v>5</v>
      </c>
      <c r="G199" s="58">
        <v>287000</v>
      </c>
      <c r="H199">
        <v>3.3536585365853661E-2</v>
      </c>
      <c r="I199">
        <v>3.3317073170731709E-2</v>
      </c>
      <c r="J199">
        <v>3.3104529616724741E-2</v>
      </c>
      <c r="K199">
        <v>3.2891986062717773E-2</v>
      </c>
      <c r="L199">
        <v>3.2686411149825782E-2</v>
      </c>
      <c r="M199">
        <v>2.704452961672474</v>
      </c>
      <c r="N199">
        <v>8.7250871080139375E-2</v>
      </c>
      <c r="O199">
        <v>8.5425087108013942E-2</v>
      </c>
      <c r="P199">
        <v>8.360975609756098E-2</v>
      </c>
      <c r="Q199">
        <v>8.1808362369337972E-2</v>
      </c>
      <c r="R199">
        <v>8.0013937282229969E-2</v>
      </c>
      <c r="S199">
        <v>13.085564459930314</v>
      </c>
    </row>
    <row r="200" spans="1:19" x14ac:dyDescent="0.25">
      <c r="A200" s="78" t="str">
        <f t="shared" si="3"/>
        <v>3566</v>
      </c>
      <c r="B200" s="55">
        <v>35</v>
      </c>
      <c r="C200" s="55">
        <v>50</v>
      </c>
      <c r="D200" s="55">
        <v>6</v>
      </c>
      <c r="E200" s="56">
        <v>6</v>
      </c>
      <c r="F200" s="57">
        <v>5</v>
      </c>
      <c r="G200" s="58">
        <v>283675</v>
      </c>
      <c r="H200">
        <v>3.0630122499339031E-2</v>
      </c>
      <c r="I200">
        <v>3.0439763814224023E-2</v>
      </c>
      <c r="J200">
        <v>3.0256455450779943E-2</v>
      </c>
      <c r="K200">
        <v>3.0073147087335859E-2</v>
      </c>
      <c r="L200">
        <v>2.9896889045562702E-2</v>
      </c>
      <c r="M200">
        <v>2.7694298052348638</v>
      </c>
      <c r="N200">
        <v>9.0342821891248787E-2</v>
      </c>
      <c r="O200">
        <v>8.8439235040098707E-2</v>
      </c>
      <c r="P200">
        <v>8.6546223671455008E-2</v>
      </c>
      <c r="Q200">
        <v>8.4663787785317704E-2</v>
      </c>
      <c r="R200">
        <v>8.278840222085132E-2</v>
      </c>
      <c r="S200">
        <v>12.129782321318411</v>
      </c>
    </row>
    <row r="201" spans="1:19" x14ac:dyDescent="0.25">
      <c r="A201" s="78" t="str">
        <f t="shared" si="3"/>
        <v>3666</v>
      </c>
      <c r="B201" s="55">
        <v>36</v>
      </c>
      <c r="C201" s="55">
        <v>49</v>
      </c>
      <c r="D201" s="55">
        <v>6</v>
      </c>
      <c r="E201" s="56">
        <v>6</v>
      </c>
      <c r="F201" s="57">
        <v>5</v>
      </c>
      <c r="G201" s="58">
        <v>280175</v>
      </c>
      <c r="H201">
        <v>3.0623717319532433E-2</v>
      </c>
      <c r="I201">
        <v>3.0441688230570179E-2</v>
      </c>
      <c r="J201">
        <v>3.0263228339430712E-2</v>
      </c>
      <c r="K201">
        <v>3.0084768448291246E-2</v>
      </c>
      <c r="L201">
        <v>2.9913446952797358E-2</v>
      </c>
      <c r="M201">
        <v>2.6647131257249934</v>
      </c>
      <c r="N201">
        <v>9.027215133398768E-2</v>
      </c>
      <c r="O201">
        <v>8.8391184081377708E-2</v>
      </c>
      <c r="P201">
        <v>8.6520924422236106E-2</v>
      </c>
      <c r="Q201">
        <v>8.4657803158740066E-2</v>
      </c>
      <c r="R201">
        <v>8.2808958686535206E-2</v>
      </c>
      <c r="S201">
        <v>11.519714464174177</v>
      </c>
    </row>
    <row r="202" spans="1:19" x14ac:dyDescent="0.25">
      <c r="A202" s="78" t="str">
        <f t="shared" si="3"/>
        <v>3766</v>
      </c>
      <c r="B202" s="55">
        <v>37</v>
      </c>
      <c r="C202" s="55">
        <v>48</v>
      </c>
      <c r="D202" s="55">
        <v>6</v>
      </c>
      <c r="E202" s="56">
        <v>6</v>
      </c>
      <c r="F202" s="57">
        <v>5</v>
      </c>
      <c r="G202" s="58">
        <v>276480</v>
      </c>
      <c r="H202">
        <v>3.0620659722222221E-2</v>
      </c>
      <c r="I202">
        <v>3.0443431712962963E-2</v>
      </c>
      <c r="J202">
        <v>3.0269820601851852E-2</v>
      </c>
      <c r="K202">
        <v>3.0096209490740742E-2</v>
      </c>
      <c r="L202">
        <v>2.9929832175925927E-2</v>
      </c>
      <c r="M202">
        <v>2.5567346643518518</v>
      </c>
      <c r="N202">
        <v>9.0198206018518523E-2</v>
      </c>
      <c r="O202">
        <v>8.8339120370370366E-2</v>
      </c>
      <c r="P202">
        <v>8.6490885416666663E-2</v>
      </c>
      <c r="Q202">
        <v>8.4653501157407413E-2</v>
      </c>
      <c r="R202">
        <v>8.2826967592592587E-2</v>
      </c>
      <c r="S202">
        <v>10.950462962962963</v>
      </c>
    </row>
    <row r="203" spans="1:19" x14ac:dyDescent="0.25">
      <c r="A203" s="78" t="str">
        <f t="shared" si="3"/>
        <v>3866</v>
      </c>
      <c r="B203" s="55">
        <v>38</v>
      </c>
      <c r="C203" s="55">
        <v>47</v>
      </c>
      <c r="D203" s="55">
        <v>6</v>
      </c>
      <c r="E203" s="56">
        <v>6</v>
      </c>
      <c r="F203" s="57">
        <v>5</v>
      </c>
      <c r="G203" s="58">
        <v>272595</v>
      </c>
      <c r="H203">
        <v>3.0616849171848346E-2</v>
      </c>
      <c r="I203">
        <v>3.0444432216291568E-2</v>
      </c>
      <c r="J203">
        <v>3.0275683706597698E-2</v>
      </c>
      <c r="K203">
        <v>3.0106935196903831E-2</v>
      </c>
      <c r="L203">
        <v>2.9945523578935783E-2</v>
      </c>
      <c r="M203">
        <v>2.4503457510225792</v>
      </c>
      <c r="N203">
        <v>9.0119041068251429E-2</v>
      </c>
      <c r="O203">
        <v>8.8284818136796353E-2</v>
      </c>
      <c r="P203">
        <v>8.6461600542929992E-2</v>
      </c>
      <c r="Q203">
        <v>8.4649388286652361E-2</v>
      </c>
      <c r="R203">
        <v>8.2844512922100558E-2</v>
      </c>
      <c r="S203">
        <v>10.409912140721584</v>
      </c>
    </row>
    <row r="204" spans="1:19" x14ac:dyDescent="0.25">
      <c r="A204" s="78" t="str">
        <f t="shared" si="3"/>
        <v>3966</v>
      </c>
      <c r="B204" s="55">
        <v>39</v>
      </c>
      <c r="C204" s="55">
        <v>46</v>
      </c>
      <c r="D204" s="55">
        <v>6</v>
      </c>
      <c r="E204" s="56">
        <v>6</v>
      </c>
      <c r="F204" s="57">
        <v>5</v>
      </c>
      <c r="G204" s="58">
        <v>268500</v>
      </c>
      <c r="H204">
        <v>3.0614525139664804E-2</v>
      </c>
      <c r="I204">
        <v>3.0446927374301675E-2</v>
      </c>
      <c r="J204">
        <v>3.0279329608938546E-2</v>
      </c>
      <c r="K204">
        <v>3.0119180633147113E-2</v>
      </c>
      <c r="L204">
        <v>2.9959031657355681E-2</v>
      </c>
      <c r="M204">
        <v>2.3453891992551212</v>
      </c>
      <c r="N204">
        <v>9.0040968342644315E-2</v>
      </c>
      <c r="O204">
        <v>8.8230912476722531E-2</v>
      </c>
      <c r="P204">
        <v>8.642830540037244E-2</v>
      </c>
      <c r="Q204">
        <v>8.4636871508379882E-2</v>
      </c>
      <c r="R204">
        <v>8.2856610800744884E-2</v>
      </c>
      <c r="S204">
        <v>9.9053109869646185</v>
      </c>
    </row>
    <row r="205" spans="1:19" x14ac:dyDescent="0.25">
      <c r="A205" s="78" t="str">
        <f t="shared" si="3"/>
        <v>4066</v>
      </c>
      <c r="B205" s="55">
        <v>40</v>
      </c>
      <c r="C205" s="55">
        <v>45</v>
      </c>
      <c r="D205" s="55">
        <v>6</v>
      </c>
      <c r="E205" s="56">
        <v>6</v>
      </c>
      <c r="F205" s="57">
        <v>5</v>
      </c>
      <c r="G205" s="58">
        <v>264195</v>
      </c>
      <c r="H205">
        <v>3.0609966123507259E-2</v>
      </c>
      <c r="I205">
        <v>3.0447207555025644E-2</v>
      </c>
      <c r="J205">
        <v>3.0284448986544029E-2</v>
      </c>
      <c r="K205">
        <v>3.0129260584038305E-2</v>
      </c>
      <c r="L205">
        <v>2.9974072181532582E-2</v>
      </c>
      <c r="M205">
        <v>2.2416851189462328</v>
      </c>
      <c r="N205">
        <v>8.996006737447719E-2</v>
      </c>
      <c r="O205">
        <v>8.8169723121179433E-2</v>
      </c>
      <c r="P205">
        <v>8.6394519199833458E-2</v>
      </c>
      <c r="Q205">
        <v>8.4626885444463368E-2</v>
      </c>
      <c r="R205">
        <v>8.2866821855069175E-2</v>
      </c>
      <c r="S205">
        <v>9.4297356119532925</v>
      </c>
    </row>
    <row r="206" spans="1:19" x14ac:dyDescent="0.25">
      <c r="A206" s="78" t="str">
        <f t="shared" si="3"/>
        <v>4166</v>
      </c>
      <c r="B206" s="55">
        <v>41</v>
      </c>
      <c r="C206" s="55">
        <v>44</v>
      </c>
      <c r="D206" s="55">
        <v>6</v>
      </c>
      <c r="E206" s="56">
        <v>6</v>
      </c>
      <c r="F206" s="57">
        <v>5</v>
      </c>
      <c r="G206" s="58">
        <v>259660</v>
      </c>
      <c r="H206">
        <v>3.0605407070784872E-2</v>
      </c>
      <c r="I206">
        <v>3.0443657090040821E-2</v>
      </c>
      <c r="J206">
        <v>3.0289609489332205E-2</v>
      </c>
      <c r="K206">
        <v>3.0135561888623586E-2</v>
      </c>
      <c r="L206">
        <v>2.9985365477932679E-2</v>
      </c>
      <c r="M206">
        <v>2.1390318108295463</v>
      </c>
      <c r="N206">
        <v>8.98713702534083E-2</v>
      </c>
      <c r="O206">
        <v>8.8107525225294622E-2</v>
      </c>
      <c r="P206">
        <v>8.6355233767234071E-2</v>
      </c>
      <c r="Q206">
        <v>8.4610644689208966E-2</v>
      </c>
      <c r="R206">
        <v>8.2873757991219293E-2</v>
      </c>
      <c r="S206">
        <v>8.9708618963259639</v>
      </c>
    </row>
    <row r="207" spans="1:19" x14ac:dyDescent="0.25">
      <c r="A207" s="78" t="str">
        <f t="shared" si="3"/>
        <v>4266</v>
      </c>
      <c r="B207" s="55">
        <v>42</v>
      </c>
      <c r="C207" s="55">
        <v>43</v>
      </c>
      <c r="D207" s="55">
        <v>6</v>
      </c>
      <c r="E207" s="56">
        <v>6</v>
      </c>
      <c r="F207" s="57">
        <v>5</v>
      </c>
      <c r="G207" s="58">
        <v>254890</v>
      </c>
      <c r="H207">
        <v>3.0597512652516774E-2</v>
      </c>
      <c r="I207">
        <v>3.0444505472949114E-2</v>
      </c>
      <c r="J207">
        <v>3.0291498293381458E-2</v>
      </c>
      <c r="K207">
        <v>3.0142414374828359E-2</v>
      </c>
      <c r="L207">
        <v>2.9997253717289812E-2</v>
      </c>
      <c r="M207">
        <v>2.0329122366511045</v>
      </c>
      <c r="N207">
        <v>8.9783828318098002E-2</v>
      </c>
      <c r="O207">
        <v>8.8041900427635447E-2</v>
      </c>
      <c r="P207">
        <v>8.6311742320216558E-2</v>
      </c>
      <c r="Q207">
        <v>8.458943073482679E-2</v>
      </c>
      <c r="R207">
        <v>8.2871042410451567E-2</v>
      </c>
      <c r="S207">
        <v>8.5484365804856992</v>
      </c>
    </row>
    <row r="208" spans="1:19" x14ac:dyDescent="0.25">
      <c r="A208" s="78" t="str">
        <f t="shared" si="3"/>
        <v>4366</v>
      </c>
      <c r="B208" s="55">
        <v>43</v>
      </c>
      <c r="C208" s="55">
        <v>42</v>
      </c>
      <c r="D208" s="55">
        <v>6</v>
      </c>
      <c r="E208" s="56">
        <v>6</v>
      </c>
      <c r="F208" s="57">
        <v>5</v>
      </c>
      <c r="G208" s="58">
        <v>249875</v>
      </c>
      <c r="H208">
        <v>3.0591295647823914E-2</v>
      </c>
      <c r="I208">
        <v>3.0443221610805402E-2</v>
      </c>
      <c r="J208">
        <v>3.0295147573786894E-2</v>
      </c>
      <c r="K208">
        <v>3.0151075537768884E-2</v>
      </c>
      <c r="L208">
        <v>3.0007003501750874E-2</v>
      </c>
      <c r="M208">
        <v>1.9348194097048523</v>
      </c>
      <c r="N208">
        <v>8.9692846423211611E-2</v>
      </c>
      <c r="O208">
        <v>8.7971985992996493E-2</v>
      </c>
      <c r="P208">
        <v>8.6263131565782886E-2</v>
      </c>
      <c r="Q208">
        <v>8.4562281140570281E-2</v>
      </c>
      <c r="R208">
        <v>8.2869434717358678E-2</v>
      </c>
      <c r="S208">
        <v>8.1575507753876941</v>
      </c>
    </row>
    <row r="209" spans="1:19" x14ac:dyDescent="0.25">
      <c r="A209" s="78" t="str">
        <f t="shared" si="3"/>
        <v>4466</v>
      </c>
      <c r="B209" s="55">
        <v>44</v>
      </c>
      <c r="C209" s="55">
        <v>41</v>
      </c>
      <c r="D209" s="55">
        <v>6</v>
      </c>
      <c r="E209" s="56">
        <v>6</v>
      </c>
      <c r="F209" s="57">
        <v>5</v>
      </c>
      <c r="G209" s="58">
        <v>244595</v>
      </c>
      <c r="H209">
        <v>3.0176414072241871E-2</v>
      </c>
      <c r="I209">
        <v>3.0033320386761791E-2</v>
      </c>
      <c r="J209">
        <v>2.9898403483309143E-2</v>
      </c>
      <c r="K209">
        <v>2.9763486579856498E-2</v>
      </c>
      <c r="L209">
        <v>2.962856967640385E-2</v>
      </c>
      <c r="M209">
        <v>1.8514115169974856</v>
      </c>
      <c r="N209">
        <v>8.959708906559824E-2</v>
      </c>
      <c r="O209">
        <v>8.7900406794905864E-2</v>
      </c>
      <c r="P209">
        <v>8.6211901306240929E-2</v>
      </c>
      <c r="Q209">
        <v>8.4535660990617142E-2</v>
      </c>
      <c r="R209">
        <v>8.2863509066007077E-2</v>
      </c>
      <c r="S209">
        <v>7.7764304258059243</v>
      </c>
    </row>
    <row r="210" spans="1:19" x14ac:dyDescent="0.25">
      <c r="A210" s="78" t="str">
        <f t="shared" si="3"/>
        <v>4566</v>
      </c>
      <c r="B210" s="55">
        <v>45</v>
      </c>
      <c r="C210" s="55">
        <v>40</v>
      </c>
      <c r="D210" s="55">
        <v>6</v>
      </c>
      <c r="E210" s="56">
        <v>6</v>
      </c>
      <c r="F210" s="57">
        <v>5</v>
      </c>
      <c r="G210" s="58">
        <v>239050</v>
      </c>
      <c r="H210">
        <v>2.6923237816356412E-2</v>
      </c>
      <c r="I210">
        <v>2.6801924283622672E-2</v>
      </c>
      <c r="J210">
        <v>2.6684793976155616E-2</v>
      </c>
      <c r="K210">
        <v>2.6567663668688558E-2</v>
      </c>
      <c r="L210">
        <v>2.6454716586488184E-2</v>
      </c>
      <c r="M210">
        <v>1.8935076343861117</v>
      </c>
      <c r="N210">
        <v>9.5134909014850444E-2</v>
      </c>
      <c r="O210">
        <v>9.3311022798577697E-2</v>
      </c>
      <c r="P210">
        <v>9.1491319807571636E-2</v>
      </c>
      <c r="Q210">
        <v>8.9684166492365616E-2</v>
      </c>
      <c r="R210">
        <v>8.7881196402426268E-2</v>
      </c>
      <c r="S210">
        <v>7.4695461200585651</v>
      </c>
    </row>
    <row r="211" spans="1:19" x14ac:dyDescent="0.25">
      <c r="A211" s="78" t="str">
        <f t="shared" si="3"/>
        <v>4666</v>
      </c>
      <c r="B211" s="55">
        <v>46</v>
      </c>
      <c r="C211" s="55">
        <v>39</v>
      </c>
      <c r="D211" s="55">
        <v>6</v>
      </c>
      <c r="E211" s="56">
        <v>6</v>
      </c>
      <c r="F211" s="57">
        <v>5</v>
      </c>
      <c r="G211" s="58">
        <v>233230</v>
      </c>
      <c r="H211">
        <v>2.6917634952621877E-2</v>
      </c>
      <c r="I211">
        <v>2.6797581786219611E-2</v>
      </c>
      <c r="J211">
        <v>2.6686103845988938E-2</v>
      </c>
      <c r="K211">
        <v>2.6570338292672468E-2</v>
      </c>
      <c r="L211">
        <v>2.6463147965527591E-2</v>
      </c>
      <c r="M211">
        <v>1.7627920936414698</v>
      </c>
      <c r="N211">
        <v>9.5026368820477644E-2</v>
      </c>
      <c r="O211">
        <v>9.3221283711357891E-2</v>
      </c>
      <c r="P211">
        <v>9.1429061441495513E-2</v>
      </c>
      <c r="Q211">
        <v>8.964541439780474E-2</v>
      </c>
      <c r="R211">
        <v>8.7866054967199764E-2</v>
      </c>
      <c r="S211">
        <v>7.1074047077991684</v>
      </c>
    </row>
    <row r="212" spans="1:19" x14ac:dyDescent="0.25">
      <c r="A212" s="78" t="str">
        <f t="shared" si="3"/>
        <v>4766</v>
      </c>
      <c r="B212" s="55">
        <v>47</v>
      </c>
      <c r="C212" s="55">
        <v>38</v>
      </c>
      <c r="D212" s="55">
        <v>6</v>
      </c>
      <c r="E212" s="56">
        <v>6</v>
      </c>
      <c r="F212" s="57">
        <v>5</v>
      </c>
      <c r="G212" s="58">
        <v>227135</v>
      </c>
      <c r="H212">
        <v>2.6909106918792787E-2</v>
      </c>
      <c r="I212">
        <v>2.6794637550355514E-2</v>
      </c>
      <c r="J212">
        <v>2.6684570849935061E-2</v>
      </c>
      <c r="K212">
        <v>2.6574504149514604E-2</v>
      </c>
      <c r="L212">
        <v>2.6468840117110971E-2</v>
      </c>
      <c r="M212">
        <v>1.6823122812424329</v>
      </c>
      <c r="N212">
        <v>9.4912717106566583E-2</v>
      </c>
      <c r="O212">
        <v>9.3134039227772025E-2</v>
      </c>
      <c r="P212">
        <v>9.1364166685011114E-2</v>
      </c>
      <c r="Q212">
        <v>8.9603099478283835E-2</v>
      </c>
      <c r="R212">
        <v>8.7850837607590201E-2</v>
      </c>
      <c r="S212">
        <v>6.7712725911902609</v>
      </c>
    </row>
    <row r="213" spans="1:19" x14ac:dyDescent="0.25">
      <c r="A213" s="78" t="str">
        <f t="shared" si="3"/>
        <v>4866</v>
      </c>
      <c r="B213" s="55">
        <v>48</v>
      </c>
      <c r="C213" s="55">
        <v>37</v>
      </c>
      <c r="D213" s="55">
        <v>6</v>
      </c>
      <c r="E213" s="56">
        <v>6</v>
      </c>
      <c r="F213" s="57">
        <v>5</v>
      </c>
      <c r="G213" s="58">
        <v>220765</v>
      </c>
      <c r="H213">
        <v>2.6901909270038275E-2</v>
      </c>
      <c r="I213">
        <v>2.6788666681765678E-2</v>
      </c>
      <c r="J213">
        <v>2.6679953797023984E-2</v>
      </c>
      <c r="K213">
        <v>2.6575770615813194E-2</v>
      </c>
      <c r="L213">
        <v>2.6476117138133311E-2</v>
      </c>
      <c r="M213">
        <v>1.6170407446832604</v>
      </c>
      <c r="N213">
        <v>9.4793105791225962E-2</v>
      </c>
      <c r="O213">
        <v>9.3040110524766156E-2</v>
      </c>
      <c r="P213">
        <v>9.1296174665368157E-2</v>
      </c>
      <c r="Q213">
        <v>8.9561298213031951E-2</v>
      </c>
      <c r="R213">
        <v>8.7835481167757565E-2</v>
      </c>
      <c r="S213">
        <v>6.4514981994428462</v>
      </c>
    </row>
    <row r="214" spans="1:19" x14ac:dyDescent="0.25">
      <c r="A214" s="78" t="str">
        <f t="shared" si="3"/>
        <v>4966</v>
      </c>
      <c r="B214" s="55">
        <v>49</v>
      </c>
      <c r="C214" s="55">
        <v>36</v>
      </c>
      <c r="D214" s="55">
        <v>6</v>
      </c>
      <c r="E214" s="56">
        <v>6</v>
      </c>
      <c r="F214" s="57">
        <v>5</v>
      </c>
      <c r="G214" s="58">
        <v>214140</v>
      </c>
      <c r="H214">
        <v>2.6893620995610348E-2</v>
      </c>
      <c r="I214">
        <v>2.6786214625945642E-2</v>
      </c>
      <c r="J214">
        <v>2.6678808256280939E-2</v>
      </c>
      <c r="K214">
        <v>2.6580741570934902E-2</v>
      </c>
      <c r="L214">
        <v>2.6482674885588867E-2</v>
      </c>
      <c r="M214">
        <v>1.5526151116092277</v>
      </c>
      <c r="N214">
        <v>9.4676379938358077E-2</v>
      </c>
      <c r="O214">
        <v>9.2948538339404127E-2</v>
      </c>
      <c r="P214">
        <v>9.1230036424768846E-2</v>
      </c>
      <c r="Q214">
        <v>8.9520874194452232E-2</v>
      </c>
      <c r="R214">
        <v>8.7821051648454287E-2</v>
      </c>
      <c r="S214">
        <v>6.1537732324647427</v>
      </c>
    </row>
    <row r="215" spans="1:19" x14ac:dyDescent="0.25">
      <c r="A215" s="78" t="str">
        <f t="shared" si="3"/>
        <v>5066</v>
      </c>
      <c r="B215" s="55">
        <v>50</v>
      </c>
      <c r="C215" s="55">
        <v>35</v>
      </c>
      <c r="D215" s="55">
        <v>6</v>
      </c>
      <c r="E215" s="56">
        <v>6</v>
      </c>
      <c r="F215" s="57">
        <v>5</v>
      </c>
      <c r="G215" s="58">
        <v>207275</v>
      </c>
      <c r="H215">
        <v>2.6867687854299844E-2</v>
      </c>
      <c r="I215">
        <v>2.6766373175732723E-2</v>
      </c>
      <c r="J215">
        <v>2.6665058497165602E-2</v>
      </c>
      <c r="K215">
        <v>2.6573392835604871E-2</v>
      </c>
      <c r="L215">
        <v>2.6481727174044144E-2</v>
      </c>
      <c r="M215">
        <v>1.4915161017971295</v>
      </c>
      <c r="N215">
        <v>9.4560366662646236E-2</v>
      </c>
      <c r="O215">
        <v>9.2857315161017973E-2</v>
      </c>
      <c r="P215">
        <v>9.1163912676396092E-2</v>
      </c>
      <c r="Q215">
        <v>8.9480159208780607E-2</v>
      </c>
      <c r="R215">
        <v>8.7806054758171506E-2</v>
      </c>
      <c r="S215">
        <v>5.8657049813050293</v>
      </c>
    </row>
    <row r="216" spans="1:19" x14ac:dyDescent="0.25">
      <c r="A216" s="78" t="str">
        <f t="shared" si="3"/>
        <v>1886</v>
      </c>
      <c r="B216" s="55">
        <v>18</v>
      </c>
      <c r="C216" s="55">
        <v>67</v>
      </c>
      <c r="D216" s="55">
        <v>8</v>
      </c>
      <c r="E216" s="56">
        <v>6</v>
      </c>
      <c r="F216" s="57">
        <v>5</v>
      </c>
      <c r="G216" s="58">
        <v>421175</v>
      </c>
      <c r="H216">
        <v>3.8079183237371639E-2</v>
      </c>
      <c r="I216">
        <v>3.7734908292277554E-2</v>
      </c>
      <c r="J216">
        <v>3.7395381967115809E-2</v>
      </c>
      <c r="K216">
        <v>3.7058229951920221E-2</v>
      </c>
      <c r="L216">
        <v>3.6723452246690803E-2</v>
      </c>
      <c r="M216">
        <v>4.5290366237312281</v>
      </c>
      <c r="N216">
        <v>8.2661601472072174E-2</v>
      </c>
      <c r="O216">
        <v>8.0714667299815995E-2</v>
      </c>
      <c r="P216">
        <v>7.8774856057458306E-2</v>
      </c>
      <c r="Q216">
        <v>7.6839793435032944E-2</v>
      </c>
      <c r="R216">
        <v>7.4914228052472248E-2</v>
      </c>
      <c r="S216">
        <v>33.907758057814448</v>
      </c>
    </row>
    <row r="217" spans="1:19" x14ac:dyDescent="0.25">
      <c r="A217" s="78" t="str">
        <f t="shared" si="3"/>
        <v>1986</v>
      </c>
      <c r="B217" s="55">
        <v>19</v>
      </c>
      <c r="C217" s="55">
        <v>66</v>
      </c>
      <c r="D217" s="55">
        <v>8</v>
      </c>
      <c r="E217" s="56">
        <v>6</v>
      </c>
      <c r="F217" s="57">
        <v>5</v>
      </c>
      <c r="G217" s="58">
        <v>419995</v>
      </c>
      <c r="H217">
        <v>3.8076643769568687E-2</v>
      </c>
      <c r="I217">
        <v>3.7738544506482223E-2</v>
      </c>
      <c r="J217">
        <v>3.7402826224121714E-2</v>
      </c>
      <c r="K217">
        <v>3.7069488922487175E-2</v>
      </c>
      <c r="L217">
        <v>3.6740913582304552E-2</v>
      </c>
      <c r="M217">
        <v>4.4070286551030371</v>
      </c>
      <c r="N217">
        <v>8.2631936094477318E-2</v>
      </c>
      <c r="O217">
        <v>8.0698579744996959E-2</v>
      </c>
      <c r="P217">
        <v>7.8769985356968539E-2</v>
      </c>
      <c r="Q217">
        <v>7.6850914891843952E-2</v>
      </c>
      <c r="R217">
        <v>7.4938987368897245E-2</v>
      </c>
      <c r="S217">
        <v>31.790009404873867</v>
      </c>
    </row>
    <row r="218" spans="1:19" x14ac:dyDescent="0.25">
      <c r="A218" s="78" t="str">
        <f t="shared" si="3"/>
        <v>2086</v>
      </c>
      <c r="B218" s="55">
        <v>20</v>
      </c>
      <c r="C218" s="55">
        <v>65</v>
      </c>
      <c r="D218" s="55">
        <v>8</v>
      </c>
      <c r="E218" s="56">
        <v>6</v>
      </c>
      <c r="F218" s="57">
        <v>5</v>
      </c>
      <c r="G218" s="58">
        <v>418775</v>
      </c>
      <c r="H218">
        <v>3.807772670288341E-2</v>
      </c>
      <c r="I218">
        <v>3.77410303862456E-2</v>
      </c>
      <c r="J218">
        <v>3.741149782102561E-2</v>
      </c>
      <c r="K218">
        <v>3.7081965255805621E-2</v>
      </c>
      <c r="L218">
        <v>3.675959644200346E-2</v>
      </c>
      <c r="M218">
        <v>4.2871637514178262</v>
      </c>
      <c r="N218">
        <v>8.2600441764670768E-2</v>
      </c>
      <c r="O218">
        <v>8.0680556384693444E-2</v>
      </c>
      <c r="P218">
        <v>7.8767834756133956E-2</v>
      </c>
      <c r="Q218">
        <v>7.6859888961853029E-2</v>
      </c>
      <c r="R218">
        <v>7.4961494836129183E-2</v>
      </c>
      <c r="S218">
        <v>29.8692567607904</v>
      </c>
    </row>
    <row r="219" spans="1:19" x14ac:dyDescent="0.25">
      <c r="A219" s="78" t="str">
        <f t="shared" si="3"/>
        <v>2186</v>
      </c>
      <c r="B219" s="55">
        <v>21</v>
      </c>
      <c r="C219" s="55">
        <v>64</v>
      </c>
      <c r="D219" s="55">
        <v>8</v>
      </c>
      <c r="E219" s="56">
        <v>6</v>
      </c>
      <c r="F219" s="57">
        <v>5</v>
      </c>
      <c r="G219" s="58">
        <v>417500</v>
      </c>
      <c r="H219">
        <v>3.8076646706586829E-2</v>
      </c>
      <c r="I219">
        <v>3.7746107784431139E-2</v>
      </c>
      <c r="J219">
        <v>3.7420359281437124E-2</v>
      </c>
      <c r="K219">
        <v>3.709700598802395E-2</v>
      </c>
      <c r="L219">
        <v>3.6776047904191617E-2</v>
      </c>
      <c r="M219">
        <v>4.1694035928143709</v>
      </c>
      <c r="N219">
        <v>8.2570059880239521E-2</v>
      </c>
      <c r="O219">
        <v>8.066347305389221E-2</v>
      </c>
      <c r="P219">
        <v>7.8764071856287421E-2</v>
      </c>
      <c r="Q219">
        <v>7.6871856287425155E-2</v>
      </c>
      <c r="R219">
        <v>7.4986826347305385E-2</v>
      </c>
      <c r="S219">
        <v>28.061815568862276</v>
      </c>
    </row>
    <row r="220" spans="1:19" x14ac:dyDescent="0.25">
      <c r="A220" s="78" t="str">
        <f t="shared" si="3"/>
        <v>2286</v>
      </c>
      <c r="B220" s="55">
        <v>22</v>
      </c>
      <c r="C220" s="55">
        <v>63</v>
      </c>
      <c r="D220" s="55">
        <v>8</v>
      </c>
      <c r="E220" s="56">
        <v>6</v>
      </c>
      <c r="F220" s="57">
        <v>5</v>
      </c>
      <c r="G220" s="58">
        <v>416155</v>
      </c>
      <c r="H220">
        <v>3.8074755800122553E-2</v>
      </c>
      <c r="I220">
        <v>3.7750357438935012E-2</v>
      </c>
      <c r="J220">
        <v>3.7428362028571083E-2</v>
      </c>
      <c r="K220">
        <v>3.711117251985438E-2</v>
      </c>
      <c r="L220">
        <v>3.6796385961961289E-2</v>
      </c>
      <c r="M220">
        <v>4.0669029568309885</v>
      </c>
      <c r="N220">
        <v>8.2536554889404187E-2</v>
      </c>
      <c r="O220">
        <v>8.0643029640398406E-2</v>
      </c>
      <c r="P220">
        <v>7.8759116194687076E-2</v>
      </c>
      <c r="Q220">
        <v>7.6882411601446571E-2</v>
      </c>
      <c r="R220">
        <v>7.5012915860676918E-2</v>
      </c>
      <c r="S220">
        <v>26.316245149043024</v>
      </c>
    </row>
    <row r="221" spans="1:19" x14ac:dyDescent="0.25">
      <c r="A221" s="78" t="str">
        <f t="shared" si="3"/>
        <v>2386</v>
      </c>
      <c r="B221" s="55">
        <v>23</v>
      </c>
      <c r="C221" s="55">
        <v>62</v>
      </c>
      <c r="D221" s="55">
        <v>8</v>
      </c>
      <c r="E221" s="56">
        <v>6</v>
      </c>
      <c r="F221" s="57">
        <v>5</v>
      </c>
      <c r="G221" s="58">
        <v>414740</v>
      </c>
      <c r="H221">
        <v>3.8074456285865844E-2</v>
      </c>
      <c r="I221">
        <v>3.7753773448425516E-2</v>
      </c>
      <c r="J221">
        <v>3.7437912909292569E-2</v>
      </c>
      <c r="K221">
        <v>3.7124463519313304E-2</v>
      </c>
      <c r="L221">
        <v>3.6815836427641413E-2</v>
      </c>
      <c r="M221">
        <v>3.9525871630419056</v>
      </c>
      <c r="N221">
        <v>8.249987944254232E-2</v>
      </c>
      <c r="O221">
        <v>8.06240054009741E-2</v>
      </c>
      <c r="P221">
        <v>7.8752953657713259E-2</v>
      </c>
      <c r="Q221">
        <v>7.689154651106718E-2</v>
      </c>
      <c r="R221">
        <v>7.503737281188215E-2</v>
      </c>
      <c r="S221">
        <v>24.678444326566041</v>
      </c>
    </row>
    <row r="222" spans="1:19" x14ac:dyDescent="0.25">
      <c r="A222" s="78" t="str">
        <f t="shared" si="3"/>
        <v>2486</v>
      </c>
      <c r="B222" s="55">
        <v>24</v>
      </c>
      <c r="C222" s="55">
        <v>61</v>
      </c>
      <c r="D222" s="55">
        <v>8</v>
      </c>
      <c r="E222" s="56">
        <v>6</v>
      </c>
      <c r="F222" s="57">
        <v>5</v>
      </c>
      <c r="G222" s="58">
        <v>413235</v>
      </c>
      <c r="H222">
        <v>3.807276731157816E-2</v>
      </c>
      <c r="I222">
        <v>3.7758176340339032E-2</v>
      </c>
      <c r="J222">
        <v>3.7446005299647901E-2</v>
      </c>
      <c r="K222">
        <v>3.7138674120052756E-2</v>
      </c>
      <c r="L222">
        <v>3.68337628710056E-2</v>
      </c>
      <c r="M222">
        <v>3.8402821639018958</v>
      </c>
      <c r="N222">
        <v>8.2463973283966749E-2</v>
      </c>
      <c r="O222">
        <v>8.0600626762011934E-2</v>
      </c>
      <c r="P222">
        <v>7.8746959962249077E-2</v>
      </c>
      <c r="Q222">
        <v>7.6900552954130216E-2</v>
      </c>
      <c r="R222">
        <v>7.5063825668203327E-2</v>
      </c>
      <c r="S222">
        <v>23.197008965842681</v>
      </c>
    </row>
    <row r="223" spans="1:19" x14ac:dyDescent="0.25">
      <c r="A223" s="78" t="str">
        <f t="shared" si="3"/>
        <v>2586</v>
      </c>
      <c r="B223" s="55">
        <v>25</v>
      </c>
      <c r="C223" s="55">
        <v>60</v>
      </c>
      <c r="D223" s="55">
        <v>8</v>
      </c>
      <c r="E223" s="56">
        <v>6</v>
      </c>
      <c r="F223" s="57">
        <v>5</v>
      </c>
      <c r="G223" s="58">
        <v>411640</v>
      </c>
      <c r="H223">
        <v>3.7680983383539014E-2</v>
      </c>
      <c r="I223">
        <v>3.7377319988339326E-2</v>
      </c>
      <c r="J223">
        <v>3.7076085900301231E-2</v>
      </c>
      <c r="K223">
        <v>3.6779710426586336E-2</v>
      </c>
      <c r="L223">
        <v>3.6488193567194634E-2</v>
      </c>
      <c r="M223">
        <v>3.7906544553493342</v>
      </c>
      <c r="N223">
        <v>8.2423962685841998E-2</v>
      </c>
      <c r="O223">
        <v>8.0577689243027883E-2</v>
      </c>
      <c r="P223">
        <v>7.8741133028860169E-2</v>
      </c>
      <c r="Q223">
        <v>7.6911864736177241E-2</v>
      </c>
      <c r="R223">
        <v>7.5089884364979112E-2</v>
      </c>
      <c r="S223">
        <v>21.756755903216401</v>
      </c>
    </row>
    <row r="224" spans="1:19" x14ac:dyDescent="0.25">
      <c r="A224" s="78" t="str">
        <f t="shared" si="3"/>
        <v>2686</v>
      </c>
      <c r="B224" s="55">
        <v>26</v>
      </c>
      <c r="C224" s="55">
        <v>59</v>
      </c>
      <c r="D224" s="55">
        <v>8</v>
      </c>
      <c r="E224" s="56">
        <v>6</v>
      </c>
      <c r="F224" s="57">
        <v>5</v>
      </c>
      <c r="G224" s="58">
        <v>409940</v>
      </c>
      <c r="H224">
        <v>3.7171293360003903E-2</v>
      </c>
      <c r="I224">
        <v>3.6883446358003613E-2</v>
      </c>
      <c r="J224">
        <v>3.6595599356003317E-2</v>
      </c>
      <c r="K224">
        <v>3.6315070498121674E-2</v>
      </c>
      <c r="L224">
        <v>3.6036981021612915E-2</v>
      </c>
      <c r="M224">
        <v>3.7630750841586575</v>
      </c>
      <c r="N224">
        <v>8.3856174074254775E-2</v>
      </c>
      <c r="O224">
        <v>8.1960774747524029E-2</v>
      </c>
      <c r="P224">
        <v>8.0075132946284822E-2</v>
      </c>
      <c r="Q224">
        <v>7.8196809289164268E-2</v>
      </c>
      <c r="R224">
        <v>7.6328243157535253E-2</v>
      </c>
      <c r="S224">
        <v>19.702432063228766</v>
      </c>
    </row>
    <row r="225" spans="1:19" x14ac:dyDescent="0.25">
      <c r="A225" s="78" t="str">
        <f t="shared" si="3"/>
        <v>2786</v>
      </c>
      <c r="B225" s="55">
        <v>27</v>
      </c>
      <c r="C225" s="55">
        <v>58</v>
      </c>
      <c r="D225" s="55">
        <v>8</v>
      </c>
      <c r="E225" s="56">
        <v>6</v>
      </c>
      <c r="F225" s="57">
        <v>5</v>
      </c>
      <c r="G225" s="58">
        <v>408130</v>
      </c>
      <c r="H225">
        <v>3.7171979516330583E-2</v>
      </c>
      <c r="I225">
        <v>3.6885306152451426E-2</v>
      </c>
      <c r="J225">
        <v>3.660598338764609E-2</v>
      </c>
      <c r="K225">
        <v>3.6329110822532033E-2</v>
      </c>
      <c r="L225">
        <v>3.6057138656800526E-2</v>
      </c>
      <c r="M225">
        <v>3.6473942126283294</v>
      </c>
      <c r="N225">
        <v>8.3811530639747139E-2</v>
      </c>
      <c r="O225">
        <v>8.1934677676230611E-2</v>
      </c>
      <c r="P225">
        <v>8.0065175311787917E-2</v>
      </c>
      <c r="Q225">
        <v>7.8203023546419032E-2</v>
      </c>
      <c r="R225">
        <v>7.6353122779506524E-2</v>
      </c>
      <c r="S225">
        <v>18.529426898292211</v>
      </c>
    </row>
    <row r="226" spans="1:19" x14ac:dyDescent="0.25">
      <c r="A226" s="78" t="str">
        <f t="shared" si="3"/>
        <v>2886</v>
      </c>
      <c r="B226" s="55">
        <v>28</v>
      </c>
      <c r="C226" s="55">
        <v>57</v>
      </c>
      <c r="D226" s="55">
        <v>8</v>
      </c>
      <c r="E226" s="56">
        <v>6</v>
      </c>
      <c r="F226" s="57">
        <v>5</v>
      </c>
      <c r="G226" s="58">
        <v>406210</v>
      </c>
      <c r="H226">
        <v>3.716796730755028E-2</v>
      </c>
      <c r="I226">
        <v>3.6889786071243935E-2</v>
      </c>
      <c r="J226">
        <v>3.6614066615789864E-2</v>
      </c>
      <c r="K226">
        <v>3.6343270722040327E-2</v>
      </c>
      <c r="L226">
        <v>3.6077398389995324E-2</v>
      </c>
      <c r="M226">
        <v>3.5395066591172055</v>
      </c>
      <c r="N226">
        <v>8.3764555279289041E-2</v>
      </c>
      <c r="O226">
        <v>8.1905910735826301E-2</v>
      </c>
      <c r="P226">
        <v>8.0052189754068095E-2</v>
      </c>
      <c r="Q226">
        <v>7.8210777676571225E-2</v>
      </c>
      <c r="R226">
        <v>7.6376750941631169E-2</v>
      </c>
      <c r="S226">
        <v>17.431594495458015</v>
      </c>
    </row>
    <row r="227" spans="1:19" x14ac:dyDescent="0.25">
      <c r="A227" s="78" t="str">
        <f t="shared" si="3"/>
        <v>2986</v>
      </c>
      <c r="B227" s="55">
        <v>29</v>
      </c>
      <c r="C227" s="55">
        <v>56</v>
      </c>
      <c r="D227" s="55">
        <v>8</v>
      </c>
      <c r="E227" s="56">
        <v>6</v>
      </c>
      <c r="F227" s="57">
        <v>5</v>
      </c>
      <c r="G227" s="58">
        <v>404165</v>
      </c>
      <c r="H227">
        <v>3.7167988321601328E-2</v>
      </c>
      <c r="I227">
        <v>3.689334801380624E-2</v>
      </c>
      <c r="J227">
        <v>3.6623656180025485E-2</v>
      </c>
      <c r="K227">
        <v>3.6358912820259055E-2</v>
      </c>
      <c r="L227">
        <v>3.6096643697499785E-2</v>
      </c>
      <c r="M227">
        <v>3.4334739524699072</v>
      </c>
      <c r="N227">
        <v>8.3715809137357267E-2</v>
      </c>
      <c r="O227">
        <v>8.1872502567020888E-2</v>
      </c>
      <c r="P227">
        <v>8.0041567181720341E-2</v>
      </c>
      <c r="Q227">
        <v>7.8215580270434099E-2</v>
      </c>
      <c r="R227">
        <v>7.6401964544183687E-2</v>
      </c>
      <c r="S227">
        <v>16.398423911026438</v>
      </c>
    </row>
    <row r="228" spans="1:19" x14ac:dyDescent="0.25">
      <c r="A228" s="78" t="str">
        <f t="shared" si="3"/>
        <v>3086</v>
      </c>
      <c r="B228" s="55">
        <v>30</v>
      </c>
      <c r="C228" s="55">
        <v>55</v>
      </c>
      <c r="D228" s="55">
        <v>8</v>
      </c>
      <c r="E228" s="56">
        <v>6</v>
      </c>
      <c r="F228" s="57">
        <v>5</v>
      </c>
      <c r="G228" s="58">
        <v>401995</v>
      </c>
      <c r="H228">
        <v>3.7164641351260588E-2</v>
      </c>
      <c r="I228">
        <v>3.6895981293299671E-2</v>
      </c>
      <c r="J228">
        <v>3.6632296421597287E-2</v>
      </c>
      <c r="K228">
        <v>3.6371099143024166E-2</v>
      </c>
      <c r="L228">
        <v>3.6117364643838856E-2</v>
      </c>
      <c r="M228">
        <v>3.3292578265898829</v>
      </c>
      <c r="N228">
        <v>8.3665219716663145E-2</v>
      </c>
      <c r="O228">
        <v>8.1841813952909861E-2</v>
      </c>
      <c r="P228">
        <v>8.0025870968544383E-2</v>
      </c>
      <c r="Q228">
        <v>7.8222365949825248E-2</v>
      </c>
      <c r="R228">
        <v>7.6426323710493918E-2</v>
      </c>
      <c r="S228">
        <v>15.393032251644922</v>
      </c>
    </row>
    <row r="229" spans="1:19" x14ac:dyDescent="0.25">
      <c r="A229" s="78" t="str">
        <f t="shared" si="3"/>
        <v>3186</v>
      </c>
      <c r="B229" s="55">
        <v>31</v>
      </c>
      <c r="C229" s="55">
        <v>54</v>
      </c>
      <c r="D229" s="55">
        <v>8</v>
      </c>
      <c r="E229" s="56">
        <v>6</v>
      </c>
      <c r="F229" s="57">
        <v>5</v>
      </c>
      <c r="G229" s="58">
        <v>399690</v>
      </c>
      <c r="H229">
        <v>3.7161300007505817E-2</v>
      </c>
      <c r="I229">
        <v>3.6898596412219473E-2</v>
      </c>
      <c r="J229">
        <v>3.6640896694938578E-2</v>
      </c>
      <c r="K229">
        <v>3.6385698916660415E-2</v>
      </c>
      <c r="L229">
        <v>3.6138006955390427E-2</v>
      </c>
      <c r="M229">
        <v>3.226818284170232</v>
      </c>
      <c r="N229">
        <v>8.360979759313468E-2</v>
      </c>
      <c r="O229">
        <v>8.1805899572168425E-2</v>
      </c>
      <c r="P229">
        <v>8.0012009307213083E-2</v>
      </c>
      <c r="Q229">
        <v>7.822562485926593E-2</v>
      </c>
      <c r="R229">
        <v>7.6449248167329675E-2</v>
      </c>
      <c r="S229">
        <v>14.484352873476945</v>
      </c>
    </row>
    <row r="230" spans="1:19" x14ac:dyDescent="0.25">
      <c r="A230" s="78" t="str">
        <f t="shared" si="3"/>
        <v>3286</v>
      </c>
      <c r="B230" s="55">
        <v>32</v>
      </c>
      <c r="C230" s="55">
        <v>53</v>
      </c>
      <c r="D230" s="55">
        <v>8</v>
      </c>
      <c r="E230" s="56">
        <v>6</v>
      </c>
      <c r="F230" s="57">
        <v>5</v>
      </c>
      <c r="G230" s="58">
        <v>397250</v>
      </c>
      <c r="H230">
        <v>3.7157960981749526E-2</v>
      </c>
      <c r="I230">
        <v>3.6901195720578983E-2</v>
      </c>
      <c r="J230">
        <v>3.6649465072372558E-2</v>
      </c>
      <c r="K230">
        <v>3.6400251730648203E-2</v>
      </c>
      <c r="L230">
        <v>3.615607300188798E-2</v>
      </c>
      <c r="M230">
        <v>3.1193555695405917</v>
      </c>
      <c r="N230">
        <v>8.3554436752674641E-2</v>
      </c>
      <c r="O230">
        <v>8.1769666456891127E-2</v>
      </c>
      <c r="P230">
        <v>7.9994965387035877E-2</v>
      </c>
      <c r="Q230">
        <v>7.8227816236626807E-2</v>
      </c>
      <c r="R230">
        <v>7.647325361862807E-2</v>
      </c>
      <c r="S230">
        <v>13.627904342353682</v>
      </c>
    </row>
    <row r="231" spans="1:19" x14ac:dyDescent="0.25">
      <c r="A231" s="78" t="str">
        <f t="shared" si="3"/>
        <v>3386</v>
      </c>
      <c r="B231" s="55">
        <v>33</v>
      </c>
      <c r="C231" s="55">
        <v>52</v>
      </c>
      <c r="D231" s="55">
        <v>8</v>
      </c>
      <c r="E231" s="56">
        <v>6</v>
      </c>
      <c r="F231" s="57">
        <v>5</v>
      </c>
      <c r="G231" s="58">
        <v>394660</v>
      </c>
      <c r="H231">
        <v>3.7156033041098664E-2</v>
      </c>
      <c r="I231">
        <v>3.6905184209192726E-2</v>
      </c>
      <c r="J231">
        <v>3.6656869203871685E-2</v>
      </c>
      <c r="K231">
        <v>3.6416155678305376E-2</v>
      </c>
      <c r="L231">
        <v>3.6177975979323977E-2</v>
      </c>
      <c r="M231">
        <v>2.9944078447271067</v>
      </c>
      <c r="N231">
        <v>8.3497187452490754E-2</v>
      </c>
      <c r="O231">
        <v>8.1731110322809511E-2</v>
      </c>
      <c r="P231">
        <v>7.9975168499467897E-2</v>
      </c>
      <c r="Q231">
        <v>7.8229361982465925E-2</v>
      </c>
      <c r="R231">
        <v>7.6493690771803582E-2</v>
      </c>
      <c r="S231">
        <v>12.794544671362692</v>
      </c>
    </row>
    <row r="232" spans="1:19" x14ac:dyDescent="0.25">
      <c r="A232" s="78" t="str">
        <f t="shared" si="3"/>
        <v>3486</v>
      </c>
      <c r="B232" s="55">
        <v>34</v>
      </c>
      <c r="C232" s="55">
        <v>51</v>
      </c>
      <c r="D232" s="55">
        <v>8</v>
      </c>
      <c r="E232" s="56">
        <v>6</v>
      </c>
      <c r="F232" s="57">
        <v>5</v>
      </c>
      <c r="G232" s="58">
        <v>391925</v>
      </c>
      <c r="H232">
        <v>3.6779996172737132E-2</v>
      </c>
      <c r="I232">
        <v>3.6540154366269055E-2</v>
      </c>
      <c r="J232">
        <v>3.6305415576959876E-2</v>
      </c>
      <c r="K232">
        <v>3.6075779804809596E-2</v>
      </c>
      <c r="L232">
        <v>3.5851247049818208E-2</v>
      </c>
      <c r="M232">
        <v>2.9086559928557758</v>
      </c>
      <c r="N232">
        <v>8.3436882056515921E-2</v>
      </c>
      <c r="O232">
        <v>8.1691650188173759E-2</v>
      </c>
      <c r="P232">
        <v>7.9956624354149394E-2</v>
      </c>
      <c r="Q232">
        <v>7.8231804554442813E-2</v>
      </c>
      <c r="R232">
        <v>7.6517190789054029E-2</v>
      </c>
      <c r="S232">
        <v>12.034593353320151</v>
      </c>
    </row>
    <row r="233" spans="1:19" x14ac:dyDescent="0.25">
      <c r="A233" s="78" t="str">
        <f t="shared" si="3"/>
        <v>3586</v>
      </c>
      <c r="B233" s="55">
        <v>35</v>
      </c>
      <c r="C233" s="55">
        <v>50</v>
      </c>
      <c r="D233" s="55">
        <v>8</v>
      </c>
      <c r="E233" s="56">
        <v>6</v>
      </c>
      <c r="F233" s="57">
        <v>5</v>
      </c>
      <c r="G233" s="58">
        <v>389025</v>
      </c>
      <c r="H233">
        <v>3.5699505173189386E-2</v>
      </c>
      <c r="I233">
        <v>3.5478439688966003E-2</v>
      </c>
      <c r="J233">
        <v>3.5262515262515261E-2</v>
      </c>
      <c r="K233">
        <v>3.505173189383716E-2</v>
      </c>
      <c r="L233">
        <v>3.4846089582931686E-2</v>
      </c>
      <c r="M233">
        <v>2.8769744875008034</v>
      </c>
      <c r="N233">
        <v>8.5179615705931494E-2</v>
      </c>
      <c r="O233">
        <v>8.3385386543281287E-2</v>
      </c>
      <c r="P233">
        <v>8.1598868967290017E-2</v>
      </c>
      <c r="Q233">
        <v>7.9822633506844029E-2</v>
      </c>
      <c r="R233">
        <v>7.8056680161943323E-2</v>
      </c>
      <c r="S233">
        <v>11.041686266949425</v>
      </c>
    </row>
    <row r="234" spans="1:19" x14ac:dyDescent="0.25">
      <c r="A234" s="78" t="str">
        <f t="shared" si="3"/>
        <v>3686</v>
      </c>
      <c r="B234" s="55">
        <v>36</v>
      </c>
      <c r="C234" s="55">
        <v>49</v>
      </c>
      <c r="D234" s="55">
        <v>8</v>
      </c>
      <c r="E234" s="56">
        <v>6</v>
      </c>
      <c r="F234" s="57">
        <v>5</v>
      </c>
      <c r="G234" s="58">
        <v>385960</v>
      </c>
      <c r="H234">
        <v>3.5695408850658097E-2</v>
      </c>
      <c r="I234">
        <v>3.5480360659135665E-2</v>
      </c>
      <c r="J234">
        <v>3.5270494351746298E-2</v>
      </c>
      <c r="K234">
        <v>3.5065809928489997E-2</v>
      </c>
      <c r="L234">
        <v>3.4863716447300241E-2</v>
      </c>
      <c r="M234">
        <v>2.7822753653228314</v>
      </c>
      <c r="N234">
        <v>8.5112446885687643E-2</v>
      </c>
      <c r="O234">
        <v>8.3337651570110888E-2</v>
      </c>
      <c r="P234">
        <v>8.1573220022800291E-2</v>
      </c>
      <c r="Q234">
        <v>7.9821743185822372E-2</v>
      </c>
      <c r="R234">
        <v>7.8075448232977504E-2</v>
      </c>
      <c r="S234">
        <v>10.480759664213908</v>
      </c>
    </row>
    <row r="235" spans="1:19" x14ac:dyDescent="0.25">
      <c r="A235" s="78" t="str">
        <f t="shared" si="3"/>
        <v>3786</v>
      </c>
      <c r="B235" s="55">
        <v>37</v>
      </c>
      <c r="C235" s="55">
        <v>48</v>
      </c>
      <c r="D235" s="55">
        <v>8</v>
      </c>
      <c r="E235" s="56">
        <v>6</v>
      </c>
      <c r="F235" s="57">
        <v>5</v>
      </c>
      <c r="G235" s="58">
        <v>382720</v>
      </c>
      <c r="H235">
        <v>3.5691889632107024E-2</v>
      </c>
      <c r="I235">
        <v>3.5482859531772576E-2</v>
      </c>
      <c r="J235">
        <v>3.5279055183946487E-2</v>
      </c>
      <c r="K235">
        <v>3.5077863712374584E-2</v>
      </c>
      <c r="L235">
        <v>3.4884510869565219E-2</v>
      </c>
      <c r="M235">
        <v>2.689438754180602</v>
      </c>
      <c r="N235">
        <v>8.5043896321070234E-2</v>
      </c>
      <c r="O235">
        <v>8.3290656354515047E-2</v>
      </c>
      <c r="P235">
        <v>8.1547867892976592E-2</v>
      </c>
      <c r="Q235">
        <v>7.9815530936454854E-2</v>
      </c>
      <c r="R235">
        <v>7.8093645484949833E-2</v>
      </c>
      <c r="S235">
        <v>9.9479593436454845</v>
      </c>
    </row>
    <row r="236" spans="1:19" x14ac:dyDescent="0.25">
      <c r="A236" s="78" t="str">
        <f t="shared" si="3"/>
        <v>3886</v>
      </c>
      <c r="B236" s="55">
        <v>38</v>
      </c>
      <c r="C236" s="55">
        <v>47</v>
      </c>
      <c r="D236" s="55">
        <v>8</v>
      </c>
      <c r="E236" s="56">
        <v>6</v>
      </c>
      <c r="F236" s="57">
        <v>5</v>
      </c>
      <c r="G236" s="58">
        <v>379300</v>
      </c>
      <c r="H236">
        <v>3.5686791457948855E-2</v>
      </c>
      <c r="I236">
        <v>3.5483785921434224E-2</v>
      </c>
      <c r="J236">
        <v>3.5286053255997894E-2</v>
      </c>
      <c r="K236">
        <v>3.5090957026100711E-2</v>
      </c>
      <c r="L236">
        <v>3.4901133667281835E-2</v>
      </c>
      <c r="M236">
        <v>2.6030556287898761</v>
      </c>
      <c r="N236">
        <v>8.4969680991299756E-2</v>
      </c>
      <c r="O236">
        <v>8.3240179277616663E-2</v>
      </c>
      <c r="P236">
        <v>8.1521223306090171E-2</v>
      </c>
      <c r="Q236">
        <v>7.9810176641181119E-2</v>
      </c>
      <c r="R236">
        <v>7.8109675718428681E-2</v>
      </c>
      <c r="S236">
        <v>9.4462061692591615</v>
      </c>
    </row>
    <row r="237" spans="1:19" x14ac:dyDescent="0.25">
      <c r="A237" s="78" t="str">
        <f t="shared" si="3"/>
        <v>3986</v>
      </c>
      <c r="B237" s="55">
        <v>39</v>
      </c>
      <c r="C237" s="55">
        <v>46</v>
      </c>
      <c r="D237" s="55">
        <v>8</v>
      </c>
      <c r="E237" s="56">
        <v>6</v>
      </c>
      <c r="F237" s="57">
        <v>5</v>
      </c>
      <c r="G237" s="58">
        <v>375680</v>
      </c>
      <c r="H237">
        <v>3.5681963373083478E-2</v>
      </c>
      <c r="I237">
        <v>3.5484987223168653E-2</v>
      </c>
      <c r="J237">
        <v>3.5293334752981263E-2</v>
      </c>
      <c r="K237">
        <v>3.5104344122657581E-2</v>
      </c>
      <c r="L237">
        <v>3.4918015332197613E-2</v>
      </c>
      <c r="M237">
        <v>2.5135035136286201</v>
      </c>
      <c r="N237">
        <v>8.4894058773424194E-2</v>
      </c>
      <c r="O237">
        <v>8.318781942078364E-2</v>
      </c>
      <c r="P237">
        <v>8.1489565587734236E-2</v>
      </c>
      <c r="Q237">
        <v>7.9801959114139689E-2</v>
      </c>
      <c r="R237">
        <v>7.8122338160136293E-2</v>
      </c>
      <c r="S237">
        <v>8.9735759156729138</v>
      </c>
    </row>
    <row r="238" spans="1:19" x14ac:dyDescent="0.25">
      <c r="A238" s="78" t="str">
        <f t="shared" si="3"/>
        <v>4086</v>
      </c>
      <c r="B238" s="55">
        <v>40</v>
      </c>
      <c r="C238" s="55">
        <v>45</v>
      </c>
      <c r="D238" s="55">
        <v>8</v>
      </c>
      <c r="E238" s="56">
        <v>6</v>
      </c>
      <c r="F238" s="57">
        <v>5</v>
      </c>
      <c r="G238" s="58">
        <v>371855</v>
      </c>
      <c r="H238">
        <v>3.5677885197187079E-2</v>
      </c>
      <c r="I238">
        <v>3.5484261338424923E-2</v>
      </c>
      <c r="J238">
        <v>3.5298705140444531E-2</v>
      </c>
      <c r="K238">
        <v>3.5113148942464131E-2</v>
      </c>
      <c r="L238">
        <v>3.4935660405265495E-2</v>
      </c>
      <c r="M238">
        <v>2.4254588482069623</v>
      </c>
      <c r="N238">
        <v>8.4818007018864883E-2</v>
      </c>
      <c r="O238">
        <v>8.3131865915477804E-2</v>
      </c>
      <c r="P238">
        <v>8.1456481693133076E-2</v>
      </c>
      <c r="Q238">
        <v>7.9789165131570097E-2</v>
      </c>
      <c r="R238">
        <v>7.8129916230788882E-2</v>
      </c>
      <c r="S238">
        <v>8.5282542926678406</v>
      </c>
    </row>
    <row r="239" spans="1:19" x14ac:dyDescent="0.25">
      <c r="A239" s="78" t="str">
        <f t="shared" si="3"/>
        <v>4186</v>
      </c>
      <c r="B239" s="55">
        <v>41</v>
      </c>
      <c r="C239" s="55">
        <v>44</v>
      </c>
      <c r="D239" s="55">
        <v>8</v>
      </c>
      <c r="E239" s="56">
        <v>6</v>
      </c>
      <c r="F239" s="57">
        <v>5</v>
      </c>
      <c r="G239" s="58">
        <v>367810</v>
      </c>
      <c r="H239">
        <v>3.5670590794160031E-2</v>
      </c>
      <c r="I239">
        <v>3.5485712732117126E-2</v>
      </c>
      <c r="J239">
        <v>3.5303553465104269E-2</v>
      </c>
      <c r="K239">
        <v>3.5124112993121445E-2</v>
      </c>
      <c r="L239">
        <v>3.4950110111198716E-2</v>
      </c>
      <c r="M239">
        <v>2.3387890486936191</v>
      </c>
      <c r="N239">
        <v>8.4736684701340367E-2</v>
      </c>
      <c r="O239">
        <v>8.3072782142954243E-2</v>
      </c>
      <c r="P239">
        <v>8.1419754764688296E-2</v>
      </c>
      <c r="Q239">
        <v>7.9772164976482429E-2</v>
      </c>
      <c r="R239">
        <v>7.8135450368396725E-2</v>
      </c>
      <c r="S239">
        <v>8.0990946412549967</v>
      </c>
    </row>
    <row r="240" spans="1:19" x14ac:dyDescent="0.25">
      <c r="A240" s="78" t="str">
        <f t="shared" si="3"/>
        <v>4286</v>
      </c>
      <c r="B240" s="55">
        <v>42</v>
      </c>
      <c r="C240" s="55">
        <v>43</v>
      </c>
      <c r="D240" s="55">
        <v>8</v>
      </c>
      <c r="E240" s="56">
        <v>6</v>
      </c>
      <c r="F240" s="57">
        <v>5</v>
      </c>
      <c r="G240" s="58">
        <v>363530</v>
      </c>
      <c r="H240">
        <v>3.566418177316865E-2</v>
      </c>
      <c r="I240">
        <v>3.548262866888565E-2</v>
      </c>
      <c r="J240">
        <v>3.5306577173823343E-2</v>
      </c>
      <c r="K240">
        <v>3.513327648337139E-2</v>
      </c>
      <c r="L240">
        <v>3.4962726597529775E-2</v>
      </c>
      <c r="M240">
        <v>2.2576458614144639</v>
      </c>
      <c r="N240">
        <v>8.4653261078865574E-2</v>
      </c>
      <c r="O240">
        <v>8.3011030726487495E-2</v>
      </c>
      <c r="P240">
        <v>8.1377052787940468E-2</v>
      </c>
      <c r="Q240">
        <v>7.9754078067834841E-2</v>
      </c>
      <c r="R240">
        <v>7.8136604956949907E-2</v>
      </c>
      <c r="S240">
        <v>7.7043847825488951</v>
      </c>
    </row>
    <row r="241" spans="1:19" x14ac:dyDescent="0.25">
      <c r="A241" s="78" t="str">
        <f t="shared" si="3"/>
        <v>4386</v>
      </c>
      <c r="B241" s="55">
        <v>43</v>
      </c>
      <c r="C241" s="55">
        <v>42</v>
      </c>
      <c r="D241" s="55">
        <v>8</v>
      </c>
      <c r="E241" s="56">
        <v>6</v>
      </c>
      <c r="F241" s="57">
        <v>5</v>
      </c>
      <c r="G241" s="58">
        <v>359000</v>
      </c>
      <c r="H241">
        <v>3.5657381615598886E-2</v>
      </c>
      <c r="I241">
        <v>3.5481894150417824E-2</v>
      </c>
      <c r="J241">
        <v>3.5309192200557102E-2</v>
      </c>
      <c r="K241">
        <v>3.5139275766016713E-2</v>
      </c>
      <c r="L241">
        <v>3.497493036211699E-2</v>
      </c>
      <c r="M241">
        <v>2.1767130919220055</v>
      </c>
      <c r="N241">
        <v>8.4565459610027857E-2</v>
      </c>
      <c r="O241">
        <v>8.2944289693593312E-2</v>
      </c>
      <c r="P241">
        <v>8.1334261838440114E-2</v>
      </c>
      <c r="Q241">
        <v>7.9729805013927582E-2</v>
      </c>
      <c r="R241">
        <v>7.813370473537605E-2</v>
      </c>
      <c r="S241">
        <v>7.3362590529247909</v>
      </c>
    </row>
    <row r="242" spans="1:19" x14ac:dyDescent="0.25">
      <c r="A242" s="78" t="str">
        <f t="shared" si="3"/>
        <v>4486</v>
      </c>
      <c r="B242" s="55">
        <v>44</v>
      </c>
      <c r="C242" s="55">
        <v>41</v>
      </c>
      <c r="D242" s="55">
        <v>8</v>
      </c>
      <c r="E242" s="56">
        <v>6</v>
      </c>
      <c r="F242" s="57">
        <v>5</v>
      </c>
      <c r="G242" s="58">
        <v>354200</v>
      </c>
      <c r="H242">
        <v>3.5293619424054207E-2</v>
      </c>
      <c r="I242">
        <v>3.5129870129870129E-2</v>
      </c>
      <c r="J242">
        <v>3.4968944099378882E-2</v>
      </c>
      <c r="K242">
        <v>3.4810841332580465E-2</v>
      </c>
      <c r="L242">
        <v>3.4655561829474872E-2</v>
      </c>
      <c r="M242">
        <v>2.1129192546583853</v>
      </c>
      <c r="N242">
        <v>8.4474872953133828E-2</v>
      </c>
      <c r="O242">
        <v>8.2876905702992665E-2</v>
      </c>
      <c r="P242">
        <v>8.1284584980237148E-2</v>
      </c>
      <c r="Q242">
        <v>7.9703557312252968E-2</v>
      </c>
      <c r="R242">
        <v>7.8125352907961604E-2</v>
      </c>
      <c r="S242">
        <v>6.9782749858836812</v>
      </c>
    </row>
    <row r="243" spans="1:19" x14ac:dyDescent="0.25">
      <c r="A243" s="78" t="str">
        <f t="shared" si="3"/>
        <v>4586</v>
      </c>
      <c r="B243" s="55">
        <v>45</v>
      </c>
      <c r="C243" s="55">
        <v>40</v>
      </c>
      <c r="D243" s="55">
        <v>8</v>
      </c>
      <c r="E243" s="56">
        <v>6</v>
      </c>
      <c r="F243" s="57">
        <v>5</v>
      </c>
      <c r="G243" s="58">
        <v>349120</v>
      </c>
      <c r="H243">
        <v>3.4357813932172319E-2</v>
      </c>
      <c r="I243">
        <v>3.420313932172319E-2</v>
      </c>
      <c r="J243">
        <v>3.4051329055912009E-2</v>
      </c>
      <c r="K243">
        <v>3.3905247479376718E-2</v>
      </c>
      <c r="L243">
        <v>3.3759165902841427E-2</v>
      </c>
      <c r="M243">
        <v>2.0776609761686524</v>
      </c>
      <c r="N243">
        <v>8.717346471127406E-2</v>
      </c>
      <c r="O243">
        <v>8.5500687442713108E-2</v>
      </c>
      <c r="P243">
        <v>8.3836503208065988E-2</v>
      </c>
      <c r="Q243">
        <v>8.2178047662694778E-2</v>
      </c>
      <c r="R243">
        <v>8.05281851512374E-2</v>
      </c>
      <c r="S243">
        <v>6.5887230751604031</v>
      </c>
    </row>
    <row r="244" spans="1:19" x14ac:dyDescent="0.25">
      <c r="A244" s="78" t="str">
        <f t="shared" si="3"/>
        <v>4686</v>
      </c>
      <c r="B244" s="55">
        <v>46</v>
      </c>
      <c r="C244" s="55">
        <v>39</v>
      </c>
      <c r="D244" s="55">
        <v>8</v>
      </c>
      <c r="E244" s="56">
        <v>6</v>
      </c>
      <c r="F244" s="57">
        <v>5</v>
      </c>
      <c r="G244" s="58">
        <v>343745</v>
      </c>
      <c r="H244">
        <v>3.4348135972886877E-2</v>
      </c>
      <c r="I244">
        <v>3.4196861045251568E-2</v>
      </c>
      <c r="J244">
        <v>3.4051404384063767E-2</v>
      </c>
      <c r="K244">
        <v>3.3908856856099727E-2</v>
      </c>
      <c r="L244">
        <v>3.376921846135944E-2</v>
      </c>
      <c r="M244">
        <v>1.9753654598612342</v>
      </c>
      <c r="N244">
        <v>8.7073266520240292E-2</v>
      </c>
      <c r="O244">
        <v>8.5420878849146897E-2</v>
      </c>
      <c r="P244">
        <v>8.3777218577724771E-2</v>
      </c>
      <c r="Q244">
        <v>8.21422857059739E-2</v>
      </c>
      <c r="R244">
        <v>8.051317110067055E-2</v>
      </c>
      <c r="S244">
        <v>6.2573099245079931</v>
      </c>
    </row>
    <row r="245" spans="1:19" x14ac:dyDescent="0.25">
      <c r="A245" s="78" t="str">
        <f t="shared" si="3"/>
        <v>4786</v>
      </c>
      <c r="B245" s="55">
        <v>47</v>
      </c>
      <c r="C245" s="55">
        <v>38</v>
      </c>
      <c r="D245" s="55">
        <v>8</v>
      </c>
      <c r="E245" s="56">
        <v>6</v>
      </c>
      <c r="F245" s="57">
        <v>5</v>
      </c>
      <c r="G245" s="58">
        <v>338080</v>
      </c>
      <c r="H245">
        <v>3.4338026502602932E-2</v>
      </c>
      <c r="I245">
        <v>3.4193090392806436E-2</v>
      </c>
      <c r="J245">
        <v>3.4048154283009939E-2</v>
      </c>
      <c r="K245">
        <v>3.3912091812588738E-2</v>
      </c>
      <c r="L245">
        <v>3.3776029342167536E-2</v>
      </c>
      <c r="M245">
        <v>1.8772923568386182</v>
      </c>
      <c r="N245">
        <v>8.696758163748225E-2</v>
      </c>
      <c r="O245">
        <v>8.5337789872219599E-2</v>
      </c>
      <c r="P245">
        <v>8.371687174633223E-2</v>
      </c>
      <c r="Q245">
        <v>8.2101869380028392E-2</v>
      </c>
      <c r="R245">
        <v>8.0498698532891627E-2</v>
      </c>
      <c r="S245">
        <v>5.9478259583530528</v>
      </c>
    </row>
    <row r="246" spans="1:19" x14ac:dyDescent="0.25">
      <c r="A246" s="78" t="str">
        <f t="shared" si="3"/>
        <v>4886</v>
      </c>
      <c r="B246" s="55">
        <v>48</v>
      </c>
      <c r="C246" s="55">
        <v>37</v>
      </c>
      <c r="D246" s="55">
        <v>8</v>
      </c>
      <c r="E246" s="56">
        <v>6</v>
      </c>
      <c r="F246" s="57">
        <v>5</v>
      </c>
      <c r="G246" s="58">
        <v>332115</v>
      </c>
      <c r="H246">
        <v>3.4325459554672325E-2</v>
      </c>
      <c r="I246">
        <v>3.4183942309139903E-2</v>
      </c>
      <c r="J246">
        <v>3.4048447074055674E-2</v>
      </c>
      <c r="K246">
        <v>3.3912951838971438E-2</v>
      </c>
      <c r="L246">
        <v>3.3783478614335394E-2</v>
      </c>
      <c r="M246">
        <v>1.7755897806482694</v>
      </c>
      <c r="N246">
        <v>8.6861478704665554E-2</v>
      </c>
      <c r="O246">
        <v>8.5253601914999325E-2</v>
      </c>
      <c r="P246">
        <v>8.365475814100537E-2</v>
      </c>
      <c r="Q246">
        <v>8.2064947382683703E-2</v>
      </c>
      <c r="R246">
        <v>8.0484169640034325E-2</v>
      </c>
      <c r="S246">
        <v>5.6550502085121117</v>
      </c>
    </row>
    <row r="247" spans="1:19" x14ac:dyDescent="0.25">
      <c r="A247" s="78" t="str">
        <f t="shared" si="3"/>
        <v>4986</v>
      </c>
      <c r="B247" s="55">
        <v>49</v>
      </c>
      <c r="C247" s="55">
        <v>36</v>
      </c>
      <c r="D247" s="55">
        <v>8</v>
      </c>
      <c r="E247" s="56">
        <v>6</v>
      </c>
      <c r="F247" s="57">
        <v>5</v>
      </c>
      <c r="G247" s="58">
        <v>325865</v>
      </c>
      <c r="H247">
        <v>3.4314823623279582E-2</v>
      </c>
      <c r="I247">
        <v>3.4179798382765872E-2</v>
      </c>
      <c r="J247">
        <v>3.4044773142252162E-2</v>
      </c>
      <c r="K247">
        <v>3.391588541267089E-2</v>
      </c>
      <c r="L247">
        <v>3.3793135194022064E-2</v>
      </c>
      <c r="M247">
        <v>1.6797968483881363</v>
      </c>
      <c r="N247">
        <v>8.6753717030058464E-2</v>
      </c>
      <c r="O247">
        <v>8.5170239209488588E-2</v>
      </c>
      <c r="P247">
        <v>8.3592898899851165E-2</v>
      </c>
      <c r="Q247">
        <v>8.2027833612078618E-2</v>
      </c>
      <c r="R247">
        <v>8.0471974590704737E-2</v>
      </c>
      <c r="S247">
        <v>5.3814800607613584</v>
      </c>
    </row>
    <row r="248" spans="1:19" x14ac:dyDescent="0.25">
      <c r="A248" s="78" t="str">
        <f t="shared" si="3"/>
        <v>5086</v>
      </c>
      <c r="B248" s="55">
        <v>50</v>
      </c>
      <c r="C248" s="55">
        <v>35</v>
      </c>
      <c r="D248" s="55">
        <v>8</v>
      </c>
      <c r="E248" s="56">
        <v>6</v>
      </c>
      <c r="F248" s="57">
        <v>5</v>
      </c>
      <c r="G248" s="58">
        <v>319350</v>
      </c>
      <c r="H248">
        <v>3.3850007828401439E-2</v>
      </c>
      <c r="I248">
        <v>3.3724753405354628E-2</v>
      </c>
      <c r="J248">
        <v>3.359949898230781E-2</v>
      </c>
      <c r="K248">
        <v>3.3480507280413338E-2</v>
      </c>
      <c r="L248">
        <v>3.3367778299671205E-2</v>
      </c>
      <c r="M248">
        <v>1.6129387819007359</v>
      </c>
      <c r="N248">
        <v>8.6644747142633469E-2</v>
      </c>
      <c r="O248">
        <v>8.5085329575700641E-2</v>
      </c>
      <c r="P248">
        <v>8.3532174729920153E-2</v>
      </c>
      <c r="Q248">
        <v>8.1991545326444343E-2</v>
      </c>
      <c r="R248">
        <v>8.0460310004697042E-2</v>
      </c>
      <c r="S248">
        <v>5.1124941286989198</v>
      </c>
    </row>
    <row r="249" spans="1:19" x14ac:dyDescent="0.25">
      <c r="A249" s="78" t="str">
        <f t="shared" si="3"/>
        <v>5186</v>
      </c>
      <c r="B249" s="55">
        <v>51</v>
      </c>
      <c r="C249" s="55">
        <v>34</v>
      </c>
      <c r="D249" s="55">
        <v>8</v>
      </c>
      <c r="E249" s="56">
        <v>6</v>
      </c>
      <c r="F249" s="57">
        <v>5</v>
      </c>
      <c r="G249" s="58">
        <v>312580</v>
      </c>
      <c r="H249">
        <v>3.289717832234948E-2</v>
      </c>
      <c r="I249">
        <v>3.2778808624992002E-2</v>
      </c>
      <c r="J249">
        <v>3.2666837289653847E-2</v>
      </c>
      <c r="K249">
        <v>3.2558065135325359E-2</v>
      </c>
      <c r="L249">
        <v>3.2455691343016187E-2</v>
      </c>
      <c r="M249">
        <v>1.6011325100774201</v>
      </c>
      <c r="N249">
        <v>8.8860451724358566E-2</v>
      </c>
      <c r="O249">
        <v>8.7251263676498811E-2</v>
      </c>
      <c r="P249">
        <v>8.5654872352677713E-2</v>
      </c>
      <c r="Q249">
        <v>8.4068078571885599E-2</v>
      </c>
      <c r="R249">
        <v>8.2490882334122467E-2</v>
      </c>
      <c r="S249">
        <v>4.8690479237315252</v>
      </c>
    </row>
    <row r="250" spans="1:19" x14ac:dyDescent="0.25">
      <c r="A250" s="78" t="str">
        <f t="shared" si="3"/>
        <v>5286</v>
      </c>
      <c r="B250" s="55">
        <v>52</v>
      </c>
      <c r="C250" s="55">
        <v>33</v>
      </c>
      <c r="D250" s="55">
        <v>8</v>
      </c>
      <c r="E250" s="56">
        <v>6</v>
      </c>
      <c r="F250" s="57">
        <v>5</v>
      </c>
      <c r="G250" s="58">
        <v>305595</v>
      </c>
      <c r="H250">
        <v>3.2886663721592303E-2</v>
      </c>
      <c r="I250">
        <v>3.2775405356763036E-2</v>
      </c>
      <c r="J250">
        <v>3.2667419296781686E-2</v>
      </c>
      <c r="K250">
        <v>3.2565977846496182E-2</v>
      </c>
      <c r="L250">
        <v>3.2467808701058594E-2</v>
      </c>
      <c r="M250">
        <v>1.5553035880822657</v>
      </c>
      <c r="N250">
        <v>8.8748179780428343E-2</v>
      </c>
      <c r="O250">
        <v>8.7164384234035247E-2</v>
      </c>
      <c r="P250">
        <v>8.5593677907033816E-2</v>
      </c>
      <c r="Q250">
        <v>8.4032788494576155E-2</v>
      </c>
      <c r="R250">
        <v>8.2484988301510173E-2</v>
      </c>
      <c r="S250">
        <v>4.6377165856771221</v>
      </c>
    </row>
    <row r="251" spans="1:19" x14ac:dyDescent="0.25">
      <c r="A251" s="78" t="str">
        <f t="shared" si="3"/>
        <v>5386</v>
      </c>
      <c r="B251" s="55">
        <v>53</v>
      </c>
      <c r="C251" s="55">
        <v>32</v>
      </c>
      <c r="D251" s="55">
        <v>8</v>
      </c>
      <c r="E251" s="56">
        <v>6</v>
      </c>
      <c r="F251" s="57">
        <v>5</v>
      </c>
      <c r="G251" s="58">
        <v>298415</v>
      </c>
      <c r="H251">
        <v>3.2877033661176551E-2</v>
      </c>
      <c r="I251">
        <v>3.2769800445688051E-2</v>
      </c>
      <c r="J251">
        <v>3.2669269306167585E-2</v>
      </c>
      <c r="K251">
        <v>3.2572089204631137E-2</v>
      </c>
      <c r="L251">
        <v>3.2481611179062717E-2</v>
      </c>
      <c r="M251">
        <v>1.5112913224871405</v>
      </c>
      <c r="N251">
        <v>8.8638305715195279E-2</v>
      </c>
      <c r="O251">
        <v>8.7080073052628049E-2</v>
      </c>
      <c r="P251">
        <v>8.5535244541996888E-2</v>
      </c>
      <c r="Q251">
        <v>8.4003820183301783E-2</v>
      </c>
      <c r="R251">
        <v>8.2482448938558717E-2</v>
      </c>
      <c r="S251">
        <v>4.3737010539014456</v>
      </c>
    </row>
    <row r="252" spans="1:19" x14ac:dyDescent="0.25">
      <c r="A252" s="78" t="str">
        <f t="shared" si="3"/>
        <v>5486</v>
      </c>
      <c r="B252" s="55">
        <v>54</v>
      </c>
      <c r="C252" s="55">
        <v>31</v>
      </c>
      <c r="D252" s="55">
        <v>8</v>
      </c>
      <c r="E252" s="56">
        <v>6</v>
      </c>
      <c r="F252" s="57">
        <v>5</v>
      </c>
      <c r="G252" s="58">
        <v>291055</v>
      </c>
      <c r="H252">
        <v>3.2866640325711634E-2</v>
      </c>
      <c r="I252">
        <v>3.2767002800158047E-2</v>
      </c>
      <c r="J252">
        <v>3.2670801051347682E-2</v>
      </c>
      <c r="K252">
        <v>3.2581470856023774E-2</v>
      </c>
      <c r="L252">
        <v>3.2495576437443094E-2</v>
      </c>
      <c r="M252">
        <v>1.4704059370222122</v>
      </c>
      <c r="N252">
        <v>8.8526223565992684E-2</v>
      </c>
      <c r="O252">
        <v>8.6997302915256564E-2</v>
      </c>
      <c r="P252">
        <v>8.5478689594750135E-2</v>
      </c>
      <c r="Q252">
        <v>8.3973819381216605E-2</v>
      </c>
      <c r="R252">
        <v>8.2486128051399224E-2</v>
      </c>
      <c r="S252">
        <v>4.1031660682688837</v>
      </c>
    </row>
    <row r="253" spans="1:19" x14ac:dyDescent="0.25">
      <c r="A253" s="78" t="str">
        <f t="shared" si="3"/>
        <v>5586</v>
      </c>
      <c r="B253" s="55">
        <v>55</v>
      </c>
      <c r="C253" s="55">
        <v>30</v>
      </c>
      <c r="D253" s="55">
        <v>8</v>
      </c>
      <c r="E253" s="56">
        <v>6</v>
      </c>
      <c r="F253" s="57">
        <v>5</v>
      </c>
      <c r="G253" s="58">
        <v>283540</v>
      </c>
      <c r="H253">
        <v>3.2697326655851025E-2</v>
      </c>
      <c r="I253">
        <v>3.2605628835437682E-2</v>
      </c>
      <c r="J253">
        <v>3.2517457854271001E-2</v>
      </c>
      <c r="K253">
        <v>3.2436340551597657E-2</v>
      </c>
      <c r="L253">
        <v>3.2358750088170983E-2</v>
      </c>
      <c r="M253">
        <v>1.4327678634407843</v>
      </c>
      <c r="N253">
        <v>8.8417859913945115E-2</v>
      </c>
      <c r="O253">
        <v>8.6915426394864922E-2</v>
      </c>
      <c r="P253">
        <v>8.5427100232771391E-2</v>
      </c>
      <c r="Q253">
        <v>8.394935458841786E-2</v>
      </c>
      <c r="R253">
        <v>8.2489243140297666E-2</v>
      </c>
      <c r="S253">
        <v>3.8436481625167525</v>
      </c>
    </row>
    <row r="254" spans="1:19" x14ac:dyDescent="0.25">
      <c r="A254" s="78" t="str">
        <f t="shared" si="3"/>
        <v>18106</v>
      </c>
      <c r="B254" s="55">
        <v>18</v>
      </c>
      <c r="C254" s="55">
        <v>67</v>
      </c>
      <c r="D254" s="55">
        <v>10</v>
      </c>
      <c r="E254" s="56">
        <v>6</v>
      </c>
      <c r="F254" s="57">
        <v>5</v>
      </c>
      <c r="G254" s="58">
        <v>506702</v>
      </c>
      <c r="H254">
        <v>3.9707757222193718E-2</v>
      </c>
      <c r="I254">
        <v>3.9348571744338881E-2</v>
      </c>
      <c r="J254">
        <v>3.8993333359647289E-2</v>
      </c>
      <c r="K254">
        <v>3.8642042068118936E-2</v>
      </c>
      <c r="L254">
        <v>3.829469786975382E-2</v>
      </c>
      <c r="M254">
        <v>4.5903963276245205</v>
      </c>
      <c r="N254">
        <v>8.0268086567647251E-2</v>
      </c>
      <c r="O254">
        <v>7.837348184929209E-2</v>
      </c>
      <c r="P254">
        <v>7.6486771317263405E-2</v>
      </c>
      <c r="Q254">
        <v>7.4605981424979567E-2</v>
      </c>
      <c r="R254">
        <v>7.2731112172440604E-2</v>
      </c>
      <c r="S254">
        <v>31.75725969110049</v>
      </c>
    </row>
    <row r="255" spans="1:19" x14ac:dyDescent="0.25">
      <c r="A255" s="78" t="str">
        <f t="shared" si="3"/>
        <v>19106</v>
      </c>
      <c r="B255" s="55">
        <v>19</v>
      </c>
      <c r="C255" s="55">
        <v>66</v>
      </c>
      <c r="D255" s="55">
        <v>10</v>
      </c>
      <c r="E255" s="56">
        <v>6</v>
      </c>
      <c r="F255" s="57">
        <v>5</v>
      </c>
      <c r="G255" s="58">
        <v>505697</v>
      </c>
      <c r="H255">
        <v>3.9707571925481071E-2</v>
      </c>
      <c r="I255">
        <v>3.9353605024352527E-2</v>
      </c>
      <c r="J255">
        <v>3.9001615591945371E-2</v>
      </c>
      <c r="K255">
        <v>3.8655558565702387E-2</v>
      </c>
      <c r="L255">
        <v>3.8313456476902173E-2</v>
      </c>
      <c r="M255">
        <v>4.4709163787801787</v>
      </c>
      <c r="N255">
        <v>8.0237770839059752E-2</v>
      </c>
      <c r="O255">
        <v>7.8357198085019286E-2</v>
      </c>
      <c r="P255">
        <v>7.6482557737142992E-2</v>
      </c>
      <c r="Q255">
        <v>7.4615827264152251E-2</v>
      </c>
      <c r="R255">
        <v>7.2755029197325669E-2</v>
      </c>
      <c r="S255">
        <v>29.845974961291049</v>
      </c>
    </row>
    <row r="256" spans="1:19" x14ac:dyDescent="0.25">
      <c r="A256" s="78" t="str">
        <f t="shared" si="3"/>
        <v>20106</v>
      </c>
      <c r="B256" s="55">
        <v>20</v>
      </c>
      <c r="C256" s="55">
        <v>65</v>
      </c>
      <c r="D256" s="55">
        <v>10</v>
      </c>
      <c r="E256" s="56">
        <v>6</v>
      </c>
      <c r="F256" s="57">
        <v>5</v>
      </c>
      <c r="G256" s="58">
        <v>504662</v>
      </c>
      <c r="H256">
        <v>3.9705783276727788E-2</v>
      </c>
      <c r="I256">
        <v>3.9357035005607714E-2</v>
      </c>
      <c r="J256">
        <v>3.9010268258755365E-2</v>
      </c>
      <c r="K256">
        <v>3.8669446084706197E-2</v>
      </c>
      <c r="L256">
        <v>3.833060543492476E-2</v>
      </c>
      <c r="M256">
        <v>4.3535732827119933</v>
      </c>
      <c r="N256">
        <v>8.0208139309082119E-2</v>
      </c>
      <c r="O256">
        <v>7.8339561924614887E-2</v>
      </c>
      <c r="P256">
        <v>7.6478910637218581E-2</v>
      </c>
      <c r="Q256">
        <v>7.4626185446893173E-2</v>
      </c>
      <c r="R256">
        <v>7.2779404829370939E-2</v>
      </c>
      <c r="S256">
        <v>28.046498448466497</v>
      </c>
    </row>
    <row r="257" spans="1:19" x14ac:dyDescent="0.25">
      <c r="A257" s="78" t="str">
        <f t="shared" si="3"/>
        <v>21106</v>
      </c>
      <c r="B257" s="55">
        <v>21</v>
      </c>
      <c r="C257" s="55">
        <v>64</v>
      </c>
      <c r="D257" s="55">
        <v>10</v>
      </c>
      <c r="E257" s="56">
        <v>6</v>
      </c>
      <c r="F257" s="57">
        <v>5</v>
      </c>
      <c r="G257" s="58">
        <v>503581</v>
      </c>
      <c r="H257">
        <v>3.9705628290185688E-2</v>
      </c>
      <c r="I257">
        <v>3.9360102942724212E-2</v>
      </c>
      <c r="J257">
        <v>3.9020534928839654E-2</v>
      </c>
      <c r="K257">
        <v>3.8682952692814063E-2</v>
      </c>
      <c r="L257">
        <v>3.8349342012506428E-2</v>
      </c>
      <c r="M257">
        <v>4.2319289250388712</v>
      </c>
      <c r="N257">
        <v>8.0177766833935349E-2</v>
      </c>
      <c r="O257">
        <v>7.8323050313653608E-2</v>
      </c>
      <c r="P257">
        <v>7.6476276904807766E-2</v>
      </c>
      <c r="Q257">
        <v>7.4635460829538841E-2</v>
      </c>
      <c r="R257">
        <v>7.2802587865705815E-2</v>
      </c>
      <c r="S257">
        <v>26.298746378437631</v>
      </c>
    </row>
    <row r="258" spans="1:19" x14ac:dyDescent="0.25">
      <c r="A258" s="78" t="str">
        <f t="shared" si="3"/>
        <v>22106</v>
      </c>
      <c r="B258" s="55">
        <v>22</v>
      </c>
      <c r="C258" s="55">
        <v>63</v>
      </c>
      <c r="D258" s="55">
        <v>10</v>
      </c>
      <c r="E258" s="56">
        <v>6</v>
      </c>
      <c r="F258" s="57">
        <v>5</v>
      </c>
      <c r="G258" s="58">
        <v>502445</v>
      </c>
      <c r="H258">
        <v>3.9703848182388125E-2</v>
      </c>
      <c r="I258">
        <v>3.9365502691836918E-2</v>
      </c>
      <c r="J258">
        <v>3.9029147468877187E-2</v>
      </c>
      <c r="K258">
        <v>3.8696772781100418E-2</v>
      </c>
      <c r="L258">
        <v>3.837036889609808E-2</v>
      </c>
      <c r="M258">
        <v>4.1325896366766512</v>
      </c>
      <c r="N258">
        <v>8.0144095373622978E-2</v>
      </c>
      <c r="O258">
        <v>7.8305088119097616E-2</v>
      </c>
      <c r="P258">
        <v>7.6472051667346677E-2</v>
      </c>
      <c r="Q258">
        <v>7.4644986018370163E-2</v>
      </c>
      <c r="R258">
        <v>7.2827871707351055E-2</v>
      </c>
      <c r="S258">
        <v>24.720263909482629</v>
      </c>
    </row>
    <row r="259" spans="1:19" x14ac:dyDescent="0.25">
      <c r="A259" s="78" t="str">
        <f t="shared" si="3"/>
        <v>23106</v>
      </c>
      <c r="B259" s="55">
        <v>23</v>
      </c>
      <c r="C259" s="55">
        <v>62</v>
      </c>
      <c r="D259" s="55">
        <v>10</v>
      </c>
      <c r="E259" s="56">
        <v>6</v>
      </c>
      <c r="F259" s="57">
        <v>5</v>
      </c>
      <c r="G259" s="58">
        <v>501238</v>
      </c>
      <c r="H259">
        <v>3.9703693654511429E-2</v>
      </c>
      <c r="I259">
        <v>3.9368523535725543E-2</v>
      </c>
      <c r="J259">
        <v>3.9039338597632263E-2</v>
      </c>
      <c r="K259">
        <v>3.871214871976985E-2</v>
      </c>
      <c r="L259">
        <v>3.8388948962369177E-2</v>
      </c>
      <c r="M259">
        <v>4.0208004979670333</v>
      </c>
      <c r="N259">
        <v>8.0109648510288525E-2</v>
      </c>
      <c r="O259">
        <v>7.8284168399043966E-2</v>
      </c>
      <c r="P259">
        <v>7.6466668528722886E-2</v>
      </c>
      <c r="Q259">
        <v>7.4655153839094407E-2</v>
      </c>
      <c r="R259">
        <v>7.2851619390389394E-2</v>
      </c>
      <c r="S259">
        <v>23.182486164257298</v>
      </c>
    </row>
    <row r="260" spans="1:19" x14ac:dyDescent="0.25">
      <c r="A260" s="78" t="str">
        <f t="shared" ref="A260:A323" si="4">B260&amp;D260&amp;E260</f>
        <v>24106</v>
      </c>
      <c r="B260" s="55">
        <v>24</v>
      </c>
      <c r="C260" s="55">
        <v>61</v>
      </c>
      <c r="D260" s="55">
        <v>10</v>
      </c>
      <c r="E260" s="56">
        <v>6</v>
      </c>
      <c r="F260" s="57">
        <v>5</v>
      </c>
      <c r="G260" s="58">
        <v>499955</v>
      </c>
      <c r="H260">
        <v>3.9703573321598941E-2</v>
      </c>
      <c r="I260">
        <v>3.9373543618925706E-2</v>
      </c>
      <c r="J260">
        <v>3.9047514276284868E-2</v>
      </c>
      <c r="K260">
        <v>3.8727485473692633E-2</v>
      </c>
      <c r="L260">
        <v>3.8409456851116602E-2</v>
      </c>
      <c r="M260">
        <v>3.910989989099019</v>
      </c>
      <c r="N260">
        <v>8.0075206768609172E-2</v>
      </c>
      <c r="O260">
        <v>7.8263043673930652E-2</v>
      </c>
      <c r="P260">
        <v>7.6460881479333137E-2</v>
      </c>
      <c r="Q260">
        <v>7.4664719824784231E-2</v>
      </c>
      <c r="R260">
        <v>7.2876558890300133E-2</v>
      </c>
      <c r="S260">
        <v>21.79922593033373</v>
      </c>
    </row>
    <row r="261" spans="1:19" x14ac:dyDescent="0.25">
      <c r="A261" s="78" t="str">
        <f t="shared" si="4"/>
        <v>25106</v>
      </c>
      <c r="B261" s="55">
        <v>25</v>
      </c>
      <c r="C261" s="55">
        <v>60</v>
      </c>
      <c r="D261" s="55">
        <v>10</v>
      </c>
      <c r="E261" s="56">
        <v>6</v>
      </c>
      <c r="F261" s="57">
        <v>5</v>
      </c>
      <c r="G261" s="58">
        <v>498587</v>
      </c>
      <c r="H261">
        <v>3.9443467238415762E-2</v>
      </c>
      <c r="I261">
        <v>3.9124566023582642E-2</v>
      </c>
      <c r="J261">
        <v>3.8809676144785164E-2</v>
      </c>
      <c r="K261">
        <v>3.8500803270041135E-2</v>
      </c>
      <c r="L261">
        <v>3.8193936063314927E-2</v>
      </c>
      <c r="M261">
        <v>3.8186555205009358</v>
      </c>
      <c r="N261">
        <v>8.0036182251041449E-2</v>
      </c>
      <c r="O261">
        <v>7.8241109375094015E-2</v>
      </c>
      <c r="P261">
        <v>7.6454059171217864E-2</v>
      </c>
      <c r="Q261">
        <v>7.4673025971395163E-2</v>
      </c>
      <c r="R261">
        <v>7.2902021111661552E-2</v>
      </c>
      <c r="S261">
        <v>20.446277179308726</v>
      </c>
    </row>
    <row r="262" spans="1:19" x14ac:dyDescent="0.25">
      <c r="A262" s="78" t="str">
        <f t="shared" si="4"/>
        <v>26106</v>
      </c>
      <c r="B262" s="55">
        <v>26</v>
      </c>
      <c r="C262" s="55">
        <v>59</v>
      </c>
      <c r="D262" s="55">
        <v>10</v>
      </c>
      <c r="E262" s="56">
        <v>6</v>
      </c>
      <c r="F262" s="57">
        <v>5</v>
      </c>
      <c r="G262" s="58">
        <v>497127</v>
      </c>
      <c r="H262">
        <v>3.9179123242149387E-2</v>
      </c>
      <c r="I262">
        <v>3.8873366363122504E-2</v>
      </c>
      <c r="J262">
        <v>3.8571632600924916E-2</v>
      </c>
      <c r="K262">
        <v>3.8273921955556629E-2</v>
      </c>
      <c r="L262">
        <v>3.7982245985432296E-2</v>
      </c>
      <c r="M262">
        <v>3.8074918481595246</v>
      </c>
      <c r="N262">
        <v>8.0941087488710123E-2</v>
      </c>
      <c r="O262">
        <v>7.9110569331378097E-2</v>
      </c>
      <c r="P262">
        <v>7.729010896611932E-2</v>
      </c>
      <c r="Q262">
        <v>7.5475683276104502E-2</v>
      </c>
      <c r="R262">
        <v>7.3671315378162919E-2</v>
      </c>
      <c r="S262">
        <v>18.522775870149882</v>
      </c>
    </row>
    <row r="263" spans="1:19" x14ac:dyDescent="0.25">
      <c r="A263" s="78" t="str">
        <f t="shared" si="4"/>
        <v>27106</v>
      </c>
      <c r="B263" s="55">
        <v>27</v>
      </c>
      <c r="C263" s="55">
        <v>58</v>
      </c>
      <c r="D263" s="55">
        <v>10</v>
      </c>
      <c r="E263" s="56">
        <v>6</v>
      </c>
      <c r="F263" s="57">
        <v>5</v>
      </c>
      <c r="G263" s="58">
        <v>495567</v>
      </c>
      <c r="H263">
        <v>3.9177346352763605E-2</v>
      </c>
      <c r="I263">
        <v>3.887668065064865E-2</v>
      </c>
      <c r="J263">
        <v>3.8580050729770145E-2</v>
      </c>
      <c r="K263">
        <v>3.8289474480746294E-2</v>
      </c>
      <c r="L263">
        <v>3.8002934012958893E-2</v>
      </c>
      <c r="M263">
        <v>3.6941523547774571</v>
      </c>
      <c r="N263">
        <v>8.0897234884485858E-2</v>
      </c>
      <c r="O263">
        <v>7.9085169109323256E-2</v>
      </c>
      <c r="P263">
        <v>7.7279157006015328E-2</v>
      </c>
      <c r="Q263">
        <v>7.5483234355798512E-2</v>
      </c>
      <c r="R263">
        <v>7.3695383268054568E-2</v>
      </c>
      <c r="S263">
        <v>17.420601048899542</v>
      </c>
    </row>
    <row r="264" spans="1:19" x14ac:dyDescent="0.25">
      <c r="A264" s="78" t="str">
        <f t="shared" si="4"/>
        <v>28106</v>
      </c>
      <c r="B264" s="55">
        <v>28</v>
      </c>
      <c r="C264" s="55">
        <v>57</v>
      </c>
      <c r="D264" s="55">
        <v>10</v>
      </c>
      <c r="E264" s="56">
        <v>6</v>
      </c>
      <c r="F264" s="57">
        <v>5</v>
      </c>
      <c r="G264" s="58">
        <v>493895</v>
      </c>
      <c r="H264">
        <v>3.917431842800595E-2</v>
      </c>
      <c r="I264">
        <v>3.8880733759199829E-2</v>
      </c>
      <c r="J264">
        <v>3.8591198534101374E-2</v>
      </c>
      <c r="K264">
        <v>3.8303688030856764E-2</v>
      </c>
      <c r="L264">
        <v>3.802225169317365E-2</v>
      </c>
      <c r="M264">
        <v>3.5885846181880763</v>
      </c>
      <c r="N264">
        <v>8.0851193067352375E-2</v>
      </c>
      <c r="O264">
        <v>7.9055264783000428E-2</v>
      </c>
      <c r="P264">
        <v>7.7269460107917673E-2</v>
      </c>
      <c r="Q264">
        <v>7.5489729598396421E-2</v>
      </c>
      <c r="R264">
        <v>7.3720122698144347E-2</v>
      </c>
      <c r="S264">
        <v>16.388606890128468</v>
      </c>
    </row>
    <row r="265" spans="1:19" x14ac:dyDescent="0.25">
      <c r="A265" s="78" t="str">
        <f t="shared" si="4"/>
        <v>29106</v>
      </c>
      <c r="B265" s="55">
        <v>29</v>
      </c>
      <c r="C265" s="55">
        <v>56</v>
      </c>
      <c r="D265" s="55">
        <v>10</v>
      </c>
      <c r="E265" s="56">
        <v>6</v>
      </c>
      <c r="F265" s="57">
        <v>5</v>
      </c>
      <c r="G265" s="58">
        <v>492112</v>
      </c>
      <c r="H265">
        <v>3.9171977110901583E-2</v>
      </c>
      <c r="I265">
        <v>3.888342491140228E-2</v>
      </c>
      <c r="J265">
        <v>3.8598936827388887E-2</v>
      </c>
      <c r="K265">
        <v>3.8318512858861398E-2</v>
      </c>
      <c r="L265">
        <v>3.8044185063562767E-2</v>
      </c>
      <c r="M265">
        <v>3.4848449133530579</v>
      </c>
      <c r="N265">
        <v>8.0804776148519039E-2</v>
      </c>
      <c r="O265">
        <v>7.9026725623435309E-2</v>
      </c>
      <c r="P265">
        <v>7.7256803329323401E-2</v>
      </c>
      <c r="Q265">
        <v>7.5495009266183313E-2</v>
      </c>
      <c r="R265">
        <v>7.3743375491757968E-2</v>
      </c>
      <c r="S265">
        <v>15.416728305751537</v>
      </c>
    </row>
    <row r="266" spans="1:19" x14ac:dyDescent="0.25">
      <c r="A266" s="78" t="str">
        <f t="shared" si="4"/>
        <v>30106</v>
      </c>
      <c r="B266" s="55">
        <v>30</v>
      </c>
      <c r="C266" s="55">
        <v>55</v>
      </c>
      <c r="D266" s="55">
        <v>10</v>
      </c>
      <c r="E266" s="56">
        <v>6</v>
      </c>
      <c r="F266" s="57">
        <v>5</v>
      </c>
      <c r="G266" s="58">
        <v>490214</v>
      </c>
      <c r="H266">
        <v>3.9170647921112002E-2</v>
      </c>
      <c r="I266">
        <v>3.8887098287686606E-2</v>
      </c>
      <c r="J266">
        <v>3.860966843052218E-2</v>
      </c>
      <c r="K266">
        <v>3.8334278498778088E-2</v>
      </c>
      <c r="L266">
        <v>3.8065008343294966E-2</v>
      </c>
      <c r="M266">
        <v>3.3828899215444683</v>
      </c>
      <c r="N266">
        <v>8.0754527614470412E-2</v>
      </c>
      <c r="O266">
        <v>7.899407197672853E-2</v>
      </c>
      <c r="P266">
        <v>7.7241776040667953E-2</v>
      </c>
      <c r="Q266">
        <v>7.5499679731709013E-2</v>
      </c>
      <c r="R266">
        <v>7.3765743124431377E-2</v>
      </c>
      <c r="S266">
        <v>14.47513942890248</v>
      </c>
    </row>
    <row r="267" spans="1:19" x14ac:dyDescent="0.25">
      <c r="A267" s="78" t="str">
        <f t="shared" si="4"/>
        <v>31106</v>
      </c>
      <c r="B267" s="55">
        <v>31</v>
      </c>
      <c r="C267" s="55">
        <v>54</v>
      </c>
      <c r="D267" s="55">
        <v>10</v>
      </c>
      <c r="E267" s="56">
        <v>6</v>
      </c>
      <c r="F267" s="57">
        <v>5</v>
      </c>
      <c r="G267" s="58">
        <v>488184</v>
      </c>
      <c r="H267">
        <v>3.9167608934336233E-2</v>
      </c>
      <c r="I267">
        <v>3.8891073857398033E-2</v>
      </c>
      <c r="J267">
        <v>3.8618635596414465E-2</v>
      </c>
      <c r="K267">
        <v>3.8350294151385543E-2</v>
      </c>
      <c r="L267">
        <v>3.8086049522311261E-2</v>
      </c>
      <c r="M267">
        <v>3.2772827458499254</v>
      </c>
      <c r="N267">
        <v>8.0703177490454414E-2</v>
      </c>
      <c r="O267">
        <v>7.8959982301755077E-2</v>
      </c>
      <c r="P267">
        <v>7.7227029152942328E-2</v>
      </c>
      <c r="Q267">
        <v>7.5504318044016194E-2</v>
      </c>
      <c r="R267">
        <v>7.3789800566999325E-2</v>
      </c>
      <c r="S267">
        <v>13.619700768562673</v>
      </c>
    </row>
    <row r="268" spans="1:19" x14ac:dyDescent="0.25">
      <c r="A268" s="78" t="str">
        <f t="shared" si="4"/>
        <v>32106</v>
      </c>
      <c r="B268" s="55">
        <v>32</v>
      </c>
      <c r="C268" s="55">
        <v>53</v>
      </c>
      <c r="D268" s="55">
        <v>10</v>
      </c>
      <c r="E268" s="56">
        <v>6</v>
      </c>
      <c r="F268" s="57">
        <v>5</v>
      </c>
      <c r="G268" s="58">
        <v>486027</v>
      </c>
      <c r="H268">
        <v>3.91644908616188E-2</v>
      </c>
      <c r="I268">
        <v>3.8892901011672192E-2</v>
      </c>
      <c r="J268">
        <v>3.8627483658315281E-2</v>
      </c>
      <c r="K268">
        <v>3.83641238038216E-2</v>
      </c>
      <c r="L268">
        <v>3.8108993944780845E-2</v>
      </c>
      <c r="M268">
        <v>3.1867077343439769</v>
      </c>
      <c r="N268">
        <v>8.0649840440963155E-2</v>
      </c>
      <c r="O268">
        <v>7.8925656393574836E-2</v>
      </c>
      <c r="P268">
        <v>7.7211759840502686E-2</v>
      </c>
      <c r="Q268">
        <v>7.5506093282883463E-2</v>
      </c>
      <c r="R268">
        <v>7.3810714219580395E-2</v>
      </c>
      <c r="S268">
        <v>12.813094745765152</v>
      </c>
    </row>
    <row r="269" spans="1:19" x14ac:dyDescent="0.25">
      <c r="A269" s="78" t="str">
        <f t="shared" si="4"/>
        <v>33106</v>
      </c>
      <c r="B269" s="55">
        <v>33</v>
      </c>
      <c r="C269" s="55">
        <v>52</v>
      </c>
      <c r="D269" s="55">
        <v>10</v>
      </c>
      <c r="E269" s="56">
        <v>6</v>
      </c>
      <c r="F269" s="57">
        <v>5</v>
      </c>
      <c r="G269" s="58">
        <v>483729</v>
      </c>
      <c r="H269">
        <v>3.9160356315209546E-2</v>
      </c>
      <c r="I269">
        <v>3.8895745345017559E-2</v>
      </c>
      <c r="J269">
        <v>3.8635268921234825E-2</v>
      </c>
      <c r="K269">
        <v>3.8380994317065958E-2</v>
      </c>
      <c r="L269">
        <v>3.8128786986101719E-2</v>
      </c>
      <c r="M269">
        <v>3.0735949260846467</v>
      </c>
      <c r="N269">
        <v>8.0592645882301861E-2</v>
      </c>
      <c r="O269">
        <v>7.8889212761690947E-2</v>
      </c>
      <c r="P269">
        <v>7.7194048733898527E-2</v>
      </c>
      <c r="Q269">
        <v>7.5509221072129235E-2</v>
      </c>
      <c r="R269">
        <v>7.3832662503178437E-2</v>
      </c>
      <c r="S269">
        <v>12.032534745694386</v>
      </c>
    </row>
    <row r="270" spans="1:19" x14ac:dyDescent="0.25">
      <c r="A270" s="78" t="str">
        <f t="shared" si="4"/>
        <v>34106</v>
      </c>
      <c r="B270" s="55">
        <v>34</v>
      </c>
      <c r="C270" s="55">
        <v>51</v>
      </c>
      <c r="D270" s="55">
        <v>10</v>
      </c>
      <c r="E270" s="56">
        <v>6</v>
      </c>
      <c r="F270" s="57">
        <v>5</v>
      </c>
      <c r="G270" s="58">
        <v>481290</v>
      </c>
      <c r="H270">
        <v>3.8808202954559619E-2</v>
      </c>
      <c r="I270">
        <v>3.8556795279353406E-2</v>
      </c>
      <c r="J270">
        <v>3.8309543102910924E-2</v>
      </c>
      <c r="K270">
        <v>3.8066446425232187E-2</v>
      </c>
      <c r="L270">
        <v>3.7827505246317186E-2</v>
      </c>
      <c r="M270">
        <v>2.9883022709800744</v>
      </c>
      <c r="N270">
        <v>8.0535643790645969E-2</v>
      </c>
      <c r="O270">
        <v>7.8850589041949762E-2</v>
      </c>
      <c r="P270">
        <v>7.7175923040162894E-2</v>
      </c>
      <c r="Q270">
        <v>7.5509568035903515E-2</v>
      </c>
      <c r="R270">
        <v>7.3853601778553477E-2</v>
      </c>
      <c r="S270">
        <v>11.321375885640673</v>
      </c>
    </row>
    <row r="271" spans="1:19" x14ac:dyDescent="0.25">
      <c r="A271" s="78" t="str">
        <f t="shared" si="4"/>
        <v>35106</v>
      </c>
      <c r="B271" s="55">
        <v>35</v>
      </c>
      <c r="C271" s="55">
        <v>50</v>
      </c>
      <c r="D271" s="55">
        <v>10</v>
      </c>
      <c r="E271" s="56">
        <v>6</v>
      </c>
      <c r="F271" s="57">
        <v>5</v>
      </c>
      <c r="G271" s="58">
        <v>478695</v>
      </c>
      <c r="H271">
        <v>3.838769989241584E-2</v>
      </c>
      <c r="I271">
        <v>3.8149552428999679E-2</v>
      </c>
      <c r="J271">
        <v>3.7917672004094467E-2</v>
      </c>
      <c r="K271">
        <v>3.7689969604863219E-2</v>
      </c>
      <c r="L271">
        <v>3.7468534244142933E-2</v>
      </c>
      <c r="M271">
        <v>2.9144987935950866</v>
      </c>
      <c r="N271">
        <v>8.1653244759189045E-2</v>
      </c>
      <c r="O271">
        <v>7.992980916867734E-2</v>
      </c>
      <c r="P271">
        <v>7.8218907655187547E-2</v>
      </c>
      <c r="Q271">
        <v>7.6516362193045681E-2</v>
      </c>
      <c r="R271">
        <v>7.4824261795088734E-2</v>
      </c>
      <c r="S271">
        <v>10.336953592579826</v>
      </c>
    </row>
    <row r="272" spans="1:19" x14ac:dyDescent="0.25">
      <c r="A272" s="78" t="str">
        <f t="shared" si="4"/>
        <v>36106</v>
      </c>
      <c r="B272" s="55">
        <v>36</v>
      </c>
      <c r="C272" s="55">
        <v>49</v>
      </c>
      <c r="D272" s="55">
        <v>10</v>
      </c>
      <c r="E272" s="56">
        <v>6</v>
      </c>
      <c r="F272" s="57">
        <v>5</v>
      </c>
      <c r="G272" s="58">
        <v>475937</v>
      </c>
      <c r="H272">
        <v>3.8383231394071064E-2</v>
      </c>
      <c r="I272">
        <v>3.8152108367283902E-2</v>
      </c>
      <c r="J272">
        <v>3.7927288695772762E-2</v>
      </c>
      <c r="K272">
        <v>3.7706671261112289E-2</v>
      </c>
      <c r="L272">
        <v>3.7490256063302495E-2</v>
      </c>
      <c r="M272">
        <v>2.8348520917684485</v>
      </c>
      <c r="N272">
        <v>8.1586428455867055E-2</v>
      </c>
      <c r="O272">
        <v>7.988662364976877E-2</v>
      </c>
      <c r="P272">
        <v>7.8195223317371831E-2</v>
      </c>
      <c r="Q272">
        <v>7.6514328577101595E-2</v>
      </c>
      <c r="R272">
        <v>7.4841838310532691E-2</v>
      </c>
      <c r="S272">
        <v>9.8032512706513675</v>
      </c>
    </row>
    <row r="273" spans="1:19" x14ac:dyDescent="0.25">
      <c r="A273" s="78" t="str">
        <f t="shared" si="4"/>
        <v>37106</v>
      </c>
      <c r="B273" s="55">
        <v>37</v>
      </c>
      <c r="C273" s="55">
        <v>48</v>
      </c>
      <c r="D273" s="55">
        <v>10</v>
      </c>
      <c r="E273" s="56">
        <v>6</v>
      </c>
      <c r="F273" s="57">
        <v>5</v>
      </c>
      <c r="G273" s="58">
        <v>473013</v>
      </c>
      <c r="H273">
        <v>3.8379494855321099E-2</v>
      </c>
      <c r="I273">
        <v>3.815539953447368E-2</v>
      </c>
      <c r="J273">
        <v>3.7935532427227157E-2</v>
      </c>
      <c r="K273">
        <v>3.7719893533581531E-2</v>
      </c>
      <c r="L273">
        <v>3.7510596960337241E-2</v>
      </c>
      <c r="M273">
        <v>2.7505755655764217</v>
      </c>
      <c r="N273">
        <v>8.1519958225249628E-2</v>
      </c>
      <c r="O273">
        <v>7.9839243318893985E-2</v>
      </c>
      <c r="P273">
        <v>7.8169098946540574E-2</v>
      </c>
      <c r="Q273">
        <v>7.6509525108189411E-2</v>
      </c>
      <c r="R273">
        <v>7.4858407697040039E-2</v>
      </c>
      <c r="S273">
        <v>9.3005562214991979</v>
      </c>
    </row>
    <row r="274" spans="1:19" x14ac:dyDescent="0.25">
      <c r="A274" s="78" t="str">
        <f t="shared" si="4"/>
        <v>38106</v>
      </c>
      <c r="B274" s="55">
        <v>38</v>
      </c>
      <c r="C274" s="55">
        <v>47</v>
      </c>
      <c r="D274" s="55">
        <v>10</v>
      </c>
      <c r="E274" s="56">
        <v>6</v>
      </c>
      <c r="F274" s="57">
        <v>5</v>
      </c>
      <c r="G274" s="58">
        <v>469897</v>
      </c>
      <c r="H274">
        <v>3.8374367148545321E-2</v>
      </c>
      <c r="I274">
        <v>3.8155170175591675E-2</v>
      </c>
      <c r="J274">
        <v>3.7942357580491047E-2</v>
      </c>
      <c r="K274">
        <v>3.7733801237292426E-2</v>
      </c>
      <c r="L274">
        <v>3.7529501145995826E-2</v>
      </c>
      <c r="M274">
        <v>2.6632389651349127</v>
      </c>
      <c r="N274">
        <v>8.1449764522863524E-2</v>
      </c>
      <c r="O274">
        <v>7.979195440702963E-2</v>
      </c>
      <c r="P274">
        <v>7.8142656794999751E-2</v>
      </c>
      <c r="Q274">
        <v>7.6503999812724918E-2</v>
      </c>
      <c r="R274">
        <v>7.4871727208303096E-2</v>
      </c>
      <c r="S274">
        <v>8.8269684633015313</v>
      </c>
    </row>
    <row r="275" spans="1:19" x14ac:dyDescent="0.25">
      <c r="A275" s="78" t="str">
        <f t="shared" si="4"/>
        <v>39106</v>
      </c>
      <c r="B275" s="55">
        <v>39</v>
      </c>
      <c r="C275" s="55">
        <v>46</v>
      </c>
      <c r="D275" s="55">
        <v>10</v>
      </c>
      <c r="E275" s="56">
        <v>6</v>
      </c>
      <c r="F275" s="57">
        <v>5</v>
      </c>
      <c r="G275" s="58">
        <v>466590</v>
      </c>
      <c r="H275">
        <v>3.8369875050901218E-2</v>
      </c>
      <c r="I275">
        <v>3.8157697335990913E-2</v>
      </c>
      <c r="J275">
        <v>3.794980603956364E-2</v>
      </c>
      <c r="K275">
        <v>3.7746201161619412E-2</v>
      </c>
      <c r="L275">
        <v>3.754688270215821E-2</v>
      </c>
      <c r="M275">
        <v>2.5822306521785721</v>
      </c>
      <c r="N275">
        <v>8.1377654900447932E-2</v>
      </c>
      <c r="O275">
        <v>7.9742386249169503E-2</v>
      </c>
      <c r="P275">
        <v>7.8113547225615643E-2</v>
      </c>
      <c r="Q275">
        <v>7.6495424248269356E-2</v>
      </c>
      <c r="R275">
        <v>7.4883730898647638E-2</v>
      </c>
      <c r="S275">
        <v>8.385312587067876</v>
      </c>
    </row>
    <row r="276" spans="1:19" x14ac:dyDescent="0.25">
      <c r="A276" s="78" t="str">
        <f t="shared" si="4"/>
        <v>40106</v>
      </c>
      <c r="B276" s="55">
        <v>40</v>
      </c>
      <c r="C276" s="55">
        <v>45</v>
      </c>
      <c r="D276" s="55">
        <v>10</v>
      </c>
      <c r="E276" s="56">
        <v>6</v>
      </c>
      <c r="F276" s="57">
        <v>5</v>
      </c>
      <c r="G276" s="58">
        <v>463070</v>
      </c>
      <c r="H276">
        <v>3.8363530351782665E-2</v>
      </c>
      <c r="I276">
        <v>3.8156218282333128E-2</v>
      </c>
      <c r="J276">
        <v>3.7955384715053879E-2</v>
      </c>
      <c r="K276">
        <v>3.7758870149221503E-2</v>
      </c>
      <c r="L276">
        <v>3.756451508411255E-2</v>
      </c>
      <c r="M276">
        <v>2.4981298723735073</v>
      </c>
      <c r="N276">
        <v>8.130304273651931E-2</v>
      </c>
      <c r="O276">
        <v>7.9687736195391629E-2</v>
      </c>
      <c r="P276">
        <v>7.8081067657157666E-2</v>
      </c>
      <c r="Q276">
        <v>7.6483037121817435E-2</v>
      </c>
      <c r="R276">
        <v>7.4893644589370936E-2</v>
      </c>
      <c r="S276">
        <v>7.9646381756537892</v>
      </c>
    </row>
    <row r="277" spans="1:19" x14ac:dyDescent="0.25">
      <c r="A277" s="78" t="str">
        <f t="shared" si="4"/>
        <v>41106</v>
      </c>
      <c r="B277" s="55">
        <v>41</v>
      </c>
      <c r="C277" s="55">
        <v>44</v>
      </c>
      <c r="D277" s="55">
        <v>10</v>
      </c>
      <c r="E277" s="56">
        <v>6</v>
      </c>
      <c r="F277" s="57">
        <v>5</v>
      </c>
      <c r="G277" s="58">
        <v>459318</v>
      </c>
      <c r="H277">
        <v>3.8356868226370404E-2</v>
      </c>
      <c r="I277">
        <v>3.8156571264352804E-2</v>
      </c>
      <c r="J277">
        <v>3.7960628584118195E-2</v>
      </c>
      <c r="K277">
        <v>3.7769040185666576E-2</v>
      </c>
      <c r="L277">
        <v>3.7581806068997949E-2</v>
      </c>
      <c r="M277">
        <v>2.4199051637427664</v>
      </c>
      <c r="N277">
        <v>8.122694952081129E-2</v>
      </c>
      <c r="O277">
        <v>7.9631105247344972E-2</v>
      </c>
      <c r="P277">
        <v>7.8046146678336148E-2</v>
      </c>
      <c r="Q277">
        <v>7.6467719532001793E-2</v>
      </c>
      <c r="R277">
        <v>7.4898000949233434E-2</v>
      </c>
      <c r="S277">
        <v>7.5592421807984884</v>
      </c>
    </row>
    <row r="278" spans="1:19" x14ac:dyDescent="0.25">
      <c r="A278" s="78" t="str">
        <f t="shared" si="4"/>
        <v>42106</v>
      </c>
      <c r="B278" s="55">
        <v>42</v>
      </c>
      <c r="C278" s="55">
        <v>43</v>
      </c>
      <c r="D278" s="55">
        <v>10</v>
      </c>
      <c r="E278" s="56">
        <v>6</v>
      </c>
      <c r="F278" s="57">
        <v>5</v>
      </c>
      <c r="G278" s="58">
        <v>455313</v>
      </c>
      <c r="H278">
        <v>3.8349443130330126E-2</v>
      </c>
      <c r="I278">
        <v>3.8153973200853036E-2</v>
      </c>
      <c r="J278">
        <v>3.7965092145403272E-2</v>
      </c>
      <c r="K278">
        <v>3.7778407381295946E-2</v>
      </c>
      <c r="L278">
        <v>3.7593918908531053E-2</v>
      </c>
      <c r="M278">
        <v>2.3428235082240128</v>
      </c>
      <c r="N278">
        <v>8.1146376229099537E-2</v>
      </c>
      <c r="O278">
        <v>7.9571635336570662E-2</v>
      </c>
      <c r="P278">
        <v>7.8005679609411543E-2</v>
      </c>
      <c r="Q278">
        <v>7.6448509047622182E-2</v>
      </c>
      <c r="R278">
        <v>7.4897927359860145E-2</v>
      </c>
      <c r="S278">
        <v>7.1863531241146203</v>
      </c>
    </row>
    <row r="279" spans="1:19" x14ac:dyDescent="0.25">
      <c r="A279" s="78" t="str">
        <f t="shared" si="4"/>
        <v>43106</v>
      </c>
      <c r="B279" s="55">
        <v>43</v>
      </c>
      <c r="C279" s="55">
        <v>42</v>
      </c>
      <c r="D279" s="55">
        <v>10</v>
      </c>
      <c r="E279" s="56">
        <v>6</v>
      </c>
      <c r="F279" s="57">
        <v>5</v>
      </c>
      <c r="G279" s="58">
        <v>451041</v>
      </c>
      <c r="H279">
        <v>3.8342412330586356E-2</v>
      </c>
      <c r="I279">
        <v>3.8151742302806178E-2</v>
      </c>
      <c r="J279">
        <v>3.7967723555064836E-2</v>
      </c>
      <c r="K279">
        <v>3.7785921900669782E-2</v>
      </c>
      <c r="L279">
        <v>3.7606337339621008E-2</v>
      </c>
      <c r="M279">
        <v>2.2663505091554872</v>
      </c>
      <c r="N279">
        <v>8.1063584020078003E-2</v>
      </c>
      <c r="O279">
        <v>7.9509401584334907E-2</v>
      </c>
      <c r="P279">
        <v>7.7964087521976935E-2</v>
      </c>
      <c r="Q279">
        <v>7.6425424739657813E-2</v>
      </c>
      <c r="R279">
        <v>7.4895630330723814E-2</v>
      </c>
      <c r="S279">
        <v>6.8388683068723246</v>
      </c>
    </row>
    <row r="280" spans="1:19" x14ac:dyDescent="0.25">
      <c r="A280" s="78" t="str">
        <f t="shared" si="4"/>
        <v>44106</v>
      </c>
      <c r="B280" s="55">
        <v>44</v>
      </c>
      <c r="C280" s="55">
        <v>41</v>
      </c>
      <c r="D280" s="55">
        <v>10</v>
      </c>
      <c r="E280" s="56">
        <v>6</v>
      </c>
      <c r="F280" s="57">
        <v>5</v>
      </c>
      <c r="G280" s="58">
        <v>446476</v>
      </c>
      <c r="H280">
        <v>3.8122989813562207E-2</v>
      </c>
      <c r="I280">
        <v>3.7946048611795485E-2</v>
      </c>
      <c r="J280">
        <v>3.777134717207644E-2</v>
      </c>
      <c r="K280">
        <v>3.7601125256452754E-2</v>
      </c>
      <c r="L280">
        <v>3.7433143102876751E-2</v>
      </c>
      <c r="M280">
        <v>2.2066919610460585</v>
      </c>
      <c r="N280">
        <v>8.0976357071824684E-2</v>
      </c>
      <c r="O280">
        <v>7.9444359831211536E-2</v>
      </c>
      <c r="P280">
        <v>7.7919081876741417E-2</v>
      </c>
      <c r="Q280">
        <v>7.6400523208414339E-2</v>
      </c>
      <c r="R280">
        <v>7.4888683826230304E-2</v>
      </c>
      <c r="S280">
        <v>6.5009227819636441</v>
      </c>
    </row>
    <row r="281" spans="1:19" x14ac:dyDescent="0.25">
      <c r="A281" s="78" t="str">
        <f t="shared" si="4"/>
        <v>45106</v>
      </c>
      <c r="B281" s="55">
        <v>45</v>
      </c>
      <c r="C281" s="55">
        <v>40</v>
      </c>
      <c r="D281" s="55">
        <v>10</v>
      </c>
      <c r="E281" s="56">
        <v>6</v>
      </c>
      <c r="F281" s="57">
        <v>5</v>
      </c>
      <c r="G281" s="58">
        <v>441597</v>
      </c>
      <c r="H281">
        <v>3.7697266965128838E-2</v>
      </c>
      <c r="I281">
        <v>3.7529693362953101E-2</v>
      </c>
      <c r="J281">
        <v>3.7362119760777357E-2</v>
      </c>
      <c r="K281">
        <v>3.7201339683014152E-2</v>
      </c>
      <c r="L281">
        <v>3.7042824113388453E-2</v>
      </c>
      <c r="M281">
        <v>2.1518533866851453</v>
      </c>
      <c r="N281">
        <v>8.2523205547139128E-2</v>
      </c>
      <c r="O281">
        <v>8.0940314359019647E-2</v>
      </c>
      <c r="P281">
        <v>7.9361952187175192E-2</v>
      </c>
      <c r="Q281">
        <v>7.7792648047880761E-2</v>
      </c>
      <c r="R281">
        <v>7.6230137432998862E-2</v>
      </c>
      <c r="S281">
        <v>6.0938480107428266</v>
      </c>
    </row>
    <row r="282" spans="1:19" x14ac:dyDescent="0.25">
      <c r="A282" s="78" t="str">
        <f t="shared" si="4"/>
        <v>46106</v>
      </c>
      <c r="B282" s="55">
        <v>46</v>
      </c>
      <c r="C282" s="55">
        <v>39</v>
      </c>
      <c r="D282" s="55">
        <v>10</v>
      </c>
      <c r="E282" s="56">
        <v>6</v>
      </c>
      <c r="F282" s="57">
        <v>5</v>
      </c>
      <c r="G282" s="58">
        <v>436406</v>
      </c>
      <c r="H282">
        <v>3.7687382849914984E-2</v>
      </c>
      <c r="I282">
        <v>3.7522398867109986E-2</v>
      </c>
      <c r="J282">
        <v>3.7361997772716232E-2</v>
      </c>
      <c r="K282">
        <v>3.7203888122528103E-2</v>
      </c>
      <c r="L282">
        <v>3.7050361360751224E-2</v>
      </c>
      <c r="M282">
        <v>2.0625610097019749</v>
      </c>
      <c r="N282">
        <v>8.2427830964743834E-2</v>
      </c>
      <c r="O282">
        <v>8.086277457230194E-2</v>
      </c>
      <c r="P282">
        <v>7.9306883956682533E-2</v>
      </c>
      <c r="Q282">
        <v>7.7757867673680009E-2</v>
      </c>
      <c r="R282">
        <v>7.6215725723294367E-2</v>
      </c>
      <c r="S282">
        <v>5.78782372378015</v>
      </c>
    </row>
    <row r="283" spans="1:19" x14ac:dyDescent="0.25">
      <c r="A283" s="78" t="str">
        <f t="shared" si="4"/>
        <v>47106</v>
      </c>
      <c r="B283" s="55">
        <v>47</v>
      </c>
      <c r="C283" s="55">
        <v>38</v>
      </c>
      <c r="D283" s="55">
        <v>10</v>
      </c>
      <c r="E283" s="56">
        <v>6</v>
      </c>
      <c r="F283" s="57">
        <v>5</v>
      </c>
      <c r="G283" s="58">
        <v>430881</v>
      </c>
      <c r="H283">
        <v>3.7676295775399701E-2</v>
      </c>
      <c r="I283">
        <v>3.7516158753809058E-2</v>
      </c>
      <c r="J283">
        <v>3.7360663385018138E-2</v>
      </c>
      <c r="K283">
        <v>3.7207488842627083E-2</v>
      </c>
      <c r="L283">
        <v>3.7058955953035759E-2</v>
      </c>
      <c r="M283">
        <v>1.9697758777945651</v>
      </c>
      <c r="N283">
        <v>8.2328995708791985E-2</v>
      </c>
      <c r="O283">
        <v>8.0785646152882112E-2</v>
      </c>
      <c r="P283">
        <v>7.9249259076171849E-2</v>
      </c>
      <c r="Q283">
        <v>7.7722155305061019E-2</v>
      </c>
      <c r="R283">
        <v>7.6202014013149799E-2</v>
      </c>
      <c r="S283">
        <v>5.4986063437468813</v>
      </c>
    </row>
    <row r="284" spans="1:19" x14ac:dyDescent="0.25">
      <c r="A284" s="78" t="str">
        <f t="shared" si="4"/>
        <v>48106</v>
      </c>
      <c r="B284" s="55">
        <v>48</v>
      </c>
      <c r="C284" s="55">
        <v>37</v>
      </c>
      <c r="D284" s="55">
        <v>10</v>
      </c>
      <c r="E284" s="56">
        <v>6</v>
      </c>
      <c r="F284" s="57">
        <v>5</v>
      </c>
      <c r="G284" s="58">
        <v>425028</v>
      </c>
      <c r="H284">
        <v>3.7663400999463567E-2</v>
      </c>
      <c r="I284">
        <v>3.7510469898453747E-2</v>
      </c>
      <c r="J284">
        <v>3.7357538797443933E-2</v>
      </c>
      <c r="K284">
        <v>3.7211666054942263E-2</v>
      </c>
      <c r="L284">
        <v>3.7068146098609971E-2</v>
      </c>
      <c r="M284">
        <v>1.8773869015688378</v>
      </c>
      <c r="N284">
        <v>8.2227523833723892E-2</v>
      </c>
      <c r="O284">
        <v>8.0705271182133886E-2</v>
      </c>
      <c r="P284">
        <v>7.9192429675221401E-2</v>
      </c>
      <c r="Q284">
        <v>7.768664652681706E-2</v>
      </c>
      <c r="R284">
        <v>7.6187921736920863E-2</v>
      </c>
      <c r="S284">
        <v>5.2251710475545137</v>
      </c>
    </row>
    <row r="285" spans="1:19" x14ac:dyDescent="0.25">
      <c r="A285" s="78" t="str">
        <f t="shared" si="4"/>
        <v>49106</v>
      </c>
      <c r="B285" s="55">
        <v>49</v>
      </c>
      <c r="C285" s="55">
        <v>36</v>
      </c>
      <c r="D285" s="55">
        <v>10</v>
      </c>
      <c r="E285" s="56">
        <v>6</v>
      </c>
      <c r="F285" s="57">
        <v>5</v>
      </c>
      <c r="G285" s="58">
        <v>418857</v>
      </c>
      <c r="H285">
        <v>3.765246850357043E-2</v>
      </c>
      <c r="I285">
        <v>3.7502059175327139E-2</v>
      </c>
      <c r="J285">
        <v>3.7356424746393162E-2</v>
      </c>
      <c r="K285">
        <v>3.7215565216768491E-2</v>
      </c>
      <c r="L285">
        <v>3.7077093136798481E-2</v>
      </c>
      <c r="M285">
        <v>1.7912843762907149</v>
      </c>
      <c r="N285">
        <v>8.2125880670491355E-2</v>
      </c>
      <c r="O285">
        <v>8.0624174837713114E-2</v>
      </c>
      <c r="P285">
        <v>7.9132018803553486E-2</v>
      </c>
      <c r="Q285">
        <v>7.7649412568012471E-2</v>
      </c>
      <c r="R285">
        <v>7.6176356131090084E-2</v>
      </c>
      <c r="S285">
        <v>4.9701640416657717</v>
      </c>
    </row>
    <row r="286" spans="1:19" x14ac:dyDescent="0.25">
      <c r="A286" s="78" t="str">
        <f t="shared" si="4"/>
        <v>50106</v>
      </c>
      <c r="B286" s="55">
        <v>50</v>
      </c>
      <c r="C286" s="55">
        <v>35</v>
      </c>
      <c r="D286" s="55">
        <v>10</v>
      </c>
      <c r="E286" s="56">
        <v>6</v>
      </c>
      <c r="F286" s="57">
        <v>5</v>
      </c>
      <c r="G286" s="58">
        <v>412388</v>
      </c>
      <c r="H286">
        <v>3.7476842197154137E-2</v>
      </c>
      <c r="I286">
        <v>3.7336197949503866E-2</v>
      </c>
      <c r="J286">
        <v>3.720040350349671E-2</v>
      </c>
      <c r="K286">
        <v>3.706945885913266E-2</v>
      </c>
      <c r="L286">
        <v>3.6943364016411726E-2</v>
      </c>
      <c r="M286">
        <v>1.7068003918639727</v>
      </c>
      <c r="N286">
        <v>8.2022270289145174E-2</v>
      </c>
      <c r="O286">
        <v>8.0545505688817326E-2</v>
      </c>
      <c r="P286">
        <v>7.9076015790954149E-2</v>
      </c>
      <c r="Q286">
        <v>7.76162254963772E-2</v>
      </c>
      <c r="R286">
        <v>7.6166134805086466E-2</v>
      </c>
      <c r="S286">
        <v>4.7194268504418169</v>
      </c>
    </row>
    <row r="287" spans="1:19" x14ac:dyDescent="0.25">
      <c r="A287" s="78" t="str">
        <f t="shared" si="4"/>
        <v>51106</v>
      </c>
      <c r="B287" s="55">
        <v>51</v>
      </c>
      <c r="C287" s="55">
        <v>34</v>
      </c>
      <c r="D287" s="55">
        <v>10</v>
      </c>
      <c r="E287" s="56">
        <v>6</v>
      </c>
      <c r="F287" s="57">
        <v>5</v>
      </c>
      <c r="G287" s="58">
        <v>405636</v>
      </c>
      <c r="H287">
        <v>3.7013480065871865E-2</v>
      </c>
      <c r="I287">
        <v>3.6882821051385975E-2</v>
      </c>
      <c r="J287">
        <v>3.6757092565748599E-2</v>
      </c>
      <c r="K287">
        <v>3.6633829344535497E-2</v>
      </c>
      <c r="L287">
        <v>3.6517961916595176E-2</v>
      </c>
      <c r="M287">
        <v>1.6352024968198089</v>
      </c>
      <c r="N287">
        <v>8.313611217939236E-2</v>
      </c>
      <c r="O287">
        <v>8.1632300880592451E-2</v>
      </c>
      <c r="P287">
        <v>8.013588537506533E-2</v>
      </c>
      <c r="Q287">
        <v>7.864933092723525E-2</v>
      </c>
      <c r="R287">
        <v>7.7177568065950761E-2</v>
      </c>
      <c r="S287">
        <v>4.4668347977004013</v>
      </c>
    </row>
    <row r="288" spans="1:19" x14ac:dyDescent="0.25">
      <c r="A288" s="78" t="str">
        <f t="shared" si="4"/>
        <v>52106</v>
      </c>
      <c r="B288" s="55">
        <v>52</v>
      </c>
      <c r="C288" s="55">
        <v>33</v>
      </c>
      <c r="D288" s="55">
        <v>10</v>
      </c>
      <c r="E288" s="56">
        <v>6</v>
      </c>
      <c r="F288" s="57">
        <v>5</v>
      </c>
      <c r="G288" s="58">
        <v>398627</v>
      </c>
      <c r="H288">
        <v>3.7002009397256085E-2</v>
      </c>
      <c r="I288">
        <v>3.6876578856926398E-2</v>
      </c>
      <c r="J288">
        <v>3.6756165538209908E-2</v>
      </c>
      <c r="K288">
        <v>3.6640769441106599E-2</v>
      </c>
      <c r="L288">
        <v>3.653039056561648E-2</v>
      </c>
      <c r="M288">
        <v>1.5930958013380929</v>
      </c>
      <c r="N288">
        <v>8.3032509087442641E-2</v>
      </c>
      <c r="O288">
        <v>8.1549920100745812E-2</v>
      </c>
      <c r="P288">
        <v>8.0079874168081946E-2</v>
      </c>
      <c r="Q288">
        <v>7.8619862678644445E-2</v>
      </c>
      <c r="R288">
        <v>7.717239424323992E-2</v>
      </c>
      <c r="S288">
        <v>4.2247589852167566</v>
      </c>
    </row>
    <row r="289" spans="1:19" x14ac:dyDescent="0.25">
      <c r="A289" s="78" t="str">
        <f t="shared" si="4"/>
        <v>53106</v>
      </c>
      <c r="B289" s="55">
        <v>53</v>
      </c>
      <c r="C289" s="55">
        <v>32</v>
      </c>
      <c r="D289" s="55">
        <v>10</v>
      </c>
      <c r="E289" s="56">
        <v>6</v>
      </c>
      <c r="F289" s="57">
        <v>5</v>
      </c>
      <c r="G289" s="58">
        <v>391385</v>
      </c>
      <c r="H289">
        <v>3.6991708931103644E-2</v>
      </c>
      <c r="I289">
        <v>3.6871622571125619E-2</v>
      </c>
      <c r="J289">
        <v>3.6759201297954701E-2</v>
      </c>
      <c r="K289">
        <v>3.6649335053719485E-2</v>
      </c>
      <c r="L289">
        <v>3.6547133896291377E-2</v>
      </c>
      <c r="M289">
        <v>1.5557341236889508</v>
      </c>
      <c r="N289">
        <v>8.2928574166102428E-2</v>
      </c>
      <c r="O289">
        <v>8.1469652643816184E-2</v>
      </c>
      <c r="P289">
        <v>8.0023506266208466E-2</v>
      </c>
      <c r="Q289">
        <v>7.8590135033279246E-2</v>
      </c>
      <c r="R289">
        <v>7.7169538945028551E-2</v>
      </c>
      <c r="S289">
        <v>3.9700014052659145</v>
      </c>
    </row>
    <row r="290" spans="1:19" x14ac:dyDescent="0.25">
      <c r="A290" s="78" t="str">
        <f t="shared" si="4"/>
        <v>54106</v>
      </c>
      <c r="B290" s="55">
        <v>54</v>
      </c>
      <c r="C290" s="55">
        <v>31</v>
      </c>
      <c r="D290" s="55">
        <v>10</v>
      </c>
      <c r="E290" s="56">
        <v>6</v>
      </c>
      <c r="F290" s="57">
        <v>5</v>
      </c>
      <c r="G290" s="58">
        <v>383926</v>
      </c>
      <c r="H290">
        <v>3.6983689565176621E-2</v>
      </c>
      <c r="I290">
        <v>3.686908414642405E-2</v>
      </c>
      <c r="J290">
        <v>3.6762292733495516E-2</v>
      </c>
      <c r="K290">
        <v>3.6658105989174995E-2</v>
      </c>
      <c r="L290">
        <v>3.6561733250678519E-2</v>
      </c>
      <c r="M290">
        <v>1.5180894234826503</v>
      </c>
      <c r="N290">
        <v>8.2823252397597455E-2</v>
      </c>
      <c r="O290">
        <v>8.1393289331798319E-2</v>
      </c>
      <c r="P290">
        <v>7.9973744940431232E-2</v>
      </c>
      <c r="Q290">
        <v>7.8564619223496196E-2</v>
      </c>
      <c r="R290">
        <v>7.7168516849601229E-2</v>
      </c>
      <c r="S290">
        <v>3.7243296885337278</v>
      </c>
    </row>
    <row r="291" spans="1:19" x14ac:dyDescent="0.25">
      <c r="A291" s="78" t="str">
        <f t="shared" si="4"/>
        <v>55106</v>
      </c>
      <c r="B291" s="55">
        <v>55</v>
      </c>
      <c r="C291" s="55">
        <v>30</v>
      </c>
      <c r="D291" s="55">
        <v>10</v>
      </c>
      <c r="E291" s="56">
        <v>6</v>
      </c>
      <c r="F291" s="57">
        <v>5</v>
      </c>
      <c r="G291" s="58">
        <v>376260</v>
      </c>
      <c r="H291">
        <v>3.6448200712273428E-2</v>
      </c>
      <c r="I291">
        <v>3.6344548982086854E-2</v>
      </c>
      <c r="J291">
        <v>3.6248870461914634E-2</v>
      </c>
      <c r="K291">
        <v>3.6158507415085313E-2</v>
      </c>
      <c r="L291">
        <v>3.6073459841598897E-2</v>
      </c>
      <c r="M291">
        <v>1.4997395418061978</v>
      </c>
      <c r="N291">
        <v>8.2722053898899695E-2</v>
      </c>
      <c r="O291">
        <v>8.1316111199702334E-2</v>
      </c>
      <c r="P291">
        <v>7.992345718386222E-2</v>
      </c>
      <c r="Q291">
        <v>7.8541434114707917E-2</v>
      </c>
      <c r="R291">
        <v>7.717269972891086E-2</v>
      </c>
      <c r="S291">
        <v>3.4840270026045821</v>
      </c>
    </row>
    <row r="292" spans="1:19" x14ac:dyDescent="0.25">
      <c r="A292" s="78" t="str">
        <f t="shared" si="4"/>
        <v>18126</v>
      </c>
      <c r="B292" s="55">
        <v>18</v>
      </c>
      <c r="C292" s="55">
        <v>67</v>
      </c>
      <c r="D292" s="55">
        <v>12</v>
      </c>
      <c r="E292" s="56">
        <v>6</v>
      </c>
      <c r="F292" s="57">
        <v>5</v>
      </c>
      <c r="G292" s="58">
        <v>586179</v>
      </c>
      <c r="H292">
        <v>4.044668949245879E-2</v>
      </c>
      <c r="I292">
        <v>4.0079907332060682E-2</v>
      </c>
      <c r="J292">
        <v>3.9718243062272784E-2</v>
      </c>
      <c r="K292">
        <v>3.9358284756021628E-2</v>
      </c>
      <c r="L292">
        <v>3.9003444340380666E-2</v>
      </c>
      <c r="M292">
        <v>4.3151938230472258</v>
      </c>
      <c r="N292">
        <v>7.8699509876675899E-2</v>
      </c>
      <c r="O292">
        <v>7.6845127512244552E-2</v>
      </c>
      <c r="P292">
        <v>7.4997569001960154E-2</v>
      </c>
      <c r="Q292">
        <v>7.3156834345822694E-2</v>
      </c>
      <c r="R292">
        <v>7.132292354383217E-2</v>
      </c>
      <c r="S292">
        <v>29.439101366647389</v>
      </c>
    </row>
    <row r="293" spans="1:19" x14ac:dyDescent="0.25">
      <c r="A293" s="78" t="str">
        <f t="shared" si="4"/>
        <v>19126</v>
      </c>
      <c r="B293" s="55">
        <v>19</v>
      </c>
      <c r="C293" s="55">
        <v>66</v>
      </c>
      <c r="D293" s="55">
        <v>12</v>
      </c>
      <c r="E293" s="56">
        <v>6</v>
      </c>
      <c r="F293" s="57">
        <v>5</v>
      </c>
      <c r="G293" s="58">
        <v>585053</v>
      </c>
      <c r="H293">
        <v>4.0445908319417218E-2</v>
      </c>
      <c r="I293">
        <v>4.0083547986250821E-2</v>
      </c>
      <c r="J293">
        <v>3.9726315393648098E-2</v>
      </c>
      <c r="K293">
        <v>3.9372501294754489E-2</v>
      </c>
      <c r="L293">
        <v>3.9022105689570007E-2</v>
      </c>
      <c r="M293">
        <v>4.1905861520238341</v>
      </c>
      <c r="N293">
        <v>7.8671504974762968E-2</v>
      </c>
      <c r="O293">
        <v>7.6830646112403492E-2</v>
      </c>
      <c r="P293">
        <v>7.4994914990607689E-2</v>
      </c>
      <c r="Q293">
        <v>7.3166020856230113E-2</v>
      </c>
      <c r="R293">
        <v>7.1345672956125344E-2</v>
      </c>
      <c r="S293">
        <v>27.586774189688796</v>
      </c>
    </row>
    <row r="294" spans="1:19" x14ac:dyDescent="0.25">
      <c r="A294" s="78" t="str">
        <f t="shared" si="4"/>
        <v>20126</v>
      </c>
      <c r="B294" s="55">
        <v>20</v>
      </c>
      <c r="C294" s="55">
        <v>65</v>
      </c>
      <c r="D294" s="55">
        <v>12</v>
      </c>
      <c r="E294" s="56">
        <v>6</v>
      </c>
      <c r="F294" s="57">
        <v>5</v>
      </c>
      <c r="G294" s="58">
        <v>583881</v>
      </c>
      <c r="H294">
        <v>4.0444885173519948E-2</v>
      </c>
      <c r="I294">
        <v>4.0088648200575117E-2</v>
      </c>
      <c r="J294">
        <v>3.9734123905384833E-2</v>
      </c>
      <c r="K294">
        <v>3.9384737643458172E-2</v>
      </c>
      <c r="L294">
        <v>3.904048941479514E-2</v>
      </c>
      <c r="M294">
        <v>4.0685122482149616</v>
      </c>
      <c r="N294">
        <v>7.8642737133080204E-2</v>
      </c>
      <c r="O294">
        <v>7.6813597291228858E-2</v>
      </c>
      <c r="P294">
        <v>7.4991308160395703E-2</v>
      </c>
      <c r="Q294">
        <v>7.3175869740580698E-2</v>
      </c>
      <c r="R294">
        <v>7.1368994709538419E-2</v>
      </c>
      <c r="S294">
        <v>25.910786615765883</v>
      </c>
    </row>
    <row r="295" spans="1:19" x14ac:dyDescent="0.25">
      <c r="A295" s="78" t="str">
        <f t="shared" si="4"/>
        <v>21126</v>
      </c>
      <c r="B295" s="55">
        <v>21</v>
      </c>
      <c r="C295" s="55">
        <v>64</v>
      </c>
      <c r="D295" s="55">
        <v>12</v>
      </c>
      <c r="E295" s="56">
        <v>6</v>
      </c>
      <c r="F295" s="57">
        <v>5</v>
      </c>
      <c r="G295" s="58">
        <v>582659</v>
      </c>
      <c r="H295">
        <v>4.0443896000919924E-2</v>
      </c>
      <c r="I295">
        <v>4.0092060707892611E-2</v>
      </c>
      <c r="J295">
        <v>3.9743657954309466E-2</v>
      </c>
      <c r="K295">
        <v>3.940040400989258E-2</v>
      </c>
      <c r="L295">
        <v>3.9058866335197777E-2</v>
      </c>
      <c r="M295">
        <v>3.9489135154524346</v>
      </c>
      <c r="N295">
        <v>7.8612018350355875E-2</v>
      </c>
      <c r="O295">
        <v>7.679620498439052E-2</v>
      </c>
      <c r="P295">
        <v>7.4987256697313528E-2</v>
      </c>
      <c r="Q295">
        <v>7.3186889758846935E-2</v>
      </c>
      <c r="R295">
        <v>7.1391671629546613E-2</v>
      </c>
      <c r="S295">
        <v>24.279981944842525</v>
      </c>
    </row>
    <row r="296" spans="1:19" x14ac:dyDescent="0.25">
      <c r="A296" s="78" t="str">
        <f t="shared" si="4"/>
        <v>22126</v>
      </c>
      <c r="B296" s="55">
        <v>22</v>
      </c>
      <c r="C296" s="55">
        <v>63</v>
      </c>
      <c r="D296" s="55">
        <v>12</v>
      </c>
      <c r="E296" s="56">
        <v>6</v>
      </c>
      <c r="F296" s="57">
        <v>5</v>
      </c>
      <c r="G296" s="58">
        <v>581371</v>
      </c>
      <c r="H296">
        <v>4.0444053796973016E-2</v>
      </c>
      <c r="I296">
        <v>4.0096599245576403E-2</v>
      </c>
      <c r="J296">
        <v>3.9752584838253023E-2</v>
      </c>
      <c r="K296">
        <v>3.9413730647039499E-2</v>
      </c>
      <c r="L296">
        <v>3.9080036671935818E-2</v>
      </c>
      <c r="M296">
        <v>3.8457542601884165</v>
      </c>
      <c r="N296">
        <v>7.8579770920806161E-2</v>
      </c>
      <c r="O296">
        <v>7.6778855498468274E-2</v>
      </c>
      <c r="P296">
        <v>7.4983100292240243E-2</v>
      </c>
      <c r="Q296">
        <v>7.3195945446195287E-2</v>
      </c>
      <c r="R296">
        <v>7.1415670888296798E-2</v>
      </c>
      <c r="S296">
        <v>22.809729071453514</v>
      </c>
    </row>
    <row r="297" spans="1:19" x14ac:dyDescent="0.25">
      <c r="A297" s="78" t="str">
        <f t="shared" si="4"/>
        <v>23126</v>
      </c>
      <c r="B297" s="55">
        <v>23</v>
      </c>
      <c r="C297" s="55">
        <v>62</v>
      </c>
      <c r="D297" s="55">
        <v>12</v>
      </c>
      <c r="E297" s="56">
        <v>6</v>
      </c>
      <c r="F297" s="57">
        <v>5</v>
      </c>
      <c r="G297" s="58">
        <v>580008</v>
      </c>
      <c r="H297">
        <v>4.0442545620060416E-2</v>
      </c>
      <c r="I297">
        <v>4.0101171018330779E-2</v>
      </c>
      <c r="J297">
        <v>3.9763244644901448E-2</v>
      </c>
      <c r="K297">
        <v>3.9428766499772415E-2</v>
      </c>
      <c r="L297">
        <v>3.9099460697093837E-2</v>
      </c>
      <c r="M297">
        <v>3.7302088936704321</v>
      </c>
      <c r="N297">
        <v>7.85471924525179E-2</v>
      </c>
      <c r="O297">
        <v>7.6759286078812702E-2</v>
      </c>
      <c r="P297">
        <v>7.4978276161708116E-2</v>
      </c>
      <c r="Q297">
        <v>7.3205886815354268E-2</v>
      </c>
      <c r="R297">
        <v>7.1440393925601031E-2</v>
      </c>
      <c r="S297">
        <v>21.374405180618197</v>
      </c>
    </row>
    <row r="298" spans="1:19" x14ac:dyDescent="0.25">
      <c r="A298" s="78" t="str">
        <f t="shared" si="4"/>
        <v>24126</v>
      </c>
      <c r="B298" s="55">
        <v>24</v>
      </c>
      <c r="C298" s="55">
        <v>61</v>
      </c>
      <c r="D298" s="55">
        <v>12</v>
      </c>
      <c r="E298" s="56">
        <v>6</v>
      </c>
      <c r="F298" s="57">
        <v>5</v>
      </c>
      <c r="G298" s="58">
        <v>578558</v>
      </c>
      <c r="H298">
        <v>4.0122165798416064E-2</v>
      </c>
      <c r="I298">
        <v>3.9792034679323421E-2</v>
      </c>
      <c r="J298">
        <v>3.9467088865766269E-2</v>
      </c>
      <c r="K298">
        <v>3.91473283577446E-2</v>
      </c>
      <c r="L298">
        <v>3.8829296284901428E-2</v>
      </c>
      <c r="M298">
        <v>3.6825797932100151</v>
      </c>
      <c r="N298">
        <v>7.8512439547979637E-2</v>
      </c>
      <c r="O298">
        <v>7.673906505484325E-2</v>
      </c>
      <c r="P298">
        <v>7.497260430242085E-2</v>
      </c>
      <c r="Q298">
        <v>7.3214785725890921E-2</v>
      </c>
      <c r="R298">
        <v>7.1465609325253476E-2</v>
      </c>
      <c r="S298">
        <v>20.079881360209349</v>
      </c>
    </row>
    <row r="299" spans="1:19" x14ac:dyDescent="0.25">
      <c r="A299" s="78" t="str">
        <f t="shared" si="4"/>
        <v>25126</v>
      </c>
      <c r="B299" s="55">
        <v>25</v>
      </c>
      <c r="C299" s="55">
        <v>60</v>
      </c>
      <c r="D299" s="55">
        <v>12</v>
      </c>
      <c r="E299" s="56">
        <v>6</v>
      </c>
      <c r="F299" s="57">
        <v>5</v>
      </c>
      <c r="G299" s="58">
        <v>577013</v>
      </c>
      <c r="H299">
        <v>3.9971369795827827E-2</v>
      </c>
      <c r="I299">
        <v>3.9654219229029501E-2</v>
      </c>
      <c r="J299">
        <v>3.9342267851850826E-2</v>
      </c>
      <c r="K299">
        <v>3.9033782601085247E-2</v>
      </c>
      <c r="L299">
        <v>3.8728763476732757E-2</v>
      </c>
      <c r="M299">
        <v>3.628245810752964</v>
      </c>
      <c r="N299">
        <v>7.9320569900504845E-2</v>
      </c>
      <c r="O299">
        <v>7.7516451102488157E-2</v>
      </c>
      <c r="P299">
        <v>7.5719264557297675E-2</v>
      </c>
      <c r="Q299">
        <v>7.3930743328139925E-2</v>
      </c>
      <c r="R299">
        <v>7.2149154351808367E-2</v>
      </c>
      <c r="S299">
        <v>18.062416271383835</v>
      </c>
    </row>
    <row r="300" spans="1:19" x14ac:dyDescent="0.25">
      <c r="A300" s="78" t="str">
        <f t="shared" si="4"/>
        <v>26126</v>
      </c>
      <c r="B300" s="55">
        <v>26</v>
      </c>
      <c r="C300" s="55">
        <v>59</v>
      </c>
      <c r="D300" s="55">
        <v>12</v>
      </c>
      <c r="E300" s="56">
        <v>6</v>
      </c>
      <c r="F300" s="57">
        <v>5</v>
      </c>
      <c r="G300" s="58">
        <v>575367</v>
      </c>
      <c r="H300">
        <v>3.9971009807653203E-2</v>
      </c>
      <c r="I300">
        <v>3.9659904026473534E-2</v>
      </c>
      <c r="J300">
        <v>3.9352274287541691E-2</v>
      </c>
      <c r="K300">
        <v>3.904812059085766E-2</v>
      </c>
      <c r="L300">
        <v>3.8749180957545357E-2</v>
      </c>
      <c r="M300">
        <v>3.5154119023162607</v>
      </c>
      <c r="N300">
        <v>7.9279833567097169E-2</v>
      </c>
      <c r="O300">
        <v>7.7491409830595076E-2</v>
      </c>
      <c r="P300">
        <v>7.571167619971253E-2</v>
      </c>
      <c r="Q300">
        <v>7.3937156632201712E-2</v>
      </c>
      <c r="R300">
        <v>7.2173065191434335E-2</v>
      </c>
      <c r="S300">
        <v>16.976415053348557</v>
      </c>
    </row>
    <row r="301" spans="1:19" x14ac:dyDescent="0.25">
      <c r="A301" s="78" t="str">
        <f t="shared" si="4"/>
        <v>27126</v>
      </c>
      <c r="B301" s="55">
        <v>27</v>
      </c>
      <c r="C301" s="55">
        <v>58</v>
      </c>
      <c r="D301" s="55">
        <v>12</v>
      </c>
      <c r="E301" s="56">
        <v>6</v>
      </c>
      <c r="F301" s="57">
        <v>5</v>
      </c>
      <c r="G301" s="58">
        <v>573604</v>
      </c>
      <c r="H301">
        <v>3.997008389062838E-2</v>
      </c>
      <c r="I301">
        <v>3.9663251999637383E-2</v>
      </c>
      <c r="J301">
        <v>3.9361650197697363E-2</v>
      </c>
      <c r="K301">
        <v>3.9063535121791337E-2</v>
      </c>
      <c r="L301">
        <v>3.8770650134936295E-2</v>
      </c>
      <c r="M301">
        <v>3.3990156972406051</v>
      </c>
      <c r="N301">
        <v>7.9237592485408057E-2</v>
      </c>
      <c r="O301">
        <v>7.7466335660141841E-2</v>
      </c>
      <c r="P301">
        <v>7.570030892392661E-2</v>
      </c>
      <c r="Q301">
        <v>7.3944742365813346E-2</v>
      </c>
      <c r="R301">
        <v>7.2197892622785059E-2</v>
      </c>
      <c r="S301">
        <v>15.948147153785538</v>
      </c>
    </row>
    <row r="302" spans="1:19" x14ac:dyDescent="0.25">
      <c r="A302" s="78" t="str">
        <f t="shared" si="4"/>
        <v>28126</v>
      </c>
      <c r="B302" s="55">
        <v>28</v>
      </c>
      <c r="C302" s="55">
        <v>57</v>
      </c>
      <c r="D302" s="55">
        <v>12</v>
      </c>
      <c r="E302" s="56">
        <v>6</v>
      </c>
      <c r="F302" s="57">
        <v>5</v>
      </c>
      <c r="G302" s="58">
        <v>571731</v>
      </c>
      <c r="H302">
        <v>3.9968096884723761E-2</v>
      </c>
      <c r="I302">
        <v>3.9667256104706582E-2</v>
      </c>
      <c r="J302">
        <v>3.9369913473294257E-2</v>
      </c>
      <c r="K302">
        <v>3.9079567139091637E-2</v>
      </c>
      <c r="L302">
        <v>3.8790969879191436E-2</v>
      </c>
      <c r="M302">
        <v>3.2963963822147129</v>
      </c>
      <c r="N302">
        <v>7.9194586265219136E-2</v>
      </c>
      <c r="O302">
        <v>7.743851566558399E-2</v>
      </c>
      <c r="P302">
        <v>7.5689441363158555E-2</v>
      </c>
      <c r="Q302">
        <v>7.3950861506547658E-2</v>
      </c>
      <c r="R302">
        <v>7.2221027021448891E-2</v>
      </c>
      <c r="S302">
        <v>14.98529553233951</v>
      </c>
    </row>
    <row r="303" spans="1:19" x14ac:dyDescent="0.25">
      <c r="A303" s="78" t="str">
        <f t="shared" si="4"/>
        <v>29126</v>
      </c>
      <c r="B303" s="55">
        <v>29</v>
      </c>
      <c r="C303" s="55">
        <v>56</v>
      </c>
      <c r="D303" s="55">
        <v>12</v>
      </c>
      <c r="E303" s="56">
        <v>6</v>
      </c>
      <c r="F303" s="57">
        <v>5</v>
      </c>
      <c r="G303" s="58">
        <v>569731</v>
      </c>
      <c r="H303">
        <v>3.9964474462509503E-2</v>
      </c>
      <c r="I303">
        <v>3.966959845962393E-2</v>
      </c>
      <c r="J303">
        <v>3.9379988099647024E-2</v>
      </c>
      <c r="K303">
        <v>3.9093888168275907E-2</v>
      </c>
      <c r="L303">
        <v>3.8813053879813458E-2</v>
      </c>
      <c r="M303">
        <v>3.1900949746459295</v>
      </c>
      <c r="N303">
        <v>7.9147878560232809E-2</v>
      </c>
      <c r="O303">
        <v>7.740846118606852E-2</v>
      </c>
      <c r="P303">
        <v>7.5677819883418665E-2</v>
      </c>
      <c r="Q303">
        <v>7.3955954652283273E-2</v>
      </c>
      <c r="R303">
        <v>7.2242865492662331E-2</v>
      </c>
      <c r="S303">
        <v>14.050611604423842</v>
      </c>
    </row>
    <row r="304" spans="1:19" x14ac:dyDescent="0.25">
      <c r="A304" s="78" t="str">
        <f t="shared" si="4"/>
        <v>30126</v>
      </c>
      <c r="B304" s="55">
        <v>30</v>
      </c>
      <c r="C304" s="55">
        <v>55</v>
      </c>
      <c r="D304" s="55">
        <v>12</v>
      </c>
      <c r="E304" s="56">
        <v>6</v>
      </c>
      <c r="F304" s="57">
        <v>5</v>
      </c>
      <c r="G304" s="58">
        <v>567600</v>
      </c>
      <c r="H304">
        <v>3.9963002114164904E-2</v>
      </c>
      <c r="I304">
        <v>3.9674066243833683E-2</v>
      </c>
      <c r="J304">
        <v>3.9388653981677235E-2</v>
      </c>
      <c r="K304">
        <v>3.9110288935870333E-2</v>
      </c>
      <c r="L304">
        <v>3.8835447498238196E-2</v>
      </c>
      <c r="M304">
        <v>3.0858579985905568</v>
      </c>
      <c r="N304">
        <v>7.9099718111346015E-2</v>
      </c>
      <c r="O304">
        <v>7.7378435517970398E-2</v>
      </c>
      <c r="P304">
        <v>7.5664200140944327E-2</v>
      </c>
      <c r="Q304">
        <v>7.3960535588442566E-2</v>
      </c>
      <c r="R304">
        <v>7.2265680056377735E-2</v>
      </c>
      <c r="S304">
        <v>13.203594080338267</v>
      </c>
    </row>
    <row r="305" spans="1:19" x14ac:dyDescent="0.25">
      <c r="A305" s="78" t="str">
        <f t="shared" si="4"/>
        <v>31126</v>
      </c>
      <c r="B305" s="55">
        <v>31</v>
      </c>
      <c r="C305" s="55">
        <v>54</v>
      </c>
      <c r="D305" s="55">
        <v>12</v>
      </c>
      <c r="E305" s="56">
        <v>6</v>
      </c>
      <c r="F305" s="57">
        <v>5</v>
      </c>
      <c r="G305" s="58">
        <v>565342</v>
      </c>
      <c r="H305">
        <v>3.9959882690477622E-2</v>
      </c>
      <c r="I305">
        <v>3.9676868161219229E-2</v>
      </c>
      <c r="J305">
        <v>3.9399160154384424E-2</v>
      </c>
      <c r="K305">
        <v>3.9124989829165353E-2</v>
      </c>
      <c r="L305">
        <v>3.8856126026369876E-2</v>
      </c>
      <c r="M305">
        <v>3.0127869502000557</v>
      </c>
      <c r="N305">
        <v>7.9047726862677817E-2</v>
      </c>
      <c r="O305">
        <v>7.7344333164703849E-2</v>
      </c>
      <c r="P305">
        <v>7.5649783670769202E-2</v>
      </c>
      <c r="Q305">
        <v>7.3964078380873877E-2</v>
      </c>
      <c r="R305">
        <v>7.2288986135825753E-2</v>
      </c>
      <c r="S305">
        <v>12.476412507827121</v>
      </c>
    </row>
    <row r="306" spans="1:19" x14ac:dyDescent="0.25">
      <c r="A306" s="78" t="str">
        <f t="shared" si="4"/>
        <v>32126</v>
      </c>
      <c r="B306" s="55">
        <v>32</v>
      </c>
      <c r="C306" s="55">
        <v>53</v>
      </c>
      <c r="D306" s="55">
        <v>12</v>
      </c>
      <c r="E306" s="56">
        <v>6</v>
      </c>
      <c r="F306" s="57">
        <v>5</v>
      </c>
      <c r="G306" s="58">
        <v>562939</v>
      </c>
      <c r="H306">
        <v>3.9956371827142907E-2</v>
      </c>
      <c r="I306">
        <v>3.9679254768278625E-2</v>
      </c>
      <c r="J306">
        <v>3.9407466883623267E-2</v>
      </c>
      <c r="K306">
        <v>3.9141008173176846E-2</v>
      </c>
      <c r="L306">
        <v>3.8878102245536374E-2</v>
      </c>
      <c r="M306">
        <v>2.942908556699749</v>
      </c>
      <c r="N306">
        <v>7.8996125690350111E-2</v>
      </c>
      <c r="O306">
        <v>7.7310330248925724E-2</v>
      </c>
      <c r="P306">
        <v>7.5635193155919198E-2</v>
      </c>
      <c r="Q306">
        <v>7.3968938019927558E-2</v>
      </c>
      <c r="R306">
        <v>7.2309788449547815E-2</v>
      </c>
      <c r="S306">
        <v>11.76559627242028</v>
      </c>
    </row>
    <row r="307" spans="1:19" x14ac:dyDescent="0.25">
      <c r="A307" s="78" t="str">
        <f t="shared" si="4"/>
        <v>33126</v>
      </c>
      <c r="B307" s="55">
        <v>33</v>
      </c>
      <c r="C307" s="55">
        <v>52</v>
      </c>
      <c r="D307" s="55">
        <v>12</v>
      </c>
      <c r="E307" s="56">
        <v>6</v>
      </c>
      <c r="F307" s="57">
        <v>5</v>
      </c>
      <c r="G307" s="58">
        <v>560393</v>
      </c>
      <c r="H307">
        <v>3.995410363798263E-2</v>
      </c>
      <c r="I307">
        <v>3.968286541766225E-2</v>
      </c>
      <c r="J307">
        <v>3.9416980583269243E-2</v>
      </c>
      <c r="K307">
        <v>3.9156449134803609E-2</v>
      </c>
      <c r="L307">
        <v>3.8899486610289566E-2</v>
      </c>
      <c r="M307">
        <v>2.8506548083220169</v>
      </c>
      <c r="N307">
        <v>7.8941028885086001E-2</v>
      </c>
      <c r="O307">
        <v>7.7274341399696286E-2</v>
      </c>
      <c r="P307">
        <v>7.5618360686161318E-2</v>
      </c>
      <c r="Q307">
        <v>7.3969517820529518E-2</v>
      </c>
      <c r="R307">
        <v>7.2331381726752478E-2</v>
      </c>
      <c r="S307">
        <v>11.123118954019768</v>
      </c>
    </row>
    <row r="308" spans="1:19" x14ac:dyDescent="0.25">
      <c r="A308" s="78" t="str">
        <f t="shared" si="4"/>
        <v>34126</v>
      </c>
      <c r="B308" s="55">
        <v>34</v>
      </c>
      <c r="C308" s="55">
        <v>51</v>
      </c>
      <c r="D308" s="55">
        <v>12</v>
      </c>
      <c r="E308" s="56">
        <v>6</v>
      </c>
      <c r="F308" s="57">
        <v>5</v>
      </c>
      <c r="G308" s="58">
        <v>557692</v>
      </c>
      <c r="H308">
        <v>3.9485952819836037E-2</v>
      </c>
      <c r="I308">
        <v>3.922774578082526E-2</v>
      </c>
      <c r="J308">
        <v>3.8976711159564775E-2</v>
      </c>
      <c r="K308">
        <v>3.8729262747179444E-2</v>
      </c>
      <c r="L308">
        <v>3.8487193648106842E-2</v>
      </c>
      <c r="M308">
        <v>2.8063034793398507</v>
      </c>
      <c r="N308">
        <v>7.8884043522230912E-2</v>
      </c>
      <c r="O308">
        <v>7.7237973648537184E-2</v>
      </c>
      <c r="P308">
        <v>7.5599076192593762E-2</v>
      </c>
      <c r="Q308">
        <v>7.3970937363275785E-2</v>
      </c>
      <c r="R308">
        <v>7.2351764056145684E-2</v>
      </c>
      <c r="S308">
        <v>10.500729793506093</v>
      </c>
    </row>
    <row r="309" spans="1:19" x14ac:dyDescent="0.25">
      <c r="A309" s="78" t="str">
        <f t="shared" si="4"/>
        <v>35126</v>
      </c>
      <c r="B309" s="55">
        <v>35</v>
      </c>
      <c r="C309" s="55">
        <v>50</v>
      </c>
      <c r="D309" s="55">
        <v>12</v>
      </c>
      <c r="E309" s="56">
        <v>6</v>
      </c>
      <c r="F309" s="57">
        <v>5</v>
      </c>
      <c r="G309" s="58">
        <v>554823</v>
      </c>
      <c r="H309">
        <v>3.9362102868842855E-2</v>
      </c>
      <c r="I309">
        <v>3.9118782025979459E-2</v>
      </c>
      <c r="J309">
        <v>3.8880868312957464E-2</v>
      </c>
      <c r="K309">
        <v>3.8648361729776884E-2</v>
      </c>
      <c r="L309">
        <v>3.8419459899823906E-2</v>
      </c>
      <c r="M309">
        <v>2.7440228685544761</v>
      </c>
      <c r="N309">
        <v>7.9976857484278768E-2</v>
      </c>
      <c r="O309">
        <v>7.8289832973759202E-2</v>
      </c>
      <c r="P309">
        <v>7.661362272292245E-2</v>
      </c>
      <c r="Q309">
        <v>7.4944621978540904E-2</v>
      </c>
      <c r="R309">
        <v>7.3286435493842186E-2</v>
      </c>
      <c r="S309">
        <v>9.5966605566099457</v>
      </c>
    </row>
    <row r="310" spans="1:19" x14ac:dyDescent="0.25">
      <c r="A310" s="78" t="str">
        <f t="shared" si="4"/>
        <v>36126</v>
      </c>
      <c r="B310" s="55">
        <v>36</v>
      </c>
      <c r="C310" s="55">
        <v>49</v>
      </c>
      <c r="D310" s="55">
        <v>12</v>
      </c>
      <c r="E310" s="56">
        <v>6</v>
      </c>
      <c r="F310" s="57">
        <v>5</v>
      </c>
      <c r="G310" s="58">
        <v>551733</v>
      </c>
      <c r="H310">
        <v>3.9357805315252126E-2</v>
      </c>
      <c r="I310">
        <v>3.9122184099917898E-2</v>
      </c>
      <c r="J310">
        <v>3.8890187826358037E-2</v>
      </c>
      <c r="K310">
        <v>3.8661816494572558E-2</v>
      </c>
      <c r="L310">
        <v>3.8440695046335821E-2</v>
      </c>
      <c r="M310">
        <v>2.6616551846635965</v>
      </c>
      <c r="N310">
        <v>7.9913653886934444E-2</v>
      </c>
      <c r="O310">
        <v>7.8247993141610156E-2</v>
      </c>
      <c r="P310">
        <v>7.6589582279834631E-2</v>
      </c>
      <c r="Q310">
        <v>7.4942046243382215E-2</v>
      </c>
      <c r="R310">
        <v>7.3305385032252923E-2</v>
      </c>
      <c r="S310">
        <v>9.0918469622081695</v>
      </c>
    </row>
    <row r="311" spans="1:19" x14ac:dyDescent="0.25">
      <c r="A311" s="78" t="str">
        <f t="shared" si="4"/>
        <v>37126</v>
      </c>
      <c r="B311" s="55">
        <v>37</v>
      </c>
      <c r="C311" s="55">
        <v>48</v>
      </c>
      <c r="D311" s="55">
        <v>12</v>
      </c>
      <c r="E311" s="56">
        <v>6</v>
      </c>
      <c r="F311" s="57">
        <v>5</v>
      </c>
      <c r="G311" s="58">
        <v>548455</v>
      </c>
      <c r="H311">
        <v>3.9354185849340417E-2</v>
      </c>
      <c r="I311">
        <v>3.9122626286568631E-2</v>
      </c>
      <c r="J311">
        <v>3.8898359938372339E-2</v>
      </c>
      <c r="K311">
        <v>3.8677740197463784E-2</v>
      </c>
      <c r="L311">
        <v>3.8460767063842979E-2</v>
      </c>
      <c r="M311">
        <v>2.5746287297955166</v>
      </c>
      <c r="N311">
        <v>7.9847936476101042E-2</v>
      </c>
      <c r="O311">
        <v>7.8201493285684334E-2</v>
      </c>
      <c r="P311">
        <v>7.6565989917130844E-2</v>
      </c>
      <c r="Q311">
        <v>7.4939603066796728E-2</v>
      </c>
      <c r="R311">
        <v>7.33205094310381E-2</v>
      </c>
      <c r="S311">
        <v>8.6166704652159254</v>
      </c>
    </row>
    <row r="312" spans="1:19" x14ac:dyDescent="0.25">
      <c r="A312" s="78" t="str">
        <f t="shared" si="4"/>
        <v>38126</v>
      </c>
      <c r="B312" s="55">
        <v>38</v>
      </c>
      <c r="C312" s="55">
        <v>47</v>
      </c>
      <c r="D312" s="55">
        <v>12</v>
      </c>
      <c r="E312" s="56">
        <v>6</v>
      </c>
      <c r="F312" s="57">
        <v>5</v>
      </c>
      <c r="G312" s="58">
        <v>544976</v>
      </c>
      <c r="H312">
        <v>3.9348521769766005E-2</v>
      </c>
      <c r="I312">
        <v>3.9124658700566632E-2</v>
      </c>
      <c r="J312">
        <v>3.890630046093773E-2</v>
      </c>
      <c r="K312">
        <v>3.8691612107689143E-2</v>
      </c>
      <c r="L312">
        <v>3.8480593640820883E-2</v>
      </c>
      <c r="M312">
        <v>2.4893701740994101</v>
      </c>
      <c r="N312">
        <v>7.9779660021725721E-2</v>
      </c>
      <c r="O312">
        <v>7.8153900355244998E-2</v>
      </c>
      <c r="P312">
        <v>7.6539150347905233E-2</v>
      </c>
      <c r="Q312">
        <v>7.4933575056516252E-2</v>
      </c>
      <c r="R312">
        <v>7.33353395378879E-2</v>
      </c>
      <c r="S312">
        <v>8.1693028683831947</v>
      </c>
    </row>
    <row r="313" spans="1:19" x14ac:dyDescent="0.25">
      <c r="A313" s="78" t="str">
        <f t="shared" si="4"/>
        <v>39126</v>
      </c>
      <c r="B313" s="55">
        <v>39</v>
      </c>
      <c r="C313" s="55">
        <v>46</v>
      </c>
      <c r="D313" s="55">
        <v>12</v>
      </c>
      <c r="E313" s="56">
        <v>6</v>
      </c>
      <c r="F313" s="57">
        <v>5</v>
      </c>
      <c r="G313" s="58">
        <v>541279</v>
      </c>
      <c r="H313">
        <v>3.9343850398777712E-2</v>
      </c>
      <c r="I313">
        <v>3.9125848222450896E-2</v>
      </c>
      <c r="J313">
        <v>3.8913388474335786E-2</v>
      </c>
      <c r="K313">
        <v>3.8704623678361805E-2</v>
      </c>
      <c r="L313">
        <v>3.8501401310599523E-2</v>
      </c>
      <c r="M313">
        <v>2.4057667118066655</v>
      </c>
      <c r="N313">
        <v>7.9709355064578533E-2</v>
      </c>
      <c r="O313">
        <v>7.8105745835327062E-2</v>
      </c>
      <c r="P313">
        <v>7.6509526510357875E-2</v>
      </c>
      <c r="Q313">
        <v>7.4924392041812074E-2</v>
      </c>
      <c r="R313">
        <v>7.3346647477548543E-2</v>
      </c>
      <c r="S313">
        <v>7.7480356710679708</v>
      </c>
    </row>
    <row r="314" spans="1:19" x14ac:dyDescent="0.25">
      <c r="A314" s="78" t="str">
        <f t="shared" si="4"/>
        <v>40126</v>
      </c>
      <c r="B314" s="55">
        <v>40</v>
      </c>
      <c r="C314" s="55">
        <v>45</v>
      </c>
      <c r="D314" s="55">
        <v>12</v>
      </c>
      <c r="E314" s="56">
        <v>6</v>
      </c>
      <c r="F314" s="57">
        <v>5</v>
      </c>
      <c r="G314" s="58">
        <v>537355</v>
      </c>
      <c r="H314">
        <v>3.9337123503084555E-2</v>
      </c>
      <c r="I314">
        <v>3.9126834215741924E-2</v>
      </c>
      <c r="J314">
        <v>3.8918405895543913E-2</v>
      </c>
      <c r="K314">
        <v>3.8717421443924406E-2</v>
      </c>
      <c r="L314">
        <v>3.8518297959449527E-2</v>
      </c>
      <c r="M314">
        <v>2.3236929032017941</v>
      </c>
      <c r="N314">
        <v>7.9636367019940257E-2</v>
      </c>
      <c r="O314">
        <v>7.805268397986434E-2</v>
      </c>
      <c r="P314">
        <v>7.6478305775511526E-2</v>
      </c>
      <c r="Q314">
        <v>7.4913232406881858E-2</v>
      </c>
      <c r="R314">
        <v>7.3355602906830686E-2</v>
      </c>
      <c r="S314">
        <v>7.3512761582194264</v>
      </c>
    </row>
    <row r="315" spans="1:19" x14ac:dyDescent="0.25">
      <c r="A315" s="78" t="str">
        <f t="shared" si="4"/>
        <v>41126</v>
      </c>
      <c r="B315" s="55">
        <v>41</v>
      </c>
      <c r="C315" s="55">
        <v>44</v>
      </c>
      <c r="D315" s="55">
        <v>12</v>
      </c>
      <c r="E315" s="56">
        <v>6</v>
      </c>
      <c r="F315" s="57">
        <v>5</v>
      </c>
      <c r="G315" s="58">
        <v>533179</v>
      </c>
      <c r="H315">
        <v>3.9330131156703474E-2</v>
      </c>
      <c r="I315">
        <v>3.9125696998568958E-2</v>
      </c>
      <c r="J315">
        <v>3.8925013925904806E-2</v>
      </c>
      <c r="K315">
        <v>3.8728081938711016E-2</v>
      </c>
      <c r="L315">
        <v>3.8534901036987576E-2</v>
      </c>
      <c r="M315">
        <v>2.2293338634867466</v>
      </c>
      <c r="N315">
        <v>7.9560522826292862E-2</v>
      </c>
      <c r="O315">
        <v>7.7998195727888756E-2</v>
      </c>
      <c r="P315">
        <v>7.6443370800425375E-2</v>
      </c>
      <c r="Q315">
        <v>7.4897923586637882E-2</v>
      </c>
      <c r="R315">
        <v>7.3359978543791116E-2</v>
      </c>
      <c r="S315">
        <v>6.9391517670425875</v>
      </c>
    </row>
    <row r="316" spans="1:19" x14ac:dyDescent="0.25">
      <c r="A316" s="78" t="str">
        <f t="shared" si="4"/>
        <v>42126</v>
      </c>
      <c r="B316" s="55">
        <v>42</v>
      </c>
      <c r="C316" s="55">
        <v>43</v>
      </c>
      <c r="D316" s="55">
        <v>12</v>
      </c>
      <c r="E316" s="56">
        <v>6</v>
      </c>
      <c r="F316" s="57">
        <v>5</v>
      </c>
      <c r="G316" s="58">
        <v>528730</v>
      </c>
      <c r="H316">
        <v>3.9322527566054505E-2</v>
      </c>
      <c r="I316">
        <v>3.9123938494127437E-2</v>
      </c>
      <c r="J316">
        <v>3.8929132071189455E-2</v>
      </c>
      <c r="K316">
        <v>3.8736216972746013E-2</v>
      </c>
      <c r="L316">
        <v>3.8548975847786202E-2</v>
      </c>
      <c r="M316">
        <v>2.1360505361904942</v>
      </c>
      <c r="N316">
        <v>7.9481020558697255E-2</v>
      </c>
      <c r="O316">
        <v>7.7939591095644273E-2</v>
      </c>
      <c r="P316">
        <v>7.6405726930569476E-2</v>
      </c>
      <c r="Q316">
        <v>7.487942806347285E-2</v>
      </c>
      <c r="R316">
        <v>7.3360694494354395E-2</v>
      </c>
      <c r="S316">
        <v>6.5635239157982337</v>
      </c>
    </row>
    <row r="317" spans="1:19" x14ac:dyDescent="0.25">
      <c r="A317" s="78" t="str">
        <f t="shared" si="4"/>
        <v>43126</v>
      </c>
      <c r="B317" s="55">
        <v>43</v>
      </c>
      <c r="C317" s="55">
        <v>42</v>
      </c>
      <c r="D317" s="55">
        <v>12</v>
      </c>
      <c r="E317" s="56">
        <v>6</v>
      </c>
      <c r="F317" s="57">
        <v>5</v>
      </c>
      <c r="G317" s="58">
        <v>523993</v>
      </c>
      <c r="H317">
        <v>3.9315410702051364E-2</v>
      </c>
      <c r="I317">
        <v>3.9120751613094071E-2</v>
      </c>
      <c r="J317">
        <v>3.8929909369018287E-2</v>
      </c>
      <c r="K317">
        <v>3.8744792392264783E-2</v>
      </c>
      <c r="L317">
        <v>3.8561583837952031E-2</v>
      </c>
      <c r="M317">
        <v>2.0476189567417884</v>
      </c>
      <c r="N317">
        <v>7.9399915647728123E-2</v>
      </c>
      <c r="O317">
        <v>7.7878902962444152E-2</v>
      </c>
      <c r="P317">
        <v>7.6363615544482469E-2</v>
      </c>
      <c r="Q317">
        <v>7.4857870238724561E-2</v>
      </c>
      <c r="R317">
        <v>7.335785020028894E-2</v>
      </c>
      <c r="S317">
        <v>6.2088882866755855</v>
      </c>
    </row>
    <row r="318" spans="1:19" x14ac:dyDescent="0.25">
      <c r="A318" s="78" t="str">
        <f t="shared" si="4"/>
        <v>44126</v>
      </c>
      <c r="B318" s="55">
        <v>44</v>
      </c>
      <c r="C318" s="55">
        <v>41</v>
      </c>
      <c r="D318" s="55">
        <v>12</v>
      </c>
      <c r="E318" s="56">
        <v>6</v>
      </c>
      <c r="F318" s="57">
        <v>5</v>
      </c>
      <c r="G318" s="58">
        <v>518948</v>
      </c>
      <c r="H318">
        <v>3.8797721544355117E-2</v>
      </c>
      <c r="I318">
        <v>3.8616585862167305E-2</v>
      </c>
      <c r="J318">
        <v>3.8439304130664341E-2</v>
      </c>
      <c r="K318">
        <v>3.8263949374503801E-2</v>
      </c>
      <c r="L318">
        <v>3.8094375544370535E-2</v>
      </c>
      <c r="M318">
        <v>1.9851256773318329</v>
      </c>
      <c r="N318">
        <v>7.9314305094152021E-2</v>
      </c>
      <c r="O318">
        <v>7.7813191302404092E-2</v>
      </c>
      <c r="P318">
        <v>7.6317858436683442E-2</v>
      </c>
      <c r="Q318">
        <v>7.4832160447674906E-2</v>
      </c>
      <c r="R318">
        <v>7.3350316409351232E-2</v>
      </c>
      <c r="S318">
        <v>5.8639709566276386</v>
      </c>
    </row>
    <row r="319" spans="1:19" x14ac:dyDescent="0.25">
      <c r="A319" s="78" t="str">
        <f t="shared" si="4"/>
        <v>45126</v>
      </c>
      <c r="B319" s="55">
        <v>45</v>
      </c>
      <c r="C319" s="55">
        <v>40</v>
      </c>
      <c r="D319" s="55">
        <v>12</v>
      </c>
      <c r="E319" s="56">
        <v>6</v>
      </c>
      <c r="F319" s="57">
        <v>5</v>
      </c>
      <c r="G319" s="58">
        <v>513575</v>
      </c>
      <c r="H319">
        <v>3.8868714403933212E-2</v>
      </c>
      <c r="I319">
        <v>3.869347222898311E-2</v>
      </c>
      <c r="J319">
        <v>3.8522124324587452E-2</v>
      </c>
      <c r="K319">
        <v>3.8354670690746238E-2</v>
      </c>
      <c r="L319">
        <v>3.8191111327459476E-2</v>
      </c>
      <c r="M319">
        <v>1.89402521540184</v>
      </c>
      <c r="N319">
        <v>8.057245777150368E-2</v>
      </c>
      <c r="O319">
        <v>7.902448522611108E-2</v>
      </c>
      <c r="P319">
        <v>7.7484301221827381E-2</v>
      </c>
      <c r="Q319">
        <v>7.5951905758652585E-2</v>
      </c>
      <c r="R319">
        <v>7.4425351701309442E-2</v>
      </c>
      <c r="S319">
        <v>5.4421379545343909</v>
      </c>
    </row>
    <row r="320" spans="1:19" x14ac:dyDescent="0.25">
      <c r="A320" s="78" t="str">
        <f t="shared" si="4"/>
        <v>46126</v>
      </c>
      <c r="B320" s="55">
        <v>46</v>
      </c>
      <c r="C320" s="55">
        <v>39</v>
      </c>
      <c r="D320" s="55">
        <v>12</v>
      </c>
      <c r="E320" s="56">
        <v>6</v>
      </c>
      <c r="F320" s="57">
        <v>5</v>
      </c>
      <c r="G320" s="58">
        <v>507863</v>
      </c>
      <c r="H320">
        <v>3.8856935827181742E-2</v>
      </c>
      <c r="I320">
        <v>3.8687598820941867E-2</v>
      </c>
      <c r="J320">
        <v>3.8522199884614548E-2</v>
      </c>
      <c r="K320">
        <v>3.8358769983243515E-2</v>
      </c>
      <c r="L320">
        <v>3.8199278151785025E-2</v>
      </c>
      <c r="M320">
        <v>1.8457142969659139</v>
      </c>
      <c r="N320">
        <v>8.04783967329772E-2</v>
      </c>
      <c r="O320">
        <v>7.8950425606905794E-2</v>
      </c>
      <c r="P320">
        <v>7.7430330620659515E-2</v>
      </c>
      <c r="Q320">
        <v>7.5918111774238323E-2</v>
      </c>
      <c r="R320">
        <v>7.4413769067642258E-2</v>
      </c>
      <c r="S320">
        <v>5.1518007809192641</v>
      </c>
    </row>
    <row r="321" spans="1:19" x14ac:dyDescent="0.25">
      <c r="A321" s="78" t="str">
        <f t="shared" si="4"/>
        <v>47126</v>
      </c>
      <c r="B321" s="55">
        <v>47</v>
      </c>
      <c r="C321" s="55">
        <v>38</v>
      </c>
      <c r="D321" s="55">
        <v>12</v>
      </c>
      <c r="E321" s="56">
        <v>6</v>
      </c>
      <c r="F321" s="57">
        <v>5</v>
      </c>
      <c r="G321" s="58">
        <v>501803</v>
      </c>
      <c r="H321">
        <v>3.884592160668629E-2</v>
      </c>
      <c r="I321">
        <v>3.8680518051904832E-2</v>
      </c>
      <c r="J321">
        <v>3.8519100124949433E-2</v>
      </c>
      <c r="K321">
        <v>3.8361667825820095E-2</v>
      </c>
      <c r="L321">
        <v>3.820822115451681E-2</v>
      </c>
      <c r="M321">
        <v>1.7990984509857455</v>
      </c>
      <c r="N321">
        <v>8.0382141995962553E-2</v>
      </c>
      <c r="O321">
        <v>7.8875574677712168E-2</v>
      </c>
      <c r="P321">
        <v>7.7374985801200863E-2</v>
      </c>
      <c r="Q321">
        <v>7.5882368180341692E-2</v>
      </c>
      <c r="R321">
        <v>7.4399714629047653E-2</v>
      </c>
      <c r="S321">
        <v>4.8813159745956085</v>
      </c>
    </row>
    <row r="322" spans="1:19" x14ac:dyDescent="0.25">
      <c r="A322" s="78" t="str">
        <f t="shared" si="4"/>
        <v>48126</v>
      </c>
      <c r="B322" s="55">
        <v>48</v>
      </c>
      <c r="C322" s="55">
        <v>37</v>
      </c>
      <c r="D322" s="55">
        <v>12</v>
      </c>
      <c r="E322" s="56">
        <v>6</v>
      </c>
      <c r="F322" s="57">
        <v>5</v>
      </c>
      <c r="G322" s="58">
        <v>495395</v>
      </c>
      <c r="H322">
        <v>3.883365799008872E-2</v>
      </c>
      <c r="I322">
        <v>3.8674189283299187E-2</v>
      </c>
      <c r="J322">
        <v>3.8516739167734841E-2</v>
      </c>
      <c r="K322">
        <v>3.836534482584604E-2</v>
      </c>
      <c r="L322">
        <v>3.8217987666407612E-2</v>
      </c>
      <c r="M322">
        <v>1.7541174214515689</v>
      </c>
      <c r="N322">
        <v>8.0283410208015826E-2</v>
      </c>
      <c r="O322">
        <v>7.8797727066280437E-2</v>
      </c>
      <c r="P322">
        <v>7.7318099698220608E-2</v>
      </c>
      <c r="Q322">
        <v>7.5848565286286695E-2</v>
      </c>
      <c r="R322">
        <v>7.4385086648028342E-2</v>
      </c>
      <c r="S322">
        <v>4.6257128150263931</v>
      </c>
    </row>
    <row r="323" spans="1:19" x14ac:dyDescent="0.25">
      <c r="A323" s="78" t="str">
        <f t="shared" si="4"/>
        <v>49126</v>
      </c>
      <c r="B323" s="55">
        <v>49</v>
      </c>
      <c r="C323" s="55">
        <v>36</v>
      </c>
      <c r="D323" s="55">
        <v>12</v>
      </c>
      <c r="E323" s="56">
        <v>6</v>
      </c>
      <c r="F323" s="57">
        <v>5</v>
      </c>
      <c r="G323" s="58">
        <v>488658</v>
      </c>
      <c r="H323">
        <v>3.8820606641045474E-2</v>
      </c>
      <c r="I323">
        <v>3.8665078643959579E-2</v>
      </c>
      <c r="J323">
        <v>3.8515689909916544E-2</v>
      </c>
      <c r="K323">
        <v>3.83683475968878E-2</v>
      </c>
      <c r="L323">
        <v>3.8227144546901924E-2</v>
      </c>
      <c r="M323">
        <v>1.7131654449533211</v>
      </c>
      <c r="N323">
        <v>8.0184914602851071E-2</v>
      </c>
      <c r="O323">
        <v>7.8717630735606503E-2</v>
      </c>
      <c r="P323">
        <v>7.7260578973433358E-2</v>
      </c>
      <c r="Q323">
        <v>7.5811712895317379E-2</v>
      </c>
      <c r="R323">
        <v>7.4373078922272837E-2</v>
      </c>
      <c r="S323">
        <v>4.3841091315398497</v>
      </c>
    </row>
    <row r="324" spans="1:19" x14ac:dyDescent="0.25">
      <c r="A324" s="78" t="str">
        <f t="shared" ref="A324:A387" si="5">B324&amp;D324&amp;E324</f>
        <v>50126</v>
      </c>
      <c r="B324" s="55">
        <v>50</v>
      </c>
      <c r="C324" s="55">
        <v>35</v>
      </c>
      <c r="D324" s="55">
        <v>12</v>
      </c>
      <c r="E324" s="56">
        <v>6</v>
      </c>
      <c r="F324" s="57">
        <v>5</v>
      </c>
      <c r="G324" s="58">
        <v>481598</v>
      </c>
      <c r="H324">
        <v>3.8552900967196706E-2</v>
      </c>
      <c r="I324">
        <v>3.8407551526376774E-2</v>
      </c>
      <c r="J324">
        <v>3.8266354926723117E-2</v>
      </c>
      <c r="K324">
        <v>3.8131387588818892E-2</v>
      </c>
      <c r="L324">
        <v>3.800057309208095E-2</v>
      </c>
      <c r="M324">
        <v>1.6841660472011928</v>
      </c>
      <c r="N324">
        <v>8.0083389050618986E-2</v>
      </c>
      <c r="O324">
        <v>7.8640276745335316E-2</v>
      </c>
      <c r="P324">
        <v>7.7205470122384226E-2</v>
      </c>
      <c r="Q324">
        <v>7.5778969181765701E-2</v>
      </c>
      <c r="R324">
        <v>7.4362850344062897E-2</v>
      </c>
      <c r="S324">
        <v>4.1498552734853549</v>
      </c>
    </row>
    <row r="325" spans="1:19" x14ac:dyDescent="0.25">
      <c r="A325" s="78" t="str">
        <f t="shared" si="5"/>
        <v>51126</v>
      </c>
      <c r="B325" s="55">
        <v>51</v>
      </c>
      <c r="C325" s="55">
        <v>34</v>
      </c>
      <c r="D325" s="55">
        <v>12</v>
      </c>
      <c r="E325" s="56">
        <v>6</v>
      </c>
      <c r="F325" s="57">
        <v>5</v>
      </c>
      <c r="G325" s="58">
        <v>474240</v>
      </c>
      <c r="H325">
        <v>3.8434126180836706E-2</v>
      </c>
      <c r="I325">
        <v>3.8297064777327937E-2</v>
      </c>
      <c r="J325">
        <v>3.816632928475034E-2</v>
      </c>
      <c r="K325">
        <v>3.8037702429149799E-2</v>
      </c>
      <c r="L325">
        <v>3.7917510121457491E-2</v>
      </c>
      <c r="M325">
        <v>1.6485239541160595</v>
      </c>
      <c r="N325">
        <v>8.0885205802968957E-2</v>
      </c>
      <c r="O325">
        <v>7.9419703103913636E-2</v>
      </c>
      <c r="P325">
        <v>7.796474358974359E-2</v>
      </c>
      <c r="Q325">
        <v>7.6518218623481779E-2</v>
      </c>
      <c r="R325">
        <v>7.5084345479082326E-2</v>
      </c>
      <c r="S325">
        <v>3.8690578609986503</v>
      </c>
    </row>
    <row r="326" spans="1:19" x14ac:dyDescent="0.25">
      <c r="A326" s="78" t="str">
        <f t="shared" si="5"/>
        <v>52126</v>
      </c>
      <c r="B326" s="55">
        <v>52</v>
      </c>
      <c r="C326" s="55">
        <v>33</v>
      </c>
      <c r="D326" s="55">
        <v>12</v>
      </c>
      <c r="E326" s="56">
        <v>6</v>
      </c>
      <c r="F326" s="57">
        <v>5</v>
      </c>
      <c r="G326" s="58">
        <v>466615</v>
      </c>
      <c r="H326">
        <v>3.8423539749043646E-2</v>
      </c>
      <c r="I326">
        <v>3.8290667895374129E-2</v>
      </c>
      <c r="J326">
        <v>3.8166368419360712E-2</v>
      </c>
      <c r="K326">
        <v>3.8046355132175351E-2</v>
      </c>
      <c r="L326">
        <v>3.7930628033818033E-2</v>
      </c>
      <c r="M326">
        <v>1.6086709599991427</v>
      </c>
      <c r="N326">
        <v>8.0783943936650129E-2</v>
      </c>
      <c r="O326">
        <v>7.93416413960117E-2</v>
      </c>
      <c r="P326">
        <v>7.7910054327443398E-2</v>
      </c>
      <c r="Q326">
        <v>7.648918273094521E-2</v>
      </c>
      <c r="R326">
        <v>7.5079026606517149E-2</v>
      </c>
      <c r="S326">
        <v>3.6150959570523877</v>
      </c>
    </row>
    <row r="327" spans="1:19" x14ac:dyDescent="0.25">
      <c r="A327" s="78" t="str">
        <f t="shared" si="5"/>
        <v>53126</v>
      </c>
      <c r="B327" s="55">
        <v>53</v>
      </c>
      <c r="C327" s="55">
        <v>32</v>
      </c>
      <c r="D327" s="55">
        <v>12</v>
      </c>
      <c r="E327" s="56">
        <v>6</v>
      </c>
      <c r="F327" s="57">
        <v>5</v>
      </c>
      <c r="G327" s="58">
        <v>458737</v>
      </c>
      <c r="H327">
        <v>3.8411987696654076E-2</v>
      </c>
      <c r="I327">
        <v>3.8287733494355151E-2</v>
      </c>
      <c r="J327">
        <v>3.8167839088628128E-2</v>
      </c>
      <c r="K327">
        <v>3.8054484377758935E-2</v>
      </c>
      <c r="L327">
        <v>3.7945489463461636E-2</v>
      </c>
      <c r="M327">
        <v>1.570211253942891</v>
      </c>
      <c r="N327">
        <v>8.0682395359432529E-2</v>
      </c>
      <c r="O327">
        <v>7.9263281575281702E-2</v>
      </c>
      <c r="P327">
        <v>7.7857247180846537E-2</v>
      </c>
      <c r="Q327">
        <v>7.6459932379555173E-2</v>
      </c>
      <c r="R327">
        <v>7.5077876866265422E-2</v>
      </c>
      <c r="S327">
        <v>3.3739789901403201</v>
      </c>
    </row>
    <row r="328" spans="1:19" x14ac:dyDescent="0.25">
      <c r="A328" s="78" t="str">
        <f t="shared" si="5"/>
        <v>54126</v>
      </c>
      <c r="B328" s="55">
        <v>54</v>
      </c>
      <c r="C328" s="55">
        <v>31</v>
      </c>
      <c r="D328" s="55">
        <v>12</v>
      </c>
      <c r="E328" s="56">
        <v>6</v>
      </c>
      <c r="F328" s="57">
        <v>5</v>
      </c>
      <c r="G328" s="58">
        <v>450627</v>
      </c>
      <c r="H328">
        <v>3.8402048701032115E-2</v>
      </c>
      <c r="I328">
        <v>3.8282215668390934E-2</v>
      </c>
      <c r="J328">
        <v>3.8171259156686128E-2</v>
      </c>
      <c r="K328">
        <v>3.8064740905449521E-2</v>
      </c>
      <c r="L328">
        <v>3.7962660914681097E-2</v>
      </c>
      <c r="M328">
        <v>1.5346661429519315</v>
      </c>
      <c r="N328">
        <v>8.0581057060495703E-2</v>
      </c>
      <c r="O328">
        <v>7.9187443273483385E-2</v>
      </c>
      <c r="P328">
        <v>7.7804925137641548E-2</v>
      </c>
      <c r="Q328">
        <v>7.6435721783204291E-2</v>
      </c>
      <c r="R328">
        <v>7.5077614079937516E-2</v>
      </c>
      <c r="S328">
        <v>3.1385403005146162</v>
      </c>
    </row>
    <row r="329" spans="1:19" x14ac:dyDescent="0.25">
      <c r="A329" s="78" t="str">
        <f t="shared" si="5"/>
        <v>55126</v>
      </c>
      <c r="B329" s="55">
        <v>55</v>
      </c>
      <c r="C329" s="55">
        <v>30</v>
      </c>
      <c r="D329" s="55">
        <v>12</v>
      </c>
      <c r="E329" s="56">
        <v>6</v>
      </c>
      <c r="F329" s="57">
        <v>5</v>
      </c>
      <c r="G329" s="58">
        <v>442289</v>
      </c>
      <c r="H329">
        <v>3.8056564825261312E-2</v>
      </c>
      <c r="I329">
        <v>3.7950299464829557E-2</v>
      </c>
      <c r="J329">
        <v>3.7848556034628944E-2</v>
      </c>
      <c r="K329">
        <v>3.7753595499775035E-2</v>
      </c>
      <c r="L329">
        <v>3.7663156895152268E-2</v>
      </c>
      <c r="M329">
        <v>1.5117287565370154</v>
      </c>
      <c r="N329">
        <v>8.048131425380238E-2</v>
      </c>
      <c r="O329">
        <v>7.9113430358882991E-2</v>
      </c>
      <c r="P329">
        <v>7.7756851289541448E-2</v>
      </c>
      <c r="Q329">
        <v>7.6411577045777765E-2</v>
      </c>
      <c r="R329">
        <v>7.5079868592707488E-2</v>
      </c>
      <c r="S329">
        <v>2.9144269923059358</v>
      </c>
    </row>
    <row r="330" spans="1:19" x14ac:dyDescent="0.25">
      <c r="A330" s="78" t="str">
        <f t="shared" si="5"/>
        <v>18156</v>
      </c>
      <c r="B330" s="55">
        <v>18</v>
      </c>
      <c r="C330" s="55">
        <v>67</v>
      </c>
      <c r="D330" s="55">
        <v>15</v>
      </c>
      <c r="E330" s="56">
        <v>6</v>
      </c>
      <c r="F330" s="57">
        <v>5</v>
      </c>
      <c r="G330" s="58">
        <v>687416</v>
      </c>
      <c r="H330">
        <v>4.1027558276211205E-2</v>
      </c>
      <c r="I330">
        <v>4.065660386141725E-2</v>
      </c>
      <c r="J330">
        <v>4.0290013616209111E-2</v>
      </c>
      <c r="K330">
        <v>3.9926332817391504E-2</v>
      </c>
      <c r="L330">
        <v>3.956701618815972E-2</v>
      </c>
      <c r="M330">
        <v>4.3884867387433522</v>
      </c>
      <c r="N330">
        <v>7.6892303932407743E-2</v>
      </c>
      <c r="O330">
        <v>7.5081173554296082E-2</v>
      </c>
      <c r="P330">
        <v>7.3274407345770246E-2</v>
      </c>
      <c r="Q330">
        <v>7.1474914753220764E-2</v>
      </c>
      <c r="R330">
        <v>6.9682695776647624E-2</v>
      </c>
      <c r="S330">
        <v>28.147097245336159</v>
      </c>
    </row>
    <row r="331" spans="1:19" x14ac:dyDescent="0.25">
      <c r="A331" s="78" t="str">
        <f t="shared" si="5"/>
        <v>19156</v>
      </c>
      <c r="B331" s="55">
        <v>19</v>
      </c>
      <c r="C331" s="55">
        <v>66</v>
      </c>
      <c r="D331" s="55">
        <v>15</v>
      </c>
      <c r="E331" s="56">
        <v>6</v>
      </c>
      <c r="F331" s="57">
        <v>5</v>
      </c>
      <c r="G331" s="58">
        <v>685891</v>
      </c>
      <c r="H331">
        <v>4.1026927019016141E-2</v>
      </c>
      <c r="I331">
        <v>4.0660979660033444E-2</v>
      </c>
      <c r="J331">
        <v>4.0299406173867278E-2</v>
      </c>
      <c r="K331">
        <v>3.9939290645306616E-2</v>
      </c>
      <c r="L331">
        <v>3.9585006947167989E-2</v>
      </c>
      <c r="M331">
        <v>4.2608781861841019</v>
      </c>
      <c r="N331">
        <v>7.686498292002665E-2</v>
      </c>
      <c r="O331">
        <v>7.5065863234828861E-2</v>
      </c>
      <c r="P331">
        <v>7.3271117422447588E-2</v>
      </c>
      <c r="Q331">
        <v>7.1485119355699372E-2</v>
      </c>
      <c r="R331">
        <v>6.9704953119373192E-2</v>
      </c>
      <c r="S331">
        <v>26.456505479733661</v>
      </c>
    </row>
    <row r="332" spans="1:19" x14ac:dyDescent="0.25">
      <c r="A332" s="78" t="str">
        <f t="shared" si="5"/>
        <v>20156</v>
      </c>
      <c r="B332" s="55">
        <v>20</v>
      </c>
      <c r="C332" s="55">
        <v>65</v>
      </c>
      <c r="D332" s="55">
        <v>15</v>
      </c>
      <c r="E332" s="56">
        <v>6</v>
      </c>
      <c r="F332" s="57">
        <v>5</v>
      </c>
      <c r="G332" s="58">
        <v>684310</v>
      </c>
      <c r="H332">
        <v>4.1026727652672033E-2</v>
      </c>
      <c r="I332">
        <v>4.0665780128888954E-2</v>
      </c>
      <c r="J332">
        <v>4.0307755257120312E-2</v>
      </c>
      <c r="K332">
        <v>3.9954114363373323E-2</v>
      </c>
      <c r="L332">
        <v>3.9604857447647995E-2</v>
      </c>
      <c r="M332">
        <v>4.1359018573453552</v>
      </c>
      <c r="N332">
        <v>7.6836521459572413E-2</v>
      </c>
      <c r="O332">
        <v>7.5049319752743635E-2</v>
      </c>
      <c r="P332">
        <v>7.3267963349943732E-2</v>
      </c>
      <c r="Q332">
        <v>7.1493913577179935E-2</v>
      </c>
      <c r="R332">
        <v>6.9727170434452215E-2</v>
      </c>
      <c r="S332">
        <v>24.864200435475151</v>
      </c>
    </row>
    <row r="333" spans="1:19" x14ac:dyDescent="0.25">
      <c r="A333" s="78" t="str">
        <f t="shared" si="5"/>
        <v>21156</v>
      </c>
      <c r="B333" s="55">
        <v>21</v>
      </c>
      <c r="C333" s="55">
        <v>64</v>
      </c>
      <c r="D333" s="55">
        <v>15</v>
      </c>
      <c r="E333" s="56">
        <v>6</v>
      </c>
      <c r="F333" s="57">
        <v>5</v>
      </c>
      <c r="G333" s="58">
        <v>682659</v>
      </c>
      <c r="H333">
        <v>4.1026339651275383E-2</v>
      </c>
      <c r="I333">
        <v>4.0668913762215105E-2</v>
      </c>
      <c r="J333">
        <v>4.0317347313959091E-2</v>
      </c>
      <c r="K333">
        <v>3.9968710586105217E-2</v>
      </c>
      <c r="L333">
        <v>3.9624468438854539E-2</v>
      </c>
      <c r="M333">
        <v>4.0134913624518243</v>
      </c>
      <c r="N333">
        <v>7.6807014922530864E-2</v>
      </c>
      <c r="O333">
        <v>7.5033069219039086E-2</v>
      </c>
      <c r="P333">
        <v>7.326498295635156E-2</v>
      </c>
      <c r="Q333">
        <v>7.1504220994669368E-2</v>
      </c>
      <c r="R333">
        <v>6.9750783333992525E-2</v>
      </c>
      <c r="S333">
        <v>23.313546001737325</v>
      </c>
    </row>
    <row r="334" spans="1:19" x14ac:dyDescent="0.25">
      <c r="A334" s="78" t="str">
        <f t="shared" si="5"/>
        <v>22156</v>
      </c>
      <c r="B334" s="55">
        <v>22</v>
      </c>
      <c r="C334" s="55">
        <v>63</v>
      </c>
      <c r="D334" s="55">
        <v>15</v>
      </c>
      <c r="E334" s="56">
        <v>6</v>
      </c>
      <c r="F334" s="57">
        <v>5</v>
      </c>
      <c r="G334" s="58">
        <v>680917</v>
      </c>
      <c r="H334">
        <v>4.1025558181099896E-2</v>
      </c>
      <c r="I334">
        <v>4.0673092315216097E-2</v>
      </c>
      <c r="J334">
        <v>4.0326500880430362E-2</v>
      </c>
      <c r="K334">
        <v>3.9982846661193658E-2</v>
      </c>
      <c r="L334">
        <v>3.9643598265280494E-2</v>
      </c>
      <c r="M334">
        <v>3.893580274835259</v>
      </c>
      <c r="N334">
        <v>7.6775877236138906E-2</v>
      </c>
      <c r="O334">
        <v>7.5015016514494423E-2</v>
      </c>
      <c r="P334">
        <v>7.3261498831722519E-2</v>
      </c>
      <c r="Q334">
        <v>7.1513855580048663E-2</v>
      </c>
      <c r="R334">
        <v>6.9775023975021916E-2</v>
      </c>
      <c r="S334">
        <v>21.911180070405056</v>
      </c>
    </row>
    <row r="335" spans="1:19" x14ac:dyDescent="0.25">
      <c r="A335" s="78" t="str">
        <f t="shared" si="5"/>
        <v>23156</v>
      </c>
      <c r="B335" s="55">
        <v>23</v>
      </c>
      <c r="C335" s="55">
        <v>62</v>
      </c>
      <c r="D335" s="55">
        <v>15</v>
      </c>
      <c r="E335" s="56">
        <v>6</v>
      </c>
      <c r="F335" s="57">
        <v>5</v>
      </c>
      <c r="G335" s="58">
        <v>679074</v>
      </c>
      <c r="H335">
        <v>4.1023511428798627E-2</v>
      </c>
      <c r="I335">
        <v>4.067745194190913E-2</v>
      </c>
      <c r="J335">
        <v>4.0335810235703325E-2</v>
      </c>
      <c r="K335">
        <v>3.9998586310181217E-2</v>
      </c>
      <c r="L335">
        <v>3.9664307571781576E-2</v>
      </c>
      <c r="M335">
        <v>3.7896193934681639</v>
      </c>
      <c r="N335">
        <v>7.6742740850039903E-2</v>
      </c>
      <c r="O335">
        <v>7.4996244886418859E-2</v>
      </c>
      <c r="P335">
        <v>7.3255639297042735E-2</v>
      </c>
      <c r="Q335">
        <v>7.1523869269034007E-2</v>
      </c>
      <c r="R335">
        <v>6.9797989615270201E-2</v>
      </c>
      <c r="S335">
        <v>20.547025802784379</v>
      </c>
    </row>
    <row r="336" spans="1:19" x14ac:dyDescent="0.25">
      <c r="A336" s="78" t="str">
        <f t="shared" si="5"/>
        <v>24156</v>
      </c>
      <c r="B336" s="55">
        <v>24</v>
      </c>
      <c r="C336" s="55">
        <v>61</v>
      </c>
      <c r="D336" s="55">
        <v>15</v>
      </c>
      <c r="E336" s="56">
        <v>6</v>
      </c>
      <c r="F336" s="57">
        <v>5</v>
      </c>
      <c r="G336" s="58">
        <v>677114</v>
      </c>
      <c r="H336">
        <v>4.1022634297917339E-2</v>
      </c>
      <c r="I336">
        <v>4.0682957374976743E-2</v>
      </c>
      <c r="J336">
        <v>4.0346234164409536E-2</v>
      </c>
      <c r="K336">
        <v>4.0013941522402431E-2</v>
      </c>
      <c r="L336">
        <v>3.9684602592768722E-2</v>
      </c>
      <c r="M336">
        <v>3.6738407417362513</v>
      </c>
      <c r="N336">
        <v>7.6709387193293885E-2</v>
      </c>
      <c r="O336">
        <v>7.4975558030110148E-2</v>
      </c>
      <c r="P336">
        <v>7.3250590004046587E-2</v>
      </c>
      <c r="Q336">
        <v>7.1533006258916523E-2</v>
      </c>
      <c r="R336">
        <v>6.9821329938533239E-2</v>
      </c>
      <c r="S336">
        <v>19.266364304976712</v>
      </c>
    </row>
    <row r="337" spans="1:19" x14ac:dyDescent="0.25">
      <c r="A337" s="78" t="str">
        <f t="shared" si="5"/>
        <v>25156</v>
      </c>
      <c r="B337" s="55">
        <v>25</v>
      </c>
      <c r="C337" s="55">
        <v>60</v>
      </c>
      <c r="D337" s="55">
        <v>15</v>
      </c>
      <c r="E337" s="56">
        <v>6</v>
      </c>
      <c r="F337" s="57">
        <v>5</v>
      </c>
      <c r="G337" s="58">
        <v>675023</v>
      </c>
      <c r="H337">
        <v>4.0662318172862255E-2</v>
      </c>
      <c r="I337">
        <v>4.0334921921178983E-2</v>
      </c>
      <c r="J337">
        <v>4.0010488531501888E-2</v>
      </c>
      <c r="K337">
        <v>3.9690499434834076E-2</v>
      </c>
      <c r="L337">
        <v>3.9374954631175532E-2</v>
      </c>
      <c r="M337">
        <v>3.6299370539966787</v>
      </c>
      <c r="N337">
        <v>7.667294299601643E-2</v>
      </c>
      <c r="O337">
        <v>7.4954483032430005E-2</v>
      </c>
      <c r="P337">
        <v>7.3243430223859041E-2</v>
      </c>
      <c r="Q337">
        <v>7.1541266001306628E-2</v>
      </c>
      <c r="R337">
        <v>6.9845027502766568E-2</v>
      </c>
      <c r="S337">
        <v>18.106591923534456</v>
      </c>
    </row>
    <row r="338" spans="1:19" x14ac:dyDescent="0.25">
      <c r="A338" s="78" t="str">
        <f t="shared" si="5"/>
        <v>26156</v>
      </c>
      <c r="B338" s="55">
        <v>26</v>
      </c>
      <c r="C338" s="55">
        <v>59</v>
      </c>
      <c r="D338" s="55">
        <v>15</v>
      </c>
      <c r="E338" s="56">
        <v>6</v>
      </c>
      <c r="F338" s="57">
        <v>5</v>
      </c>
      <c r="G338" s="58">
        <v>672801</v>
      </c>
      <c r="H338">
        <v>4.0616764838340015E-2</v>
      </c>
      <c r="I338">
        <v>4.0300177912934138E-2</v>
      </c>
      <c r="J338">
        <v>3.9986563634715165E-2</v>
      </c>
      <c r="K338">
        <v>3.9678894650870017E-2</v>
      </c>
      <c r="L338">
        <v>3.9374198314211781E-2</v>
      </c>
      <c r="M338">
        <v>3.5504703471011489</v>
      </c>
      <c r="N338">
        <v>7.7590550549122256E-2</v>
      </c>
      <c r="O338">
        <v>7.5836688708845551E-2</v>
      </c>
      <c r="P338">
        <v>7.4090258486536137E-2</v>
      </c>
      <c r="Q338">
        <v>7.2351259882193986E-2</v>
      </c>
      <c r="R338">
        <v>7.0619692895819125E-2</v>
      </c>
      <c r="S338">
        <v>16.254732082740663</v>
      </c>
    </row>
    <row r="339" spans="1:19" x14ac:dyDescent="0.25">
      <c r="A339" s="78" t="str">
        <f t="shared" si="5"/>
        <v>27156</v>
      </c>
      <c r="B339" s="55">
        <v>27</v>
      </c>
      <c r="C339" s="55">
        <v>58</v>
      </c>
      <c r="D339" s="55">
        <v>15</v>
      </c>
      <c r="E339" s="56">
        <v>6</v>
      </c>
      <c r="F339" s="57">
        <v>5</v>
      </c>
      <c r="G339" s="58">
        <v>670433</v>
      </c>
      <c r="H339">
        <v>4.0615542492687562E-2</v>
      </c>
      <c r="I339">
        <v>4.0303803661215963E-2</v>
      </c>
      <c r="J339">
        <v>3.9996539549813331E-2</v>
      </c>
      <c r="K339">
        <v>3.9693750158479667E-2</v>
      </c>
      <c r="L339">
        <v>3.9395435487214976E-2</v>
      </c>
      <c r="M339">
        <v>3.438036313844933</v>
      </c>
      <c r="N339">
        <v>7.7549881941968851E-2</v>
      </c>
      <c r="O339">
        <v>7.5810707408495701E-2</v>
      </c>
      <c r="P339">
        <v>7.4080482315160498E-2</v>
      </c>
      <c r="Q339">
        <v>7.2357715088606916E-2</v>
      </c>
      <c r="R339">
        <v>7.0642405728834942E-2</v>
      </c>
      <c r="S339">
        <v>15.28452955030555</v>
      </c>
    </row>
    <row r="340" spans="1:19" x14ac:dyDescent="0.25">
      <c r="A340" s="78" t="str">
        <f t="shared" si="5"/>
        <v>28156</v>
      </c>
      <c r="B340" s="55">
        <v>28</v>
      </c>
      <c r="C340" s="55">
        <v>57</v>
      </c>
      <c r="D340" s="55">
        <v>15</v>
      </c>
      <c r="E340" s="56">
        <v>6</v>
      </c>
      <c r="F340" s="57">
        <v>5</v>
      </c>
      <c r="G340" s="58">
        <v>667913</v>
      </c>
      <c r="H340">
        <v>4.061307385842168E-2</v>
      </c>
      <c r="I340">
        <v>4.0307644857938085E-2</v>
      </c>
      <c r="J340">
        <v>4.0006707460402774E-2</v>
      </c>
      <c r="K340">
        <v>3.9708764464832992E-2</v>
      </c>
      <c r="L340">
        <v>3.9416810273194262E-2</v>
      </c>
      <c r="M340">
        <v>3.3278450935975195</v>
      </c>
      <c r="N340">
        <v>7.7505603274677995E-2</v>
      </c>
      <c r="O340">
        <v>7.5783822144500856E-2</v>
      </c>
      <c r="P340">
        <v>7.4069527019237538E-2</v>
      </c>
      <c r="Q340">
        <v>7.2362717898888027E-2</v>
      </c>
      <c r="R340">
        <v>7.0666389185417858E-2</v>
      </c>
      <c r="S340">
        <v>14.365233196539069</v>
      </c>
    </row>
    <row r="341" spans="1:19" x14ac:dyDescent="0.25">
      <c r="A341" s="78" t="str">
        <f t="shared" si="5"/>
        <v>29156</v>
      </c>
      <c r="B341" s="55">
        <v>29</v>
      </c>
      <c r="C341" s="55">
        <v>56</v>
      </c>
      <c r="D341" s="55">
        <v>15</v>
      </c>
      <c r="E341" s="56">
        <v>6</v>
      </c>
      <c r="F341" s="57">
        <v>5</v>
      </c>
      <c r="G341" s="58">
        <v>665231</v>
      </c>
      <c r="H341">
        <v>4.0611456772158841E-2</v>
      </c>
      <c r="I341">
        <v>4.0310809327887609E-2</v>
      </c>
      <c r="J341">
        <v>4.0016174832501791E-2</v>
      </c>
      <c r="K341">
        <v>3.9724546811558695E-2</v>
      </c>
      <c r="L341">
        <v>3.9438931739501012E-2</v>
      </c>
      <c r="M341">
        <v>3.2198379209627932</v>
      </c>
      <c r="N341">
        <v>7.7460310779263145E-2</v>
      </c>
      <c r="O341">
        <v>7.5754136533023861E-2</v>
      </c>
      <c r="P341">
        <v>7.4056981710112726E-2</v>
      </c>
      <c r="Q341">
        <v>7.2368846310529727E-2</v>
      </c>
      <c r="R341">
        <v>7.068822709705351E-2</v>
      </c>
      <c r="S341">
        <v>13.477821989654721</v>
      </c>
    </row>
    <row r="342" spans="1:19" x14ac:dyDescent="0.25">
      <c r="A342" s="78" t="str">
        <f t="shared" si="5"/>
        <v>30156</v>
      </c>
      <c r="B342" s="55">
        <v>30</v>
      </c>
      <c r="C342" s="55">
        <v>55</v>
      </c>
      <c r="D342" s="55">
        <v>15</v>
      </c>
      <c r="E342" s="56">
        <v>6</v>
      </c>
      <c r="F342" s="57">
        <v>5</v>
      </c>
      <c r="G342" s="58">
        <v>662383</v>
      </c>
      <c r="H342">
        <v>4.0607926229990807E-2</v>
      </c>
      <c r="I342">
        <v>4.0315044317260559E-2</v>
      </c>
      <c r="J342">
        <v>4.0025181805692478E-2</v>
      </c>
      <c r="K342">
        <v>3.9741358096448728E-2</v>
      </c>
      <c r="L342">
        <v>3.9460553788367152E-2</v>
      </c>
      <c r="M342">
        <v>3.1008540376187192</v>
      </c>
      <c r="N342">
        <v>7.741291669623164E-2</v>
      </c>
      <c r="O342">
        <v>7.572356174599891E-2</v>
      </c>
      <c r="P342">
        <v>7.4044774699833782E-2</v>
      </c>
      <c r="Q342">
        <v>7.2373536156574061E-2</v>
      </c>
      <c r="R342">
        <v>7.0709846116219777E-2</v>
      </c>
      <c r="S342">
        <v>12.669358966036267</v>
      </c>
    </row>
    <row r="343" spans="1:19" x14ac:dyDescent="0.25">
      <c r="A343" s="78" t="str">
        <f t="shared" si="5"/>
        <v>31156</v>
      </c>
      <c r="B343" s="55">
        <v>31</v>
      </c>
      <c r="C343" s="55">
        <v>54</v>
      </c>
      <c r="D343" s="55">
        <v>15</v>
      </c>
      <c r="E343" s="56">
        <v>6</v>
      </c>
      <c r="F343" s="57">
        <v>5</v>
      </c>
      <c r="G343" s="58">
        <v>659363</v>
      </c>
      <c r="H343">
        <v>4.0605857471529339E-2</v>
      </c>
      <c r="I343">
        <v>4.0317700568579071E-2</v>
      </c>
      <c r="J343">
        <v>4.0035610126743539E-2</v>
      </c>
      <c r="K343">
        <v>3.9756552915465378E-2</v>
      </c>
      <c r="L343">
        <v>3.9483562165301966E-2</v>
      </c>
      <c r="M343">
        <v>3.0021763429249138</v>
      </c>
      <c r="N343">
        <v>7.7362545365754529E-2</v>
      </c>
      <c r="O343">
        <v>7.5692751943921638E-2</v>
      </c>
      <c r="P343">
        <v>7.4030541598482172E-2</v>
      </c>
      <c r="Q343">
        <v>7.2375914329436131E-2</v>
      </c>
      <c r="R343">
        <v>7.0731903367340906E-2</v>
      </c>
      <c r="S343">
        <v>11.972981498810215</v>
      </c>
    </row>
    <row r="344" spans="1:19" x14ac:dyDescent="0.25">
      <c r="A344" s="78" t="str">
        <f t="shared" si="5"/>
        <v>32156</v>
      </c>
      <c r="B344" s="55">
        <v>32</v>
      </c>
      <c r="C344" s="55">
        <v>53</v>
      </c>
      <c r="D344" s="55">
        <v>15</v>
      </c>
      <c r="E344" s="56">
        <v>6</v>
      </c>
      <c r="F344" s="57">
        <v>5</v>
      </c>
      <c r="G344" s="58">
        <v>656162</v>
      </c>
      <c r="H344">
        <v>4.0602777972512882E-2</v>
      </c>
      <c r="I344">
        <v>4.0320835403452195E-2</v>
      </c>
      <c r="J344">
        <v>4.0043464876051954E-2</v>
      </c>
      <c r="K344">
        <v>3.9772190404198965E-2</v>
      </c>
      <c r="L344">
        <v>3.9505487974006416E-2</v>
      </c>
      <c r="M344">
        <v>2.919280604484868</v>
      </c>
      <c r="N344">
        <v>7.7311700464214636E-2</v>
      </c>
      <c r="O344">
        <v>7.5658145397020857E-2</v>
      </c>
      <c r="P344">
        <v>7.4015258427034783E-2</v>
      </c>
      <c r="Q344">
        <v>7.2379991526482793E-2</v>
      </c>
      <c r="R344">
        <v>7.0753868709251683E-2</v>
      </c>
      <c r="S344">
        <v>11.323203721032305</v>
      </c>
    </row>
    <row r="345" spans="1:19" x14ac:dyDescent="0.25">
      <c r="A345" s="78" t="str">
        <f t="shared" si="5"/>
        <v>33156</v>
      </c>
      <c r="B345" s="55">
        <v>33</v>
      </c>
      <c r="C345" s="55">
        <v>52</v>
      </c>
      <c r="D345" s="55">
        <v>15</v>
      </c>
      <c r="E345" s="56">
        <v>6</v>
      </c>
      <c r="F345" s="57">
        <v>5</v>
      </c>
      <c r="G345" s="58">
        <v>652773</v>
      </c>
      <c r="H345">
        <v>4.0599105661539313E-2</v>
      </c>
      <c r="I345">
        <v>4.032335896245709E-2</v>
      </c>
      <c r="J345">
        <v>4.0053739967798915E-2</v>
      </c>
      <c r="K345">
        <v>3.9788716751458779E-2</v>
      </c>
      <c r="L345">
        <v>3.9528289313436674E-2</v>
      </c>
      <c r="M345">
        <v>2.8246480782752963</v>
      </c>
      <c r="N345">
        <v>7.7258097378414853E-2</v>
      </c>
      <c r="O345">
        <v>7.5623532223299678E-2</v>
      </c>
      <c r="P345">
        <v>7.3998158624820579E-2</v>
      </c>
      <c r="Q345">
        <v>7.2381976582977542E-2</v>
      </c>
      <c r="R345">
        <v>7.0774986097770581E-2</v>
      </c>
      <c r="S345">
        <v>10.688121291781369</v>
      </c>
    </row>
    <row r="346" spans="1:19" x14ac:dyDescent="0.25">
      <c r="A346" s="78" t="str">
        <f t="shared" si="5"/>
        <v>34156</v>
      </c>
      <c r="B346" s="55">
        <v>34</v>
      </c>
      <c r="C346" s="55">
        <v>51</v>
      </c>
      <c r="D346" s="55">
        <v>15</v>
      </c>
      <c r="E346" s="56">
        <v>6</v>
      </c>
      <c r="F346" s="57">
        <v>5</v>
      </c>
      <c r="G346" s="58">
        <v>649188</v>
      </c>
      <c r="H346">
        <v>4.0025385558574711E-2</v>
      </c>
      <c r="I346">
        <v>3.9765060352317048E-2</v>
      </c>
      <c r="J346">
        <v>3.9509356303566917E-2</v>
      </c>
      <c r="K346">
        <v>3.9259813798160161E-2</v>
      </c>
      <c r="L346">
        <v>3.9013352064425098E-2</v>
      </c>
      <c r="M346">
        <v>2.7629346198635836</v>
      </c>
      <c r="N346">
        <v>7.7202597706673565E-2</v>
      </c>
      <c r="O346">
        <v>7.5586732964873046E-2</v>
      </c>
      <c r="P346">
        <v>7.3980110538087576E-2</v>
      </c>
      <c r="Q346">
        <v>7.2382730426317182E-2</v>
      </c>
      <c r="R346">
        <v>7.0794592629561851E-2</v>
      </c>
      <c r="S346">
        <v>10.114866571778899</v>
      </c>
    </row>
    <row r="347" spans="1:19" x14ac:dyDescent="0.25">
      <c r="A347" s="78" t="str">
        <f t="shared" si="5"/>
        <v>35156</v>
      </c>
      <c r="B347" s="55">
        <v>35</v>
      </c>
      <c r="C347" s="55">
        <v>50</v>
      </c>
      <c r="D347" s="55">
        <v>15</v>
      </c>
      <c r="E347" s="56">
        <v>6</v>
      </c>
      <c r="F347" s="57">
        <v>5</v>
      </c>
      <c r="G347" s="58">
        <v>645405</v>
      </c>
      <c r="H347">
        <v>4.0125192708454382E-2</v>
      </c>
      <c r="I347">
        <v>3.9875736940370776E-2</v>
      </c>
      <c r="J347">
        <v>3.9634028245830136E-2</v>
      </c>
      <c r="K347">
        <v>3.939541838070669E-2</v>
      </c>
      <c r="L347">
        <v>3.9161456759709022E-2</v>
      </c>
      <c r="M347">
        <v>2.7082080244187758</v>
      </c>
      <c r="N347">
        <v>7.816952146326725E-2</v>
      </c>
      <c r="O347">
        <v>7.6519394798614818E-2</v>
      </c>
      <c r="P347">
        <v>7.4880114036922546E-2</v>
      </c>
      <c r="Q347">
        <v>7.3248580348773254E-2</v>
      </c>
      <c r="R347">
        <v>7.1627892563584108E-2</v>
      </c>
      <c r="S347">
        <v>9.3668084381125034</v>
      </c>
    </row>
    <row r="348" spans="1:19" x14ac:dyDescent="0.25">
      <c r="A348" s="78" t="str">
        <f t="shared" si="5"/>
        <v>36156</v>
      </c>
      <c r="B348" s="55">
        <v>36</v>
      </c>
      <c r="C348" s="55">
        <v>49</v>
      </c>
      <c r="D348" s="55">
        <v>15</v>
      </c>
      <c r="E348" s="56">
        <v>6</v>
      </c>
      <c r="F348" s="57">
        <v>5</v>
      </c>
      <c r="G348" s="58">
        <v>641416</v>
      </c>
      <c r="H348">
        <v>4.0120608154458261E-2</v>
      </c>
      <c r="I348">
        <v>3.9878955311373587E-2</v>
      </c>
      <c r="J348">
        <v>3.9641979620090549E-2</v>
      </c>
      <c r="K348">
        <v>3.9409681080609153E-2</v>
      </c>
      <c r="L348">
        <v>3.9183618743529942E-2</v>
      </c>
      <c r="M348">
        <v>2.6173996283223366</v>
      </c>
      <c r="N348">
        <v>7.8106876036768649E-2</v>
      </c>
      <c r="O348">
        <v>7.6477668159197779E-2</v>
      </c>
      <c r="P348">
        <v>7.4857814585230179E-2</v>
      </c>
      <c r="Q348">
        <v>7.3247315314865863E-2</v>
      </c>
      <c r="R348">
        <v>7.1644611297504268E-2</v>
      </c>
      <c r="S348">
        <v>8.7788611447173128</v>
      </c>
    </row>
    <row r="349" spans="1:19" x14ac:dyDescent="0.25">
      <c r="A349" s="78" t="str">
        <f t="shared" si="5"/>
        <v>37156</v>
      </c>
      <c r="B349" s="55">
        <v>37</v>
      </c>
      <c r="C349" s="55">
        <v>48</v>
      </c>
      <c r="D349" s="55">
        <v>15</v>
      </c>
      <c r="E349" s="56">
        <v>6</v>
      </c>
      <c r="F349" s="57">
        <v>5</v>
      </c>
      <c r="G349" s="58">
        <v>637204</v>
      </c>
      <c r="H349">
        <v>4.0115881256238189E-2</v>
      </c>
      <c r="I349">
        <v>3.9880477837552809E-2</v>
      </c>
      <c r="J349">
        <v>3.9649782487241138E-2</v>
      </c>
      <c r="K349">
        <v>3.9425364561427735E-2</v>
      </c>
      <c r="L349">
        <v>3.9205654703988048E-2</v>
      </c>
      <c r="M349">
        <v>2.5343845926893116</v>
      </c>
      <c r="N349">
        <v>7.8042510718702329E-2</v>
      </c>
      <c r="O349">
        <v>7.6433920691018883E-2</v>
      </c>
      <c r="P349">
        <v>7.4833177443958288E-2</v>
      </c>
      <c r="Q349">
        <v>7.3241850333645109E-2</v>
      </c>
      <c r="R349">
        <v>7.1661508716203914E-2</v>
      </c>
      <c r="S349">
        <v>8.3194455778683114</v>
      </c>
    </row>
    <row r="350" spans="1:19" x14ac:dyDescent="0.25">
      <c r="A350" s="78" t="str">
        <f t="shared" si="5"/>
        <v>38156</v>
      </c>
      <c r="B350" s="55">
        <v>38</v>
      </c>
      <c r="C350" s="55">
        <v>47</v>
      </c>
      <c r="D350" s="55">
        <v>15</v>
      </c>
      <c r="E350" s="56">
        <v>6</v>
      </c>
      <c r="F350" s="57">
        <v>5</v>
      </c>
      <c r="G350" s="58">
        <v>632760</v>
      </c>
      <c r="H350">
        <v>4.0111574688665531E-2</v>
      </c>
      <c r="I350">
        <v>3.9882419874834062E-2</v>
      </c>
      <c r="J350">
        <v>3.9658006195081863E-2</v>
      </c>
      <c r="K350">
        <v>3.9439914027435366E-2</v>
      </c>
      <c r="L350">
        <v>3.9224982615841709E-2</v>
      </c>
      <c r="M350">
        <v>2.4468613692395222</v>
      </c>
      <c r="N350">
        <v>7.7975851823756243E-2</v>
      </c>
      <c r="O350">
        <v>7.6387571907200205E-2</v>
      </c>
      <c r="P350">
        <v>7.4807193880776279E-2</v>
      </c>
      <c r="Q350">
        <v>7.3236298122510909E-2</v>
      </c>
      <c r="R350">
        <v>7.1674884632404068E-2</v>
      </c>
      <c r="S350">
        <v>7.8919021429926035</v>
      </c>
    </row>
    <row r="351" spans="1:19" x14ac:dyDescent="0.25">
      <c r="A351" s="78" t="str">
        <f t="shared" si="5"/>
        <v>39156</v>
      </c>
      <c r="B351" s="55">
        <v>39</v>
      </c>
      <c r="C351" s="55">
        <v>46</v>
      </c>
      <c r="D351" s="55">
        <v>15</v>
      </c>
      <c r="E351" s="56">
        <v>6</v>
      </c>
      <c r="F351" s="57">
        <v>5</v>
      </c>
      <c r="G351" s="58">
        <v>628069</v>
      </c>
      <c r="H351">
        <v>4.0105466119168438E-2</v>
      </c>
      <c r="I351">
        <v>3.9882560674066064E-2</v>
      </c>
      <c r="J351">
        <v>3.966602395596662E-2</v>
      </c>
      <c r="K351">
        <v>3.9452671601368637E-2</v>
      </c>
      <c r="L351">
        <v>3.924409579202285E-2</v>
      </c>
      <c r="M351">
        <v>2.3610112901607945</v>
      </c>
      <c r="N351">
        <v>7.7907045245028811E-2</v>
      </c>
      <c r="O351">
        <v>7.633874622055857E-2</v>
      </c>
      <c r="P351">
        <v>7.4778408104841987E-2</v>
      </c>
      <c r="Q351">
        <v>7.3227623079629781E-2</v>
      </c>
      <c r="R351">
        <v>7.1686391144921979E-2</v>
      </c>
      <c r="S351">
        <v>7.485080460904773</v>
      </c>
    </row>
    <row r="352" spans="1:19" x14ac:dyDescent="0.25">
      <c r="A352" s="78" t="str">
        <f t="shared" si="5"/>
        <v>40156</v>
      </c>
      <c r="B352" s="55">
        <v>40</v>
      </c>
      <c r="C352" s="55">
        <v>45</v>
      </c>
      <c r="D352" s="55">
        <v>15</v>
      </c>
      <c r="E352" s="56">
        <v>6</v>
      </c>
      <c r="F352" s="57">
        <v>5</v>
      </c>
      <c r="G352" s="58">
        <v>623135</v>
      </c>
      <c r="H352">
        <v>4.009885498327008E-2</v>
      </c>
      <c r="I352">
        <v>3.9883813298883866E-2</v>
      </c>
      <c r="J352">
        <v>3.9671981191876558E-2</v>
      </c>
      <c r="K352">
        <v>3.9464963450937598E-2</v>
      </c>
      <c r="L352">
        <v>3.9262760076066987E-2</v>
      </c>
      <c r="M352">
        <v>2.2812263795164771</v>
      </c>
      <c r="N352">
        <v>7.7835461015670765E-2</v>
      </c>
      <c r="O352">
        <v>7.6286839930352165E-2</v>
      </c>
      <c r="P352">
        <v>7.4747847577170276E-2</v>
      </c>
      <c r="Q352">
        <v>7.3216879167435633E-2</v>
      </c>
      <c r="R352">
        <v>7.1693934701148224E-2</v>
      </c>
      <c r="S352">
        <v>7.1022378778274371</v>
      </c>
    </row>
    <row r="353" spans="1:19" x14ac:dyDescent="0.25">
      <c r="A353" s="78" t="str">
        <f t="shared" si="5"/>
        <v>41156</v>
      </c>
      <c r="B353" s="55">
        <v>41</v>
      </c>
      <c r="C353" s="55">
        <v>44</v>
      </c>
      <c r="D353" s="55">
        <v>15</v>
      </c>
      <c r="E353" s="56">
        <v>6</v>
      </c>
      <c r="F353" s="57">
        <v>5</v>
      </c>
      <c r="G353" s="58">
        <v>617933</v>
      </c>
      <c r="H353">
        <v>4.009334345309281E-2</v>
      </c>
      <c r="I353">
        <v>3.9882964657980718E-2</v>
      </c>
      <c r="J353">
        <v>3.9677440758140448E-2</v>
      </c>
      <c r="K353">
        <v>3.947677175357199E-2</v>
      </c>
      <c r="L353">
        <v>3.9279339345851413E-2</v>
      </c>
      <c r="M353">
        <v>2.1844293798842269</v>
      </c>
      <c r="N353">
        <v>7.7760857568700811E-2</v>
      </c>
      <c r="O353">
        <v>7.623318385650224E-2</v>
      </c>
      <c r="P353">
        <v>7.4713601636423363E-2</v>
      </c>
      <c r="Q353">
        <v>7.320211090846418E-2</v>
      </c>
      <c r="R353">
        <v>7.1698711672624704E-2</v>
      </c>
      <c r="S353">
        <v>6.7095575086619421</v>
      </c>
    </row>
    <row r="354" spans="1:19" x14ac:dyDescent="0.25">
      <c r="A354" s="78" t="str">
        <f t="shared" si="5"/>
        <v>42156</v>
      </c>
      <c r="B354" s="55">
        <v>42</v>
      </c>
      <c r="C354" s="55">
        <v>43</v>
      </c>
      <c r="D354" s="55">
        <v>15</v>
      </c>
      <c r="E354" s="56">
        <v>6</v>
      </c>
      <c r="F354" s="57">
        <v>5</v>
      </c>
      <c r="G354" s="58">
        <v>612464</v>
      </c>
      <c r="H354">
        <v>4.0085621358969668E-2</v>
      </c>
      <c r="I354">
        <v>3.9881527730609476E-2</v>
      </c>
      <c r="J354">
        <v>3.9680699600303036E-2</v>
      </c>
      <c r="K354">
        <v>3.9486402466104131E-2</v>
      </c>
      <c r="L354">
        <v>3.9293738080932103E-2</v>
      </c>
      <c r="M354">
        <v>2.0887790955876588</v>
      </c>
      <c r="N354">
        <v>7.7684565949998688E-2</v>
      </c>
      <c r="O354">
        <v>7.6175905849160119E-2</v>
      </c>
      <c r="P354">
        <v>7.4677042242482825E-2</v>
      </c>
      <c r="Q354">
        <v>7.3184709631913064E-2</v>
      </c>
      <c r="R354">
        <v>7.1698908017450824E-2</v>
      </c>
      <c r="S354">
        <v>6.3479812691031636</v>
      </c>
    </row>
    <row r="355" spans="1:19" x14ac:dyDescent="0.25">
      <c r="A355" s="78" t="str">
        <f t="shared" si="5"/>
        <v>43156</v>
      </c>
      <c r="B355" s="55">
        <v>43</v>
      </c>
      <c r="C355" s="55">
        <v>42</v>
      </c>
      <c r="D355" s="55">
        <v>15</v>
      </c>
      <c r="E355" s="56">
        <v>6</v>
      </c>
      <c r="F355" s="57">
        <v>5</v>
      </c>
      <c r="G355" s="58">
        <v>606717</v>
      </c>
      <c r="H355">
        <v>4.0076345314207451E-2</v>
      </c>
      <c r="I355">
        <v>3.9878559526105251E-2</v>
      </c>
      <c r="J355">
        <v>3.9684070167804758E-2</v>
      </c>
      <c r="K355">
        <v>3.9492877239305967E-2</v>
      </c>
      <c r="L355">
        <v>3.9306628955509737E-2</v>
      </c>
      <c r="M355">
        <v>2.0023520026635153</v>
      </c>
      <c r="N355">
        <v>7.7604550391698265E-2</v>
      </c>
      <c r="O355">
        <v>7.6116212336229241E-2</v>
      </c>
      <c r="P355">
        <v>7.4636115355264487E-2</v>
      </c>
      <c r="Q355">
        <v>7.3162611233903121E-2</v>
      </c>
      <c r="R355">
        <v>7.1695699972145172E-2</v>
      </c>
      <c r="S355">
        <v>6.0068532775577408</v>
      </c>
    </row>
    <row r="356" spans="1:19" x14ac:dyDescent="0.25">
      <c r="A356" s="78" t="str">
        <f t="shared" si="5"/>
        <v>44156</v>
      </c>
      <c r="B356" s="55">
        <v>44</v>
      </c>
      <c r="C356" s="55">
        <v>41</v>
      </c>
      <c r="D356" s="55">
        <v>15</v>
      </c>
      <c r="E356" s="56">
        <v>6</v>
      </c>
      <c r="F356" s="57">
        <v>5</v>
      </c>
      <c r="G356" s="58">
        <v>600687</v>
      </c>
      <c r="H356">
        <v>3.9895985762968066E-2</v>
      </c>
      <c r="I356">
        <v>3.970786782467408E-2</v>
      </c>
      <c r="J356">
        <v>3.9521414646895972E-2</v>
      </c>
      <c r="K356">
        <v>3.9339955750665491E-2</v>
      </c>
      <c r="L356">
        <v>3.9161826375466759E-2</v>
      </c>
      <c r="M356">
        <v>1.9470739336792706</v>
      </c>
      <c r="N356">
        <v>7.7521238182281293E-2</v>
      </c>
      <c r="O356">
        <v>7.6052919407278666E-2</v>
      </c>
      <c r="P356">
        <v>7.459125967433955E-2</v>
      </c>
      <c r="Q356">
        <v>7.3137923743979816E-2</v>
      </c>
      <c r="R356">
        <v>7.1689582095167695E-2</v>
      </c>
      <c r="S356">
        <v>5.6793005342216496</v>
      </c>
    </row>
    <row r="357" spans="1:19" x14ac:dyDescent="0.25">
      <c r="A357" s="78" t="str">
        <f t="shared" si="5"/>
        <v>45156</v>
      </c>
      <c r="B357" s="55">
        <v>45</v>
      </c>
      <c r="C357" s="55">
        <v>40</v>
      </c>
      <c r="D357" s="55">
        <v>15</v>
      </c>
      <c r="E357" s="56">
        <v>6</v>
      </c>
      <c r="F357" s="57">
        <v>5</v>
      </c>
      <c r="G357" s="58">
        <v>594380</v>
      </c>
      <c r="H357">
        <v>3.9826373700326392E-2</v>
      </c>
      <c r="I357">
        <v>3.9646354184191934E-2</v>
      </c>
      <c r="J357">
        <v>3.9471381944210772E-2</v>
      </c>
      <c r="K357">
        <v>3.9298092129614048E-2</v>
      </c>
      <c r="L357">
        <v>3.9129849591170635E-2</v>
      </c>
      <c r="M357">
        <v>1.9038022813688213</v>
      </c>
      <c r="N357">
        <v>7.8671893401527637E-2</v>
      </c>
      <c r="O357">
        <v>7.7159392980921296E-2</v>
      </c>
      <c r="P357">
        <v>7.5655304687237121E-2</v>
      </c>
      <c r="Q357">
        <v>7.4156263669706249E-2</v>
      </c>
      <c r="R357">
        <v>7.2665634779097543E-2</v>
      </c>
      <c r="S357">
        <v>5.2654463474544908</v>
      </c>
    </row>
    <row r="358" spans="1:19" x14ac:dyDescent="0.25">
      <c r="A358" s="78" t="str">
        <f t="shared" si="5"/>
        <v>46156</v>
      </c>
      <c r="B358" s="55">
        <v>46</v>
      </c>
      <c r="C358" s="55">
        <v>39</v>
      </c>
      <c r="D358" s="55">
        <v>15</v>
      </c>
      <c r="E358" s="56">
        <v>6</v>
      </c>
      <c r="F358" s="57">
        <v>5</v>
      </c>
      <c r="G358" s="58">
        <v>587795</v>
      </c>
      <c r="H358">
        <v>3.9814901453738123E-2</v>
      </c>
      <c r="I358">
        <v>3.9641371566617616E-2</v>
      </c>
      <c r="J358">
        <v>3.9469542952900248E-2</v>
      </c>
      <c r="K358">
        <v>3.9302818159392308E-2</v>
      </c>
      <c r="L358">
        <v>3.9139495912690649E-2</v>
      </c>
      <c r="M358">
        <v>1.8585850509106066</v>
      </c>
      <c r="N358">
        <v>7.8578415944334332E-2</v>
      </c>
      <c r="O358">
        <v>7.708639916977858E-2</v>
      </c>
      <c r="P358">
        <v>7.5602888762238529E-2</v>
      </c>
      <c r="Q358">
        <v>7.4124482174907913E-2</v>
      </c>
      <c r="R358">
        <v>7.2652880681189871E-2</v>
      </c>
      <c r="S358">
        <v>4.9879788021333971</v>
      </c>
    </row>
    <row r="359" spans="1:19" x14ac:dyDescent="0.25">
      <c r="A359" s="78" t="str">
        <f t="shared" si="5"/>
        <v>47156</v>
      </c>
      <c r="B359" s="55">
        <v>47</v>
      </c>
      <c r="C359" s="55">
        <v>38</v>
      </c>
      <c r="D359" s="55">
        <v>15</v>
      </c>
      <c r="E359" s="56">
        <v>6</v>
      </c>
      <c r="F359" s="57">
        <v>5</v>
      </c>
      <c r="G359" s="58">
        <v>580927</v>
      </c>
      <c r="H359">
        <v>3.9803624207516604E-2</v>
      </c>
      <c r="I359">
        <v>3.9633206926171449E-2</v>
      </c>
      <c r="J359">
        <v>3.9467953804867048E-2</v>
      </c>
      <c r="K359">
        <v>3.9306143456923161E-2</v>
      </c>
      <c r="L359">
        <v>3.914777588233978E-2</v>
      </c>
      <c r="M359">
        <v>1.811101911255631</v>
      </c>
      <c r="N359">
        <v>7.848490429950751E-2</v>
      </c>
      <c r="O359">
        <v>7.7013118687890222E-2</v>
      </c>
      <c r="P359">
        <v>7.5548218622993935E-2</v>
      </c>
      <c r="Q359">
        <v>7.4090204104818674E-2</v>
      </c>
      <c r="R359">
        <v>7.2640796520044681E-2</v>
      </c>
      <c r="S359">
        <v>4.7299798425619741</v>
      </c>
    </row>
    <row r="360" spans="1:19" x14ac:dyDescent="0.25">
      <c r="A360" s="78" t="str">
        <f t="shared" si="5"/>
        <v>48156</v>
      </c>
      <c r="B360" s="55">
        <v>48</v>
      </c>
      <c r="C360" s="55">
        <v>37</v>
      </c>
      <c r="D360" s="55">
        <v>15</v>
      </c>
      <c r="E360" s="56">
        <v>6</v>
      </c>
      <c r="F360" s="57">
        <v>5</v>
      </c>
      <c r="G360" s="58">
        <v>573776</v>
      </c>
      <c r="H360">
        <v>3.9790789436992831E-2</v>
      </c>
      <c r="I360">
        <v>3.9625219597891857E-2</v>
      </c>
      <c r="J360">
        <v>3.9464878280025657E-2</v>
      </c>
      <c r="K360">
        <v>3.9309765483394217E-2</v>
      </c>
      <c r="L360">
        <v>3.9158138367585957E-2</v>
      </c>
      <c r="M360">
        <v>1.7689882462842643</v>
      </c>
      <c r="N360">
        <v>7.838947603245866E-2</v>
      </c>
      <c r="O360">
        <v>7.6935947129193272E-2</v>
      </c>
      <c r="P360">
        <v>7.549113242798583E-2</v>
      </c>
      <c r="Q360">
        <v>7.4055031928836335E-2</v>
      </c>
      <c r="R360">
        <v>7.2627645631744786E-2</v>
      </c>
      <c r="S360">
        <v>4.4727123476757482</v>
      </c>
    </row>
    <row r="361" spans="1:19" x14ac:dyDescent="0.25">
      <c r="A361" s="78" t="str">
        <f t="shared" si="5"/>
        <v>49156</v>
      </c>
      <c r="B361" s="55">
        <v>49</v>
      </c>
      <c r="C361" s="55">
        <v>36</v>
      </c>
      <c r="D361" s="55">
        <v>15</v>
      </c>
      <c r="E361" s="56">
        <v>6</v>
      </c>
      <c r="F361" s="57">
        <v>5</v>
      </c>
      <c r="G361" s="58">
        <v>566403</v>
      </c>
      <c r="H361">
        <v>3.9237080312074617E-2</v>
      </c>
      <c r="I361">
        <v>3.9083479430723357E-2</v>
      </c>
      <c r="J361">
        <v>3.893517513148765E-2</v>
      </c>
      <c r="K361">
        <v>3.8792167414367508E-2</v>
      </c>
      <c r="L361">
        <v>3.865269075199107E-2</v>
      </c>
      <c r="M361">
        <v>1.7497859298061627</v>
      </c>
      <c r="N361">
        <v>7.8290545777476461E-2</v>
      </c>
      <c r="O361">
        <v>7.6860468606275031E-2</v>
      </c>
      <c r="P361">
        <v>7.5435688017189181E-2</v>
      </c>
      <c r="Q361">
        <v>7.4021500592334435E-2</v>
      </c>
      <c r="R361">
        <v>7.2614375276967111E-2</v>
      </c>
      <c r="S361">
        <v>4.1923824556014004</v>
      </c>
    </row>
    <row r="362" spans="1:19" x14ac:dyDescent="0.25">
      <c r="A362" s="78" t="str">
        <f t="shared" si="5"/>
        <v>50156</v>
      </c>
      <c r="B362" s="55">
        <v>50</v>
      </c>
      <c r="C362" s="55">
        <v>35</v>
      </c>
      <c r="D362" s="55">
        <v>15</v>
      </c>
      <c r="E362" s="56">
        <v>6</v>
      </c>
      <c r="F362" s="57">
        <v>5</v>
      </c>
      <c r="G362" s="58">
        <v>558843</v>
      </c>
      <c r="H362">
        <v>3.9223896514763539E-2</v>
      </c>
      <c r="I362">
        <v>3.9077164785100649E-2</v>
      </c>
      <c r="J362">
        <v>3.8934011878112455E-2</v>
      </c>
      <c r="K362">
        <v>3.8796227205136327E-2</v>
      </c>
      <c r="L362">
        <v>3.866381076617225E-2</v>
      </c>
      <c r="M362">
        <v>1.7121230828694285</v>
      </c>
      <c r="N362">
        <v>7.819369661962304E-2</v>
      </c>
      <c r="O362">
        <v>7.6783640485789395E-2</v>
      </c>
      <c r="P362">
        <v>7.5380741997305142E-2</v>
      </c>
      <c r="Q362">
        <v>7.3986790565507665E-2</v>
      </c>
      <c r="R362">
        <v>7.2603575601734291E-2</v>
      </c>
      <c r="S362">
        <v>3.9185263123990102</v>
      </c>
    </row>
    <row r="363" spans="1:19" x14ac:dyDescent="0.25">
      <c r="A363" s="78" t="str">
        <f t="shared" si="5"/>
        <v>1867</v>
      </c>
      <c r="B363" s="55">
        <v>18</v>
      </c>
      <c r="C363" s="55">
        <v>67</v>
      </c>
      <c r="D363" s="55">
        <v>6</v>
      </c>
      <c r="E363" s="56">
        <v>7</v>
      </c>
      <c r="F363" s="57">
        <v>5</v>
      </c>
      <c r="G363" s="58">
        <v>321170</v>
      </c>
      <c r="H363">
        <v>3.9608307127066665E-2</v>
      </c>
      <c r="I363">
        <v>3.9222218762649065E-2</v>
      </c>
      <c r="J363">
        <v>3.8842357629915621E-2</v>
      </c>
      <c r="K363">
        <v>3.8465610113024254E-2</v>
      </c>
      <c r="L363">
        <v>3.8091976211974965E-2</v>
      </c>
      <c r="M363">
        <v>4.3946539215991534</v>
      </c>
      <c r="N363">
        <v>9.6434909860821372E-2</v>
      </c>
      <c r="O363">
        <v>9.4003175888158916E-2</v>
      </c>
      <c r="P363">
        <v>9.15807827630227E-2</v>
      </c>
      <c r="Q363">
        <v>8.9164616869570626E-2</v>
      </c>
      <c r="R363">
        <v>8.6760905439486877E-2</v>
      </c>
      <c r="S363">
        <v>35.723819161191891</v>
      </c>
    </row>
    <row r="364" spans="1:19" x14ac:dyDescent="0.25">
      <c r="A364" s="78" t="str">
        <f t="shared" si="5"/>
        <v>1967</v>
      </c>
      <c r="B364" s="55">
        <v>19</v>
      </c>
      <c r="C364" s="55">
        <v>66</v>
      </c>
      <c r="D364" s="55">
        <v>6</v>
      </c>
      <c r="E364" s="56">
        <v>7</v>
      </c>
      <c r="F364" s="57">
        <v>5</v>
      </c>
      <c r="G364" s="58">
        <v>319780</v>
      </c>
      <c r="H364">
        <v>3.9608480830571016E-2</v>
      </c>
      <c r="I364">
        <v>3.9226968540871848E-2</v>
      </c>
      <c r="J364">
        <v>3.8851710551003817E-2</v>
      </c>
      <c r="K364">
        <v>3.8482706860966914E-2</v>
      </c>
      <c r="L364">
        <v>3.8113703170930012E-2</v>
      </c>
      <c r="M364">
        <v>4.2734254800175124</v>
      </c>
      <c r="N364">
        <v>9.6394396147351305E-2</v>
      </c>
      <c r="O364">
        <v>9.3980236412533613E-2</v>
      </c>
      <c r="P364">
        <v>9.1575458127462636E-2</v>
      </c>
      <c r="Q364">
        <v>8.9176934142222775E-2</v>
      </c>
      <c r="R364">
        <v>8.67909187566452E-2</v>
      </c>
      <c r="S364">
        <v>33.554015260491589</v>
      </c>
    </row>
    <row r="365" spans="1:19" x14ac:dyDescent="0.25">
      <c r="A365" s="78" t="str">
        <f t="shared" si="5"/>
        <v>2067</v>
      </c>
      <c r="B365" s="55">
        <v>20</v>
      </c>
      <c r="C365" s="55">
        <v>65</v>
      </c>
      <c r="D365" s="55">
        <v>6</v>
      </c>
      <c r="E365" s="56">
        <v>7</v>
      </c>
      <c r="F365" s="57">
        <v>5</v>
      </c>
      <c r="G365" s="58">
        <v>318335</v>
      </c>
      <c r="H365">
        <v>3.9606075360861984E-2</v>
      </c>
      <c r="I365">
        <v>3.9232255328506133E-2</v>
      </c>
      <c r="J365">
        <v>3.8864717985769709E-2</v>
      </c>
      <c r="K365">
        <v>3.8497180643033285E-2</v>
      </c>
      <c r="L365">
        <v>3.8135925989916282E-2</v>
      </c>
      <c r="M365">
        <v>4.1477028916078975</v>
      </c>
      <c r="N365">
        <v>9.6354469348328017E-2</v>
      </c>
      <c r="O365">
        <v>9.3957623258516976E-2</v>
      </c>
      <c r="P365">
        <v>9.1570201203135068E-2</v>
      </c>
      <c r="Q365">
        <v>8.9192203182182295E-2</v>
      </c>
      <c r="R365">
        <v>8.6823629195658655E-2</v>
      </c>
      <c r="S365">
        <v>31.462107528232835</v>
      </c>
    </row>
    <row r="366" spans="1:19" x14ac:dyDescent="0.25">
      <c r="A366" s="78" t="str">
        <f t="shared" si="5"/>
        <v>2167</v>
      </c>
      <c r="B366" s="55">
        <v>21</v>
      </c>
      <c r="C366" s="55">
        <v>64</v>
      </c>
      <c r="D366" s="55">
        <v>6</v>
      </c>
      <c r="E366" s="56">
        <v>7</v>
      </c>
      <c r="F366" s="57">
        <v>5</v>
      </c>
      <c r="G366" s="58">
        <v>316825</v>
      </c>
      <c r="H366">
        <v>3.9608616744259452E-2</v>
      </c>
      <c r="I366">
        <v>3.9239327704568769E-2</v>
      </c>
      <c r="J366">
        <v>3.8873194981456638E-2</v>
      </c>
      <c r="K366">
        <v>3.8513374891501619E-2</v>
      </c>
      <c r="L366">
        <v>3.8156711118125144E-2</v>
      </c>
      <c r="M366">
        <v>4.0241805413082936</v>
      </c>
      <c r="N366">
        <v>9.631184407796102E-2</v>
      </c>
      <c r="O366">
        <v>9.393198137773219E-2</v>
      </c>
      <c r="P366">
        <v>9.156474394381757E-2</v>
      </c>
      <c r="Q366">
        <v>8.9203819143060054E-2</v>
      </c>
      <c r="R366">
        <v>8.6855519608616746E-2</v>
      </c>
      <c r="S366">
        <v>29.499259843762328</v>
      </c>
    </row>
    <row r="367" spans="1:19" x14ac:dyDescent="0.25">
      <c r="A367" s="78" t="str">
        <f t="shared" si="5"/>
        <v>2267</v>
      </c>
      <c r="B367" s="55">
        <v>22</v>
      </c>
      <c r="C367" s="55">
        <v>63</v>
      </c>
      <c r="D367" s="55">
        <v>6</v>
      </c>
      <c r="E367" s="56">
        <v>7</v>
      </c>
      <c r="F367" s="57">
        <v>5</v>
      </c>
      <c r="G367" s="58">
        <v>315235</v>
      </c>
      <c r="H367">
        <v>3.9608546005361081E-2</v>
      </c>
      <c r="I367">
        <v>3.9243738798039558E-2</v>
      </c>
      <c r="J367">
        <v>3.8885276063888842E-2</v>
      </c>
      <c r="K367">
        <v>3.8529985566323539E-2</v>
      </c>
      <c r="L367">
        <v>3.8181039541929036E-2</v>
      </c>
      <c r="M367">
        <v>3.9209795866575727</v>
      </c>
      <c r="N367">
        <v>9.6267863657271566E-2</v>
      </c>
      <c r="O367">
        <v>9.3907719637730577E-2</v>
      </c>
      <c r="P367">
        <v>9.1557092327945816E-2</v>
      </c>
      <c r="Q367">
        <v>8.9215981727917268E-2</v>
      </c>
      <c r="R367">
        <v>8.6887560074230333E-2</v>
      </c>
      <c r="S367">
        <v>27.66979554935207</v>
      </c>
    </row>
    <row r="368" spans="1:19" x14ac:dyDescent="0.25">
      <c r="A368" s="78" t="str">
        <f t="shared" si="5"/>
        <v>2367</v>
      </c>
      <c r="B368" s="55">
        <v>23</v>
      </c>
      <c r="C368" s="55">
        <v>62</v>
      </c>
      <c r="D368" s="55">
        <v>6</v>
      </c>
      <c r="E368" s="56">
        <v>7</v>
      </c>
      <c r="F368" s="57">
        <v>5</v>
      </c>
      <c r="G368" s="58">
        <v>313560</v>
      </c>
      <c r="H368">
        <v>3.9606454904962368E-2</v>
      </c>
      <c r="I368">
        <v>3.9249266488072455E-2</v>
      </c>
      <c r="J368">
        <v>3.889526725347621E-2</v>
      </c>
      <c r="K368">
        <v>3.8547646383467277E-2</v>
      </c>
      <c r="L368">
        <v>3.8203214695752011E-2</v>
      </c>
      <c r="M368">
        <v>3.8010460517923206</v>
      </c>
      <c r="N368">
        <v>9.6220818982013012E-2</v>
      </c>
      <c r="O368">
        <v>9.3879959178466643E-2</v>
      </c>
      <c r="P368">
        <v>9.1548666921801247E-2</v>
      </c>
      <c r="Q368">
        <v>8.9230131394310505E-2</v>
      </c>
      <c r="R368">
        <v>8.6917974231407069E-2</v>
      </c>
      <c r="S368">
        <v>25.952949993621637</v>
      </c>
    </row>
    <row r="369" spans="1:19" x14ac:dyDescent="0.25">
      <c r="A369" s="78" t="str">
        <f t="shared" si="5"/>
        <v>2467</v>
      </c>
      <c r="B369" s="55">
        <v>24</v>
      </c>
      <c r="C369" s="55">
        <v>61</v>
      </c>
      <c r="D369" s="55">
        <v>6</v>
      </c>
      <c r="E369" s="56">
        <v>7</v>
      </c>
      <c r="F369" s="57">
        <v>5</v>
      </c>
      <c r="G369" s="58">
        <v>311785</v>
      </c>
      <c r="H369">
        <v>3.9607421781035011E-2</v>
      </c>
      <c r="I369">
        <v>3.9254614558108955E-2</v>
      </c>
      <c r="J369">
        <v>3.8908222011963374E-2</v>
      </c>
      <c r="K369">
        <v>3.856503680420803E-2</v>
      </c>
      <c r="L369">
        <v>3.8225058934842918E-2</v>
      </c>
      <c r="M369">
        <v>3.6893372035216574</v>
      </c>
      <c r="N369">
        <v>9.61720416312523E-2</v>
      </c>
      <c r="O369">
        <v>9.3849928636720814E-2</v>
      </c>
      <c r="P369">
        <v>9.1540644995750278E-2</v>
      </c>
      <c r="Q369">
        <v>8.9240983369950441E-2</v>
      </c>
      <c r="R369">
        <v>8.6950943759321331E-2</v>
      </c>
      <c r="S369">
        <v>24.347409272415288</v>
      </c>
    </row>
    <row r="370" spans="1:19" x14ac:dyDescent="0.25">
      <c r="A370" s="78" t="str">
        <f t="shared" si="5"/>
        <v>2567</v>
      </c>
      <c r="B370" s="55">
        <v>25</v>
      </c>
      <c r="C370" s="55">
        <v>60</v>
      </c>
      <c r="D370" s="55">
        <v>6</v>
      </c>
      <c r="E370" s="56">
        <v>7</v>
      </c>
      <c r="F370" s="57">
        <v>5</v>
      </c>
      <c r="G370" s="58">
        <v>309900</v>
      </c>
      <c r="H370">
        <v>3.9332042594385289E-2</v>
      </c>
      <c r="I370">
        <v>3.8993223620522752E-2</v>
      </c>
      <c r="J370">
        <v>3.8657631494030335E-2</v>
      </c>
      <c r="K370">
        <v>3.8325266214908033E-2</v>
      </c>
      <c r="L370">
        <v>3.7999354630525978E-2</v>
      </c>
      <c r="M370">
        <v>3.6159180380767988</v>
      </c>
      <c r="N370">
        <v>9.611810261374637E-2</v>
      </c>
      <c r="O370">
        <v>9.3820587286221363E-2</v>
      </c>
      <c r="P370">
        <v>9.1529525653436597E-2</v>
      </c>
      <c r="Q370">
        <v>8.9251371410132299E-2</v>
      </c>
      <c r="R370">
        <v>8.698289770893837E-2</v>
      </c>
      <c r="S370">
        <v>22.839899967731526</v>
      </c>
    </row>
    <row r="371" spans="1:19" x14ac:dyDescent="0.25">
      <c r="A371" s="78" t="str">
        <f t="shared" si="5"/>
        <v>2667</v>
      </c>
      <c r="B371" s="55">
        <v>26</v>
      </c>
      <c r="C371" s="55">
        <v>59</v>
      </c>
      <c r="D371" s="55">
        <v>6</v>
      </c>
      <c r="E371" s="56">
        <v>7</v>
      </c>
      <c r="F371" s="57">
        <v>5</v>
      </c>
      <c r="G371" s="58">
        <v>307905</v>
      </c>
      <c r="H371">
        <v>3.7696692161543331E-2</v>
      </c>
      <c r="I371">
        <v>3.7381659927575063E-2</v>
      </c>
      <c r="J371">
        <v>3.7073123203585523E-2</v>
      </c>
      <c r="K371">
        <v>3.6767834234585343E-2</v>
      </c>
      <c r="L371">
        <v>3.6465793020574525E-2</v>
      </c>
      <c r="M371">
        <v>3.6696318669719554</v>
      </c>
      <c r="N371">
        <v>9.9829492863058408E-2</v>
      </c>
      <c r="O371">
        <v>9.7403419886003803E-2</v>
      </c>
      <c r="P371">
        <v>9.498709017391728E-2</v>
      </c>
      <c r="Q371">
        <v>9.2580503726798852E-2</v>
      </c>
      <c r="R371">
        <v>9.018690829963788E-2</v>
      </c>
      <c r="S371">
        <v>20.578279014631136</v>
      </c>
    </row>
    <row r="372" spans="1:19" x14ac:dyDescent="0.25">
      <c r="A372" s="78" t="str">
        <f t="shared" si="5"/>
        <v>2767</v>
      </c>
      <c r="B372" s="55">
        <v>27</v>
      </c>
      <c r="C372" s="55">
        <v>58</v>
      </c>
      <c r="D372" s="55">
        <v>6</v>
      </c>
      <c r="E372" s="56">
        <v>7</v>
      </c>
      <c r="F372" s="57">
        <v>5</v>
      </c>
      <c r="G372" s="58">
        <v>305785</v>
      </c>
      <c r="H372">
        <v>3.7696420687738118E-2</v>
      </c>
      <c r="I372">
        <v>3.7385744886112793E-2</v>
      </c>
      <c r="J372">
        <v>3.7081609627679576E-2</v>
      </c>
      <c r="K372">
        <v>3.6784014912438476E-2</v>
      </c>
      <c r="L372">
        <v>3.6489690468793433E-2</v>
      </c>
      <c r="M372">
        <v>3.5544778193828996</v>
      </c>
      <c r="N372">
        <v>9.9769445852478045E-2</v>
      </c>
      <c r="O372">
        <v>9.7362525957780791E-2</v>
      </c>
      <c r="P372">
        <v>9.4968687149467768E-2</v>
      </c>
      <c r="Q372">
        <v>9.2587929427538962E-2</v>
      </c>
      <c r="R372">
        <v>9.0216982520398323E-2</v>
      </c>
      <c r="S372">
        <v>19.359913010775546</v>
      </c>
    </row>
    <row r="373" spans="1:19" x14ac:dyDescent="0.25">
      <c r="A373" s="78" t="str">
        <f t="shared" si="5"/>
        <v>2867</v>
      </c>
      <c r="B373" s="55">
        <v>28</v>
      </c>
      <c r="C373" s="55">
        <v>57</v>
      </c>
      <c r="D373" s="55">
        <v>6</v>
      </c>
      <c r="E373" s="56">
        <v>7</v>
      </c>
      <c r="F373" s="57">
        <v>5</v>
      </c>
      <c r="G373" s="58">
        <v>303535</v>
      </c>
      <c r="H373">
        <v>3.7692523102772331E-2</v>
      </c>
      <c r="I373">
        <v>3.7392722420808142E-2</v>
      </c>
      <c r="J373">
        <v>3.7092921738843952E-2</v>
      </c>
      <c r="K373">
        <v>3.6799710082856998E-2</v>
      </c>
      <c r="L373">
        <v>3.651308745284728E-2</v>
      </c>
      <c r="M373">
        <v>3.4355906238160343</v>
      </c>
      <c r="N373">
        <v>9.9701846574530115E-2</v>
      </c>
      <c r="O373">
        <v>9.7319913683759696E-2</v>
      </c>
      <c r="P373">
        <v>9.4951158844943748E-2</v>
      </c>
      <c r="Q373">
        <v>9.2592287545093646E-2</v>
      </c>
      <c r="R373">
        <v>9.0246594297198016E-2</v>
      </c>
      <c r="S373">
        <v>18.215059218870969</v>
      </c>
    </row>
    <row r="374" spans="1:19" x14ac:dyDescent="0.25">
      <c r="A374" s="78" t="str">
        <f t="shared" si="5"/>
        <v>2967</v>
      </c>
      <c r="B374" s="55">
        <v>29</v>
      </c>
      <c r="C374" s="55">
        <v>56</v>
      </c>
      <c r="D374" s="55">
        <v>6</v>
      </c>
      <c r="E374" s="56">
        <v>7</v>
      </c>
      <c r="F374" s="57">
        <v>5</v>
      </c>
      <c r="G374" s="58">
        <v>301155</v>
      </c>
      <c r="H374">
        <v>3.769155418306188E-2</v>
      </c>
      <c r="I374">
        <v>3.7396025302585047E-2</v>
      </c>
      <c r="J374">
        <v>3.7103816971327058E-2</v>
      </c>
      <c r="K374">
        <v>3.6818249738506746E-2</v>
      </c>
      <c r="L374">
        <v>3.6536003054905279E-2</v>
      </c>
      <c r="M374">
        <v>3.3108631767694376</v>
      </c>
      <c r="N374">
        <v>9.9633079311318096E-2</v>
      </c>
      <c r="O374">
        <v>9.7278809915159969E-2</v>
      </c>
      <c r="P374">
        <v>9.493118161743952E-2</v>
      </c>
      <c r="Q374">
        <v>9.259683551659445E-2</v>
      </c>
      <c r="R374">
        <v>9.0275771612624733E-2</v>
      </c>
      <c r="S374">
        <v>17.138569839451446</v>
      </c>
    </row>
    <row r="375" spans="1:19" x14ac:dyDescent="0.25">
      <c r="A375" s="78" t="str">
        <f t="shared" si="5"/>
        <v>3067</v>
      </c>
      <c r="B375" s="55">
        <v>30</v>
      </c>
      <c r="C375" s="55">
        <v>55</v>
      </c>
      <c r="D375" s="55">
        <v>6</v>
      </c>
      <c r="E375" s="56">
        <v>7</v>
      </c>
      <c r="F375" s="57">
        <v>5</v>
      </c>
      <c r="G375" s="58">
        <v>298630</v>
      </c>
      <c r="H375">
        <v>3.7692127381709808E-2</v>
      </c>
      <c r="I375">
        <v>3.7400796972842647E-2</v>
      </c>
      <c r="J375">
        <v>3.7116163814754043E-2</v>
      </c>
      <c r="K375">
        <v>3.6834879282054714E-2</v>
      </c>
      <c r="L375">
        <v>3.6556943374744667E-2</v>
      </c>
      <c r="M375">
        <v>3.17348223554231</v>
      </c>
      <c r="N375">
        <v>9.9564678699393894E-2</v>
      </c>
      <c r="O375">
        <v>9.7230686803067345E-2</v>
      </c>
      <c r="P375">
        <v>9.4910089408297899E-2</v>
      </c>
      <c r="Q375">
        <v>9.2602886515085553E-2</v>
      </c>
      <c r="R375">
        <v>9.0305729498041054E-2</v>
      </c>
      <c r="S375">
        <v>16.093533804373305</v>
      </c>
    </row>
    <row r="376" spans="1:19" x14ac:dyDescent="0.25">
      <c r="A376" s="78" t="str">
        <f t="shared" si="5"/>
        <v>3167</v>
      </c>
      <c r="B376" s="55">
        <v>31</v>
      </c>
      <c r="C376" s="55">
        <v>54</v>
      </c>
      <c r="D376" s="55">
        <v>6</v>
      </c>
      <c r="E376" s="56">
        <v>7</v>
      </c>
      <c r="F376" s="57">
        <v>5</v>
      </c>
      <c r="G376" s="58">
        <v>295955</v>
      </c>
      <c r="H376">
        <v>3.7688162051663261E-2</v>
      </c>
      <c r="I376">
        <v>3.7404335118514639E-2</v>
      </c>
      <c r="J376">
        <v>3.7123887077427309E-2</v>
      </c>
      <c r="K376">
        <v>3.6850196820462568E-2</v>
      </c>
      <c r="L376">
        <v>3.6583264347620416E-2</v>
      </c>
      <c r="M376">
        <v>3.0319203933030359</v>
      </c>
      <c r="N376">
        <v>9.9488097852714091E-2</v>
      </c>
      <c r="O376">
        <v>9.7180314574850907E-2</v>
      </c>
      <c r="P376">
        <v>9.4886046865232887E-2</v>
      </c>
      <c r="Q376">
        <v>9.2605294723860046E-2</v>
      </c>
      <c r="R376">
        <v>9.0334679258671086E-2</v>
      </c>
      <c r="S376">
        <v>15.147434576202464</v>
      </c>
    </row>
    <row r="377" spans="1:19" x14ac:dyDescent="0.25">
      <c r="A377" s="78" t="str">
        <f t="shared" si="5"/>
        <v>3267</v>
      </c>
      <c r="B377" s="55">
        <v>32</v>
      </c>
      <c r="C377" s="55">
        <v>53</v>
      </c>
      <c r="D377" s="55">
        <v>6</v>
      </c>
      <c r="E377" s="56">
        <v>7</v>
      </c>
      <c r="F377" s="57">
        <v>5</v>
      </c>
      <c r="G377" s="58">
        <v>293130</v>
      </c>
      <c r="H377">
        <v>3.7686350765871797E-2</v>
      </c>
      <c r="I377">
        <v>3.7406611401084845E-2</v>
      </c>
      <c r="J377">
        <v>3.713710640330229E-2</v>
      </c>
      <c r="K377">
        <v>3.6867601405519736E-2</v>
      </c>
      <c r="L377">
        <v>3.6604919319073448E-2</v>
      </c>
      <c r="M377">
        <v>2.9034933306041686</v>
      </c>
      <c r="N377">
        <v>9.941322962508102E-2</v>
      </c>
      <c r="O377">
        <v>9.7130965783099654E-2</v>
      </c>
      <c r="P377">
        <v>9.4862347763790808E-2</v>
      </c>
      <c r="Q377">
        <v>9.2603964111486373E-2</v>
      </c>
      <c r="R377">
        <v>9.0359226281854471E-2</v>
      </c>
      <c r="S377">
        <v>14.25587623238836</v>
      </c>
    </row>
    <row r="378" spans="1:19" x14ac:dyDescent="0.25">
      <c r="A378" s="78" t="str">
        <f t="shared" si="5"/>
        <v>3367</v>
      </c>
      <c r="B378" s="55">
        <v>33</v>
      </c>
      <c r="C378" s="55">
        <v>52</v>
      </c>
      <c r="D378" s="55">
        <v>6</v>
      </c>
      <c r="E378" s="56">
        <v>7</v>
      </c>
      <c r="F378" s="57">
        <v>5</v>
      </c>
      <c r="G378" s="58">
        <v>290150</v>
      </c>
      <c r="H378">
        <v>3.7683956574185766E-2</v>
      </c>
      <c r="I378">
        <v>3.7411683611924866E-2</v>
      </c>
      <c r="J378">
        <v>3.7146303636050322E-2</v>
      </c>
      <c r="K378">
        <v>3.6884370153368949E-2</v>
      </c>
      <c r="L378">
        <v>3.6629329657073925E-2</v>
      </c>
      <c r="M378">
        <v>2.7640703084611409</v>
      </c>
      <c r="N378">
        <v>9.9331380320523868E-2</v>
      </c>
      <c r="O378">
        <v>9.7077373772186795E-2</v>
      </c>
      <c r="P378">
        <v>9.4833706703429263E-2</v>
      </c>
      <c r="Q378">
        <v>9.2603825607444429E-2</v>
      </c>
      <c r="R378">
        <v>9.0387730484232293E-2</v>
      </c>
      <c r="S378">
        <v>13.394930208512838</v>
      </c>
    </row>
    <row r="379" spans="1:19" x14ac:dyDescent="0.25">
      <c r="A379" s="78" t="str">
        <f t="shared" si="5"/>
        <v>3467</v>
      </c>
      <c r="B379" s="55">
        <v>34</v>
      </c>
      <c r="C379" s="55">
        <v>51</v>
      </c>
      <c r="D379" s="55">
        <v>6</v>
      </c>
      <c r="E379" s="56">
        <v>7</v>
      </c>
      <c r="F379" s="57">
        <v>5</v>
      </c>
      <c r="G379" s="58">
        <v>287000</v>
      </c>
      <c r="H379">
        <v>3.7421602787456446E-2</v>
      </c>
      <c r="I379">
        <v>3.7163763066202088E-2</v>
      </c>
      <c r="J379">
        <v>3.6909407665505226E-2</v>
      </c>
      <c r="K379">
        <v>3.6662020905923347E-2</v>
      </c>
      <c r="L379">
        <v>3.6418118466898956E-2</v>
      </c>
      <c r="M379">
        <v>2.6573519163763066</v>
      </c>
      <c r="N379">
        <v>9.9247386759581877E-2</v>
      </c>
      <c r="O379">
        <v>9.7020905923344947E-2</v>
      </c>
      <c r="P379">
        <v>9.4804878048780489E-2</v>
      </c>
      <c r="Q379">
        <v>9.2599303135888503E-2</v>
      </c>
      <c r="R379">
        <v>9.0411149825783965E-2</v>
      </c>
      <c r="S379">
        <v>12.608379790940766</v>
      </c>
    </row>
    <row r="380" spans="1:19" x14ac:dyDescent="0.25">
      <c r="A380" s="78" t="str">
        <f t="shared" si="5"/>
        <v>3567</v>
      </c>
      <c r="B380" s="55">
        <v>35</v>
      </c>
      <c r="C380" s="55">
        <v>50</v>
      </c>
      <c r="D380" s="55">
        <v>6</v>
      </c>
      <c r="E380" s="56">
        <v>7</v>
      </c>
      <c r="F380" s="57">
        <v>5</v>
      </c>
      <c r="G380" s="58">
        <v>283675</v>
      </c>
      <c r="H380">
        <v>3.4169383978144001E-2</v>
      </c>
      <c r="I380">
        <v>3.394729884550983E-2</v>
      </c>
      <c r="J380">
        <v>3.3728738873711112E-2</v>
      </c>
      <c r="K380">
        <v>3.3513704062747861E-2</v>
      </c>
      <c r="L380">
        <v>3.3305719573455538E-2</v>
      </c>
      <c r="M380">
        <v>2.7269621926500398</v>
      </c>
      <c r="N380">
        <v>0.1028148409271173</v>
      </c>
      <c r="O380">
        <v>0.10048823477571164</v>
      </c>
      <c r="P380">
        <v>9.8172204106812377E-2</v>
      </c>
      <c r="Q380">
        <v>9.5873799242090427E-2</v>
      </c>
      <c r="R380">
        <v>9.3585969859874857E-2</v>
      </c>
      <c r="S380">
        <v>11.6881113950824</v>
      </c>
    </row>
    <row r="381" spans="1:19" x14ac:dyDescent="0.25">
      <c r="A381" s="78" t="str">
        <f t="shared" si="5"/>
        <v>3667</v>
      </c>
      <c r="B381" s="55">
        <v>36</v>
      </c>
      <c r="C381" s="55">
        <v>49</v>
      </c>
      <c r="D381" s="55">
        <v>6</v>
      </c>
      <c r="E381" s="56">
        <v>7</v>
      </c>
      <c r="F381" s="57">
        <v>5</v>
      </c>
      <c r="G381" s="58">
        <v>280175</v>
      </c>
      <c r="H381">
        <v>3.4167930757562241E-2</v>
      </c>
      <c r="I381">
        <v>3.3950209690372088E-2</v>
      </c>
      <c r="J381">
        <v>3.3736057821004729E-2</v>
      </c>
      <c r="K381">
        <v>3.3529044347282946E-2</v>
      </c>
      <c r="L381">
        <v>3.3325600071383958E-2</v>
      </c>
      <c r="M381">
        <v>2.6235459980369411</v>
      </c>
      <c r="N381">
        <v>0.10271794414205407</v>
      </c>
      <c r="O381">
        <v>0.10041938074417775</v>
      </c>
      <c r="P381">
        <v>9.8135094137592582E-2</v>
      </c>
      <c r="Q381">
        <v>9.5865084322298566E-2</v>
      </c>
      <c r="R381">
        <v>9.360578210047292E-2</v>
      </c>
      <c r="S381">
        <v>11.104866601231373</v>
      </c>
    </row>
    <row r="382" spans="1:19" x14ac:dyDescent="0.25">
      <c r="A382" s="78" t="str">
        <f t="shared" si="5"/>
        <v>3767</v>
      </c>
      <c r="B382" s="55">
        <v>37</v>
      </c>
      <c r="C382" s="55">
        <v>48</v>
      </c>
      <c r="D382" s="55">
        <v>6</v>
      </c>
      <c r="E382" s="56">
        <v>7</v>
      </c>
      <c r="F382" s="57">
        <v>5</v>
      </c>
      <c r="G382" s="58">
        <v>276480</v>
      </c>
      <c r="H382">
        <v>3.4161603009259259E-2</v>
      </c>
      <c r="I382">
        <v>3.3951822916666666E-2</v>
      </c>
      <c r="J382">
        <v>3.3745659722222224E-2</v>
      </c>
      <c r="K382">
        <v>3.3543113425925926E-2</v>
      </c>
      <c r="L382">
        <v>3.3344184027777779E-2</v>
      </c>
      <c r="M382">
        <v>2.5168294270833331</v>
      </c>
      <c r="N382">
        <v>0.10261863425925925</v>
      </c>
      <c r="O382">
        <v>0.10035083912037036</v>
      </c>
      <c r="P382">
        <v>9.8093894675925927E-2</v>
      </c>
      <c r="Q382">
        <v>9.5851417824074067E-2</v>
      </c>
      <c r="R382">
        <v>9.3623408564814811E-2</v>
      </c>
      <c r="S382">
        <v>10.560749421296297</v>
      </c>
    </row>
    <row r="383" spans="1:19" x14ac:dyDescent="0.25">
      <c r="A383" s="78" t="str">
        <f t="shared" si="5"/>
        <v>3867</v>
      </c>
      <c r="B383" s="55">
        <v>38</v>
      </c>
      <c r="C383" s="55">
        <v>47</v>
      </c>
      <c r="D383" s="55">
        <v>6</v>
      </c>
      <c r="E383" s="56">
        <v>7</v>
      </c>
      <c r="F383" s="57">
        <v>5</v>
      </c>
      <c r="G383" s="58">
        <v>272595</v>
      </c>
      <c r="H383">
        <v>3.416056787541958E-2</v>
      </c>
      <c r="I383">
        <v>3.3955134907096611E-2</v>
      </c>
      <c r="J383">
        <v>3.375337038463655E-2</v>
      </c>
      <c r="K383">
        <v>3.3555274308039403E-2</v>
      </c>
      <c r="L383">
        <v>3.336451512316807E-2</v>
      </c>
      <c r="M383">
        <v>2.4116583209523283</v>
      </c>
      <c r="N383">
        <v>0.10251471963902492</v>
      </c>
      <c r="O383">
        <v>0.10027696766264972</v>
      </c>
      <c r="P383">
        <v>9.8050221023863238E-2</v>
      </c>
      <c r="Q383">
        <v>9.5838148168528398E-2</v>
      </c>
      <c r="R383">
        <v>9.3633412204919386E-2</v>
      </c>
      <c r="S383">
        <v>10.04375355380693</v>
      </c>
    </row>
    <row r="384" spans="1:19" x14ac:dyDescent="0.25">
      <c r="A384" s="78" t="str">
        <f t="shared" si="5"/>
        <v>3967</v>
      </c>
      <c r="B384" s="55">
        <v>39</v>
      </c>
      <c r="C384" s="55">
        <v>46</v>
      </c>
      <c r="D384" s="55">
        <v>6</v>
      </c>
      <c r="E384" s="56">
        <v>7</v>
      </c>
      <c r="F384" s="57">
        <v>5</v>
      </c>
      <c r="G384" s="58">
        <v>268500</v>
      </c>
      <c r="H384">
        <v>3.4152700186219742E-2</v>
      </c>
      <c r="I384">
        <v>3.3955307262569831E-2</v>
      </c>
      <c r="J384">
        <v>3.3757914338919927E-2</v>
      </c>
      <c r="K384">
        <v>3.3567970204841716E-2</v>
      </c>
      <c r="L384">
        <v>3.3381750465549351E-2</v>
      </c>
      <c r="M384">
        <v>2.3078733705772811</v>
      </c>
      <c r="N384">
        <v>0.1024096834264432</v>
      </c>
      <c r="O384">
        <v>0.10020111731843576</v>
      </c>
      <c r="P384">
        <v>9.8003724394785843E-2</v>
      </c>
      <c r="Q384">
        <v>9.5817504655493477E-2</v>
      </c>
      <c r="R384">
        <v>9.3642458100558656E-2</v>
      </c>
      <c r="S384">
        <v>9.5612178770949718</v>
      </c>
    </row>
    <row r="385" spans="1:19" x14ac:dyDescent="0.25">
      <c r="A385" s="78" t="str">
        <f t="shared" si="5"/>
        <v>4067</v>
      </c>
      <c r="B385" s="55">
        <v>40</v>
      </c>
      <c r="C385" s="55">
        <v>45</v>
      </c>
      <c r="D385" s="55">
        <v>6</v>
      </c>
      <c r="E385" s="56">
        <v>7</v>
      </c>
      <c r="F385" s="57">
        <v>5</v>
      </c>
      <c r="G385" s="58">
        <v>264195</v>
      </c>
      <c r="H385">
        <v>3.4149018717235378E-2</v>
      </c>
      <c r="I385">
        <v>3.3955979484850206E-2</v>
      </c>
      <c r="J385">
        <v>3.3766725335452982E-2</v>
      </c>
      <c r="K385">
        <v>3.3577471186055752E-2</v>
      </c>
      <c r="L385">
        <v>3.3395787202634419E-2</v>
      </c>
      <c r="M385">
        <v>2.2052953311001344</v>
      </c>
      <c r="N385">
        <v>0.10229943791517629</v>
      </c>
      <c r="O385">
        <v>0.10011923011412026</v>
      </c>
      <c r="P385">
        <v>9.7950377562028054E-2</v>
      </c>
      <c r="Q385">
        <v>9.5792880258899676E-2</v>
      </c>
      <c r="R385">
        <v>9.3646738204735139E-2</v>
      </c>
      <c r="S385">
        <v>9.1063229811313615</v>
      </c>
    </row>
    <row r="386" spans="1:19" x14ac:dyDescent="0.25">
      <c r="A386" s="78" t="str">
        <f t="shared" si="5"/>
        <v>4167</v>
      </c>
      <c r="B386" s="55">
        <v>41</v>
      </c>
      <c r="C386" s="55">
        <v>44</v>
      </c>
      <c r="D386" s="55">
        <v>6</v>
      </c>
      <c r="E386" s="56">
        <v>7</v>
      </c>
      <c r="F386" s="57">
        <v>5</v>
      </c>
      <c r="G386" s="58">
        <v>259660</v>
      </c>
      <c r="H386">
        <v>3.4140799507047681E-2</v>
      </c>
      <c r="I386">
        <v>3.3955942386197334E-2</v>
      </c>
      <c r="J386">
        <v>3.3771085265346994E-2</v>
      </c>
      <c r="K386">
        <v>3.3590079334514363E-2</v>
      </c>
      <c r="L386">
        <v>3.3412924593699454E-2</v>
      </c>
      <c r="M386">
        <v>2.1037318031271663</v>
      </c>
      <c r="N386">
        <v>0.10218362474004468</v>
      </c>
      <c r="O386">
        <v>0.10003080952014172</v>
      </c>
      <c r="P386">
        <v>9.7893399060309638E-2</v>
      </c>
      <c r="Q386">
        <v>9.5763690980512975E-2</v>
      </c>
      <c r="R386">
        <v>9.3641685280751757E-2</v>
      </c>
      <c r="S386">
        <v>8.6677154740814917</v>
      </c>
    </row>
    <row r="387" spans="1:19" x14ac:dyDescent="0.25">
      <c r="A387" s="78" t="str">
        <f t="shared" si="5"/>
        <v>4267</v>
      </c>
      <c r="B387" s="55">
        <v>42</v>
      </c>
      <c r="C387" s="55">
        <v>43</v>
      </c>
      <c r="D387" s="55">
        <v>6</v>
      </c>
      <c r="E387" s="56">
        <v>7</v>
      </c>
      <c r="F387" s="57">
        <v>5</v>
      </c>
      <c r="G387" s="58">
        <v>254890</v>
      </c>
      <c r="H387">
        <v>3.4136294087645652E-2</v>
      </c>
      <c r="I387">
        <v>3.395190081996155E-2</v>
      </c>
      <c r="J387">
        <v>3.3771430813292008E-2</v>
      </c>
      <c r="K387">
        <v>3.3594884067637019E-2</v>
      </c>
      <c r="L387">
        <v>3.3422260582996584E-2</v>
      </c>
      <c r="M387">
        <v>1.9986621679940366</v>
      </c>
      <c r="N387">
        <v>0.10206363529365609</v>
      </c>
      <c r="O387">
        <v>9.9941151084781674E-2</v>
      </c>
      <c r="P387">
        <v>9.7830436658950914E-2</v>
      </c>
      <c r="Q387">
        <v>9.5727568755149275E-2</v>
      </c>
      <c r="R387">
        <v>9.3632547373376757E-2</v>
      </c>
      <c r="S387">
        <v>8.2633724351681117</v>
      </c>
    </row>
    <row r="388" spans="1:19" x14ac:dyDescent="0.25">
      <c r="A388" s="78" t="str">
        <f t="shared" ref="A388:A451" si="6">B388&amp;D388&amp;E388</f>
        <v>4367</v>
      </c>
      <c r="B388" s="55">
        <v>43</v>
      </c>
      <c r="C388" s="55">
        <v>42</v>
      </c>
      <c r="D388" s="55">
        <v>6</v>
      </c>
      <c r="E388" s="56">
        <v>7</v>
      </c>
      <c r="F388" s="57">
        <v>5</v>
      </c>
      <c r="G388" s="58">
        <v>249875</v>
      </c>
      <c r="H388">
        <v>3.4129064532266135E-2</v>
      </c>
      <c r="I388">
        <v>3.394897448724362E-2</v>
      </c>
      <c r="J388">
        <v>3.3772886443221614E-2</v>
      </c>
      <c r="K388">
        <v>3.3604802401200604E-2</v>
      </c>
      <c r="L388">
        <v>3.3436718359179593E-2</v>
      </c>
      <c r="M388">
        <v>1.9014427213606804</v>
      </c>
      <c r="N388">
        <v>0.10193896948474238</v>
      </c>
      <c r="O388">
        <v>9.9845922961480746E-2</v>
      </c>
      <c r="P388">
        <v>9.7760880440220105E-2</v>
      </c>
      <c r="Q388">
        <v>9.568384192096048E-2</v>
      </c>
      <c r="R388">
        <v>9.3618809404702352E-2</v>
      </c>
      <c r="S388">
        <v>7.8894247123561785</v>
      </c>
    </row>
    <row r="389" spans="1:19" x14ac:dyDescent="0.25">
      <c r="A389" s="78" t="str">
        <f t="shared" si="6"/>
        <v>4467</v>
      </c>
      <c r="B389" s="55">
        <v>44</v>
      </c>
      <c r="C389" s="55">
        <v>41</v>
      </c>
      <c r="D389" s="55">
        <v>6</v>
      </c>
      <c r="E389" s="56">
        <v>7</v>
      </c>
      <c r="F389" s="57">
        <v>5</v>
      </c>
      <c r="G389" s="58">
        <v>244595</v>
      </c>
      <c r="H389">
        <v>3.3655634824914654E-2</v>
      </c>
      <c r="I389">
        <v>3.3488010793352278E-2</v>
      </c>
      <c r="J389">
        <v>3.332856354381733E-2</v>
      </c>
      <c r="K389">
        <v>3.3165027903268668E-2</v>
      </c>
      <c r="L389">
        <v>3.300966904474744E-2</v>
      </c>
      <c r="M389">
        <v>1.819227702937509</v>
      </c>
      <c r="N389">
        <v>0.10181320141458329</v>
      </c>
      <c r="O389">
        <v>9.9744475561642718E-2</v>
      </c>
      <c r="P389">
        <v>9.7688014881743293E-2</v>
      </c>
      <c r="Q389">
        <v>9.5639730983871296E-2</v>
      </c>
      <c r="R389">
        <v>9.3599623868026741E-2</v>
      </c>
      <c r="S389">
        <v>7.5249003454690406</v>
      </c>
    </row>
    <row r="390" spans="1:19" x14ac:dyDescent="0.25">
      <c r="A390" s="78" t="str">
        <f t="shared" si="6"/>
        <v>4567</v>
      </c>
      <c r="B390" s="55">
        <v>45</v>
      </c>
      <c r="C390" s="55">
        <v>40</v>
      </c>
      <c r="D390" s="55">
        <v>6</v>
      </c>
      <c r="E390" s="56">
        <v>7</v>
      </c>
      <c r="F390" s="57">
        <v>5</v>
      </c>
      <c r="G390" s="58">
        <v>239050</v>
      </c>
      <c r="H390">
        <v>3.0027190964233424E-2</v>
      </c>
      <c r="I390">
        <v>2.9884961305166283E-2</v>
      </c>
      <c r="J390">
        <v>2.9742731646099141E-2</v>
      </c>
      <c r="K390">
        <v>2.9608868437565362E-2</v>
      </c>
      <c r="L390">
        <v>2.9475005229031584E-2</v>
      </c>
      <c r="M390">
        <v>1.8654716586488183</v>
      </c>
      <c r="N390">
        <v>0.10816147249529387</v>
      </c>
      <c r="O390">
        <v>0.10593181342815311</v>
      </c>
      <c r="P390">
        <v>0.10371470403681238</v>
      </c>
      <c r="Q390">
        <v>0.1015101443212717</v>
      </c>
      <c r="R390">
        <v>9.931395105626438E-2</v>
      </c>
      <c r="S390">
        <v>7.2280359757372938</v>
      </c>
    </row>
    <row r="391" spans="1:19" x14ac:dyDescent="0.25">
      <c r="A391" s="78" t="str">
        <f t="shared" si="6"/>
        <v>4667</v>
      </c>
      <c r="B391" s="55">
        <v>46</v>
      </c>
      <c r="C391" s="55">
        <v>39</v>
      </c>
      <c r="D391" s="55">
        <v>6</v>
      </c>
      <c r="E391" s="56">
        <v>7</v>
      </c>
      <c r="F391" s="57">
        <v>5</v>
      </c>
      <c r="G391" s="58">
        <v>233230</v>
      </c>
      <c r="H391">
        <v>3.0017579213651759E-2</v>
      </c>
      <c r="I391">
        <v>2.9880375594906316E-2</v>
      </c>
      <c r="J391">
        <v>2.974317197616087E-2</v>
      </c>
      <c r="K391">
        <v>2.9610255970501223E-2</v>
      </c>
      <c r="L391">
        <v>2.9481627577927369E-2</v>
      </c>
      <c r="M391">
        <v>1.7355743257728422</v>
      </c>
      <c r="N391">
        <v>0.10801354885735111</v>
      </c>
      <c r="O391">
        <v>0.1058140033443382</v>
      </c>
      <c r="P391">
        <v>0.10362732067058268</v>
      </c>
      <c r="Q391">
        <v>0.10144921322299875</v>
      </c>
      <c r="R391">
        <v>9.9283968614672216E-2</v>
      </c>
      <c r="S391">
        <v>6.8800540239248811</v>
      </c>
    </row>
    <row r="392" spans="1:19" x14ac:dyDescent="0.25">
      <c r="A392" s="78" t="str">
        <f t="shared" si="6"/>
        <v>4767</v>
      </c>
      <c r="B392" s="55">
        <v>47</v>
      </c>
      <c r="C392" s="55">
        <v>38</v>
      </c>
      <c r="D392" s="55">
        <v>6</v>
      </c>
      <c r="E392" s="56">
        <v>7</v>
      </c>
      <c r="F392" s="57">
        <v>5</v>
      </c>
      <c r="G392" s="58">
        <v>227135</v>
      </c>
      <c r="H392">
        <v>3.0008585202632797E-2</v>
      </c>
      <c r="I392">
        <v>2.987210249411143E-2</v>
      </c>
      <c r="J392">
        <v>2.9740022453606886E-2</v>
      </c>
      <c r="K392">
        <v>2.9612345081119158E-2</v>
      </c>
      <c r="L392">
        <v>2.948907037664825E-2</v>
      </c>
      <c r="M392">
        <v>1.6558786624694566</v>
      </c>
      <c r="N392">
        <v>0.10786096374402888</v>
      </c>
      <c r="O392">
        <v>0.10569044841173751</v>
      </c>
      <c r="P392">
        <v>0.10353314108349659</v>
      </c>
      <c r="Q392">
        <v>0.10138904175930614</v>
      </c>
      <c r="R392">
        <v>9.9258150439166137E-2</v>
      </c>
      <c r="S392">
        <v>6.5572016642085105</v>
      </c>
    </row>
    <row r="393" spans="1:19" x14ac:dyDescent="0.25">
      <c r="A393" s="78" t="str">
        <f t="shared" si="6"/>
        <v>4867</v>
      </c>
      <c r="B393" s="55">
        <v>48</v>
      </c>
      <c r="C393" s="55">
        <v>37</v>
      </c>
      <c r="D393" s="55">
        <v>6</v>
      </c>
      <c r="E393" s="56">
        <v>7</v>
      </c>
      <c r="F393" s="57">
        <v>5</v>
      </c>
      <c r="G393" s="58">
        <v>220765</v>
      </c>
      <c r="H393">
        <v>2.9995696781645643E-2</v>
      </c>
      <c r="I393">
        <v>2.9864335379249429E-2</v>
      </c>
      <c r="J393">
        <v>2.9737503680384119E-2</v>
      </c>
      <c r="K393">
        <v>2.9615201685049712E-2</v>
      </c>
      <c r="L393">
        <v>2.9497429393246212E-2</v>
      </c>
      <c r="M393">
        <v>1.5913618553665663</v>
      </c>
      <c r="N393">
        <v>0.10770729055783299</v>
      </c>
      <c r="O393">
        <v>0.10556927049124634</v>
      </c>
      <c r="P393">
        <v>0.10344483953525242</v>
      </c>
      <c r="Q393">
        <v>0.1013294679863203</v>
      </c>
      <c r="R393">
        <v>9.9232215251511782E-2</v>
      </c>
      <c r="S393">
        <v>6.2498992140964376</v>
      </c>
    </row>
    <row r="394" spans="1:19" x14ac:dyDescent="0.25">
      <c r="A394" s="78" t="str">
        <f t="shared" si="6"/>
        <v>4967</v>
      </c>
      <c r="B394" s="55">
        <v>49</v>
      </c>
      <c r="C394" s="55">
        <v>36</v>
      </c>
      <c r="D394" s="55">
        <v>6</v>
      </c>
      <c r="E394" s="56">
        <v>7</v>
      </c>
      <c r="F394" s="57">
        <v>5</v>
      </c>
      <c r="G394" s="58">
        <v>214140</v>
      </c>
      <c r="H394">
        <v>2.9985056505090129E-2</v>
      </c>
      <c r="I394">
        <v>2.9858970766788083E-2</v>
      </c>
      <c r="J394">
        <v>2.9737554870645371E-2</v>
      </c>
      <c r="K394">
        <v>2.9620808816661997E-2</v>
      </c>
      <c r="L394">
        <v>2.9508732604837957E-2</v>
      </c>
      <c r="M394">
        <v>1.527584757635192</v>
      </c>
      <c r="N394">
        <v>0.10755113477164471</v>
      </c>
      <c r="O394">
        <v>0.10544503595778462</v>
      </c>
      <c r="P394">
        <v>0.10335294667040254</v>
      </c>
      <c r="Q394">
        <v>0.10127019706733913</v>
      </c>
      <c r="R394">
        <v>9.920612683291305E-2</v>
      </c>
      <c r="S394">
        <v>5.963869431213225</v>
      </c>
    </row>
    <row r="395" spans="1:19" x14ac:dyDescent="0.25">
      <c r="A395" s="78" t="str">
        <f t="shared" si="6"/>
        <v>5067</v>
      </c>
      <c r="B395" s="55">
        <v>50</v>
      </c>
      <c r="C395" s="55">
        <v>35</v>
      </c>
      <c r="D395" s="55">
        <v>6</v>
      </c>
      <c r="E395" s="56">
        <v>7</v>
      </c>
      <c r="F395" s="57">
        <v>5</v>
      </c>
      <c r="G395" s="58">
        <v>207275</v>
      </c>
      <c r="H395">
        <v>2.995054878784224E-2</v>
      </c>
      <c r="I395">
        <v>2.9834760583765527E-2</v>
      </c>
      <c r="J395">
        <v>2.9718972379688818E-2</v>
      </c>
      <c r="K395">
        <v>2.9612833192618503E-2</v>
      </c>
      <c r="L395">
        <v>2.9506694005548183E-2</v>
      </c>
      <c r="M395">
        <v>1.467118562296466</v>
      </c>
      <c r="N395">
        <v>0.10739355928114823</v>
      </c>
      <c r="O395">
        <v>0.10531902062477386</v>
      </c>
      <c r="P395">
        <v>0.10325895549390905</v>
      </c>
      <c r="Q395">
        <v>0.10121818839705705</v>
      </c>
      <c r="R395">
        <v>9.918707031721144E-2</v>
      </c>
      <c r="S395">
        <v>5.6872705343143171</v>
      </c>
    </row>
    <row r="396" spans="1:19" x14ac:dyDescent="0.25">
      <c r="A396" s="78" t="str">
        <f t="shared" si="6"/>
        <v>1887</v>
      </c>
      <c r="B396" s="55">
        <v>18</v>
      </c>
      <c r="C396" s="55">
        <v>67</v>
      </c>
      <c r="D396" s="55">
        <v>8</v>
      </c>
      <c r="E396" s="56">
        <v>7</v>
      </c>
      <c r="F396" s="57">
        <v>5</v>
      </c>
      <c r="G396" s="58">
        <v>421175</v>
      </c>
      <c r="H396">
        <v>4.249777408440672E-2</v>
      </c>
      <c r="I396">
        <v>4.2084644150293823E-2</v>
      </c>
      <c r="J396">
        <v>4.1676262836113254E-2</v>
      </c>
      <c r="K396">
        <v>4.1272630141865017E-2</v>
      </c>
      <c r="L396">
        <v>4.0873746067549122E-2</v>
      </c>
      <c r="M396">
        <v>4.4443568587879145</v>
      </c>
      <c r="N396">
        <v>9.4103401199026535E-2</v>
      </c>
      <c r="O396">
        <v>9.1712471063097281E-2</v>
      </c>
      <c r="P396">
        <v>8.9331038167032709E-2</v>
      </c>
      <c r="Q396">
        <v>8.6959102510832789E-2</v>
      </c>
      <c r="R396">
        <v>8.4594289784531373E-2</v>
      </c>
      <c r="S396">
        <v>32.568336202291206</v>
      </c>
    </row>
    <row r="397" spans="1:19" x14ac:dyDescent="0.25">
      <c r="A397" s="78" t="str">
        <f t="shared" si="6"/>
        <v>1987</v>
      </c>
      <c r="B397" s="55">
        <v>19</v>
      </c>
      <c r="C397" s="55">
        <v>66</v>
      </c>
      <c r="D397" s="55">
        <v>8</v>
      </c>
      <c r="E397" s="56">
        <v>7</v>
      </c>
      <c r="F397" s="57">
        <v>5</v>
      </c>
      <c r="G397" s="58">
        <v>419995</v>
      </c>
      <c r="H397">
        <v>4.2498124977678305E-2</v>
      </c>
      <c r="I397">
        <v>4.2090977273538971E-2</v>
      </c>
      <c r="J397">
        <v>4.1688591530851561E-2</v>
      </c>
      <c r="K397">
        <v>4.1290967749616068E-2</v>
      </c>
      <c r="L397">
        <v>4.0895724949106538E-2</v>
      </c>
      <c r="M397">
        <v>4.3250395838045694</v>
      </c>
      <c r="N397">
        <v>9.4065405540542144E-2</v>
      </c>
      <c r="O397">
        <v>9.1691567756759004E-2</v>
      </c>
      <c r="P397">
        <v>8.9327253895879713E-2</v>
      </c>
      <c r="Q397">
        <v>8.6970082977178301E-2</v>
      </c>
      <c r="R397">
        <v>8.4624816962106691E-2</v>
      </c>
      <c r="S397">
        <v>30.537037345682688</v>
      </c>
    </row>
    <row r="398" spans="1:19" x14ac:dyDescent="0.25">
      <c r="A398" s="78" t="str">
        <f t="shared" si="6"/>
        <v>2087</v>
      </c>
      <c r="B398" s="55">
        <v>20</v>
      </c>
      <c r="C398" s="55">
        <v>65</v>
      </c>
      <c r="D398" s="55">
        <v>8</v>
      </c>
      <c r="E398" s="56">
        <v>7</v>
      </c>
      <c r="F398" s="57">
        <v>5</v>
      </c>
      <c r="G398" s="58">
        <v>418775</v>
      </c>
      <c r="H398">
        <v>4.2497761327681932E-2</v>
      </c>
      <c r="I398">
        <v>4.2096591248283688E-2</v>
      </c>
      <c r="J398">
        <v>4.1700197003163991E-2</v>
      </c>
      <c r="K398">
        <v>4.1306190675183568E-2</v>
      </c>
      <c r="L398">
        <v>4.0919348098620981E-2</v>
      </c>
      <c r="M398">
        <v>4.2077750582054803</v>
      </c>
      <c r="N398">
        <v>9.4024237358963647E-2</v>
      </c>
      <c r="O398">
        <v>9.1669751059638233E-2</v>
      </c>
      <c r="P398">
        <v>8.9320040594591366E-2</v>
      </c>
      <c r="Q398">
        <v>8.6982269715240881E-2</v>
      </c>
      <c r="R398">
        <v>8.4654050504447492E-2</v>
      </c>
      <c r="S398">
        <v>28.693446361411258</v>
      </c>
    </row>
    <row r="399" spans="1:19" x14ac:dyDescent="0.25">
      <c r="A399" s="78" t="str">
        <f t="shared" si="6"/>
        <v>2187</v>
      </c>
      <c r="B399" s="55">
        <v>21</v>
      </c>
      <c r="C399" s="55">
        <v>64</v>
      </c>
      <c r="D399" s="55">
        <v>8</v>
      </c>
      <c r="E399" s="56">
        <v>7</v>
      </c>
      <c r="F399" s="57">
        <v>5</v>
      </c>
      <c r="G399" s="58">
        <v>417500</v>
      </c>
      <c r="H399">
        <v>4.2498203592814372E-2</v>
      </c>
      <c r="I399">
        <v>4.210299401197605E-2</v>
      </c>
      <c r="J399">
        <v>4.1712574850299403E-2</v>
      </c>
      <c r="K399">
        <v>4.1324550898203589E-2</v>
      </c>
      <c r="L399">
        <v>4.0943712574850299E-2</v>
      </c>
      <c r="M399">
        <v>4.0925293413173653</v>
      </c>
      <c r="N399">
        <v>9.3983233532934127E-2</v>
      </c>
      <c r="O399">
        <v>9.1645508982035925E-2</v>
      </c>
      <c r="P399">
        <v>8.9314970059880233E-2</v>
      </c>
      <c r="Q399">
        <v>8.6996407185628746E-2</v>
      </c>
      <c r="R399">
        <v>8.4685029940119755E-2</v>
      </c>
      <c r="S399">
        <v>26.958435928143711</v>
      </c>
    </row>
    <row r="400" spans="1:19" x14ac:dyDescent="0.25">
      <c r="A400" s="78" t="str">
        <f t="shared" si="6"/>
        <v>2287</v>
      </c>
      <c r="B400" s="55">
        <v>22</v>
      </c>
      <c r="C400" s="55">
        <v>63</v>
      </c>
      <c r="D400" s="55">
        <v>8</v>
      </c>
      <c r="E400" s="56">
        <v>7</v>
      </c>
      <c r="F400" s="57">
        <v>5</v>
      </c>
      <c r="G400" s="58">
        <v>416155</v>
      </c>
      <c r="H400">
        <v>4.2498588266391128E-2</v>
      </c>
      <c r="I400">
        <v>4.2109310232966081E-2</v>
      </c>
      <c r="J400">
        <v>4.1722435150364647E-2</v>
      </c>
      <c r="K400">
        <v>4.1342768920234051E-2</v>
      </c>
      <c r="L400">
        <v>4.0967908591750667E-2</v>
      </c>
      <c r="M400">
        <v>3.9920005767081976</v>
      </c>
      <c r="N400">
        <v>9.3938556547440252E-2</v>
      </c>
      <c r="O400">
        <v>9.1619709002655259E-2</v>
      </c>
      <c r="P400">
        <v>8.9308070310341103E-2</v>
      </c>
      <c r="Q400">
        <v>8.7008446372144999E-2</v>
      </c>
      <c r="R400">
        <v>8.4716031286419718E-2</v>
      </c>
      <c r="S400">
        <v>25.284035996203336</v>
      </c>
    </row>
    <row r="401" spans="1:19" x14ac:dyDescent="0.25">
      <c r="A401" s="78" t="str">
        <f t="shared" si="6"/>
        <v>2387</v>
      </c>
      <c r="B401" s="55">
        <v>23</v>
      </c>
      <c r="C401" s="55">
        <v>62</v>
      </c>
      <c r="D401" s="55">
        <v>8</v>
      </c>
      <c r="E401" s="56">
        <v>7</v>
      </c>
      <c r="F401" s="57">
        <v>5</v>
      </c>
      <c r="G401" s="58">
        <v>414740</v>
      </c>
      <c r="H401">
        <v>4.2498914982880838E-2</v>
      </c>
      <c r="I401">
        <v>4.2115542267444663E-2</v>
      </c>
      <c r="J401">
        <v>4.1734580701162177E-2</v>
      </c>
      <c r="K401">
        <v>4.1360852582340742E-2</v>
      </c>
      <c r="L401">
        <v>4.0991946761826686E-2</v>
      </c>
      <c r="M401">
        <v>3.8800525630515503</v>
      </c>
      <c r="N401">
        <v>9.3892559193711728E-2</v>
      </c>
      <c r="O401">
        <v>9.1592322901094661E-2</v>
      </c>
      <c r="P401">
        <v>8.9299320055938658E-2</v>
      </c>
      <c r="Q401">
        <v>8.7018372956551099E-2</v>
      </c>
      <c r="R401">
        <v>8.4747070453778273E-2</v>
      </c>
      <c r="S401">
        <v>23.712779090514537</v>
      </c>
    </row>
    <row r="402" spans="1:19" x14ac:dyDescent="0.25">
      <c r="A402" s="78" t="str">
        <f t="shared" si="6"/>
        <v>2487</v>
      </c>
      <c r="B402" s="55">
        <v>24</v>
      </c>
      <c r="C402" s="55">
        <v>61</v>
      </c>
      <c r="D402" s="55">
        <v>8</v>
      </c>
      <c r="E402" s="56">
        <v>7</v>
      </c>
      <c r="F402" s="57">
        <v>5</v>
      </c>
      <c r="G402" s="58">
        <v>413235</v>
      </c>
      <c r="H402">
        <v>4.2498820283857854E-2</v>
      </c>
      <c r="I402">
        <v>4.2121311118370905E-2</v>
      </c>
      <c r="J402">
        <v>4.1746221883431946E-2</v>
      </c>
      <c r="K402">
        <v>4.1378392440136968E-2</v>
      </c>
      <c r="L402">
        <v>4.1015402857937977E-2</v>
      </c>
      <c r="M402">
        <v>3.7700340000241992</v>
      </c>
      <c r="N402">
        <v>9.3844906651179116E-2</v>
      </c>
      <c r="O402">
        <v>9.1562912144421457E-2</v>
      </c>
      <c r="P402">
        <v>8.929059735985577E-2</v>
      </c>
      <c r="Q402">
        <v>8.7030382228030057E-2</v>
      </c>
      <c r="R402">
        <v>8.4777426887848326E-2</v>
      </c>
      <c r="S402">
        <v>22.290795794160708</v>
      </c>
    </row>
    <row r="403" spans="1:19" x14ac:dyDescent="0.25">
      <c r="A403" s="78" t="str">
        <f t="shared" si="6"/>
        <v>2587</v>
      </c>
      <c r="B403" s="55">
        <v>25</v>
      </c>
      <c r="C403" s="55">
        <v>60</v>
      </c>
      <c r="D403" s="55">
        <v>8</v>
      </c>
      <c r="E403" s="56">
        <v>7</v>
      </c>
      <c r="F403" s="57">
        <v>5</v>
      </c>
      <c r="G403" s="58">
        <v>411640</v>
      </c>
      <c r="H403">
        <v>4.2053736274414534E-2</v>
      </c>
      <c r="I403">
        <v>4.169176950733651E-2</v>
      </c>
      <c r="J403">
        <v>4.1332232047420078E-2</v>
      </c>
      <c r="K403">
        <v>4.097998250898844E-2</v>
      </c>
      <c r="L403">
        <v>4.0630162277718394E-2</v>
      </c>
      <c r="M403">
        <v>3.7225876979885335</v>
      </c>
      <c r="N403">
        <v>9.3793120202118357E-2</v>
      </c>
      <c r="O403">
        <v>9.1531435234671069E-2</v>
      </c>
      <c r="P403">
        <v>8.9279467495870179E-2</v>
      </c>
      <c r="Q403">
        <v>8.7039646292877276E-2</v>
      </c>
      <c r="R403">
        <v>8.4809542318530759E-2</v>
      </c>
      <c r="S403">
        <v>20.908903410747254</v>
      </c>
    </row>
    <row r="404" spans="1:19" x14ac:dyDescent="0.25">
      <c r="A404" s="78" t="str">
        <f t="shared" si="6"/>
        <v>2687</v>
      </c>
      <c r="B404" s="55">
        <v>26</v>
      </c>
      <c r="C404" s="55">
        <v>59</v>
      </c>
      <c r="D404" s="55">
        <v>8</v>
      </c>
      <c r="E404" s="56">
        <v>7</v>
      </c>
      <c r="F404" s="57">
        <v>5</v>
      </c>
      <c r="G404" s="58">
        <v>409940</v>
      </c>
      <c r="H404">
        <v>4.1481680245889642E-2</v>
      </c>
      <c r="I404">
        <v>4.1135288090940136E-2</v>
      </c>
      <c r="J404">
        <v>4.07937746987364E-2</v>
      </c>
      <c r="K404">
        <v>4.0457140069278433E-2</v>
      </c>
      <c r="L404">
        <v>4.0127823583939112E-2</v>
      </c>
      <c r="M404">
        <v>3.6968288042152508</v>
      </c>
      <c r="N404">
        <v>9.5467629409181826E-2</v>
      </c>
      <c r="O404">
        <v>9.3145338342196418E-2</v>
      </c>
      <c r="P404">
        <v>9.083524418207542E-2</v>
      </c>
      <c r="Q404">
        <v>8.8534907547445973E-2</v>
      </c>
      <c r="R404">
        <v>8.6244328438308052E-2</v>
      </c>
      <c r="S404">
        <v>18.940671805630092</v>
      </c>
    </row>
    <row r="405" spans="1:19" x14ac:dyDescent="0.25">
      <c r="A405" s="78" t="str">
        <f t="shared" si="6"/>
        <v>2787</v>
      </c>
      <c r="B405" s="55">
        <v>27</v>
      </c>
      <c r="C405" s="55">
        <v>58</v>
      </c>
      <c r="D405" s="55">
        <v>8</v>
      </c>
      <c r="E405" s="56">
        <v>7</v>
      </c>
      <c r="F405" s="57">
        <v>5</v>
      </c>
      <c r="G405" s="58">
        <v>408130</v>
      </c>
      <c r="H405">
        <v>4.1479430573591748E-2</v>
      </c>
      <c r="I405">
        <v>4.114130301619582E-2</v>
      </c>
      <c r="J405">
        <v>4.0805625658491169E-2</v>
      </c>
      <c r="K405">
        <v>4.0477298899860341E-2</v>
      </c>
      <c r="L405">
        <v>4.0151422340920784E-2</v>
      </c>
      <c r="M405">
        <v>3.5832259329135323</v>
      </c>
      <c r="N405">
        <v>9.5408325778550948E-2</v>
      </c>
      <c r="O405">
        <v>9.3107588268443883E-2</v>
      </c>
      <c r="P405">
        <v>9.0819101756793183E-2</v>
      </c>
      <c r="Q405">
        <v>8.8540416043907583E-2</v>
      </c>
      <c r="R405">
        <v>8.6273981329478347E-2</v>
      </c>
      <c r="S405">
        <v>17.814505182172347</v>
      </c>
    </row>
    <row r="406" spans="1:19" x14ac:dyDescent="0.25">
      <c r="A406" s="78" t="str">
        <f t="shared" si="6"/>
        <v>2887</v>
      </c>
      <c r="B406" s="55">
        <v>28</v>
      </c>
      <c r="C406" s="55">
        <v>57</v>
      </c>
      <c r="D406" s="55">
        <v>8</v>
      </c>
      <c r="E406" s="56">
        <v>7</v>
      </c>
      <c r="F406" s="57">
        <v>5</v>
      </c>
      <c r="G406" s="58">
        <v>406210</v>
      </c>
      <c r="H406">
        <v>4.1478545579872482E-2</v>
      </c>
      <c r="I406">
        <v>4.1146205164816228E-2</v>
      </c>
      <c r="J406">
        <v>4.0818788311464516E-2</v>
      </c>
      <c r="K406">
        <v>4.049383323896507E-2</v>
      </c>
      <c r="L406">
        <v>4.0176263509022425E-2</v>
      </c>
      <c r="M406">
        <v>3.4773442308165725</v>
      </c>
      <c r="N406">
        <v>9.5344772408360201E-2</v>
      </c>
      <c r="O406">
        <v>9.3067625120011821E-2</v>
      </c>
      <c r="P406">
        <v>9.0802786735924762E-2</v>
      </c>
      <c r="Q406">
        <v>8.8545333694394532E-2</v>
      </c>
      <c r="R406">
        <v>8.630265133797789E-2</v>
      </c>
      <c r="S406">
        <v>16.760604121021146</v>
      </c>
    </row>
    <row r="407" spans="1:19" x14ac:dyDescent="0.25">
      <c r="A407" s="78" t="str">
        <f t="shared" si="6"/>
        <v>2987</v>
      </c>
      <c r="B407" s="55">
        <v>29</v>
      </c>
      <c r="C407" s="55">
        <v>56</v>
      </c>
      <c r="D407" s="55">
        <v>8</v>
      </c>
      <c r="E407" s="56">
        <v>7</v>
      </c>
      <c r="F407" s="57">
        <v>5</v>
      </c>
      <c r="G407" s="58">
        <v>404165</v>
      </c>
      <c r="H407">
        <v>4.1478109188079128E-2</v>
      </c>
      <c r="I407">
        <v>4.1151509903133619E-2</v>
      </c>
      <c r="J407">
        <v>4.0829859092202443E-2</v>
      </c>
      <c r="K407">
        <v>4.0513156755285586E-2</v>
      </c>
      <c r="L407">
        <v>4.0203877129390227E-2</v>
      </c>
      <c r="M407">
        <v>3.373253497952569</v>
      </c>
      <c r="N407">
        <v>9.5280392908836734E-2</v>
      </c>
      <c r="O407">
        <v>9.3026362995311321E-2</v>
      </c>
      <c r="P407">
        <v>9.0782230029814559E-2</v>
      </c>
      <c r="Q407">
        <v>8.8550468249353601E-2</v>
      </c>
      <c r="R407">
        <v>8.6331077653928473E-2</v>
      </c>
      <c r="S407">
        <v>15.768636571697202</v>
      </c>
    </row>
    <row r="408" spans="1:19" x14ac:dyDescent="0.25">
      <c r="A408" s="78" t="str">
        <f t="shared" si="6"/>
        <v>3087</v>
      </c>
      <c r="B408" s="55">
        <v>30</v>
      </c>
      <c r="C408" s="55">
        <v>55</v>
      </c>
      <c r="D408" s="55">
        <v>8</v>
      </c>
      <c r="E408" s="56">
        <v>7</v>
      </c>
      <c r="F408" s="57">
        <v>5</v>
      </c>
      <c r="G408" s="58">
        <v>401995</v>
      </c>
      <c r="H408">
        <v>4.1475640244281645E-2</v>
      </c>
      <c r="I408">
        <v>4.1154740730606099E-2</v>
      </c>
      <c r="J408">
        <v>4.0841303996318364E-2</v>
      </c>
      <c r="K408">
        <v>4.0532842448289155E-2</v>
      </c>
      <c r="L408">
        <v>4.0229356086518488E-2</v>
      </c>
      <c r="M408">
        <v>3.2709113297429071</v>
      </c>
      <c r="N408">
        <v>9.5212627022724164E-2</v>
      </c>
      <c r="O408">
        <v>9.2981255985770964E-2</v>
      </c>
      <c r="P408">
        <v>9.0762322914464108E-2</v>
      </c>
      <c r="Q408">
        <v>8.855334021567432E-2</v>
      </c>
      <c r="R408">
        <v>8.635928307566014E-2</v>
      </c>
      <c r="S408">
        <v>14.803763728404583</v>
      </c>
    </row>
    <row r="409" spans="1:19" x14ac:dyDescent="0.25">
      <c r="A409" s="78" t="str">
        <f t="shared" si="6"/>
        <v>3187</v>
      </c>
      <c r="B409" s="55">
        <v>31</v>
      </c>
      <c r="C409" s="55">
        <v>54</v>
      </c>
      <c r="D409" s="55">
        <v>8</v>
      </c>
      <c r="E409" s="56">
        <v>7</v>
      </c>
      <c r="F409" s="57">
        <v>5</v>
      </c>
      <c r="G409" s="58">
        <v>399690</v>
      </c>
      <c r="H409">
        <v>4.1472140909204633E-2</v>
      </c>
      <c r="I409">
        <v>4.1159398533863745E-2</v>
      </c>
      <c r="J409">
        <v>4.0851660036528306E-2</v>
      </c>
      <c r="K409">
        <v>4.0551427356201056E-2</v>
      </c>
      <c r="L409">
        <v>4.025369661487653E-2</v>
      </c>
      <c r="M409">
        <v>3.17028447046461</v>
      </c>
      <c r="N409">
        <v>9.5141234456703944E-2</v>
      </c>
      <c r="O409">
        <v>9.2934524256298626E-2</v>
      </c>
      <c r="P409">
        <v>9.0740323750906959E-2</v>
      </c>
      <c r="Q409">
        <v>8.8556131001526178E-2</v>
      </c>
      <c r="R409">
        <v>8.6384447947159049E-2</v>
      </c>
      <c r="S409">
        <v>13.931194175486002</v>
      </c>
    </row>
    <row r="410" spans="1:19" x14ac:dyDescent="0.25">
      <c r="A410" s="78" t="str">
        <f t="shared" si="6"/>
        <v>3287</v>
      </c>
      <c r="B410" s="55">
        <v>32</v>
      </c>
      <c r="C410" s="55">
        <v>53</v>
      </c>
      <c r="D410" s="55">
        <v>8</v>
      </c>
      <c r="E410" s="56">
        <v>7</v>
      </c>
      <c r="F410" s="57">
        <v>5</v>
      </c>
      <c r="G410" s="58">
        <v>397250</v>
      </c>
      <c r="H410">
        <v>4.1470106985525487E-2</v>
      </c>
      <c r="I410">
        <v>4.1162995594713654E-2</v>
      </c>
      <c r="J410">
        <v>4.0863436123348015E-2</v>
      </c>
      <c r="K410">
        <v>4.0568911264946508E-2</v>
      </c>
      <c r="L410">
        <v>4.0279421019509126E-2</v>
      </c>
      <c r="M410">
        <v>3.0642894902454372</v>
      </c>
      <c r="N410">
        <v>9.5068596601636246E-2</v>
      </c>
      <c r="O410">
        <v>9.2886091881686589E-2</v>
      </c>
      <c r="P410">
        <v>9.0716173694147265E-2</v>
      </c>
      <c r="Q410">
        <v>8.855632473253619E-2</v>
      </c>
      <c r="R410">
        <v>8.641157960981749E-2</v>
      </c>
      <c r="S410">
        <v>13.108611705475141</v>
      </c>
    </row>
    <row r="411" spans="1:19" x14ac:dyDescent="0.25">
      <c r="A411" s="78" t="str">
        <f t="shared" si="6"/>
        <v>3387</v>
      </c>
      <c r="B411" s="55">
        <v>33</v>
      </c>
      <c r="C411" s="55">
        <v>52</v>
      </c>
      <c r="D411" s="55">
        <v>8</v>
      </c>
      <c r="E411" s="56">
        <v>7</v>
      </c>
      <c r="F411" s="57">
        <v>5</v>
      </c>
      <c r="G411" s="58">
        <v>394660</v>
      </c>
      <c r="H411">
        <v>4.1466072062028077E-2</v>
      </c>
      <c r="I411">
        <v>4.1167080525008871E-2</v>
      </c>
      <c r="J411">
        <v>4.0875690467744384E-2</v>
      </c>
      <c r="K411">
        <v>4.0586834237064814E-2</v>
      </c>
      <c r="L411">
        <v>4.030557948613997E-2</v>
      </c>
      <c r="M411">
        <v>2.9410454568489333</v>
      </c>
      <c r="N411">
        <v>9.499062484163584E-2</v>
      </c>
      <c r="O411">
        <v>9.2834338417878678E-2</v>
      </c>
      <c r="P411">
        <v>9.0688187300461159E-2</v>
      </c>
      <c r="Q411">
        <v>8.855723914255309E-2</v>
      </c>
      <c r="R411">
        <v>8.643642629098465E-2</v>
      </c>
      <c r="S411">
        <v>12.308500988192367</v>
      </c>
    </row>
    <row r="412" spans="1:19" x14ac:dyDescent="0.25">
      <c r="A412" s="78" t="str">
        <f t="shared" si="6"/>
        <v>3487</v>
      </c>
      <c r="B412" s="55">
        <v>34</v>
      </c>
      <c r="C412" s="55">
        <v>51</v>
      </c>
      <c r="D412" s="55">
        <v>8</v>
      </c>
      <c r="E412" s="56">
        <v>7</v>
      </c>
      <c r="F412" s="57">
        <v>5</v>
      </c>
      <c r="G412" s="58">
        <v>391925</v>
      </c>
      <c r="H412">
        <v>4.1043567008994065E-2</v>
      </c>
      <c r="I412">
        <v>4.0757798048095935E-2</v>
      </c>
      <c r="J412">
        <v>4.0479683612936149E-2</v>
      </c>
      <c r="K412">
        <v>4.02092237035147E-2</v>
      </c>
      <c r="L412">
        <v>3.9941315302672704E-2</v>
      </c>
      <c r="M412">
        <v>2.8569981501562798</v>
      </c>
      <c r="N412">
        <v>9.4911016138291768E-2</v>
      </c>
      <c r="O412">
        <v>9.2780506474453017E-2</v>
      </c>
      <c r="P412">
        <v>9.0660202844932064E-2</v>
      </c>
      <c r="Q412">
        <v>8.8552656758308354E-2</v>
      </c>
      <c r="R412">
        <v>8.6460419723161319E-2</v>
      </c>
      <c r="S412">
        <v>11.578217771257256</v>
      </c>
    </row>
    <row r="413" spans="1:19" x14ac:dyDescent="0.25">
      <c r="A413" s="78" t="str">
        <f t="shared" si="6"/>
        <v>3587</v>
      </c>
      <c r="B413" s="55">
        <v>35</v>
      </c>
      <c r="C413" s="55">
        <v>50</v>
      </c>
      <c r="D413" s="55">
        <v>8</v>
      </c>
      <c r="E413" s="56">
        <v>7</v>
      </c>
      <c r="F413" s="57">
        <v>5</v>
      </c>
      <c r="G413" s="58">
        <v>389025</v>
      </c>
      <c r="H413">
        <v>3.9827774564616669E-2</v>
      </c>
      <c r="I413">
        <v>3.95655806182122E-2</v>
      </c>
      <c r="J413">
        <v>3.9311098258466681E-2</v>
      </c>
      <c r="K413">
        <v>3.9061756956493797E-2</v>
      </c>
      <c r="L413">
        <v>3.8817556712293554E-2</v>
      </c>
      <c r="M413">
        <v>2.8274712422080843</v>
      </c>
      <c r="N413">
        <v>9.6937214831951668E-2</v>
      </c>
      <c r="O413">
        <v>9.4744553691922112E-2</v>
      </c>
      <c r="P413">
        <v>9.2562174667437824E-2</v>
      </c>
      <c r="Q413">
        <v>9.0392648287385136E-2</v>
      </c>
      <c r="R413">
        <v>8.8235974551764032E-2</v>
      </c>
      <c r="S413">
        <v>10.625204035730352</v>
      </c>
    </row>
    <row r="414" spans="1:19" x14ac:dyDescent="0.25">
      <c r="A414" s="78" t="str">
        <f t="shared" si="6"/>
        <v>3687</v>
      </c>
      <c r="B414" s="55">
        <v>36</v>
      </c>
      <c r="C414" s="55">
        <v>49</v>
      </c>
      <c r="D414" s="55">
        <v>8</v>
      </c>
      <c r="E414" s="56">
        <v>7</v>
      </c>
      <c r="F414" s="57">
        <v>5</v>
      </c>
      <c r="G414" s="58">
        <v>385960</v>
      </c>
      <c r="H414">
        <v>3.9822779562648979E-2</v>
      </c>
      <c r="I414">
        <v>3.9568867240128508E-2</v>
      </c>
      <c r="J414">
        <v>3.9320136801741117E-2</v>
      </c>
      <c r="K414">
        <v>3.9079179189553323E-2</v>
      </c>
      <c r="L414">
        <v>3.8840812519432062E-2</v>
      </c>
      <c r="M414">
        <v>2.7342911182505958</v>
      </c>
      <c r="N414">
        <v>9.6846823505026422E-2</v>
      </c>
      <c r="O414">
        <v>9.4680795937402834E-2</v>
      </c>
      <c r="P414">
        <v>9.2527723080111923E-2</v>
      </c>
      <c r="Q414">
        <v>9.0385013991087157E-2</v>
      </c>
      <c r="R414">
        <v>8.8255259612395068E-2</v>
      </c>
      <c r="S414">
        <v>10.089574049124261</v>
      </c>
    </row>
    <row r="415" spans="1:19" x14ac:dyDescent="0.25">
      <c r="A415" s="78" t="str">
        <f t="shared" si="6"/>
        <v>3787</v>
      </c>
      <c r="B415" s="55">
        <v>37</v>
      </c>
      <c r="C415" s="55">
        <v>48</v>
      </c>
      <c r="D415" s="55">
        <v>8</v>
      </c>
      <c r="E415" s="56">
        <v>7</v>
      </c>
      <c r="F415" s="57">
        <v>5</v>
      </c>
      <c r="G415" s="58">
        <v>382720</v>
      </c>
      <c r="H415">
        <v>3.9817621237458196E-2</v>
      </c>
      <c r="I415">
        <v>3.9572010869565216E-2</v>
      </c>
      <c r="J415">
        <v>3.9331626254180602E-2</v>
      </c>
      <c r="K415">
        <v>3.9093854515050167E-2</v>
      </c>
      <c r="L415">
        <v>3.8863921404682276E-2</v>
      </c>
      <c r="M415">
        <v>2.6429217182274249</v>
      </c>
      <c r="N415">
        <v>9.6754807692307696E-2</v>
      </c>
      <c r="O415">
        <v>9.4614862040133779E-2</v>
      </c>
      <c r="P415">
        <v>9.2487980769230774E-2</v>
      </c>
      <c r="Q415">
        <v>9.0374163879598665E-2</v>
      </c>
      <c r="R415">
        <v>8.8270798494983274E-2</v>
      </c>
      <c r="S415">
        <v>9.5804765886287626</v>
      </c>
    </row>
    <row r="416" spans="1:19" x14ac:dyDescent="0.25">
      <c r="A416" s="78" t="str">
        <f t="shared" si="6"/>
        <v>3887</v>
      </c>
      <c r="B416" s="55">
        <v>38</v>
      </c>
      <c r="C416" s="55">
        <v>47</v>
      </c>
      <c r="D416" s="55">
        <v>8</v>
      </c>
      <c r="E416" s="56">
        <v>7</v>
      </c>
      <c r="F416" s="57">
        <v>5</v>
      </c>
      <c r="G416" s="58">
        <v>379300</v>
      </c>
      <c r="H416">
        <v>3.9812813076720271E-2</v>
      </c>
      <c r="I416">
        <v>3.9575533878196678E-2</v>
      </c>
      <c r="J416">
        <v>3.9340891115212231E-2</v>
      </c>
      <c r="K416">
        <v>3.9111521223306092E-2</v>
      </c>
      <c r="L416">
        <v>3.88847877669391E-2</v>
      </c>
      <c r="M416">
        <v>2.557954126021619</v>
      </c>
      <c r="N416">
        <v>9.6656999736356441E-2</v>
      </c>
      <c r="O416">
        <v>9.4545214869496436E-2</v>
      </c>
      <c r="P416">
        <v>9.2446612180332191E-2</v>
      </c>
      <c r="Q416">
        <v>9.0358555233324547E-2</v>
      </c>
      <c r="R416">
        <v>8.8283680464012651E-2</v>
      </c>
      <c r="S416">
        <v>9.1009359346163983</v>
      </c>
    </row>
    <row r="417" spans="1:19" x14ac:dyDescent="0.25">
      <c r="A417" s="78" t="str">
        <f t="shared" si="6"/>
        <v>3987</v>
      </c>
      <c r="B417" s="55">
        <v>39</v>
      </c>
      <c r="C417" s="55">
        <v>46</v>
      </c>
      <c r="D417" s="55">
        <v>8</v>
      </c>
      <c r="E417" s="56">
        <v>7</v>
      </c>
      <c r="F417" s="57">
        <v>5</v>
      </c>
      <c r="G417" s="58">
        <v>375680</v>
      </c>
      <c r="H417">
        <v>3.9807815161839864E-2</v>
      </c>
      <c r="I417">
        <v>3.957623509369676E-2</v>
      </c>
      <c r="J417">
        <v>3.9347316865417377E-2</v>
      </c>
      <c r="K417">
        <v>3.9123722316865416E-2</v>
      </c>
      <c r="L417">
        <v>3.8905451448040883E-2</v>
      </c>
      <c r="M417">
        <v>2.4697694846678022</v>
      </c>
      <c r="N417">
        <v>9.6558241056218061E-2</v>
      </c>
      <c r="O417">
        <v>9.4474020442930157E-2</v>
      </c>
      <c r="P417">
        <v>9.240044718909711E-2</v>
      </c>
      <c r="Q417">
        <v>9.0340183134582627E-2</v>
      </c>
      <c r="R417">
        <v>8.8290566439523002E-2</v>
      </c>
      <c r="S417">
        <v>8.6491162691652477</v>
      </c>
    </row>
    <row r="418" spans="1:19" x14ac:dyDescent="0.25">
      <c r="A418" s="78" t="str">
        <f t="shared" si="6"/>
        <v>4087</v>
      </c>
      <c r="B418" s="55">
        <v>40</v>
      </c>
      <c r="C418" s="55">
        <v>45</v>
      </c>
      <c r="D418" s="55">
        <v>8</v>
      </c>
      <c r="E418" s="56">
        <v>7</v>
      </c>
      <c r="F418" s="57">
        <v>5</v>
      </c>
      <c r="G418" s="58">
        <v>371855</v>
      </c>
      <c r="H418">
        <v>3.9803149076925143E-2</v>
      </c>
      <c r="I418">
        <v>3.9574565354775382E-2</v>
      </c>
      <c r="J418">
        <v>3.9354049293407377E-2</v>
      </c>
      <c r="K418">
        <v>3.913891167256054E-2</v>
      </c>
      <c r="L418">
        <v>3.8926463271974292E-2</v>
      </c>
      <c r="M418">
        <v>2.3830417770367482</v>
      </c>
      <c r="N418">
        <v>9.6454263086418093E-2</v>
      </c>
      <c r="O418">
        <v>9.439700958707023E-2</v>
      </c>
      <c r="P418">
        <v>9.2350512968764703E-2</v>
      </c>
      <c r="Q418">
        <v>9.0317462451762115E-2</v>
      </c>
      <c r="R418">
        <v>8.8292479595541276E-2</v>
      </c>
      <c r="S418">
        <v>8.2232913366769314</v>
      </c>
    </row>
    <row r="419" spans="1:19" x14ac:dyDescent="0.25">
      <c r="A419" s="78" t="str">
        <f t="shared" si="6"/>
        <v>4187</v>
      </c>
      <c r="B419" s="55">
        <v>41</v>
      </c>
      <c r="C419" s="55">
        <v>44</v>
      </c>
      <c r="D419" s="55">
        <v>8</v>
      </c>
      <c r="E419" s="56">
        <v>7</v>
      </c>
      <c r="F419" s="57">
        <v>5</v>
      </c>
      <c r="G419" s="58">
        <v>367810</v>
      </c>
      <c r="H419">
        <v>3.9795002854734779E-2</v>
      </c>
      <c r="I419">
        <v>3.9574780457301326E-2</v>
      </c>
      <c r="J419">
        <v>3.9359995649927954E-2</v>
      </c>
      <c r="K419">
        <v>3.9147929637584622E-2</v>
      </c>
      <c r="L419">
        <v>3.8941301215301379E-2</v>
      </c>
      <c r="M419">
        <v>2.297640085913923</v>
      </c>
      <c r="N419">
        <v>9.6343220684592584E-2</v>
      </c>
      <c r="O419">
        <v>9.4314999592180745E-2</v>
      </c>
      <c r="P419">
        <v>9.2297653679889069E-2</v>
      </c>
      <c r="Q419">
        <v>9.0288464152687528E-2</v>
      </c>
      <c r="R419">
        <v>8.829014980560615E-2</v>
      </c>
      <c r="S419">
        <v>7.8132459693863678</v>
      </c>
    </row>
    <row r="420" spans="1:19" x14ac:dyDescent="0.25">
      <c r="A420" s="78" t="str">
        <f t="shared" si="6"/>
        <v>4287</v>
      </c>
      <c r="B420" s="55">
        <v>42</v>
      </c>
      <c r="C420" s="55">
        <v>43</v>
      </c>
      <c r="D420" s="55">
        <v>8</v>
      </c>
      <c r="E420" s="56">
        <v>7</v>
      </c>
      <c r="F420" s="57">
        <v>5</v>
      </c>
      <c r="G420" s="58">
        <v>363530</v>
      </c>
      <c r="H420">
        <v>3.9784887079470747E-2</v>
      </c>
      <c r="I420">
        <v>3.957307512447391E-2</v>
      </c>
      <c r="J420">
        <v>3.9364013974087418E-2</v>
      </c>
      <c r="K420">
        <v>3.915770362831128E-2</v>
      </c>
      <c r="L420">
        <v>3.8956894891755842E-2</v>
      </c>
      <c r="M420">
        <v>2.2177179324952547</v>
      </c>
      <c r="N420">
        <v>9.6231397683822523E-2</v>
      </c>
      <c r="O420">
        <v>9.422881192748879E-2</v>
      </c>
      <c r="P420">
        <v>9.2237229389596456E-2</v>
      </c>
      <c r="Q420">
        <v>9.0253899265535176E-2</v>
      </c>
      <c r="R420">
        <v>8.8281572359915281E-2</v>
      </c>
      <c r="S420">
        <v>7.4355871592440792</v>
      </c>
    </row>
    <row r="421" spans="1:19" x14ac:dyDescent="0.25">
      <c r="A421" s="78" t="str">
        <f t="shared" si="6"/>
        <v>4387</v>
      </c>
      <c r="B421" s="55">
        <v>43</v>
      </c>
      <c r="C421" s="55">
        <v>42</v>
      </c>
      <c r="D421" s="55">
        <v>8</v>
      </c>
      <c r="E421" s="56">
        <v>7</v>
      </c>
      <c r="F421" s="57">
        <v>5</v>
      </c>
      <c r="G421" s="58">
        <v>359000</v>
      </c>
      <c r="H421">
        <v>3.977715877437326E-2</v>
      </c>
      <c r="I421">
        <v>3.9568245125348192E-2</v>
      </c>
      <c r="J421">
        <v>3.9364902506963791E-2</v>
      </c>
      <c r="K421">
        <v>3.9164345403899722E-2</v>
      </c>
      <c r="L421">
        <v>3.8969359331476321E-2</v>
      </c>
      <c r="M421">
        <v>2.1378050139275766</v>
      </c>
      <c r="N421">
        <v>9.6114206128133706E-2</v>
      </c>
      <c r="O421">
        <v>9.4139275766016717E-2</v>
      </c>
      <c r="P421">
        <v>9.2172701949860728E-2</v>
      </c>
      <c r="Q421">
        <v>9.0217270194986071E-2</v>
      </c>
      <c r="R421">
        <v>8.8267409470752095E-2</v>
      </c>
      <c r="S421">
        <v>7.0834401114206127</v>
      </c>
    </row>
    <row r="422" spans="1:19" x14ac:dyDescent="0.25">
      <c r="A422" s="78" t="str">
        <f t="shared" si="6"/>
        <v>4487</v>
      </c>
      <c r="B422" s="55">
        <v>44</v>
      </c>
      <c r="C422" s="55">
        <v>41</v>
      </c>
      <c r="D422" s="55">
        <v>8</v>
      </c>
      <c r="E422" s="56">
        <v>7</v>
      </c>
      <c r="F422" s="57">
        <v>5</v>
      </c>
      <c r="G422" s="58">
        <v>354200</v>
      </c>
      <c r="H422">
        <v>3.9364765669113497E-2</v>
      </c>
      <c r="I422">
        <v>3.9169960474308298E-2</v>
      </c>
      <c r="J422">
        <v>3.8980801806888767E-2</v>
      </c>
      <c r="K422">
        <v>3.8794466403162052E-2</v>
      </c>
      <c r="L422">
        <v>3.8610954263128175E-2</v>
      </c>
      <c r="M422">
        <v>2.0752766798418971</v>
      </c>
      <c r="N422">
        <v>9.5993788819875775E-2</v>
      </c>
      <c r="O422">
        <v>9.4042913608130996E-2</v>
      </c>
      <c r="P422">
        <v>9.2103331451157539E-2</v>
      </c>
      <c r="Q422">
        <v>9.0172219085262559E-2</v>
      </c>
      <c r="R422">
        <v>8.8249576510446071E-2</v>
      </c>
      <c r="S422">
        <v>6.7410982495765106</v>
      </c>
    </row>
    <row r="423" spans="1:19" x14ac:dyDescent="0.25">
      <c r="A423" s="78" t="str">
        <f t="shared" si="6"/>
        <v>4587</v>
      </c>
      <c r="B423" s="55">
        <v>45</v>
      </c>
      <c r="C423" s="55">
        <v>40</v>
      </c>
      <c r="D423" s="55">
        <v>8</v>
      </c>
      <c r="E423" s="56">
        <v>7</v>
      </c>
      <c r="F423" s="57">
        <v>5</v>
      </c>
      <c r="G423" s="58">
        <v>349120</v>
      </c>
      <c r="H423">
        <v>3.831633822181485E-2</v>
      </c>
      <c r="I423">
        <v>3.813302016498625E-2</v>
      </c>
      <c r="J423">
        <v>3.7955430797433548E-2</v>
      </c>
      <c r="K423">
        <v>3.7780705774518787E-2</v>
      </c>
      <c r="L423">
        <v>3.761170944087993E-2</v>
      </c>
      <c r="M423">
        <v>2.0418824472960586</v>
      </c>
      <c r="N423">
        <v>9.9109188817598531E-2</v>
      </c>
      <c r="O423">
        <v>9.7069775435380382E-2</v>
      </c>
      <c r="P423">
        <v>9.5036090742438128E-2</v>
      </c>
      <c r="Q423">
        <v>9.3013863428047669E-2</v>
      </c>
      <c r="R423">
        <v>9.1000229147571041E-2</v>
      </c>
      <c r="S423">
        <v>6.3673980293308894</v>
      </c>
    </row>
    <row r="424" spans="1:19" x14ac:dyDescent="0.25">
      <c r="A424" s="78" t="str">
        <f t="shared" si="6"/>
        <v>4687</v>
      </c>
      <c r="B424" s="55">
        <v>46</v>
      </c>
      <c r="C424" s="55">
        <v>39</v>
      </c>
      <c r="D424" s="55">
        <v>8</v>
      </c>
      <c r="E424" s="56">
        <v>7</v>
      </c>
      <c r="F424" s="57">
        <v>5</v>
      </c>
      <c r="G424" s="58">
        <v>343745</v>
      </c>
      <c r="H424">
        <v>3.8304557157195017E-2</v>
      </c>
      <c r="I424">
        <v>3.8127100030545896E-2</v>
      </c>
      <c r="J424">
        <v>3.7952552037120543E-2</v>
      </c>
      <c r="K424">
        <v>3.7783822310142691E-2</v>
      </c>
      <c r="L424">
        <v>3.762091084961236E-2</v>
      </c>
      <c r="M424">
        <v>1.9406275000363642</v>
      </c>
      <c r="N424">
        <v>9.897453053862601E-2</v>
      </c>
      <c r="O424">
        <v>9.695850121456312E-2</v>
      </c>
      <c r="P424">
        <v>9.4954108423395245E-2</v>
      </c>
      <c r="Q424">
        <v>9.2958443031898652E-2</v>
      </c>
      <c r="R424">
        <v>9.0977323306520821E-2</v>
      </c>
      <c r="S424">
        <v>6.0489636212890368</v>
      </c>
    </row>
    <row r="425" spans="1:19" x14ac:dyDescent="0.25">
      <c r="A425" s="78" t="str">
        <f t="shared" si="6"/>
        <v>4787</v>
      </c>
      <c r="B425" s="55">
        <v>47</v>
      </c>
      <c r="C425" s="55">
        <v>38</v>
      </c>
      <c r="D425" s="55">
        <v>8</v>
      </c>
      <c r="E425" s="56">
        <v>7</v>
      </c>
      <c r="F425" s="57">
        <v>5</v>
      </c>
      <c r="G425" s="58">
        <v>338080</v>
      </c>
      <c r="H425">
        <v>3.8289753904401327E-2</v>
      </c>
      <c r="I425">
        <v>3.8118196876478938E-2</v>
      </c>
      <c r="J425">
        <v>3.7952555608140086E-2</v>
      </c>
      <c r="K425">
        <v>3.7789872219592999E-2</v>
      </c>
      <c r="L425">
        <v>3.763014671083767E-2</v>
      </c>
      <c r="M425">
        <v>1.8435577378135353</v>
      </c>
      <c r="N425">
        <v>9.8834595362044489E-2</v>
      </c>
      <c r="O425">
        <v>9.6846900141978234E-2</v>
      </c>
      <c r="P425">
        <v>9.487103644107904E-2</v>
      </c>
      <c r="Q425">
        <v>9.2904046379555141E-2</v>
      </c>
      <c r="R425">
        <v>9.0951845716990068E-2</v>
      </c>
      <c r="S425">
        <v>5.7516534548035967</v>
      </c>
    </row>
    <row r="426" spans="1:19" x14ac:dyDescent="0.25">
      <c r="A426" s="78" t="str">
        <f t="shared" si="6"/>
        <v>4887</v>
      </c>
      <c r="B426" s="55">
        <v>48</v>
      </c>
      <c r="C426" s="55">
        <v>37</v>
      </c>
      <c r="D426" s="55">
        <v>8</v>
      </c>
      <c r="E426" s="56">
        <v>7</v>
      </c>
      <c r="F426" s="57">
        <v>5</v>
      </c>
      <c r="G426" s="58">
        <v>332115</v>
      </c>
      <c r="H426">
        <v>3.8275898408683742E-2</v>
      </c>
      <c r="I426">
        <v>3.8110293121358566E-2</v>
      </c>
      <c r="J426">
        <v>3.7947698839257485E-2</v>
      </c>
      <c r="K426">
        <v>3.7791126567604597E-2</v>
      </c>
      <c r="L426">
        <v>3.7640576306399894E-2</v>
      </c>
      <c r="M426">
        <v>1.7428240217996778</v>
      </c>
      <c r="N426">
        <v>9.8691718230131134E-2</v>
      </c>
      <c r="O426">
        <v>9.6734564834469988E-2</v>
      </c>
      <c r="P426">
        <v>9.4786444454481131E-2</v>
      </c>
      <c r="Q426">
        <v>9.2850368095388644E-2</v>
      </c>
      <c r="R426">
        <v>9.0926335757192542E-2</v>
      </c>
      <c r="S426">
        <v>5.470300949972148</v>
      </c>
    </row>
    <row r="427" spans="1:19" x14ac:dyDescent="0.25">
      <c r="A427" s="78" t="str">
        <f t="shared" si="6"/>
        <v>4987</v>
      </c>
      <c r="B427" s="55">
        <v>49</v>
      </c>
      <c r="C427" s="55">
        <v>36</v>
      </c>
      <c r="D427" s="55">
        <v>8</v>
      </c>
      <c r="E427" s="56">
        <v>7</v>
      </c>
      <c r="F427" s="57">
        <v>5</v>
      </c>
      <c r="G427" s="58">
        <v>325865</v>
      </c>
      <c r="H427">
        <v>3.8261243152839366E-2</v>
      </c>
      <c r="I427">
        <v>3.8101667868595888E-2</v>
      </c>
      <c r="J427">
        <v>3.7948230095284856E-2</v>
      </c>
      <c r="K427">
        <v>3.7797861077440043E-2</v>
      </c>
      <c r="L427">
        <v>3.7650560815061448E-2</v>
      </c>
      <c r="M427">
        <v>1.6478541727402451</v>
      </c>
      <c r="N427">
        <v>9.8550013042210727E-2</v>
      </c>
      <c r="O427">
        <v>9.6619765853957928E-2</v>
      </c>
      <c r="P427">
        <v>9.4701793687570007E-2</v>
      </c>
      <c r="Q427">
        <v>9.2796096543046963E-2</v>
      </c>
      <c r="R427">
        <v>9.0905743175855036E-2</v>
      </c>
      <c r="S427">
        <v>5.20745400702745</v>
      </c>
    </row>
    <row r="428" spans="1:19" x14ac:dyDescent="0.25">
      <c r="A428" s="78" t="str">
        <f t="shared" si="6"/>
        <v>5087</v>
      </c>
      <c r="B428" s="55">
        <v>50</v>
      </c>
      <c r="C428" s="55">
        <v>35</v>
      </c>
      <c r="D428" s="55">
        <v>8</v>
      </c>
      <c r="E428" s="56">
        <v>7</v>
      </c>
      <c r="F428" s="57">
        <v>5</v>
      </c>
      <c r="G428" s="58">
        <v>319350</v>
      </c>
      <c r="H428">
        <v>3.7739157664005013E-2</v>
      </c>
      <c r="I428">
        <v>3.7591983716925001E-2</v>
      </c>
      <c r="J428">
        <v>3.7447941130421165E-2</v>
      </c>
      <c r="K428">
        <v>3.7310161265069676E-2</v>
      </c>
      <c r="L428">
        <v>3.7178644120870519E-2</v>
      </c>
      <c r="M428">
        <v>1.5821982151244716</v>
      </c>
      <c r="N428">
        <v>9.8406137466729299E-2</v>
      </c>
      <c r="O428">
        <v>9.6505401596993889E-2</v>
      </c>
      <c r="P428">
        <v>9.4620322530139342E-2</v>
      </c>
      <c r="Q428">
        <v>9.2744637545013303E-2</v>
      </c>
      <c r="R428">
        <v>9.0884609362768126E-2</v>
      </c>
      <c r="S428">
        <v>4.9489807421324565</v>
      </c>
    </row>
    <row r="429" spans="1:19" x14ac:dyDescent="0.25">
      <c r="A429" s="78" t="str">
        <f t="shared" si="6"/>
        <v>5187</v>
      </c>
      <c r="B429" s="55">
        <v>51</v>
      </c>
      <c r="C429" s="55">
        <v>34</v>
      </c>
      <c r="D429" s="55">
        <v>8</v>
      </c>
      <c r="E429" s="56">
        <v>7</v>
      </c>
      <c r="F429" s="57">
        <v>5</v>
      </c>
      <c r="G429" s="58">
        <v>312580</v>
      </c>
      <c r="H429">
        <v>3.6672211913750079E-2</v>
      </c>
      <c r="I429">
        <v>3.6534647130334635E-2</v>
      </c>
      <c r="J429">
        <v>3.6406679889948175E-2</v>
      </c>
      <c r="K429">
        <v>3.6281911830571376E-2</v>
      </c>
      <c r="L429">
        <v>3.6163542133213898E-2</v>
      </c>
      <c r="M429">
        <v>1.5719623776313263</v>
      </c>
      <c r="N429">
        <v>0.10094695757885981</v>
      </c>
      <c r="O429">
        <v>9.8992257981956613E-2</v>
      </c>
      <c r="P429">
        <v>9.7050355109092074E-2</v>
      </c>
      <c r="Q429">
        <v>9.5121248960266178E-2</v>
      </c>
      <c r="R429">
        <v>9.3208138716488573E-2</v>
      </c>
      <c r="S429">
        <v>4.7140380062703944</v>
      </c>
    </row>
    <row r="430" spans="1:19" x14ac:dyDescent="0.25">
      <c r="A430" s="78" t="str">
        <f t="shared" si="6"/>
        <v>5287</v>
      </c>
      <c r="B430" s="55">
        <v>52</v>
      </c>
      <c r="C430" s="55">
        <v>33</v>
      </c>
      <c r="D430" s="55">
        <v>8</v>
      </c>
      <c r="E430" s="56">
        <v>7</v>
      </c>
      <c r="F430" s="57">
        <v>5</v>
      </c>
      <c r="G430" s="58">
        <v>305595</v>
      </c>
      <c r="H430">
        <v>3.6659631211243639E-2</v>
      </c>
      <c r="I430">
        <v>3.6532011322174776E-2</v>
      </c>
      <c r="J430">
        <v>3.640766373795383E-2</v>
      </c>
      <c r="K430">
        <v>3.6289860763428723E-2</v>
      </c>
      <c r="L430">
        <v>3.6178602398599456E-2</v>
      </c>
      <c r="M430">
        <v>1.526958883489586</v>
      </c>
      <c r="N430">
        <v>0.10080007853531635</v>
      </c>
      <c r="O430">
        <v>9.8875963284739604E-2</v>
      </c>
      <c r="P430">
        <v>9.6968209558402463E-2</v>
      </c>
      <c r="Q430">
        <v>9.5073545051456987E-2</v>
      </c>
      <c r="R430">
        <v>9.3198514373599051E-2</v>
      </c>
      <c r="S430">
        <v>4.4916049019126625</v>
      </c>
    </row>
    <row r="431" spans="1:19" x14ac:dyDescent="0.25">
      <c r="A431" s="78" t="str">
        <f t="shared" si="6"/>
        <v>5387</v>
      </c>
      <c r="B431" s="55">
        <v>53</v>
      </c>
      <c r="C431" s="55">
        <v>32</v>
      </c>
      <c r="D431" s="55">
        <v>8</v>
      </c>
      <c r="E431" s="56">
        <v>7</v>
      </c>
      <c r="F431" s="57">
        <v>5</v>
      </c>
      <c r="G431" s="58">
        <v>298415</v>
      </c>
      <c r="H431">
        <v>3.6650302431178054E-2</v>
      </c>
      <c r="I431">
        <v>3.6526314025769481E-2</v>
      </c>
      <c r="J431">
        <v>3.6409027696328936E-2</v>
      </c>
      <c r="K431">
        <v>3.6298443442856425E-2</v>
      </c>
      <c r="L431">
        <v>3.6194561265351942E-2</v>
      </c>
      <c r="M431">
        <v>1.4837491412965167</v>
      </c>
      <c r="N431">
        <v>0.10065512792587504</v>
      </c>
      <c r="O431">
        <v>9.8765142502890271E-2</v>
      </c>
      <c r="P431">
        <v>9.6888561231841558E-2</v>
      </c>
      <c r="Q431">
        <v>9.5032086188696949E-2</v>
      </c>
      <c r="R431">
        <v>9.3189015297488395E-2</v>
      </c>
      <c r="S431">
        <v>4.2359465844545348</v>
      </c>
    </row>
    <row r="432" spans="1:19" x14ac:dyDescent="0.25">
      <c r="A432" s="78" t="str">
        <f t="shared" si="6"/>
        <v>5487</v>
      </c>
      <c r="B432" s="55">
        <v>54</v>
      </c>
      <c r="C432" s="55">
        <v>31</v>
      </c>
      <c r="D432" s="55">
        <v>8</v>
      </c>
      <c r="E432" s="56">
        <v>7</v>
      </c>
      <c r="F432" s="57">
        <v>5</v>
      </c>
      <c r="G432" s="58">
        <v>291055</v>
      </c>
      <c r="H432">
        <v>3.6639123189775129E-2</v>
      </c>
      <c r="I432">
        <v>3.6522306780505401E-2</v>
      </c>
      <c r="J432">
        <v>3.6415797701465358E-2</v>
      </c>
      <c r="K432">
        <v>3.6312724399168543E-2</v>
      </c>
      <c r="L432">
        <v>3.6216522650358178E-2</v>
      </c>
      <c r="M432">
        <v>1.4435519059971482</v>
      </c>
      <c r="N432">
        <v>0.10051021284636924</v>
      </c>
      <c r="O432">
        <v>9.8654893405026547E-2</v>
      </c>
      <c r="P432">
        <v>9.6813317070656754E-2</v>
      </c>
      <c r="Q432">
        <v>9.4992355396746317E-2</v>
      </c>
      <c r="R432">
        <v>9.3185136829808793E-2</v>
      </c>
      <c r="S432">
        <v>3.9732696569376924</v>
      </c>
    </row>
    <row r="433" spans="1:19" x14ac:dyDescent="0.25">
      <c r="A433" s="78" t="str">
        <f t="shared" si="6"/>
        <v>5587</v>
      </c>
      <c r="B433" s="55">
        <v>55</v>
      </c>
      <c r="C433" s="55">
        <v>30</v>
      </c>
      <c r="D433" s="55">
        <v>8</v>
      </c>
      <c r="E433" s="56">
        <v>7</v>
      </c>
      <c r="F433" s="57">
        <v>5</v>
      </c>
      <c r="G433" s="58">
        <v>283540</v>
      </c>
      <c r="H433">
        <v>3.6442829935811528E-2</v>
      </c>
      <c r="I433">
        <v>3.6340551597658179E-2</v>
      </c>
      <c r="J433">
        <v>3.6241800098751498E-2</v>
      </c>
      <c r="K433">
        <v>3.6150102278338155E-2</v>
      </c>
      <c r="L433">
        <v>3.6065458136418142E-2</v>
      </c>
      <c r="M433">
        <v>1.4066939408901742</v>
      </c>
      <c r="N433">
        <v>0.10036679128165338</v>
      </c>
      <c r="O433">
        <v>9.8546942230373136E-2</v>
      </c>
      <c r="P433">
        <v>9.6741200536079569E-2</v>
      </c>
      <c r="Q433">
        <v>9.4953093038019326E-2</v>
      </c>
      <c r="R433">
        <v>9.3186146575439097E-2</v>
      </c>
      <c r="S433">
        <v>3.7211363476052761</v>
      </c>
    </row>
    <row r="434" spans="1:19" x14ac:dyDescent="0.25">
      <c r="A434" s="78" t="str">
        <f t="shared" si="6"/>
        <v>18107</v>
      </c>
      <c r="B434" s="55">
        <v>18</v>
      </c>
      <c r="C434" s="55">
        <v>67</v>
      </c>
      <c r="D434" s="55">
        <v>10</v>
      </c>
      <c r="E434" s="56">
        <v>7</v>
      </c>
      <c r="F434" s="57">
        <v>5</v>
      </c>
      <c r="G434" s="58">
        <v>506702</v>
      </c>
      <c r="H434">
        <v>4.4315988490276334E-2</v>
      </c>
      <c r="I434">
        <v>4.3885755335483181E-2</v>
      </c>
      <c r="J434">
        <v>4.3459469273853274E-2</v>
      </c>
      <c r="K434">
        <v>4.303910385196822E-2</v>
      </c>
      <c r="L434">
        <v>4.2622685523246405E-2</v>
      </c>
      <c r="M434">
        <v>4.5020781445504454</v>
      </c>
      <c r="N434">
        <v>9.1383100915330903E-2</v>
      </c>
      <c r="O434">
        <v>8.9058263042182589E-2</v>
      </c>
      <c r="P434">
        <v>8.6741319355360738E-2</v>
      </c>
      <c r="Q434">
        <v>8.4434243401447007E-2</v>
      </c>
      <c r="R434">
        <v>8.2135061633859738E-2</v>
      </c>
      <c r="S434">
        <v>30.468484434638111</v>
      </c>
    </row>
    <row r="435" spans="1:19" x14ac:dyDescent="0.25">
      <c r="A435" s="78" t="str">
        <f t="shared" si="6"/>
        <v>19107</v>
      </c>
      <c r="B435" s="55">
        <v>19</v>
      </c>
      <c r="C435" s="55">
        <v>66</v>
      </c>
      <c r="D435" s="55">
        <v>10</v>
      </c>
      <c r="E435" s="56">
        <v>7</v>
      </c>
      <c r="F435" s="57">
        <v>5</v>
      </c>
      <c r="G435" s="58">
        <v>505697</v>
      </c>
      <c r="H435">
        <v>4.4317051515037661E-2</v>
      </c>
      <c r="I435">
        <v>4.3891895739939131E-2</v>
      </c>
      <c r="J435">
        <v>4.3472672371004772E-2</v>
      </c>
      <c r="K435">
        <v>4.3055426470791795E-2</v>
      </c>
      <c r="L435">
        <v>4.2646090445464378E-2</v>
      </c>
      <c r="M435">
        <v>4.3854046988611755</v>
      </c>
      <c r="N435">
        <v>9.1345212647098953E-2</v>
      </c>
      <c r="O435">
        <v>8.9037506649238582E-2</v>
      </c>
      <c r="P435">
        <v>8.6735733057542369E-2</v>
      </c>
      <c r="Q435">
        <v>8.4445824278174486E-2</v>
      </c>
      <c r="R435">
        <v>8.2163825373692156E-2</v>
      </c>
      <c r="S435">
        <v>28.636566956102172</v>
      </c>
    </row>
    <row r="436" spans="1:19" x14ac:dyDescent="0.25">
      <c r="A436" s="78" t="str">
        <f t="shared" si="6"/>
        <v>20107</v>
      </c>
      <c r="B436" s="55">
        <v>20</v>
      </c>
      <c r="C436" s="55">
        <v>65</v>
      </c>
      <c r="D436" s="55">
        <v>10</v>
      </c>
      <c r="E436" s="56">
        <v>7</v>
      </c>
      <c r="F436" s="57">
        <v>5</v>
      </c>
      <c r="G436" s="58">
        <v>504662</v>
      </c>
      <c r="H436">
        <v>4.4316790247730165E-2</v>
      </c>
      <c r="I436">
        <v>4.389868862723962E-2</v>
      </c>
      <c r="J436">
        <v>4.3482568531016799E-2</v>
      </c>
      <c r="K436">
        <v>4.3074374531864891E-2</v>
      </c>
      <c r="L436">
        <v>4.2670143581248439E-2</v>
      </c>
      <c r="M436">
        <v>4.2707752911849912</v>
      </c>
      <c r="N436">
        <v>9.1306656732625002E-2</v>
      </c>
      <c r="O436">
        <v>8.9014033154864045E-2</v>
      </c>
      <c r="P436">
        <v>8.6731317198441724E-2</v>
      </c>
      <c r="Q436">
        <v>8.4456527339090329E-2</v>
      </c>
      <c r="R436">
        <v>8.2191645101077557E-2</v>
      </c>
      <c r="S436">
        <v>26.911582405649721</v>
      </c>
    </row>
    <row r="437" spans="1:19" x14ac:dyDescent="0.25">
      <c r="A437" s="78" t="str">
        <f t="shared" si="6"/>
        <v>21107</v>
      </c>
      <c r="B437" s="55">
        <v>21</v>
      </c>
      <c r="C437" s="55">
        <v>64</v>
      </c>
      <c r="D437" s="55">
        <v>10</v>
      </c>
      <c r="E437" s="56">
        <v>7</v>
      </c>
      <c r="F437" s="57">
        <v>5</v>
      </c>
      <c r="G437" s="58">
        <v>503581</v>
      </c>
      <c r="H437">
        <v>4.4316604478723383E-2</v>
      </c>
      <c r="I437">
        <v>4.3903562684056784E-2</v>
      </c>
      <c r="J437">
        <v>4.3496478222967108E-2</v>
      </c>
      <c r="K437">
        <v>4.3093365317595382E-2</v>
      </c>
      <c r="L437">
        <v>4.2694223967941605E-2</v>
      </c>
      <c r="M437">
        <v>4.1517531439827948</v>
      </c>
      <c r="N437">
        <v>9.1266350398446328E-2</v>
      </c>
      <c r="O437">
        <v>8.8990648972062089E-2</v>
      </c>
      <c r="P437">
        <v>8.6724876434972731E-2</v>
      </c>
      <c r="Q437">
        <v>8.4469032787178225E-2</v>
      </c>
      <c r="R437">
        <v>8.2223118028678599E-2</v>
      </c>
      <c r="S437">
        <v>25.237091947472205</v>
      </c>
    </row>
    <row r="438" spans="1:19" x14ac:dyDescent="0.25">
      <c r="A438" s="78" t="str">
        <f t="shared" si="6"/>
        <v>22107</v>
      </c>
      <c r="B438" s="55">
        <v>22</v>
      </c>
      <c r="C438" s="55">
        <v>63</v>
      </c>
      <c r="D438" s="55">
        <v>10</v>
      </c>
      <c r="E438" s="56">
        <v>7</v>
      </c>
      <c r="F438" s="57">
        <v>5</v>
      </c>
      <c r="G438" s="58">
        <v>502445</v>
      </c>
      <c r="H438">
        <v>4.431728845943337E-2</v>
      </c>
      <c r="I438">
        <v>4.390928360318045E-2</v>
      </c>
      <c r="J438">
        <v>4.3507249549701955E-2</v>
      </c>
      <c r="K438">
        <v>4.3111186298997899E-2</v>
      </c>
      <c r="L438">
        <v>4.2719103583476796E-2</v>
      </c>
      <c r="M438">
        <v>4.0544696434435608</v>
      </c>
      <c r="N438">
        <v>9.122192478778772E-2</v>
      </c>
      <c r="O438">
        <v>8.8966951606643516E-2</v>
      </c>
      <c r="P438">
        <v>8.6717949228273736E-2</v>
      </c>
      <c r="Q438">
        <v>8.4480888455452832E-2</v>
      </c>
      <c r="R438">
        <v>8.2251788752997837E-2</v>
      </c>
      <c r="S438">
        <v>23.724001632019426</v>
      </c>
    </row>
    <row r="439" spans="1:19" x14ac:dyDescent="0.25">
      <c r="A439" s="78" t="str">
        <f t="shared" si="6"/>
        <v>23107</v>
      </c>
      <c r="B439" s="55">
        <v>23</v>
      </c>
      <c r="C439" s="55">
        <v>62</v>
      </c>
      <c r="D439" s="55">
        <v>10</v>
      </c>
      <c r="E439" s="56">
        <v>7</v>
      </c>
      <c r="F439" s="57">
        <v>5</v>
      </c>
      <c r="G439" s="58">
        <v>501238</v>
      </c>
      <c r="H439">
        <v>4.4316272908279102E-2</v>
      </c>
      <c r="I439">
        <v>4.3915265801874562E-2</v>
      </c>
      <c r="J439">
        <v>4.3520243876162622E-2</v>
      </c>
      <c r="K439">
        <v>4.3131207131143288E-2</v>
      </c>
      <c r="L439">
        <v>4.2744165446354829E-2</v>
      </c>
      <c r="M439">
        <v>3.9451498090727357</v>
      </c>
      <c r="N439">
        <v>9.1178242671146242E-2</v>
      </c>
      <c r="O439">
        <v>8.8939785092111937E-2</v>
      </c>
      <c r="P439">
        <v>8.6711302814231964E-2</v>
      </c>
      <c r="Q439">
        <v>8.4490800777275471E-2</v>
      </c>
      <c r="R439">
        <v>8.2282269101704178E-2</v>
      </c>
      <c r="S439">
        <v>22.250481807045755</v>
      </c>
    </row>
    <row r="440" spans="1:19" x14ac:dyDescent="0.25">
      <c r="A440" s="78" t="str">
        <f t="shared" si="6"/>
        <v>24107</v>
      </c>
      <c r="B440" s="55">
        <v>24</v>
      </c>
      <c r="C440" s="55">
        <v>61</v>
      </c>
      <c r="D440" s="55">
        <v>10</v>
      </c>
      <c r="E440" s="56">
        <v>7</v>
      </c>
      <c r="F440" s="57">
        <v>5</v>
      </c>
      <c r="G440" s="58">
        <v>499955</v>
      </c>
      <c r="H440">
        <v>4.4315988438959508E-2</v>
      </c>
      <c r="I440">
        <v>4.3921952975767821E-2</v>
      </c>
      <c r="J440">
        <v>4.3533918052624736E-2</v>
      </c>
      <c r="K440">
        <v>4.3149883489514054E-2</v>
      </c>
      <c r="L440">
        <v>4.2769849286435777E-2</v>
      </c>
      <c r="M440">
        <v>3.8377253952855757</v>
      </c>
      <c r="N440">
        <v>9.1130201718154627E-2</v>
      </c>
      <c r="O440">
        <v>8.8912002080187222E-2</v>
      </c>
      <c r="P440">
        <v>8.670180316228461E-2</v>
      </c>
      <c r="Q440">
        <v>8.4501605144463005E-2</v>
      </c>
      <c r="R440">
        <v>8.2311408026722405E-2</v>
      </c>
      <c r="S440">
        <v>20.924607214649317</v>
      </c>
    </row>
    <row r="441" spans="1:19" x14ac:dyDescent="0.25">
      <c r="A441" s="78" t="str">
        <f t="shared" si="6"/>
        <v>25107</v>
      </c>
      <c r="B441" s="55">
        <v>25</v>
      </c>
      <c r="C441" s="55">
        <v>60</v>
      </c>
      <c r="D441" s="55">
        <v>10</v>
      </c>
      <c r="E441" s="56">
        <v>7</v>
      </c>
      <c r="F441" s="57">
        <v>5</v>
      </c>
      <c r="G441" s="58">
        <v>498587</v>
      </c>
      <c r="H441">
        <v>4.402040165507725E-2</v>
      </c>
      <c r="I441">
        <v>4.3641330399709577E-2</v>
      </c>
      <c r="J441">
        <v>4.3266270480377546E-2</v>
      </c>
      <c r="K441">
        <v>4.289522189708115E-2</v>
      </c>
      <c r="L441">
        <v>4.253019031783821E-2</v>
      </c>
      <c r="M441">
        <v>3.7486496840070038</v>
      </c>
      <c r="N441">
        <v>9.1081396025167127E-2</v>
      </c>
      <c r="O441">
        <v>8.8881178209620382E-2</v>
      </c>
      <c r="P441">
        <v>8.6690988734162741E-2</v>
      </c>
      <c r="Q441">
        <v>8.4510827598794191E-2</v>
      </c>
      <c r="R441">
        <v>8.2340694803514733E-2</v>
      </c>
      <c r="S441">
        <v>19.628010758403249</v>
      </c>
    </row>
    <row r="442" spans="1:19" x14ac:dyDescent="0.25">
      <c r="A442" s="78" t="str">
        <f t="shared" si="6"/>
        <v>26107</v>
      </c>
      <c r="B442" s="55">
        <v>26</v>
      </c>
      <c r="C442" s="55">
        <v>59</v>
      </c>
      <c r="D442" s="55">
        <v>10</v>
      </c>
      <c r="E442" s="56">
        <v>7</v>
      </c>
      <c r="F442" s="57">
        <v>5</v>
      </c>
      <c r="G442" s="58">
        <v>497127</v>
      </c>
      <c r="H442">
        <v>4.3719210584015754E-2</v>
      </c>
      <c r="I442">
        <v>4.3355118510963998E-2</v>
      </c>
      <c r="J442">
        <v>4.2995049554741545E-2</v>
      </c>
      <c r="K442">
        <v>4.2641015273763044E-2</v>
      </c>
      <c r="L442">
        <v>4.2291004109613839E-2</v>
      </c>
      <c r="M442">
        <v>3.737658586236515</v>
      </c>
      <c r="N442">
        <v>9.2147479416728517E-2</v>
      </c>
      <c r="O442">
        <v>8.990660334280777E-2</v>
      </c>
      <c r="P442">
        <v>8.7675785060960285E-2</v>
      </c>
      <c r="Q442">
        <v>8.5455024571186033E-2</v>
      </c>
      <c r="R442">
        <v>8.3244321873485044E-2</v>
      </c>
      <c r="S442">
        <v>17.787327986611068</v>
      </c>
    </row>
    <row r="443" spans="1:19" x14ac:dyDescent="0.25">
      <c r="A443" s="78" t="str">
        <f t="shared" si="6"/>
        <v>27107</v>
      </c>
      <c r="B443" s="55">
        <v>27</v>
      </c>
      <c r="C443" s="55">
        <v>58</v>
      </c>
      <c r="D443" s="55">
        <v>10</v>
      </c>
      <c r="E443" s="56">
        <v>7</v>
      </c>
      <c r="F443" s="57">
        <v>5</v>
      </c>
      <c r="G443" s="58">
        <v>495567</v>
      </c>
      <c r="H443">
        <v>4.3717600243761187E-2</v>
      </c>
      <c r="I443">
        <v>4.3360433604336043E-2</v>
      </c>
      <c r="J443">
        <v>4.3007302746147343E-2</v>
      </c>
      <c r="K443">
        <v>4.2660225559813303E-2</v>
      </c>
      <c r="L443">
        <v>4.2319202045333931E-2</v>
      </c>
      <c r="M443">
        <v>3.6265086254734475</v>
      </c>
      <c r="N443">
        <v>9.2090474143758566E-2</v>
      </c>
      <c r="O443">
        <v>8.9870794463715306E-2</v>
      </c>
      <c r="P443">
        <v>8.7659186346144918E-2</v>
      </c>
      <c r="Q443">
        <v>8.5461703462902092E-2</v>
      </c>
      <c r="R443">
        <v>8.3272292142132137E-2</v>
      </c>
      <c r="S443">
        <v>16.730375509265144</v>
      </c>
    </row>
    <row r="444" spans="1:19" x14ac:dyDescent="0.25">
      <c r="A444" s="78" t="str">
        <f t="shared" si="6"/>
        <v>28107</v>
      </c>
      <c r="B444" s="55">
        <v>28</v>
      </c>
      <c r="C444" s="55">
        <v>57</v>
      </c>
      <c r="D444" s="55">
        <v>10</v>
      </c>
      <c r="E444" s="56">
        <v>7</v>
      </c>
      <c r="F444" s="57">
        <v>5</v>
      </c>
      <c r="G444" s="58">
        <v>493895</v>
      </c>
      <c r="H444">
        <v>4.3717794268012429E-2</v>
      </c>
      <c r="I444">
        <v>4.3365492665445086E-2</v>
      </c>
      <c r="J444">
        <v>4.3021289950293078E-2</v>
      </c>
      <c r="K444">
        <v>4.2679111956994906E-2</v>
      </c>
      <c r="L444">
        <v>4.2345032851112081E-2</v>
      </c>
      <c r="M444">
        <v>3.5230565201105497</v>
      </c>
      <c r="N444">
        <v>9.2029682422377232E-2</v>
      </c>
      <c r="O444">
        <v>8.9830834489112055E-2</v>
      </c>
      <c r="P444">
        <v>8.7644134886969899E-2</v>
      </c>
      <c r="Q444">
        <v>8.5465534172243091E-2</v>
      </c>
      <c r="R444">
        <v>8.330110651049312E-2</v>
      </c>
      <c r="S444">
        <v>15.740803207159416</v>
      </c>
    </row>
    <row r="445" spans="1:19" x14ac:dyDescent="0.25">
      <c r="A445" s="78" t="str">
        <f t="shared" si="6"/>
        <v>29107</v>
      </c>
      <c r="B445" s="55">
        <v>29</v>
      </c>
      <c r="C445" s="55">
        <v>56</v>
      </c>
      <c r="D445" s="55">
        <v>10</v>
      </c>
      <c r="E445" s="56">
        <v>7</v>
      </c>
      <c r="F445" s="57">
        <v>5</v>
      </c>
      <c r="G445" s="58">
        <v>492112</v>
      </c>
      <c r="H445">
        <v>4.3715658224144097E-2</v>
      </c>
      <c r="I445">
        <v>4.337224046558507E-2</v>
      </c>
      <c r="J445">
        <v>4.3032886822511947E-2</v>
      </c>
      <c r="K445">
        <v>4.2699629352667683E-2</v>
      </c>
      <c r="L445">
        <v>4.2372468056052277E-2</v>
      </c>
      <c r="M445">
        <v>3.4213634294632116</v>
      </c>
      <c r="N445">
        <v>9.1966869330558892E-2</v>
      </c>
      <c r="O445">
        <v>8.9790535487856427E-2</v>
      </c>
      <c r="P445">
        <v>8.7624361933868716E-2</v>
      </c>
      <c r="Q445">
        <v>8.5470380726338724E-2</v>
      </c>
      <c r="R445">
        <v>8.3328591865266449E-2</v>
      </c>
      <c r="S445">
        <v>14.808708180251649</v>
      </c>
    </row>
    <row r="446" spans="1:19" x14ac:dyDescent="0.25">
      <c r="A446" s="78" t="str">
        <f t="shared" si="6"/>
        <v>30107</v>
      </c>
      <c r="B446" s="55">
        <v>30</v>
      </c>
      <c r="C446" s="55">
        <v>55</v>
      </c>
      <c r="D446" s="55">
        <v>10</v>
      </c>
      <c r="E446" s="56">
        <v>7</v>
      </c>
      <c r="F446" s="57">
        <v>5</v>
      </c>
      <c r="G446" s="58">
        <v>490214</v>
      </c>
      <c r="H446">
        <v>4.3713561832179414E-2</v>
      </c>
      <c r="I446">
        <v>4.3376974137825521E-2</v>
      </c>
      <c r="J446">
        <v>4.3044466294312279E-2</v>
      </c>
      <c r="K446">
        <v>4.2720118152480342E-2</v>
      </c>
      <c r="L446">
        <v>4.2399849861489064E-2</v>
      </c>
      <c r="M446">
        <v>3.3213861701216203</v>
      </c>
      <c r="N446">
        <v>9.1900680111135141E-2</v>
      </c>
      <c r="O446">
        <v>8.9748558792690544E-2</v>
      </c>
      <c r="P446">
        <v>8.7604597175927251E-2</v>
      </c>
      <c r="Q446">
        <v>8.5474915037106247E-2</v>
      </c>
      <c r="R446">
        <v>8.3353392599966547E-2</v>
      </c>
      <c r="S446">
        <v>13.906240947830947</v>
      </c>
    </row>
    <row r="447" spans="1:19" x14ac:dyDescent="0.25">
      <c r="A447" s="78" t="str">
        <f t="shared" si="6"/>
        <v>31107</v>
      </c>
      <c r="B447" s="55">
        <v>31</v>
      </c>
      <c r="C447" s="55">
        <v>54</v>
      </c>
      <c r="D447" s="55">
        <v>10</v>
      </c>
      <c r="E447" s="56">
        <v>7</v>
      </c>
      <c r="F447" s="57">
        <v>5</v>
      </c>
      <c r="G447" s="58">
        <v>488184</v>
      </c>
      <c r="H447">
        <v>4.3710977828032051E-2</v>
      </c>
      <c r="I447">
        <v>4.3381184143683527E-2</v>
      </c>
      <c r="J447">
        <v>4.3057535683266965E-2</v>
      </c>
      <c r="K447">
        <v>4.2737984038805042E-2</v>
      </c>
      <c r="L447">
        <v>4.2426626026252398E-2</v>
      </c>
      <c r="M447">
        <v>3.2176884125657539</v>
      </c>
      <c r="N447">
        <v>9.1832178031234127E-2</v>
      </c>
      <c r="O447">
        <v>8.9701833734821296E-2</v>
      </c>
      <c r="P447">
        <v>8.7583779886272389E-2</v>
      </c>
      <c r="Q447">
        <v>8.5475968077610084E-2</v>
      </c>
      <c r="R447">
        <v>8.338044671681169E-2</v>
      </c>
      <c r="S447">
        <v>13.085664421611524</v>
      </c>
    </row>
    <row r="448" spans="1:19" x14ac:dyDescent="0.25">
      <c r="A448" s="78" t="str">
        <f t="shared" si="6"/>
        <v>32107</v>
      </c>
      <c r="B448" s="55">
        <v>32</v>
      </c>
      <c r="C448" s="55">
        <v>53</v>
      </c>
      <c r="D448" s="55">
        <v>10</v>
      </c>
      <c r="E448" s="56">
        <v>7</v>
      </c>
      <c r="F448" s="57">
        <v>5</v>
      </c>
      <c r="G448" s="58">
        <v>486027</v>
      </c>
      <c r="H448">
        <v>4.3707448351634787E-2</v>
      </c>
      <c r="I448">
        <v>4.338647852897061E-2</v>
      </c>
      <c r="J448">
        <v>4.3069623704032903E-2</v>
      </c>
      <c r="K448">
        <v>4.2758941375684888E-2</v>
      </c>
      <c r="L448">
        <v>4.2454431543926571E-2</v>
      </c>
      <c r="M448">
        <v>3.1286595189156157</v>
      </c>
      <c r="N448">
        <v>9.1762391801278528E-2</v>
      </c>
      <c r="O448">
        <v>8.9655512965329087E-2</v>
      </c>
      <c r="P448">
        <v>8.7560979122559029E-2</v>
      </c>
      <c r="Q448">
        <v>8.5476732774105141E-2</v>
      </c>
      <c r="R448">
        <v>8.3404831418830636E-2</v>
      </c>
      <c r="S448">
        <v>12.311758400253483</v>
      </c>
    </row>
    <row r="449" spans="1:19" x14ac:dyDescent="0.25">
      <c r="A449" s="78" t="str">
        <f t="shared" si="6"/>
        <v>33107</v>
      </c>
      <c r="B449" s="55">
        <v>33</v>
      </c>
      <c r="C449" s="55">
        <v>52</v>
      </c>
      <c r="D449" s="55">
        <v>10</v>
      </c>
      <c r="E449" s="56">
        <v>7</v>
      </c>
      <c r="F449" s="57">
        <v>5</v>
      </c>
      <c r="G449" s="58">
        <v>483729</v>
      </c>
      <c r="H449">
        <v>4.370422281897509E-2</v>
      </c>
      <c r="I449">
        <v>4.3389997291872102E-2</v>
      </c>
      <c r="J449">
        <v>4.3079906311178369E-2</v>
      </c>
      <c r="K449">
        <v>4.277808442330313E-2</v>
      </c>
      <c r="L449">
        <v>4.2480397081837144E-2</v>
      </c>
      <c r="M449">
        <v>3.0173423549135983</v>
      </c>
      <c r="N449">
        <v>9.1687701171523722E-2</v>
      </c>
      <c r="O449">
        <v>8.9605957054466445E-2</v>
      </c>
      <c r="P449">
        <v>8.7534549303432296E-2</v>
      </c>
      <c r="Q449">
        <v>8.5475545191625896E-2</v>
      </c>
      <c r="R449">
        <v>8.3428944719047229E-2</v>
      </c>
      <c r="S449">
        <v>11.563300939162216</v>
      </c>
    </row>
    <row r="450" spans="1:19" x14ac:dyDescent="0.25">
      <c r="A450" s="78" t="str">
        <f t="shared" si="6"/>
        <v>34107</v>
      </c>
      <c r="B450" s="55">
        <v>34</v>
      </c>
      <c r="C450" s="55">
        <v>51</v>
      </c>
      <c r="D450" s="55">
        <v>10</v>
      </c>
      <c r="E450" s="56">
        <v>7</v>
      </c>
      <c r="F450" s="57">
        <v>5</v>
      </c>
      <c r="G450" s="58">
        <v>481290</v>
      </c>
      <c r="H450">
        <v>4.3306530366307217E-2</v>
      </c>
      <c r="I450">
        <v>4.3007334455318E-2</v>
      </c>
      <c r="J450">
        <v>4.271229404309252E-2</v>
      </c>
      <c r="K450">
        <v>4.2425564628394523E-2</v>
      </c>
      <c r="L450">
        <v>4.2142990712460263E-2</v>
      </c>
      <c r="M450">
        <v>2.9337945936961085</v>
      </c>
      <c r="N450">
        <v>9.1610047996010718E-2</v>
      </c>
      <c r="O450">
        <v>8.9553076107959859E-2</v>
      </c>
      <c r="P450">
        <v>8.7506492966818339E-2</v>
      </c>
      <c r="Q450">
        <v>8.5472376321968038E-2</v>
      </c>
      <c r="R450">
        <v>8.3450726173408957E-2</v>
      </c>
      <c r="S450">
        <v>10.880789129215234</v>
      </c>
    </row>
    <row r="451" spans="1:19" x14ac:dyDescent="0.25">
      <c r="A451" s="78" t="str">
        <f t="shared" si="6"/>
        <v>35107</v>
      </c>
      <c r="B451" s="55">
        <v>35</v>
      </c>
      <c r="C451" s="55">
        <v>50</v>
      </c>
      <c r="D451" s="55">
        <v>10</v>
      </c>
      <c r="E451" s="56">
        <v>7</v>
      </c>
      <c r="F451" s="57">
        <v>5</v>
      </c>
      <c r="G451" s="58">
        <v>478695</v>
      </c>
      <c r="H451">
        <v>4.2826852171006589E-2</v>
      </c>
      <c r="I451">
        <v>4.2544835438013767E-2</v>
      </c>
      <c r="J451">
        <v>4.2271174756368879E-2</v>
      </c>
      <c r="K451">
        <v>4.2001692100397954E-2</v>
      </c>
      <c r="L451">
        <v>4.174056549577497E-2</v>
      </c>
      <c r="M451">
        <v>2.8615088939721534</v>
      </c>
      <c r="N451">
        <v>9.2923469014717097E-2</v>
      </c>
      <c r="O451">
        <v>9.0819833087874322E-2</v>
      </c>
      <c r="P451">
        <v>8.8728731238053457E-2</v>
      </c>
      <c r="Q451">
        <v>8.6648074452417512E-2</v>
      </c>
      <c r="R451">
        <v>8.4579951743803464E-2</v>
      </c>
      <c r="S451">
        <v>9.937632521751846</v>
      </c>
    </row>
    <row r="452" spans="1:19" x14ac:dyDescent="0.25">
      <c r="A452" s="78" t="str">
        <f t="shared" ref="A452:A515" si="7">B452&amp;D452&amp;E452</f>
        <v>36107</v>
      </c>
      <c r="B452" s="55">
        <v>36</v>
      </c>
      <c r="C452" s="55">
        <v>49</v>
      </c>
      <c r="D452" s="55">
        <v>10</v>
      </c>
      <c r="E452" s="56">
        <v>7</v>
      </c>
      <c r="F452" s="57">
        <v>5</v>
      </c>
      <c r="G452" s="58">
        <v>475937</v>
      </c>
      <c r="H452">
        <v>4.2822894626809854E-2</v>
      </c>
      <c r="I452">
        <v>4.2549749231515936E-2</v>
      </c>
      <c r="J452">
        <v>4.2282907191498034E-2</v>
      </c>
      <c r="K452">
        <v>4.2020267388330805E-2</v>
      </c>
      <c r="L452">
        <v>4.1766032058864935E-2</v>
      </c>
      <c r="M452">
        <v>2.7832444210053011</v>
      </c>
      <c r="N452">
        <v>9.2835816505125679E-2</v>
      </c>
      <c r="O452">
        <v>9.0759911500891924E-2</v>
      </c>
      <c r="P452">
        <v>8.8694512088784858E-2</v>
      </c>
      <c r="Q452">
        <v>8.663961826880448E-2</v>
      </c>
      <c r="R452">
        <v>8.4599432277801478E-2</v>
      </c>
      <c r="S452">
        <v>9.4281869238995917</v>
      </c>
    </row>
    <row r="453" spans="1:19" x14ac:dyDescent="0.25">
      <c r="A453" s="78" t="str">
        <f t="shared" si="7"/>
        <v>37107</v>
      </c>
      <c r="B453" s="55">
        <v>37</v>
      </c>
      <c r="C453" s="55">
        <v>48</v>
      </c>
      <c r="D453" s="55">
        <v>10</v>
      </c>
      <c r="E453" s="56">
        <v>7</v>
      </c>
      <c r="F453" s="57">
        <v>5</v>
      </c>
      <c r="G453" s="58">
        <v>473013</v>
      </c>
      <c r="H453">
        <v>4.2817005029460078E-2</v>
      </c>
      <c r="I453">
        <v>4.2552741679404163E-2</v>
      </c>
      <c r="J453">
        <v>4.2292706542949136E-2</v>
      </c>
      <c r="K453">
        <v>4.2039013726895454E-2</v>
      </c>
      <c r="L453">
        <v>4.1789549124442667E-2</v>
      </c>
      <c r="M453">
        <v>2.7005452281438354</v>
      </c>
      <c r="N453">
        <v>9.2747979442425466E-2</v>
      </c>
      <c r="O453">
        <v>9.0697295845991552E-2</v>
      </c>
      <c r="P453">
        <v>8.8657182783559857E-2</v>
      </c>
      <c r="Q453">
        <v>8.662975436193085E-2</v>
      </c>
      <c r="R453">
        <v>8.4612896474304089E-2</v>
      </c>
      <c r="S453">
        <v>8.9482212962434442</v>
      </c>
    </row>
    <row r="454" spans="1:19" x14ac:dyDescent="0.25">
      <c r="A454" s="78" t="str">
        <f t="shared" si="7"/>
        <v>38107</v>
      </c>
      <c r="B454" s="55">
        <v>38</v>
      </c>
      <c r="C454" s="55">
        <v>47</v>
      </c>
      <c r="D454" s="55">
        <v>10</v>
      </c>
      <c r="E454" s="56">
        <v>7</v>
      </c>
      <c r="F454" s="57">
        <v>5</v>
      </c>
      <c r="G454" s="58">
        <v>469897</v>
      </c>
      <c r="H454">
        <v>4.2811509756393425E-2</v>
      </c>
      <c r="I454">
        <v>4.2554006516321664E-2</v>
      </c>
      <c r="J454">
        <v>4.2302887654102922E-2</v>
      </c>
      <c r="K454">
        <v>4.2056025043786194E-2</v>
      </c>
      <c r="L454">
        <v>4.1813418685371473E-2</v>
      </c>
      <c r="M454">
        <v>2.6147325903336265</v>
      </c>
      <c r="N454">
        <v>9.2654347654911609E-2</v>
      </c>
      <c r="O454">
        <v>9.063049987550463E-2</v>
      </c>
      <c r="P454">
        <v>8.8617292725852684E-2</v>
      </c>
      <c r="Q454">
        <v>8.6614726205955769E-2</v>
      </c>
      <c r="R454">
        <v>8.4624928441764891E-2</v>
      </c>
      <c r="S454">
        <v>8.4959320872446522</v>
      </c>
    </row>
    <row r="455" spans="1:19" x14ac:dyDescent="0.25">
      <c r="A455" s="78" t="str">
        <f t="shared" si="7"/>
        <v>39107</v>
      </c>
      <c r="B455" s="55">
        <v>39</v>
      </c>
      <c r="C455" s="55">
        <v>46</v>
      </c>
      <c r="D455" s="55">
        <v>10</v>
      </c>
      <c r="E455" s="56">
        <v>7</v>
      </c>
      <c r="F455" s="57">
        <v>5</v>
      </c>
      <c r="G455" s="58">
        <v>466590</v>
      </c>
      <c r="H455">
        <v>4.2806318180843995E-2</v>
      </c>
      <c r="I455">
        <v>4.2555562699586359E-2</v>
      </c>
      <c r="J455">
        <v>4.2311236846053278E-2</v>
      </c>
      <c r="K455">
        <v>4.2071197411003236E-2</v>
      </c>
      <c r="L455">
        <v>4.1835444394436226E-2</v>
      </c>
      <c r="M455">
        <v>2.5351936389549712</v>
      </c>
      <c r="N455">
        <v>9.255877751344864E-2</v>
      </c>
      <c r="O455">
        <v>9.0561306500353628E-2</v>
      </c>
      <c r="P455">
        <v>8.8574551533466217E-2</v>
      </c>
      <c r="Q455">
        <v>8.659851261278638E-2</v>
      </c>
      <c r="R455">
        <v>8.4631046529072634E-2</v>
      </c>
      <c r="S455">
        <v>8.0742321952892269</v>
      </c>
    </row>
    <row r="456" spans="1:19" x14ac:dyDescent="0.25">
      <c r="A456" s="78" t="str">
        <f t="shared" si="7"/>
        <v>40107</v>
      </c>
      <c r="B456" s="55">
        <v>40</v>
      </c>
      <c r="C456" s="55">
        <v>45</v>
      </c>
      <c r="D456" s="55">
        <v>10</v>
      </c>
      <c r="E456" s="56">
        <v>7</v>
      </c>
      <c r="F456" s="57">
        <v>5</v>
      </c>
      <c r="G456" s="58">
        <v>463070</v>
      </c>
      <c r="H456">
        <v>4.2799144837713521E-2</v>
      </c>
      <c r="I456">
        <v>4.2555121255965618E-2</v>
      </c>
      <c r="J456">
        <v>4.2317576176388018E-2</v>
      </c>
      <c r="K456">
        <v>4.2084350098257284E-2</v>
      </c>
      <c r="L456">
        <v>4.1855443021573409E-2</v>
      </c>
      <c r="M456">
        <v>2.452508260090267</v>
      </c>
      <c r="N456">
        <v>9.2459023473772869E-2</v>
      </c>
      <c r="O456">
        <v>9.0487399313278774E-2</v>
      </c>
      <c r="P456">
        <v>8.8526572656401833E-2</v>
      </c>
      <c r="Q456">
        <v>8.6574384002418639E-2</v>
      </c>
      <c r="R456">
        <v>8.4635152352776036E-2</v>
      </c>
      <c r="S456">
        <v>7.6722547347053363</v>
      </c>
    </row>
    <row r="457" spans="1:19" x14ac:dyDescent="0.25">
      <c r="A457" s="78" t="str">
        <f t="shared" si="7"/>
        <v>41107</v>
      </c>
      <c r="B457" s="55">
        <v>41</v>
      </c>
      <c r="C457" s="55">
        <v>44</v>
      </c>
      <c r="D457" s="55">
        <v>10</v>
      </c>
      <c r="E457" s="56">
        <v>7</v>
      </c>
      <c r="F457" s="57">
        <v>5</v>
      </c>
      <c r="G457" s="58">
        <v>459318</v>
      </c>
      <c r="H457">
        <v>4.2791704222347043E-2</v>
      </c>
      <c r="I457">
        <v>4.2554395865174018E-2</v>
      </c>
      <c r="J457">
        <v>4.2323618930675481E-2</v>
      </c>
      <c r="K457">
        <v>4.2097196277959929E-2</v>
      </c>
      <c r="L457">
        <v>4.1872950766135883E-2</v>
      </c>
      <c r="M457">
        <v>2.3756482437004429</v>
      </c>
      <c r="N457">
        <v>9.2354316617245566E-2</v>
      </c>
      <c r="O457">
        <v>9.0410129801139952E-2</v>
      </c>
      <c r="P457">
        <v>8.8474651548600319E-2</v>
      </c>
      <c r="Q457">
        <v>8.6547881859626669E-2</v>
      </c>
      <c r="R457">
        <v>8.4631997875110485E-2</v>
      </c>
      <c r="S457">
        <v>7.2851858625179071</v>
      </c>
    </row>
    <row r="458" spans="1:19" x14ac:dyDescent="0.25">
      <c r="A458" s="78" t="str">
        <f t="shared" si="7"/>
        <v>42107</v>
      </c>
      <c r="B458" s="55">
        <v>42</v>
      </c>
      <c r="C458" s="55">
        <v>43</v>
      </c>
      <c r="D458" s="55">
        <v>10</v>
      </c>
      <c r="E458" s="56">
        <v>7</v>
      </c>
      <c r="F458" s="57">
        <v>5</v>
      </c>
      <c r="G458" s="58">
        <v>455313</v>
      </c>
      <c r="H458">
        <v>4.2781559059372344E-2</v>
      </c>
      <c r="I458">
        <v>4.2553144759758674E-2</v>
      </c>
      <c r="J458">
        <v>4.2326926751487436E-2</v>
      </c>
      <c r="K458">
        <v>4.2107297617243522E-2</v>
      </c>
      <c r="L458">
        <v>4.1889864774342048E-2</v>
      </c>
      <c r="M458">
        <v>2.2998838161879851</v>
      </c>
      <c r="N458">
        <v>9.2246432673787043E-2</v>
      </c>
      <c r="O458">
        <v>9.032687404049522E-2</v>
      </c>
      <c r="P458">
        <v>8.8416100572573153E-2</v>
      </c>
      <c r="Q458">
        <v>8.6516308561363275E-2</v>
      </c>
      <c r="R458">
        <v>8.4623105424180722E-2</v>
      </c>
      <c r="S458">
        <v>6.9286446905754939</v>
      </c>
    </row>
    <row r="459" spans="1:19" x14ac:dyDescent="0.25">
      <c r="A459" s="78" t="str">
        <f t="shared" si="7"/>
        <v>43107</v>
      </c>
      <c r="B459" s="55">
        <v>43</v>
      </c>
      <c r="C459" s="55">
        <v>42</v>
      </c>
      <c r="D459" s="55">
        <v>10</v>
      </c>
      <c r="E459" s="56">
        <v>7</v>
      </c>
      <c r="F459" s="57">
        <v>5</v>
      </c>
      <c r="G459" s="58">
        <v>451041</v>
      </c>
      <c r="H459">
        <v>4.2772164836456107E-2</v>
      </c>
      <c r="I459">
        <v>4.2548238408481709E-2</v>
      </c>
      <c r="J459">
        <v>4.2328746167199879E-2</v>
      </c>
      <c r="K459">
        <v>4.2113688112610605E-2</v>
      </c>
      <c r="L459">
        <v>4.1903064244713892E-2</v>
      </c>
      <c r="M459">
        <v>2.2245050893377765</v>
      </c>
      <c r="N459">
        <v>9.2133531098059815E-2</v>
      </c>
      <c r="O459">
        <v>9.0240133380335708E-2</v>
      </c>
      <c r="P459">
        <v>8.8355604035996724E-2</v>
      </c>
      <c r="Q459">
        <v>8.647772597169659E-2</v>
      </c>
      <c r="R459">
        <v>8.4610933374127853E-2</v>
      </c>
      <c r="S459">
        <v>6.596477925510098</v>
      </c>
    </row>
    <row r="460" spans="1:19" x14ac:dyDescent="0.25">
      <c r="A460" s="78" t="str">
        <f t="shared" si="7"/>
        <v>44107</v>
      </c>
      <c r="B460" s="55">
        <v>44</v>
      </c>
      <c r="C460" s="55">
        <v>41</v>
      </c>
      <c r="D460" s="55">
        <v>10</v>
      </c>
      <c r="E460" s="56">
        <v>7</v>
      </c>
      <c r="F460" s="57">
        <v>5</v>
      </c>
      <c r="G460" s="58">
        <v>446476</v>
      </c>
      <c r="H460">
        <v>4.2521882475205837E-2</v>
      </c>
      <c r="I460">
        <v>4.2311344842723912E-2</v>
      </c>
      <c r="J460">
        <v>4.2105286734337347E-2</v>
      </c>
      <c r="K460">
        <v>4.190370815004614E-2</v>
      </c>
      <c r="L460">
        <v>4.1704369327802616E-2</v>
      </c>
      <c r="M460">
        <v>2.1660335605945225</v>
      </c>
      <c r="N460">
        <v>9.2018383966887357E-2</v>
      </c>
      <c r="O460">
        <v>9.0148182657074513E-2</v>
      </c>
      <c r="P460">
        <v>8.8289180157500063E-2</v>
      </c>
      <c r="Q460">
        <v>8.6436896944068656E-2</v>
      </c>
      <c r="R460">
        <v>8.459357277882798E-2</v>
      </c>
      <c r="S460">
        <v>6.2735354195970219</v>
      </c>
    </row>
    <row r="461" spans="1:19" x14ac:dyDescent="0.25">
      <c r="A461" s="78" t="str">
        <f t="shared" si="7"/>
        <v>45107</v>
      </c>
      <c r="B461" s="55">
        <v>45</v>
      </c>
      <c r="C461" s="55">
        <v>40</v>
      </c>
      <c r="D461" s="55">
        <v>10</v>
      </c>
      <c r="E461" s="56">
        <v>7</v>
      </c>
      <c r="F461" s="57">
        <v>5</v>
      </c>
      <c r="G461" s="58">
        <v>441597</v>
      </c>
      <c r="H461">
        <v>4.2042858081010513E-2</v>
      </c>
      <c r="I461">
        <v>4.1841316856772122E-2</v>
      </c>
      <c r="J461">
        <v>4.1646569156946263E-2</v>
      </c>
      <c r="K461">
        <v>4.1454085965257917E-2</v>
      </c>
      <c r="L461">
        <v>4.1268396297982096E-2</v>
      </c>
      <c r="M461">
        <v>2.1125868155807219</v>
      </c>
      <c r="N461">
        <v>9.3823101153313992E-2</v>
      </c>
      <c r="O461">
        <v>9.1891475712017973E-2</v>
      </c>
      <c r="P461">
        <v>8.9966643795134471E-2</v>
      </c>
      <c r="Q461">
        <v>8.8050869910801022E-2</v>
      </c>
      <c r="R461">
        <v>8.6144154059017611E-2</v>
      </c>
      <c r="S461">
        <v>5.8842881631895141</v>
      </c>
    </row>
    <row r="462" spans="1:19" x14ac:dyDescent="0.25">
      <c r="A462" s="78" t="str">
        <f t="shared" si="7"/>
        <v>46107</v>
      </c>
      <c r="B462" s="55">
        <v>46</v>
      </c>
      <c r="C462" s="55">
        <v>39</v>
      </c>
      <c r="D462" s="55">
        <v>10</v>
      </c>
      <c r="E462" s="56">
        <v>7</v>
      </c>
      <c r="F462" s="57">
        <v>5</v>
      </c>
      <c r="G462" s="58">
        <v>436406</v>
      </c>
      <c r="H462">
        <v>4.2027378175368807E-2</v>
      </c>
      <c r="I462">
        <v>4.1834896862096307E-2</v>
      </c>
      <c r="J462">
        <v>4.1644706993029426E-2</v>
      </c>
      <c r="K462">
        <v>4.1459100012373802E-2</v>
      </c>
      <c r="L462">
        <v>4.1278075920129421E-2</v>
      </c>
      <c r="M462">
        <v>2.0244359610087854</v>
      </c>
      <c r="N462">
        <v>9.3694862123802153E-2</v>
      </c>
      <c r="O462">
        <v>9.1786089100516485E-2</v>
      </c>
      <c r="P462">
        <v>8.9888773298258964E-2</v>
      </c>
      <c r="Q462">
        <v>8.800062327282393E-2</v>
      </c>
      <c r="R462">
        <v>8.6121639024211397E-2</v>
      </c>
      <c r="S462">
        <v>5.5905532921178906</v>
      </c>
    </row>
    <row r="463" spans="1:19" x14ac:dyDescent="0.25">
      <c r="A463" s="78" t="str">
        <f t="shared" si="7"/>
        <v>47107</v>
      </c>
      <c r="B463" s="55">
        <v>47</v>
      </c>
      <c r="C463" s="55">
        <v>38</v>
      </c>
      <c r="D463" s="55">
        <v>10</v>
      </c>
      <c r="E463" s="56">
        <v>7</v>
      </c>
      <c r="F463" s="57">
        <v>5</v>
      </c>
      <c r="G463" s="58">
        <v>430881</v>
      </c>
      <c r="H463">
        <v>4.2013920316746389E-2</v>
      </c>
      <c r="I463">
        <v>4.1825933378357369E-2</v>
      </c>
      <c r="J463">
        <v>4.1642588092768072E-2</v>
      </c>
      <c r="K463">
        <v>4.1463884459978506E-2</v>
      </c>
      <c r="L463">
        <v>4.1289822479988678E-2</v>
      </c>
      <c r="M463">
        <v>1.9327517342375273</v>
      </c>
      <c r="N463">
        <v>9.3561795484135984E-2</v>
      </c>
      <c r="O463">
        <v>9.1681926100245781E-2</v>
      </c>
      <c r="P463">
        <v>8.9809019195555159E-2</v>
      </c>
      <c r="Q463">
        <v>8.794771642286385E-2</v>
      </c>
      <c r="R463">
        <v>8.6098017782171882E-2</v>
      </c>
      <c r="S463">
        <v>5.3128636444865291</v>
      </c>
    </row>
    <row r="464" spans="1:19" x14ac:dyDescent="0.25">
      <c r="A464" s="78" t="str">
        <f t="shared" si="7"/>
        <v>48107</v>
      </c>
      <c r="B464" s="55">
        <v>48</v>
      </c>
      <c r="C464" s="55">
        <v>37</v>
      </c>
      <c r="D464" s="55">
        <v>10</v>
      </c>
      <c r="E464" s="56">
        <v>7</v>
      </c>
      <c r="F464" s="57">
        <v>5</v>
      </c>
      <c r="G464" s="58">
        <v>425028</v>
      </c>
      <c r="H464">
        <v>4.1999585909634186E-2</v>
      </c>
      <c r="I464">
        <v>4.1816068588422413E-2</v>
      </c>
      <c r="J464">
        <v>4.1639609625718776E-2</v>
      </c>
      <c r="K464">
        <v>4.1467856235353907E-2</v>
      </c>
      <c r="L464">
        <v>4.1300808417327799E-2</v>
      </c>
      <c r="M464">
        <v>1.841429270542176</v>
      </c>
      <c r="N464">
        <v>9.3426785999981179E-2</v>
      </c>
      <c r="O464">
        <v>9.1572790498508333E-2</v>
      </c>
      <c r="P464">
        <v>8.9728206141713021E-2</v>
      </c>
      <c r="Q464">
        <v>8.7895385715764607E-2</v>
      </c>
      <c r="R464">
        <v>8.6074329220663104E-2</v>
      </c>
      <c r="S464">
        <v>5.0502461014333173</v>
      </c>
    </row>
    <row r="465" spans="1:19" x14ac:dyDescent="0.25">
      <c r="A465" s="78" t="str">
        <f t="shared" si="7"/>
        <v>49107</v>
      </c>
      <c r="B465" s="55">
        <v>49</v>
      </c>
      <c r="C465" s="55">
        <v>36</v>
      </c>
      <c r="D465" s="55">
        <v>10</v>
      </c>
      <c r="E465" s="56">
        <v>7</v>
      </c>
      <c r="F465" s="57">
        <v>5</v>
      </c>
      <c r="G465" s="58">
        <v>418857</v>
      </c>
      <c r="H465">
        <v>4.1983302177115343E-2</v>
      </c>
      <c r="I465">
        <v>4.1806630902670838E-2</v>
      </c>
      <c r="J465">
        <v>4.1637121977190307E-2</v>
      </c>
      <c r="K465">
        <v>4.1472387951019082E-2</v>
      </c>
      <c r="L465">
        <v>4.1312428824157171E-2</v>
      </c>
      <c r="M465">
        <v>1.7562294530114095</v>
      </c>
      <c r="N465">
        <v>9.3291982705314705E-2</v>
      </c>
      <c r="O465">
        <v>9.1465583719503321E-2</v>
      </c>
      <c r="P465">
        <v>8.9648734532310551E-2</v>
      </c>
      <c r="Q465">
        <v>8.784382259339106E-2</v>
      </c>
      <c r="R465">
        <v>8.6053235352399504E-2</v>
      </c>
      <c r="S465">
        <v>4.8053942037497288</v>
      </c>
    </row>
    <row r="466" spans="1:19" x14ac:dyDescent="0.25">
      <c r="A466" s="78" t="str">
        <f t="shared" si="7"/>
        <v>50107</v>
      </c>
      <c r="B466" s="55">
        <v>50</v>
      </c>
      <c r="C466" s="55">
        <v>35</v>
      </c>
      <c r="D466" s="55">
        <v>10</v>
      </c>
      <c r="E466" s="56">
        <v>7</v>
      </c>
      <c r="F466" s="57">
        <v>5</v>
      </c>
      <c r="G466" s="58">
        <v>412388</v>
      </c>
      <c r="H466">
        <v>4.1783466056238297E-2</v>
      </c>
      <c r="I466">
        <v>4.1618572800372462E-2</v>
      </c>
      <c r="J466">
        <v>4.1460954246971299E-2</v>
      </c>
      <c r="K466">
        <v>4.1308185495213243E-2</v>
      </c>
      <c r="L466">
        <v>4.1160266545098308E-2</v>
      </c>
      <c r="M466">
        <v>1.6727644839326072</v>
      </c>
      <c r="N466">
        <v>9.3157414861732152E-2</v>
      </c>
      <c r="O466">
        <v>9.1358138452137305E-2</v>
      </c>
      <c r="P466">
        <v>8.9570986546650244E-2</v>
      </c>
      <c r="Q466">
        <v>8.7795959145270955E-2</v>
      </c>
      <c r="R466">
        <v>8.6035481148821008E-2</v>
      </c>
      <c r="S466">
        <v>4.564609057489549</v>
      </c>
    </row>
    <row r="467" spans="1:19" x14ac:dyDescent="0.25">
      <c r="A467" s="78" t="str">
        <f t="shared" si="7"/>
        <v>51107</v>
      </c>
      <c r="B467" s="55">
        <v>51</v>
      </c>
      <c r="C467" s="55">
        <v>34</v>
      </c>
      <c r="D467" s="55">
        <v>10</v>
      </c>
      <c r="E467" s="56">
        <v>7</v>
      </c>
      <c r="F467" s="57">
        <v>5</v>
      </c>
      <c r="G467" s="58">
        <v>405636</v>
      </c>
      <c r="H467">
        <v>4.1263595933299806E-2</v>
      </c>
      <c r="I467">
        <v>4.1110749538995552E-2</v>
      </c>
      <c r="J467">
        <v>4.0962833673539825E-2</v>
      </c>
      <c r="K467">
        <v>4.082231360135688E-2</v>
      </c>
      <c r="L467">
        <v>4.0689189322446723E-2</v>
      </c>
      <c r="M467">
        <v>1.6023750357463342</v>
      </c>
      <c r="N467">
        <v>9.4446745357907091E-2</v>
      </c>
      <c r="O467">
        <v>9.261505389068031E-2</v>
      </c>
      <c r="P467">
        <v>9.0798154009999119E-2</v>
      </c>
      <c r="Q467">
        <v>8.8993580451439222E-2</v>
      </c>
      <c r="R467">
        <v>8.7203798479424902E-2</v>
      </c>
      <c r="S467">
        <v>4.3217835695056648</v>
      </c>
    </row>
    <row r="468" spans="1:19" x14ac:dyDescent="0.25">
      <c r="A468" s="78" t="str">
        <f t="shared" si="7"/>
        <v>52107</v>
      </c>
      <c r="B468" s="55">
        <v>52</v>
      </c>
      <c r="C468" s="55">
        <v>33</v>
      </c>
      <c r="D468" s="55">
        <v>10</v>
      </c>
      <c r="E468" s="56">
        <v>7</v>
      </c>
      <c r="F468" s="57">
        <v>5</v>
      </c>
      <c r="G468" s="58">
        <v>398627</v>
      </c>
      <c r="H468">
        <v>4.1249087492819102E-2</v>
      </c>
      <c r="I468">
        <v>4.1103588066036673E-2</v>
      </c>
      <c r="J468">
        <v>4.0965614471674024E-2</v>
      </c>
      <c r="K468">
        <v>4.0832658098924557E-2</v>
      </c>
      <c r="L468">
        <v>4.0707227558594877E-2</v>
      </c>
      <c r="M468">
        <v>1.5611988149322549</v>
      </c>
      <c r="N468">
        <v>9.4308714663081022E-2</v>
      </c>
      <c r="O468">
        <v>9.2507532103946799E-2</v>
      </c>
      <c r="P468">
        <v>9.0721401209652136E-2</v>
      </c>
      <c r="Q468">
        <v>8.895032198019702E-2</v>
      </c>
      <c r="R468">
        <v>8.7191785804774893E-2</v>
      </c>
      <c r="S468">
        <v>4.0880321704249836</v>
      </c>
    </row>
    <row r="469" spans="1:19" x14ac:dyDescent="0.25">
      <c r="A469" s="78" t="str">
        <f t="shared" si="7"/>
        <v>53107</v>
      </c>
      <c r="B469" s="55">
        <v>53</v>
      </c>
      <c r="C469" s="55">
        <v>32</v>
      </c>
      <c r="D469" s="55">
        <v>10</v>
      </c>
      <c r="E469" s="56">
        <v>7</v>
      </c>
      <c r="F469" s="57">
        <v>5</v>
      </c>
      <c r="G469" s="58">
        <v>391385</v>
      </c>
      <c r="H469">
        <v>4.1238167022241527E-2</v>
      </c>
      <c r="I469">
        <v>4.1100195459713579E-2</v>
      </c>
      <c r="J469">
        <v>4.0967333955057042E-2</v>
      </c>
      <c r="K469">
        <v>4.0844692566143315E-2</v>
      </c>
      <c r="L469">
        <v>4.0727161235100985E-2</v>
      </c>
      <c r="M469">
        <v>1.5247365126410057</v>
      </c>
      <c r="N469">
        <v>9.41707014831943E-2</v>
      </c>
      <c r="O469">
        <v>9.2402621459688028E-2</v>
      </c>
      <c r="P469">
        <v>9.0647316580860282E-2</v>
      </c>
      <c r="Q469">
        <v>8.8909896904582439E-2</v>
      </c>
      <c r="R469">
        <v>8.7185252372983121E-2</v>
      </c>
      <c r="S469">
        <v>3.8411001954597137</v>
      </c>
    </row>
    <row r="470" spans="1:19" x14ac:dyDescent="0.25">
      <c r="A470" s="78" t="str">
        <f t="shared" si="7"/>
        <v>54107</v>
      </c>
      <c r="B470" s="55">
        <v>54</v>
      </c>
      <c r="C470" s="55">
        <v>31</v>
      </c>
      <c r="D470" s="55">
        <v>10</v>
      </c>
      <c r="E470" s="56">
        <v>7</v>
      </c>
      <c r="F470" s="57">
        <v>5</v>
      </c>
      <c r="G470" s="58">
        <v>383926</v>
      </c>
      <c r="H470">
        <v>4.1226694727629805E-2</v>
      </c>
      <c r="I470">
        <v>4.1096461297229152E-2</v>
      </c>
      <c r="J470">
        <v>4.0974041872652543E-2</v>
      </c>
      <c r="K470">
        <v>4.085683178529196E-2</v>
      </c>
      <c r="L470">
        <v>4.0747435703755414E-2</v>
      </c>
      <c r="M470">
        <v>1.4878700582924835</v>
      </c>
      <c r="N470">
        <v>9.4036350755093423E-2</v>
      </c>
      <c r="O470">
        <v>9.2299036793548755E-2</v>
      </c>
      <c r="P470">
        <v>9.0577350843652163E-2</v>
      </c>
      <c r="Q470">
        <v>8.8871292905403645E-2</v>
      </c>
      <c r="R470">
        <v>8.7180862978803203E-2</v>
      </c>
      <c r="S470">
        <v>3.6027828279408012</v>
      </c>
    </row>
    <row r="471" spans="1:19" x14ac:dyDescent="0.25">
      <c r="A471" s="78" t="str">
        <f t="shared" si="7"/>
        <v>55107</v>
      </c>
      <c r="B471" s="55">
        <v>55</v>
      </c>
      <c r="C471" s="55">
        <v>30</v>
      </c>
      <c r="D471" s="55">
        <v>10</v>
      </c>
      <c r="E471" s="56">
        <v>7</v>
      </c>
      <c r="F471" s="57">
        <v>5</v>
      </c>
      <c r="G471" s="58">
        <v>376260</v>
      </c>
      <c r="H471">
        <v>4.0626162759793763E-2</v>
      </c>
      <c r="I471">
        <v>4.0509222346249936E-2</v>
      </c>
      <c r="J471">
        <v>4.0400255142720456E-2</v>
      </c>
      <c r="K471">
        <v>4.0296603412533889E-2</v>
      </c>
      <c r="L471">
        <v>4.0203582629033119E-2</v>
      </c>
      <c r="M471">
        <v>1.4706771913038856</v>
      </c>
      <c r="N471">
        <v>9.3903152075692345E-2</v>
      </c>
      <c r="O471">
        <v>9.2199542869292508E-2</v>
      </c>
      <c r="P471">
        <v>9.0509222346249932E-2</v>
      </c>
      <c r="Q471">
        <v>8.8837505979907513E-2</v>
      </c>
      <c r="R471">
        <v>8.718173603359379E-2</v>
      </c>
      <c r="S471">
        <v>3.369388189018232</v>
      </c>
    </row>
    <row r="472" spans="1:19" x14ac:dyDescent="0.25">
      <c r="A472" s="78" t="str">
        <f t="shared" si="7"/>
        <v>18127</v>
      </c>
      <c r="B472" s="55">
        <v>18</v>
      </c>
      <c r="C472" s="55">
        <v>67</v>
      </c>
      <c r="D472" s="55">
        <v>12</v>
      </c>
      <c r="E472" s="56">
        <v>7</v>
      </c>
      <c r="F472" s="57">
        <v>5</v>
      </c>
      <c r="G472" s="58">
        <v>586179</v>
      </c>
      <c r="H472">
        <v>4.5141501145554513E-2</v>
      </c>
      <c r="I472">
        <v>4.4703068516613528E-2</v>
      </c>
      <c r="J472">
        <v>4.4268047814746005E-2</v>
      </c>
      <c r="K472">
        <v>4.3838145003488697E-2</v>
      </c>
      <c r="L472">
        <v>4.3411654119304852E-2</v>
      </c>
      <c r="M472">
        <v>4.225593206170811</v>
      </c>
      <c r="N472">
        <v>8.9595498985804684E-2</v>
      </c>
      <c r="O472">
        <v>8.7318037664262965E-2</v>
      </c>
      <c r="P472">
        <v>8.5050812123941666E-2</v>
      </c>
      <c r="Q472">
        <v>8.2790410437767303E-2</v>
      </c>
      <c r="R472">
        <v>8.054024453281336E-2</v>
      </c>
      <c r="S472">
        <v>28.163207825595936</v>
      </c>
    </row>
    <row r="473" spans="1:19" x14ac:dyDescent="0.25">
      <c r="A473" s="78" t="str">
        <f t="shared" si="7"/>
        <v>19127</v>
      </c>
      <c r="B473" s="55">
        <v>19</v>
      </c>
      <c r="C473" s="55">
        <v>66</v>
      </c>
      <c r="D473" s="55">
        <v>12</v>
      </c>
      <c r="E473" s="56">
        <v>7</v>
      </c>
      <c r="F473" s="57">
        <v>5</v>
      </c>
      <c r="G473" s="58">
        <v>585053</v>
      </c>
      <c r="H473">
        <v>4.5142918675743909E-2</v>
      </c>
      <c r="I473">
        <v>4.4708769974686056E-2</v>
      </c>
      <c r="J473">
        <v>4.4279749014191877E-2</v>
      </c>
      <c r="K473">
        <v>4.3854146547406818E-2</v>
      </c>
      <c r="L473">
        <v>4.3435381068039992E-2</v>
      </c>
      <c r="M473">
        <v>4.1038350371675731</v>
      </c>
      <c r="N473">
        <v>8.9557698191445906E-2</v>
      </c>
      <c r="O473">
        <v>8.7298073849719604E-2</v>
      </c>
      <c r="P473">
        <v>8.5045286495411529E-2</v>
      </c>
      <c r="Q473">
        <v>8.2802754622230801E-2</v>
      </c>
      <c r="R473">
        <v>8.0567059736468313E-2</v>
      </c>
      <c r="S473">
        <v>26.393244714581414</v>
      </c>
    </row>
    <row r="474" spans="1:19" x14ac:dyDescent="0.25">
      <c r="A474" s="78" t="str">
        <f t="shared" si="7"/>
        <v>20127</v>
      </c>
      <c r="B474" s="55">
        <v>20</v>
      </c>
      <c r="C474" s="55">
        <v>65</v>
      </c>
      <c r="D474" s="55">
        <v>12</v>
      </c>
      <c r="E474" s="56">
        <v>7</v>
      </c>
      <c r="F474" s="57">
        <v>5</v>
      </c>
      <c r="G474" s="58">
        <v>583881</v>
      </c>
      <c r="H474">
        <v>4.5142760254229884E-2</v>
      </c>
      <c r="I474">
        <v>4.4714590815594271E-2</v>
      </c>
      <c r="J474">
        <v>4.4291559410222288E-2</v>
      </c>
      <c r="K474">
        <v>4.3873666038113927E-2</v>
      </c>
      <c r="L474">
        <v>4.3459198021514656E-2</v>
      </c>
      <c r="M474">
        <v>3.9845139677434274</v>
      </c>
      <c r="N474">
        <v>8.9519953552179302E-2</v>
      </c>
      <c r="O474">
        <v>8.7276345693728691E-2</v>
      </c>
      <c r="P474">
        <v>8.5039588546296244E-2</v>
      </c>
      <c r="Q474">
        <v>8.2814820143145604E-2</v>
      </c>
      <c r="R474">
        <v>8.0596902451013128E-2</v>
      </c>
      <c r="S474">
        <v>24.790772434794075</v>
      </c>
    </row>
    <row r="475" spans="1:19" x14ac:dyDescent="0.25">
      <c r="A475" s="78" t="str">
        <f t="shared" si="7"/>
        <v>21127</v>
      </c>
      <c r="B475" s="55">
        <v>21</v>
      </c>
      <c r="C475" s="55">
        <v>64</v>
      </c>
      <c r="D475" s="55">
        <v>12</v>
      </c>
      <c r="E475" s="56">
        <v>7</v>
      </c>
      <c r="F475" s="57">
        <v>5</v>
      </c>
      <c r="G475" s="58">
        <v>582659</v>
      </c>
      <c r="H475">
        <v>4.5143042499987129E-2</v>
      </c>
      <c r="I475">
        <v>4.4720840148354354E-2</v>
      </c>
      <c r="J475">
        <v>4.4303786605887838E-2</v>
      </c>
      <c r="K475">
        <v>4.3891881872587565E-2</v>
      </c>
      <c r="L475">
        <v>4.3485125948453558E-2</v>
      </c>
      <c r="M475">
        <v>3.8675743445136863</v>
      </c>
      <c r="N475">
        <v>8.9479438230594566E-2</v>
      </c>
      <c r="O475">
        <v>8.7253436401051043E-2</v>
      </c>
      <c r="P475">
        <v>8.5034299650395856E-2</v>
      </c>
      <c r="Q475">
        <v>8.2825460518073185E-2</v>
      </c>
      <c r="R475">
        <v>8.0625202734360926E-2</v>
      </c>
      <c r="S475">
        <v>23.232237037443856</v>
      </c>
    </row>
    <row r="476" spans="1:19" x14ac:dyDescent="0.25">
      <c r="A476" s="78" t="str">
        <f t="shared" si="7"/>
        <v>22127</v>
      </c>
      <c r="B476" s="55">
        <v>22</v>
      </c>
      <c r="C476" s="55">
        <v>63</v>
      </c>
      <c r="D476" s="55">
        <v>12</v>
      </c>
      <c r="E476" s="56">
        <v>7</v>
      </c>
      <c r="F476" s="57">
        <v>5</v>
      </c>
      <c r="G476" s="58">
        <v>581371</v>
      </c>
      <c r="H476">
        <v>4.5143290601010369E-2</v>
      </c>
      <c r="I476">
        <v>4.4727033168149084E-2</v>
      </c>
      <c r="J476">
        <v>4.4315935951397642E-2</v>
      </c>
      <c r="K476">
        <v>4.3911719022792672E-2</v>
      </c>
      <c r="L476">
        <v>4.3510942238260936E-2</v>
      </c>
      <c r="M476">
        <v>3.7665002210292569</v>
      </c>
      <c r="N476">
        <v>8.9438585687968614E-2</v>
      </c>
      <c r="O476">
        <v>8.7228293120915901E-2</v>
      </c>
      <c r="P476">
        <v>8.50283209860829E-2</v>
      </c>
      <c r="Q476">
        <v>8.2836949211432975E-2</v>
      </c>
      <c r="R476">
        <v>8.0655897869002749E-2</v>
      </c>
      <c r="S476">
        <v>21.82652385481904</v>
      </c>
    </row>
    <row r="477" spans="1:19" x14ac:dyDescent="0.25">
      <c r="A477" s="78" t="str">
        <f t="shared" si="7"/>
        <v>23127</v>
      </c>
      <c r="B477" s="55">
        <v>23</v>
      </c>
      <c r="C477" s="55">
        <v>62</v>
      </c>
      <c r="D477" s="55">
        <v>12</v>
      </c>
      <c r="E477" s="56">
        <v>7</v>
      </c>
      <c r="F477" s="57">
        <v>5</v>
      </c>
      <c r="G477" s="58">
        <v>580008</v>
      </c>
      <c r="H477">
        <v>4.514248079336837E-2</v>
      </c>
      <c r="I477">
        <v>4.4733865739782899E-2</v>
      </c>
      <c r="J477">
        <v>4.4328698914497734E-2</v>
      </c>
      <c r="K477">
        <v>4.3930428545813159E-2</v>
      </c>
      <c r="L477">
        <v>4.3535606405428889E-2</v>
      </c>
      <c r="M477">
        <v>3.65345822816237</v>
      </c>
      <c r="N477">
        <v>8.9393594571109361E-2</v>
      </c>
      <c r="O477">
        <v>8.7202245486269162E-2</v>
      </c>
      <c r="P477">
        <v>8.5021241086329843E-2</v>
      </c>
      <c r="Q477">
        <v>8.2847133142991136E-2</v>
      </c>
      <c r="R477">
        <v>8.0685093998703467E-2</v>
      </c>
      <c r="S477">
        <v>20.454595453855809</v>
      </c>
    </row>
    <row r="478" spans="1:19" x14ac:dyDescent="0.25">
      <c r="A478" s="78" t="str">
        <f t="shared" si="7"/>
        <v>24127</v>
      </c>
      <c r="B478" s="55">
        <v>24</v>
      </c>
      <c r="C478" s="55">
        <v>61</v>
      </c>
      <c r="D478" s="55">
        <v>12</v>
      </c>
      <c r="E478" s="56">
        <v>7</v>
      </c>
      <c r="F478" s="57">
        <v>5</v>
      </c>
      <c r="G478" s="58">
        <v>578558</v>
      </c>
      <c r="H478">
        <v>4.4778570169282939E-2</v>
      </c>
      <c r="I478">
        <v>4.4384486948585967E-2</v>
      </c>
      <c r="J478">
        <v>4.399558903342448E-2</v>
      </c>
      <c r="K478">
        <v>4.3613604858976973E-2</v>
      </c>
      <c r="L478">
        <v>4.323507755488646E-2</v>
      </c>
      <c r="M478">
        <v>3.6077523774625879</v>
      </c>
      <c r="N478">
        <v>8.9347999681967924E-2</v>
      </c>
      <c r="O478">
        <v>8.7175356662599082E-2</v>
      </c>
      <c r="P478">
        <v>8.5011355819122711E-2</v>
      </c>
      <c r="Q478">
        <v>8.2857725586717321E-2</v>
      </c>
      <c r="R478">
        <v>8.0714465965382898E-2</v>
      </c>
      <c r="S478">
        <v>19.216711202679765</v>
      </c>
    </row>
    <row r="479" spans="1:19" x14ac:dyDescent="0.25">
      <c r="A479" s="78" t="str">
        <f t="shared" si="7"/>
        <v>25127</v>
      </c>
      <c r="B479" s="55">
        <v>25</v>
      </c>
      <c r="C479" s="55">
        <v>60</v>
      </c>
      <c r="D479" s="55">
        <v>12</v>
      </c>
      <c r="E479" s="56">
        <v>7</v>
      </c>
      <c r="F479" s="57">
        <v>5</v>
      </c>
      <c r="G479" s="58">
        <v>577013</v>
      </c>
      <c r="H479">
        <v>4.4605580810137727E-2</v>
      </c>
      <c r="I479">
        <v>4.4226039967903669E-2</v>
      </c>
      <c r="J479">
        <v>4.3851698315289254E-2</v>
      </c>
      <c r="K479">
        <v>4.3482555852294491E-2</v>
      </c>
      <c r="L479">
        <v>4.3120345642125912E-2</v>
      </c>
      <c r="M479">
        <v>3.5546651461925469</v>
      </c>
      <c r="N479">
        <v>9.0306457566813922E-2</v>
      </c>
      <c r="O479">
        <v>8.8095068915258409E-2</v>
      </c>
      <c r="P479">
        <v>8.5892345579735643E-2</v>
      </c>
      <c r="Q479">
        <v>8.3701753686658706E-2</v>
      </c>
      <c r="R479">
        <v>8.1519827109614515E-2</v>
      </c>
      <c r="S479">
        <v>17.289570598929313</v>
      </c>
    </row>
    <row r="480" spans="1:19" x14ac:dyDescent="0.25">
      <c r="A480" s="78" t="str">
        <f t="shared" si="7"/>
        <v>26127</v>
      </c>
      <c r="B480" s="55">
        <v>26</v>
      </c>
      <c r="C480" s="55">
        <v>59</v>
      </c>
      <c r="D480" s="55">
        <v>12</v>
      </c>
      <c r="E480" s="56">
        <v>7</v>
      </c>
      <c r="F480" s="57">
        <v>5</v>
      </c>
      <c r="G480" s="58">
        <v>575367</v>
      </c>
      <c r="H480">
        <v>4.4604574123993906E-2</v>
      </c>
      <c r="I480">
        <v>4.4232637603477433E-2</v>
      </c>
      <c r="J480">
        <v>4.3864177125208778E-2</v>
      </c>
      <c r="K480">
        <v>4.350266873143576E-2</v>
      </c>
      <c r="L480">
        <v>4.3146374401034471E-2</v>
      </c>
      <c r="M480">
        <v>3.4441443461303827</v>
      </c>
      <c r="N480">
        <v>9.0253698943456959E-2</v>
      </c>
      <c r="O480">
        <v>8.8062054306208032E-2</v>
      </c>
      <c r="P480">
        <v>8.5879099774578666E-2</v>
      </c>
      <c r="Q480">
        <v>8.370831139081665E-2</v>
      </c>
      <c r="R480">
        <v>8.1547951133798077E-2</v>
      </c>
      <c r="S480">
        <v>16.251124934172449</v>
      </c>
    </row>
    <row r="481" spans="1:19" x14ac:dyDescent="0.25">
      <c r="A481" s="78" t="str">
        <f t="shared" si="7"/>
        <v>27127</v>
      </c>
      <c r="B481" s="55">
        <v>27</v>
      </c>
      <c r="C481" s="55">
        <v>58</v>
      </c>
      <c r="D481" s="55">
        <v>12</v>
      </c>
      <c r="E481" s="56">
        <v>7</v>
      </c>
      <c r="F481" s="57">
        <v>5</v>
      </c>
      <c r="G481" s="58">
        <v>573604</v>
      </c>
      <c r="H481">
        <v>4.4603942789799234E-2</v>
      </c>
      <c r="I481">
        <v>4.4237836556230432E-2</v>
      </c>
      <c r="J481">
        <v>4.3876960411712608E-2</v>
      </c>
      <c r="K481">
        <v>4.3523057719262764E-2</v>
      </c>
      <c r="L481">
        <v>4.3174385115863904E-2</v>
      </c>
      <c r="M481">
        <v>3.3299837518566817</v>
      </c>
      <c r="N481">
        <v>9.0196372410234232E-2</v>
      </c>
      <c r="O481">
        <v>8.802588545407633E-2</v>
      </c>
      <c r="P481">
        <v>8.5865858676020396E-2</v>
      </c>
      <c r="Q481">
        <v>8.3714548713049425E-2</v>
      </c>
      <c r="R481">
        <v>8.1575442291197411E-2</v>
      </c>
      <c r="S481">
        <v>15.26746501070425</v>
      </c>
    </row>
    <row r="482" spans="1:19" x14ac:dyDescent="0.25">
      <c r="A482" s="78" t="str">
        <f t="shared" si="7"/>
        <v>28127</v>
      </c>
      <c r="B482" s="55">
        <v>28</v>
      </c>
      <c r="C482" s="55">
        <v>57</v>
      </c>
      <c r="D482" s="55">
        <v>12</v>
      </c>
      <c r="E482" s="56">
        <v>7</v>
      </c>
      <c r="F482" s="57">
        <v>5</v>
      </c>
      <c r="G482" s="58">
        <v>571731</v>
      </c>
      <c r="H482">
        <v>4.4601394711848756E-2</v>
      </c>
      <c r="I482">
        <v>4.4242834479851535E-2</v>
      </c>
      <c r="J482">
        <v>4.3889521470761597E-2</v>
      </c>
      <c r="K482">
        <v>4.3543204758881363E-2</v>
      </c>
      <c r="L482">
        <v>4.3202135269908404E-2</v>
      </c>
      <c r="M482">
        <v>3.2295257734843834</v>
      </c>
      <c r="N482">
        <v>9.0138544175495119E-2</v>
      </c>
      <c r="O482">
        <v>8.7988931857814257E-2</v>
      </c>
      <c r="P482">
        <v>8.5849813985947931E-2</v>
      </c>
      <c r="Q482">
        <v>8.3721190559896172E-2</v>
      </c>
      <c r="R482">
        <v>8.1603061579658964E-2</v>
      </c>
      <c r="S482">
        <v>14.346458386898734</v>
      </c>
    </row>
    <row r="483" spans="1:19" x14ac:dyDescent="0.25">
      <c r="A483" s="78" t="str">
        <f t="shared" si="7"/>
        <v>29127</v>
      </c>
      <c r="B483" s="55">
        <v>29</v>
      </c>
      <c r="C483" s="55">
        <v>56</v>
      </c>
      <c r="D483" s="55">
        <v>12</v>
      </c>
      <c r="E483" s="56">
        <v>7</v>
      </c>
      <c r="F483" s="57">
        <v>5</v>
      </c>
      <c r="G483" s="58">
        <v>569731</v>
      </c>
      <c r="H483">
        <v>4.4599995436442816E-2</v>
      </c>
      <c r="I483">
        <v>4.4248952575864753E-2</v>
      </c>
      <c r="J483">
        <v>4.3903175358195358E-2</v>
      </c>
      <c r="K483">
        <v>4.3562663783434638E-2</v>
      </c>
      <c r="L483">
        <v>4.322917306588548E-2</v>
      </c>
      <c r="M483">
        <v>3.1253117699405508</v>
      </c>
      <c r="N483">
        <v>9.0075842810027895E-2</v>
      </c>
      <c r="O483">
        <v>8.7948523074924831E-2</v>
      </c>
      <c r="P483">
        <v>8.5831734625639117E-2</v>
      </c>
      <c r="Q483">
        <v>8.3725477462170739E-2</v>
      </c>
      <c r="R483">
        <v>8.1629751584519711E-2</v>
      </c>
      <c r="S483">
        <v>13.452915498717816</v>
      </c>
    </row>
    <row r="484" spans="1:19" x14ac:dyDescent="0.25">
      <c r="A484" s="78" t="str">
        <f t="shared" si="7"/>
        <v>30127</v>
      </c>
      <c r="B484" s="55">
        <v>30</v>
      </c>
      <c r="C484" s="55">
        <v>55</v>
      </c>
      <c r="D484" s="55">
        <v>12</v>
      </c>
      <c r="E484" s="56">
        <v>7</v>
      </c>
      <c r="F484" s="57">
        <v>5</v>
      </c>
      <c r="G484" s="58">
        <v>567600</v>
      </c>
      <c r="H484">
        <v>4.4598308668076111E-2</v>
      </c>
      <c r="I484">
        <v>4.4252995066948554E-2</v>
      </c>
      <c r="J484">
        <v>4.3914728682170542E-2</v>
      </c>
      <c r="K484">
        <v>4.3583509513742069E-2</v>
      </c>
      <c r="L484">
        <v>4.3255813953488369E-2</v>
      </c>
      <c r="M484">
        <v>3.0230937279774488</v>
      </c>
      <c r="N484">
        <v>9.0012332628611705E-2</v>
      </c>
      <c r="O484">
        <v>8.7906976744186044E-2</v>
      </c>
      <c r="P484">
        <v>8.5812191684284708E-2</v>
      </c>
      <c r="Q484">
        <v>8.3727977448907684E-2</v>
      </c>
      <c r="R484">
        <v>8.1656095842142354E-2</v>
      </c>
      <c r="S484">
        <v>12.642572233967583</v>
      </c>
    </row>
    <row r="485" spans="1:19" x14ac:dyDescent="0.25">
      <c r="A485" s="78" t="str">
        <f t="shared" si="7"/>
        <v>31127</v>
      </c>
      <c r="B485" s="55">
        <v>31</v>
      </c>
      <c r="C485" s="55">
        <v>54</v>
      </c>
      <c r="D485" s="55">
        <v>12</v>
      </c>
      <c r="E485" s="56">
        <v>7</v>
      </c>
      <c r="F485" s="57">
        <v>5</v>
      </c>
      <c r="G485" s="58">
        <v>565342</v>
      </c>
      <c r="H485">
        <v>4.4594245607083853E-2</v>
      </c>
      <c r="I485">
        <v>4.4258165853589507E-2</v>
      </c>
      <c r="J485">
        <v>4.3927392622518761E-2</v>
      </c>
      <c r="K485">
        <v>4.360369475467947E-2</v>
      </c>
      <c r="L485">
        <v>4.3283534568455906E-2</v>
      </c>
      <c r="M485">
        <v>2.9519724343848504</v>
      </c>
      <c r="N485">
        <v>8.9945555079933917E-2</v>
      </c>
      <c r="O485">
        <v>8.7861860608268977E-2</v>
      </c>
      <c r="P485">
        <v>8.5790548022259092E-2</v>
      </c>
      <c r="Q485">
        <v>8.3729848481096394E-2</v>
      </c>
      <c r="R485">
        <v>8.1681530825588752E-2</v>
      </c>
      <c r="S485">
        <v>11.949784378305521</v>
      </c>
    </row>
    <row r="486" spans="1:19" x14ac:dyDescent="0.25">
      <c r="A486" s="78" t="str">
        <f t="shared" si="7"/>
        <v>32127</v>
      </c>
      <c r="B486" s="55">
        <v>32</v>
      </c>
      <c r="C486" s="55">
        <v>53</v>
      </c>
      <c r="D486" s="55">
        <v>12</v>
      </c>
      <c r="E486" s="56">
        <v>7</v>
      </c>
      <c r="F486" s="57">
        <v>5</v>
      </c>
      <c r="G486" s="58">
        <v>562939</v>
      </c>
      <c r="H486">
        <v>4.4592753388910701E-2</v>
      </c>
      <c r="I486">
        <v>4.426234458795713E-2</v>
      </c>
      <c r="J486">
        <v>4.3940817744018444E-2</v>
      </c>
      <c r="K486">
        <v>4.3622843682885715E-2</v>
      </c>
      <c r="L486">
        <v>4.3311975187364883E-2</v>
      </c>
      <c r="M486">
        <v>2.8836730089761056</v>
      </c>
      <c r="N486">
        <v>8.9876523033579125E-2</v>
      </c>
      <c r="O486">
        <v>8.7815909006126777E-2</v>
      </c>
      <c r="P486">
        <v>8.576772971849525E-2</v>
      </c>
      <c r="Q486">
        <v>8.3730208779281598E-2</v>
      </c>
      <c r="R486">
        <v>8.1705122579888767E-2</v>
      </c>
      <c r="S486">
        <v>11.272743583230154</v>
      </c>
    </row>
    <row r="487" spans="1:19" x14ac:dyDescent="0.25">
      <c r="A487" s="78" t="str">
        <f t="shared" si="7"/>
        <v>33127</v>
      </c>
      <c r="B487" s="55">
        <v>33</v>
      </c>
      <c r="C487" s="55">
        <v>52</v>
      </c>
      <c r="D487" s="55">
        <v>12</v>
      </c>
      <c r="E487" s="56">
        <v>7</v>
      </c>
      <c r="F487" s="57">
        <v>5</v>
      </c>
      <c r="G487" s="58">
        <v>560393</v>
      </c>
      <c r="H487">
        <v>4.4588351389114426E-2</v>
      </c>
      <c r="I487">
        <v>4.4267148233471866E-2</v>
      </c>
      <c r="J487">
        <v>4.3951298463756686E-2</v>
      </c>
      <c r="K487">
        <v>4.3642586541944674E-2</v>
      </c>
      <c r="L487">
        <v>4.3339228006060035E-2</v>
      </c>
      <c r="M487">
        <v>2.79325223548474</v>
      </c>
      <c r="N487">
        <v>8.9803048931731841E-2</v>
      </c>
      <c r="O487">
        <v>8.7766977817353181E-2</v>
      </c>
      <c r="P487">
        <v>8.5743397936805063E-2</v>
      </c>
      <c r="Q487">
        <v>8.3730524828111705E-2</v>
      </c>
      <c r="R487">
        <v>8.1728358491273093E-2</v>
      </c>
      <c r="S487">
        <v>10.660404394772954</v>
      </c>
    </row>
    <row r="488" spans="1:19" x14ac:dyDescent="0.25">
      <c r="A488" s="78" t="str">
        <f t="shared" si="7"/>
        <v>34127</v>
      </c>
      <c r="B488" s="55">
        <v>34</v>
      </c>
      <c r="C488" s="55">
        <v>51</v>
      </c>
      <c r="D488" s="55">
        <v>12</v>
      </c>
      <c r="E488" s="56">
        <v>7</v>
      </c>
      <c r="F488" s="57">
        <v>5</v>
      </c>
      <c r="G488" s="58">
        <v>557692</v>
      </c>
      <c r="H488">
        <v>4.4060162240089511E-2</v>
      </c>
      <c r="I488">
        <v>4.3755334485701784E-2</v>
      </c>
      <c r="J488">
        <v>4.3457679149064357E-2</v>
      </c>
      <c r="K488">
        <v>4.3165403125739653E-2</v>
      </c>
      <c r="L488">
        <v>4.2878506415727678E-2</v>
      </c>
      <c r="M488">
        <v>2.7508445521900979</v>
      </c>
      <c r="N488">
        <v>8.9728739160683677E-2</v>
      </c>
      <c r="O488">
        <v>8.7716875981724673E-2</v>
      </c>
      <c r="P488">
        <v>8.571577142939113E-2</v>
      </c>
      <c r="Q488">
        <v>8.3727218608120615E-2</v>
      </c>
      <c r="R488">
        <v>8.1751217517913116E-2</v>
      </c>
      <c r="S488">
        <v>10.067583899356634</v>
      </c>
    </row>
    <row r="489" spans="1:19" x14ac:dyDescent="0.25">
      <c r="A489" s="78" t="str">
        <f t="shared" si="7"/>
        <v>35127</v>
      </c>
      <c r="B489" s="55">
        <v>35</v>
      </c>
      <c r="C489" s="55">
        <v>50</v>
      </c>
      <c r="D489" s="55">
        <v>12</v>
      </c>
      <c r="E489" s="56">
        <v>7</v>
      </c>
      <c r="F489" s="57">
        <v>5</v>
      </c>
      <c r="G489" s="58">
        <v>554823</v>
      </c>
      <c r="H489">
        <v>4.3913103818695329E-2</v>
      </c>
      <c r="I489">
        <v>4.362652593710066E-2</v>
      </c>
      <c r="J489">
        <v>4.3345355185347399E-2</v>
      </c>
      <c r="K489">
        <v>4.3069591563435546E-2</v>
      </c>
      <c r="L489">
        <v>4.2799235071365099E-2</v>
      </c>
      <c r="M489">
        <v>2.6896703993886337</v>
      </c>
      <c r="N489">
        <v>9.1016414243821897E-2</v>
      </c>
      <c r="O489">
        <v>8.8956297774245116E-2</v>
      </c>
      <c r="P489">
        <v>8.690699556435115E-2</v>
      </c>
      <c r="Q489">
        <v>8.4870309990753803E-2</v>
      </c>
      <c r="R489">
        <v>8.2844438676839285E-2</v>
      </c>
      <c r="S489">
        <v>9.2054330840646479</v>
      </c>
    </row>
    <row r="490" spans="1:19" x14ac:dyDescent="0.25">
      <c r="A490" s="78" t="str">
        <f t="shared" si="7"/>
        <v>36127</v>
      </c>
      <c r="B490" s="55">
        <v>36</v>
      </c>
      <c r="C490" s="55">
        <v>49</v>
      </c>
      <c r="D490" s="55">
        <v>12</v>
      </c>
      <c r="E490" s="56">
        <v>7</v>
      </c>
      <c r="F490" s="57">
        <v>5</v>
      </c>
      <c r="G490" s="58">
        <v>551733</v>
      </c>
      <c r="H490">
        <v>4.39107321838643E-2</v>
      </c>
      <c r="I490">
        <v>4.3629799196350412E-2</v>
      </c>
      <c r="J490">
        <v>4.3356116092385266E-2</v>
      </c>
      <c r="K490">
        <v>4.3087870401081682E-2</v>
      </c>
      <c r="L490">
        <v>4.282506212243966E-2</v>
      </c>
      <c r="M490">
        <v>2.6087201599324312</v>
      </c>
      <c r="N490">
        <v>9.0931664410140417E-2</v>
      </c>
      <c r="O490">
        <v>8.8898072074717296E-2</v>
      </c>
      <c r="P490">
        <v>8.6873542093730119E-2</v>
      </c>
      <c r="Q490">
        <v>8.4861699408953245E-2</v>
      </c>
      <c r="R490">
        <v>8.2862544020386675E-2</v>
      </c>
      <c r="S490">
        <v>8.7243884270108918</v>
      </c>
    </row>
    <row r="491" spans="1:19" x14ac:dyDescent="0.25">
      <c r="A491" s="78" t="str">
        <f t="shared" si="7"/>
        <v>37127</v>
      </c>
      <c r="B491" s="55">
        <v>37</v>
      </c>
      <c r="C491" s="55">
        <v>48</v>
      </c>
      <c r="D491" s="55">
        <v>12</v>
      </c>
      <c r="E491" s="56">
        <v>7</v>
      </c>
      <c r="F491" s="57">
        <v>5</v>
      </c>
      <c r="G491" s="58">
        <v>548455</v>
      </c>
      <c r="H491">
        <v>4.3905151744445758E-2</v>
      </c>
      <c r="I491">
        <v>4.3633479501508782E-2</v>
      </c>
      <c r="J491">
        <v>4.3367277169503421E-2</v>
      </c>
      <c r="K491">
        <v>4.3106544748429683E-2</v>
      </c>
      <c r="L491">
        <v>4.2851282238287554E-2</v>
      </c>
      <c r="M491">
        <v>2.5233118487387296</v>
      </c>
      <c r="N491">
        <v>9.0844280752295087E-2</v>
      </c>
      <c r="O491">
        <v>8.8835000136747777E-2</v>
      </c>
      <c r="P491">
        <v>8.6838482646707571E-2</v>
      </c>
      <c r="Q491">
        <v>8.4851081674886725E-2</v>
      </c>
      <c r="R491">
        <v>8.2876443828572996E-2</v>
      </c>
      <c r="S491">
        <v>8.2714826193580144</v>
      </c>
    </row>
    <row r="492" spans="1:19" x14ac:dyDescent="0.25">
      <c r="A492" s="78" t="str">
        <f t="shared" si="7"/>
        <v>38127</v>
      </c>
      <c r="B492" s="55">
        <v>38</v>
      </c>
      <c r="C492" s="55">
        <v>47</v>
      </c>
      <c r="D492" s="55">
        <v>12</v>
      </c>
      <c r="E492" s="56">
        <v>7</v>
      </c>
      <c r="F492" s="57">
        <v>5</v>
      </c>
      <c r="G492" s="58">
        <v>544976</v>
      </c>
      <c r="H492">
        <v>4.3899180881359912E-2</v>
      </c>
      <c r="I492">
        <v>4.3634949061977041E-2</v>
      </c>
      <c r="J492">
        <v>4.3376222072164648E-2</v>
      </c>
      <c r="K492">
        <v>4.3122999911922727E-2</v>
      </c>
      <c r="L492">
        <v>4.2875282581251284E-2</v>
      </c>
      <c r="M492">
        <v>2.4396175244414433</v>
      </c>
      <c r="N492">
        <v>9.0754455242065712E-2</v>
      </c>
      <c r="O492">
        <v>8.8770881653504011E-2</v>
      </c>
      <c r="P492">
        <v>8.6798317724083265E-2</v>
      </c>
      <c r="Q492">
        <v>8.4838598396993634E-2</v>
      </c>
      <c r="R492">
        <v>8.2888053785854787E-2</v>
      </c>
      <c r="S492">
        <v>7.8449839992953816</v>
      </c>
    </row>
    <row r="493" spans="1:19" x14ac:dyDescent="0.25">
      <c r="A493" s="78" t="str">
        <f t="shared" si="7"/>
        <v>39127</v>
      </c>
      <c r="B493" s="55">
        <v>39</v>
      </c>
      <c r="C493" s="55">
        <v>46</v>
      </c>
      <c r="D493" s="55">
        <v>12</v>
      </c>
      <c r="E493" s="56">
        <v>7</v>
      </c>
      <c r="F493" s="57">
        <v>5</v>
      </c>
      <c r="G493" s="58">
        <v>541279</v>
      </c>
      <c r="H493">
        <v>4.3894183960582249E-2</v>
      </c>
      <c r="I493">
        <v>4.363738478677355E-2</v>
      </c>
      <c r="J493">
        <v>4.338428056510598E-2</v>
      </c>
      <c r="K493">
        <v>4.3138566247720674E-2</v>
      </c>
      <c r="L493">
        <v>4.2898394358547073E-2</v>
      </c>
      <c r="M493">
        <v>2.3575217216998996</v>
      </c>
      <c r="N493">
        <v>9.065934573482437E-2</v>
      </c>
      <c r="O493">
        <v>8.8702868576094773E-2</v>
      </c>
      <c r="P493">
        <v>8.6755628797718004E-2</v>
      </c>
      <c r="Q493">
        <v>8.481947387576462E-2</v>
      </c>
      <c r="R493">
        <v>8.2894403810234649E-2</v>
      </c>
      <c r="S493">
        <v>7.4432704760391593</v>
      </c>
    </row>
    <row r="494" spans="1:19" x14ac:dyDescent="0.25">
      <c r="A494" s="78" t="str">
        <f t="shared" si="7"/>
        <v>40127</v>
      </c>
      <c r="B494" s="55">
        <v>40</v>
      </c>
      <c r="C494" s="55">
        <v>45</v>
      </c>
      <c r="D494" s="55">
        <v>12</v>
      </c>
      <c r="E494" s="56">
        <v>7</v>
      </c>
      <c r="F494" s="57">
        <v>5</v>
      </c>
      <c r="G494" s="58">
        <v>537355</v>
      </c>
      <c r="H494">
        <v>4.3887188171692827E-2</v>
      </c>
      <c r="I494">
        <v>4.3637818574313071E-2</v>
      </c>
      <c r="J494">
        <v>4.3392170911222563E-2</v>
      </c>
      <c r="K494">
        <v>4.3152106149565932E-2</v>
      </c>
      <c r="L494">
        <v>4.2917624289343169E-2</v>
      </c>
      <c r="M494">
        <v>2.2769026062844859</v>
      </c>
      <c r="N494">
        <v>9.0562105126034007E-2</v>
      </c>
      <c r="O494">
        <v>8.8630421229913187E-2</v>
      </c>
      <c r="P494">
        <v>8.6709903136660119E-2</v>
      </c>
      <c r="Q494">
        <v>8.4798689879130182E-2</v>
      </c>
      <c r="R494">
        <v>8.2896781457323376E-2</v>
      </c>
      <c r="S494">
        <v>7.064828651450159</v>
      </c>
    </row>
    <row r="495" spans="1:19" x14ac:dyDescent="0.25">
      <c r="A495" s="78" t="str">
        <f t="shared" si="7"/>
        <v>41127</v>
      </c>
      <c r="B495" s="55">
        <v>41</v>
      </c>
      <c r="C495" s="55">
        <v>44</v>
      </c>
      <c r="D495" s="55">
        <v>12</v>
      </c>
      <c r="E495" s="56">
        <v>7</v>
      </c>
      <c r="F495" s="57">
        <v>5</v>
      </c>
      <c r="G495" s="58">
        <v>533179</v>
      </c>
      <c r="H495">
        <v>4.3878322289512529E-2</v>
      </c>
      <c r="I495">
        <v>4.3636377276674437E-2</v>
      </c>
      <c r="J495">
        <v>4.3398183349306708E-2</v>
      </c>
      <c r="K495">
        <v>4.316561605014451E-2</v>
      </c>
      <c r="L495">
        <v>4.2936799836452676E-2</v>
      </c>
      <c r="M495">
        <v>2.1839438537526799</v>
      </c>
      <c r="N495">
        <v>9.045930166041799E-2</v>
      </c>
      <c r="O495">
        <v>8.8553750241476131E-2</v>
      </c>
      <c r="P495">
        <v>8.665757653621016E-2</v>
      </c>
      <c r="Q495">
        <v>8.4770780544620103E-2</v>
      </c>
      <c r="R495">
        <v>8.2893362266705933E-2</v>
      </c>
      <c r="S495">
        <v>6.6706621978735097</v>
      </c>
    </row>
    <row r="496" spans="1:19" x14ac:dyDescent="0.25">
      <c r="A496" s="78" t="str">
        <f t="shared" si="7"/>
        <v>42127</v>
      </c>
      <c r="B496" s="55">
        <v>42</v>
      </c>
      <c r="C496" s="55">
        <v>43</v>
      </c>
      <c r="D496" s="55">
        <v>12</v>
      </c>
      <c r="E496" s="56">
        <v>7</v>
      </c>
      <c r="F496" s="57">
        <v>5</v>
      </c>
      <c r="G496" s="58">
        <v>528730</v>
      </c>
      <c r="H496">
        <v>4.3869271650937153E-2</v>
      </c>
      <c r="I496">
        <v>4.363285608911921E-2</v>
      </c>
      <c r="J496">
        <v>4.3402114500784898E-2</v>
      </c>
      <c r="K496">
        <v>4.3175155561439679E-2</v>
      </c>
      <c r="L496">
        <v>4.2953870595578085E-2</v>
      </c>
      <c r="M496">
        <v>2.0920091540105537</v>
      </c>
      <c r="N496">
        <v>9.0354245077828008E-2</v>
      </c>
      <c r="O496">
        <v>8.847426853025174E-2</v>
      </c>
      <c r="P496">
        <v>8.6601857280653644E-2</v>
      </c>
      <c r="Q496">
        <v>8.474079397802281E-2</v>
      </c>
      <c r="R496">
        <v>8.2885404648875602E-2</v>
      </c>
      <c r="S496">
        <v>6.3110547916706068</v>
      </c>
    </row>
    <row r="497" spans="1:19" x14ac:dyDescent="0.25">
      <c r="A497" s="78" t="str">
        <f t="shared" si="7"/>
        <v>43127</v>
      </c>
      <c r="B497" s="55">
        <v>43</v>
      </c>
      <c r="C497" s="55">
        <v>42</v>
      </c>
      <c r="D497" s="55">
        <v>12</v>
      </c>
      <c r="E497" s="56">
        <v>7</v>
      </c>
      <c r="F497" s="57">
        <v>5</v>
      </c>
      <c r="G497" s="58">
        <v>523993</v>
      </c>
      <c r="H497">
        <v>4.3859364533495676E-2</v>
      </c>
      <c r="I497">
        <v>4.3628445418163984E-2</v>
      </c>
      <c r="J497">
        <v>4.3403251570154566E-2</v>
      </c>
      <c r="K497">
        <v>4.3183782989467415E-2</v>
      </c>
      <c r="L497">
        <v>4.2968131253661786E-2</v>
      </c>
      <c r="M497">
        <v>2.0047004444715864</v>
      </c>
      <c r="N497">
        <v>9.0243571956113919E-2</v>
      </c>
      <c r="O497">
        <v>8.838858534369734E-2</v>
      </c>
      <c r="P497">
        <v>8.6541232421043793E-2</v>
      </c>
      <c r="Q497">
        <v>8.4703421610594035E-2</v>
      </c>
      <c r="R497">
        <v>8.2873244489907308E-2</v>
      </c>
      <c r="S497">
        <v>5.9714270992169745</v>
      </c>
    </row>
    <row r="498" spans="1:19" x14ac:dyDescent="0.25">
      <c r="A498" s="78" t="str">
        <f t="shared" si="7"/>
        <v>44127</v>
      </c>
      <c r="B498" s="55">
        <v>44</v>
      </c>
      <c r="C498" s="55">
        <v>41</v>
      </c>
      <c r="D498" s="55">
        <v>12</v>
      </c>
      <c r="E498" s="56">
        <v>7</v>
      </c>
      <c r="F498" s="57">
        <v>5</v>
      </c>
      <c r="G498" s="58">
        <v>518948</v>
      </c>
      <c r="H498">
        <v>4.3272158289462528E-2</v>
      </c>
      <c r="I498">
        <v>4.3058264026453519E-2</v>
      </c>
      <c r="J498">
        <v>4.2848223714129351E-2</v>
      </c>
      <c r="K498">
        <v>4.2643964327832462E-2</v>
      </c>
      <c r="L498">
        <v>4.2441631916877991E-2</v>
      </c>
      <c r="M498">
        <v>1.9437477358039728</v>
      </c>
      <c r="N498">
        <v>9.0130417691175219E-2</v>
      </c>
      <c r="O498">
        <v>8.8299791115872883E-2</v>
      </c>
      <c r="P498">
        <v>8.6476872441940231E-2</v>
      </c>
      <c r="Q498">
        <v>8.4663588644719706E-2</v>
      </c>
      <c r="R498">
        <v>8.2858012748868864E-2</v>
      </c>
      <c r="S498">
        <v>5.6412106800681379</v>
      </c>
    </row>
    <row r="499" spans="1:19" x14ac:dyDescent="0.25">
      <c r="A499" s="78" t="str">
        <f t="shared" si="7"/>
        <v>45127</v>
      </c>
      <c r="B499" s="55">
        <v>45</v>
      </c>
      <c r="C499" s="55">
        <v>40</v>
      </c>
      <c r="D499" s="55">
        <v>12</v>
      </c>
      <c r="E499" s="56">
        <v>7</v>
      </c>
      <c r="F499" s="57">
        <v>5</v>
      </c>
      <c r="G499" s="58">
        <v>513575</v>
      </c>
      <c r="H499">
        <v>4.3347125541547002E-2</v>
      </c>
      <c r="I499">
        <v>4.3140729202161318E-2</v>
      </c>
      <c r="J499">
        <v>4.2938227133330086E-2</v>
      </c>
      <c r="K499">
        <v>4.2741566470330526E-2</v>
      </c>
      <c r="L499">
        <v>4.2548800077885411E-2</v>
      </c>
      <c r="M499">
        <v>1.8535286959061481</v>
      </c>
      <c r="N499">
        <v>9.1606873387528598E-2</v>
      </c>
      <c r="O499">
        <v>8.9718152168621917E-2</v>
      </c>
      <c r="P499">
        <v>8.7839166626101348E-2</v>
      </c>
      <c r="Q499">
        <v>8.596796962468968E-2</v>
      </c>
      <c r="R499">
        <v>8.4106508299664123E-2</v>
      </c>
      <c r="S499">
        <v>5.2374843012218273</v>
      </c>
    </row>
    <row r="500" spans="1:19" x14ac:dyDescent="0.25">
      <c r="A500" s="78" t="str">
        <f t="shared" si="7"/>
        <v>46127</v>
      </c>
      <c r="B500" s="55">
        <v>46</v>
      </c>
      <c r="C500" s="55">
        <v>39</v>
      </c>
      <c r="D500" s="55">
        <v>12</v>
      </c>
      <c r="E500" s="56">
        <v>7</v>
      </c>
      <c r="F500" s="57">
        <v>5</v>
      </c>
      <c r="G500" s="58">
        <v>507863</v>
      </c>
      <c r="H500">
        <v>4.3332552282800675E-2</v>
      </c>
      <c r="I500">
        <v>4.3133679752216644E-2</v>
      </c>
      <c r="J500">
        <v>4.2936776256588885E-2</v>
      </c>
      <c r="K500">
        <v>4.2745779865829961E-2</v>
      </c>
      <c r="L500">
        <v>4.2558721544983587E-2</v>
      </c>
      <c r="M500">
        <v>1.8063966069589634</v>
      </c>
      <c r="N500">
        <v>9.1479395033700034E-2</v>
      </c>
      <c r="O500">
        <v>8.9616687965061448E-2</v>
      </c>
      <c r="P500">
        <v>8.7761857036247962E-2</v>
      </c>
      <c r="Q500">
        <v>8.5918840317172146E-2</v>
      </c>
      <c r="R500">
        <v>8.4083699737921444E-2</v>
      </c>
      <c r="S500">
        <v>4.9591523698320215</v>
      </c>
    </row>
    <row r="501" spans="1:19" x14ac:dyDescent="0.25">
      <c r="A501" s="78" t="str">
        <f t="shared" si="7"/>
        <v>47127</v>
      </c>
      <c r="B501" s="55">
        <v>47</v>
      </c>
      <c r="C501" s="55">
        <v>38</v>
      </c>
      <c r="D501" s="55">
        <v>12</v>
      </c>
      <c r="E501" s="56">
        <v>7</v>
      </c>
      <c r="F501" s="57">
        <v>5</v>
      </c>
      <c r="G501" s="58">
        <v>501803</v>
      </c>
      <c r="H501">
        <v>4.3317796027524745E-2</v>
      </c>
      <c r="I501">
        <v>4.3124493077960874E-2</v>
      </c>
      <c r="J501">
        <v>4.2935175756223062E-2</v>
      </c>
      <c r="K501">
        <v>4.2749844062311304E-2</v>
      </c>
      <c r="L501">
        <v>4.2570490810138639E-2</v>
      </c>
      <c r="M501">
        <v>1.760918129226011</v>
      </c>
      <c r="N501">
        <v>9.1350589773277563E-2</v>
      </c>
      <c r="O501">
        <v>8.9513215345464262E-2</v>
      </c>
      <c r="P501">
        <v>8.7685804987216093E-2</v>
      </c>
      <c r="Q501">
        <v>8.5866365884620058E-2</v>
      </c>
      <c r="R501">
        <v>8.4060876479415222E-2</v>
      </c>
      <c r="S501">
        <v>4.6999260666038269</v>
      </c>
    </row>
    <row r="502" spans="1:19" x14ac:dyDescent="0.25">
      <c r="A502" s="78" t="str">
        <f t="shared" si="7"/>
        <v>48127</v>
      </c>
      <c r="B502" s="55">
        <v>48</v>
      </c>
      <c r="C502" s="55">
        <v>37</v>
      </c>
      <c r="D502" s="55">
        <v>12</v>
      </c>
      <c r="E502" s="56">
        <v>7</v>
      </c>
      <c r="F502" s="57">
        <v>5</v>
      </c>
      <c r="G502" s="58">
        <v>495395</v>
      </c>
      <c r="H502">
        <v>4.330281896264597E-2</v>
      </c>
      <c r="I502">
        <v>4.3115089978703863E-2</v>
      </c>
      <c r="J502">
        <v>4.2931398177212123E-2</v>
      </c>
      <c r="K502">
        <v>4.2753762149395934E-2</v>
      </c>
      <c r="L502">
        <v>4.2582181895255304E-2</v>
      </c>
      <c r="M502">
        <v>1.7170338820537148</v>
      </c>
      <c r="N502">
        <v>9.1220137466062431E-2</v>
      </c>
      <c r="O502">
        <v>8.940744254584726E-2</v>
      </c>
      <c r="P502">
        <v>8.7606859172983179E-2</v>
      </c>
      <c r="Q502">
        <v>8.5816368756245015E-2</v>
      </c>
      <c r="R502">
        <v>8.4037989886857956E-2</v>
      </c>
      <c r="S502">
        <v>4.4548895325952014</v>
      </c>
    </row>
    <row r="503" spans="1:19" x14ac:dyDescent="0.25">
      <c r="A503" s="78" t="str">
        <f t="shared" si="7"/>
        <v>49127</v>
      </c>
      <c r="B503" s="55">
        <v>49</v>
      </c>
      <c r="C503" s="55">
        <v>36</v>
      </c>
      <c r="D503" s="55">
        <v>12</v>
      </c>
      <c r="E503" s="56">
        <v>7</v>
      </c>
      <c r="F503" s="57">
        <v>5</v>
      </c>
      <c r="G503" s="58">
        <v>488658</v>
      </c>
      <c r="H503">
        <v>4.3287943715236421E-2</v>
      </c>
      <c r="I503">
        <v>4.3105812244964778E-2</v>
      </c>
      <c r="J503">
        <v>4.2929820037736002E-2</v>
      </c>
      <c r="K503">
        <v>4.2757920672535803E-2</v>
      </c>
      <c r="L503">
        <v>4.2594206991392755E-2</v>
      </c>
      <c r="M503">
        <v>1.6770133713149074</v>
      </c>
      <c r="N503">
        <v>9.1086199345963847E-2</v>
      </c>
      <c r="O503">
        <v>8.9301720221504607E-2</v>
      </c>
      <c r="P503">
        <v>8.7529519623131102E-2</v>
      </c>
      <c r="Q503">
        <v>8.5767551129829048E-2</v>
      </c>
      <c r="R503">
        <v>8.40178611626127E-2</v>
      </c>
      <c r="S503">
        <v>4.2232051864494187</v>
      </c>
    </row>
    <row r="504" spans="1:19" x14ac:dyDescent="0.25">
      <c r="A504" s="78" t="str">
        <f t="shared" si="7"/>
        <v>50127</v>
      </c>
      <c r="B504" s="55">
        <v>50</v>
      </c>
      <c r="C504" s="55">
        <v>35</v>
      </c>
      <c r="D504" s="55">
        <v>12</v>
      </c>
      <c r="E504" s="56">
        <v>7</v>
      </c>
      <c r="F504" s="57">
        <v>5</v>
      </c>
      <c r="G504" s="58">
        <v>481598</v>
      </c>
      <c r="H504">
        <v>4.2981906071038502E-2</v>
      </c>
      <c r="I504">
        <v>4.2811639583220859E-2</v>
      </c>
      <c r="J504">
        <v>4.2649678777735789E-2</v>
      </c>
      <c r="K504">
        <v>4.2491870813417001E-2</v>
      </c>
      <c r="L504">
        <v>4.234236853143078E-2</v>
      </c>
      <c r="M504">
        <v>1.6491555197488361</v>
      </c>
      <c r="N504">
        <v>9.0955527223950269E-2</v>
      </c>
      <c r="O504">
        <v>8.9198875410612166E-2</v>
      </c>
      <c r="P504">
        <v>8.7452605700189784E-2</v>
      </c>
      <c r="Q504">
        <v>8.571879451326625E-2</v>
      </c>
      <c r="R504">
        <v>8.3999518270424706E-2</v>
      </c>
      <c r="S504">
        <v>3.9986731672473721</v>
      </c>
    </row>
    <row r="505" spans="1:19" x14ac:dyDescent="0.25">
      <c r="A505" s="78" t="str">
        <f t="shared" si="7"/>
        <v>51127</v>
      </c>
      <c r="B505" s="55">
        <v>51</v>
      </c>
      <c r="C505" s="55">
        <v>34</v>
      </c>
      <c r="D505" s="55">
        <v>12</v>
      </c>
      <c r="E505" s="56">
        <v>7</v>
      </c>
      <c r="F505" s="57">
        <v>5</v>
      </c>
      <c r="G505" s="58">
        <v>474240</v>
      </c>
      <c r="H505">
        <v>4.2845394736842103E-2</v>
      </c>
      <c r="I505">
        <v>4.2687246963562755E-2</v>
      </c>
      <c r="J505">
        <v>4.2533316464237518E-2</v>
      </c>
      <c r="K505">
        <v>4.2387820512820515E-2</v>
      </c>
      <c r="L505">
        <v>4.2248650472334684E-2</v>
      </c>
      <c r="M505">
        <v>1.614427294197031</v>
      </c>
      <c r="N505">
        <v>9.189018218623482E-2</v>
      </c>
      <c r="O505">
        <v>9.0108383940620776E-2</v>
      </c>
      <c r="P505">
        <v>8.8337128879892035E-2</v>
      </c>
      <c r="Q505">
        <v>8.6582742914979763E-2</v>
      </c>
      <c r="R505">
        <v>8.4841008771929821E-2</v>
      </c>
      <c r="S505">
        <v>3.7279014844804319</v>
      </c>
    </row>
    <row r="506" spans="1:19" x14ac:dyDescent="0.25">
      <c r="A506" s="78" t="str">
        <f t="shared" si="7"/>
        <v>52127</v>
      </c>
      <c r="B506" s="55">
        <v>52</v>
      </c>
      <c r="C506" s="55">
        <v>33</v>
      </c>
      <c r="D506" s="55">
        <v>12</v>
      </c>
      <c r="E506" s="56">
        <v>7</v>
      </c>
      <c r="F506" s="57">
        <v>5</v>
      </c>
      <c r="G506" s="58">
        <v>466615</v>
      </c>
      <c r="H506">
        <v>4.2831884958691856E-2</v>
      </c>
      <c r="I506">
        <v>4.2679725255296119E-2</v>
      </c>
      <c r="J506">
        <v>4.2536137929556489E-2</v>
      </c>
      <c r="K506">
        <v>4.2396836792644901E-2</v>
      </c>
      <c r="L506">
        <v>4.2268251127803434E-2</v>
      </c>
      <c r="M506">
        <v>1.5755430065471534</v>
      </c>
      <c r="N506">
        <v>9.1754444242041086E-2</v>
      </c>
      <c r="O506">
        <v>9.0003536105783141E-2</v>
      </c>
      <c r="P506">
        <v>8.8263343441595324E-2</v>
      </c>
      <c r="Q506">
        <v>8.6540295532719691E-2</v>
      </c>
      <c r="R506">
        <v>8.4830106190328214E-2</v>
      </c>
      <c r="S506">
        <v>3.4820462265465104</v>
      </c>
    </row>
    <row r="507" spans="1:19" x14ac:dyDescent="0.25">
      <c r="A507" s="78" t="str">
        <f t="shared" si="7"/>
        <v>53127</v>
      </c>
      <c r="B507" s="55">
        <v>53</v>
      </c>
      <c r="C507" s="55">
        <v>32</v>
      </c>
      <c r="D507" s="55">
        <v>12</v>
      </c>
      <c r="E507" s="56">
        <v>7</v>
      </c>
      <c r="F507" s="57">
        <v>5</v>
      </c>
      <c r="G507" s="58">
        <v>458737</v>
      </c>
      <c r="H507">
        <v>4.2819742030836841E-2</v>
      </c>
      <c r="I507">
        <v>4.267586874396441E-2</v>
      </c>
      <c r="J507">
        <v>4.2538535151949809E-2</v>
      </c>
      <c r="K507">
        <v>4.2409921153078997E-2</v>
      </c>
      <c r="L507">
        <v>4.2287846849066023E-2</v>
      </c>
      <c r="M507">
        <v>1.5380185160560409</v>
      </c>
      <c r="N507">
        <v>9.1623304856595394E-2</v>
      </c>
      <c r="O507">
        <v>8.9901185210698065E-2</v>
      </c>
      <c r="P507">
        <v>8.8192144954516424E-2</v>
      </c>
      <c r="Q507">
        <v>8.6500543884622347E-2</v>
      </c>
      <c r="R507">
        <v>8.4822022204443945E-2</v>
      </c>
      <c r="S507">
        <v>3.2485454628687025</v>
      </c>
    </row>
    <row r="508" spans="1:19" x14ac:dyDescent="0.25">
      <c r="A508" s="78" t="str">
        <f t="shared" si="7"/>
        <v>54127</v>
      </c>
      <c r="B508" s="55">
        <v>54</v>
      </c>
      <c r="C508" s="55">
        <v>31</v>
      </c>
      <c r="D508" s="55">
        <v>12</v>
      </c>
      <c r="E508" s="56">
        <v>7</v>
      </c>
      <c r="F508" s="57">
        <v>5</v>
      </c>
      <c r="G508" s="58">
        <v>450627</v>
      </c>
      <c r="H508">
        <v>4.2807022215712774E-2</v>
      </c>
      <c r="I508">
        <v>4.2671655271432914E-2</v>
      </c>
      <c r="J508">
        <v>4.2542945717855343E-2</v>
      </c>
      <c r="K508">
        <v>4.2423112685214155E-2</v>
      </c>
      <c r="L508">
        <v>4.2309937043275257E-2</v>
      </c>
      <c r="M508">
        <v>1.503283203181345</v>
      </c>
      <c r="N508">
        <v>9.1490301291311887E-2</v>
      </c>
      <c r="O508">
        <v>8.9801543183164786E-2</v>
      </c>
      <c r="P508">
        <v>8.8123880726188181E-2</v>
      </c>
      <c r="Q508">
        <v>8.6463971311084339E-2</v>
      </c>
      <c r="R508">
        <v>8.4819595807619164E-2</v>
      </c>
      <c r="S508">
        <v>3.0202628781675309</v>
      </c>
    </row>
    <row r="509" spans="1:19" x14ac:dyDescent="0.25">
      <c r="A509" s="78" t="str">
        <f t="shared" si="7"/>
        <v>55127</v>
      </c>
      <c r="B509" s="55">
        <v>55</v>
      </c>
      <c r="C509" s="55">
        <v>30</v>
      </c>
      <c r="D509" s="55">
        <v>12</v>
      </c>
      <c r="E509" s="56">
        <v>7</v>
      </c>
      <c r="F509" s="57">
        <v>5</v>
      </c>
      <c r="G509" s="58">
        <v>442289</v>
      </c>
      <c r="H509">
        <v>4.2417966533194358E-2</v>
      </c>
      <c r="I509">
        <v>4.2295874416953622E-2</v>
      </c>
      <c r="J509">
        <v>4.2182826161175156E-2</v>
      </c>
      <c r="K509">
        <v>4.2076560800743408E-2</v>
      </c>
      <c r="L509">
        <v>4.1977078335658356E-2</v>
      </c>
      <c r="M509">
        <v>1.4813820827558453</v>
      </c>
      <c r="N509">
        <v>9.1361078389921524E-2</v>
      </c>
      <c r="O509">
        <v>8.9701529995093704E-2</v>
      </c>
      <c r="P509">
        <v>8.8057808356074879E-2</v>
      </c>
      <c r="Q509">
        <v>8.6429913472865022E-2</v>
      </c>
      <c r="R509">
        <v>8.481784534546416E-2</v>
      </c>
      <c r="S509">
        <v>2.8028732344688652</v>
      </c>
    </row>
    <row r="510" spans="1:19" x14ac:dyDescent="0.25">
      <c r="A510" s="78" t="str">
        <f t="shared" si="7"/>
        <v>18157</v>
      </c>
      <c r="B510" s="55">
        <v>18</v>
      </c>
      <c r="C510" s="55">
        <v>67</v>
      </c>
      <c r="D510" s="55">
        <v>15</v>
      </c>
      <c r="E510" s="56">
        <v>7</v>
      </c>
      <c r="F510" s="57">
        <v>5</v>
      </c>
      <c r="G510" s="58">
        <v>687416</v>
      </c>
      <c r="H510">
        <v>4.5790322017526502E-2</v>
      </c>
      <c r="I510">
        <v>4.5345176719773762E-2</v>
      </c>
      <c r="J510">
        <v>4.4905850314802098E-2</v>
      </c>
      <c r="K510">
        <v>4.4469433356220979E-2</v>
      </c>
      <c r="L510">
        <v>4.403738056722567E-2</v>
      </c>
      <c r="M510">
        <v>4.2971533976514946</v>
      </c>
      <c r="N510">
        <v>8.753796827539656E-2</v>
      </c>
      <c r="O510">
        <v>8.5313696509828105E-2</v>
      </c>
      <c r="P510">
        <v>8.3096698360236018E-2</v>
      </c>
      <c r="Q510">
        <v>8.0888428549815539E-2</v>
      </c>
      <c r="R510">
        <v>7.8688887078566694E-2</v>
      </c>
      <c r="S510">
        <v>26.90377442480245</v>
      </c>
    </row>
    <row r="511" spans="1:19" x14ac:dyDescent="0.25">
      <c r="A511" s="78" t="str">
        <f t="shared" si="7"/>
        <v>19157</v>
      </c>
      <c r="B511" s="55">
        <v>19</v>
      </c>
      <c r="C511" s="55">
        <v>66</v>
      </c>
      <c r="D511" s="55">
        <v>15</v>
      </c>
      <c r="E511" s="56">
        <v>7</v>
      </c>
      <c r="F511" s="57">
        <v>5</v>
      </c>
      <c r="G511" s="58">
        <v>685891</v>
      </c>
      <c r="H511">
        <v>4.5790074516213218E-2</v>
      </c>
      <c r="I511">
        <v>4.5351229276955084E-2</v>
      </c>
      <c r="J511">
        <v>4.4916757910513479E-2</v>
      </c>
      <c r="K511">
        <v>4.4486660416888396E-2</v>
      </c>
      <c r="L511">
        <v>4.4062394753685355E-2</v>
      </c>
      <c r="M511">
        <v>4.1724501414947852</v>
      </c>
      <c r="N511">
        <v>8.7502241609818468E-2</v>
      </c>
      <c r="O511">
        <v>8.5293435837472717E-2</v>
      </c>
      <c r="P511">
        <v>8.3091919853154506E-2</v>
      </c>
      <c r="Q511">
        <v>8.0899151614469353E-2</v>
      </c>
      <c r="R511">
        <v>7.8716589079022764E-2</v>
      </c>
      <c r="S511">
        <v>25.289761784306837</v>
      </c>
    </row>
    <row r="512" spans="1:19" x14ac:dyDescent="0.25">
      <c r="A512" s="78" t="str">
        <f t="shared" si="7"/>
        <v>20157</v>
      </c>
      <c r="B512" s="55">
        <v>20</v>
      </c>
      <c r="C512" s="55">
        <v>65</v>
      </c>
      <c r="D512" s="55">
        <v>15</v>
      </c>
      <c r="E512" s="56">
        <v>7</v>
      </c>
      <c r="F512" s="57">
        <v>5</v>
      </c>
      <c r="G512" s="58">
        <v>684310</v>
      </c>
      <c r="H512">
        <v>4.579065043620581E-2</v>
      </c>
      <c r="I512">
        <v>4.5358097938069004E-2</v>
      </c>
      <c r="J512">
        <v>4.492846809194663E-2</v>
      </c>
      <c r="K512">
        <v>4.4506144875860354E-2</v>
      </c>
      <c r="L512">
        <v>4.4086744311788516E-2</v>
      </c>
      <c r="M512">
        <v>4.05028130525639</v>
      </c>
      <c r="N512">
        <v>8.7464745510075839E-2</v>
      </c>
      <c r="O512">
        <v>8.5271295173240197E-2</v>
      </c>
      <c r="P512">
        <v>8.3086612792447861E-2</v>
      </c>
      <c r="Q512">
        <v>8.0910698367698847E-2</v>
      </c>
      <c r="R512">
        <v>7.8743551898993153E-2</v>
      </c>
      <c r="S512">
        <v>23.769335535064517</v>
      </c>
    </row>
    <row r="513" spans="1:19" x14ac:dyDescent="0.25">
      <c r="A513" s="78" t="str">
        <f t="shared" si="7"/>
        <v>21157</v>
      </c>
      <c r="B513" s="55">
        <v>21</v>
      </c>
      <c r="C513" s="55">
        <v>64</v>
      </c>
      <c r="D513" s="55">
        <v>15</v>
      </c>
      <c r="E513" s="56">
        <v>7</v>
      </c>
      <c r="F513" s="57">
        <v>5</v>
      </c>
      <c r="G513" s="58">
        <v>682659</v>
      </c>
      <c r="H513">
        <v>4.5790065025144322E-2</v>
      </c>
      <c r="I513">
        <v>4.5363790706633912E-2</v>
      </c>
      <c r="J513">
        <v>4.4941910968726698E-2</v>
      </c>
      <c r="K513">
        <v>4.4524425811422685E-2</v>
      </c>
      <c r="L513">
        <v>4.4112800094922938E-2</v>
      </c>
      <c r="M513">
        <v>3.9305846696520517</v>
      </c>
      <c r="N513">
        <v>8.7425786520063456E-2</v>
      </c>
      <c r="O513">
        <v>8.5249004261278322E-2</v>
      </c>
      <c r="P513">
        <v>8.3081011163699592E-2</v>
      </c>
      <c r="Q513">
        <v>8.0923272087528322E-2</v>
      </c>
      <c r="R513">
        <v>7.8772857312362402E-2</v>
      </c>
      <c r="S513">
        <v>22.289343581495299</v>
      </c>
    </row>
    <row r="514" spans="1:19" x14ac:dyDescent="0.25">
      <c r="A514" s="78" t="str">
        <f t="shared" si="7"/>
        <v>22157</v>
      </c>
      <c r="B514" s="55">
        <v>22</v>
      </c>
      <c r="C514" s="55">
        <v>63</v>
      </c>
      <c r="D514" s="55">
        <v>15</v>
      </c>
      <c r="E514" s="56">
        <v>7</v>
      </c>
      <c r="F514" s="57">
        <v>5</v>
      </c>
      <c r="G514" s="58">
        <v>680917</v>
      </c>
      <c r="H514">
        <v>4.5791190409403791E-2</v>
      </c>
      <c r="I514">
        <v>4.5369699978117746E-2</v>
      </c>
      <c r="J514">
        <v>4.4954083977929764E-2</v>
      </c>
      <c r="K514">
        <v>4.4544342408839845E-2</v>
      </c>
      <c r="L514">
        <v>4.4139006663073473E-2</v>
      </c>
      <c r="M514">
        <v>3.8132958936258015</v>
      </c>
      <c r="N514">
        <v>8.738509979924132E-2</v>
      </c>
      <c r="O514">
        <v>8.5226246370703043E-2</v>
      </c>
      <c r="P514">
        <v>8.3074735981037331E-2</v>
      </c>
      <c r="Q514">
        <v>8.0933505845793244E-2</v>
      </c>
      <c r="R514">
        <v>7.8801087357196251E-2</v>
      </c>
      <c r="S514">
        <v>20.950077615920883</v>
      </c>
    </row>
    <row r="515" spans="1:19" x14ac:dyDescent="0.25">
      <c r="A515" s="78" t="str">
        <f t="shared" si="7"/>
        <v>23157</v>
      </c>
      <c r="B515" s="55">
        <v>23</v>
      </c>
      <c r="C515" s="55">
        <v>62</v>
      </c>
      <c r="D515" s="55">
        <v>15</v>
      </c>
      <c r="E515" s="56">
        <v>7</v>
      </c>
      <c r="F515" s="57">
        <v>5</v>
      </c>
      <c r="G515" s="58">
        <v>679074</v>
      </c>
      <c r="H515">
        <v>4.5790296786506333E-2</v>
      </c>
      <c r="I515">
        <v>4.5376497995800166E-2</v>
      </c>
      <c r="J515">
        <v>4.496711698577769E-2</v>
      </c>
      <c r="K515">
        <v>4.4563626350000149E-2</v>
      </c>
      <c r="L515">
        <v>4.4164553494906299E-2</v>
      </c>
      <c r="M515">
        <v>3.7113952234955248</v>
      </c>
      <c r="N515">
        <v>8.7340996710225979E-2</v>
      </c>
      <c r="O515">
        <v>8.5199845672194782E-2</v>
      </c>
      <c r="P515">
        <v>8.3067530195530967E-2</v>
      </c>
      <c r="Q515">
        <v>8.0944050280234561E-2</v>
      </c>
      <c r="R515">
        <v>7.8830878519866754E-2</v>
      </c>
      <c r="S515">
        <v>19.647905824696572</v>
      </c>
    </row>
    <row r="516" spans="1:19" x14ac:dyDescent="0.25">
      <c r="A516" s="78" t="str">
        <f t="shared" ref="A516:A579" si="8">B516&amp;D516&amp;E516</f>
        <v>24157</v>
      </c>
      <c r="B516" s="55">
        <v>24</v>
      </c>
      <c r="C516" s="55">
        <v>61</v>
      </c>
      <c r="D516" s="55">
        <v>15</v>
      </c>
      <c r="E516" s="56">
        <v>7</v>
      </c>
      <c r="F516" s="57">
        <v>5</v>
      </c>
      <c r="G516" s="58">
        <v>677114</v>
      </c>
      <c r="H516">
        <v>4.5789926068579297E-2</v>
      </c>
      <c r="I516">
        <v>4.5382313761050577E-2</v>
      </c>
      <c r="J516">
        <v>4.4980608878268651E-2</v>
      </c>
      <c r="K516">
        <v>4.4583334564046825E-2</v>
      </c>
      <c r="L516">
        <v>4.4191967674571786E-2</v>
      </c>
      <c r="M516">
        <v>3.5980854036395642</v>
      </c>
      <c r="N516">
        <v>8.7295492339546962E-2</v>
      </c>
      <c r="O516">
        <v>8.5173249999261569E-2</v>
      </c>
      <c r="P516">
        <v>8.3058391939909673E-2</v>
      </c>
      <c r="Q516">
        <v>8.0953871873864672E-2</v>
      </c>
      <c r="R516">
        <v>7.8858212944939846E-2</v>
      </c>
      <c r="S516">
        <v>18.425192803575172</v>
      </c>
    </row>
    <row r="517" spans="1:19" x14ac:dyDescent="0.25">
      <c r="A517" s="78" t="str">
        <f t="shared" si="8"/>
        <v>25157</v>
      </c>
      <c r="B517" s="55">
        <v>25</v>
      </c>
      <c r="C517" s="55">
        <v>60</v>
      </c>
      <c r="D517" s="55">
        <v>15</v>
      </c>
      <c r="E517" s="56">
        <v>7</v>
      </c>
      <c r="F517" s="57">
        <v>5</v>
      </c>
      <c r="G517" s="58">
        <v>675023</v>
      </c>
      <c r="H517">
        <v>4.5382157348712565E-2</v>
      </c>
      <c r="I517">
        <v>4.4991059563896339E-2</v>
      </c>
      <c r="J517">
        <v>4.4604406072089396E-2</v>
      </c>
      <c r="K517">
        <v>4.4222196873291722E-2</v>
      </c>
      <c r="L517">
        <v>4.3845913398506423E-2</v>
      </c>
      <c r="M517">
        <v>3.55605660844149</v>
      </c>
      <c r="N517">
        <v>8.7248878927088408E-2</v>
      </c>
      <c r="O517">
        <v>8.514376547169504E-2</v>
      </c>
      <c r="P517">
        <v>8.3049022033323303E-2</v>
      </c>
      <c r="Q517">
        <v>8.096316718097013E-2</v>
      </c>
      <c r="R517">
        <v>7.8887682345638588E-2</v>
      </c>
      <c r="S517">
        <v>17.317205487813009</v>
      </c>
    </row>
    <row r="518" spans="1:19" x14ac:dyDescent="0.25">
      <c r="A518" s="78" t="str">
        <f t="shared" si="8"/>
        <v>26157</v>
      </c>
      <c r="B518" s="55">
        <v>26</v>
      </c>
      <c r="C518" s="55">
        <v>59</v>
      </c>
      <c r="D518" s="55">
        <v>15</v>
      </c>
      <c r="E518" s="56">
        <v>7</v>
      </c>
      <c r="F518" s="57">
        <v>5</v>
      </c>
      <c r="G518" s="58">
        <v>672801</v>
      </c>
      <c r="H518">
        <v>4.5325437982404904E-2</v>
      </c>
      <c r="I518">
        <v>4.4946425466073921E-2</v>
      </c>
      <c r="J518">
        <v>4.4573358244116762E-2</v>
      </c>
      <c r="K518">
        <v>4.420623631653342E-2</v>
      </c>
      <c r="L518">
        <v>4.3843573359730444E-2</v>
      </c>
      <c r="M518">
        <v>3.4780076129494457</v>
      </c>
      <c r="N518">
        <v>8.8335183806207182E-2</v>
      </c>
      <c r="O518">
        <v>8.6185959890071509E-2</v>
      </c>
      <c r="P518">
        <v>8.4045653915496552E-2</v>
      </c>
      <c r="Q518">
        <v>8.191575220607579E-2</v>
      </c>
      <c r="R518">
        <v>7.979625476180921E-2</v>
      </c>
      <c r="S518">
        <v>15.549150491750162</v>
      </c>
    </row>
    <row r="519" spans="1:19" x14ac:dyDescent="0.25">
      <c r="A519" s="78" t="str">
        <f t="shared" si="8"/>
        <v>27157</v>
      </c>
      <c r="B519" s="55">
        <v>27</v>
      </c>
      <c r="C519" s="55">
        <v>58</v>
      </c>
      <c r="D519" s="55">
        <v>15</v>
      </c>
      <c r="E519" s="56">
        <v>7</v>
      </c>
      <c r="F519" s="57">
        <v>5</v>
      </c>
      <c r="G519" s="58">
        <v>670433</v>
      </c>
      <c r="H519">
        <v>4.5324439578600696E-2</v>
      </c>
      <c r="I519">
        <v>4.4953037812876157E-2</v>
      </c>
      <c r="J519">
        <v>4.4586110767220584E-2</v>
      </c>
      <c r="K519">
        <v>4.4225150014990312E-2</v>
      </c>
      <c r="L519">
        <v>4.3870155556185328E-2</v>
      </c>
      <c r="M519">
        <v>3.3678473464164203</v>
      </c>
      <c r="N519">
        <v>8.828026066735975E-2</v>
      </c>
      <c r="O519">
        <v>8.6151785487886184E-2</v>
      </c>
      <c r="P519">
        <v>8.4032259748550567E-2</v>
      </c>
      <c r="Q519">
        <v>8.192317502270921E-2</v>
      </c>
      <c r="R519">
        <v>7.9824531310362115E-2</v>
      </c>
      <c r="S519">
        <v>14.622351525059178</v>
      </c>
    </row>
    <row r="520" spans="1:19" x14ac:dyDescent="0.25">
      <c r="A520" s="78" t="str">
        <f t="shared" si="8"/>
        <v>28157</v>
      </c>
      <c r="B520" s="55">
        <v>28</v>
      </c>
      <c r="C520" s="55">
        <v>57</v>
      </c>
      <c r="D520" s="55">
        <v>15</v>
      </c>
      <c r="E520" s="56">
        <v>7</v>
      </c>
      <c r="F520" s="57">
        <v>5</v>
      </c>
      <c r="G520" s="58">
        <v>667913</v>
      </c>
      <c r="H520">
        <v>4.5323268150193212E-2</v>
      </c>
      <c r="I520">
        <v>4.4957951110399109E-2</v>
      </c>
      <c r="J520">
        <v>4.460012007551882E-2</v>
      </c>
      <c r="K520">
        <v>4.4246780643586815E-2</v>
      </c>
      <c r="L520">
        <v>4.3897932814603101E-2</v>
      </c>
      <c r="M520">
        <v>3.2598542025682984</v>
      </c>
      <c r="N520">
        <v>8.8222567909293573E-2</v>
      </c>
      <c r="O520">
        <v>8.611450892556366E-2</v>
      </c>
      <c r="P520">
        <v>8.4015433147730315E-2</v>
      </c>
      <c r="Q520">
        <v>8.1928334977759074E-2</v>
      </c>
      <c r="R520">
        <v>7.9850220013684414E-2</v>
      </c>
      <c r="S520">
        <v>13.743764532207038</v>
      </c>
    </row>
    <row r="521" spans="1:19" x14ac:dyDescent="0.25">
      <c r="A521" s="78" t="str">
        <f t="shared" si="8"/>
        <v>29157</v>
      </c>
      <c r="B521" s="55">
        <v>29</v>
      </c>
      <c r="C521" s="55">
        <v>56</v>
      </c>
      <c r="D521" s="55">
        <v>15</v>
      </c>
      <c r="E521" s="56">
        <v>7</v>
      </c>
      <c r="F521" s="57">
        <v>5</v>
      </c>
      <c r="G521" s="58">
        <v>665231</v>
      </c>
      <c r="H521">
        <v>4.5321098986667786E-2</v>
      </c>
      <c r="I521">
        <v>4.4963328527985014E-2</v>
      </c>
      <c r="J521">
        <v>4.4611571018187669E-2</v>
      </c>
      <c r="K521">
        <v>4.4265826457275746E-2</v>
      </c>
      <c r="L521">
        <v>4.3926094845249244E-2</v>
      </c>
      <c r="M521">
        <v>3.153970575634629</v>
      </c>
      <c r="N521">
        <v>8.816185655809787E-2</v>
      </c>
      <c r="O521">
        <v>8.6075363294855475E-2</v>
      </c>
      <c r="P521">
        <v>8.3997889454941216E-2</v>
      </c>
      <c r="Q521">
        <v>8.1932441512797813E-2</v>
      </c>
      <c r="R521">
        <v>7.9876012993982545E-2</v>
      </c>
      <c r="S521">
        <v>12.896396890704132</v>
      </c>
    </row>
    <row r="522" spans="1:19" x14ac:dyDescent="0.25">
      <c r="A522" s="78" t="str">
        <f t="shared" si="8"/>
        <v>30157</v>
      </c>
      <c r="B522" s="55">
        <v>30</v>
      </c>
      <c r="C522" s="55">
        <v>55</v>
      </c>
      <c r="D522" s="55">
        <v>15</v>
      </c>
      <c r="E522" s="56">
        <v>7</v>
      </c>
      <c r="F522" s="57">
        <v>5</v>
      </c>
      <c r="G522" s="58">
        <v>662383</v>
      </c>
      <c r="H522">
        <v>4.5319701743553202E-2</v>
      </c>
      <c r="I522">
        <v>4.4969451208741767E-2</v>
      </c>
      <c r="J522">
        <v>4.4625239476254672E-2</v>
      </c>
      <c r="K522">
        <v>4.4287066546091915E-2</v>
      </c>
      <c r="L522">
        <v>4.395493241825349E-2</v>
      </c>
      <c r="M522">
        <v>3.0370405037568897</v>
      </c>
      <c r="N522">
        <v>8.8100087109723529E-2</v>
      </c>
      <c r="O522">
        <v>8.6033307014219865E-2</v>
      </c>
      <c r="P522">
        <v>8.3978604523364878E-2</v>
      </c>
      <c r="Q522">
        <v>8.1934469936577478E-2</v>
      </c>
      <c r="R522">
        <v>7.9902412954438742E-2</v>
      </c>
      <c r="S522">
        <v>12.123609754477394</v>
      </c>
    </row>
    <row r="523" spans="1:19" x14ac:dyDescent="0.25">
      <c r="A523" s="78" t="str">
        <f t="shared" si="8"/>
        <v>31157</v>
      </c>
      <c r="B523" s="55">
        <v>31</v>
      </c>
      <c r="C523" s="55">
        <v>54</v>
      </c>
      <c r="D523" s="55">
        <v>15</v>
      </c>
      <c r="E523" s="56">
        <v>7</v>
      </c>
      <c r="F523" s="57">
        <v>5</v>
      </c>
      <c r="G523" s="58">
        <v>659363</v>
      </c>
      <c r="H523">
        <v>4.531646452712694E-2</v>
      </c>
      <c r="I523">
        <v>4.4973709474143982E-2</v>
      </c>
      <c r="J523">
        <v>4.4637020882275773E-2</v>
      </c>
      <c r="K523">
        <v>4.43063987515223E-2</v>
      </c>
      <c r="L523">
        <v>4.3981843081883576E-2</v>
      </c>
      <c r="M523">
        <v>2.9403469712434576</v>
      </c>
      <c r="N523">
        <v>8.8033450466586685E-2</v>
      </c>
      <c r="O523">
        <v>8.599056968619713E-2</v>
      </c>
      <c r="P523">
        <v>8.3958305212758377E-2</v>
      </c>
      <c r="Q523">
        <v>8.1936657046270414E-2</v>
      </c>
      <c r="R523">
        <v>7.9927141802011936E-2</v>
      </c>
      <c r="S523">
        <v>11.460691606899386</v>
      </c>
    </row>
    <row r="524" spans="1:19" x14ac:dyDescent="0.25">
      <c r="A524" s="78" t="str">
        <f t="shared" si="8"/>
        <v>32157</v>
      </c>
      <c r="B524" s="55">
        <v>32</v>
      </c>
      <c r="C524" s="55">
        <v>53</v>
      </c>
      <c r="D524" s="55">
        <v>15</v>
      </c>
      <c r="E524" s="56">
        <v>7</v>
      </c>
      <c r="F524" s="57">
        <v>5</v>
      </c>
      <c r="G524" s="58">
        <v>656162</v>
      </c>
      <c r="H524">
        <v>4.5313504896656621E-2</v>
      </c>
      <c r="I524">
        <v>4.497822184155742E-2</v>
      </c>
      <c r="J524">
        <v>4.4650558855892294E-2</v>
      </c>
      <c r="K524">
        <v>4.4327467911887616E-2</v>
      </c>
      <c r="L524">
        <v>4.401047302343019E-2</v>
      </c>
      <c r="M524">
        <v>2.8590561477196181</v>
      </c>
      <c r="N524">
        <v>8.7964557533048243E-2</v>
      </c>
      <c r="O524">
        <v>8.5945239133018977E-2</v>
      </c>
      <c r="P524">
        <v>8.3935064816310606E-2</v>
      </c>
      <c r="Q524">
        <v>8.1937082610696751E-2</v>
      </c>
      <c r="R524">
        <v>7.9951292516177414E-2</v>
      </c>
      <c r="S524">
        <v>10.842290470950772</v>
      </c>
    </row>
    <row r="525" spans="1:19" x14ac:dyDescent="0.25">
      <c r="A525" s="78" t="str">
        <f t="shared" si="8"/>
        <v>33157</v>
      </c>
      <c r="B525" s="55">
        <v>33</v>
      </c>
      <c r="C525" s="55">
        <v>52</v>
      </c>
      <c r="D525" s="55">
        <v>15</v>
      </c>
      <c r="E525" s="56">
        <v>7</v>
      </c>
      <c r="F525" s="57">
        <v>5</v>
      </c>
      <c r="G525" s="58">
        <v>652773</v>
      </c>
      <c r="H525">
        <v>4.5309778437527287E-2</v>
      </c>
      <c r="I525">
        <v>4.4983478176946659E-2</v>
      </c>
      <c r="J525">
        <v>4.4661773694684062E-2</v>
      </c>
      <c r="K525">
        <v>4.4347728842951531E-2</v>
      </c>
      <c r="L525">
        <v>4.4038279769537038E-2</v>
      </c>
      <c r="M525">
        <v>2.7662893532667558</v>
      </c>
      <c r="N525">
        <v>8.7894260332458604E-2</v>
      </c>
      <c r="O525">
        <v>8.5896628690218496E-2</v>
      </c>
      <c r="P525">
        <v>8.3911252456826499E-2</v>
      </c>
      <c r="Q525">
        <v>8.1936599706176574E-2</v>
      </c>
      <c r="R525">
        <v>7.9972670438268736E-2</v>
      </c>
      <c r="S525">
        <v>10.238012295238926</v>
      </c>
    </row>
    <row r="526" spans="1:19" x14ac:dyDescent="0.25">
      <c r="A526" s="78" t="str">
        <f t="shared" si="8"/>
        <v>34157</v>
      </c>
      <c r="B526" s="55">
        <v>34</v>
      </c>
      <c r="C526" s="55">
        <v>51</v>
      </c>
      <c r="D526" s="55">
        <v>15</v>
      </c>
      <c r="E526" s="56">
        <v>7</v>
      </c>
      <c r="F526" s="57">
        <v>5</v>
      </c>
      <c r="G526" s="58">
        <v>649188</v>
      </c>
      <c r="H526">
        <v>4.4663487310301488E-2</v>
      </c>
      <c r="I526">
        <v>4.4355410143132649E-2</v>
      </c>
      <c r="J526">
        <v>4.4051954133471349E-2</v>
      </c>
      <c r="K526">
        <v>4.3756200052989275E-2</v>
      </c>
      <c r="L526">
        <v>4.3465067130014724E-2</v>
      </c>
      <c r="M526">
        <v>2.707554668293314</v>
      </c>
      <c r="N526">
        <v>8.7820477273147374E-2</v>
      </c>
      <c r="O526">
        <v>8.5847243017431005E-2</v>
      </c>
      <c r="P526">
        <v>8.3884791462565542E-2</v>
      </c>
      <c r="Q526">
        <v>8.1934662994386828E-2</v>
      </c>
      <c r="R526">
        <v>7.9995317227059035E-2</v>
      </c>
      <c r="S526">
        <v>9.6922463138566943</v>
      </c>
    </row>
    <row r="527" spans="1:19" x14ac:dyDescent="0.25">
      <c r="A527" s="78" t="str">
        <f t="shared" si="8"/>
        <v>35157</v>
      </c>
      <c r="B527" s="55">
        <v>35</v>
      </c>
      <c r="C527" s="55">
        <v>50</v>
      </c>
      <c r="D527" s="55">
        <v>15</v>
      </c>
      <c r="E527" s="56">
        <v>7</v>
      </c>
      <c r="F527" s="57">
        <v>5</v>
      </c>
      <c r="G527" s="58">
        <v>645405</v>
      </c>
      <c r="H527">
        <v>4.4765689760692895E-2</v>
      </c>
      <c r="I527">
        <v>4.4471300966060071E-2</v>
      </c>
      <c r="J527">
        <v>4.4184659244970212E-2</v>
      </c>
      <c r="K527">
        <v>4.3902665768006138E-2</v>
      </c>
      <c r="L527">
        <v>4.3626869949876433E-2</v>
      </c>
      <c r="M527">
        <v>2.6527653179011628</v>
      </c>
      <c r="N527">
        <v>8.8961194908623267E-2</v>
      </c>
      <c r="O527">
        <v>8.6945406372742701E-2</v>
      </c>
      <c r="P527">
        <v>8.4942013154530871E-2</v>
      </c>
      <c r="Q527">
        <v>8.2949465839279216E-2</v>
      </c>
      <c r="R527">
        <v>8.0969313841696297E-2</v>
      </c>
      <c r="S527">
        <v>8.9780385959203919</v>
      </c>
    </row>
    <row r="528" spans="1:19" x14ac:dyDescent="0.25">
      <c r="A528" s="78" t="str">
        <f t="shared" si="8"/>
        <v>36157</v>
      </c>
      <c r="B528" s="55">
        <v>36</v>
      </c>
      <c r="C528" s="55">
        <v>49</v>
      </c>
      <c r="D528" s="55">
        <v>15</v>
      </c>
      <c r="E528" s="56">
        <v>7</v>
      </c>
      <c r="F528" s="57">
        <v>5</v>
      </c>
      <c r="G528" s="58">
        <v>641416</v>
      </c>
      <c r="H528">
        <v>4.4761901792284571E-2</v>
      </c>
      <c r="I528">
        <v>4.4475036481784053E-2</v>
      </c>
      <c r="J528">
        <v>4.4195966424286269E-2</v>
      </c>
      <c r="K528">
        <v>4.3921573518590121E-2</v>
      </c>
      <c r="L528">
        <v>4.3653416815296157E-2</v>
      </c>
      <c r="M528">
        <v>2.5636575950709055</v>
      </c>
      <c r="N528">
        <v>8.8878356635942971E-2</v>
      </c>
      <c r="O528">
        <v>8.6887449019045368E-2</v>
      </c>
      <c r="P528">
        <v>8.4909013806952122E-2</v>
      </c>
      <c r="Q528">
        <v>8.2943050999663245E-2</v>
      </c>
      <c r="R528">
        <v>8.0986442495977654E-2</v>
      </c>
      <c r="S528">
        <v>8.4195280442022025</v>
      </c>
    </row>
    <row r="529" spans="1:19" x14ac:dyDescent="0.25">
      <c r="A529" s="78" t="str">
        <f t="shared" si="8"/>
        <v>37157</v>
      </c>
      <c r="B529" s="55">
        <v>37</v>
      </c>
      <c r="C529" s="55">
        <v>48</v>
      </c>
      <c r="D529" s="55">
        <v>15</v>
      </c>
      <c r="E529" s="56">
        <v>7</v>
      </c>
      <c r="F529" s="57">
        <v>5</v>
      </c>
      <c r="G529" s="58">
        <v>637204</v>
      </c>
      <c r="H529">
        <v>4.4756467316589353E-2</v>
      </c>
      <c r="I529">
        <v>4.4478691282540596E-2</v>
      </c>
      <c r="J529">
        <v>4.4205623316865554E-2</v>
      </c>
      <c r="K529">
        <v>4.3940402131813362E-2</v>
      </c>
      <c r="L529">
        <v>4.3679889015134872E-2</v>
      </c>
      <c r="M529">
        <v>2.482043427222679</v>
      </c>
      <c r="N529">
        <v>8.8792600172001426E-2</v>
      </c>
      <c r="O529">
        <v>8.6827766304040779E-2</v>
      </c>
      <c r="P529">
        <v>8.4873917928952103E-2</v>
      </c>
      <c r="Q529">
        <v>8.2932624402859992E-2</v>
      </c>
      <c r="R529">
        <v>8.1000747013515298E-2</v>
      </c>
      <c r="S529">
        <v>7.9818959077469698</v>
      </c>
    </row>
    <row r="530" spans="1:19" x14ac:dyDescent="0.25">
      <c r="A530" s="78" t="str">
        <f t="shared" si="8"/>
        <v>38157</v>
      </c>
      <c r="B530" s="55">
        <v>38</v>
      </c>
      <c r="C530" s="55">
        <v>47</v>
      </c>
      <c r="D530" s="55">
        <v>15</v>
      </c>
      <c r="E530" s="56">
        <v>7</v>
      </c>
      <c r="F530" s="57">
        <v>5</v>
      </c>
      <c r="G530" s="58">
        <v>632760</v>
      </c>
      <c r="H530">
        <v>4.4751564574246158E-2</v>
      </c>
      <c r="I530">
        <v>4.4481319931727673E-2</v>
      </c>
      <c r="J530">
        <v>4.4215816423288451E-2</v>
      </c>
      <c r="K530">
        <v>4.3958214804981355E-2</v>
      </c>
      <c r="L530">
        <v>4.3703773942727099E-2</v>
      </c>
      <c r="M530">
        <v>2.3961154308110499</v>
      </c>
      <c r="N530">
        <v>8.8703457867121818E-2</v>
      </c>
      <c r="O530">
        <v>8.6764334028699666E-2</v>
      </c>
      <c r="P530">
        <v>8.4836272836462487E-2</v>
      </c>
      <c r="Q530">
        <v>8.2919274290410266E-2</v>
      </c>
      <c r="R530">
        <v>8.1011758012516588E-2</v>
      </c>
      <c r="S530">
        <v>7.5747661040520891</v>
      </c>
    </row>
    <row r="531" spans="1:19" x14ac:dyDescent="0.25">
      <c r="A531" s="78" t="str">
        <f t="shared" si="8"/>
        <v>39157</v>
      </c>
      <c r="B531" s="55">
        <v>39</v>
      </c>
      <c r="C531" s="55">
        <v>46</v>
      </c>
      <c r="D531" s="55">
        <v>15</v>
      </c>
      <c r="E531" s="56">
        <v>7</v>
      </c>
      <c r="F531" s="57">
        <v>5</v>
      </c>
      <c r="G531" s="58">
        <v>628069</v>
      </c>
      <c r="H531">
        <v>4.4745083740799177E-2</v>
      </c>
      <c r="I531">
        <v>4.4482373751928532E-2</v>
      </c>
      <c r="J531">
        <v>4.4224440308310076E-2</v>
      </c>
      <c r="K531">
        <v>4.3972875591694542E-2</v>
      </c>
      <c r="L531">
        <v>4.3727679602081938E-2</v>
      </c>
      <c r="M531">
        <v>2.3118033209726958</v>
      </c>
      <c r="N531">
        <v>8.8611283155194731E-2</v>
      </c>
      <c r="O531">
        <v>8.6697480690815815E-2</v>
      </c>
      <c r="P531">
        <v>8.4794823498692024E-2</v>
      </c>
      <c r="Q531">
        <v>8.290171939707261E-2</v>
      </c>
      <c r="R531">
        <v>8.1018168385957601E-2</v>
      </c>
      <c r="S531">
        <v>7.1870702104386623</v>
      </c>
    </row>
    <row r="532" spans="1:19" x14ac:dyDescent="0.25">
      <c r="A532" s="78" t="str">
        <f t="shared" si="8"/>
        <v>40157</v>
      </c>
      <c r="B532" s="55">
        <v>40</v>
      </c>
      <c r="C532" s="55">
        <v>45</v>
      </c>
      <c r="D532" s="55">
        <v>15</v>
      </c>
      <c r="E532" s="56">
        <v>7</v>
      </c>
      <c r="F532" s="57">
        <v>5</v>
      </c>
      <c r="G532" s="58">
        <v>623135</v>
      </c>
      <c r="H532">
        <v>4.4738299084468053E-2</v>
      </c>
      <c r="I532">
        <v>4.4483137682845612E-2</v>
      </c>
      <c r="J532">
        <v>4.423279064729152E-2</v>
      </c>
      <c r="K532">
        <v>4.3987257977805776E-2</v>
      </c>
      <c r="L532">
        <v>4.3748144463077822E-2</v>
      </c>
      <c r="M532">
        <v>2.2335031734696336</v>
      </c>
      <c r="N532">
        <v>8.851532974395597E-2</v>
      </c>
      <c r="O532">
        <v>8.6626493456474121E-2</v>
      </c>
      <c r="P532">
        <v>8.4748890689818418E-2</v>
      </c>
      <c r="Q532">
        <v>8.2879311866609962E-2</v>
      </c>
      <c r="R532">
        <v>8.1020966564227651E-2</v>
      </c>
      <c r="S532">
        <v>6.8221460839144008</v>
      </c>
    </row>
    <row r="533" spans="1:19" x14ac:dyDescent="0.25">
      <c r="A533" s="78" t="str">
        <f t="shared" si="8"/>
        <v>41157</v>
      </c>
      <c r="B533" s="55">
        <v>41</v>
      </c>
      <c r="C533" s="55">
        <v>44</v>
      </c>
      <c r="D533" s="55">
        <v>15</v>
      </c>
      <c r="E533" s="56">
        <v>7</v>
      </c>
      <c r="F533" s="57">
        <v>5</v>
      </c>
      <c r="G533" s="58">
        <v>617933</v>
      </c>
      <c r="H533">
        <v>4.4729768437678522E-2</v>
      </c>
      <c r="I533">
        <v>4.4480550480391887E-2</v>
      </c>
      <c r="J533">
        <v>4.4237805716801012E-2</v>
      </c>
      <c r="K533">
        <v>4.3999915848481952E-2</v>
      </c>
      <c r="L533">
        <v>4.3766880875434719E-2</v>
      </c>
      <c r="M533">
        <v>2.1381347168705993</v>
      </c>
      <c r="N533">
        <v>8.8415734391916273E-2</v>
      </c>
      <c r="O533">
        <v>8.65530729059623E-2</v>
      </c>
      <c r="P533">
        <v>8.4698502912128007E-2</v>
      </c>
      <c r="Q533">
        <v>8.2853642708837369E-2</v>
      </c>
      <c r="R533">
        <v>8.1016873997666411E-2</v>
      </c>
      <c r="S533">
        <v>6.447029046838411</v>
      </c>
    </row>
    <row r="534" spans="1:19" x14ac:dyDescent="0.25">
      <c r="A534" s="78" t="str">
        <f t="shared" si="8"/>
        <v>42157</v>
      </c>
      <c r="B534" s="55">
        <v>42</v>
      </c>
      <c r="C534" s="55">
        <v>43</v>
      </c>
      <c r="D534" s="55">
        <v>15</v>
      </c>
      <c r="E534" s="56">
        <v>7</v>
      </c>
      <c r="F534" s="57">
        <v>5</v>
      </c>
      <c r="G534" s="58">
        <v>612464</v>
      </c>
      <c r="H534">
        <v>4.4719363097259594E-2</v>
      </c>
      <c r="I534">
        <v>4.4479348990308004E-2</v>
      </c>
      <c r="J534">
        <v>4.4242600381410174E-2</v>
      </c>
      <c r="K534">
        <v>4.4010750019592988E-2</v>
      </c>
      <c r="L534">
        <v>4.3783797904856446E-2</v>
      </c>
      <c r="M534">
        <v>2.0438621698581469</v>
      </c>
      <c r="N534">
        <v>8.8312129365970896E-2</v>
      </c>
      <c r="O534">
        <v>8.6473653961702243E-2</v>
      </c>
      <c r="P534">
        <v>8.4643342302567981E-2</v>
      </c>
      <c r="Q534">
        <v>8.282282713759502E-2</v>
      </c>
      <c r="R534">
        <v>8.1010475717756478E-2</v>
      </c>
      <c r="S534">
        <v>6.1011194127328299</v>
      </c>
    </row>
    <row r="535" spans="1:19" x14ac:dyDescent="0.25">
      <c r="A535" s="78" t="str">
        <f t="shared" si="8"/>
        <v>43157</v>
      </c>
      <c r="B535" s="55">
        <v>43</v>
      </c>
      <c r="C535" s="55">
        <v>42</v>
      </c>
      <c r="D535" s="55">
        <v>15</v>
      </c>
      <c r="E535" s="56">
        <v>7</v>
      </c>
      <c r="F535" s="57">
        <v>5</v>
      </c>
      <c r="G535" s="58">
        <v>606717</v>
      </c>
      <c r="H535">
        <v>4.4709477400501386E-2</v>
      </c>
      <c r="I535">
        <v>4.4473782669679607E-2</v>
      </c>
      <c r="J535">
        <v>4.4244680798461229E-2</v>
      </c>
      <c r="K535">
        <v>4.4018875357044553E-2</v>
      </c>
      <c r="L535">
        <v>4.3798014560330431E-2</v>
      </c>
      <c r="M535">
        <v>1.9585820077564993</v>
      </c>
      <c r="N535">
        <v>8.8204220419075122E-2</v>
      </c>
      <c r="O535">
        <v>8.6391184028138321E-2</v>
      </c>
      <c r="P535">
        <v>8.4584740496804936E-2</v>
      </c>
      <c r="Q535">
        <v>8.2786538039975807E-2</v>
      </c>
      <c r="R535">
        <v>8.0998224872551788E-2</v>
      </c>
      <c r="S535">
        <v>5.7746708926896728</v>
      </c>
    </row>
    <row r="536" spans="1:19" x14ac:dyDescent="0.25">
      <c r="A536" s="78" t="str">
        <f t="shared" si="8"/>
        <v>44157</v>
      </c>
      <c r="B536" s="55">
        <v>44</v>
      </c>
      <c r="C536" s="55">
        <v>41</v>
      </c>
      <c r="D536" s="55">
        <v>15</v>
      </c>
      <c r="E536" s="56">
        <v>7</v>
      </c>
      <c r="F536" s="57">
        <v>5</v>
      </c>
      <c r="G536" s="58">
        <v>600687</v>
      </c>
      <c r="H536">
        <v>4.450237811039693E-2</v>
      </c>
      <c r="I536">
        <v>4.4279300201269543E-2</v>
      </c>
      <c r="J536">
        <v>4.4059551813173913E-2</v>
      </c>
      <c r="K536">
        <v>4.3844797706625915E-2</v>
      </c>
      <c r="L536">
        <v>4.3635037881625538E-2</v>
      </c>
      <c r="M536">
        <v>1.9045559501037979</v>
      </c>
      <c r="N536">
        <v>8.8094132218609691E-2</v>
      </c>
      <c r="O536">
        <v>8.6302849903527129E-2</v>
      </c>
      <c r="P536">
        <v>8.452155615153982E-2</v>
      </c>
      <c r="Q536">
        <v>8.2746921441616023E-2</v>
      </c>
      <c r="R536">
        <v>8.0982275294787465E-2</v>
      </c>
      <c r="S536">
        <v>5.461494921648046</v>
      </c>
    </row>
    <row r="537" spans="1:19" x14ac:dyDescent="0.25">
      <c r="A537" s="78" t="str">
        <f t="shared" si="8"/>
        <v>45157</v>
      </c>
      <c r="B537" s="55">
        <v>45</v>
      </c>
      <c r="C537" s="55">
        <v>40</v>
      </c>
      <c r="D537" s="55">
        <v>15</v>
      </c>
      <c r="E537" s="56">
        <v>7</v>
      </c>
      <c r="F537" s="57">
        <v>5</v>
      </c>
      <c r="G537" s="58">
        <v>594380</v>
      </c>
      <c r="H537">
        <v>4.4416030149062889E-2</v>
      </c>
      <c r="I537">
        <v>4.4204044550624183E-2</v>
      </c>
      <c r="J537">
        <v>4.3997106228338773E-2</v>
      </c>
      <c r="K537">
        <v>4.3793532756822233E-2</v>
      </c>
      <c r="L537">
        <v>4.3595006561458996E-2</v>
      </c>
      <c r="M537">
        <v>1.8622833877317542</v>
      </c>
      <c r="N537">
        <v>8.9446145563444268E-2</v>
      </c>
      <c r="O537">
        <v>8.7600524916719949E-2</v>
      </c>
      <c r="P537">
        <v>8.5764998822302235E-2</v>
      </c>
      <c r="Q537">
        <v>8.3937884854806688E-2</v>
      </c>
      <c r="R537">
        <v>8.2119183014233321E-2</v>
      </c>
      <c r="S537">
        <v>5.0655271038729435</v>
      </c>
    </row>
    <row r="538" spans="1:19" x14ac:dyDescent="0.25">
      <c r="A538" s="78" t="str">
        <f t="shared" si="8"/>
        <v>46157</v>
      </c>
      <c r="B538" s="55">
        <v>46</v>
      </c>
      <c r="C538" s="55">
        <v>39</v>
      </c>
      <c r="D538" s="55">
        <v>15</v>
      </c>
      <c r="E538" s="56">
        <v>7</v>
      </c>
      <c r="F538" s="57">
        <v>5</v>
      </c>
      <c r="G538" s="58">
        <v>587795</v>
      </c>
      <c r="H538">
        <v>4.4401534548609636E-2</v>
      </c>
      <c r="I538">
        <v>4.4195680466829423E-2</v>
      </c>
      <c r="J538">
        <v>4.3994930205258638E-2</v>
      </c>
      <c r="K538">
        <v>4.3797582490494133E-2</v>
      </c>
      <c r="L538">
        <v>4.3607039869342203E-2</v>
      </c>
      <c r="M538">
        <v>1.8182767801699573</v>
      </c>
      <c r="N538">
        <v>8.9321957485177655E-2</v>
      </c>
      <c r="O538">
        <v>8.7501594943815444E-2</v>
      </c>
      <c r="P538">
        <v>8.5691440042872088E-2</v>
      </c>
      <c r="Q538">
        <v>8.3888090235541307E-2</v>
      </c>
      <c r="R538">
        <v>8.2096649342032507E-2</v>
      </c>
      <c r="S538">
        <v>4.7997890420980101</v>
      </c>
    </row>
    <row r="539" spans="1:19" x14ac:dyDescent="0.25">
      <c r="A539" s="78" t="str">
        <f t="shared" si="8"/>
        <v>47157</v>
      </c>
      <c r="B539" s="55">
        <v>47</v>
      </c>
      <c r="C539" s="55">
        <v>38</v>
      </c>
      <c r="D539" s="55">
        <v>15</v>
      </c>
      <c r="E539" s="56">
        <v>7</v>
      </c>
      <c r="F539" s="57">
        <v>5</v>
      </c>
      <c r="G539" s="58">
        <v>580927</v>
      </c>
      <c r="H539">
        <v>4.4387676937033396E-2</v>
      </c>
      <c r="I539">
        <v>4.4186274695443659E-2</v>
      </c>
      <c r="J539">
        <v>4.3991758000574942E-2</v>
      </c>
      <c r="K539">
        <v>4.3802405465746985E-2</v>
      </c>
      <c r="L539">
        <v>4.3618217090959796E-2</v>
      </c>
      <c r="M539">
        <v>1.771959299533332</v>
      </c>
      <c r="N539">
        <v>8.9195372224048802E-2</v>
      </c>
      <c r="O539">
        <v>8.7401687303223979E-2</v>
      </c>
      <c r="P539">
        <v>8.5614887929120184E-2</v>
      </c>
      <c r="Q539">
        <v>8.383841687509791E-2</v>
      </c>
      <c r="R539">
        <v>8.2073995527837409E-2</v>
      </c>
      <c r="S539">
        <v>4.5527940687900541</v>
      </c>
    </row>
    <row r="540" spans="1:19" x14ac:dyDescent="0.25">
      <c r="A540" s="78" t="str">
        <f t="shared" si="8"/>
        <v>48157</v>
      </c>
      <c r="B540" s="55">
        <v>48</v>
      </c>
      <c r="C540" s="55">
        <v>37</v>
      </c>
      <c r="D540" s="55">
        <v>15</v>
      </c>
      <c r="E540" s="56">
        <v>7</v>
      </c>
      <c r="F540" s="57">
        <v>5</v>
      </c>
      <c r="G540" s="58">
        <v>573776</v>
      </c>
      <c r="H540">
        <v>4.437097403864923E-2</v>
      </c>
      <c r="I540">
        <v>4.417751875296283E-2</v>
      </c>
      <c r="J540">
        <v>4.3989291988511196E-2</v>
      </c>
      <c r="K540">
        <v>4.3806293745294329E-2</v>
      </c>
      <c r="L540">
        <v>4.3628524023312236E-2</v>
      </c>
      <c r="M540">
        <v>1.7309716683862693</v>
      </c>
      <c r="N540">
        <v>8.9067859234265634E-2</v>
      </c>
      <c r="O540">
        <v>8.7298876216502605E-2</v>
      </c>
      <c r="P540">
        <v>8.5538607400797523E-2</v>
      </c>
      <c r="Q540">
        <v>8.3788795627561974E-2</v>
      </c>
      <c r="R540">
        <v>8.2051183737207545E-2</v>
      </c>
      <c r="S540">
        <v>4.3058510638297873</v>
      </c>
    </row>
    <row r="541" spans="1:19" x14ac:dyDescent="0.25">
      <c r="A541" s="78" t="str">
        <f t="shared" si="8"/>
        <v>49157</v>
      </c>
      <c r="B541" s="55">
        <v>49</v>
      </c>
      <c r="C541" s="55">
        <v>36</v>
      </c>
      <c r="D541" s="55">
        <v>15</v>
      </c>
      <c r="E541" s="56">
        <v>7</v>
      </c>
      <c r="F541" s="57">
        <v>5</v>
      </c>
      <c r="G541" s="58">
        <v>566403</v>
      </c>
      <c r="H541">
        <v>4.3744471692416881E-2</v>
      </c>
      <c r="I541">
        <v>4.3566153427859668E-2</v>
      </c>
      <c r="J541">
        <v>4.3393131745418013E-2</v>
      </c>
      <c r="K541">
        <v>4.3225406645091925E-2</v>
      </c>
      <c r="L541">
        <v>4.3064743654253244E-2</v>
      </c>
      <c r="M541">
        <v>1.713119457347507</v>
      </c>
      <c r="N541">
        <v>8.8938441357125586E-2</v>
      </c>
      <c r="O541">
        <v>8.7195865841106071E-2</v>
      </c>
      <c r="P541">
        <v>8.5462117961945819E-2</v>
      </c>
      <c r="Q541">
        <v>8.3740728774388554E-2</v>
      </c>
      <c r="R541">
        <v>8.2031698278434262E-2</v>
      </c>
      <c r="S541">
        <v>4.03521344343162</v>
      </c>
    </row>
    <row r="542" spans="1:19" x14ac:dyDescent="0.25">
      <c r="A542" s="78" t="str">
        <f t="shared" si="8"/>
        <v>50157</v>
      </c>
      <c r="B542" s="55">
        <v>50</v>
      </c>
      <c r="C542" s="55">
        <v>35</v>
      </c>
      <c r="D542" s="55">
        <v>15</v>
      </c>
      <c r="E542" s="56">
        <v>7</v>
      </c>
      <c r="F542" s="57">
        <v>5</v>
      </c>
      <c r="G542" s="58">
        <v>558843</v>
      </c>
      <c r="H542">
        <v>4.3729634262216759E-2</v>
      </c>
      <c r="I542">
        <v>4.3557850773830932E-2</v>
      </c>
      <c r="J542">
        <v>4.3391435519457164E-2</v>
      </c>
      <c r="K542">
        <v>4.3232177910432802E-2</v>
      </c>
      <c r="L542">
        <v>4.3080077946757854E-2</v>
      </c>
      <c r="M542">
        <v>1.6763813808171526</v>
      </c>
      <c r="N542">
        <v>8.8810274084134541E-2</v>
      </c>
      <c r="O542">
        <v>8.7092439200276289E-2</v>
      </c>
      <c r="P542">
        <v>8.5387130195779495E-2</v>
      </c>
      <c r="Q542">
        <v>8.3694347070644173E-2</v>
      </c>
      <c r="R542">
        <v>8.2014089824870309E-2</v>
      </c>
      <c r="S542">
        <v>3.7708569311953446</v>
      </c>
    </row>
    <row r="543" spans="1:19" x14ac:dyDescent="0.25">
      <c r="A543" s="78" t="str">
        <f t="shared" si="8"/>
        <v>1868</v>
      </c>
      <c r="B543" s="55">
        <v>18</v>
      </c>
      <c r="C543" s="55">
        <v>67</v>
      </c>
      <c r="D543" s="55">
        <v>6</v>
      </c>
      <c r="E543" s="56">
        <v>8</v>
      </c>
      <c r="F543" s="57">
        <v>5</v>
      </c>
      <c r="G543" s="58">
        <v>321170</v>
      </c>
      <c r="H543">
        <v>4.3830370208923622E-2</v>
      </c>
      <c r="I543">
        <v>4.3382009527664474E-2</v>
      </c>
      <c r="J543">
        <v>4.2939876078089488E-2</v>
      </c>
      <c r="K543">
        <v>4.2500856244356573E-2</v>
      </c>
      <c r="L543">
        <v>4.2064950026465736E-2</v>
      </c>
      <c r="M543">
        <v>4.3177258149889468</v>
      </c>
      <c r="N543">
        <v>0.10879285113802659</v>
      </c>
      <c r="O543">
        <v>0.10589407478905252</v>
      </c>
      <c r="P543">
        <v>0.10300152567176261</v>
      </c>
      <c r="Q543">
        <v>0.10012143101784102</v>
      </c>
      <c r="R543">
        <v>9.7253790827287731E-2</v>
      </c>
      <c r="S543">
        <v>34.384662328361927</v>
      </c>
    </row>
    <row r="544" spans="1:19" x14ac:dyDescent="0.25">
      <c r="A544" s="78" t="str">
        <f t="shared" si="8"/>
        <v>1968</v>
      </c>
      <c r="B544" s="55">
        <v>19</v>
      </c>
      <c r="C544" s="55">
        <v>66</v>
      </c>
      <c r="D544" s="55">
        <v>6</v>
      </c>
      <c r="E544" s="56">
        <v>8</v>
      </c>
      <c r="F544" s="57">
        <v>5</v>
      </c>
      <c r="G544" s="58">
        <v>319780</v>
      </c>
      <c r="H544">
        <v>4.3830133216586402E-2</v>
      </c>
      <c r="I544">
        <v>4.3389205078491463E-2</v>
      </c>
      <c r="J544">
        <v>4.295140409031209E-2</v>
      </c>
      <c r="K544">
        <v>4.2519857401963852E-2</v>
      </c>
      <c r="L544">
        <v>4.2091437863531179E-2</v>
      </c>
      <c r="M544">
        <v>4.198946150478454</v>
      </c>
      <c r="N544">
        <v>0.10874351116392519</v>
      </c>
      <c r="O544">
        <v>0.10586340609168804</v>
      </c>
      <c r="P544">
        <v>0.10299580961911314</v>
      </c>
      <c r="Q544">
        <v>0.10013759459628495</v>
      </c>
      <c r="R544">
        <v>9.7291888173119026E-2</v>
      </c>
      <c r="S544">
        <v>32.297238726624556</v>
      </c>
    </row>
    <row r="545" spans="1:19" x14ac:dyDescent="0.25">
      <c r="A545" s="78" t="str">
        <f t="shared" si="8"/>
        <v>2068</v>
      </c>
      <c r="B545" s="55">
        <v>20</v>
      </c>
      <c r="C545" s="55">
        <v>65</v>
      </c>
      <c r="D545" s="55">
        <v>6</v>
      </c>
      <c r="E545" s="56">
        <v>8</v>
      </c>
      <c r="F545" s="57">
        <v>5</v>
      </c>
      <c r="G545" s="58">
        <v>318335</v>
      </c>
      <c r="H545">
        <v>4.3831184129926024E-2</v>
      </c>
      <c r="I545">
        <v>4.339767854618562E-2</v>
      </c>
      <c r="J545">
        <v>4.2967314307254936E-2</v>
      </c>
      <c r="K545">
        <v>4.254009141313396E-2</v>
      </c>
      <c r="L545">
        <v>4.2119151208632417E-2</v>
      </c>
      <c r="M545">
        <v>4.0755933215009348</v>
      </c>
      <c r="N545">
        <v>0.10869367176088084</v>
      </c>
      <c r="O545">
        <v>0.10583504798404197</v>
      </c>
      <c r="P545">
        <v>0.10298584824163225</v>
      </c>
      <c r="Q545">
        <v>0.10015235522327108</v>
      </c>
      <c r="R545">
        <v>9.7328286239339062E-2</v>
      </c>
      <c r="S545">
        <v>30.286185936199288</v>
      </c>
    </row>
    <row r="546" spans="1:19" x14ac:dyDescent="0.25">
      <c r="A546" s="78" t="str">
        <f t="shared" si="8"/>
        <v>2168</v>
      </c>
      <c r="B546" s="55">
        <v>21</v>
      </c>
      <c r="C546" s="55">
        <v>64</v>
      </c>
      <c r="D546" s="55">
        <v>6</v>
      </c>
      <c r="E546" s="56">
        <v>8</v>
      </c>
      <c r="F546" s="57">
        <v>5</v>
      </c>
      <c r="G546" s="58">
        <v>316825</v>
      </c>
      <c r="H546">
        <v>4.383492464294169E-2</v>
      </c>
      <c r="I546">
        <v>4.34056655882585E-2</v>
      </c>
      <c r="J546">
        <v>4.297956285015387E-2</v>
      </c>
      <c r="K546">
        <v>4.2559772745206344E-2</v>
      </c>
      <c r="L546">
        <v>4.2146295273415922E-2</v>
      </c>
      <c r="M546">
        <v>3.9543596622741259</v>
      </c>
      <c r="N546">
        <v>0.10863726031720981</v>
      </c>
      <c r="O546">
        <v>0.10580288802966938</v>
      </c>
      <c r="P546">
        <v>0.10297798469186459</v>
      </c>
      <c r="Q546">
        <v>0.10016570662037402</v>
      </c>
      <c r="R546">
        <v>9.7366053815197667E-2</v>
      </c>
      <c r="S546">
        <v>28.398974197111972</v>
      </c>
    </row>
    <row r="547" spans="1:19" x14ac:dyDescent="0.25">
      <c r="A547" s="78" t="str">
        <f t="shared" si="8"/>
        <v>2268</v>
      </c>
      <c r="B547" s="55">
        <v>22</v>
      </c>
      <c r="C547" s="55">
        <v>63</v>
      </c>
      <c r="D547" s="55">
        <v>6</v>
      </c>
      <c r="E547" s="56">
        <v>8</v>
      </c>
      <c r="F547" s="57">
        <v>5</v>
      </c>
      <c r="G547" s="58">
        <v>315235</v>
      </c>
      <c r="H547">
        <v>4.3833965137119929E-2</v>
      </c>
      <c r="I547">
        <v>4.341205767126112E-2</v>
      </c>
      <c r="J547">
        <v>4.2993322441987725E-2</v>
      </c>
      <c r="K547">
        <v>4.2580931685885136E-2</v>
      </c>
      <c r="L547">
        <v>4.2174885402953353E-2</v>
      </c>
      <c r="M547">
        <v>3.8529573175567435</v>
      </c>
      <c r="N547">
        <v>0.10858248608181198</v>
      </c>
      <c r="O547">
        <v>0.10576871223055816</v>
      </c>
      <c r="P547">
        <v>0.10296762732564595</v>
      </c>
      <c r="Q547">
        <v>0.10017923136707535</v>
      </c>
      <c r="R547">
        <v>9.740352435484638E-2</v>
      </c>
      <c r="S547">
        <v>26.640249337795613</v>
      </c>
    </row>
    <row r="548" spans="1:19" x14ac:dyDescent="0.25">
      <c r="A548" s="78" t="str">
        <f t="shared" si="8"/>
        <v>2368</v>
      </c>
      <c r="B548" s="55">
        <v>23</v>
      </c>
      <c r="C548" s="55">
        <v>62</v>
      </c>
      <c r="D548" s="55">
        <v>6</v>
      </c>
      <c r="E548" s="56">
        <v>8</v>
      </c>
      <c r="F548" s="57">
        <v>5</v>
      </c>
      <c r="G548" s="58">
        <v>313560</v>
      </c>
      <c r="H548">
        <v>4.38353106263554E-2</v>
      </c>
      <c r="I548">
        <v>4.3420716928179615E-2</v>
      </c>
      <c r="J548">
        <v>4.3009312412297489E-2</v>
      </c>
      <c r="K548">
        <v>4.2604286261002676E-2</v>
      </c>
      <c r="L548">
        <v>4.220244929200153E-2</v>
      </c>
      <c r="M548">
        <v>3.7351766806990687</v>
      </c>
      <c r="N548">
        <v>0.10852149508865927</v>
      </c>
      <c r="O548">
        <v>0.10573414976400052</v>
      </c>
      <c r="P548">
        <v>0.10295637198622273</v>
      </c>
      <c r="Q548">
        <v>0.10019135093761959</v>
      </c>
      <c r="R548">
        <v>9.7442275800484757E-2</v>
      </c>
      <c r="S548">
        <v>24.989568184717438</v>
      </c>
    </row>
    <row r="549" spans="1:19" x14ac:dyDescent="0.25">
      <c r="A549" s="78" t="str">
        <f t="shared" si="8"/>
        <v>2468</v>
      </c>
      <c r="B549" s="55">
        <v>24</v>
      </c>
      <c r="C549" s="55">
        <v>61</v>
      </c>
      <c r="D549" s="55">
        <v>6</v>
      </c>
      <c r="E549" s="56">
        <v>8</v>
      </c>
      <c r="F549" s="57">
        <v>5</v>
      </c>
      <c r="G549" s="58">
        <v>311785</v>
      </c>
      <c r="H549">
        <v>4.383469377936719E-2</v>
      </c>
      <c r="I549">
        <v>4.3427361803807109E-2</v>
      </c>
      <c r="J549">
        <v>4.3023237166637265E-2</v>
      </c>
      <c r="K549">
        <v>4.2625527206247897E-2</v>
      </c>
      <c r="L549">
        <v>4.2234231922638997E-2</v>
      </c>
      <c r="M549">
        <v>3.6255496576166268</v>
      </c>
      <c r="N549">
        <v>0.10845614766585948</v>
      </c>
      <c r="O549">
        <v>0.10569462931186555</v>
      </c>
      <c r="P549">
        <v>0.10294273297304232</v>
      </c>
      <c r="Q549">
        <v>0.10020366598778004</v>
      </c>
      <c r="R549">
        <v>9.7477428356078713E-2</v>
      </c>
      <c r="S549">
        <v>23.44590984171785</v>
      </c>
    </row>
    <row r="550" spans="1:19" x14ac:dyDescent="0.25">
      <c r="A550" s="78" t="str">
        <f t="shared" si="8"/>
        <v>2568</v>
      </c>
      <c r="B550" s="55">
        <v>25</v>
      </c>
      <c r="C550" s="55">
        <v>60</v>
      </c>
      <c r="D550" s="55">
        <v>6</v>
      </c>
      <c r="E550" s="56">
        <v>8</v>
      </c>
      <c r="F550" s="57">
        <v>5</v>
      </c>
      <c r="G550" s="58">
        <v>309900</v>
      </c>
      <c r="H550">
        <v>4.3526944175540497E-2</v>
      </c>
      <c r="I550">
        <v>4.3133268796385932E-2</v>
      </c>
      <c r="J550">
        <v>4.2742820264601487E-2</v>
      </c>
      <c r="K550">
        <v>4.2358825427557277E-2</v>
      </c>
      <c r="L550">
        <v>4.1981284285253308E-2</v>
      </c>
      <c r="M550">
        <v>3.5538851242336236</v>
      </c>
      <c r="N550">
        <v>0.10838980316231042</v>
      </c>
      <c r="O550">
        <v>0.10565343659244918</v>
      </c>
      <c r="P550">
        <v>0.10292675056469829</v>
      </c>
      <c r="Q550">
        <v>0.10021297192642788</v>
      </c>
      <c r="R550">
        <v>9.7515327525008064E-2</v>
      </c>
      <c r="S550">
        <v>21.996272991287512</v>
      </c>
    </row>
    <row r="551" spans="1:19" x14ac:dyDescent="0.25">
      <c r="A551" s="78" t="str">
        <f t="shared" si="8"/>
        <v>2668</v>
      </c>
      <c r="B551" s="55">
        <v>26</v>
      </c>
      <c r="C551" s="55">
        <v>59</v>
      </c>
      <c r="D551" s="55">
        <v>6</v>
      </c>
      <c r="E551" s="56">
        <v>8</v>
      </c>
      <c r="F551" s="57">
        <v>5</v>
      </c>
      <c r="G551" s="58">
        <v>307905</v>
      </c>
      <c r="H551">
        <v>4.1710917328396747E-2</v>
      </c>
      <c r="I551">
        <v>4.1347168769588022E-2</v>
      </c>
      <c r="J551">
        <v>4.0986667965768664E-2</v>
      </c>
      <c r="K551">
        <v>4.0632662671928027E-2</v>
      </c>
      <c r="L551">
        <v>4.0285152888066125E-2</v>
      </c>
      <c r="M551">
        <v>3.6109644208440916</v>
      </c>
      <c r="N551">
        <v>0.11265487731605528</v>
      </c>
      <c r="O551">
        <v>0.10976437537552167</v>
      </c>
      <c r="P551">
        <v>0.10688361669995615</v>
      </c>
      <c r="Q551">
        <v>0.10402234455432682</v>
      </c>
      <c r="R551">
        <v>0.10117081567366558</v>
      </c>
      <c r="S551">
        <v>19.825351975446971</v>
      </c>
    </row>
    <row r="552" spans="1:19" x14ac:dyDescent="0.25">
      <c r="A552" s="78" t="str">
        <f t="shared" si="8"/>
        <v>2768</v>
      </c>
      <c r="B552" s="55">
        <v>27</v>
      </c>
      <c r="C552" s="55">
        <v>58</v>
      </c>
      <c r="D552" s="55">
        <v>6</v>
      </c>
      <c r="E552" s="56">
        <v>8</v>
      </c>
      <c r="F552" s="57">
        <v>5</v>
      </c>
      <c r="G552" s="58">
        <v>305785</v>
      </c>
      <c r="H552">
        <v>4.1709043936098894E-2</v>
      </c>
      <c r="I552">
        <v>4.1352584332128781E-2</v>
      </c>
      <c r="J552">
        <v>4.1002665271350783E-2</v>
      </c>
      <c r="K552">
        <v>4.0656016482168843E-2</v>
      </c>
      <c r="L552">
        <v>4.0312637964582961E-2</v>
      </c>
      <c r="M552">
        <v>3.4976535801298296</v>
      </c>
      <c r="N552">
        <v>0.11257582942263356</v>
      </c>
      <c r="O552">
        <v>0.10971107150448844</v>
      </c>
      <c r="P552">
        <v>0.10686266494432363</v>
      </c>
      <c r="Q552">
        <v>0.10402733947054303</v>
      </c>
      <c r="R552">
        <v>0.10120509508314665</v>
      </c>
      <c r="S552">
        <v>18.65321712968262</v>
      </c>
    </row>
    <row r="553" spans="1:19" x14ac:dyDescent="0.25">
      <c r="A553" s="78" t="str">
        <f t="shared" si="8"/>
        <v>2868</v>
      </c>
      <c r="B553" s="55">
        <v>28</v>
      </c>
      <c r="C553" s="55">
        <v>57</v>
      </c>
      <c r="D553" s="55">
        <v>6</v>
      </c>
      <c r="E553" s="56">
        <v>8</v>
      </c>
      <c r="F553" s="57">
        <v>5</v>
      </c>
      <c r="G553" s="58">
        <v>303535</v>
      </c>
      <c r="H553">
        <v>4.1708534435897011E-2</v>
      </c>
      <c r="I553">
        <v>4.1359316059103562E-2</v>
      </c>
      <c r="J553">
        <v>4.1013392195298731E-2</v>
      </c>
      <c r="K553">
        <v>4.0674057357471129E-2</v>
      </c>
      <c r="L553">
        <v>4.0341311545620769E-2</v>
      </c>
      <c r="M553">
        <v>3.3805491953152025</v>
      </c>
      <c r="N553">
        <v>0.11249114599634309</v>
      </c>
      <c r="O553">
        <v>0.10965457031314346</v>
      </c>
      <c r="P553">
        <v>0.10683776170787554</v>
      </c>
      <c r="Q553">
        <v>0.10403083664157346</v>
      </c>
      <c r="R553">
        <v>0.10124038414021447</v>
      </c>
      <c r="S553">
        <v>17.551722206664799</v>
      </c>
    </row>
    <row r="554" spans="1:19" x14ac:dyDescent="0.25">
      <c r="A554" s="78" t="str">
        <f t="shared" si="8"/>
        <v>2968</v>
      </c>
      <c r="B554" s="55">
        <v>29</v>
      </c>
      <c r="C554" s="55">
        <v>56</v>
      </c>
      <c r="D554" s="55">
        <v>6</v>
      </c>
      <c r="E554" s="56">
        <v>8</v>
      </c>
      <c r="F554" s="57">
        <v>5</v>
      </c>
      <c r="G554" s="58">
        <v>301155</v>
      </c>
      <c r="H554">
        <v>4.1709418737859244E-2</v>
      </c>
      <c r="I554">
        <v>4.1367402168318641E-2</v>
      </c>
      <c r="J554">
        <v>4.1028706147996877E-2</v>
      </c>
      <c r="K554">
        <v>4.0696651226112802E-2</v>
      </c>
      <c r="L554">
        <v>4.0371237402666404E-2</v>
      </c>
      <c r="M554">
        <v>3.2575417974132921</v>
      </c>
      <c r="N554">
        <v>0.1124039116069798</v>
      </c>
      <c r="O554">
        <v>0.10959804751705932</v>
      </c>
      <c r="P554">
        <v>0.10680878617323306</v>
      </c>
      <c r="Q554">
        <v>0.10403280702628215</v>
      </c>
      <c r="R554">
        <v>0.10127343062542545</v>
      </c>
      <c r="S554">
        <v>16.515903770483639</v>
      </c>
    </row>
    <row r="555" spans="1:19" x14ac:dyDescent="0.25">
      <c r="A555" s="78" t="str">
        <f t="shared" si="8"/>
        <v>3068</v>
      </c>
      <c r="B555" s="55">
        <v>30</v>
      </c>
      <c r="C555" s="55">
        <v>55</v>
      </c>
      <c r="D555" s="55">
        <v>6</v>
      </c>
      <c r="E555" s="56">
        <v>8</v>
      </c>
      <c r="F555" s="57">
        <v>5</v>
      </c>
      <c r="G555" s="58">
        <v>298630</v>
      </c>
      <c r="H555">
        <v>4.1707129223453772E-2</v>
      </c>
      <c r="I555">
        <v>4.1372266684526003E-2</v>
      </c>
      <c r="J555">
        <v>4.104075277098751E-2</v>
      </c>
      <c r="K555">
        <v>4.0719284733616849E-2</v>
      </c>
      <c r="L555">
        <v>4.0401165321635471E-2</v>
      </c>
      <c r="M555">
        <v>3.1218263402873121</v>
      </c>
      <c r="N555">
        <v>0.11230954693098483</v>
      </c>
      <c r="O555">
        <v>0.1095368851086629</v>
      </c>
      <c r="P555">
        <v>0.10677761778789807</v>
      </c>
      <c r="Q555">
        <v>0.10403174496869036</v>
      </c>
      <c r="R555">
        <v>0.10130261527642903</v>
      </c>
      <c r="S555">
        <v>15.510856243512038</v>
      </c>
    </row>
    <row r="556" spans="1:19" x14ac:dyDescent="0.25">
      <c r="A556" s="78" t="str">
        <f t="shared" si="8"/>
        <v>3168</v>
      </c>
      <c r="B556" s="55">
        <v>31</v>
      </c>
      <c r="C556" s="55">
        <v>54</v>
      </c>
      <c r="D556" s="55">
        <v>6</v>
      </c>
      <c r="E556" s="56">
        <v>8</v>
      </c>
      <c r="F556" s="57">
        <v>5</v>
      </c>
      <c r="G556" s="58">
        <v>295955</v>
      </c>
      <c r="H556">
        <v>4.1705664712540759E-2</v>
      </c>
      <c r="I556">
        <v>4.1377912182595324E-2</v>
      </c>
      <c r="J556">
        <v>4.1056917436772485E-2</v>
      </c>
      <c r="K556">
        <v>4.073930158301093E-2</v>
      </c>
      <c r="L556">
        <v>4.0428443513371964E-2</v>
      </c>
      <c r="M556">
        <v>2.9818722440911625</v>
      </c>
      <c r="N556">
        <v>0.11221638424760522</v>
      </c>
      <c r="O556">
        <v>0.10947272389383521</v>
      </c>
      <c r="P556">
        <v>0.10674595800037168</v>
      </c>
      <c r="Q556">
        <v>0.10403270767515331</v>
      </c>
      <c r="R556">
        <v>0.10133297291818012</v>
      </c>
      <c r="S556">
        <v>14.600398709263233</v>
      </c>
    </row>
    <row r="557" spans="1:19" x14ac:dyDescent="0.25">
      <c r="A557" s="78" t="str">
        <f t="shared" si="8"/>
        <v>3268</v>
      </c>
      <c r="B557" s="55">
        <v>32</v>
      </c>
      <c r="C557" s="55">
        <v>53</v>
      </c>
      <c r="D557" s="55">
        <v>6</v>
      </c>
      <c r="E557" s="56">
        <v>8</v>
      </c>
      <c r="F557" s="57">
        <v>5</v>
      </c>
      <c r="G557" s="58">
        <v>293130</v>
      </c>
      <c r="H557">
        <v>4.1705045542933167E-2</v>
      </c>
      <c r="I557">
        <v>4.1384368710128613E-2</v>
      </c>
      <c r="J557">
        <v>4.106710333299219E-2</v>
      </c>
      <c r="K557">
        <v>4.0760072322860164E-2</v>
      </c>
      <c r="L557">
        <v>4.0456452768396274E-2</v>
      </c>
      <c r="M557">
        <v>2.854747040562208</v>
      </c>
      <c r="N557">
        <v>0.11211407907754238</v>
      </c>
      <c r="O557">
        <v>0.10940538327704431</v>
      </c>
      <c r="P557">
        <v>0.10670692184355064</v>
      </c>
      <c r="Q557">
        <v>0.10402892914406578</v>
      </c>
      <c r="R557">
        <v>0.1013611708115853</v>
      </c>
      <c r="S557">
        <v>13.742261112816839</v>
      </c>
    </row>
    <row r="558" spans="1:19" x14ac:dyDescent="0.25">
      <c r="A558" s="78" t="str">
        <f t="shared" si="8"/>
        <v>3368</v>
      </c>
      <c r="B558" s="55">
        <v>33</v>
      </c>
      <c r="C558" s="55">
        <v>52</v>
      </c>
      <c r="D558" s="55">
        <v>6</v>
      </c>
      <c r="E558" s="56">
        <v>8</v>
      </c>
      <c r="F558" s="57">
        <v>5</v>
      </c>
      <c r="G558" s="58">
        <v>290150</v>
      </c>
      <c r="H558">
        <v>4.1702567637428918E-2</v>
      </c>
      <c r="I558">
        <v>4.1388936756849903E-2</v>
      </c>
      <c r="J558">
        <v>4.1082198862657245E-2</v>
      </c>
      <c r="K558">
        <v>4.0782353954850942E-2</v>
      </c>
      <c r="L558">
        <v>4.048595554023781E-2</v>
      </c>
      <c r="M558">
        <v>2.7168326727554715</v>
      </c>
      <c r="N558">
        <v>0.11201102877821817</v>
      </c>
      <c r="O558">
        <v>0.10933310356712045</v>
      </c>
      <c r="P558">
        <v>0.10666896432879545</v>
      </c>
      <c r="Q558">
        <v>0.10402205755643633</v>
      </c>
      <c r="R558">
        <v>0.1013889367568499</v>
      </c>
      <c r="S558">
        <v>12.914134068585215</v>
      </c>
    </row>
    <row r="559" spans="1:19" x14ac:dyDescent="0.25">
      <c r="A559" s="78" t="str">
        <f t="shared" si="8"/>
        <v>3468</v>
      </c>
      <c r="B559" s="55">
        <v>34</v>
      </c>
      <c r="C559" s="55">
        <v>51</v>
      </c>
      <c r="D559" s="55">
        <v>6</v>
      </c>
      <c r="E559" s="56">
        <v>8</v>
      </c>
      <c r="F559" s="57">
        <v>5</v>
      </c>
      <c r="G559" s="58">
        <v>287000</v>
      </c>
      <c r="H559">
        <v>4.1407665505226482E-2</v>
      </c>
      <c r="I559">
        <v>4.110801393728223E-2</v>
      </c>
      <c r="J559">
        <v>4.0815331010452961E-2</v>
      </c>
      <c r="K559">
        <v>4.0529616724738676E-2</v>
      </c>
      <c r="L559">
        <v>4.0250871080139375E-2</v>
      </c>
      <c r="M559">
        <v>2.6114599303135888</v>
      </c>
      <c r="N559">
        <v>0.11190592334494774</v>
      </c>
      <c r="O559">
        <v>0.10925783972125436</v>
      </c>
      <c r="P559">
        <v>0.10662717770034844</v>
      </c>
      <c r="Q559">
        <v>0.10401393728222996</v>
      </c>
      <c r="R559">
        <v>0.10141463414634147</v>
      </c>
      <c r="S559">
        <v>12.156864111498258</v>
      </c>
    </row>
    <row r="560" spans="1:19" x14ac:dyDescent="0.25">
      <c r="A560" s="78" t="str">
        <f t="shared" si="8"/>
        <v>3568</v>
      </c>
      <c r="B560" s="55">
        <v>35</v>
      </c>
      <c r="C560" s="55">
        <v>50</v>
      </c>
      <c r="D560" s="55">
        <v>6</v>
      </c>
      <c r="E560" s="56">
        <v>8</v>
      </c>
      <c r="F560" s="57">
        <v>5</v>
      </c>
      <c r="G560" s="58">
        <v>283675</v>
      </c>
      <c r="H560">
        <v>3.7800299638671014E-2</v>
      </c>
      <c r="I560">
        <v>3.7542962897682206E-2</v>
      </c>
      <c r="J560">
        <v>3.7292676478364324E-2</v>
      </c>
      <c r="K560">
        <v>3.704591521988191E-2</v>
      </c>
      <c r="L560">
        <v>3.6806204283070416E-2</v>
      </c>
      <c r="M560">
        <v>2.6855768044417028</v>
      </c>
      <c r="N560">
        <v>0.11597426632590112</v>
      </c>
      <c r="O560">
        <v>0.11321054023089804</v>
      </c>
      <c r="P560">
        <v>0.11046443994007227</v>
      </c>
      <c r="Q560">
        <v>0.10773244029258836</v>
      </c>
      <c r="R560">
        <v>0.10501806644928174</v>
      </c>
      <c r="S560">
        <v>11.270478540583413</v>
      </c>
    </row>
    <row r="561" spans="1:19" x14ac:dyDescent="0.25">
      <c r="A561" s="78" t="str">
        <f t="shared" si="8"/>
        <v>3668</v>
      </c>
      <c r="B561" s="55">
        <v>36</v>
      </c>
      <c r="C561" s="55">
        <v>49</v>
      </c>
      <c r="D561" s="55">
        <v>6</v>
      </c>
      <c r="E561" s="56">
        <v>8</v>
      </c>
      <c r="F561" s="57">
        <v>5</v>
      </c>
      <c r="G561" s="58">
        <v>280175</v>
      </c>
      <c r="H561">
        <v>3.7797804943338988E-2</v>
      </c>
      <c r="I561">
        <v>3.754796109574373E-2</v>
      </c>
      <c r="J561">
        <v>3.7305255643794055E-2</v>
      </c>
      <c r="K561">
        <v>3.7066119389667175E-2</v>
      </c>
      <c r="L561">
        <v>3.6830552333363076E-2</v>
      </c>
      <c r="M561">
        <v>2.5834317837066121</v>
      </c>
      <c r="N561">
        <v>0.1158525921299188</v>
      </c>
      <c r="O561">
        <v>0.11312215579548497</v>
      </c>
      <c r="P561">
        <v>0.11041313464798787</v>
      </c>
      <c r="Q561">
        <v>0.10771482109395913</v>
      </c>
      <c r="R561">
        <v>0.10503435352904435</v>
      </c>
      <c r="S561">
        <v>10.712522530561257</v>
      </c>
    </row>
    <row r="562" spans="1:19" x14ac:dyDescent="0.25">
      <c r="A562" s="78" t="str">
        <f t="shared" si="8"/>
        <v>3768</v>
      </c>
      <c r="B562" s="55">
        <v>37</v>
      </c>
      <c r="C562" s="55">
        <v>48</v>
      </c>
      <c r="D562" s="55">
        <v>6</v>
      </c>
      <c r="E562" s="56">
        <v>8</v>
      </c>
      <c r="F562" s="57">
        <v>5</v>
      </c>
      <c r="G562" s="58">
        <v>276480</v>
      </c>
      <c r="H562">
        <v>3.7792968750000003E-2</v>
      </c>
      <c r="I562">
        <v>3.7550636574074071E-2</v>
      </c>
      <c r="J562">
        <v>3.7315538194444442E-2</v>
      </c>
      <c r="K562">
        <v>3.7080439814814813E-2</v>
      </c>
      <c r="L562">
        <v>3.6852575231481478E-2</v>
      </c>
      <c r="M562">
        <v>2.4779405381944444</v>
      </c>
      <c r="N562">
        <v>0.11572265625</v>
      </c>
      <c r="O562">
        <v>0.11303168402777777</v>
      </c>
      <c r="P562">
        <v>0.11035517939814815</v>
      </c>
      <c r="Q562">
        <v>0.1076931423611111</v>
      </c>
      <c r="R562">
        <v>0.10504557291666666</v>
      </c>
      <c r="S562">
        <v>10.192100694444445</v>
      </c>
    </row>
    <row r="563" spans="1:19" x14ac:dyDescent="0.25">
      <c r="A563" s="78" t="str">
        <f t="shared" si="8"/>
        <v>3868</v>
      </c>
      <c r="B563" s="55">
        <v>38</v>
      </c>
      <c r="C563" s="55">
        <v>47</v>
      </c>
      <c r="D563" s="55">
        <v>6</v>
      </c>
      <c r="E563" s="56">
        <v>8</v>
      </c>
      <c r="F563" s="57">
        <v>5</v>
      </c>
      <c r="G563" s="58">
        <v>272595</v>
      </c>
      <c r="H563">
        <v>3.7788660833837744E-2</v>
      </c>
      <c r="I563">
        <v>3.7553880298611494E-2</v>
      </c>
      <c r="J563">
        <v>3.7322768209248153E-2</v>
      </c>
      <c r="K563">
        <v>3.7095324565747718E-2</v>
      </c>
      <c r="L563">
        <v>3.6875217813973113E-2</v>
      </c>
      <c r="M563">
        <v>2.3739503659274748</v>
      </c>
      <c r="N563">
        <v>0.11558906069443681</v>
      </c>
      <c r="O563">
        <v>0.11293310588968983</v>
      </c>
      <c r="P563">
        <v>0.11029182486839451</v>
      </c>
      <c r="Q563">
        <v>0.10766521763055081</v>
      </c>
      <c r="R563">
        <v>0.10504961573029586</v>
      </c>
      <c r="S563">
        <v>9.6973055265136932</v>
      </c>
    </row>
    <row r="564" spans="1:19" x14ac:dyDescent="0.25">
      <c r="A564" s="78" t="str">
        <f t="shared" si="8"/>
        <v>3968</v>
      </c>
      <c r="B564" s="55">
        <v>39</v>
      </c>
      <c r="C564" s="55">
        <v>46</v>
      </c>
      <c r="D564" s="55">
        <v>6</v>
      </c>
      <c r="E564" s="56">
        <v>8</v>
      </c>
      <c r="F564" s="57">
        <v>5</v>
      </c>
      <c r="G564" s="58">
        <v>268500</v>
      </c>
      <c r="H564">
        <v>3.7783985102420856E-2</v>
      </c>
      <c r="I564">
        <v>3.7556797020484173E-2</v>
      </c>
      <c r="J564">
        <v>3.7329608938547483E-2</v>
      </c>
      <c r="K564">
        <v>3.7109869646182493E-2</v>
      </c>
      <c r="L564">
        <v>3.689385474860335E-2</v>
      </c>
      <c r="M564">
        <v>2.2713072625698323</v>
      </c>
      <c r="N564">
        <v>0.11545251396648044</v>
      </c>
      <c r="O564">
        <v>0.11283054003724395</v>
      </c>
      <c r="P564">
        <v>0.11022346368715084</v>
      </c>
      <c r="Q564">
        <v>0.10762756052141527</v>
      </c>
      <c r="R564">
        <v>0.10504655493482309</v>
      </c>
      <c r="S564">
        <v>9.2355754189944133</v>
      </c>
    </row>
    <row r="565" spans="1:19" x14ac:dyDescent="0.25">
      <c r="A565" s="78" t="str">
        <f t="shared" si="8"/>
        <v>4068</v>
      </c>
      <c r="B565" s="55">
        <v>40</v>
      </c>
      <c r="C565" s="55">
        <v>45</v>
      </c>
      <c r="D565" s="55">
        <v>6</v>
      </c>
      <c r="E565" s="56">
        <v>8</v>
      </c>
      <c r="F565" s="57">
        <v>5</v>
      </c>
      <c r="G565" s="58">
        <v>264195</v>
      </c>
      <c r="H565">
        <v>3.7778913302674161E-2</v>
      </c>
      <c r="I565">
        <v>3.7555593406385437E-2</v>
      </c>
      <c r="J565">
        <v>3.7336058593084656E-2</v>
      </c>
      <c r="K565">
        <v>3.7124093945759759E-2</v>
      </c>
      <c r="L565">
        <v>3.6912129298434869E-2</v>
      </c>
      <c r="M565">
        <v>2.169832888586082</v>
      </c>
      <c r="N565">
        <v>0.11530876814474157</v>
      </c>
      <c r="O565">
        <v>0.11272355646397547</v>
      </c>
      <c r="P565">
        <v>0.11014970003217321</v>
      </c>
      <c r="Q565">
        <v>0.10758719884933478</v>
      </c>
      <c r="R565">
        <v>0.10503983799844811</v>
      </c>
      <c r="S565">
        <v>8.8001665436514696</v>
      </c>
    </row>
    <row r="566" spans="1:19" x14ac:dyDescent="0.25">
      <c r="A566" s="78" t="str">
        <f t="shared" si="8"/>
        <v>4168</v>
      </c>
      <c r="B566" s="55">
        <v>41</v>
      </c>
      <c r="C566" s="55">
        <v>44</v>
      </c>
      <c r="D566" s="55">
        <v>6</v>
      </c>
      <c r="E566" s="56">
        <v>8</v>
      </c>
      <c r="F566" s="57">
        <v>5</v>
      </c>
      <c r="G566" s="58">
        <v>259660</v>
      </c>
      <c r="H566">
        <v>3.7768620503735653E-2</v>
      </c>
      <c r="I566">
        <v>3.7552953862743585E-2</v>
      </c>
      <c r="J566">
        <v>3.734113841176924E-2</v>
      </c>
      <c r="K566">
        <v>3.7133174150812603E-2</v>
      </c>
      <c r="L566">
        <v>3.6929061079873683E-2</v>
      </c>
      <c r="M566">
        <v>2.0693291226989139</v>
      </c>
      <c r="N566">
        <v>0.11515828390972811</v>
      </c>
      <c r="O566">
        <v>0.11260494492798274</v>
      </c>
      <c r="P566">
        <v>0.11006701070630825</v>
      </c>
      <c r="Q566">
        <v>0.10754063005468689</v>
      </c>
      <c r="R566">
        <v>0.10502195178310098</v>
      </c>
      <c r="S566">
        <v>8.380674728491103</v>
      </c>
    </row>
    <row r="567" spans="1:19" x14ac:dyDescent="0.25">
      <c r="A567" s="78" t="str">
        <f t="shared" si="8"/>
        <v>4268</v>
      </c>
      <c r="B567" s="55">
        <v>42</v>
      </c>
      <c r="C567" s="55">
        <v>43</v>
      </c>
      <c r="D567" s="55">
        <v>6</v>
      </c>
      <c r="E567" s="56">
        <v>8</v>
      </c>
      <c r="F567" s="57">
        <v>5</v>
      </c>
      <c r="G567" s="58">
        <v>254890</v>
      </c>
      <c r="H567">
        <v>3.7761387265094745E-2</v>
      </c>
      <c r="I567">
        <v>3.7549531170308757E-2</v>
      </c>
      <c r="J567">
        <v>3.7345521597551883E-2</v>
      </c>
      <c r="K567">
        <v>3.7141512024795008E-2</v>
      </c>
      <c r="L567">
        <v>3.6945348974067246E-2</v>
      </c>
      <c r="M567">
        <v>1.9652791400211855</v>
      </c>
      <c r="N567">
        <v>0.11500255011965946</v>
      </c>
      <c r="O567">
        <v>0.11248381654831496</v>
      </c>
      <c r="P567">
        <v>0.10997685276001412</v>
      </c>
      <c r="Q567">
        <v>0.10748165875475696</v>
      </c>
      <c r="R567">
        <v>0.10500215779355801</v>
      </c>
      <c r="S567">
        <v>7.9933736121464163</v>
      </c>
    </row>
    <row r="568" spans="1:19" x14ac:dyDescent="0.25">
      <c r="A568" s="78" t="str">
        <f t="shared" si="8"/>
        <v>4368</v>
      </c>
      <c r="B568" s="55">
        <v>43</v>
      </c>
      <c r="C568" s="55">
        <v>42</v>
      </c>
      <c r="D568" s="55">
        <v>6</v>
      </c>
      <c r="E568" s="56">
        <v>8</v>
      </c>
      <c r="F568" s="57">
        <v>5</v>
      </c>
      <c r="G568" s="58">
        <v>249875</v>
      </c>
      <c r="H568">
        <v>3.7750875437718857E-2</v>
      </c>
      <c r="I568">
        <v>3.754677338669335E-2</v>
      </c>
      <c r="J568">
        <v>3.7346673336668336E-2</v>
      </c>
      <c r="K568">
        <v>3.7146573286643322E-2</v>
      </c>
      <c r="L568">
        <v>3.6954477238619311E-2</v>
      </c>
      <c r="M568">
        <v>1.8689064532266133</v>
      </c>
      <c r="N568">
        <v>0.11484142071035518</v>
      </c>
      <c r="O568">
        <v>0.11235617808904452</v>
      </c>
      <c r="P568">
        <v>0.10988294147073537</v>
      </c>
      <c r="Q568">
        <v>0.10742171085542772</v>
      </c>
      <c r="R568">
        <v>0.10497248624312155</v>
      </c>
      <c r="S568">
        <v>7.6354057028514255</v>
      </c>
    </row>
    <row r="569" spans="1:19" x14ac:dyDescent="0.25">
      <c r="A569" s="78" t="str">
        <f t="shared" si="8"/>
        <v>4468</v>
      </c>
      <c r="B569" s="55">
        <v>44</v>
      </c>
      <c r="C569" s="55">
        <v>41</v>
      </c>
      <c r="D569" s="55">
        <v>6</v>
      </c>
      <c r="E569" s="56">
        <v>8</v>
      </c>
      <c r="F569" s="57">
        <v>5</v>
      </c>
      <c r="G569" s="58">
        <v>244595</v>
      </c>
      <c r="H569">
        <v>3.7224800179889203E-2</v>
      </c>
      <c r="I569">
        <v>3.7032645802244524E-2</v>
      </c>
      <c r="J569">
        <v>3.6844579815613565E-2</v>
      </c>
      <c r="K569">
        <v>3.666060221999632E-2</v>
      </c>
      <c r="L569">
        <v>3.6480713015392789E-2</v>
      </c>
      <c r="M569">
        <v>1.7878533902982481</v>
      </c>
      <c r="N569">
        <v>0.11467119115272184</v>
      </c>
      <c r="O569">
        <v>0.11222224493550563</v>
      </c>
      <c r="P569">
        <v>0.10978147550031685</v>
      </c>
      <c r="Q569">
        <v>0.10735297123816921</v>
      </c>
      <c r="R569">
        <v>0.10494082054007645</v>
      </c>
      <c r="S569">
        <v>7.286538972587338</v>
      </c>
    </row>
    <row r="570" spans="1:19" x14ac:dyDescent="0.25">
      <c r="A570" s="78" t="str">
        <f t="shared" si="8"/>
        <v>4568</v>
      </c>
      <c r="B570" s="55">
        <v>45</v>
      </c>
      <c r="C570" s="55">
        <v>40</v>
      </c>
      <c r="D570" s="55">
        <v>6</v>
      </c>
      <c r="E570" s="56">
        <v>8</v>
      </c>
      <c r="F570" s="57">
        <v>5</v>
      </c>
      <c r="G570" s="58">
        <v>239050</v>
      </c>
      <c r="H570">
        <v>3.3206442166910689E-2</v>
      </c>
      <c r="I570">
        <v>3.3043296381510143E-2</v>
      </c>
      <c r="J570">
        <v>3.2880150596109603E-2</v>
      </c>
      <c r="K570">
        <v>3.272537126124242E-2</v>
      </c>
      <c r="L570">
        <v>3.2574775151641915E-2</v>
      </c>
      <c r="M570">
        <v>1.838138464756327</v>
      </c>
      <c r="N570">
        <v>0.12188245137000628</v>
      </c>
      <c r="O570">
        <v>0.11924283622673081</v>
      </c>
      <c r="P570">
        <v>0.1166115875339887</v>
      </c>
      <c r="Q570">
        <v>0.11399288851704664</v>
      </c>
      <c r="R570">
        <v>0.11139092240117131</v>
      </c>
      <c r="S570">
        <v>6.9993474168583978</v>
      </c>
    </row>
    <row r="571" spans="1:19" x14ac:dyDescent="0.25">
      <c r="A571" s="78" t="str">
        <f t="shared" si="8"/>
        <v>4668</v>
      </c>
      <c r="B571" s="55">
        <v>46</v>
      </c>
      <c r="C571" s="55">
        <v>39</v>
      </c>
      <c r="D571" s="55">
        <v>6</v>
      </c>
      <c r="E571" s="56">
        <v>8</v>
      </c>
      <c r="F571" s="57">
        <v>5</v>
      </c>
      <c r="G571" s="58">
        <v>233230</v>
      </c>
      <c r="H571">
        <v>3.3194700510225959E-2</v>
      </c>
      <c r="I571">
        <v>3.303605882605154E-2</v>
      </c>
      <c r="J571">
        <v>3.287741714187712E-2</v>
      </c>
      <c r="K571">
        <v>3.2727350683874286E-2</v>
      </c>
      <c r="L571">
        <v>3.2581571838957255E-2</v>
      </c>
      <c r="M571">
        <v>1.7090297131586845</v>
      </c>
      <c r="N571">
        <v>0.1216910346010376</v>
      </c>
      <c r="O571">
        <v>0.11908416584487416</v>
      </c>
      <c r="P571">
        <v>0.1164901599279681</v>
      </c>
      <c r="Q571">
        <v>0.11391330446340522</v>
      </c>
      <c r="R571">
        <v>0.11134931183809973</v>
      </c>
      <c r="S571">
        <v>6.6647172319169918</v>
      </c>
    </row>
    <row r="572" spans="1:19" x14ac:dyDescent="0.25">
      <c r="A572" s="78" t="str">
        <f t="shared" si="8"/>
        <v>4768</v>
      </c>
      <c r="B572" s="55">
        <v>47</v>
      </c>
      <c r="C572" s="55">
        <v>38</v>
      </c>
      <c r="D572" s="55">
        <v>6</v>
      </c>
      <c r="E572" s="56">
        <v>8</v>
      </c>
      <c r="F572" s="57">
        <v>5</v>
      </c>
      <c r="G572" s="58">
        <v>227135</v>
      </c>
      <c r="H572">
        <v>3.3178506174741891E-2</v>
      </c>
      <c r="I572">
        <v>3.302441279415326E-2</v>
      </c>
      <c r="J572">
        <v>3.2879124749598254E-2</v>
      </c>
      <c r="K572">
        <v>3.2733836705043255E-2</v>
      </c>
      <c r="L572">
        <v>3.2592951328505072E-2</v>
      </c>
      <c r="M572">
        <v>1.6301054438990028</v>
      </c>
      <c r="N572">
        <v>0.121491623924098</v>
      </c>
      <c r="O572">
        <v>0.118924868470293</v>
      </c>
      <c r="P572">
        <v>0.11637132102053845</v>
      </c>
      <c r="Q572">
        <v>0.11383098157483434</v>
      </c>
      <c r="R572">
        <v>0.11130825280119752</v>
      </c>
      <c r="S572">
        <v>6.3543971646817976</v>
      </c>
    </row>
    <row r="573" spans="1:19" x14ac:dyDescent="0.25">
      <c r="A573" s="78" t="str">
        <f t="shared" si="8"/>
        <v>4868</v>
      </c>
      <c r="B573" s="55">
        <v>48</v>
      </c>
      <c r="C573" s="55">
        <v>37</v>
      </c>
      <c r="D573" s="55">
        <v>6</v>
      </c>
      <c r="E573" s="56">
        <v>8</v>
      </c>
      <c r="F573" s="57">
        <v>5</v>
      </c>
      <c r="G573" s="58">
        <v>220765</v>
      </c>
      <c r="H573">
        <v>3.3166489253278371E-2</v>
      </c>
      <c r="I573">
        <v>3.3017009036758548E-2</v>
      </c>
      <c r="J573">
        <v>3.2876588227300524E-2</v>
      </c>
      <c r="K573">
        <v>3.27361674178425E-2</v>
      </c>
      <c r="L573">
        <v>3.2600276311915387E-2</v>
      </c>
      <c r="M573">
        <v>1.5663307136547913</v>
      </c>
      <c r="N573">
        <v>0.1212918714470138</v>
      </c>
      <c r="O573">
        <v>0.11876429687676941</v>
      </c>
      <c r="P573">
        <v>0.11624578171358685</v>
      </c>
      <c r="Q573">
        <v>0.1137499150680588</v>
      </c>
      <c r="R573">
        <v>0.11126763753312345</v>
      </c>
      <c r="S573">
        <v>6.0588544379770344</v>
      </c>
    </row>
    <row r="574" spans="1:19" x14ac:dyDescent="0.25">
      <c r="A574" s="78" t="str">
        <f t="shared" si="8"/>
        <v>4968</v>
      </c>
      <c r="B574" s="55">
        <v>49</v>
      </c>
      <c r="C574" s="55">
        <v>36</v>
      </c>
      <c r="D574" s="55">
        <v>6</v>
      </c>
      <c r="E574" s="56">
        <v>8</v>
      </c>
      <c r="F574" s="57">
        <v>5</v>
      </c>
      <c r="G574" s="58">
        <v>214140</v>
      </c>
      <c r="H574">
        <v>3.3155879331278601E-2</v>
      </c>
      <c r="I574">
        <v>3.3011114224339215E-2</v>
      </c>
      <c r="J574">
        <v>3.2875688801718504E-2</v>
      </c>
      <c r="K574">
        <v>3.2740263379097787E-2</v>
      </c>
      <c r="L574">
        <v>3.2614177640795744E-2</v>
      </c>
      <c r="M574">
        <v>1.5031848323526664</v>
      </c>
      <c r="N574">
        <v>0.12109367703371626</v>
      </c>
      <c r="O574">
        <v>0.1186046511627907</v>
      </c>
      <c r="P574">
        <v>0.11612963481834314</v>
      </c>
      <c r="Q574">
        <v>0.11366862800037358</v>
      </c>
      <c r="R574">
        <v>0.11123097039320071</v>
      </c>
      <c r="S574">
        <v>5.7838797048659751</v>
      </c>
    </row>
    <row r="575" spans="1:19" x14ac:dyDescent="0.25">
      <c r="A575" s="78" t="str">
        <f t="shared" si="8"/>
        <v>5068</v>
      </c>
      <c r="B575" s="55">
        <v>50</v>
      </c>
      <c r="C575" s="55">
        <v>35</v>
      </c>
      <c r="D575" s="55">
        <v>6</v>
      </c>
      <c r="E575" s="56">
        <v>8</v>
      </c>
      <c r="F575" s="57">
        <v>5</v>
      </c>
      <c r="G575" s="58">
        <v>207275</v>
      </c>
      <c r="H575">
        <v>3.311542636593897E-2</v>
      </c>
      <c r="I575">
        <v>3.2980340127849478E-2</v>
      </c>
      <c r="J575">
        <v>3.2850078398263177E-2</v>
      </c>
      <c r="K575">
        <v>3.2729465685683273E-2</v>
      </c>
      <c r="L575">
        <v>3.2613677481606561E-2</v>
      </c>
      <c r="M575">
        <v>1.4433289108672054</v>
      </c>
      <c r="N575">
        <v>0.12089735858159451</v>
      </c>
      <c r="O575">
        <v>0.11844650826197081</v>
      </c>
      <c r="P575">
        <v>0.11601013146785671</v>
      </c>
      <c r="Q575">
        <v>0.11359787721625859</v>
      </c>
      <c r="R575">
        <v>0.11120492099867325</v>
      </c>
      <c r="S575">
        <v>5.5181136171752501</v>
      </c>
    </row>
    <row r="576" spans="1:19" x14ac:dyDescent="0.25">
      <c r="A576" s="78" t="str">
        <f t="shared" si="8"/>
        <v>1888</v>
      </c>
      <c r="B576" s="55">
        <v>18</v>
      </c>
      <c r="C576" s="55">
        <v>67</v>
      </c>
      <c r="D576" s="55">
        <v>8</v>
      </c>
      <c r="E576" s="56">
        <v>8</v>
      </c>
      <c r="F576" s="57">
        <v>5</v>
      </c>
      <c r="G576" s="58">
        <v>421175</v>
      </c>
      <c r="H576">
        <v>4.7027957499851607E-2</v>
      </c>
      <c r="I576">
        <v>4.6548346886686055E-2</v>
      </c>
      <c r="J576">
        <v>4.6073484893452837E-2</v>
      </c>
      <c r="K576">
        <v>4.560099721018579E-2</v>
      </c>
      <c r="L576">
        <v>4.5135632456817239E-2</v>
      </c>
      <c r="M576">
        <v>4.3618021012643204</v>
      </c>
      <c r="N576">
        <v>0.10619101323677806</v>
      </c>
      <c r="O576">
        <v>0.10333709265744644</v>
      </c>
      <c r="P576">
        <v>0.10049504362794563</v>
      </c>
      <c r="Q576">
        <v>9.7664866148275659E-2</v>
      </c>
      <c r="R576">
        <v>9.4844185908470352E-2</v>
      </c>
      <c r="S576">
        <v>31.301713064640587</v>
      </c>
    </row>
    <row r="577" spans="1:19" x14ac:dyDescent="0.25">
      <c r="A577" s="78" t="str">
        <f t="shared" si="8"/>
        <v>1988</v>
      </c>
      <c r="B577" s="55">
        <v>19</v>
      </c>
      <c r="C577" s="55">
        <v>66</v>
      </c>
      <c r="D577" s="55">
        <v>8</v>
      </c>
      <c r="E577" s="56">
        <v>8</v>
      </c>
      <c r="F577" s="57">
        <v>5</v>
      </c>
      <c r="G577" s="58">
        <v>419995</v>
      </c>
      <c r="H577">
        <v>4.7029131299182132E-2</v>
      </c>
      <c r="I577">
        <v>4.6555316134715891E-2</v>
      </c>
      <c r="J577">
        <v>4.6086262931701566E-2</v>
      </c>
      <c r="K577">
        <v>4.5621971690139165E-2</v>
      </c>
      <c r="L577">
        <v>4.5164823390754651E-2</v>
      </c>
      <c r="M577">
        <v>4.2451172037762355</v>
      </c>
      <c r="N577">
        <v>0.10614173978261646</v>
      </c>
      <c r="O577">
        <v>0.10331075369944881</v>
      </c>
      <c r="P577">
        <v>0.100489291539185</v>
      </c>
      <c r="Q577">
        <v>9.7679734282550987E-2</v>
      </c>
      <c r="R577">
        <v>9.4879700948820825E-2</v>
      </c>
      <c r="S577">
        <v>29.35210895367802</v>
      </c>
    </row>
    <row r="578" spans="1:19" x14ac:dyDescent="0.25">
      <c r="A578" s="78" t="str">
        <f t="shared" si="8"/>
        <v>2088</v>
      </c>
      <c r="B578" s="55">
        <v>20</v>
      </c>
      <c r="C578" s="55">
        <v>65</v>
      </c>
      <c r="D578" s="55">
        <v>8</v>
      </c>
      <c r="E578" s="56">
        <v>8</v>
      </c>
      <c r="F578" s="57">
        <v>5</v>
      </c>
      <c r="G578" s="58">
        <v>418775</v>
      </c>
      <c r="H578">
        <v>4.7032415975165665E-2</v>
      </c>
      <c r="I578">
        <v>4.6564384215867706E-2</v>
      </c>
      <c r="J578">
        <v>4.6101128290848309E-2</v>
      </c>
      <c r="K578">
        <v>4.5645036117246733E-2</v>
      </c>
      <c r="L578">
        <v>4.5193719777923705E-2</v>
      </c>
      <c r="M578">
        <v>4.1303946033072654</v>
      </c>
      <c r="N578">
        <v>0.10609038266372157</v>
      </c>
      <c r="O578">
        <v>0.10327980419079458</v>
      </c>
      <c r="P578">
        <v>0.10048116530356396</v>
      </c>
      <c r="Q578">
        <v>9.7692078084890457E-2</v>
      </c>
      <c r="R578">
        <v>9.4917318369052595E-2</v>
      </c>
      <c r="S578">
        <v>27.581445883827833</v>
      </c>
    </row>
    <row r="579" spans="1:19" x14ac:dyDescent="0.25">
      <c r="A579" s="78" t="str">
        <f t="shared" si="8"/>
        <v>2188</v>
      </c>
      <c r="B579" s="55">
        <v>21</v>
      </c>
      <c r="C579" s="55">
        <v>64</v>
      </c>
      <c r="D579" s="55">
        <v>8</v>
      </c>
      <c r="E579" s="56">
        <v>8</v>
      </c>
      <c r="F579" s="57">
        <v>5</v>
      </c>
      <c r="G579" s="58">
        <v>417500</v>
      </c>
      <c r="H579">
        <v>4.703233532934132E-2</v>
      </c>
      <c r="I579">
        <v>4.6572455089820358E-2</v>
      </c>
      <c r="J579">
        <v>4.6117365269461079E-2</v>
      </c>
      <c r="K579">
        <v>4.5667065868263475E-2</v>
      </c>
      <c r="L579">
        <v>4.522395209580838E-2</v>
      </c>
      <c r="M579">
        <v>4.0176071856287425</v>
      </c>
      <c r="N579">
        <v>0.10603592814371257</v>
      </c>
      <c r="O579">
        <v>0.10324790419161677</v>
      </c>
      <c r="P579">
        <v>0.10047185628742515</v>
      </c>
      <c r="Q579">
        <v>9.7705389221556888E-2</v>
      </c>
      <c r="R579">
        <v>9.4953293413173656E-2</v>
      </c>
      <c r="S579">
        <v>25.914879041916169</v>
      </c>
    </row>
    <row r="580" spans="1:19" x14ac:dyDescent="0.25">
      <c r="A580" s="78" t="str">
        <f t="shared" ref="A580:A643" si="9">B580&amp;D580&amp;E580</f>
        <v>2288</v>
      </c>
      <c r="B580" s="55">
        <v>22</v>
      </c>
      <c r="C580" s="55">
        <v>63</v>
      </c>
      <c r="D580" s="55">
        <v>8</v>
      </c>
      <c r="E580" s="56">
        <v>8</v>
      </c>
      <c r="F580" s="57">
        <v>5</v>
      </c>
      <c r="G580" s="58">
        <v>416155</v>
      </c>
      <c r="H580">
        <v>4.7035359421369445E-2</v>
      </c>
      <c r="I580">
        <v>4.6581201715706885E-2</v>
      </c>
      <c r="J580">
        <v>4.6131849911691558E-2</v>
      </c>
      <c r="K580">
        <v>4.5689706960147063E-2</v>
      </c>
      <c r="L580">
        <v>4.5252369910249786E-2</v>
      </c>
      <c r="M580">
        <v>3.9190061395393543</v>
      </c>
      <c r="N580">
        <v>0.10597974312455695</v>
      </c>
      <c r="O580">
        <v>0.10321394672658024</v>
      </c>
      <c r="P580">
        <v>0.10046016508272158</v>
      </c>
      <c r="Q580">
        <v>9.7718398192980976E-2</v>
      </c>
      <c r="R580">
        <v>9.4988646057358433E-2</v>
      </c>
      <c r="S580">
        <v>24.307733897225795</v>
      </c>
    </row>
    <row r="581" spans="1:19" x14ac:dyDescent="0.25">
      <c r="A581" s="78" t="str">
        <f t="shared" si="9"/>
        <v>2388</v>
      </c>
      <c r="B581" s="55">
        <v>23</v>
      </c>
      <c r="C581" s="55">
        <v>62</v>
      </c>
      <c r="D581" s="55">
        <v>8</v>
      </c>
      <c r="E581" s="56">
        <v>8</v>
      </c>
      <c r="F581" s="57">
        <v>5</v>
      </c>
      <c r="G581" s="58">
        <v>414740</v>
      </c>
      <c r="H581">
        <v>4.7034286540965427E-2</v>
      </c>
      <c r="I581">
        <v>4.6588223947533397E-2</v>
      </c>
      <c r="J581">
        <v>4.6146983652408741E-2</v>
      </c>
      <c r="K581">
        <v>4.5712976804745141E-2</v>
      </c>
      <c r="L581">
        <v>4.5283792255388922E-2</v>
      </c>
      <c r="M581">
        <v>3.8093697256112264</v>
      </c>
      <c r="N581">
        <v>0.10592178232145441</v>
      </c>
      <c r="O581">
        <v>0.103177894584559</v>
      </c>
      <c r="P581">
        <v>0.10044847374258571</v>
      </c>
      <c r="Q581">
        <v>9.7731108646380863E-2</v>
      </c>
      <c r="R581">
        <v>9.5025799295944444E-2</v>
      </c>
      <c r="S581">
        <v>22.79935863432512</v>
      </c>
    </row>
    <row r="582" spans="1:19" x14ac:dyDescent="0.25">
      <c r="A582" s="78" t="str">
        <f t="shared" si="9"/>
        <v>2488</v>
      </c>
      <c r="B582" s="55">
        <v>24</v>
      </c>
      <c r="C582" s="55">
        <v>61</v>
      </c>
      <c r="D582" s="55">
        <v>8</v>
      </c>
      <c r="E582" s="56">
        <v>8</v>
      </c>
      <c r="F582" s="57">
        <v>5</v>
      </c>
      <c r="G582" s="58">
        <v>413235</v>
      </c>
      <c r="H582">
        <v>4.703619006134524E-2</v>
      </c>
      <c r="I582">
        <v>4.6595762701610463E-2</v>
      </c>
      <c r="J582">
        <v>4.6162595133519668E-2</v>
      </c>
      <c r="K582">
        <v>4.5736687357072849E-2</v>
      </c>
      <c r="L582">
        <v>4.5315619441722021E-2</v>
      </c>
      <c r="M582">
        <v>3.7015862644742095</v>
      </c>
      <c r="N582">
        <v>0.10585744189141771</v>
      </c>
      <c r="O582">
        <v>0.10313985988602127</v>
      </c>
      <c r="P582">
        <v>0.10043437753336479</v>
      </c>
      <c r="Q582">
        <v>9.774099483344828E-2</v>
      </c>
      <c r="R582">
        <v>9.5062131716819723E-2</v>
      </c>
      <c r="S582">
        <v>21.433554756978474</v>
      </c>
    </row>
    <row r="583" spans="1:19" x14ac:dyDescent="0.25">
      <c r="A583" s="78" t="str">
        <f t="shared" si="9"/>
        <v>2588</v>
      </c>
      <c r="B583" s="55">
        <v>25</v>
      </c>
      <c r="C583" s="55">
        <v>60</v>
      </c>
      <c r="D583" s="55">
        <v>8</v>
      </c>
      <c r="E583" s="56">
        <v>8</v>
      </c>
      <c r="F583" s="57">
        <v>5</v>
      </c>
      <c r="G583" s="58">
        <v>411640</v>
      </c>
      <c r="H583">
        <v>4.654066660188514E-2</v>
      </c>
      <c r="I583">
        <v>4.6117967155767173E-2</v>
      </c>
      <c r="J583">
        <v>4.5702555631133998E-2</v>
      </c>
      <c r="K583">
        <v>4.5292002720824023E-2</v>
      </c>
      <c r="L583">
        <v>4.4888737731998835E-2</v>
      </c>
      <c r="M583">
        <v>3.6562578952482752</v>
      </c>
      <c r="N583">
        <v>0.10579146827324847</v>
      </c>
      <c r="O583">
        <v>0.10309979593819843</v>
      </c>
      <c r="P583">
        <v>0.10041784083179477</v>
      </c>
      <c r="Q583">
        <v>9.7750461568360703E-2</v>
      </c>
      <c r="R583">
        <v>9.5097658147896225E-2</v>
      </c>
      <c r="S583">
        <v>20.106814206588282</v>
      </c>
    </row>
    <row r="584" spans="1:19" x14ac:dyDescent="0.25">
      <c r="A584" s="78" t="str">
        <f t="shared" si="9"/>
        <v>2688</v>
      </c>
      <c r="B584" s="55">
        <v>26</v>
      </c>
      <c r="C584" s="55">
        <v>59</v>
      </c>
      <c r="D584" s="55">
        <v>8</v>
      </c>
      <c r="E584" s="56">
        <v>8</v>
      </c>
      <c r="F584" s="57">
        <v>5</v>
      </c>
      <c r="G584" s="58">
        <v>409940</v>
      </c>
      <c r="H584">
        <v>4.5899399912182268E-2</v>
      </c>
      <c r="I584">
        <v>4.5496901985656438E-2</v>
      </c>
      <c r="J584">
        <v>4.5101722203249255E-2</v>
      </c>
      <c r="K584">
        <v>4.4713860564960725E-2</v>
      </c>
      <c r="L584">
        <v>4.432843830804508E-2</v>
      </c>
      <c r="M584">
        <v>3.6322632580377618</v>
      </c>
      <c r="N584">
        <v>0.10773039957066888</v>
      </c>
      <c r="O584">
        <v>0.10496658047519149</v>
      </c>
      <c r="P584">
        <v>0.10221495828657852</v>
      </c>
      <c r="Q584">
        <v>9.9475533004829975E-2</v>
      </c>
      <c r="R584">
        <v>9.6750744011318723E-2</v>
      </c>
      <c r="S584">
        <v>18.220561545592037</v>
      </c>
    </row>
    <row r="585" spans="1:19" x14ac:dyDescent="0.25">
      <c r="A585" s="78" t="str">
        <f t="shared" si="9"/>
        <v>2788</v>
      </c>
      <c r="B585" s="55">
        <v>27</v>
      </c>
      <c r="C585" s="55">
        <v>58</v>
      </c>
      <c r="D585" s="55">
        <v>8</v>
      </c>
      <c r="E585" s="56">
        <v>8</v>
      </c>
      <c r="F585" s="57">
        <v>5</v>
      </c>
      <c r="G585" s="58">
        <v>408130</v>
      </c>
      <c r="H585">
        <v>4.5899590816651556E-2</v>
      </c>
      <c r="I585">
        <v>4.5505108666356306E-2</v>
      </c>
      <c r="J585">
        <v>4.5117977115134884E-2</v>
      </c>
      <c r="K585">
        <v>4.4735745963296006E-2</v>
      </c>
      <c r="L585">
        <v>4.4360865410530956E-2</v>
      </c>
      <c r="M585">
        <v>3.5206894861931248</v>
      </c>
      <c r="N585">
        <v>0.10765442383554259</v>
      </c>
      <c r="O585">
        <v>0.1049175507803886</v>
      </c>
      <c r="P585">
        <v>0.10219047852399971</v>
      </c>
      <c r="Q585">
        <v>9.9480557665449734E-2</v>
      </c>
      <c r="R585">
        <v>9.6782887805356141E-2</v>
      </c>
      <c r="S585">
        <v>17.1386126969348</v>
      </c>
    </row>
    <row r="586" spans="1:19" x14ac:dyDescent="0.25">
      <c r="A586" s="78" t="str">
        <f t="shared" si="9"/>
        <v>2888</v>
      </c>
      <c r="B586" s="55">
        <v>28</v>
      </c>
      <c r="C586" s="55">
        <v>57</v>
      </c>
      <c r="D586" s="55">
        <v>8</v>
      </c>
      <c r="E586" s="56">
        <v>8</v>
      </c>
      <c r="F586" s="57">
        <v>5</v>
      </c>
      <c r="G586" s="58">
        <v>406210</v>
      </c>
      <c r="H586">
        <v>4.5897442209694495E-2</v>
      </c>
      <c r="I586">
        <v>4.5513404396740599E-2</v>
      </c>
      <c r="J586">
        <v>4.5131828364638978E-2</v>
      </c>
      <c r="K586">
        <v>4.4760099455946431E-2</v>
      </c>
      <c r="L586">
        <v>4.4393294108958418E-2</v>
      </c>
      <c r="M586">
        <v>3.4167696511656533</v>
      </c>
      <c r="N586">
        <v>0.10757489968243027</v>
      </c>
      <c r="O586">
        <v>0.10486447896408262</v>
      </c>
      <c r="P586">
        <v>0.1021663671499963</v>
      </c>
      <c r="Q586">
        <v>9.9483026021023602E-2</v>
      </c>
      <c r="R586">
        <v>9.6814455577164518E-2</v>
      </c>
      <c r="S586">
        <v>16.126183501144727</v>
      </c>
    </row>
    <row r="587" spans="1:19" x14ac:dyDescent="0.25">
      <c r="A587" s="78" t="str">
        <f t="shared" si="9"/>
        <v>2988</v>
      </c>
      <c r="B587" s="55">
        <v>29</v>
      </c>
      <c r="C587" s="55">
        <v>56</v>
      </c>
      <c r="D587" s="55">
        <v>8</v>
      </c>
      <c r="E587" s="56">
        <v>8</v>
      </c>
      <c r="F587" s="57">
        <v>5</v>
      </c>
      <c r="G587" s="58">
        <v>404165</v>
      </c>
      <c r="H587">
        <v>4.5897096482872095E-2</v>
      </c>
      <c r="I587">
        <v>4.5518538220776165E-2</v>
      </c>
      <c r="J587">
        <v>4.5147402669701728E-2</v>
      </c>
      <c r="K587">
        <v>4.4783689829648782E-2</v>
      </c>
      <c r="L587">
        <v>4.4424925463610161E-2</v>
      </c>
      <c r="M587">
        <v>3.3145720188536858</v>
      </c>
      <c r="N587">
        <v>0.10749075253918573</v>
      </c>
      <c r="O587">
        <v>0.10480867962342112</v>
      </c>
      <c r="P587">
        <v>0.10214145212969951</v>
      </c>
      <c r="Q587">
        <v>9.9486595821013699E-2</v>
      </c>
      <c r="R587">
        <v>9.6846584934370858E-2</v>
      </c>
      <c r="S587">
        <v>15.173117414917176</v>
      </c>
    </row>
    <row r="588" spans="1:19" x14ac:dyDescent="0.25">
      <c r="A588" s="78" t="str">
        <f t="shared" si="9"/>
        <v>3088</v>
      </c>
      <c r="B588" s="55">
        <v>30</v>
      </c>
      <c r="C588" s="55">
        <v>55</v>
      </c>
      <c r="D588" s="55">
        <v>8</v>
      </c>
      <c r="E588" s="56">
        <v>8</v>
      </c>
      <c r="F588" s="57">
        <v>5</v>
      </c>
      <c r="G588" s="58">
        <v>401995</v>
      </c>
      <c r="H588">
        <v>4.5896093234990484E-2</v>
      </c>
      <c r="I588">
        <v>4.5525441858729587E-2</v>
      </c>
      <c r="J588">
        <v>4.5162253261856487E-2</v>
      </c>
      <c r="K588">
        <v>4.4806527444371198E-2</v>
      </c>
      <c r="L588">
        <v>4.4455776813144443E-2</v>
      </c>
      <c r="M588">
        <v>3.2140648515528798</v>
      </c>
      <c r="N588">
        <v>0.10740183335613628</v>
      </c>
      <c r="O588">
        <v>0.10475005908033683</v>
      </c>
      <c r="P588">
        <v>0.10211072277018371</v>
      </c>
      <c r="Q588">
        <v>9.94863120188062E-2</v>
      </c>
      <c r="R588">
        <v>9.6876826826204313E-2</v>
      </c>
      <c r="S588">
        <v>14.246490627992886</v>
      </c>
    </row>
    <row r="589" spans="1:19" x14ac:dyDescent="0.25">
      <c r="A589" s="78" t="str">
        <f t="shared" si="9"/>
        <v>3188</v>
      </c>
      <c r="B589" s="55">
        <v>31</v>
      </c>
      <c r="C589" s="55">
        <v>54</v>
      </c>
      <c r="D589" s="55">
        <v>8</v>
      </c>
      <c r="E589" s="56">
        <v>8</v>
      </c>
      <c r="F589" s="57">
        <v>5</v>
      </c>
      <c r="G589" s="58">
        <v>399690</v>
      </c>
      <c r="H589">
        <v>4.5893067127023443E-2</v>
      </c>
      <c r="I589">
        <v>4.5532787910630736E-2</v>
      </c>
      <c r="J589">
        <v>4.5177512572243492E-2</v>
      </c>
      <c r="K589">
        <v>4.4829743050864422E-2</v>
      </c>
      <c r="L589">
        <v>4.4486977407490802E-2</v>
      </c>
      <c r="M589">
        <v>3.1152067852585752</v>
      </c>
      <c r="N589">
        <v>0.10731066576596862</v>
      </c>
      <c r="O589">
        <v>0.10468863369111062</v>
      </c>
      <c r="P589">
        <v>0.10207911131126624</v>
      </c>
      <c r="Q589">
        <v>9.9484600565438217E-2</v>
      </c>
      <c r="R589">
        <v>9.690510145362656E-2</v>
      </c>
      <c r="S589">
        <v>13.408011208686732</v>
      </c>
    </row>
    <row r="590" spans="1:19" x14ac:dyDescent="0.25">
      <c r="A590" s="78" t="str">
        <f t="shared" si="9"/>
        <v>3288</v>
      </c>
      <c r="B590" s="55">
        <v>32</v>
      </c>
      <c r="C590" s="55">
        <v>53</v>
      </c>
      <c r="D590" s="55">
        <v>8</v>
      </c>
      <c r="E590" s="56">
        <v>8</v>
      </c>
      <c r="F590" s="57">
        <v>5</v>
      </c>
      <c r="G590" s="58">
        <v>397250</v>
      </c>
      <c r="H590">
        <v>4.589049716803021E-2</v>
      </c>
      <c r="I590">
        <v>4.5538074260541218E-2</v>
      </c>
      <c r="J590">
        <v>4.5193203272498428E-2</v>
      </c>
      <c r="K590">
        <v>4.4853366897419762E-2</v>
      </c>
      <c r="L590">
        <v>4.4518565135305221E-2</v>
      </c>
      <c r="M590">
        <v>3.0106431718061675</v>
      </c>
      <c r="N590">
        <v>0.10721711768407803</v>
      </c>
      <c r="O590">
        <v>0.10462429200755193</v>
      </c>
      <c r="P590">
        <v>0.10204405286343612</v>
      </c>
      <c r="Q590">
        <v>9.9481434864694782E-2</v>
      </c>
      <c r="R590">
        <v>9.6931403398363744E-2</v>
      </c>
      <c r="S590">
        <v>12.617394587791063</v>
      </c>
    </row>
    <row r="591" spans="1:19" x14ac:dyDescent="0.25">
      <c r="A591" s="78" t="str">
        <f t="shared" si="9"/>
        <v>3388</v>
      </c>
      <c r="B591" s="55">
        <v>33</v>
      </c>
      <c r="C591" s="55">
        <v>52</v>
      </c>
      <c r="D591" s="55">
        <v>8</v>
      </c>
      <c r="E591" s="56">
        <v>8</v>
      </c>
      <c r="F591" s="57">
        <v>5</v>
      </c>
      <c r="G591" s="58">
        <v>394660</v>
      </c>
      <c r="H591">
        <v>4.588759945269346E-2</v>
      </c>
      <c r="I591">
        <v>4.5542999037145898E-2</v>
      </c>
      <c r="J591">
        <v>4.5206000101353061E-2</v>
      </c>
      <c r="K591">
        <v>4.4874068818730045E-2</v>
      </c>
      <c r="L591">
        <v>4.4552272842446665E-2</v>
      </c>
      <c r="M591">
        <v>2.8890614706329498</v>
      </c>
      <c r="N591">
        <v>0.10711751887700806</v>
      </c>
      <c r="O591">
        <v>0.10455582019966554</v>
      </c>
      <c r="P591">
        <v>0.10200932448183246</v>
      </c>
      <c r="Q591">
        <v>9.9475497896923934E-2</v>
      </c>
      <c r="R591">
        <v>9.6956874271524857E-2</v>
      </c>
      <c r="S591">
        <v>11.848672274869507</v>
      </c>
    </row>
    <row r="592" spans="1:19" x14ac:dyDescent="0.25">
      <c r="A592" s="78" t="str">
        <f t="shared" si="9"/>
        <v>3488</v>
      </c>
      <c r="B592" s="55">
        <v>34</v>
      </c>
      <c r="C592" s="55">
        <v>51</v>
      </c>
      <c r="D592" s="55">
        <v>8</v>
      </c>
      <c r="E592" s="56">
        <v>8</v>
      </c>
      <c r="F592" s="57">
        <v>5</v>
      </c>
      <c r="G592" s="58">
        <v>391925</v>
      </c>
      <c r="H592">
        <v>4.5414301205587801E-2</v>
      </c>
      <c r="I592">
        <v>4.5087708107418509E-2</v>
      </c>
      <c r="J592">
        <v>4.4766218026408115E-2</v>
      </c>
      <c r="K592">
        <v>4.4452382471136059E-2</v>
      </c>
      <c r="L592">
        <v>4.4146201441602348E-2</v>
      </c>
      <c r="M592">
        <v>2.8066670919180967</v>
      </c>
      <c r="N592">
        <v>0.10701537283919117</v>
      </c>
      <c r="O592">
        <v>0.10448427632837916</v>
      </c>
      <c r="P592">
        <v>0.10196848886904382</v>
      </c>
      <c r="Q592">
        <v>9.9468010461185169E-2</v>
      </c>
      <c r="R592">
        <v>9.6980289596223762E-2</v>
      </c>
      <c r="S592">
        <v>11.146395356254386</v>
      </c>
    </row>
    <row r="593" spans="1:19" x14ac:dyDescent="0.25">
      <c r="A593" s="78" t="str">
        <f t="shared" si="9"/>
        <v>3588</v>
      </c>
      <c r="B593" s="55">
        <v>35</v>
      </c>
      <c r="C593" s="55">
        <v>50</v>
      </c>
      <c r="D593" s="55">
        <v>8</v>
      </c>
      <c r="E593" s="56">
        <v>8</v>
      </c>
      <c r="F593" s="57">
        <v>5</v>
      </c>
      <c r="G593" s="58">
        <v>389025</v>
      </c>
      <c r="H593">
        <v>4.4058865111496689E-2</v>
      </c>
      <c r="I593">
        <v>4.3760683760683761E-2</v>
      </c>
      <c r="J593">
        <v>4.3467643467643466E-2</v>
      </c>
      <c r="K593">
        <v>4.3179744232375812E-2</v>
      </c>
      <c r="L593">
        <v>4.2899556583767109E-2</v>
      </c>
      <c r="M593">
        <v>2.7792249855407749</v>
      </c>
      <c r="N593">
        <v>0.10934772829509672</v>
      </c>
      <c r="O593">
        <v>0.1067412120043699</v>
      </c>
      <c r="P593">
        <v>0.10415268941584731</v>
      </c>
      <c r="Q593">
        <v>0.10157701947175632</v>
      </c>
      <c r="R593">
        <v>9.9014202172096916E-2</v>
      </c>
      <c r="S593">
        <v>10.231393869288606</v>
      </c>
    </row>
    <row r="594" spans="1:19" x14ac:dyDescent="0.25">
      <c r="A594" s="78" t="str">
        <f t="shared" si="9"/>
        <v>3688</v>
      </c>
      <c r="B594" s="55">
        <v>36</v>
      </c>
      <c r="C594" s="55">
        <v>49</v>
      </c>
      <c r="D594" s="55">
        <v>8</v>
      </c>
      <c r="E594" s="56">
        <v>8</v>
      </c>
      <c r="F594" s="57">
        <v>5</v>
      </c>
      <c r="G594" s="58">
        <v>385960</v>
      </c>
      <c r="H594">
        <v>4.405637889936781E-2</v>
      </c>
      <c r="I594">
        <v>4.3763602445849308E-2</v>
      </c>
      <c r="J594">
        <v>4.3478598818530417E-2</v>
      </c>
      <c r="K594">
        <v>4.3201368017411132E-2</v>
      </c>
      <c r="L594">
        <v>4.2926728158358379E-2</v>
      </c>
      <c r="M594">
        <v>2.6875272048916985</v>
      </c>
      <c r="N594">
        <v>0.10923152658306561</v>
      </c>
      <c r="O594">
        <v>0.10665872111099596</v>
      </c>
      <c r="P594">
        <v>0.10410146129132553</v>
      </c>
      <c r="Q594">
        <v>0.1015597471240543</v>
      </c>
      <c r="R594">
        <v>9.9030987667115766E-2</v>
      </c>
      <c r="S594">
        <v>9.7196082495595402</v>
      </c>
    </row>
    <row r="595" spans="1:19" x14ac:dyDescent="0.25">
      <c r="A595" s="78" t="str">
        <f t="shared" si="9"/>
        <v>3788</v>
      </c>
      <c r="B595" s="55">
        <v>37</v>
      </c>
      <c r="C595" s="55">
        <v>48</v>
      </c>
      <c r="D595" s="55">
        <v>8</v>
      </c>
      <c r="E595" s="56">
        <v>8</v>
      </c>
      <c r="F595" s="57">
        <v>5</v>
      </c>
      <c r="G595" s="58">
        <v>382720</v>
      </c>
      <c r="H595">
        <v>4.4050480769230772E-2</v>
      </c>
      <c r="I595">
        <v>4.3768290133779267E-2</v>
      </c>
      <c r="J595">
        <v>4.349132525083612E-2</v>
      </c>
      <c r="K595">
        <v>4.3219586120401339E-2</v>
      </c>
      <c r="L595">
        <v>4.2953072742474917E-2</v>
      </c>
      <c r="M595">
        <v>2.5975909280936453</v>
      </c>
      <c r="N595">
        <v>0.10911109949832776</v>
      </c>
      <c r="O595">
        <v>0.10657138377926421</v>
      </c>
      <c r="P595">
        <v>0.10404734531772575</v>
      </c>
      <c r="Q595">
        <v>0.10153637123745819</v>
      </c>
      <c r="R595">
        <v>9.9041074414715713E-2</v>
      </c>
      <c r="S595">
        <v>9.2328595317725757</v>
      </c>
    </row>
    <row r="596" spans="1:19" x14ac:dyDescent="0.25">
      <c r="A596" s="78" t="str">
        <f t="shared" si="9"/>
        <v>3888</v>
      </c>
      <c r="B596" s="55">
        <v>38</v>
      </c>
      <c r="C596" s="55">
        <v>47</v>
      </c>
      <c r="D596" s="55">
        <v>8</v>
      </c>
      <c r="E596" s="56">
        <v>8</v>
      </c>
      <c r="F596" s="57">
        <v>5</v>
      </c>
      <c r="G596" s="58">
        <v>379300</v>
      </c>
      <c r="H596">
        <v>4.4046928552596891E-2</v>
      </c>
      <c r="I596">
        <v>4.3770102820986027E-2</v>
      </c>
      <c r="J596">
        <v>4.3501186395992618E-2</v>
      </c>
      <c r="K596">
        <v>4.3237542842077509E-2</v>
      </c>
      <c r="L596">
        <v>4.2979172159240707E-2</v>
      </c>
      <c r="M596">
        <v>2.5140021091484313</v>
      </c>
      <c r="N596">
        <v>0.10898497231742683</v>
      </c>
      <c r="O596">
        <v>0.10648035855523333</v>
      </c>
      <c r="P596">
        <v>0.10398892697073557</v>
      </c>
      <c r="Q596">
        <v>0.10151067756393356</v>
      </c>
      <c r="R596">
        <v>9.9045610334827311E-2</v>
      </c>
      <c r="S596">
        <v>8.7742552069601896</v>
      </c>
    </row>
    <row r="597" spans="1:19" x14ac:dyDescent="0.25">
      <c r="A597" s="78" t="str">
        <f t="shared" si="9"/>
        <v>3988</v>
      </c>
      <c r="B597" s="55">
        <v>39</v>
      </c>
      <c r="C597" s="55">
        <v>46</v>
      </c>
      <c r="D597" s="55">
        <v>8</v>
      </c>
      <c r="E597" s="56">
        <v>8</v>
      </c>
      <c r="F597" s="57">
        <v>5</v>
      </c>
      <c r="G597" s="58">
        <v>375680</v>
      </c>
      <c r="H597">
        <v>4.4040140545144803E-2</v>
      </c>
      <c r="I597">
        <v>4.3771294718909712E-2</v>
      </c>
      <c r="J597">
        <v>4.3510434412265757E-2</v>
      </c>
      <c r="K597">
        <v>4.3254897785349231E-2</v>
      </c>
      <c r="L597">
        <v>4.3002022998296426E-2</v>
      </c>
      <c r="M597">
        <v>2.427148104770017</v>
      </c>
      <c r="N597">
        <v>0.10885594122657581</v>
      </c>
      <c r="O597">
        <v>0.10638309199318569</v>
      </c>
      <c r="P597">
        <v>0.10392355195911414</v>
      </c>
      <c r="Q597">
        <v>0.10147732112436116</v>
      </c>
      <c r="R597">
        <v>9.9044399488926751E-2</v>
      </c>
      <c r="S597">
        <v>8.3420517461669501</v>
      </c>
    </row>
    <row r="598" spans="1:19" x14ac:dyDescent="0.25">
      <c r="A598" s="78" t="str">
        <f t="shared" si="9"/>
        <v>4088</v>
      </c>
      <c r="B598" s="55">
        <v>40</v>
      </c>
      <c r="C598" s="55">
        <v>45</v>
      </c>
      <c r="D598" s="55">
        <v>8</v>
      </c>
      <c r="E598" s="56">
        <v>8</v>
      </c>
      <c r="F598" s="57">
        <v>5</v>
      </c>
      <c r="G598" s="58">
        <v>371855</v>
      </c>
      <c r="H598">
        <v>4.4030603326565464E-2</v>
      </c>
      <c r="I598">
        <v>4.3772438181549259E-2</v>
      </c>
      <c r="J598">
        <v>4.3516962256793641E-2</v>
      </c>
      <c r="K598">
        <v>4.326955399281978E-2</v>
      </c>
      <c r="L598">
        <v>4.3024834949106507E-2</v>
      </c>
      <c r="M598">
        <v>2.3417030831910286</v>
      </c>
      <c r="N598">
        <v>0.1087197966949483</v>
      </c>
      <c r="O598">
        <v>0.1062806739185973</v>
      </c>
      <c r="P598">
        <v>0.10385230802328865</v>
      </c>
      <c r="Q598">
        <v>0.10143738822928292</v>
      </c>
      <c r="R598">
        <v>9.9035914536580116E-2</v>
      </c>
      <c r="S598">
        <v>7.9346035417030834</v>
      </c>
    </row>
    <row r="599" spans="1:19" x14ac:dyDescent="0.25">
      <c r="A599" s="78" t="str">
        <f t="shared" si="9"/>
        <v>4188</v>
      </c>
      <c r="B599" s="55">
        <v>41</v>
      </c>
      <c r="C599" s="55">
        <v>44</v>
      </c>
      <c r="D599" s="55">
        <v>8</v>
      </c>
      <c r="E599" s="56">
        <v>8</v>
      </c>
      <c r="F599" s="57">
        <v>5</v>
      </c>
      <c r="G599" s="58">
        <v>367810</v>
      </c>
      <c r="H599">
        <v>4.4022729126451159E-2</v>
      </c>
      <c r="I599">
        <v>4.3769881188657184E-2</v>
      </c>
      <c r="J599">
        <v>4.3522470840923304E-2</v>
      </c>
      <c r="K599">
        <v>4.3280498083249505E-2</v>
      </c>
      <c r="L599">
        <v>4.3041244120605747E-2</v>
      </c>
      <c r="M599">
        <v>2.2575378592207933</v>
      </c>
      <c r="N599">
        <v>0.10857779831978467</v>
      </c>
      <c r="O599">
        <v>0.10617166471819689</v>
      </c>
      <c r="P599">
        <v>0.1037764062967293</v>
      </c>
      <c r="Q599">
        <v>0.10139202305538185</v>
      </c>
      <c r="R599">
        <v>9.9021233789184634E-2</v>
      </c>
      <c r="S599">
        <v>7.5425817677605282</v>
      </c>
    </row>
    <row r="600" spans="1:19" x14ac:dyDescent="0.25">
      <c r="A600" s="78" t="str">
        <f t="shared" si="9"/>
        <v>4288</v>
      </c>
      <c r="B600" s="55">
        <v>42</v>
      </c>
      <c r="C600" s="55">
        <v>43</v>
      </c>
      <c r="D600" s="55">
        <v>8</v>
      </c>
      <c r="E600" s="56">
        <v>8</v>
      </c>
      <c r="F600" s="57">
        <v>5</v>
      </c>
      <c r="G600" s="58">
        <v>363530</v>
      </c>
      <c r="H600">
        <v>4.401287376557643E-2</v>
      </c>
      <c r="I600">
        <v>4.3765301350645061E-2</v>
      </c>
      <c r="J600">
        <v>4.3525981349544739E-2</v>
      </c>
      <c r="K600">
        <v>4.328941215305477E-2</v>
      </c>
      <c r="L600">
        <v>4.3058344565785493E-2</v>
      </c>
      <c r="M600">
        <v>2.1788050504772647</v>
      </c>
      <c r="N600">
        <v>0.10843121613071824</v>
      </c>
      <c r="O600">
        <v>0.10605727175198745</v>
      </c>
      <c r="P600">
        <v>0.10369157978708772</v>
      </c>
      <c r="Q600">
        <v>0.10133964184523973</v>
      </c>
      <c r="R600">
        <v>9.8998707121833132E-2</v>
      </c>
      <c r="S600">
        <v>7.1809974417517122</v>
      </c>
    </row>
    <row r="601" spans="1:19" x14ac:dyDescent="0.25">
      <c r="A601" s="78" t="str">
        <f t="shared" si="9"/>
        <v>4388</v>
      </c>
      <c r="B601" s="55">
        <v>43</v>
      </c>
      <c r="C601" s="55">
        <v>42</v>
      </c>
      <c r="D601" s="55">
        <v>8</v>
      </c>
      <c r="E601" s="56">
        <v>8</v>
      </c>
      <c r="F601" s="57">
        <v>5</v>
      </c>
      <c r="G601" s="58">
        <v>359000</v>
      </c>
      <c r="H601">
        <v>4.3999999999999997E-2</v>
      </c>
      <c r="I601">
        <v>4.376044568245125E-2</v>
      </c>
      <c r="J601">
        <v>4.3526462395543176E-2</v>
      </c>
      <c r="K601">
        <v>4.3298050139275769E-2</v>
      </c>
      <c r="L601">
        <v>4.3072423398328688E-2</v>
      </c>
      <c r="M601">
        <v>2.0998830083565458</v>
      </c>
      <c r="N601">
        <v>0.10827855153203343</v>
      </c>
      <c r="O601">
        <v>0.10593593314763231</v>
      </c>
      <c r="P601">
        <v>0.10360167130919221</v>
      </c>
      <c r="Q601">
        <v>0.10128133704735376</v>
      </c>
      <c r="R601">
        <v>9.8972144846796659E-2</v>
      </c>
      <c r="S601">
        <v>6.8439164345403896</v>
      </c>
    </row>
    <row r="602" spans="1:19" x14ac:dyDescent="0.25">
      <c r="A602" s="78" t="str">
        <f t="shared" si="9"/>
        <v>4488</v>
      </c>
      <c r="B602" s="55">
        <v>44</v>
      </c>
      <c r="C602" s="55">
        <v>41</v>
      </c>
      <c r="D602" s="55">
        <v>8</v>
      </c>
      <c r="E602" s="56">
        <v>8</v>
      </c>
      <c r="F602" s="57">
        <v>5</v>
      </c>
      <c r="G602" s="58">
        <v>354200</v>
      </c>
      <c r="H602">
        <v>4.3537549407114622E-2</v>
      </c>
      <c r="I602">
        <v>4.3314511575381139E-2</v>
      </c>
      <c r="J602">
        <v>4.3094297007340486E-2</v>
      </c>
      <c r="K602">
        <v>4.2879728966685488E-2</v>
      </c>
      <c r="L602">
        <v>4.267080745341615E-2</v>
      </c>
      <c r="M602">
        <v>2.0385770750988144</v>
      </c>
      <c r="N602">
        <v>0.10811970638057594</v>
      </c>
      <c r="O602">
        <v>0.10580745341614907</v>
      </c>
      <c r="P602">
        <v>0.1035064935064935</v>
      </c>
      <c r="Q602">
        <v>0.10121964991530209</v>
      </c>
      <c r="R602">
        <v>9.8941276115189158E-2</v>
      </c>
      <c r="S602">
        <v>6.5163410502540939</v>
      </c>
    </row>
    <row r="603" spans="1:19" x14ac:dyDescent="0.25">
      <c r="A603" s="78" t="str">
        <f t="shared" si="9"/>
        <v>4588</v>
      </c>
      <c r="B603" s="55">
        <v>45</v>
      </c>
      <c r="C603" s="55">
        <v>40</v>
      </c>
      <c r="D603" s="55">
        <v>8</v>
      </c>
      <c r="E603" s="56">
        <v>8</v>
      </c>
      <c r="F603" s="57">
        <v>5</v>
      </c>
      <c r="G603" s="58">
        <v>349120</v>
      </c>
      <c r="H603">
        <v>4.2372250229147569E-2</v>
      </c>
      <c r="I603">
        <v>4.2163153070577448E-2</v>
      </c>
      <c r="J603">
        <v>4.1959784601283225E-2</v>
      </c>
      <c r="K603">
        <v>4.1759280476626949E-2</v>
      </c>
      <c r="L603">
        <v>4.1564505041246563E-2</v>
      </c>
      <c r="M603">
        <v>2.006997593950504</v>
      </c>
      <c r="N603">
        <v>0.11168366177818514</v>
      </c>
      <c r="O603">
        <v>0.10926329055912007</v>
      </c>
      <c r="P603">
        <v>0.10685151237396884</v>
      </c>
      <c r="Q603">
        <v>0.10445405591200733</v>
      </c>
      <c r="R603">
        <v>0.10206805682859761</v>
      </c>
      <c r="S603">
        <v>6.1578225252062326</v>
      </c>
    </row>
    <row r="604" spans="1:19" x14ac:dyDescent="0.25">
      <c r="A604" s="78" t="str">
        <f t="shared" si="9"/>
        <v>4688</v>
      </c>
      <c r="B604" s="55">
        <v>46</v>
      </c>
      <c r="C604" s="55">
        <v>39</v>
      </c>
      <c r="D604" s="55">
        <v>8</v>
      </c>
      <c r="E604" s="56">
        <v>8</v>
      </c>
      <c r="F604" s="57">
        <v>5</v>
      </c>
      <c r="G604" s="58">
        <v>343745</v>
      </c>
      <c r="H604">
        <v>4.2356979737887095E-2</v>
      </c>
      <c r="I604">
        <v>4.2153340412224176E-2</v>
      </c>
      <c r="J604">
        <v>4.1955519353008772E-2</v>
      </c>
      <c r="K604">
        <v>4.1763516560240875E-2</v>
      </c>
      <c r="L604">
        <v>4.1577332033920493E-2</v>
      </c>
      <c r="M604">
        <v>1.9067564619121733</v>
      </c>
      <c r="N604">
        <v>0.11150707646656678</v>
      </c>
      <c r="O604">
        <v>0.10911867808986313</v>
      </c>
      <c r="P604">
        <v>0.10674191624605449</v>
      </c>
      <c r="Q604">
        <v>0.10437970006836463</v>
      </c>
      <c r="R604">
        <v>0.10202912042356979</v>
      </c>
      <c r="S604">
        <v>5.8516254781887733</v>
      </c>
    </row>
    <row r="605" spans="1:19" x14ac:dyDescent="0.25">
      <c r="A605" s="78" t="str">
        <f t="shared" si="9"/>
        <v>4788</v>
      </c>
      <c r="B605" s="55">
        <v>47</v>
      </c>
      <c r="C605" s="55">
        <v>38</v>
      </c>
      <c r="D605" s="55">
        <v>8</v>
      </c>
      <c r="E605" s="56">
        <v>8</v>
      </c>
      <c r="F605" s="57">
        <v>5</v>
      </c>
      <c r="G605" s="58">
        <v>338080</v>
      </c>
      <c r="H605">
        <v>4.2339091339327971E-2</v>
      </c>
      <c r="I605">
        <v>4.2143871273071461E-2</v>
      </c>
      <c r="J605">
        <v>4.1954566966398488E-2</v>
      </c>
      <c r="K605">
        <v>4.1768220539517273E-2</v>
      </c>
      <c r="L605">
        <v>4.1587789872219595E-2</v>
      </c>
      <c r="M605">
        <v>1.8106631566493139</v>
      </c>
      <c r="N605">
        <v>0.11132572172266919</v>
      </c>
      <c r="O605">
        <v>0.10897124940842404</v>
      </c>
      <c r="P605">
        <v>0.10663156649313772</v>
      </c>
      <c r="Q605">
        <v>0.10430371509701845</v>
      </c>
      <c r="R605">
        <v>0.10199065309985803</v>
      </c>
      <c r="S605">
        <v>5.5658009938476098</v>
      </c>
    </row>
    <row r="606" spans="1:19" x14ac:dyDescent="0.25">
      <c r="A606" s="78" t="str">
        <f t="shared" si="9"/>
        <v>4888</v>
      </c>
      <c r="B606" s="55">
        <v>48</v>
      </c>
      <c r="C606" s="55">
        <v>37</v>
      </c>
      <c r="D606" s="55">
        <v>8</v>
      </c>
      <c r="E606" s="56">
        <v>8</v>
      </c>
      <c r="F606" s="57">
        <v>5</v>
      </c>
      <c r="G606" s="58">
        <v>332115</v>
      </c>
      <c r="H606">
        <v>4.232268942986616E-2</v>
      </c>
      <c r="I606">
        <v>4.2132996100748235E-2</v>
      </c>
      <c r="J606">
        <v>4.1949324782078495E-2</v>
      </c>
      <c r="K606">
        <v>4.1771675473856948E-2</v>
      </c>
      <c r="L606">
        <v>4.1603059181307682E-2</v>
      </c>
      <c r="M606">
        <v>1.7108772563720398</v>
      </c>
      <c r="N606">
        <v>0.11114222483176009</v>
      </c>
      <c r="O606">
        <v>0.10882375080920766</v>
      </c>
      <c r="P606">
        <v>0.10652033181277569</v>
      </c>
      <c r="Q606">
        <v>0.10422895683724011</v>
      </c>
      <c r="R606">
        <v>0.10195564789304909</v>
      </c>
      <c r="S606">
        <v>5.2952320732276474</v>
      </c>
    </row>
    <row r="607" spans="1:19" x14ac:dyDescent="0.25">
      <c r="A607" s="78" t="str">
        <f t="shared" si="9"/>
        <v>4988</v>
      </c>
      <c r="B607" s="55">
        <v>49</v>
      </c>
      <c r="C607" s="55">
        <v>36</v>
      </c>
      <c r="D607" s="55">
        <v>8</v>
      </c>
      <c r="E607" s="56">
        <v>8</v>
      </c>
      <c r="F607" s="57">
        <v>5</v>
      </c>
      <c r="G607" s="58">
        <v>325865</v>
      </c>
      <c r="H607">
        <v>4.2305862857318216E-2</v>
      </c>
      <c r="I607">
        <v>4.2124806284811196E-2</v>
      </c>
      <c r="J607">
        <v>4.1949887223236615E-2</v>
      </c>
      <c r="K607">
        <v>4.177803691712826E-2</v>
      </c>
      <c r="L607">
        <v>4.1615392877418562E-2</v>
      </c>
      <c r="M607">
        <v>1.6167093735135716</v>
      </c>
      <c r="N607">
        <v>0.11096006014760713</v>
      </c>
      <c r="O607">
        <v>0.10867690608073896</v>
      </c>
      <c r="P607">
        <v>0.10640909579120188</v>
      </c>
      <c r="Q607">
        <v>0.1041566292789959</v>
      </c>
      <c r="R607">
        <v>0.10192257529958726</v>
      </c>
      <c r="S607">
        <v>5.0425114694735553</v>
      </c>
    </row>
    <row r="608" spans="1:19" x14ac:dyDescent="0.25">
      <c r="A608" s="78" t="str">
        <f t="shared" si="9"/>
        <v>5088</v>
      </c>
      <c r="B608" s="55">
        <v>50</v>
      </c>
      <c r="C608" s="55">
        <v>35</v>
      </c>
      <c r="D608" s="55">
        <v>8</v>
      </c>
      <c r="E608" s="56">
        <v>8</v>
      </c>
      <c r="F608" s="57">
        <v>5</v>
      </c>
      <c r="G608" s="58">
        <v>319350</v>
      </c>
      <c r="H608">
        <v>4.1722248316893688E-2</v>
      </c>
      <c r="I608">
        <v>4.1556286206356659E-2</v>
      </c>
      <c r="J608">
        <v>4.1393455456395806E-2</v>
      </c>
      <c r="K608">
        <v>4.1240018788163454E-2</v>
      </c>
      <c r="L608">
        <v>4.1092844841083449E-2</v>
      </c>
      <c r="M608">
        <v>1.552224831689369</v>
      </c>
      <c r="N608">
        <v>0.11077814310317834</v>
      </c>
      <c r="O608">
        <v>0.10853295757006419</v>
      </c>
      <c r="P608">
        <v>0.1063034288398309</v>
      </c>
      <c r="Q608">
        <v>0.10408955691247847</v>
      </c>
      <c r="R608">
        <v>0.10189760450915923</v>
      </c>
      <c r="S608">
        <v>4.793962736809144</v>
      </c>
    </row>
    <row r="609" spans="1:19" x14ac:dyDescent="0.25">
      <c r="A609" s="78" t="str">
        <f t="shared" si="9"/>
        <v>5188</v>
      </c>
      <c r="B609" s="55">
        <v>51</v>
      </c>
      <c r="C609" s="55">
        <v>34</v>
      </c>
      <c r="D609" s="55">
        <v>8</v>
      </c>
      <c r="E609" s="56">
        <v>8</v>
      </c>
      <c r="F609" s="57">
        <v>5</v>
      </c>
      <c r="G609" s="58">
        <v>312580</v>
      </c>
      <c r="H609">
        <v>4.0540021754430867E-2</v>
      </c>
      <c r="I609">
        <v>4.0386461065967112E-2</v>
      </c>
      <c r="J609">
        <v>4.0239298739522679E-2</v>
      </c>
      <c r="K609">
        <v>4.0101733956107236E-2</v>
      </c>
      <c r="L609">
        <v>3.9970567534711114E-2</v>
      </c>
      <c r="M609">
        <v>1.5435184592744258</v>
      </c>
      <c r="N609">
        <v>0.1136701004542837</v>
      </c>
      <c r="O609">
        <v>0.11135709258429842</v>
      </c>
      <c r="P609">
        <v>0.1090632798003711</v>
      </c>
      <c r="Q609">
        <v>0.10678866210250176</v>
      </c>
      <c r="R609">
        <v>0.10453323949069038</v>
      </c>
      <c r="S609">
        <v>4.5671540085738052</v>
      </c>
    </row>
    <row r="610" spans="1:19" x14ac:dyDescent="0.25">
      <c r="A610" s="78" t="str">
        <f t="shared" si="9"/>
        <v>5288</v>
      </c>
      <c r="B610" s="55">
        <v>52</v>
      </c>
      <c r="C610" s="55">
        <v>33</v>
      </c>
      <c r="D610" s="55">
        <v>8</v>
      </c>
      <c r="E610" s="56">
        <v>8</v>
      </c>
      <c r="F610" s="57">
        <v>5</v>
      </c>
      <c r="G610" s="58">
        <v>305595</v>
      </c>
      <c r="H610">
        <v>4.0524223236636722E-2</v>
      </c>
      <c r="I610">
        <v>4.0380241823328264E-2</v>
      </c>
      <c r="J610">
        <v>4.0242805019715638E-2</v>
      </c>
      <c r="K610">
        <v>4.0111912825798852E-2</v>
      </c>
      <c r="L610">
        <v>3.9990837546425823E-2</v>
      </c>
      <c r="M610">
        <v>1.4993209967440566</v>
      </c>
      <c r="N610">
        <v>0.11348353212585284</v>
      </c>
      <c r="O610">
        <v>0.11121255256139662</v>
      </c>
      <c r="P610">
        <v>0.10895793452117999</v>
      </c>
      <c r="Q610">
        <v>0.10672622261489881</v>
      </c>
      <c r="R610">
        <v>0.10451414453770513</v>
      </c>
      <c r="S610">
        <v>4.3531176884438558</v>
      </c>
    </row>
    <row r="611" spans="1:19" x14ac:dyDescent="0.25">
      <c r="A611" s="78" t="str">
        <f t="shared" si="9"/>
        <v>5388</v>
      </c>
      <c r="B611" s="55">
        <v>53</v>
      </c>
      <c r="C611" s="55">
        <v>32</v>
      </c>
      <c r="D611" s="55">
        <v>8</v>
      </c>
      <c r="E611" s="56">
        <v>8</v>
      </c>
      <c r="F611" s="57">
        <v>5</v>
      </c>
      <c r="G611" s="58">
        <v>298415</v>
      </c>
      <c r="H611">
        <v>4.0514049226747985E-2</v>
      </c>
      <c r="I611">
        <v>4.0376656669403349E-2</v>
      </c>
      <c r="J611">
        <v>4.0249317226010758E-2</v>
      </c>
      <c r="K611">
        <v>4.0125328820602178E-2</v>
      </c>
      <c r="L611">
        <v>4.0014744567129668E-2</v>
      </c>
      <c r="M611">
        <v>1.4568939228926159</v>
      </c>
      <c r="N611">
        <v>0.1132985942395657</v>
      </c>
      <c r="O611">
        <v>0.11106680294221136</v>
      </c>
      <c r="P611">
        <v>0.1088584689107451</v>
      </c>
      <c r="Q611">
        <v>0.10666689006919894</v>
      </c>
      <c r="R611">
        <v>0.10449876849354088</v>
      </c>
      <c r="S611">
        <v>4.1053566342174488</v>
      </c>
    </row>
    <row r="612" spans="1:19" x14ac:dyDescent="0.25">
      <c r="A612" s="78" t="str">
        <f t="shared" si="9"/>
        <v>5488</v>
      </c>
      <c r="B612" s="55">
        <v>54</v>
      </c>
      <c r="C612" s="55">
        <v>31</v>
      </c>
      <c r="D612" s="55">
        <v>8</v>
      </c>
      <c r="E612" s="56">
        <v>8</v>
      </c>
      <c r="F612" s="57">
        <v>5</v>
      </c>
      <c r="G612" s="58">
        <v>291055</v>
      </c>
      <c r="H612">
        <v>4.0504372025905754E-2</v>
      </c>
      <c r="I612">
        <v>4.0373812509663119E-2</v>
      </c>
      <c r="J612">
        <v>4.025356032365017E-2</v>
      </c>
      <c r="K612">
        <v>4.0143615467866899E-2</v>
      </c>
      <c r="L612">
        <v>4.0037106388826856E-2</v>
      </c>
      <c r="M612">
        <v>1.4173712872137569</v>
      </c>
      <c r="N612">
        <v>0.11311607771726993</v>
      </c>
      <c r="O612">
        <v>0.11092748793183418</v>
      </c>
      <c r="P612">
        <v>0.10875951280685781</v>
      </c>
      <c r="Q612">
        <v>0.1066121523423408</v>
      </c>
      <c r="R612">
        <v>0.10448540653828314</v>
      </c>
      <c r="S612">
        <v>3.8501004964697394</v>
      </c>
    </row>
    <row r="613" spans="1:19" x14ac:dyDescent="0.25">
      <c r="A613" s="78" t="str">
        <f t="shared" si="9"/>
        <v>5588</v>
      </c>
      <c r="B613" s="55">
        <v>55</v>
      </c>
      <c r="C613" s="55">
        <v>30</v>
      </c>
      <c r="D613" s="55">
        <v>8</v>
      </c>
      <c r="E613" s="56">
        <v>8</v>
      </c>
      <c r="F613" s="57">
        <v>5</v>
      </c>
      <c r="G613" s="58">
        <v>283540</v>
      </c>
      <c r="H613">
        <v>4.0283557875432037E-2</v>
      </c>
      <c r="I613">
        <v>4.0170699019538687E-2</v>
      </c>
      <c r="J613">
        <v>4.0061367002892007E-2</v>
      </c>
      <c r="K613">
        <v>3.9962615503985326E-2</v>
      </c>
      <c r="L613">
        <v>3.9870917683571983E-2</v>
      </c>
      <c r="M613">
        <v>1.3812760104394441</v>
      </c>
      <c r="N613">
        <v>0.11293291951752839</v>
      </c>
      <c r="O613">
        <v>0.11078860125555477</v>
      </c>
      <c r="P613">
        <v>0.10866544402906116</v>
      </c>
      <c r="Q613">
        <v>0.10655992099880088</v>
      </c>
      <c r="R613">
        <v>0.1044755590040206</v>
      </c>
      <c r="S613">
        <v>3.6049375749453341</v>
      </c>
    </row>
    <row r="614" spans="1:19" x14ac:dyDescent="0.25">
      <c r="A614" s="78" t="str">
        <f t="shared" si="9"/>
        <v>18108</v>
      </c>
      <c r="B614" s="55">
        <v>18</v>
      </c>
      <c r="C614" s="55">
        <v>67</v>
      </c>
      <c r="D614" s="55">
        <v>10</v>
      </c>
      <c r="E614" s="56">
        <v>8</v>
      </c>
      <c r="F614" s="57">
        <v>5</v>
      </c>
      <c r="G614" s="58">
        <v>506702</v>
      </c>
      <c r="H614">
        <v>4.9040659006674536E-2</v>
      </c>
      <c r="I614">
        <v>4.8539378174943061E-2</v>
      </c>
      <c r="J614">
        <v>4.8044017982956454E-2</v>
      </c>
      <c r="K614">
        <v>4.7552604884133078E-2</v>
      </c>
      <c r="L614">
        <v>4.7067112425054569E-2</v>
      </c>
      <c r="M614">
        <v>4.4159762542875303</v>
      </c>
      <c r="N614">
        <v>0.10312767662255132</v>
      </c>
      <c r="O614">
        <v>0.10035089658221202</v>
      </c>
      <c r="P614">
        <v>9.7587931367944081E-2</v>
      </c>
      <c r="Q614">
        <v>9.48328603400026E-2</v>
      </c>
      <c r="R614">
        <v>9.2089630591550856E-2</v>
      </c>
      <c r="S614">
        <v>29.249854944326252</v>
      </c>
    </row>
    <row r="615" spans="1:19" x14ac:dyDescent="0.25">
      <c r="A615" s="78" t="str">
        <f t="shared" si="9"/>
        <v>19108</v>
      </c>
      <c r="B615" s="55">
        <v>19</v>
      </c>
      <c r="C615" s="55">
        <v>66</v>
      </c>
      <c r="D615" s="55">
        <v>10</v>
      </c>
      <c r="E615" s="56">
        <v>8</v>
      </c>
      <c r="F615" s="57">
        <v>5</v>
      </c>
      <c r="G615" s="58">
        <v>505697</v>
      </c>
      <c r="H615">
        <v>4.9043201759156177E-2</v>
      </c>
      <c r="I615">
        <v>4.8548834578809048E-2</v>
      </c>
      <c r="J615">
        <v>4.8058422335904703E-2</v>
      </c>
      <c r="K615">
        <v>4.7573942499164516E-2</v>
      </c>
      <c r="L615">
        <v>4.7097372537309889E-2</v>
      </c>
      <c r="M615">
        <v>4.3020484598484865</v>
      </c>
      <c r="N615">
        <v>0.10307951203981831</v>
      </c>
      <c r="O615">
        <v>0.10032489811092413</v>
      </c>
      <c r="P615">
        <v>9.7580171525636888E-2</v>
      </c>
      <c r="Q615">
        <v>9.484730975267798E-2</v>
      </c>
      <c r="R615">
        <v>9.212433532332602E-2</v>
      </c>
      <c r="S615">
        <v>27.492931538055398</v>
      </c>
    </row>
    <row r="616" spans="1:19" x14ac:dyDescent="0.25">
      <c r="A616" s="78" t="str">
        <f t="shared" si="9"/>
        <v>20108</v>
      </c>
      <c r="B616" s="55">
        <v>20</v>
      </c>
      <c r="C616" s="55">
        <v>65</v>
      </c>
      <c r="D616" s="55">
        <v>10</v>
      </c>
      <c r="E616" s="56">
        <v>8</v>
      </c>
      <c r="F616" s="57">
        <v>5</v>
      </c>
      <c r="G616" s="58">
        <v>504662</v>
      </c>
      <c r="H616">
        <v>4.9044707150528472E-2</v>
      </c>
      <c r="I616">
        <v>4.8557252180667455E-2</v>
      </c>
      <c r="J616">
        <v>4.8073760259341895E-2</v>
      </c>
      <c r="K616">
        <v>4.7598194435087247E-2</v>
      </c>
      <c r="L616">
        <v>4.7126591659368056E-2</v>
      </c>
      <c r="M616">
        <v>4.190069789284709</v>
      </c>
      <c r="N616">
        <v>0.10302935430050211</v>
      </c>
      <c r="O616">
        <v>0.10029485081103788</v>
      </c>
      <c r="P616">
        <v>9.757223646718001E-2</v>
      </c>
      <c r="Q616">
        <v>9.4859529744660789E-2</v>
      </c>
      <c r="R616">
        <v>9.2158712167747917E-2</v>
      </c>
      <c r="S616">
        <v>25.838343287190238</v>
      </c>
    </row>
    <row r="617" spans="1:19" x14ac:dyDescent="0.25">
      <c r="A617" s="78" t="str">
        <f t="shared" si="9"/>
        <v>21108</v>
      </c>
      <c r="B617" s="55">
        <v>21</v>
      </c>
      <c r="C617" s="55">
        <v>64</v>
      </c>
      <c r="D617" s="55">
        <v>10</v>
      </c>
      <c r="E617" s="56">
        <v>8</v>
      </c>
      <c r="F617" s="57">
        <v>5</v>
      </c>
      <c r="G617" s="58">
        <v>503581</v>
      </c>
      <c r="H617">
        <v>4.9044741560940547E-2</v>
      </c>
      <c r="I617">
        <v>4.8564183319068831E-2</v>
      </c>
      <c r="J617">
        <v>4.8089582410774039E-2</v>
      </c>
      <c r="K617">
        <v>4.7620938836056163E-2</v>
      </c>
      <c r="L617">
        <v>4.7158252594915219E-2</v>
      </c>
      <c r="M617">
        <v>4.0736107994543085</v>
      </c>
      <c r="N617">
        <v>0.10297648243281617</v>
      </c>
      <c r="O617">
        <v>0.10026390987745765</v>
      </c>
      <c r="P617">
        <v>9.7563251989252975E-2</v>
      </c>
      <c r="Q617">
        <v>9.4872522990343156E-2</v>
      </c>
      <c r="R617">
        <v>9.2195694436446179E-2</v>
      </c>
      <c r="S617">
        <v>24.233082661974937</v>
      </c>
    </row>
    <row r="618" spans="1:19" x14ac:dyDescent="0.25">
      <c r="A618" s="78" t="str">
        <f t="shared" si="9"/>
        <v>22108</v>
      </c>
      <c r="B618" s="55">
        <v>22</v>
      </c>
      <c r="C618" s="55">
        <v>63</v>
      </c>
      <c r="D618" s="55">
        <v>10</v>
      </c>
      <c r="E618" s="56">
        <v>8</v>
      </c>
      <c r="F618" s="57">
        <v>5</v>
      </c>
      <c r="G618" s="58">
        <v>502445</v>
      </c>
      <c r="H618">
        <v>4.9046164256784326E-2</v>
      </c>
      <c r="I618">
        <v>4.8574470837604113E-2</v>
      </c>
      <c r="J618">
        <v>4.810675795360686E-2</v>
      </c>
      <c r="K618">
        <v>4.7645015872384039E-2</v>
      </c>
      <c r="L618">
        <v>4.7189244593935656E-2</v>
      </c>
      <c r="M618">
        <v>3.9783399178019483</v>
      </c>
      <c r="N618">
        <v>0.10292270795808496</v>
      </c>
      <c r="O618">
        <v>0.10023186617440714</v>
      </c>
      <c r="P618">
        <v>9.7552965996278204E-2</v>
      </c>
      <c r="Q618">
        <v>9.4886007423698113E-2</v>
      </c>
      <c r="R618">
        <v>9.2230990456666898E-2</v>
      </c>
      <c r="S618">
        <v>22.781779100200023</v>
      </c>
    </row>
    <row r="619" spans="1:19" x14ac:dyDescent="0.25">
      <c r="A619" s="78" t="str">
        <f t="shared" si="9"/>
        <v>23108</v>
      </c>
      <c r="B619" s="55">
        <v>23</v>
      </c>
      <c r="C619" s="55">
        <v>62</v>
      </c>
      <c r="D619" s="55">
        <v>10</v>
      </c>
      <c r="E619" s="56">
        <v>8</v>
      </c>
      <c r="F619" s="57">
        <v>5</v>
      </c>
      <c r="G619" s="58">
        <v>501238</v>
      </c>
      <c r="H619">
        <v>4.9048555775898874E-2</v>
      </c>
      <c r="I619">
        <v>4.8581711681875674E-2</v>
      </c>
      <c r="J619">
        <v>4.8122847828775954E-2</v>
      </c>
      <c r="K619">
        <v>4.7667974096137961E-2</v>
      </c>
      <c r="L619">
        <v>4.7221080604423447E-2</v>
      </c>
      <c r="M619">
        <v>3.8714323335421494</v>
      </c>
      <c r="N619">
        <v>0.10286331044334228</v>
      </c>
      <c r="O619">
        <v>0.10019591491467128</v>
      </c>
      <c r="P619">
        <v>9.7540489747385467E-2</v>
      </c>
      <c r="Q619">
        <v>9.4897034941484881E-2</v>
      </c>
      <c r="R619">
        <v>9.2265550496969509E-2</v>
      </c>
      <c r="S619">
        <v>21.368976414397952</v>
      </c>
    </row>
    <row r="620" spans="1:19" x14ac:dyDescent="0.25">
      <c r="A620" s="78" t="str">
        <f t="shared" si="9"/>
        <v>24108</v>
      </c>
      <c r="B620" s="55">
        <v>24</v>
      </c>
      <c r="C620" s="55">
        <v>61</v>
      </c>
      <c r="D620" s="55">
        <v>10</v>
      </c>
      <c r="E620" s="56">
        <v>8</v>
      </c>
      <c r="F620" s="57">
        <v>5</v>
      </c>
      <c r="G620" s="58">
        <v>499955</v>
      </c>
      <c r="H620">
        <v>4.904841435729216E-2</v>
      </c>
      <c r="I620">
        <v>4.859037313358202E-2</v>
      </c>
      <c r="J620">
        <v>4.8138332449920496E-2</v>
      </c>
      <c r="K620">
        <v>4.7692292306307567E-2</v>
      </c>
      <c r="L620">
        <v>4.7254252882759445E-2</v>
      </c>
      <c r="M620">
        <v>3.7663389705073458</v>
      </c>
      <c r="N620">
        <v>0.10280325229270634</v>
      </c>
      <c r="O620">
        <v>0.10015901431128801</v>
      </c>
      <c r="P620">
        <v>9.7526777409966903E-2</v>
      </c>
      <c r="Q620">
        <v>9.4906541588742982E-2</v>
      </c>
      <c r="R620">
        <v>9.2300307027632492E-2</v>
      </c>
      <c r="S620">
        <v>20.097322759048314</v>
      </c>
    </row>
    <row r="621" spans="1:19" x14ac:dyDescent="0.25">
      <c r="A621" s="78" t="str">
        <f t="shared" si="9"/>
        <v>25108</v>
      </c>
      <c r="B621" s="55">
        <v>25</v>
      </c>
      <c r="C621" s="55">
        <v>60</v>
      </c>
      <c r="D621" s="55">
        <v>10</v>
      </c>
      <c r="E621" s="56">
        <v>8</v>
      </c>
      <c r="F621" s="57">
        <v>5</v>
      </c>
      <c r="G621" s="58">
        <v>498587</v>
      </c>
      <c r="H621">
        <v>4.8717676152807837E-2</v>
      </c>
      <c r="I621">
        <v>4.8276429188887797E-2</v>
      </c>
      <c r="J621">
        <v>4.7839193561003399E-2</v>
      </c>
      <c r="K621">
        <v>4.740998060519027E-2</v>
      </c>
      <c r="L621">
        <v>4.6986784653430598E-2</v>
      </c>
      <c r="M621">
        <v>3.6804329033849661</v>
      </c>
      <c r="N621">
        <v>0.1027383385447274</v>
      </c>
      <c r="O621">
        <v>0.10011893611345662</v>
      </c>
      <c r="P621">
        <v>9.7511567690292761E-2</v>
      </c>
      <c r="Q621">
        <v>9.4916233275235823E-2</v>
      </c>
      <c r="R621">
        <v>9.2332932868285769E-2</v>
      </c>
      <c r="S621">
        <v>18.853971322958682</v>
      </c>
    </row>
    <row r="622" spans="1:19" x14ac:dyDescent="0.25">
      <c r="A622" s="78" t="str">
        <f t="shared" si="9"/>
        <v>26108</v>
      </c>
      <c r="B622" s="55">
        <v>26</v>
      </c>
      <c r="C622" s="55">
        <v>59</v>
      </c>
      <c r="D622" s="55">
        <v>10</v>
      </c>
      <c r="E622" s="56">
        <v>8</v>
      </c>
      <c r="F622" s="57">
        <v>5</v>
      </c>
      <c r="G622" s="58">
        <v>497127</v>
      </c>
      <c r="H622">
        <v>4.8375968313931851E-2</v>
      </c>
      <c r="I622">
        <v>4.795354104685523E-2</v>
      </c>
      <c r="J622">
        <v>4.7537148455022563E-2</v>
      </c>
      <c r="K622">
        <v>4.712477898001919E-2</v>
      </c>
      <c r="L622">
        <v>4.6722467297089072E-2</v>
      </c>
      <c r="M622">
        <v>3.6695934841599831</v>
      </c>
      <c r="N622">
        <v>0.1039855006869472</v>
      </c>
      <c r="O622">
        <v>0.10131616267070588</v>
      </c>
      <c r="P622">
        <v>9.8658894004952452E-2</v>
      </c>
      <c r="Q622">
        <v>9.6015706248101587E-2</v>
      </c>
      <c r="R622">
        <v>9.3384587841738628E-2</v>
      </c>
      <c r="S622">
        <v>17.092095178897949</v>
      </c>
    </row>
    <row r="623" spans="1:19" x14ac:dyDescent="0.25">
      <c r="A623" s="78" t="str">
        <f t="shared" si="9"/>
        <v>27108</v>
      </c>
      <c r="B623" s="55">
        <v>27</v>
      </c>
      <c r="C623" s="55">
        <v>58</v>
      </c>
      <c r="D623" s="55">
        <v>10</v>
      </c>
      <c r="E623" s="56">
        <v>8</v>
      </c>
      <c r="F623" s="57">
        <v>5</v>
      </c>
      <c r="G623" s="58">
        <v>495567</v>
      </c>
      <c r="H623">
        <v>4.8376909681233822E-2</v>
      </c>
      <c r="I623">
        <v>4.7961224213880264E-2</v>
      </c>
      <c r="J623">
        <v>4.7551592418381368E-2</v>
      </c>
      <c r="K623">
        <v>4.7150032185355358E-2</v>
      </c>
      <c r="L623">
        <v>4.6754525624184015E-2</v>
      </c>
      <c r="M623">
        <v>3.5605841389761625</v>
      </c>
      <c r="N623">
        <v>0.10391127738529805</v>
      </c>
      <c r="O623">
        <v>0.10126784067542835</v>
      </c>
      <c r="P623">
        <v>9.8638529199886193E-2</v>
      </c>
      <c r="Q623">
        <v>9.6019307177435134E-2</v>
      </c>
      <c r="R623">
        <v>9.3416228279929861E-2</v>
      </c>
      <c r="S623">
        <v>16.077838112707262</v>
      </c>
    </row>
    <row r="624" spans="1:19" x14ac:dyDescent="0.25">
      <c r="A624" s="78" t="str">
        <f t="shared" si="9"/>
        <v>28108</v>
      </c>
      <c r="B624" s="55">
        <v>28</v>
      </c>
      <c r="C624" s="55">
        <v>57</v>
      </c>
      <c r="D624" s="55">
        <v>10</v>
      </c>
      <c r="E624" s="56">
        <v>8</v>
      </c>
      <c r="F624" s="57">
        <v>5</v>
      </c>
      <c r="G624" s="58">
        <v>493895</v>
      </c>
      <c r="H624">
        <v>4.8374654531833691E-2</v>
      </c>
      <c r="I624">
        <v>4.7967685439212787E-2</v>
      </c>
      <c r="J624">
        <v>4.7568815234007231E-2</v>
      </c>
      <c r="K624">
        <v>4.7173994472509341E-2</v>
      </c>
      <c r="L624">
        <v>4.6787272598426792E-2</v>
      </c>
      <c r="M624">
        <v>3.4592008422842913</v>
      </c>
      <c r="N624">
        <v>0.1038338108302372</v>
      </c>
      <c r="O624">
        <v>0.10121787019508195</v>
      </c>
      <c r="P624">
        <v>9.8614077891049715E-2</v>
      </c>
      <c r="Q624">
        <v>9.6024458639994328E-2</v>
      </c>
      <c r="R624">
        <v>9.344698772006195E-2</v>
      </c>
      <c r="S624">
        <v>15.128306623877545</v>
      </c>
    </row>
    <row r="625" spans="1:19" x14ac:dyDescent="0.25">
      <c r="A625" s="78" t="str">
        <f t="shared" si="9"/>
        <v>29108</v>
      </c>
      <c r="B625" s="55">
        <v>29</v>
      </c>
      <c r="C625" s="55">
        <v>56</v>
      </c>
      <c r="D625" s="55">
        <v>10</v>
      </c>
      <c r="E625" s="56">
        <v>8</v>
      </c>
      <c r="F625" s="57">
        <v>5</v>
      </c>
      <c r="G625" s="58">
        <v>492112</v>
      </c>
      <c r="H625">
        <v>4.8375166628734922E-2</v>
      </c>
      <c r="I625">
        <v>4.7976883311116165E-2</v>
      </c>
      <c r="J625">
        <v>4.7584696166726274E-2</v>
      </c>
      <c r="K625">
        <v>4.7198605195565235E-2</v>
      </c>
      <c r="L625">
        <v>4.682064245537601E-2</v>
      </c>
      <c r="M625">
        <v>3.3595055597099845</v>
      </c>
      <c r="N625">
        <v>0.10375280423968528</v>
      </c>
      <c r="O625">
        <v>0.10116396267516338</v>
      </c>
      <c r="P625">
        <v>9.8587313457099202E-2</v>
      </c>
      <c r="Q625">
        <v>9.602488864323569E-2</v>
      </c>
      <c r="R625">
        <v>9.3476688233572844E-2</v>
      </c>
      <c r="S625">
        <v>14.233771986864779</v>
      </c>
    </row>
    <row r="626" spans="1:19" x14ac:dyDescent="0.25">
      <c r="A626" s="78" t="str">
        <f t="shared" si="9"/>
        <v>30108</v>
      </c>
      <c r="B626" s="55">
        <v>30</v>
      </c>
      <c r="C626" s="55">
        <v>55</v>
      </c>
      <c r="D626" s="55">
        <v>10</v>
      </c>
      <c r="E626" s="56">
        <v>8</v>
      </c>
      <c r="F626" s="57">
        <v>5</v>
      </c>
      <c r="G626" s="58">
        <v>490214</v>
      </c>
      <c r="H626">
        <v>4.8372751492205442E-2</v>
      </c>
      <c r="I626">
        <v>4.7983125736923059E-2</v>
      </c>
      <c r="J626">
        <v>4.7599619757901654E-2</v>
      </c>
      <c r="K626">
        <v>4.7224273480561553E-2</v>
      </c>
      <c r="L626">
        <v>4.685504697948243E-2</v>
      </c>
      <c r="M626">
        <v>3.2614613209741052</v>
      </c>
      <c r="N626">
        <v>0.10366900986099949</v>
      </c>
      <c r="O626">
        <v>0.10110686353306923</v>
      </c>
      <c r="P626">
        <v>9.8558996683081268E-2</v>
      </c>
      <c r="Q626">
        <v>9.6025409311035592E-2</v>
      </c>
      <c r="R626">
        <v>9.3506101416932191E-2</v>
      </c>
      <c r="S626">
        <v>13.368235097324842</v>
      </c>
    </row>
    <row r="627" spans="1:19" x14ac:dyDescent="0.25">
      <c r="A627" s="78" t="str">
        <f t="shared" si="9"/>
        <v>31108</v>
      </c>
      <c r="B627" s="55">
        <v>31</v>
      </c>
      <c r="C627" s="55">
        <v>54</v>
      </c>
      <c r="D627" s="55">
        <v>10</v>
      </c>
      <c r="E627" s="56">
        <v>8</v>
      </c>
      <c r="F627" s="57">
        <v>5</v>
      </c>
      <c r="G627" s="58">
        <v>488184</v>
      </c>
      <c r="H627">
        <v>4.8371105976435118E-2</v>
      </c>
      <c r="I627">
        <v>4.7990102092653593E-2</v>
      </c>
      <c r="J627">
        <v>4.7615243432804023E-2</v>
      </c>
      <c r="K627">
        <v>4.7248578404863739E-2</v>
      </c>
      <c r="L627">
        <v>4.6888058600855417E-2</v>
      </c>
      <c r="M627">
        <v>3.1596303852645722</v>
      </c>
      <c r="N627">
        <v>0.10357979778116448</v>
      </c>
      <c r="O627">
        <v>0.10104796552119692</v>
      </c>
      <c r="P627">
        <v>9.8528423709093288E-2</v>
      </c>
      <c r="Q627">
        <v>9.6025269160808224E-2</v>
      </c>
      <c r="R627">
        <v>9.3534405060387071E-2</v>
      </c>
      <c r="S627">
        <v>12.580574127787884</v>
      </c>
    </row>
    <row r="628" spans="1:19" x14ac:dyDescent="0.25">
      <c r="A628" s="78" t="str">
        <f t="shared" si="9"/>
        <v>32108</v>
      </c>
      <c r="B628" s="55">
        <v>32</v>
      </c>
      <c r="C628" s="55">
        <v>53</v>
      </c>
      <c r="D628" s="55">
        <v>10</v>
      </c>
      <c r="E628" s="56">
        <v>8</v>
      </c>
      <c r="F628" s="57">
        <v>5</v>
      </c>
      <c r="G628" s="58">
        <v>486027</v>
      </c>
      <c r="H628">
        <v>4.8367683276854992E-2</v>
      </c>
      <c r="I628">
        <v>4.7995275982610018E-2</v>
      </c>
      <c r="J628">
        <v>4.7631098683817978E-2</v>
      </c>
      <c r="K628">
        <v>4.727309388161563E-2</v>
      </c>
      <c r="L628">
        <v>4.692126157600298E-2</v>
      </c>
      <c r="M628">
        <v>3.0721091626596877</v>
      </c>
      <c r="N628">
        <v>0.103488077822837</v>
      </c>
      <c r="O628">
        <v>0.10098615920514704</v>
      </c>
      <c r="P628">
        <v>9.8496585580636467E-2</v>
      </c>
      <c r="Q628">
        <v>9.6021414448168516E-2</v>
      </c>
      <c r="R628">
        <v>9.356064580774319E-2</v>
      </c>
      <c r="S628">
        <v>11.837529602264894</v>
      </c>
    </row>
    <row r="629" spans="1:19" x14ac:dyDescent="0.25">
      <c r="A629" s="78" t="str">
        <f t="shared" si="9"/>
        <v>33108</v>
      </c>
      <c r="B629" s="55">
        <v>33</v>
      </c>
      <c r="C629" s="55">
        <v>52</v>
      </c>
      <c r="D629" s="55">
        <v>10</v>
      </c>
      <c r="E629" s="56">
        <v>8</v>
      </c>
      <c r="F629" s="57">
        <v>5</v>
      </c>
      <c r="G629" s="58">
        <v>483729</v>
      </c>
      <c r="H629">
        <v>4.8365923895404242E-2</v>
      </c>
      <c r="I629">
        <v>4.8002083811390261E-2</v>
      </c>
      <c r="J629">
        <v>4.7646512820194775E-2</v>
      </c>
      <c r="K629">
        <v>4.729714364861317E-2</v>
      </c>
      <c r="L629">
        <v>4.6956043569850059E-2</v>
      </c>
      <c r="M629">
        <v>2.9625472113518105</v>
      </c>
      <c r="N629">
        <v>0.10339260205610992</v>
      </c>
      <c r="O629">
        <v>0.10092014330337855</v>
      </c>
      <c r="P629">
        <v>9.8460088189874909E-2</v>
      </c>
      <c r="Q629">
        <v>9.6014503988803651E-2</v>
      </c>
      <c r="R629">
        <v>9.3585457973369382E-2</v>
      </c>
      <c r="S629">
        <v>11.119380893020679</v>
      </c>
    </row>
    <row r="630" spans="1:19" x14ac:dyDescent="0.25">
      <c r="A630" s="78" t="str">
        <f t="shared" si="9"/>
        <v>34108</v>
      </c>
      <c r="B630" s="55">
        <v>34</v>
      </c>
      <c r="C630" s="55">
        <v>51</v>
      </c>
      <c r="D630" s="55">
        <v>10</v>
      </c>
      <c r="E630" s="56">
        <v>8</v>
      </c>
      <c r="F630" s="57">
        <v>5</v>
      </c>
      <c r="G630" s="58">
        <v>481290</v>
      </c>
      <c r="H630">
        <v>4.7919133994057637E-2</v>
      </c>
      <c r="I630">
        <v>4.7574227596667289E-2</v>
      </c>
      <c r="J630">
        <v>4.7235554447422549E-2</v>
      </c>
      <c r="K630">
        <v>4.6905192295705292E-2</v>
      </c>
      <c r="L630">
        <v>4.6581063392133644E-2</v>
      </c>
      <c r="M630">
        <v>2.8806893972449044</v>
      </c>
      <c r="N630">
        <v>0.10329323277026325</v>
      </c>
      <c r="O630">
        <v>0.10084979949718464</v>
      </c>
      <c r="P630">
        <v>9.8420910469779133E-2</v>
      </c>
      <c r="Q630">
        <v>9.6006565688046705E-2</v>
      </c>
      <c r="R630">
        <v>9.3606765151987362E-2</v>
      </c>
      <c r="S630">
        <v>10.463905337738161</v>
      </c>
    </row>
    <row r="631" spans="1:19" x14ac:dyDescent="0.25">
      <c r="A631" s="78" t="str">
        <f t="shared" si="9"/>
        <v>35108</v>
      </c>
      <c r="B631" s="55">
        <v>35</v>
      </c>
      <c r="C631" s="55">
        <v>50</v>
      </c>
      <c r="D631" s="55">
        <v>10</v>
      </c>
      <c r="E631" s="56">
        <v>8</v>
      </c>
      <c r="F631" s="57">
        <v>5</v>
      </c>
      <c r="G631" s="58">
        <v>478695</v>
      </c>
      <c r="H631">
        <v>4.7376722129957485E-2</v>
      </c>
      <c r="I631">
        <v>4.7055014153061972E-2</v>
      </c>
      <c r="J631">
        <v>4.6739573214677407E-2</v>
      </c>
      <c r="K631">
        <v>4.6430399314803791E-2</v>
      </c>
      <c r="L631">
        <v>4.6129581466278109E-2</v>
      </c>
      <c r="M631">
        <v>2.8098664076290749</v>
      </c>
      <c r="N631">
        <v>0.10482039712134031</v>
      </c>
      <c r="O631">
        <v>0.10232193776830759</v>
      </c>
      <c r="P631">
        <v>9.9838101505133753E-2</v>
      </c>
      <c r="Q631">
        <v>9.7368888331818795E-2</v>
      </c>
      <c r="R631">
        <v>9.4912209235525749E-2</v>
      </c>
      <c r="S631">
        <v>9.5600518075183576</v>
      </c>
    </row>
    <row r="632" spans="1:19" x14ac:dyDescent="0.25">
      <c r="A632" s="78" t="str">
        <f t="shared" si="9"/>
        <v>36108</v>
      </c>
      <c r="B632" s="55">
        <v>36</v>
      </c>
      <c r="C632" s="55">
        <v>49</v>
      </c>
      <c r="D632" s="55">
        <v>10</v>
      </c>
      <c r="E632" s="56">
        <v>8</v>
      </c>
      <c r="F632" s="57">
        <v>5</v>
      </c>
      <c r="G632" s="58">
        <v>475937</v>
      </c>
      <c r="H632">
        <v>4.7373917136091542E-2</v>
      </c>
      <c r="I632">
        <v>4.7060850490716205E-2</v>
      </c>
      <c r="J632">
        <v>4.6754087200616891E-2</v>
      </c>
      <c r="K632">
        <v>4.6453627265793579E-2</v>
      </c>
      <c r="L632">
        <v>4.615947068624629E-2</v>
      </c>
      <c r="M632">
        <v>2.7329499492579901</v>
      </c>
      <c r="N632">
        <v>0.10470713560828429</v>
      </c>
      <c r="O632">
        <v>0.10224252369536305</v>
      </c>
      <c r="P632">
        <v>9.9790518492993821E-2</v>
      </c>
      <c r="Q632">
        <v>9.7351120001176628E-2</v>
      </c>
      <c r="R632">
        <v>9.4926429338336796E-2</v>
      </c>
      <c r="S632">
        <v>9.0734719090972131</v>
      </c>
    </row>
    <row r="633" spans="1:19" x14ac:dyDescent="0.25">
      <c r="A633" s="78" t="str">
        <f t="shared" si="9"/>
        <v>37108</v>
      </c>
      <c r="B633" s="55">
        <v>37</v>
      </c>
      <c r="C633" s="55">
        <v>48</v>
      </c>
      <c r="D633" s="55">
        <v>10</v>
      </c>
      <c r="E633" s="56">
        <v>8</v>
      </c>
      <c r="F633" s="57">
        <v>5</v>
      </c>
      <c r="G633" s="58">
        <v>473013</v>
      </c>
      <c r="H633">
        <v>4.7368676970823212E-2</v>
      </c>
      <c r="I633">
        <v>4.7064245591558793E-2</v>
      </c>
      <c r="J633">
        <v>4.6766156532695717E-2</v>
      </c>
      <c r="K633">
        <v>4.6474409794233985E-2</v>
      </c>
      <c r="L633">
        <v>4.6189005376173591E-2</v>
      </c>
      <c r="M633">
        <v>2.6517896971119188</v>
      </c>
      <c r="N633">
        <v>0.10459120573853149</v>
      </c>
      <c r="O633">
        <v>0.10215786881121661</v>
      </c>
      <c r="P633">
        <v>9.9737216524704395E-2</v>
      </c>
      <c r="Q633">
        <v>9.7331362985795311E-2</v>
      </c>
      <c r="R633">
        <v>9.4936079980888474E-2</v>
      </c>
      <c r="S633">
        <v>8.6149344732597193</v>
      </c>
    </row>
    <row r="634" spans="1:19" x14ac:dyDescent="0.25">
      <c r="A634" s="78" t="str">
        <f t="shared" si="9"/>
        <v>38108</v>
      </c>
      <c r="B634" s="55">
        <v>38</v>
      </c>
      <c r="C634" s="55">
        <v>47</v>
      </c>
      <c r="D634" s="55">
        <v>10</v>
      </c>
      <c r="E634" s="56">
        <v>8</v>
      </c>
      <c r="F634" s="57">
        <v>5</v>
      </c>
      <c r="G634" s="58">
        <v>469897</v>
      </c>
      <c r="H634">
        <v>4.7363571165595864E-2</v>
      </c>
      <c r="I634">
        <v>4.7067761658405989E-2</v>
      </c>
      <c r="J634">
        <v>4.6778336529069139E-2</v>
      </c>
      <c r="K634">
        <v>4.6493167651634297E-2</v>
      </c>
      <c r="L634">
        <v>4.6216511278003476E-2</v>
      </c>
      <c r="M634">
        <v>2.5674626567098748</v>
      </c>
      <c r="N634">
        <v>0.10447183106084951</v>
      </c>
      <c r="O634">
        <v>0.10206917686216341</v>
      </c>
      <c r="P634">
        <v>9.9681419545134362E-2</v>
      </c>
      <c r="Q634">
        <v>9.7306430983811351E-2</v>
      </c>
      <c r="R634">
        <v>9.4942083052243359E-2</v>
      </c>
      <c r="S634">
        <v>8.1827208941534</v>
      </c>
    </row>
    <row r="635" spans="1:19" x14ac:dyDescent="0.25">
      <c r="A635" s="78" t="str">
        <f t="shared" si="9"/>
        <v>39108</v>
      </c>
      <c r="B635" s="55">
        <v>39</v>
      </c>
      <c r="C635" s="55">
        <v>46</v>
      </c>
      <c r="D635" s="55">
        <v>10</v>
      </c>
      <c r="E635" s="56">
        <v>8</v>
      </c>
      <c r="F635" s="57">
        <v>5</v>
      </c>
      <c r="G635" s="58">
        <v>466590</v>
      </c>
      <c r="H635">
        <v>4.7356351400587242E-2</v>
      </c>
      <c r="I635">
        <v>4.7069161362223791E-2</v>
      </c>
      <c r="J635">
        <v>4.6786257742343386E-2</v>
      </c>
      <c r="K635">
        <v>4.6511926959429052E-2</v>
      </c>
      <c r="L635">
        <v>4.624188259499775E-2</v>
      </c>
      <c r="M635">
        <v>2.4893546796973789</v>
      </c>
      <c r="N635">
        <v>0.10434642834179901</v>
      </c>
      <c r="O635">
        <v>0.10197603892067983</v>
      </c>
      <c r="P635">
        <v>9.9618508755009758E-2</v>
      </c>
      <c r="Q635">
        <v>9.7273837844788782E-2</v>
      </c>
      <c r="R635">
        <v>9.4939882980775409E-2</v>
      </c>
      <c r="S635">
        <v>7.7798324010373134</v>
      </c>
    </row>
    <row r="636" spans="1:19" x14ac:dyDescent="0.25">
      <c r="A636" s="78" t="str">
        <f t="shared" si="9"/>
        <v>40108</v>
      </c>
      <c r="B636" s="55">
        <v>40</v>
      </c>
      <c r="C636" s="55">
        <v>45</v>
      </c>
      <c r="D636" s="55">
        <v>10</v>
      </c>
      <c r="E636" s="56">
        <v>8</v>
      </c>
      <c r="F636" s="57">
        <v>5</v>
      </c>
      <c r="G636" s="58">
        <v>463070</v>
      </c>
      <c r="H636">
        <v>4.7347053361262874E-2</v>
      </c>
      <c r="I636">
        <v>4.7068477767940049E-2</v>
      </c>
      <c r="J636">
        <v>4.6794221176064091E-2</v>
      </c>
      <c r="K636">
        <v>4.6526443086358435E-2</v>
      </c>
      <c r="L636">
        <v>4.6262983998099638E-2</v>
      </c>
      <c r="M636">
        <v>2.4080484591962339</v>
      </c>
      <c r="N636">
        <v>0.10421750491286415</v>
      </c>
      <c r="O636">
        <v>0.10187876562938648</v>
      </c>
      <c r="P636">
        <v>9.9550823849525988E-2</v>
      </c>
      <c r="Q636">
        <v>9.7235839074006084E-2</v>
      </c>
      <c r="R636">
        <v>9.4931651802103348E-2</v>
      </c>
      <c r="S636">
        <v>7.395473686483685</v>
      </c>
    </row>
    <row r="637" spans="1:19" x14ac:dyDescent="0.25">
      <c r="A637" s="78" t="str">
        <f t="shared" si="9"/>
        <v>41108</v>
      </c>
      <c r="B637" s="55">
        <v>41</v>
      </c>
      <c r="C637" s="55">
        <v>44</v>
      </c>
      <c r="D637" s="55">
        <v>10</v>
      </c>
      <c r="E637" s="56">
        <v>8</v>
      </c>
      <c r="F637" s="57">
        <v>5</v>
      </c>
      <c r="G637" s="58">
        <v>459318</v>
      </c>
      <c r="H637">
        <v>4.7337574403789967E-2</v>
      </c>
      <c r="I637">
        <v>4.7067608933244506E-2</v>
      </c>
      <c r="J637">
        <v>4.6799820603590538E-2</v>
      </c>
      <c r="K637">
        <v>4.6538563696611066E-2</v>
      </c>
      <c r="L637">
        <v>4.6283838212306069E-2</v>
      </c>
      <c r="M637">
        <v>2.332519082639914</v>
      </c>
      <c r="N637">
        <v>0.10408039745884115</v>
      </c>
      <c r="O637">
        <v>0.10177480525474726</v>
      </c>
      <c r="P637">
        <v>9.9477921614219339E-2</v>
      </c>
      <c r="Q637">
        <v>9.7191923678148912E-2</v>
      </c>
      <c r="R637">
        <v>9.491898858742745E-2</v>
      </c>
      <c r="S637">
        <v>7.0256880853787571</v>
      </c>
    </row>
    <row r="638" spans="1:19" x14ac:dyDescent="0.25">
      <c r="A638" s="78" t="str">
        <f t="shared" si="9"/>
        <v>42108</v>
      </c>
      <c r="B638" s="55">
        <v>42</v>
      </c>
      <c r="C638" s="55">
        <v>43</v>
      </c>
      <c r="D638" s="55">
        <v>10</v>
      </c>
      <c r="E638" s="56">
        <v>8</v>
      </c>
      <c r="F638" s="57">
        <v>5</v>
      </c>
      <c r="G638" s="58">
        <v>455313</v>
      </c>
      <c r="H638">
        <v>4.7327882138221401E-2</v>
      </c>
      <c r="I638">
        <v>4.7062130885786264E-2</v>
      </c>
      <c r="J638">
        <v>4.6802968507378438E-2</v>
      </c>
      <c r="K638">
        <v>4.6550395002997937E-2</v>
      </c>
      <c r="L638">
        <v>4.6300017789959874E-2</v>
      </c>
      <c r="M638">
        <v>2.258033484657807</v>
      </c>
      <c r="N638">
        <v>0.10393948778093312</v>
      </c>
      <c r="O638">
        <v>0.10166412995016615</v>
      </c>
      <c r="P638">
        <v>9.9397557284768942E-2</v>
      </c>
      <c r="Q638">
        <v>9.7141966076083927E-2</v>
      </c>
      <c r="R638">
        <v>9.4897356324111101E-2</v>
      </c>
      <c r="S638">
        <v>6.6845598522335186</v>
      </c>
    </row>
    <row r="639" spans="1:19" x14ac:dyDescent="0.25">
      <c r="A639" s="78" t="str">
        <f t="shared" si="9"/>
        <v>43108</v>
      </c>
      <c r="B639" s="55">
        <v>43</v>
      </c>
      <c r="C639" s="55">
        <v>42</v>
      </c>
      <c r="D639" s="55">
        <v>10</v>
      </c>
      <c r="E639" s="56">
        <v>8</v>
      </c>
      <c r="F639" s="57">
        <v>5</v>
      </c>
      <c r="G639" s="58">
        <v>451041</v>
      </c>
      <c r="H639">
        <v>4.7312772009639924E-2</v>
      </c>
      <c r="I639">
        <v>4.7057806274817586E-2</v>
      </c>
      <c r="J639">
        <v>4.6805057633341536E-2</v>
      </c>
      <c r="K639">
        <v>4.6558960271904329E-2</v>
      </c>
      <c r="L639">
        <v>4.6317297097159683E-2</v>
      </c>
      <c r="M639">
        <v>2.1837216572329345</v>
      </c>
      <c r="N639">
        <v>0.10379322500615243</v>
      </c>
      <c r="O639">
        <v>0.10154730944636962</v>
      </c>
      <c r="P639">
        <v>9.9312479353318217E-2</v>
      </c>
      <c r="Q639">
        <v>9.7086517633651934E-2</v>
      </c>
      <c r="R639">
        <v>9.4871641380717048E-2</v>
      </c>
      <c r="S639">
        <v>6.3668402650756803</v>
      </c>
    </row>
    <row r="640" spans="1:19" x14ac:dyDescent="0.25">
      <c r="A640" s="78" t="str">
        <f t="shared" si="9"/>
        <v>44108</v>
      </c>
      <c r="B640" s="55">
        <v>44</v>
      </c>
      <c r="C640" s="55">
        <v>41</v>
      </c>
      <c r="D640" s="55">
        <v>10</v>
      </c>
      <c r="E640" s="56">
        <v>8</v>
      </c>
      <c r="F640" s="57">
        <v>5</v>
      </c>
      <c r="G640" s="58">
        <v>446476</v>
      </c>
      <c r="H640">
        <v>4.7026043953090423E-2</v>
      </c>
      <c r="I640">
        <v>4.678638941398866E-2</v>
      </c>
      <c r="J640">
        <v>4.6548974636934574E-2</v>
      </c>
      <c r="K640">
        <v>4.6318279146023524E-2</v>
      </c>
      <c r="L640">
        <v>4.6092063179207839E-2</v>
      </c>
      <c r="M640">
        <v>2.126394251874681</v>
      </c>
      <c r="N640">
        <v>0.10364274899434683</v>
      </c>
      <c r="O640">
        <v>0.10142538456714359</v>
      </c>
      <c r="P640">
        <v>9.9221458712226415E-2</v>
      </c>
      <c r="Q640">
        <v>9.7026491905499959E-2</v>
      </c>
      <c r="R640">
        <v>9.4842723909011911E-2</v>
      </c>
      <c r="S640">
        <v>6.0580523925138197</v>
      </c>
    </row>
    <row r="641" spans="1:19" x14ac:dyDescent="0.25">
      <c r="A641" s="78" t="str">
        <f t="shared" si="9"/>
        <v>45108</v>
      </c>
      <c r="B641" s="55">
        <v>45</v>
      </c>
      <c r="C641" s="55">
        <v>40</v>
      </c>
      <c r="D641" s="55">
        <v>10</v>
      </c>
      <c r="E641" s="56">
        <v>8</v>
      </c>
      <c r="F641" s="57">
        <v>5</v>
      </c>
      <c r="G641" s="58">
        <v>441597</v>
      </c>
      <c r="H641">
        <v>4.649261657121765E-2</v>
      </c>
      <c r="I641">
        <v>4.6263901249329137E-2</v>
      </c>
      <c r="J641">
        <v>4.603971494371565E-2</v>
      </c>
      <c r="K641">
        <v>4.5820057654377182E-2</v>
      </c>
      <c r="L641">
        <v>4.5607193889451239E-2</v>
      </c>
      <c r="M641">
        <v>2.0743030410079779</v>
      </c>
      <c r="N641">
        <v>0.10572762043220402</v>
      </c>
      <c r="O641">
        <v>0.10343367368890641</v>
      </c>
      <c r="P641">
        <v>0.10115104948629633</v>
      </c>
      <c r="Q641">
        <v>9.8882012332511315E-2</v>
      </c>
      <c r="R641">
        <v>9.662203321127634E-2</v>
      </c>
      <c r="S641">
        <v>5.6858538441157886</v>
      </c>
    </row>
    <row r="642" spans="1:19" x14ac:dyDescent="0.25">
      <c r="A642" s="78" t="str">
        <f t="shared" si="9"/>
        <v>46108</v>
      </c>
      <c r="B642" s="55">
        <v>46</v>
      </c>
      <c r="C642" s="55">
        <v>39</v>
      </c>
      <c r="D642" s="55">
        <v>10</v>
      </c>
      <c r="E642" s="56">
        <v>8</v>
      </c>
      <c r="F642" s="57">
        <v>5</v>
      </c>
      <c r="G642" s="58">
        <v>436406</v>
      </c>
      <c r="H642">
        <v>4.6475071378487005E-2</v>
      </c>
      <c r="I642">
        <v>4.6252801290541379E-2</v>
      </c>
      <c r="J642">
        <v>4.6035114091006996E-2</v>
      </c>
      <c r="K642">
        <v>4.5824301224089495E-2</v>
      </c>
      <c r="L642">
        <v>4.5620362689788869E-2</v>
      </c>
      <c r="M642">
        <v>1.987264153105136</v>
      </c>
      <c r="N642">
        <v>0.10555996022052859</v>
      </c>
      <c r="O642">
        <v>0.10329830478957668</v>
      </c>
      <c r="P642">
        <v>0.10104810657965289</v>
      </c>
      <c r="Q642">
        <v>9.8809365590757231E-2</v>
      </c>
      <c r="R642">
        <v>9.6586664711300951E-2</v>
      </c>
      <c r="S642">
        <v>5.4037089315912246</v>
      </c>
    </row>
    <row r="643" spans="1:19" x14ac:dyDescent="0.25">
      <c r="A643" s="78" t="str">
        <f t="shared" si="9"/>
        <v>47108</v>
      </c>
      <c r="B643" s="55">
        <v>47</v>
      </c>
      <c r="C643" s="55">
        <v>38</v>
      </c>
      <c r="D643" s="55">
        <v>10</v>
      </c>
      <c r="E643" s="56">
        <v>8</v>
      </c>
      <c r="F643" s="57">
        <v>5</v>
      </c>
      <c r="G643" s="58">
        <v>430881</v>
      </c>
      <c r="H643">
        <v>4.6458302872486833E-2</v>
      </c>
      <c r="I643">
        <v>4.6242466017299443E-2</v>
      </c>
      <c r="J643">
        <v>4.6033591641311641E-2</v>
      </c>
      <c r="K643">
        <v>4.5829358918123564E-2</v>
      </c>
      <c r="L643">
        <v>4.5632088674135089E-2</v>
      </c>
      <c r="M643">
        <v>1.8966559212404352</v>
      </c>
      <c r="N643">
        <v>0.10538872681784529</v>
      </c>
      <c r="O643">
        <v>0.10315841264757555</v>
      </c>
      <c r="P643">
        <v>0.10094202343570499</v>
      </c>
      <c r="Q643">
        <v>9.8739559182233608E-2</v>
      </c>
      <c r="R643">
        <v>9.654869906076155E-2</v>
      </c>
      <c r="S643">
        <v>5.1368962660224051</v>
      </c>
    </row>
    <row r="644" spans="1:19" x14ac:dyDescent="0.25">
      <c r="A644" s="78" t="str">
        <f t="shared" ref="A644:A707" si="10">B644&amp;D644&amp;E644</f>
        <v>48108</v>
      </c>
      <c r="B644" s="55">
        <v>48</v>
      </c>
      <c r="C644" s="55">
        <v>37</v>
      </c>
      <c r="D644" s="55">
        <v>10</v>
      </c>
      <c r="E644" s="56">
        <v>8</v>
      </c>
      <c r="F644" s="57">
        <v>5</v>
      </c>
      <c r="G644" s="58">
        <v>425028</v>
      </c>
      <c r="H644">
        <v>4.6439293411257611E-2</v>
      </c>
      <c r="I644">
        <v>4.6232248228352014E-2</v>
      </c>
      <c r="J644">
        <v>4.6029908617785179E-2</v>
      </c>
      <c r="K644">
        <v>4.5834627365726494E-2</v>
      </c>
      <c r="L644">
        <v>4.5646404472175953E-2</v>
      </c>
      <c r="M644">
        <v>1.8063704038322181</v>
      </c>
      <c r="N644">
        <v>0.10521659749475329</v>
      </c>
      <c r="O644">
        <v>0.1030190952125507</v>
      </c>
      <c r="P644">
        <v>0.10083806243353378</v>
      </c>
      <c r="Q644">
        <v>9.866879358536379E-2</v>
      </c>
      <c r="R644">
        <v>9.651599424037946E-2</v>
      </c>
      <c r="S644">
        <v>4.8844876102280317</v>
      </c>
    </row>
    <row r="645" spans="1:19" x14ac:dyDescent="0.25">
      <c r="A645" s="78" t="str">
        <f t="shared" si="10"/>
        <v>49108</v>
      </c>
      <c r="B645" s="55">
        <v>49</v>
      </c>
      <c r="C645" s="55">
        <v>36</v>
      </c>
      <c r="D645" s="55">
        <v>10</v>
      </c>
      <c r="E645" s="56">
        <v>8</v>
      </c>
      <c r="F645" s="57">
        <v>5</v>
      </c>
      <c r="G645" s="58">
        <v>418857</v>
      </c>
      <c r="H645">
        <v>4.6421571085119739E-2</v>
      </c>
      <c r="I645">
        <v>4.6221025314128687E-2</v>
      </c>
      <c r="J645">
        <v>4.6027641892101602E-2</v>
      </c>
      <c r="K645">
        <v>4.5841420819038477E-2</v>
      </c>
      <c r="L645">
        <v>4.5662362094939325E-2</v>
      </c>
      <c r="M645">
        <v>1.7220531112050175</v>
      </c>
      <c r="N645">
        <v>0.10504300990552862</v>
      </c>
      <c r="O645">
        <v>0.10287998051841082</v>
      </c>
      <c r="P645">
        <v>0.1007336632788756</v>
      </c>
      <c r="Q645">
        <v>9.8601670737268332E-2</v>
      </c>
      <c r="R645">
        <v>9.6486390343243633E-2</v>
      </c>
      <c r="S645">
        <v>4.6492263469394093</v>
      </c>
    </row>
    <row r="646" spans="1:19" x14ac:dyDescent="0.25">
      <c r="A646" s="78" t="str">
        <f t="shared" si="10"/>
        <v>50108</v>
      </c>
      <c r="B646" s="55">
        <v>50</v>
      </c>
      <c r="C646" s="55">
        <v>35</v>
      </c>
      <c r="D646" s="55">
        <v>10</v>
      </c>
      <c r="E646" s="56">
        <v>8</v>
      </c>
      <c r="F646" s="57">
        <v>5</v>
      </c>
      <c r="G646" s="58">
        <v>412388</v>
      </c>
      <c r="H646">
        <v>4.6194360650649385E-2</v>
      </c>
      <c r="I646">
        <v>4.6007643287389544E-2</v>
      </c>
      <c r="J646">
        <v>4.5828200626594373E-2</v>
      </c>
      <c r="K646">
        <v>4.5658457569085424E-2</v>
      </c>
      <c r="L646">
        <v>4.5495989214041146E-2</v>
      </c>
      <c r="M646">
        <v>1.6395797161896077</v>
      </c>
      <c r="N646">
        <v>0.10486968582984955</v>
      </c>
      <c r="O646">
        <v>0.1027430478093446</v>
      </c>
      <c r="P646">
        <v>0.10063095919376898</v>
      </c>
      <c r="Q646">
        <v>9.8538269784765806E-2</v>
      </c>
      <c r="R646">
        <v>9.6460129780691975E-2</v>
      </c>
      <c r="S646">
        <v>4.4178419352648479</v>
      </c>
    </row>
    <row r="647" spans="1:19" x14ac:dyDescent="0.25">
      <c r="A647" s="78" t="str">
        <f t="shared" si="10"/>
        <v>51108</v>
      </c>
      <c r="B647" s="55">
        <v>51</v>
      </c>
      <c r="C647" s="55">
        <v>34</v>
      </c>
      <c r="D647" s="55">
        <v>10</v>
      </c>
      <c r="E647" s="56">
        <v>8</v>
      </c>
      <c r="F647" s="57">
        <v>5</v>
      </c>
      <c r="G647" s="58">
        <v>405636</v>
      </c>
      <c r="H647">
        <v>4.5614787642122491E-2</v>
      </c>
      <c r="I647">
        <v>4.5442219132424147E-2</v>
      </c>
      <c r="J647">
        <v>4.5279511680422845E-2</v>
      </c>
      <c r="K647">
        <v>4.5121734757270063E-2</v>
      </c>
      <c r="L647">
        <v>4.4973818891814336E-2</v>
      </c>
      <c r="M647">
        <v>1.5703635771972901</v>
      </c>
      <c r="N647">
        <v>0.10634904199824473</v>
      </c>
      <c r="O647">
        <v>0.10418700509816683</v>
      </c>
      <c r="P647">
        <v>0.1020397597846345</v>
      </c>
      <c r="Q647">
        <v>9.9909771322072002E-2</v>
      </c>
      <c r="R647">
        <v>9.7797039710479344E-2</v>
      </c>
      <c r="S647">
        <v>4.1843352167953531</v>
      </c>
    </row>
    <row r="648" spans="1:19" x14ac:dyDescent="0.25">
      <c r="A648" s="78" t="str">
        <f t="shared" si="10"/>
        <v>52108</v>
      </c>
      <c r="B648" s="55">
        <v>52</v>
      </c>
      <c r="C648" s="55">
        <v>33</v>
      </c>
      <c r="D648" s="55">
        <v>10</v>
      </c>
      <c r="E648" s="56">
        <v>8</v>
      </c>
      <c r="F648" s="57">
        <v>5</v>
      </c>
      <c r="G648" s="58">
        <v>398627</v>
      </c>
      <c r="H648">
        <v>4.5599018631452458E-2</v>
      </c>
      <c r="I648">
        <v>4.5438467539830468E-2</v>
      </c>
      <c r="J648">
        <v>4.5282933669821661E-2</v>
      </c>
      <c r="K648">
        <v>4.5134925632232641E-2</v>
      </c>
      <c r="L648">
        <v>4.4996952037869992E-2</v>
      </c>
      <c r="M648">
        <v>1.5300970581521072</v>
      </c>
      <c r="N648">
        <v>0.10617444377826891</v>
      </c>
      <c r="O648">
        <v>0.1040496504250841</v>
      </c>
      <c r="P648">
        <v>0.10193990873673886</v>
      </c>
      <c r="Q648">
        <v>9.9850235934846363E-2</v>
      </c>
      <c r="R648">
        <v>9.7780632019406608E-2</v>
      </c>
      <c r="S648">
        <v>3.9584473705995831</v>
      </c>
    </row>
    <row r="649" spans="1:19" x14ac:dyDescent="0.25">
      <c r="A649" s="78" t="str">
        <f t="shared" si="10"/>
        <v>53108</v>
      </c>
      <c r="B649" s="55">
        <v>53</v>
      </c>
      <c r="C649" s="55">
        <v>32</v>
      </c>
      <c r="D649" s="55">
        <v>10</v>
      </c>
      <c r="E649" s="56">
        <v>8</v>
      </c>
      <c r="F649" s="57">
        <v>5</v>
      </c>
      <c r="G649" s="58">
        <v>391385</v>
      </c>
      <c r="H649">
        <v>4.5586826270807519E-2</v>
      </c>
      <c r="I649">
        <v>4.5433524534665357E-2</v>
      </c>
      <c r="J649">
        <v>4.5287887885330301E-2</v>
      </c>
      <c r="K649">
        <v>4.5149916322802353E-2</v>
      </c>
      <c r="L649">
        <v>4.5022164876017221E-2</v>
      </c>
      <c r="M649">
        <v>1.4945156303895142</v>
      </c>
      <c r="N649">
        <v>0.10600048545549778</v>
      </c>
      <c r="O649">
        <v>0.10391558184396438</v>
      </c>
      <c r="P649">
        <v>0.1018460084060452</v>
      </c>
      <c r="Q649">
        <v>9.979687519961164E-2</v>
      </c>
      <c r="R649">
        <v>9.7765627195727997E-2</v>
      </c>
      <c r="S649">
        <v>3.7189033815807964</v>
      </c>
    </row>
    <row r="650" spans="1:19" x14ac:dyDescent="0.25">
      <c r="A650" s="78" t="str">
        <f t="shared" si="10"/>
        <v>54108</v>
      </c>
      <c r="B650" s="55">
        <v>54</v>
      </c>
      <c r="C650" s="55">
        <v>31</v>
      </c>
      <c r="D650" s="55">
        <v>10</v>
      </c>
      <c r="E650" s="56">
        <v>8</v>
      </c>
      <c r="F650" s="57">
        <v>5</v>
      </c>
      <c r="G650" s="58">
        <v>383926</v>
      </c>
      <c r="H650">
        <v>4.5573886634403503E-2</v>
      </c>
      <c r="I650">
        <v>4.5430629860962787E-2</v>
      </c>
      <c r="J650">
        <v>4.5295187093346116E-2</v>
      </c>
      <c r="K650">
        <v>4.5167558331553476E-2</v>
      </c>
      <c r="L650">
        <v>4.5050348244192892E-2</v>
      </c>
      <c r="M650">
        <v>1.4584086516672483</v>
      </c>
      <c r="N650">
        <v>0.10583029021217631</v>
      </c>
      <c r="O650">
        <v>0.10378302068627808</v>
      </c>
      <c r="P650">
        <v>0.10175398384063596</v>
      </c>
      <c r="Q650">
        <v>9.9745784343857932E-2</v>
      </c>
      <c r="R650">
        <v>9.7753212858727984E-2</v>
      </c>
      <c r="S650">
        <v>3.4875288467048335</v>
      </c>
    </row>
    <row r="651" spans="1:19" x14ac:dyDescent="0.25">
      <c r="A651" s="78" t="str">
        <f t="shared" si="10"/>
        <v>55108</v>
      </c>
      <c r="B651" s="55">
        <v>55</v>
      </c>
      <c r="C651" s="55">
        <v>30</v>
      </c>
      <c r="D651" s="55">
        <v>10</v>
      </c>
      <c r="E651" s="56">
        <v>8</v>
      </c>
      <c r="F651" s="57">
        <v>5</v>
      </c>
      <c r="G651" s="58">
        <v>376260</v>
      </c>
      <c r="H651">
        <v>4.4907776537500665E-2</v>
      </c>
      <c r="I651">
        <v>4.4780205177271035E-2</v>
      </c>
      <c r="J651">
        <v>4.4657949290384309E-2</v>
      </c>
      <c r="K651">
        <v>4.4548982086854837E-2</v>
      </c>
      <c r="L651">
        <v>4.4445330356668263E-2</v>
      </c>
      <c r="M651">
        <v>1.4423377451762078</v>
      </c>
      <c r="N651">
        <v>0.10566097911018976</v>
      </c>
      <c r="O651">
        <v>0.10365438792324456</v>
      </c>
      <c r="P651">
        <v>0.10166374315632808</v>
      </c>
      <c r="Q651">
        <v>9.9694360282783182E-2</v>
      </c>
      <c r="R651">
        <v>9.7746239302609894E-2</v>
      </c>
      <c r="S651">
        <v>3.2606628395258599</v>
      </c>
    </row>
    <row r="652" spans="1:19" x14ac:dyDescent="0.25">
      <c r="A652" s="78" t="str">
        <f t="shared" si="10"/>
        <v>18128</v>
      </c>
      <c r="B652" s="55">
        <v>18</v>
      </c>
      <c r="C652" s="55">
        <v>67</v>
      </c>
      <c r="D652" s="55">
        <v>12</v>
      </c>
      <c r="E652" s="56">
        <v>8</v>
      </c>
      <c r="F652" s="57">
        <v>5</v>
      </c>
      <c r="G652" s="58">
        <v>586179</v>
      </c>
      <c r="H652">
        <v>4.9957436209758455E-2</v>
      </c>
      <c r="I652">
        <v>4.9445647148737844E-2</v>
      </c>
      <c r="J652">
        <v>4.8937270014790701E-2</v>
      </c>
      <c r="K652">
        <v>4.843571673499051E-2</v>
      </c>
      <c r="L652">
        <v>4.7939281345800513E-2</v>
      </c>
      <c r="M652">
        <v>4.138247873089961</v>
      </c>
      <c r="N652">
        <v>0.10110392900462145</v>
      </c>
      <c r="O652">
        <v>9.838632909060202E-2</v>
      </c>
      <c r="P652">
        <v>9.5680670921339722E-2</v>
      </c>
      <c r="Q652">
        <v>9.2983542569761116E-2</v>
      </c>
      <c r="R652">
        <v>9.0298355962939642E-2</v>
      </c>
      <c r="S652">
        <v>26.956673644057531</v>
      </c>
    </row>
    <row r="653" spans="1:19" x14ac:dyDescent="0.25">
      <c r="A653" s="78" t="str">
        <f t="shared" si="10"/>
        <v>19128</v>
      </c>
      <c r="B653" s="55">
        <v>19</v>
      </c>
      <c r="C653" s="55">
        <v>66</v>
      </c>
      <c r="D653" s="55">
        <v>12</v>
      </c>
      <c r="E653" s="56">
        <v>8</v>
      </c>
      <c r="F653" s="57">
        <v>5</v>
      </c>
      <c r="G653" s="58">
        <v>585053</v>
      </c>
      <c r="H653">
        <v>4.9957867065035133E-2</v>
      </c>
      <c r="I653">
        <v>4.9453639242940384E-2</v>
      </c>
      <c r="J653">
        <v>4.8952829914554748E-2</v>
      </c>
      <c r="K653">
        <v>4.8458857573587352E-2</v>
      </c>
      <c r="L653">
        <v>4.7970012973183623E-2</v>
      </c>
      <c r="M653">
        <v>4.0192734675320017</v>
      </c>
      <c r="N653">
        <v>0.10105751102891533</v>
      </c>
      <c r="O653">
        <v>9.8360319492422049E-2</v>
      </c>
      <c r="P653">
        <v>9.5673383437056128E-2</v>
      </c>
      <c r="Q653">
        <v>9.2996702862817554E-2</v>
      </c>
      <c r="R653">
        <v>9.0331987016560894E-2</v>
      </c>
      <c r="S653">
        <v>25.26454526342058</v>
      </c>
    </row>
    <row r="654" spans="1:19" x14ac:dyDescent="0.25">
      <c r="A654" s="78" t="str">
        <f t="shared" si="10"/>
        <v>20128</v>
      </c>
      <c r="B654" s="55">
        <v>20</v>
      </c>
      <c r="C654" s="55">
        <v>65</v>
      </c>
      <c r="D654" s="55">
        <v>12</v>
      </c>
      <c r="E654" s="56">
        <v>8</v>
      </c>
      <c r="F654" s="57">
        <v>5</v>
      </c>
      <c r="G654" s="58">
        <v>583881</v>
      </c>
      <c r="H654">
        <v>4.9960522777757796E-2</v>
      </c>
      <c r="I654">
        <v>4.9462133551185943E-2</v>
      </c>
      <c r="J654">
        <v>4.8968882357877719E-2</v>
      </c>
      <c r="K654">
        <v>4.8482481875587666E-2</v>
      </c>
      <c r="L654">
        <v>4.8001219426561235E-2</v>
      </c>
      <c r="M654">
        <v>3.9026428330430343</v>
      </c>
      <c r="N654">
        <v>0.10100859592965004</v>
      </c>
      <c r="O654">
        <v>9.8331680599300197E-2</v>
      </c>
      <c r="P654">
        <v>9.566504133547761E-2</v>
      </c>
      <c r="Q654">
        <v>9.3010390815936803E-2</v>
      </c>
      <c r="R654">
        <v>9.0367729040677816E-2</v>
      </c>
      <c r="S654">
        <v>23.731549750719754</v>
      </c>
    </row>
    <row r="655" spans="1:19" x14ac:dyDescent="0.25">
      <c r="A655" s="78" t="str">
        <f t="shared" si="10"/>
        <v>21128</v>
      </c>
      <c r="B655" s="55">
        <v>21</v>
      </c>
      <c r="C655" s="55">
        <v>64</v>
      </c>
      <c r="D655" s="55">
        <v>12</v>
      </c>
      <c r="E655" s="56">
        <v>8</v>
      </c>
      <c r="F655" s="57">
        <v>5</v>
      </c>
      <c r="G655" s="58">
        <v>582659</v>
      </c>
      <c r="H655">
        <v>4.9960611609878164E-2</v>
      </c>
      <c r="I655">
        <v>4.946975846936201E-2</v>
      </c>
      <c r="J655">
        <v>4.8985770407734198E-2</v>
      </c>
      <c r="K655">
        <v>4.8505214885550554E-2</v>
      </c>
      <c r="L655">
        <v>4.8031524442255245E-2</v>
      </c>
      <c r="M655">
        <v>3.788304994859772</v>
      </c>
      <c r="N655">
        <v>0.10095613386217324</v>
      </c>
      <c r="O655">
        <v>9.8301064602108607E-2</v>
      </c>
      <c r="P655">
        <v>9.5656292960376477E-2</v>
      </c>
      <c r="Q655">
        <v>9.302353520669894E-2</v>
      </c>
      <c r="R655">
        <v>9.040107507135392E-2</v>
      </c>
      <c r="S655">
        <v>22.241312671734239</v>
      </c>
    </row>
    <row r="656" spans="1:19" x14ac:dyDescent="0.25">
      <c r="A656" s="78" t="str">
        <f t="shared" si="10"/>
        <v>22128</v>
      </c>
      <c r="B656" s="55">
        <v>22</v>
      </c>
      <c r="C656" s="55">
        <v>63</v>
      </c>
      <c r="D656" s="55">
        <v>12</v>
      </c>
      <c r="E656" s="56">
        <v>8</v>
      </c>
      <c r="F656" s="57">
        <v>5</v>
      </c>
      <c r="G656" s="58">
        <v>581371</v>
      </c>
      <c r="H656">
        <v>4.9962932447610908E-2</v>
      </c>
      <c r="I656">
        <v>4.9479592205321561E-2</v>
      </c>
      <c r="J656">
        <v>4.9001412179142063E-2</v>
      </c>
      <c r="K656">
        <v>4.8530112441109031E-2</v>
      </c>
      <c r="L656">
        <v>4.8063972919185856E-2</v>
      </c>
      <c r="M656">
        <v>3.6892672665131214</v>
      </c>
      <c r="N656">
        <v>0.10090286581202021</v>
      </c>
      <c r="O656">
        <v>9.8269435523959739E-2</v>
      </c>
      <c r="P656">
        <v>9.5646325668118981E-2</v>
      </c>
      <c r="Q656">
        <v>9.3035256316534531E-2</v>
      </c>
      <c r="R656">
        <v>9.0436227469206404E-2</v>
      </c>
      <c r="S656">
        <v>20.896584108942484</v>
      </c>
    </row>
    <row r="657" spans="1:19" x14ac:dyDescent="0.25">
      <c r="A657" s="78" t="str">
        <f t="shared" si="10"/>
        <v>23128</v>
      </c>
      <c r="B657" s="55">
        <v>23</v>
      </c>
      <c r="C657" s="55">
        <v>62</v>
      </c>
      <c r="D657" s="55">
        <v>12</v>
      </c>
      <c r="E657" s="56">
        <v>8</v>
      </c>
      <c r="F657" s="57">
        <v>5</v>
      </c>
      <c r="G657" s="58">
        <v>580008</v>
      </c>
      <c r="H657">
        <v>4.9963103957186797E-2</v>
      </c>
      <c r="I657">
        <v>4.9487248451745493E-2</v>
      </c>
      <c r="J657">
        <v>4.9018289402904786E-2</v>
      </c>
      <c r="K657">
        <v>4.8554502696514533E-2</v>
      </c>
      <c r="L657">
        <v>4.8095888332574721E-2</v>
      </c>
      <c r="M657">
        <v>3.5786713286713288</v>
      </c>
      <c r="N657">
        <v>0.10084688487055352</v>
      </c>
      <c r="O657">
        <v>9.8234851933076781E-2</v>
      </c>
      <c r="P657">
        <v>9.5634887794651111E-2</v>
      </c>
      <c r="Q657">
        <v>9.3046992455276478E-2</v>
      </c>
      <c r="R657">
        <v>9.0471165914952897E-2</v>
      </c>
      <c r="S657">
        <v>19.584560902608239</v>
      </c>
    </row>
    <row r="658" spans="1:19" x14ac:dyDescent="0.25">
      <c r="A658" s="78" t="str">
        <f t="shared" si="10"/>
        <v>24128</v>
      </c>
      <c r="B658" s="55">
        <v>24</v>
      </c>
      <c r="C658" s="55">
        <v>61</v>
      </c>
      <c r="D658" s="55">
        <v>12</v>
      </c>
      <c r="E658" s="56">
        <v>8</v>
      </c>
      <c r="F658" s="57">
        <v>5</v>
      </c>
      <c r="G658" s="58">
        <v>578558</v>
      </c>
      <c r="H658">
        <v>4.9554236567466013E-2</v>
      </c>
      <c r="I658">
        <v>4.90962012451647E-2</v>
      </c>
      <c r="J658">
        <v>4.8645079663577374E-2</v>
      </c>
      <c r="K658">
        <v>4.8200871822704036E-2</v>
      </c>
      <c r="L658">
        <v>4.7761849287366175E-2</v>
      </c>
      <c r="M658">
        <v>3.5348262404115061</v>
      </c>
      <c r="N658">
        <v>0.10078678369325116</v>
      </c>
      <c r="O658">
        <v>9.8197587795864891E-2</v>
      </c>
      <c r="P658">
        <v>9.5622219379906601E-2</v>
      </c>
      <c r="Q658">
        <v>9.3057221575019278E-2</v>
      </c>
      <c r="R658">
        <v>9.0504322816381419E-2</v>
      </c>
      <c r="S658">
        <v>18.400198424358493</v>
      </c>
    </row>
    <row r="659" spans="1:19" x14ac:dyDescent="0.25">
      <c r="A659" s="78" t="str">
        <f t="shared" si="10"/>
        <v>25128</v>
      </c>
      <c r="B659" s="55">
        <v>25</v>
      </c>
      <c r="C659" s="55">
        <v>60</v>
      </c>
      <c r="D659" s="55">
        <v>12</v>
      </c>
      <c r="E659" s="56">
        <v>8</v>
      </c>
      <c r="F659" s="57">
        <v>5</v>
      </c>
      <c r="G659" s="58">
        <v>577013</v>
      </c>
      <c r="H659">
        <v>4.935417399607981E-2</v>
      </c>
      <c r="I659">
        <v>4.8915709004823116E-2</v>
      </c>
      <c r="J659">
        <v>4.8480710139979517E-2</v>
      </c>
      <c r="K659">
        <v>4.8054376591168659E-2</v>
      </c>
      <c r="L659">
        <v>4.7633242231977443E-2</v>
      </c>
      <c r="M659">
        <v>3.4829457915159625</v>
      </c>
      <c r="N659">
        <v>0.10191104879786071</v>
      </c>
      <c r="O659">
        <v>9.9275059660700882E-2</v>
      </c>
      <c r="P659">
        <v>9.6652935029193449E-2</v>
      </c>
      <c r="Q659">
        <v>9.4042941840131858E-2</v>
      </c>
      <c r="R659">
        <v>9.1445080093516096E-2</v>
      </c>
      <c r="S659">
        <v>16.558987405829679</v>
      </c>
    </row>
    <row r="660" spans="1:19" x14ac:dyDescent="0.25">
      <c r="A660" s="78" t="str">
        <f t="shared" si="10"/>
        <v>26128</v>
      </c>
      <c r="B660" s="55">
        <v>26</v>
      </c>
      <c r="C660" s="55">
        <v>59</v>
      </c>
      <c r="D660" s="55">
        <v>12</v>
      </c>
      <c r="E660" s="56">
        <v>8</v>
      </c>
      <c r="F660" s="57">
        <v>5</v>
      </c>
      <c r="G660" s="58">
        <v>575367</v>
      </c>
      <c r="H660">
        <v>4.9354585855636492E-2</v>
      </c>
      <c r="I660">
        <v>4.8923556616907123E-2</v>
      </c>
      <c r="J660">
        <v>4.8497741441549481E-2</v>
      </c>
      <c r="K660">
        <v>4.8078878350687478E-2</v>
      </c>
      <c r="L660">
        <v>4.7666967344321104E-2</v>
      </c>
      <c r="M660">
        <v>3.3746843319133699</v>
      </c>
      <c r="N660">
        <v>0.10184108577655653</v>
      </c>
      <c r="O660">
        <v>9.9232316069569504E-2</v>
      </c>
      <c r="P660">
        <v>9.6633974489325938E-2</v>
      </c>
      <c r="Q660">
        <v>9.4049537078073647E-2</v>
      </c>
      <c r="R660">
        <v>9.1477265814688707E-2</v>
      </c>
      <c r="S660">
        <v>15.565440840367973</v>
      </c>
    </row>
    <row r="661" spans="1:19" x14ac:dyDescent="0.25">
      <c r="A661" s="78" t="str">
        <f t="shared" si="10"/>
        <v>27128</v>
      </c>
      <c r="B661" s="55">
        <v>27</v>
      </c>
      <c r="C661" s="55">
        <v>58</v>
      </c>
      <c r="D661" s="55">
        <v>12</v>
      </c>
      <c r="E661" s="56">
        <v>8</v>
      </c>
      <c r="F661" s="57">
        <v>5</v>
      </c>
      <c r="G661" s="58">
        <v>573604</v>
      </c>
      <c r="H661">
        <v>4.9354607011108706E-2</v>
      </c>
      <c r="I661">
        <v>4.893096979797909E-2</v>
      </c>
      <c r="J661">
        <v>4.8514306036917455E-2</v>
      </c>
      <c r="K661">
        <v>4.8104615727923794E-2</v>
      </c>
      <c r="L661">
        <v>4.7700155507981117E-2</v>
      </c>
      <c r="M661">
        <v>3.2627091163938884</v>
      </c>
      <c r="N661">
        <v>0.10176881611704242</v>
      </c>
      <c r="O661">
        <v>9.9185152125856865E-2</v>
      </c>
      <c r="P661">
        <v>9.6613691675790273E-2</v>
      </c>
      <c r="Q661">
        <v>9.4054434766842623E-2</v>
      </c>
      <c r="R661">
        <v>9.1509124762030949E-2</v>
      </c>
      <c r="S661">
        <v>14.623897322891752</v>
      </c>
    </row>
    <row r="662" spans="1:19" x14ac:dyDescent="0.25">
      <c r="A662" s="78" t="str">
        <f t="shared" si="10"/>
        <v>28128</v>
      </c>
      <c r="B662" s="55">
        <v>28</v>
      </c>
      <c r="C662" s="55">
        <v>57</v>
      </c>
      <c r="D662" s="55">
        <v>12</v>
      </c>
      <c r="E662" s="56">
        <v>8</v>
      </c>
      <c r="F662" s="57">
        <v>5</v>
      </c>
      <c r="G662" s="58">
        <v>571731</v>
      </c>
      <c r="H662">
        <v>4.9353629591538675E-2</v>
      </c>
      <c r="I662">
        <v>4.8939098981863847E-2</v>
      </c>
      <c r="J662">
        <v>4.8531564669398723E-2</v>
      </c>
      <c r="K662">
        <v>4.8129277579840868E-2</v>
      </c>
      <c r="L662">
        <v>4.7733986787492723E-2</v>
      </c>
      <c r="M662">
        <v>3.1643605121989187</v>
      </c>
      <c r="N662">
        <v>0.10169467809162001</v>
      </c>
      <c r="O662">
        <v>9.9135782387171592E-2</v>
      </c>
      <c r="P662">
        <v>9.6590879277142577E-2</v>
      </c>
      <c r="Q662">
        <v>9.4058219687230535E-2</v>
      </c>
      <c r="R662">
        <v>9.1539552691737899E-2</v>
      </c>
      <c r="S662">
        <v>13.742391089515873</v>
      </c>
    </row>
    <row r="663" spans="1:19" x14ac:dyDescent="0.25">
      <c r="A663" s="78" t="str">
        <f t="shared" si="10"/>
        <v>29128</v>
      </c>
      <c r="B663" s="55">
        <v>29</v>
      </c>
      <c r="C663" s="55">
        <v>56</v>
      </c>
      <c r="D663" s="55">
        <v>12</v>
      </c>
      <c r="E663" s="56">
        <v>8</v>
      </c>
      <c r="F663" s="57">
        <v>5</v>
      </c>
      <c r="G663" s="58">
        <v>569731</v>
      </c>
      <c r="H663">
        <v>4.9353115768669777E-2</v>
      </c>
      <c r="I663">
        <v>4.8945906050399224E-2</v>
      </c>
      <c r="J663">
        <v>4.854747240364312E-2</v>
      </c>
      <c r="K663">
        <v>4.8154304399795692E-2</v>
      </c>
      <c r="L663">
        <v>4.7768157253159825E-2</v>
      </c>
      <c r="M663">
        <v>3.0621889979657064</v>
      </c>
      <c r="N663">
        <v>0.1016146216372288</v>
      </c>
      <c r="O663">
        <v>9.9083602612460964E-2</v>
      </c>
      <c r="P663">
        <v>9.6564870087813365E-2</v>
      </c>
      <c r="Q663">
        <v>9.4060179277588904E-2</v>
      </c>
      <c r="R663">
        <v>9.1567774967484653E-2</v>
      </c>
      <c r="S663">
        <v>12.88769612325817</v>
      </c>
    </row>
    <row r="664" spans="1:19" x14ac:dyDescent="0.25">
      <c r="A664" s="78" t="str">
        <f t="shared" si="10"/>
        <v>30128</v>
      </c>
      <c r="B664" s="55">
        <v>30</v>
      </c>
      <c r="C664" s="55">
        <v>55</v>
      </c>
      <c r="D664" s="55">
        <v>12</v>
      </c>
      <c r="E664" s="56">
        <v>8</v>
      </c>
      <c r="F664" s="57">
        <v>5</v>
      </c>
      <c r="G664" s="58">
        <v>567600</v>
      </c>
      <c r="H664">
        <v>4.935165609584214E-2</v>
      </c>
      <c r="I664">
        <v>4.8953488372093026E-2</v>
      </c>
      <c r="J664">
        <v>4.8562367864693444E-2</v>
      </c>
      <c r="K664">
        <v>4.8178294573643414E-2</v>
      </c>
      <c r="L664">
        <v>4.7801268498942916E-2</v>
      </c>
      <c r="M664">
        <v>2.961941508104299</v>
      </c>
      <c r="N664">
        <v>0.10153276955602537</v>
      </c>
      <c r="O664">
        <v>9.9027484143763209E-2</v>
      </c>
      <c r="P664">
        <v>9.6538054968287532E-2</v>
      </c>
      <c r="Q664">
        <v>9.4060958421423535E-2</v>
      </c>
      <c r="R664">
        <v>9.1596194503171247E-2</v>
      </c>
      <c r="S664">
        <v>12.111973220577871</v>
      </c>
    </row>
    <row r="665" spans="1:19" x14ac:dyDescent="0.25">
      <c r="A665" s="78" t="str">
        <f t="shared" si="10"/>
        <v>31128</v>
      </c>
      <c r="B665" s="55">
        <v>31</v>
      </c>
      <c r="C665" s="55">
        <v>54</v>
      </c>
      <c r="D665" s="55">
        <v>12</v>
      </c>
      <c r="E665" s="56">
        <v>8</v>
      </c>
      <c r="F665" s="57">
        <v>5</v>
      </c>
      <c r="G665" s="58">
        <v>565342</v>
      </c>
      <c r="H665">
        <v>4.9348889698624901E-2</v>
      </c>
      <c r="I665">
        <v>4.8961513561702474E-2</v>
      </c>
      <c r="J665">
        <v>4.8579443947203642E-2</v>
      </c>
      <c r="K665">
        <v>4.8204449695936263E-2</v>
      </c>
      <c r="L665">
        <v>4.7836530807900353E-2</v>
      </c>
      <c r="M665">
        <v>2.8927233426846053</v>
      </c>
      <c r="N665">
        <v>0.10144655801267198</v>
      </c>
      <c r="O665">
        <v>9.8970180881661013E-2</v>
      </c>
      <c r="P665">
        <v>9.6507954477112967E-2</v>
      </c>
      <c r="Q665">
        <v>9.4058109958219976E-2</v>
      </c>
      <c r="R665">
        <v>9.1624185006597775E-2</v>
      </c>
      <c r="S665">
        <v>11.451657580721051</v>
      </c>
    </row>
    <row r="666" spans="1:19" x14ac:dyDescent="0.25">
      <c r="A666" s="78" t="str">
        <f t="shared" si="10"/>
        <v>32128</v>
      </c>
      <c r="B666" s="55">
        <v>32</v>
      </c>
      <c r="C666" s="55">
        <v>53</v>
      </c>
      <c r="D666" s="55">
        <v>12</v>
      </c>
      <c r="E666" s="56">
        <v>8</v>
      </c>
      <c r="F666" s="57">
        <v>5</v>
      </c>
      <c r="G666" s="58">
        <v>562939</v>
      </c>
      <c r="H666">
        <v>4.9346376783274921E-2</v>
      </c>
      <c r="I666">
        <v>4.8968005414440997E-2</v>
      </c>
      <c r="J666">
        <v>4.8594963219816004E-2</v>
      </c>
      <c r="K666">
        <v>4.8229026590802908E-2</v>
      </c>
      <c r="L666">
        <v>4.7870195527401724E-2</v>
      </c>
      <c r="M666">
        <v>2.8259651578590219</v>
      </c>
      <c r="N666">
        <v>0.10135556427961111</v>
      </c>
      <c r="O666">
        <v>9.8909473317712937E-2</v>
      </c>
      <c r="P666">
        <v>9.6475817095635588E-2</v>
      </c>
      <c r="Q666">
        <v>9.4056372004782049E-2</v>
      </c>
      <c r="R666">
        <v>9.1649361653749345E-2</v>
      </c>
      <c r="S666">
        <v>10.806501237256612</v>
      </c>
    </row>
    <row r="667" spans="1:19" x14ac:dyDescent="0.25">
      <c r="A667" s="78" t="str">
        <f t="shared" si="10"/>
        <v>33128</v>
      </c>
      <c r="B667" s="55">
        <v>33</v>
      </c>
      <c r="C667" s="55">
        <v>52</v>
      </c>
      <c r="D667" s="55">
        <v>12</v>
      </c>
      <c r="E667" s="56">
        <v>8</v>
      </c>
      <c r="F667" s="57">
        <v>5</v>
      </c>
      <c r="G667" s="58">
        <v>560393</v>
      </c>
      <c r="H667">
        <v>4.9343942554600076E-2</v>
      </c>
      <c r="I667">
        <v>4.8972774463635342E-2</v>
      </c>
      <c r="J667">
        <v>4.8610528682549566E-2</v>
      </c>
      <c r="K667">
        <v>4.8253636287391169E-2</v>
      </c>
      <c r="L667">
        <v>4.7903881740135941E-2</v>
      </c>
      <c r="M667">
        <v>2.7373361194732984</v>
      </c>
      <c r="N667">
        <v>0.10126286374026799</v>
      </c>
      <c r="O667">
        <v>9.8844917763069848E-2</v>
      </c>
      <c r="P667">
        <v>9.6441247481678039E-2</v>
      </c>
      <c r="Q667">
        <v>9.4050068434116771E-2</v>
      </c>
      <c r="R667">
        <v>9.1674949544337636E-2</v>
      </c>
      <c r="S667">
        <v>10.222613415942027</v>
      </c>
    </row>
    <row r="668" spans="1:19" x14ac:dyDescent="0.25">
      <c r="A668" s="78" t="str">
        <f t="shared" si="10"/>
        <v>34128</v>
      </c>
      <c r="B668" s="55">
        <v>34</v>
      </c>
      <c r="C668" s="55">
        <v>51</v>
      </c>
      <c r="D668" s="55">
        <v>12</v>
      </c>
      <c r="E668" s="56">
        <v>8</v>
      </c>
      <c r="F668" s="57">
        <v>5</v>
      </c>
      <c r="G668" s="58">
        <v>557692</v>
      </c>
      <c r="H668">
        <v>4.8752716553222927E-2</v>
      </c>
      <c r="I668">
        <v>4.8403061187895828E-2</v>
      </c>
      <c r="J668">
        <v>4.8058785135881452E-2</v>
      </c>
      <c r="K668">
        <v>4.7721681501617381E-2</v>
      </c>
      <c r="L668">
        <v>4.7391750285103604E-2</v>
      </c>
      <c r="M668">
        <v>2.6968147292770919</v>
      </c>
      <c r="N668">
        <v>0.10116515926353614</v>
      </c>
      <c r="O668">
        <v>9.8776744152686433E-2</v>
      </c>
      <c r="P668">
        <v>9.6402673877337308E-2</v>
      </c>
      <c r="Q668">
        <v>9.4042948437488796E-2</v>
      </c>
      <c r="R668">
        <v>9.16957747287033E-2</v>
      </c>
      <c r="S668">
        <v>9.6577071214935835</v>
      </c>
    </row>
    <row r="669" spans="1:19" x14ac:dyDescent="0.25">
      <c r="A669" s="78" t="str">
        <f t="shared" si="10"/>
        <v>35128</v>
      </c>
      <c r="B669" s="55">
        <v>35</v>
      </c>
      <c r="C669" s="55">
        <v>50</v>
      </c>
      <c r="D669" s="55">
        <v>12</v>
      </c>
      <c r="E669" s="56">
        <v>8</v>
      </c>
      <c r="F669" s="57">
        <v>5</v>
      </c>
      <c r="G669" s="58">
        <v>554823</v>
      </c>
      <c r="H669">
        <v>4.8581259248445002E-2</v>
      </c>
      <c r="I669">
        <v>4.8251424328119061E-2</v>
      </c>
      <c r="J669">
        <v>4.7926996537634527E-2</v>
      </c>
      <c r="K669">
        <v>4.7609778253605205E-2</v>
      </c>
      <c r="L669">
        <v>4.7299769476031095E-2</v>
      </c>
      <c r="M669">
        <v>2.6367003530855788</v>
      </c>
      <c r="N669">
        <v>0.10267058142867184</v>
      </c>
      <c r="O669">
        <v>0.10022295398712742</v>
      </c>
      <c r="P669">
        <v>9.7789745558493429E-2</v>
      </c>
      <c r="Q669">
        <v>9.5370956142769858E-2</v>
      </c>
      <c r="R669">
        <v>9.2964783363342907E-2</v>
      </c>
      <c r="S669">
        <v>8.8355097030945</v>
      </c>
    </row>
    <row r="670" spans="1:19" x14ac:dyDescent="0.25">
      <c r="A670" s="78" t="str">
        <f t="shared" si="10"/>
        <v>36128</v>
      </c>
      <c r="B670" s="55">
        <v>36</v>
      </c>
      <c r="C670" s="55">
        <v>49</v>
      </c>
      <c r="D670" s="55">
        <v>12</v>
      </c>
      <c r="E670" s="56">
        <v>8</v>
      </c>
      <c r="F670" s="57">
        <v>5</v>
      </c>
      <c r="G670" s="58">
        <v>551733</v>
      </c>
      <c r="H670">
        <v>4.8577844718369213E-2</v>
      </c>
      <c r="I670">
        <v>4.8255224900450033E-2</v>
      </c>
      <c r="J670">
        <v>4.7941667436966796E-2</v>
      </c>
      <c r="K670">
        <v>4.7633547386145107E-2</v>
      </c>
      <c r="L670">
        <v>4.7330864747984987E-2</v>
      </c>
      <c r="M670">
        <v>2.5571336135413323</v>
      </c>
      <c r="N670">
        <v>0.10256047762232819</v>
      </c>
      <c r="O670">
        <v>0.10014445392970875</v>
      </c>
      <c r="P670">
        <v>9.7742930004186809E-2</v>
      </c>
      <c r="Q670">
        <v>9.535409337487516E-2</v>
      </c>
      <c r="R670">
        <v>9.2977944041773827E-2</v>
      </c>
      <c r="S670">
        <v>8.3768706965144375</v>
      </c>
    </row>
    <row r="671" spans="1:19" x14ac:dyDescent="0.25">
      <c r="A671" s="78" t="str">
        <f t="shared" si="10"/>
        <v>37128</v>
      </c>
      <c r="B671" s="55">
        <v>37</v>
      </c>
      <c r="C671" s="55">
        <v>48</v>
      </c>
      <c r="D671" s="55">
        <v>12</v>
      </c>
      <c r="E671" s="56">
        <v>8</v>
      </c>
      <c r="F671" s="57">
        <v>5</v>
      </c>
      <c r="G671" s="58">
        <v>548455</v>
      </c>
      <c r="H671">
        <v>4.8572809072758932E-2</v>
      </c>
      <c r="I671">
        <v>4.8259200846012894E-2</v>
      </c>
      <c r="J671">
        <v>4.7954709137486208E-2</v>
      </c>
      <c r="K671">
        <v>4.7653864036247273E-2</v>
      </c>
      <c r="L671">
        <v>4.7360312149583833E-2</v>
      </c>
      <c r="M671">
        <v>2.4733059230018872</v>
      </c>
      <c r="N671">
        <v>0.1024477851418986</v>
      </c>
      <c r="O671">
        <v>0.1000629039757136</v>
      </c>
      <c r="P671">
        <v>9.7692609238679562E-2</v>
      </c>
      <c r="Q671">
        <v>9.5333254323508768E-2</v>
      </c>
      <c r="R671">
        <v>9.2988485837488949E-2</v>
      </c>
      <c r="S671">
        <v>7.9449599329024263</v>
      </c>
    </row>
    <row r="672" spans="1:19" x14ac:dyDescent="0.25">
      <c r="A672" s="78" t="str">
        <f t="shared" si="10"/>
        <v>38128</v>
      </c>
      <c r="B672" s="55">
        <v>38</v>
      </c>
      <c r="C672" s="55">
        <v>47</v>
      </c>
      <c r="D672" s="55">
        <v>12</v>
      </c>
      <c r="E672" s="56">
        <v>8</v>
      </c>
      <c r="F672" s="57">
        <v>5</v>
      </c>
      <c r="G672" s="58">
        <v>544976</v>
      </c>
      <c r="H672">
        <v>4.8567276357123983E-2</v>
      </c>
      <c r="I672">
        <v>4.8262675787557614E-2</v>
      </c>
      <c r="J672">
        <v>4.7965414990751888E-2</v>
      </c>
      <c r="K672">
        <v>4.7673659023516633E-2</v>
      </c>
      <c r="L672">
        <v>4.7389242829042014E-2</v>
      </c>
      <c r="M672">
        <v>2.3911346554710664</v>
      </c>
      <c r="N672">
        <v>0.10232927688558763</v>
      </c>
      <c r="O672">
        <v>9.9976879715804004E-2</v>
      </c>
      <c r="P672">
        <v>9.7635492205161323E-2</v>
      </c>
      <c r="Q672">
        <v>9.5308784240039926E-2</v>
      </c>
      <c r="R672">
        <v>9.2993085934059486E-2</v>
      </c>
      <c r="S672">
        <v>7.5381337893778806</v>
      </c>
    </row>
    <row r="673" spans="1:19" x14ac:dyDescent="0.25">
      <c r="A673" s="78" t="str">
        <f t="shared" si="10"/>
        <v>39128</v>
      </c>
      <c r="B673" s="55">
        <v>39</v>
      </c>
      <c r="C673" s="55">
        <v>46</v>
      </c>
      <c r="D673" s="55">
        <v>12</v>
      </c>
      <c r="E673" s="56">
        <v>8</v>
      </c>
      <c r="F673" s="57">
        <v>5</v>
      </c>
      <c r="G673" s="58">
        <v>541279</v>
      </c>
      <c r="H673">
        <v>4.8559061038761897E-2</v>
      </c>
      <c r="I673">
        <v>4.8263464867471302E-2</v>
      </c>
      <c r="J673">
        <v>4.7975258600462978E-2</v>
      </c>
      <c r="K673">
        <v>4.7692594761666353E-2</v>
      </c>
      <c r="L673">
        <v>4.7415473351081421E-2</v>
      </c>
      <c r="M673">
        <v>2.3105053031800606</v>
      </c>
      <c r="N673">
        <v>0.10220791865193365</v>
      </c>
      <c r="O673">
        <v>9.9885641231231947E-2</v>
      </c>
      <c r="P673">
        <v>9.757629614302421E-2</v>
      </c>
      <c r="Q673">
        <v>9.5278035911239858E-2</v>
      </c>
      <c r="R673">
        <v>9.2990860535878905E-2</v>
      </c>
      <c r="S673">
        <v>7.1548499018066467</v>
      </c>
    </row>
    <row r="674" spans="1:19" x14ac:dyDescent="0.25">
      <c r="A674" s="78" t="str">
        <f t="shared" si="10"/>
        <v>40128</v>
      </c>
      <c r="B674" s="55">
        <v>40</v>
      </c>
      <c r="C674" s="55">
        <v>45</v>
      </c>
      <c r="D674" s="55">
        <v>12</v>
      </c>
      <c r="E674" s="56">
        <v>8</v>
      </c>
      <c r="F674" s="57">
        <v>5</v>
      </c>
      <c r="G674" s="58">
        <v>537355</v>
      </c>
      <c r="H674">
        <v>4.8550771836123233E-2</v>
      </c>
      <c r="I674">
        <v>4.8264182895850972E-2</v>
      </c>
      <c r="J674">
        <v>4.7983176857012588E-2</v>
      </c>
      <c r="K674">
        <v>4.770775371960808E-2</v>
      </c>
      <c r="L674">
        <v>4.7437913483637448E-2</v>
      </c>
      <c r="M674">
        <v>2.2313014673725937</v>
      </c>
      <c r="N674">
        <v>0.10207963078411851</v>
      </c>
      <c r="O674">
        <v>9.978878022908505E-2</v>
      </c>
      <c r="P674">
        <v>9.7509095476919355E-2</v>
      </c>
      <c r="Q674">
        <v>9.5240576527621398E-2</v>
      </c>
      <c r="R674">
        <v>9.2983223381191207E-2</v>
      </c>
      <c r="S674">
        <v>6.7936727117082745</v>
      </c>
    </row>
    <row r="675" spans="1:19" x14ac:dyDescent="0.25">
      <c r="A675" s="78" t="str">
        <f t="shared" si="10"/>
        <v>41128</v>
      </c>
      <c r="B675" s="55">
        <v>41</v>
      </c>
      <c r="C675" s="55">
        <v>44</v>
      </c>
      <c r="D675" s="55">
        <v>12</v>
      </c>
      <c r="E675" s="56">
        <v>8</v>
      </c>
      <c r="F675" s="57">
        <v>5</v>
      </c>
      <c r="G675" s="58">
        <v>533179</v>
      </c>
      <c r="H675">
        <v>4.8540921529167502E-2</v>
      </c>
      <c r="I675">
        <v>4.8261465661625834E-2</v>
      </c>
      <c r="J675">
        <v>4.7989511965024878E-2</v>
      </c>
      <c r="K675">
        <v>4.7721309353894285E-2</v>
      </c>
      <c r="L675">
        <v>4.7458733370969224E-2</v>
      </c>
      <c r="M675">
        <v>2.1397073028007481</v>
      </c>
      <c r="N675">
        <v>0.10194700091338932</v>
      </c>
      <c r="O675">
        <v>9.9686971917498632E-2</v>
      </c>
      <c r="P675">
        <v>9.7436320635283832E-2</v>
      </c>
      <c r="Q675">
        <v>9.5198798152215297E-2</v>
      </c>
      <c r="R675">
        <v>9.2970653382822649E-2</v>
      </c>
      <c r="S675">
        <v>6.4164398822909376</v>
      </c>
    </row>
    <row r="676" spans="1:19" x14ac:dyDescent="0.25">
      <c r="A676" s="78" t="str">
        <f t="shared" si="10"/>
        <v>42128</v>
      </c>
      <c r="B676" s="55">
        <v>42</v>
      </c>
      <c r="C676" s="55">
        <v>43</v>
      </c>
      <c r="D676" s="55">
        <v>12</v>
      </c>
      <c r="E676" s="56">
        <v>8</v>
      </c>
      <c r="F676" s="57">
        <v>5</v>
      </c>
      <c r="G676" s="58">
        <v>528730</v>
      </c>
      <c r="H676">
        <v>4.8529495205492407E-2</v>
      </c>
      <c r="I676">
        <v>4.825903580277268E-2</v>
      </c>
      <c r="J676">
        <v>4.7992359049042047E-2</v>
      </c>
      <c r="K676">
        <v>4.7731356268795037E-2</v>
      </c>
      <c r="L676">
        <v>4.747602746203166E-2</v>
      </c>
      <c r="M676">
        <v>2.0490874359313827</v>
      </c>
      <c r="N676">
        <v>0.10180810621678361</v>
      </c>
      <c r="O676">
        <v>9.9578234637716798E-2</v>
      </c>
      <c r="P676">
        <v>9.7357819681122684E-2</v>
      </c>
      <c r="Q676">
        <v>9.5148752671495848E-2</v>
      </c>
      <c r="R676">
        <v>9.2949142284341729E-2</v>
      </c>
      <c r="S676">
        <v>6.0719327445009741</v>
      </c>
    </row>
    <row r="677" spans="1:19" x14ac:dyDescent="0.25">
      <c r="A677" s="78" t="str">
        <f t="shared" si="10"/>
        <v>43128</v>
      </c>
      <c r="B677" s="55">
        <v>43</v>
      </c>
      <c r="C677" s="55">
        <v>42</v>
      </c>
      <c r="D677" s="55">
        <v>12</v>
      </c>
      <c r="E677" s="56">
        <v>8</v>
      </c>
      <c r="F677" s="57">
        <v>5</v>
      </c>
      <c r="G677" s="58">
        <v>523993</v>
      </c>
      <c r="H677">
        <v>4.8515915288944701E-2</v>
      </c>
      <c r="I677">
        <v>4.8252552992120126E-2</v>
      </c>
      <c r="J677">
        <v>4.799300754017706E-2</v>
      </c>
      <c r="K677">
        <v>4.7739187355556274E-2</v>
      </c>
      <c r="L677">
        <v>4.7491092438257762E-2</v>
      </c>
      <c r="M677">
        <v>1.9628716414150571</v>
      </c>
      <c r="N677">
        <v>0.10166548026404933</v>
      </c>
      <c r="O677">
        <v>9.9465069189855593E-2</v>
      </c>
      <c r="P677">
        <v>9.7274200227865634E-2</v>
      </c>
      <c r="Q677">
        <v>9.5094781800520237E-2</v>
      </c>
      <c r="R677">
        <v>9.2924905485378628E-2</v>
      </c>
      <c r="S677">
        <v>5.7464603534780041</v>
      </c>
    </row>
    <row r="678" spans="1:19" x14ac:dyDescent="0.25">
      <c r="A678" s="78" t="str">
        <f t="shared" si="10"/>
        <v>44128</v>
      </c>
      <c r="B678" s="55">
        <v>44</v>
      </c>
      <c r="C678" s="55">
        <v>41</v>
      </c>
      <c r="D678" s="55">
        <v>12</v>
      </c>
      <c r="E678" s="56">
        <v>8</v>
      </c>
      <c r="F678" s="57">
        <v>5</v>
      </c>
      <c r="G678" s="58">
        <v>518948</v>
      </c>
      <c r="H678">
        <v>4.7858359604430502E-2</v>
      </c>
      <c r="I678">
        <v>4.7611706760600295E-2</v>
      </c>
      <c r="J678">
        <v>4.7370834842797353E-2</v>
      </c>
      <c r="K678">
        <v>4.7135743851021684E-2</v>
      </c>
      <c r="L678">
        <v>4.6906433785273281E-2</v>
      </c>
      <c r="M678">
        <v>1.9034084339856787</v>
      </c>
      <c r="N678">
        <v>0.1015169149895558</v>
      </c>
      <c r="O678">
        <v>9.9345213778644484E-2</v>
      </c>
      <c r="P678">
        <v>9.7185074419787729E-2</v>
      </c>
      <c r="Q678">
        <v>9.5034569937643074E-2</v>
      </c>
      <c r="R678">
        <v>9.2895627307552978E-2</v>
      </c>
      <c r="S678">
        <v>5.4301143852563261</v>
      </c>
    </row>
    <row r="679" spans="1:19" x14ac:dyDescent="0.25">
      <c r="A679" s="78" t="str">
        <f t="shared" si="10"/>
        <v>45128</v>
      </c>
      <c r="B679" s="55">
        <v>45</v>
      </c>
      <c r="C679" s="55">
        <v>40</v>
      </c>
      <c r="D679" s="55">
        <v>12</v>
      </c>
      <c r="E679" s="56">
        <v>8</v>
      </c>
      <c r="F679" s="57">
        <v>5</v>
      </c>
      <c r="G679" s="58">
        <v>513575</v>
      </c>
      <c r="H679">
        <v>4.7936523389962515E-2</v>
      </c>
      <c r="I679">
        <v>4.7698972886141264E-2</v>
      </c>
      <c r="J679">
        <v>4.7467263788151678E-2</v>
      </c>
      <c r="K679">
        <v>4.7241396095993766E-2</v>
      </c>
      <c r="L679">
        <v>4.7021369809667528E-2</v>
      </c>
      <c r="M679">
        <v>1.8140446867546123</v>
      </c>
      <c r="N679">
        <v>0.10322932385727498</v>
      </c>
      <c r="O679">
        <v>0.10099011828846809</v>
      </c>
      <c r="P679">
        <v>9.8760648396047312E-2</v>
      </c>
      <c r="Q679">
        <v>9.6542861315289885E-2</v>
      </c>
      <c r="R679">
        <v>9.433675704619579E-2</v>
      </c>
      <c r="S679">
        <v>5.0436995570267245</v>
      </c>
    </row>
    <row r="680" spans="1:19" x14ac:dyDescent="0.25">
      <c r="A680" s="78" t="str">
        <f t="shared" si="10"/>
        <v>46128</v>
      </c>
      <c r="B680" s="55">
        <v>46</v>
      </c>
      <c r="C680" s="55">
        <v>39</v>
      </c>
      <c r="D680" s="55">
        <v>12</v>
      </c>
      <c r="E680" s="56">
        <v>8</v>
      </c>
      <c r="F680" s="57">
        <v>5</v>
      </c>
      <c r="G680" s="58">
        <v>507863</v>
      </c>
      <c r="H680">
        <v>4.7918434695971159E-2</v>
      </c>
      <c r="I680">
        <v>4.7690026641042958E-2</v>
      </c>
      <c r="J680">
        <v>4.7465556656027315E-2</v>
      </c>
      <c r="K680">
        <v>4.72469937758805E-2</v>
      </c>
      <c r="L680">
        <v>4.7034338000602527E-2</v>
      </c>
      <c r="M680">
        <v>1.7680614653951952</v>
      </c>
      <c r="N680">
        <v>0.10306519671643731</v>
      </c>
      <c r="O680">
        <v>0.10085593949549386</v>
      </c>
      <c r="P680">
        <v>9.865849648428808E-2</v>
      </c>
      <c r="Q680">
        <v>9.6472867682819971E-2</v>
      </c>
      <c r="R680">
        <v>9.4301022126045797E-2</v>
      </c>
      <c r="S680">
        <v>4.776685838503691</v>
      </c>
    </row>
    <row r="681" spans="1:19" x14ac:dyDescent="0.25">
      <c r="A681" s="78" t="str">
        <f t="shared" si="10"/>
        <v>47128</v>
      </c>
      <c r="B681" s="55">
        <v>47</v>
      </c>
      <c r="C681" s="55">
        <v>38</v>
      </c>
      <c r="D681" s="55">
        <v>12</v>
      </c>
      <c r="E681" s="56">
        <v>8</v>
      </c>
      <c r="F681" s="57">
        <v>5</v>
      </c>
      <c r="G681" s="58">
        <v>501803</v>
      </c>
      <c r="H681">
        <v>4.7901268027492859E-2</v>
      </c>
      <c r="I681">
        <v>4.7678072869233541E-2</v>
      </c>
      <c r="J681">
        <v>4.7462848966626343E-2</v>
      </c>
      <c r="K681">
        <v>4.7251610691845206E-2</v>
      </c>
      <c r="L681">
        <v>4.7048343672716188E-2</v>
      </c>
      <c r="M681">
        <v>1.7236903725167048</v>
      </c>
      <c r="N681">
        <v>0.10289894639928418</v>
      </c>
      <c r="O681">
        <v>0.10072080079234282</v>
      </c>
      <c r="P681">
        <v>9.8556604882792651E-2</v>
      </c>
      <c r="Q681">
        <v>9.6404365856720659E-2</v>
      </c>
      <c r="R681">
        <v>9.4266076528039894E-2</v>
      </c>
      <c r="S681">
        <v>4.5280837300693699</v>
      </c>
    </row>
    <row r="682" spans="1:19" x14ac:dyDescent="0.25">
      <c r="A682" s="78" t="str">
        <f t="shared" si="10"/>
        <v>48128</v>
      </c>
      <c r="B682" s="55">
        <v>48</v>
      </c>
      <c r="C682" s="55">
        <v>37</v>
      </c>
      <c r="D682" s="55">
        <v>12</v>
      </c>
      <c r="E682" s="56">
        <v>8</v>
      </c>
      <c r="F682" s="57">
        <v>5</v>
      </c>
      <c r="G682" s="58">
        <v>495395</v>
      </c>
      <c r="H682">
        <v>4.7880983861363156E-2</v>
      </c>
      <c r="I682">
        <v>4.7667013191493655E-2</v>
      </c>
      <c r="J682">
        <v>4.7459098295299713E-2</v>
      </c>
      <c r="K682">
        <v>4.7257239172781317E-2</v>
      </c>
      <c r="L682">
        <v>4.7063454415163658E-2</v>
      </c>
      <c r="M682">
        <v>1.6808788946194451</v>
      </c>
      <c r="N682">
        <v>0.10273014463206129</v>
      </c>
      <c r="O682">
        <v>0.10058438215969075</v>
      </c>
      <c r="P682">
        <v>9.845274982589651E-2</v>
      </c>
      <c r="Q682">
        <v>9.633524763067855E-2</v>
      </c>
      <c r="R682">
        <v>9.423187557403688E-2</v>
      </c>
      <c r="S682">
        <v>4.2930187022477018</v>
      </c>
    </row>
    <row r="683" spans="1:19" x14ac:dyDescent="0.25">
      <c r="A683" s="78" t="str">
        <f t="shared" si="10"/>
        <v>49128</v>
      </c>
      <c r="B683" s="55">
        <v>49</v>
      </c>
      <c r="C683" s="55">
        <v>36</v>
      </c>
      <c r="D683" s="55">
        <v>12</v>
      </c>
      <c r="E683" s="56">
        <v>8</v>
      </c>
      <c r="F683" s="57">
        <v>5</v>
      </c>
      <c r="G683" s="58">
        <v>488658</v>
      </c>
      <c r="H683">
        <v>4.7863741103184643E-2</v>
      </c>
      <c r="I683">
        <v>4.7657052580741543E-2</v>
      </c>
      <c r="J683">
        <v>4.7456503321341305E-2</v>
      </c>
      <c r="K683">
        <v>4.7264139745998225E-2</v>
      </c>
      <c r="L683">
        <v>4.7079961854712291E-2</v>
      </c>
      <c r="M683">
        <v>1.6417699086068376</v>
      </c>
      <c r="N683">
        <v>0.10256048197307728</v>
      </c>
      <c r="O683">
        <v>0.10044857548633196</v>
      </c>
      <c r="P683">
        <v>9.8350993946686643E-2</v>
      </c>
      <c r="Q683">
        <v>9.6269783775155632E-2</v>
      </c>
      <c r="R683">
        <v>9.420289855072464E-2</v>
      </c>
      <c r="S683">
        <v>4.0706997532016258</v>
      </c>
    </row>
    <row r="684" spans="1:19" x14ac:dyDescent="0.25">
      <c r="A684" s="78" t="str">
        <f t="shared" si="10"/>
        <v>50128</v>
      </c>
      <c r="B684" s="55">
        <v>50</v>
      </c>
      <c r="C684" s="55">
        <v>35</v>
      </c>
      <c r="D684" s="55">
        <v>12</v>
      </c>
      <c r="E684" s="56">
        <v>8</v>
      </c>
      <c r="F684" s="57">
        <v>5</v>
      </c>
      <c r="G684" s="58">
        <v>481598</v>
      </c>
      <c r="H684">
        <v>4.7518885045203678E-2</v>
      </c>
      <c r="I684">
        <v>4.7327854351554614E-2</v>
      </c>
      <c r="J684">
        <v>4.7143052919654982E-2</v>
      </c>
      <c r="K684">
        <v>4.6966557170087915E-2</v>
      </c>
      <c r="L684">
        <v>4.6798367102853414E-2</v>
      </c>
      <c r="M684">
        <v>1.6150191653619823</v>
      </c>
      <c r="N684">
        <v>0.10239245179589616</v>
      </c>
      <c r="O684">
        <v>0.10031395479217106</v>
      </c>
      <c r="P684">
        <v>9.8252069153111105E-2</v>
      </c>
      <c r="Q684">
        <v>9.6206794878716279E-2</v>
      </c>
      <c r="R684">
        <v>9.4178131968986584E-2</v>
      </c>
      <c r="S684">
        <v>3.855350312916582</v>
      </c>
    </row>
    <row r="685" spans="1:19" x14ac:dyDescent="0.25">
      <c r="A685" s="78" t="str">
        <f t="shared" si="10"/>
        <v>51128</v>
      </c>
      <c r="B685" s="55">
        <v>51</v>
      </c>
      <c r="C685" s="55">
        <v>34</v>
      </c>
      <c r="D685" s="55">
        <v>12</v>
      </c>
      <c r="E685" s="56">
        <v>8</v>
      </c>
      <c r="F685" s="57">
        <v>5</v>
      </c>
      <c r="G685" s="58">
        <v>474240</v>
      </c>
      <c r="H685">
        <v>4.7366312415654518E-2</v>
      </c>
      <c r="I685">
        <v>4.7187078272604585E-2</v>
      </c>
      <c r="J685">
        <v>4.7014170040485831E-2</v>
      </c>
      <c r="K685">
        <v>4.6851804993252359E-2</v>
      </c>
      <c r="L685">
        <v>4.6697874493927129E-2</v>
      </c>
      <c r="M685">
        <v>1.581180414979757</v>
      </c>
      <c r="N685">
        <v>0.10347081646423752</v>
      </c>
      <c r="O685">
        <v>0.1013663967611336</v>
      </c>
      <c r="P685">
        <v>9.9276737516869093E-2</v>
      </c>
      <c r="Q685">
        <v>9.7203947368421056E-2</v>
      </c>
      <c r="R685">
        <v>9.5148026315789475E-2</v>
      </c>
      <c r="S685">
        <v>3.5941485323886639</v>
      </c>
    </row>
    <row r="686" spans="1:19" x14ac:dyDescent="0.25">
      <c r="A686" s="78" t="str">
        <f t="shared" si="10"/>
        <v>52128</v>
      </c>
      <c r="B686" s="55">
        <v>52</v>
      </c>
      <c r="C686" s="55">
        <v>33</v>
      </c>
      <c r="D686" s="55">
        <v>12</v>
      </c>
      <c r="E686" s="56">
        <v>8</v>
      </c>
      <c r="F686" s="57">
        <v>5</v>
      </c>
      <c r="G686" s="58">
        <v>466615</v>
      </c>
      <c r="H686">
        <v>4.7349527983455313E-2</v>
      </c>
      <c r="I686">
        <v>4.7180223524747385E-2</v>
      </c>
      <c r="J686">
        <v>4.7019491443695549E-2</v>
      </c>
      <c r="K686">
        <v>4.6865188645885791E-2</v>
      </c>
      <c r="L686">
        <v>4.6721601320146161E-2</v>
      </c>
      <c r="M686">
        <v>1.5432401444445636</v>
      </c>
      <c r="N686">
        <v>0.10330143694480461</v>
      </c>
      <c r="O686">
        <v>0.10123120774085702</v>
      </c>
      <c r="P686">
        <v>9.9180266386635657E-2</v>
      </c>
      <c r="Q686">
        <v>9.7146469787726494E-2</v>
      </c>
      <c r="R686">
        <v>9.512981794412953E-2</v>
      </c>
      <c r="S686">
        <v>3.3559444081309002</v>
      </c>
    </row>
    <row r="687" spans="1:19" x14ac:dyDescent="0.25">
      <c r="A687" s="78" t="str">
        <f t="shared" si="10"/>
        <v>53128</v>
      </c>
      <c r="B687" s="55">
        <v>53</v>
      </c>
      <c r="C687" s="55">
        <v>32</v>
      </c>
      <c r="D687" s="55">
        <v>12</v>
      </c>
      <c r="E687" s="56">
        <v>8</v>
      </c>
      <c r="F687" s="57">
        <v>5</v>
      </c>
      <c r="G687" s="58">
        <v>458737</v>
      </c>
      <c r="H687">
        <v>4.7336491279316904E-2</v>
      </c>
      <c r="I687">
        <v>4.7175178806156903E-2</v>
      </c>
      <c r="J687">
        <v>4.7024765824426634E-2</v>
      </c>
      <c r="K687">
        <v>4.6880892537554196E-2</v>
      </c>
      <c r="L687">
        <v>4.674791874211149E-2</v>
      </c>
      <c r="M687">
        <v>1.5066301606367047</v>
      </c>
      <c r="N687">
        <v>0.10313316780639015</v>
      </c>
      <c r="O687">
        <v>0.1011015026038885</v>
      </c>
      <c r="P687">
        <v>9.9087276587674425E-2</v>
      </c>
      <c r="Q687">
        <v>9.7092669656033845E-2</v>
      </c>
      <c r="R687">
        <v>9.5115501910680841E-2</v>
      </c>
      <c r="S687">
        <v>3.1296341912686354</v>
      </c>
    </row>
    <row r="688" spans="1:19" x14ac:dyDescent="0.25">
      <c r="A688" s="78" t="str">
        <f t="shared" si="10"/>
        <v>54128</v>
      </c>
      <c r="B688" s="55">
        <v>54</v>
      </c>
      <c r="C688" s="55">
        <v>31</v>
      </c>
      <c r="D688" s="55">
        <v>12</v>
      </c>
      <c r="E688" s="56">
        <v>8</v>
      </c>
      <c r="F688" s="57">
        <v>5</v>
      </c>
      <c r="G688" s="58">
        <v>450627</v>
      </c>
      <c r="H688">
        <v>4.7322952242098232E-2</v>
      </c>
      <c r="I688">
        <v>4.7172051386179699E-2</v>
      </c>
      <c r="J688">
        <v>4.7032246181431647E-2</v>
      </c>
      <c r="K688">
        <v>4.6899098367385886E-2</v>
      </c>
      <c r="L688">
        <v>4.6777046204510606E-2</v>
      </c>
      <c r="M688">
        <v>1.4726858355136287</v>
      </c>
      <c r="N688">
        <v>0.10296542373182255</v>
      </c>
      <c r="O688">
        <v>0.1009726447816043</v>
      </c>
      <c r="P688">
        <v>9.8997618873258808E-2</v>
      </c>
      <c r="Q688">
        <v>9.7042565137020198E-2</v>
      </c>
      <c r="R688">
        <v>9.5105264442654353E-2</v>
      </c>
      <c r="S688">
        <v>2.908112474396785</v>
      </c>
    </row>
    <row r="689" spans="1:19" x14ac:dyDescent="0.25">
      <c r="A689" s="78" t="str">
        <f t="shared" si="10"/>
        <v>55128</v>
      </c>
      <c r="B689" s="55">
        <v>55</v>
      </c>
      <c r="C689" s="55">
        <v>30</v>
      </c>
      <c r="D689" s="55">
        <v>12</v>
      </c>
      <c r="E689" s="56">
        <v>8</v>
      </c>
      <c r="F689" s="57">
        <v>5</v>
      </c>
      <c r="G689" s="58">
        <v>442289</v>
      </c>
      <c r="H689">
        <v>4.6887894566674727E-2</v>
      </c>
      <c r="I689">
        <v>4.6754497624856145E-2</v>
      </c>
      <c r="J689">
        <v>4.6630144543499841E-2</v>
      </c>
      <c r="K689">
        <v>4.651257435749024E-2</v>
      </c>
      <c r="L689">
        <v>4.6406308997058485E-2</v>
      </c>
      <c r="M689">
        <v>1.4517950932535062</v>
      </c>
      <c r="N689">
        <v>0.10280156187470184</v>
      </c>
      <c r="O689">
        <v>0.10084582704973445</v>
      </c>
      <c r="P689">
        <v>9.8910440910807182E-2</v>
      </c>
      <c r="Q689">
        <v>9.6995403457920043E-2</v>
      </c>
      <c r="R689">
        <v>9.509845372595746E-2</v>
      </c>
      <c r="S689">
        <v>2.6970758938160344</v>
      </c>
    </row>
    <row r="690" spans="1:19" x14ac:dyDescent="0.25">
      <c r="A690" s="78" t="str">
        <f t="shared" si="10"/>
        <v>18158</v>
      </c>
      <c r="B690" s="55">
        <v>18</v>
      </c>
      <c r="C690" s="55">
        <v>67</v>
      </c>
      <c r="D690" s="55">
        <v>15</v>
      </c>
      <c r="E690" s="56">
        <v>8</v>
      </c>
      <c r="F690" s="57">
        <v>5</v>
      </c>
      <c r="G690" s="58">
        <v>687416</v>
      </c>
      <c r="H690">
        <v>5.0673827784049254E-2</v>
      </c>
      <c r="I690">
        <v>5.0154491603337716E-2</v>
      </c>
      <c r="J690">
        <v>4.9640974315407267E-2</v>
      </c>
      <c r="K690">
        <v>4.9133275920257895E-2</v>
      </c>
      <c r="L690">
        <v>4.8631396417889605E-2</v>
      </c>
      <c r="M690">
        <v>4.2081170644849699</v>
      </c>
      <c r="N690">
        <v>9.8782978574836783E-2</v>
      </c>
      <c r="O690">
        <v>9.6128108743468291E-2</v>
      </c>
      <c r="P690">
        <v>9.3483421974466699E-2</v>
      </c>
      <c r="Q690">
        <v>9.0847463544636728E-2</v>
      </c>
      <c r="R690">
        <v>8.8223142900368923E-2</v>
      </c>
      <c r="S690">
        <v>25.728054045876149</v>
      </c>
    </row>
    <row r="691" spans="1:19" x14ac:dyDescent="0.25">
      <c r="A691" s="78" t="str">
        <f t="shared" si="10"/>
        <v>19158</v>
      </c>
      <c r="B691" s="55">
        <v>19</v>
      </c>
      <c r="C691" s="55">
        <v>66</v>
      </c>
      <c r="D691" s="55">
        <v>15</v>
      </c>
      <c r="E691" s="56">
        <v>8</v>
      </c>
      <c r="F691" s="57">
        <v>5</v>
      </c>
      <c r="G691" s="58">
        <v>685891</v>
      </c>
      <c r="H691">
        <v>5.0674232494667522E-2</v>
      </c>
      <c r="I691">
        <v>5.0162489375133949E-2</v>
      </c>
      <c r="J691">
        <v>4.9656578086022411E-2</v>
      </c>
      <c r="K691">
        <v>4.9156498627332915E-2</v>
      </c>
      <c r="L691">
        <v>4.8662250999065453E-2</v>
      </c>
      <c r="M691">
        <v>4.0862527719418971</v>
      </c>
      <c r="N691">
        <v>9.873726291786887E-2</v>
      </c>
      <c r="O691">
        <v>9.6101275567109054E-2</v>
      </c>
      <c r="P691">
        <v>9.3476951877193321E-2</v>
      </c>
      <c r="Q691">
        <v>9.0861375932910618E-2</v>
      </c>
      <c r="R691">
        <v>8.8256005691866493E-2</v>
      </c>
      <c r="S691">
        <v>24.186408627609925</v>
      </c>
    </row>
    <row r="692" spans="1:19" x14ac:dyDescent="0.25">
      <c r="A692" s="78" t="str">
        <f t="shared" si="10"/>
        <v>20158</v>
      </c>
      <c r="B692" s="55">
        <v>20</v>
      </c>
      <c r="C692" s="55">
        <v>65</v>
      </c>
      <c r="D692" s="55">
        <v>15</v>
      </c>
      <c r="E692" s="56">
        <v>8</v>
      </c>
      <c r="F692" s="57">
        <v>5</v>
      </c>
      <c r="G692" s="58">
        <v>684310</v>
      </c>
      <c r="H692">
        <v>5.0675863278338763E-2</v>
      </c>
      <c r="I692">
        <v>5.0171705805848225E-2</v>
      </c>
      <c r="J692">
        <v>4.9673393637386563E-2</v>
      </c>
      <c r="K692">
        <v>4.9179465446946562E-2</v>
      </c>
      <c r="L692">
        <v>4.8692843886542651E-2</v>
      </c>
      <c r="M692">
        <v>3.9668293609621372</v>
      </c>
      <c r="N692">
        <v>9.8690651897531817E-2</v>
      </c>
      <c r="O692">
        <v>9.6073417018602683E-2</v>
      </c>
      <c r="P692">
        <v>9.3469334073738516E-2</v>
      </c>
      <c r="Q692">
        <v>9.0874019084917657E-2</v>
      </c>
      <c r="R692">
        <v>8.8290394704154548E-2</v>
      </c>
      <c r="S692">
        <v>22.733912992649529</v>
      </c>
    </row>
    <row r="693" spans="1:19" x14ac:dyDescent="0.25">
      <c r="A693" s="78" t="str">
        <f t="shared" si="10"/>
        <v>21158</v>
      </c>
      <c r="B693" s="55">
        <v>21</v>
      </c>
      <c r="C693" s="55">
        <v>64</v>
      </c>
      <c r="D693" s="55">
        <v>15</v>
      </c>
      <c r="E693" s="56">
        <v>8</v>
      </c>
      <c r="F693" s="57">
        <v>5</v>
      </c>
      <c r="G693" s="58">
        <v>682659</v>
      </c>
      <c r="H693">
        <v>5.0676838655902876E-2</v>
      </c>
      <c r="I693">
        <v>5.0180251047741257E-2</v>
      </c>
      <c r="J693">
        <v>4.9689522880383911E-2</v>
      </c>
      <c r="K693">
        <v>4.920465415383083E-2</v>
      </c>
      <c r="L693">
        <v>4.8724180007880945E-2</v>
      </c>
      <c r="M693">
        <v>3.8497829809612121</v>
      </c>
      <c r="N693">
        <v>9.8639291359229136E-2</v>
      </c>
      <c r="O693">
        <v>9.604502394313999E-2</v>
      </c>
      <c r="P693">
        <v>9.3461010548458304E-2</v>
      </c>
      <c r="Q693">
        <v>9.0887251175184092E-2</v>
      </c>
      <c r="R693">
        <v>8.8325210683518424E-2</v>
      </c>
      <c r="S693">
        <v>21.320694519518529</v>
      </c>
    </row>
    <row r="694" spans="1:19" x14ac:dyDescent="0.25">
      <c r="A694" s="78" t="str">
        <f t="shared" si="10"/>
        <v>22158</v>
      </c>
      <c r="B694" s="55">
        <v>22</v>
      </c>
      <c r="C694" s="55">
        <v>63</v>
      </c>
      <c r="D694" s="55">
        <v>15</v>
      </c>
      <c r="E694" s="56">
        <v>8</v>
      </c>
      <c r="F694" s="57">
        <v>5</v>
      </c>
      <c r="G694" s="58">
        <v>680917</v>
      </c>
      <c r="H694">
        <v>5.0678717082992493E-2</v>
      </c>
      <c r="I694">
        <v>5.0189670694078724E-2</v>
      </c>
      <c r="J694">
        <v>4.9706498736263011E-2</v>
      </c>
      <c r="K694">
        <v>4.922920120954536E-2</v>
      </c>
      <c r="L694">
        <v>4.875777811392578E-2</v>
      </c>
      <c r="M694">
        <v>3.735057283046245</v>
      </c>
      <c r="N694">
        <v>9.858763990324812E-2</v>
      </c>
      <c r="O694">
        <v>9.6013170474521861E-2</v>
      </c>
      <c r="P694">
        <v>9.3450449907991728E-2</v>
      </c>
      <c r="Q694">
        <v>9.0899478203657708E-2</v>
      </c>
      <c r="R694">
        <v>8.8358786753745311E-2</v>
      </c>
      <c r="S694">
        <v>20.041053461728815</v>
      </c>
    </row>
    <row r="695" spans="1:19" x14ac:dyDescent="0.25">
      <c r="A695" s="78" t="str">
        <f t="shared" si="10"/>
        <v>23158</v>
      </c>
      <c r="B695" s="55">
        <v>23</v>
      </c>
      <c r="C695" s="55">
        <v>62</v>
      </c>
      <c r="D695" s="55">
        <v>15</v>
      </c>
      <c r="E695" s="56">
        <v>8</v>
      </c>
      <c r="F695" s="57">
        <v>5</v>
      </c>
      <c r="G695" s="58">
        <v>679074</v>
      </c>
      <c r="H695">
        <v>5.067930740979628E-2</v>
      </c>
      <c r="I695">
        <v>5.0197769315273442E-2</v>
      </c>
      <c r="J695">
        <v>4.972212159499554E-2</v>
      </c>
      <c r="K695">
        <v>4.9253836842523789E-2</v>
      </c>
      <c r="L695">
        <v>4.8789969870735736E-2</v>
      </c>
      <c r="M695">
        <v>3.6351708355790384</v>
      </c>
      <c r="N695">
        <v>9.8532707775588521E-2</v>
      </c>
      <c r="O695">
        <v>9.5980703133973611E-2</v>
      </c>
      <c r="P695">
        <v>9.343900664728734E-2</v>
      </c>
      <c r="Q695">
        <v>9.0909090909090912E-2</v>
      </c>
      <c r="R695">
        <v>8.839242851294557E-2</v>
      </c>
      <c r="S695">
        <v>18.797450646026796</v>
      </c>
    </row>
    <row r="696" spans="1:19" x14ac:dyDescent="0.25">
      <c r="A696" s="78" t="str">
        <f t="shared" si="10"/>
        <v>24158</v>
      </c>
      <c r="B696" s="55">
        <v>24</v>
      </c>
      <c r="C696" s="55">
        <v>61</v>
      </c>
      <c r="D696" s="55">
        <v>15</v>
      </c>
      <c r="E696" s="56">
        <v>8</v>
      </c>
      <c r="F696" s="57">
        <v>5</v>
      </c>
      <c r="G696" s="58">
        <v>677114</v>
      </c>
      <c r="H696">
        <v>5.0681273758923902E-2</v>
      </c>
      <c r="I696">
        <v>5.0207202922993764E-2</v>
      </c>
      <c r="J696">
        <v>4.9739039511810419E-2</v>
      </c>
      <c r="K696">
        <v>4.9278260381560565E-2</v>
      </c>
      <c r="L696">
        <v>4.8823388676057504E-2</v>
      </c>
      <c r="M696">
        <v>3.5242721314283858</v>
      </c>
      <c r="N696">
        <v>9.8473816816666032E-2</v>
      </c>
      <c r="O696">
        <v>9.5943962168851926E-2</v>
      </c>
      <c r="P696">
        <v>9.3425922370531406E-2</v>
      </c>
      <c r="Q696">
        <v>9.0919697421704471E-2</v>
      </c>
      <c r="R696">
        <v>8.8425287322371121E-2</v>
      </c>
      <c r="S696">
        <v>17.629499611586823</v>
      </c>
    </row>
    <row r="697" spans="1:19" x14ac:dyDescent="0.25">
      <c r="A697" s="78" t="str">
        <f t="shared" si="10"/>
        <v>25158</v>
      </c>
      <c r="B697" s="55">
        <v>25</v>
      </c>
      <c r="C697" s="55">
        <v>60</v>
      </c>
      <c r="D697" s="55">
        <v>15</v>
      </c>
      <c r="E697" s="56">
        <v>8</v>
      </c>
      <c r="F697" s="57">
        <v>5</v>
      </c>
      <c r="G697" s="58">
        <v>675023</v>
      </c>
      <c r="H697">
        <v>5.0223473866816387E-2</v>
      </c>
      <c r="I697">
        <v>4.9768674548867221E-2</v>
      </c>
      <c r="J697">
        <v>4.9319800954930423E-2</v>
      </c>
      <c r="K697">
        <v>4.8876853085005993E-2</v>
      </c>
      <c r="L697">
        <v>4.8441312370097016E-2</v>
      </c>
      <c r="M697">
        <v>3.4840605431222342</v>
      </c>
      <c r="N697">
        <v>9.8412942966387806E-2</v>
      </c>
      <c r="O697">
        <v>9.5906361709156576E-2</v>
      </c>
      <c r="P697">
        <v>9.3411631899950082E-2</v>
      </c>
      <c r="Q697">
        <v>9.0928753538768309E-2</v>
      </c>
      <c r="R697">
        <v>8.8457726625611272E-2</v>
      </c>
      <c r="S697">
        <v>16.570442784912515</v>
      </c>
    </row>
    <row r="698" spans="1:19" x14ac:dyDescent="0.25">
      <c r="A698" s="78" t="str">
        <f t="shared" si="10"/>
        <v>26158</v>
      </c>
      <c r="B698" s="55">
        <v>26</v>
      </c>
      <c r="C698" s="55">
        <v>59</v>
      </c>
      <c r="D698" s="55">
        <v>15</v>
      </c>
      <c r="E698" s="56">
        <v>8</v>
      </c>
      <c r="F698" s="57">
        <v>5</v>
      </c>
      <c r="G698" s="58">
        <v>672801</v>
      </c>
      <c r="H698">
        <v>5.0154503337539631E-2</v>
      </c>
      <c r="I698">
        <v>4.9714551553877002E-2</v>
      </c>
      <c r="J698">
        <v>4.9282031388181644E-2</v>
      </c>
      <c r="K698">
        <v>4.8855456516860109E-2</v>
      </c>
      <c r="L698">
        <v>4.8436313263505851E-2</v>
      </c>
      <c r="M698">
        <v>3.4073819747592529</v>
      </c>
      <c r="N698">
        <v>9.9684750765828237E-2</v>
      </c>
      <c r="O698">
        <v>9.7125301537899028E-2</v>
      </c>
      <c r="P698">
        <v>9.4576256575124001E-2</v>
      </c>
      <c r="Q698">
        <v>9.2040588524690062E-2</v>
      </c>
      <c r="R698">
        <v>8.9516811063003771E-2</v>
      </c>
      <c r="S698">
        <v>14.882168724481682</v>
      </c>
    </row>
    <row r="699" spans="1:19" x14ac:dyDescent="0.25">
      <c r="A699" s="78" t="str">
        <f t="shared" si="10"/>
        <v>27158</v>
      </c>
      <c r="B699" s="55">
        <v>27</v>
      </c>
      <c r="C699" s="55">
        <v>58</v>
      </c>
      <c r="D699" s="55">
        <v>15</v>
      </c>
      <c r="E699" s="56">
        <v>8</v>
      </c>
      <c r="F699" s="57">
        <v>5</v>
      </c>
      <c r="G699" s="58">
        <v>670433</v>
      </c>
      <c r="H699">
        <v>5.0154154106376025E-2</v>
      </c>
      <c r="I699">
        <v>4.9723089406398552E-2</v>
      </c>
      <c r="J699">
        <v>4.9297990999846365E-2</v>
      </c>
      <c r="K699">
        <v>4.88803504600758E-2</v>
      </c>
      <c r="L699">
        <v>4.8470167787086856E-2</v>
      </c>
      <c r="M699">
        <v>3.2994437922954272</v>
      </c>
      <c r="N699">
        <v>9.9614726602061651E-2</v>
      </c>
      <c r="O699">
        <v>9.7079051896311788E-2</v>
      </c>
      <c r="P699">
        <v>9.4556801350768827E-2</v>
      </c>
      <c r="Q699">
        <v>9.204499181872014E-2</v>
      </c>
      <c r="R699">
        <v>8.9548098020234682E-2</v>
      </c>
      <c r="S699">
        <v>13.996341170556938</v>
      </c>
    </row>
    <row r="700" spans="1:19" x14ac:dyDescent="0.25">
      <c r="A700" s="78" t="str">
        <f t="shared" si="10"/>
        <v>28158</v>
      </c>
      <c r="B700" s="55">
        <v>28</v>
      </c>
      <c r="C700" s="55">
        <v>57</v>
      </c>
      <c r="D700" s="55">
        <v>15</v>
      </c>
      <c r="E700" s="56">
        <v>8</v>
      </c>
      <c r="F700" s="57">
        <v>5</v>
      </c>
      <c r="G700" s="58">
        <v>667913</v>
      </c>
      <c r="H700">
        <v>5.0153238520585765E-2</v>
      </c>
      <c r="I700">
        <v>4.9731027843446678E-2</v>
      </c>
      <c r="J700">
        <v>4.9314805970238636E-2</v>
      </c>
      <c r="K700">
        <v>4.8906070101944414E-2</v>
      </c>
      <c r="L700">
        <v>4.8504820238564006E-2</v>
      </c>
      <c r="M700">
        <v>3.1935985674780998</v>
      </c>
      <c r="N700">
        <v>9.9539910137997012E-2</v>
      </c>
      <c r="O700">
        <v>9.7030601290886684E-2</v>
      </c>
      <c r="P700">
        <v>9.453327005163846E-2</v>
      </c>
      <c r="Q700">
        <v>9.2049413621235102E-2</v>
      </c>
      <c r="R700">
        <v>8.9577534798693847E-2</v>
      </c>
      <c r="S700">
        <v>13.156182017717876</v>
      </c>
    </row>
    <row r="701" spans="1:19" x14ac:dyDescent="0.25">
      <c r="A701" s="78" t="str">
        <f t="shared" si="10"/>
        <v>29158</v>
      </c>
      <c r="B701" s="55">
        <v>29</v>
      </c>
      <c r="C701" s="55">
        <v>56</v>
      </c>
      <c r="D701" s="55">
        <v>15</v>
      </c>
      <c r="E701" s="56">
        <v>8</v>
      </c>
      <c r="F701" s="57">
        <v>5</v>
      </c>
      <c r="G701" s="58">
        <v>665231</v>
      </c>
      <c r="H701">
        <v>5.0152503416106588E-2</v>
      </c>
      <c r="I701">
        <v>4.9739113180233635E-2</v>
      </c>
      <c r="J701">
        <v>4.9331735893246104E-2</v>
      </c>
      <c r="K701">
        <v>4.8931874792365361E-2</v>
      </c>
      <c r="L701">
        <v>4.8539529877591393E-2</v>
      </c>
      <c r="M701">
        <v>3.0897913657060481</v>
      </c>
      <c r="N701">
        <v>9.9461690751032353E-2</v>
      </c>
      <c r="O701">
        <v>9.6978342861351916E-2</v>
      </c>
      <c r="P701">
        <v>9.4508524106663702E-2</v>
      </c>
      <c r="Q701">
        <v>9.2050731249746331E-2</v>
      </c>
      <c r="R701">
        <v>8.9606467527821157E-2</v>
      </c>
      <c r="S701">
        <v>12.346620948211974</v>
      </c>
    </row>
    <row r="702" spans="1:19" x14ac:dyDescent="0.25">
      <c r="A702" s="78" t="str">
        <f t="shared" si="10"/>
        <v>30158</v>
      </c>
      <c r="B702" s="55">
        <v>30</v>
      </c>
      <c r="C702" s="55">
        <v>55</v>
      </c>
      <c r="D702" s="55">
        <v>15</v>
      </c>
      <c r="E702" s="56">
        <v>8</v>
      </c>
      <c r="F702" s="57">
        <v>5</v>
      </c>
      <c r="G702" s="58">
        <v>662383</v>
      </c>
      <c r="H702">
        <v>5.0150743603021214E-2</v>
      </c>
      <c r="I702">
        <v>4.9746143847290765E-2</v>
      </c>
      <c r="J702">
        <v>4.9347582893884655E-2</v>
      </c>
      <c r="K702">
        <v>4.8958080143965049E-2</v>
      </c>
      <c r="L702">
        <v>4.8574616196369776E-2</v>
      </c>
      <c r="M702">
        <v>2.9748665047261178</v>
      </c>
      <c r="N702">
        <v>9.9380569851581335E-2</v>
      </c>
      <c r="O702">
        <v>9.6924287006158072E-2</v>
      </c>
      <c r="P702">
        <v>9.4481591465964548E-2</v>
      </c>
      <c r="Q702">
        <v>9.2050973530419716E-2</v>
      </c>
      <c r="R702">
        <v>8.9633942900104624E-2</v>
      </c>
      <c r="S702">
        <v>11.607509552630427</v>
      </c>
    </row>
    <row r="703" spans="1:19" x14ac:dyDescent="0.25">
      <c r="A703" s="78" t="str">
        <f t="shared" si="10"/>
        <v>31158</v>
      </c>
      <c r="B703" s="55">
        <v>31</v>
      </c>
      <c r="C703" s="55">
        <v>54</v>
      </c>
      <c r="D703" s="55">
        <v>15</v>
      </c>
      <c r="E703" s="56">
        <v>8</v>
      </c>
      <c r="F703" s="57">
        <v>5</v>
      </c>
      <c r="G703" s="58">
        <v>659363</v>
      </c>
      <c r="H703">
        <v>5.0148400805019387E-2</v>
      </c>
      <c r="I703">
        <v>4.9752564217282441E-2</v>
      </c>
      <c r="J703">
        <v>4.9364310705938913E-2</v>
      </c>
      <c r="K703">
        <v>4.8982123655710134E-2</v>
      </c>
      <c r="L703">
        <v>4.8609036297153463E-2</v>
      </c>
      <c r="M703">
        <v>2.8801100456046216</v>
      </c>
      <c r="N703">
        <v>9.9295835526106255E-2</v>
      </c>
      <c r="O703">
        <v>9.6867734464930549E-2</v>
      </c>
      <c r="P703">
        <v>9.4451766325984315E-2</v>
      </c>
      <c r="Q703">
        <v>9.2049447724546263E-2</v>
      </c>
      <c r="R703">
        <v>8.9660778660616378E-2</v>
      </c>
      <c r="S703">
        <v>10.976175490587128</v>
      </c>
    </row>
    <row r="704" spans="1:19" x14ac:dyDescent="0.25">
      <c r="A704" s="78" t="str">
        <f t="shared" si="10"/>
        <v>32158</v>
      </c>
      <c r="B704" s="55">
        <v>32</v>
      </c>
      <c r="C704" s="55">
        <v>53</v>
      </c>
      <c r="D704" s="55">
        <v>15</v>
      </c>
      <c r="E704" s="56">
        <v>8</v>
      </c>
      <c r="F704" s="57">
        <v>5</v>
      </c>
      <c r="G704" s="58">
        <v>656162</v>
      </c>
      <c r="H704">
        <v>5.0146152931745513E-2</v>
      </c>
      <c r="I704">
        <v>4.9759053404494623E-2</v>
      </c>
      <c r="J704">
        <v>4.9379573946677802E-2</v>
      </c>
      <c r="K704">
        <v>4.9007714558295057E-2</v>
      </c>
      <c r="L704">
        <v>4.8643475239346382E-2</v>
      </c>
      <c r="M704">
        <v>2.8003861851189189</v>
      </c>
      <c r="N704">
        <v>9.9208731989965895E-2</v>
      </c>
      <c r="O704">
        <v>9.6806886104346179E-2</v>
      </c>
      <c r="P704">
        <v>9.4420280357594616E-2</v>
      </c>
      <c r="Q704">
        <v>9.2045866721937569E-2</v>
      </c>
      <c r="R704">
        <v>8.9686693225148661E-2</v>
      </c>
      <c r="S704">
        <v>10.387389089889387</v>
      </c>
    </row>
    <row r="705" spans="1:19" x14ac:dyDescent="0.25">
      <c r="A705" s="78" t="str">
        <f t="shared" si="10"/>
        <v>33158</v>
      </c>
      <c r="B705" s="55">
        <v>33</v>
      </c>
      <c r="C705" s="55">
        <v>52</v>
      </c>
      <c r="D705" s="55">
        <v>15</v>
      </c>
      <c r="E705" s="56">
        <v>8</v>
      </c>
      <c r="F705" s="57">
        <v>5</v>
      </c>
      <c r="G705" s="58">
        <v>652773</v>
      </c>
      <c r="H705">
        <v>5.0143005301996252E-2</v>
      </c>
      <c r="I705">
        <v>4.9764619553811201E-2</v>
      </c>
      <c r="J705">
        <v>4.9395425362262227E-2</v>
      </c>
      <c r="K705">
        <v>4.9032358875137301E-2</v>
      </c>
      <c r="L705">
        <v>4.8678483944648444E-2</v>
      </c>
      <c r="M705">
        <v>2.7094411073987437</v>
      </c>
      <c r="N705">
        <v>9.9117150985105082E-2</v>
      </c>
      <c r="O705">
        <v>9.6744197446891958E-2</v>
      </c>
      <c r="P705">
        <v>9.4386563169738938E-2</v>
      </c>
      <c r="Q705">
        <v>9.2041184301434043E-2</v>
      </c>
      <c r="R705">
        <v>8.9709592768083241E-2</v>
      </c>
      <c r="S705">
        <v>9.812193519033416</v>
      </c>
    </row>
    <row r="706" spans="1:19" x14ac:dyDescent="0.25">
      <c r="A706" s="78" t="str">
        <f t="shared" si="10"/>
        <v>34158</v>
      </c>
      <c r="B706" s="55">
        <v>34</v>
      </c>
      <c r="C706" s="55">
        <v>51</v>
      </c>
      <c r="D706" s="55">
        <v>15</v>
      </c>
      <c r="E706" s="56">
        <v>8</v>
      </c>
      <c r="F706" s="57">
        <v>5</v>
      </c>
      <c r="G706" s="58">
        <v>649188</v>
      </c>
      <c r="H706">
        <v>4.9421739157224101E-2</v>
      </c>
      <c r="I706">
        <v>4.9065910029144101E-2</v>
      </c>
      <c r="J706">
        <v>4.871778283024332E-2</v>
      </c>
      <c r="K706">
        <v>4.8375817174685913E-2</v>
      </c>
      <c r="L706">
        <v>4.8041553448307732E-2</v>
      </c>
      <c r="M706">
        <v>2.6535995736212006</v>
      </c>
      <c r="N706">
        <v>9.9020622685570284E-2</v>
      </c>
      <c r="O706">
        <v>9.6677695829251314E-2</v>
      </c>
      <c r="P706">
        <v>9.4348632445454939E-2</v>
      </c>
      <c r="Q706">
        <v>9.2033432534181156E-2</v>
      </c>
      <c r="R706">
        <v>8.9730555709594137E-2</v>
      </c>
      <c r="S706">
        <v>9.2923698528007304</v>
      </c>
    </row>
    <row r="707" spans="1:19" x14ac:dyDescent="0.25">
      <c r="A707" s="78" t="str">
        <f t="shared" si="10"/>
        <v>35158</v>
      </c>
      <c r="B707" s="55">
        <v>35</v>
      </c>
      <c r="C707" s="55">
        <v>50</v>
      </c>
      <c r="D707" s="55">
        <v>15</v>
      </c>
      <c r="E707" s="56">
        <v>8</v>
      </c>
      <c r="F707" s="57">
        <v>5</v>
      </c>
      <c r="G707" s="58">
        <v>645405</v>
      </c>
      <c r="H707">
        <v>4.9523942330784547E-2</v>
      </c>
      <c r="I707">
        <v>4.9186169924311095E-2</v>
      </c>
      <c r="J707">
        <v>4.8856144591380608E-2</v>
      </c>
      <c r="K707">
        <v>4.8532316917284497E-2</v>
      </c>
      <c r="L707">
        <v>4.8214686902022762E-2</v>
      </c>
      <c r="M707">
        <v>2.5987341281830787</v>
      </c>
      <c r="N707">
        <v>0.1003509424314965</v>
      </c>
      <c r="O707">
        <v>9.7958646121427628E-2</v>
      </c>
      <c r="P707">
        <v>9.5578745129027504E-2</v>
      </c>
      <c r="Q707">
        <v>9.3214338283713324E-2</v>
      </c>
      <c r="R707">
        <v>9.0862326756067896E-2</v>
      </c>
      <c r="S707">
        <v>8.6104446045506311</v>
      </c>
    </row>
    <row r="708" spans="1:19" x14ac:dyDescent="0.25">
      <c r="A708" s="78" t="str">
        <f t="shared" ref="A708:A771" si="11">B708&amp;D708&amp;E708</f>
        <v>36158</v>
      </c>
      <c r="B708" s="55">
        <v>36</v>
      </c>
      <c r="C708" s="55">
        <v>49</v>
      </c>
      <c r="D708" s="55">
        <v>15</v>
      </c>
      <c r="E708" s="56">
        <v>8</v>
      </c>
      <c r="F708" s="57">
        <v>5</v>
      </c>
      <c r="G708" s="58">
        <v>641416</v>
      </c>
      <c r="H708">
        <v>4.9520124225151854E-2</v>
      </c>
      <c r="I708">
        <v>4.9191164548436583E-2</v>
      </c>
      <c r="J708">
        <v>4.8870000124724047E-2</v>
      </c>
      <c r="K708">
        <v>4.8555071903413696E-2</v>
      </c>
      <c r="L708">
        <v>4.824637988450553E-2</v>
      </c>
      <c r="M708">
        <v>2.5112859672973546</v>
      </c>
      <c r="N708">
        <v>0.10024383551392543</v>
      </c>
      <c r="O708">
        <v>9.7881873854097814E-2</v>
      </c>
      <c r="P708">
        <v>9.5533943649675088E-2</v>
      </c>
      <c r="Q708">
        <v>9.3198485850056745E-2</v>
      </c>
      <c r="R708">
        <v>9.0875500455242772E-2</v>
      </c>
      <c r="S708">
        <v>8.0797002257505266</v>
      </c>
    </row>
    <row r="709" spans="1:19" x14ac:dyDescent="0.25">
      <c r="A709" s="78" t="str">
        <f t="shared" si="11"/>
        <v>37158</v>
      </c>
      <c r="B709" s="55">
        <v>37</v>
      </c>
      <c r="C709" s="55">
        <v>48</v>
      </c>
      <c r="D709" s="55">
        <v>15</v>
      </c>
      <c r="E709" s="56">
        <v>8</v>
      </c>
      <c r="F709" s="57">
        <v>5</v>
      </c>
      <c r="G709" s="58">
        <v>637204</v>
      </c>
      <c r="H709">
        <v>4.9514755086283196E-2</v>
      </c>
      <c r="I709">
        <v>4.919617579299565E-2</v>
      </c>
      <c r="J709">
        <v>4.8882304568081805E-2</v>
      </c>
      <c r="K709">
        <v>4.857628012379081E-2</v>
      </c>
      <c r="L709">
        <v>4.8278102460122659E-2</v>
      </c>
      <c r="M709">
        <v>2.4310377838180552</v>
      </c>
      <c r="N709">
        <v>0.10013433688426313</v>
      </c>
      <c r="O709">
        <v>9.7802273683153279E-2</v>
      </c>
      <c r="P709">
        <v>9.5484334687164552E-2</v>
      </c>
      <c r="Q709">
        <v>9.3177381184047808E-2</v>
      </c>
      <c r="R709">
        <v>9.0884551886052184E-2</v>
      </c>
      <c r="S709">
        <v>7.6626041267788656</v>
      </c>
    </row>
    <row r="710" spans="1:19" x14ac:dyDescent="0.25">
      <c r="A710" s="78" t="str">
        <f t="shared" si="11"/>
        <v>38158</v>
      </c>
      <c r="B710" s="55">
        <v>38</v>
      </c>
      <c r="C710" s="55">
        <v>47</v>
      </c>
      <c r="D710" s="55">
        <v>15</v>
      </c>
      <c r="E710" s="56">
        <v>8</v>
      </c>
      <c r="F710" s="57">
        <v>5</v>
      </c>
      <c r="G710" s="58">
        <v>632760</v>
      </c>
      <c r="H710">
        <v>4.9508502433782159E-2</v>
      </c>
      <c r="I710">
        <v>4.9198748340603074E-2</v>
      </c>
      <c r="J710">
        <v>4.8895315759529677E-2</v>
      </c>
      <c r="K710">
        <v>4.8596624312535558E-2</v>
      </c>
      <c r="L710">
        <v>4.8305834755673557E-2</v>
      </c>
      <c r="M710">
        <v>2.346663821986219</v>
      </c>
      <c r="N710">
        <v>0.10001896453631709</v>
      </c>
      <c r="O710">
        <v>9.7717934129843864E-2</v>
      </c>
      <c r="P710">
        <v>9.5429546747582028E-2</v>
      </c>
      <c r="Q710">
        <v>9.3153802389531581E-2</v>
      </c>
      <c r="R710">
        <v>9.0889120677666094E-2</v>
      </c>
      <c r="S710">
        <v>7.2747171123332697</v>
      </c>
    </row>
    <row r="711" spans="1:19" x14ac:dyDescent="0.25">
      <c r="A711" s="78" t="str">
        <f t="shared" si="11"/>
        <v>39158</v>
      </c>
      <c r="B711" s="55">
        <v>39</v>
      </c>
      <c r="C711" s="55">
        <v>46</v>
      </c>
      <c r="D711" s="55">
        <v>15</v>
      </c>
      <c r="E711" s="56">
        <v>8</v>
      </c>
      <c r="F711" s="57">
        <v>5</v>
      </c>
      <c r="G711" s="58">
        <v>628069</v>
      </c>
      <c r="H711">
        <v>4.9500930630233302E-2</v>
      </c>
      <c r="I711">
        <v>4.9200008279345106E-2</v>
      </c>
      <c r="J711">
        <v>4.8905454655459833E-2</v>
      </c>
      <c r="K711">
        <v>4.8615677576826749E-2</v>
      </c>
      <c r="L711">
        <v>4.8332269225196595E-2</v>
      </c>
      <c r="M711">
        <v>2.2638515831859238</v>
      </c>
      <c r="N711">
        <v>9.9898259586128274E-2</v>
      </c>
      <c r="O711">
        <v>9.762780840958557E-2</v>
      </c>
      <c r="P711">
        <v>9.5370094687048712E-2</v>
      </c>
      <c r="Q711">
        <v>9.3123526236766979E-2</v>
      </c>
      <c r="R711">
        <v>9.0888103058740358E-2</v>
      </c>
      <c r="S711">
        <v>6.9050470569316431</v>
      </c>
    </row>
    <row r="712" spans="1:19" x14ac:dyDescent="0.25">
      <c r="A712" s="78" t="str">
        <f t="shared" si="11"/>
        <v>40158</v>
      </c>
      <c r="B712" s="55">
        <v>40</v>
      </c>
      <c r="C712" s="55">
        <v>45</v>
      </c>
      <c r="D712" s="55">
        <v>15</v>
      </c>
      <c r="E712" s="56">
        <v>8</v>
      </c>
      <c r="F712" s="57">
        <v>5</v>
      </c>
      <c r="G712" s="58">
        <v>623135</v>
      </c>
      <c r="H712">
        <v>4.9493287971306379E-2</v>
      </c>
      <c r="I712">
        <v>4.9199611641137155E-2</v>
      </c>
      <c r="J712">
        <v>4.8912354465725727E-2</v>
      </c>
      <c r="K712">
        <v>4.8631516445072097E-2</v>
      </c>
      <c r="L712">
        <v>4.8355492790486815E-2</v>
      </c>
      <c r="M712">
        <v>2.1869947924607027</v>
      </c>
      <c r="N712">
        <v>9.9774527189132364E-2</v>
      </c>
      <c r="O712">
        <v>9.7534242178661121E-2</v>
      </c>
      <c r="P712">
        <v>9.5305190689016023E-2</v>
      </c>
      <c r="Q712">
        <v>9.308737272019707E-2</v>
      </c>
      <c r="R712">
        <v>9.0880788272204263E-2</v>
      </c>
      <c r="S712">
        <v>6.557009315798342</v>
      </c>
    </row>
    <row r="713" spans="1:19" x14ac:dyDescent="0.25">
      <c r="A713" s="78" t="str">
        <f t="shared" si="11"/>
        <v>41158</v>
      </c>
      <c r="B713" s="55">
        <v>41</v>
      </c>
      <c r="C713" s="55">
        <v>44</v>
      </c>
      <c r="D713" s="55">
        <v>15</v>
      </c>
      <c r="E713" s="56">
        <v>8</v>
      </c>
      <c r="F713" s="57">
        <v>5</v>
      </c>
      <c r="G713" s="58">
        <v>617933</v>
      </c>
      <c r="H713">
        <v>4.9482710908787843E-2</v>
      </c>
      <c r="I713">
        <v>4.9197890386174552E-2</v>
      </c>
      <c r="J713">
        <v>4.8917924758833074E-2</v>
      </c>
      <c r="K713">
        <v>4.8644432325187358E-2</v>
      </c>
      <c r="L713">
        <v>4.8375794786813454E-2</v>
      </c>
      <c r="M713">
        <v>2.0930197934080232</v>
      </c>
      <c r="N713">
        <v>9.9645107155630144E-2</v>
      </c>
      <c r="O713">
        <v>9.7434511508529248E-2</v>
      </c>
      <c r="P713">
        <v>9.5235243950395912E-2</v>
      </c>
      <c r="Q713">
        <v>9.3045686182806231E-2</v>
      </c>
      <c r="R713">
        <v>9.0865838205760177E-2</v>
      </c>
      <c r="S713">
        <v>6.1984535540260834</v>
      </c>
    </row>
    <row r="714" spans="1:19" x14ac:dyDescent="0.25">
      <c r="A714" s="78" t="str">
        <f t="shared" si="11"/>
        <v>42158</v>
      </c>
      <c r="B714" s="55">
        <v>42</v>
      </c>
      <c r="C714" s="55">
        <v>43</v>
      </c>
      <c r="D714" s="55">
        <v>15</v>
      </c>
      <c r="E714" s="56">
        <v>8</v>
      </c>
      <c r="F714" s="57">
        <v>5</v>
      </c>
      <c r="G714" s="58">
        <v>612464</v>
      </c>
      <c r="H714">
        <v>4.9470662765484993E-2</v>
      </c>
      <c r="I714">
        <v>4.9193095430915122E-2</v>
      </c>
      <c r="J714">
        <v>4.8922059092452778E-2</v>
      </c>
      <c r="K714">
        <v>4.8655921001071085E-2</v>
      </c>
      <c r="L714">
        <v>4.8394681156770029E-2</v>
      </c>
      <c r="M714">
        <v>2.0000865356984248</v>
      </c>
      <c r="N714">
        <v>9.950952219232477E-2</v>
      </c>
      <c r="O714">
        <v>9.7328169492410979E-2</v>
      </c>
      <c r="P714">
        <v>9.5158246035685359E-2</v>
      </c>
      <c r="Q714">
        <v>9.2996486324094157E-2</v>
      </c>
      <c r="R714">
        <v>9.0846155855691113E-2</v>
      </c>
      <c r="S714">
        <v>5.8673130175814414</v>
      </c>
    </row>
    <row r="715" spans="1:19" x14ac:dyDescent="0.25">
      <c r="A715" s="78" t="str">
        <f t="shared" si="11"/>
        <v>43158</v>
      </c>
      <c r="B715" s="55">
        <v>43</v>
      </c>
      <c r="C715" s="55">
        <v>42</v>
      </c>
      <c r="D715" s="55">
        <v>15</v>
      </c>
      <c r="E715" s="56">
        <v>8</v>
      </c>
      <c r="F715" s="57">
        <v>5</v>
      </c>
      <c r="G715" s="58">
        <v>606717</v>
      </c>
      <c r="H715">
        <v>4.9456336314954087E-2</v>
      </c>
      <c r="I715">
        <v>4.9187677286115269E-2</v>
      </c>
      <c r="J715">
        <v>4.892231468707816E-2</v>
      </c>
      <c r="K715">
        <v>4.8663544947644452E-2</v>
      </c>
      <c r="L715">
        <v>4.8411368067814153E-2</v>
      </c>
      <c r="M715">
        <v>1.9159229096926573</v>
      </c>
      <c r="N715">
        <v>9.9369228157444076E-2</v>
      </c>
      <c r="O715">
        <v>9.7216659496931854E-2</v>
      </c>
      <c r="P715">
        <v>9.5075628340725582E-2</v>
      </c>
      <c r="Q715">
        <v>9.2942838259023566E-2</v>
      </c>
      <c r="R715">
        <v>9.0821585681627515E-2</v>
      </c>
      <c r="S715">
        <v>5.5547100213114184</v>
      </c>
    </row>
    <row r="716" spans="1:19" x14ac:dyDescent="0.25">
      <c r="A716" s="78" t="str">
        <f t="shared" si="11"/>
        <v>44158</v>
      </c>
      <c r="B716" s="55">
        <v>44</v>
      </c>
      <c r="C716" s="55">
        <v>41</v>
      </c>
      <c r="D716" s="55">
        <v>15</v>
      </c>
      <c r="E716" s="56">
        <v>8</v>
      </c>
      <c r="F716" s="57">
        <v>5</v>
      </c>
      <c r="G716" s="58">
        <v>600687</v>
      </c>
      <c r="H716">
        <v>4.9223638933421229E-2</v>
      </c>
      <c r="I716">
        <v>4.8965601053460456E-2</v>
      </c>
      <c r="J716">
        <v>4.871422221556318E-2</v>
      </c>
      <c r="K716">
        <v>4.8467837659213531E-2</v>
      </c>
      <c r="L716">
        <v>4.8226447384411515E-2</v>
      </c>
      <c r="M716">
        <v>1.863111737061065</v>
      </c>
      <c r="N716">
        <v>9.9223056267240678E-2</v>
      </c>
      <c r="O716">
        <v>9.7100486609498785E-2</v>
      </c>
      <c r="P716">
        <v>9.4987905514852158E-2</v>
      </c>
      <c r="Q716">
        <v>9.2885312983300786E-2</v>
      </c>
      <c r="R716">
        <v>9.0792709014844666E-2</v>
      </c>
      <c r="S716">
        <v>5.2550962481292256</v>
      </c>
    </row>
    <row r="717" spans="1:19" x14ac:dyDescent="0.25">
      <c r="A717" s="78" t="str">
        <f t="shared" si="11"/>
        <v>45158</v>
      </c>
      <c r="B717" s="55">
        <v>45</v>
      </c>
      <c r="C717" s="55">
        <v>40</v>
      </c>
      <c r="D717" s="55">
        <v>15</v>
      </c>
      <c r="E717" s="56">
        <v>8</v>
      </c>
      <c r="F717" s="57">
        <v>5</v>
      </c>
      <c r="G717" s="58">
        <v>594380</v>
      </c>
      <c r="H717">
        <v>4.9120091523940916E-2</v>
      </c>
      <c r="I717">
        <v>4.8876139843197955E-2</v>
      </c>
      <c r="J717">
        <v>4.8638917863992735E-2</v>
      </c>
      <c r="K717">
        <v>4.8405060735556379E-2</v>
      </c>
      <c r="L717">
        <v>4.8179615734042197E-2</v>
      </c>
      <c r="M717">
        <v>1.8218059154076516</v>
      </c>
      <c r="N717">
        <v>0.10079578720683738</v>
      </c>
      <c r="O717">
        <v>9.8608634207072915E-2</v>
      </c>
      <c r="P717">
        <v>9.6429893334230632E-2</v>
      </c>
      <c r="Q717">
        <v>9.4262929439079379E-2</v>
      </c>
      <c r="R717">
        <v>9.2109424947003596E-2</v>
      </c>
      <c r="S717">
        <v>4.8762273293179446</v>
      </c>
    </row>
    <row r="718" spans="1:19" x14ac:dyDescent="0.25">
      <c r="A718" s="78" t="str">
        <f t="shared" si="11"/>
        <v>46158</v>
      </c>
      <c r="B718" s="55">
        <v>46</v>
      </c>
      <c r="C718" s="55">
        <v>39</v>
      </c>
      <c r="D718" s="55">
        <v>15</v>
      </c>
      <c r="E718" s="56">
        <v>8</v>
      </c>
      <c r="F718" s="57">
        <v>5</v>
      </c>
      <c r="G718" s="58">
        <v>587795</v>
      </c>
      <c r="H718">
        <v>4.9102152961491674E-2</v>
      </c>
      <c r="I718">
        <v>4.8865675958454903E-2</v>
      </c>
      <c r="J718">
        <v>4.8634302775627559E-2</v>
      </c>
      <c r="K718">
        <v>4.8409734686412777E-2</v>
      </c>
      <c r="L718">
        <v>4.8191971690810569E-2</v>
      </c>
      <c r="M718">
        <v>1.7789756632839679</v>
      </c>
      <c r="N718">
        <v>0.10063542561607364</v>
      </c>
      <c r="O718">
        <v>9.8478210940889252E-2</v>
      </c>
      <c r="P718">
        <v>9.6331203906123736E-2</v>
      </c>
      <c r="Q718">
        <v>9.4196105785180201E-2</v>
      </c>
      <c r="R718">
        <v>9.2072916578058675E-2</v>
      </c>
      <c r="S718">
        <v>4.6215534327444088</v>
      </c>
    </row>
    <row r="719" spans="1:19" x14ac:dyDescent="0.25">
      <c r="A719" s="78" t="str">
        <f t="shared" si="11"/>
        <v>47158</v>
      </c>
      <c r="B719" s="55">
        <v>47</v>
      </c>
      <c r="C719" s="55">
        <v>38</v>
      </c>
      <c r="D719" s="55">
        <v>15</v>
      </c>
      <c r="E719" s="56">
        <v>8</v>
      </c>
      <c r="F719" s="57">
        <v>5</v>
      </c>
      <c r="G719" s="58">
        <v>580927</v>
      </c>
      <c r="H719">
        <v>4.9083619800766705E-2</v>
      </c>
      <c r="I719">
        <v>4.8854675372292905E-2</v>
      </c>
      <c r="J719">
        <v>4.8630895103859866E-2</v>
      </c>
      <c r="K719">
        <v>4.84157217688281E-2</v>
      </c>
      <c r="L719">
        <v>4.8205712593837088E-2</v>
      </c>
      <c r="M719">
        <v>1.7337961568320976</v>
      </c>
      <c r="N719">
        <v>0.10047217636639372</v>
      </c>
      <c r="O719">
        <v>9.8346263816279839E-2</v>
      </c>
      <c r="P719">
        <v>9.6230679586247495E-2</v>
      </c>
      <c r="Q719">
        <v>9.4127145062976939E-2</v>
      </c>
      <c r="R719">
        <v>9.203910301982865E-2</v>
      </c>
      <c r="S719">
        <v>4.384938210825112</v>
      </c>
    </row>
    <row r="720" spans="1:19" x14ac:dyDescent="0.25">
      <c r="A720" s="78" t="str">
        <f t="shared" si="11"/>
        <v>48158</v>
      </c>
      <c r="B720" s="55">
        <v>48</v>
      </c>
      <c r="C720" s="55">
        <v>37</v>
      </c>
      <c r="D720" s="55">
        <v>15</v>
      </c>
      <c r="E720" s="56">
        <v>8</v>
      </c>
      <c r="F720" s="57">
        <v>5</v>
      </c>
      <c r="G720" s="58">
        <v>573776</v>
      </c>
      <c r="H720">
        <v>4.9062700426647329E-2</v>
      </c>
      <c r="I720">
        <v>4.8843102534787096E-2</v>
      </c>
      <c r="J720">
        <v>4.8628733164161622E-2</v>
      </c>
      <c r="K720">
        <v>4.8421335155182509E-2</v>
      </c>
      <c r="L720">
        <v>4.8220908507849755E-2</v>
      </c>
      <c r="M720">
        <v>1.6939084241934135</v>
      </c>
      <c r="N720">
        <v>0.10030743704860433</v>
      </c>
      <c r="O720">
        <v>9.8212542873874126E-2</v>
      </c>
      <c r="P720">
        <v>9.6129848582025043E-2</v>
      </c>
      <c r="Q720">
        <v>9.4061097013468667E-2</v>
      </c>
      <c r="R720">
        <v>9.2006288168205011E-2</v>
      </c>
      <c r="S720">
        <v>4.1477388388500041</v>
      </c>
    </row>
    <row r="721" spans="1:19" x14ac:dyDescent="0.25">
      <c r="A721" s="78" t="str">
        <f t="shared" si="11"/>
        <v>49158</v>
      </c>
      <c r="B721" s="55">
        <v>49</v>
      </c>
      <c r="C721" s="55">
        <v>36</v>
      </c>
      <c r="D721" s="55">
        <v>15</v>
      </c>
      <c r="E721" s="56">
        <v>8</v>
      </c>
      <c r="F721" s="57">
        <v>5</v>
      </c>
      <c r="G721" s="58">
        <v>566403</v>
      </c>
      <c r="H721">
        <v>4.8364856824557781E-2</v>
      </c>
      <c r="I721">
        <v>4.8160055649422759E-2</v>
      </c>
      <c r="J721">
        <v>4.7964082111147013E-2</v>
      </c>
      <c r="K721">
        <v>4.7775170682358675E-2</v>
      </c>
      <c r="L721">
        <v>4.7595086890429607E-2</v>
      </c>
      <c r="M721">
        <v>1.6773657625400995</v>
      </c>
      <c r="N721">
        <v>0.10014247805890858</v>
      </c>
      <c r="O721">
        <v>9.8080342088583572E-2</v>
      </c>
      <c r="P721">
        <v>9.6030564809861524E-2</v>
      </c>
      <c r="Q721">
        <v>9.3996677277486174E-2</v>
      </c>
      <c r="R721">
        <v>9.1976913964085638E-2</v>
      </c>
      <c r="S721">
        <v>3.8862541335409593</v>
      </c>
    </row>
    <row r="722" spans="1:19" x14ac:dyDescent="0.25">
      <c r="A722" s="78" t="str">
        <f t="shared" si="11"/>
        <v>50158</v>
      </c>
      <c r="B722" s="55">
        <v>50</v>
      </c>
      <c r="C722" s="55">
        <v>35</v>
      </c>
      <c r="D722" s="55">
        <v>15</v>
      </c>
      <c r="E722" s="56">
        <v>8</v>
      </c>
      <c r="F722" s="57">
        <v>5</v>
      </c>
      <c r="G722" s="58">
        <v>558843</v>
      </c>
      <c r="H722">
        <v>4.8346315512585822E-2</v>
      </c>
      <c r="I722">
        <v>4.815126967681442E-2</v>
      </c>
      <c r="J722">
        <v>4.7963381486392419E-2</v>
      </c>
      <c r="K722">
        <v>4.7784440352657186E-2</v>
      </c>
      <c r="L722">
        <v>4.7614446275608714E-2</v>
      </c>
      <c r="M722">
        <v>1.6415308056108782</v>
      </c>
      <c r="N722">
        <v>9.9977990240550568E-2</v>
      </c>
      <c r="O722">
        <v>9.7948797783993E-2</v>
      </c>
      <c r="P722">
        <v>9.5933920618134258E-2</v>
      </c>
      <c r="Q722">
        <v>9.3935148154311671E-2</v>
      </c>
      <c r="R722">
        <v>9.1952480392525265E-2</v>
      </c>
      <c r="S722">
        <v>3.6308677034515955</v>
      </c>
    </row>
    <row r="723" spans="1:19" x14ac:dyDescent="0.25">
      <c r="A723" s="78" t="str">
        <f t="shared" si="11"/>
        <v>1869</v>
      </c>
      <c r="B723" s="55">
        <v>18</v>
      </c>
      <c r="C723" s="55">
        <v>67</v>
      </c>
      <c r="D723" s="55">
        <v>6</v>
      </c>
      <c r="E723" s="56">
        <v>9</v>
      </c>
      <c r="F723" s="57">
        <v>5</v>
      </c>
      <c r="G723" s="58">
        <v>321170</v>
      </c>
      <c r="H723">
        <v>4.8161409845253293E-2</v>
      </c>
      <c r="I723">
        <v>4.7647663231310519E-2</v>
      </c>
      <c r="J723">
        <v>4.7143257464893978E-2</v>
      </c>
      <c r="K723">
        <v>4.6641965314319522E-2</v>
      </c>
      <c r="L723">
        <v>4.6146900395429215E-2</v>
      </c>
      <c r="M723">
        <v>4.2427343774325124</v>
      </c>
      <c r="N723">
        <v>0.12184512874801506</v>
      </c>
      <c r="O723">
        <v>0.1184512874801507</v>
      </c>
      <c r="P723">
        <v>0.11507301429149672</v>
      </c>
      <c r="Q723">
        <v>0.11171030918205312</v>
      </c>
      <c r="R723">
        <v>0.10836005853597783</v>
      </c>
      <c r="S723">
        <v>33.11776317837905</v>
      </c>
    </row>
    <row r="724" spans="1:19" x14ac:dyDescent="0.25">
      <c r="A724" s="78" t="str">
        <f t="shared" si="11"/>
        <v>1969</v>
      </c>
      <c r="B724" s="55">
        <v>19</v>
      </c>
      <c r="C724" s="55">
        <v>66</v>
      </c>
      <c r="D724" s="55">
        <v>6</v>
      </c>
      <c r="E724" s="56">
        <v>9</v>
      </c>
      <c r="F724" s="57">
        <v>5</v>
      </c>
      <c r="G724" s="58">
        <v>319780</v>
      </c>
      <c r="H724">
        <v>4.8164362999562199E-2</v>
      </c>
      <c r="I724">
        <v>4.7657764713240354E-2</v>
      </c>
      <c r="J724">
        <v>4.716054787666521E-2</v>
      </c>
      <c r="K724">
        <v>4.666645819000563E-2</v>
      </c>
      <c r="L724">
        <v>4.6181749953092752E-2</v>
      </c>
      <c r="M724">
        <v>4.1263524923384827</v>
      </c>
      <c r="N724">
        <v>0.12178059916192382</v>
      </c>
      <c r="O724">
        <v>0.11841578585277378</v>
      </c>
      <c r="P724">
        <v>0.115063481143286</v>
      </c>
      <c r="Q724">
        <v>0.11172681218337607</v>
      </c>
      <c r="R724">
        <v>0.1084026518231284</v>
      </c>
      <c r="S724">
        <v>31.108224404277941</v>
      </c>
    </row>
    <row r="725" spans="1:19" x14ac:dyDescent="0.25">
      <c r="A725" s="78" t="str">
        <f t="shared" si="11"/>
        <v>2069</v>
      </c>
      <c r="B725" s="55">
        <v>20</v>
      </c>
      <c r="C725" s="55">
        <v>65</v>
      </c>
      <c r="D725" s="55">
        <v>6</v>
      </c>
      <c r="E725" s="56">
        <v>9</v>
      </c>
      <c r="F725" s="57">
        <v>5</v>
      </c>
      <c r="G725" s="58">
        <v>318335</v>
      </c>
      <c r="H725">
        <v>4.8166239967330014E-2</v>
      </c>
      <c r="I725">
        <v>4.7669907487395351E-2</v>
      </c>
      <c r="J725">
        <v>4.7176716352270408E-2</v>
      </c>
      <c r="K725">
        <v>4.6692949251574599E-2</v>
      </c>
      <c r="L725">
        <v>4.6212323495688504E-2</v>
      </c>
      <c r="M725">
        <v>4.0053120140732243</v>
      </c>
      <c r="N725">
        <v>0.12171768734195108</v>
      </c>
      <c r="O725">
        <v>0.11837843780922613</v>
      </c>
      <c r="P725">
        <v>0.11505489500054973</v>
      </c>
      <c r="Q725">
        <v>0.1117439175711122</v>
      </c>
      <c r="R725">
        <v>0.1084455055209135</v>
      </c>
      <c r="S725">
        <v>29.173612703598412</v>
      </c>
    </row>
    <row r="726" spans="1:19" x14ac:dyDescent="0.25">
      <c r="A726" s="78" t="str">
        <f t="shared" si="11"/>
        <v>2169</v>
      </c>
      <c r="B726" s="55">
        <v>21</v>
      </c>
      <c r="C726" s="55">
        <v>64</v>
      </c>
      <c r="D726" s="55">
        <v>6</v>
      </c>
      <c r="E726" s="56">
        <v>9</v>
      </c>
      <c r="F726" s="57">
        <v>5</v>
      </c>
      <c r="G726" s="58">
        <v>316825</v>
      </c>
      <c r="H726">
        <v>4.8168547305294719E-2</v>
      </c>
      <c r="I726">
        <v>4.767931823561903E-2</v>
      </c>
      <c r="J726">
        <v>4.7196401799100451E-2</v>
      </c>
      <c r="K726">
        <v>4.6719797995738971E-2</v>
      </c>
      <c r="L726">
        <v>4.6246350508956049E-2</v>
      </c>
      <c r="M726">
        <v>3.8863157894736844</v>
      </c>
      <c r="N726">
        <v>0.12164759725400458</v>
      </c>
      <c r="O726">
        <v>0.11833662116310266</v>
      </c>
      <c r="P726">
        <v>0.11504142665509351</v>
      </c>
      <c r="Q726">
        <v>0.11175885741339857</v>
      </c>
      <c r="R726">
        <v>0.10848891343801784</v>
      </c>
      <c r="S726">
        <v>27.357901049475263</v>
      </c>
    </row>
    <row r="727" spans="1:19" x14ac:dyDescent="0.25">
      <c r="A727" s="78" t="str">
        <f t="shared" si="11"/>
        <v>2269</v>
      </c>
      <c r="B727" s="55">
        <v>22</v>
      </c>
      <c r="C727" s="55">
        <v>63</v>
      </c>
      <c r="D727" s="55">
        <v>6</v>
      </c>
      <c r="E727" s="56">
        <v>9</v>
      </c>
      <c r="F727" s="57">
        <v>5</v>
      </c>
      <c r="G727" s="58">
        <v>315235</v>
      </c>
      <c r="H727">
        <v>4.8170412549367929E-2</v>
      </c>
      <c r="I727">
        <v>4.7688232588386441E-2</v>
      </c>
      <c r="J727">
        <v>4.7212397100575759E-2</v>
      </c>
      <c r="K727">
        <v>4.6746078322521291E-2</v>
      </c>
      <c r="L727">
        <v>4.6282931781052229E-2</v>
      </c>
      <c r="M727">
        <v>3.7866702618681303</v>
      </c>
      <c r="N727">
        <v>0.12157596713562897</v>
      </c>
      <c r="O727">
        <v>0.11829587450632068</v>
      </c>
      <c r="P727">
        <v>0.1150252985867686</v>
      </c>
      <c r="Q727">
        <v>0.11177058385014355</v>
      </c>
      <c r="R727">
        <v>0.10853173029644551</v>
      </c>
      <c r="S727">
        <v>25.666052310181293</v>
      </c>
    </row>
    <row r="728" spans="1:19" x14ac:dyDescent="0.25">
      <c r="A728" s="78" t="str">
        <f t="shared" si="11"/>
        <v>2369</v>
      </c>
      <c r="B728" s="55">
        <v>23</v>
      </c>
      <c r="C728" s="55">
        <v>62</v>
      </c>
      <c r="D728" s="55">
        <v>6</v>
      </c>
      <c r="E728" s="56">
        <v>9</v>
      </c>
      <c r="F728" s="57">
        <v>5</v>
      </c>
      <c r="G728" s="58">
        <v>313560</v>
      </c>
      <c r="H728">
        <v>4.8172598545732873E-2</v>
      </c>
      <c r="I728">
        <v>4.7700599566271207E-2</v>
      </c>
      <c r="J728">
        <v>4.7231789769103201E-2</v>
      </c>
      <c r="K728">
        <v>4.6769358336522515E-2</v>
      </c>
      <c r="L728">
        <v>4.6316494450822809E-2</v>
      </c>
      <c r="M728">
        <v>3.6709975762214566</v>
      </c>
      <c r="N728">
        <v>0.12150146702385509</v>
      </c>
      <c r="O728">
        <v>0.11824850108432199</v>
      </c>
      <c r="P728">
        <v>0.11500829187396351</v>
      </c>
      <c r="Q728">
        <v>0.11178402857507336</v>
      </c>
      <c r="R728">
        <v>0.10857571118765148</v>
      </c>
      <c r="S728">
        <v>24.077924480163286</v>
      </c>
    </row>
    <row r="729" spans="1:19" x14ac:dyDescent="0.25">
      <c r="A729" s="78" t="str">
        <f t="shared" si="11"/>
        <v>2469</v>
      </c>
      <c r="B729" s="55">
        <v>24</v>
      </c>
      <c r="C729" s="55">
        <v>61</v>
      </c>
      <c r="D729" s="55">
        <v>6</v>
      </c>
      <c r="E729" s="56">
        <v>9</v>
      </c>
      <c r="F729" s="57">
        <v>5</v>
      </c>
      <c r="G729" s="58">
        <v>311785</v>
      </c>
      <c r="H729">
        <v>4.8174222621357669E-2</v>
      </c>
      <c r="I729">
        <v>4.7709158554773319E-2</v>
      </c>
      <c r="J729">
        <v>4.7250509164969451E-2</v>
      </c>
      <c r="K729">
        <v>4.6798274451946051E-2</v>
      </c>
      <c r="L729">
        <v>4.6352454415703126E-2</v>
      </c>
      <c r="M729">
        <v>3.5634042689673975</v>
      </c>
      <c r="N729">
        <v>0.12142020943919689</v>
      </c>
      <c r="O729">
        <v>0.11819683435700884</v>
      </c>
      <c r="P729">
        <v>0.11498949596677198</v>
      </c>
      <c r="Q729">
        <v>0.11179498693009605</v>
      </c>
      <c r="R729">
        <v>0.10861651458537133</v>
      </c>
      <c r="S729">
        <v>22.592764244591624</v>
      </c>
    </row>
    <row r="730" spans="1:19" x14ac:dyDescent="0.25">
      <c r="A730" s="78" t="str">
        <f t="shared" si="11"/>
        <v>2569</v>
      </c>
      <c r="B730" s="55">
        <v>25</v>
      </c>
      <c r="C730" s="55">
        <v>60</v>
      </c>
      <c r="D730" s="55">
        <v>6</v>
      </c>
      <c r="E730" s="56">
        <v>9</v>
      </c>
      <c r="F730" s="57">
        <v>5</v>
      </c>
      <c r="G730" s="58">
        <v>309900</v>
      </c>
      <c r="H730">
        <v>4.7831558567279768E-2</v>
      </c>
      <c r="I730">
        <v>4.7383026782833175E-2</v>
      </c>
      <c r="J730">
        <v>4.6940948693126816E-2</v>
      </c>
      <c r="K730">
        <v>4.6505324298160698E-2</v>
      </c>
      <c r="L730">
        <v>4.6076153597934814E-2</v>
      </c>
      <c r="M730">
        <v>3.4934365924491773</v>
      </c>
      <c r="N730">
        <v>0.12133591481122943</v>
      </c>
      <c r="O730">
        <v>0.11814456276218135</v>
      </c>
      <c r="P730">
        <v>0.11496611810261374</v>
      </c>
      <c r="Q730">
        <v>0.11180380767989674</v>
      </c>
      <c r="R730">
        <v>0.10865763149403034</v>
      </c>
      <c r="S730">
        <v>21.19783155856728</v>
      </c>
    </row>
    <row r="731" spans="1:19" x14ac:dyDescent="0.25">
      <c r="A731" s="78" t="str">
        <f t="shared" si="11"/>
        <v>2669</v>
      </c>
      <c r="B731" s="55">
        <v>26</v>
      </c>
      <c r="C731" s="55">
        <v>59</v>
      </c>
      <c r="D731" s="55">
        <v>6</v>
      </c>
      <c r="E731" s="56">
        <v>9</v>
      </c>
      <c r="F731" s="57">
        <v>5</v>
      </c>
      <c r="G731" s="58">
        <v>307905</v>
      </c>
      <c r="H731">
        <v>4.5829070654909793E-2</v>
      </c>
      <c r="I731">
        <v>4.5413358016271249E-2</v>
      </c>
      <c r="J731">
        <v>4.5007388642600801E-2</v>
      </c>
      <c r="K731">
        <v>4.4604667023919714E-2</v>
      </c>
      <c r="L731">
        <v>4.4211688670206722E-2</v>
      </c>
      <c r="M731">
        <v>3.5537876942563451</v>
      </c>
      <c r="N731">
        <v>0.12619801562170149</v>
      </c>
      <c r="O731">
        <v>0.12282359818775272</v>
      </c>
      <c r="P731">
        <v>0.11946866728374012</v>
      </c>
      <c r="Q731">
        <v>0.11612672739968496</v>
      </c>
      <c r="R731">
        <v>0.11280427404556601</v>
      </c>
      <c r="S731">
        <v>19.113531771163185</v>
      </c>
    </row>
    <row r="732" spans="1:19" x14ac:dyDescent="0.25">
      <c r="A732" s="78" t="str">
        <f t="shared" si="11"/>
        <v>2769</v>
      </c>
      <c r="B732" s="55">
        <v>27</v>
      </c>
      <c r="C732" s="55">
        <v>58</v>
      </c>
      <c r="D732" s="55">
        <v>6</v>
      </c>
      <c r="E732" s="56">
        <v>9</v>
      </c>
      <c r="F732" s="57">
        <v>5</v>
      </c>
      <c r="G732" s="58">
        <v>305785</v>
      </c>
      <c r="H732">
        <v>4.5829586147129522E-2</v>
      </c>
      <c r="I732">
        <v>4.542407246921857E-2</v>
      </c>
      <c r="J732">
        <v>4.5025099334499732E-2</v>
      </c>
      <c r="K732">
        <v>4.4632666742973004E-2</v>
      </c>
      <c r="L732">
        <v>4.4246774694638391E-2</v>
      </c>
      <c r="M732">
        <v>3.4422780711938126</v>
      </c>
      <c r="N732">
        <v>0.12609840247232532</v>
      </c>
      <c r="O732">
        <v>0.12275945517275209</v>
      </c>
      <c r="P732">
        <v>0.11943685923115915</v>
      </c>
      <c r="Q732">
        <v>0.11613061464754648</v>
      </c>
      <c r="R732">
        <v>0.11284399169351014</v>
      </c>
      <c r="S732">
        <v>17.985031966904852</v>
      </c>
    </row>
    <row r="733" spans="1:19" x14ac:dyDescent="0.25">
      <c r="A733" s="78" t="str">
        <f t="shared" si="11"/>
        <v>2869</v>
      </c>
      <c r="B733" s="55">
        <v>28</v>
      </c>
      <c r="C733" s="55">
        <v>57</v>
      </c>
      <c r="D733" s="55">
        <v>6</v>
      </c>
      <c r="E733" s="56">
        <v>9</v>
      </c>
      <c r="F733" s="57">
        <v>5</v>
      </c>
      <c r="G733" s="58">
        <v>303535</v>
      </c>
      <c r="H733">
        <v>4.5829970184657454E-2</v>
      </c>
      <c r="I733">
        <v>4.5431334113034738E-2</v>
      </c>
      <c r="J733">
        <v>4.5042581580377883E-2</v>
      </c>
      <c r="K733">
        <v>4.4657123560709638E-2</v>
      </c>
      <c r="L733">
        <v>4.4281549080007247E-2</v>
      </c>
      <c r="M733">
        <v>3.3269145238605105</v>
      </c>
      <c r="N733">
        <v>0.12599206022369744</v>
      </c>
      <c r="O733">
        <v>0.12268766369611413</v>
      </c>
      <c r="P733">
        <v>0.1193997397334739</v>
      </c>
      <c r="Q733">
        <v>0.11613158284876537</v>
      </c>
      <c r="R733">
        <v>0.11287989852899995</v>
      </c>
      <c r="S733">
        <v>16.924473289735946</v>
      </c>
    </row>
    <row r="734" spans="1:19" x14ac:dyDescent="0.25">
      <c r="A734" s="78" t="str">
        <f t="shared" si="11"/>
        <v>2969</v>
      </c>
      <c r="B734" s="55">
        <v>29</v>
      </c>
      <c r="C734" s="55">
        <v>56</v>
      </c>
      <c r="D734" s="55">
        <v>6</v>
      </c>
      <c r="E734" s="56">
        <v>9</v>
      </c>
      <c r="F734" s="57">
        <v>5</v>
      </c>
      <c r="G734" s="58">
        <v>301155</v>
      </c>
      <c r="H734">
        <v>4.5830220318440668E-2</v>
      </c>
      <c r="I734">
        <v>4.5441716059836296E-2</v>
      </c>
      <c r="J734">
        <v>4.5059852899669607E-2</v>
      </c>
      <c r="K734">
        <v>4.4684630837940595E-2</v>
      </c>
      <c r="L734">
        <v>4.4316049874649266E-2</v>
      </c>
      <c r="M734">
        <v>3.205591804884528</v>
      </c>
      <c r="N734">
        <v>0.12587870033703574</v>
      </c>
      <c r="O734">
        <v>0.1226112799056964</v>
      </c>
      <c r="P734">
        <v>0.11936046222045127</v>
      </c>
      <c r="Q734">
        <v>0.11612956783051917</v>
      </c>
      <c r="R734">
        <v>0.11291527618668128</v>
      </c>
      <c r="S734">
        <v>15.927047533662067</v>
      </c>
    </row>
    <row r="735" spans="1:19" x14ac:dyDescent="0.25">
      <c r="A735" s="78" t="str">
        <f t="shared" si="11"/>
        <v>3069</v>
      </c>
      <c r="B735" s="55">
        <v>30</v>
      </c>
      <c r="C735" s="55">
        <v>55</v>
      </c>
      <c r="D735" s="55">
        <v>6</v>
      </c>
      <c r="E735" s="56">
        <v>9</v>
      </c>
      <c r="F735" s="57">
        <v>5</v>
      </c>
      <c r="G735" s="58">
        <v>298630</v>
      </c>
      <c r="H735">
        <v>4.5829287077654622E-2</v>
      </c>
      <c r="I735">
        <v>4.5447543783276964E-2</v>
      </c>
      <c r="J735">
        <v>4.5075846365067139E-2</v>
      </c>
      <c r="K735">
        <v>4.4707497572246596E-2</v>
      </c>
      <c r="L735">
        <v>4.4349194655593879E-2</v>
      </c>
      <c r="M735">
        <v>3.0714998493118575</v>
      </c>
      <c r="N735">
        <v>0.12576432374510263</v>
      </c>
      <c r="O735">
        <v>0.12253290024444966</v>
      </c>
      <c r="P735">
        <v>0.11932156849613233</v>
      </c>
      <c r="Q735">
        <v>0.11612363124937214</v>
      </c>
      <c r="R735">
        <v>0.1129457857549476</v>
      </c>
      <c r="S735">
        <v>14.959756220071661</v>
      </c>
    </row>
    <row r="736" spans="1:19" x14ac:dyDescent="0.25">
      <c r="A736" s="78" t="str">
        <f t="shared" si="11"/>
        <v>3169</v>
      </c>
      <c r="B736" s="55">
        <v>31</v>
      </c>
      <c r="C736" s="55">
        <v>54</v>
      </c>
      <c r="D736" s="55">
        <v>6</v>
      </c>
      <c r="E736" s="56">
        <v>9</v>
      </c>
      <c r="F736" s="57">
        <v>5</v>
      </c>
      <c r="G736" s="58">
        <v>295955</v>
      </c>
      <c r="H736">
        <v>4.582791302731834E-2</v>
      </c>
      <c r="I736">
        <v>4.5456234900576098E-2</v>
      </c>
      <c r="J736">
        <v>4.5091314557956445E-2</v>
      </c>
      <c r="K736">
        <v>4.4733151999459375E-2</v>
      </c>
      <c r="L736">
        <v>4.4385126117146186E-2</v>
      </c>
      <c r="M736">
        <v>2.9331148316467028</v>
      </c>
      <c r="N736">
        <v>0.12564410129918399</v>
      </c>
      <c r="O736">
        <v>0.12245104830126202</v>
      </c>
      <c r="P736">
        <v>0.1192748897636465</v>
      </c>
      <c r="Q736">
        <v>0.11611562568633745</v>
      </c>
      <c r="R736">
        <v>0.11297663496139616</v>
      </c>
      <c r="S736">
        <v>14.082934905644439</v>
      </c>
    </row>
    <row r="737" spans="1:19" x14ac:dyDescent="0.25">
      <c r="A737" s="78" t="str">
        <f t="shared" si="11"/>
        <v>3269</v>
      </c>
      <c r="B737" s="55">
        <v>32</v>
      </c>
      <c r="C737" s="55">
        <v>53</v>
      </c>
      <c r="D737" s="55">
        <v>6</v>
      </c>
      <c r="E737" s="56">
        <v>9</v>
      </c>
      <c r="F737" s="57">
        <v>5</v>
      </c>
      <c r="G737" s="58">
        <v>293130</v>
      </c>
      <c r="H737">
        <v>4.5826083990038548E-2</v>
      </c>
      <c r="I737">
        <v>4.5464469689216386E-2</v>
      </c>
      <c r="J737">
        <v>4.5109678299730498E-2</v>
      </c>
      <c r="K737">
        <v>4.476170982158087E-2</v>
      </c>
      <c r="L737">
        <v>4.4420564254767508E-2</v>
      </c>
      <c r="M737">
        <v>2.8072595776617884</v>
      </c>
      <c r="N737">
        <v>0.12551768839763927</v>
      </c>
      <c r="O737">
        <v>0.12236209190461569</v>
      </c>
      <c r="P737">
        <v>0.11922696414560092</v>
      </c>
      <c r="Q737">
        <v>0.11610548220925869</v>
      </c>
      <c r="R737">
        <v>0.11300446900692525</v>
      </c>
      <c r="S737">
        <v>13.256347013270563</v>
      </c>
    </row>
    <row r="738" spans="1:19" x14ac:dyDescent="0.25">
      <c r="A738" s="78" t="str">
        <f t="shared" si="11"/>
        <v>3369</v>
      </c>
      <c r="B738" s="55">
        <v>33</v>
      </c>
      <c r="C738" s="55">
        <v>52</v>
      </c>
      <c r="D738" s="55">
        <v>6</v>
      </c>
      <c r="E738" s="56">
        <v>9</v>
      </c>
      <c r="F738" s="57">
        <v>5</v>
      </c>
      <c r="G738" s="58">
        <v>290150</v>
      </c>
      <c r="H738">
        <v>4.5824573496467347E-2</v>
      </c>
      <c r="I738">
        <v>4.5469584697570224E-2</v>
      </c>
      <c r="J738">
        <v>4.5124935378252629E-2</v>
      </c>
      <c r="K738">
        <v>4.4783732552128211E-2</v>
      </c>
      <c r="L738">
        <v>4.445286920558332E-2</v>
      </c>
      <c r="M738">
        <v>2.6708219886265723</v>
      </c>
      <c r="N738">
        <v>0.125386868860934</v>
      </c>
      <c r="O738">
        <v>0.12227123901430295</v>
      </c>
      <c r="P738">
        <v>0.11917284163363777</v>
      </c>
      <c r="Q738">
        <v>0.11609167671893848</v>
      </c>
      <c r="R738">
        <v>0.11303119076339824</v>
      </c>
      <c r="S738">
        <v>12.459203860072376</v>
      </c>
    </row>
    <row r="739" spans="1:19" x14ac:dyDescent="0.25">
      <c r="A739" s="78" t="str">
        <f t="shared" si="11"/>
        <v>3469</v>
      </c>
      <c r="B739" s="55">
        <v>34</v>
      </c>
      <c r="C739" s="55">
        <v>51</v>
      </c>
      <c r="D739" s="55">
        <v>6</v>
      </c>
      <c r="E739" s="56">
        <v>9</v>
      </c>
      <c r="F739" s="57">
        <v>5</v>
      </c>
      <c r="G739" s="58">
        <v>287000</v>
      </c>
      <c r="H739">
        <v>4.5494773519163763E-2</v>
      </c>
      <c r="I739">
        <v>4.51602787456446E-2</v>
      </c>
      <c r="J739">
        <v>4.4829268292682925E-2</v>
      </c>
      <c r="K739">
        <v>4.4508710801393729E-2</v>
      </c>
      <c r="L739">
        <v>4.4191637630662021E-2</v>
      </c>
      <c r="M739">
        <v>2.5667560975609756</v>
      </c>
      <c r="N739">
        <v>0.12525087108013938</v>
      </c>
      <c r="O739">
        <v>0.12217421602787457</v>
      </c>
      <c r="P739">
        <v>0.11911498257839721</v>
      </c>
      <c r="Q739">
        <v>0.1160766550522648</v>
      </c>
      <c r="R739">
        <v>0.11305226480836236</v>
      </c>
      <c r="S739">
        <v>11.729567944250871</v>
      </c>
    </row>
    <row r="740" spans="1:19" x14ac:dyDescent="0.25">
      <c r="A740" s="78" t="str">
        <f t="shared" si="11"/>
        <v>3569</v>
      </c>
      <c r="B740" s="55">
        <v>35</v>
      </c>
      <c r="C740" s="55">
        <v>50</v>
      </c>
      <c r="D740" s="55">
        <v>6</v>
      </c>
      <c r="E740" s="56">
        <v>9</v>
      </c>
      <c r="F740" s="57">
        <v>5</v>
      </c>
      <c r="G740" s="58">
        <v>283675</v>
      </c>
      <c r="H740">
        <v>4.1526394641755532E-2</v>
      </c>
      <c r="I740">
        <v>4.1237331453247553E-2</v>
      </c>
      <c r="J740">
        <v>4.0951793425575041E-2</v>
      </c>
      <c r="K740">
        <v>4.0676830880408917E-2</v>
      </c>
      <c r="L740">
        <v>4.040539349607826E-2</v>
      </c>
      <c r="M740">
        <v>2.6452419141623338</v>
      </c>
      <c r="N740">
        <v>0.12986340001762581</v>
      </c>
      <c r="O740">
        <v>0.12664845333568345</v>
      </c>
      <c r="P740">
        <v>0.12345465761875385</v>
      </c>
      <c r="Q740">
        <v>0.12027496254516612</v>
      </c>
      <c r="R740">
        <v>0.11711641843659117</v>
      </c>
      <c r="S740">
        <v>10.875501894773949</v>
      </c>
    </row>
    <row r="741" spans="1:19" x14ac:dyDescent="0.25">
      <c r="A741" s="78" t="str">
        <f t="shared" si="11"/>
        <v>3669</v>
      </c>
      <c r="B741" s="55">
        <v>36</v>
      </c>
      <c r="C741" s="55">
        <v>49</v>
      </c>
      <c r="D741" s="55">
        <v>6</v>
      </c>
      <c r="E741" s="56">
        <v>9</v>
      </c>
      <c r="F741" s="57">
        <v>5</v>
      </c>
      <c r="G741" s="58">
        <v>280175</v>
      </c>
      <c r="H741">
        <v>4.1520478272508252E-2</v>
      </c>
      <c r="I741">
        <v>4.1242080842330685E-2</v>
      </c>
      <c r="J741">
        <v>4.0967252609975906E-2</v>
      </c>
      <c r="K741">
        <v>4.0695993575443921E-2</v>
      </c>
      <c r="L741">
        <v>4.0431872936557506E-2</v>
      </c>
      <c r="M741">
        <v>2.5443383599536005</v>
      </c>
      <c r="N741">
        <v>0.12970821807798696</v>
      </c>
      <c r="O741">
        <v>0.12653520121352727</v>
      </c>
      <c r="P741">
        <v>0.1233800303381815</v>
      </c>
      <c r="Q741">
        <v>0.12024270545194968</v>
      </c>
      <c r="R741">
        <v>0.1171232265548318</v>
      </c>
      <c r="S741">
        <v>10.34138306415633</v>
      </c>
    </row>
    <row r="742" spans="1:19" x14ac:dyDescent="0.25">
      <c r="A742" s="78" t="str">
        <f t="shared" si="11"/>
        <v>3769</v>
      </c>
      <c r="B742" s="55">
        <v>37</v>
      </c>
      <c r="C742" s="55">
        <v>48</v>
      </c>
      <c r="D742" s="55">
        <v>6</v>
      </c>
      <c r="E742" s="56">
        <v>9</v>
      </c>
      <c r="F742" s="57">
        <v>5</v>
      </c>
      <c r="G742" s="58">
        <v>276480</v>
      </c>
      <c r="H742">
        <v>4.151837384259259E-2</v>
      </c>
      <c r="I742">
        <v>4.1243489583333334E-2</v>
      </c>
      <c r="J742">
        <v>4.0975839120370373E-2</v>
      </c>
      <c r="K742">
        <v>4.0715422453703701E-2</v>
      </c>
      <c r="L742">
        <v>4.0458622685185186E-2</v>
      </c>
      <c r="M742">
        <v>2.440042679398148</v>
      </c>
      <c r="N742">
        <v>0.12954644097222223</v>
      </c>
      <c r="O742">
        <v>0.12641420717592591</v>
      </c>
      <c r="P742">
        <v>0.12330005787037036</v>
      </c>
      <c r="Q742">
        <v>0.12020399305555556</v>
      </c>
      <c r="R742">
        <v>0.11712601273148149</v>
      </c>
      <c r="S742">
        <v>9.843297887731481</v>
      </c>
    </row>
    <row r="743" spans="1:19" x14ac:dyDescent="0.25">
      <c r="A743" s="78" t="str">
        <f t="shared" si="11"/>
        <v>3869</v>
      </c>
      <c r="B743" s="55">
        <v>38</v>
      </c>
      <c r="C743" s="55">
        <v>47</v>
      </c>
      <c r="D743" s="55">
        <v>6</v>
      </c>
      <c r="E743" s="56">
        <v>9</v>
      </c>
      <c r="F743" s="57">
        <v>5</v>
      </c>
      <c r="G743" s="58">
        <v>272595</v>
      </c>
      <c r="H743">
        <v>4.1512133384691577E-2</v>
      </c>
      <c r="I743">
        <v>4.1248005282562041E-2</v>
      </c>
      <c r="J743">
        <v>4.0987545626295419E-2</v>
      </c>
      <c r="K743">
        <v>4.0734422861754618E-2</v>
      </c>
      <c r="L743">
        <v>4.0484968543076726E-2</v>
      </c>
      <c r="M743">
        <v>2.3372072121645666</v>
      </c>
      <c r="N743">
        <v>0.12937508024725325</v>
      </c>
      <c r="O743">
        <v>0.12628624883068287</v>
      </c>
      <c r="P743">
        <v>0.12321575964342706</v>
      </c>
      <c r="Q743">
        <v>0.12015994423962288</v>
      </c>
      <c r="R743">
        <v>0.11711880261927035</v>
      </c>
      <c r="S743">
        <v>9.3694345090702331</v>
      </c>
    </row>
    <row r="744" spans="1:19" x14ac:dyDescent="0.25">
      <c r="A744" s="78" t="str">
        <f t="shared" si="11"/>
        <v>3969</v>
      </c>
      <c r="B744" s="55">
        <v>39</v>
      </c>
      <c r="C744" s="55">
        <v>46</v>
      </c>
      <c r="D744" s="55">
        <v>6</v>
      </c>
      <c r="E744" s="56">
        <v>9</v>
      </c>
      <c r="F744" s="57">
        <v>5</v>
      </c>
      <c r="G744" s="58">
        <v>268500</v>
      </c>
      <c r="H744">
        <v>4.1504655493482312E-2</v>
      </c>
      <c r="I744">
        <v>4.1247672253258844E-2</v>
      </c>
      <c r="J744">
        <v>4.0994413407821229E-2</v>
      </c>
      <c r="K744">
        <v>4.0748603351955306E-2</v>
      </c>
      <c r="L744">
        <v>4.0506517690875231E-2</v>
      </c>
      <c r="M744">
        <v>2.2356759776536315</v>
      </c>
      <c r="N744">
        <v>0.12919925512104283</v>
      </c>
      <c r="O744">
        <v>0.12615270018621974</v>
      </c>
      <c r="P744">
        <v>0.12312104283054004</v>
      </c>
      <c r="Q744">
        <v>0.12010428305400372</v>
      </c>
      <c r="R744">
        <v>0.11710242085661079</v>
      </c>
      <c r="S744">
        <v>8.9273072625698315</v>
      </c>
    </row>
    <row r="745" spans="1:19" x14ac:dyDescent="0.25">
      <c r="A745" s="78" t="str">
        <f t="shared" si="11"/>
        <v>4069</v>
      </c>
      <c r="B745" s="55">
        <v>40</v>
      </c>
      <c r="C745" s="55">
        <v>45</v>
      </c>
      <c r="D745" s="55">
        <v>6</v>
      </c>
      <c r="E745" s="56">
        <v>9</v>
      </c>
      <c r="F745" s="57">
        <v>5</v>
      </c>
      <c r="G745" s="58">
        <v>264195</v>
      </c>
      <c r="H745">
        <v>4.1499649879823616E-2</v>
      </c>
      <c r="I745">
        <v>4.1246049319631335E-2</v>
      </c>
      <c r="J745">
        <v>4.1003804008402887E-2</v>
      </c>
      <c r="K745">
        <v>4.0761558697174433E-2</v>
      </c>
      <c r="L745">
        <v>4.0523098468933934E-2</v>
      </c>
      <c r="M745">
        <v>2.135271295823161</v>
      </c>
      <c r="N745">
        <v>0.12901455364408865</v>
      </c>
      <c r="O745">
        <v>0.1260091977516607</v>
      </c>
      <c r="P745">
        <v>0.12301898219118454</v>
      </c>
      <c r="Q745">
        <v>0.12004012187967221</v>
      </c>
      <c r="R745">
        <v>0.11707640190011166</v>
      </c>
      <c r="S745">
        <v>8.5102708226877866</v>
      </c>
    </row>
    <row r="746" spans="1:19" x14ac:dyDescent="0.25">
      <c r="A746" s="78" t="str">
        <f t="shared" si="11"/>
        <v>4169</v>
      </c>
      <c r="B746" s="55">
        <v>41</v>
      </c>
      <c r="C746" s="55">
        <v>44</v>
      </c>
      <c r="D746" s="55">
        <v>6</v>
      </c>
      <c r="E746" s="56">
        <v>9</v>
      </c>
      <c r="F746" s="57">
        <v>5</v>
      </c>
      <c r="G746" s="58">
        <v>259660</v>
      </c>
      <c r="H746">
        <v>4.1488870060848802E-2</v>
      </c>
      <c r="I746">
        <v>4.1246245089732729E-2</v>
      </c>
      <c r="J746">
        <v>4.1007471308634365E-2</v>
      </c>
      <c r="K746">
        <v>4.0772548717553724E-2</v>
      </c>
      <c r="L746">
        <v>4.0541477316490798E-2</v>
      </c>
      <c r="M746">
        <v>2.0357968112146652</v>
      </c>
      <c r="N746">
        <v>0.12882615728260033</v>
      </c>
      <c r="O746">
        <v>0.12586074096895941</v>
      </c>
      <c r="P746">
        <v>0.12290687822537164</v>
      </c>
      <c r="Q746">
        <v>0.11996842024185474</v>
      </c>
      <c r="R746">
        <v>0.11704536701840869</v>
      </c>
      <c r="S746">
        <v>8.1087999691904802</v>
      </c>
    </row>
    <row r="747" spans="1:19" x14ac:dyDescent="0.25">
      <c r="A747" s="78" t="str">
        <f t="shared" si="11"/>
        <v>4269</v>
      </c>
      <c r="B747" s="55">
        <v>42</v>
      </c>
      <c r="C747" s="55">
        <v>43</v>
      </c>
      <c r="D747" s="55">
        <v>6</v>
      </c>
      <c r="E747" s="56">
        <v>9</v>
      </c>
      <c r="F747" s="57">
        <v>5</v>
      </c>
      <c r="G747" s="58">
        <v>254890</v>
      </c>
      <c r="H747">
        <v>4.1476715445878616E-2</v>
      </c>
      <c r="I747">
        <v>4.1241319785005295E-2</v>
      </c>
      <c r="J747">
        <v>4.1005924124131982E-2</v>
      </c>
      <c r="K747">
        <v>4.0778374985287774E-2</v>
      </c>
      <c r="L747">
        <v>4.0558672368472673E-2</v>
      </c>
      <c r="M747">
        <v>1.9327435364274785</v>
      </c>
      <c r="N747">
        <v>0.12862411236219545</v>
      </c>
      <c r="O747">
        <v>0.12570128290635177</v>
      </c>
      <c r="P747">
        <v>0.12278629997253718</v>
      </c>
      <c r="Q747">
        <v>0.11988701008278081</v>
      </c>
      <c r="R747">
        <v>0.11700341323708266</v>
      </c>
      <c r="S747">
        <v>7.7375809172584251</v>
      </c>
    </row>
    <row r="748" spans="1:19" x14ac:dyDescent="0.25">
      <c r="A748" s="78" t="str">
        <f t="shared" si="11"/>
        <v>4369</v>
      </c>
      <c r="B748" s="55">
        <v>43</v>
      </c>
      <c r="C748" s="55">
        <v>42</v>
      </c>
      <c r="D748" s="55">
        <v>6</v>
      </c>
      <c r="E748" s="56">
        <v>9</v>
      </c>
      <c r="F748" s="57">
        <v>5</v>
      </c>
      <c r="G748" s="58">
        <v>249875</v>
      </c>
      <c r="H748">
        <v>4.1464732366183095E-2</v>
      </c>
      <c r="I748">
        <v>4.1232616308154078E-2</v>
      </c>
      <c r="J748">
        <v>4.1008504252126064E-2</v>
      </c>
      <c r="K748">
        <v>4.0788394197098551E-2</v>
      </c>
      <c r="L748">
        <v>4.0572286143071533E-2</v>
      </c>
      <c r="M748">
        <v>1.8371985992996498</v>
      </c>
      <c r="N748">
        <v>0.12842021010505253</v>
      </c>
      <c r="O748">
        <v>0.12553076538269134</v>
      </c>
      <c r="P748">
        <v>0.12266133066533266</v>
      </c>
      <c r="Q748">
        <v>0.11979989994997499</v>
      </c>
      <c r="R748">
        <v>0.11695847923961981</v>
      </c>
      <c r="S748">
        <v>7.3946853426713357</v>
      </c>
    </row>
    <row r="749" spans="1:19" x14ac:dyDescent="0.25">
      <c r="A749" s="78" t="str">
        <f t="shared" si="11"/>
        <v>4469</v>
      </c>
      <c r="B749" s="55">
        <v>44</v>
      </c>
      <c r="C749" s="55">
        <v>41</v>
      </c>
      <c r="D749" s="55">
        <v>6</v>
      </c>
      <c r="E749" s="56">
        <v>9</v>
      </c>
      <c r="F749" s="57">
        <v>5</v>
      </c>
      <c r="G749" s="58">
        <v>244595</v>
      </c>
      <c r="H749">
        <v>4.0875733355138083E-2</v>
      </c>
      <c r="I749">
        <v>4.0663137022424828E-2</v>
      </c>
      <c r="J749">
        <v>4.0450540689711566E-2</v>
      </c>
      <c r="K749">
        <v>4.0246121139025738E-2</v>
      </c>
      <c r="L749">
        <v>4.0045789979353624E-2</v>
      </c>
      <c r="M749">
        <v>1.7572640487336209</v>
      </c>
      <c r="N749">
        <v>0.12820376540812364</v>
      </c>
      <c r="O749">
        <v>0.12535824526257691</v>
      </c>
      <c r="P749">
        <v>0.12252499029007134</v>
      </c>
      <c r="Q749">
        <v>0.11970808888162064</v>
      </c>
      <c r="R749">
        <v>0.1169075410372248</v>
      </c>
      <c r="S749">
        <v>7.0605940432142926</v>
      </c>
    </row>
    <row r="750" spans="1:19" x14ac:dyDescent="0.25">
      <c r="A750" s="78" t="str">
        <f t="shared" si="11"/>
        <v>4569</v>
      </c>
      <c r="B750" s="55">
        <v>45</v>
      </c>
      <c r="C750" s="55">
        <v>40</v>
      </c>
      <c r="D750" s="55">
        <v>6</v>
      </c>
      <c r="E750" s="56">
        <v>9</v>
      </c>
      <c r="F750" s="57">
        <v>5</v>
      </c>
      <c r="G750" s="58">
        <v>239050</v>
      </c>
      <c r="H750">
        <v>3.6460991424388203E-2</v>
      </c>
      <c r="I750">
        <v>3.6276929512654259E-2</v>
      </c>
      <c r="J750">
        <v>3.6097050826186992E-2</v>
      </c>
      <c r="K750">
        <v>3.5921355364986404E-2</v>
      </c>
      <c r="L750">
        <v>3.5754026354319179E-2</v>
      </c>
      <c r="M750">
        <v>1.8114829533570382</v>
      </c>
      <c r="N750">
        <v>0.13633131144112109</v>
      </c>
      <c r="O750">
        <v>0.13326082409537754</v>
      </c>
      <c r="P750">
        <v>0.1302070696507007</v>
      </c>
      <c r="Q750">
        <v>0.12717004810709057</v>
      </c>
      <c r="R750">
        <v>0.12414975946454716</v>
      </c>
      <c r="S750">
        <v>6.7827400125496755</v>
      </c>
    </row>
    <row r="751" spans="1:19" x14ac:dyDescent="0.25">
      <c r="A751" s="78" t="str">
        <f t="shared" si="11"/>
        <v>4669</v>
      </c>
      <c r="B751" s="55">
        <v>46</v>
      </c>
      <c r="C751" s="55">
        <v>39</v>
      </c>
      <c r="D751" s="55">
        <v>6</v>
      </c>
      <c r="E751" s="56">
        <v>9</v>
      </c>
      <c r="F751" s="57">
        <v>5</v>
      </c>
      <c r="G751" s="58">
        <v>233230</v>
      </c>
      <c r="H751">
        <v>3.6444711229258672E-2</v>
      </c>
      <c r="I751">
        <v>3.6268919092741068E-2</v>
      </c>
      <c r="J751">
        <v>3.6097414569309268E-2</v>
      </c>
      <c r="K751">
        <v>3.592591004587746E-2</v>
      </c>
      <c r="L751">
        <v>3.5762980748617244E-2</v>
      </c>
      <c r="M751">
        <v>1.6831539681859109</v>
      </c>
      <c r="N751">
        <v>0.13608883934313767</v>
      </c>
      <c r="O751">
        <v>0.13306178450456632</v>
      </c>
      <c r="P751">
        <v>0.13005188011833813</v>
      </c>
      <c r="Q751">
        <v>0.12705912618445311</v>
      </c>
      <c r="R751">
        <v>0.12408781031599708</v>
      </c>
      <c r="S751">
        <v>6.4607083136817733</v>
      </c>
    </row>
    <row r="752" spans="1:19" x14ac:dyDescent="0.25">
      <c r="A752" s="78" t="str">
        <f t="shared" si="11"/>
        <v>4769</v>
      </c>
      <c r="B752" s="55">
        <v>47</v>
      </c>
      <c r="C752" s="55">
        <v>38</v>
      </c>
      <c r="D752" s="55">
        <v>6</v>
      </c>
      <c r="E752" s="56">
        <v>9</v>
      </c>
      <c r="F752" s="57">
        <v>5</v>
      </c>
      <c r="G752" s="58">
        <v>227135</v>
      </c>
      <c r="H752">
        <v>3.6432077839170539E-2</v>
      </c>
      <c r="I752">
        <v>3.626037378651463E-2</v>
      </c>
      <c r="J752">
        <v>3.6093072401875537E-2</v>
      </c>
      <c r="K752">
        <v>3.5930173685253267E-2</v>
      </c>
      <c r="L752">
        <v>3.5776080304664629E-2</v>
      </c>
      <c r="M752">
        <v>1.6049750148590045</v>
      </c>
      <c r="N752">
        <v>0.1358399189909085</v>
      </c>
      <c r="O752">
        <v>0.13285931274352258</v>
      </c>
      <c r="P752">
        <v>0.12989631716820393</v>
      </c>
      <c r="Q752">
        <v>0.12695533493296937</v>
      </c>
      <c r="R752">
        <v>0.1240319633698021</v>
      </c>
      <c r="S752">
        <v>6.1622163030796662</v>
      </c>
    </row>
    <row r="753" spans="1:19" x14ac:dyDescent="0.25">
      <c r="A753" s="78" t="str">
        <f t="shared" si="11"/>
        <v>4869</v>
      </c>
      <c r="B753" s="55">
        <v>48</v>
      </c>
      <c r="C753" s="55">
        <v>37</v>
      </c>
      <c r="D753" s="55">
        <v>6</v>
      </c>
      <c r="E753" s="56">
        <v>9</v>
      </c>
      <c r="F753" s="57">
        <v>5</v>
      </c>
      <c r="G753" s="58">
        <v>220765</v>
      </c>
      <c r="H753">
        <v>3.6414286684936473E-2</v>
      </c>
      <c r="I753">
        <v>3.6251217357823932E-2</v>
      </c>
      <c r="J753">
        <v>3.6092677734242296E-2</v>
      </c>
      <c r="K753">
        <v>3.5938667814191562E-2</v>
      </c>
      <c r="L753">
        <v>3.5789187597671732E-2</v>
      </c>
      <c r="M753">
        <v>1.541924671030281</v>
      </c>
      <c r="N753">
        <v>0.13559214549407742</v>
      </c>
      <c r="O753">
        <v>0.13265689760605168</v>
      </c>
      <c r="P753">
        <v>0.12974429823568048</v>
      </c>
      <c r="Q753">
        <v>0.12684981767943287</v>
      </c>
      <c r="R753">
        <v>0.12397798564083981</v>
      </c>
      <c r="S753">
        <v>5.8777840690326819</v>
      </c>
    </row>
    <row r="754" spans="1:19" x14ac:dyDescent="0.25">
      <c r="A754" s="78" t="str">
        <f t="shared" si="11"/>
        <v>4969</v>
      </c>
      <c r="B754" s="55">
        <v>49</v>
      </c>
      <c r="C754" s="55">
        <v>36</v>
      </c>
      <c r="D754" s="55">
        <v>6</v>
      </c>
      <c r="E754" s="56">
        <v>9</v>
      </c>
      <c r="F754" s="57">
        <v>5</v>
      </c>
      <c r="G754" s="58">
        <v>214140</v>
      </c>
      <c r="H754">
        <v>3.6401419632016437E-2</v>
      </c>
      <c r="I754">
        <v>3.6242644998599048E-2</v>
      </c>
      <c r="J754">
        <v>3.6088540207340994E-2</v>
      </c>
      <c r="K754">
        <v>3.5943775100401608E-2</v>
      </c>
      <c r="L754">
        <v>3.5803679835621556E-2</v>
      </c>
      <c r="M754">
        <v>1.4793919865508547</v>
      </c>
      <c r="N754">
        <v>0.13534136546184738</v>
      </c>
      <c r="O754">
        <v>0.13245540300737835</v>
      </c>
      <c r="P754">
        <v>0.12959278976370597</v>
      </c>
      <c r="Q754">
        <v>0.12674885588867096</v>
      </c>
      <c r="R754">
        <v>0.12392827122443262</v>
      </c>
      <c r="S754">
        <v>5.6132436723638737</v>
      </c>
    </row>
    <row r="755" spans="1:19" x14ac:dyDescent="0.25">
      <c r="A755" s="78" t="str">
        <f t="shared" si="11"/>
        <v>5069</v>
      </c>
      <c r="B755" s="55">
        <v>50</v>
      </c>
      <c r="C755" s="55">
        <v>35</v>
      </c>
      <c r="D755" s="55">
        <v>6</v>
      </c>
      <c r="E755" s="56">
        <v>9</v>
      </c>
      <c r="F755" s="57">
        <v>5</v>
      </c>
      <c r="G755" s="58">
        <v>207275</v>
      </c>
      <c r="H755">
        <v>3.6352671571583645E-2</v>
      </c>
      <c r="I755">
        <v>3.6207936316487756E-2</v>
      </c>
      <c r="J755">
        <v>3.6063201061391874E-2</v>
      </c>
      <c r="K755">
        <v>3.5932939331805573E-2</v>
      </c>
      <c r="L755">
        <v>3.5802677602219272E-2</v>
      </c>
      <c r="M755">
        <v>1.4201374984923412</v>
      </c>
      <c r="N755">
        <v>0.13509588710650103</v>
      </c>
      <c r="O755">
        <v>0.13225907610662163</v>
      </c>
      <c r="P755">
        <v>0.12944638764925823</v>
      </c>
      <c r="Q755">
        <v>0.12665299722590762</v>
      </c>
      <c r="R755">
        <v>0.12388855385357617</v>
      </c>
      <c r="S755">
        <v>5.3577131829694853</v>
      </c>
    </row>
    <row r="756" spans="1:19" x14ac:dyDescent="0.25">
      <c r="A756" s="78" t="str">
        <f t="shared" si="11"/>
        <v>1889</v>
      </c>
      <c r="B756" s="55">
        <v>18</v>
      </c>
      <c r="C756" s="55">
        <v>67</v>
      </c>
      <c r="D756" s="55">
        <v>8</v>
      </c>
      <c r="E756" s="56">
        <v>9</v>
      </c>
      <c r="F756" s="57">
        <v>5</v>
      </c>
      <c r="G756" s="58">
        <v>421175</v>
      </c>
      <c r="H756">
        <v>5.1674482103638633E-2</v>
      </c>
      <c r="I756">
        <v>5.1126016501454263E-2</v>
      </c>
      <c r="J756">
        <v>5.0584673829168397E-2</v>
      </c>
      <c r="K756">
        <v>5.0045705466848694E-2</v>
      </c>
      <c r="L756">
        <v>4.9516234344393659E-2</v>
      </c>
      <c r="M756">
        <v>4.281329613581053</v>
      </c>
      <c r="N756">
        <v>0.11895767792485309</v>
      </c>
      <c r="O756">
        <v>0.11562177242238975</v>
      </c>
      <c r="P756">
        <v>0.11230011277972339</v>
      </c>
      <c r="Q756">
        <v>0.10899032468688788</v>
      </c>
      <c r="R756">
        <v>0.10569478245384935</v>
      </c>
      <c r="S756">
        <v>30.1038736867098</v>
      </c>
    </row>
    <row r="757" spans="1:19" x14ac:dyDescent="0.25">
      <c r="A757" s="78" t="str">
        <f t="shared" si="11"/>
        <v>1989</v>
      </c>
      <c r="B757" s="55">
        <v>19</v>
      </c>
      <c r="C757" s="55">
        <v>66</v>
      </c>
      <c r="D757" s="55">
        <v>8</v>
      </c>
      <c r="E757" s="56">
        <v>9</v>
      </c>
      <c r="F757" s="57">
        <v>5</v>
      </c>
      <c r="G757" s="58">
        <v>419995</v>
      </c>
      <c r="H757">
        <v>5.1679186656984011E-2</v>
      </c>
      <c r="I757">
        <v>5.1136323051464899E-2</v>
      </c>
      <c r="J757">
        <v>5.0602983368849629E-2</v>
      </c>
      <c r="K757">
        <v>5.007202466696032E-2</v>
      </c>
      <c r="L757">
        <v>4.9550589887974859E-2</v>
      </c>
      <c r="M757">
        <v>4.1672138954035169</v>
      </c>
      <c r="N757">
        <v>0.11889665353158967</v>
      </c>
      <c r="O757">
        <v>0.11558709032250383</v>
      </c>
      <c r="P757">
        <v>0.11228943201704782</v>
      </c>
      <c r="Q757">
        <v>0.10900605959594757</v>
      </c>
      <c r="R757">
        <v>0.10573697305920308</v>
      </c>
      <c r="S757">
        <v>28.231483708139383</v>
      </c>
    </row>
    <row r="758" spans="1:19" x14ac:dyDescent="0.25">
      <c r="A758" s="78" t="str">
        <f t="shared" si="11"/>
        <v>2089</v>
      </c>
      <c r="B758" s="55">
        <v>20</v>
      </c>
      <c r="C758" s="55">
        <v>65</v>
      </c>
      <c r="D758" s="55">
        <v>8</v>
      </c>
      <c r="E758" s="56">
        <v>9</v>
      </c>
      <c r="F758" s="57">
        <v>5</v>
      </c>
      <c r="G758" s="58">
        <v>418775</v>
      </c>
      <c r="H758">
        <v>5.1681690645334608E-2</v>
      </c>
      <c r="I758">
        <v>5.1149185123276222E-2</v>
      </c>
      <c r="J758">
        <v>5.0621455435496392E-2</v>
      </c>
      <c r="K758">
        <v>5.0100889499134382E-2</v>
      </c>
      <c r="L758">
        <v>4.958509939705092E-2</v>
      </c>
      <c r="M758">
        <v>4.0549794042146736</v>
      </c>
      <c r="N758">
        <v>0.1188323085188944</v>
      </c>
      <c r="O758">
        <v>0.1155489224523909</v>
      </c>
      <c r="P758">
        <v>0.11227747597158379</v>
      </c>
      <c r="Q758">
        <v>0.10902274491075159</v>
      </c>
      <c r="R758">
        <v>0.10577995343561579</v>
      </c>
      <c r="S758">
        <v>26.529733150259688</v>
      </c>
    </row>
    <row r="759" spans="1:19" x14ac:dyDescent="0.25">
      <c r="A759" s="78" t="str">
        <f t="shared" si="11"/>
        <v>2189</v>
      </c>
      <c r="B759" s="55">
        <v>21</v>
      </c>
      <c r="C759" s="55">
        <v>64</v>
      </c>
      <c r="D759" s="55">
        <v>8</v>
      </c>
      <c r="E759" s="56">
        <v>9</v>
      </c>
      <c r="F759" s="57">
        <v>5</v>
      </c>
      <c r="G759" s="58">
        <v>417500</v>
      </c>
      <c r="H759">
        <v>5.168383233532934E-2</v>
      </c>
      <c r="I759">
        <v>5.1159281437125746E-2</v>
      </c>
      <c r="J759">
        <v>5.0639520958083835E-2</v>
      </c>
      <c r="K759">
        <v>5.0129341317365267E-2</v>
      </c>
      <c r="L759">
        <v>4.9621556886227547E-2</v>
      </c>
      <c r="M759">
        <v>3.9445892215568863</v>
      </c>
      <c r="N759">
        <v>0.11876407185628743</v>
      </c>
      <c r="O759">
        <v>0.11550898203592815</v>
      </c>
      <c r="P759">
        <v>0.11226586826347305</v>
      </c>
      <c r="Q759">
        <v>0.10903712574850299</v>
      </c>
      <c r="R759">
        <v>0.10582275449101797</v>
      </c>
      <c r="S759">
        <v>24.927846706586827</v>
      </c>
    </row>
    <row r="760" spans="1:19" x14ac:dyDescent="0.25">
      <c r="A760" s="78" t="str">
        <f t="shared" si="11"/>
        <v>2289</v>
      </c>
      <c r="B760" s="55">
        <v>22</v>
      </c>
      <c r="C760" s="55">
        <v>63</v>
      </c>
      <c r="D760" s="55">
        <v>8</v>
      </c>
      <c r="E760" s="56">
        <v>9</v>
      </c>
      <c r="F760" s="57">
        <v>5</v>
      </c>
      <c r="G760" s="58">
        <v>416155</v>
      </c>
      <c r="H760">
        <v>5.1687472215881103E-2</v>
      </c>
      <c r="I760">
        <v>5.117083778880465E-2</v>
      </c>
      <c r="J760">
        <v>5.0659009263375424E-2</v>
      </c>
      <c r="K760">
        <v>5.0156792541240641E-2</v>
      </c>
      <c r="L760">
        <v>4.9659381720753085E-2</v>
      </c>
      <c r="M760">
        <v>3.8478763922096335</v>
      </c>
      <c r="N760">
        <v>0.11869375593228484</v>
      </c>
      <c r="O760">
        <v>0.11546419002535113</v>
      </c>
      <c r="P760">
        <v>0.11224904182335908</v>
      </c>
      <c r="Q760">
        <v>0.10904831132630871</v>
      </c>
      <c r="R760">
        <v>0.10586440148502362</v>
      </c>
      <c r="S760">
        <v>23.384253463252875</v>
      </c>
    </row>
    <row r="761" spans="1:19" x14ac:dyDescent="0.25">
      <c r="A761" s="78" t="str">
        <f t="shared" si="11"/>
        <v>2389</v>
      </c>
      <c r="B761" s="55">
        <v>23</v>
      </c>
      <c r="C761" s="55">
        <v>62</v>
      </c>
      <c r="D761" s="55">
        <v>8</v>
      </c>
      <c r="E761" s="56">
        <v>9</v>
      </c>
      <c r="F761" s="57">
        <v>5</v>
      </c>
      <c r="G761" s="58">
        <v>414740</v>
      </c>
      <c r="H761">
        <v>5.1690215556734337E-2</v>
      </c>
      <c r="I761">
        <v>5.118146308530646E-2</v>
      </c>
      <c r="J761">
        <v>5.0679944061339632E-2</v>
      </c>
      <c r="K761">
        <v>5.0185658484833869E-2</v>
      </c>
      <c r="L761">
        <v>4.9696195206635485E-2</v>
      </c>
      <c r="M761">
        <v>3.7404976611853211</v>
      </c>
      <c r="N761">
        <v>0.11861889376476829</v>
      </c>
      <c r="O761">
        <v>0.1154192988378261</v>
      </c>
      <c r="P761">
        <v>0.11223175965665236</v>
      </c>
      <c r="Q761">
        <v>0.10906109851955442</v>
      </c>
      <c r="R761">
        <v>0.1059049042773786</v>
      </c>
      <c r="S761">
        <v>21.935301634759128</v>
      </c>
    </row>
    <row r="762" spans="1:19" x14ac:dyDescent="0.25">
      <c r="A762" s="78" t="str">
        <f t="shared" si="11"/>
        <v>2489</v>
      </c>
      <c r="B762" s="55">
        <v>24</v>
      </c>
      <c r="C762" s="55">
        <v>61</v>
      </c>
      <c r="D762" s="55">
        <v>8</v>
      </c>
      <c r="E762" s="56">
        <v>9</v>
      </c>
      <c r="F762" s="57">
        <v>5</v>
      </c>
      <c r="G762" s="58">
        <v>413235</v>
      </c>
      <c r="H762">
        <v>5.1692136435684294E-2</v>
      </c>
      <c r="I762">
        <v>5.1191210812249685E-2</v>
      </c>
      <c r="J762">
        <v>5.0697544980459058E-2</v>
      </c>
      <c r="K762">
        <v>5.0213558870860403E-2</v>
      </c>
      <c r="L762">
        <v>4.973441262235774E-2</v>
      </c>
      <c r="M762">
        <v>3.6348978184326111</v>
      </c>
      <c r="N762">
        <v>0.11854029789345046</v>
      </c>
      <c r="O762">
        <v>0.11536776894503127</v>
      </c>
      <c r="P762">
        <v>0.11221217951044805</v>
      </c>
      <c r="Q762">
        <v>0.10907110965915279</v>
      </c>
      <c r="R762">
        <v>0.10594455939114547</v>
      </c>
      <c r="S762">
        <v>20.62258521180442</v>
      </c>
    </row>
    <row r="763" spans="1:19" x14ac:dyDescent="0.25">
      <c r="A763" s="78" t="str">
        <f t="shared" si="11"/>
        <v>2589</v>
      </c>
      <c r="B763" s="55">
        <v>25</v>
      </c>
      <c r="C763" s="55">
        <v>60</v>
      </c>
      <c r="D763" s="55">
        <v>8</v>
      </c>
      <c r="E763" s="56">
        <v>9</v>
      </c>
      <c r="F763" s="57">
        <v>5</v>
      </c>
      <c r="G763" s="58">
        <v>411640</v>
      </c>
      <c r="H763">
        <v>5.1141774365950833E-2</v>
      </c>
      <c r="I763">
        <v>5.0663200855116122E-2</v>
      </c>
      <c r="J763">
        <v>5.0189485958604604E-2</v>
      </c>
      <c r="K763">
        <v>4.9725488290739479E-2</v>
      </c>
      <c r="L763">
        <v>4.9266349237197554E-2</v>
      </c>
      <c r="M763">
        <v>3.5916286075211348</v>
      </c>
      <c r="N763">
        <v>0.11845544650665631</v>
      </c>
      <c r="O763">
        <v>0.11531435234671072</v>
      </c>
      <c r="P763">
        <v>0.11219026333689631</v>
      </c>
      <c r="Q763">
        <v>0.1090783208628899</v>
      </c>
      <c r="R763">
        <v>0.10598338353901467</v>
      </c>
      <c r="S763">
        <v>19.347954523369935</v>
      </c>
    </row>
    <row r="764" spans="1:19" x14ac:dyDescent="0.25">
      <c r="A764" s="78" t="str">
        <f t="shared" si="11"/>
        <v>2689</v>
      </c>
      <c r="B764" s="55">
        <v>26</v>
      </c>
      <c r="C764" s="55">
        <v>59</v>
      </c>
      <c r="D764" s="55">
        <v>8</v>
      </c>
      <c r="E764" s="56">
        <v>9</v>
      </c>
      <c r="F764" s="57">
        <v>5</v>
      </c>
      <c r="G764" s="58">
        <v>409940</v>
      </c>
      <c r="H764">
        <v>5.0429331121627556E-2</v>
      </c>
      <c r="I764">
        <v>4.9973166804898279E-2</v>
      </c>
      <c r="J764">
        <v>4.9524320632287649E-2</v>
      </c>
      <c r="K764">
        <v>4.908279260379568E-2</v>
      </c>
      <c r="L764">
        <v>4.8648582719422358E-2</v>
      </c>
      <c r="M764">
        <v>3.5693369761428504</v>
      </c>
      <c r="N764">
        <v>0.12068351466068206</v>
      </c>
      <c r="O764">
        <v>0.11745865248572962</v>
      </c>
      <c r="P764">
        <v>0.11424842659901449</v>
      </c>
      <c r="Q764">
        <v>0.11105283700053667</v>
      </c>
      <c r="R764">
        <v>0.10787432307166903</v>
      </c>
      <c r="S764">
        <v>17.539766795140753</v>
      </c>
    </row>
    <row r="765" spans="1:19" x14ac:dyDescent="0.25">
      <c r="A765" s="78" t="str">
        <f t="shared" si="11"/>
        <v>2789</v>
      </c>
      <c r="B765" s="55">
        <v>27</v>
      </c>
      <c r="C765" s="55">
        <v>58</v>
      </c>
      <c r="D765" s="55">
        <v>8</v>
      </c>
      <c r="E765" s="56">
        <v>9</v>
      </c>
      <c r="F765" s="57">
        <v>5</v>
      </c>
      <c r="G765" s="58">
        <v>408130</v>
      </c>
      <c r="H765">
        <v>5.0430010045818735E-2</v>
      </c>
      <c r="I765">
        <v>4.9984073702006714E-2</v>
      </c>
      <c r="J765">
        <v>4.9545487957268521E-2</v>
      </c>
      <c r="K765">
        <v>4.9111802611912871E-2</v>
      </c>
      <c r="L765">
        <v>4.8687918065322321E-2</v>
      </c>
      <c r="M765">
        <v>3.4597481194717368</v>
      </c>
      <c r="N765">
        <v>0.12058657780609119</v>
      </c>
      <c r="O765">
        <v>0.11739396760836009</v>
      </c>
      <c r="P765">
        <v>0.11421605860877662</v>
      </c>
      <c r="Q765">
        <v>0.11105530100703208</v>
      </c>
      <c r="R765">
        <v>0.10791169480312646</v>
      </c>
      <c r="S765">
        <v>16.499556513855879</v>
      </c>
    </row>
    <row r="766" spans="1:19" x14ac:dyDescent="0.25">
      <c r="A766" s="78" t="str">
        <f t="shared" si="11"/>
        <v>2889</v>
      </c>
      <c r="B766" s="55">
        <v>28</v>
      </c>
      <c r="C766" s="55">
        <v>57</v>
      </c>
      <c r="D766" s="55">
        <v>8</v>
      </c>
      <c r="E766" s="56">
        <v>9</v>
      </c>
      <c r="F766" s="57">
        <v>5</v>
      </c>
      <c r="G766" s="58">
        <v>406210</v>
      </c>
      <c r="H766">
        <v>5.0432042539573126E-2</v>
      </c>
      <c r="I766">
        <v>4.9993845547869328E-2</v>
      </c>
      <c r="J766">
        <v>4.9563033898722339E-2</v>
      </c>
      <c r="K766">
        <v>4.9139607592132151E-2</v>
      </c>
      <c r="L766">
        <v>4.8726028408951037E-2</v>
      </c>
      <c r="M766">
        <v>3.3577435316708106</v>
      </c>
      <c r="N766">
        <v>0.12048447847172644</v>
      </c>
      <c r="O766">
        <v>0.11732601363826592</v>
      </c>
      <c r="P766">
        <v>0.11418231948991901</v>
      </c>
      <c r="Q766">
        <v>0.11105585780753797</v>
      </c>
      <c r="R766">
        <v>0.10794662859112282</v>
      </c>
      <c r="S766">
        <v>15.526279510597966</v>
      </c>
    </row>
    <row r="767" spans="1:19" x14ac:dyDescent="0.25">
      <c r="A767" s="78" t="str">
        <f t="shared" si="11"/>
        <v>2989</v>
      </c>
      <c r="B767" s="55">
        <v>29</v>
      </c>
      <c r="C767" s="55">
        <v>56</v>
      </c>
      <c r="D767" s="55">
        <v>8</v>
      </c>
      <c r="E767" s="56">
        <v>9</v>
      </c>
      <c r="F767" s="57">
        <v>5</v>
      </c>
      <c r="G767" s="58">
        <v>404165</v>
      </c>
      <c r="H767">
        <v>5.0429898679994555E-2</v>
      </c>
      <c r="I767">
        <v>5.000185567775537E-2</v>
      </c>
      <c r="J767">
        <v>4.9581235386537678E-2</v>
      </c>
      <c r="K767">
        <v>4.917051204334863E-2</v>
      </c>
      <c r="L767">
        <v>4.8764737174173914E-2</v>
      </c>
      <c r="M767">
        <v>3.2573998243291724</v>
      </c>
      <c r="N767">
        <v>0.12037905310949736</v>
      </c>
      <c r="O767">
        <v>0.11725409176945059</v>
      </c>
      <c r="P767">
        <v>0.11414645008845398</v>
      </c>
      <c r="Q767">
        <v>0.11105365382950033</v>
      </c>
      <c r="R767">
        <v>0.10797817722959682</v>
      </c>
      <c r="S767">
        <v>14.609931587346752</v>
      </c>
    </row>
    <row r="768" spans="1:19" x14ac:dyDescent="0.25">
      <c r="A768" s="78" t="str">
        <f t="shared" si="11"/>
        <v>3089</v>
      </c>
      <c r="B768" s="55">
        <v>30</v>
      </c>
      <c r="C768" s="55">
        <v>55</v>
      </c>
      <c r="D768" s="55">
        <v>8</v>
      </c>
      <c r="E768" s="56">
        <v>9</v>
      </c>
      <c r="F768" s="57">
        <v>5</v>
      </c>
      <c r="G768" s="58">
        <v>401995</v>
      </c>
      <c r="H768">
        <v>5.0430975509645641E-2</v>
      </c>
      <c r="I768">
        <v>5.0010572270799386E-2</v>
      </c>
      <c r="J768">
        <v>4.9600119404470205E-2</v>
      </c>
      <c r="K768">
        <v>4.9197129317528822E-2</v>
      </c>
      <c r="L768">
        <v>4.8801602009975249E-2</v>
      </c>
      <c r="M768">
        <v>3.1586785905297328</v>
      </c>
      <c r="N768">
        <v>0.12027015261383849</v>
      </c>
      <c r="O768">
        <v>0.11717807435415864</v>
      </c>
      <c r="P768">
        <v>0.11410589683951293</v>
      </c>
      <c r="Q768">
        <v>0.11104864488364283</v>
      </c>
      <c r="R768">
        <v>0.10801129367280687</v>
      </c>
      <c r="S768">
        <v>13.719419395763628</v>
      </c>
    </row>
    <row r="769" spans="1:19" x14ac:dyDescent="0.25">
      <c r="A769" s="78" t="str">
        <f t="shared" si="11"/>
        <v>3189</v>
      </c>
      <c r="B769" s="55">
        <v>31</v>
      </c>
      <c r="C769" s="55">
        <v>54</v>
      </c>
      <c r="D769" s="55">
        <v>8</v>
      </c>
      <c r="E769" s="56">
        <v>9</v>
      </c>
      <c r="F769" s="57">
        <v>5</v>
      </c>
      <c r="G769" s="58">
        <v>399690</v>
      </c>
      <c r="H769">
        <v>5.0429082538967697E-2</v>
      </c>
      <c r="I769">
        <v>5.0021266481523177E-2</v>
      </c>
      <c r="J769">
        <v>4.9618454302084114E-2</v>
      </c>
      <c r="K769">
        <v>4.9225649878655957E-2</v>
      </c>
      <c r="L769">
        <v>4.8840351272235981E-2</v>
      </c>
      <c r="M769">
        <v>3.0615502014060896</v>
      </c>
      <c r="N769">
        <v>0.1201531186669669</v>
      </c>
      <c r="O769">
        <v>0.11710075308363982</v>
      </c>
      <c r="P769">
        <v>0.1140633991343291</v>
      </c>
      <c r="Q769">
        <v>0.11104355875803748</v>
      </c>
      <c r="R769">
        <v>0.10803873001576221</v>
      </c>
      <c r="S769">
        <v>12.913112662313292</v>
      </c>
    </row>
    <row r="770" spans="1:19" x14ac:dyDescent="0.25">
      <c r="A770" s="78" t="str">
        <f t="shared" si="11"/>
        <v>3289</v>
      </c>
      <c r="B770" s="55">
        <v>32</v>
      </c>
      <c r="C770" s="55">
        <v>53</v>
      </c>
      <c r="D770" s="55">
        <v>8</v>
      </c>
      <c r="E770" s="56">
        <v>9</v>
      </c>
      <c r="F770" s="57">
        <v>5</v>
      </c>
      <c r="G770" s="58">
        <v>397250</v>
      </c>
      <c r="H770">
        <v>5.0426683448709882E-2</v>
      </c>
      <c r="I770">
        <v>5.0028949024543738E-2</v>
      </c>
      <c r="J770">
        <v>4.9636249213341727E-2</v>
      </c>
      <c r="K770">
        <v>4.9253618628067965E-2</v>
      </c>
      <c r="L770">
        <v>4.8878539962240404E-2</v>
      </c>
      <c r="M770">
        <v>2.9583838892385148</v>
      </c>
      <c r="N770">
        <v>0.12003272498426683</v>
      </c>
      <c r="O770">
        <v>0.11701699181875393</v>
      </c>
      <c r="P770">
        <v>0.11401636249213341</v>
      </c>
      <c r="Q770">
        <v>0.11103335431088734</v>
      </c>
      <c r="R770">
        <v>0.10806796727501573</v>
      </c>
      <c r="S770">
        <v>12.152669603524229</v>
      </c>
    </row>
    <row r="771" spans="1:19" x14ac:dyDescent="0.25">
      <c r="A771" s="78" t="str">
        <f t="shared" si="11"/>
        <v>3389</v>
      </c>
      <c r="B771" s="55">
        <v>33</v>
      </c>
      <c r="C771" s="55">
        <v>52</v>
      </c>
      <c r="D771" s="55">
        <v>8</v>
      </c>
      <c r="E771" s="56">
        <v>9</v>
      </c>
      <c r="F771" s="57">
        <v>5</v>
      </c>
      <c r="G771" s="58">
        <v>394660</v>
      </c>
      <c r="H771">
        <v>5.0425682866264636E-2</v>
      </c>
      <c r="I771">
        <v>5.0035473572188717E-2</v>
      </c>
      <c r="J771">
        <v>4.9655399584452441E-2</v>
      </c>
      <c r="K771">
        <v>4.9282927076470889E-2</v>
      </c>
      <c r="L771">
        <v>4.8915522221659152E-2</v>
      </c>
      <c r="M771">
        <v>2.8384280139867228</v>
      </c>
      <c r="N771">
        <v>0.11990827547762631</v>
      </c>
      <c r="O771">
        <v>0.11692849541377388</v>
      </c>
      <c r="P771">
        <v>0.11396391830943091</v>
      </c>
      <c r="Q771">
        <v>0.11101961181776719</v>
      </c>
      <c r="R771">
        <v>0.10809050828561294</v>
      </c>
      <c r="S771">
        <v>11.413581310495109</v>
      </c>
    </row>
    <row r="772" spans="1:19" x14ac:dyDescent="0.25">
      <c r="A772" s="78" t="str">
        <f t="shared" ref="A772:A835" si="12">B772&amp;D772&amp;E772</f>
        <v>3489</v>
      </c>
      <c r="B772" s="55">
        <v>34</v>
      </c>
      <c r="C772" s="55">
        <v>51</v>
      </c>
      <c r="D772" s="55">
        <v>8</v>
      </c>
      <c r="E772" s="56">
        <v>9</v>
      </c>
      <c r="F772" s="57">
        <v>5</v>
      </c>
      <c r="G772" s="58">
        <v>391925</v>
      </c>
      <c r="H772">
        <v>4.9897301779677238E-2</v>
      </c>
      <c r="I772">
        <v>4.9529884544236777E-2</v>
      </c>
      <c r="J772">
        <v>4.9167570325955222E-2</v>
      </c>
      <c r="K772">
        <v>4.881546214199145E-2</v>
      </c>
      <c r="L772">
        <v>4.8468456975186577E-2</v>
      </c>
      <c r="M772">
        <v>2.7576347515468522</v>
      </c>
      <c r="N772">
        <v>0.11977801875358805</v>
      </c>
      <c r="O772">
        <v>0.11683612936148498</v>
      </c>
      <c r="P772">
        <v>0.11390954902085858</v>
      </c>
      <c r="Q772">
        <v>0.11100338074886777</v>
      </c>
      <c r="R772">
        <v>0.1081099700197742</v>
      </c>
      <c r="S772">
        <v>10.737732984627161</v>
      </c>
    </row>
    <row r="773" spans="1:19" x14ac:dyDescent="0.25">
      <c r="A773" s="78" t="str">
        <f t="shared" si="12"/>
        <v>3589</v>
      </c>
      <c r="B773" s="55">
        <v>35</v>
      </c>
      <c r="C773" s="55">
        <v>50</v>
      </c>
      <c r="D773" s="55">
        <v>8</v>
      </c>
      <c r="E773" s="56">
        <v>9</v>
      </c>
      <c r="F773" s="57">
        <v>5</v>
      </c>
      <c r="G773" s="58">
        <v>389025</v>
      </c>
      <c r="H773">
        <v>4.8400488400488398E-2</v>
      </c>
      <c r="I773">
        <v>4.8061178587494376E-2</v>
      </c>
      <c r="J773">
        <v>4.7732150890045628E-2</v>
      </c>
      <c r="K773">
        <v>4.7408264250369515E-2</v>
      </c>
      <c r="L773">
        <v>4.7092089197352353E-2</v>
      </c>
      <c r="M773">
        <v>2.7322074416811257</v>
      </c>
      <c r="N773">
        <v>0.12244200244200244</v>
      </c>
      <c r="O773">
        <v>0.11941134888503309</v>
      </c>
      <c r="P773">
        <v>0.11639868903026798</v>
      </c>
      <c r="Q773">
        <v>0.11340145234882076</v>
      </c>
      <c r="R773">
        <v>0.11042220936957779</v>
      </c>
      <c r="S773">
        <v>9.8589473684210525</v>
      </c>
    </row>
    <row r="774" spans="1:19" x14ac:dyDescent="0.25">
      <c r="A774" s="78" t="str">
        <f t="shared" si="12"/>
        <v>3689</v>
      </c>
      <c r="B774" s="55">
        <v>36</v>
      </c>
      <c r="C774" s="55">
        <v>49</v>
      </c>
      <c r="D774" s="55">
        <v>8</v>
      </c>
      <c r="E774" s="56">
        <v>9</v>
      </c>
      <c r="F774" s="57">
        <v>5</v>
      </c>
      <c r="G774" s="58">
        <v>385960</v>
      </c>
      <c r="H774">
        <v>4.839620686081459E-2</v>
      </c>
      <c r="I774">
        <v>4.8067157218364596E-2</v>
      </c>
      <c r="J774">
        <v>4.7748471344180747E-2</v>
      </c>
      <c r="K774">
        <v>4.7432376412063423E-2</v>
      </c>
      <c r="L774">
        <v>4.7126645248212251E-2</v>
      </c>
      <c r="M774">
        <v>2.6419577158254741</v>
      </c>
      <c r="N774">
        <v>0.12229505648253705</v>
      </c>
      <c r="O774">
        <v>0.11930510933775521</v>
      </c>
      <c r="P774">
        <v>0.11633070784537258</v>
      </c>
      <c r="Q774">
        <v>0.11337185200538916</v>
      </c>
      <c r="R774">
        <v>0.11043113275987149</v>
      </c>
      <c r="S774">
        <v>9.3696445227484713</v>
      </c>
    </row>
    <row r="775" spans="1:19" x14ac:dyDescent="0.25">
      <c r="A775" s="78" t="str">
        <f t="shared" si="12"/>
        <v>3789</v>
      </c>
      <c r="B775" s="55">
        <v>37</v>
      </c>
      <c r="C775" s="55">
        <v>48</v>
      </c>
      <c r="D775" s="55">
        <v>8</v>
      </c>
      <c r="E775" s="56">
        <v>9</v>
      </c>
      <c r="F775" s="57">
        <v>5</v>
      </c>
      <c r="G775" s="58">
        <v>382720</v>
      </c>
      <c r="H775">
        <v>4.8390468227424752E-2</v>
      </c>
      <c r="I775">
        <v>4.8071697324414714E-2</v>
      </c>
      <c r="J775">
        <v>4.7760765050167221E-2</v>
      </c>
      <c r="K775">
        <v>4.7455058528428094E-2</v>
      </c>
      <c r="L775">
        <v>4.7157190635451506E-2</v>
      </c>
      <c r="M775">
        <v>2.5534150292642139</v>
      </c>
      <c r="N775">
        <v>0.12214151337792642</v>
      </c>
      <c r="O775">
        <v>0.11919157608695652</v>
      </c>
      <c r="P775">
        <v>0.11625470317725753</v>
      </c>
      <c r="Q775">
        <v>0.11333612040133779</v>
      </c>
      <c r="R775">
        <v>0.11043060200668896</v>
      </c>
      <c r="S775">
        <v>8.9039585075250844</v>
      </c>
    </row>
    <row r="776" spans="1:19" x14ac:dyDescent="0.25">
      <c r="A776" s="78" t="str">
        <f t="shared" si="12"/>
        <v>3889</v>
      </c>
      <c r="B776" s="55">
        <v>38</v>
      </c>
      <c r="C776" s="55">
        <v>47</v>
      </c>
      <c r="D776" s="55">
        <v>8</v>
      </c>
      <c r="E776" s="56">
        <v>9</v>
      </c>
      <c r="F776" s="57">
        <v>5</v>
      </c>
      <c r="G776" s="58">
        <v>379300</v>
      </c>
      <c r="H776">
        <v>4.8383865014500392E-2</v>
      </c>
      <c r="I776">
        <v>4.8075402056419719E-2</v>
      </c>
      <c r="J776">
        <v>4.7772211969417347E-2</v>
      </c>
      <c r="K776">
        <v>4.7476931189032429E-2</v>
      </c>
      <c r="L776">
        <v>4.7184286844186657E-2</v>
      </c>
      <c r="M776">
        <v>2.4711705773793833</v>
      </c>
      <c r="N776">
        <v>0.1219825995254416</v>
      </c>
      <c r="O776">
        <v>0.11906933825467968</v>
      </c>
      <c r="P776">
        <v>0.1161745320326918</v>
      </c>
      <c r="Q776">
        <v>0.11329290798839968</v>
      </c>
      <c r="R776">
        <v>0.11042446612180332</v>
      </c>
      <c r="S776">
        <v>8.4650883205905618</v>
      </c>
    </row>
    <row r="777" spans="1:19" x14ac:dyDescent="0.25">
      <c r="A777" s="78" t="str">
        <f t="shared" si="12"/>
        <v>3989</v>
      </c>
      <c r="B777" s="55">
        <v>39</v>
      </c>
      <c r="C777" s="55">
        <v>46</v>
      </c>
      <c r="D777" s="55">
        <v>8</v>
      </c>
      <c r="E777" s="56">
        <v>9</v>
      </c>
      <c r="F777" s="57">
        <v>5</v>
      </c>
      <c r="G777" s="58">
        <v>375680</v>
      </c>
      <c r="H777">
        <v>4.8376277683134586E-2</v>
      </c>
      <c r="I777">
        <v>4.8075489778534923E-2</v>
      </c>
      <c r="J777">
        <v>4.7782687393526403E-2</v>
      </c>
      <c r="K777">
        <v>4.7492546848381605E-2</v>
      </c>
      <c r="L777">
        <v>4.7210391822827942E-2</v>
      </c>
      <c r="M777">
        <v>2.3856127555366271</v>
      </c>
      <c r="N777">
        <v>0.1218164395229983</v>
      </c>
      <c r="O777">
        <v>0.11894431431005111</v>
      </c>
      <c r="P777">
        <v>0.11608549829642249</v>
      </c>
      <c r="Q777">
        <v>0.11323999148211243</v>
      </c>
      <c r="R777">
        <v>0.11041045570698467</v>
      </c>
      <c r="S777">
        <v>8.051373509369677</v>
      </c>
    </row>
    <row r="778" spans="1:19" x14ac:dyDescent="0.25">
      <c r="A778" s="78" t="str">
        <f t="shared" si="12"/>
        <v>4089</v>
      </c>
      <c r="B778" s="55">
        <v>40</v>
      </c>
      <c r="C778" s="55">
        <v>45</v>
      </c>
      <c r="D778" s="55">
        <v>8</v>
      </c>
      <c r="E778" s="56">
        <v>9</v>
      </c>
      <c r="F778" s="57">
        <v>5</v>
      </c>
      <c r="G778" s="58">
        <v>371855</v>
      </c>
      <c r="H778">
        <v>4.8368315606889783E-2</v>
      </c>
      <c r="I778">
        <v>4.8075190598485966E-2</v>
      </c>
      <c r="J778">
        <v>4.7790133250863912E-2</v>
      </c>
      <c r="K778">
        <v>4.7507765123502438E-2</v>
      </c>
      <c r="L778">
        <v>4.7233464656922727E-2</v>
      </c>
      <c r="M778">
        <v>2.3014158744671982</v>
      </c>
      <c r="N778">
        <v>0.12164418926732194</v>
      </c>
      <c r="O778">
        <v>0.11880975111266488</v>
      </c>
      <c r="P778">
        <v>0.11598875905931075</v>
      </c>
      <c r="Q778">
        <v>0.11318121310725955</v>
      </c>
      <c r="R778">
        <v>0.11038711325651128</v>
      </c>
      <c r="S778">
        <v>7.6612523698753545</v>
      </c>
    </row>
    <row r="779" spans="1:19" x14ac:dyDescent="0.25">
      <c r="A779" s="78" t="str">
        <f t="shared" si="12"/>
        <v>4189</v>
      </c>
      <c r="B779" s="55">
        <v>41</v>
      </c>
      <c r="C779" s="55">
        <v>44</v>
      </c>
      <c r="D779" s="55">
        <v>8</v>
      </c>
      <c r="E779" s="56">
        <v>9</v>
      </c>
      <c r="F779" s="57">
        <v>5</v>
      </c>
      <c r="G779" s="58">
        <v>367810</v>
      </c>
      <c r="H779">
        <v>4.8356488404339197E-2</v>
      </c>
      <c r="I779">
        <v>4.8073733721214755E-2</v>
      </c>
      <c r="J779">
        <v>4.779369783312036E-2</v>
      </c>
      <c r="K779">
        <v>4.7521818330116095E-2</v>
      </c>
      <c r="L779">
        <v>4.7252657622141869E-2</v>
      </c>
      <c r="M779">
        <v>2.2184524618688997</v>
      </c>
      <c r="N779">
        <v>0.12146216796715696</v>
      </c>
      <c r="O779">
        <v>0.11866724667627307</v>
      </c>
      <c r="P779">
        <v>0.11588320056550937</v>
      </c>
      <c r="Q779">
        <v>0.11311274842989587</v>
      </c>
      <c r="R779">
        <v>0.11035589026943259</v>
      </c>
      <c r="S779">
        <v>7.286226584377804</v>
      </c>
    </row>
    <row r="780" spans="1:19" x14ac:dyDescent="0.25">
      <c r="A780" s="78" t="str">
        <f t="shared" si="12"/>
        <v>4289</v>
      </c>
      <c r="B780" s="55">
        <v>42</v>
      </c>
      <c r="C780" s="55">
        <v>43</v>
      </c>
      <c r="D780" s="55">
        <v>8</v>
      </c>
      <c r="E780" s="56">
        <v>9</v>
      </c>
      <c r="F780" s="57">
        <v>5</v>
      </c>
      <c r="G780" s="58">
        <v>363530</v>
      </c>
      <c r="H780">
        <v>4.8342640222265011E-2</v>
      </c>
      <c r="I780">
        <v>4.8067559761230158E-2</v>
      </c>
      <c r="J780">
        <v>4.7795230104805658E-2</v>
      </c>
      <c r="K780">
        <v>4.7531152862212198E-2</v>
      </c>
      <c r="L780">
        <v>4.726982642422909E-2</v>
      </c>
      <c r="M780">
        <v>2.1408797073143893</v>
      </c>
      <c r="N780">
        <v>0.12127472285643551</v>
      </c>
      <c r="O780">
        <v>0.11851566583225594</v>
      </c>
      <c r="P780">
        <v>0.1157703628311281</v>
      </c>
      <c r="Q780">
        <v>0.11303606304844167</v>
      </c>
      <c r="R780">
        <v>0.11031551728880698</v>
      </c>
      <c r="S780">
        <v>6.9398013919071326</v>
      </c>
    </row>
    <row r="781" spans="1:19" x14ac:dyDescent="0.25">
      <c r="A781" s="78" t="str">
        <f t="shared" si="12"/>
        <v>4389</v>
      </c>
      <c r="B781" s="55">
        <v>43</v>
      </c>
      <c r="C781" s="55">
        <v>42</v>
      </c>
      <c r="D781" s="55">
        <v>8</v>
      </c>
      <c r="E781" s="56">
        <v>9</v>
      </c>
      <c r="F781" s="57">
        <v>5</v>
      </c>
      <c r="G781" s="58">
        <v>359000</v>
      </c>
      <c r="H781">
        <v>4.8328690807799446E-2</v>
      </c>
      <c r="I781">
        <v>4.8058495821727019E-2</v>
      </c>
      <c r="J781">
        <v>4.77966573816156E-2</v>
      </c>
      <c r="K781">
        <v>4.7537604456824513E-2</v>
      </c>
      <c r="L781">
        <v>4.7286908077994426E-2</v>
      </c>
      <c r="M781">
        <v>2.0629220055710307</v>
      </c>
      <c r="N781">
        <v>0.12108077994428969</v>
      </c>
      <c r="O781">
        <v>0.11835933147632312</v>
      </c>
      <c r="P781">
        <v>0.11564902506963788</v>
      </c>
      <c r="Q781">
        <v>0.11295543175487466</v>
      </c>
      <c r="R781">
        <v>0.11027298050139275</v>
      </c>
      <c r="S781">
        <v>6.6169331476323121</v>
      </c>
    </row>
    <row r="782" spans="1:19" x14ac:dyDescent="0.25">
      <c r="A782" s="78" t="str">
        <f t="shared" si="12"/>
        <v>4489</v>
      </c>
      <c r="B782" s="55">
        <v>44</v>
      </c>
      <c r="C782" s="55">
        <v>41</v>
      </c>
      <c r="D782" s="55">
        <v>8</v>
      </c>
      <c r="E782" s="56">
        <v>9</v>
      </c>
      <c r="F782" s="57">
        <v>5</v>
      </c>
      <c r="G782" s="58">
        <v>354200</v>
      </c>
      <c r="H782">
        <v>4.7811970638057595E-2</v>
      </c>
      <c r="I782">
        <v>4.7560700169395821E-2</v>
      </c>
      <c r="J782">
        <v>4.7315076228119708E-2</v>
      </c>
      <c r="K782">
        <v>4.7075098814229249E-2</v>
      </c>
      <c r="L782">
        <v>4.6840767927724451E-2</v>
      </c>
      <c r="M782">
        <v>2.0028006775832861</v>
      </c>
      <c r="N782">
        <v>0.12088085827216262</v>
      </c>
      <c r="O782">
        <v>0.11819593450028233</v>
      </c>
      <c r="P782">
        <v>0.11552512704686618</v>
      </c>
      <c r="Q782">
        <v>0.11286561264822134</v>
      </c>
      <c r="R782">
        <v>0.11022303783173348</v>
      </c>
      <c r="S782">
        <v>6.303294748729531</v>
      </c>
    </row>
    <row r="783" spans="1:19" x14ac:dyDescent="0.25">
      <c r="A783" s="78" t="str">
        <f t="shared" si="12"/>
        <v>4589</v>
      </c>
      <c r="B783" s="55">
        <v>45</v>
      </c>
      <c r="C783" s="55">
        <v>40</v>
      </c>
      <c r="D783" s="55">
        <v>8</v>
      </c>
      <c r="E783" s="56">
        <v>9</v>
      </c>
      <c r="F783" s="57">
        <v>5</v>
      </c>
      <c r="G783" s="58">
        <v>349120</v>
      </c>
      <c r="H783">
        <v>4.6525549954170485E-2</v>
      </c>
      <c r="I783">
        <v>4.6293538038496791E-2</v>
      </c>
      <c r="J783">
        <v>4.6064390467461046E-2</v>
      </c>
      <c r="K783">
        <v>4.584097158570119E-2</v>
      </c>
      <c r="L783">
        <v>4.5623281393217231E-2</v>
      </c>
      <c r="M783">
        <v>1.9729835013748853</v>
      </c>
      <c r="N783">
        <v>0.12492552703941338</v>
      </c>
      <c r="O783">
        <v>0.12210987626031164</v>
      </c>
      <c r="P783">
        <v>0.11931141154903759</v>
      </c>
      <c r="Q783">
        <v>0.11652726856095326</v>
      </c>
      <c r="R783">
        <v>0.11376031164069661</v>
      </c>
      <c r="S783">
        <v>5.9593234417965171</v>
      </c>
    </row>
    <row r="784" spans="1:19" x14ac:dyDescent="0.25">
      <c r="A784" s="78" t="str">
        <f t="shared" si="12"/>
        <v>4689</v>
      </c>
      <c r="B784" s="55">
        <v>46</v>
      </c>
      <c r="C784" s="55">
        <v>39</v>
      </c>
      <c r="D784" s="55">
        <v>8</v>
      </c>
      <c r="E784" s="56">
        <v>9</v>
      </c>
      <c r="F784" s="57">
        <v>5</v>
      </c>
      <c r="G784" s="58">
        <v>343745</v>
      </c>
      <c r="H784">
        <v>4.6508312848186885E-2</v>
      </c>
      <c r="I784">
        <v>4.6281400456733915E-2</v>
      </c>
      <c r="J784">
        <v>4.6060306331728459E-2</v>
      </c>
      <c r="K784">
        <v>4.5845030473170519E-2</v>
      </c>
      <c r="L784">
        <v>4.5638482014283846E-2</v>
      </c>
      <c r="M784">
        <v>1.8737319815560953</v>
      </c>
      <c r="N784">
        <v>0.12469999563630016</v>
      </c>
      <c r="O784">
        <v>0.12192759167406071</v>
      </c>
      <c r="P784">
        <v>0.11916973337794004</v>
      </c>
      <c r="Q784">
        <v>0.11642932988116191</v>
      </c>
      <c r="R784">
        <v>0.11370347205050255</v>
      </c>
      <c r="S784">
        <v>5.6646729406973195</v>
      </c>
    </row>
    <row r="785" spans="1:19" x14ac:dyDescent="0.25">
      <c r="A785" s="78" t="str">
        <f t="shared" si="12"/>
        <v>4789</v>
      </c>
      <c r="B785" s="55">
        <v>47</v>
      </c>
      <c r="C785" s="55">
        <v>38</v>
      </c>
      <c r="D785" s="55">
        <v>8</v>
      </c>
      <c r="E785" s="56">
        <v>9</v>
      </c>
      <c r="F785" s="57">
        <v>5</v>
      </c>
      <c r="G785" s="58">
        <v>338080</v>
      </c>
      <c r="H785">
        <v>4.6488996687174634E-2</v>
      </c>
      <c r="I785">
        <v>4.6270113582584003E-2</v>
      </c>
      <c r="J785">
        <v>4.6057146237576903E-2</v>
      </c>
      <c r="K785">
        <v>4.5850094652153339E-2</v>
      </c>
      <c r="L785">
        <v>4.5654874585896829E-2</v>
      </c>
      <c r="M785">
        <v>1.7785938239469947</v>
      </c>
      <c r="N785">
        <v>0.12447349739706579</v>
      </c>
      <c r="O785">
        <v>0.12174041646947469</v>
      </c>
      <c r="P785">
        <v>0.11902804070042594</v>
      </c>
      <c r="Q785">
        <v>0.11633045433033601</v>
      </c>
      <c r="R785">
        <v>0.11365061523899669</v>
      </c>
      <c r="S785">
        <v>5.3896858731661146</v>
      </c>
    </row>
    <row r="786" spans="1:19" x14ac:dyDescent="0.25">
      <c r="A786" s="78" t="str">
        <f t="shared" si="12"/>
        <v>4889</v>
      </c>
      <c r="B786" s="55">
        <v>48</v>
      </c>
      <c r="C786" s="55">
        <v>37</v>
      </c>
      <c r="D786" s="55">
        <v>8</v>
      </c>
      <c r="E786" s="56">
        <v>9</v>
      </c>
      <c r="F786" s="57">
        <v>5</v>
      </c>
      <c r="G786" s="58">
        <v>332115</v>
      </c>
      <c r="H786">
        <v>4.6468843623443688E-2</v>
      </c>
      <c r="I786">
        <v>4.6258073257757104E-2</v>
      </c>
      <c r="J786">
        <v>4.6056335907742801E-2</v>
      </c>
      <c r="K786">
        <v>4.5857609562952595E-2</v>
      </c>
      <c r="L786">
        <v>4.5670927239058759E-2</v>
      </c>
      <c r="M786">
        <v>1.6797314183340109</v>
      </c>
      <c r="N786">
        <v>0.12424310856179335</v>
      </c>
      <c r="O786">
        <v>0.12155729190190145</v>
      </c>
      <c r="P786">
        <v>0.11888653026813001</v>
      </c>
      <c r="Q786">
        <v>0.11623383466570314</v>
      </c>
      <c r="R786">
        <v>0.11360221609984493</v>
      </c>
      <c r="S786">
        <v>5.1292955753278235</v>
      </c>
    </row>
    <row r="787" spans="1:19" x14ac:dyDescent="0.25">
      <c r="A787" s="78" t="str">
        <f t="shared" si="12"/>
        <v>4989</v>
      </c>
      <c r="B787" s="55">
        <v>49</v>
      </c>
      <c r="C787" s="55">
        <v>36</v>
      </c>
      <c r="D787" s="55">
        <v>8</v>
      </c>
      <c r="E787" s="56">
        <v>9</v>
      </c>
      <c r="F787" s="57">
        <v>5</v>
      </c>
      <c r="G787" s="58">
        <v>325865</v>
      </c>
      <c r="H787">
        <v>4.6451751492182343E-2</v>
      </c>
      <c r="I787">
        <v>4.6249213631411781E-2</v>
      </c>
      <c r="J787">
        <v>4.6052813281573658E-2</v>
      </c>
      <c r="K787">
        <v>4.5868687953600419E-2</v>
      </c>
      <c r="L787">
        <v>4.5690700136559619E-2</v>
      </c>
      <c r="M787">
        <v>1.5863501756862504</v>
      </c>
      <c r="N787">
        <v>0.1240176146563761</v>
      </c>
      <c r="O787">
        <v>0.12137234744449389</v>
      </c>
      <c r="P787">
        <v>0.11874549276540899</v>
      </c>
      <c r="Q787">
        <v>0.11614318813005385</v>
      </c>
      <c r="R787">
        <v>0.11355929602749605</v>
      </c>
      <c r="S787">
        <v>4.8861399659368141</v>
      </c>
    </row>
    <row r="788" spans="1:19" x14ac:dyDescent="0.25">
      <c r="A788" s="78" t="str">
        <f t="shared" si="12"/>
        <v>5089</v>
      </c>
      <c r="B788" s="55">
        <v>50</v>
      </c>
      <c r="C788" s="55">
        <v>35</v>
      </c>
      <c r="D788" s="55">
        <v>8</v>
      </c>
      <c r="E788" s="56">
        <v>9</v>
      </c>
      <c r="F788" s="57">
        <v>5</v>
      </c>
      <c r="G788" s="58">
        <v>319350</v>
      </c>
      <c r="H788">
        <v>4.5805542508219818E-2</v>
      </c>
      <c r="I788">
        <v>4.5620792234225771E-2</v>
      </c>
      <c r="J788">
        <v>4.5442304681384063E-2</v>
      </c>
      <c r="K788">
        <v>4.5273211210270864E-2</v>
      </c>
      <c r="L788">
        <v>4.5113511820886174E-2</v>
      </c>
      <c r="M788">
        <v>1.5229998434319711</v>
      </c>
      <c r="N788">
        <v>0.12378894629716612</v>
      </c>
      <c r="O788">
        <v>0.12118991701894473</v>
      </c>
      <c r="P788">
        <v>0.11861280726475654</v>
      </c>
      <c r="Q788">
        <v>0.11605448567402536</v>
      </c>
      <c r="R788">
        <v>0.11352121496790356</v>
      </c>
      <c r="S788">
        <v>4.6469735400031311</v>
      </c>
    </row>
    <row r="789" spans="1:19" x14ac:dyDescent="0.25">
      <c r="A789" s="78" t="str">
        <f t="shared" si="12"/>
        <v>5189</v>
      </c>
      <c r="B789" s="55">
        <v>51</v>
      </c>
      <c r="C789" s="55">
        <v>34</v>
      </c>
      <c r="D789" s="55">
        <v>8</v>
      </c>
      <c r="E789" s="56">
        <v>9</v>
      </c>
      <c r="F789" s="57">
        <v>5</v>
      </c>
      <c r="G789" s="58">
        <v>312580</v>
      </c>
      <c r="H789">
        <v>4.4500607844391839E-2</v>
      </c>
      <c r="I789">
        <v>4.433425043188944E-2</v>
      </c>
      <c r="J789">
        <v>4.4174291381406362E-2</v>
      </c>
      <c r="K789">
        <v>4.4023929873952268E-2</v>
      </c>
      <c r="L789">
        <v>4.3883165909527164E-2</v>
      </c>
      <c r="M789">
        <v>1.5157815599206603</v>
      </c>
      <c r="N789">
        <v>0.12705547379870752</v>
      </c>
      <c r="O789">
        <v>0.1243809584746305</v>
      </c>
      <c r="P789">
        <v>0.12172883741762108</v>
      </c>
      <c r="Q789">
        <v>0.11909911062767932</v>
      </c>
      <c r="R789">
        <v>0.11649177810480517</v>
      </c>
      <c r="S789">
        <v>4.4279384477573744</v>
      </c>
    </row>
    <row r="790" spans="1:19" x14ac:dyDescent="0.25">
      <c r="A790" s="78" t="str">
        <f t="shared" si="12"/>
        <v>5289</v>
      </c>
      <c r="B790" s="55">
        <v>52</v>
      </c>
      <c r="C790" s="55">
        <v>33</v>
      </c>
      <c r="D790" s="55">
        <v>8</v>
      </c>
      <c r="E790" s="56">
        <v>9</v>
      </c>
      <c r="F790" s="57">
        <v>5</v>
      </c>
      <c r="G790" s="58">
        <v>305595</v>
      </c>
      <c r="H790">
        <v>4.44869844074674E-2</v>
      </c>
      <c r="I790">
        <v>4.4329913774767256E-2</v>
      </c>
      <c r="J790">
        <v>4.4179387751762951E-2</v>
      </c>
      <c r="K790">
        <v>4.4038678643302409E-2</v>
      </c>
      <c r="L790">
        <v>4.3907786449385623E-2</v>
      </c>
      <c r="M790">
        <v>1.4723768386262863</v>
      </c>
      <c r="N790">
        <v>0.12682144668597325</v>
      </c>
      <c r="O790">
        <v>0.12419705819794172</v>
      </c>
      <c r="P790">
        <v>0.12159557584384562</v>
      </c>
      <c r="Q790">
        <v>0.11901699962368495</v>
      </c>
      <c r="R790">
        <v>0.1164613295374597</v>
      </c>
      <c r="S790">
        <v>4.2218360902501679</v>
      </c>
    </row>
    <row r="791" spans="1:19" x14ac:dyDescent="0.25">
      <c r="A791" s="78" t="str">
        <f t="shared" si="12"/>
        <v>5389</v>
      </c>
      <c r="B791" s="55">
        <v>53</v>
      </c>
      <c r="C791" s="55">
        <v>32</v>
      </c>
      <c r="D791" s="55">
        <v>8</v>
      </c>
      <c r="E791" s="56">
        <v>9</v>
      </c>
      <c r="F791" s="57">
        <v>5</v>
      </c>
      <c r="G791" s="58">
        <v>298415</v>
      </c>
      <c r="H791">
        <v>4.4474976123854364E-2</v>
      </c>
      <c r="I791">
        <v>4.4327530452557683E-2</v>
      </c>
      <c r="J791">
        <v>4.418678685722903E-2</v>
      </c>
      <c r="K791">
        <v>4.4056096375852422E-2</v>
      </c>
      <c r="L791">
        <v>4.3935459008427859E-2</v>
      </c>
      <c r="M791">
        <v>1.4307089120855185</v>
      </c>
      <c r="N791">
        <v>0.12659551296013941</v>
      </c>
      <c r="O791">
        <v>0.12401856475043145</v>
      </c>
      <c r="P791">
        <v>0.12146842484459561</v>
      </c>
      <c r="Q791">
        <v>0.11893839116666387</v>
      </c>
      <c r="R791">
        <v>0.11643516579260425</v>
      </c>
      <c r="S791">
        <v>3.9815290786321063</v>
      </c>
    </row>
    <row r="792" spans="1:19" x14ac:dyDescent="0.25">
      <c r="A792" s="78" t="str">
        <f t="shared" si="12"/>
        <v>5489</v>
      </c>
      <c r="B792" s="55">
        <v>54</v>
      </c>
      <c r="C792" s="55">
        <v>31</v>
      </c>
      <c r="D792" s="55">
        <v>8</v>
      </c>
      <c r="E792" s="56">
        <v>9</v>
      </c>
      <c r="F792" s="57">
        <v>5</v>
      </c>
      <c r="G792" s="58">
        <v>291055</v>
      </c>
      <c r="H792">
        <v>4.4462386834103522E-2</v>
      </c>
      <c r="I792">
        <v>4.4324955764374431E-2</v>
      </c>
      <c r="J792">
        <v>4.4194396248131797E-2</v>
      </c>
      <c r="K792">
        <v>4.407414406211884E-2</v>
      </c>
      <c r="L792">
        <v>4.3964199206335569E-2</v>
      </c>
      <c r="M792">
        <v>1.391850337565065</v>
      </c>
      <c r="N792">
        <v>0.12636786861589733</v>
      </c>
      <c r="O792">
        <v>0.12384257270962533</v>
      </c>
      <c r="P792">
        <v>0.12134132724055591</v>
      </c>
      <c r="Q792">
        <v>0.11886413220868908</v>
      </c>
      <c r="R792">
        <v>0.11641442339076807</v>
      </c>
      <c r="S792">
        <v>3.7332806514232706</v>
      </c>
    </row>
    <row r="793" spans="1:19" x14ac:dyDescent="0.25">
      <c r="A793" s="78" t="str">
        <f t="shared" si="12"/>
        <v>5589</v>
      </c>
      <c r="B793" s="55">
        <v>55</v>
      </c>
      <c r="C793" s="55">
        <v>30</v>
      </c>
      <c r="D793" s="55">
        <v>8</v>
      </c>
      <c r="E793" s="56">
        <v>9</v>
      </c>
      <c r="F793" s="57">
        <v>5</v>
      </c>
      <c r="G793" s="58">
        <v>283540</v>
      </c>
      <c r="H793">
        <v>4.4219510474712564E-2</v>
      </c>
      <c r="I793">
        <v>4.4096071101079215E-2</v>
      </c>
      <c r="J793">
        <v>4.3983212245185865E-2</v>
      </c>
      <c r="K793">
        <v>4.3877407067785854E-2</v>
      </c>
      <c r="L793">
        <v>4.3782182408125835E-2</v>
      </c>
      <c r="M793">
        <v>1.3564893842138674</v>
      </c>
      <c r="N793">
        <v>0.12614093249629682</v>
      </c>
      <c r="O793">
        <v>0.12366861818438316</v>
      </c>
      <c r="P793">
        <v>0.12121746490794949</v>
      </c>
      <c r="Q793">
        <v>0.11879452634548918</v>
      </c>
      <c r="R793">
        <v>0.11639274881850885</v>
      </c>
      <c r="S793">
        <v>3.4947062142907526</v>
      </c>
    </row>
    <row r="794" spans="1:19" x14ac:dyDescent="0.25">
      <c r="A794" s="78" t="str">
        <f t="shared" si="12"/>
        <v>18109</v>
      </c>
      <c r="B794" s="55">
        <v>18</v>
      </c>
      <c r="C794" s="55">
        <v>67</v>
      </c>
      <c r="D794" s="55">
        <v>10</v>
      </c>
      <c r="E794" s="56">
        <v>9</v>
      </c>
      <c r="F794" s="57">
        <v>5</v>
      </c>
      <c r="G794" s="58">
        <v>506702</v>
      </c>
      <c r="H794">
        <v>5.3887689411133172E-2</v>
      </c>
      <c r="I794">
        <v>5.3313387355881758E-2</v>
      </c>
      <c r="J794">
        <v>5.2746979486956828E-2</v>
      </c>
      <c r="K794">
        <v>5.2188465804358382E-2</v>
      </c>
      <c r="L794">
        <v>5.1633899214923167E-2</v>
      </c>
      <c r="M794">
        <v>4.3320452652643961</v>
      </c>
      <c r="N794">
        <v>0.11553141688803281</v>
      </c>
      <c r="O794">
        <v>0.11228690630784958</v>
      </c>
      <c r="P794">
        <v>0.1090562105537377</v>
      </c>
      <c r="Q794">
        <v>0.10583735607911554</v>
      </c>
      <c r="R794">
        <v>0.10263034288398309</v>
      </c>
      <c r="S794">
        <v>28.097501095318353</v>
      </c>
    </row>
    <row r="795" spans="1:19" x14ac:dyDescent="0.25">
      <c r="A795" s="78" t="str">
        <f t="shared" si="12"/>
        <v>19109</v>
      </c>
      <c r="B795" s="55">
        <v>19</v>
      </c>
      <c r="C795" s="55">
        <v>66</v>
      </c>
      <c r="D795" s="55">
        <v>10</v>
      </c>
      <c r="E795" s="56">
        <v>9</v>
      </c>
      <c r="F795" s="57">
        <v>5</v>
      </c>
      <c r="G795" s="58">
        <v>505697</v>
      </c>
      <c r="H795">
        <v>5.3889977595279387E-2</v>
      </c>
      <c r="I795">
        <v>5.3324421540962279E-2</v>
      </c>
      <c r="J795">
        <v>5.2766775361530717E-2</v>
      </c>
      <c r="K795">
        <v>5.2215061588263327E-2</v>
      </c>
      <c r="L795">
        <v>5.167125768988149E-2</v>
      </c>
      <c r="M795">
        <v>4.2208002024927973</v>
      </c>
      <c r="N795">
        <v>0.11547230851676003</v>
      </c>
      <c r="O795">
        <v>0.11225101196961818</v>
      </c>
      <c r="P795">
        <v>0.10904553517224741</v>
      </c>
      <c r="Q795">
        <v>0.10585192318720499</v>
      </c>
      <c r="R795">
        <v>0.1026701760144909</v>
      </c>
      <c r="S795">
        <v>26.411447961921862</v>
      </c>
    </row>
    <row r="796" spans="1:19" x14ac:dyDescent="0.25">
      <c r="A796" s="78" t="str">
        <f t="shared" si="12"/>
        <v>20109</v>
      </c>
      <c r="B796" s="55">
        <v>20</v>
      </c>
      <c r="C796" s="55">
        <v>65</v>
      </c>
      <c r="D796" s="55">
        <v>10</v>
      </c>
      <c r="E796" s="56">
        <v>9</v>
      </c>
      <c r="F796" s="57">
        <v>5</v>
      </c>
      <c r="G796" s="58">
        <v>504662</v>
      </c>
      <c r="H796">
        <v>5.3893497033658172E-2</v>
      </c>
      <c r="I796">
        <v>5.3336688714426685E-2</v>
      </c>
      <c r="J796">
        <v>5.2787806492266109E-2</v>
      </c>
      <c r="K796">
        <v>5.2244868842908722E-2</v>
      </c>
      <c r="L796">
        <v>5.1707875766354508E-2</v>
      </c>
      <c r="M796">
        <v>4.111413183477258</v>
      </c>
      <c r="N796">
        <v>0.11540991792526482</v>
      </c>
      <c r="O796">
        <v>0.11221570080568777</v>
      </c>
      <c r="P796">
        <v>0.10903337283171707</v>
      </c>
      <c r="Q796">
        <v>0.10586689705188819</v>
      </c>
      <c r="R796">
        <v>0.10271231041766568</v>
      </c>
      <c r="S796">
        <v>24.823378815920357</v>
      </c>
    </row>
    <row r="797" spans="1:19" x14ac:dyDescent="0.25">
      <c r="A797" s="78" t="str">
        <f t="shared" si="12"/>
        <v>21109</v>
      </c>
      <c r="B797" s="55">
        <v>21</v>
      </c>
      <c r="C797" s="55">
        <v>64</v>
      </c>
      <c r="D797" s="55">
        <v>10</v>
      </c>
      <c r="E797" s="56">
        <v>9</v>
      </c>
      <c r="F797" s="57">
        <v>5</v>
      </c>
      <c r="G797" s="58">
        <v>503581</v>
      </c>
      <c r="H797">
        <v>5.3895996870414097E-2</v>
      </c>
      <c r="I797">
        <v>5.3347922181337264E-2</v>
      </c>
      <c r="J797">
        <v>5.2807790603696329E-2</v>
      </c>
      <c r="K797">
        <v>5.2273616359632312E-2</v>
      </c>
      <c r="L797">
        <v>5.1745399449145218E-2</v>
      </c>
      <c r="M797">
        <v>3.9974582043405134</v>
      </c>
      <c r="N797">
        <v>0.11534390693850642</v>
      </c>
      <c r="O797">
        <v>0.11217460547558387</v>
      </c>
      <c r="P797">
        <v>0.10902119023553311</v>
      </c>
      <c r="Q797">
        <v>0.10587968966263619</v>
      </c>
      <c r="R797">
        <v>0.10275208953475211</v>
      </c>
      <c r="S797">
        <v>23.283531348482171</v>
      </c>
    </row>
    <row r="798" spans="1:19" x14ac:dyDescent="0.25">
      <c r="A798" s="78" t="str">
        <f t="shared" si="12"/>
        <v>22109</v>
      </c>
      <c r="B798" s="55">
        <v>22</v>
      </c>
      <c r="C798" s="55">
        <v>63</v>
      </c>
      <c r="D798" s="55">
        <v>10</v>
      </c>
      <c r="E798" s="56">
        <v>9</v>
      </c>
      <c r="F798" s="57">
        <v>5</v>
      </c>
      <c r="G798" s="58">
        <v>502445</v>
      </c>
      <c r="H798">
        <v>5.3898436644806896E-2</v>
      </c>
      <c r="I798">
        <v>5.3359074127516441E-2</v>
      </c>
      <c r="J798">
        <v>5.2827672680591908E-2</v>
      </c>
      <c r="K798">
        <v>5.23022420364418E-2</v>
      </c>
      <c r="L798">
        <v>5.1784772462657606E-2</v>
      </c>
      <c r="M798">
        <v>3.9041546835972096</v>
      </c>
      <c r="N798">
        <v>0.11527430863079541</v>
      </c>
      <c r="O798">
        <v>0.11213366637144365</v>
      </c>
      <c r="P798">
        <v>0.10900496571764073</v>
      </c>
      <c r="Q798">
        <v>0.10589218720456965</v>
      </c>
      <c r="R798">
        <v>0.10279334056463892</v>
      </c>
      <c r="S798">
        <v>21.890604941834429</v>
      </c>
    </row>
    <row r="799" spans="1:19" x14ac:dyDescent="0.25">
      <c r="A799" s="78" t="str">
        <f t="shared" si="12"/>
        <v>23109</v>
      </c>
      <c r="B799" s="55">
        <v>23</v>
      </c>
      <c r="C799" s="55">
        <v>62</v>
      </c>
      <c r="D799" s="55">
        <v>10</v>
      </c>
      <c r="E799" s="56">
        <v>9</v>
      </c>
      <c r="F799" s="57">
        <v>5</v>
      </c>
      <c r="G799" s="58">
        <v>501238</v>
      </c>
      <c r="H799">
        <v>5.3900542257370752E-2</v>
      </c>
      <c r="I799">
        <v>5.3371851296190632E-2</v>
      </c>
      <c r="J799">
        <v>5.2847150455472253E-2</v>
      </c>
      <c r="K799">
        <v>5.2332424915908213E-2</v>
      </c>
      <c r="L799">
        <v>5.182368455703678E-2</v>
      </c>
      <c r="M799">
        <v>3.7996021849899648</v>
      </c>
      <c r="N799">
        <v>0.11520076291103229</v>
      </c>
      <c r="O799">
        <v>0.11208846895087762</v>
      </c>
      <c r="P799">
        <v>0.10898814535210818</v>
      </c>
      <c r="Q799">
        <v>0.10590378223518568</v>
      </c>
      <c r="R799">
        <v>0.10283338453987925</v>
      </c>
      <c r="S799">
        <v>20.535178897050901</v>
      </c>
    </row>
    <row r="800" spans="1:19" x14ac:dyDescent="0.25">
      <c r="A800" s="78" t="str">
        <f t="shared" si="12"/>
        <v>24109</v>
      </c>
      <c r="B800" s="55">
        <v>24</v>
      </c>
      <c r="C800" s="55">
        <v>61</v>
      </c>
      <c r="D800" s="55">
        <v>10</v>
      </c>
      <c r="E800" s="56">
        <v>9</v>
      </c>
      <c r="F800" s="57">
        <v>5</v>
      </c>
      <c r="G800" s="58">
        <v>499955</v>
      </c>
      <c r="H800">
        <v>5.3902851256613094E-2</v>
      </c>
      <c r="I800">
        <v>5.3382804452400713E-2</v>
      </c>
      <c r="J800">
        <v>5.2868758188236942E-2</v>
      </c>
      <c r="K800">
        <v>5.2360712464121772E-2</v>
      </c>
      <c r="L800">
        <v>5.1862667640087609E-2</v>
      </c>
      <c r="M800">
        <v>3.6967867108039725</v>
      </c>
      <c r="N800">
        <v>0.11512436119250732</v>
      </c>
      <c r="O800">
        <v>0.11204008360752468</v>
      </c>
      <c r="P800">
        <v>0.10896780710263924</v>
      </c>
      <c r="Q800">
        <v>0.10591353221789961</v>
      </c>
      <c r="R800">
        <v>0.1028712584132572</v>
      </c>
      <c r="S800">
        <v>19.314752327709495</v>
      </c>
    </row>
    <row r="801" spans="1:19" x14ac:dyDescent="0.25">
      <c r="A801" s="78" t="str">
        <f t="shared" si="12"/>
        <v>25109</v>
      </c>
      <c r="B801" s="55">
        <v>25</v>
      </c>
      <c r="C801" s="55">
        <v>60</v>
      </c>
      <c r="D801" s="55">
        <v>10</v>
      </c>
      <c r="E801" s="56">
        <v>9</v>
      </c>
      <c r="F801" s="57">
        <v>5</v>
      </c>
      <c r="G801" s="58">
        <v>498587</v>
      </c>
      <c r="H801">
        <v>5.3533285063589703E-2</v>
      </c>
      <c r="I801">
        <v>5.3031868059135116E-2</v>
      </c>
      <c r="J801">
        <v>5.2536468058733979E-2</v>
      </c>
      <c r="K801">
        <v>5.2049090730404125E-2</v>
      </c>
      <c r="L801">
        <v>5.1569736074145535E-2</v>
      </c>
      <c r="M801">
        <v>3.6139610539384299</v>
      </c>
      <c r="N801">
        <v>0.115043111834043</v>
      </c>
      <c r="O801">
        <v>0.11198647377488784</v>
      </c>
      <c r="P801">
        <v>0.10894588105987521</v>
      </c>
      <c r="Q801">
        <v>0.10592133368900512</v>
      </c>
      <c r="R801">
        <v>0.10290882032624196</v>
      </c>
      <c r="S801">
        <v>18.121711957993288</v>
      </c>
    </row>
    <row r="802" spans="1:19" x14ac:dyDescent="0.25">
      <c r="A802" s="78" t="str">
        <f t="shared" si="12"/>
        <v>26109</v>
      </c>
      <c r="B802" s="55">
        <v>26</v>
      </c>
      <c r="C802" s="55">
        <v>59</v>
      </c>
      <c r="D802" s="55">
        <v>10</v>
      </c>
      <c r="E802" s="56">
        <v>9</v>
      </c>
      <c r="F802" s="57">
        <v>5</v>
      </c>
      <c r="G802" s="58">
        <v>497127</v>
      </c>
      <c r="H802">
        <v>5.3151407990312337E-2</v>
      </c>
      <c r="I802">
        <v>5.2670645529210844E-2</v>
      </c>
      <c r="J802">
        <v>5.2197929301767962E-2</v>
      </c>
      <c r="K802">
        <v>5.1733259307983677E-2</v>
      </c>
      <c r="L802">
        <v>5.1274623989443338E-2</v>
      </c>
      <c r="M802">
        <v>3.6032603338784654</v>
      </c>
      <c r="N802">
        <v>0.11648733623400057</v>
      </c>
      <c r="O802">
        <v>0.11337344380812146</v>
      </c>
      <c r="P802">
        <v>0.11027564384955957</v>
      </c>
      <c r="Q802">
        <v>0.10719192479990022</v>
      </c>
      <c r="R802">
        <v>0.10412228665914344</v>
      </c>
      <c r="S802">
        <v>16.434824501586114</v>
      </c>
    </row>
    <row r="803" spans="1:19" x14ac:dyDescent="0.25">
      <c r="A803" s="78" t="str">
        <f t="shared" si="12"/>
        <v>27109</v>
      </c>
      <c r="B803" s="55">
        <v>27</v>
      </c>
      <c r="C803" s="55">
        <v>58</v>
      </c>
      <c r="D803" s="55">
        <v>10</v>
      </c>
      <c r="E803" s="56">
        <v>9</v>
      </c>
      <c r="F803" s="57">
        <v>5</v>
      </c>
      <c r="G803" s="58">
        <v>495567</v>
      </c>
      <c r="H803">
        <v>5.3153256774563278E-2</v>
      </c>
      <c r="I803">
        <v>5.2681070369899531E-2</v>
      </c>
      <c r="J803">
        <v>5.2218973418326889E-2</v>
      </c>
      <c r="K803">
        <v>5.1762930138608908E-2</v>
      </c>
      <c r="L803">
        <v>5.1314958421363813E-2</v>
      </c>
      <c r="M803">
        <v>3.4963405553638558</v>
      </c>
      <c r="N803">
        <v>0.11639394874961408</v>
      </c>
      <c r="O803">
        <v>0.11331262977559038</v>
      </c>
      <c r="P803">
        <v>0.11024543603589423</v>
      </c>
      <c r="Q803">
        <v>0.10719438542114386</v>
      </c>
      <c r="R803">
        <v>0.10415746004072103</v>
      </c>
      <c r="S803">
        <v>15.460868056186147</v>
      </c>
    </row>
    <row r="804" spans="1:19" x14ac:dyDescent="0.25">
      <c r="A804" s="78" t="str">
        <f t="shared" si="12"/>
        <v>28109</v>
      </c>
      <c r="B804" s="55">
        <v>28</v>
      </c>
      <c r="C804" s="55">
        <v>57</v>
      </c>
      <c r="D804" s="55">
        <v>10</v>
      </c>
      <c r="E804" s="56">
        <v>9</v>
      </c>
      <c r="F804" s="57">
        <v>5</v>
      </c>
      <c r="G804" s="58">
        <v>493895</v>
      </c>
      <c r="H804">
        <v>5.3152998106885063E-2</v>
      </c>
      <c r="I804">
        <v>5.2691361524210611E-2</v>
      </c>
      <c r="J804">
        <v>5.22378238289515E-2</v>
      </c>
      <c r="K804">
        <v>5.1792385021107723E-2</v>
      </c>
      <c r="L804">
        <v>5.1355045100679293E-2</v>
      </c>
      <c r="M804">
        <v>3.3969791149940778</v>
      </c>
      <c r="N804">
        <v>0.11629597384059365</v>
      </c>
      <c r="O804">
        <v>0.11324674272871764</v>
      </c>
      <c r="P804">
        <v>0.11021168466981848</v>
      </c>
      <c r="Q804">
        <v>0.10719282438575001</v>
      </c>
      <c r="R804">
        <v>0.10419218659836604</v>
      </c>
      <c r="S804">
        <v>14.549141011753511</v>
      </c>
    </row>
    <row r="805" spans="1:19" x14ac:dyDescent="0.25">
      <c r="A805" s="78" t="str">
        <f t="shared" si="12"/>
        <v>29109</v>
      </c>
      <c r="B805" s="55">
        <v>29</v>
      </c>
      <c r="C805" s="55">
        <v>56</v>
      </c>
      <c r="D805" s="55">
        <v>10</v>
      </c>
      <c r="E805" s="56">
        <v>9</v>
      </c>
      <c r="F805" s="57">
        <v>5</v>
      </c>
      <c r="G805" s="58">
        <v>492112</v>
      </c>
      <c r="H805">
        <v>5.3152534382417009E-2</v>
      </c>
      <c r="I805">
        <v>5.2701417563481484E-2</v>
      </c>
      <c r="J805">
        <v>5.2258428975517766E-2</v>
      </c>
      <c r="K805">
        <v>5.1823568618525863E-2</v>
      </c>
      <c r="L805">
        <v>5.1394804434762818E-2</v>
      </c>
      <c r="M805">
        <v>3.2992367591117469</v>
      </c>
      <c r="N805">
        <v>0.11619509379978542</v>
      </c>
      <c r="O805">
        <v>0.11317748805150048</v>
      </c>
      <c r="P805">
        <v>0.11017613876515915</v>
      </c>
      <c r="Q805">
        <v>0.10719104594076145</v>
      </c>
      <c r="R805">
        <v>0.10422424163605033</v>
      </c>
      <c r="S805">
        <v>13.690058360698378</v>
      </c>
    </row>
    <row r="806" spans="1:19" x14ac:dyDescent="0.25">
      <c r="A806" s="78" t="str">
        <f t="shared" si="12"/>
        <v>30109</v>
      </c>
      <c r="B806" s="55">
        <v>30</v>
      </c>
      <c r="C806" s="55">
        <v>55</v>
      </c>
      <c r="D806" s="55">
        <v>10</v>
      </c>
      <c r="E806" s="56">
        <v>9</v>
      </c>
      <c r="F806" s="57">
        <v>5</v>
      </c>
      <c r="G806" s="58">
        <v>490214</v>
      </c>
      <c r="H806">
        <v>5.3152296752030745E-2</v>
      </c>
      <c r="I806">
        <v>5.2711672861240191E-2</v>
      </c>
      <c r="J806">
        <v>5.2277168746710623E-2</v>
      </c>
      <c r="K806">
        <v>5.1852864259282677E-2</v>
      </c>
      <c r="L806">
        <v>5.1436719473536049E-2</v>
      </c>
      <c r="M806">
        <v>3.2030766155189365</v>
      </c>
      <c r="N806">
        <v>0.11608807581994803</v>
      </c>
      <c r="O806">
        <v>0.11310366493001016</v>
      </c>
      <c r="P806">
        <v>0.11013761336885523</v>
      </c>
      <c r="Q806">
        <v>0.10718788121106293</v>
      </c>
      <c r="R806">
        <v>0.10425446845663322</v>
      </c>
      <c r="S806">
        <v>12.859387940776886</v>
      </c>
    </row>
    <row r="807" spans="1:19" x14ac:dyDescent="0.25">
      <c r="A807" s="78" t="str">
        <f t="shared" si="12"/>
        <v>31109</v>
      </c>
      <c r="B807" s="55">
        <v>31</v>
      </c>
      <c r="C807" s="55">
        <v>54</v>
      </c>
      <c r="D807" s="55">
        <v>10</v>
      </c>
      <c r="E807" s="56">
        <v>9</v>
      </c>
      <c r="F807" s="57">
        <v>5</v>
      </c>
      <c r="G807" s="58">
        <v>488184</v>
      </c>
      <c r="H807">
        <v>5.3150041787522737E-2</v>
      </c>
      <c r="I807">
        <v>5.2719876112285534E-2</v>
      </c>
      <c r="J807">
        <v>5.2297904068957603E-2</v>
      </c>
      <c r="K807">
        <v>5.1882077249561641E-2</v>
      </c>
      <c r="L807">
        <v>5.1476492470052274E-2</v>
      </c>
      <c r="M807">
        <v>3.1030676957868346</v>
      </c>
      <c r="N807">
        <v>0.11597676285990528</v>
      </c>
      <c r="O807">
        <v>0.11302705537256444</v>
      </c>
      <c r="P807">
        <v>0.11009578355701949</v>
      </c>
      <c r="Q807">
        <v>0.10718089900529308</v>
      </c>
      <c r="R807">
        <v>0.10428240171738525</v>
      </c>
      <c r="S807">
        <v>12.102791160709897</v>
      </c>
    </row>
    <row r="808" spans="1:19" x14ac:dyDescent="0.25">
      <c r="A808" s="78" t="str">
        <f t="shared" si="12"/>
        <v>32109</v>
      </c>
      <c r="B808" s="55">
        <v>32</v>
      </c>
      <c r="C808" s="55">
        <v>53</v>
      </c>
      <c r="D808" s="55">
        <v>10</v>
      </c>
      <c r="E808" s="56">
        <v>9</v>
      </c>
      <c r="F808" s="57">
        <v>5</v>
      </c>
      <c r="G808" s="58">
        <v>486027</v>
      </c>
      <c r="H808">
        <v>5.3149310635005872E-2</v>
      </c>
      <c r="I808">
        <v>5.2727523368043337E-2</v>
      </c>
      <c r="J808">
        <v>5.2316023595396964E-2</v>
      </c>
      <c r="K808">
        <v>5.1912753818203518E-2</v>
      </c>
      <c r="L808">
        <v>5.1515656537599763E-2</v>
      </c>
      <c r="M808">
        <v>3.0170216880955172</v>
      </c>
      <c r="N808">
        <v>0.11585981848745029</v>
      </c>
      <c r="O808">
        <v>0.11294640009711394</v>
      </c>
      <c r="P808">
        <v>0.11005149919654669</v>
      </c>
      <c r="Q808">
        <v>0.10717100078802207</v>
      </c>
      <c r="R808">
        <v>0.10430901986926652</v>
      </c>
      <c r="S808">
        <v>11.388881687642868</v>
      </c>
    </row>
    <row r="809" spans="1:19" x14ac:dyDescent="0.25">
      <c r="A809" s="78" t="str">
        <f t="shared" si="12"/>
        <v>33109</v>
      </c>
      <c r="B809" s="55">
        <v>33</v>
      </c>
      <c r="C809" s="55">
        <v>52</v>
      </c>
      <c r="D809" s="55">
        <v>10</v>
      </c>
      <c r="E809" s="56">
        <v>9</v>
      </c>
      <c r="F809" s="57">
        <v>5</v>
      </c>
      <c r="G809" s="58">
        <v>483729</v>
      </c>
      <c r="H809">
        <v>5.3145459544497023E-2</v>
      </c>
      <c r="I809">
        <v>5.273613944998129E-2</v>
      </c>
      <c r="J809">
        <v>5.2335088448284058E-2</v>
      </c>
      <c r="K809">
        <v>5.1940239266200706E-2</v>
      </c>
      <c r="L809">
        <v>5.155572645014047E-2</v>
      </c>
      <c r="M809">
        <v>2.9091702172083957</v>
      </c>
      <c r="N809">
        <v>0.11574042490733448</v>
      </c>
      <c r="O809">
        <v>0.11286278060649661</v>
      </c>
      <c r="P809">
        <v>0.11000167449129575</v>
      </c>
      <c r="Q809">
        <v>0.10715917383493651</v>
      </c>
      <c r="R809">
        <v>0.10433114409100963</v>
      </c>
      <c r="S809">
        <v>10.699341986938968</v>
      </c>
    </row>
    <row r="810" spans="1:19" x14ac:dyDescent="0.25">
      <c r="A810" s="78" t="str">
        <f t="shared" si="12"/>
        <v>34109</v>
      </c>
      <c r="B810" s="55">
        <v>34</v>
      </c>
      <c r="C810" s="55">
        <v>51</v>
      </c>
      <c r="D810" s="55">
        <v>10</v>
      </c>
      <c r="E810" s="56">
        <v>9</v>
      </c>
      <c r="F810" s="57">
        <v>5</v>
      </c>
      <c r="G810" s="58">
        <v>481290</v>
      </c>
      <c r="H810">
        <v>5.2650169336574619E-2</v>
      </c>
      <c r="I810">
        <v>5.2261630202165017E-2</v>
      </c>
      <c r="J810">
        <v>5.1879324315901018E-2</v>
      </c>
      <c r="K810">
        <v>5.1507407176546366E-2</v>
      </c>
      <c r="L810">
        <v>5.1141723285337323E-2</v>
      </c>
      <c r="M810">
        <v>2.8289513598869704</v>
      </c>
      <c r="N810">
        <v>0.11561428660474973</v>
      </c>
      <c r="O810">
        <v>0.11277400319973405</v>
      </c>
      <c r="P810">
        <v>0.10995034178977332</v>
      </c>
      <c r="Q810">
        <v>0.10714122462548567</v>
      </c>
      <c r="R810">
        <v>0.10435080720563486</v>
      </c>
      <c r="S810">
        <v>10.069386440607534</v>
      </c>
    </row>
    <row r="811" spans="1:19" x14ac:dyDescent="0.25">
      <c r="A811" s="78" t="str">
        <f t="shared" si="12"/>
        <v>35109</v>
      </c>
      <c r="B811" s="55">
        <v>35</v>
      </c>
      <c r="C811" s="55">
        <v>50</v>
      </c>
      <c r="D811" s="55">
        <v>10</v>
      </c>
      <c r="E811" s="56">
        <v>9</v>
      </c>
      <c r="F811" s="57">
        <v>5</v>
      </c>
      <c r="G811" s="58">
        <v>478695</v>
      </c>
      <c r="H811">
        <v>5.2045665820616469E-2</v>
      </c>
      <c r="I811">
        <v>5.1682177586981272E-2</v>
      </c>
      <c r="J811">
        <v>5.1327045404694009E-2</v>
      </c>
      <c r="K811">
        <v>5.0980269273754687E-2</v>
      </c>
      <c r="L811">
        <v>5.0639760181326314E-2</v>
      </c>
      <c r="M811">
        <v>2.7595379103604594</v>
      </c>
      <c r="N811">
        <v>0.11737327525877647</v>
      </c>
      <c r="O811">
        <v>0.11446745840253188</v>
      </c>
      <c r="P811">
        <v>0.11157835364898318</v>
      </c>
      <c r="Q811">
        <v>0.10870596099813033</v>
      </c>
      <c r="R811">
        <v>0.10584819143713638</v>
      </c>
      <c r="S811">
        <v>9.2029559531643326</v>
      </c>
    </row>
    <row r="812" spans="1:19" x14ac:dyDescent="0.25">
      <c r="A812" s="78" t="str">
        <f t="shared" si="12"/>
        <v>36109</v>
      </c>
      <c r="B812" s="55">
        <v>36</v>
      </c>
      <c r="C812" s="55">
        <v>49</v>
      </c>
      <c r="D812" s="55">
        <v>10</v>
      </c>
      <c r="E812" s="56">
        <v>9</v>
      </c>
      <c r="F812" s="57">
        <v>5</v>
      </c>
      <c r="G812" s="58">
        <v>475937</v>
      </c>
      <c r="H812">
        <v>5.2040501158766808E-2</v>
      </c>
      <c r="I812">
        <v>5.1687513263310059E-2</v>
      </c>
      <c r="J812">
        <v>5.1342929841554662E-2</v>
      </c>
      <c r="K812">
        <v>5.1004649775075274E-2</v>
      </c>
      <c r="L812">
        <v>5.0674774182297239E-2</v>
      </c>
      <c r="M812">
        <v>2.6839371597501351</v>
      </c>
      <c r="N812">
        <v>0.11723190254172296</v>
      </c>
      <c r="O812">
        <v>0.11436387589113685</v>
      </c>
      <c r="P812">
        <v>0.11151265818795345</v>
      </c>
      <c r="Q812">
        <v>0.1086761483137474</v>
      </c>
      <c r="R812">
        <v>0.10585644738694407</v>
      </c>
      <c r="S812">
        <v>8.7379338021628907</v>
      </c>
    </row>
    <row r="813" spans="1:19" x14ac:dyDescent="0.25">
      <c r="A813" s="78" t="str">
        <f t="shared" si="12"/>
        <v>37109</v>
      </c>
      <c r="B813" s="55">
        <v>37</v>
      </c>
      <c r="C813" s="55">
        <v>48</v>
      </c>
      <c r="D813" s="55">
        <v>10</v>
      </c>
      <c r="E813" s="56">
        <v>9</v>
      </c>
      <c r="F813" s="57">
        <v>5</v>
      </c>
      <c r="G813" s="58">
        <v>473013</v>
      </c>
      <c r="H813">
        <v>5.2036624786210947E-2</v>
      </c>
      <c r="I813">
        <v>5.1694139484538479E-2</v>
      </c>
      <c r="J813">
        <v>5.1357996503267354E-2</v>
      </c>
      <c r="K813">
        <v>5.1030309949198015E-2</v>
      </c>
      <c r="L813">
        <v>5.0706851608729571E-2</v>
      </c>
      <c r="M813">
        <v>2.6042793749854654</v>
      </c>
      <c r="N813">
        <v>0.1170855769291753</v>
      </c>
      <c r="O813">
        <v>0.11425478792337632</v>
      </c>
      <c r="P813">
        <v>0.1114409117719809</v>
      </c>
      <c r="Q813">
        <v>0.10864183436818861</v>
      </c>
      <c r="R813">
        <v>0.10585755571199947</v>
      </c>
      <c r="S813">
        <v>8.2995943029049943</v>
      </c>
    </row>
    <row r="814" spans="1:19" x14ac:dyDescent="0.25">
      <c r="A814" s="78" t="str">
        <f t="shared" si="12"/>
        <v>38109</v>
      </c>
      <c r="B814" s="55">
        <v>38</v>
      </c>
      <c r="C814" s="55">
        <v>47</v>
      </c>
      <c r="D814" s="55">
        <v>10</v>
      </c>
      <c r="E814" s="56">
        <v>9</v>
      </c>
      <c r="F814" s="57">
        <v>5</v>
      </c>
      <c r="G814" s="58">
        <v>469897</v>
      </c>
      <c r="H814">
        <v>5.2030551376152645E-2</v>
      </c>
      <c r="I814">
        <v>5.1696435601844656E-2</v>
      </c>
      <c r="J814">
        <v>5.1370832331340696E-2</v>
      </c>
      <c r="K814">
        <v>5.1051613438689754E-2</v>
      </c>
      <c r="L814">
        <v>5.0738778923891829E-2</v>
      </c>
      <c r="M814">
        <v>2.5213972423743929</v>
      </c>
      <c r="N814">
        <v>0.1169320085039913</v>
      </c>
      <c r="O814">
        <v>0.11413990725627106</v>
      </c>
      <c r="P814">
        <v>0.11136270289020786</v>
      </c>
      <c r="Q814">
        <v>0.1086003954058017</v>
      </c>
      <c r="R814">
        <v>0.10585085667710158</v>
      </c>
      <c r="S814">
        <v>7.8863048710674892</v>
      </c>
    </row>
    <row r="815" spans="1:19" x14ac:dyDescent="0.25">
      <c r="A815" s="78" t="str">
        <f t="shared" si="12"/>
        <v>39109</v>
      </c>
      <c r="B815" s="55">
        <v>39</v>
      </c>
      <c r="C815" s="55">
        <v>46</v>
      </c>
      <c r="D815" s="55">
        <v>10</v>
      </c>
      <c r="E815" s="56">
        <v>9</v>
      </c>
      <c r="F815" s="57">
        <v>5</v>
      </c>
      <c r="G815" s="58">
        <v>466590</v>
      </c>
      <c r="H815">
        <v>5.2022117919372467E-2</v>
      </c>
      <c r="I815">
        <v>5.1698493323903215E-2</v>
      </c>
      <c r="J815">
        <v>5.1381298356158511E-2</v>
      </c>
      <c r="K815">
        <v>5.1070533016138363E-2</v>
      </c>
      <c r="L815">
        <v>5.0766197303842776E-2</v>
      </c>
      <c r="M815">
        <v>2.4446837694764141</v>
      </c>
      <c r="N815">
        <v>0.11677275552412182</v>
      </c>
      <c r="O815">
        <v>0.11401873164877087</v>
      </c>
      <c r="P815">
        <v>0.11127756702886903</v>
      </c>
      <c r="Q815">
        <v>0.10854926166441629</v>
      </c>
      <c r="R815">
        <v>0.10583595876465419</v>
      </c>
      <c r="S815">
        <v>7.5011444737349704</v>
      </c>
    </row>
    <row r="816" spans="1:19" x14ac:dyDescent="0.25">
      <c r="A816" s="78" t="str">
        <f t="shared" si="12"/>
        <v>40109</v>
      </c>
      <c r="B816" s="55">
        <v>40</v>
      </c>
      <c r="C816" s="55">
        <v>45</v>
      </c>
      <c r="D816" s="55">
        <v>10</v>
      </c>
      <c r="E816" s="56">
        <v>9</v>
      </c>
      <c r="F816" s="57">
        <v>5</v>
      </c>
      <c r="G816" s="58">
        <v>463070</v>
      </c>
      <c r="H816">
        <v>5.2011574923877597E-2</v>
      </c>
      <c r="I816">
        <v>5.1696287818256421E-2</v>
      </c>
      <c r="J816">
        <v>5.1387479214805534E-2</v>
      </c>
      <c r="K816">
        <v>5.108514911352495E-2</v>
      </c>
      <c r="L816">
        <v>5.0789297514414668E-2</v>
      </c>
      <c r="M816">
        <v>2.3647202366812792</v>
      </c>
      <c r="N816">
        <v>0.11660656056319779</v>
      </c>
      <c r="O816">
        <v>0.1138899086531194</v>
      </c>
      <c r="P816">
        <v>0.11118405424665817</v>
      </c>
      <c r="Q816">
        <v>0.10849331634526098</v>
      </c>
      <c r="R816">
        <v>0.10581337594748094</v>
      </c>
      <c r="S816">
        <v>7.1333988381886106</v>
      </c>
    </row>
    <row r="817" spans="1:19" x14ac:dyDescent="0.25">
      <c r="A817" s="78" t="str">
        <f t="shared" si="12"/>
        <v>41109</v>
      </c>
      <c r="B817" s="55">
        <v>41</v>
      </c>
      <c r="C817" s="55">
        <v>44</v>
      </c>
      <c r="D817" s="55">
        <v>10</v>
      </c>
      <c r="E817" s="56">
        <v>9</v>
      </c>
      <c r="F817" s="57">
        <v>5</v>
      </c>
      <c r="G817" s="58">
        <v>459318</v>
      </c>
      <c r="H817">
        <v>5.1998833052482159E-2</v>
      </c>
      <c r="I817">
        <v>5.1694033327672764E-2</v>
      </c>
      <c r="J817">
        <v>5.1393587884646368E-2</v>
      </c>
      <c r="K817">
        <v>5.1099673864294454E-2</v>
      </c>
      <c r="L817">
        <v>5.081229126661703E-2</v>
      </c>
      <c r="M817">
        <v>2.2904850234478076</v>
      </c>
      <c r="N817">
        <v>0.11643349487718749</v>
      </c>
      <c r="O817">
        <v>0.11375343443975633</v>
      </c>
      <c r="P817">
        <v>0.11108425970678266</v>
      </c>
      <c r="Q817">
        <v>0.10842814781915797</v>
      </c>
      <c r="R817">
        <v>0.10578292163599075</v>
      </c>
      <c r="S817">
        <v>6.7799084729969215</v>
      </c>
    </row>
    <row r="818" spans="1:19" x14ac:dyDescent="0.25">
      <c r="A818" s="78" t="str">
        <f t="shared" si="12"/>
        <v>42109</v>
      </c>
      <c r="B818" s="55">
        <v>42</v>
      </c>
      <c r="C818" s="55">
        <v>43</v>
      </c>
      <c r="D818" s="55">
        <v>10</v>
      </c>
      <c r="E818" s="56">
        <v>9</v>
      </c>
      <c r="F818" s="57">
        <v>5</v>
      </c>
      <c r="G818" s="58">
        <v>455313</v>
      </c>
      <c r="H818">
        <v>5.1986216075534851E-2</v>
      </c>
      <c r="I818">
        <v>5.1687520452963126E-2</v>
      </c>
      <c r="J818">
        <v>5.1395413704418719E-2</v>
      </c>
      <c r="K818">
        <v>5.1109895829901629E-2</v>
      </c>
      <c r="L818">
        <v>5.0830966829411857E-2</v>
      </c>
      <c r="M818">
        <v>2.2172461581373692</v>
      </c>
      <c r="N818">
        <v>0.11625409333798947</v>
      </c>
      <c r="O818">
        <v>0.11360756227035029</v>
      </c>
      <c r="P818">
        <v>0.11097420895076573</v>
      </c>
      <c r="Q818">
        <v>0.10835403337923583</v>
      </c>
      <c r="R818">
        <v>0.10574703555576054</v>
      </c>
      <c r="S818">
        <v>6.4533167293707843</v>
      </c>
    </row>
    <row r="819" spans="1:19" x14ac:dyDescent="0.25">
      <c r="A819" s="78" t="str">
        <f t="shared" si="12"/>
        <v>43109</v>
      </c>
      <c r="B819" s="55">
        <v>43</v>
      </c>
      <c r="C819" s="55">
        <v>42</v>
      </c>
      <c r="D819" s="55">
        <v>10</v>
      </c>
      <c r="E819" s="56">
        <v>9</v>
      </c>
      <c r="F819" s="57">
        <v>5</v>
      </c>
      <c r="G819" s="58">
        <v>451041</v>
      </c>
      <c r="H819">
        <v>5.1968668036830354E-2</v>
      </c>
      <c r="I819">
        <v>5.1678228808467522E-2</v>
      </c>
      <c r="J819">
        <v>5.1396657953489813E-2</v>
      </c>
      <c r="K819">
        <v>5.1117304191858393E-2</v>
      </c>
      <c r="L819">
        <v>5.0846818803612089E-2</v>
      </c>
      <c r="M819">
        <v>2.1439691735341131</v>
      </c>
      <c r="N819">
        <v>0.11606705377116493</v>
      </c>
      <c r="O819">
        <v>0.113457534902592</v>
      </c>
      <c r="P819">
        <v>0.11085910150075048</v>
      </c>
      <c r="Q819">
        <v>0.10827618775233294</v>
      </c>
      <c r="R819">
        <v>0.1057043594706468</v>
      </c>
      <c r="S819">
        <v>6.1492259018581459</v>
      </c>
    </row>
    <row r="820" spans="1:19" x14ac:dyDescent="0.25">
      <c r="A820" s="78" t="str">
        <f t="shared" si="12"/>
        <v>44109</v>
      </c>
      <c r="B820" s="55">
        <v>44</v>
      </c>
      <c r="C820" s="55">
        <v>41</v>
      </c>
      <c r="D820" s="55">
        <v>10</v>
      </c>
      <c r="E820" s="56">
        <v>9</v>
      </c>
      <c r="F820" s="57">
        <v>5</v>
      </c>
      <c r="G820" s="58">
        <v>446476</v>
      </c>
      <c r="H820">
        <v>5.1644433295406696E-2</v>
      </c>
      <c r="I820">
        <v>5.1373422087637406E-2</v>
      </c>
      <c r="J820">
        <v>5.1106890403963483E-2</v>
      </c>
      <c r="K820">
        <v>5.0847078006432594E-2</v>
      </c>
      <c r="L820">
        <v>5.0593984895044748E-2</v>
      </c>
      <c r="M820">
        <v>2.0877493975040093</v>
      </c>
      <c r="N820">
        <v>0.11587408953672762</v>
      </c>
      <c r="O820">
        <v>0.11330060294394323</v>
      </c>
      <c r="P820">
        <v>0.11073831516139725</v>
      </c>
      <c r="Q820">
        <v>0.10819170571318504</v>
      </c>
      <c r="R820">
        <v>0.10565853483725889</v>
      </c>
      <c r="S820">
        <v>5.8538017720997324</v>
      </c>
    </row>
    <row r="821" spans="1:19" x14ac:dyDescent="0.25">
      <c r="A821" s="78" t="str">
        <f t="shared" si="12"/>
        <v>45109</v>
      </c>
      <c r="B821" s="55">
        <v>45</v>
      </c>
      <c r="C821" s="55">
        <v>40</v>
      </c>
      <c r="D821" s="55">
        <v>10</v>
      </c>
      <c r="E821" s="56">
        <v>9</v>
      </c>
      <c r="F821" s="57">
        <v>5</v>
      </c>
      <c r="G821" s="58">
        <v>441597</v>
      </c>
      <c r="H821">
        <v>5.1053335960162774E-2</v>
      </c>
      <c r="I821">
        <v>5.0795182032486633E-2</v>
      </c>
      <c r="J821">
        <v>5.0543821629223024E-2</v>
      </c>
      <c r="K821">
        <v>5.0299254750371947E-2</v>
      </c>
      <c r="L821">
        <v>5.0061481395933395E-2</v>
      </c>
      <c r="M821">
        <v>2.0369748888692634</v>
      </c>
      <c r="N821">
        <v>0.11826167297332182</v>
      </c>
      <c r="O821">
        <v>0.11559861140361008</v>
      </c>
      <c r="P821">
        <v>0.11294687237458588</v>
      </c>
      <c r="Q821">
        <v>0.11031098490252425</v>
      </c>
      <c r="R821">
        <v>0.10769094898742519</v>
      </c>
      <c r="S821">
        <v>5.4979064622268723</v>
      </c>
    </row>
    <row r="822" spans="1:19" x14ac:dyDescent="0.25">
      <c r="A822" s="78" t="str">
        <f t="shared" si="12"/>
        <v>46109</v>
      </c>
      <c r="B822" s="55">
        <v>46</v>
      </c>
      <c r="C822" s="55">
        <v>39</v>
      </c>
      <c r="D822" s="55">
        <v>10</v>
      </c>
      <c r="E822" s="56">
        <v>9</v>
      </c>
      <c r="F822" s="57">
        <v>5</v>
      </c>
      <c r="G822" s="58">
        <v>436406</v>
      </c>
      <c r="H822">
        <v>5.1032753903475205E-2</v>
      </c>
      <c r="I822">
        <v>5.0782986485062076E-2</v>
      </c>
      <c r="J822">
        <v>5.0540093399265823E-2</v>
      </c>
      <c r="K822">
        <v>5.0304074646086445E-2</v>
      </c>
      <c r="L822">
        <v>5.0077221669729562E-2</v>
      </c>
      <c r="M822">
        <v>1.9510226715489705</v>
      </c>
      <c r="N822">
        <v>0.11805062258539067</v>
      </c>
      <c r="O822">
        <v>0.11542462752574438</v>
      </c>
      <c r="P822">
        <v>0.11281238113133184</v>
      </c>
      <c r="Q822">
        <v>0.11021617484635866</v>
      </c>
      <c r="R822">
        <v>0.10763830011503051</v>
      </c>
      <c r="S822">
        <v>5.2266971581508965</v>
      </c>
    </row>
    <row r="823" spans="1:19" x14ac:dyDescent="0.25">
      <c r="A823" s="78" t="str">
        <f t="shared" si="12"/>
        <v>47109</v>
      </c>
      <c r="B823" s="55">
        <v>47</v>
      </c>
      <c r="C823" s="55">
        <v>38</v>
      </c>
      <c r="D823" s="55">
        <v>10</v>
      </c>
      <c r="E823" s="56">
        <v>9</v>
      </c>
      <c r="F823" s="57">
        <v>5</v>
      </c>
      <c r="G823" s="58">
        <v>430881</v>
      </c>
      <c r="H823">
        <v>5.1009443442621046E-2</v>
      </c>
      <c r="I823">
        <v>5.0770398323435009E-2</v>
      </c>
      <c r="J823">
        <v>5.0535994857048697E-2</v>
      </c>
      <c r="K823">
        <v>5.0310874696261845E-2</v>
      </c>
      <c r="L823">
        <v>5.0092717014674583E-2</v>
      </c>
      <c r="M823">
        <v>1.8614629097128905</v>
      </c>
      <c r="N823">
        <v>0.11783531880031842</v>
      </c>
      <c r="O823">
        <v>0.11524759736446955</v>
      </c>
      <c r="P823">
        <v>0.11267844253981958</v>
      </c>
      <c r="Q823">
        <v>0.11012321267356881</v>
      </c>
      <c r="R823">
        <v>0.10758887024491681</v>
      </c>
      <c r="S823">
        <v>4.9701472100185438</v>
      </c>
    </row>
    <row r="824" spans="1:19" x14ac:dyDescent="0.25">
      <c r="A824" s="78" t="str">
        <f t="shared" si="12"/>
        <v>48109</v>
      </c>
      <c r="B824" s="55">
        <v>48</v>
      </c>
      <c r="C824" s="55">
        <v>37</v>
      </c>
      <c r="D824" s="55">
        <v>10</v>
      </c>
      <c r="E824" s="56">
        <v>9</v>
      </c>
      <c r="F824" s="57">
        <v>5</v>
      </c>
      <c r="G824" s="58">
        <v>425028</v>
      </c>
      <c r="H824">
        <v>5.0989581862841978E-2</v>
      </c>
      <c r="I824">
        <v>5.0756656032073182E-2</v>
      </c>
      <c r="J824">
        <v>5.0533141345981913E-2</v>
      </c>
      <c r="K824">
        <v>5.0319037804568173E-2</v>
      </c>
      <c r="L824">
        <v>5.011199262166257E-2</v>
      </c>
      <c r="M824">
        <v>1.7721891263634395</v>
      </c>
      <c r="N824">
        <v>0.11761813339356465</v>
      </c>
      <c r="O824">
        <v>0.11507241875829358</v>
      </c>
      <c r="P824">
        <v>0.11254317362620815</v>
      </c>
      <c r="Q824">
        <v>0.1100327507834778</v>
      </c>
      <c r="R824">
        <v>0.10754115023010248</v>
      </c>
      <c r="S824">
        <v>4.7273826665537326</v>
      </c>
    </row>
    <row r="825" spans="1:19" x14ac:dyDescent="0.25">
      <c r="A825" s="78" t="str">
        <f t="shared" si="12"/>
        <v>49109</v>
      </c>
      <c r="B825" s="55">
        <v>49</v>
      </c>
      <c r="C825" s="55">
        <v>36</v>
      </c>
      <c r="D825" s="55">
        <v>10</v>
      </c>
      <c r="E825" s="56">
        <v>9</v>
      </c>
      <c r="F825" s="57">
        <v>5</v>
      </c>
      <c r="G825" s="58">
        <v>418857</v>
      </c>
      <c r="H825">
        <v>5.0969662677238292E-2</v>
      </c>
      <c r="I825">
        <v>5.0747629859355339E-2</v>
      </c>
      <c r="J825">
        <v>5.0532759390436353E-2</v>
      </c>
      <c r="K825">
        <v>5.0327438720135988E-2</v>
      </c>
      <c r="L825">
        <v>5.0131667848454249E-2</v>
      </c>
      <c r="M825">
        <v>1.6887338638246465</v>
      </c>
      <c r="N825">
        <v>0.11740283676767967</v>
      </c>
      <c r="O825">
        <v>0.11489840207994614</v>
      </c>
      <c r="P825">
        <v>0.11241306698944986</v>
      </c>
      <c r="Q825">
        <v>0.10994683149619082</v>
      </c>
      <c r="R825">
        <v>0.10749969560016903</v>
      </c>
      <c r="S825">
        <v>4.501175818954918</v>
      </c>
    </row>
    <row r="826" spans="1:19" x14ac:dyDescent="0.25">
      <c r="A826" s="78" t="str">
        <f t="shared" si="12"/>
        <v>50109</v>
      </c>
      <c r="B826" s="55">
        <v>50</v>
      </c>
      <c r="C826" s="55">
        <v>35</v>
      </c>
      <c r="D826" s="55">
        <v>10</v>
      </c>
      <c r="E826" s="56">
        <v>9</v>
      </c>
      <c r="F826" s="57">
        <v>5</v>
      </c>
      <c r="G826" s="58">
        <v>412388</v>
      </c>
      <c r="H826">
        <v>5.0711950881208959E-2</v>
      </c>
      <c r="I826">
        <v>5.0508259212198224E-2</v>
      </c>
      <c r="J826">
        <v>5.0311842245652154E-2</v>
      </c>
      <c r="K826">
        <v>5.0122699981570755E-2</v>
      </c>
      <c r="L826">
        <v>4.9945682221597135E-2</v>
      </c>
      <c r="M826">
        <v>1.6072242645275807</v>
      </c>
      <c r="N826">
        <v>0.11718818200335607</v>
      </c>
      <c r="O826">
        <v>0.11472690766947632</v>
      </c>
      <c r="P826">
        <v>0.11228503254216902</v>
      </c>
      <c r="Q826">
        <v>0.10986498152225574</v>
      </c>
      <c r="R826">
        <v>0.10746432970891491</v>
      </c>
      <c r="S826">
        <v>4.2786744522149043</v>
      </c>
    </row>
    <row r="827" spans="1:19" x14ac:dyDescent="0.25">
      <c r="A827" s="78" t="str">
        <f t="shared" si="12"/>
        <v>51109</v>
      </c>
      <c r="B827" s="55">
        <v>51</v>
      </c>
      <c r="C827" s="55">
        <v>34</v>
      </c>
      <c r="D827" s="55">
        <v>10</v>
      </c>
      <c r="E827" s="56">
        <v>9</v>
      </c>
      <c r="F827" s="57">
        <v>5</v>
      </c>
      <c r="G827" s="58">
        <v>405636</v>
      </c>
      <c r="H827">
        <v>5.0074450985612716E-2</v>
      </c>
      <c r="I827">
        <v>4.9884625624944529E-2</v>
      </c>
      <c r="J827">
        <v>4.9704661321973397E-2</v>
      </c>
      <c r="K827">
        <v>4.9534558076699306E-2</v>
      </c>
      <c r="L827">
        <v>4.9374315889122264E-2</v>
      </c>
      <c r="M827">
        <v>1.5391533295861315</v>
      </c>
      <c r="N827">
        <v>0.11887258527349644</v>
      </c>
      <c r="O827">
        <v>0.11637034188287036</v>
      </c>
      <c r="P827">
        <v>0.11388782060763837</v>
      </c>
      <c r="Q827">
        <v>0.11142748671222476</v>
      </c>
      <c r="R827">
        <v>0.10898934019662949</v>
      </c>
      <c r="S827">
        <v>4.0540632488240691</v>
      </c>
    </row>
    <row r="828" spans="1:19" x14ac:dyDescent="0.25">
      <c r="A828" s="78" t="str">
        <f t="shared" si="12"/>
        <v>52109</v>
      </c>
      <c r="B828" s="55">
        <v>52</v>
      </c>
      <c r="C828" s="55">
        <v>33</v>
      </c>
      <c r="D828" s="55">
        <v>10</v>
      </c>
      <c r="E828" s="56">
        <v>9</v>
      </c>
      <c r="F828" s="57">
        <v>5</v>
      </c>
      <c r="G828" s="58">
        <v>398627</v>
      </c>
      <c r="H828">
        <v>5.0056820034769349E-2</v>
      </c>
      <c r="I828">
        <v>4.9881217278307792E-2</v>
      </c>
      <c r="J828">
        <v>4.9710631743459424E-2</v>
      </c>
      <c r="K828">
        <v>4.9552589262644026E-2</v>
      </c>
      <c r="L828">
        <v>4.9404581225054998E-2</v>
      </c>
      <c r="M828">
        <v>1.4997729707220033</v>
      </c>
      <c r="N828">
        <v>0.11865729115187883</v>
      </c>
      <c r="O828">
        <v>0.11619885256141707</v>
      </c>
      <c r="P828">
        <v>0.11376299146821464</v>
      </c>
      <c r="Q828">
        <v>0.11134970787227157</v>
      </c>
      <c r="R828">
        <v>0.10895900177358785</v>
      </c>
      <c r="S828">
        <v>3.8356006994006928</v>
      </c>
    </row>
    <row r="829" spans="1:19" x14ac:dyDescent="0.25">
      <c r="A829" s="78" t="str">
        <f t="shared" si="12"/>
        <v>53109</v>
      </c>
      <c r="B829" s="55">
        <v>53</v>
      </c>
      <c r="C829" s="55">
        <v>32</v>
      </c>
      <c r="D829" s="55">
        <v>10</v>
      </c>
      <c r="E829" s="56">
        <v>9</v>
      </c>
      <c r="F829" s="57">
        <v>5</v>
      </c>
      <c r="G829" s="58">
        <v>391385</v>
      </c>
      <c r="H829">
        <v>5.0042796734673017E-2</v>
      </c>
      <c r="I829">
        <v>4.9876719853852343E-2</v>
      </c>
      <c r="J829">
        <v>4.9718308059838776E-2</v>
      </c>
      <c r="K829">
        <v>4.9572671410503727E-2</v>
      </c>
      <c r="L829">
        <v>4.9434699847975778E-2</v>
      </c>
      <c r="M829">
        <v>1.4650510367029907</v>
      </c>
      <c r="N829">
        <v>0.11844092134343422</v>
      </c>
      <c r="O829">
        <v>0.11603152905706657</v>
      </c>
      <c r="P829">
        <v>0.11364257700218455</v>
      </c>
      <c r="Q829">
        <v>0.11127917523665956</v>
      </c>
      <c r="R829">
        <v>0.10893621370262019</v>
      </c>
      <c r="S829">
        <v>3.6030328193466792</v>
      </c>
    </row>
    <row r="830" spans="1:19" x14ac:dyDescent="0.25">
      <c r="A830" s="78" t="str">
        <f t="shared" si="12"/>
        <v>54109</v>
      </c>
      <c r="B830" s="55">
        <v>54</v>
      </c>
      <c r="C830" s="55">
        <v>31</v>
      </c>
      <c r="D830" s="55">
        <v>10</v>
      </c>
      <c r="E830" s="56">
        <v>9</v>
      </c>
      <c r="F830" s="57">
        <v>5</v>
      </c>
      <c r="G830" s="58">
        <v>383926</v>
      </c>
      <c r="H830">
        <v>5.0030474622713754E-2</v>
      </c>
      <c r="I830">
        <v>4.9874194506232969E-2</v>
      </c>
      <c r="J830">
        <v>4.9728333064184241E-2</v>
      </c>
      <c r="K830">
        <v>4.959289029656757E-2</v>
      </c>
      <c r="L830">
        <v>4.9467866203382942E-2</v>
      </c>
      <c r="M830">
        <v>1.4296869709266891</v>
      </c>
      <c r="N830">
        <v>0.1182285127863182</v>
      </c>
      <c r="O830">
        <v>0.11586607835885041</v>
      </c>
      <c r="P830">
        <v>0.11352708594885473</v>
      </c>
      <c r="Q830">
        <v>0.11120893088772316</v>
      </c>
      <c r="R830">
        <v>0.1089142178440637</v>
      </c>
      <c r="S830">
        <v>3.3782187192323523</v>
      </c>
    </row>
    <row r="831" spans="1:19" x14ac:dyDescent="0.25">
      <c r="A831" s="78" t="str">
        <f t="shared" si="12"/>
        <v>55109</v>
      </c>
      <c r="B831" s="55">
        <v>55</v>
      </c>
      <c r="C831" s="55">
        <v>30</v>
      </c>
      <c r="D831" s="55">
        <v>10</v>
      </c>
      <c r="E831" s="56">
        <v>9</v>
      </c>
      <c r="F831" s="57">
        <v>5</v>
      </c>
      <c r="G831" s="58">
        <v>376260</v>
      </c>
      <c r="H831">
        <v>4.9293042045394142E-2</v>
      </c>
      <c r="I831">
        <v>4.9157497475150164E-2</v>
      </c>
      <c r="J831">
        <v>4.9029926114920533E-2</v>
      </c>
      <c r="K831">
        <v>4.8912985701376706E-2</v>
      </c>
      <c r="L831">
        <v>4.8806676234518682E-2</v>
      </c>
      <c r="M831">
        <v>1.414710572476479</v>
      </c>
      <c r="N831">
        <v>0.11801945463243502</v>
      </c>
      <c r="O831">
        <v>0.11570456599160155</v>
      </c>
      <c r="P831">
        <v>0.1134109392441397</v>
      </c>
      <c r="Q831">
        <v>0.11114123212672089</v>
      </c>
      <c r="R831">
        <v>0.10889544463934514</v>
      </c>
      <c r="S831">
        <v>3.1575187370435338</v>
      </c>
    </row>
    <row r="832" spans="1:19" x14ac:dyDescent="0.25">
      <c r="A832" s="78" t="str">
        <f t="shared" si="12"/>
        <v>18129</v>
      </c>
      <c r="B832" s="55">
        <v>18</v>
      </c>
      <c r="C832" s="55">
        <v>67</v>
      </c>
      <c r="D832" s="55">
        <v>12</v>
      </c>
      <c r="E832" s="56">
        <v>9</v>
      </c>
      <c r="F832" s="57">
        <v>5</v>
      </c>
      <c r="G832" s="58">
        <v>586179</v>
      </c>
      <c r="H832">
        <v>5.4894494685070599E-2</v>
      </c>
      <c r="I832">
        <v>5.430934919197037E-2</v>
      </c>
      <c r="J832">
        <v>5.3731027553017084E-2</v>
      </c>
      <c r="K832">
        <v>5.3159529768210735E-2</v>
      </c>
      <c r="L832">
        <v>5.2593149874014596E-2</v>
      </c>
      <c r="M832">
        <v>4.0531083508621091</v>
      </c>
      <c r="N832">
        <v>0.11326062516739767</v>
      </c>
      <c r="O832">
        <v>0.11008412106199642</v>
      </c>
      <c r="P832">
        <v>0.10691955870135232</v>
      </c>
      <c r="Q832">
        <v>0.1037686440490021</v>
      </c>
      <c r="R832">
        <v>0.10062967114140903</v>
      </c>
      <c r="S832">
        <v>25.815674051782818</v>
      </c>
    </row>
    <row r="833" spans="1:19" x14ac:dyDescent="0.25">
      <c r="A833" s="78" t="str">
        <f t="shared" si="12"/>
        <v>19129</v>
      </c>
      <c r="B833" s="55">
        <v>19</v>
      </c>
      <c r="C833" s="55">
        <v>66</v>
      </c>
      <c r="D833" s="55">
        <v>12</v>
      </c>
      <c r="E833" s="56">
        <v>9</v>
      </c>
      <c r="F833" s="57">
        <v>5</v>
      </c>
      <c r="G833" s="58">
        <v>585053</v>
      </c>
      <c r="H833">
        <v>5.4897590474709129E-2</v>
      </c>
      <c r="I833">
        <v>5.4321574284722923E-2</v>
      </c>
      <c r="J833">
        <v>5.3750685835300391E-2</v>
      </c>
      <c r="K833">
        <v>5.3186634373296092E-2</v>
      </c>
      <c r="L833">
        <v>5.2629419898710034E-2</v>
      </c>
      <c r="M833">
        <v>3.9368552934520462</v>
      </c>
      <c r="N833">
        <v>0.1132017099305533</v>
      </c>
      <c r="O833">
        <v>0.11004985873074748</v>
      </c>
      <c r="P833">
        <v>0.10690997225892356</v>
      </c>
      <c r="Q833">
        <v>0.1037837597619361</v>
      </c>
      <c r="R833">
        <v>0.10066951199293056</v>
      </c>
      <c r="S833">
        <v>24.197110347267685</v>
      </c>
    </row>
    <row r="834" spans="1:19" x14ac:dyDescent="0.25">
      <c r="A834" s="78" t="str">
        <f t="shared" si="12"/>
        <v>20129</v>
      </c>
      <c r="B834" s="55">
        <v>20</v>
      </c>
      <c r="C834" s="55">
        <v>65</v>
      </c>
      <c r="D834" s="55">
        <v>12</v>
      </c>
      <c r="E834" s="56">
        <v>9</v>
      </c>
      <c r="F834" s="57">
        <v>5</v>
      </c>
      <c r="G834" s="58">
        <v>583881</v>
      </c>
      <c r="H834">
        <v>5.4901598099612765E-2</v>
      </c>
      <c r="I834">
        <v>5.4332989085104672E-2</v>
      </c>
      <c r="J834">
        <v>5.3771230781614748E-2</v>
      </c>
      <c r="K834">
        <v>5.3216323189142996E-2</v>
      </c>
      <c r="L834">
        <v>5.2668266307689407E-2</v>
      </c>
      <c r="M834">
        <v>3.8228543144921652</v>
      </c>
      <c r="N834">
        <v>0.11313949246507422</v>
      </c>
      <c r="O834">
        <v>0.11001385556303425</v>
      </c>
      <c r="P834">
        <v>0.10689849472752153</v>
      </c>
      <c r="Q834">
        <v>0.10379683531404515</v>
      </c>
      <c r="R834">
        <v>0.10071059000035966</v>
      </c>
      <c r="S834">
        <v>22.729768565855029</v>
      </c>
    </row>
    <row r="835" spans="1:19" x14ac:dyDescent="0.25">
      <c r="A835" s="78" t="str">
        <f t="shared" si="12"/>
        <v>21129</v>
      </c>
      <c r="B835" s="55">
        <v>21</v>
      </c>
      <c r="C835" s="55">
        <v>64</v>
      </c>
      <c r="D835" s="55">
        <v>12</v>
      </c>
      <c r="E835" s="56">
        <v>9</v>
      </c>
      <c r="F835" s="57">
        <v>5</v>
      </c>
      <c r="G835" s="58">
        <v>582659</v>
      </c>
      <c r="H835">
        <v>5.4903468409481362E-2</v>
      </c>
      <c r="I835">
        <v>5.434396448008183E-2</v>
      </c>
      <c r="J835">
        <v>5.379132562957064E-2</v>
      </c>
      <c r="K835">
        <v>5.3245551857947784E-2</v>
      </c>
      <c r="L835">
        <v>5.2706643165213271E-2</v>
      </c>
      <c r="M835">
        <v>3.7110556946687514</v>
      </c>
      <c r="N835">
        <v>0.11307643063953358</v>
      </c>
      <c r="O835">
        <v>0.10997513125172699</v>
      </c>
      <c r="P835">
        <v>0.106885845751975</v>
      </c>
      <c r="Q835">
        <v>0.10381200667972176</v>
      </c>
      <c r="R835">
        <v>0.10075018149552312</v>
      </c>
      <c r="S835">
        <v>21.3040715066617</v>
      </c>
    </row>
    <row r="836" spans="1:19" x14ac:dyDescent="0.25">
      <c r="A836" s="78" t="str">
        <f t="shared" ref="A836:A899" si="13">B836&amp;D836&amp;E836</f>
        <v>22129</v>
      </c>
      <c r="B836" s="55">
        <v>22</v>
      </c>
      <c r="C836" s="55">
        <v>63</v>
      </c>
      <c r="D836" s="55">
        <v>12</v>
      </c>
      <c r="E836" s="56">
        <v>9</v>
      </c>
      <c r="F836" s="57">
        <v>5</v>
      </c>
      <c r="G836" s="58">
        <v>581371</v>
      </c>
      <c r="H836">
        <v>5.490641948084786E-2</v>
      </c>
      <c r="I836">
        <v>5.435599642913045E-2</v>
      </c>
      <c r="J836">
        <v>5.3812453665559513E-2</v>
      </c>
      <c r="K836">
        <v>5.3275791190135043E-2</v>
      </c>
      <c r="L836">
        <v>5.2746009002857037E-2</v>
      </c>
      <c r="M836">
        <v>3.6140106747670591</v>
      </c>
      <c r="N836">
        <v>0.1130087328057299</v>
      </c>
      <c r="O836">
        <v>0.1099332440042589</v>
      </c>
      <c r="P836">
        <v>0.10687151577908083</v>
      </c>
      <c r="Q836">
        <v>0.10382354813019569</v>
      </c>
      <c r="R836">
        <v>0.1007893410576035</v>
      </c>
      <c r="S836">
        <v>20.016966790569189</v>
      </c>
    </row>
    <row r="837" spans="1:19" x14ac:dyDescent="0.25">
      <c r="A837" s="78" t="str">
        <f t="shared" si="13"/>
        <v>23129</v>
      </c>
      <c r="B837" s="55">
        <v>23</v>
      </c>
      <c r="C837" s="55">
        <v>62</v>
      </c>
      <c r="D837" s="55">
        <v>12</v>
      </c>
      <c r="E837" s="56">
        <v>9</v>
      </c>
      <c r="F837" s="57">
        <v>5</v>
      </c>
      <c r="G837" s="58">
        <v>580008</v>
      </c>
      <c r="H837">
        <v>5.4909587453966152E-2</v>
      </c>
      <c r="I837">
        <v>5.4368215610819164E-2</v>
      </c>
      <c r="J837">
        <v>5.3832016110122616E-2</v>
      </c>
      <c r="K837">
        <v>5.3304437180176828E-2</v>
      </c>
      <c r="L837">
        <v>5.2785478820981779E-2</v>
      </c>
      <c r="M837">
        <v>3.5058050923435538</v>
      </c>
      <c r="N837">
        <v>0.11293637329140288</v>
      </c>
      <c r="O837">
        <v>0.10988813947393829</v>
      </c>
      <c r="P837">
        <v>0.10685542268382506</v>
      </c>
      <c r="Q837">
        <v>0.10383477469276285</v>
      </c>
      <c r="R837">
        <v>0.10082791961490187</v>
      </c>
      <c r="S837">
        <v>18.761556737148453</v>
      </c>
    </row>
    <row r="838" spans="1:19" x14ac:dyDescent="0.25">
      <c r="A838" s="78" t="str">
        <f t="shared" si="13"/>
        <v>24129</v>
      </c>
      <c r="B838" s="55">
        <v>24</v>
      </c>
      <c r="C838" s="55">
        <v>61</v>
      </c>
      <c r="D838" s="55">
        <v>12</v>
      </c>
      <c r="E838" s="56">
        <v>9</v>
      </c>
      <c r="F838" s="57">
        <v>5</v>
      </c>
      <c r="G838" s="58">
        <v>578558</v>
      </c>
      <c r="H838">
        <v>5.4452621863322261E-2</v>
      </c>
      <c r="I838">
        <v>5.3932362874595116E-2</v>
      </c>
      <c r="J838">
        <v>5.3419017626581952E-2</v>
      </c>
      <c r="K838">
        <v>5.2914314554461266E-2</v>
      </c>
      <c r="L838">
        <v>5.2414796787876063E-2</v>
      </c>
      <c r="M838">
        <v>3.4637633564828416</v>
      </c>
      <c r="N838">
        <v>0.11286163185022072</v>
      </c>
      <c r="O838">
        <v>0.10984205559338908</v>
      </c>
      <c r="P838">
        <v>0.10683457838280691</v>
      </c>
      <c r="Q838">
        <v>0.10384438552400969</v>
      </c>
      <c r="R838">
        <v>0.10086629171146194</v>
      </c>
      <c r="S838">
        <v>17.627764199959209</v>
      </c>
    </row>
    <row r="839" spans="1:19" x14ac:dyDescent="0.25">
      <c r="A839" s="78" t="str">
        <f t="shared" si="13"/>
        <v>25129</v>
      </c>
      <c r="B839" s="55">
        <v>25</v>
      </c>
      <c r="C839" s="55">
        <v>60</v>
      </c>
      <c r="D839" s="55">
        <v>12</v>
      </c>
      <c r="E839" s="56">
        <v>9</v>
      </c>
      <c r="F839" s="57">
        <v>5</v>
      </c>
      <c r="G839" s="58">
        <v>577013</v>
      </c>
      <c r="H839">
        <v>5.4225814669686817E-2</v>
      </c>
      <c r="I839">
        <v>5.3726692466200932E-2</v>
      </c>
      <c r="J839">
        <v>5.3232769452334697E-2</v>
      </c>
      <c r="K839">
        <v>5.2749244817707749E-2</v>
      </c>
      <c r="L839">
        <v>5.2270919372700439E-2</v>
      </c>
      <c r="M839">
        <v>3.4130426870798405</v>
      </c>
      <c r="N839">
        <v>0.11416727179456962</v>
      </c>
      <c r="O839">
        <v>0.1110928176661531</v>
      </c>
      <c r="P839">
        <v>0.10803222804338897</v>
      </c>
      <c r="Q839">
        <v>0.10498723598948377</v>
      </c>
      <c r="R839">
        <v>0.10195610844123096</v>
      </c>
      <c r="S839">
        <v>15.868299327744783</v>
      </c>
    </row>
    <row r="840" spans="1:19" x14ac:dyDescent="0.25">
      <c r="A840" s="78" t="str">
        <f t="shared" si="13"/>
        <v>26129</v>
      </c>
      <c r="B840" s="55">
        <v>26</v>
      </c>
      <c r="C840" s="55">
        <v>59</v>
      </c>
      <c r="D840" s="55">
        <v>12</v>
      </c>
      <c r="E840" s="56">
        <v>9</v>
      </c>
      <c r="F840" s="57">
        <v>5</v>
      </c>
      <c r="G840" s="58">
        <v>575367</v>
      </c>
      <c r="H840">
        <v>5.4227997087076596E-2</v>
      </c>
      <c r="I840">
        <v>5.3737875130134331E-2</v>
      </c>
      <c r="J840">
        <v>5.3254705257687704E-2</v>
      </c>
      <c r="K840">
        <v>5.2778487469736707E-2</v>
      </c>
      <c r="L840">
        <v>5.2310959787405256E-2</v>
      </c>
      <c r="M840">
        <v>3.3069918851793725</v>
      </c>
      <c r="N840">
        <v>0.11408023053112187</v>
      </c>
      <c r="O840">
        <v>0.11103521752203377</v>
      </c>
      <c r="P840">
        <v>0.10800584670306083</v>
      </c>
      <c r="Q840">
        <v>0.10499038005307916</v>
      </c>
      <c r="R840">
        <v>0.10199229361433659</v>
      </c>
      <c r="S840">
        <v>14.917141580938775</v>
      </c>
    </row>
    <row r="841" spans="1:19" x14ac:dyDescent="0.25">
      <c r="A841" s="78" t="str">
        <f t="shared" si="13"/>
        <v>27129</v>
      </c>
      <c r="B841" s="55">
        <v>27</v>
      </c>
      <c r="C841" s="55">
        <v>58</v>
      </c>
      <c r="D841" s="55">
        <v>12</v>
      </c>
      <c r="E841" s="56">
        <v>9</v>
      </c>
      <c r="F841" s="57">
        <v>5</v>
      </c>
      <c r="G841" s="58">
        <v>573604</v>
      </c>
      <c r="H841">
        <v>5.4229050006624778E-2</v>
      </c>
      <c r="I841">
        <v>5.3747881813934355E-2</v>
      </c>
      <c r="J841">
        <v>5.3275430436328895E-2</v>
      </c>
      <c r="K841">
        <v>5.2809952510791416E-2</v>
      </c>
      <c r="L841">
        <v>5.2353191400338908E-2</v>
      </c>
      <c r="M841">
        <v>3.1971499501398175</v>
      </c>
      <c r="N841">
        <v>0.11398804750315548</v>
      </c>
      <c r="O841">
        <v>0.11097551620978933</v>
      </c>
      <c r="P841">
        <v>0.10797693182055913</v>
      </c>
      <c r="Q841">
        <v>0.10499403769848188</v>
      </c>
      <c r="R841">
        <v>0.10202683384355758</v>
      </c>
      <c r="S841">
        <v>14.015357284816703</v>
      </c>
    </row>
    <row r="842" spans="1:19" x14ac:dyDescent="0.25">
      <c r="A842" s="78" t="str">
        <f t="shared" si="13"/>
        <v>28129</v>
      </c>
      <c r="B842" s="55">
        <v>28</v>
      </c>
      <c r="C842" s="55">
        <v>57</v>
      </c>
      <c r="D842" s="55">
        <v>12</v>
      </c>
      <c r="E842" s="56">
        <v>9</v>
      </c>
      <c r="F842" s="57">
        <v>5</v>
      </c>
      <c r="G842" s="58">
        <v>571731</v>
      </c>
      <c r="H842">
        <v>5.4228299672398381E-2</v>
      </c>
      <c r="I842">
        <v>5.3757798685045939E-2</v>
      </c>
      <c r="J842">
        <v>5.3296043069205622E-2</v>
      </c>
      <c r="K842">
        <v>5.283953467627258E-2</v>
      </c>
      <c r="L842">
        <v>5.2393520729154097E-2</v>
      </c>
      <c r="M842">
        <v>3.1008638677979681</v>
      </c>
      <c r="N842">
        <v>0.11389272227673504</v>
      </c>
      <c r="O842">
        <v>0.11091229966540209</v>
      </c>
      <c r="P842">
        <v>0.10794412057418611</v>
      </c>
      <c r="Q842">
        <v>0.10499343222599439</v>
      </c>
      <c r="R842">
        <v>0.1020584855465245</v>
      </c>
      <c r="S842">
        <v>13.17114692049233</v>
      </c>
    </row>
    <row r="843" spans="1:19" x14ac:dyDescent="0.25">
      <c r="A843" s="78" t="str">
        <f t="shared" si="13"/>
        <v>29129</v>
      </c>
      <c r="B843" s="55">
        <v>29</v>
      </c>
      <c r="C843" s="55">
        <v>56</v>
      </c>
      <c r="D843" s="55">
        <v>12</v>
      </c>
      <c r="E843" s="56">
        <v>9</v>
      </c>
      <c r="F843" s="57">
        <v>5</v>
      </c>
      <c r="G843" s="58">
        <v>569731</v>
      </c>
      <c r="H843">
        <v>5.422910110209906E-2</v>
      </c>
      <c r="I843">
        <v>5.3767479740438912E-2</v>
      </c>
      <c r="J843">
        <v>5.3316389664596099E-2</v>
      </c>
      <c r="K843">
        <v>5.2870565231661962E-2</v>
      </c>
      <c r="L843">
        <v>5.2435272084545161E-2</v>
      </c>
      <c r="M843">
        <v>3.0006845335781271</v>
      </c>
      <c r="N843">
        <v>0.11379405368498467</v>
      </c>
      <c r="O843">
        <v>0.11084353844182605</v>
      </c>
      <c r="P843">
        <v>0.10791057534169635</v>
      </c>
      <c r="Q843">
        <v>0.10499165395598975</v>
      </c>
      <c r="R843">
        <v>0.10209028471331207</v>
      </c>
      <c r="S843">
        <v>12.353126299955592</v>
      </c>
    </row>
    <row r="844" spans="1:19" x14ac:dyDescent="0.25">
      <c r="A844" s="78" t="str">
        <f t="shared" si="13"/>
        <v>30129</v>
      </c>
      <c r="B844" s="55">
        <v>30</v>
      </c>
      <c r="C844" s="55">
        <v>55</v>
      </c>
      <c r="D844" s="55">
        <v>12</v>
      </c>
      <c r="E844" s="56">
        <v>9</v>
      </c>
      <c r="F844" s="57">
        <v>5</v>
      </c>
      <c r="G844" s="58">
        <v>567600</v>
      </c>
      <c r="H844">
        <v>5.4228329809725161E-2</v>
      </c>
      <c r="I844">
        <v>5.3777307963354476E-2</v>
      </c>
      <c r="J844">
        <v>5.333509513742072E-2</v>
      </c>
      <c r="K844">
        <v>5.2901691331923892E-2</v>
      </c>
      <c r="L844">
        <v>5.2475334742776603E-2</v>
      </c>
      <c r="M844">
        <v>2.902362579281184</v>
      </c>
      <c r="N844">
        <v>0.1136892177589852</v>
      </c>
      <c r="O844">
        <v>0.11077343199436222</v>
      </c>
      <c r="P844">
        <v>0.10787174066243833</v>
      </c>
      <c r="Q844">
        <v>0.1049876673713883</v>
      </c>
      <c r="R844">
        <v>0.10212121212121213</v>
      </c>
      <c r="S844">
        <v>11.610089852008457</v>
      </c>
    </row>
    <row r="845" spans="1:19" x14ac:dyDescent="0.25">
      <c r="A845" s="78" t="str">
        <f t="shared" si="13"/>
        <v>31129</v>
      </c>
      <c r="B845" s="55">
        <v>31</v>
      </c>
      <c r="C845" s="55">
        <v>54</v>
      </c>
      <c r="D845" s="55">
        <v>12</v>
      </c>
      <c r="E845" s="56">
        <v>9</v>
      </c>
      <c r="F845" s="57">
        <v>5</v>
      </c>
      <c r="G845" s="58">
        <v>565342</v>
      </c>
      <c r="H845">
        <v>5.4227352646716499E-2</v>
      </c>
      <c r="I845">
        <v>5.3786911285558126E-2</v>
      </c>
      <c r="J845">
        <v>5.3355314128439066E-2</v>
      </c>
      <c r="K845">
        <v>5.2932561175359341E-2</v>
      </c>
      <c r="L845">
        <v>5.251688358551107E-2</v>
      </c>
      <c r="M845">
        <v>2.8350060671239712</v>
      </c>
      <c r="N845">
        <v>0.11358080595462569</v>
      </c>
      <c r="O845">
        <v>0.11069759543780579</v>
      </c>
      <c r="P845">
        <v>0.10783207332906453</v>
      </c>
      <c r="Q845">
        <v>0.10498247078759405</v>
      </c>
      <c r="R845">
        <v>0.10214878781339437</v>
      </c>
      <c r="S845">
        <v>10.980426007620165</v>
      </c>
    </row>
    <row r="846" spans="1:19" x14ac:dyDescent="0.25">
      <c r="A846" s="78" t="str">
        <f t="shared" si="13"/>
        <v>32129</v>
      </c>
      <c r="B846" s="55">
        <v>32</v>
      </c>
      <c r="C846" s="55">
        <v>53</v>
      </c>
      <c r="D846" s="55">
        <v>12</v>
      </c>
      <c r="E846" s="56">
        <v>9</v>
      </c>
      <c r="F846" s="57">
        <v>5</v>
      </c>
      <c r="G846" s="58">
        <v>562939</v>
      </c>
      <c r="H846">
        <v>5.4224347575847473E-2</v>
      </c>
      <c r="I846">
        <v>5.3796237247730215E-2</v>
      </c>
      <c r="J846">
        <v>5.3375232485224862E-2</v>
      </c>
      <c r="K846">
        <v>5.2961333288331421E-2</v>
      </c>
      <c r="L846">
        <v>5.2558092439855826E-2</v>
      </c>
      <c r="M846">
        <v>2.7697512519118415</v>
      </c>
      <c r="N846">
        <v>0.11346700086510261</v>
      </c>
      <c r="O846">
        <v>0.11061944544613182</v>
      </c>
      <c r="P846">
        <v>0.10778787754978782</v>
      </c>
      <c r="Q846">
        <v>0.10497229717607058</v>
      </c>
      <c r="R846">
        <v>0.10217448071638313</v>
      </c>
      <c r="S846">
        <v>10.36537528932975</v>
      </c>
    </row>
    <row r="847" spans="1:19" x14ac:dyDescent="0.25">
      <c r="A847" s="78" t="str">
        <f t="shared" si="13"/>
        <v>33129</v>
      </c>
      <c r="B847" s="55">
        <v>33</v>
      </c>
      <c r="C847" s="55">
        <v>52</v>
      </c>
      <c r="D847" s="55">
        <v>12</v>
      </c>
      <c r="E847" s="56">
        <v>9</v>
      </c>
      <c r="F847" s="57">
        <v>5</v>
      </c>
      <c r="G847" s="58">
        <v>560393</v>
      </c>
      <c r="H847">
        <v>5.4222661596415374E-2</v>
      </c>
      <c r="I847">
        <v>5.3803313032104255E-2</v>
      </c>
      <c r="J847">
        <v>5.3392886777672101E-2</v>
      </c>
      <c r="K847">
        <v>5.2991382833118904E-2</v>
      </c>
      <c r="L847">
        <v>5.2598801198444664E-2</v>
      </c>
      <c r="M847">
        <v>2.6828689865861994</v>
      </c>
      <c r="N847">
        <v>0.11334902470230714</v>
      </c>
      <c r="O847">
        <v>0.11053671262845896</v>
      </c>
      <c r="P847">
        <v>0.1077404607123929</v>
      </c>
      <c r="Q847">
        <v>0.104960268954109</v>
      </c>
      <c r="R847">
        <v>0.10219613735360721</v>
      </c>
      <c r="S847">
        <v>9.8083434304140127</v>
      </c>
    </row>
    <row r="848" spans="1:19" x14ac:dyDescent="0.25">
      <c r="A848" s="78" t="str">
        <f t="shared" si="13"/>
        <v>34129</v>
      </c>
      <c r="B848" s="55">
        <v>34</v>
      </c>
      <c r="C848" s="55">
        <v>51</v>
      </c>
      <c r="D848" s="55">
        <v>12</v>
      </c>
      <c r="E848" s="56">
        <v>9</v>
      </c>
      <c r="F848" s="57">
        <v>5</v>
      </c>
      <c r="G848" s="58">
        <v>557692</v>
      </c>
      <c r="H848">
        <v>5.3567201968111433E-2</v>
      </c>
      <c r="I848">
        <v>5.3170925887407385E-2</v>
      </c>
      <c r="J848">
        <v>5.2783615328891219E-2</v>
      </c>
      <c r="K848">
        <v>5.2405270292562922E-2</v>
      </c>
      <c r="L848">
        <v>5.2034097673984925E-2</v>
      </c>
      <c r="M848">
        <v>2.6441763554076445</v>
      </c>
      <c r="N848">
        <v>0.11322737281510224</v>
      </c>
      <c r="O848">
        <v>0.11044985404129878</v>
      </c>
      <c r="P848">
        <v>0.10768847320743349</v>
      </c>
      <c r="Q848">
        <v>0.10494502341794396</v>
      </c>
      <c r="R848">
        <v>0.10221591846395502</v>
      </c>
      <c r="S848">
        <v>9.269788700573077</v>
      </c>
    </row>
    <row r="849" spans="1:19" x14ac:dyDescent="0.25">
      <c r="A849" s="78" t="str">
        <f t="shared" si="13"/>
        <v>35129</v>
      </c>
      <c r="B849" s="55">
        <v>35</v>
      </c>
      <c r="C849" s="55">
        <v>50</v>
      </c>
      <c r="D849" s="55">
        <v>12</v>
      </c>
      <c r="E849" s="56">
        <v>9</v>
      </c>
      <c r="F849" s="57">
        <v>5</v>
      </c>
      <c r="G849" s="58">
        <v>554823</v>
      </c>
      <c r="H849">
        <v>5.3368371534705659E-2</v>
      </c>
      <c r="I849">
        <v>5.2995279575648452E-2</v>
      </c>
      <c r="J849">
        <v>5.2631199499660254E-2</v>
      </c>
      <c r="K849">
        <v>5.2274328930127269E-2</v>
      </c>
      <c r="L849">
        <v>5.1924667867049489E-2</v>
      </c>
      <c r="M849">
        <v>2.5850784844896482</v>
      </c>
      <c r="N849">
        <v>0.11496639468803564</v>
      </c>
      <c r="O849">
        <v>0.11212044201484077</v>
      </c>
      <c r="P849">
        <v>0.10928890835455632</v>
      </c>
      <c r="Q849">
        <v>0.10647539846040989</v>
      </c>
      <c r="R849">
        <v>0.1036763075791739</v>
      </c>
      <c r="S849">
        <v>8.4856593904722768</v>
      </c>
    </row>
    <row r="850" spans="1:19" x14ac:dyDescent="0.25">
      <c r="A850" s="78" t="str">
        <f t="shared" si="13"/>
        <v>36129</v>
      </c>
      <c r="B850" s="55">
        <v>36</v>
      </c>
      <c r="C850" s="55">
        <v>49</v>
      </c>
      <c r="D850" s="55">
        <v>12</v>
      </c>
      <c r="E850" s="56">
        <v>9</v>
      </c>
      <c r="F850" s="57">
        <v>5</v>
      </c>
      <c r="G850" s="58">
        <v>551733</v>
      </c>
      <c r="H850">
        <v>5.3364580331428428E-2</v>
      </c>
      <c r="I850">
        <v>5.300208615399115E-2</v>
      </c>
      <c r="J850">
        <v>5.2646841860102621E-2</v>
      </c>
      <c r="K850">
        <v>5.2300659920650028E-2</v>
      </c>
      <c r="L850">
        <v>5.196172786474617E-2</v>
      </c>
      <c r="M850">
        <v>2.5068629210143314</v>
      </c>
      <c r="N850">
        <v>0.11482909305769276</v>
      </c>
      <c r="O850">
        <v>0.11201795071166669</v>
      </c>
      <c r="P850">
        <v>0.10922493307451249</v>
      </c>
      <c r="Q850">
        <v>0.10644641520445577</v>
      </c>
      <c r="R850">
        <v>0.10368420957238374</v>
      </c>
      <c r="S850">
        <v>8.048141039234558</v>
      </c>
    </row>
    <row r="851" spans="1:19" x14ac:dyDescent="0.25">
      <c r="A851" s="78" t="str">
        <f t="shared" si="13"/>
        <v>37129</v>
      </c>
      <c r="B851" s="55">
        <v>37</v>
      </c>
      <c r="C851" s="55">
        <v>48</v>
      </c>
      <c r="D851" s="55">
        <v>12</v>
      </c>
      <c r="E851" s="56">
        <v>9</v>
      </c>
      <c r="F851" s="57">
        <v>5</v>
      </c>
      <c r="G851" s="58">
        <v>548455</v>
      </c>
      <c r="H851">
        <v>5.3358981137923804E-2</v>
      </c>
      <c r="I851">
        <v>5.3007083534656441E-2</v>
      </c>
      <c r="J851">
        <v>5.2662479145964572E-2</v>
      </c>
      <c r="K851">
        <v>5.2325167971848191E-2</v>
      </c>
      <c r="L851">
        <v>5.1995150012307298E-2</v>
      </c>
      <c r="M851">
        <v>2.4245744865121113</v>
      </c>
      <c r="N851">
        <v>0.11468397589592583</v>
      </c>
      <c r="O851">
        <v>0.11191255435723989</v>
      </c>
      <c r="P851">
        <v>0.10915571924770491</v>
      </c>
      <c r="Q851">
        <v>0.10641347056732092</v>
      </c>
      <c r="R851">
        <v>0.10368398501244405</v>
      </c>
      <c r="S851">
        <v>7.6360230100919857</v>
      </c>
    </row>
    <row r="852" spans="1:19" x14ac:dyDescent="0.25">
      <c r="A852" s="78" t="str">
        <f t="shared" si="13"/>
        <v>38129</v>
      </c>
      <c r="B852" s="55">
        <v>38</v>
      </c>
      <c r="C852" s="55">
        <v>47</v>
      </c>
      <c r="D852" s="55">
        <v>12</v>
      </c>
      <c r="E852" s="56">
        <v>9</v>
      </c>
      <c r="F852" s="57">
        <v>5</v>
      </c>
      <c r="G852" s="58">
        <v>544976</v>
      </c>
      <c r="H852">
        <v>5.3352808197058219E-2</v>
      </c>
      <c r="I852">
        <v>5.3009673820498517E-2</v>
      </c>
      <c r="J852">
        <v>5.2675714159889607E-2</v>
      </c>
      <c r="K852">
        <v>5.2347259328851176E-2</v>
      </c>
      <c r="L852">
        <v>5.2026144270573386E-2</v>
      </c>
      <c r="M852">
        <v>2.3438867032676667</v>
      </c>
      <c r="N852">
        <v>0.11453531898652418</v>
      </c>
      <c r="O852">
        <v>0.11179941868999736</v>
      </c>
      <c r="P852">
        <v>0.1090781979389918</v>
      </c>
      <c r="Q852">
        <v>0.10637165673350753</v>
      </c>
      <c r="R852">
        <v>0.10367796013035437</v>
      </c>
      <c r="S852">
        <v>7.2477375150465342</v>
      </c>
    </row>
    <row r="853" spans="1:19" x14ac:dyDescent="0.25">
      <c r="A853" s="78" t="str">
        <f t="shared" si="13"/>
        <v>39129</v>
      </c>
      <c r="B853" s="55">
        <v>39</v>
      </c>
      <c r="C853" s="55">
        <v>46</v>
      </c>
      <c r="D853" s="55">
        <v>12</v>
      </c>
      <c r="E853" s="56">
        <v>9</v>
      </c>
      <c r="F853" s="57">
        <v>5</v>
      </c>
      <c r="G853" s="58">
        <v>541279</v>
      </c>
      <c r="H853">
        <v>5.3344024061528342E-2</v>
      </c>
      <c r="I853">
        <v>5.3011478368826428E-2</v>
      </c>
      <c r="J853">
        <v>5.2686322580406779E-2</v>
      </c>
      <c r="K853">
        <v>5.2366709220198829E-2</v>
      </c>
      <c r="L853">
        <v>5.2054485764273135E-2</v>
      </c>
      <c r="M853">
        <v>2.264687896630019</v>
      </c>
      <c r="N853">
        <v>0.11437909100482375</v>
      </c>
      <c r="O853">
        <v>0.11167992846572655</v>
      </c>
      <c r="P853">
        <v>0.10899554573519386</v>
      </c>
      <c r="Q853">
        <v>0.10632409533715514</v>
      </c>
      <c r="R853">
        <v>0.10366372979553982</v>
      </c>
      <c r="S853">
        <v>6.8818243456701627</v>
      </c>
    </row>
    <row r="854" spans="1:19" x14ac:dyDescent="0.25">
      <c r="A854" s="78" t="str">
        <f t="shared" si="13"/>
        <v>40129</v>
      </c>
      <c r="B854" s="55">
        <v>40</v>
      </c>
      <c r="C854" s="55">
        <v>45</v>
      </c>
      <c r="D854" s="55">
        <v>12</v>
      </c>
      <c r="E854" s="56">
        <v>9</v>
      </c>
      <c r="F854" s="57">
        <v>5</v>
      </c>
      <c r="G854" s="58">
        <v>537355</v>
      </c>
      <c r="H854">
        <v>5.333345739780964E-2</v>
      </c>
      <c r="I854">
        <v>5.3009649114644883E-2</v>
      </c>
      <c r="J854">
        <v>5.2693284700058622E-2</v>
      </c>
      <c r="K854">
        <v>5.2384364154050858E-2</v>
      </c>
      <c r="L854">
        <v>5.2079165542332349E-2</v>
      </c>
      <c r="M854">
        <v>2.1868634329260916</v>
      </c>
      <c r="N854">
        <v>0.11421685850136316</v>
      </c>
      <c r="O854">
        <v>0.11155381451740469</v>
      </c>
      <c r="P854">
        <v>0.1089037973034586</v>
      </c>
      <c r="Q854">
        <v>0.1062668068595249</v>
      </c>
      <c r="R854">
        <v>0.10364284318560356</v>
      </c>
      <c r="S854">
        <v>6.5369243796000784</v>
      </c>
    </row>
    <row r="855" spans="1:19" x14ac:dyDescent="0.25">
      <c r="A855" s="78" t="str">
        <f t="shared" si="13"/>
        <v>41129</v>
      </c>
      <c r="B855" s="55">
        <v>41</v>
      </c>
      <c r="C855" s="55">
        <v>44</v>
      </c>
      <c r="D855" s="55">
        <v>12</v>
      </c>
      <c r="E855" s="56">
        <v>9</v>
      </c>
      <c r="F855" s="57">
        <v>5</v>
      </c>
      <c r="G855" s="58">
        <v>533179</v>
      </c>
      <c r="H855">
        <v>5.3321679961138756E-2</v>
      </c>
      <c r="I855">
        <v>5.3006588781628686E-2</v>
      </c>
      <c r="J855">
        <v>5.2698999773059328E-2</v>
      </c>
      <c r="K855">
        <v>5.2397037392695509E-2</v>
      </c>
      <c r="L855">
        <v>5.2100701640537234E-2</v>
      </c>
      <c r="M855">
        <v>2.0965960774899237</v>
      </c>
      <c r="N855">
        <v>0.114046127098029</v>
      </c>
      <c r="O855">
        <v>0.11142036726877841</v>
      </c>
      <c r="P855">
        <v>0.10880586069593889</v>
      </c>
      <c r="Q855">
        <v>0.10620260737951044</v>
      </c>
      <c r="R855">
        <v>0.10361248286222825</v>
      </c>
      <c r="S855">
        <v>6.1756595814913942</v>
      </c>
    </row>
    <row r="856" spans="1:19" x14ac:dyDescent="0.25">
      <c r="A856" s="78" t="str">
        <f t="shared" si="13"/>
        <v>42129</v>
      </c>
      <c r="B856" s="55">
        <v>42</v>
      </c>
      <c r="C856" s="55">
        <v>43</v>
      </c>
      <c r="D856" s="55">
        <v>12</v>
      </c>
      <c r="E856" s="56">
        <v>9</v>
      </c>
      <c r="F856" s="57">
        <v>5</v>
      </c>
      <c r="G856" s="58">
        <v>528730</v>
      </c>
      <c r="H856">
        <v>5.3306980878709359E-2</v>
      </c>
      <c r="I856">
        <v>5.300058631059331E-2</v>
      </c>
      <c r="J856">
        <v>5.2701757040455433E-2</v>
      </c>
      <c r="K856">
        <v>5.2408601743801186E-2</v>
      </c>
      <c r="L856">
        <v>5.2121120420630565E-2</v>
      </c>
      <c r="M856">
        <v>2.0072551207610689</v>
      </c>
      <c r="N856">
        <v>0.11387097384298224</v>
      </c>
      <c r="O856">
        <v>0.11127796796096306</v>
      </c>
      <c r="P856">
        <v>0.10869820135040568</v>
      </c>
      <c r="Q856">
        <v>0.10613167401131011</v>
      </c>
      <c r="R856">
        <v>0.10357649461918181</v>
      </c>
      <c r="S856">
        <v>5.8453955705180336</v>
      </c>
    </row>
    <row r="857" spans="1:19" x14ac:dyDescent="0.25">
      <c r="A857" s="78" t="str">
        <f t="shared" si="13"/>
        <v>43129</v>
      </c>
      <c r="B857" s="55">
        <v>43</v>
      </c>
      <c r="C857" s="55">
        <v>42</v>
      </c>
      <c r="D857" s="55">
        <v>12</v>
      </c>
      <c r="E857" s="56">
        <v>9</v>
      </c>
      <c r="F857" s="57">
        <v>5</v>
      </c>
      <c r="G857" s="58">
        <v>523993</v>
      </c>
      <c r="H857">
        <v>5.3288879813279948E-2</v>
      </c>
      <c r="I857">
        <v>5.2993074334962489E-2</v>
      </c>
      <c r="J857">
        <v>5.2701085701526547E-2</v>
      </c>
      <c r="K857">
        <v>5.2416730757853636E-2</v>
      </c>
      <c r="L857">
        <v>5.2138101081502998E-2</v>
      </c>
      <c r="M857">
        <v>1.9221020128131483</v>
      </c>
      <c r="N857">
        <v>0.11368663321838268</v>
      </c>
      <c r="O857">
        <v>0.111131255570208</v>
      </c>
      <c r="P857">
        <v>0.1085854200342371</v>
      </c>
      <c r="Q857">
        <v>0.10605485187779226</v>
      </c>
      <c r="R857">
        <v>0.10353382583355121</v>
      </c>
      <c r="S857">
        <v>5.5332742994658322</v>
      </c>
    </row>
    <row r="858" spans="1:19" x14ac:dyDescent="0.25">
      <c r="A858" s="78" t="str">
        <f t="shared" si="13"/>
        <v>44129</v>
      </c>
      <c r="B858" s="55">
        <v>44</v>
      </c>
      <c r="C858" s="55">
        <v>41</v>
      </c>
      <c r="D858" s="55">
        <v>12</v>
      </c>
      <c r="E858" s="56">
        <v>9</v>
      </c>
      <c r="F858" s="57">
        <v>5</v>
      </c>
      <c r="G858" s="58">
        <v>518948</v>
      </c>
      <c r="H858">
        <v>5.2556325489259037E-2</v>
      </c>
      <c r="I858">
        <v>5.2280768015292474E-2</v>
      </c>
      <c r="J858">
        <v>5.2009064492010759E-2</v>
      </c>
      <c r="K858">
        <v>5.1745068870098741E-2</v>
      </c>
      <c r="L858">
        <v>5.1488781149556413E-2</v>
      </c>
      <c r="M858">
        <v>1.8640807942221571</v>
      </c>
      <c r="N858">
        <v>0.11349884766874523</v>
      </c>
      <c r="O858">
        <v>0.11097643694551285</v>
      </c>
      <c r="P858">
        <v>0.10846751504967743</v>
      </c>
      <c r="Q858">
        <v>0.10597208198123897</v>
      </c>
      <c r="R858">
        <v>0.10349013774019748</v>
      </c>
      <c r="S858">
        <v>5.230021119649753</v>
      </c>
    </row>
    <row r="859" spans="1:19" x14ac:dyDescent="0.25">
      <c r="A859" s="78" t="str">
        <f t="shared" si="13"/>
        <v>45129</v>
      </c>
      <c r="B859" s="55">
        <v>45</v>
      </c>
      <c r="C859" s="55">
        <v>40</v>
      </c>
      <c r="D859" s="55">
        <v>12</v>
      </c>
      <c r="E859" s="56">
        <v>9</v>
      </c>
      <c r="F859" s="57">
        <v>5</v>
      </c>
      <c r="G859" s="58">
        <v>513575</v>
      </c>
      <c r="H859">
        <v>5.2638855084456995E-2</v>
      </c>
      <c r="I859">
        <v>5.2372097551477391E-2</v>
      </c>
      <c r="J859">
        <v>5.2113128559606682E-2</v>
      </c>
      <c r="K859">
        <v>5.186000097356764E-2</v>
      </c>
      <c r="L859">
        <v>5.1614661928637492E-2</v>
      </c>
      <c r="M859">
        <v>1.7755498223239059</v>
      </c>
      <c r="N859">
        <v>0.11546901620990119</v>
      </c>
      <c r="O859">
        <v>0.11286569634425352</v>
      </c>
      <c r="P859">
        <v>0.11027795356082364</v>
      </c>
      <c r="Q859">
        <v>0.10770384072433432</v>
      </c>
      <c r="R859">
        <v>0.10514335783478557</v>
      </c>
      <c r="S859">
        <v>4.8601586915250934</v>
      </c>
    </row>
    <row r="860" spans="1:19" x14ac:dyDescent="0.25">
      <c r="A860" s="78" t="str">
        <f t="shared" si="13"/>
        <v>46129</v>
      </c>
      <c r="B860" s="55">
        <v>46</v>
      </c>
      <c r="C860" s="55">
        <v>39</v>
      </c>
      <c r="D860" s="55">
        <v>12</v>
      </c>
      <c r="E860" s="56">
        <v>9</v>
      </c>
      <c r="F860" s="57">
        <v>5</v>
      </c>
      <c r="G860" s="58">
        <v>507863</v>
      </c>
      <c r="H860">
        <v>5.2616552101649464E-2</v>
      </c>
      <c r="I860">
        <v>5.2360577557333372E-2</v>
      </c>
      <c r="J860">
        <v>5.2108541082929845E-2</v>
      </c>
      <c r="K860">
        <v>5.1866349783307703E-2</v>
      </c>
      <c r="L860">
        <v>5.1630065588554395E-2</v>
      </c>
      <c r="M860">
        <v>1.7306852438551341</v>
      </c>
      <c r="N860">
        <v>0.11526139923562063</v>
      </c>
      <c r="O860">
        <v>0.11269574668759094</v>
      </c>
      <c r="P860">
        <v>0.11014584641921148</v>
      </c>
      <c r="Q860">
        <v>0.10761169843048224</v>
      </c>
      <c r="R860">
        <v>0.10509330272140321</v>
      </c>
      <c r="S860">
        <v>4.6038242596920824</v>
      </c>
    </row>
    <row r="861" spans="1:19" x14ac:dyDescent="0.25">
      <c r="A861" s="78" t="str">
        <f t="shared" si="13"/>
        <v>47129</v>
      </c>
      <c r="B861" s="55">
        <v>47</v>
      </c>
      <c r="C861" s="55">
        <v>38</v>
      </c>
      <c r="D861" s="55">
        <v>12</v>
      </c>
      <c r="E861" s="56">
        <v>9</v>
      </c>
      <c r="F861" s="57">
        <v>5</v>
      </c>
      <c r="G861" s="58">
        <v>501803</v>
      </c>
      <c r="H861">
        <v>5.2594344792677605E-2</v>
      </c>
      <c r="I861">
        <v>5.2347235867461935E-2</v>
      </c>
      <c r="J861">
        <v>5.210610538398535E-2</v>
      </c>
      <c r="K861">
        <v>5.1872946156160886E-2</v>
      </c>
      <c r="L861">
        <v>5.1647758183988535E-2</v>
      </c>
      <c r="M861">
        <v>1.6873972455326094</v>
      </c>
      <c r="N861">
        <v>0.11505112564093878</v>
      </c>
      <c r="O861">
        <v>0.11252423759921722</v>
      </c>
      <c r="P861">
        <v>0.11001528488271294</v>
      </c>
      <c r="Q861">
        <v>0.10752028186359985</v>
      </c>
      <c r="R861">
        <v>0.10504321416970405</v>
      </c>
      <c r="S861">
        <v>4.3652469196078938</v>
      </c>
    </row>
    <row r="862" spans="1:19" x14ac:dyDescent="0.25">
      <c r="A862" s="78" t="str">
        <f t="shared" si="13"/>
        <v>48129</v>
      </c>
      <c r="B862" s="55">
        <v>48</v>
      </c>
      <c r="C862" s="55">
        <v>37</v>
      </c>
      <c r="D862" s="55">
        <v>12</v>
      </c>
      <c r="E862" s="56">
        <v>9</v>
      </c>
      <c r="F862" s="57">
        <v>5</v>
      </c>
      <c r="G862" s="58">
        <v>495395</v>
      </c>
      <c r="H862">
        <v>5.2574208459915825E-2</v>
      </c>
      <c r="I862">
        <v>5.2333996104118936E-2</v>
      </c>
      <c r="J862">
        <v>5.2101858113222779E-2</v>
      </c>
      <c r="K862">
        <v>5.1879813078452547E-2</v>
      </c>
      <c r="L862">
        <v>5.1665842408583053E-2</v>
      </c>
      <c r="M862">
        <v>1.645630254645283</v>
      </c>
      <c r="N862">
        <v>0.11483967339193976</v>
      </c>
      <c r="O862">
        <v>0.11235276900251315</v>
      </c>
      <c r="P862">
        <v>0.10988403193411318</v>
      </c>
      <c r="Q862">
        <v>0.10743144359551469</v>
      </c>
      <c r="R862">
        <v>0.10499904116916804</v>
      </c>
      <c r="S862">
        <v>4.1395997133600462</v>
      </c>
    </row>
    <row r="863" spans="1:19" x14ac:dyDescent="0.25">
      <c r="A863" s="78" t="str">
        <f t="shared" si="13"/>
        <v>49129</v>
      </c>
      <c r="B863" s="55">
        <v>49</v>
      </c>
      <c r="C863" s="55">
        <v>36</v>
      </c>
      <c r="D863" s="55">
        <v>12</v>
      </c>
      <c r="E863" s="56">
        <v>9</v>
      </c>
      <c r="F863" s="57">
        <v>5</v>
      </c>
      <c r="G863" s="58">
        <v>488658</v>
      </c>
      <c r="H863">
        <v>5.2552091646918701E-2</v>
      </c>
      <c r="I863">
        <v>5.2322892493318438E-2</v>
      </c>
      <c r="J863">
        <v>5.2101879023775319E-2</v>
      </c>
      <c r="K863">
        <v>5.1891097659303644E-2</v>
      </c>
      <c r="L863">
        <v>5.168850197888912E-2</v>
      </c>
      <c r="M863">
        <v>1.6074104997769401</v>
      </c>
      <c r="N863">
        <v>0.11462822669433428</v>
      </c>
      <c r="O863">
        <v>0.11218275358225999</v>
      </c>
      <c r="P863">
        <v>0.10975569825931429</v>
      </c>
      <c r="Q863">
        <v>0.10734706072549718</v>
      </c>
      <c r="R863">
        <v>0.10495684098080867</v>
      </c>
      <c r="S863">
        <v>3.9261262478052132</v>
      </c>
    </row>
    <row r="864" spans="1:19" x14ac:dyDescent="0.25">
      <c r="A864" s="78" t="str">
        <f t="shared" si="13"/>
        <v>50129</v>
      </c>
      <c r="B864" s="55">
        <v>50</v>
      </c>
      <c r="C864" s="55">
        <v>35</v>
      </c>
      <c r="D864" s="55">
        <v>12</v>
      </c>
      <c r="E864" s="56">
        <v>9</v>
      </c>
      <c r="F864" s="57">
        <v>5</v>
      </c>
      <c r="G864" s="58">
        <v>481598</v>
      </c>
      <c r="H864">
        <v>5.2165914310275376E-2</v>
      </c>
      <c r="I864">
        <v>5.1956195831378039E-2</v>
      </c>
      <c r="J864">
        <v>5.1752706614230128E-2</v>
      </c>
      <c r="K864">
        <v>5.1561675920581064E-2</v>
      </c>
      <c r="L864">
        <v>5.1378950909264573E-2</v>
      </c>
      <c r="M864">
        <v>1.5817362198348</v>
      </c>
      <c r="N864">
        <v>0.11441907981345438</v>
      </c>
      <c r="O864">
        <v>0.11201666119875914</v>
      </c>
      <c r="P864">
        <v>0.10963085394872903</v>
      </c>
      <c r="Q864">
        <v>0.10726581090453033</v>
      </c>
      <c r="R864">
        <v>0.10492153206616306</v>
      </c>
      <c r="S864">
        <v>3.7194527385911069</v>
      </c>
    </row>
    <row r="865" spans="1:19" x14ac:dyDescent="0.25">
      <c r="A865" s="78" t="str">
        <f t="shared" si="13"/>
        <v>51129</v>
      </c>
      <c r="B865" s="55">
        <v>51</v>
      </c>
      <c r="C865" s="55">
        <v>34</v>
      </c>
      <c r="D865" s="55">
        <v>12</v>
      </c>
      <c r="E865" s="56">
        <v>9</v>
      </c>
      <c r="F865" s="57">
        <v>5</v>
      </c>
      <c r="G865" s="58">
        <v>474240</v>
      </c>
      <c r="H865">
        <v>5.1996879217273952E-2</v>
      </c>
      <c r="I865">
        <v>5.1798667341430502E-2</v>
      </c>
      <c r="J865">
        <v>5.1613107287449396E-2</v>
      </c>
      <c r="K865">
        <v>5.1435981781376518E-2</v>
      </c>
      <c r="L865">
        <v>5.1269399460188936E-2</v>
      </c>
      <c r="M865">
        <v>1.548764338731444</v>
      </c>
      <c r="N865">
        <v>0.11565662955465587</v>
      </c>
      <c r="O865">
        <v>0.11322115384615385</v>
      </c>
      <c r="P865">
        <v>0.11080465587044534</v>
      </c>
      <c r="Q865">
        <v>0.10840924426450742</v>
      </c>
      <c r="R865">
        <v>0.10603702766531714</v>
      </c>
      <c r="S865">
        <v>3.4673814946018893</v>
      </c>
    </row>
    <row r="866" spans="1:19" x14ac:dyDescent="0.25">
      <c r="A866" s="78" t="str">
        <f t="shared" si="13"/>
        <v>52129</v>
      </c>
      <c r="B866" s="55">
        <v>52</v>
      </c>
      <c r="C866" s="55">
        <v>33</v>
      </c>
      <c r="D866" s="55">
        <v>12</v>
      </c>
      <c r="E866" s="56">
        <v>9</v>
      </c>
      <c r="F866" s="57">
        <v>5</v>
      </c>
      <c r="G866" s="58">
        <v>466615</v>
      </c>
      <c r="H866">
        <v>5.1978611917748038E-2</v>
      </c>
      <c r="I866">
        <v>5.179430579814194E-2</v>
      </c>
      <c r="J866">
        <v>5.1618572056191935E-2</v>
      </c>
      <c r="K866">
        <v>5.1453553786312056E-2</v>
      </c>
      <c r="L866">
        <v>5.1299250988502298E-2</v>
      </c>
      <c r="M866">
        <v>1.5117473720304748</v>
      </c>
      <c r="N866">
        <v>0.11544635298908093</v>
      </c>
      <c r="O866">
        <v>0.1130546596230297</v>
      </c>
      <c r="P866">
        <v>0.11068439720111869</v>
      </c>
      <c r="Q866">
        <v>0.10833556572334795</v>
      </c>
      <c r="R866">
        <v>0.10600816518971744</v>
      </c>
      <c r="S866">
        <v>3.2364047448110327</v>
      </c>
    </row>
    <row r="867" spans="1:19" x14ac:dyDescent="0.25">
      <c r="A867" s="78" t="str">
        <f t="shared" si="13"/>
        <v>53129</v>
      </c>
      <c r="B867" s="55">
        <v>53</v>
      </c>
      <c r="C867" s="55">
        <v>32</v>
      </c>
      <c r="D867" s="55">
        <v>12</v>
      </c>
      <c r="E867" s="56">
        <v>9</v>
      </c>
      <c r="F867" s="57">
        <v>5</v>
      </c>
      <c r="G867" s="58">
        <v>458737</v>
      </c>
      <c r="H867">
        <v>5.1964415340380217E-2</v>
      </c>
      <c r="I867">
        <v>5.179002347750454E-2</v>
      </c>
      <c r="J867">
        <v>5.1626531106058589E-2</v>
      </c>
      <c r="K867">
        <v>5.1473938226042376E-2</v>
      </c>
      <c r="L867">
        <v>5.1332244837455882E-2</v>
      </c>
      <c r="M867">
        <v>1.4760309283968811</v>
      </c>
      <c r="N867">
        <v>0.11523814298824817</v>
      </c>
      <c r="O867">
        <v>0.1128925724325703</v>
      </c>
      <c r="P867">
        <v>0.11056662096146594</v>
      </c>
      <c r="Q867">
        <v>0.10826464837150698</v>
      </c>
      <c r="R867">
        <v>0.10598447476440749</v>
      </c>
      <c r="S867">
        <v>3.0168854921229373</v>
      </c>
    </row>
    <row r="868" spans="1:19" x14ac:dyDescent="0.25">
      <c r="A868" s="78" t="str">
        <f t="shared" si="13"/>
        <v>54129</v>
      </c>
      <c r="B868" s="55">
        <v>54</v>
      </c>
      <c r="C868" s="55">
        <v>31</v>
      </c>
      <c r="D868" s="55">
        <v>12</v>
      </c>
      <c r="E868" s="56">
        <v>9</v>
      </c>
      <c r="F868" s="57">
        <v>5</v>
      </c>
      <c r="G868" s="58">
        <v>450627</v>
      </c>
      <c r="H868">
        <v>5.1949838780188495E-2</v>
      </c>
      <c r="I868">
        <v>5.1787842273099481E-2</v>
      </c>
      <c r="J868">
        <v>5.1636941417180948E-2</v>
      </c>
      <c r="K868">
        <v>5.1494917082198804E-2</v>
      </c>
      <c r="L868">
        <v>5.1366207528621234E-2</v>
      </c>
      <c r="M868">
        <v>1.4428585060371437</v>
      </c>
      <c r="N868">
        <v>0.11503083481460276</v>
      </c>
      <c r="O868">
        <v>0.11273181589207926</v>
      </c>
      <c r="P868">
        <v>0.11045276914166262</v>
      </c>
      <c r="Q868">
        <v>0.10819813282382103</v>
      </c>
      <c r="R868">
        <v>0.10596346867808631</v>
      </c>
      <c r="S868">
        <v>2.8017451240160933</v>
      </c>
    </row>
    <row r="869" spans="1:19" x14ac:dyDescent="0.25">
      <c r="A869" s="78" t="str">
        <f t="shared" si="13"/>
        <v>55129</v>
      </c>
      <c r="B869" s="55">
        <v>55</v>
      </c>
      <c r="C869" s="55">
        <v>30</v>
      </c>
      <c r="D869" s="55">
        <v>12</v>
      </c>
      <c r="E869" s="56">
        <v>9</v>
      </c>
      <c r="F869" s="57">
        <v>5</v>
      </c>
      <c r="G869" s="58">
        <v>442289</v>
      </c>
      <c r="H869">
        <v>5.1468609890817994E-2</v>
      </c>
      <c r="I869">
        <v>5.1326169088537134E-2</v>
      </c>
      <c r="J869">
        <v>5.1192772146718551E-2</v>
      </c>
      <c r="K869">
        <v>5.1070680030477808E-2</v>
      </c>
      <c r="L869">
        <v>5.095763177469935E-2</v>
      </c>
      <c r="M869">
        <v>1.4229474393439583</v>
      </c>
      <c r="N869">
        <v>0.11482537435929902</v>
      </c>
      <c r="O869">
        <v>0.11257345310419206</v>
      </c>
      <c r="P869">
        <v>0.11034188053512523</v>
      </c>
      <c r="Q869">
        <v>0.10813291761721408</v>
      </c>
      <c r="R869">
        <v>0.10594656435045864</v>
      </c>
      <c r="S869">
        <v>2.5967116523359159</v>
      </c>
    </row>
    <row r="870" spans="1:19" x14ac:dyDescent="0.25">
      <c r="A870" s="78" t="str">
        <f t="shared" si="13"/>
        <v>18159</v>
      </c>
      <c r="B870" s="55">
        <v>18</v>
      </c>
      <c r="C870" s="55">
        <v>67</v>
      </c>
      <c r="D870" s="55">
        <v>15</v>
      </c>
      <c r="E870" s="56">
        <v>9</v>
      </c>
      <c r="F870" s="57">
        <v>5</v>
      </c>
      <c r="G870" s="58">
        <v>687416</v>
      </c>
      <c r="H870">
        <v>5.5680985022169983E-2</v>
      </c>
      <c r="I870">
        <v>5.5088912681694926E-2</v>
      </c>
      <c r="J870">
        <v>5.4502659234000952E-2</v>
      </c>
      <c r="K870">
        <v>5.3923679402283334E-2</v>
      </c>
      <c r="L870">
        <v>5.3350518463346791E-2</v>
      </c>
      <c r="M870">
        <v>4.1213253692087468</v>
      </c>
      <c r="N870">
        <v>0.11066224818741489</v>
      </c>
      <c r="O870">
        <v>0.10755786888870786</v>
      </c>
      <c r="P870">
        <v>0.10446512737556297</v>
      </c>
      <c r="Q870">
        <v>0.10138547837117554</v>
      </c>
      <c r="R870">
        <v>9.8318921875545515E-2</v>
      </c>
      <c r="S870">
        <v>24.616210562454174</v>
      </c>
    </row>
    <row r="871" spans="1:19" x14ac:dyDescent="0.25">
      <c r="A871" s="78" t="str">
        <f t="shared" si="13"/>
        <v>19159</v>
      </c>
      <c r="B871" s="55">
        <v>19</v>
      </c>
      <c r="C871" s="55">
        <v>66</v>
      </c>
      <c r="D871" s="55">
        <v>15</v>
      </c>
      <c r="E871" s="56">
        <v>9</v>
      </c>
      <c r="F871" s="57">
        <v>5</v>
      </c>
      <c r="G871" s="58">
        <v>685891</v>
      </c>
      <c r="H871">
        <v>5.5683774827195574E-2</v>
      </c>
      <c r="I871">
        <v>5.5099133827386571E-2</v>
      </c>
      <c r="J871">
        <v>5.4523240573210612E-2</v>
      </c>
      <c r="K871">
        <v>5.3951721191851182E-2</v>
      </c>
      <c r="L871">
        <v>5.3387491598519299E-2</v>
      </c>
      <c r="M871">
        <v>4.0022379649244559</v>
      </c>
      <c r="N871">
        <v>0.11060503782671008</v>
      </c>
      <c r="O871">
        <v>0.10752437340627009</v>
      </c>
      <c r="P871">
        <v>0.10445537264667418</v>
      </c>
      <c r="Q871">
        <v>0.10139949350552785</v>
      </c>
      <c r="R871">
        <v>9.83581939404366E-2</v>
      </c>
      <c r="S871">
        <v>23.142955659135342</v>
      </c>
    </row>
    <row r="872" spans="1:19" x14ac:dyDescent="0.25">
      <c r="A872" s="78" t="str">
        <f t="shared" si="13"/>
        <v>20159</v>
      </c>
      <c r="B872" s="55">
        <v>20</v>
      </c>
      <c r="C872" s="55">
        <v>65</v>
      </c>
      <c r="D872" s="55">
        <v>15</v>
      </c>
      <c r="E872" s="56">
        <v>9</v>
      </c>
      <c r="F872" s="57">
        <v>5</v>
      </c>
      <c r="G872" s="58">
        <v>684310</v>
      </c>
      <c r="H872">
        <v>5.5686750157092547E-2</v>
      </c>
      <c r="I872">
        <v>5.5110987710248277E-2</v>
      </c>
      <c r="J872">
        <v>5.4542531893440105E-2</v>
      </c>
      <c r="K872">
        <v>5.3981382706668031E-2</v>
      </c>
      <c r="L872">
        <v>5.3426078823924826E-2</v>
      </c>
      <c r="M872">
        <v>3.8854948780523446</v>
      </c>
      <c r="N872">
        <v>0.11054492846809194</v>
      </c>
      <c r="O872">
        <v>0.10748929578699712</v>
      </c>
      <c r="P872">
        <v>0.10444535371396005</v>
      </c>
      <c r="Q872">
        <v>0.10141456357498795</v>
      </c>
      <c r="R872">
        <v>9.8396925370080809E-2</v>
      </c>
      <c r="S872">
        <v>21.754652131343981</v>
      </c>
    </row>
    <row r="873" spans="1:19" x14ac:dyDescent="0.25">
      <c r="A873" s="78" t="str">
        <f t="shared" si="13"/>
        <v>21159</v>
      </c>
      <c r="B873" s="55">
        <v>21</v>
      </c>
      <c r="C873" s="55">
        <v>64</v>
      </c>
      <c r="D873" s="55">
        <v>15</v>
      </c>
      <c r="E873" s="56">
        <v>9</v>
      </c>
      <c r="F873" s="57">
        <v>5</v>
      </c>
      <c r="G873" s="58">
        <v>682659</v>
      </c>
      <c r="H873">
        <v>5.5689590263953162E-2</v>
      </c>
      <c r="I873">
        <v>5.5124154226341412E-2</v>
      </c>
      <c r="J873">
        <v>5.4563112769332858E-2</v>
      </c>
      <c r="K873">
        <v>5.4010860473530709E-2</v>
      </c>
      <c r="L873">
        <v>5.3465932478733894E-2</v>
      </c>
      <c r="M873">
        <v>3.7710408857130719</v>
      </c>
      <c r="N873">
        <v>0.1104826860848535</v>
      </c>
      <c r="O873">
        <v>0.1074504254686454</v>
      </c>
      <c r="P873">
        <v>0.10443281345444798</v>
      </c>
      <c r="Q873">
        <v>0.10142692032185908</v>
      </c>
      <c r="R873">
        <v>9.8435675791280861E-2</v>
      </c>
      <c r="S873">
        <v>20.404534328266383</v>
      </c>
    </row>
    <row r="874" spans="1:19" x14ac:dyDescent="0.25">
      <c r="A874" s="78" t="str">
        <f t="shared" si="13"/>
        <v>22159</v>
      </c>
      <c r="B874" s="55">
        <v>22</v>
      </c>
      <c r="C874" s="55">
        <v>63</v>
      </c>
      <c r="D874" s="55">
        <v>15</v>
      </c>
      <c r="E874" s="56">
        <v>9</v>
      </c>
      <c r="F874" s="57">
        <v>5</v>
      </c>
      <c r="G874" s="58">
        <v>680917</v>
      </c>
      <c r="H874">
        <v>5.5692544025189562E-2</v>
      </c>
      <c r="I874">
        <v>5.5135941678648055E-2</v>
      </c>
      <c r="J874">
        <v>5.4585213763204618E-2</v>
      </c>
      <c r="K874">
        <v>5.404182888663376E-2</v>
      </c>
      <c r="L874">
        <v>5.350578704893548E-2</v>
      </c>
      <c r="M874">
        <v>3.6588189162555791</v>
      </c>
      <c r="N874">
        <v>0.11041580691919867</v>
      </c>
      <c r="O874">
        <v>0.10741103541253927</v>
      </c>
      <c r="P874">
        <v>0.104418012768076</v>
      </c>
      <c r="Q874">
        <v>0.10143967620135788</v>
      </c>
      <c r="R874">
        <v>9.8474557104610394E-2</v>
      </c>
      <c r="S874">
        <v>19.181232073806353</v>
      </c>
    </row>
    <row r="875" spans="1:19" x14ac:dyDescent="0.25">
      <c r="A875" s="78" t="str">
        <f t="shared" si="13"/>
        <v>23159</v>
      </c>
      <c r="B875" s="55">
        <v>23</v>
      </c>
      <c r="C875" s="55">
        <v>62</v>
      </c>
      <c r="D875" s="55">
        <v>15</v>
      </c>
      <c r="E875" s="56">
        <v>9</v>
      </c>
      <c r="F875" s="57">
        <v>5</v>
      </c>
      <c r="G875" s="58">
        <v>679074</v>
      </c>
      <c r="H875">
        <v>5.5694961079352179E-2</v>
      </c>
      <c r="I875">
        <v>5.5147156274573908E-2</v>
      </c>
      <c r="J875">
        <v>5.4605241844040558E-2</v>
      </c>
      <c r="K875">
        <v>5.4072162974874612E-2</v>
      </c>
      <c r="L875">
        <v>5.3544974479953586E-2</v>
      </c>
      <c r="M875">
        <v>3.5609020519118681</v>
      </c>
      <c r="N875">
        <v>0.11034585332379093</v>
      </c>
      <c r="O875">
        <v>0.10736679654941876</v>
      </c>
      <c r="P875">
        <v>0.10440246571065892</v>
      </c>
      <c r="Q875">
        <v>0.10144991562038894</v>
      </c>
      <c r="R875">
        <v>9.8512091465731269E-2</v>
      </c>
      <c r="S875">
        <v>17.992977201306484</v>
      </c>
    </row>
    <row r="876" spans="1:19" x14ac:dyDescent="0.25">
      <c r="A876" s="78" t="str">
        <f t="shared" si="13"/>
        <v>24159</v>
      </c>
      <c r="B876" s="55">
        <v>24</v>
      </c>
      <c r="C876" s="55">
        <v>61</v>
      </c>
      <c r="D876" s="55">
        <v>15</v>
      </c>
      <c r="E876" s="56">
        <v>9</v>
      </c>
      <c r="F876" s="57">
        <v>5</v>
      </c>
      <c r="G876" s="58">
        <v>677114</v>
      </c>
      <c r="H876">
        <v>5.5696677368951168E-2</v>
      </c>
      <c r="I876">
        <v>5.5157624860806304E-2</v>
      </c>
      <c r="J876">
        <v>5.4625956633594937E-2</v>
      </c>
      <c r="K876">
        <v>5.4103149543503752E-2</v>
      </c>
      <c r="L876">
        <v>5.3586249878159367E-2</v>
      </c>
      <c r="M876">
        <v>3.4523580962733011</v>
      </c>
      <c r="N876">
        <v>0.11027242089219835</v>
      </c>
      <c r="O876">
        <v>0.10732166223117526</v>
      </c>
      <c r="P876">
        <v>0.10438271841964573</v>
      </c>
      <c r="Q876">
        <v>0.1014600200261699</v>
      </c>
      <c r="R876">
        <v>9.8550613338374338E-2</v>
      </c>
      <c r="S876">
        <v>16.876771119781896</v>
      </c>
    </row>
    <row r="877" spans="1:19" x14ac:dyDescent="0.25">
      <c r="A877" s="78" t="str">
        <f t="shared" si="13"/>
        <v>25159</v>
      </c>
      <c r="B877" s="55">
        <v>25</v>
      </c>
      <c r="C877" s="55">
        <v>60</v>
      </c>
      <c r="D877" s="55">
        <v>15</v>
      </c>
      <c r="E877" s="56">
        <v>9</v>
      </c>
      <c r="F877" s="57">
        <v>5</v>
      </c>
      <c r="G877" s="58">
        <v>675023</v>
      </c>
      <c r="H877">
        <v>5.5189230589179926E-2</v>
      </c>
      <c r="I877">
        <v>5.4672211169100905E-2</v>
      </c>
      <c r="J877">
        <v>5.4162598904037344E-2</v>
      </c>
      <c r="K877">
        <v>5.3658912362986151E-2</v>
      </c>
      <c r="L877">
        <v>5.316411440795351E-2</v>
      </c>
      <c r="M877">
        <v>3.4139088594018276</v>
      </c>
      <c r="N877">
        <v>0.11019476373397648</v>
      </c>
      <c r="O877">
        <v>0.10727190036487645</v>
      </c>
      <c r="P877">
        <v>0.10436236987480427</v>
      </c>
      <c r="Q877">
        <v>0.10146765369476299</v>
      </c>
      <c r="R877">
        <v>9.858627039374955E-2</v>
      </c>
      <c r="S877">
        <v>15.863946858107058</v>
      </c>
    </row>
    <row r="878" spans="1:19" x14ac:dyDescent="0.25">
      <c r="A878" s="78" t="str">
        <f t="shared" si="13"/>
        <v>26159</v>
      </c>
      <c r="B878" s="55">
        <v>26</v>
      </c>
      <c r="C878" s="55">
        <v>59</v>
      </c>
      <c r="D878" s="55">
        <v>15</v>
      </c>
      <c r="E878" s="56">
        <v>9</v>
      </c>
      <c r="F878" s="57">
        <v>5</v>
      </c>
      <c r="G878" s="58">
        <v>672801</v>
      </c>
      <c r="H878">
        <v>5.5105447227337651E-2</v>
      </c>
      <c r="I878">
        <v>5.4607528823530288E-2</v>
      </c>
      <c r="J878">
        <v>5.4115555714096736E-2</v>
      </c>
      <c r="K878">
        <v>5.363250054622392E-2</v>
      </c>
      <c r="L878">
        <v>5.3156876996318374E-2</v>
      </c>
      <c r="M878">
        <v>3.3385547881171402</v>
      </c>
      <c r="N878">
        <v>0.1116719505470414</v>
      </c>
      <c r="O878">
        <v>0.10868592644779065</v>
      </c>
      <c r="P878">
        <v>0.105713279260881</v>
      </c>
      <c r="Q878">
        <v>0.10275549530990589</v>
      </c>
      <c r="R878">
        <v>9.9812574594865353E-2</v>
      </c>
      <c r="S878">
        <v>14.251618234812375</v>
      </c>
    </row>
    <row r="879" spans="1:19" x14ac:dyDescent="0.25">
      <c r="A879" s="78" t="str">
        <f t="shared" si="13"/>
        <v>27159</v>
      </c>
      <c r="B879" s="55">
        <v>27</v>
      </c>
      <c r="C879" s="55">
        <v>58</v>
      </c>
      <c r="D879" s="55">
        <v>15</v>
      </c>
      <c r="E879" s="56">
        <v>9</v>
      </c>
      <c r="F879" s="57">
        <v>5</v>
      </c>
      <c r="G879" s="58">
        <v>670433</v>
      </c>
      <c r="H879">
        <v>5.5106177649369883E-2</v>
      </c>
      <c r="I879">
        <v>5.4618433161852116E-2</v>
      </c>
      <c r="J879">
        <v>5.4136654967759643E-2</v>
      </c>
      <c r="K879">
        <v>5.366382621380511E-2</v>
      </c>
      <c r="L879">
        <v>5.3198455326632192E-2</v>
      </c>
      <c r="M879">
        <v>3.2327883621480447</v>
      </c>
      <c r="N879">
        <v>0.11158311121320102</v>
      </c>
      <c r="O879">
        <v>0.10862681282096794</v>
      </c>
      <c r="P879">
        <v>0.10568393858894178</v>
      </c>
      <c r="Q879">
        <v>0.10275747166383516</v>
      </c>
      <c r="R879">
        <v>9.9845920472291794E-2</v>
      </c>
      <c r="S879">
        <v>13.404466963887517</v>
      </c>
    </row>
    <row r="880" spans="1:19" x14ac:dyDescent="0.25">
      <c r="A880" s="78" t="str">
        <f t="shared" si="13"/>
        <v>28159</v>
      </c>
      <c r="B880" s="55">
        <v>28</v>
      </c>
      <c r="C880" s="55">
        <v>57</v>
      </c>
      <c r="D880" s="55">
        <v>15</v>
      </c>
      <c r="E880" s="56">
        <v>9</v>
      </c>
      <c r="F880" s="57">
        <v>5</v>
      </c>
      <c r="G880" s="58">
        <v>667913</v>
      </c>
      <c r="H880">
        <v>5.5107476572547623E-2</v>
      </c>
      <c r="I880">
        <v>5.4628372258063551E-2</v>
      </c>
      <c r="J880">
        <v>5.4158251149476054E-2</v>
      </c>
      <c r="K880">
        <v>5.3694118844819609E-2</v>
      </c>
      <c r="L880">
        <v>5.3240466947042507E-2</v>
      </c>
      <c r="M880">
        <v>3.1290407583023536</v>
      </c>
      <c r="N880">
        <v>0.11148907118142633</v>
      </c>
      <c r="O880">
        <v>0.10856354046110796</v>
      </c>
      <c r="P880">
        <v>0.10565298175061721</v>
      </c>
      <c r="Q880">
        <v>0.10275739504995411</v>
      </c>
      <c r="R880">
        <v>9.9878277560101397E-2</v>
      </c>
      <c r="S880">
        <v>12.600584207823474</v>
      </c>
    </row>
    <row r="881" spans="1:19" x14ac:dyDescent="0.25">
      <c r="A881" s="78" t="str">
        <f t="shared" si="13"/>
        <v>29159</v>
      </c>
      <c r="B881" s="55">
        <v>29</v>
      </c>
      <c r="C881" s="55">
        <v>56</v>
      </c>
      <c r="D881" s="55">
        <v>15</v>
      </c>
      <c r="E881" s="56">
        <v>9</v>
      </c>
      <c r="F881" s="57">
        <v>5</v>
      </c>
      <c r="G881" s="58">
        <v>665231</v>
      </c>
      <c r="H881">
        <v>5.5107173297696592E-2</v>
      </c>
      <c r="I881">
        <v>5.4638163284633459E-2</v>
      </c>
      <c r="J881">
        <v>5.4178172694898462E-2</v>
      </c>
      <c r="K881">
        <v>5.3725698291270253E-2</v>
      </c>
      <c r="L881">
        <v>5.3282243310970173E-2</v>
      </c>
      <c r="M881">
        <v>3.027259703772073</v>
      </c>
      <c r="N881">
        <v>0.11139138133971507</v>
      </c>
      <c r="O881">
        <v>0.10849764968860441</v>
      </c>
      <c r="P881">
        <v>0.1056189504097073</v>
      </c>
      <c r="Q881">
        <v>0.10275678674024512</v>
      </c>
      <c r="R881">
        <v>9.9909655442996487E-2</v>
      </c>
      <c r="S881">
        <v>11.826711322833722</v>
      </c>
    </row>
    <row r="882" spans="1:19" x14ac:dyDescent="0.25">
      <c r="A882" s="78" t="str">
        <f t="shared" si="13"/>
        <v>30159</v>
      </c>
      <c r="B882" s="55">
        <v>30</v>
      </c>
      <c r="C882" s="55">
        <v>55</v>
      </c>
      <c r="D882" s="55">
        <v>15</v>
      </c>
      <c r="E882" s="56">
        <v>9</v>
      </c>
      <c r="F882" s="57">
        <v>5</v>
      </c>
      <c r="G882" s="58">
        <v>662383</v>
      </c>
      <c r="H882">
        <v>5.5105580910138091E-2</v>
      </c>
      <c r="I882">
        <v>5.4648141634069718E-2</v>
      </c>
      <c r="J882">
        <v>5.4198250860906759E-2</v>
      </c>
      <c r="K882">
        <v>5.3757418291230298E-2</v>
      </c>
      <c r="L882">
        <v>5.3324134224459266E-2</v>
      </c>
      <c r="M882">
        <v>2.9142942980118751</v>
      </c>
      <c r="N882">
        <v>0.1112875783345889</v>
      </c>
      <c r="O882">
        <v>0.10842669573343519</v>
      </c>
      <c r="P882">
        <v>0.10558241983867339</v>
      </c>
      <c r="Q882">
        <v>0.10275173124914136</v>
      </c>
      <c r="R882">
        <v>9.9937649366001247E-2</v>
      </c>
      <c r="S882">
        <v>11.119391651053846</v>
      </c>
    </row>
    <row r="883" spans="1:19" x14ac:dyDescent="0.25">
      <c r="A883" s="78" t="str">
        <f t="shared" si="13"/>
        <v>31159</v>
      </c>
      <c r="B883" s="55">
        <v>31</v>
      </c>
      <c r="C883" s="55">
        <v>54</v>
      </c>
      <c r="D883" s="55">
        <v>15</v>
      </c>
      <c r="E883" s="56">
        <v>9</v>
      </c>
      <c r="F883" s="57">
        <v>5</v>
      </c>
      <c r="G883" s="58">
        <v>659363</v>
      </c>
      <c r="H883">
        <v>5.5104699535764065E-2</v>
      </c>
      <c r="I883">
        <v>5.46572980285518E-2</v>
      </c>
      <c r="J883">
        <v>5.4218996213011648E-2</v>
      </c>
      <c r="K883">
        <v>5.3788277473864929E-2</v>
      </c>
      <c r="L883">
        <v>5.3365141811111634E-2</v>
      </c>
      <c r="M883">
        <v>2.8214306838569954</v>
      </c>
      <c r="N883">
        <v>0.11118154946516562</v>
      </c>
      <c r="O883">
        <v>0.1083530619704169</v>
      </c>
      <c r="P883">
        <v>0.10554125724373373</v>
      </c>
      <c r="Q883">
        <v>0.10274613528511609</v>
      </c>
      <c r="R883">
        <v>9.9964662864006626E-2</v>
      </c>
      <c r="S883">
        <v>10.517866486290556</v>
      </c>
    </row>
    <row r="884" spans="1:19" x14ac:dyDescent="0.25">
      <c r="A884" s="78" t="str">
        <f t="shared" si="13"/>
        <v>32159</v>
      </c>
      <c r="B884" s="55">
        <v>32</v>
      </c>
      <c r="C884" s="55">
        <v>53</v>
      </c>
      <c r="D884" s="55">
        <v>15</v>
      </c>
      <c r="E884" s="56">
        <v>9</v>
      </c>
      <c r="F884" s="57">
        <v>5</v>
      </c>
      <c r="G884" s="58">
        <v>656162</v>
      </c>
      <c r="H884">
        <v>5.510224609166639E-2</v>
      </c>
      <c r="I884">
        <v>5.4666378120037433E-2</v>
      </c>
      <c r="J884">
        <v>5.4238130217842545E-2</v>
      </c>
      <c r="K884">
        <v>5.3817502385081734E-2</v>
      </c>
      <c r="L884">
        <v>5.3407542649528621E-2</v>
      </c>
      <c r="M884">
        <v>2.7432356643633735</v>
      </c>
      <c r="N884">
        <v>0.11107013207104344</v>
      </c>
      <c r="O884">
        <v>0.10827661461651239</v>
      </c>
      <c r="P884">
        <v>0.10549833730084948</v>
      </c>
      <c r="Q884">
        <v>0.10273530012405473</v>
      </c>
      <c r="R884">
        <v>9.9990551113901746E-2</v>
      </c>
      <c r="S884">
        <v>9.9570380485306984</v>
      </c>
    </row>
    <row r="885" spans="1:19" x14ac:dyDescent="0.25">
      <c r="A885" s="78" t="str">
        <f t="shared" si="13"/>
        <v>33159</v>
      </c>
      <c r="B885" s="55">
        <v>33</v>
      </c>
      <c r="C885" s="55">
        <v>52</v>
      </c>
      <c r="D885" s="55">
        <v>15</v>
      </c>
      <c r="E885" s="56">
        <v>9</v>
      </c>
      <c r="F885" s="57">
        <v>5</v>
      </c>
      <c r="G885" s="58">
        <v>652773</v>
      </c>
      <c r="H885">
        <v>5.5100318181052217E-2</v>
      </c>
      <c r="I885">
        <v>5.4674442723580782E-2</v>
      </c>
      <c r="J885">
        <v>5.4257758822745424E-2</v>
      </c>
      <c r="K885">
        <v>5.3848734552440131E-2</v>
      </c>
      <c r="L885">
        <v>5.344736991266489E-2</v>
      </c>
      <c r="M885">
        <v>2.6540681063708211</v>
      </c>
      <c r="N885">
        <v>0.11095434400626251</v>
      </c>
      <c r="O885">
        <v>0.10819534508933427</v>
      </c>
      <c r="P885">
        <v>0.10545166543346615</v>
      </c>
      <c r="Q885">
        <v>0.10272330503865816</v>
      </c>
      <c r="R885">
        <v>0.1000117958310163</v>
      </c>
      <c r="S885">
        <v>9.4092923573738503</v>
      </c>
    </row>
    <row r="886" spans="1:19" x14ac:dyDescent="0.25">
      <c r="A886" s="78" t="str">
        <f t="shared" si="13"/>
        <v>34159</v>
      </c>
      <c r="B886" s="55">
        <v>34</v>
      </c>
      <c r="C886" s="55">
        <v>51</v>
      </c>
      <c r="D886" s="55">
        <v>15</v>
      </c>
      <c r="E886" s="56">
        <v>9</v>
      </c>
      <c r="F886" s="57">
        <v>5</v>
      </c>
      <c r="G886" s="58">
        <v>649188</v>
      </c>
      <c r="H886">
        <v>5.4301681485178409E-2</v>
      </c>
      <c r="I886">
        <v>5.3899640782023084E-2</v>
      </c>
      <c r="J886">
        <v>5.3506842393882821E-2</v>
      </c>
      <c r="K886">
        <v>5.3121745934921777E-2</v>
      </c>
      <c r="L886">
        <v>5.2745891790975802E-2</v>
      </c>
      <c r="M886">
        <v>2.6010354473588544</v>
      </c>
      <c r="N886">
        <v>0.11083384166065917</v>
      </c>
      <c r="O886">
        <v>0.10810889911705084</v>
      </c>
      <c r="P886">
        <v>0.1054009008176368</v>
      </c>
      <c r="Q886">
        <v>0.10270830637658121</v>
      </c>
      <c r="R886">
        <v>0.10003111579388405</v>
      </c>
      <c r="S886">
        <v>8.9139525068239092</v>
      </c>
    </row>
    <row r="887" spans="1:19" x14ac:dyDescent="0.25">
      <c r="A887" s="78" t="str">
        <f t="shared" si="13"/>
        <v>35159</v>
      </c>
      <c r="B887" s="55">
        <v>35</v>
      </c>
      <c r="C887" s="55">
        <v>50</v>
      </c>
      <c r="D887" s="55">
        <v>15</v>
      </c>
      <c r="E887" s="56">
        <v>9</v>
      </c>
      <c r="F887" s="57">
        <v>5</v>
      </c>
      <c r="G887" s="58">
        <v>645405</v>
      </c>
      <c r="H887">
        <v>5.440459866285511E-2</v>
      </c>
      <c r="I887">
        <v>5.4023442644541023E-2</v>
      </c>
      <c r="J887">
        <v>5.3651583114478506E-2</v>
      </c>
      <c r="K887">
        <v>5.3287470657958955E-2</v>
      </c>
      <c r="L887">
        <v>5.2931105274982376E-2</v>
      </c>
      <c r="M887">
        <v>2.546080368140935</v>
      </c>
      <c r="N887">
        <v>0.11237130174076743</v>
      </c>
      <c r="O887">
        <v>0.10958855292413291</v>
      </c>
      <c r="P887">
        <v>0.10681974883987573</v>
      </c>
      <c r="Q887">
        <v>0.1040679883174131</v>
      </c>
      <c r="R887">
        <v>0.10133172194203639</v>
      </c>
      <c r="S887">
        <v>8.2628039757981426</v>
      </c>
    </row>
    <row r="888" spans="1:19" x14ac:dyDescent="0.25">
      <c r="A888" s="78" t="str">
        <f t="shared" si="13"/>
        <v>36159</v>
      </c>
      <c r="B888" s="55">
        <v>36</v>
      </c>
      <c r="C888" s="55">
        <v>49</v>
      </c>
      <c r="D888" s="55">
        <v>15</v>
      </c>
      <c r="E888" s="56">
        <v>9</v>
      </c>
      <c r="F888" s="57">
        <v>5</v>
      </c>
      <c r="G888" s="58">
        <v>641416</v>
      </c>
      <c r="H888">
        <v>5.4399952604861745E-2</v>
      </c>
      <c r="I888">
        <v>5.4030457612532272E-2</v>
      </c>
      <c r="J888">
        <v>5.3668757873205533E-2</v>
      </c>
      <c r="K888">
        <v>5.3313294336280979E-2</v>
      </c>
      <c r="L888">
        <v>5.2967185102959703E-2</v>
      </c>
      <c r="M888">
        <v>2.4602504458884717</v>
      </c>
      <c r="N888">
        <v>0.11223605273332751</v>
      </c>
      <c r="O888">
        <v>0.10948900557516494</v>
      </c>
      <c r="P888">
        <v>0.10675754892300784</v>
      </c>
      <c r="Q888">
        <v>0.10404012372625566</v>
      </c>
      <c r="R888">
        <v>0.10133828903550894</v>
      </c>
      <c r="S888">
        <v>7.7582520548286915</v>
      </c>
    </row>
    <row r="889" spans="1:19" x14ac:dyDescent="0.25">
      <c r="A889" s="78" t="str">
        <f t="shared" si="13"/>
        <v>37159</v>
      </c>
      <c r="B889" s="55">
        <v>37</v>
      </c>
      <c r="C889" s="55">
        <v>48</v>
      </c>
      <c r="D889" s="55">
        <v>15</v>
      </c>
      <c r="E889" s="56">
        <v>9</v>
      </c>
      <c r="F889" s="57">
        <v>5</v>
      </c>
      <c r="G889" s="58">
        <v>637204</v>
      </c>
      <c r="H889">
        <v>5.4393883277568882E-2</v>
      </c>
      <c r="I889">
        <v>5.4034500725042532E-2</v>
      </c>
      <c r="J889">
        <v>5.3682964953139026E-2</v>
      </c>
      <c r="K889">
        <v>5.3339275961858369E-2</v>
      </c>
      <c r="L889">
        <v>5.3001864395075989E-2</v>
      </c>
      <c r="M889">
        <v>2.3813331366406989</v>
      </c>
      <c r="N889">
        <v>0.11209596926572965</v>
      </c>
      <c r="O889">
        <v>0.10938569123859863</v>
      </c>
      <c r="P889">
        <v>0.10668953741658872</v>
      </c>
      <c r="Q889">
        <v>0.10400750779969994</v>
      </c>
      <c r="R889">
        <v>0.10133960238793228</v>
      </c>
      <c r="S889">
        <v>7.3605140582921642</v>
      </c>
    </row>
    <row r="890" spans="1:19" x14ac:dyDescent="0.25">
      <c r="A890" s="78" t="str">
        <f t="shared" si="13"/>
        <v>38159</v>
      </c>
      <c r="B890" s="55">
        <v>38</v>
      </c>
      <c r="C890" s="55">
        <v>47</v>
      </c>
      <c r="D890" s="55">
        <v>15</v>
      </c>
      <c r="E890" s="56">
        <v>9</v>
      </c>
      <c r="F890" s="57">
        <v>5</v>
      </c>
      <c r="G890" s="58">
        <v>632760</v>
      </c>
      <c r="H890">
        <v>5.4387129401352804E-2</v>
      </c>
      <c r="I890">
        <v>5.403786585751312E-2</v>
      </c>
      <c r="J890">
        <v>5.3696504203805548E-2</v>
      </c>
      <c r="K890">
        <v>5.3361464062203677E-2</v>
      </c>
      <c r="L890">
        <v>5.3032745432707501E-2</v>
      </c>
      <c r="M890">
        <v>2.2984749352045011</v>
      </c>
      <c r="N890">
        <v>0.11194923825779127</v>
      </c>
      <c r="O890">
        <v>0.109275238637082</v>
      </c>
      <c r="P890">
        <v>0.10661388204058411</v>
      </c>
      <c r="Q890">
        <v>0.10396674884632404</v>
      </c>
      <c r="R890">
        <v>0.10133383905430179</v>
      </c>
      <c r="S890">
        <v>6.9907626904355524</v>
      </c>
    </row>
    <row r="891" spans="1:19" x14ac:dyDescent="0.25">
      <c r="A891" s="78" t="str">
        <f t="shared" si="13"/>
        <v>39159</v>
      </c>
      <c r="B891" s="55">
        <v>39</v>
      </c>
      <c r="C891" s="55">
        <v>46</v>
      </c>
      <c r="D891" s="55">
        <v>15</v>
      </c>
      <c r="E891" s="56">
        <v>9</v>
      </c>
      <c r="F891" s="57">
        <v>5</v>
      </c>
      <c r="G891" s="58">
        <v>628069</v>
      </c>
      <c r="H891">
        <v>5.4379375514473728E-2</v>
      </c>
      <c r="I891">
        <v>5.4040240801567982E-2</v>
      </c>
      <c r="J891">
        <v>5.3707474815665159E-2</v>
      </c>
      <c r="K891">
        <v>5.3381077556765258E-2</v>
      </c>
      <c r="L891">
        <v>5.3062641206619021E-2</v>
      </c>
      <c r="M891">
        <v>2.217121048801963</v>
      </c>
      <c r="N891">
        <v>0.1117966338093426</v>
      </c>
      <c r="O891">
        <v>0.109158388648381</v>
      </c>
      <c r="P891">
        <v>0.10653288094142523</v>
      </c>
      <c r="Q891">
        <v>0.10392011068847531</v>
      </c>
      <c r="R891">
        <v>0.10132007788953125</v>
      </c>
      <c r="S891">
        <v>6.6380827584230397</v>
      </c>
    </row>
    <row r="892" spans="1:19" x14ac:dyDescent="0.25">
      <c r="A892" s="78" t="str">
        <f t="shared" si="13"/>
        <v>40159</v>
      </c>
      <c r="B892" s="55">
        <v>40</v>
      </c>
      <c r="C892" s="55">
        <v>45</v>
      </c>
      <c r="D892" s="55">
        <v>15</v>
      </c>
      <c r="E892" s="56">
        <v>9</v>
      </c>
      <c r="F892" s="57">
        <v>5</v>
      </c>
      <c r="G892" s="58">
        <v>623135</v>
      </c>
      <c r="H892">
        <v>5.4368636009853401E-2</v>
      </c>
      <c r="I892">
        <v>5.4038049539826841E-2</v>
      </c>
      <c r="J892">
        <v>5.3715487013247527E-2</v>
      </c>
      <c r="K892">
        <v>5.3397738852736569E-2</v>
      </c>
      <c r="L892">
        <v>5.3088014635672851E-2</v>
      </c>
      <c r="M892">
        <v>2.1416707455045856</v>
      </c>
      <c r="N892">
        <v>0.11163712518154172</v>
      </c>
      <c r="O892">
        <v>0.10903415792725493</v>
      </c>
      <c r="P892">
        <v>0.10644402898248373</v>
      </c>
      <c r="Q892">
        <v>0.10386513355853869</v>
      </c>
      <c r="R892">
        <v>0.10129747165541977</v>
      </c>
      <c r="S892">
        <v>6.3059641971643385</v>
      </c>
    </row>
    <row r="893" spans="1:19" x14ac:dyDescent="0.25">
      <c r="A893" s="78" t="str">
        <f t="shared" si="13"/>
        <v>41159</v>
      </c>
      <c r="B893" s="55">
        <v>41</v>
      </c>
      <c r="C893" s="55">
        <v>44</v>
      </c>
      <c r="D893" s="55">
        <v>15</v>
      </c>
      <c r="E893" s="56">
        <v>9</v>
      </c>
      <c r="F893" s="57">
        <v>5</v>
      </c>
      <c r="G893" s="58">
        <v>617933</v>
      </c>
      <c r="H893">
        <v>5.4355407463268675E-2</v>
      </c>
      <c r="I893">
        <v>5.4034984375328714E-2</v>
      </c>
      <c r="J893">
        <v>5.372103448108452E-2</v>
      </c>
      <c r="K893">
        <v>5.341193948211214E-2</v>
      </c>
      <c r="L893">
        <v>5.3109317676835514E-2</v>
      </c>
      <c r="M893">
        <v>2.0490506252295959</v>
      </c>
      <c r="N893">
        <v>0.11147163203777756</v>
      </c>
      <c r="O893">
        <v>0.1089033924389861</v>
      </c>
      <c r="P893">
        <v>0.10634648092916223</v>
      </c>
      <c r="Q893">
        <v>0.10380251580672986</v>
      </c>
      <c r="R893">
        <v>0.10126987877326506</v>
      </c>
      <c r="S893">
        <v>5.9630267359082616</v>
      </c>
    </row>
    <row r="894" spans="1:19" x14ac:dyDescent="0.25">
      <c r="A894" s="78" t="str">
        <f t="shared" si="13"/>
        <v>42159</v>
      </c>
      <c r="B894" s="55">
        <v>42</v>
      </c>
      <c r="C894" s="55">
        <v>43</v>
      </c>
      <c r="D894" s="55">
        <v>15</v>
      </c>
      <c r="E894" s="56">
        <v>9</v>
      </c>
      <c r="F894" s="57">
        <v>5</v>
      </c>
      <c r="G894" s="58">
        <v>612464</v>
      </c>
      <c r="H894">
        <v>5.4341153112672742E-2</v>
      </c>
      <c r="I894">
        <v>5.4029298048538364E-2</v>
      </c>
      <c r="J894">
        <v>5.3722341231484623E-2</v>
      </c>
      <c r="K894">
        <v>5.34235481595653E-2</v>
      </c>
      <c r="L894">
        <v>5.3129653334726613E-2</v>
      </c>
      <c r="M894">
        <v>1.9574244363750359</v>
      </c>
      <c r="N894">
        <v>0.11129960291543667</v>
      </c>
      <c r="O894">
        <v>0.10876557642571645</v>
      </c>
      <c r="P894">
        <v>0.1062429791791844</v>
      </c>
      <c r="Q894">
        <v>0.10373181117584054</v>
      </c>
      <c r="R894">
        <v>0.10123370516471172</v>
      </c>
      <c r="S894">
        <v>5.6458142845946861</v>
      </c>
    </row>
    <row r="895" spans="1:19" x14ac:dyDescent="0.25">
      <c r="A895" s="78" t="str">
        <f t="shared" si="13"/>
        <v>43159</v>
      </c>
      <c r="B895" s="55">
        <v>43</v>
      </c>
      <c r="C895" s="55">
        <v>42</v>
      </c>
      <c r="D895" s="55">
        <v>15</v>
      </c>
      <c r="E895" s="56">
        <v>9</v>
      </c>
      <c r="F895" s="57">
        <v>5</v>
      </c>
      <c r="G895" s="58">
        <v>606717</v>
      </c>
      <c r="H895">
        <v>5.4323514917168962E-2</v>
      </c>
      <c r="I895">
        <v>5.4020243375412259E-2</v>
      </c>
      <c r="J895">
        <v>5.3723564693258966E-2</v>
      </c>
      <c r="K895">
        <v>5.3431830655808227E-2</v>
      </c>
      <c r="L895">
        <v>5.3146689477960897E-2</v>
      </c>
      <c r="M895">
        <v>1.874345040603774</v>
      </c>
      <c r="N895">
        <v>0.11112100040051621</v>
      </c>
      <c r="O895">
        <v>0.10862065839592429</v>
      </c>
      <c r="P895">
        <v>0.10613185389563833</v>
      </c>
      <c r="Q895">
        <v>0.10365623511455918</v>
      </c>
      <c r="R895">
        <v>0.10119380205268684</v>
      </c>
      <c r="S895">
        <v>5.3462701720901178</v>
      </c>
    </row>
    <row r="896" spans="1:19" x14ac:dyDescent="0.25">
      <c r="A896" s="78" t="str">
        <f t="shared" si="13"/>
        <v>44159</v>
      </c>
      <c r="B896" s="55">
        <v>44</v>
      </c>
      <c r="C896" s="55">
        <v>41</v>
      </c>
      <c r="D896" s="55">
        <v>15</v>
      </c>
      <c r="E896" s="56">
        <v>9</v>
      </c>
      <c r="F896" s="57">
        <v>5</v>
      </c>
      <c r="G896" s="58">
        <v>600687</v>
      </c>
      <c r="H896">
        <v>5.4059768232040978E-2</v>
      </c>
      <c r="I896">
        <v>5.3771764662794437E-2</v>
      </c>
      <c r="J896">
        <v>5.3487090614579638E-2</v>
      </c>
      <c r="K896">
        <v>5.3210740368944229E-2</v>
      </c>
      <c r="L896">
        <v>5.2941049165372317E-2</v>
      </c>
      <c r="M896">
        <v>1.8227129936223025</v>
      </c>
      <c r="N896">
        <v>0.11093631125694413</v>
      </c>
      <c r="O896">
        <v>0.10847080093293179</v>
      </c>
      <c r="P896">
        <v>0.10601694393253058</v>
      </c>
      <c r="Q896">
        <v>0.10357640501625638</v>
      </c>
      <c r="R896">
        <v>0.10114918418410919</v>
      </c>
      <c r="S896">
        <v>5.0594619161060583</v>
      </c>
    </row>
    <row r="897" spans="1:19" x14ac:dyDescent="0.25">
      <c r="A897" s="78" t="str">
        <f t="shared" si="13"/>
        <v>45159</v>
      </c>
      <c r="B897" s="55">
        <v>45</v>
      </c>
      <c r="C897" s="55">
        <v>40</v>
      </c>
      <c r="D897" s="55">
        <v>15</v>
      </c>
      <c r="E897" s="56">
        <v>9</v>
      </c>
      <c r="F897" s="57">
        <v>5</v>
      </c>
      <c r="G897" s="58">
        <v>594380</v>
      </c>
      <c r="H897">
        <v>5.3938557824960466E-2</v>
      </c>
      <c r="I897">
        <v>5.3664322487297689E-2</v>
      </c>
      <c r="J897">
        <v>5.3398499276557085E-2</v>
      </c>
      <c r="K897">
        <v>5.3137723341969784E-2</v>
      </c>
      <c r="L897">
        <v>5.2885359534304656E-2</v>
      </c>
      <c r="M897">
        <v>1.7823395807395943</v>
      </c>
      <c r="N897">
        <v>0.11274941956324237</v>
      </c>
      <c r="O897">
        <v>0.1102072748073623</v>
      </c>
      <c r="P897">
        <v>0.10767690702917325</v>
      </c>
      <c r="Q897">
        <v>0.10516168107944412</v>
      </c>
      <c r="R897">
        <v>0.10266159695817491</v>
      </c>
      <c r="S897">
        <v>4.6969396682257143</v>
      </c>
    </row>
    <row r="898" spans="1:19" x14ac:dyDescent="0.25">
      <c r="A898" s="78" t="str">
        <f t="shared" si="13"/>
        <v>46159</v>
      </c>
      <c r="B898" s="55">
        <v>46</v>
      </c>
      <c r="C898" s="55">
        <v>39</v>
      </c>
      <c r="D898" s="55">
        <v>15</v>
      </c>
      <c r="E898" s="56">
        <v>9</v>
      </c>
      <c r="F898" s="57">
        <v>5</v>
      </c>
      <c r="G898" s="58">
        <v>587795</v>
      </c>
      <c r="H898">
        <v>5.391675669238425E-2</v>
      </c>
      <c r="I898">
        <v>5.3651358041494061E-2</v>
      </c>
      <c r="J898">
        <v>5.339446575761958E-2</v>
      </c>
      <c r="K898">
        <v>5.3144378567357667E-2</v>
      </c>
      <c r="L898">
        <v>5.2901096470708328E-2</v>
      </c>
      <c r="M898">
        <v>1.7406595836983982</v>
      </c>
      <c r="N898">
        <v>0.11254604071147253</v>
      </c>
      <c r="O898">
        <v>0.11004006498864401</v>
      </c>
      <c r="P898">
        <v>0.10754940072644374</v>
      </c>
      <c r="Q898">
        <v>0.10507234665146863</v>
      </c>
      <c r="R898">
        <v>0.10261230531052493</v>
      </c>
      <c r="S898">
        <v>4.4527003462091379</v>
      </c>
    </row>
    <row r="899" spans="1:19" x14ac:dyDescent="0.25">
      <c r="A899" s="78" t="str">
        <f t="shared" si="13"/>
        <v>47159</v>
      </c>
      <c r="B899" s="55">
        <v>47</v>
      </c>
      <c r="C899" s="55">
        <v>38</v>
      </c>
      <c r="D899" s="55">
        <v>15</v>
      </c>
      <c r="E899" s="56">
        <v>9</v>
      </c>
      <c r="F899" s="57">
        <v>5</v>
      </c>
      <c r="G899" s="58">
        <v>580927</v>
      </c>
      <c r="H899">
        <v>5.3894895572077044E-2</v>
      </c>
      <c r="I899">
        <v>5.3638408956719175E-2</v>
      </c>
      <c r="J899">
        <v>5.339052927476258E-2</v>
      </c>
      <c r="K899">
        <v>5.3151256526207252E-2</v>
      </c>
      <c r="L899">
        <v>5.2918869324372939E-2</v>
      </c>
      <c r="M899">
        <v>1.6965901051250845</v>
      </c>
      <c r="N899">
        <v>0.11234113752674604</v>
      </c>
      <c r="O899">
        <v>0.1098726690272616</v>
      </c>
      <c r="P899">
        <v>0.10741969300789944</v>
      </c>
      <c r="Q899">
        <v>0.10498220946865958</v>
      </c>
      <c r="R899">
        <v>0.1025636611829025</v>
      </c>
      <c r="S899">
        <v>4.2258820815696296</v>
      </c>
    </row>
    <row r="900" spans="1:19" x14ac:dyDescent="0.25">
      <c r="A900" s="78" t="str">
        <f t="shared" ref="A900:A963" si="14">B900&amp;D900&amp;E900</f>
        <v>48159</v>
      </c>
      <c r="B900" s="55">
        <v>48</v>
      </c>
      <c r="C900" s="55">
        <v>37</v>
      </c>
      <c r="D900" s="55">
        <v>15</v>
      </c>
      <c r="E900" s="56">
        <v>9</v>
      </c>
      <c r="F900" s="57">
        <v>5</v>
      </c>
      <c r="G900" s="58">
        <v>573776</v>
      </c>
      <c r="H900">
        <v>5.3871197122221916E-2</v>
      </c>
      <c r="I900">
        <v>5.3625456624187835E-2</v>
      </c>
      <c r="J900">
        <v>5.3388430328211708E-2</v>
      </c>
      <c r="K900">
        <v>5.3158375393881935E-2</v>
      </c>
      <c r="L900">
        <v>5.2938777502021694E-2</v>
      </c>
      <c r="M900">
        <v>1.6577758567803464</v>
      </c>
      <c r="N900">
        <v>0.11213435208164858</v>
      </c>
      <c r="O900">
        <v>0.10970483254789326</v>
      </c>
      <c r="P900">
        <v>0.10729274141825382</v>
      </c>
      <c r="Q900">
        <v>0.10489633585231868</v>
      </c>
      <c r="R900">
        <v>0.10251910153091101</v>
      </c>
      <c r="S900">
        <v>3.9978841917403307</v>
      </c>
    </row>
    <row r="901" spans="1:19" x14ac:dyDescent="0.25">
      <c r="A901" s="78" t="str">
        <f t="shared" si="14"/>
        <v>49159</v>
      </c>
      <c r="B901" s="55">
        <v>49</v>
      </c>
      <c r="C901" s="55">
        <v>36</v>
      </c>
      <c r="D901" s="55">
        <v>15</v>
      </c>
      <c r="E901" s="56">
        <v>9</v>
      </c>
      <c r="F901" s="57">
        <v>5</v>
      </c>
      <c r="G901" s="58">
        <v>566403</v>
      </c>
      <c r="H901">
        <v>5.3094704653753599E-2</v>
      </c>
      <c r="I901">
        <v>5.287048267752819E-2</v>
      </c>
      <c r="J901">
        <v>5.2653322810790194E-2</v>
      </c>
      <c r="K901">
        <v>5.2446756108283324E-2</v>
      </c>
      <c r="L901">
        <v>5.2249017042635723E-2</v>
      </c>
      <c r="M901">
        <v>1.6425054245828501</v>
      </c>
      <c r="N901">
        <v>0.11192913879340328</v>
      </c>
      <c r="O901">
        <v>0.10953861473191349</v>
      </c>
      <c r="P901">
        <v>0.1071675114715141</v>
      </c>
      <c r="Q901">
        <v>0.10481406348483324</v>
      </c>
      <c r="R901">
        <v>0.10248003629924277</v>
      </c>
      <c r="S901">
        <v>3.7450419577579921</v>
      </c>
    </row>
    <row r="902" spans="1:19" x14ac:dyDescent="0.25">
      <c r="A902" s="78" t="str">
        <f t="shared" si="14"/>
        <v>50159</v>
      </c>
      <c r="B902" s="55">
        <v>50</v>
      </c>
      <c r="C902" s="55">
        <v>35</v>
      </c>
      <c r="D902" s="55">
        <v>15</v>
      </c>
      <c r="E902" s="56">
        <v>9</v>
      </c>
      <c r="F902" s="57">
        <v>5</v>
      </c>
      <c r="G902" s="58">
        <v>558843</v>
      </c>
      <c r="H902">
        <v>5.307572967720809E-2</v>
      </c>
      <c r="I902">
        <v>5.2861000316725804E-2</v>
      </c>
      <c r="J902">
        <v>5.2655218012930285E-2</v>
      </c>
      <c r="K902">
        <v>5.2460172177158877E-2</v>
      </c>
      <c r="L902">
        <v>5.2274073398074238E-2</v>
      </c>
      <c r="M902">
        <v>1.6075516737258944</v>
      </c>
      <c r="N902">
        <v>0.11172368625893139</v>
      </c>
      <c r="O902">
        <v>0.10937597858432511</v>
      </c>
      <c r="P902">
        <v>0.10704616502309236</v>
      </c>
      <c r="Q902">
        <v>0.10473424557523311</v>
      </c>
      <c r="R902">
        <v>0.1024437990634221</v>
      </c>
      <c r="S902">
        <v>3.4981327492694727</v>
      </c>
    </row>
    <row r="903" spans="1:19" x14ac:dyDescent="0.25">
      <c r="A903" s="78" t="str">
        <f t="shared" si="14"/>
        <v>18610</v>
      </c>
      <c r="B903" s="55">
        <v>18</v>
      </c>
      <c r="C903" s="55">
        <v>67</v>
      </c>
      <c r="D903" s="55">
        <v>6</v>
      </c>
      <c r="E903" s="56">
        <v>10</v>
      </c>
      <c r="F903" s="57">
        <v>5</v>
      </c>
      <c r="G903" s="58">
        <v>321170</v>
      </c>
      <c r="H903">
        <v>5.2601426036055672E-2</v>
      </c>
      <c r="I903">
        <v>5.202540710527135E-2</v>
      </c>
      <c r="J903">
        <v>5.1458729022013261E-2</v>
      </c>
      <c r="K903">
        <v>5.0898278170439334E-2</v>
      </c>
      <c r="L903">
        <v>5.0340940934707479E-2</v>
      </c>
      <c r="M903">
        <v>4.169639131923903</v>
      </c>
      <c r="N903">
        <v>0.1356228788492076</v>
      </c>
      <c r="O903">
        <v>0.13172151819908459</v>
      </c>
      <c r="P903">
        <v>0.127835725628172</v>
      </c>
      <c r="Q903">
        <v>0.12396550113646979</v>
      </c>
      <c r="R903">
        <v>0.12011084472397796</v>
      </c>
      <c r="S903">
        <v>31.919173646355514</v>
      </c>
    </row>
    <row r="904" spans="1:19" x14ac:dyDescent="0.25">
      <c r="A904" s="78" t="str">
        <f t="shared" si="14"/>
        <v>19610</v>
      </c>
      <c r="B904" s="55">
        <v>19</v>
      </c>
      <c r="C904" s="55">
        <v>66</v>
      </c>
      <c r="D904" s="55">
        <v>6</v>
      </c>
      <c r="E904" s="56">
        <v>10</v>
      </c>
      <c r="F904" s="57">
        <v>5</v>
      </c>
      <c r="G904" s="58">
        <v>319780</v>
      </c>
      <c r="H904">
        <v>5.2604915879667272E-2</v>
      </c>
      <c r="I904">
        <v>5.2038901744949656E-2</v>
      </c>
      <c r="J904">
        <v>5.147914191006317E-2</v>
      </c>
      <c r="K904">
        <v>5.0928763524923384E-2</v>
      </c>
      <c r="L904">
        <v>5.0381512289699171E-2</v>
      </c>
      <c r="M904">
        <v>4.0555975983488652</v>
      </c>
      <c r="N904">
        <v>0.13554631309024956</v>
      </c>
      <c r="O904">
        <v>0.13167490149477765</v>
      </c>
      <c r="P904">
        <v>0.12781912564888362</v>
      </c>
      <c r="Q904">
        <v>0.12398211270248295</v>
      </c>
      <c r="R904">
        <v>0.12016073550566014</v>
      </c>
      <c r="S904">
        <v>29.983263493651886</v>
      </c>
    </row>
    <row r="905" spans="1:19" x14ac:dyDescent="0.25">
      <c r="A905" s="78" t="str">
        <f t="shared" si="14"/>
        <v>20610</v>
      </c>
      <c r="B905" s="55">
        <v>20</v>
      </c>
      <c r="C905" s="55">
        <v>65</v>
      </c>
      <c r="D905" s="55">
        <v>6</v>
      </c>
      <c r="E905" s="56">
        <v>10</v>
      </c>
      <c r="F905" s="57">
        <v>5</v>
      </c>
      <c r="G905" s="58">
        <v>318335</v>
      </c>
      <c r="H905">
        <v>5.2611242873073963E-2</v>
      </c>
      <c r="I905">
        <v>5.205208349694504E-2</v>
      </c>
      <c r="J905">
        <v>5.1502348155245257E-2</v>
      </c>
      <c r="K905">
        <v>5.0958895503164903E-2</v>
      </c>
      <c r="L905">
        <v>5.0421725540703975E-2</v>
      </c>
      <c r="M905">
        <v>3.9368212731870513</v>
      </c>
      <c r="N905">
        <v>0.13546421222925534</v>
      </c>
      <c r="O905">
        <v>0.13162548887178602</v>
      </c>
      <c r="P905">
        <v>0.12780561358317497</v>
      </c>
      <c r="Q905">
        <v>0.12399830367380275</v>
      </c>
      <c r="R905">
        <v>0.12020984183328882</v>
      </c>
      <c r="S905">
        <v>28.120916644415473</v>
      </c>
    </row>
    <row r="906" spans="1:19" x14ac:dyDescent="0.25">
      <c r="A906" s="78" t="str">
        <f t="shared" si="14"/>
        <v>21610</v>
      </c>
      <c r="B906" s="55">
        <v>21</v>
      </c>
      <c r="C906" s="55">
        <v>64</v>
      </c>
      <c r="D906" s="55">
        <v>6</v>
      </c>
      <c r="E906" s="56">
        <v>10</v>
      </c>
      <c r="F906" s="57">
        <v>5</v>
      </c>
      <c r="G906" s="58">
        <v>316825</v>
      </c>
      <c r="H906">
        <v>5.2615797364475657E-2</v>
      </c>
      <c r="I906">
        <v>5.2066598279807468E-2</v>
      </c>
      <c r="J906">
        <v>5.1523711828296376E-2</v>
      </c>
      <c r="K906">
        <v>5.0990294326520948E-2</v>
      </c>
      <c r="L906">
        <v>5.0463189457902631E-2</v>
      </c>
      <c r="M906">
        <v>3.8200110471080251</v>
      </c>
      <c r="N906">
        <v>0.13538073068728793</v>
      </c>
      <c r="O906">
        <v>0.13157421289355323</v>
      </c>
      <c r="P906">
        <v>0.12778663299928983</v>
      </c>
      <c r="Q906">
        <v>0.1240148346879192</v>
      </c>
      <c r="R906">
        <v>0.12025881795944134</v>
      </c>
      <c r="S906">
        <v>26.372795707409452</v>
      </c>
    </row>
    <row r="907" spans="1:19" x14ac:dyDescent="0.25">
      <c r="A907" s="78" t="str">
        <f t="shared" si="14"/>
        <v>22610</v>
      </c>
      <c r="B907" s="55">
        <v>22</v>
      </c>
      <c r="C907" s="55">
        <v>63</v>
      </c>
      <c r="D907" s="55">
        <v>6</v>
      </c>
      <c r="E907" s="56">
        <v>10</v>
      </c>
      <c r="F907" s="57">
        <v>5</v>
      </c>
      <c r="G907" s="58">
        <v>315235</v>
      </c>
      <c r="H907">
        <v>5.2617888242105094E-2</v>
      </c>
      <c r="I907">
        <v>5.2078608022586327E-2</v>
      </c>
      <c r="J907">
        <v>5.1545672276238359E-2</v>
      </c>
      <c r="K907">
        <v>5.1022253239646612E-2</v>
      </c>
      <c r="L907">
        <v>5.0502006439640271E-2</v>
      </c>
      <c r="M907">
        <v>3.7220835249892938</v>
      </c>
      <c r="N907">
        <v>0.1352927181309182</v>
      </c>
      <c r="O907">
        <v>0.13152092883087221</v>
      </c>
      <c r="P907">
        <v>0.12776500071375324</v>
      </c>
      <c r="Q907">
        <v>0.12402810601614668</v>
      </c>
      <c r="R907">
        <v>0.12030707250146716</v>
      </c>
      <c r="S907">
        <v>24.744171808333466</v>
      </c>
    </row>
    <row r="908" spans="1:19" x14ac:dyDescent="0.25">
      <c r="A908" s="78" t="str">
        <f t="shared" si="14"/>
        <v>23610</v>
      </c>
      <c r="B908" s="55">
        <v>23</v>
      </c>
      <c r="C908" s="55">
        <v>62</v>
      </c>
      <c r="D908" s="55">
        <v>6</v>
      </c>
      <c r="E908" s="56">
        <v>10</v>
      </c>
      <c r="F908" s="57">
        <v>5</v>
      </c>
      <c r="G908" s="58">
        <v>313560</v>
      </c>
      <c r="H908">
        <v>5.2621507845388445E-2</v>
      </c>
      <c r="I908">
        <v>5.2092103584640899E-2</v>
      </c>
      <c r="J908">
        <v>5.1569077688480673E-2</v>
      </c>
      <c r="K908">
        <v>5.1052430156907767E-2</v>
      </c>
      <c r="L908">
        <v>5.0545350172215842E-2</v>
      </c>
      <c r="M908">
        <v>3.608467278989667</v>
      </c>
      <c r="N908">
        <v>0.13519900497512438</v>
      </c>
      <c r="O908">
        <v>0.13146128332695498</v>
      </c>
      <c r="P908">
        <v>0.12773950759025385</v>
      </c>
      <c r="Q908">
        <v>0.12404005612960838</v>
      </c>
      <c r="R908">
        <v>0.12035655058043118</v>
      </c>
      <c r="S908">
        <v>23.215170940170939</v>
      </c>
    </row>
    <row r="909" spans="1:19" x14ac:dyDescent="0.25">
      <c r="A909" s="78" t="str">
        <f t="shared" si="14"/>
        <v>24610</v>
      </c>
      <c r="B909" s="55">
        <v>24</v>
      </c>
      <c r="C909" s="55">
        <v>61</v>
      </c>
      <c r="D909" s="55">
        <v>6</v>
      </c>
      <c r="E909" s="56">
        <v>10</v>
      </c>
      <c r="F909" s="57">
        <v>5</v>
      </c>
      <c r="G909" s="58">
        <v>311785</v>
      </c>
      <c r="H909">
        <v>5.2626008307006429E-2</v>
      </c>
      <c r="I909">
        <v>5.2103212149397823E-2</v>
      </c>
      <c r="J909">
        <v>5.1590038006959923E-2</v>
      </c>
      <c r="K909">
        <v>5.1086485879692736E-2</v>
      </c>
      <c r="L909">
        <v>5.0586141090815787E-2</v>
      </c>
      <c r="M909">
        <v>3.5028593421748964</v>
      </c>
      <c r="N909">
        <v>0.13509950767355711</v>
      </c>
      <c r="O909">
        <v>0.13139823917122376</v>
      </c>
      <c r="P909">
        <v>0.1277130073608416</v>
      </c>
      <c r="Q909">
        <v>0.12404701958080087</v>
      </c>
      <c r="R909">
        <v>0.12040027583110156</v>
      </c>
      <c r="S909">
        <v>21.785310390172715</v>
      </c>
    </row>
    <row r="910" spans="1:19" x14ac:dyDescent="0.25">
      <c r="A910" s="78" t="str">
        <f t="shared" si="14"/>
        <v>25610</v>
      </c>
      <c r="B910" s="55">
        <v>25</v>
      </c>
      <c r="C910" s="55">
        <v>60</v>
      </c>
      <c r="D910" s="55">
        <v>6</v>
      </c>
      <c r="E910" s="56">
        <v>10</v>
      </c>
      <c r="F910" s="57">
        <v>5</v>
      </c>
      <c r="G910" s="58">
        <v>309900</v>
      </c>
      <c r="H910">
        <v>5.2245885769603095E-2</v>
      </c>
      <c r="I910">
        <v>5.1745724427234595E-2</v>
      </c>
      <c r="J910">
        <v>5.1248789932236208E-2</v>
      </c>
      <c r="K910">
        <v>5.0764762826718296E-2</v>
      </c>
      <c r="L910">
        <v>5.0283962568570505E-2</v>
      </c>
      <c r="M910">
        <v>3.4345434010971281</v>
      </c>
      <c r="N910">
        <v>0.13499515972894482</v>
      </c>
      <c r="O910">
        <v>0.13132946111648919</v>
      </c>
      <c r="P910">
        <v>0.12768312358825429</v>
      </c>
      <c r="Q910">
        <v>0.12405614714424008</v>
      </c>
      <c r="R910">
        <v>0.12044530493707648</v>
      </c>
      <c r="S910">
        <v>20.442094223943208</v>
      </c>
    </row>
    <row r="911" spans="1:19" x14ac:dyDescent="0.25">
      <c r="A911" s="78" t="str">
        <f t="shared" si="14"/>
        <v>26610</v>
      </c>
      <c r="B911" s="55">
        <v>26</v>
      </c>
      <c r="C911" s="55">
        <v>59</v>
      </c>
      <c r="D911" s="55">
        <v>6</v>
      </c>
      <c r="E911" s="56">
        <v>10</v>
      </c>
      <c r="F911" s="57">
        <v>5</v>
      </c>
      <c r="G911" s="58">
        <v>307905</v>
      </c>
      <c r="H911">
        <v>5.0051152141082474E-2</v>
      </c>
      <c r="I911">
        <v>4.9589970932592847E-2</v>
      </c>
      <c r="J911">
        <v>4.9135285234081942E-2</v>
      </c>
      <c r="K911">
        <v>4.8687095045549765E-2</v>
      </c>
      <c r="L911">
        <v>4.8245400366996316E-2</v>
      </c>
      <c r="M911">
        <v>3.4980659619038339</v>
      </c>
      <c r="N911">
        <v>0.14049788083986944</v>
      </c>
      <c r="O911">
        <v>0.13662655689254802</v>
      </c>
      <c r="P911">
        <v>0.13277147172017342</v>
      </c>
      <c r="Q911">
        <v>0.12893912083272438</v>
      </c>
      <c r="R911">
        <v>0.12512300872022214</v>
      </c>
      <c r="S911">
        <v>18.440499504717366</v>
      </c>
    </row>
    <row r="912" spans="1:19" x14ac:dyDescent="0.25">
      <c r="A912" s="78" t="str">
        <f t="shared" si="14"/>
        <v>27610</v>
      </c>
      <c r="B912" s="55">
        <v>27</v>
      </c>
      <c r="C912" s="55">
        <v>58</v>
      </c>
      <c r="D912" s="55">
        <v>6</v>
      </c>
      <c r="E912" s="56">
        <v>10</v>
      </c>
      <c r="F912" s="57">
        <v>5</v>
      </c>
      <c r="G912" s="58">
        <v>305785</v>
      </c>
      <c r="H912">
        <v>5.005150677763788E-2</v>
      </c>
      <c r="I912">
        <v>4.9600209297382146E-2</v>
      </c>
      <c r="J912">
        <v>4.9155452360318527E-2</v>
      </c>
      <c r="K912">
        <v>4.871723596644701E-2</v>
      </c>
      <c r="L912">
        <v>4.8288830387363674E-2</v>
      </c>
      <c r="M912">
        <v>3.3883185898588879</v>
      </c>
      <c r="N912">
        <v>0.14037313798911</v>
      </c>
      <c r="O912">
        <v>0.1365403796785323</v>
      </c>
      <c r="P912">
        <v>0.13272724299753094</v>
      </c>
      <c r="Q912">
        <v>0.12893699821770199</v>
      </c>
      <c r="R912">
        <v>0.1251631047958533</v>
      </c>
      <c r="S912">
        <v>17.353199143188842</v>
      </c>
    </row>
    <row r="913" spans="1:19" x14ac:dyDescent="0.25">
      <c r="A913" s="78" t="str">
        <f t="shared" si="14"/>
        <v>28610</v>
      </c>
      <c r="B913" s="55">
        <v>28</v>
      </c>
      <c r="C913" s="55">
        <v>57</v>
      </c>
      <c r="D913" s="55">
        <v>6</v>
      </c>
      <c r="E913" s="56">
        <v>10</v>
      </c>
      <c r="F913" s="57">
        <v>5</v>
      </c>
      <c r="G913" s="58">
        <v>303535</v>
      </c>
      <c r="H913">
        <v>5.0053535836065033E-2</v>
      </c>
      <c r="I913">
        <v>4.9612071095590293E-2</v>
      </c>
      <c r="J913">
        <v>4.9177195381092789E-2</v>
      </c>
      <c r="K913">
        <v>4.8748908692572521E-2</v>
      </c>
      <c r="L913">
        <v>4.8327211030029488E-2</v>
      </c>
      <c r="M913">
        <v>3.27465695883506</v>
      </c>
      <c r="N913">
        <v>0.14024082889946793</v>
      </c>
      <c r="O913">
        <v>0.13645213896255787</v>
      </c>
      <c r="P913">
        <v>0.13267992159059086</v>
      </c>
      <c r="Q913">
        <v>0.12893076580954421</v>
      </c>
      <c r="R913">
        <v>0.12520137710642923</v>
      </c>
      <c r="S913">
        <v>16.331279753570428</v>
      </c>
    </row>
    <row r="914" spans="1:19" x14ac:dyDescent="0.25">
      <c r="A914" s="78" t="str">
        <f t="shared" si="14"/>
        <v>29610</v>
      </c>
      <c r="B914" s="55">
        <v>29</v>
      </c>
      <c r="C914" s="55">
        <v>56</v>
      </c>
      <c r="D914" s="55">
        <v>6</v>
      </c>
      <c r="E914" s="56">
        <v>10</v>
      </c>
      <c r="F914" s="57">
        <v>5</v>
      </c>
      <c r="G914" s="58">
        <v>301155</v>
      </c>
      <c r="H914">
        <v>5.0057279474025003E-2</v>
      </c>
      <c r="I914">
        <v>4.9622287526356862E-2</v>
      </c>
      <c r="J914">
        <v>4.9197257226345235E-2</v>
      </c>
      <c r="K914">
        <v>4.8778868024771299E-2</v>
      </c>
      <c r="L914">
        <v>4.8370440470853877E-2</v>
      </c>
      <c r="M914">
        <v>3.1549766731417375</v>
      </c>
      <c r="N914">
        <v>0.14010393319054973</v>
      </c>
      <c r="O914">
        <v>0.13635503312247846</v>
      </c>
      <c r="P914">
        <v>0.13262937689893908</v>
      </c>
      <c r="Q914">
        <v>0.12892364397071276</v>
      </c>
      <c r="R914">
        <v>0.12523783433779948</v>
      </c>
      <c r="S914">
        <v>15.370098454284339</v>
      </c>
    </row>
    <row r="915" spans="1:19" x14ac:dyDescent="0.25">
      <c r="A915" s="78" t="str">
        <f t="shared" si="14"/>
        <v>30610</v>
      </c>
      <c r="B915" s="55">
        <v>30</v>
      </c>
      <c r="C915" s="55">
        <v>55</v>
      </c>
      <c r="D915" s="55">
        <v>6</v>
      </c>
      <c r="E915" s="56">
        <v>10</v>
      </c>
      <c r="F915" s="57">
        <v>5</v>
      </c>
      <c r="G915" s="58">
        <v>298630</v>
      </c>
      <c r="H915">
        <v>5.0055252318923084E-2</v>
      </c>
      <c r="I915">
        <v>4.9633325519874094E-2</v>
      </c>
      <c r="J915">
        <v>4.9218095971603655E-2</v>
      </c>
      <c r="K915">
        <v>4.8809563674111781E-2</v>
      </c>
      <c r="L915">
        <v>4.8411077252787732E-2</v>
      </c>
      <c r="M915">
        <v>3.0224726249874427</v>
      </c>
      <c r="N915">
        <v>0.13995914677025081</v>
      </c>
      <c r="O915">
        <v>0.13625556708970968</v>
      </c>
      <c r="P915">
        <v>0.13257207916150421</v>
      </c>
      <c r="Q915">
        <v>0.12891203161102369</v>
      </c>
      <c r="R915">
        <v>0.12526872718748955</v>
      </c>
      <c r="S915">
        <v>14.438445568094297</v>
      </c>
    </row>
    <row r="916" spans="1:19" x14ac:dyDescent="0.25">
      <c r="A916" s="78" t="str">
        <f t="shared" si="14"/>
        <v>31610</v>
      </c>
      <c r="B916" s="55">
        <v>31</v>
      </c>
      <c r="C916" s="55">
        <v>54</v>
      </c>
      <c r="D916" s="55">
        <v>6</v>
      </c>
      <c r="E916" s="56">
        <v>10</v>
      </c>
      <c r="F916" s="57">
        <v>5</v>
      </c>
      <c r="G916" s="58">
        <v>295955</v>
      </c>
      <c r="H916">
        <v>5.0054906995996011E-2</v>
      </c>
      <c r="I916">
        <v>4.9642682164518254E-2</v>
      </c>
      <c r="J916">
        <v>4.9237215117163086E-2</v>
      </c>
      <c r="K916">
        <v>4.8841884745991791E-2</v>
      </c>
      <c r="L916">
        <v>4.8453312158943079E-2</v>
      </c>
      <c r="M916">
        <v>2.8856211248331674</v>
      </c>
      <c r="N916">
        <v>0.13981179571218597</v>
      </c>
      <c r="O916">
        <v>0.13615245560980554</v>
      </c>
      <c r="P916">
        <v>0.13251338885979289</v>
      </c>
      <c r="Q916">
        <v>0.12889459546214796</v>
      </c>
      <c r="R916">
        <v>0.12529945430893211</v>
      </c>
      <c r="S916">
        <v>13.593384129343988</v>
      </c>
    </row>
    <row r="917" spans="1:19" x14ac:dyDescent="0.25">
      <c r="A917" s="78" t="str">
        <f t="shared" si="14"/>
        <v>32610</v>
      </c>
      <c r="B917" s="55">
        <v>32</v>
      </c>
      <c r="C917" s="55">
        <v>53</v>
      </c>
      <c r="D917" s="55">
        <v>6</v>
      </c>
      <c r="E917" s="56">
        <v>10</v>
      </c>
      <c r="F917" s="57">
        <v>5</v>
      </c>
      <c r="G917" s="58">
        <v>293130</v>
      </c>
      <c r="H917">
        <v>5.0056289018524207E-2</v>
      </c>
      <c r="I917">
        <v>4.9653737249684443E-2</v>
      </c>
      <c r="J917">
        <v>4.9258008392180946E-2</v>
      </c>
      <c r="K917">
        <v>4.8872513901681847E-2</v>
      </c>
      <c r="L917">
        <v>4.8493842322519021E-2</v>
      </c>
      <c r="M917">
        <v>2.7610036502575648</v>
      </c>
      <c r="N917">
        <v>0.13965476068638488</v>
      </c>
      <c r="O917">
        <v>0.1360420291338314</v>
      </c>
      <c r="P917">
        <v>0.13244635485961859</v>
      </c>
      <c r="Q917">
        <v>0.12887456077508272</v>
      </c>
      <c r="R917">
        <v>0.12532323542455565</v>
      </c>
      <c r="S917">
        <v>12.796571487053527</v>
      </c>
    </row>
    <row r="918" spans="1:19" x14ac:dyDescent="0.25">
      <c r="A918" s="78" t="str">
        <f t="shared" si="14"/>
        <v>33610</v>
      </c>
      <c r="B918" s="55">
        <v>33</v>
      </c>
      <c r="C918" s="55">
        <v>52</v>
      </c>
      <c r="D918" s="55">
        <v>6</v>
      </c>
      <c r="E918" s="56">
        <v>10</v>
      </c>
      <c r="F918" s="57">
        <v>5</v>
      </c>
      <c r="G918" s="58">
        <v>290150</v>
      </c>
      <c r="H918">
        <v>5.005342064449423E-2</v>
      </c>
      <c r="I918">
        <v>4.9660520420472171E-2</v>
      </c>
      <c r="J918">
        <v>4.9277959676029638E-2</v>
      </c>
      <c r="K918">
        <v>4.8898845424780284E-2</v>
      </c>
      <c r="L918">
        <v>4.8533517146303634E-2</v>
      </c>
      <c r="M918">
        <v>2.6260072376357058</v>
      </c>
      <c r="N918">
        <v>0.13949336550060312</v>
      </c>
      <c r="O918">
        <v>0.13592279855247286</v>
      </c>
      <c r="P918">
        <v>0.13237635705669482</v>
      </c>
      <c r="Q918">
        <v>0.12885059452007583</v>
      </c>
      <c r="R918">
        <v>0.1253455109426159</v>
      </c>
      <c r="S918">
        <v>12.02867137687403</v>
      </c>
    </row>
    <row r="919" spans="1:19" x14ac:dyDescent="0.25">
      <c r="A919" s="78" t="str">
        <f t="shared" si="14"/>
        <v>34610</v>
      </c>
      <c r="B919" s="55">
        <v>34</v>
      </c>
      <c r="C919" s="55">
        <v>51</v>
      </c>
      <c r="D919" s="55">
        <v>6</v>
      </c>
      <c r="E919" s="56">
        <v>10</v>
      </c>
      <c r="F919" s="57">
        <v>5</v>
      </c>
      <c r="G919" s="58">
        <v>287000</v>
      </c>
      <c r="H919">
        <v>4.9689895470383272E-2</v>
      </c>
      <c r="I919">
        <v>4.9317073170731709E-2</v>
      </c>
      <c r="J919">
        <v>4.8951219512195124E-2</v>
      </c>
      <c r="K919">
        <v>4.859581881533101E-2</v>
      </c>
      <c r="L919">
        <v>4.8243902439024391E-2</v>
      </c>
      <c r="M919">
        <v>2.5232020905923345</v>
      </c>
      <c r="N919">
        <v>0.13932404181184668</v>
      </c>
      <c r="O919">
        <v>0.135801393728223</v>
      </c>
      <c r="P919">
        <v>0.13229965156794424</v>
      </c>
      <c r="Q919">
        <v>0.12881881533101044</v>
      </c>
      <c r="R919">
        <v>0.1253588850174216</v>
      </c>
      <c r="S919">
        <v>11.325108013937282</v>
      </c>
    </row>
    <row r="920" spans="1:19" x14ac:dyDescent="0.25">
      <c r="A920" s="78" t="str">
        <f t="shared" si="14"/>
        <v>35610</v>
      </c>
      <c r="B920" s="55">
        <v>35</v>
      </c>
      <c r="C920" s="55">
        <v>50</v>
      </c>
      <c r="D920" s="55">
        <v>6</v>
      </c>
      <c r="E920" s="56">
        <v>10</v>
      </c>
      <c r="F920" s="57">
        <v>5</v>
      </c>
      <c r="G920" s="58">
        <v>283675</v>
      </c>
      <c r="H920">
        <v>4.5344143826562086E-2</v>
      </c>
      <c r="I920">
        <v>4.5023354190534944E-2</v>
      </c>
      <c r="J920">
        <v>4.4709614876178728E-2</v>
      </c>
      <c r="K920">
        <v>4.4402925883493434E-2</v>
      </c>
      <c r="L920">
        <v>4.4103287212479067E-2</v>
      </c>
      <c r="M920">
        <v>2.6059328456860844</v>
      </c>
      <c r="N920">
        <v>0.14451396844981051</v>
      </c>
      <c r="O920">
        <v>0.14083370053758704</v>
      </c>
      <c r="P920">
        <v>0.13717458359037632</v>
      </c>
      <c r="Q920">
        <v>0.13353661760817837</v>
      </c>
      <c r="R920">
        <v>0.12991627743015774</v>
      </c>
      <c r="S920">
        <v>10.501873622984048</v>
      </c>
    </row>
    <row r="921" spans="1:19" x14ac:dyDescent="0.25">
      <c r="A921" s="78" t="str">
        <f t="shared" si="14"/>
        <v>36610</v>
      </c>
      <c r="B921" s="55">
        <v>36</v>
      </c>
      <c r="C921" s="55">
        <v>49</v>
      </c>
      <c r="D921" s="55">
        <v>6</v>
      </c>
      <c r="E921" s="56">
        <v>10</v>
      </c>
      <c r="F921" s="57">
        <v>5</v>
      </c>
      <c r="G921" s="58">
        <v>280175</v>
      </c>
      <c r="H921">
        <v>4.5339519942892835E-2</v>
      </c>
      <c r="I921">
        <v>4.5028999732310164E-2</v>
      </c>
      <c r="J921">
        <v>4.4725617917373069E-2</v>
      </c>
      <c r="K921">
        <v>4.4425805300258768E-2</v>
      </c>
      <c r="L921">
        <v>4.4133131078790043E-2</v>
      </c>
      <c r="M921">
        <v>2.506240742393147</v>
      </c>
      <c r="N921">
        <v>0.14432051396448647</v>
      </c>
      <c r="O921">
        <v>0.14068707058088695</v>
      </c>
      <c r="P921">
        <v>0.13707504238422413</v>
      </c>
      <c r="Q921">
        <v>0.13348442937449809</v>
      </c>
      <c r="R921">
        <v>0.12991166235388596</v>
      </c>
      <c r="S921">
        <v>9.9902275363612034</v>
      </c>
    </row>
    <row r="922" spans="1:19" x14ac:dyDescent="0.25">
      <c r="A922" s="78" t="str">
        <f t="shared" si="14"/>
        <v>37610</v>
      </c>
      <c r="B922" s="55">
        <v>37</v>
      </c>
      <c r="C922" s="55">
        <v>48</v>
      </c>
      <c r="D922" s="55">
        <v>6</v>
      </c>
      <c r="E922" s="56">
        <v>10</v>
      </c>
      <c r="F922" s="57">
        <v>5</v>
      </c>
      <c r="G922" s="58">
        <v>276480</v>
      </c>
      <c r="H922">
        <v>4.5337818287037035E-2</v>
      </c>
      <c r="I922">
        <v>4.5033998842592592E-2</v>
      </c>
      <c r="J922">
        <v>4.4737413194444443E-2</v>
      </c>
      <c r="K922">
        <v>4.444806134259259E-2</v>
      </c>
      <c r="L922">
        <v>4.4162326388888888E-2</v>
      </c>
      <c r="M922">
        <v>2.4031105324074074</v>
      </c>
      <c r="N922">
        <v>0.14411530671296297</v>
      </c>
      <c r="O922">
        <v>0.14053457754629631</v>
      </c>
      <c r="P922">
        <v>0.13697193287037038</v>
      </c>
      <c r="Q922">
        <v>0.13342375578703702</v>
      </c>
      <c r="R922">
        <v>0.1298972800925926</v>
      </c>
      <c r="S922">
        <v>9.5131980613425924</v>
      </c>
    </row>
    <row r="923" spans="1:19" x14ac:dyDescent="0.25">
      <c r="A923" s="78" t="str">
        <f t="shared" si="14"/>
        <v>38610</v>
      </c>
      <c r="B923" s="55">
        <v>38</v>
      </c>
      <c r="C923" s="55">
        <v>47</v>
      </c>
      <c r="D923" s="55">
        <v>6</v>
      </c>
      <c r="E923" s="56">
        <v>10</v>
      </c>
      <c r="F923" s="57">
        <v>5</v>
      </c>
      <c r="G923" s="58">
        <v>272595</v>
      </c>
      <c r="H923">
        <v>4.5330985527981073E-2</v>
      </c>
      <c r="I923">
        <v>4.5037509858948256E-2</v>
      </c>
      <c r="J923">
        <v>4.4747702635778354E-2</v>
      </c>
      <c r="K923">
        <v>4.4465232304334266E-2</v>
      </c>
      <c r="L923">
        <v>4.4190098864616008E-2</v>
      </c>
      <c r="M923">
        <v>2.3013995120967001</v>
      </c>
      <c r="N923">
        <v>0.14390579431024048</v>
      </c>
      <c r="O923">
        <v>0.14036941249839505</v>
      </c>
      <c r="P923">
        <v>0.1368550413617271</v>
      </c>
      <c r="Q923">
        <v>0.13335534400851079</v>
      </c>
      <c r="R923">
        <v>0.12987398888460905</v>
      </c>
      <c r="S923">
        <v>9.059058309946991</v>
      </c>
    </row>
    <row r="924" spans="1:19" x14ac:dyDescent="0.25">
      <c r="A924" s="78" t="str">
        <f t="shared" si="14"/>
        <v>39610</v>
      </c>
      <c r="B924" s="55">
        <v>39</v>
      </c>
      <c r="C924" s="55">
        <v>46</v>
      </c>
      <c r="D924" s="55">
        <v>6</v>
      </c>
      <c r="E924" s="56">
        <v>10</v>
      </c>
      <c r="F924" s="57">
        <v>5</v>
      </c>
      <c r="G924" s="58">
        <v>268500</v>
      </c>
      <c r="H924">
        <v>4.532216014897579E-2</v>
      </c>
      <c r="I924">
        <v>4.503538175046555E-2</v>
      </c>
      <c r="J924">
        <v>4.4756052141527003E-2</v>
      </c>
      <c r="K924">
        <v>4.4480446927374302E-2</v>
      </c>
      <c r="L924">
        <v>4.4212290502793294E-2</v>
      </c>
      <c r="M924">
        <v>2.2009459962756051</v>
      </c>
      <c r="N924">
        <v>0.14368342644320298</v>
      </c>
      <c r="O924">
        <v>0.14019739292364991</v>
      </c>
      <c r="P924">
        <v>0.13672625698324023</v>
      </c>
      <c r="Q924">
        <v>0.13327374301675979</v>
      </c>
      <c r="R924">
        <v>0.12983612662942273</v>
      </c>
      <c r="S924">
        <v>8.6354152700186226</v>
      </c>
    </row>
    <row r="925" spans="1:19" x14ac:dyDescent="0.25">
      <c r="A925" s="78" t="str">
        <f t="shared" si="14"/>
        <v>40610</v>
      </c>
      <c r="B925" s="55">
        <v>40</v>
      </c>
      <c r="C925" s="55">
        <v>45</v>
      </c>
      <c r="D925" s="55">
        <v>6</v>
      </c>
      <c r="E925" s="56">
        <v>10</v>
      </c>
      <c r="F925" s="57">
        <v>5</v>
      </c>
      <c r="G925" s="58">
        <v>264195</v>
      </c>
      <c r="H925">
        <v>4.5311228448683738E-2</v>
      </c>
      <c r="I925">
        <v>4.503491739056379E-2</v>
      </c>
      <c r="J925">
        <v>4.4762391415431785E-2</v>
      </c>
      <c r="K925">
        <v>4.4493650523287721E-2</v>
      </c>
      <c r="L925">
        <v>4.4232479797119549E-2</v>
      </c>
      <c r="M925">
        <v>2.1015840572304549</v>
      </c>
      <c r="N925">
        <v>0.14345464524309695</v>
      </c>
      <c r="O925">
        <v>0.14001400480705539</v>
      </c>
      <c r="P925">
        <v>0.1365885047029656</v>
      </c>
      <c r="Q925">
        <v>0.13318193001381556</v>
      </c>
      <c r="R925">
        <v>0.12979049565661727</v>
      </c>
      <c r="S925">
        <v>8.2357009027422929</v>
      </c>
    </row>
    <row r="926" spans="1:19" x14ac:dyDescent="0.25">
      <c r="A926" s="78" t="str">
        <f t="shared" si="14"/>
        <v>41610</v>
      </c>
      <c r="B926" s="55">
        <v>41</v>
      </c>
      <c r="C926" s="55">
        <v>44</v>
      </c>
      <c r="D926" s="55">
        <v>6</v>
      </c>
      <c r="E926" s="56">
        <v>10</v>
      </c>
      <c r="F926" s="57">
        <v>5</v>
      </c>
      <c r="G926" s="58">
        <v>259660</v>
      </c>
      <c r="H926">
        <v>4.5301548178387122E-2</v>
      </c>
      <c r="I926">
        <v>4.5031964877147036E-2</v>
      </c>
      <c r="J926">
        <v>4.4766232765924674E-2</v>
      </c>
      <c r="K926">
        <v>4.4504351844720021E-2</v>
      </c>
      <c r="L926">
        <v>4.4250173303550799E-2</v>
      </c>
      <c r="M926">
        <v>2.0031194639143495</v>
      </c>
      <c r="N926">
        <v>0.14321420318878533</v>
      </c>
      <c r="O926">
        <v>0.139821304783178</v>
      </c>
      <c r="P926">
        <v>0.13644381113764154</v>
      </c>
      <c r="Q926">
        <v>0.13308172225217593</v>
      </c>
      <c r="R926">
        <v>0.12973503812678117</v>
      </c>
      <c r="S926">
        <v>7.8512323808056692</v>
      </c>
    </row>
    <row r="927" spans="1:19" x14ac:dyDescent="0.25">
      <c r="A927" s="78" t="str">
        <f t="shared" si="14"/>
        <v>42610</v>
      </c>
      <c r="B927" s="55">
        <v>42</v>
      </c>
      <c r="C927" s="55">
        <v>43</v>
      </c>
      <c r="D927" s="55">
        <v>6</v>
      </c>
      <c r="E927" s="56">
        <v>10</v>
      </c>
      <c r="F927" s="57">
        <v>5</v>
      </c>
      <c r="G927" s="58">
        <v>254890</v>
      </c>
      <c r="H927">
        <v>4.5286201891011811E-2</v>
      </c>
      <c r="I927">
        <v>4.5023343403036604E-2</v>
      </c>
      <c r="J927">
        <v>4.4764408176075951E-2</v>
      </c>
      <c r="K927">
        <v>4.4513319471144418E-2</v>
      </c>
      <c r="L927">
        <v>4.4266154027227431E-2</v>
      </c>
      <c r="M927">
        <v>1.9010278943858134</v>
      </c>
      <c r="N927">
        <v>0.14296363137039508</v>
      </c>
      <c r="O927">
        <v>0.13961708972497941</v>
      </c>
      <c r="P927">
        <v>0.13628624112362195</v>
      </c>
      <c r="Q927">
        <v>0.13297108556632273</v>
      </c>
      <c r="R927">
        <v>0.12967162305308172</v>
      </c>
      <c r="S927">
        <v>7.4951743889520968</v>
      </c>
    </row>
    <row r="928" spans="1:19" x14ac:dyDescent="0.25">
      <c r="A928" s="78" t="str">
        <f t="shared" si="14"/>
        <v>43610</v>
      </c>
      <c r="B928" s="55">
        <v>43</v>
      </c>
      <c r="C928" s="55">
        <v>42</v>
      </c>
      <c r="D928" s="55">
        <v>6</v>
      </c>
      <c r="E928" s="56">
        <v>10</v>
      </c>
      <c r="F928" s="57">
        <v>5</v>
      </c>
      <c r="G928" s="58">
        <v>249875</v>
      </c>
      <c r="H928">
        <v>4.5270635317658826E-2</v>
      </c>
      <c r="I928">
        <v>4.5014507253626816E-2</v>
      </c>
      <c r="J928">
        <v>4.4766383191595795E-2</v>
      </c>
      <c r="K928">
        <v>4.4522261130565281E-2</v>
      </c>
      <c r="L928">
        <v>4.4282141070535269E-2</v>
      </c>
      <c r="M928">
        <v>1.8062911455727864</v>
      </c>
      <c r="N928">
        <v>0.14270335167583792</v>
      </c>
      <c r="O928">
        <v>0.1394057028514257</v>
      </c>
      <c r="P928">
        <v>0.13612006003001501</v>
      </c>
      <c r="Q928">
        <v>0.13285042521260632</v>
      </c>
      <c r="R928">
        <v>0.12960480240120059</v>
      </c>
      <c r="S928">
        <v>7.1665072536268131</v>
      </c>
    </row>
    <row r="929" spans="1:19" x14ac:dyDescent="0.25">
      <c r="A929" s="78" t="str">
        <f t="shared" si="14"/>
        <v>44610</v>
      </c>
      <c r="B929" s="55">
        <v>44</v>
      </c>
      <c r="C929" s="55">
        <v>41</v>
      </c>
      <c r="D929" s="55">
        <v>6</v>
      </c>
      <c r="E929" s="56">
        <v>10</v>
      </c>
      <c r="F929" s="57">
        <v>5</v>
      </c>
      <c r="G929" s="58">
        <v>244595</v>
      </c>
      <c r="H929">
        <v>4.4620699523702449E-2</v>
      </c>
      <c r="I929">
        <v>4.4383572844906884E-2</v>
      </c>
      <c r="J929">
        <v>4.4150534557125046E-2</v>
      </c>
      <c r="K929">
        <v>4.3925673051370635E-2</v>
      </c>
      <c r="L929">
        <v>4.3704899936629939E-2</v>
      </c>
      <c r="M929">
        <v>1.7274433246795724</v>
      </c>
      <c r="N929">
        <v>0.14243954291788466</v>
      </c>
      <c r="O929">
        <v>0.1391851836709663</v>
      </c>
      <c r="P929">
        <v>0.13594717798810277</v>
      </c>
      <c r="Q929">
        <v>0.13272961426030785</v>
      </c>
      <c r="R929">
        <v>0.1295324924875815</v>
      </c>
      <c r="S929">
        <v>6.8463705308775733</v>
      </c>
    </row>
    <row r="930" spans="1:19" x14ac:dyDescent="0.25">
      <c r="A930" s="78" t="str">
        <f t="shared" si="14"/>
        <v>45610</v>
      </c>
      <c r="B930" s="55">
        <v>45</v>
      </c>
      <c r="C930" s="55">
        <v>40</v>
      </c>
      <c r="D930" s="55">
        <v>6</v>
      </c>
      <c r="E930" s="56">
        <v>10</v>
      </c>
      <c r="F930" s="57">
        <v>5</v>
      </c>
      <c r="G930" s="58">
        <v>239050</v>
      </c>
      <c r="H930">
        <v>3.9795021961932651E-2</v>
      </c>
      <c r="I930">
        <v>3.959422714913198E-2</v>
      </c>
      <c r="J930">
        <v>3.9397615561597994E-2</v>
      </c>
      <c r="K930">
        <v>3.9205187199330686E-2</v>
      </c>
      <c r="L930">
        <v>3.9021125287596735E-2</v>
      </c>
      <c r="M930">
        <v>1.7854967580004184</v>
      </c>
      <c r="N930">
        <v>0.15153733528550511</v>
      </c>
      <c r="O930">
        <v>0.14802760928676009</v>
      </c>
      <c r="P930">
        <v>0.14453879941434847</v>
      </c>
      <c r="Q930">
        <v>0.14107090566827024</v>
      </c>
      <c r="R930">
        <v>0.13762392804852541</v>
      </c>
      <c r="S930">
        <v>6.5775277138673918</v>
      </c>
    </row>
    <row r="931" spans="1:19" x14ac:dyDescent="0.25">
      <c r="A931" s="78" t="str">
        <f t="shared" si="14"/>
        <v>46610</v>
      </c>
      <c r="B931" s="55">
        <v>46</v>
      </c>
      <c r="C931" s="55">
        <v>39</v>
      </c>
      <c r="D931" s="55">
        <v>6</v>
      </c>
      <c r="E931" s="56">
        <v>10</v>
      </c>
      <c r="F931" s="57">
        <v>5</v>
      </c>
      <c r="G931" s="58">
        <v>233230</v>
      </c>
      <c r="H931">
        <v>3.9780474210007286E-2</v>
      </c>
      <c r="I931">
        <v>3.9583244008060715E-2</v>
      </c>
      <c r="J931">
        <v>3.9394589032285723E-2</v>
      </c>
      <c r="K931">
        <v>3.9210221669596534E-2</v>
      </c>
      <c r="L931">
        <v>3.9034429533078938E-2</v>
      </c>
      <c r="M931">
        <v>1.6579256527890922</v>
      </c>
      <c r="N931">
        <v>0.15123697637525191</v>
      </c>
      <c r="O931">
        <v>0.14778116022810101</v>
      </c>
      <c r="P931">
        <v>0.14434249453329331</v>
      </c>
      <c r="Q931">
        <v>0.1409295545170004</v>
      </c>
      <c r="R931">
        <v>0.13754234017922223</v>
      </c>
      <c r="S931">
        <v>6.2673884148694423</v>
      </c>
    </row>
    <row r="932" spans="1:19" x14ac:dyDescent="0.25">
      <c r="A932" s="78" t="str">
        <f t="shared" si="14"/>
        <v>47610</v>
      </c>
      <c r="B932" s="55">
        <v>47</v>
      </c>
      <c r="C932" s="55">
        <v>38</v>
      </c>
      <c r="D932" s="55">
        <v>6</v>
      </c>
      <c r="E932" s="56">
        <v>10</v>
      </c>
      <c r="F932" s="57">
        <v>5</v>
      </c>
      <c r="G932" s="58">
        <v>227135</v>
      </c>
      <c r="H932">
        <v>3.9760494859885087E-2</v>
      </c>
      <c r="I932">
        <v>3.9575582803178723E-2</v>
      </c>
      <c r="J932">
        <v>3.9390670746472366E-2</v>
      </c>
      <c r="K932">
        <v>3.921896669381645E-2</v>
      </c>
      <c r="L932">
        <v>3.9047262641160541E-2</v>
      </c>
      <c r="M932">
        <v>1.5804741673454112</v>
      </c>
      <c r="N932">
        <v>0.15093226495256126</v>
      </c>
      <c r="O932">
        <v>0.14752900257556079</v>
      </c>
      <c r="P932">
        <v>0.14415215620666125</v>
      </c>
      <c r="Q932">
        <v>0.14079292050982894</v>
      </c>
      <c r="R932">
        <v>0.1374645034891144</v>
      </c>
      <c r="S932">
        <v>5.9800647192198468</v>
      </c>
    </row>
    <row r="933" spans="1:19" x14ac:dyDescent="0.25">
      <c r="A933" s="78" t="str">
        <f t="shared" si="14"/>
        <v>48610</v>
      </c>
      <c r="B933" s="55">
        <v>48</v>
      </c>
      <c r="C933" s="55">
        <v>37</v>
      </c>
      <c r="D933" s="55">
        <v>6</v>
      </c>
      <c r="E933" s="56">
        <v>10</v>
      </c>
      <c r="F933" s="57">
        <v>5</v>
      </c>
      <c r="G933" s="58">
        <v>220765</v>
      </c>
      <c r="H933">
        <v>3.9743618780150841E-2</v>
      </c>
      <c r="I933">
        <v>3.9562430638914681E-2</v>
      </c>
      <c r="J933">
        <v>3.9390301904740334E-2</v>
      </c>
      <c r="K933">
        <v>3.922270287409689E-2</v>
      </c>
      <c r="L933">
        <v>3.9064163250515253E-2</v>
      </c>
      <c r="M933">
        <v>1.5181346680859737</v>
      </c>
      <c r="N933">
        <v>0.15062623151314747</v>
      </c>
      <c r="O933">
        <v>0.14727878060380947</v>
      </c>
      <c r="P933">
        <v>0.14395850791565692</v>
      </c>
      <c r="Q933">
        <v>0.1406654134486898</v>
      </c>
      <c r="R933">
        <v>0.13739496749937716</v>
      </c>
      <c r="S933">
        <v>5.7061218943220169</v>
      </c>
    </row>
    <row r="934" spans="1:19" x14ac:dyDescent="0.25">
      <c r="A934" s="78" t="str">
        <f t="shared" si="14"/>
        <v>49610</v>
      </c>
      <c r="B934" s="55">
        <v>49</v>
      </c>
      <c r="C934" s="55">
        <v>36</v>
      </c>
      <c r="D934" s="55">
        <v>6</v>
      </c>
      <c r="E934" s="56">
        <v>10</v>
      </c>
      <c r="F934" s="57">
        <v>5</v>
      </c>
      <c r="G934" s="58">
        <v>214140</v>
      </c>
      <c r="H934">
        <v>3.9726347249462966E-2</v>
      </c>
      <c r="I934">
        <v>3.955823293172691E-2</v>
      </c>
      <c r="J934">
        <v>3.9390118613990846E-2</v>
      </c>
      <c r="K934">
        <v>3.9236013822732792E-2</v>
      </c>
      <c r="L934">
        <v>3.9086578873634072E-2</v>
      </c>
      <c r="M934">
        <v>1.4562015503875969</v>
      </c>
      <c r="N934">
        <v>0.15032221910899413</v>
      </c>
      <c r="O934">
        <v>0.14703465022882226</v>
      </c>
      <c r="P934">
        <v>0.14377510040160643</v>
      </c>
      <c r="Q934">
        <v>0.14053889978518727</v>
      </c>
      <c r="R934">
        <v>0.1373307182217241</v>
      </c>
      <c r="S934">
        <v>5.4514429812272347</v>
      </c>
    </row>
    <row r="935" spans="1:19" x14ac:dyDescent="0.25">
      <c r="A935" s="78" t="str">
        <f t="shared" si="14"/>
        <v>50610</v>
      </c>
      <c r="B935" s="55">
        <v>50</v>
      </c>
      <c r="C935" s="55">
        <v>35</v>
      </c>
      <c r="D935" s="55">
        <v>6</v>
      </c>
      <c r="E935" s="56">
        <v>10</v>
      </c>
      <c r="F935" s="57">
        <v>5</v>
      </c>
      <c r="G935" s="58">
        <v>207275</v>
      </c>
      <c r="H935">
        <v>3.9671933421782657E-2</v>
      </c>
      <c r="I935">
        <v>3.951272464117718E-2</v>
      </c>
      <c r="J935">
        <v>3.93631648775781E-2</v>
      </c>
      <c r="K935">
        <v>3.9218429622482211E-2</v>
      </c>
      <c r="L935">
        <v>3.9083343384392712E-2</v>
      </c>
      <c r="M935">
        <v>1.3975250271378603</v>
      </c>
      <c r="N935">
        <v>0.15002291641539017</v>
      </c>
      <c r="O935">
        <v>0.1467953202267519</v>
      </c>
      <c r="P935">
        <v>0.1435918465806296</v>
      </c>
      <c r="Q935">
        <v>0.14041731998552648</v>
      </c>
      <c r="R935">
        <v>0.13727656494994572</v>
      </c>
      <c r="S935">
        <v>5.2055819563381984</v>
      </c>
    </row>
    <row r="936" spans="1:19" x14ac:dyDescent="0.25">
      <c r="A936" s="78" t="str">
        <f t="shared" si="14"/>
        <v>18810</v>
      </c>
      <c r="B936" s="55">
        <v>18</v>
      </c>
      <c r="C936" s="55">
        <v>67</v>
      </c>
      <c r="D936" s="55">
        <v>8</v>
      </c>
      <c r="E936" s="56">
        <v>10</v>
      </c>
      <c r="F936" s="57">
        <v>5</v>
      </c>
      <c r="G936" s="58">
        <v>421175</v>
      </c>
      <c r="H936">
        <v>5.6442096515700126E-2</v>
      </c>
      <c r="I936">
        <v>5.5824775924496944E-2</v>
      </c>
      <c r="J936">
        <v>5.521457826319226E-2</v>
      </c>
      <c r="K936">
        <v>5.4611503531786072E-2</v>
      </c>
      <c r="L936">
        <v>5.4015551730278388E-2</v>
      </c>
      <c r="M936">
        <v>4.2028895352288238</v>
      </c>
      <c r="N936">
        <v>0.13244138422271026</v>
      </c>
      <c r="O936">
        <v>0.12860449931738588</v>
      </c>
      <c r="P936">
        <v>0.12478186027185849</v>
      </c>
      <c r="Q936">
        <v>0.12097346708612809</v>
      </c>
      <c r="R936">
        <v>0.11718406838012703</v>
      </c>
      <c r="S936">
        <v>28.971038167032706</v>
      </c>
    </row>
    <row r="937" spans="1:19" x14ac:dyDescent="0.25">
      <c r="A937" s="78" t="str">
        <f t="shared" si="14"/>
        <v>19810</v>
      </c>
      <c r="B937" s="55">
        <v>19</v>
      </c>
      <c r="C937" s="55">
        <v>66</v>
      </c>
      <c r="D937" s="55">
        <v>8</v>
      </c>
      <c r="E937" s="56">
        <v>10</v>
      </c>
      <c r="F937" s="57">
        <v>5</v>
      </c>
      <c r="G937" s="58">
        <v>419995</v>
      </c>
      <c r="H937">
        <v>5.6445910070357978E-2</v>
      </c>
      <c r="I937">
        <v>5.5838759985237921E-2</v>
      </c>
      <c r="J937">
        <v>5.5238752842295742E-2</v>
      </c>
      <c r="K937">
        <v>5.4643507660805488E-2</v>
      </c>
      <c r="L937">
        <v>5.4057786402219074E-2</v>
      </c>
      <c r="M937">
        <v>4.091289182014072</v>
      </c>
      <c r="N937">
        <v>0.13236586149835117</v>
      </c>
      <c r="O937">
        <v>0.12855867331753951</v>
      </c>
      <c r="P937">
        <v>0.12476577102108359</v>
      </c>
      <c r="Q937">
        <v>0.1209895355897094</v>
      </c>
      <c r="R937">
        <v>0.11722996702341694</v>
      </c>
      <c r="S937">
        <v>27.171618709746543</v>
      </c>
    </row>
    <row r="938" spans="1:19" x14ac:dyDescent="0.25">
      <c r="A938" s="78" t="str">
        <f t="shared" si="14"/>
        <v>20810</v>
      </c>
      <c r="B938" s="55">
        <v>20</v>
      </c>
      <c r="C938" s="55">
        <v>65</v>
      </c>
      <c r="D938" s="55">
        <v>8</v>
      </c>
      <c r="E938" s="56">
        <v>10</v>
      </c>
      <c r="F938" s="57">
        <v>5</v>
      </c>
      <c r="G938" s="58">
        <v>418775</v>
      </c>
      <c r="H938">
        <v>5.6450361172467316E-2</v>
      </c>
      <c r="I938">
        <v>5.5853381887648497E-2</v>
      </c>
      <c r="J938">
        <v>5.5261178437108233E-2</v>
      </c>
      <c r="K938">
        <v>5.467852665512507E-2</v>
      </c>
      <c r="L938">
        <v>5.4100650707420456E-2</v>
      </c>
      <c r="M938">
        <v>3.9814817025849205</v>
      </c>
      <c r="N938">
        <v>0.13228583368157126</v>
      </c>
      <c r="O938">
        <v>0.12851053668437706</v>
      </c>
      <c r="P938">
        <v>0.12474956719001851</v>
      </c>
      <c r="Q938">
        <v>0.12100531311563489</v>
      </c>
      <c r="R938">
        <v>0.1172777744612262</v>
      </c>
      <c r="S938">
        <v>25.53498656796609</v>
      </c>
    </row>
    <row r="939" spans="1:19" x14ac:dyDescent="0.25">
      <c r="A939" s="78" t="str">
        <f t="shared" si="14"/>
        <v>21810</v>
      </c>
      <c r="B939" s="55">
        <v>21</v>
      </c>
      <c r="C939" s="55">
        <v>64</v>
      </c>
      <c r="D939" s="55">
        <v>8</v>
      </c>
      <c r="E939" s="56">
        <v>10</v>
      </c>
      <c r="F939" s="57">
        <v>5</v>
      </c>
      <c r="G939" s="58">
        <v>417500</v>
      </c>
      <c r="H939">
        <v>5.645508982035928E-2</v>
      </c>
      <c r="I939">
        <v>5.5865868263473055E-2</v>
      </c>
      <c r="J939">
        <v>5.528622754491018E-2</v>
      </c>
      <c r="K939">
        <v>5.471137724550898E-2</v>
      </c>
      <c r="L939">
        <v>5.4143712574850303E-2</v>
      </c>
      <c r="M939">
        <v>3.8734395209580836</v>
      </c>
      <c r="N939">
        <v>0.13220359281437125</v>
      </c>
      <c r="O939">
        <v>0.12845988023952096</v>
      </c>
      <c r="P939">
        <v>0.12473053892215569</v>
      </c>
      <c r="Q939">
        <v>0.12102035928143713</v>
      </c>
      <c r="R939">
        <v>0.11732694610778444</v>
      </c>
      <c r="S939">
        <v>23.994215568862277</v>
      </c>
    </row>
    <row r="940" spans="1:19" x14ac:dyDescent="0.25">
      <c r="A940" s="78" t="str">
        <f t="shared" si="14"/>
        <v>22810</v>
      </c>
      <c r="B940" s="55">
        <v>22</v>
      </c>
      <c r="C940" s="55">
        <v>63</v>
      </c>
      <c r="D940" s="55">
        <v>8</v>
      </c>
      <c r="E940" s="56">
        <v>10</v>
      </c>
      <c r="F940" s="57">
        <v>5</v>
      </c>
      <c r="G940" s="58">
        <v>416155</v>
      </c>
      <c r="H940">
        <v>5.6459732551573334E-2</v>
      </c>
      <c r="I940">
        <v>5.5880621403082989E-2</v>
      </c>
      <c r="J940">
        <v>5.5308719107063475E-2</v>
      </c>
      <c r="K940">
        <v>5.4744025663514793E-2</v>
      </c>
      <c r="L940">
        <v>5.4188944023260563E-2</v>
      </c>
      <c r="M940">
        <v>3.77856808160421</v>
      </c>
      <c r="N940">
        <v>0.13211423628215449</v>
      </c>
      <c r="O940">
        <v>0.12840408021049848</v>
      </c>
      <c r="P940">
        <v>0.12470834184378417</v>
      </c>
      <c r="Q940">
        <v>0.12103182708365873</v>
      </c>
      <c r="R940">
        <v>0.11737213297929858</v>
      </c>
      <c r="S940">
        <v>22.51067991493554</v>
      </c>
    </row>
    <row r="941" spans="1:19" x14ac:dyDescent="0.25">
      <c r="A941" s="78" t="str">
        <f t="shared" si="14"/>
        <v>23810</v>
      </c>
      <c r="B941" s="55">
        <v>23</v>
      </c>
      <c r="C941" s="55">
        <v>62</v>
      </c>
      <c r="D941" s="55">
        <v>8</v>
      </c>
      <c r="E941" s="56">
        <v>10</v>
      </c>
      <c r="F941" s="57">
        <v>5</v>
      </c>
      <c r="G941" s="58">
        <v>414740</v>
      </c>
      <c r="H941">
        <v>5.6464290881033899E-2</v>
      </c>
      <c r="I941">
        <v>5.5895259680763851E-2</v>
      </c>
      <c r="J941">
        <v>5.5333461927954866E-2</v>
      </c>
      <c r="K941">
        <v>5.4778897622606931E-2</v>
      </c>
      <c r="L941">
        <v>5.423397791387375E-2</v>
      </c>
      <c r="M941">
        <v>3.6733977913873752</v>
      </c>
      <c r="N941">
        <v>0.13202247191011235</v>
      </c>
      <c r="O941">
        <v>0.12834546945074021</v>
      </c>
      <c r="P941">
        <v>0.12468534503544389</v>
      </c>
      <c r="Q941">
        <v>0.12104209866422337</v>
      </c>
      <c r="R941">
        <v>0.11741814148623234</v>
      </c>
      <c r="S941">
        <v>21.117883493272895</v>
      </c>
    </row>
    <row r="942" spans="1:19" x14ac:dyDescent="0.25">
      <c r="A942" s="78" t="str">
        <f t="shared" si="14"/>
        <v>24810</v>
      </c>
      <c r="B942" s="55">
        <v>24</v>
      </c>
      <c r="C942" s="55">
        <v>61</v>
      </c>
      <c r="D942" s="55">
        <v>8</v>
      </c>
      <c r="E942" s="56">
        <v>10</v>
      </c>
      <c r="F942" s="57">
        <v>5</v>
      </c>
      <c r="G942" s="58">
        <v>413235</v>
      </c>
      <c r="H942">
        <v>5.6466659406875022E-2</v>
      </c>
      <c r="I942">
        <v>5.5907655450288578E-2</v>
      </c>
      <c r="J942">
        <v>5.5355911285346109E-2</v>
      </c>
      <c r="K942">
        <v>5.4813846842595618E-2</v>
      </c>
      <c r="L942">
        <v>5.4279042191489102E-2</v>
      </c>
      <c r="M942">
        <v>3.5699299430106355</v>
      </c>
      <c r="N942">
        <v>0.13192251382385325</v>
      </c>
      <c r="O942">
        <v>0.12828051834912338</v>
      </c>
      <c r="P942">
        <v>0.12465788231877745</v>
      </c>
      <c r="Q942">
        <v>0.12104976587171948</v>
      </c>
      <c r="R942">
        <v>0.11746342879959346</v>
      </c>
      <c r="S942">
        <v>19.855322032257675</v>
      </c>
    </row>
    <row r="943" spans="1:19" x14ac:dyDescent="0.25">
      <c r="A943" s="78" t="str">
        <f t="shared" si="14"/>
        <v>25810</v>
      </c>
      <c r="B943" s="55">
        <v>25</v>
      </c>
      <c r="C943" s="55">
        <v>60</v>
      </c>
      <c r="D943" s="55">
        <v>8</v>
      </c>
      <c r="E943" s="56">
        <v>10</v>
      </c>
      <c r="F943" s="57">
        <v>5</v>
      </c>
      <c r="G943" s="58">
        <v>411640</v>
      </c>
      <c r="H943">
        <v>5.5861918180934798E-2</v>
      </c>
      <c r="I943">
        <v>5.5327470605383344E-2</v>
      </c>
      <c r="J943">
        <v>5.479788164415509E-2</v>
      </c>
      <c r="K943">
        <v>5.4278009911573222E-2</v>
      </c>
      <c r="L943">
        <v>5.3765426100476146E-2</v>
      </c>
      <c r="M943">
        <v>3.5286561072782043</v>
      </c>
      <c r="N943">
        <v>0.13181906520260422</v>
      </c>
      <c r="O943">
        <v>0.12821397337479351</v>
      </c>
      <c r="P943">
        <v>0.12462588669711398</v>
      </c>
      <c r="Q943">
        <v>0.12105723447672724</v>
      </c>
      <c r="R943">
        <v>0.11750558740647167</v>
      </c>
      <c r="S943">
        <v>18.629936352152367</v>
      </c>
    </row>
    <row r="944" spans="1:19" x14ac:dyDescent="0.25">
      <c r="A944" s="78" t="str">
        <f t="shared" si="14"/>
        <v>26810</v>
      </c>
      <c r="B944" s="55">
        <v>26</v>
      </c>
      <c r="C944" s="55">
        <v>59</v>
      </c>
      <c r="D944" s="55">
        <v>8</v>
      </c>
      <c r="E944" s="56">
        <v>10</v>
      </c>
      <c r="F944" s="57">
        <v>5</v>
      </c>
      <c r="G944" s="58">
        <v>409940</v>
      </c>
      <c r="H944">
        <v>5.5076352636971262E-2</v>
      </c>
      <c r="I944">
        <v>5.4566521930038539E-2</v>
      </c>
      <c r="J944">
        <v>5.4066448748597354E-2</v>
      </c>
      <c r="K944">
        <v>5.3573693711274822E-2</v>
      </c>
      <c r="L944">
        <v>5.3090696199443822E-2</v>
      </c>
      <c r="M944">
        <v>3.5080158071912964</v>
      </c>
      <c r="N944">
        <v>0.13435868663706885</v>
      </c>
      <c r="O944">
        <v>0.13065570571303117</v>
      </c>
      <c r="P944">
        <v>0.1269698004586037</v>
      </c>
      <c r="Q944">
        <v>0.12330341025515928</v>
      </c>
      <c r="R944">
        <v>0.11965653510269796</v>
      </c>
      <c r="S944">
        <v>16.89607503537103</v>
      </c>
    </row>
    <row r="945" spans="1:19" x14ac:dyDescent="0.25">
      <c r="A945" s="78" t="str">
        <f t="shared" si="14"/>
        <v>27810</v>
      </c>
      <c r="B945" s="55">
        <v>27</v>
      </c>
      <c r="C945" s="55">
        <v>58</v>
      </c>
      <c r="D945" s="55">
        <v>8</v>
      </c>
      <c r="E945" s="56">
        <v>10</v>
      </c>
      <c r="F945" s="57">
        <v>5</v>
      </c>
      <c r="G945" s="58">
        <v>408130</v>
      </c>
      <c r="H945">
        <v>5.5078038860167107E-2</v>
      </c>
      <c r="I945">
        <v>5.4580648322838314E-2</v>
      </c>
      <c r="J945">
        <v>5.4090608384583343E-2</v>
      </c>
      <c r="K945">
        <v>5.36079190454022E-2</v>
      </c>
      <c r="L945">
        <v>5.3135030504986157E-2</v>
      </c>
      <c r="M945">
        <v>3.4003650797540002</v>
      </c>
      <c r="N945">
        <v>0.1342390904858746</v>
      </c>
      <c r="O945">
        <v>0.13057359174772745</v>
      </c>
      <c r="P945">
        <v>0.12692769460711048</v>
      </c>
      <c r="Q945">
        <v>0.12330139906402372</v>
      </c>
      <c r="R945">
        <v>0.11969470511846715</v>
      </c>
      <c r="S945">
        <v>15.895268664396148</v>
      </c>
    </row>
    <row r="946" spans="1:19" x14ac:dyDescent="0.25">
      <c r="A946" s="78" t="str">
        <f t="shared" si="14"/>
        <v>28810</v>
      </c>
      <c r="B946" s="55">
        <v>28</v>
      </c>
      <c r="C946" s="55">
        <v>57</v>
      </c>
      <c r="D946" s="55">
        <v>8</v>
      </c>
      <c r="E946" s="56">
        <v>10</v>
      </c>
      <c r="F946" s="57">
        <v>5</v>
      </c>
      <c r="G946" s="58">
        <v>406210</v>
      </c>
      <c r="H946">
        <v>5.5079884788656115E-2</v>
      </c>
      <c r="I946">
        <v>5.4592452179906943E-2</v>
      </c>
      <c r="J946">
        <v>5.4112404913714579E-2</v>
      </c>
      <c r="K946">
        <v>5.364220477093129E-2</v>
      </c>
      <c r="L946">
        <v>5.3181851751557076E-2</v>
      </c>
      <c r="M946">
        <v>3.3002314074001133</v>
      </c>
      <c r="N946">
        <v>0.13411289726988504</v>
      </c>
      <c r="O946">
        <v>0.13048915585534576</v>
      </c>
      <c r="P946">
        <v>0.12688264690677237</v>
      </c>
      <c r="Q946">
        <v>0.12329583220501711</v>
      </c>
      <c r="R946">
        <v>0.11973117353093228</v>
      </c>
      <c r="S946">
        <v>14.958949804288423</v>
      </c>
    </row>
    <row r="947" spans="1:19" x14ac:dyDescent="0.25">
      <c r="A947" s="78" t="str">
        <f t="shared" si="14"/>
        <v>29810</v>
      </c>
      <c r="B947" s="55">
        <v>29</v>
      </c>
      <c r="C947" s="55">
        <v>56</v>
      </c>
      <c r="D947" s="55">
        <v>8</v>
      </c>
      <c r="E947" s="56">
        <v>10</v>
      </c>
      <c r="F947" s="57">
        <v>5</v>
      </c>
      <c r="G947" s="58">
        <v>404165</v>
      </c>
      <c r="H947">
        <v>5.5081464253460839E-2</v>
      </c>
      <c r="I947">
        <v>5.4603936511078394E-2</v>
      </c>
      <c r="J947">
        <v>5.4136305716724606E-2</v>
      </c>
      <c r="K947">
        <v>5.3676097633392303E-2</v>
      </c>
      <c r="L947">
        <v>5.3225786498088651E-2</v>
      </c>
      <c r="M947">
        <v>3.2016973265869137</v>
      </c>
      <c r="N947">
        <v>0.13398240817487908</v>
      </c>
      <c r="O947">
        <v>0.1303972387515</v>
      </c>
      <c r="P947">
        <v>0.12683433746118541</v>
      </c>
      <c r="Q947">
        <v>0.12328875582992095</v>
      </c>
      <c r="R947">
        <v>0.11976296809471379</v>
      </c>
      <c r="S947">
        <v>14.077265473259683</v>
      </c>
    </row>
    <row r="948" spans="1:19" x14ac:dyDescent="0.25">
      <c r="A948" s="78" t="str">
        <f t="shared" si="14"/>
        <v>30810</v>
      </c>
      <c r="B948" s="55">
        <v>30</v>
      </c>
      <c r="C948" s="55">
        <v>55</v>
      </c>
      <c r="D948" s="55">
        <v>8</v>
      </c>
      <c r="E948" s="56">
        <v>10</v>
      </c>
      <c r="F948" s="57">
        <v>5</v>
      </c>
      <c r="G948" s="58">
        <v>401995</v>
      </c>
      <c r="H948">
        <v>5.5082774661376385E-2</v>
      </c>
      <c r="I948">
        <v>5.4617594746203313E-2</v>
      </c>
      <c r="J948">
        <v>5.4159877610418038E-2</v>
      </c>
      <c r="K948">
        <v>5.3712110847149837E-2</v>
      </c>
      <c r="L948">
        <v>5.3271806863269447E-2</v>
      </c>
      <c r="M948">
        <v>3.1047251831490441</v>
      </c>
      <c r="N948">
        <v>0.13384494832025273</v>
      </c>
      <c r="O948">
        <v>0.13030261570417542</v>
      </c>
      <c r="P948">
        <v>0.12678018383313225</v>
      </c>
      <c r="Q948">
        <v>0.12327765270712322</v>
      </c>
      <c r="R948">
        <v>0.11979502232614833</v>
      </c>
      <c r="S948">
        <v>13.220841055237006</v>
      </c>
    </row>
    <row r="949" spans="1:19" x14ac:dyDescent="0.25">
      <c r="A949" s="78" t="str">
        <f t="shared" si="14"/>
        <v>31810</v>
      </c>
      <c r="B949" s="55">
        <v>31</v>
      </c>
      <c r="C949" s="55">
        <v>54</v>
      </c>
      <c r="D949" s="55">
        <v>8</v>
      </c>
      <c r="E949" s="56">
        <v>10</v>
      </c>
      <c r="F949" s="57">
        <v>5</v>
      </c>
      <c r="G949" s="58">
        <v>399690</v>
      </c>
      <c r="H949">
        <v>5.5082689084040133E-2</v>
      </c>
      <c r="I949">
        <v>5.4627336185543794E-2</v>
      </c>
      <c r="J949">
        <v>5.4181991043058368E-2</v>
      </c>
      <c r="K949">
        <v>5.3744151717581123E-2</v>
      </c>
      <c r="L949">
        <v>5.3316320148114792E-2</v>
      </c>
      <c r="M949">
        <v>3.0092821937001175</v>
      </c>
      <c r="N949">
        <v>0.13370111836673421</v>
      </c>
      <c r="O949">
        <v>0.130200905701919</v>
      </c>
      <c r="P949">
        <v>0.12672321048812829</v>
      </c>
      <c r="Q949">
        <v>0.1232630288473567</v>
      </c>
      <c r="R949">
        <v>0.11982286271860693</v>
      </c>
      <c r="S949">
        <v>12.444907303159949</v>
      </c>
    </row>
    <row r="950" spans="1:19" x14ac:dyDescent="0.25">
      <c r="A950" s="78" t="str">
        <f t="shared" si="14"/>
        <v>32810</v>
      </c>
      <c r="B950" s="55">
        <v>32</v>
      </c>
      <c r="C950" s="55">
        <v>53</v>
      </c>
      <c r="D950" s="55">
        <v>8</v>
      </c>
      <c r="E950" s="56">
        <v>10</v>
      </c>
      <c r="F950" s="57">
        <v>5</v>
      </c>
      <c r="G950" s="58">
        <v>397250</v>
      </c>
      <c r="H950">
        <v>5.5081183134046571E-2</v>
      </c>
      <c r="I950">
        <v>5.4638137193203269E-2</v>
      </c>
      <c r="J950">
        <v>5.4202643171806168E-2</v>
      </c>
      <c r="K950">
        <v>5.3777218376337317E-2</v>
      </c>
      <c r="L950">
        <v>5.336186280679673E-2</v>
      </c>
      <c r="M950">
        <v>2.9074814348646947</v>
      </c>
      <c r="N950">
        <v>0.13355317809943359</v>
      </c>
      <c r="O950">
        <v>0.13009691629955947</v>
      </c>
      <c r="P950">
        <v>0.12666079295154184</v>
      </c>
      <c r="Q950">
        <v>0.12324229074889868</v>
      </c>
      <c r="R950">
        <v>0.11984644430459408</v>
      </c>
      <c r="S950">
        <v>11.712946507237255</v>
      </c>
    </row>
    <row r="951" spans="1:19" x14ac:dyDescent="0.25">
      <c r="A951" s="78" t="str">
        <f t="shared" si="14"/>
        <v>33810</v>
      </c>
      <c r="B951" s="55">
        <v>33</v>
      </c>
      <c r="C951" s="55">
        <v>52</v>
      </c>
      <c r="D951" s="55">
        <v>8</v>
      </c>
      <c r="E951" s="56">
        <v>10</v>
      </c>
      <c r="F951" s="57">
        <v>5</v>
      </c>
      <c r="G951" s="58">
        <v>394660</v>
      </c>
      <c r="H951">
        <v>5.5077788476156693E-2</v>
      </c>
      <c r="I951">
        <v>5.4647037956722239E-2</v>
      </c>
      <c r="J951">
        <v>5.4223888917042516E-2</v>
      </c>
      <c r="K951">
        <v>5.3810875183702429E-2</v>
      </c>
      <c r="L951">
        <v>5.3405462930117061E-2</v>
      </c>
      <c r="M951">
        <v>2.7891070795114783</v>
      </c>
      <c r="N951">
        <v>0.13339836821567932</v>
      </c>
      <c r="O951">
        <v>0.12998530380580753</v>
      </c>
      <c r="P951">
        <v>0.12659251000861502</v>
      </c>
      <c r="Q951">
        <v>0.12321998682410176</v>
      </c>
      <c r="R951">
        <v>0.11986773425226778</v>
      </c>
      <c r="S951">
        <v>11.001826888967718</v>
      </c>
    </row>
    <row r="952" spans="1:19" x14ac:dyDescent="0.25">
      <c r="A952" s="78" t="str">
        <f t="shared" si="14"/>
        <v>34810</v>
      </c>
      <c r="B952" s="55">
        <v>34</v>
      </c>
      <c r="C952" s="55">
        <v>51</v>
      </c>
      <c r="D952" s="55">
        <v>8</v>
      </c>
      <c r="E952" s="56">
        <v>10</v>
      </c>
      <c r="F952" s="57">
        <v>5</v>
      </c>
      <c r="G952" s="58">
        <v>391925</v>
      </c>
      <c r="H952">
        <v>5.4497671748421253E-2</v>
      </c>
      <c r="I952">
        <v>5.4089430375709638E-2</v>
      </c>
      <c r="J952">
        <v>5.3688843528736367E-2</v>
      </c>
      <c r="K952">
        <v>5.3295911207501434E-2</v>
      </c>
      <c r="L952">
        <v>5.2913184920584298E-2</v>
      </c>
      <c r="M952">
        <v>2.7098679594310138</v>
      </c>
      <c r="N952">
        <v>0.13323722651017414</v>
      </c>
      <c r="O952">
        <v>0.1298692351853033</v>
      </c>
      <c r="P952">
        <v>0.12651910442048861</v>
      </c>
      <c r="Q952">
        <v>0.1231893857243095</v>
      </c>
      <c r="R952">
        <v>0.11988007909676596</v>
      </c>
      <c r="S952">
        <v>10.350916629457167</v>
      </c>
    </row>
    <row r="953" spans="1:19" x14ac:dyDescent="0.25">
      <c r="A953" s="78" t="str">
        <f t="shared" si="14"/>
        <v>35810</v>
      </c>
      <c r="B953" s="55">
        <v>35</v>
      </c>
      <c r="C953" s="55">
        <v>50</v>
      </c>
      <c r="D953" s="55">
        <v>8</v>
      </c>
      <c r="E953" s="56">
        <v>10</v>
      </c>
      <c r="F953" s="57">
        <v>5</v>
      </c>
      <c r="G953" s="58">
        <v>389025</v>
      </c>
      <c r="H953">
        <v>5.2850073902705484E-2</v>
      </c>
      <c r="I953">
        <v>5.247734721418932E-2</v>
      </c>
      <c r="J953">
        <v>5.2112332112332113E-2</v>
      </c>
      <c r="K953">
        <v>5.1752458068247541E-2</v>
      </c>
      <c r="L953">
        <v>5.1402866139708243E-2</v>
      </c>
      <c r="M953">
        <v>2.6863877642825011</v>
      </c>
      <c r="N953">
        <v>0.13625602467707731</v>
      </c>
      <c r="O953">
        <v>0.13278581068054751</v>
      </c>
      <c r="P953">
        <v>0.12933616091510827</v>
      </c>
      <c r="Q953">
        <v>0.12590450485187327</v>
      </c>
      <c r="R953">
        <v>0.12249084249084249</v>
      </c>
      <c r="S953">
        <v>9.5066358203200316</v>
      </c>
    </row>
    <row r="954" spans="1:19" x14ac:dyDescent="0.25">
      <c r="A954" s="78" t="str">
        <f t="shared" si="14"/>
        <v>36810</v>
      </c>
      <c r="B954" s="55">
        <v>36</v>
      </c>
      <c r="C954" s="55">
        <v>49</v>
      </c>
      <c r="D954" s="55">
        <v>8</v>
      </c>
      <c r="E954" s="56">
        <v>10</v>
      </c>
      <c r="F954" s="57">
        <v>5</v>
      </c>
      <c r="G954" s="58">
        <v>385960</v>
      </c>
      <c r="H954">
        <v>5.2847445331122393E-2</v>
      </c>
      <c r="I954">
        <v>5.248471344180744E-2</v>
      </c>
      <c r="J954">
        <v>5.2127163436625559E-2</v>
      </c>
      <c r="K954">
        <v>5.1779977199709816E-2</v>
      </c>
      <c r="L954">
        <v>5.1440563788993678E-2</v>
      </c>
      <c r="M954">
        <v>2.597546377862991</v>
      </c>
      <c r="N954">
        <v>0.13607368639237227</v>
      </c>
      <c r="O954">
        <v>0.13264846098041247</v>
      </c>
      <c r="P954">
        <v>0.12924396310498498</v>
      </c>
      <c r="Q954">
        <v>0.12585760182402322</v>
      </c>
      <c r="R954">
        <v>0.12248678619546068</v>
      </c>
      <c r="S954">
        <v>9.0385221266452476</v>
      </c>
    </row>
    <row r="955" spans="1:19" x14ac:dyDescent="0.25">
      <c r="A955" s="78" t="str">
        <f t="shared" si="14"/>
        <v>37810</v>
      </c>
      <c r="B955" s="55">
        <v>37</v>
      </c>
      <c r="C955" s="55">
        <v>48</v>
      </c>
      <c r="D955" s="55">
        <v>8</v>
      </c>
      <c r="E955" s="56">
        <v>10</v>
      </c>
      <c r="F955" s="57">
        <v>5</v>
      </c>
      <c r="G955" s="58">
        <v>382720</v>
      </c>
      <c r="H955">
        <v>5.2842809364548493E-2</v>
      </c>
      <c r="I955">
        <v>5.248745819397993E-2</v>
      </c>
      <c r="J955">
        <v>5.2142558528428092E-2</v>
      </c>
      <c r="K955">
        <v>5.1805497491638798E-2</v>
      </c>
      <c r="L955">
        <v>5.1473662207357856E-2</v>
      </c>
      <c r="M955">
        <v>2.5103626672240802</v>
      </c>
      <c r="N955">
        <v>0.13588262959866221</v>
      </c>
      <c r="O955">
        <v>0.13250418060200669</v>
      </c>
      <c r="P955">
        <v>0.12914402173913042</v>
      </c>
      <c r="Q955">
        <v>0.12579954013377925</v>
      </c>
      <c r="R955">
        <v>0.12247334866220735</v>
      </c>
      <c r="S955">
        <v>8.592689172240803</v>
      </c>
    </row>
    <row r="956" spans="1:19" x14ac:dyDescent="0.25">
      <c r="A956" s="78" t="str">
        <f t="shared" si="14"/>
        <v>38810</v>
      </c>
      <c r="B956" s="55">
        <v>38</v>
      </c>
      <c r="C956" s="55">
        <v>47</v>
      </c>
      <c r="D956" s="55">
        <v>8</v>
      </c>
      <c r="E956" s="56">
        <v>10</v>
      </c>
      <c r="F956" s="57">
        <v>5</v>
      </c>
      <c r="G956" s="58">
        <v>379300</v>
      </c>
      <c r="H956">
        <v>5.2834168204587396E-2</v>
      </c>
      <c r="I956">
        <v>5.2491431584497761E-2</v>
      </c>
      <c r="J956">
        <v>5.2156604271025572E-2</v>
      </c>
      <c r="K956">
        <v>5.1827049828631691E-2</v>
      </c>
      <c r="L956">
        <v>5.1505404692855257E-2</v>
      </c>
      <c r="M956">
        <v>2.429427893488004</v>
      </c>
      <c r="N956">
        <v>0.13568151858687055</v>
      </c>
      <c r="O956">
        <v>0.1323490640653836</v>
      </c>
      <c r="P956">
        <v>0.12903242815713156</v>
      </c>
      <c r="Q956">
        <v>0.12573424729765356</v>
      </c>
      <c r="R956">
        <v>0.12244924861587134</v>
      </c>
      <c r="S956">
        <v>8.1724228842604791</v>
      </c>
    </row>
    <row r="957" spans="1:19" x14ac:dyDescent="0.25">
      <c r="A957" s="78" t="str">
        <f t="shared" si="14"/>
        <v>39810</v>
      </c>
      <c r="B957" s="55">
        <v>39</v>
      </c>
      <c r="C957" s="55">
        <v>46</v>
      </c>
      <c r="D957" s="55">
        <v>8</v>
      </c>
      <c r="E957" s="56">
        <v>10</v>
      </c>
      <c r="F957" s="57">
        <v>5</v>
      </c>
      <c r="G957" s="58">
        <v>375680</v>
      </c>
      <c r="H957">
        <v>5.2826873935264057E-2</v>
      </c>
      <c r="I957">
        <v>5.2491482112436115E-2</v>
      </c>
      <c r="J957">
        <v>5.216673764906303E-2</v>
      </c>
      <c r="K957">
        <v>5.184465502555366E-2</v>
      </c>
      <c r="L957">
        <v>5.1530557921635432E-2</v>
      </c>
      <c r="M957">
        <v>2.3451314948892676</v>
      </c>
      <c r="N957">
        <v>0.13547433986371379</v>
      </c>
      <c r="O957">
        <v>0.13218696763202725</v>
      </c>
      <c r="P957">
        <v>0.12891290459965929</v>
      </c>
      <c r="Q957">
        <v>0.12565747444633732</v>
      </c>
      <c r="R957">
        <v>0.1224153534923339</v>
      </c>
      <c r="S957">
        <v>7.7761366056218062</v>
      </c>
    </row>
    <row r="958" spans="1:19" x14ac:dyDescent="0.25">
      <c r="A958" s="78" t="str">
        <f t="shared" si="14"/>
        <v>40810</v>
      </c>
      <c r="B958" s="55">
        <v>40</v>
      </c>
      <c r="C958" s="55">
        <v>45</v>
      </c>
      <c r="D958" s="55">
        <v>8</v>
      </c>
      <c r="E958" s="56">
        <v>10</v>
      </c>
      <c r="F958" s="57">
        <v>5</v>
      </c>
      <c r="G958" s="58">
        <v>371855</v>
      </c>
      <c r="H958">
        <v>5.2813596697637522E-2</v>
      </c>
      <c r="I958">
        <v>5.2490890266367267E-2</v>
      </c>
      <c r="J958">
        <v>5.2173562275618188E-2</v>
      </c>
      <c r="K958">
        <v>5.186161272539027E-2</v>
      </c>
      <c r="L958">
        <v>5.1555041615683535E-2</v>
      </c>
      <c r="M958">
        <v>2.2621505694423902</v>
      </c>
      <c r="N958">
        <v>0.13525702222640545</v>
      </c>
      <c r="O958">
        <v>0.1320138225921394</v>
      </c>
      <c r="P958">
        <v>0.1287840690591763</v>
      </c>
      <c r="Q958">
        <v>0.12557045084777668</v>
      </c>
      <c r="R958">
        <v>0.1223729679579406</v>
      </c>
      <c r="S958">
        <v>7.4023476892874909</v>
      </c>
    </row>
    <row r="959" spans="1:19" x14ac:dyDescent="0.25">
      <c r="A959" s="78" t="str">
        <f t="shared" si="14"/>
        <v>41810</v>
      </c>
      <c r="B959" s="55">
        <v>41</v>
      </c>
      <c r="C959" s="55">
        <v>44</v>
      </c>
      <c r="D959" s="55">
        <v>8</v>
      </c>
      <c r="E959" s="56">
        <v>10</v>
      </c>
      <c r="F959" s="57">
        <v>5</v>
      </c>
      <c r="G959" s="58">
        <v>367810</v>
      </c>
      <c r="H959">
        <v>5.2798999483428942E-2</v>
      </c>
      <c r="I959">
        <v>5.2486338054974033E-2</v>
      </c>
      <c r="J959">
        <v>5.2176395421549171E-2</v>
      </c>
      <c r="K959">
        <v>5.187189037818439E-2</v>
      </c>
      <c r="L959">
        <v>5.1575541719909739E-2</v>
      </c>
      <c r="M959">
        <v>2.1803567059079416</v>
      </c>
      <c r="N959">
        <v>0.13502895516706995</v>
      </c>
      <c r="O959">
        <v>0.1318289334167097</v>
      </c>
      <c r="P959">
        <v>0.12864522443652973</v>
      </c>
      <c r="Q959">
        <v>0.12547510943149995</v>
      </c>
      <c r="R959">
        <v>0.12232130719665045</v>
      </c>
      <c r="S959">
        <v>7.0433566243440904</v>
      </c>
    </row>
    <row r="960" spans="1:19" x14ac:dyDescent="0.25">
      <c r="A960" s="78" t="str">
        <f t="shared" si="14"/>
        <v>42810</v>
      </c>
      <c r="B960" s="55">
        <v>42</v>
      </c>
      <c r="C960" s="55">
        <v>43</v>
      </c>
      <c r="D960" s="55">
        <v>8</v>
      </c>
      <c r="E960" s="56">
        <v>10</v>
      </c>
      <c r="F960" s="57">
        <v>5</v>
      </c>
      <c r="G960" s="58">
        <v>363530</v>
      </c>
      <c r="H960">
        <v>5.2785189667977885E-2</v>
      </c>
      <c r="I960">
        <v>5.2477099551618847E-2</v>
      </c>
      <c r="J960">
        <v>5.2177261849090856E-2</v>
      </c>
      <c r="K960">
        <v>5.1882925755783564E-2</v>
      </c>
      <c r="L960">
        <v>5.1594091271696972E-2</v>
      </c>
      <c r="M960">
        <v>2.1039143949605261</v>
      </c>
      <c r="N960">
        <v>0.13479492751629851</v>
      </c>
      <c r="O960">
        <v>0.1316370038236184</v>
      </c>
      <c r="P960">
        <v>0.12849833576321074</v>
      </c>
      <c r="Q960">
        <v>0.12537067092124446</v>
      </c>
      <c r="R960">
        <v>0.12226226171155063</v>
      </c>
      <c r="S960">
        <v>6.7112315352240532</v>
      </c>
    </row>
    <row r="961" spans="1:19" x14ac:dyDescent="0.25">
      <c r="A961" s="78" t="str">
        <f t="shared" si="14"/>
        <v>43810</v>
      </c>
      <c r="B961" s="55">
        <v>43</v>
      </c>
      <c r="C961" s="55">
        <v>42</v>
      </c>
      <c r="D961" s="55">
        <v>8</v>
      </c>
      <c r="E961" s="56">
        <v>10</v>
      </c>
      <c r="F961" s="57">
        <v>5</v>
      </c>
      <c r="G961" s="58">
        <v>359000</v>
      </c>
      <c r="H961">
        <v>5.2766016713091925E-2</v>
      </c>
      <c r="I961">
        <v>5.2467966573816159E-2</v>
      </c>
      <c r="J961">
        <v>5.217548746518106E-2</v>
      </c>
      <c r="K961">
        <v>5.189136490250696E-2</v>
      </c>
      <c r="L961">
        <v>5.1612813370473534E-2</v>
      </c>
      <c r="M961">
        <v>2.0268969359331477</v>
      </c>
      <c r="N961">
        <v>0.13455153203342618</v>
      </c>
      <c r="O961">
        <v>0.13143732590529247</v>
      </c>
      <c r="P961">
        <v>0.12834261838440111</v>
      </c>
      <c r="Q961">
        <v>0.12525905292479109</v>
      </c>
      <c r="R961">
        <v>0.12219498607242339</v>
      </c>
      <c r="S961">
        <v>6.4017771587743733</v>
      </c>
    </row>
    <row r="962" spans="1:19" x14ac:dyDescent="0.25">
      <c r="A962" s="78" t="str">
        <f t="shared" si="14"/>
        <v>44810</v>
      </c>
      <c r="B962" s="55">
        <v>44</v>
      </c>
      <c r="C962" s="55">
        <v>41</v>
      </c>
      <c r="D962" s="55">
        <v>8</v>
      </c>
      <c r="E962" s="56">
        <v>10</v>
      </c>
      <c r="F962" s="57">
        <v>5</v>
      </c>
      <c r="G962" s="58">
        <v>354200</v>
      </c>
      <c r="H962">
        <v>5.2190852625635234E-2</v>
      </c>
      <c r="I962">
        <v>5.1914172783738E-2</v>
      </c>
      <c r="J962">
        <v>5.1640316205533596E-2</v>
      </c>
      <c r="K962">
        <v>5.1377752682100507E-2</v>
      </c>
      <c r="L962">
        <v>5.1120835686053079E-2</v>
      </c>
      <c r="M962">
        <v>1.9679220779220779</v>
      </c>
      <c r="N962">
        <v>0.13429983060417844</v>
      </c>
      <c r="O962">
        <v>0.1312309429700734</v>
      </c>
      <c r="P962">
        <v>0.12817899491812534</v>
      </c>
      <c r="Q962">
        <v>0.12514398644833427</v>
      </c>
      <c r="R962">
        <v>0.122128740824393</v>
      </c>
      <c r="S962">
        <v>6.1012987012987017</v>
      </c>
    </row>
    <row r="963" spans="1:19" x14ac:dyDescent="0.25">
      <c r="A963" s="78" t="str">
        <f t="shared" si="14"/>
        <v>45810</v>
      </c>
      <c r="B963" s="55">
        <v>45</v>
      </c>
      <c r="C963" s="55">
        <v>40</v>
      </c>
      <c r="D963" s="55">
        <v>8</v>
      </c>
      <c r="E963" s="56">
        <v>10</v>
      </c>
      <c r="F963" s="57">
        <v>5</v>
      </c>
      <c r="G963" s="58">
        <v>349120</v>
      </c>
      <c r="H963">
        <v>5.0784830430797435E-2</v>
      </c>
      <c r="I963">
        <v>5.0524175068744272E-2</v>
      </c>
      <c r="J963">
        <v>5.0272112740604946E-2</v>
      </c>
      <c r="K963">
        <v>5.0028643446379466E-2</v>
      </c>
      <c r="L963">
        <v>4.9790902841429882E-2</v>
      </c>
      <c r="M963">
        <v>1.939820119156737</v>
      </c>
      <c r="N963">
        <v>0.13886056370302474</v>
      </c>
      <c r="O963">
        <v>0.13564390467461046</v>
      </c>
      <c r="P963">
        <v>0.13244443171402384</v>
      </c>
      <c r="Q963">
        <v>0.12926500916590283</v>
      </c>
      <c r="R963">
        <v>0.12610563703024749</v>
      </c>
      <c r="S963">
        <v>5.7712648945921172</v>
      </c>
    </row>
    <row r="964" spans="1:19" x14ac:dyDescent="0.25">
      <c r="A964" s="78" t="str">
        <f t="shared" ref="A964:A1027" si="15">B964&amp;D964&amp;E964</f>
        <v>46810</v>
      </c>
      <c r="B964" s="55">
        <v>46</v>
      </c>
      <c r="C964" s="55">
        <v>39</v>
      </c>
      <c r="D964" s="55">
        <v>8</v>
      </c>
      <c r="E964" s="56">
        <v>10</v>
      </c>
      <c r="F964" s="57">
        <v>5</v>
      </c>
      <c r="G964" s="58">
        <v>343745</v>
      </c>
      <c r="H964">
        <v>5.0761465621318128E-2</v>
      </c>
      <c r="I964">
        <v>5.0511280164075113E-2</v>
      </c>
      <c r="J964">
        <v>5.0269822106503367E-2</v>
      </c>
      <c r="K964">
        <v>5.0034182315379136E-2</v>
      </c>
      <c r="L964">
        <v>4.981017905714992E-2</v>
      </c>
      <c r="M964">
        <v>1.8415336950355641</v>
      </c>
      <c r="N964">
        <v>0.13858237938006371</v>
      </c>
      <c r="O964">
        <v>0.13541433329939345</v>
      </c>
      <c r="P964">
        <v>0.13226665115128947</v>
      </c>
      <c r="Q964">
        <v>0.12913642380252804</v>
      </c>
      <c r="R964">
        <v>0.12603237865278041</v>
      </c>
      <c r="S964">
        <v>5.4875125456370277</v>
      </c>
    </row>
    <row r="965" spans="1:19" x14ac:dyDescent="0.25">
      <c r="A965" s="78" t="str">
        <f t="shared" si="15"/>
        <v>47810</v>
      </c>
      <c r="B965" s="55">
        <v>47</v>
      </c>
      <c r="C965" s="55">
        <v>38</v>
      </c>
      <c r="D965" s="55">
        <v>8</v>
      </c>
      <c r="E965" s="56">
        <v>10</v>
      </c>
      <c r="F965" s="57">
        <v>5</v>
      </c>
      <c r="G965" s="58">
        <v>338080</v>
      </c>
      <c r="H965">
        <v>5.0739469947941318E-2</v>
      </c>
      <c r="I965">
        <v>5.0499881684808332E-2</v>
      </c>
      <c r="J965">
        <v>5.0266209181258875E-2</v>
      </c>
      <c r="K965">
        <v>5.0044368196876479E-2</v>
      </c>
      <c r="L965">
        <v>4.9828442972077613E-2</v>
      </c>
      <c r="M965">
        <v>1.7473290345480359</v>
      </c>
      <c r="N965">
        <v>0.13830158542356838</v>
      </c>
      <c r="O965">
        <v>0.1351839801230478</v>
      </c>
      <c r="P965">
        <v>0.13208707998106958</v>
      </c>
      <c r="Q965">
        <v>0.12901384287742546</v>
      </c>
      <c r="R965">
        <v>0.12596131093232371</v>
      </c>
      <c r="S965">
        <v>5.2227608849976335</v>
      </c>
    </row>
    <row r="966" spans="1:19" x14ac:dyDescent="0.25">
      <c r="A966" s="78" t="str">
        <f t="shared" si="15"/>
        <v>48810</v>
      </c>
      <c r="B966" s="55">
        <v>48</v>
      </c>
      <c r="C966" s="55">
        <v>37</v>
      </c>
      <c r="D966" s="55">
        <v>8</v>
      </c>
      <c r="E966" s="56">
        <v>10</v>
      </c>
      <c r="F966" s="57">
        <v>5</v>
      </c>
      <c r="G966" s="58">
        <v>332115</v>
      </c>
      <c r="H966">
        <v>5.0717371994640409E-2</v>
      </c>
      <c r="I966">
        <v>5.0488535597609262E-2</v>
      </c>
      <c r="J966">
        <v>5.02657212110263E-2</v>
      </c>
      <c r="K966">
        <v>5.005193984011562E-2</v>
      </c>
      <c r="L966">
        <v>4.9850202490101317E-2</v>
      </c>
      <c r="M966">
        <v>1.6493684416542462</v>
      </c>
      <c r="N966">
        <v>0.1380214684672478</v>
      </c>
      <c r="O966">
        <v>0.13495626514912004</v>
      </c>
      <c r="P966">
        <v>0.13191213886756092</v>
      </c>
      <c r="Q966">
        <v>0.12889210062779458</v>
      </c>
      <c r="R966">
        <v>0.12589916143504509</v>
      </c>
      <c r="S966">
        <v>4.9719886184002533</v>
      </c>
    </row>
    <row r="967" spans="1:19" x14ac:dyDescent="0.25">
      <c r="A967" s="78" t="str">
        <f t="shared" si="15"/>
        <v>49810</v>
      </c>
      <c r="B967" s="55">
        <v>49</v>
      </c>
      <c r="C967" s="55">
        <v>36</v>
      </c>
      <c r="D967" s="55">
        <v>8</v>
      </c>
      <c r="E967" s="56">
        <v>10</v>
      </c>
      <c r="F967" s="57">
        <v>5</v>
      </c>
      <c r="G967" s="58">
        <v>325865</v>
      </c>
      <c r="H967">
        <v>5.0695840301965535E-2</v>
      </c>
      <c r="I967">
        <v>5.047795866386387E-2</v>
      </c>
      <c r="J967">
        <v>5.0266214536694644E-2</v>
      </c>
      <c r="K967">
        <v>5.0066745431390301E-2</v>
      </c>
      <c r="L967">
        <v>4.9873413837018397E-2</v>
      </c>
      <c r="M967">
        <v>1.556752029214552</v>
      </c>
      <c r="N967">
        <v>0.13774415785678118</v>
      </c>
      <c r="O967">
        <v>0.13473063998895249</v>
      </c>
      <c r="P967">
        <v>0.13174167216485355</v>
      </c>
      <c r="Q967">
        <v>0.12877725438448437</v>
      </c>
      <c r="R967">
        <v>0.12584045540331118</v>
      </c>
      <c r="S967">
        <v>4.7378669080754303</v>
      </c>
    </row>
    <row r="968" spans="1:19" x14ac:dyDescent="0.25">
      <c r="A968" s="78" t="str">
        <f t="shared" si="15"/>
        <v>50810</v>
      </c>
      <c r="B968" s="55">
        <v>50</v>
      </c>
      <c r="C968" s="55">
        <v>35</v>
      </c>
      <c r="D968" s="55">
        <v>8</v>
      </c>
      <c r="E968" s="56">
        <v>10</v>
      </c>
      <c r="F968" s="57">
        <v>5</v>
      </c>
      <c r="G968" s="58">
        <v>319350</v>
      </c>
      <c r="H968">
        <v>4.9985908877407233E-2</v>
      </c>
      <c r="I968">
        <v>4.9785501800532331E-2</v>
      </c>
      <c r="J968">
        <v>4.9594488805385938E-2</v>
      </c>
      <c r="K968">
        <v>4.941600125254423E-2</v>
      </c>
      <c r="L968">
        <v>4.9243776420854861E-2</v>
      </c>
      <c r="M968">
        <v>1.4945075935493972</v>
      </c>
      <c r="N968">
        <v>0.13746986065445435</v>
      </c>
      <c r="O968">
        <v>0.13451072490997337</v>
      </c>
      <c r="P968">
        <v>0.13157664005010178</v>
      </c>
      <c r="Q968">
        <v>0.12866760607483951</v>
      </c>
      <c r="R968">
        <v>0.1257867543447628</v>
      </c>
      <c r="S968">
        <v>4.5075684985126037</v>
      </c>
    </row>
    <row r="969" spans="1:19" x14ac:dyDescent="0.25">
      <c r="A969" s="78" t="str">
        <f t="shared" si="15"/>
        <v>51810</v>
      </c>
      <c r="B969" s="55">
        <v>51</v>
      </c>
      <c r="C969" s="55">
        <v>34</v>
      </c>
      <c r="D969" s="55">
        <v>8</v>
      </c>
      <c r="E969" s="56">
        <v>10</v>
      </c>
      <c r="F969" s="57">
        <v>5</v>
      </c>
      <c r="G969" s="58">
        <v>312580</v>
      </c>
      <c r="H969">
        <v>4.8560368545652315E-2</v>
      </c>
      <c r="I969">
        <v>4.8381214409111264E-2</v>
      </c>
      <c r="J969">
        <v>4.8211657815599204E-2</v>
      </c>
      <c r="K969">
        <v>4.8051698765116127E-2</v>
      </c>
      <c r="L969">
        <v>4.790133725766204E-2</v>
      </c>
      <c r="M969">
        <v>1.488742082027001</v>
      </c>
      <c r="N969">
        <v>0.14113187024121826</v>
      </c>
      <c r="O969">
        <v>0.13808944910103013</v>
      </c>
      <c r="P969">
        <v>0.13507262140891932</v>
      </c>
      <c r="Q969">
        <v>0.13208138716488579</v>
      </c>
      <c r="R969">
        <v>0.12912214473094888</v>
      </c>
      <c r="S969">
        <v>4.2959594343847973</v>
      </c>
    </row>
    <row r="970" spans="1:19" x14ac:dyDescent="0.25">
      <c r="A970" s="78" t="str">
        <f t="shared" si="15"/>
        <v>52810</v>
      </c>
      <c r="B970" s="55">
        <v>52</v>
      </c>
      <c r="C970" s="55">
        <v>33</v>
      </c>
      <c r="D970" s="55">
        <v>8</v>
      </c>
      <c r="E970" s="56">
        <v>10</v>
      </c>
      <c r="F970" s="57">
        <v>5</v>
      </c>
      <c r="G970" s="58">
        <v>305595</v>
      </c>
      <c r="H970">
        <v>4.8547914723735666E-2</v>
      </c>
      <c r="I970">
        <v>4.8377754871643842E-2</v>
      </c>
      <c r="J970">
        <v>4.8220684238943698E-2</v>
      </c>
      <c r="K970">
        <v>4.80701582159394E-2</v>
      </c>
      <c r="L970">
        <v>4.7932721412326774E-2</v>
      </c>
      <c r="M970">
        <v>1.4461067753071877</v>
      </c>
      <c r="N970">
        <v>0.14084981756900472</v>
      </c>
      <c r="O970">
        <v>0.13786547554770204</v>
      </c>
      <c r="P970">
        <v>0.13490731196518269</v>
      </c>
      <c r="Q970">
        <v>0.13197859912629462</v>
      </c>
      <c r="R970">
        <v>0.1290760647261899</v>
      </c>
      <c r="S970">
        <v>4.097351069225609</v>
      </c>
    </row>
    <row r="971" spans="1:19" x14ac:dyDescent="0.25">
      <c r="A971" s="78" t="str">
        <f t="shared" si="15"/>
        <v>53810</v>
      </c>
      <c r="B971" s="55">
        <v>53</v>
      </c>
      <c r="C971" s="55">
        <v>32</v>
      </c>
      <c r="D971" s="55">
        <v>8</v>
      </c>
      <c r="E971" s="56">
        <v>10</v>
      </c>
      <c r="F971" s="57">
        <v>5</v>
      </c>
      <c r="G971" s="58">
        <v>298415</v>
      </c>
      <c r="H971">
        <v>4.8533083122497191E-2</v>
      </c>
      <c r="I971">
        <v>4.8375584337248465E-2</v>
      </c>
      <c r="J971">
        <v>4.8228138665951777E-2</v>
      </c>
      <c r="K971">
        <v>4.8090746108607141E-2</v>
      </c>
      <c r="L971">
        <v>4.7966757703198568E-2</v>
      </c>
      <c r="M971">
        <v>1.405187406799256</v>
      </c>
      <c r="N971">
        <v>0.14057269239146825</v>
      </c>
      <c r="O971">
        <v>0.13764723623142269</v>
      </c>
      <c r="P971">
        <v>0.13474858837524922</v>
      </c>
      <c r="Q971">
        <v>0.13187674882294792</v>
      </c>
      <c r="R971">
        <v>0.12903506861250272</v>
      </c>
      <c r="S971">
        <v>3.8640852504063132</v>
      </c>
    </row>
    <row r="972" spans="1:19" x14ac:dyDescent="0.25">
      <c r="A972" s="78" t="str">
        <f t="shared" si="15"/>
        <v>54810</v>
      </c>
      <c r="B972" s="55">
        <v>54</v>
      </c>
      <c r="C972" s="55">
        <v>31</v>
      </c>
      <c r="D972" s="55">
        <v>8</v>
      </c>
      <c r="E972" s="56">
        <v>10</v>
      </c>
      <c r="F972" s="57">
        <v>5</v>
      </c>
      <c r="G972" s="58">
        <v>291055</v>
      </c>
      <c r="H972">
        <v>4.852003916785487E-2</v>
      </c>
      <c r="I972">
        <v>4.8375736544639329E-2</v>
      </c>
      <c r="J972">
        <v>4.8241741251653467E-2</v>
      </c>
      <c r="K972">
        <v>4.8114617512154061E-2</v>
      </c>
      <c r="L972">
        <v>4.8001236879627561E-2</v>
      </c>
      <c r="M972">
        <v>1.3669718781673568</v>
      </c>
      <c r="N972">
        <v>0.14029650753294051</v>
      </c>
      <c r="O972">
        <v>0.13742763395234578</v>
      </c>
      <c r="P972">
        <v>0.13458968236244009</v>
      </c>
      <c r="Q972">
        <v>0.13177921698648021</v>
      </c>
      <c r="R972">
        <v>0.1289996736012094</v>
      </c>
      <c r="S972">
        <v>3.6224562367937332</v>
      </c>
    </row>
    <row r="973" spans="1:19" x14ac:dyDescent="0.25">
      <c r="A973" s="78" t="str">
        <f t="shared" si="15"/>
        <v>55810</v>
      </c>
      <c r="B973" s="55">
        <v>55</v>
      </c>
      <c r="C973" s="55">
        <v>30</v>
      </c>
      <c r="D973" s="55">
        <v>8</v>
      </c>
      <c r="E973" s="56">
        <v>10</v>
      </c>
      <c r="F973" s="57">
        <v>5</v>
      </c>
      <c r="G973" s="58">
        <v>283540</v>
      </c>
      <c r="H973">
        <v>4.8254214572899766E-2</v>
      </c>
      <c r="I973">
        <v>4.8123721520773086E-2</v>
      </c>
      <c r="J973">
        <v>4.8003808986386398E-2</v>
      </c>
      <c r="K973">
        <v>4.7898003808986386E-2</v>
      </c>
      <c r="L973">
        <v>4.7799252310079705E-2</v>
      </c>
      <c r="M973">
        <v>1.3323305353741977</v>
      </c>
      <c r="N973">
        <v>0.14001904493193201</v>
      </c>
      <c r="O973">
        <v>0.13721168089158498</v>
      </c>
      <c r="P973">
        <v>0.13443253156521126</v>
      </c>
      <c r="Q973">
        <v>0.13168512379205755</v>
      </c>
      <c r="R973">
        <v>0.12896240389363053</v>
      </c>
      <c r="S973">
        <v>3.3901072159130985</v>
      </c>
    </row>
    <row r="974" spans="1:19" x14ac:dyDescent="0.25">
      <c r="A974" s="78" t="str">
        <f t="shared" si="15"/>
        <v>181010</v>
      </c>
      <c r="B974" s="55">
        <v>18</v>
      </c>
      <c r="C974" s="55">
        <v>67</v>
      </c>
      <c r="D974" s="55">
        <v>10</v>
      </c>
      <c r="E974" s="56">
        <v>10</v>
      </c>
      <c r="F974" s="57">
        <v>5</v>
      </c>
      <c r="G974" s="58">
        <v>506702</v>
      </c>
      <c r="H974">
        <v>5.8857079703652247E-2</v>
      </c>
      <c r="I974">
        <v>5.8213703518044134E-2</v>
      </c>
      <c r="J974">
        <v>5.7576247972180888E-2</v>
      </c>
      <c r="K974">
        <v>5.6948660159225735E-2</v>
      </c>
      <c r="L974">
        <v>5.6326992986015449E-2</v>
      </c>
      <c r="M974">
        <v>4.2502378123630855</v>
      </c>
      <c r="N974">
        <v>0.12863379264340777</v>
      </c>
      <c r="O974">
        <v>0.12489984251098278</v>
      </c>
      <c r="P974">
        <v>0.12118168075121077</v>
      </c>
      <c r="Q974">
        <v>0.11747733381751009</v>
      </c>
      <c r="R974">
        <v>0.113790748803044</v>
      </c>
      <c r="S974">
        <v>27.007775773531584</v>
      </c>
    </row>
    <row r="975" spans="1:19" x14ac:dyDescent="0.25">
      <c r="A975" s="78" t="str">
        <f t="shared" si="15"/>
        <v>191010</v>
      </c>
      <c r="B975" s="55">
        <v>19</v>
      </c>
      <c r="C975" s="55">
        <v>66</v>
      </c>
      <c r="D975" s="55">
        <v>10</v>
      </c>
      <c r="E975" s="56">
        <v>10</v>
      </c>
      <c r="F975" s="57">
        <v>5</v>
      </c>
      <c r="G975" s="58">
        <v>505697</v>
      </c>
      <c r="H975">
        <v>5.8861333960850075E-2</v>
      </c>
      <c r="I975">
        <v>5.8228543970005757E-2</v>
      </c>
      <c r="J975">
        <v>5.7601686385325597E-2</v>
      </c>
      <c r="K975">
        <v>5.6982738675530997E-2</v>
      </c>
      <c r="L975">
        <v>5.6371700840621951E-2</v>
      </c>
      <c r="M975">
        <v>4.1416124675447943</v>
      </c>
      <c r="N975">
        <v>0.12856117398363051</v>
      </c>
      <c r="O975">
        <v>0.12485737506846986</v>
      </c>
      <c r="P975">
        <v>0.12116741843435891</v>
      </c>
      <c r="Q975">
        <v>0.11749328155001908</v>
      </c>
      <c r="R975">
        <v>0.11383694188417175</v>
      </c>
      <c r="S975">
        <v>25.388687296938681</v>
      </c>
    </row>
    <row r="976" spans="1:19" x14ac:dyDescent="0.25">
      <c r="A976" s="78" t="str">
        <f t="shared" si="15"/>
        <v>201010</v>
      </c>
      <c r="B976" s="55">
        <v>20</v>
      </c>
      <c r="C976" s="55">
        <v>65</v>
      </c>
      <c r="D976" s="55">
        <v>10</v>
      </c>
      <c r="E976" s="56">
        <v>10</v>
      </c>
      <c r="F976" s="57">
        <v>5</v>
      </c>
      <c r="G976" s="58">
        <v>504662</v>
      </c>
      <c r="H976">
        <v>5.8867122945654715E-2</v>
      </c>
      <c r="I976">
        <v>5.8242942801320488E-2</v>
      </c>
      <c r="J976">
        <v>5.7626688754057173E-2</v>
      </c>
      <c r="K976">
        <v>5.7016379279597039E-2</v>
      </c>
      <c r="L976">
        <v>5.6415977426475541E-2</v>
      </c>
      <c r="M976">
        <v>4.034759898704479</v>
      </c>
      <c r="N976">
        <v>0.12848401504373225</v>
      </c>
      <c r="O976">
        <v>0.12480828752709734</v>
      </c>
      <c r="P976">
        <v>0.121150393728872</v>
      </c>
      <c r="Q976">
        <v>0.11750835212478847</v>
      </c>
      <c r="R976">
        <v>0.11388216271484677</v>
      </c>
      <c r="S976">
        <v>23.863467033380758</v>
      </c>
    </row>
    <row r="977" spans="1:19" x14ac:dyDescent="0.25">
      <c r="A977" s="78" t="str">
        <f t="shared" si="15"/>
        <v>211010</v>
      </c>
      <c r="B977" s="55">
        <v>21</v>
      </c>
      <c r="C977" s="55">
        <v>64</v>
      </c>
      <c r="D977" s="55">
        <v>10</v>
      </c>
      <c r="E977" s="56">
        <v>10</v>
      </c>
      <c r="F977" s="57">
        <v>5</v>
      </c>
      <c r="G977" s="58">
        <v>503581</v>
      </c>
      <c r="H977">
        <v>5.8870370407144032E-2</v>
      </c>
      <c r="I977">
        <v>5.8256765048721057E-2</v>
      </c>
      <c r="J977">
        <v>5.765110280173398E-2</v>
      </c>
      <c r="K977">
        <v>5.7051397888323828E-2</v>
      </c>
      <c r="L977">
        <v>5.6461621864208542E-2</v>
      </c>
      <c r="M977">
        <v>3.9232516715285128</v>
      </c>
      <c r="N977">
        <v>0.12840238213911961</v>
      </c>
      <c r="O977">
        <v>0.12475847976790229</v>
      </c>
      <c r="P977">
        <v>0.12113244939741571</v>
      </c>
      <c r="Q977">
        <v>0.11752230524980092</v>
      </c>
      <c r="R977">
        <v>0.11392804732505793</v>
      </c>
      <c r="S977">
        <v>22.385429553537563</v>
      </c>
    </row>
    <row r="978" spans="1:19" x14ac:dyDescent="0.25">
      <c r="A978" s="78" t="str">
        <f t="shared" si="15"/>
        <v>221010</v>
      </c>
      <c r="B978" s="55">
        <v>22</v>
      </c>
      <c r="C978" s="55">
        <v>63</v>
      </c>
      <c r="D978" s="55">
        <v>10</v>
      </c>
      <c r="E978" s="56">
        <v>10</v>
      </c>
      <c r="F978" s="57">
        <v>5</v>
      </c>
      <c r="G978" s="58">
        <v>502445</v>
      </c>
      <c r="H978">
        <v>5.8876095891092557E-2</v>
      </c>
      <c r="I978">
        <v>5.8271054543283345E-2</v>
      </c>
      <c r="J978">
        <v>5.7675964533431517E-2</v>
      </c>
      <c r="K978">
        <v>5.7086845326354128E-2</v>
      </c>
      <c r="L978">
        <v>5.6507677457234125E-2</v>
      </c>
      <c r="M978">
        <v>3.8318701549423322</v>
      </c>
      <c r="N978">
        <v>0.1283165321577486</v>
      </c>
      <c r="O978">
        <v>0.12470618674680811</v>
      </c>
      <c r="P978">
        <v>0.12111176347659942</v>
      </c>
      <c r="Q978">
        <v>0.11753326234712257</v>
      </c>
      <c r="R978">
        <v>0.11397267362596901</v>
      </c>
      <c r="S978">
        <v>21.0476649185483</v>
      </c>
    </row>
    <row r="979" spans="1:19" x14ac:dyDescent="0.25">
      <c r="A979" s="78" t="str">
        <f t="shared" si="15"/>
        <v>231010</v>
      </c>
      <c r="B979" s="55">
        <v>23</v>
      </c>
      <c r="C979" s="55">
        <v>62</v>
      </c>
      <c r="D979" s="55">
        <v>10</v>
      </c>
      <c r="E979" s="56">
        <v>10</v>
      </c>
      <c r="F979" s="57">
        <v>5</v>
      </c>
      <c r="G979" s="58">
        <v>501238</v>
      </c>
      <c r="H979">
        <v>5.8880212593618204E-2</v>
      </c>
      <c r="I979">
        <v>5.8285684644819424E-2</v>
      </c>
      <c r="J979">
        <v>5.7701131997174998E-2</v>
      </c>
      <c r="K979">
        <v>5.7122564530223165E-2</v>
      </c>
      <c r="L979">
        <v>5.6553972364425685E-2</v>
      </c>
      <c r="M979">
        <v>3.7296214572717949</v>
      </c>
      <c r="N979">
        <v>0.12822451609814101</v>
      </c>
      <c r="O979">
        <v>0.12464737310419402</v>
      </c>
      <c r="P979">
        <v>0.12108619059209398</v>
      </c>
      <c r="Q979">
        <v>0.11754296362207176</v>
      </c>
      <c r="R979">
        <v>0.11401769219412734</v>
      </c>
      <c r="S979">
        <v>19.746447795258938</v>
      </c>
    </row>
    <row r="980" spans="1:19" x14ac:dyDescent="0.25">
      <c r="A980" s="78" t="str">
        <f t="shared" si="15"/>
        <v>241010</v>
      </c>
      <c r="B980" s="55">
        <v>24</v>
      </c>
      <c r="C980" s="55">
        <v>61</v>
      </c>
      <c r="D980" s="55">
        <v>10</v>
      </c>
      <c r="E980" s="56">
        <v>10</v>
      </c>
      <c r="F980" s="57">
        <v>5</v>
      </c>
      <c r="G980" s="58">
        <v>499955</v>
      </c>
      <c r="H980">
        <v>5.8883299496954727E-2</v>
      </c>
      <c r="I980">
        <v>5.8299246932223901E-2</v>
      </c>
      <c r="J980">
        <v>5.7725195267574081E-2</v>
      </c>
      <c r="K980">
        <v>5.7159144322989068E-2</v>
      </c>
      <c r="L980">
        <v>5.6601094098468863E-2</v>
      </c>
      <c r="M980">
        <v>3.6290286125751319</v>
      </c>
      <c r="N980">
        <v>0.12812953165784921</v>
      </c>
      <c r="O980">
        <v>0.12458521266914022</v>
      </c>
      <c r="P980">
        <v>0.12106089548059325</v>
      </c>
      <c r="Q980">
        <v>0.1175505795521597</v>
      </c>
      <c r="R980">
        <v>0.11406026542388815</v>
      </c>
      <c r="S980">
        <v>18.574421697952815</v>
      </c>
    </row>
    <row r="981" spans="1:19" x14ac:dyDescent="0.25">
      <c r="A981" s="78" t="str">
        <f t="shared" si="15"/>
        <v>251010</v>
      </c>
      <c r="B981" s="55">
        <v>25</v>
      </c>
      <c r="C981" s="55">
        <v>60</v>
      </c>
      <c r="D981" s="55">
        <v>10</v>
      </c>
      <c r="E981" s="56">
        <v>10</v>
      </c>
      <c r="F981" s="57">
        <v>5</v>
      </c>
      <c r="G981" s="58">
        <v>498587</v>
      </c>
      <c r="H981">
        <v>5.8475251059494131E-2</v>
      </c>
      <c r="I981">
        <v>5.7913664014504991E-2</v>
      </c>
      <c r="J981">
        <v>5.7360099641587128E-2</v>
      </c>
      <c r="K981">
        <v>5.681656360875835E-2</v>
      </c>
      <c r="L981">
        <v>5.6281050248000848E-2</v>
      </c>
      <c r="M981">
        <v>3.5491980336430755</v>
      </c>
      <c r="N981">
        <v>0.12802780658139903</v>
      </c>
      <c r="O981">
        <v>0.12451989321823473</v>
      </c>
      <c r="P981">
        <v>0.1210300308672308</v>
      </c>
      <c r="Q981">
        <v>0.11755621386036941</v>
      </c>
      <c r="R981">
        <v>0.1141024535336862</v>
      </c>
      <c r="S981">
        <v>17.428918122614508</v>
      </c>
    </row>
    <row r="982" spans="1:19" x14ac:dyDescent="0.25">
      <c r="A982" s="78" t="str">
        <f t="shared" si="15"/>
        <v>261010</v>
      </c>
      <c r="B982" s="55">
        <v>26</v>
      </c>
      <c r="C982" s="55">
        <v>59</v>
      </c>
      <c r="D982" s="55">
        <v>10</v>
      </c>
      <c r="E982" s="56">
        <v>10</v>
      </c>
      <c r="F982" s="57">
        <v>5</v>
      </c>
      <c r="G982" s="58">
        <v>497127</v>
      </c>
      <c r="H982">
        <v>5.8049552729986499E-2</v>
      </c>
      <c r="I982">
        <v>5.7512466633274799E-2</v>
      </c>
      <c r="J982">
        <v>5.6985438328636347E-2</v>
      </c>
      <c r="K982">
        <v>5.6466456257656492E-2</v>
      </c>
      <c r="L982">
        <v>5.5955520420335247E-2</v>
      </c>
      <c r="M982">
        <v>3.5386189042236693</v>
      </c>
      <c r="N982">
        <v>0.12968919410935234</v>
      </c>
      <c r="O982">
        <v>0.12611264324810359</v>
      </c>
      <c r="P982">
        <v>0.12255620797100138</v>
      </c>
      <c r="Q982">
        <v>0.11901586516121634</v>
      </c>
      <c r="R982">
        <v>0.11549563793557784</v>
      </c>
      <c r="S982">
        <v>15.813379679639207</v>
      </c>
    </row>
    <row r="983" spans="1:19" x14ac:dyDescent="0.25">
      <c r="A983" s="78" t="str">
        <f t="shared" si="15"/>
        <v>271010</v>
      </c>
      <c r="B983" s="55">
        <v>27</v>
      </c>
      <c r="C983" s="55">
        <v>58</v>
      </c>
      <c r="D983" s="55">
        <v>10</v>
      </c>
      <c r="E983" s="56">
        <v>10</v>
      </c>
      <c r="F983" s="57">
        <v>5</v>
      </c>
      <c r="G983" s="58">
        <v>495567</v>
      </c>
      <c r="H983">
        <v>5.8052695195604229E-2</v>
      </c>
      <c r="I983">
        <v>5.7526025744248505E-2</v>
      </c>
      <c r="J983">
        <v>5.7009445745983892E-2</v>
      </c>
      <c r="K983">
        <v>5.6500937310192165E-2</v>
      </c>
      <c r="L983">
        <v>5.6002518327491542E-2</v>
      </c>
      <c r="M983">
        <v>3.4337415526053996</v>
      </c>
      <c r="N983">
        <v>0.12957279237721639</v>
      </c>
      <c r="O983">
        <v>0.12603543012347473</v>
      </c>
      <c r="P983">
        <v>0.12251622888529705</v>
      </c>
      <c r="Q983">
        <v>0.11901317077206514</v>
      </c>
      <c r="R983">
        <v>0.11553230945563364</v>
      </c>
      <c r="S983">
        <v>14.877469645880375</v>
      </c>
    </row>
    <row r="984" spans="1:19" x14ac:dyDescent="0.25">
      <c r="A984" s="78" t="str">
        <f t="shared" si="15"/>
        <v>281010</v>
      </c>
      <c r="B984" s="55">
        <v>28</v>
      </c>
      <c r="C984" s="55">
        <v>57</v>
      </c>
      <c r="D984" s="55">
        <v>10</v>
      </c>
      <c r="E984" s="56">
        <v>10</v>
      </c>
      <c r="F984" s="57">
        <v>5</v>
      </c>
      <c r="G984" s="58">
        <v>493895</v>
      </c>
      <c r="H984">
        <v>5.8052824993166566E-2</v>
      </c>
      <c r="I984">
        <v>5.7540570364146226E-2</v>
      </c>
      <c r="J984">
        <v>5.7034389900687391E-2</v>
      </c>
      <c r="K984">
        <v>5.6538333046497739E-2</v>
      </c>
      <c r="L984">
        <v>5.6050375079723422E-2</v>
      </c>
      <c r="M984">
        <v>3.3363548932465403</v>
      </c>
      <c r="N984">
        <v>0.1294526164468156</v>
      </c>
      <c r="O984">
        <v>0.12595187236153432</v>
      </c>
      <c r="P984">
        <v>0.12247137549479141</v>
      </c>
      <c r="Q984">
        <v>0.11900910112473299</v>
      </c>
      <c r="R984">
        <v>0.11556707397321293</v>
      </c>
      <c r="S984">
        <v>14.001425404185101</v>
      </c>
    </row>
    <row r="985" spans="1:19" x14ac:dyDescent="0.25">
      <c r="A985" s="78" t="str">
        <f t="shared" si="15"/>
        <v>291010</v>
      </c>
      <c r="B985" s="55">
        <v>29</v>
      </c>
      <c r="C985" s="55">
        <v>56</v>
      </c>
      <c r="D985" s="55">
        <v>10</v>
      </c>
      <c r="E985" s="56">
        <v>10</v>
      </c>
      <c r="F985" s="57">
        <v>5</v>
      </c>
      <c r="G985" s="58">
        <v>492112</v>
      </c>
      <c r="H985">
        <v>5.8055889716162178E-2</v>
      </c>
      <c r="I985">
        <v>5.7551939395909871E-2</v>
      </c>
      <c r="J985">
        <v>5.705814936437234E-2</v>
      </c>
      <c r="K985">
        <v>5.6574519621549565E-2</v>
      </c>
      <c r="L985">
        <v>5.6099018109698605E-2</v>
      </c>
      <c r="M985">
        <v>3.2405184185713822</v>
      </c>
      <c r="N985">
        <v>0.1293242188770036</v>
      </c>
      <c r="O985">
        <v>0.12586565659849791</v>
      </c>
      <c r="P985">
        <v>0.12242335078193582</v>
      </c>
      <c r="Q985">
        <v>0.11900136554280326</v>
      </c>
      <c r="R985">
        <v>0.11559970088110023</v>
      </c>
      <c r="S985">
        <v>13.175813635920278</v>
      </c>
    </row>
    <row r="986" spans="1:19" x14ac:dyDescent="0.25">
      <c r="A986" s="78" t="str">
        <f t="shared" si="15"/>
        <v>301010</v>
      </c>
      <c r="B986" s="55">
        <v>30</v>
      </c>
      <c r="C986" s="55">
        <v>55</v>
      </c>
      <c r="D986" s="55">
        <v>10</v>
      </c>
      <c r="E986" s="56">
        <v>10</v>
      </c>
      <c r="F986" s="57">
        <v>5</v>
      </c>
      <c r="G986" s="58">
        <v>490214</v>
      </c>
      <c r="H986">
        <v>5.8056277462495968E-2</v>
      </c>
      <c r="I986">
        <v>5.7564655436197251E-2</v>
      </c>
      <c r="J986">
        <v>5.7083233037000164E-2</v>
      </c>
      <c r="K986">
        <v>5.6609970339484388E-2</v>
      </c>
      <c r="L986">
        <v>5.6146907269070241E-2</v>
      </c>
      <c r="M986">
        <v>3.1462014548748098</v>
      </c>
      <c r="N986">
        <v>0.12919255672012631</v>
      </c>
      <c r="O986">
        <v>0.12577364171565888</v>
      </c>
      <c r="P986">
        <v>0.12237104611455406</v>
      </c>
      <c r="Q986">
        <v>0.11899088969307282</v>
      </c>
      <c r="R986">
        <v>0.11562909260037453</v>
      </c>
      <c r="S986">
        <v>12.378053258372875</v>
      </c>
    </row>
    <row r="987" spans="1:19" x14ac:dyDescent="0.25">
      <c r="A987" s="78" t="str">
        <f t="shared" si="15"/>
        <v>311010</v>
      </c>
      <c r="B987" s="55">
        <v>31</v>
      </c>
      <c r="C987" s="55">
        <v>54</v>
      </c>
      <c r="D987" s="55">
        <v>10</v>
      </c>
      <c r="E987" s="56">
        <v>10</v>
      </c>
      <c r="F987" s="57">
        <v>5</v>
      </c>
      <c r="G987" s="58">
        <v>488184</v>
      </c>
      <c r="H987">
        <v>5.8055978893204199E-2</v>
      </c>
      <c r="I987">
        <v>5.7576651426511319E-2</v>
      </c>
      <c r="J987">
        <v>5.710551759172771E-2</v>
      </c>
      <c r="K987">
        <v>5.6644625796830703E-2</v>
      </c>
      <c r="L987">
        <v>5.6193976041820297E-2</v>
      </c>
      <c r="M987">
        <v>3.0479696180128806</v>
      </c>
      <c r="N987">
        <v>0.12905379938711634</v>
      </c>
      <c r="O987">
        <v>0.12567597463251562</v>
      </c>
      <c r="P987">
        <v>0.12231658554971077</v>
      </c>
      <c r="Q987">
        <v>0.1189756321387018</v>
      </c>
      <c r="R987">
        <v>0.11565516280746604</v>
      </c>
      <c r="S987">
        <v>11.650783311210526</v>
      </c>
    </row>
    <row r="988" spans="1:19" x14ac:dyDescent="0.25">
      <c r="A988" s="78" t="str">
        <f t="shared" si="15"/>
        <v>321010</v>
      </c>
      <c r="B988" s="55">
        <v>32</v>
      </c>
      <c r="C988" s="55">
        <v>53</v>
      </c>
      <c r="D988" s="55">
        <v>10</v>
      </c>
      <c r="E988" s="56">
        <v>10</v>
      </c>
      <c r="F988" s="57">
        <v>5</v>
      </c>
      <c r="G988" s="58">
        <v>486027</v>
      </c>
      <c r="H988">
        <v>5.8054387924950671E-2</v>
      </c>
      <c r="I988">
        <v>5.7587335682997037E-2</v>
      </c>
      <c r="J988">
        <v>5.7128513436496324E-2</v>
      </c>
      <c r="K988">
        <v>5.667997868431178E-2</v>
      </c>
      <c r="L988">
        <v>5.6241731426443384E-2</v>
      </c>
      <c r="M988">
        <v>2.9633641752412934</v>
      </c>
      <c r="N988">
        <v>0.1289105337769301</v>
      </c>
      <c r="O988">
        <v>0.12557327062076798</v>
      </c>
      <c r="P988">
        <v>0.1222565824532382</v>
      </c>
      <c r="Q988">
        <v>0.11895841177547749</v>
      </c>
      <c r="R988">
        <v>0.11567875858748589</v>
      </c>
      <c r="S988">
        <v>10.964372349684277</v>
      </c>
    </row>
    <row r="989" spans="1:19" x14ac:dyDescent="0.25">
      <c r="A989" s="78" t="str">
        <f t="shared" si="15"/>
        <v>331010</v>
      </c>
      <c r="B989" s="55">
        <v>33</v>
      </c>
      <c r="C989" s="55">
        <v>52</v>
      </c>
      <c r="D989" s="55">
        <v>10</v>
      </c>
      <c r="E989" s="56">
        <v>10</v>
      </c>
      <c r="F989" s="57">
        <v>5</v>
      </c>
      <c r="G989" s="58">
        <v>483729</v>
      </c>
      <c r="H989">
        <v>5.805109885907192E-2</v>
      </c>
      <c r="I989">
        <v>5.7596298754054441E-2</v>
      </c>
      <c r="J989">
        <v>5.7151835015060083E-2</v>
      </c>
      <c r="K989">
        <v>5.6713573095679606E-2</v>
      </c>
      <c r="L989">
        <v>5.6285647542322251E-2</v>
      </c>
      <c r="M989">
        <v>2.8571824306584883</v>
      </c>
      <c r="N989">
        <v>0.12876011155006212</v>
      </c>
      <c r="O989">
        <v>0.12546487806189002</v>
      </c>
      <c r="P989">
        <v>0.12219031730576418</v>
      </c>
      <c r="Q989">
        <v>0.11893436200847995</v>
      </c>
      <c r="R989">
        <v>0.11569701217003736</v>
      </c>
      <c r="S989">
        <v>10.301836358787668</v>
      </c>
    </row>
    <row r="990" spans="1:19" x14ac:dyDescent="0.25">
      <c r="A990" s="78" t="str">
        <f t="shared" si="15"/>
        <v>341010</v>
      </c>
      <c r="B990" s="55">
        <v>34</v>
      </c>
      <c r="C990" s="55">
        <v>51</v>
      </c>
      <c r="D990" s="55">
        <v>10</v>
      </c>
      <c r="E990" s="56">
        <v>10</v>
      </c>
      <c r="F990" s="57">
        <v>5</v>
      </c>
      <c r="G990" s="58">
        <v>481290</v>
      </c>
      <c r="H990">
        <v>5.7503791892621912E-2</v>
      </c>
      <c r="I990">
        <v>5.7071620021193044E-2</v>
      </c>
      <c r="J990">
        <v>5.6649836896673522E-2</v>
      </c>
      <c r="K990">
        <v>5.6236364769681482E-2</v>
      </c>
      <c r="L990">
        <v>5.5831203640216917E-2</v>
      </c>
      <c r="M990">
        <v>2.7785493153815786</v>
      </c>
      <c r="N990">
        <v>0.12860437574019823</v>
      </c>
      <c r="O990">
        <v>0.12535269795757237</v>
      </c>
      <c r="P990">
        <v>0.12211971991938332</v>
      </c>
      <c r="Q990">
        <v>0.11890751937501298</v>
      </c>
      <c r="R990">
        <v>0.11570986307631574</v>
      </c>
      <c r="S990">
        <v>9.6959587774522635</v>
      </c>
    </row>
    <row r="991" spans="1:19" x14ac:dyDescent="0.25">
      <c r="A991" s="78" t="str">
        <f t="shared" si="15"/>
        <v>351010</v>
      </c>
      <c r="B991" s="55">
        <v>35</v>
      </c>
      <c r="C991" s="55">
        <v>50</v>
      </c>
      <c r="D991" s="55">
        <v>10</v>
      </c>
      <c r="E991" s="56">
        <v>10</v>
      </c>
      <c r="F991" s="57">
        <v>5</v>
      </c>
      <c r="G991" s="58">
        <v>478695</v>
      </c>
      <c r="H991">
        <v>5.6831594230146547E-2</v>
      </c>
      <c r="I991">
        <v>5.6428414752608652E-2</v>
      </c>
      <c r="J991">
        <v>5.6035680339255683E-2</v>
      </c>
      <c r="K991">
        <v>5.5651301977250649E-2</v>
      </c>
      <c r="L991">
        <v>5.527319065375657E-2</v>
      </c>
      <c r="M991">
        <v>2.7104920669737513</v>
      </c>
      <c r="N991">
        <v>0.13061552763241729</v>
      </c>
      <c r="O991">
        <v>0.12728773018310197</v>
      </c>
      <c r="P991">
        <v>0.12398082286215649</v>
      </c>
      <c r="Q991">
        <v>0.12069062764390687</v>
      </c>
      <c r="R991">
        <v>0.11741714452835313</v>
      </c>
      <c r="S991">
        <v>8.8651688444625485</v>
      </c>
    </row>
    <row r="992" spans="1:19" x14ac:dyDescent="0.25">
      <c r="A992" s="78" t="str">
        <f t="shared" si="15"/>
        <v>361010</v>
      </c>
      <c r="B992" s="55">
        <v>36</v>
      </c>
      <c r="C992" s="55">
        <v>49</v>
      </c>
      <c r="D992" s="55">
        <v>10</v>
      </c>
      <c r="E992" s="56">
        <v>10</v>
      </c>
      <c r="F992" s="57">
        <v>5</v>
      </c>
      <c r="G992" s="58">
        <v>475937</v>
      </c>
      <c r="H992">
        <v>5.6826848931686338E-2</v>
      </c>
      <c r="I992">
        <v>5.6436040904573506E-2</v>
      </c>
      <c r="J992">
        <v>5.6053637351162026E-2</v>
      </c>
      <c r="K992">
        <v>5.5679638271451892E-2</v>
      </c>
      <c r="L992">
        <v>5.5314043665443118E-2</v>
      </c>
      <c r="M992">
        <v>2.6361745357053561</v>
      </c>
      <c r="N992">
        <v>0.13043953296339642</v>
      </c>
      <c r="O992">
        <v>0.12715548486459341</v>
      </c>
      <c r="P992">
        <v>0.12389244795004381</v>
      </c>
      <c r="Q992">
        <v>0.12064411886447156</v>
      </c>
      <c r="R992">
        <v>0.11741259872630201</v>
      </c>
      <c r="S992">
        <v>8.420465313686476</v>
      </c>
    </row>
    <row r="993" spans="1:19" x14ac:dyDescent="0.25">
      <c r="A993" s="78" t="str">
        <f t="shared" si="15"/>
        <v>371010</v>
      </c>
      <c r="B993" s="55">
        <v>37</v>
      </c>
      <c r="C993" s="55">
        <v>48</v>
      </c>
      <c r="D993" s="55">
        <v>10</v>
      </c>
      <c r="E993" s="56">
        <v>10</v>
      </c>
      <c r="F993" s="57">
        <v>5</v>
      </c>
      <c r="G993" s="58">
        <v>473013</v>
      </c>
      <c r="H993">
        <v>5.6822962582423739E-2</v>
      </c>
      <c r="I993">
        <v>5.6442423358343215E-2</v>
      </c>
      <c r="J993">
        <v>5.6070340561464482E-2</v>
      </c>
      <c r="K993">
        <v>5.5706714191787542E-2</v>
      </c>
      <c r="L993">
        <v>5.5349430142511938E-2</v>
      </c>
      <c r="M993">
        <v>2.5579762078420676</v>
      </c>
      <c r="N993">
        <v>0.13025646229596227</v>
      </c>
      <c r="O993">
        <v>0.12701765067767692</v>
      </c>
      <c r="P993">
        <v>0.12379575191379519</v>
      </c>
      <c r="Q993">
        <v>0.12059076600431701</v>
      </c>
      <c r="R993">
        <v>0.11740057884244197</v>
      </c>
      <c r="S993">
        <v>8.0011627587402465</v>
      </c>
    </row>
    <row r="994" spans="1:19" x14ac:dyDescent="0.25">
      <c r="A994" s="78" t="str">
        <f t="shared" si="15"/>
        <v>381010</v>
      </c>
      <c r="B994" s="55">
        <v>38</v>
      </c>
      <c r="C994" s="55">
        <v>47</v>
      </c>
      <c r="D994" s="55">
        <v>10</v>
      </c>
      <c r="E994" s="56">
        <v>10</v>
      </c>
      <c r="F994" s="57">
        <v>5</v>
      </c>
      <c r="G994" s="58">
        <v>469897</v>
      </c>
      <c r="H994">
        <v>5.6814578514014773E-2</v>
      </c>
      <c r="I994">
        <v>5.6446412724490684E-2</v>
      </c>
      <c r="J994">
        <v>5.608463131281962E-2</v>
      </c>
      <c r="K994">
        <v>5.5729234279001567E-2</v>
      </c>
      <c r="L994">
        <v>5.5382349748987543E-2</v>
      </c>
      <c r="M994">
        <v>2.4765044254379149</v>
      </c>
      <c r="N994">
        <v>0.13006467374765107</v>
      </c>
      <c r="O994">
        <v>0.12686822856923965</v>
      </c>
      <c r="P994">
        <v>0.12369093652438726</v>
      </c>
      <c r="Q994">
        <v>0.12052641323524091</v>
      </c>
      <c r="R994">
        <v>0.11737891495370262</v>
      </c>
      <c r="S994">
        <v>7.6057114644273103</v>
      </c>
    </row>
    <row r="995" spans="1:19" x14ac:dyDescent="0.25">
      <c r="A995" s="78" t="str">
        <f t="shared" si="15"/>
        <v>391010</v>
      </c>
      <c r="B995" s="55">
        <v>39</v>
      </c>
      <c r="C995" s="55">
        <v>46</v>
      </c>
      <c r="D995" s="55">
        <v>10</v>
      </c>
      <c r="E995" s="56">
        <v>10</v>
      </c>
      <c r="F995" s="57">
        <v>5</v>
      </c>
      <c r="G995" s="58">
        <v>466590</v>
      </c>
      <c r="H995">
        <v>5.6803617737199684E-2</v>
      </c>
      <c r="I995">
        <v>5.6445701793866133E-2</v>
      </c>
      <c r="J995">
        <v>5.6094215478257145E-2</v>
      </c>
      <c r="K995">
        <v>5.5749158790372705E-2</v>
      </c>
      <c r="L995">
        <v>5.5412674939454336E-2</v>
      </c>
      <c r="M995">
        <v>2.4011466169442124</v>
      </c>
      <c r="N995">
        <v>0.1298656207805568</v>
      </c>
      <c r="O995">
        <v>0.12671295998628346</v>
      </c>
      <c r="P995">
        <v>0.12357530165670075</v>
      </c>
      <c r="Q995">
        <v>0.12045264579180866</v>
      </c>
      <c r="R995">
        <v>0.11734499239160719</v>
      </c>
      <c r="S995">
        <v>7.2372618358730358</v>
      </c>
    </row>
    <row r="996" spans="1:19" x14ac:dyDescent="0.25">
      <c r="A996" s="78" t="str">
        <f t="shared" si="15"/>
        <v>401010</v>
      </c>
      <c r="B996" s="55">
        <v>40</v>
      </c>
      <c r="C996" s="55">
        <v>45</v>
      </c>
      <c r="D996" s="55">
        <v>10</v>
      </c>
      <c r="E996" s="56">
        <v>10</v>
      </c>
      <c r="F996" s="57">
        <v>5</v>
      </c>
      <c r="G996" s="58">
        <v>463070</v>
      </c>
      <c r="H996">
        <v>5.6792709525557691E-2</v>
      </c>
      <c r="I996">
        <v>5.6442870408361587E-2</v>
      </c>
      <c r="J996">
        <v>5.6101669294059214E-2</v>
      </c>
      <c r="K996">
        <v>5.5766946681927138E-2</v>
      </c>
      <c r="L996">
        <v>5.5438702571965363E-2</v>
      </c>
      <c r="M996">
        <v>2.3224912000345519</v>
      </c>
      <c r="N996">
        <v>0.12965642343490186</v>
      </c>
      <c r="O996">
        <v>0.12654674239315869</v>
      </c>
      <c r="P996">
        <v>0.12345217785647958</v>
      </c>
      <c r="Q996">
        <v>0.12037057032414106</v>
      </c>
      <c r="R996">
        <v>0.11730407929686656</v>
      </c>
      <c r="S996">
        <v>6.8851793465350815</v>
      </c>
    </row>
    <row r="997" spans="1:19" x14ac:dyDescent="0.25">
      <c r="A997" s="78" t="str">
        <f t="shared" si="15"/>
        <v>411010</v>
      </c>
      <c r="B997" s="55">
        <v>41</v>
      </c>
      <c r="C997" s="55">
        <v>44</v>
      </c>
      <c r="D997" s="55">
        <v>10</v>
      </c>
      <c r="E997" s="56">
        <v>10</v>
      </c>
      <c r="F997" s="57">
        <v>5</v>
      </c>
      <c r="G997" s="58">
        <v>459318</v>
      </c>
      <c r="H997">
        <v>5.6777657309315117E-2</v>
      </c>
      <c r="I997">
        <v>5.6438023330241796E-2</v>
      </c>
      <c r="J997">
        <v>5.6104920773842958E-2</v>
      </c>
      <c r="K997">
        <v>5.5780526781010108E-2</v>
      </c>
      <c r="L997">
        <v>5.5460487069960249E-2</v>
      </c>
      <c r="M997">
        <v>2.249515586151642</v>
      </c>
      <c r="N997">
        <v>0.12943973456298252</v>
      </c>
      <c r="O997">
        <v>0.12637214304686514</v>
      </c>
      <c r="P997">
        <v>0.12331761437609673</v>
      </c>
      <c r="Q997">
        <v>0.12027832569156881</v>
      </c>
      <c r="R997">
        <v>0.11725427699328134</v>
      </c>
      <c r="S997">
        <v>6.5470610775105698</v>
      </c>
    </row>
    <row r="998" spans="1:19" x14ac:dyDescent="0.25">
      <c r="A998" s="78" t="str">
        <f t="shared" si="15"/>
        <v>421010</v>
      </c>
      <c r="B998" s="55">
        <v>42</v>
      </c>
      <c r="C998" s="55">
        <v>43</v>
      </c>
      <c r="D998" s="55">
        <v>10</v>
      </c>
      <c r="E998" s="56">
        <v>10</v>
      </c>
      <c r="F998" s="57">
        <v>5</v>
      </c>
      <c r="G998" s="58">
        <v>455313</v>
      </c>
      <c r="H998">
        <v>5.6758757162655139E-2</v>
      </c>
      <c r="I998">
        <v>5.6429313461289266E-2</v>
      </c>
      <c r="J998">
        <v>5.6106458633950709E-2</v>
      </c>
      <c r="K998">
        <v>5.5790192680639471E-2</v>
      </c>
      <c r="L998">
        <v>5.548051560135555E-2</v>
      </c>
      <c r="M998">
        <v>2.1774910885478782</v>
      </c>
      <c r="N998">
        <v>0.12921440854972294</v>
      </c>
      <c r="O998">
        <v>0.12618791907984178</v>
      </c>
      <c r="P998">
        <v>0.12317680364935769</v>
      </c>
      <c r="Q998">
        <v>0.12017886596692824</v>
      </c>
      <c r="R998">
        <v>0.11719630232389587</v>
      </c>
      <c r="S998">
        <v>6.2341817606789176</v>
      </c>
    </row>
    <row r="999" spans="1:19" x14ac:dyDescent="0.25">
      <c r="A999" s="78" t="str">
        <f t="shared" si="15"/>
        <v>431010</v>
      </c>
      <c r="B999" s="55">
        <v>43</v>
      </c>
      <c r="C999" s="55">
        <v>42</v>
      </c>
      <c r="D999" s="55">
        <v>10</v>
      </c>
      <c r="E999" s="56">
        <v>10</v>
      </c>
      <c r="F999" s="57">
        <v>5</v>
      </c>
      <c r="G999" s="58">
        <v>451041</v>
      </c>
      <c r="H999">
        <v>5.6739852918027404E-2</v>
      </c>
      <c r="I999">
        <v>5.641837438281664E-2</v>
      </c>
      <c r="J999">
        <v>5.6105764220990999E-2</v>
      </c>
      <c r="K999">
        <v>5.5797588245857913E-2</v>
      </c>
      <c r="L999">
        <v>5.5498280644109957E-2</v>
      </c>
      <c r="M999">
        <v>2.1052254673078501</v>
      </c>
      <c r="N999">
        <v>0.12897940541990641</v>
      </c>
      <c r="O999">
        <v>0.12599519777581195</v>
      </c>
      <c r="P999">
        <v>0.12302650978514149</v>
      </c>
      <c r="Q999">
        <v>0.1200711243545487</v>
      </c>
      <c r="R999">
        <v>0.11713569276407244</v>
      </c>
      <c r="S999">
        <v>5.9429519711068393</v>
      </c>
    </row>
    <row r="1000" spans="1:19" x14ac:dyDescent="0.25">
      <c r="A1000" s="78" t="str">
        <f t="shared" si="15"/>
        <v>441010</v>
      </c>
      <c r="B1000" s="55">
        <v>44</v>
      </c>
      <c r="C1000" s="55">
        <v>41</v>
      </c>
      <c r="D1000" s="55">
        <v>10</v>
      </c>
      <c r="E1000" s="56">
        <v>10</v>
      </c>
      <c r="F1000" s="57">
        <v>5</v>
      </c>
      <c r="G1000" s="58">
        <v>446476</v>
      </c>
      <c r="H1000">
        <v>5.6374810740106973E-2</v>
      </c>
      <c r="I1000">
        <v>5.6074682625717846E-2</v>
      </c>
      <c r="J1000">
        <v>5.5781273797471755E-2</v>
      </c>
      <c r="K1000">
        <v>5.5494584255368712E-2</v>
      </c>
      <c r="L1000">
        <v>5.521685376145638E-2</v>
      </c>
      <c r="M1000">
        <v>2.0500721203379353</v>
      </c>
      <c r="N1000">
        <v>0.12873928273860186</v>
      </c>
      <c r="O1000">
        <v>0.12579847516999795</v>
      </c>
      <c r="P1000">
        <v>0.12287110617368011</v>
      </c>
      <c r="Q1000">
        <v>0.11996165527374372</v>
      </c>
      <c r="R1000">
        <v>0.11707012247018876</v>
      </c>
      <c r="S1000">
        <v>5.6601474659332194</v>
      </c>
    </row>
    <row r="1001" spans="1:19" x14ac:dyDescent="0.25">
      <c r="A1001" s="78" t="str">
        <f t="shared" si="15"/>
        <v>451010</v>
      </c>
      <c r="B1001" s="55">
        <v>45</v>
      </c>
      <c r="C1001" s="55">
        <v>40</v>
      </c>
      <c r="D1001" s="55">
        <v>10</v>
      </c>
      <c r="E1001" s="56">
        <v>10</v>
      </c>
      <c r="F1001" s="57">
        <v>5</v>
      </c>
      <c r="G1001" s="58">
        <v>441597</v>
      </c>
      <c r="H1001">
        <v>5.5722751739708379E-2</v>
      </c>
      <c r="I1001">
        <v>5.5439688222519629E-2</v>
      </c>
      <c r="J1001">
        <v>5.5163418229743411E-2</v>
      </c>
      <c r="K1001">
        <v>5.4893941761379718E-2</v>
      </c>
      <c r="L1001">
        <v>5.463352332556607E-2</v>
      </c>
      <c r="M1001">
        <v>2.0005797140832025</v>
      </c>
      <c r="N1001">
        <v>0.13145469738245505</v>
      </c>
      <c r="O1001">
        <v>0.12840893393750411</v>
      </c>
      <c r="P1001">
        <v>0.12538128655765324</v>
      </c>
      <c r="Q1001">
        <v>0.12236949073476495</v>
      </c>
      <c r="R1001">
        <v>0.11937807548511425</v>
      </c>
      <c r="S1001">
        <v>5.3198504518825986</v>
      </c>
    </row>
    <row r="1002" spans="1:19" x14ac:dyDescent="0.25">
      <c r="A1002" s="78" t="str">
        <f t="shared" si="15"/>
        <v>461010</v>
      </c>
      <c r="B1002" s="55">
        <v>46</v>
      </c>
      <c r="C1002" s="55">
        <v>39</v>
      </c>
      <c r="D1002" s="55">
        <v>10</v>
      </c>
      <c r="E1002" s="56">
        <v>10</v>
      </c>
      <c r="F1002" s="57">
        <v>5</v>
      </c>
      <c r="G1002" s="58">
        <v>436406</v>
      </c>
      <c r="H1002">
        <v>5.5700425750333404E-2</v>
      </c>
      <c r="I1002">
        <v>5.5425452445658399E-2</v>
      </c>
      <c r="J1002">
        <v>5.5159644917805895E-2</v>
      </c>
      <c r="K1002">
        <v>5.4900711722570265E-2</v>
      </c>
      <c r="L1002">
        <v>5.4653235748362762E-2</v>
      </c>
      <c r="M1002">
        <v>1.9156863104540267</v>
      </c>
      <c r="N1002">
        <v>0.13119205510465026</v>
      </c>
      <c r="O1002">
        <v>0.12819255463948709</v>
      </c>
      <c r="P1002">
        <v>0.12521138572796892</v>
      </c>
      <c r="Q1002">
        <v>0.12224854837009573</v>
      </c>
      <c r="R1002">
        <v>0.11930862545427881</v>
      </c>
      <c r="S1002">
        <v>5.0589588594107324</v>
      </c>
    </row>
    <row r="1003" spans="1:19" x14ac:dyDescent="0.25">
      <c r="A1003" s="78" t="str">
        <f t="shared" si="15"/>
        <v>471010</v>
      </c>
      <c r="B1003" s="55">
        <v>47</v>
      </c>
      <c r="C1003" s="55">
        <v>38</v>
      </c>
      <c r="D1003" s="55">
        <v>10</v>
      </c>
      <c r="E1003" s="56">
        <v>10</v>
      </c>
      <c r="F1003" s="57">
        <v>5</v>
      </c>
      <c r="G1003" s="58">
        <v>430881</v>
      </c>
      <c r="H1003">
        <v>5.5674304506348624E-2</v>
      </c>
      <c r="I1003">
        <v>5.5412051123163934E-2</v>
      </c>
      <c r="J1003">
        <v>5.5156760219178848E-2</v>
      </c>
      <c r="K1003">
        <v>5.4910752620793209E-2</v>
      </c>
      <c r="L1003">
        <v>5.4674028328007038E-2</v>
      </c>
      <c r="M1003">
        <v>1.8271518122172943</v>
      </c>
      <c r="N1003">
        <v>0.13092710052195386</v>
      </c>
      <c r="O1003">
        <v>0.12797500934132625</v>
      </c>
      <c r="P1003">
        <v>0.12504380559829745</v>
      </c>
      <c r="Q1003">
        <v>0.12213116846646754</v>
      </c>
      <c r="R1003">
        <v>0.11924406042503614</v>
      </c>
      <c r="S1003">
        <v>4.8121035738405729</v>
      </c>
    </row>
    <row r="1004" spans="1:19" x14ac:dyDescent="0.25">
      <c r="A1004" s="78" t="str">
        <f t="shared" si="15"/>
        <v>481010</v>
      </c>
      <c r="B1004" s="55">
        <v>48</v>
      </c>
      <c r="C1004" s="55">
        <v>37</v>
      </c>
      <c r="D1004" s="55">
        <v>10</v>
      </c>
      <c r="E1004" s="56">
        <v>10</v>
      </c>
      <c r="F1004" s="57">
        <v>5</v>
      </c>
      <c r="G1004" s="58">
        <v>425028</v>
      </c>
      <c r="H1004">
        <v>5.5650451264387286E-2</v>
      </c>
      <c r="I1004">
        <v>5.5398703144263435E-2</v>
      </c>
      <c r="J1004">
        <v>5.5154013382647735E-2</v>
      </c>
      <c r="K1004">
        <v>5.4921087551878932E-2</v>
      </c>
      <c r="L1004">
        <v>5.4697572865787664E-2</v>
      </c>
      <c r="M1004">
        <v>1.7388689686326548</v>
      </c>
      <c r="N1004">
        <v>0.13066197991661727</v>
      </c>
      <c r="O1004">
        <v>0.12775864178360014</v>
      </c>
      <c r="P1004">
        <v>0.12487647872610745</v>
      </c>
      <c r="Q1004">
        <v>0.12201784353030859</v>
      </c>
      <c r="R1004">
        <v>0.11918273619620355</v>
      </c>
      <c r="S1004">
        <v>4.5784418908871887</v>
      </c>
    </row>
    <row r="1005" spans="1:19" x14ac:dyDescent="0.25">
      <c r="A1005" s="78" t="str">
        <f t="shared" si="15"/>
        <v>491010</v>
      </c>
      <c r="B1005" s="55">
        <v>49</v>
      </c>
      <c r="C1005" s="55">
        <v>36</v>
      </c>
      <c r="D1005" s="55">
        <v>10</v>
      </c>
      <c r="E1005" s="56">
        <v>10</v>
      </c>
      <c r="F1005" s="57">
        <v>5</v>
      </c>
      <c r="G1005" s="58">
        <v>418857</v>
      </c>
      <c r="H1005">
        <v>5.5627576953470995E-2</v>
      </c>
      <c r="I1005">
        <v>5.5386444538350794E-2</v>
      </c>
      <c r="J1005">
        <v>5.5154861921849221E-2</v>
      </c>
      <c r="K1005">
        <v>5.4935216553620929E-2</v>
      </c>
      <c r="L1005">
        <v>5.472512098401125E-2</v>
      </c>
      <c r="M1005">
        <v>1.6562549987227144</v>
      </c>
      <c r="N1005">
        <v>0.13040011268762369</v>
      </c>
      <c r="O1005">
        <v>0.12754711035031049</v>
      </c>
      <c r="P1005">
        <v>0.12471559505988918</v>
      </c>
      <c r="Q1005">
        <v>0.12190795426601442</v>
      </c>
      <c r="R1005">
        <v>0.11912657541834086</v>
      </c>
      <c r="S1005">
        <v>4.3607913918115253</v>
      </c>
    </row>
    <row r="1006" spans="1:19" x14ac:dyDescent="0.25">
      <c r="A1006" s="78" t="str">
        <f t="shared" si="15"/>
        <v>501010</v>
      </c>
      <c r="B1006" s="55">
        <v>50</v>
      </c>
      <c r="C1006" s="55">
        <v>35</v>
      </c>
      <c r="D1006" s="55">
        <v>10</v>
      </c>
      <c r="E1006" s="56">
        <v>10</v>
      </c>
      <c r="F1006" s="57">
        <v>5</v>
      </c>
      <c r="G1006" s="58">
        <v>412388</v>
      </c>
      <c r="H1006">
        <v>5.5343511450381681E-2</v>
      </c>
      <c r="I1006">
        <v>5.512042057479849E-2</v>
      </c>
      <c r="J1006">
        <v>5.4909454203323084E-2</v>
      </c>
      <c r="K1006">
        <v>5.4708187435133906E-2</v>
      </c>
      <c r="L1006">
        <v>5.4521470071874058E-2</v>
      </c>
      <c r="M1006">
        <v>1.5756811546407752</v>
      </c>
      <c r="N1006">
        <v>0.13013957729128878</v>
      </c>
      <c r="O1006">
        <v>0.12733639194156959</v>
      </c>
      <c r="P1006">
        <v>0.12455988050088751</v>
      </c>
      <c r="Q1006">
        <v>0.12180519316759944</v>
      </c>
      <c r="R1006">
        <v>0.1190771797433485</v>
      </c>
      <c r="S1006">
        <v>4.1466871004975898</v>
      </c>
    </row>
    <row r="1007" spans="1:19" x14ac:dyDescent="0.25">
      <c r="A1007" s="78" t="str">
        <f t="shared" si="15"/>
        <v>511010</v>
      </c>
      <c r="B1007" s="55">
        <v>51</v>
      </c>
      <c r="C1007" s="55">
        <v>34</v>
      </c>
      <c r="D1007" s="55">
        <v>10</v>
      </c>
      <c r="E1007" s="56">
        <v>10</v>
      </c>
      <c r="F1007" s="57">
        <v>5</v>
      </c>
      <c r="G1007" s="58">
        <v>405636</v>
      </c>
      <c r="H1007">
        <v>5.4642585963770474E-2</v>
      </c>
      <c r="I1007">
        <v>5.4440434280980977E-2</v>
      </c>
      <c r="J1007">
        <v>5.424814365588853E-2</v>
      </c>
      <c r="K1007">
        <v>5.4068179352917391E-2</v>
      </c>
      <c r="L1007">
        <v>5.3898076107643307E-2</v>
      </c>
      <c r="M1007">
        <v>1.5087221055330395</v>
      </c>
      <c r="N1007">
        <v>0.13204449309232907</v>
      </c>
      <c r="O1007">
        <v>0.1291971126823063</v>
      </c>
      <c r="P1007">
        <v>0.12637438491652614</v>
      </c>
      <c r="Q1007">
        <v>0.12357630979498861</v>
      </c>
      <c r="R1007">
        <v>0.1208028873176937</v>
      </c>
      <c r="S1007">
        <v>3.9305682927550811</v>
      </c>
    </row>
    <row r="1008" spans="1:19" x14ac:dyDescent="0.25">
      <c r="A1008" s="78" t="str">
        <f t="shared" si="15"/>
        <v>521010</v>
      </c>
      <c r="B1008" s="55">
        <v>52</v>
      </c>
      <c r="C1008" s="55">
        <v>33</v>
      </c>
      <c r="D1008" s="55">
        <v>10</v>
      </c>
      <c r="E1008" s="56">
        <v>10</v>
      </c>
      <c r="F1008" s="57">
        <v>5</v>
      </c>
      <c r="G1008" s="58">
        <v>398627</v>
      </c>
      <c r="H1008">
        <v>5.4625000313576352E-2</v>
      </c>
      <c r="I1008">
        <v>5.4436854503081826E-2</v>
      </c>
      <c r="J1008">
        <v>5.4256234525007087E-2</v>
      </c>
      <c r="K1008">
        <v>5.408815760096531E-2</v>
      </c>
      <c r="L1008">
        <v>5.393262373095651E-2</v>
      </c>
      <c r="M1008">
        <v>1.4702089923662973</v>
      </c>
      <c r="N1008">
        <v>0.13178234289197671</v>
      </c>
      <c r="O1008">
        <v>0.12898775045343142</v>
      </c>
      <c r="P1008">
        <v>0.12621824412295204</v>
      </c>
      <c r="Q1008">
        <v>0.1234763325113452</v>
      </c>
      <c r="R1008">
        <v>0.12076201561861089</v>
      </c>
      <c r="S1008">
        <v>3.719115865207324</v>
      </c>
    </row>
    <row r="1009" spans="1:19" x14ac:dyDescent="0.25">
      <c r="A1009" s="78" t="str">
        <f t="shared" si="15"/>
        <v>531010</v>
      </c>
      <c r="B1009" s="55">
        <v>53</v>
      </c>
      <c r="C1009" s="55">
        <v>32</v>
      </c>
      <c r="D1009" s="55">
        <v>10</v>
      </c>
      <c r="E1009" s="56">
        <v>10</v>
      </c>
      <c r="F1009" s="57">
        <v>5</v>
      </c>
      <c r="G1009" s="58">
        <v>391385</v>
      </c>
      <c r="H1009">
        <v>5.461118847170944E-2</v>
      </c>
      <c r="I1009">
        <v>5.4434891475145956E-2</v>
      </c>
      <c r="J1009">
        <v>5.4268814594325282E-2</v>
      </c>
      <c r="K1009">
        <v>5.4112957829247417E-2</v>
      </c>
      <c r="L1009">
        <v>5.3969876208848064E-2</v>
      </c>
      <c r="M1009">
        <v>1.4363274014078209</v>
      </c>
      <c r="N1009">
        <v>0.13152011446529632</v>
      </c>
      <c r="O1009">
        <v>0.12878112344622303</v>
      </c>
      <c r="P1009">
        <v>0.12607023774544246</v>
      </c>
      <c r="Q1009">
        <v>0.12338234730508323</v>
      </c>
      <c r="R1009">
        <v>0.12072511721195242</v>
      </c>
      <c r="S1009">
        <v>3.4931410248221062</v>
      </c>
    </row>
    <row r="1010" spans="1:19" x14ac:dyDescent="0.25">
      <c r="A1010" s="78" t="str">
        <f t="shared" si="15"/>
        <v>541010</v>
      </c>
      <c r="B1010" s="55">
        <v>54</v>
      </c>
      <c r="C1010" s="55">
        <v>31</v>
      </c>
      <c r="D1010" s="55">
        <v>10</v>
      </c>
      <c r="E1010" s="56">
        <v>10</v>
      </c>
      <c r="F1010" s="57">
        <v>5</v>
      </c>
      <c r="G1010" s="58">
        <v>383926</v>
      </c>
      <c r="H1010">
        <v>5.4599063361168557E-2</v>
      </c>
      <c r="I1010">
        <v>5.4432364570255728E-2</v>
      </c>
      <c r="J1010">
        <v>5.4281293790990975E-2</v>
      </c>
      <c r="K1010">
        <v>5.4140641686158272E-2</v>
      </c>
      <c r="L1010">
        <v>5.4010408255757619E-2</v>
      </c>
      <c r="M1010">
        <v>1.4016919927277653</v>
      </c>
      <c r="N1010">
        <v>0.13126227450081526</v>
      </c>
      <c r="O1010">
        <v>0.12857946583456187</v>
      </c>
      <c r="P1010">
        <v>0.12592270385438861</v>
      </c>
      <c r="Q1010">
        <v>0.12329198856029547</v>
      </c>
      <c r="R1010">
        <v>0.12068992462089048</v>
      </c>
      <c r="S1010">
        <v>3.2745216526101384</v>
      </c>
    </row>
    <row r="1011" spans="1:19" x14ac:dyDescent="0.25">
      <c r="A1011" s="78" t="str">
        <f t="shared" si="15"/>
        <v>551010</v>
      </c>
      <c r="B1011" s="55">
        <v>55</v>
      </c>
      <c r="C1011" s="55">
        <v>30</v>
      </c>
      <c r="D1011" s="55">
        <v>10</v>
      </c>
      <c r="E1011" s="56">
        <v>10</v>
      </c>
      <c r="F1011" s="57">
        <v>5</v>
      </c>
      <c r="G1011" s="58">
        <v>376260</v>
      </c>
      <c r="H1011">
        <v>5.3789932493488547E-2</v>
      </c>
      <c r="I1011">
        <v>5.3646414713230214E-2</v>
      </c>
      <c r="J1011">
        <v>5.3513527879657685E-2</v>
      </c>
      <c r="K1011">
        <v>5.3393929729442409E-2</v>
      </c>
      <c r="L1011">
        <v>5.3284962525912929E-2</v>
      </c>
      <c r="M1011">
        <v>1.3877770690479987</v>
      </c>
      <c r="N1011">
        <v>0.13100515600914261</v>
      </c>
      <c r="O1011">
        <v>0.12837665444107799</v>
      </c>
      <c r="P1011">
        <v>0.12577738797639929</v>
      </c>
      <c r="Q1011">
        <v>0.12320204114176367</v>
      </c>
      <c r="R1011">
        <v>0.12065592941051401</v>
      </c>
      <c r="S1011">
        <v>3.0596475841173656</v>
      </c>
    </row>
    <row r="1012" spans="1:19" x14ac:dyDescent="0.25">
      <c r="A1012" s="78" t="str">
        <f t="shared" si="15"/>
        <v>181210</v>
      </c>
      <c r="B1012" s="55">
        <v>18</v>
      </c>
      <c r="C1012" s="55">
        <v>67</v>
      </c>
      <c r="D1012" s="55">
        <v>12</v>
      </c>
      <c r="E1012" s="56">
        <v>10</v>
      </c>
      <c r="F1012" s="57">
        <v>5</v>
      </c>
      <c r="G1012" s="58">
        <v>586179</v>
      </c>
      <c r="H1012">
        <v>5.9959500425637906E-2</v>
      </c>
      <c r="I1012">
        <v>5.9302704463994785E-2</v>
      </c>
      <c r="J1012">
        <v>5.8652732356498614E-2</v>
      </c>
      <c r="K1012">
        <v>5.8009584103149381E-2</v>
      </c>
      <c r="L1012">
        <v>5.7374965667483825E-2</v>
      </c>
      <c r="M1012">
        <v>3.970126872508227</v>
      </c>
      <c r="N1012">
        <v>0.12609800078133129</v>
      </c>
      <c r="O1012">
        <v>0.12244382688564415</v>
      </c>
      <c r="P1012">
        <v>0.11880330069825087</v>
      </c>
      <c r="Q1012">
        <v>0.11517812818268822</v>
      </c>
      <c r="R1012">
        <v>0.11156830933895619</v>
      </c>
      <c r="S1012">
        <v>24.736607759745745</v>
      </c>
    </row>
    <row r="1013" spans="1:19" x14ac:dyDescent="0.25">
      <c r="A1013" s="78" t="str">
        <f t="shared" si="15"/>
        <v>191210</v>
      </c>
      <c r="B1013" s="55">
        <v>19</v>
      </c>
      <c r="C1013" s="55">
        <v>66</v>
      </c>
      <c r="D1013" s="55">
        <v>12</v>
      </c>
      <c r="E1013" s="56">
        <v>10</v>
      </c>
      <c r="F1013" s="57">
        <v>5</v>
      </c>
      <c r="G1013" s="58">
        <v>585053</v>
      </c>
      <c r="H1013">
        <v>5.9965507398475011E-2</v>
      </c>
      <c r="I1013">
        <v>5.9317702840597349E-2</v>
      </c>
      <c r="J1013">
        <v>5.867673527013792E-2</v>
      </c>
      <c r="K1013">
        <v>5.8044313933951285E-2</v>
      </c>
      <c r="L1013">
        <v>5.7420438832037436E-2</v>
      </c>
      <c r="M1013">
        <v>3.8565343652626343</v>
      </c>
      <c r="N1013">
        <v>0.12602618908030555</v>
      </c>
      <c r="O1013">
        <v>0.12240087650178702</v>
      </c>
      <c r="P1013">
        <v>0.11878923789810496</v>
      </c>
      <c r="Q1013">
        <v>0.11519298251611393</v>
      </c>
      <c r="R1013">
        <v>0.11161381960266847</v>
      </c>
      <c r="S1013">
        <v>23.187560785091264</v>
      </c>
    </row>
    <row r="1014" spans="1:19" x14ac:dyDescent="0.25">
      <c r="A1014" s="78" t="str">
        <f t="shared" si="15"/>
        <v>201210</v>
      </c>
      <c r="B1014" s="55">
        <v>20</v>
      </c>
      <c r="C1014" s="55">
        <v>65</v>
      </c>
      <c r="D1014" s="55">
        <v>12</v>
      </c>
      <c r="E1014" s="56">
        <v>10</v>
      </c>
      <c r="F1014" s="57">
        <v>5</v>
      </c>
      <c r="G1014" s="58">
        <v>583881</v>
      </c>
      <c r="H1014">
        <v>5.9969411575303874E-2</v>
      </c>
      <c r="I1014">
        <v>5.9332295450614081E-2</v>
      </c>
      <c r="J1014">
        <v>5.8702030036942458E-2</v>
      </c>
      <c r="K1014">
        <v>5.8080328012043547E-2</v>
      </c>
      <c r="L1014">
        <v>5.7465476698162814E-2</v>
      </c>
      <c r="M1014">
        <v>3.7451004571136925</v>
      </c>
      <c r="N1014">
        <v>0.12595032206905174</v>
      </c>
      <c r="O1014">
        <v>0.1223536987845126</v>
      </c>
      <c r="P1014">
        <v>0.11877420227751888</v>
      </c>
      <c r="Q1014">
        <v>0.11520840719256149</v>
      </c>
      <c r="R1014">
        <v>0.111658026207395</v>
      </c>
      <c r="S1014">
        <v>21.782258713676246</v>
      </c>
    </row>
    <row r="1015" spans="1:19" x14ac:dyDescent="0.25">
      <c r="A1015" s="78" t="str">
        <f t="shared" si="15"/>
        <v>211210</v>
      </c>
      <c r="B1015" s="55">
        <v>21</v>
      </c>
      <c r="C1015" s="55">
        <v>64</v>
      </c>
      <c r="D1015" s="55">
        <v>12</v>
      </c>
      <c r="E1015" s="56">
        <v>10</v>
      </c>
      <c r="F1015" s="57">
        <v>5</v>
      </c>
      <c r="G1015" s="58">
        <v>582659</v>
      </c>
      <c r="H1015">
        <v>5.9975045438240893E-2</v>
      </c>
      <c r="I1015">
        <v>5.9346890719957988E-2</v>
      </c>
      <c r="J1015">
        <v>5.8727317350285503E-2</v>
      </c>
      <c r="K1015">
        <v>5.8114609059501353E-2</v>
      </c>
      <c r="L1015">
        <v>5.7512198387049712E-2</v>
      </c>
      <c r="M1015">
        <v>3.6357852534672941</v>
      </c>
      <c r="N1015">
        <v>0.12587122141767312</v>
      </c>
      <c r="O1015">
        <v>0.12230652920490373</v>
      </c>
      <c r="P1015">
        <v>0.11875556714991101</v>
      </c>
      <c r="Q1015">
        <v>0.11522176779213913</v>
      </c>
      <c r="R1015">
        <v>0.11170341486186604</v>
      </c>
      <c r="S1015">
        <v>20.417547828146482</v>
      </c>
    </row>
    <row r="1016" spans="1:19" x14ac:dyDescent="0.25">
      <c r="A1016" s="78" t="str">
        <f t="shared" si="15"/>
        <v>221210</v>
      </c>
      <c r="B1016" s="55">
        <v>22</v>
      </c>
      <c r="C1016" s="55">
        <v>63</v>
      </c>
      <c r="D1016" s="55">
        <v>12</v>
      </c>
      <c r="E1016" s="56">
        <v>10</v>
      </c>
      <c r="F1016" s="57">
        <v>5</v>
      </c>
      <c r="G1016" s="58">
        <v>581371</v>
      </c>
      <c r="H1016">
        <v>5.9978911916831079E-2</v>
      </c>
      <c r="I1016">
        <v>5.9361406055685614E-2</v>
      </c>
      <c r="J1016">
        <v>5.8752500554723232E-2</v>
      </c>
      <c r="K1016">
        <v>5.8150475341907322E-2</v>
      </c>
      <c r="L1016">
        <v>5.7558770561311111E-2</v>
      </c>
      <c r="M1016">
        <v>3.5406857239181178</v>
      </c>
      <c r="N1016">
        <v>0.1257871479657568</v>
      </c>
      <c r="O1016">
        <v>0.12225239993050908</v>
      </c>
      <c r="P1016">
        <v>0.11873485261562754</v>
      </c>
      <c r="Q1016">
        <v>0.11523278594907554</v>
      </c>
      <c r="R1016">
        <v>0.11174792000288972</v>
      </c>
      <c r="S1016">
        <v>19.184897423504097</v>
      </c>
    </row>
    <row r="1017" spans="1:19" x14ac:dyDescent="0.25">
      <c r="A1017" s="78" t="str">
        <f t="shared" si="15"/>
        <v>231210</v>
      </c>
      <c r="B1017" s="55">
        <v>23</v>
      </c>
      <c r="C1017" s="55">
        <v>62</v>
      </c>
      <c r="D1017" s="55">
        <v>12</v>
      </c>
      <c r="E1017" s="56">
        <v>10</v>
      </c>
      <c r="F1017" s="57">
        <v>5</v>
      </c>
      <c r="G1017" s="58">
        <v>580008</v>
      </c>
      <c r="H1017">
        <v>5.9983655397856578E-2</v>
      </c>
      <c r="I1017">
        <v>5.9376767217003905E-2</v>
      </c>
      <c r="J1017">
        <v>5.8778499606901971E-2</v>
      </c>
      <c r="K1017">
        <v>5.8187128453400641E-2</v>
      </c>
      <c r="L1017">
        <v>5.7606101984800206E-2</v>
      </c>
      <c r="M1017">
        <v>3.4348164163252921</v>
      </c>
      <c r="N1017">
        <v>0.1256982662308106</v>
      </c>
      <c r="O1017">
        <v>0.12219659039185667</v>
      </c>
      <c r="P1017">
        <v>0.11871215569440421</v>
      </c>
      <c r="Q1017">
        <v>0.11524323802430311</v>
      </c>
      <c r="R1017">
        <v>0.1117915614957035</v>
      </c>
      <c r="S1017">
        <v>17.982981269223874</v>
      </c>
    </row>
    <row r="1018" spans="1:19" x14ac:dyDescent="0.25">
      <c r="A1018" s="78" t="str">
        <f t="shared" si="15"/>
        <v>241210</v>
      </c>
      <c r="B1018" s="55">
        <v>24</v>
      </c>
      <c r="C1018" s="55">
        <v>61</v>
      </c>
      <c r="D1018" s="55">
        <v>12</v>
      </c>
      <c r="E1018" s="56">
        <v>10</v>
      </c>
      <c r="F1018" s="57">
        <v>5</v>
      </c>
      <c r="G1018" s="58">
        <v>578558</v>
      </c>
      <c r="H1018">
        <v>5.9477182927208681E-2</v>
      </c>
      <c r="I1018">
        <v>5.8894700272055699E-2</v>
      </c>
      <c r="J1018">
        <v>5.8320859792795193E-2</v>
      </c>
      <c r="K1018">
        <v>5.7755661489427165E-2</v>
      </c>
      <c r="L1018">
        <v>5.7199105361951608E-2</v>
      </c>
      <c r="M1018">
        <v>3.3945205147971333</v>
      </c>
      <c r="N1018">
        <v>0.12560538442126806</v>
      </c>
      <c r="O1018">
        <v>0.12213641501802758</v>
      </c>
      <c r="P1018">
        <v>0.11868472996657206</v>
      </c>
      <c r="Q1018">
        <v>0.1152503292669015</v>
      </c>
      <c r="R1018">
        <v>0.11183321291901589</v>
      </c>
      <c r="S1018">
        <v>16.896971435880239</v>
      </c>
    </row>
    <row r="1019" spans="1:19" x14ac:dyDescent="0.25">
      <c r="A1019" s="78" t="str">
        <f t="shared" si="15"/>
        <v>251210</v>
      </c>
      <c r="B1019" s="55">
        <v>25</v>
      </c>
      <c r="C1019" s="55">
        <v>60</v>
      </c>
      <c r="D1019" s="55">
        <v>12</v>
      </c>
      <c r="E1019" s="56">
        <v>10</v>
      </c>
      <c r="F1019" s="57">
        <v>5</v>
      </c>
      <c r="G1019" s="58">
        <v>577013</v>
      </c>
      <c r="H1019">
        <v>5.9222235894165295E-2</v>
      </c>
      <c r="I1019">
        <v>5.8662456478450226E-2</v>
      </c>
      <c r="J1019">
        <v>5.8113075441974443E-2</v>
      </c>
      <c r="K1019">
        <v>5.7570626658324853E-2</v>
      </c>
      <c r="L1019">
        <v>5.7038576253914557E-2</v>
      </c>
      <c r="M1019">
        <v>3.3449194385568437</v>
      </c>
      <c r="N1019">
        <v>0.12710978782107163</v>
      </c>
      <c r="O1019">
        <v>0.12357780500612638</v>
      </c>
      <c r="P1019">
        <v>0.12006315282324662</v>
      </c>
      <c r="Q1019">
        <v>0.11656583127243234</v>
      </c>
      <c r="R1019">
        <v>0.11308757341689009</v>
      </c>
      <c r="S1019">
        <v>15.215270713138178</v>
      </c>
    </row>
    <row r="1020" spans="1:19" x14ac:dyDescent="0.25">
      <c r="A1020" s="78" t="str">
        <f t="shared" si="15"/>
        <v>261210</v>
      </c>
      <c r="B1020" s="55">
        <v>26</v>
      </c>
      <c r="C1020" s="55">
        <v>59</v>
      </c>
      <c r="D1020" s="55">
        <v>12</v>
      </c>
      <c r="E1020" s="56">
        <v>10</v>
      </c>
      <c r="F1020" s="57">
        <v>5</v>
      </c>
      <c r="G1020" s="58">
        <v>575367</v>
      </c>
      <c r="H1020">
        <v>5.9224807818314226E-2</v>
      </c>
      <c r="I1020">
        <v>5.8677331164282968E-2</v>
      </c>
      <c r="J1020">
        <v>5.8138544615871264E-2</v>
      </c>
      <c r="K1020">
        <v>5.7608448173079092E-2</v>
      </c>
      <c r="L1020">
        <v>5.7087041835906474E-2</v>
      </c>
      <c r="M1020">
        <v>3.2410252934214161</v>
      </c>
      <c r="N1020">
        <v>0.12700067956625946</v>
      </c>
      <c r="O1020">
        <v>0.12350551908607897</v>
      </c>
      <c r="P1020">
        <v>0.12002773881713759</v>
      </c>
      <c r="Q1020">
        <v>0.11656733875943529</v>
      </c>
      <c r="R1020">
        <v>0.11312605693409598</v>
      </c>
      <c r="S1020">
        <v>14.304129364388295</v>
      </c>
    </row>
    <row r="1021" spans="1:19" x14ac:dyDescent="0.25">
      <c r="A1021" s="78" t="str">
        <f t="shared" si="15"/>
        <v>271210</v>
      </c>
      <c r="B1021" s="55">
        <v>27</v>
      </c>
      <c r="C1021" s="55">
        <v>58</v>
      </c>
      <c r="D1021" s="55">
        <v>12</v>
      </c>
      <c r="E1021" s="56">
        <v>10</v>
      </c>
      <c r="F1021" s="57">
        <v>5</v>
      </c>
      <c r="G1021" s="58">
        <v>573604</v>
      </c>
      <c r="H1021">
        <v>5.9227271776347443E-2</v>
      </c>
      <c r="I1021">
        <v>5.8690315967113202E-2</v>
      </c>
      <c r="J1021">
        <v>5.8163820335980922E-2</v>
      </c>
      <c r="K1021">
        <v>5.7644298156916615E-2</v>
      </c>
      <c r="L1021">
        <v>5.7135236155954283E-2</v>
      </c>
      <c r="M1021">
        <v>3.1332678991080956</v>
      </c>
      <c r="N1021">
        <v>0.12688893382891334</v>
      </c>
      <c r="O1021">
        <v>0.12343010160319663</v>
      </c>
      <c r="P1021">
        <v>0.11998870300764988</v>
      </c>
      <c r="Q1021">
        <v>0.11656648140529006</v>
      </c>
      <c r="R1021">
        <v>0.11316169343310019</v>
      </c>
      <c r="S1021">
        <v>13.439881869721969</v>
      </c>
    </row>
    <row r="1022" spans="1:19" x14ac:dyDescent="0.25">
      <c r="A1022" s="78" t="str">
        <f t="shared" si="15"/>
        <v>281210</v>
      </c>
      <c r="B1022" s="55">
        <v>28</v>
      </c>
      <c r="C1022" s="55">
        <v>57</v>
      </c>
      <c r="D1022" s="55">
        <v>12</v>
      </c>
      <c r="E1022" s="56">
        <v>10</v>
      </c>
      <c r="F1022" s="57">
        <v>5</v>
      </c>
      <c r="G1022" s="58">
        <v>571731</v>
      </c>
      <c r="H1022">
        <v>5.9228903103032721E-2</v>
      </c>
      <c r="I1022">
        <v>5.8704180812305086E-2</v>
      </c>
      <c r="J1022">
        <v>5.8188203893089582E-2</v>
      </c>
      <c r="K1022">
        <v>5.768272141968863E-2</v>
      </c>
      <c r="L1022">
        <v>5.7184235243497382E-2</v>
      </c>
      <c r="M1022">
        <v>3.0389973606468774</v>
      </c>
      <c r="N1022">
        <v>0.12676940729119113</v>
      </c>
      <c r="O1022">
        <v>0.12334821795564697</v>
      </c>
      <c r="P1022">
        <v>0.11994626843742949</v>
      </c>
      <c r="Q1022">
        <v>0.11656180966223627</v>
      </c>
      <c r="R1022">
        <v>0.11319659070436972</v>
      </c>
      <c r="S1022">
        <v>12.63087885736474</v>
      </c>
    </row>
    <row r="1023" spans="1:19" x14ac:dyDescent="0.25">
      <c r="A1023" s="78" t="str">
        <f t="shared" si="15"/>
        <v>291210</v>
      </c>
      <c r="B1023" s="55">
        <v>29</v>
      </c>
      <c r="C1023" s="55">
        <v>56</v>
      </c>
      <c r="D1023" s="55">
        <v>12</v>
      </c>
      <c r="E1023" s="56">
        <v>10</v>
      </c>
      <c r="F1023" s="57">
        <v>5</v>
      </c>
      <c r="G1023" s="58">
        <v>569731</v>
      </c>
      <c r="H1023">
        <v>5.922970665103356E-2</v>
      </c>
      <c r="I1023">
        <v>5.871718407458959E-2</v>
      </c>
      <c r="J1023">
        <v>5.8213437569660069E-2</v>
      </c>
      <c r="K1023">
        <v>5.7718467136244997E-2</v>
      </c>
      <c r="L1023">
        <v>5.7234027988647275E-2</v>
      </c>
      <c r="M1023">
        <v>2.9407650277060577</v>
      </c>
      <c r="N1023">
        <v>0.12664573281074754</v>
      </c>
      <c r="O1023">
        <v>0.1232634348490779</v>
      </c>
      <c r="P1023">
        <v>0.11989868903043717</v>
      </c>
      <c r="Q1023">
        <v>0.11655325056912824</v>
      </c>
      <c r="R1023">
        <v>0.1132271194651511</v>
      </c>
      <c r="S1023">
        <v>11.847489429221861</v>
      </c>
    </row>
    <row r="1024" spans="1:19" x14ac:dyDescent="0.25">
      <c r="A1024" s="78" t="str">
        <f t="shared" si="15"/>
        <v>301210</v>
      </c>
      <c r="B1024" s="55">
        <v>30</v>
      </c>
      <c r="C1024" s="55">
        <v>55</v>
      </c>
      <c r="D1024" s="55">
        <v>12</v>
      </c>
      <c r="E1024" s="56">
        <v>10</v>
      </c>
      <c r="F1024" s="57">
        <v>5</v>
      </c>
      <c r="G1024" s="58">
        <v>567600</v>
      </c>
      <c r="H1024">
        <v>5.9230091613812541E-2</v>
      </c>
      <c r="I1024">
        <v>5.8729739252995065E-2</v>
      </c>
      <c r="J1024">
        <v>5.8238195912614518E-2</v>
      </c>
      <c r="K1024">
        <v>5.7755461592670893E-2</v>
      </c>
      <c r="L1024">
        <v>5.7281536293164202E-2</v>
      </c>
      <c r="M1024">
        <v>2.8443217054263568</v>
      </c>
      <c r="N1024">
        <v>0.12651691331923889</v>
      </c>
      <c r="O1024">
        <v>0.12317300916138126</v>
      </c>
      <c r="P1024">
        <v>0.11984848484848484</v>
      </c>
      <c r="Q1024">
        <v>0.11654334038054968</v>
      </c>
      <c r="R1024">
        <v>0.11325757575757575</v>
      </c>
      <c r="S1024">
        <v>11.135306553911205</v>
      </c>
    </row>
    <row r="1025" spans="1:19" x14ac:dyDescent="0.25">
      <c r="A1025" s="78" t="str">
        <f t="shared" si="15"/>
        <v>311210</v>
      </c>
      <c r="B1025" s="55">
        <v>31</v>
      </c>
      <c r="C1025" s="55">
        <v>54</v>
      </c>
      <c r="D1025" s="55">
        <v>12</v>
      </c>
      <c r="E1025" s="56">
        <v>10</v>
      </c>
      <c r="F1025" s="57">
        <v>5</v>
      </c>
      <c r="G1025" s="58">
        <v>565342</v>
      </c>
      <c r="H1025">
        <v>5.9229634451358648E-2</v>
      </c>
      <c r="I1025">
        <v>5.8741434388387914E-2</v>
      </c>
      <c r="J1025">
        <v>5.8262078529456508E-2</v>
      </c>
      <c r="K1025">
        <v>5.7791566874564423E-2</v>
      </c>
      <c r="L1025">
        <v>5.7329899423711667E-2</v>
      </c>
      <c r="M1025">
        <v>2.7787799243643669</v>
      </c>
      <c r="N1025">
        <v>0.12638190688114451</v>
      </c>
      <c r="O1025">
        <v>0.12307771225205275</v>
      </c>
      <c r="P1025">
        <v>0.11979474371265535</v>
      </c>
      <c r="Q1025">
        <v>0.1165294635813366</v>
      </c>
      <c r="R1025">
        <v>0.11328364069890438</v>
      </c>
      <c r="S1025">
        <v>10.534579068952953</v>
      </c>
    </row>
    <row r="1026" spans="1:19" x14ac:dyDescent="0.25">
      <c r="A1026" s="78" t="str">
        <f t="shared" si="15"/>
        <v>321210</v>
      </c>
      <c r="B1026" s="55">
        <v>32</v>
      </c>
      <c r="C1026" s="55">
        <v>53</v>
      </c>
      <c r="D1026" s="55">
        <v>12</v>
      </c>
      <c r="E1026" s="56">
        <v>10</v>
      </c>
      <c r="F1026" s="57">
        <v>5</v>
      </c>
      <c r="G1026" s="58">
        <v>562939</v>
      </c>
      <c r="H1026">
        <v>5.922844215803133E-2</v>
      </c>
      <c r="I1026">
        <v>5.875236926203372E-2</v>
      </c>
      <c r="J1026">
        <v>5.8285178323050989E-2</v>
      </c>
      <c r="K1026">
        <v>5.7826869341083137E-2</v>
      </c>
      <c r="L1026">
        <v>5.7377442316130164E-2</v>
      </c>
      <c r="M1026">
        <v>2.7149957633065038</v>
      </c>
      <c r="N1026">
        <v>0.12624103144390422</v>
      </c>
      <c r="O1026">
        <v>0.12297957682803998</v>
      </c>
      <c r="P1026">
        <v>0.1197358861262055</v>
      </c>
      <c r="Q1026">
        <v>0.11651173572980376</v>
      </c>
      <c r="R1026">
        <v>0.11330712563883476</v>
      </c>
      <c r="S1026">
        <v>9.9479499555013948</v>
      </c>
    </row>
    <row r="1027" spans="1:19" x14ac:dyDescent="0.25">
      <c r="A1027" s="78" t="str">
        <f t="shared" si="15"/>
        <v>331210</v>
      </c>
      <c r="B1027" s="55">
        <v>33</v>
      </c>
      <c r="C1027" s="55">
        <v>52</v>
      </c>
      <c r="D1027" s="55">
        <v>12</v>
      </c>
      <c r="E1027" s="56">
        <v>10</v>
      </c>
      <c r="F1027" s="57">
        <v>5</v>
      </c>
      <c r="G1027" s="58">
        <v>560393</v>
      </c>
      <c r="H1027">
        <v>5.9228077438511904E-2</v>
      </c>
      <c r="I1027">
        <v>5.876233286283019E-2</v>
      </c>
      <c r="J1027">
        <v>5.8307295059003235E-2</v>
      </c>
      <c r="K1027">
        <v>5.7861179565055237E-2</v>
      </c>
      <c r="L1027">
        <v>5.7425770842961993E-2</v>
      </c>
      <c r="M1027">
        <v>2.6298169320459035</v>
      </c>
      <c r="N1027">
        <v>0.1260954365953893</v>
      </c>
      <c r="O1027">
        <v>0.12287448272908477</v>
      </c>
      <c r="P1027">
        <v>0.11967315794451394</v>
      </c>
      <c r="Q1027">
        <v>0.11648967777970103</v>
      </c>
      <c r="R1027">
        <v>0.11332582669662183</v>
      </c>
      <c r="S1027">
        <v>9.4162650140169486</v>
      </c>
    </row>
    <row r="1028" spans="1:19" x14ac:dyDescent="0.25">
      <c r="A1028" s="78" t="str">
        <f t="shared" ref="A1028:A1091" si="16">B1028&amp;D1028&amp;E1028</f>
        <v>341210</v>
      </c>
      <c r="B1028" s="55">
        <v>34</v>
      </c>
      <c r="C1028" s="55">
        <v>51</v>
      </c>
      <c r="D1028" s="55">
        <v>12</v>
      </c>
      <c r="E1028" s="56">
        <v>10</v>
      </c>
      <c r="F1028" s="57">
        <v>5</v>
      </c>
      <c r="G1028" s="58">
        <v>557692</v>
      </c>
      <c r="H1028">
        <v>5.8505411589192598E-2</v>
      </c>
      <c r="I1028">
        <v>5.806610100198676E-2</v>
      </c>
      <c r="J1028">
        <v>5.7637549041406368E-2</v>
      </c>
      <c r="K1028">
        <v>5.7216169498576275E-2</v>
      </c>
      <c r="L1028">
        <v>5.6803755477934058E-2</v>
      </c>
      <c r="M1028">
        <v>2.5928953615974408</v>
      </c>
      <c r="N1028">
        <v>0.12594227638194558</v>
      </c>
      <c r="O1028">
        <v>0.12276310221412536</v>
      </c>
      <c r="P1028">
        <v>0.11960365219511845</v>
      </c>
      <c r="Q1028">
        <v>0.11646213322048729</v>
      </c>
      <c r="R1028">
        <v>0.11333854529023188</v>
      </c>
      <c r="S1028">
        <v>8.902580635906558</v>
      </c>
    </row>
    <row r="1029" spans="1:19" x14ac:dyDescent="0.25">
      <c r="A1029" s="78" t="str">
        <f t="shared" si="16"/>
        <v>351210</v>
      </c>
      <c r="B1029" s="55">
        <v>35</v>
      </c>
      <c r="C1029" s="55">
        <v>50</v>
      </c>
      <c r="D1029" s="55">
        <v>12</v>
      </c>
      <c r="E1029" s="56">
        <v>10</v>
      </c>
      <c r="F1029" s="57">
        <v>5</v>
      </c>
      <c r="G1029" s="58">
        <v>554823</v>
      </c>
      <c r="H1029">
        <v>5.8276243054091126E-2</v>
      </c>
      <c r="I1029">
        <v>5.7863498809530248E-2</v>
      </c>
      <c r="J1029">
        <v>5.7459766448038387E-2</v>
      </c>
      <c r="K1029">
        <v>5.7065045969615535E-2</v>
      </c>
      <c r="L1029">
        <v>5.6677534997647896E-2</v>
      </c>
      <c r="M1029">
        <v>2.5347741531984074</v>
      </c>
      <c r="N1029">
        <v>0.12793809917757556</v>
      </c>
      <c r="O1029">
        <v>0.1246794022598198</v>
      </c>
      <c r="P1029">
        <v>0.12143872910820208</v>
      </c>
      <c r="Q1029">
        <v>0.11821427734610858</v>
      </c>
      <c r="R1029">
        <v>0.11500784935015311</v>
      </c>
      <c r="S1029">
        <v>8.154726822788529</v>
      </c>
    </row>
    <row r="1030" spans="1:19" x14ac:dyDescent="0.25">
      <c r="A1030" s="78" t="str">
        <f t="shared" si="16"/>
        <v>361210</v>
      </c>
      <c r="B1030" s="55">
        <v>36</v>
      </c>
      <c r="C1030" s="55">
        <v>49</v>
      </c>
      <c r="D1030" s="55">
        <v>12</v>
      </c>
      <c r="E1030" s="56">
        <v>10</v>
      </c>
      <c r="F1030" s="57">
        <v>5</v>
      </c>
      <c r="G1030" s="58">
        <v>551733</v>
      </c>
      <c r="H1030">
        <v>5.8272751493929131E-2</v>
      </c>
      <c r="I1030">
        <v>5.7872195427860942E-2</v>
      </c>
      <c r="J1030">
        <v>5.7478889245341495E-2</v>
      </c>
      <c r="K1030">
        <v>5.7094645417257985E-2</v>
      </c>
      <c r="L1030">
        <v>5.6717651472723223E-2</v>
      </c>
      <c r="M1030">
        <v>2.4578736454045709</v>
      </c>
      <c r="N1030">
        <v>0.12776651025042909</v>
      </c>
      <c r="O1030">
        <v>0.12454937442567329</v>
      </c>
      <c r="P1030">
        <v>0.12135036330978934</v>
      </c>
      <c r="Q1030">
        <v>0.11816947690277725</v>
      </c>
      <c r="R1030">
        <v>0.11500490273374984</v>
      </c>
      <c r="S1030">
        <v>7.7371192225224883</v>
      </c>
    </row>
    <row r="1031" spans="1:19" x14ac:dyDescent="0.25">
      <c r="A1031" s="78" t="str">
        <f t="shared" si="16"/>
        <v>371210</v>
      </c>
      <c r="B1031" s="55">
        <v>37</v>
      </c>
      <c r="C1031" s="55">
        <v>48</v>
      </c>
      <c r="D1031" s="55">
        <v>12</v>
      </c>
      <c r="E1031" s="56">
        <v>10</v>
      </c>
      <c r="F1031" s="57">
        <v>5</v>
      </c>
      <c r="G1031" s="58">
        <v>548455</v>
      </c>
      <c r="H1031">
        <v>5.8267314547228125E-2</v>
      </c>
      <c r="I1031">
        <v>5.7877127567439443E-2</v>
      </c>
      <c r="J1031">
        <v>5.7496057105870128E-2</v>
      </c>
      <c r="K1031">
        <v>5.7122279858876295E-2</v>
      </c>
      <c r="L1031">
        <v>5.6755795826457962E-2</v>
      </c>
      <c r="M1031">
        <v>2.3770847198038125</v>
      </c>
      <c r="N1031">
        <v>0.12758567247996644</v>
      </c>
      <c r="O1031">
        <v>0.12441312413962859</v>
      </c>
      <c r="P1031">
        <v>0.12125698553208558</v>
      </c>
      <c r="Q1031">
        <v>0.11811725665733742</v>
      </c>
      <c r="R1031">
        <v>0.11499211421174026</v>
      </c>
      <c r="S1031">
        <v>7.3436526241897697</v>
      </c>
    </row>
    <row r="1032" spans="1:19" x14ac:dyDescent="0.25">
      <c r="A1032" s="78" t="str">
        <f t="shared" si="16"/>
        <v>381210</v>
      </c>
      <c r="B1032" s="55">
        <v>38</v>
      </c>
      <c r="C1032" s="55">
        <v>47</v>
      </c>
      <c r="D1032" s="55">
        <v>12</v>
      </c>
      <c r="E1032" s="56">
        <v>10</v>
      </c>
      <c r="F1032" s="57">
        <v>5</v>
      </c>
      <c r="G1032" s="58">
        <v>544976</v>
      </c>
      <c r="H1032">
        <v>5.825944628754294E-2</v>
      </c>
      <c r="I1032">
        <v>5.7879613047180062E-2</v>
      </c>
      <c r="J1032">
        <v>5.7508954522767976E-2</v>
      </c>
      <c r="K1032">
        <v>5.7145635771116525E-2</v>
      </c>
      <c r="L1032">
        <v>5.678965679222571E-2</v>
      </c>
      <c r="M1032">
        <v>2.2978424737970111</v>
      </c>
      <c r="N1032">
        <v>0.12739827074953761</v>
      </c>
      <c r="O1032">
        <v>0.12426785766712663</v>
      </c>
      <c r="P1032">
        <v>0.12115395907342709</v>
      </c>
      <c r="Q1032">
        <v>0.11805474002524882</v>
      </c>
      <c r="R1032">
        <v>0.11497020052259183</v>
      </c>
      <c r="S1032">
        <v>6.9728446757288394</v>
      </c>
    </row>
    <row r="1033" spans="1:19" x14ac:dyDescent="0.25">
      <c r="A1033" s="78" t="str">
        <f t="shared" si="16"/>
        <v>391210</v>
      </c>
      <c r="B1033" s="55">
        <v>39</v>
      </c>
      <c r="C1033" s="55">
        <v>46</v>
      </c>
      <c r="D1033" s="55">
        <v>12</v>
      </c>
      <c r="E1033" s="56">
        <v>10</v>
      </c>
      <c r="F1033" s="57">
        <v>5</v>
      </c>
      <c r="G1033" s="58">
        <v>541279</v>
      </c>
      <c r="H1033">
        <v>5.824907302888159E-2</v>
      </c>
      <c r="I1033">
        <v>5.7881425290838923E-2</v>
      </c>
      <c r="J1033">
        <v>5.7519319981007948E-2</v>
      </c>
      <c r="K1033">
        <v>5.7166452051529801E-2</v>
      </c>
      <c r="L1033">
        <v>5.681912655026336E-2</v>
      </c>
      <c r="M1033">
        <v>2.2200362474805044</v>
      </c>
      <c r="N1033">
        <v>0.12720242241062374</v>
      </c>
      <c r="O1033">
        <v>0.12411528989670761</v>
      </c>
      <c r="P1033">
        <v>0.12104108971528546</v>
      </c>
      <c r="Q1033">
        <v>0.1179835168184984</v>
      </c>
      <c r="R1033">
        <v>0.11493887625420532</v>
      </c>
      <c r="S1033">
        <v>6.6233070191158347</v>
      </c>
    </row>
    <row r="1034" spans="1:19" x14ac:dyDescent="0.25">
      <c r="A1034" s="78" t="str">
        <f t="shared" si="16"/>
        <v>401210</v>
      </c>
      <c r="B1034" s="55">
        <v>40</v>
      </c>
      <c r="C1034" s="55">
        <v>45</v>
      </c>
      <c r="D1034" s="55">
        <v>12</v>
      </c>
      <c r="E1034" s="56">
        <v>10</v>
      </c>
      <c r="F1034" s="57">
        <v>5</v>
      </c>
      <c r="G1034" s="58">
        <v>537355</v>
      </c>
      <c r="H1034">
        <v>5.8237105823896677E-2</v>
      </c>
      <c r="I1034">
        <v>5.7877939164984044E-2</v>
      </c>
      <c r="J1034">
        <v>5.7526216374649906E-2</v>
      </c>
      <c r="K1034">
        <v>5.7181937452894266E-2</v>
      </c>
      <c r="L1034">
        <v>5.6845102399717136E-2</v>
      </c>
      <c r="M1034">
        <v>2.143551283602088</v>
      </c>
      <c r="N1034">
        <v>0.1269998418177927</v>
      </c>
      <c r="O1034">
        <v>0.12395157763489685</v>
      </c>
      <c r="P1034">
        <v>0.12092006215630263</v>
      </c>
      <c r="Q1034">
        <v>0.11790157344772079</v>
      </c>
      <c r="R1034">
        <v>0.11489797247629593</v>
      </c>
      <c r="S1034">
        <v>6.2937518028119213</v>
      </c>
    </row>
    <row r="1035" spans="1:19" x14ac:dyDescent="0.25">
      <c r="A1035" s="78" t="str">
        <f t="shared" si="16"/>
        <v>411210</v>
      </c>
      <c r="B1035" s="55">
        <v>41</v>
      </c>
      <c r="C1035" s="55">
        <v>44</v>
      </c>
      <c r="D1035" s="55">
        <v>12</v>
      </c>
      <c r="E1035" s="56">
        <v>10</v>
      </c>
      <c r="F1035" s="57">
        <v>5</v>
      </c>
      <c r="G1035" s="58">
        <v>533179</v>
      </c>
      <c r="H1035">
        <v>5.8220597585426283E-2</v>
      </c>
      <c r="I1035">
        <v>5.7871746636682993E-2</v>
      </c>
      <c r="J1035">
        <v>5.7530397858880415E-2</v>
      </c>
      <c r="K1035">
        <v>5.719655125201855E-2</v>
      </c>
      <c r="L1035">
        <v>5.686833127336223E-2</v>
      </c>
      <c r="M1035">
        <v>2.0545764180509734</v>
      </c>
      <c r="N1035">
        <v>0.12678668889809988</v>
      </c>
      <c r="O1035">
        <v>0.12378019389360796</v>
      </c>
      <c r="P1035">
        <v>0.12078870323099747</v>
      </c>
      <c r="Q1035">
        <v>0.11781221691026841</v>
      </c>
      <c r="R1035">
        <v>0.1148488593886856</v>
      </c>
      <c r="S1035">
        <v>5.9475485718679844</v>
      </c>
    </row>
    <row r="1036" spans="1:19" x14ac:dyDescent="0.25">
      <c r="A1036" s="78" t="str">
        <f t="shared" si="16"/>
        <v>421210</v>
      </c>
      <c r="B1036" s="55">
        <v>42</v>
      </c>
      <c r="C1036" s="55">
        <v>43</v>
      </c>
      <c r="D1036" s="55">
        <v>12</v>
      </c>
      <c r="E1036" s="56">
        <v>10</v>
      </c>
      <c r="F1036" s="57">
        <v>5</v>
      </c>
      <c r="G1036" s="58">
        <v>528730</v>
      </c>
      <c r="H1036">
        <v>5.820172867058801E-2</v>
      </c>
      <c r="I1036">
        <v>5.7863181586064724E-2</v>
      </c>
      <c r="J1036">
        <v>5.7532199799519602E-2</v>
      </c>
      <c r="K1036">
        <v>5.7206891986458119E-2</v>
      </c>
      <c r="L1036">
        <v>5.6889149471374807E-2</v>
      </c>
      <c r="M1036">
        <v>1.9664819473076995</v>
      </c>
      <c r="N1036">
        <v>0.1265655438503584</v>
      </c>
      <c r="O1036">
        <v>0.12359994704291415</v>
      </c>
      <c r="P1036">
        <v>0.12064948083142625</v>
      </c>
      <c r="Q1036">
        <v>0.1177141452158947</v>
      </c>
      <c r="R1036">
        <v>0.11479204887182494</v>
      </c>
      <c r="S1036">
        <v>5.6307188924403757</v>
      </c>
    </row>
    <row r="1037" spans="1:19" x14ac:dyDescent="0.25">
      <c r="A1037" s="78" t="str">
        <f t="shared" si="16"/>
        <v>431210</v>
      </c>
      <c r="B1037" s="55">
        <v>43</v>
      </c>
      <c r="C1037" s="55">
        <v>42</v>
      </c>
      <c r="D1037" s="55">
        <v>12</v>
      </c>
      <c r="E1037" s="56">
        <v>10</v>
      </c>
      <c r="F1037" s="57">
        <v>5</v>
      </c>
      <c r="G1037" s="58">
        <v>523993</v>
      </c>
      <c r="H1037">
        <v>5.8182074951382938E-2</v>
      </c>
      <c r="I1037">
        <v>5.7851917869131839E-2</v>
      </c>
      <c r="J1037">
        <v>5.7531302899084528E-2</v>
      </c>
      <c r="K1037">
        <v>5.7214504773918734E-2</v>
      </c>
      <c r="L1037">
        <v>5.6909157183397487E-2</v>
      </c>
      <c r="M1037">
        <v>1.8823667491741303</v>
      </c>
      <c r="N1037">
        <v>0.12633565715572537</v>
      </c>
      <c r="O1037">
        <v>0.12341195397648441</v>
      </c>
      <c r="P1037">
        <v>0.12050351817676953</v>
      </c>
      <c r="Q1037">
        <v>0.11760844133413996</v>
      </c>
      <c r="R1037">
        <v>0.11473244871591796</v>
      </c>
      <c r="S1037">
        <v>5.3312009893261934</v>
      </c>
    </row>
    <row r="1038" spans="1:19" x14ac:dyDescent="0.25">
      <c r="A1038" s="78" t="str">
        <f t="shared" si="16"/>
        <v>441210</v>
      </c>
      <c r="B1038" s="55">
        <v>44</v>
      </c>
      <c r="C1038" s="55">
        <v>41</v>
      </c>
      <c r="D1038" s="55">
        <v>12</v>
      </c>
      <c r="E1038" s="56">
        <v>10</v>
      </c>
      <c r="F1038" s="57">
        <v>5</v>
      </c>
      <c r="G1038" s="58">
        <v>518948</v>
      </c>
      <c r="H1038">
        <v>5.7369909894632989E-2</v>
      </c>
      <c r="I1038">
        <v>5.706544779053007E-2</v>
      </c>
      <c r="J1038">
        <v>5.6766766612454424E-2</v>
      </c>
      <c r="K1038">
        <v>5.6475793335748474E-2</v>
      </c>
      <c r="L1038">
        <v>5.6192527960412221E-2</v>
      </c>
      <c r="M1038">
        <v>1.8257397658339565</v>
      </c>
      <c r="N1038">
        <v>0.12610126640819505</v>
      </c>
      <c r="O1038">
        <v>0.12321851129592945</v>
      </c>
      <c r="P1038">
        <v>0.12035117198640326</v>
      </c>
      <c r="Q1038">
        <v>0.11750117545495888</v>
      </c>
      <c r="R1038">
        <v>0.1146685217015963</v>
      </c>
      <c r="S1038">
        <v>5.0403103971881578</v>
      </c>
    </row>
    <row r="1039" spans="1:19" x14ac:dyDescent="0.25">
      <c r="A1039" s="78" t="str">
        <f t="shared" si="16"/>
        <v>451210</v>
      </c>
      <c r="B1039" s="55">
        <v>45</v>
      </c>
      <c r="C1039" s="55">
        <v>40</v>
      </c>
      <c r="D1039" s="55">
        <v>12</v>
      </c>
      <c r="E1039" s="56">
        <v>10</v>
      </c>
      <c r="F1039" s="57">
        <v>5</v>
      </c>
      <c r="G1039" s="58">
        <v>513575</v>
      </c>
      <c r="H1039">
        <v>5.7454120625030421E-2</v>
      </c>
      <c r="I1039">
        <v>5.7162050333446915E-2</v>
      </c>
      <c r="J1039">
        <v>5.6875821447695075E-2</v>
      </c>
      <c r="K1039">
        <v>5.6597381103052131E-2</v>
      </c>
      <c r="L1039">
        <v>5.6330623570072534E-2</v>
      </c>
      <c r="M1039">
        <v>1.7380168427201479</v>
      </c>
      <c r="N1039">
        <v>0.12835126320401111</v>
      </c>
      <c r="O1039">
        <v>0.12537604050041376</v>
      </c>
      <c r="P1039">
        <v>0.12241834201431144</v>
      </c>
      <c r="Q1039">
        <v>0.11947816774570413</v>
      </c>
      <c r="R1039">
        <v>0.11655551769459183</v>
      </c>
      <c r="S1039">
        <v>4.6862775641337686</v>
      </c>
    </row>
    <row r="1040" spans="1:19" x14ac:dyDescent="0.25">
      <c r="A1040" s="78" t="str">
        <f t="shared" si="16"/>
        <v>461210</v>
      </c>
      <c r="B1040" s="55">
        <v>46</v>
      </c>
      <c r="C1040" s="55">
        <v>39</v>
      </c>
      <c r="D1040" s="55">
        <v>12</v>
      </c>
      <c r="E1040" s="56">
        <v>10</v>
      </c>
      <c r="F1040" s="57">
        <v>5</v>
      </c>
      <c r="G1040" s="58">
        <v>507863</v>
      </c>
      <c r="H1040">
        <v>5.743084256974814E-2</v>
      </c>
      <c r="I1040">
        <v>5.7147301536044172E-2</v>
      </c>
      <c r="J1040">
        <v>5.687163664216531E-2</v>
      </c>
      <c r="K1040">
        <v>5.6605816923067834E-2</v>
      </c>
      <c r="L1040">
        <v>5.6349842378751749E-2</v>
      </c>
      <c r="M1040">
        <v>1.6942462829542613</v>
      </c>
      <c r="N1040">
        <v>0.1280936000456816</v>
      </c>
      <c r="O1040">
        <v>0.12516367603074058</v>
      </c>
      <c r="P1040">
        <v>0.12225344236536231</v>
      </c>
      <c r="Q1040">
        <v>0.11935896097963428</v>
      </c>
      <c r="R1040">
        <v>0.11648810801338157</v>
      </c>
      <c r="S1040">
        <v>4.4400222107143072</v>
      </c>
    </row>
    <row r="1041" spans="1:19" x14ac:dyDescent="0.25">
      <c r="A1041" s="78" t="str">
        <f t="shared" si="16"/>
        <v>471210</v>
      </c>
      <c r="B1041" s="55">
        <v>47</v>
      </c>
      <c r="C1041" s="55">
        <v>38</v>
      </c>
      <c r="D1041" s="55">
        <v>12</v>
      </c>
      <c r="E1041" s="56">
        <v>10</v>
      </c>
      <c r="F1041" s="57">
        <v>5</v>
      </c>
      <c r="G1041" s="58">
        <v>501803</v>
      </c>
      <c r="H1041">
        <v>5.7404997578731097E-2</v>
      </c>
      <c r="I1041">
        <v>5.713198207264604E-2</v>
      </c>
      <c r="J1041">
        <v>5.6868930636126129E-2</v>
      </c>
      <c r="K1041">
        <v>5.6613850455258338E-2</v>
      </c>
      <c r="L1041">
        <v>5.6370727157868727E-2</v>
      </c>
      <c r="M1041">
        <v>1.6520128416928557</v>
      </c>
      <c r="N1041">
        <v>0.12783502689302376</v>
      </c>
      <c r="O1041">
        <v>0.12495341797478293</v>
      </c>
      <c r="P1041">
        <v>0.12208775156784635</v>
      </c>
      <c r="Q1041">
        <v>0.11924400611395308</v>
      </c>
      <c r="R1041">
        <v>0.11642417442701618</v>
      </c>
      <c r="S1041">
        <v>4.2109114532994028</v>
      </c>
    </row>
    <row r="1042" spans="1:19" x14ac:dyDescent="0.25">
      <c r="A1042" s="78" t="str">
        <f t="shared" si="16"/>
        <v>481210</v>
      </c>
      <c r="B1042" s="55">
        <v>48</v>
      </c>
      <c r="C1042" s="55">
        <v>37</v>
      </c>
      <c r="D1042" s="55">
        <v>12</v>
      </c>
      <c r="E1042" s="56">
        <v>10</v>
      </c>
      <c r="F1042" s="57">
        <v>5</v>
      </c>
      <c r="G1042" s="58">
        <v>495395</v>
      </c>
      <c r="H1042">
        <v>5.7380474167078796E-2</v>
      </c>
      <c r="I1042">
        <v>5.7118057307804886E-2</v>
      </c>
      <c r="J1042">
        <v>5.6867751995882072E-2</v>
      </c>
      <c r="K1042">
        <v>5.6625521048859997E-2</v>
      </c>
      <c r="L1042">
        <v>5.6395401649189034E-2</v>
      </c>
      <c r="M1042">
        <v>1.6112677762189769</v>
      </c>
      <c r="N1042">
        <v>0.12757698402285045</v>
      </c>
      <c r="O1042">
        <v>0.12474086335146702</v>
      </c>
      <c r="P1042">
        <v>0.12192694718356059</v>
      </c>
      <c r="Q1042">
        <v>0.11913321692790602</v>
      </c>
      <c r="R1042">
        <v>0.11636370976695365</v>
      </c>
      <c r="S1042">
        <v>3.9941561784030926</v>
      </c>
    </row>
    <row r="1043" spans="1:19" x14ac:dyDescent="0.25">
      <c r="A1043" s="78" t="str">
        <f t="shared" si="16"/>
        <v>491210</v>
      </c>
      <c r="B1043" s="55">
        <v>49</v>
      </c>
      <c r="C1043" s="55">
        <v>36</v>
      </c>
      <c r="D1043" s="55">
        <v>12</v>
      </c>
      <c r="E1043" s="56">
        <v>10</v>
      </c>
      <c r="F1043" s="57">
        <v>5</v>
      </c>
      <c r="G1043" s="58">
        <v>488658</v>
      </c>
      <c r="H1043">
        <v>5.7357088188467187E-2</v>
      </c>
      <c r="I1043">
        <v>5.7107424824724043E-2</v>
      </c>
      <c r="J1043">
        <v>5.6867993566052329E-2</v>
      </c>
      <c r="K1043">
        <v>5.6640840833466349E-2</v>
      </c>
      <c r="L1043">
        <v>5.6423920205951814E-2</v>
      </c>
      <c r="M1043">
        <v>1.5739167270360865</v>
      </c>
      <c r="N1043">
        <v>0.12732012982494914</v>
      </c>
      <c r="O1043">
        <v>0.12453290440348874</v>
      </c>
      <c r="P1043">
        <v>0.1217681896131855</v>
      </c>
      <c r="Q1043">
        <v>0.11902803187505372</v>
      </c>
      <c r="R1043">
        <v>0.1163103847680791</v>
      </c>
      <c r="S1043">
        <v>3.7890405969000813</v>
      </c>
    </row>
    <row r="1044" spans="1:19" x14ac:dyDescent="0.25">
      <c r="A1044" s="78" t="str">
        <f t="shared" si="16"/>
        <v>501210</v>
      </c>
      <c r="B1044" s="55">
        <v>50</v>
      </c>
      <c r="C1044" s="55">
        <v>35</v>
      </c>
      <c r="D1044" s="55">
        <v>12</v>
      </c>
      <c r="E1044" s="56">
        <v>10</v>
      </c>
      <c r="F1044" s="57">
        <v>5</v>
      </c>
      <c r="G1044" s="58">
        <v>481598</v>
      </c>
      <c r="H1044">
        <v>5.6929223128003026E-2</v>
      </c>
      <c r="I1044">
        <v>5.670081686385741E-2</v>
      </c>
      <c r="J1044">
        <v>5.6484869123210643E-2</v>
      </c>
      <c r="K1044">
        <v>5.6277227064896448E-2</v>
      </c>
      <c r="L1044">
        <v>5.6084119950664243E-2</v>
      </c>
      <c r="M1044">
        <v>1.5492879953820407</v>
      </c>
      <c r="N1044">
        <v>0.12706448116478888</v>
      </c>
      <c r="O1044">
        <v>0.12432775883620779</v>
      </c>
      <c r="P1044">
        <v>0.1216159535546244</v>
      </c>
      <c r="Q1044">
        <v>0.11892698889945556</v>
      </c>
      <c r="R1044">
        <v>0.11626086487070129</v>
      </c>
      <c r="S1044">
        <v>3.5905651601543194</v>
      </c>
    </row>
    <row r="1045" spans="1:19" x14ac:dyDescent="0.25">
      <c r="A1045" s="78" t="str">
        <f t="shared" si="16"/>
        <v>511210</v>
      </c>
      <c r="B1045" s="55">
        <v>51</v>
      </c>
      <c r="C1045" s="55">
        <v>34</v>
      </c>
      <c r="D1045" s="55">
        <v>12</v>
      </c>
      <c r="E1045" s="56">
        <v>10</v>
      </c>
      <c r="F1045" s="57">
        <v>5</v>
      </c>
      <c r="G1045" s="58">
        <v>474240</v>
      </c>
      <c r="H1045">
        <v>5.674131241565452E-2</v>
      </c>
      <c r="I1045">
        <v>5.6530448717948718E-2</v>
      </c>
      <c r="J1045">
        <v>5.6330128205128206E-2</v>
      </c>
      <c r="K1045">
        <v>5.6142459514170039E-2</v>
      </c>
      <c r="L1045">
        <v>5.5965334008097167E-2</v>
      </c>
      <c r="M1045">
        <v>1.5171600877192983</v>
      </c>
      <c r="N1045">
        <v>0.12847292510121458</v>
      </c>
      <c r="O1045">
        <v>0.12570217611336032</v>
      </c>
      <c r="P1045">
        <v>0.12295251349527665</v>
      </c>
      <c r="Q1045">
        <v>0.12023026315789474</v>
      </c>
      <c r="R1045">
        <v>0.11753331646423752</v>
      </c>
      <c r="S1045">
        <v>3.3472102732793521</v>
      </c>
    </row>
    <row r="1046" spans="1:19" x14ac:dyDescent="0.25">
      <c r="A1046" s="78" t="str">
        <f t="shared" si="16"/>
        <v>521210</v>
      </c>
      <c r="B1046" s="55">
        <v>52</v>
      </c>
      <c r="C1046" s="55">
        <v>33</v>
      </c>
      <c r="D1046" s="55">
        <v>12</v>
      </c>
      <c r="E1046" s="56">
        <v>10</v>
      </c>
      <c r="F1046" s="57">
        <v>5</v>
      </c>
      <c r="G1046" s="58">
        <v>466615</v>
      </c>
      <c r="H1046">
        <v>5.6723422950398082E-2</v>
      </c>
      <c r="I1046">
        <v>5.6526258264307835E-2</v>
      </c>
      <c r="J1046">
        <v>5.6339809050287709E-2</v>
      </c>
      <c r="K1046">
        <v>5.616407530833771E-2</v>
      </c>
      <c r="L1046">
        <v>5.6001200132871853E-2</v>
      </c>
      <c r="M1046">
        <v>1.4810454014551611</v>
      </c>
      <c r="N1046">
        <v>0.12821705260225238</v>
      </c>
      <c r="O1046">
        <v>0.12549746579085541</v>
      </c>
      <c r="P1046">
        <v>0.12280359611242674</v>
      </c>
      <c r="Q1046">
        <v>0.12013544356696634</v>
      </c>
      <c r="R1046">
        <v>0.11749086506006022</v>
      </c>
      <c r="S1046">
        <v>3.1230564812532817</v>
      </c>
    </row>
    <row r="1047" spans="1:19" x14ac:dyDescent="0.25">
      <c r="A1047" s="78" t="str">
        <f t="shared" si="16"/>
        <v>531210</v>
      </c>
      <c r="B1047" s="55">
        <v>53</v>
      </c>
      <c r="C1047" s="55">
        <v>32</v>
      </c>
      <c r="D1047" s="55">
        <v>12</v>
      </c>
      <c r="E1047" s="56">
        <v>10</v>
      </c>
      <c r="F1047" s="57">
        <v>5</v>
      </c>
      <c r="G1047" s="58">
        <v>458737</v>
      </c>
      <c r="H1047">
        <v>5.6707874010598666E-2</v>
      </c>
      <c r="I1047">
        <v>5.6522582656293258E-2</v>
      </c>
      <c r="J1047">
        <v>5.6350370691703525E-2</v>
      </c>
      <c r="K1047">
        <v>5.6189058218543524E-2</v>
      </c>
      <c r="L1047">
        <v>5.6040825135099198E-2</v>
      </c>
      <c r="M1047">
        <v>1.4461990203537103</v>
      </c>
      <c r="N1047">
        <v>0.12796220928331484</v>
      </c>
      <c r="O1047">
        <v>0.12529837357788887</v>
      </c>
      <c r="P1047">
        <v>0.12265851675360828</v>
      </c>
      <c r="Q1047">
        <v>0.1200426388104731</v>
      </c>
      <c r="R1047">
        <v>0.11745509954505523</v>
      </c>
      <c r="S1047">
        <v>2.9099527616041434</v>
      </c>
    </row>
    <row r="1048" spans="1:19" x14ac:dyDescent="0.25">
      <c r="A1048" s="78" t="str">
        <f t="shared" si="16"/>
        <v>541210</v>
      </c>
      <c r="B1048" s="55">
        <v>54</v>
      </c>
      <c r="C1048" s="55">
        <v>31</v>
      </c>
      <c r="D1048" s="55">
        <v>12</v>
      </c>
      <c r="E1048" s="56">
        <v>10</v>
      </c>
      <c r="F1048" s="57">
        <v>5</v>
      </c>
      <c r="G1048" s="58">
        <v>450627</v>
      </c>
      <c r="H1048">
        <v>5.6694339220685841E-2</v>
      </c>
      <c r="I1048">
        <v>5.6523466192660451E-2</v>
      </c>
      <c r="J1048">
        <v>5.6363688815805536E-2</v>
      </c>
      <c r="K1048">
        <v>5.6217226220355195E-2</v>
      </c>
      <c r="L1048">
        <v>5.6081859276075334E-2</v>
      </c>
      <c r="M1048">
        <v>1.4137812425797833</v>
      </c>
      <c r="N1048">
        <v>0.1277109449722276</v>
      </c>
      <c r="O1048">
        <v>0.12509902868669653</v>
      </c>
      <c r="P1048">
        <v>0.12251374196397465</v>
      </c>
      <c r="Q1048">
        <v>0.11995508480406189</v>
      </c>
      <c r="R1048">
        <v>0.11742083807672421</v>
      </c>
      <c r="S1048">
        <v>2.7008434914019799</v>
      </c>
    </row>
    <row r="1049" spans="1:19" x14ac:dyDescent="0.25">
      <c r="A1049" s="78" t="str">
        <f t="shared" si="16"/>
        <v>551210</v>
      </c>
      <c r="B1049" s="55">
        <v>55</v>
      </c>
      <c r="C1049" s="55">
        <v>30</v>
      </c>
      <c r="D1049" s="55">
        <v>12</v>
      </c>
      <c r="E1049" s="56">
        <v>10</v>
      </c>
      <c r="F1049" s="57">
        <v>5</v>
      </c>
      <c r="G1049" s="58">
        <v>442289</v>
      </c>
      <c r="H1049">
        <v>5.616237347073972E-2</v>
      </c>
      <c r="I1049">
        <v>5.6013149773112149E-2</v>
      </c>
      <c r="J1049">
        <v>5.5875230901062431E-2</v>
      </c>
      <c r="K1049">
        <v>5.5748616854590552E-2</v>
      </c>
      <c r="L1049">
        <v>5.5635568598812087E-2</v>
      </c>
      <c r="M1049">
        <v>1.3948255552365083</v>
      </c>
      <c r="N1049">
        <v>0.12745964742509988</v>
      </c>
      <c r="O1049">
        <v>0.12490475684450665</v>
      </c>
      <c r="P1049">
        <v>0.12237247591506911</v>
      </c>
      <c r="Q1049">
        <v>0.1198673265670184</v>
      </c>
      <c r="R1049">
        <v>0.11738930880035452</v>
      </c>
      <c r="S1049">
        <v>2.5014775407030245</v>
      </c>
    </row>
    <row r="1050" spans="1:19" x14ac:dyDescent="0.25">
      <c r="A1050" s="78" t="str">
        <f t="shared" si="16"/>
        <v>181510</v>
      </c>
      <c r="B1050" s="55">
        <v>18</v>
      </c>
      <c r="C1050" s="55">
        <v>67</v>
      </c>
      <c r="D1050" s="55">
        <v>15</v>
      </c>
      <c r="E1050" s="56">
        <v>10</v>
      </c>
      <c r="F1050" s="57">
        <v>5</v>
      </c>
      <c r="G1050" s="58">
        <v>687416</v>
      </c>
      <c r="H1050">
        <v>6.0816157901474509E-2</v>
      </c>
      <c r="I1050">
        <v>6.0151349401235933E-2</v>
      </c>
      <c r="J1050">
        <v>5.9493814516973713E-2</v>
      </c>
      <c r="K1050">
        <v>5.8842098525492569E-2</v>
      </c>
      <c r="L1050">
        <v>5.8200565596378324E-2</v>
      </c>
      <c r="M1050">
        <v>4.0367317606805777</v>
      </c>
      <c r="N1050">
        <v>0.12320778102342686</v>
      </c>
      <c r="O1050">
        <v>0.11963498085584275</v>
      </c>
      <c r="P1050">
        <v>0.11607672792021134</v>
      </c>
      <c r="Q1050">
        <v>0.11253447693972791</v>
      </c>
      <c r="R1050">
        <v>0.1090053184680019</v>
      </c>
      <c r="S1050">
        <v>23.564729363296752</v>
      </c>
    </row>
    <row r="1051" spans="1:19" x14ac:dyDescent="0.25">
      <c r="A1051" s="78" t="str">
        <f t="shared" si="16"/>
        <v>191510</v>
      </c>
      <c r="B1051" s="55">
        <v>19</v>
      </c>
      <c r="C1051" s="55">
        <v>66</v>
      </c>
      <c r="D1051" s="55">
        <v>15</v>
      </c>
      <c r="E1051" s="56">
        <v>10</v>
      </c>
      <c r="F1051" s="57">
        <v>5</v>
      </c>
      <c r="G1051" s="58">
        <v>685891</v>
      </c>
      <c r="H1051">
        <v>6.08216174290084E-2</v>
      </c>
      <c r="I1051">
        <v>6.0165536506529463E-2</v>
      </c>
      <c r="J1051">
        <v>5.9518203329683578E-2</v>
      </c>
      <c r="K1051">
        <v>5.8878159940865239E-2</v>
      </c>
      <c r="L1051">
        <v>5.824540634007444E-2</v>
      </c>
      <c r="M1051">
        <v>3.920354691926268</v>
      </c>
      <c r="N1051">
        <v>0.12313618344605776</v>
      </c>
      <c r="O1051">
        <v>0.1195933464646715</v>
      </c>
      <c r="P1051">
        <v>0.11606363110173483</v>
      </c>
      <c r="Q1051">
        <v>0.11254995327245874</v>
      </c>
      <c r="R1051">
        <v>0.10905085501923775</v>
      </c>
      <c r="S1051">
        <v>22.156102062864218</v>
      </c>
    </row>
    <row r="1052" spans="1:19" x14ac:dyDescent="0.25">
      <c r="A1052" s="78" t="str">
        <f t="shared" si="16"/>
        <v>201510</v>
      </c>
      <c r="B1052" s="55">
        <v>20</v>
      </c>
      <c r="C1052" s="55">
        <v>65</v>
      </c>
      <c r="D1052" s="55">
        <v>15</v>
      </c>
      <c r="E1052" s="56">
        <v>10</v>
      </c>
      <c r="F1052" s="57">
        <v>5</v>
      </c>
      <c r="G1052" s="58">
        <v>684310</v>
      </c>
      <c r="H1052">
        <v>6.0827695050488816E-2</v>
      </c>
      <c r="I1052">
        <v>6.0181788955298035E-2</v>
      </c>
      <c r="J1052">
        <v>5.9543189490143353E-2</v>
      </c>
      <c r="K1052">
        <v>5.8913357981031991E-2</v>
      </c>
      <c r="L1052">
        <v>5.8292294427963937E-2</v>
      </c>
      <c r="M1052">
        <v>3.806232555420789</v>
      </c>
      <c r="N1052">
        <v>0.12306264704592948</v>
      </c>
      <c r="O1052">
        <v>0.1195481579985679</v>
      </c>
      <c r="P1052">
        <v>0.11604828221127851</v>
      </c>
      <c r="Q1052">
        <v>0.11256301968406132</v>
      </c>
      <c r="R1052">
        <v>0.10909529306893075</v>
      </c>
      <c r="S1052">
        <v>20.828454940012566</v>
      </c>
    </row>
    <row r="1053" spans="1:19" x14ac:dyDescent="0.25">
      <c r="A1053" s="78" t="str">
        <f t="shared" si="16"/>
        <v>211510</v>
      </c>
      <c r="B1053" s="55">
        <v>21</v>
      </c>
      <c r="C1053" s="55">
        <v>64</v>
      </c>
      <c r="D1053" s="55">
        <v>15</v>
      </c>
      <c r="E1053" s="56">
        <v>10</v>
      </c>
      <c r="F1053" s="57">
        <v>5</v>
      </c>
      <c r="G1053" s="58">
        <v>682659</v>
      </c>
      <c r="H1053">
        <v>6.0831249569697314E-2</v>
      </c>
      <c r="I1053">
        <v>6.0196965102635433E-2</v>
      </c>
      <c r="J1053">
        <v>5.956854007637781E-2</v>
      </c>
      <c r="K1053">
        <v>5.8950369071527661E-2</v>
      </c>
      <c r="L1053">
        <v>5.8338057507481771E-2</v>
      </c>
      <c r="M1053">
        <v>3.6943100435209968</v>
      </c>
      <c r="N1053">
        <v>0.12298526790095787</v>
      </c>
      <c r="O1053">
        <v>0.11950036548262016</v>
      </c>
      <c r="P1053">
        <v>0.11603011166629312</v>
      </c>
      <c r="Q1053">
        <v>0.11257597131217782</v>
      </c>
      <c r="R1053">
        <v>0.10913794442027425</v>
      </c>
      <c r="S1053">
        <v>19.537961119680542</v>
      </c>
    </row>
    <row r="1054" spans="1:19" x14ac:dyDescent="0.25">
      <c r="A1054" s="78" t="str">
        <f t="shared" si="16"/>
        <v>221510</v>
      </c>
      <c r="B1054" s="55">
        <v>22</v>
      </c>
      <c r="C1054" s="55">
        <v>63</v>
      </c>
      <c r="D1054" s="55">
        <v>15</v>
      </c>
      <c r="E1054" s="56">
        <v>10</v>
      </c>
      <c r="F1054" s="57">
        <v>5</v>
      </c>
      <c r="G1054" s="58">
        <v>680917</v>
      </c>
      <c r="H1054">
        <v>6.0837077059318539E-2</v>
      </c>
      <c r="I1054">
        <v>6.0211450147374793E-2</v>
      </c>
      <c r="J1054">
        <v>5.959463488207814E-2</v>
      </c>
      <c r="K1054">
        <v>5.8986631263428582E-2</v>
      </c>
      <c r="L1054">
        <v>5.8385970683651603E-2</v>
      </c>
      <c r="M1054">
        <v>3.5845352664127934</v>
      </c>
      <c r="N1054">
        <v>0.12290337882590682</v>
      </c>
      <c r="O1054">
        <v>0.11944921334024558</v>
      </c>
      <c r="P1054">
        <v>0.11601120254010401</v>
      </c>
      <c r="Q1054">
        <v>0.11258787781770759</v>
      </c>
      <c r="R1054">
        <v>0.10918217638860536</v>
      </c>
      <c r="S1054">
        <v>18.367897996378414</v>
      </c>
    </row>
    <row r="1055" spans="1:19" x14ac:dyDescent="0.25">
      <c r="A1055" s="78" t="str">
        <f t="shared" si="16"/>
        <v>231510</v>
      </c>
      <c r="B1055" s="55">
        <v>23</v>
      </c>
      <c r="C1055" s="55">
        <v>62</v>
      </c>
      <c r="D1055" s="55">
        <v>15</v>
      </c>
      <c r="E1055" s="56">
        <v>10</v>
      </c>
      <c r="F1055" s="57">
        <v>5</v>
      </c>
      <c r="G1055" s="58">
        <v>679074</v>
      </c>
      <c r="H1055">
        <v>6.0840202982296483E-2</v>
      </c>
      <c r="I1055">
        <v>6.0226131467262772E-2</v>
      </c>
      <c r="J1055">
        <v>5.9620895513596457E-2</v>
      </c>
      <c r="K1055">
        <v>5.90230225277363E-2</v>
      </c>
      <c r="L1055">
        <v>5.8433985103243533E-2</v>
      </c>
      <c r="M1055">
        <v>3.4885432220936159</v>
      </c>
      <c r="N1055">
        <v>0.12281577560030277</v>
      </c>
      <c r="O1055">
        <v>0.1193934681639998</v>
      </c>
      <c r="P1055">
        <v>0.11598735925687038</v>
      </c>
      <c r="Q1055">
        <v>0.11259744887891453</v>
      </c>
      <c r="R1055">
        <v>0.1092237370301322</v>
      </c>
      <c r="S1055">
        <v>17.231942321455392</v>
      </c>
    </row>
    <row r="1056" spans="1:19" x14ac:dyDescent="0.25">
      <c r="A1056" s="78" t="str">
        <f t="shared" si="16"/>
        <v>241510</v>
      </c>
      <c r="B1056" s="55">
        <v>24</v>
      </c>
      <c r="C1056" s="55">
        <v>61</v>
      </c>
      <c r="D1056" s="55">
        <v>15</v>
      </c>
      <c r="E1056" s="56">
        <v>10</v>
      </c>
      <c r="F1056" s="57">
        <v>5</v>
      </c>
      <c r="G1056" s="58">
        <v>677114</v>
      </c>
      <c r="H1056">
        <v>6.0844998035781271E-2</v>
      </c>
      <c r="I1056">
        <v>6.0240963855421686E-2</v>
      </c>
      <c r="J1056">
        <v>5.9645790812182291E-2</v>
      </c>
      <c r="K1056">
        <v>5.9059478906063084E-2</v>
      </c>
      <c r="L1056">
        <v>5.8483504993250765E-2</v>
      </c>
      <c r="M1056">
        <v>3.3823019462010828</v>
      </c>
      <c r="N1056">
        <v>0.12272379540225133</v>
      </c>
      <c r="O1056">
        <v>0.11933441045377884</v>
      </c>
      <c r="P1056">
        <v>0.11596127092336002</v>
      </c>
      <c r="Q1056">
        <v>0.1126043768109949</v>
      </c>
      <c r="R1056">
        <v>0.10926520497287015</v>
      </c>
      <c r="S1056">
        <v>16.164631066556002</v>
      </c>
    </row>
    <row r="1057" spans="1:19" x14ac:dyDescent="0.25">
      <c r="A1057" s="78" t="str">
        <f t="shared" si="16"/>
        <v>251510</v>
      </c>
      <c r="B1057" s="55">
        <v>25</v>
      </c>
      <c r="C1057" s="55">
        <v>60</v>
      </c>
      <c r="D1057" s="55">
        <v>15</v>
      </c>
      <c r="E1057" s="56">
        <v>10</v>
      </c>
      <c r="F1057" s="57">
        <v>5</v>
      </c>
      <c r="G1057" s="58">
        <v>675023</v>
      </c>
      <c r="H1057">
        <v>6.0283871808812443E-2</v>
      </c>
      <c r="I1057">
        <v>5.9704632286603568E-2</v>
      </c>
      <c r="J1057">
        <v>5.9134281350413244E-2</v>
      </c>
      <c r="K1057">
        <v>5.8574300431244564E-2</v>
      </c>
      <c r="L1057">
        <v>5.8021726667091343E-2</v>
      </c>
      <c r="M1057">
        <v>3.3455585957811809</v>
      </c>
      <c r="N1057">
        <v>0.1226284141429255</v>
      </c>
      <c r="O1057">
        <v>0.1192714914899196</v>
      </c>
      <c r="P1057">
        <v>0.1159323460089508</v>
      </c>
      <c r="Q1057">
        <v>0.11260949626901602</v>
      </c>
      <c r="R1057">
        <v>0.10930442370111833</v>
      </c>
      <c r="S1057">
        <v>15.195488153736983</v>
      </c>
    </row>
    <row r="1058" spans="1:19" x14ac:dyDescent="0.25">
      <c r="A1058" s="78" t="str">
        <f t="shared" si="16"/>
        <v>261510</v>
      </c>
      <c r="B1058" s="55">
        <v>26</v>
      </c>
      <c r="C1058" s="55">
        <v>59</v>
      </c>
      <c r="D1058" s="55">
        <v>15</v>
      </c>
      <c r="E1058" s="56">
        <v>10</v>
      </c>
      <c r="F1058" s="57">
        <v>5</v>
      </c>
      <c r="G1058" s="58">
        <v>672801</v>
      </c>
      <c r="H1058">
        <v>6.0184214946172793E-2</v>
      </c>
      <c r="I1058">
        <v>5.9628329922220689E-2</v>
      </c>
      <c r="J1058">
        <v>5.9079876516235856E-2</v>
      </c>
      <c r="K1058">
        <v>5.8540341051811752E-2</v>
      </c>
      <c r="L1058">
        <v>5.8009723528948384E-2</v>
      </c>
      <c r="M1058">
        <v>3.2714844359624911</v>
      </c>
      <c r="N1058">
        <v>0.1243294822689027</v>
      </c>
      <c r="O1058">
        <v>0.12090053373880241</v>
      </c>
      <c r="P1058">
        <v>0.11748793476823013</v>
      </c>
      <c r="Q1058">
        <v>0.11409317168077932</v>
      </c>
      <c r="R1058">
        <v>0.11071475815285649</v>
      </c>
      <c r="S1058">
        <v>13.655449382506863</v>
      </c>
    </row>
    <row r="1059" spans="1:19" x14ac:dyDescent="0.25">
      <c r="A1059" s="78" t="str">
        <f t="shared" si="16"/>
        <v>271510</v>
      </c>
      <c r="B1059" s="55">
        <v>27</v>
      </c>
      <c r="C1059" s="55">
        <v>58</v>
      </c>
      <c r="D1059" s="55">
        <v>15</v>
      </c>
      <c r="E1059" s="56">
        <v>10</v>
      </c>
      <c r="F1059" s="57">
        <v>5</v>
      </c>
      <c r="G1059" s="58">
        <v>670433</v>
      </c>
      <c r="H1059">
        <v>6.0187968074363885E-2</v>
      </c>
      <c r="I1059">
        <v>5.9642052225949496E-2</v>
      </c>
      <c r="J1059">
        <v>5.9105085817673056E-2</v>
      </c>
      <c r="K1059">
        <v>5.8577068849534557E-2</v>
      </c>
      <c r="L1059">
        <v>5.8059492894890319E-2</v>
      </c>
      <c r="M1059">
        <v>3.1678392919202962</v>
      </c>
      <c r="N1059">
        <v>0.12421822911461697</v>
      </c>
      <c r="O1059">
        <v>0.12082489972898112</v>
      </c>
      <c r="P1059">
        <v>0.11744946922362115</v>
      </c>
      <c r="Q1059">
        <v>0.11409044602518074</v>
      </c>
      <c r="R1059">
        <v>0.11075081328037253</v>
      </c>
      <c r="S1059">
        <v>12.844809250141326</v>
      </c>
    </row>
    <row r="1060" spans="1:19" x14ac:dyDescent="0.25">
      <c r="A1060" s="78" t="str">
        <f t="shared" si="16"/>
        <v>281510</v>
      </c>
      <c r="B1060" s="55">
        <v>28</v>
      </c>
      <c r="C1060" s="55">
        <v>57</v>
      </c>
      <c r="D1060" s="55">
        <v>15</v>
      </c>
      <c r="E1060" s="56">
        <v>10</v>
      </c>
      <c r="F1060" s="57">
        <v>5</v>
      </c>
      <c r="G1060" s="58">
        <v>667913</v>
      </c>
      <c r="H1060">
        <v>6.0188976708044309E-2</v>
      </c>
      <c r="I1060">
        <v>5.9654475957198021E-2</v>
      </c>
      <c r="J1060">
        <v>5.9130455613231062E-2</v>
      </c>
      <c r="K1060">
        <v>5.8615418475160684E-2</v>
      </c>
      <c r="L1060">
        <v>5.8109364542986888E-2</v>
      </c>
      <c r="M1060">
        <v>3.0661418478155089</v>
      </c>
      <c r="N1060">
        <v>0.12410149226021952</v>
      </c>
      <c r="O1060">
        <v>0.1207447676568655</v>
      </c>
      <c r="P1060">
        <v>0.11740600946530462</v>
      </c>
      <c r="Q1060">
        <v>0.11408671488651966</v>
      </c>
      <c r="R1060">
        <v>0.11078388951854508</v>
      </c>
      <c r="S1060">
        <v>12.075169969741568</v>
      </c>
    </row>
    <row r="1061" spans="1:19" x14ac:dyDescent="0.25">
      <c r="A1061" s="78" t="str">
        <f t="shared" si="16"/>
        <v>291510</v>
      </c>
      <c r="B1061" s="55">
        <v>29</v>
      </c>
      <c r="C1061" s="55">
        <v>56</v>
      </c>
      <c r="D1061" s="55">
        <v>15</v>
      </c>
      <c r="E1061" s="56">
        <v>10</v>
      </c>
      <c r="F1061" s="57">
        <v>5</v>
      </c>
      <c r="G1061" s="58">
        <v>665231</v>
      </c>
      <c r="H1061">
        <v>6.0189618343101867E-2</v>
      </c>
      <c r="I1061">
        <v>5.9667995027291275E-2</v>
      </c>
      <c r="J1061">
        <v>5.9155391134808812E-2</v>
      </c>
      <c r="K1061">
        <v>5.8651806665654484E-2</v>
      </c>
      <c r="L1061">
        <v>5.8158744857049659E-2</v>
      </c>
      <c r="M1061">
        <v>2.9663410153766137</v>
      </c>
      <c r="N1061">
        <v>0.12397948983135182</v>
      </c>
      <c r="O1061">
        <v>0.12066184528381871</v>
      </c>
      <c r="P1061">
        <v>0.11736073634572051</v>
      </c>
      <c r="Q1061">
        <v>0.11407916949149995</v>
      </c>
      <c r="R1061">
        <v>0.11081564148393566</v>
      </c>
      <c r="S1061">
        <v>11.334990401830341</v>
      </c>
    </row>
    <row r="1062" spans="1:19" x14ac:dyDescent="0.25">
      <c r="A1062" s="78" t="str">
        <f t="shared" si="16"/>
        <v>301510</v>
      </c>
      <c r="B1062" s="55">
        <v>30</v>
      </c>
      <c r="C1062" s="55">
        <v>55</v>
      </c>
      <c r="D1062" s="55">
        <v>15</v>
      </c>
      <c r="E1062" s="56">
        <v>10</v>
      </c>
      <c r="F1062" s="57">
        <v>5</v>
      </c>
      <c r="G1062" s="58">
        <v>662383</v>
      </c>
      <c r="H1062">
        <v>6.0190252467228172E-2</v>
      </c>
      <c r="I1062">
        <v>5.9681483371402951E-2</v>
      </c>
      <c r="J1062">
        <v>5.9180262778483143E-2</v>
      </c>
      <c r="K1062">
        <v>5.8689610089630924E-2</v>
      </c>
      <c r="L1062">
        <v>5.8208015604265209E-2</v>
      </c>
      <c r="M1062">
        <v>2.8552861410996355</v>
      </c>
      <c r="N1062">
        <v>0.12385281627094898</v>
      </c>
      <c r="O1062">
        <v>0.12057223690825399</v>
      </c>
      <c r="P1062">
        <v>0.11731128365311308</v>
      </c>
      <c r="Q1062">
        <v>0.11406844680494517</v>
      </c>
      <c r="R1062">
        <v>0.11084372636375028</v>
      </c>
      <c r="S1062">
        <v>10.657675393239259</v>
      </c>
    </row>
    <row r="1063" spans="1:19" x14ac:dyDescent="0.25">
      <c r="A1063" s="78" t="str">
        <f t="shared" si="16"/>
        <v>311510</v>
      </c>
      <c r="B1063" s="55">
        <v>31</v>
      </c>
      <c r="C1063" s="55">
        <v>54</v>
      </c>
      <c r="D1063" s="55">
        <v>15</v>
      </c>
      <c r="E1063" s="56">
        <v>10</v>
      </c>
      <c r="F1063" s="57">
        <v>5</v>
      </c>
      <c r="G1063" s="58">
        <v>659363</v>
      </c>
      <c r="H1063">
        <v>6.0189910565197013E-2</v>
      </c>
      <c r="I1063">
        <v>5.9692460753788125E-2</v>
      </c>
      <c r="J1063">
        <v>5.920411063405135E-2</v>
      </c>
      <c r="K1063">
        <v>5.8726376821265372E-2</v>
      </c>
      <c r="L1063">
        <v>5.8257742700151507E-2</v>
      </c>
      <c r="M1063">
        <v>2.7642694540033337</v>
      </c>
      <c r="N1063">
        <v>0.1237209245893385</v>
      </c>
      <c r="O1063">
        <v>0.12047991773878729</v>
      </c>
      <c r="P1063">
        <v>0.1172571102715803</v>
      </c>
      <c r="Q1063">
        <v>0.11405401880299623</v>
      </c>
      <c r="R1063">
        <v>0.11086912671775638</v>
      </c>
      <c r="S1063">
        <v>10.084290443958791</v>
      </c>
    </row>
    <row r="1064" spans="1:19" x14ac:dyDescent="0.25">
      <c r="A1064" s="78" t="str">
        <f t="shared" si="16"/>
        <v>321510</v>
      </c>
      <c r="B1064" s="55">
        <v>32</v>
      </c>
      <c r="C1064" s="55">
        <v>53</v>
      </c>
      <c r="D1064" s="55">
        <v>15</v>
      </c>
      <c r="E1064" s="56">
        <v>10</v>
      </c>
      <c r="F1064" s="57">
        <v>5</v>
      </c>
      <c r="G1064" s="58">
        <v>656162</v>
      </c>
      <c r="H1064">
        <v>6.0189404445853308E-2</v>
      </c>
      <c r="I1064">
        <v>5.9703244015959472E-2</v>
      </c>
      <c r="J1064">
        <v>5.9227751683273336E-2</v>
      </c>
      <c r="K1064">
        <v>5.8761403433908087E-2</v>
      </c>
      <c r="L1064">
        <v>5.8305723281750543E-2</v>
      </c>
      <c r="M1064">
        <v>2.687569533133586</v>
      </c>
      <c r="N1064">
        <v>0.12358228608179078</v>
      </c>
      <c r="O1064">
        <v>0.12038185691948025</v>
      </c>
      <c r="P1064">
        <v>0.1171997159238115</v>
      </c>
      <c r="Q1064">
        <v>0.11403586309478451</v>
      </c>
      <c r="R1064">
        <v>0.11089182244628613</v>
      </c>
      <c r="S1064">
        <v>9.5498459221960434</v>
      </c>
    </row>
    <row r="1065" spans="1:19" x14ac:dyDescent="0.25">
      <c r="A1065" s="78" t="str">
        <f t="shared" si="16"/>
        <v>331510</v>
      </c>
      <c r="B1065" s="55">
        <v>33</v>
      </c>
      <c r="C1065" s="55">
        <v>52</v>
      </c>
      <c r="D1065" s="55">
        <v>15</v>
      </c>
      <c r="E1065" s="56">
        <v>10</v>
      </c>
      <c r="F1065" s="57">
        <v>5</v>
      </c>
      <c r="G1065" s="58">
        <v>652773</v>
      </c>
      <c r="H1065">
        <v>6.0186312853013221E-2</v>
      </c>
      <c r="I1065">
        <v>5.9714479612361419E-2</v>
      </c>
      <c r="J1065">
        <v>5.9251837928345687E-2</v>
      </c>
      <c r="K1065">
        <v>5.879685587486002E-2</v>
      </c>
      <c r="L1065">
        <v>5.8352597304116439E-2</v>
      </c>
      <c r="M1065">
        <v>2.6001335839564441</v>
      </c>
      <c r="N1065">
        <v>0.12343800984415716</v>
      </c>
      <c r="O1065">
        <v>0.12027917821355968</v>
      </c>
      <c r="P1065">
        <v>0.11713719777012836</v>
      </c>
      <c r="Q1065">
        <v>0.11401360043996918</v>
      </c>
      <c r="R1065">
        <v>0.11090991814918816</v>
      </c>
      <c r="S1065">
        <v>9.0280112688484362</v>
      </c>
    </row>
    <row r="1066" spans="1:19" x14ac:dyDescent="0.25">
      <c r="A1066" s="78" t="str">
        <f t="shared" si="16"/>
        <v>341510</v>
      </c>
      <c r="B1066" s="55">
        <v>34</v>
      </c>
      <c r="C1066" s="55">
        <v>51</v>
      </c>
      <c r="D1066" s="55">
        <v>15</v>
      </c>
      <c r="E1066" s="56">
        <v>10</v>
      </c>
      <c r="F1066" s="57">
        <v>5</v>
      </c>
      <c r="G1066" s="58">
        <v>649188</v>
      </c>
      <c r="H1066">
        <v>5.9306395065836091E-2</v>
      </c>
      <c r="I1066">
        <v>5.8861223559277129E-2</v>
      </c>
      <c r="J1066">
        <v>5.8426834753569072E-2</v>
      </c>
      <c r="K1066">
        <v>5.8000147877040241E-2</v>
      </c>
      <c r="L1066">
        <v>5.7582703315526472E-2</v>
      </c>
      <c r="M1066">
        <v>2.5498268606320513</v>
      </c>
      <c r="N1066">
        <v>0.12328940152929506</v>
      </c>
      <c r="O1066">
        <v>0.12017012021171063</v>
      </c>
      <c r="P1066">
        <v>0.11706932352415633</v>
      </c>
      <c r="Q1066">
        <v>0.11398701146663216</v>
      </c>
      <c r="R1066">
        <v>0.11092164365330227</v>
      </c>
      <c r="S1066">
        <v>8.555774290344246</v>
      </c>
    </row>
    <row r="1067" spans="1:19" x14ac:dyDescent="0.25">
      <c r="A1067" s="78" t="str">
        <f t="shared" si="16"/>
        <v>351510</v>
      </c>
      <c r="B1067" s="55">
        <v>35</v>
      </c>
      <c r="C1067" s="55">
        <v>50</v>
      </c>
      <c r="D1067" s="55">
        <v>15</v>
      </c>
      <c r="E1067" s="56">
        <v>10</v>
      </c>
      <c r="F1067" s="57">
        <v>5</v>
      </c>
      <c r="G1067" s="58">
        <v>645405</v>
      </c>
      <c r="H1067">
        <v>5.9409208171613173E-2</v>
      </c>
      <c r="I1067">
        <v>5.8987767370875653E-2</v>
      </c>
      <c r="J1067">
        <v>5.8575623058389696E-2</v>
      </c>
      <c r="K1067">
        <v>5.8171225819446705E-2</v>
      </c>
      <c r="L1067">
        <v>5.7776125068755277E-2</v>
      </c>
      <c r="M1067">
        <v>2.4947699506511416</v>
      </c>
      <c r="N1067">
        <v>0.12505171171589932</v>
      </c>
      <c r="O1067">
        <v>0.12186456566032182</v>
      </c>
      <c r="P1067">
        <v>0.11869601258124743</v>
      </c>
      <c r="Q1067">
        <v>0.11554450306396759</v>
      </c>
      <c r="R1067">
        <v>0.11240848769377368</v>
      </c>
      <c r="S1067">
        <v>7.9339654945344398</v>
      </c>
    </row>
    <row r="1068" spans="1:19" x14ac:dyDescent="0.25">
      <c r="A1068" s="78" t="str">
        <f t="shared" si="16"/>
        <v>361510</v>
      </c>
      <c r="B1068" s="55">
        <v>36</v>
      </c>
      <c r="C1068" s="55">
        <v>49</v>
      </c>
      <c r="D1068" s="55">
        <v>15</v>
      </c>
      <c r="E1068" s="56">
        <v>10</v>
      </c>
      <c r="F1068" s="57">
        <v>5</v>
      </c>
      <c r="G1068" s="58">
        <v>641416</v>
      </c>
      <c r="H1068">
        <v>5.9404505032615337E-2</v>
      </c>
      <c r="I1068">
        <v>5.8994474724671661E-2</v>
      </c>
      <c r="J1068">
        <v>5.8593798720331269E-2</v>
      </c>
      <c r="K1068">
        <v>5.8200917968993598E-2</v>
      </c>
      <c r="L1068">
        <v>5.7817391521259212E-2</v>
      </c>
      <c r="M1068">
        <v>2.410516731731045</v>
      </c>
      <c r="N1068">
        <v>0.12488307120495903</v>
      </c>
      <c r="O1068">
        <v>0.12173846614365716</v>
      </c>
      <c r="P1068">
        <v>0.1186110106389613</v>
      </c>
      <c r="Q1068">
        <v>0.1154991456402709</v>
      </c>
      <c r="R1068">
        <v>0.11240443019818651</v>
      </c>
      <c r="S1068">
        <v>7.4541218179777244</v>
      </c>
    </row>
    <row r="1069" spans="1:19" x14ac:dyDescent="0.25">
      <c r="A1069" s="78" t="str">
        <f t="shared" si="16"/>
        <v>371510</v>
      </c>
      <c r="B1069" s="55">
        <v>37</v>
      </c>
      <c r="C1069" s="55">
        <v>48</v>
      </c>
      <c r="D1069" s="55">
        <v>15</v>
      </c>
      <c r="E1069" s="56">
        <v>10</v>
      </c>
      <c r="F1069" s="57">
        <v>5</v>
      </c>
      <c r="G1069" s="58">
        <v>637204</v>
      </c>
      <c r="H1069">
        <v>5.9398559958820096E-2</v>
      </c>
      <c r="I1069">
        <v>5.8999943503179518E-2</v>
      </c>
      <c r="J1069">
        <v>5.861074318428635E-2</v>
      </c>
      <c r="K1069">
        <v>5.8229389646016032E-2</v>
      </c>
      <c r="L1069">
        <v>5.7854313532243989E-2</v>
      </c>
      <c r="M1069">
        <v>2.332896529211995</v>
      </c>
      <c r="N1069">
        <v>0.12470731508276785</v>
      </c>
      <c r="O1069">
        <v>0.12160469802449451</v>
      </c>
      <c r="P1069">
        <v>0.11851777452746687</v>
      </c>
      <c r="Q1069">
        <v>0.11544811394780949</v>
      </c>
      <c r="R1069">
        <v>0.11239257757327324</v>
      </c>
      <c r="S1069">
        <v>7.0746291611477643</v>
      </c>
    </row>
    <row r="1070" spans="1:19" x14ac:dyDescent="0.25">
      <c r="A1070" s="78" t="str">
        <f t="shared" si="16"/>
        <v>381510</v>
      </c>
      <c r="B1070" s="55">
        <v>38</v>
      </c>
      <c r="C1070" s="55">
        <v>47</v>
      </c>
      <c r="D1070" s="55">
        <v>15</v>
      </c>
      <c r="E1070" s="56">
        <v>10</v>
      </c>
      <c r="F1070" s="57">
        <v>5</v>
      </c>
      <c r="G1070" s="58">
        <v>632760</v>
      </c>
      <c r="H1070">
        <v>5.9390606233010935E-2</v>
      </c>
      <c r="I1070">
        <v>5.9003413616537076E-2</v>
      </c>
      <c r="J1070">
        <v>5.8624122890195335E-2</v>
      </c>
      <c r="K1070">
        <v>5.8252734053985712E-2</v>
      </c>
      <c r="L1070">
        <v>5.7889247107908215E-2</v>
      </c>
      <c r="M1070">
        <v>2.2515124217712876</v>
      </c>
      <c r="N1070">
        <v>0.12452430621404639</v>
      </c>
      <c r="O1070">
        <v>0.12146311397686327</v>
      </c>
      <c r="P1070">
        <v>0.11841772551994437</v>
      </c>
      <c r="Q1070">
        <v>0.11538656046526329</v>
      </c>
      <c r="R1070">
        <v>0.11237119919084645</v>
      </c>
      <c r="S1070">
        <v>6.7219704153233453</v>
      </c>
    </row>
    <row r="1071" spans="1:19" x14ac:dyDescent="0.25">
      <c r="A1071" s="78" t="str">
        <f t="shared" si="16"/>
        <v>391510</v>
      </c>
      <c r="B1071" s="55">
        <v>39</v>
      </c>
      <c r="C1071" s="55">
        <v>46</v>
      </c>
      <c r="D1071" s="55">
        <v>15</v>
      </c>
      <c r="E1071" s="56">
        <v>10</v>
      </c>
      <c r="F1071" s="57">
        <v>5</v>
      </c>
      <c r="G1071" s="58">
        <v>628069</v>
      </c>
      <c r="H1071">
        <v>5.9380418393520457E-2</v>
      </c>
      <c r="I1071">
        <v>5.9004663500347894E-2</v>
      </c>
      <c r="J1071">
        <v>5.8635277334178254E-2</v>
      </c>
      <c r="K1071">
        <v>5.8273852076762264E-2</v>
      </c>
      <c r="L1071">
        <v>5.7920387728099938E-2</v>
      </c>
      <c r="M1071">
        <v>2.1715814663675488</v>
      </c>
      <c r="N1071">
        <v>0.12433347291460015</v>
      </c>
      <c r="O1071">
        <v>0.12131310413346304</v>
      </c>
      <c r="P1071">
        <v>0.11830865716983326</v>
      </c>
      <c r="Q1071">
        <v>0.11531694766020931</v>
      </c>
      <c r="R1071">
        <v>0.11233956778634195</v>
      </c>
      <c r="S1071">
        <v>6.3853079836769524</v>
      </c>
    </row>
    <row r="1072" spans="1:19" x14ac:dyDescent="0.25">
      <c r="A1072" s="78" t="str">
        <f t="shared" si="16"/>
        <v>401510</v>
      </c>
      <c r="B1072" s="55">
        <v>40</v>
      </c>
      <c r="C1072" s="55">
        <v>45</v>
      </c>
      <c r="D1072" s="55">
        <v>15</v>
      </c>
      <c r="E1072" s="56">
        <v>10</v>
      </c>
      <c r="F1072" s="57">
        <v>5</v>
      </c>
      <c r="G1072" s="58">
        <v>623135</v>
      </c>
      <c r="H1072">
        <v>5.9367552777488022E-2</v>
      </c>
      <c r="I1072">
        <v>5.9001660956293583E-2</v>
      </c>
      <c r="J1072">
        <v>5.8642188289856935E-2</v>
      </c>
      <c r="K1072">
        <v>5.8290739566867533E-2</v>
      </c>
      <c r="L1072">
        <v>5.7947314787325378E-2</v>
      </c>
      <c r="M1072">
        <v>2.0974989368274932</v>
      </c>
      <c r="N1072">
        <v>0.12413361470628355</v>
      </c>
      <c r="O1072">
        <v>0.12115352210997617</v>
      </c>
      <c r="P1072">
        <v>0.11818947740056328</v>
      </c>
      <c r="Q1072">
        <v>0.11523827100066598</v>
      </c>
      <c r="R1072">
        <v>0.11229990291028429</v>
      </c>
      <c r="S1072">
        <v>6.068197100146838</v>
      </c>
    </row>
    <row r="1073" spans="1:19" x14ac:dyDescent="0.25">
      <c r="A1073" s="78" t="str">
        <f t="shared" si="16"/>
        <v>411510</v>
      </c>
      <c r="B1073" s="55">
        <v>41</v>
      </c>
      <c r="C1073" s="55">
        <v>44</v>
      </c>
      <c r="D1073" s="55">
        <v>15</v>
      </c>
      <c r="E1073" s="56">
        <v>10</v>
      </c>
      <c r="F1073" s="57">
        <v>5</v>
      </c>
      <c r="G1073" s="58">
        <v>617933</v>
      </c>
      <c r="H1073">
        <v>5.935109469796887E-2</v>
      </c>
      <c r="I1073">
        <v>5.899506904470226E-2</v>
      </c>
      <c r="J1073">
        <v>5.8647134883555337E-2</v>
      </c>
      <c r="K1073">
        <v>5.8305673916104174E-2</v>
      </c>
      <c r="L1073">
        <v>5.7970686142348765E-2</v>
      </c>
      <c r="M1073">
        <v>2.006198082963687</v>
      </c>
      <c r="N1073">
        <v>0.12392605670841338</v>
      </c>
      <c r="O1073">
        <v>0.12098560847211591</v>
      </c>
      <c r="P1073">
        <v>0.11806134322005783</v>
      </c>
      <c r="Q1073">
        <v>0.11515002435539128</v>
      </c>
      <c r="R1073">
        <v>0.11225165187811624</v>
      </c>
      <c r="S1073">
        <v>5.7399896105241179</v>
      </c>
    </row>
    <row r="1074" spans="1:19" x14ac:dyDescent="0.25">
      <c r="A1074" s="78" t="str">
        <f t="shared" si="16"/>
        <v>421510</v>
      </c>
      <c r="B1074" s="55">
        <v>42</v>
      </c>
      <c r="C1074" s="55">
        <v>43</v>
      </c>
      <c r="D1074" s="55">
        <v>15</v>
      </c>
      <c r="E1074" s="56">
        <v>10</v>
      </c>
      <c r="F1074" s="57">
        <v>5</v>
      </c>
      <c r="G1074" s="58">
        <v>612464</v>
      </c>
      <c r="H1074">
        <v>5.9332466887849732E-2</v>
      </c>
      <c r="I1074">
        <v>5.898632409415084E-2</v>
      </c>
      <c r="J1074">
        <v>5.8648345045586352E-2</v>
      </c>
      <c r="K1074">
        <v>5.8315264244102508E-2</v>
      </c>
      <c r="L1074">
        <v>5.7991979936779958E-2</v>
      </c>
      <c r="M1074">
        <v>1.9158415841584158</v>
      </c>
      <c r="N1074">
        <v>0.12370849551973667</v>
      </c>
      <c r="O1074">
        <v>0.12081036599702187</v>
      </c>
      <c r="P1074">
        <v>0.11792529846652211</v>
      </c>
      <c r="Q1074">
        <v>0.11505329292823742</v>
      </c>
      <c r="R1074">
        <v>0.11219761488022154</v>
      </c>
      <c r="S1074">
        <v>5.4359178661929519</v>
      </c>
    </row>
    <row r="1075" spans="1:19" x14ac:dyDescent="0.25">
      <c r="A1075" s="78" t="str">
        <f t="shared" si="16"/>
        <v>431510</v>
      </c>
      <c r="B1075" s="55">
        <v>43</v>
      </c>
      <c r="C1075" s="55">
        <v>42</v>
      </c>
      <c r="D1075" s="55">
        <v>15</v>
      </c>
      <c r="E1075" s="56">
        <v>10</v>
      </c>
      <c r="F1075" s="57">
        <v>5</v>
      </c>
      <c r="G1075" s="58">
        <v>606717</v>
      </c>
      <c r="H1075">
        <v>5.9311013207145998E-2</v>
      </c>
      <c r="I1075">
        <v>5.8974777367372271E-2</v>
      </c>
      <c r="J1075">
        <v>5.8646782602102793E-2</v>
      </c>
      <c r="K1075">
        <v>5.832373248153587E-2</v>
      </c>
      <c r="L1075">
        <v>5.8010571650374064E-2</v>
      </c>
      <c r="M1075">
        <v>1.8338220290514358</v>
      </c>
      <c r="N1075">
        <v>0.12348590858670518</v>
      </c>
      <c r="O1075">
        <v>0.12062625573372758</v>
      </c>
      <c r="P1075">
        <v>0.11778143681485767</v>
      </c>
      <c r="Q1075">
        <v>0.11495145183009542</v>
      </c>
      <c r="R1075">
        <v>0.11213794899434168</v>
      </c>
      <c r="S1075">
        <v>5.1486986519250326</v>
      </c>
    </row>
    <row r="1076" spans="1:19" x14ac:dyDescent="0.25">
      <c r="A1076" s="78" t="str">
        <f t="shared" si="16"/>
        <v>441510</v>
      </c>
      <c r="B1076" s="55">
        <v>44</v>
      </c>
      <c r="C1076" s="55">
        <v>41</v>
      </c>
      <c r="D1076" s="55">
        <v>15</v>
      </c>
      <c r="E1076" s="56">
        <v>10</v>
      </c>
      <c r="F1076" s="57">
        <v>5</v>
      </c>
      <c r="G1076" s="58">
        <v>600687</v>
      </c>
      <c r="H1076">
        <v>5.9017425048319673E-2</v>
      </c>
      <c r="I1076">
        <v>5.8696126268755609E-2</v>
      </c>
      <c r="J1076">
        <v>5.8384816052286799E-2</v>
      </c>
      <c r="K1076">
        <v>5.8080164877881493E-2</v>
      </c>
      <c r="L1076">
        <v>5.7783837506055563E-2</v>
      </c>
      <c r="M1076">
        <v>1.783333083619256</v>
      </c>
      <c r="N1076">
        <v>0.12325553907442645</v>
      </c>
      <c r="O1076">
        <v>0.1204370995210484</v>
      </c>
      <c r="P1076">
        <v>0.11763364281231324</v>
      </c>
      <c r="Q1076">
        <v>0.11484516894822096</v>
      </c>
      <c r="R1076">
        <v>0.11207500744980331</v>
      </c>
      <c r="S1076">
        <v>4.8739809584692191</v>
      </c>
    </row>
    <row r="1077" spans="1:19" x14ac:dyDescent="0.25">
      <c r="A1077" s="78" t="str">
        <f t="shared" si="16"/>
        <v>451510</v>
      </c>
      <c r="B1077" s="55">
        <v>45</v>
      </c>
      <c r="C1077" s="55">
        <v>40</v>
      </c>
      <c r="D1077" s="55">
        <v>15</v>
      </c>
      <c r="E1077" s="56">
        <v>10</v>
      </c>
      <c r="F1077" s="57">
        <v>5</v>
      </c>
      <c r="G1077" s="58">
        <v>594380</v>
      </c>
      <c r="H1077">
        <v>5.887479390289041E-2</v>
      </c>
      <c r="I1077">
        <v>5.8573639759076687E-2</v>
      </c>
      <c r="J1077">
        <v>5.8279215316800699E-2</v>
      </c>
      <c r="K1077">
        <v>5.7993203001446884E-2</v>
      </c>
      <c r="L1077">
        <v>5.7717285238399675E-2</v>
      </c>
      <c r="M1077">
        <v>1.7438625121975841</v>
      </c>
      <c r="N1077">
        <v>0.12532891416265687</v>
      </c>
      <c r="O1077">
        <v>0.12242168309835459</v>
      </c>
      <c r="P1077">
        <v>0.11953295871328107</v>
      </c>
      <c r="Q1077">
        <v>0.11665937615666745</v>
      </c>
      <c r="R1077">
        <v>0.11380598270466705</v>
      </c>
      <c r="S1077">
        <v>4.5270904135401597</v>
      </c>
    </row>
    <row r="1078" spans="1:19" x14ac:dyDescent="0.25">
      <c r="A1078" s="78" t="str">
        <f t="shared" si="16"/>
        <v>461510</v>
      </c>
      <c r="B1078" s="55">
        <v>46</v>
      </c>
      <c r="C1078" s="55">
        <v>39</v>
      </c>
      <c r="D1078" s="55">
        <v>15</v>
      </c>
      <c r="E1078" s="56">
        <v>10</v>
      </c>
      <c r="F1078" s="57">
        <v>5</v>
      </c>
      <c r="G1078" s="58">
        <v>587795</v>
      </c>
      <c r="H1078">
        <v>5.8848748288093639E-2</v>
      </c>
      <c r="I1078">
        <v>5.8557830536156312E-2</v>
      </c>
      <c r="J1078">
        <v>5.82754191512347E-2</v>
      </c>
      <c r="K1078">
        <v>5.8001514133328796E-2</v>
      </c>
      <c r="L1078">
        <v>5.7737816755841748E-2</v>
      </c>
      <c r="M1078">
        <v>1.7033030223122008</v>
      </c>
      <c r="N1078">
        <v>0.12507762059901836</v>
      </c>
      <c r="O1078">
        <v>0.12221607873493309</v>
      </c>
      <c r="P1078">
        <v>0.11937154960487925</v>
      </c>
      <c r="Q1078">
        <v>0.11654573448225997</v>
      </c>
      <c r="R1078">
        <v>0.11373863336707525</v>
      </c>
      <c r="S1078">
        <v>4.2927006864638182</v>
      </c>
    </row>
    <row r="1079" spans="1:19" x14ac:dyDescent="0.25">
      <c r="A1079" s="78" t="str">
        <f t="shared" si="16"/>
        <v>471510</v>
      </c>
      <c r="B1079" s="55">
        <v>47</v>
      </c>
      <c r="C1079" s="55">
        <v>38</v>
      </c>
      <c r="D1079" s="55">
        <v>15</v>
      </c>
      <c r="E1079" s="56">
        <v>10</v>
      </c>
      <c r="F1079" s="57">
        <v>5</v>
      </c>
      <c r="G1079" s="58">
        <v>580927</v>
      </c>
      <c r="H1079">
        <v>5.8823225637644659E-2</v>
      </c>
      <c r="I1079">
        <v>5.8542639608763235E-2</v>
      </c>
      <c r="J1079">
        <v>5.8272381899963331E-2</v>
      </c>
      <c r="K1079">
        <v>5.8010731124564702E-2</v>
      </c>
      <c r="L1079">
        <v>5.7761130055927853E-2</v>
      </c>
      <c r="M1079">
        <v>1.6603187663854495</v>
      </c>
      <c r="N1079">
        <v>0.12482635511862936</v>
      </c>
      <c r="O1079">
        <v>0.12200844512305332</v>
      </c>
      <c r="P1079">
        <v>0.11921119176764033</v>
      </c>
      <c r="Q1079">
        <v>0.11643287366571015</v>
      </c>
      <c r="R1079">
        <v>0.11367521220394301</v>
      </c>
      <c r="S1079">
        <v>4.0751316430463724</v>
      </c>
    </row>
    <row r="1080" spans="1:19" x14ac:dyDescent="0.25">
      <c r="A1080" s="78" t="str">
        <f t="shared" si="16"/>
        <v>481510</v>
      </c>
      <c r="B1080" s="55">
        <v>48</v>
      </c>
      <c r="C1080" s="55">
        <v>37</v>
      </c>
      <c r="D1080" s="55">
        <v>15</v>
      </c>
      <c r="E1080" s="56">
        <v>10</v>
      </c>
      <c r="F1080" s="57">
        <v>5</v>
      </c>
      <c r="G1080" s="58">
        <v>573776</v>
      </c>
      <c r="H1080">
        <v>5.8798206965784555E-2</v>
      </c>
      <c r="I1080">
        <v>5.8529809542399822E-2</v>
      </c>
      <c r="J1080">
        <v>5.8270126321073035E-2</v>
      </c>
      <c r="K1080">
        <v>5.8022642982627368E-2</v>
      </c>
      <c r="L1080">
        <v>5.7785616686651234E-2</v>
      </c>
      <c r="M1080">
        <v>1.6225513092217172</v>
      </c>
      <c r="N1080">
        <v>0.12457300409916065</v>
      </c>
      <c r="O1080">
        <v>0.12180363068514542</v>
      </c>
      <c r="P1080">
        <v>0.11905168567524609</v>
      </c>
      <c r="Q1080">
        <v>0.116324140431109</v>
      </c>
      <c r="R1080">
        <v>0.11361750927191099</v>
      </c>
      <c r="S1080">
        <v>3.8558235269512839</v>
      </c>
    </row>
    <row r="1081" spans="1:19" x14ac:dyDescent="0.25">
      <c r="A1081" s="78" t="str">
        <f t="shared" si="16"/>
        <v>491510</v>
      </c>
      <c r="B1081" s="55">
        <v>49</v>
      </c>
      <c r="C1081" s="55">
        <v>36</v>
      </c>
      <c r="D1081" s="55">
        <v>15</v>
      </c>
      <c r="E1081" s="56">
        <v>10</v>
      </c>
      <c r="F1081" s="57">
        <v>5</v>
      </c>
      <c r="G1081" s="58">
        <v>566403</v>
      </c>
      <c r="H1081">
        <v>5.7942842816863613E-2</v>
      </c>
      <c r="I1081">
        <v>5.769743451217596E-2</v>
      </c>
      <c r="J1081">
        <v>5.7464384899091281E-2</v>
      </c>
      <c r="K1081">
        <v>5.7241928450237727E-2</v>
      </c>
      <c r="L1081">
        <v>5.7030065165615297E-2</v>
      </c>
      <c r="M1081">
        <v>1.6085154916199242</v>
      </c>
      <c r="N1081">
        <v>0.12432137541644377</v>
      </c>
      <c r="O1081">
        <v>0.1215989322090455</v>
      </c>
      <c r="P1081">
        <v>0.11889767533010948</v>
      </c>
      <c r="Q1081">
        <v>0.11621937030700756</v>
      </c>
      <c r="R1081">
        <v>0.11356401713973972</v>
      </c>
      <c r="S1081">
        <v>3.6111461274039862</v>
      </c>
    </row>
    <row r="1082" spans="1:19" x14ac:dyDescent="0.25">
      <c r="A1082" s="78" t="str">
        <f t="shared" si="16"/>
        <v>501510</v>
      </c>
      <c r="B1082" s="55">
        <v>50</v>
      </c>
      <c r="C1082" s="55">
        <v>35</v>
      </c>
      <c r="D1082" s="55">
        <v>15</v>
      </c>
      <c r="E1082" s="56">
        <v>10</v>
      </c>
      <c r="F1082" s="57">
        <v>5</v>
      </c>
      <c r="G1082" s="58">
        <v>558843</v>
      </c>
      <c r="H1082">
        <v>5.7921455578758253E-2</v>
      </c>
      <c r="I1082">
        <v>5.768883210490245E-2</v>
      </c>
      <c r="J1082">
        <v>5.7468734510408112E-2</v>
      </c>
      <c r="K1082">
        <v>5.7259373383937884E-2</v>
      </c>
      <c r="L1082">
        <v>5.7060748725491772E-2</v>
      </c>
      <c r="M1082">
        <v>1.5744243016374904</v>
      </c>
      <c r="N1082">
        <v>0.12407241389799997</v>
      </c>
      <c r="O1082">
        <v>0.12139903335999556</v>
      </c>
      <c r="P1082">
        <v>0.11874891516937673</v>
      </c>
      <c r="Q1082">
        <v>0.11612026991480613</v>
      </c>
      <c r="R1082">
        <v>0.1135184658302958</v>
      </c>
      <c r="S1082">
        <v>3.3722494510980723</v>
      </c>
    </row>
    <row r="1083" spans="1:19" x14ac:dyDescent="0.25">
      <c r="A1083" s="78" t="str">
        <f t="shared" si="16"/>
        <v>18611</v>
      </c>
      <c r="B1083" s="55">
        <v>18</v>
      </c>
      <c r="C1083" s="55">
        <v>67</v>
      </c>
      <c r="D1083" s="55">
        <v>6</v>
      </c>
      <c r="E1083" s="56">
        <v>11</v>
      </c>
      <c r="F1083" s="57">
        <v>5</v>
      </c>
      <c r="G1083" s="58">
        <v>321170</v>
      </c>
      <c r="H1083">
        <v>5.7156646013014914E-2</v>
      </c>
      <c r="I1083">
        <v>5.6521468381231121E-2</v>
      </c>
      <c r="J1083">
        <v>5.5889404365289413E-2</v>
      </c>
      <c r="K1083">
        <v>5.5266681196873932E-2</v>
      </c>
      <c r="L1083">
        <v>5.4653298875984684E-2</v>
      </c>
      <c r="M1083">
        <v>4.0983964878413301</v>
      </c>
      <c r="N1083">
        <v>0.15016657844755113</v>
      </c>
      <c r="O1083">
        <v>0.14573278948843291</v>
      </c>
      <c r="P1083">
        <v>0.14131768222436716</v>
      </c>
      <c r="Q1083">
        <v>0.13692437027119594</v>
      </c>
      <c r="R1083">
        <v>0.13254662639723511</v>
      </c>
      <c r="S1083">
        <v>30.785154279664976</v>
      </c>
    </row>
    <row r="1084" spans="1:19" x14ac:dyDescent="0.25">
      <c r="A1084" s="78" t="str">
        <f t="shared" si="16"/>
        <v>19611</v>
      </c>
      <c r="B1084" s="55">
        <v>19</v>
      </c>
      <c r="C1084" s="55">
        <v>66</v>
      </c>
      <c r="D1084" s="55">
        <v>6</v>
      </c>
      <c r="E1084" s="56">
        <v>11</v>
      </c>
      <c r="F1084" s="57">
        <v>5</v>
      </c>
      <c r="G1084" s="58">
        <v>319780</v>
      </c>
      <c r="H1084">
        <v>5.7164300456563885E-2</v>
      </c>
      <c r="I1084">
        <v>5.6535743323534927E-2</v>
      </c>
      <c r="J1084">
        <v>5.5916567640252671E-2</v>
      </c>
      <c r="K1084">
        <v>5.530364625680155E-2</v>
      </c>
      <c r="L1084">
        <v>5.4700106323097131E-2</v>
      </c>
      <c r="M1084">
        <v>3.9866439427106135</v>
      </c>
      <c r="N1084">
        <v>0.15007192444805803</v>
      </c>
      <c r="O1084">
        <v>0.14567515166677089</v>
      </c>
      <c r="P1084">
        <v>0.14130026893489273</v>
      </c>
      <c r="Q1084">
        <v>0.13694102195259242</v>
      </c>
      <c r="R1084">
        <v>0.13260366501970106</v>
      </c>
      <c r="S1084">
        <v>28.918847332541123</v>
      </c>
    </row>
    <row r="1085" spans="1:19" x14ac:dyDescent="0.25">
      <c r="A1085" s="78" t="str">
        <f t="shared" si="16"/>
        <v>20611</v>
      </c>
      <c r="B1085" s="55">
        <v>20</v>
      </c>
      <c r="C1085" s="55">
        <v>65</v>
      </c>
      <c r="D1085" s="55">
        <v>6</v>
      </c>
      <c r="E1085" s="56">
        <v>11</v>
      </c>
      <c r="F1085" s="57">
        <v>5</v>
      </c>
      <c r="G1085" s="58">
        <v>318335</v>
      </c>
      <c r="H1085">
        <v>5.7169334191967583E-2</v>
      </c>
      <c r="I1085">
        <v>5.6553630609263827E-2</v>
      </c>
      <c r="J1085">
        <v>5.5944209716179499E-2</v>
      </c>
      <c r="K1085">
        <v>5.5341071512714592E-2</v>
      </c>
      <c r="L1085">
        <v>5.4747357343678832E-2</v>
      </c>
      <c r="M1085">
        <v>3.8700802613598881</v>
      </c>
      <c r="N1085">
        <v>0.14997408390531985</v>
      </c>
      <c r="O1085">
        <v>0.14561703865424788</v>
      </c>
      <c r="P1085">
        <v>0.14127570012722446</v>
      </c>
      <c r="Q1085">
        <v>0.13695635101386905</v>
      </c>
      <c r="R1085">
        <v>0.13265584996937188</v>
      </c>
      <c r="S1085">
        <v>27.12481505332433</v>
      </c>
    </row>
    <row r="1086" spans="1:19" x14ac:dyDescent="0.25">
      <c r="A1086" s="78" t="str">
        <f t="shared" si="16"/>
        <v>21611</v>
      </c>
      <c r="B1086" s="55">
        <v>21</v>
      </c>
      <c r="C1086" s="55">
        <v>64</v>
      </c>
      <c r="D1086" s="55">
        <v>6</v>
      </c>
      <c r="E1086" s="56">
        <v>11</v>
      </c>
      <c r="F1086" s="57">
        <v>5</v>
      </c>
      <c r="G1086" s="58">
        <v>316825</v>
      </c>
      <c r="H1086">
        <v>5.7176674820484497E-2</v>
      </c>
      <c r="I1086">
        <v>5.6570662037402353E-2</v>
      </c>
      <c r="J1086">
        <v>5.5970961887477313E-2</v>
      </c>
      <c r="K1086">
        <v>5.5377574370709379E-2</v>
      </c>
      <c r="L1086">
        <v>5.4793655803677108E-2</v>
      </c>
      <c r="M1086">
        <v>3.7554044030616271</v>
      </c>
      <c r="N1086">
        <v>0.14987138009942397</v>
      </c>
      <c r="O1086">
        <v>0.14555038270338516</v>
      </c>
      <c r="P1086">
        <v>0.1412514795233962</v>
      </c>
      <c r="Q1086">
        <v>0.13697151424287857</v>
      </c>
      <c r="R1086">
        <v>0.13271048686183223</v>
      </c>
      <c r="S1086">
        <v>25.440593387516767</v>
      </c>
    </row>
    <row r="1087" spans="1:19" x14ac:dyDescent="0.25">
      <c r="A1087" s="78" t="str">
        <f t="shared" si="16"/>
        <v>22611</v>
      </c>
      <c r="B1087" s="55">
        <v>22</v>
      </c>
      <c r="C1087" s="55">
        <v>63</v>
      </c>
      <c r="D1087" s="55">
        <v>6</v>
      </c>
      <c r="E1087" s="56">
        <v>11</v>
      </c>
      <c r="F1087" s="57">
        <v>5</v>
      </c>
      <c r="G1087" s="58">
        <v>315235</v>
      </c>
      <c r="H1087">
        <v>5.7182736688502225E-2</v>
      </c>
      <c r="I1087">
        <v>5.6586356210446172E-2</v>
      </c>
      <c r="J1087">
        <v>5.5996320205560932E-2</v>
      </c>
      <c r="K1087">
        <v>5.5415800910431898E-2</v>
      </c>
      <c r="L1087">
        <v>5.4844798325059084E-2</v>
      </c>
      <c r="M1087">
        <v>3.6591558678446239</v>
      </c>
      <c r="N1087">
        <v>0.14976128919694831</v>
      </c>
      <c r="O1087">
        <v>0.14548194204323758</v>
      </c>
      <c r="P1087">
        <v>0.14122162830903928</v>
      </c>
      <c r="Q1087">
        <v>0.13698352023093882</v>
      </c>
      <c r="R1087">
        <v>0.13276444557235079</v>
      </c>
      <c r="S1087">
        <v>23.871733785905754</v>
      </c>
    </row>
    <row r="1088" spans="1:19" x14ac:dyDescent="0.25">
      <c r="A1088" s="78" t="str">
        <f t="shared" si="16"/>
        <v>23611</v>
      </c>
      <c r="B1088" s="55">
        <v>23</v>
      </c>
      <c r="C1088" s="55">
        <v>62</v>
      </c>
      <c r="D1088" s="55">
        <v>6</v>
      </c>
      <c r="E1088" s="56">
        <v>11</v>
      </c>
      <c r="F1088" s="57">
        <v>5</v>
      </c>
      <c r="G1088" s="58">
        <v>313560</v>
      </c>
      <c r="H1088">
        <v>5.718841688990943E-2</v>
      </c>
      <c r="I1088">
        <v>5.6601607347876004E-2</v>
      </c>
      <c r="J1088">
        <v>5.6024365352723558E-2</v>
      </c>
      <c r="K1088">
        <v>5.5453501722158439E-2</v>
      </c>
      <c r="L1088">
        <v>5.4892205638474294E-2</v>
      </c>
      <c r="M1088">
        <v>3.5475475188161756</v>
      </c>
      <c r="N1088">
        <v>0.14964600076540374</v>
      </c>
      <c r="O1088">
        <v>0.14540757749712974</v>
      </c>
      <c r="P1088">
        <v>0.14118828932261768</v>
      </c>
      <c r="Q1088">
        <v>0.13699132542416126</v>
      </c>
      <c r="R1088">
        <v>0.13281668580176043</v>
      </c>
      <c r="S1088">
        <v>22.398628651613727</v>
      </c>
    </row>
    <row r="1089" spans="1:19" x14ac:dyDescent="0.25">
      <c r="A1089" s="78" t="str">
        <f t="shared" si="16"/>
        <v>24611</v>
      </c>
      <c r="B1089" s="55">
        <v>24</v>
      </c>
      <c r="C1089" s="55">
        <v>61</v>
      </c>
      <c r="D1089" s="55">
        <v>6</v>
      </c>
      <c r="E1089" s="56">
        <v>11</v>
      </c>
      <c r="F1089" s="57">
        <v>5</v>
      </c>
      <c r="G1089" s="58">
        <v>311785</v>
      </c>
      <c r="H1089">
        <v>5.7193258174703721E-2</v>
      </c>
      <c r="I1089">
        <v>5.661593726446109E-2</v>
      </c>
      <c r="J1089">
        <v>5.6051445707779396E-2</v>
      </c>
      <c r="K1089">
        <v>5.5493368827878184E-2</v>
      </c>
      <c r="L1089">
        <v>5.4941706624757447E-2</v>
      </c>
      <c r="M1089">
        <v>3.4438828038552209</v>
      </c>
      <c r="N1089">
        <v>0.1495261157528425</v>
      </c>
      <c r="O1089">
        <v>0.14532770980002246</v>
      </c>
      <c r="P1089">
        <v>0.14115175521593407</v>
      </c>
      <c r="Q1089">
        <v>0.13699825200057733</v>
      </c>
      <c r="R1089">
        <v>0.13286399281556199</v>
      </c>
      <c r="S1089">
        <v>21.021040139839954</v>
      </c>
    </row>
    <row r="1090" spans="1:19" x14ac:dyDescent="0.25">
      <c r="A1090" s="78" t="str">
        <f t="shared" si="16"/>
        <v>25611</v>
      </c>
      <c r="B1090" s="55">
        <v>25</v>
      </c>
      <c r="C1090" s="55">
        <v>60</v>
      </c>
      <c r="D1090" s="55">
        <v>6</v>
      </c>
      <c r="E1090" s="56">
        <v>11</v>
      </c>
      <c r="F1090" s="57">
        <v>5</v>
      </c>
      <c r="G1090" s="58">
        <v>309900</v>
      </c>
      <c r="H1090">
        <v>5.6776379477250727E-2</v>
      </c>
      <c r="I1090">
        <v>5.6221361729590191E-2</v>
      </c>
      <c r="J1090">
        <v>5.567602452404001E-2</v>
      </c>
      <c r="K1090">
        <v>5.5140367860600191E-2</v>
      </c>
      <c r="L1090">
        <v>5.4614391739270733E-2</v>
      </c>
      <c r="M1090">
        <v>3.3771700548564052</v>
      </c>
      <c r="N1090">
        <v>0.14939657954178767</v>
      </c>
      <c r="O1090">
        <v>0.14524362697644402</v>
      </c>
      <c r="P1090">
        <v>0.14111003549532108</v>
      </c>
      <c r="Q1090">
        <v>0.13700225879315908</v>
      </c>
      <c r="R1090">
        <v>0.13291384317521782</v>
      </c>
      <c r="S1090">
        <v>19.72670861568248</v>
      </c>
    </row>
    <row r="1091" spans="1:19" x14ac:dyDescent="0.25">
      <c r="A1091" s="78" t="str">
        <f t="shared" si="16"/>
        <v>26611</v>
      </c>
      <c r="B1091" s="55">
        <v>26</v>
      </c>
      <c r="C1091" s="55">
        <v>59</v>
      </c>
      <c r="D1091" s="55">
        <v>6</v>
      </c>
      <c r="E1091" s="56">
        <v>11</v>
      </c>
      <c r="F1091" s="57">
        <v>5</v>
      </c>
      <c r="G1091" s="58">
        <v>307905</v>
      </c>
      <c r="H1091">
        <v>5.4383657296893526E-2</v>
      </c>
      <c r="I1091">
        <v>5.3873759763563435E-2</v>
      </c>
      <c r="J1091">
        <v>5.3370357740212079E-2</v>
      </c>
      <c r="K1091">
        <v>5.2879946736818173E-2</v>
      </c>
      <c r="L1091">
        <v>5.2396031243402995E-2</v>
      </c>
      <c r="M1091">
        <v>3.4437732417466425</v>
      </c>
      <c r="N1091">
        <v>0.15559669378542082</v>
      </c>
      <c r="O1091">
        <v>0.15120572903980123</v>
      </c>
      <c r="P1091">
        <v>0.14683425082411783</v>
      </c>
      <c r="Q1091">
        <v>0.14248875464834934</v>
      </c>
      <c r="R1091">
        <v>0.13816599275750638</v>
      </c>
      <c r="S1091">
        <v>17.804085675776619</v>
      </c>
    </row>
    <row r="1092" spans="1:19" x14ac:dyDescent="0.25">
      <c r="A1092" s="78" t="str">
        <f t="shared" ref="A1092:A1155" si="17">B1092&amp;D1092&amp;E1092</f>
        <v>27611</v>
      </c>
      <c r="B1092" s="55">
        <v>27</v>
      </c>
      <c r="C1092" s="55">
        <v>58</v>
      </c>
      <c r="D1092" s="55">
        <v>6</v>
      </c>
      <c r="E1092" s="56">
        <v>11</v>
      </c>
      <c r="F1092" s="57">
        <v>5</v>
      </c>
      <c r="G1092" s="58">
        <v>305785</v>
      </c>
      <c r="H1092">
        <v>5.4387886914008206E-2</v>
      </c>
      <c r="I1092">
        <v>5.3887535359811632E-2</v>
      </c>
      <c r="J1092">
        <v>5.3396994620403225E-2</v>
      </c>
      <c r="K1092">
        <v>5.2916264695782984E-2</v>
      </c>
      <c r="L1092">
        <v>5.2442075314354859E-2</v>
      </c>
      <c r="M1092">
        <v>3.3357457036806908</v>
      </c>
      <c r="N1092">
        <v>0.15544254950373629</v>
      </c>
      <c r="O1092">
        <v>0.15109962882417385</v>
      </c>
      <c r="P1092">
        <v>0.14677632977418775</v>
      </c>
      <c r="Q1092">
        <v>0.14248246316856614</v>
      </c>
      <c r="R1092">
        <v>0.13820821819252088</v>
      </c>
      <c r="S1092">
        <v>16.755674738787057</v>
      </c>
    </row>
    <row r="1093" spans="1:19" x14ac:dyDescent="0.25">
      <c r="A1093" s="78" t="str">
        <f t="shared" si="17"/>
        <v>28611</v>
      </c>
      <c r="B1093" s="55">
        <v>28</v>
      </c>
      <c r="C1093" s="55">
        <v>57</v>
      </c>
      <c r="D1093" s="55">
        <v>6</v>
      </c>
      <c r="E1093" s="56">
        <v>11</v>
      </c>
      <c r="F1093" s="57">
        <v>5</v>
      </c>
      <c r="G1093" s="58">
        <v>303535</v>
      </c>
      <c r="H1093">
        <v>5.4389114929085609E-2</v>
      </c>
      <c r="I1093">
        <v>5.3901527006770221E-2</v>
      </c>
      <c r="J1093">
        <v>5.3423822623420693E-2</v>
      </c>
      <c r="K1093">
        <v>5.2952707266048393E-2</v>
      </c>
      <c r="L1093">
        <v>5.2491475447641954E-2</v>
      </c>
      <c r="M1093">
        <v>3.2237402605959775</v>
      </c>
      <c r="N1093">
        <v>0.15528028069250663</v>
      </c>
      <c r="O1093">
        <v>0.15098753026833808</v>
      </c>
      <c r="P1093">
        <v>0.14671454692210123</v>
      </c>
      <c r="Q1093">
        <v>0.14246791967977335</v>
      </c>
      <c r="R1093">
        <v>0.13824435402836577</v>
      </c>
      <c r="S1093">
        <v>15.770230780634853</v>
      </c>
    </row>
    <row r="1094" spans="1:19" x14ac:dyDescent="0.25">
      <c r="A1094" s="78" t="str">
        <f t="shared" si="17"/>
        <v>29611</v>
      </c>
      <c r="B1094" s="55">
        <v>29</v>
      </c>
      <c r="C1094" s="55">
        <v>56</v>
      </c>
      <c r="D1094" s="55">
        <v>6</v>
      </c>
      <c r="E1094" s="56">
        <v>11</v>
      </c>
      <c r="F1094" s="57">
        <v>5</v>
      </c>
      <c r="G1094" s="58">
        <v>301155</v>
      </c>
      <c r="H1094">
        <v>5.4390596204612243E-2</v>
      </c>
      <c r="I1094">
        <v>5.3915757666318009E-2</v>
      </c>
      <c r="J1094">
        <v>5.3447560226461459E-2</v>
      </c>
      <c r="K1094">
        <v>5.298932443426143E-2</v>
      </c>
      <c r="L1094">
        <v>5.2541050289717922E-2</v>
      </c>
      <c r="M1094">
        <v>3.1056665172419518</v>
      </c>
      <c r="N1094">
        <v>0.15511281565971011</v>
      </c>
      <c r="O1094">
        <v>0.15086915375803159</v>
      </c>
      <c r="P1094">
        <v>0.14664873570088494</v>
      </c>
      <c r="Q1094">
        <v>0.14245156148827015</v>
      </c>
      <c r="R1094">
        <v>0.13827763112018729</v>
      </c>
      <c r="S1094">
        <v>14.84325679467384</v>
      </c>
    </row>
    <row r="1095" spans="1:19" x14ac:dyDescent="0.25">
      <c r="A1095" s="78" t="str">
        <f t="shared" si="17"/>
        <v>30611</v>
      </c>
      <c r="B1095" s="55">
        <v>30</v>
      </c>
      <c r="C1095" s="55">
        <v>55</v>
      </c>
      <c r="D1095" s="55">
        <v>6</v>
      </c>
      <c r="E1095" s="56">
        <v>11</v>
      </c>
      <c r="F1095" s="57">
        <v>5</v>
      </c>
      <c r="G1095" s="58">
        <v>298630</v>
      </c>
      <c r="H1095">
        <v>5.4391722198037708E-2</v>
      </c>
      <c r="I1095">
        <v>5.3929611894317379E-2</v>
      </c>
      <c r="J1095">
        <v>5.3474198841375616E-2</v>
      </c>
      <c r="K1095">
        <v>5.3025483039212402E-2</v>
      </c>
      <c r="L1095">
        <v>5.2586813113217022E-2</v>
      </c>
      <c r="M1095">
        <v>2.9747145296855639</v>
      </c>
      <c r="N1095">
        <v>0.15493754813648997</v>
      </c>
      <c r="O1095">
        <v>0.150741720523725</v>
      </c>
      <c r="P1095">
        <v>0.14657268191407427</v>
      </c>
      <c r="Q1095">
        <v>0.14243043230753777</v>
      </c>
      <c r="R1095">
        <v>0.1383082744533369</v>
      </c>
      <c r="S1095">
        <v>13.945253323510698</v>
      </c>
    </row>
    <row r="1096" spans="1:19" x14ac:dyDescent="0.25">
      <c r="A1096" s="78" t="str">
        <f t="shared" si="17"/>
        <v>31611</v>
      </c>
      <c r="B1096" s="55">
        <v>31</v>
      </c>
      <c r="C1096" s="55">
        <v>54</v>
      </c>
      <c r="D1096" s="55">
        <v>6</v>
      </c>
      <c r="E1096" s="56">
        <v>11</v>
      </c>
      <c r="F1096" s="57">
        <v>5</v>
      </c>
      <c r="G1096" s="58">
        <v>295955</v>
      </c>
      <c r="H1096">
        <v>5.4393404402696355E-2</v>
      </c>
      <c r="I1096">
        <v>5.3940632866483082E-2</v>
      </c>
      <c r="J1096">
        <v>5.3497998006453683E-2</v>
      </c>
      <c r="K1096">
        <v>5.3062120930546873E-2</v>
      </c>
      <c r="L1096">
        <v>5.2636380530823944E-2</v>
      </c>
      <c r="M1096">
        <v>2.8393573347299421</v>
      </c>
      <c r="N1096">
        <v>0.15475325640722407</v>
      </c>
      <c r="O1096">
        <v>0.15061073474007872</v>
      </c>
      <c r="P1096">
        <v>0.14649524420942373</v>
      </c>
      <c r="Q1096">
        <v>0.14240340592319778</v>
      </c>
      <c r="R1096">
        <v>0.13833184098933959</v>
      </c>
      <c r="S1096">
        <v>13.130161679985132</v>
      </c>
    </row>
    <row r="1097" spans="1:19" x14ac:dyDescent="0.25">
      <c r="A1097" s="78" t="str">
        <f t="shared" si="17"/>
        <v>32611</v>
      </c>
      <c r="B1097" s="55">
        <v>32</v>
      </c>
      <c r="C1097" s="55">
        <v>53</v>
      </c>
      <c r="D1097" s="55">
        <v>6</v>
      </c>
      <c r="E1097" s="56">
        <v>11</v>
      </c>
      <c r="F1097" s="57">
        <v>5</v>
      </c>
      <c r="G1097" s="58">
        <v>293130</v>
      </c>
      <c r="H1097">
        <v>5.4395660628390137E-2</v>
      </c>
      <c r="I1097">
        <v>5.3952171391532765E-2</v>
      </c>
      <c r="J1097">
        <v>5.3518916521679803E-2</v>
      </c>
      <c r="K1097">
        <v>5.3095896018831239E-2</v>
      </c>
      <c r="L1097">
        <v>5.2679698427318934E-2</v>
      </c>
      <c r="M1097">
        <v>2.7159519667041927</v>
      </c>
      <c r="N1097">
        <v>0.15456282195612869</v>
      </c>
      <c r="O1097">
        <v>0.15047248661003651</v>
      </c>
      <c r="P1097">
        <v>0.14640944290928939</v>
      </c>
      <c r="Q1097">
        <v>0.14237027939821922</v>
      </c>
      <c r="R1097">
        <v>0.13835158462115785</v>
      </c>
      <c r="S1097">
        <v>12.361453962405758</v>
      </c>
    </row>
    <row r="1098" spans="1:19" x14ac:dyDescent="0.25">
      <c r="A1098" s="78" t="str">
        <f t="shared" si="17"/>
        <v>33611</v>
      </c>
      <c r="B1098" s="55">
        <v>33</v>
      </c>
      <c r="C1098" s="55">
        <v>52</v>
      </c>
      <c r="D1098" s="55">
        <v>6</v>
      </c>
      <c r="E1098" s="56">
        <v>11</v>
      </c>
      <c r="F1098" s="57">
        <v>5</v>
      </c>
      <c r="G1098" s="58">
        <v>290150</v>
      </c>
      <c r="H1098">
        <v>5.4392555574702739E-2</v>
      </c>
      <c r="I1098">
        <v>5.396174392555575E-2</v>
      </c>
      <c r="J1098">
        <v>5.354127175598828E-2</v>
      </c>
      <c r="K1098">
        <v>5.3131139066000345E-2</v>
      </c>
      <c r="L1098">
        <v>5.2724452869205581E-2</v>
      </c>
      <c r="M1098">
        <v>2.5823574013441322</v>
      </c>
      <c r="N1098">
        <v>0.15436153713596415</v>
      </c>
      <c r="O1098">
        <v>0.1503291400999483</v>
      </c>
      <c r="P1098">
        <v>0.1463174220230915</v>
      </c>
      <c r="Q1098">
        <v>0.14232982939858693</v>
      </c>
      <c r="R1098">
        <v>0.13836291573324142</v>
      </c>
      <c r="S1098">
        <v>11.62115112872652</v>
      </c>
    </row>
    <row r="1099" spans="1:19" x14ac:dyDescent="0.25">
      <c r="A1099" s="78" t="str">
        <f t="shared" si="17"/>
        <v>34611</v>
      </c>
      <c r="B1099" s="55">
        <v>34</v>
      </c>
      <c r="C1099" s="55">
        <v>51</v>
      </c>
      <c r="D1099" s="55">
        <v>6</v>
      </c>
      <c r="E1099" s="56">
        <v>11</v>
      </c>
      <c r="F1099" s="57">
        <v>5</v>
      </c>
      <c r="G1099" s="58">
        <v>287000</v>
      </c>
      <c r="H1099">
        <v>5.3993031358885016E-2</v>
      </c>
      <c r="I1099">
        <v>5.3585365853658536E-2</v>
      </c>
      <c r="J1099">
        <v>5.3184668989547039E-2</v>
      </c>
      <c r="K1099">
        <v>5.2794425087108014E-2</v>
      </c>
      <c r="L1099">
        <v>5.2407665505226478E-2</v>
      </c>
      <c r="M1099">
        <v>2.4807735191637632</v>
      </c>
      <c r="N1099">
        <v>0.15415679442508712</v>
      </c>
      <c r="O1099">
        <v>0.15017421602787456</v>
      </c>
      <c r="P1099">
        <v>0.14621602787456445</v>
      </c>
      <c r="Q1099">
        <v>0.1422787456445993</v>
      </c>
      <c r="R1099">
        <v>0.1383658536585366</v>
      </c>
      <c r="S1099">
        <v>10.942195121951219</v>
      </c>
    </row>
    <row r="1100" spans="1:19" x14ac:dyDescent="0.25">
      <c r="A1100" s="78" t="str">
        <f t="shared" si="17"/>
        <v>35611</v>
      </c>
      <c r="B1100" s="55">
        <v>35</v>
      </c>
      <c r="C1100" s="55">
        <v>50</v>
      </c>
      <c r="D1100" s="55">
        <v>6</v>
      </c>
      <c r="E1100" s="56">
        <v>11</v>
      </c>
      <c r="F1100" s="57">
        <v>5</v>
      </c>
      <c r="G1100" s="58">
        <v>283675</v>
      </c>
      <c r="H1100">
        <v>4.9260597514761612E-2</v>
      </c>
      <c r="I1100">
        <v>4.8908081431215299E-2</v>
      </c>
      <c r="J1100">
        <v>4.8566140830175374E-2</v>
      </c>
      <c r="K1100">
        <v>4.8231250550806383E-2</v>
      </c>
      <c r="L1100">
        <v>4.7903410593108313E-2</v>
      </c>
      <c r="M1100">
        <v>2.5676284480479423</v>
      </c>
      <c r="N1100">
        <v>0.15996474839164537</v>
      </c>
      <c r="O1100">
        <v>0.15580153344496342</v>
      </c>
      <c r="P1100">
        <v>0.15166299462412972</v>
      </c>
      <c r="Q1100">
        <v>0.1475456067683088</v>
      </c>
      <c r="R1100">
        <v>0.14344936987750065</v>
      </c>
      <c r="S1100">
        <v>10.148359918921301</v>
      </c>
    </row>
    <row r="1101" spans="1:19" x14ac:dyDescent="0.25">
      <c r="A1101" s="78" t="str">
        <f t="shared" si="17"/>
        <v>36611</v>
      </c>
      <c r="B1101" s="55">
        <v>36</v>
      </c>
      <c r="C1101" s="55">
        <v>49</v>
      </c>
      <c r="D1101" s="55">
        <v>6</v>
      </c>
      <c r="E1101" s="56">
        <v>11</v>
      </c>
      <c r="F1101" s="57">
        <v>5</v>
      </c>
      <c r="G1101" s="58">
        <v>280175</v>
      </c>
      <c r="H1101">
        <v>4.9258499152315519E-2</v>
      </c>
      <c r="I1101">
        <v>4.8915856161327743E-2</v>
      </c>
      <c r="J1101">
        <v>4.8583920763808332E-2</v>
      </c>
      <c r="K1101">
        <v>4.8255554564111715E-2</v>
      </c>
      <c r="L1101">
        <v>4.7934326760060673E-2</v>
      </c>
      <c r="M1101">
        <v>2.4691103774426697</v>
      </c>
      <c r="N1101">
        <v>0.15972517176764522</v>
      </c>
      <c r="O1101">
        <v>0.15561702507361472</v>
      </c>
      <c r="P1101">
        <v>0.15153386276434372</v>
      </c>
      <c r="Q1101">
        <v>0.14747211564200946</v>
      </c>
      <c r="R1101">
        <v>0.14342821450878915</v>
      </c>
      <c r="S1101">
        <v>9.6578923886856423</v>
      </c>
    </row>
    <row r="1102" spans="1:19" x14ac:dyDescent="0.25">
      <c r="A1102" s="78" t="str">
        <f t="shared" si="17"/>
        <v>37611</v>
      </c>
      <c r="B1102" s="55">
        <v>37</v>
      </c>
      <c r="C1102" s="55">
        <v>48</v>
      </c>
      <c r="D1102" s="55">
        <v>6</v>
      </c>
      <c r="E1102" s="56">
        <v>11</v>
      </c>
      <c r="F1102" s="57">
        <v>5</v>
      </c>
      <c r="G1102" s="58">
        <v>276480</v>
      </c>
      <c r="H1102">
        <v>4.925130208333333E-2</v>
      </c>
      <c r="I1102">
        <v>4.892216435185185E-2</v>
      </c>
      <c r="J1102">
        <v>4.8596643518518522E-2</v>
      </c>
      <c r="K1102">
        <v>4.8278356481481481E-2</v>
      </c>
      <c r="L1102">
        <v>4.7967303240740743E-2</v>
      </c>
      <c r="M1102">
        <v>2.3671151620370372</v>
      </c>
      <c r="N1102">
        <v>0.15947265625000001</v>
      </c>
      <c r="O1102">
        <v>0.15542173032407408</v>
      </c>
      <c r="P1102">
        <v>0.15139250578703703</v>
      </c>
      <c r="Q1102">
        <v>0.14738136574074073</v>
      </c>
      <c r="R1102">
        <v>0.14339192708333334</v>
      </c>
      <c r="S1102">
        <v>9.2007089120370367</v>
      </c>
    </row>
    <row r="1103" spans="1:19" x14ac:dyDescent="0.25">
      <c r="A1103" s="78" t="str">
        <f t="shared" si="17"/>
        <v>38611</v>
      </c>
      <c r="B1103" s="55">
        <v>38</v>
      </c>
      <c r="C1103" s="55">
        <v>47</v>
      </c>
      <c r="D1103" s="55">
        <v>6</v>
      </c>
      <c r="E1103" s="56">
        <v>11</v>
      </c>
      <c r="F1103" s="57">
        <v>5</v>
      </c>
      <c r="G1103" s="58">
        <v>272595</v>
      </c>
      <c r="H1103">
        <v>4.9245217263706231E-2</v>
      </c>
      <c r="I1103">
        <v>4.8922394027770134E-2</v>
      </c>
      <c r="J1103">
        <v>4.8606907683559859E-2</v>
      </c>
      <c r="K1103">
        <v>4.8298758231075406E-2</v>
      </c>
      <c r="L1103">
        <v>4.799427722445386E-2</v>
      </c>
      <c r="M1103">
        <v>2.2664979181569729</v>
      </c>
      <c r="N1103">
        <v>0.15921055045030172</v>
      </c>
      <c r="O1103">
        <v>0.15521561290559255</v>
      </c>
      <c r="P1103">
        <v>0.15123901759019792</v>
      </c>
      <c r="Q1103">
        <v>0.14728076450411784</v>
      </c>
      <c r="R1103">
        <v>0.14334452209321522</v>
      </c>
      <c r="S1103">
        <v>8.7651644380858045</v>
      </c>
    </row>
    <row r="1104" spans="1:19" x14ac:dyDescent="0.25">
      <c r="A1104" s="78" t="str">
        <f t="shared" si="17"/>
        <v>39611</v>
      </c>
      <c r="B1104" s="55">
        <v>39</v>
      </c>
      <c r="C1104" s="55">
        <v>46</v>
      </c>
      <c r="D1104" s="55">
        <v>6</v>
      </c>
      <c r="E1104" s="56">
        <v>11</v>
      </c>
      <c r="F1104" s="57">
        <v>5</v>
      </c>
      <c r="G1104" s="58">
        <v>268500</v>
      </c>
      <c r="H1104">
        <v>4.9236499068901304E-2</v>
      </c>
      <c r="I1104">
        <v>4.8919925512104286E-2</v>
      </c>
      <c r="J1104">
        <v>4.8614525139664806E-2</v>
      </c>
      <c r="K1104">
        <v>4.8312849162011173E-2</v>
      </c>
      <c r="L1104">
        <v>4.8018621973929233E-2</v>
      </c>
      <c r="M1104">
        <v>2.1671024208566108</v>
      </c>
      <c r="N1104">
        <v>0.15893854748603353</v>
      </c>
      <c r="O1104">
        <v>0.15499441340782122</v>
      </c>
      <c r="P1104">
        <v>0.15107262569832403</v>
      </c>
      <c r="Q1104">
        <v>0.14716945996275604</v>
      </c>
      <c r="R1104">
        <v>0.14328119180633148</v>
      </c>
      <c r="S1104">
        <v>8.3589497206703918</v>
      </c>
    </row>
    <row r="1105" spans="1:19" x14ac:dyDescent="0.25">
      <c r="A1105" s="78" t="str">
        <f t="shared" si="17"/>
        <v>40611</v>
      </c>
      <c r="B1105" s="55">
        <v>40</v>
      </c>
      <c r="C1105" s="55">
        <v>45</v>
      </c>
      <c r="D1105" s="55">
        <v>6</v>
      </c>
      <c r="E1105" s="56">
        <v>11</v>
      </c>
      <c r="F1105" s="57">
        <v>5</v>
      </c>
      <c r="G1105" s="58">
        <v>264195</v>
      </c>
      <c r="H1105">
        <v>4.9221219175230417E-2</v>
      </c>
      <c r="I1105">
        <v>4.8918412536194854E-2</v>
      </c>
      <c r="J1105">
        <v>4.861939098014724E-2</v>
      </c>
      <c r="K1105">
        <v>4.832793959007551E-2</v>
      </c>
      <c r="L1105">
        <v>4.8040273282991729E-2</v>
      </c>
      <c r="M1105">
        <v>2.0687560324760121</v>
      </c>
      <c r="N1105">
        <v>0.15865175343969418</v>
      </c>
      <c r="O1105">
        <v>0.15476447321107514</v>
      </c>
      <c r="P1105">
        <v>0.15089233331440791</v>
      </c>
      <c r="Q1105">
        <v>0.14704290391566835</v>
      </c>
      <c r="R1105">
        <v>0.14320861484888056</v>
      </c>
      <c r="S1105">
        <v>7.9755710743958064</v>
      </c>
    </row>
    <row r="1106" spans="1:19" x14ac:dyDescent="0.25">
      <c r="A1106" s="78" t="str">
        <f t="shared" si="17"/>
        <v>41611</v>
      </c>
      <c r="B1106" s="55">
        <v>41</v>
      </c>
      <c r="C1106" s="55">
        <v>44</v>
      </c>
      <c r="D1106" s="55">
        <v>6</v>
      </c>
      <c r="E1106" s="56">
        <v>11</v>
      </c>
      <c r="F1106" s="57">
        <v>5</v>
      </c>
      <c r="G1106" s="58">
        <v>259660</v>
      </c>
      <c r="H1106">
        <v>4.9206654856350611E-2</v>
      </c>
      <c r="I1106">
        <v>4.8910113224986521E-2</v>
      </c>
      <c r="J1106">
        <v>4.8621273973657862E-2</v>
      </c>
      <c r="K1106">
        <v>4.8336285912346913E-2</v>
      </c>
      <c r="L1106">
        <v>4.8059000231071403E-2</v>
      </c>
      <c r="M1106">
        <v>1.9712662712778248</v>
      </c>
      <c r="N1106">
        <v>0.15835323114842487</v>
      </c>
      <c r="O1106">
        <v>0.15452129708079795</v>
      </c>
      <c r="P1106">
        <v>0.15070476777324193</v>
      </c>
      <c r="Q1106">
        <v>0.14690749441577447</v>
      </c>
      <c r="R1106">
        <v>0.14312562581837787</v>
      </c>
      <c r="S1106">
        <v>7.6071439574828625</v>
      </c>
    </row>
    <row r="1107" spans="1:19" x14ac:dyDescent="0.25">
      <c r="A1107" s="78" t="str">
        <f t="shared" si="17"/>
        <v>42611</v>
      </c>
      <c r="B1107" s="55">
        <v>42</v>
      </c>
      <c r="C1107" s="55">
        <v>43</v>
      </c>
      <c r="D1107" s="55">
        <v>6</v>
      </c>
      <c r="E1107" s="56">
        <v>11</v>
      </c>
      <c r="F1107" s="57">
        <v>5</v>
      </c>
      <c r="G1107" s="58">
        <v>254890</v>
      </c>
      <c r="H1107">
        <v>4.918984660049433E-2</v>
      </c>
      <c r="I1107">
        <v>4.8903448546431791E-2</v>
      </c>
      <c r="J1107">
        <v>4.8620973753383812E-2</v>
      </c>
      <c r="K1107">
        <v>4.8346345482364939E-2</v>
      </c>
      <c r="L1107">
        <v>4.8075640472360626E-2</v>
      </c>
      <c r="M1107">
        <v>1.8701204441131469</v>
      </c>
      <c r="N1107">
        <v>0.15804464671034563</v>
      </c>
      <c r="O1107">
        <v>0.1542665463533289</v>
      </c>
      <c r="P1107">
        <v>0.15050413904037035</v>
      </c>
      <c r="Q1107">
        <v>0.14676134803248461</v>
      </c>
      <c r="R1107">
        <v>0.14303817332967161</v>
      </c>
      <c r="S1107">
        <v>7.2654007611126366</v>
      </c>
    </row>
    <row r="1108" spans="1:19" x14ac:dyDescent="0.25">
      <c r="A1108" s="78" t="str">
        <f t="shared" si="17"/>
        <v>43611</v>
      </c>
      <c r="B1108" s="55">
        <v>43</v>
      </c>
      <c r="C1108" s="55">
        <v>42</v>
      </c>
      <c r="D1108" s="55">
        <v>6</v>
      </c>
      <c r="E1108" s="56">
        <v>11</v>
      </c>
      <c r="F1108" s="57">
        <v>5</v>
      </c>
      <c r="G1108" s="58">
        <v>249875</v>
      </c>
      <c r="H1108">
        <v>4.9172586293146574E-2</v>
      </c>
      <c r="I1108">
        <v>4.8892446223111556E-2</v>
      </c>
      <c r="J1108">
        <v>4.8620310155077541E-2</v>
      </c>
      <c r="K1108">
        <v>4.835217608804402E-2</v>
      </c>
      <c r="L1108">
        <v>4.8096048024012003E-2</v>
      </c>
      <c r="M1108">
        <v>1.7761680840420211</v>
      </c>
      <c r="N1108">
        <v>0.15773086543271636</v>
      </c>
      <c r="O1108">
        <v>0.15400100050025012</v>
      </c>
      <c r="P1108">
        <v>0.1502951475737869</v>
      </c>
      <c r="Q1108">
        <v>0.14660930465232616</v>
      </c>
      <c r="R1108">
        <v>0.14294347173586794</v>
      </c>
      <c r="S1108">
        <v>6.9501630815407704</v>
      </c>
    </row>
    <row r="1109" spans="1:19" x14ac:dyDescent="0.25">
      <c r="A1109" s="78" t="str">
        <f t="shared" si="17"/>
        <v>44611</v>
      </c>
      <c r="B1109" s="55">
        <v>44</v>
      </c>
      <c r="C1109" s="55">
        <v>41</v>
      </c>
      <c r="D1109" s="55">
        <v>6</v>
      </c>
      <c r="E1109" s="56">
        <v>11</v>
      </c>
      <c r="F1109" s="57">
        <v>5</v>
      </c>
      <c r="G1109" s="58">
        <v>244595</v>
      </c>
      <c r="H1109">
        <v>4.8459698685582288E-2</v>
      </c>
      <c r="I1109">
        <v>4.8198041660704433E-2</v>
      </c>
      <c r="J1109">
        <v>4.7944561417854005E-2</v>
      </c>
      <c r="K1109">
        <v>4.7699257957031012E-2</v>
      </c>
      <c r="L1109">
        <v>4.7462131278235453E-2</v>
      </c>
      <c r="M1109">
        <v>1.698370776181034</v>
      </c>
      <c r="N1109">
        <v>0.15740305402808724</v>
      </c>
      <c r="O1109">
        <v>0.15373167889776979</v>
      </c>
      <c r="P1109">
        <v>0.15008074572252089</v>
      </c>
      <c r="Q1109">
        <v>0.14645434289335432</v>
      </c>
      <c r="R1109">
        <v>0.14284838201925631</v>
      </c>
      <c r="S1109">
        <v>6.6432142930149842</v>
      </c>
    </row>
    <row r="1110" spans="1:19" x14ac:dyDescent="0.25">
      <c r="A1110" s="78" t="str">
        <f t="shared" si="17"/>
        <v>45611</v>
      </c>
      <c r="B1110" s="55">
        <v>45</v>
      </c>
      <c r="C1110" s="55">
        <v>40</v>
      </c>
      <c r="D1110" s="55">
        <v>6</v>
      </c>
      <c r="E1110" s="56">
        <v>11</v>
      </c>
      <c r="F1110" s="57">
        <v>5</v>
      </c>
      <c r="G1110" s="58">
        <v>239050</v>
      </c>
      <c r="H1110">
        <v>4.3212717004810712E-2</v>
      </c>
      <c r="I1110">
        <v>4.2995189290943314E-2</v>
      </c>
      <c r="J1110">
        <v>4.2781844802342608E-2</v>
      </c>
      <c r="K1110">
        <v>4.2572683539008574E-2</v>
      </c>
      <c r="L1110">
        <v>4.2376071951474588E-2</v>
      </c>
      <c r="M1110">
        <v>1.7601631457854006</v>
      </c>
      <c r="N1110">
        <v>0.16753817193055845</v>
      </c>
      <c r="O1110">
        <v>0.16357665760301193</v>
      </c>
      <c r="P1110">
        <v>0.15964024262706547</v>
      </c>
      <c r="Q1110">
        <v>0.15572892700271909</v>
      </c>
      <c r="R1110">
        <v>0.15184689395523948</v>
      </c>
      <c r="S1110">
        <v>6.3830663041204767</v>
      </c>
    </row>
    <row r="1111" spans="1:19" x14ac:dyDescent="0.25">
      <c r="A1111" s="78" t="str">
        <f t="shared" si="17"/>
        <v>46611</v>
      </c>
      <c r="B1111" s="55">
        <v>46</v>
      </c>
      <c r="C1111" s="55">
        <v>39</v>
      </c>
      <c r="D1111" s="55">
        <v>6</v>
      </c>
      <c r="E1111" s="56">
        <v>11</v>
      </c>
      <c r="F1111" s="57">
        <v>5</v>
      </c>
      <c r="G1111" s="58">
        <v>233230</v>
      </c>
      <c r="H1111">
        <v>4.3193414226300221E-2</v>
      </c>
      <c r="I1111">
        <v>4.2983321185096256E-2</v>
      </c>
      <c r="J1111">
        <v>4.2777515756978093E-2</v>
      </c>
      <c r="K1111">
        <v>4.2580285555031516E-2</v>
      </c>
      <c r="L1111">
        <v>4.2391630579256531E-2</v>
      </c>
      <c r="M1111">
        <v>1.6333276165158856</v>
      </c>
      <c r="N1111">
        <v>0.16716974660206663</v>
      </c>
      <c r="O1111">
        <v>0.16327230630707884</v>
      </c>
      <c r="P1111">
        <v>0.15940059169060583</v>
      </c>
      <c r="Q1111">
        <v>0.15555889036573339</v>
      </c>
      <c r="R1111">
        <v>0.15174291471937573</v>
      </c>
      <c r="S1111">
        <v>6.084152982034901</v>
      </c>
    </row>
    <row r="1112" spans="1:19" x14ac:dyDescent="0.25">
      <c r="A1112" s="78" t="str">
        <f t="shared" si="17"/>
        <v>47611</v>
      </c>
      <c r="B1112" s="55">
        <v>47</v>
      </c>
      <c r="C1112" s="55">
        <v>38</v>
      </c>
      <c r="D1112" s="55">
        <v>6</v>
      </c>
      <c r="E1112" s="56">
        <v>11</v>
      </c>
      <c r="F1112" s="57">
        <v>5</v>
      </c>
      <c r="G1112" s="58">
        <v>227135</v>
      </c>
      <c r="H1112">
        <v>4.3176965240936005E-2</v>
      </c>
      <c r="I1112">
        <v>4.2970039844145554E-2</v>
      </c>
      <c r="J1112">
        <v>4.277632245140555E-2</v>
      </c>
      <c r="K1112">
        <v>4.258700772668237E-2</v>
      </c>
      <c r="L1112">
        <v>4.2410901006009645E-2</v>
      </c>
      <c r="M1112">
        <v>1.5565896933541725</v>
      </c>
      <c r="N1112">
        <v>0.16680388315319084</v>
      </c>
      <c r="O1112">
        <v>0.16296915931054218</v>
      </c>
      <c r="P1112">
        <v>0.15916525414401128</v>
      </c>
      <c r="Q1112">
        <v>0.15539216765359809</v>
      </c>
      <c r="R1112">
        <v>0.15164549717128581</v>
      </c>
      <c r="S1112">
        <v>5.8073788715961872</v>
      </c>
    </row>
    <row r="1113" spans="1:19" x14ac:dyDescent="0.25">
      <c r="A1113" s="78" t="str">
        <f t="shared" si="17"/>
        <v>48611</v>
      </c>
      <c r="B1113" s="55">
        <v>48</v>
      </c>
      <c r="C1113" s="55">
        <v>37</v>
      </c>
      <c r="D1113" s="55">
        <v>6</v>
      </c>
      <c r="E1113" s="56">
        <v>11</v>
      </c>
      <c r="F1113" s="57">
        <v>5</v>
      </c>
      <c r="G1113" s="58">
        <v>220765</v>
      </c>
      <c r="H1113">
        <v>4.3154485538921476E-2</v>
      </c>
      <c r="I1113">
        <v>4.2964237990623516E-2</v>
      </c>
      <c r="J1113">
        <v>4.2778520145856452E-2</v>
      </c>
      <c r="K1113">
        <v>4.2601861708151202E-2</v>
      </c>
      <c r="L1113">
        <v>4.2429732973976855E-2</v>
      </c>
      <c r="M1113">
        <v>1.4949380563042149</v>
      </c>
      <c r="N1113">
        <v>0.16643489683600207</v>
      </c>
      <c r="O1113">
        <v>0.16267071320182094</v>
      </c>
      <c r="P1113">
        <v>0.15893370778882523</v>
      </c>
      <c r="Q1113">
        <v>0.15522841030054582</v>
      </c>
      <c r="R1113">
        <v>0.15155482073698276</v>
      </c>
      <c r="S1113">
        <v>5.5433469979389853</v>
      </c>
    </row>
    <row r="1114" spans="1:19" x14ac:dyDescent="0.25">
      <c r="A1114" s="78" t="str">
        <f t="shared" si="17"/>
        <v>49611</v>
      </c>
      <c r="B1114" s="55">
        <v>49</v>
      </c>
      <c r="C1114" s="55">
        <v>36</v>
      </c>
      <c r="D1114" s="55">
        <v>6</v>
      </c>
      <c r="E1114" s="56">
        <v>11</v>
      </c>
      <c r="F1114" s="57">
        <v>5</v>
      </c>
      <c r="G1114" s="58">
        <v>214140</v>
      </c>
      <c r="H1114">
        <v>4.3140001867936865E-2</v>
      </c>
      <c r="I1114">
        <v>4.2953208181563465E-2</v>
      </c>
      <c r="J1114">
        <v>4.2780424021668068E-2</v>
      </c>
      <c r="K1114">
        <v>4.2612309703932004E-2</v>
      </c>
      <c r="L1114">
        <v>4.2453535070514616E-2</v>
      </c>
      <c r="M1114">
        <v>1.4335948444942561</v>
      </c>
      <c r="N1114">
        <v>0.16606892687027178</v>
      </c>
      <c r="O1114">
        <v>0.1623750817222378</v>
      </c>
      <c r="P1114">
        <v>0.15870925562715979</v>
      </c>
      <c r="Q1114">
        <v>0.15507611842719715</v>
      </c>
      <c r="R1114">
        <v>0.15147567012234986</v>
      </c>
      <c r="S1114">
        <v>5.2979826281871674</v>
      </c>
    </row>
    <row r="1115" spans="1:19" x14ac:dyDescent="0.25">
      <c r="A1115" s="78" t="str">
        <f t="shared" si="17"/>
        <v>50611</v>
      </c>
      <c r="B1115" s="55">
        <v>50</v>
      </c>
      <c r="C1115" s="55">
        <v>35</v>
      </c>
      <c r="D1115" s="55">
        <v>6</v>
      </c>
      <c r="E1115" s="56">
        <v>11</v>
      </c>
      <c r="F1115" s="57">
        <v>5</v>
      </c>
      <c r="G1115" s="58">
        <v>207275</v>
      </c>
      <c r="H1115">
        <v>4.3073211916536E-2</v>
      </c>
      <c r="I1115">
        <v>4.2904354118924133E-2</v>
      </c>
      <c r="J1115">
        <v>4.2745145338318656E-2</v>
      </c>
      <c r="K1115">
        <v>4.2595585574719576E-2</v>
      </c>
      <c r="L1115">
        <v>4.2450850319623687E-2</v>
      </c>
      <c r="M1115">
        <v>1.3754770232782536</v>
      </c>
      <c r="N1115">
        <v>0.16571221806778436</v>
      </c>
      <c r="O1115">
        <v>0.16208418767338079</v>
      </c>
      <c r="P1115">
        <v>0.15848992883849958</v>
      </c>
      <c r="Q1115">
        <v>0.15492944156314076</v>
      </c>
      <c r="R1115">
        <v>0.1513979013388011</v>
      </c>
      <c r="S1115">
        <v>5.0612712579905921</v>
      </c>
    </row>
    <row r="1116" spans="1:19" x14ac:dyDescent="0.25">
      <c r="A1116" s="78" t="str">
        <f t="shared" si="17"/>
        <v>18811</v>
      </c>
      <c r="B1116" s="55">
        <v>18</v>
      </c>
      <c r="C1116" s="55">
        <v>67</v>
      </c>
      <c r="D1116" s="55">
        <v>8</v>
      </c>
      <c r="E1116" s="56">
        <v>11</v>
      </c>
      <c r="F1116" s="57">
        <v>5</v>
      </c>
      <c r="G1116" s="58">
        <v>421175</v>
      </c>
      <c r="H1116">
        <v>6.1328426426069921E-2</v>
      </c>
      <c r="I1116">
        <v>6.0644625155814091E-2</v>
      </c>
      <c r="J1116">
        <v>5.9970321125422922E-2</v>
      </c>
      <c r="K1116">
        <v>5.9300765714964086E-2</v>
      </c>
      <c r="L1116">
        <v>5.8643081854336081E-2</v>
      </c>
      <c r="M1116">
        <v>4.1264415029382082</v>
      </c>
      <c r="N1116">
        <v>0.14668012108980827</v>
      </c>
      <c r="O1116">
        <v>0.14231851368196119</v>
      </c>
      <c r="P1116">
        <v>0.13797590075384342</v>
      </c>
      <c r="Q1116">
        <v>0.13364990799548881</v>
      </c>
      <c r="R1116">
        <v>0.12934290971686355</v>
      </c>
      <c r="S1116">
        <v>27.899621297560397</v>
      </c>
    </row>
    <row r="1117" spans="1:19" x14ac:dyDescent="0.25">
      <c r="A1117" s="78" t="str">
        <f t="shared" si="17"/>
        <v>19811</v>
      </c>
      <c r="B1117" s="55">
        <v>19</v>
      </c>
      <c r="C1117" s="55">
        <v>66</v>
      </c>
      <c r="D1117" s="55">
        <v>8</v>
      </c>
      <c r="E1117" s="56">
        <v>11</v>
      </c>
      <c r="F1117" s="57">
        <v>5</v>
      </c>
      <c r="G1117" s="58">
        <v>419995</v>
      </c>
      <c r="H1117">
        <v>6.1336444481481921E-2</v>
      </c>
      <c r="I1117">
        <v>6.0662626936034955E-2</v>
      </c>
      <c r="J1117">
        <v>5.9998333313491831E-2</v>
      </c>
      <c r="K1117">
        <v>5.9341182633126585E-2</v>
      </c>
      <c r="L1117">
        <v>5.8691174894939226E-2</v>
      </c>
      <c r="M1117">
        <v>4.0172954439933806</v>
      </c>
      <c r="N1117">
        <v>0.14658745937451637</v>
      </c>
      <c r="O1117">
        <v>0.14226121739544517</v>
      </c>
      <c r="P1117">
        <v>0.1379540232621817</v>
      </c>
      <c r="Q1117">
        <v>0.1336658769747259</v>
      </c>
      <c r="R1117">
        <v>0.12939677853307777</v>
      </c>
      <c r="S1117">
        <v>26.169156775675901</v>
      </c>
    </row>
    <row r="1118" spans="1:19" x14ac:dyDescent="0.25">
      <c r="A1118" s="78" t="str">
        <f t="shared" si="17"/>
        <v>20811</v>
      </c>
      <c r="B1118" s="55">
        <v>20</v>
      </c>
      <c r="C1118" s="55">
        <v>65</v>
      </c>
      <c r="D1118" s="55">
        <v>8</v>
      </c>
      <c r="E1118" s="56">
        <v>11</v>
      </c>
      <c r="F1118" s="57">
        <v>5</v>
      </c>
      <c r="G1118" s="58">
        <v>418775</v>
      </c>
      <c r="H1118">
        <v>6.1343203390842337E-2</v>
      </c>
      <c r="I1118">
        <v>6.0681750343263091E-2</v>
      </c>
      <c r="J1118">
        <v>6.0025073129962393E-2</v>
      </c>
      <c r="K1118">
        <v>5.9380335502358071E-2</v>
      </c>
      <c r="L1118">
        <v>5.874276162617157E-2</v>
      </c>
      <c r="M1118">
        <v>3.9098609038266372</v>
      </c>
      <c r="N1118">
        <v>0.14649155274311981</v>
      </c>
      <c r="O1118">
        <v>0.14220285356098145</v>
      </c>
      <c r="P1118">
        <v>0.13793325771595727</v>
      </c>
      <c r="Q1118">
        <v>0.13368037729090801</v>
      </c>
      <c r="R1118">
        <v>0.12944898812011224</v>
      </c>
      <c r="S1118">
        <v>24.594058862157482</v>
      </c>
    </row>
    <row r="1119" spans="1:19" x14ac:dyDescent="0.25">
      <c r="A1119" s="78" t="str">
        <f t="shared" si="17"/>
        <v>21811</v>
      </c>
      <c r="B1119" s="55">
        <v>21</v>
      </c>
      <c r="C1119" s="55">
        <v>64</v>
      </c>
      <c r="D1119" s="55">
        <v>8</v>
      </c>
      <c r="E1119" s="56">
        <v>11</v>
      </c>
      <c r="F1119" s="57">
        <v>5</v>
      </c>
      <c r="G1119" s="58">
        <v>417500</v>
      </c>
      <c r="H1119">
        <v>6.1350898203592817E-2</v>
      </c>
      <c r="I1119">
        <v>6.0699401197604794E-2</v>
      </c>
      <c r="J1119">
        <v>6.005508982035928E-2</v>
      </c>
      <c r="K1119">
        <v>5.9420359281437123E-2</v>
      </c>
      <c r="L1119">
        <v>5.8795209580838323E-2</v>
      </c>
      <c r="M1119">
        <v>3.8041101796407184</v>
      </c>
      <c r="N1119">
        <v>0.1463880239520958</v>
      </c>
      <c r="O1119">
        <v>0.14213892215568863</v>
      </c>
      <c r="P1119">
        <v>0.13790658682634729</v>
      </c>
      <c r="Q1119">
        <v>0.13369341317365269</v>
      </c>
      <c r="R1119">
        <v>0.12950179640718562</v>
      </c>
      <c r="S1119">
        <v>23.111039520958084</v>
      </c>
    </row>
    <row r="1120" spans="1:19" x14ac:dyDescent="0.25">
      <c r="A1120" s="78" t="str">
        <f t="shared" si="17"/>
        <v>22811</v>
      </c>
      <c r="B1120" s="55">
        <v>22</v>
      </c>
      <c r="C1120" s="55">
        <v>63</v>
      </c>
      <c r="D1120" s="55">
        <v>8</v>
      </c>
      <c r="E1120" s="56">
        <v>11</v>
      </c>
      <c r="F1120" s="57">
        <v>5</v>
      </c>
      <c r="G1120" s="58">
        <v>416155</v>
      </c>
      <c r="H1120">
        <v>6.1356946330093358E-2</v>
      </c>
      <c r="I1120">
        <v>6.0715358460189113E-2</v>
      </c>
      <c r="J1120">
        <v>6.0083382393579313E-2</v>
      </c>
      <c r="K1120">
        <v>5.9461018130263964E-2</v>
      </c>
      <c r="L1120">
        <v>5.8845862719419446E-2</v>
      </c>
      <c r="M1120">
        <v>3.7110403575590825</v>
      </c>
      <c r="N1120">
        <v>0.14627963138734365</v>
      </c>
      <c r="O1120">
        <v>0.1420696615443765</v>
      </c>
      <c r="P1120">
        <v>0.1378765123571746</v>
      </c>
      <c r="Q1120">
        <v>0.13370498972738523</v>
      </c>
      <c r="R1120">
        <v>0.12955269070418474</v>
      </c>
      <c r="S1120">
        <v>21.684257067679109</v>
      </c>
    </row>
    <row r="1121" spans="1:19" x14ac:dyDescent="0.25">
      <c r="A1121" s="78" t="str">
        <f t="shared" si="17"/>
        <v>23811</v>
      </c>
      <c r="B1121" s="55">
        <v>23</v>
      </c>
      <c r="C1121" s="55">
        <v>62</v>
      </c>
      <c r="D1121" s="55">
        <v>8</v>
      </c>
      <c r="E1121" s="56">
        <v>11</v>
      </c>
      <c r="F1121" s="57">
        <v>5</v>
      </c>
      <c r="G1121" s="58">
        <v>414740</v>
      </c>
      <c r="H1121">
        <v>6.136374596132517E-2</v>
      </c>
      <c r="I1121">
        <v>6.0732024883059267E-2</v>
      </c>
      <c r="J1121">
        <v>6.0112359550561795E-2</v>
      </c>
      <c r="K1121">
        <v>5.9502338814679076E-2</v>
      </c>
      <c r="L1121">
        <v>5.8899551526257414E-2</v>
      </c>
      <c r="M1121">
        <v>3.6080267155326227</v>
      </c>
      <c r="N1121">
        <v>0.14616627284563824</v>
      </c>
      <c r="O1121">
        <v>0.14199498480976033</v>
      </c>
      <c r="P1121">
        <v>0.13784298596711192</v>
      </c>
      <c r="Q1121">
        <v>0.1337126874668467</v>
      </c>
      <c r="R1121">
        <v>0.12960167815981097</v>
      </c>
      <c r="S1121">
        <v>20.344519457973671</v>
      </c>
    </row>
    <row r="1122" spans="1:19" x14ac:dyDescent="0.25">
      <c r="A1122" s="78" t="str">
        <f t="shared" si="17"/>
        <v>24811</v>
      </c>
      <c r="B1122" s="55">
        <v>24</v>
      </c>
      <c r="C1122" s="55">
        <v>61</v>
      </c>
      <c r="D1122" s="55">
        <v>8</v>
      </c>
      <c r="E1122" s="56">
        <v>11</v>
      </c>
      <c r="F1122" s="57">
        <v>5</v>
      </c>
      <c r="G1122" s="58">
        <v>413235</v>
      </c>
      <c r="H1122">
        <v>6.13670187665614E-2</v>
      </c>
      <c r="I1122">
        <v>6.0749936476823113E-2</v>
      </c>
      <c r="J1122">
        <v>6.0142533909276805E-2</v>
      </c>
      <c r="K1122">
        <v>5.9542391133374471E-2</v>
      </c>
      <c r="L1122">
        <v>5.8951928079664116E-2</v>
      </c>
      <c r="M1122">
        <v>3.5066414993889676</v>
      </c>
      <c r="N1122">
        <v>0.14604522850194199</v>
      </c>
      <c r="O1122">
        <v>0.14191440705651748</v>
      </c>
      <c r="P1122">
        <v>0.13780536498602491</v>
      </c>
      <c r="Q1122">
        <v>0.13371568235991627</v>
      </c>
      <c r="R1122">
        <v>0.12965019903928757</v>
      </c>
      <c r="S1122">
        <v>19.129354967512434</v>
      </c>
    </row>
    <row r="1123" spans="1:19" x14ac:dyDescent="0.25">
      <c r="A1123" s="78" t="str">
        <f t="shared" si="17"/>
        <v>25811</v>
      </c>
      <c r="B1123" s="55">
        <v>25</v>
      </c>
      <c r="C1123" s="55">
        <v>60</v>
      </c>
      <c r="D1123" s="55">
        <v>8</v>
      </c>
      <c r="E1123" s="56">
        <v>11</v>
      </c>
      <c r="F1123" s="57">
        <v>5</v>
      </c>
      <c r="G1123" s="58">
        <v>411640</v>
      </c>
      <c r="H1123">
        <v>6.0705956661160236E-2</v>
      </c>
      <c r="I1123">
        <v>6.0115635020892039E-2</v>
      </c>
      <c r="J1123">
        <v>5.9532601302108641E-2</v>
      </c>
      <c r="K1123">
        <v>5.8959284811971623E-2</v>
      </c>
      <c r="L1123">
        <v>5.8393256243319404E-2</v>
      </c>
      <c r="M1123">
        <v>3.4673088135263823</v>
      </c>
      <c r="N1123">
        <v>0.14591876396851619</v>
      </c>
      <c r="O1123">
        <v>0.14183024001554756</v>
      </c>
      <c r="P1123">
        <v>0.13776357982703333</v>
      </c>
      <c r="Q1123">
        <v>0.13371878340297347</v>
      </c>
      <c r="R1123">
        <v>0.12969342143620641</v>
      </c>
      <c r="S1123">
        <v>17.950498007968129</v>
      </c>
    </row>
    <row r="1124" spans="1:19" x14ac:dyDescent="0.25">
      <c r="A1124" s="78" t="str">
        <f t="shared" si="17"/>
        <v>26811</v>
      </c>
      <c r="B1124" s="55">
        <v>26</v>
      </c>
      <c r="C1124" s="55">
        <v>59</v>
      </c>
      <c r="D1124" s="55">
        <v>8</v>
      </c>
      <c r="E1124" s="56">
        <v>11</v>
      </c>
      <c r="F1124" s="57">
        <v>5</v>
      </c>
      <c r="G1124" s="58">
        <v>409940</v>
      </c>
      <c r="H1124">
        <v>5.9842903839586278E-2</v>
      </c>
      <c r="I1124">
        <v>5.9281846123823E-2</v>
      </c>
      <c r="J1124">
        <v>5.8730545933551252E-2</v>
      </c>
      <c r="K1124">
        <v>5.8189003268771036E-2</v>
      </c>
      <c r="L1124">
        <v>5.7654778748109481E-2</v>
      </c>
      <c r="M1124">
        <v>3.4482631604625067</v>
      </c>
      <c r="N1124">
        <v>0.14879738498316827</v>
      </c>
      <c r="O1124">
        <v>0.14459677025906231</v>
      </c>
      <c r="P1124">
        <v>0.14042054934868517</v>
      </c>
      <c r="Q1124">
        <v>0.1362638434892911</v>
      </c>
      <c r="R1124">
        <v>0.13212909206225301</v>
      </c>
      <c r="S1124">
        <v>16.287405473971802</v>
      </c>
    </row>
    <row r="1125" spans="1:19" x14ac:dyDescent="0.25">
      <c r="A1125" s="78" t="str">
        <f t="shared" si="17"/>
        <v>27811</v>
      </c>
      <c r="B1125" s="55">
        <v>27</v>
      </c>
      <c r="C1125" s="55">
        <v>58</v>
      </c>
      <c r="D1125" s="55">
        <v>8</v>
      </c>
      <c r="E1125" s="56">
        <v>11</v>
      </c>
      <c r="F1125" s="57">
        <v>5</v>
      </c>
      <c r="G1125" s="58">
        <v>408130</v>
      </c>
      <c r="H1125">
        <v>5.9848577659079215E-2</v>
      </c>
      <c r="I1125">
        <v>5.929973292823365E-2</v>
      </c>
      <c r="J1125">
        <v>5.8758238796461915E-2</v>
      </c>
      <c r="K1125">
        <v>5.8228995663146543E-2</v>
      </c>
      <c r="L1125">
        <v>5.7709553328596279E-2</v>
      </c>
      <c r="M1125">
        <v>3.3425036140445448</v>
      </c>
      <c r="N1125">
        <v>0.14865116506995321</v>
      </c>
      <c r="O1125">
        <v>0.14449562639355107</v>
      </c>
      <c r="P1125">
        <v>0.14036458971406168</v>
      </c>
      <c r="Q1125">
        <v>0.1362556048317938</v>
      </c>
      <c r="R1125">
        <v>0.13216867174674737</v>
      </c>
      <c r="S1125">
        <v>15.323793889201969</v>
      </c>
    </row>
    <row r="1126" spans="1:19" x14ac:dyDescent="0.25">
      <c r="A1126" s="78" t="str">
        <f t="shared" si="17"/>
        <v>28811</v>
      </c>
      <c r="B1126" s="55">
        <v>28</v>
      </c>
      <c r="C1126" s="55">
        <v>57</v>
      </c>
      <c r="D1126" s="55">
        <v>8</v>
      </c>
      <c r="E1126" s="56">
        <v>11</v>
      </c>
      <c r="F1126" s="57">
        <v>5</v>
      </c>
      <c r="G1126" s="58">
        <v>406210</v>
      </c>
      <c r="H1126">
        <v>5.9850816080352524E-2</v>
      </c>
      <c r="I1126">
        <v>5.9314147854557984E-2</v>
      </c>
      <c r="J1126">
        <v>5.878732675217252E-2</v>
      </c>
      <c r="K1126">
        <v>5.827035277319613E-2</v>
      </c>
      <c r="L1126">
        <v>5.7763225917628815E-2</v>
      </c>
      <c r="M1126">
        <v>3.2442012752024816</v>
      </c>
      <c r="N1126">
        <v>0.14849708278969007</v>
      </c>
      <c r="O1126">
        <v>0.1443883705472539</v>
      </c>
      <c r="P1126">
        <v>0.1403042761133404</v>
      </c>
      <c r="Q1126">
        <v>0.13624233770709732</v>
      </c>
      <c r="R1126">
        <v>0.13220255532852465</v>
      </c>
      <c r="S1126">
        <v>14.422362817262007</v>
      </c>
    </row>
    <row r="1127" spans="1:19" x14ac:dyDescent="0.25">
      <c r="A1127" s="78" t="str">
        <f t="shared" si="17"/>
        <v>29811</v>
      </c>
      <c r="B1127" s="55">
        <v>29</v>
      </c>
      <c r="C1127" s="55">
        <v>56</v>
      </c>
      <c r="D1127" s="55">
        <v>8</v>
      </c>
      <c r="E1127" s="56">
        <v>11</v>
      </c>
      <c r="F1127" s="57">
        <v>5</v>
      </c>
      <c r="G1127" s="58">
        <v>404165</v>
      </c>
      <c r="H1127">
        <v>5.9854267440278101E-2</v>
      </c>
      <c r="I1127">
        <v>5.9329729194759567E-2</v>
      </c>
      <c r="J1127">
        <v>5.8815087897269677E-2</v>
      </c>
      <c r="K1127">
        <v>5.8310343547808445E-2</v>
      </c>
      <c r="L1127">
        <v>5.7815496146375864E-2</v>
      </c>
      <c r="M1127">
        <v>3.1474323605458165</v>
      </c>
      <c r="N1127">
        <v>0.14833545705343115</v>
      </c>
      <c r="O1127">
        <v>0.1442752341246768</v>
      </c>
      <c r="P1127">
        <v>0.14023975356599408</v>
      </c>
      <c r="Q1127">
        <v>0.13622654114037583</v>
      </c>
      <c r="R1127">
        <v>0.13223559684782205</v>
      </c>
      <c r="S1127">
        <v>13.573399477935991</v>
      </c>
    </row>
    <row r="1128" spans="1:19" x14ac:dyDescent="0.25">
      <c r="A1128" s="78" t="str">
        <f t="shared" si="17"/>
        <v>30811</v>
      </c>
      <c r="B1128" s="55">
        <v>30</v>
      </c>
      <c r="C1128" s="55">
        <v>55</v>
      </c>
      <c r="D1128" s="55">
        <v>8</v>
      </c>
      <c r="E1128" s="56">
        <v>11</v>
      </c>
      <c r="F1128" s="57">
        <v>5</v>
      </c>
      <c r="G1128" s="58">
        <v>401995</v>
      </c>
      <c r="H1128">
        <v>5.985397828331198E-2</v>
      </c>
      <c r="I1128">
        <v>5.9344021691812091E-2</v>
      </c>
      <c r="J1128">
        <v>5.8841527879699998E-2</v>
      </c>
      <c r="K1128">
        <v>5.834898444010498E-2</v>
      </c>
      <c r="L1128">
        <v>5.7868878966156292E-2</v>
      </c>
      <c r="M1128">
        <v>3.0521648279207452</v>
      </c>
      <c r="N1128">
        <v>0.14816602196544734</v>
      </c>
      <c r="O1128">
        <v>0.14415602184106768</v>
      </c>
      <c r="P1128">
        <v>0.14016841005485142</v>
      </c>
      <c r="Q1128">
        <v>0.13620567419992785</v>
      </c>
      <c r="R1128">
        <v>0.13226283909003844</v>
      </c>
      <c r="S1128">
        <v>12.749156084030895</v>
      </c>
    </row>
    <row r="1129" spans="1:19" x14ac:dyDescent="0.25">
      <c r="A1129" s="78" t="str">
        <f t="shared" si="17"/>
        <v>31811</v>
      </c>
      <c r="B1129" s="55">
        <v>31</v>
      </c>
      <c r="C1129" s="55">
        <v>54</v>
      </c>
      <c r="D1129" s="55">
        <v>8</v>
      </c>
      <c r="E1129" s="56">
        <v>11</v>
      </c>
      <c r="F1129" s="57">
        <v>5</v>
      </c>
      <c r="G1129" s="58">
        <v>399690</v>
      </c>
      <c r="H1129">
        <v>5.9856388701243463E-2</v>
      </c>
      <c r="I1129">
        <v>5.9356000900698043E-2</v>
      </c>
      <c r="J1129">
        <v>5.8868122795166254E-2</v>
      </c>
      <c r="K1129">
        <v>5.8387750506642647E-2</v>
      </c>
      <c r="L1129">
        <v>5.7919887913132677E-2</v>
      </c>
      <c r="M1129">
        <v>2.9583677349946207</v>
      </c>
      <c r="N1129">
        <v>0.14799219395031149</v>
      </c>
      <c r="O1129">
        <v>0.14403162450899448</v>
      </c>
      <c r="P1129">
        <v>0.140093572518702</v>
      </c>
      <c r="Q1129">
        <v>0.13617803797943406</v>
      </c>
      <c r="R1129">
        <v>0.1322875228301934</v>
      </c>
      <c r="S1129">
        <v>12.001888963947058</v>
      </c>
    </row>
    <row r="1130" spans="1:19" x14ac:dyDescent="0.25">
      <c r="A1130" s="78" t="str">
        <f t="shared" si="17"/>
        <v>32811</v>
      </c>
      <c r="B1130" s="55">
        <v>32</v>
      </c>
      <c r="C1130" s="55">
        <v>53</v>
      </c>
      <c r="D1130" s="55">
        <v>8</v>
      </c>
      <c r="E1130" s="56">
        <v>11</v>
      </c>
      <c r="F1130" s="57">
        <v>5</v>
      </c>
      <c r="G1130" s="58">
        <v>397250</v>
      </c>
      <c r="H1130">
        <v>5.9856513530522341E-2</v>
      </c>
      <c r="I1130">
        <v>5.937067337948395E-2</v>
      </c>
      <c r="J1130">
        <v>5.8894902454373822E-2</v>
      </c>
      <c r="K1130">
        <v>5.8426683448709882E-2</v>
      </c>
      <c r="L1130">
        <v>5.7971050975456261E-2</v>
      </c>
      <c r="M1130">
        <v>2.8578980490874764</v>
      </c>
      <c r="N1130">
        <v>0.14780868470736311</v>
      </c>
      <c r="O1130">
        <v>0.14389930774071744</v>
      </c>
      <c r="P1130">
        <v>0.14001258653241033</v>
      </c>
      <c r="Q1130">
        <v>0.1361485210824418</v>
      </c>
      <c r="R1130">
        <v>0.13230459408432976</v>
      </c>
      <c r="S1130">
        <v>11.296808055380742</v>
      </c>
    </row>
    <row r="1131" spans="1:19" x14ac:dyDescent="0.25">
      <c r="A1131" s="78" t="str">
        <f t="shared" si="17"/>
        <v>33811</v>
      </c>
      <c r="B1131" s="55">
        <v>33</v>
      </c>
      <c r="C1131" s="55">
        <v>52</v>
      </c>
      <c r="D1131" s="55">
        <v>8</v>
      </c>
      <c r="E1131" s="56">
        <v>11</v>
      </c>
      <c r="F1131" s="57">
        <v>5</v>
      </c>
      <c r="G1131" s="58">
        <v>394660</v>
      </c>
      <c r="H1131">
        <v>5.9854051588709267E-2</v>
      </c>
      <c r="I1131">
        <v>5.9382759843916284E-2</v>
      </c>
      <c r="J1131">
        <v>5.8919069578878019E-2</v>
      </c>
      <c r="K1131">
        <v>5.8465514620179397E-2</v>
      </c>
      <c r="L1131">
        <v>5.8019561141235493E-2</v>
      </c>
      <c r="M1131">
        <v>2.7410682612881976</v>
      </c>
      <c r="N1131">
        <v>0.14761820301018599</v>
      </c>
      <c r="O1131">
        <v>0.14375918512137029</v>
      </c>
      <c r="P1131">
        <v>0.13992297167181877</v>
      </c>
      <c r="Q1131">
        <v>0.13610956266153146</v>
      </c>
      <c r="R1131">
        <v>0.13231642426392337</v>
      </c>
      <c r="S1131">
        <v>10.612081285156844</v>
      </c>
    </row>
    <row r="1132" spans="1:19" x14ac:dyDescent="0.25">
      <c r="A1132" s="78" t="str">
        <f t="shared" si="17"/>
        <v>34811</v>
      </c>
      <c r="B1132" s="55">
        <v>34</v>
      </c>
      <c r="C1132" s="55">
        <v>51</v>
      </c>
      <c r="D1132" s="55">
        <v>8</v>
      </c>
      <c r="E1132" s="56">
        <v>11</v>
      </c>
      <c r="F1132" s="57">
        <v>5</v>
      </c>
      <c r="G1132" s="58">
        <v>391925</v>
      </c>
      <c r="H1132">
        <v>5.9217962620399314E-2</v>
      </c>
      <c r="I1132">
        <v>5.8768897110416531E-2</v>
      </c>
      <c r="J1132">
        <v>5.8330037634751544E-2</v>
      </c>
      <c r="K1132">
        <v>5.7901384193404348E-2</v>
      </c>
      <c r="L1132">
        <v>5.7480385277795497E-2</v>
      </c>
      <c r="M1132">
        <v>2.6633335459590484</v>
      </c>
      <c r="N1132">
        <v>0.14742106270332334</v>
      </c>
      <c r="O1132">
        <v>0.14361166039420808</v>
      </c>
      <c r="P1132">
        <v>0.13982777317088729</v>
      </c>
      <c r="Q1132">
        <v>0.13606174650762262</v>
      </c>
      <c r="R1132">
        <v>0.13231868342157299</v>
      </c>
      <c r="S1132">
        <v>9.9847062575747909</v>
      </c>
    </row>
    <row r="1133" spans="1:19" x14ac:dyDescent="0.25">
      <c r="A1133" s="78" t="str">
        <f t="shared" si="17"/>
        <v>35811</v>
      </c>
      <c r="B1133" s="55">
        <v>35</v>
      </c>
      <c r="C1133" s="55">
        <v>50</v>
      </c>
      <c r="D1133" s="55">
        <v>8</v>
      </c>
      <c r="E1133" s="56">
        <v>11</v>
      </c>
      <c r="F1133" s="57">
        <v>5</v>
      </c>
      <c r="G1133" s="58">
        <v>389025</v>
      </c>
      <c r="H1133">
        <v>5.7415333204806886E-2</v>
      </c>
      <c r="I1133">
        <v>5.7006619111882269E-2</v>
      </c>
      <c r="J1133">
        <v>5.6605616605616603E-2</v>
      </c>
      <c r="K1133">
        <v>5.6214896214896212E-2</v>
      </c>
      <c r="L1133">
        <v>5.583188741083478E-2</v>
      </c>
      <c r="M1133">
        <v>2.6417351069982651</v>
      </c>
      <c r="N1133">
        <v>0.15082321187584347</v>
      </c>
      <c r="O1133">
        <v>0.14690058479532164</v>
      </c>
      <c r="P1133">
        <v>0.14299595141700405</v>
      </c>
      <c r="Q1133">
        <v>0.13911445279866333</v>
      </c>
      <c r="R1133">
        <v>0.13525351841141314</v>
      </c>
      <c r="S1133">
        <v>9.1732922048711529</v>
      </c>
    </row>
    <row r="1134" spans="1:19" x14ac:dyDescent="0.25">
      <c r="A1134" s="78" t="str">
        <f t="shared" si="17"/>
        <v>36811</v>
      </c>
      <c r="B1134" s="55">
        <v>36</v>
      </c>
      <c r="C1134" s="55">
        <v>49</v>
      </c>
      <c r="D1134" s="55">
        <v>8</v>
      </c>
      <c r="E1134" s="56">
        <v>11</v>
      </c>
      <c r="F1134" s="57">
        <v>5</v>
      </c>
      <c r="G1134" s="58">
        <v>385960</v>
      </c>
      <c r="H1134">
        <v>5.7410094310291225E-2</v>
      </c>
      <c r="I1134">
        <v>5.7013680174111306E-2</v>
      </c>
      <c r="J1134">
        <v>5.6625038864130998E-2</v>
      </c>
      <c r="K1134">
        <v>5.6244170380350296E-2</v>
      </c>
      <c r="L1134">
        <v>5.5871074722769198E-2</v>
      </c>
      <c r="M1134">
        <v>2.5542672815835838</v>
      </c>
      <c r="N1134">
        <v>0.15059591667530314</v>
      </c>
      <c r="O1134">
        <v>0.14672504922789925</v>
      </c>
      <c r="P1134">
        <v>0.14287490931702768</v>
      </c>
      <c r="Q1134">
        <v>0.13904290600062183</v>
      </c>
      <c r="R1134">
        <v>0.13523163022074827</v>
      </c>
      <c r="S1134">
        <v>8.7251502746398586</v>
      </c>
    </row>
    <row r="1135" spans="1:19" x14ac:dyDescent="0.25">
      <c r="A1135" s="78" t="str">
        <f t="shared" si="17"/>
        <v>37811</v>
      </c>
      <c r="B1135" s="55">
        <v>37</v>
      </c>
      <c r="C1135" s="55">
        <v>48</v>
      </c>
      <c r="D1135" s="55">
        <v>8</v>
      </c>
      <c r="E1135" s="56">
        <v>11</v>
      </c>
      <c r="F1135" s="57">
        <v>5</v>
      </c>
      <c r="G1135" s="58">
        <v>382720</v>
      </c>
      <c r="H1135">
        <v>5.7404891304347824E-2</v>
      </c>
      <c r="I1135">
        <v>5.7018185618729095E-2</v>
      </c>
      <c r="J1135">
        <v>5.664193143812709E-2</v>
      </c>
      <c r="K1135">
        <v>5.6270903010033443E-2</v>
      </c>
      <c r="L1135">
        <v>5.5907713210702342E-2</v>
      </c>
      <c r="M1135">
        <v>2.4684077132107025</v>
      </c>
      <c r="N1135">
        <v>0.15036057692307692</v>
      </c>
      <c r="O1135">
        <v>0.14654055183946488</v>
      </c>
      <c r="P1135">
        <v>0.14274142976588627</v>
      </c>
      <c r="Q1135">
        <v>0.13896059782608697</v>
      </c>
      <c r="R1135">
        <v>0.1351980560200669</v>
      </c>
      <c r="S1135">
        <v>8.2980325041806022</v>
      </c>
    </row>
    <row r="1136" spans="1:19" x14ac:dyDescent="0.25">
      <c r="A1136" s="78" t="str">
        <f t="shared" si="17"/>
        <v>38811</v>
      </c>
      <c r="B1136" s="55">
        <v>38</v>
      </c>
      <c r="C1136" s="55">
        <v>47</v>
      </c>
      <c r="D1136" s="55">
        <v>8</v>
      </c>
      <c r="E1136" s="56">
        <v>11</v>
      </c>
      <c r="F1136" s="57">
        <v>5</v>
      </c>
      <c r="G1136" s="58">
        <v>379300</v>
      </c>
      <c r="H1136">
        <v>5.7397838122857897E-2</v>
      </c>
      <c r="I1136">
        <v>5.7020827840759292E-2</v>
      </c>
      <c r="J1136">
        <v>5.6654363300817294E-2</v>
      </c>
      <c r="K1136">
        <v>5.6293171631953597E-2</v>
      </c>
      <c r="L1136">
        <v>5.5939889269707353E-2</v>
      </c>
      <c r="M1136">
        <v>2.3887476931189031</v>
      </c>
      <c r="N1136">
        <v>0.15011336672818348</v>
      </c>
      <c r="O1136">
        <v>0.14634590034273662</v>
      </c>
      <c r="P1136">
        <v>0.14259688900606379</v>
      </c>
      <c r="Q1136">
        <v>0.13886633271816504</v>
      </c>
      <c r="R1136">
        <v>0.13515159504350119</v>
      </c>
      <c r="S1136">
        <v>7.8953018718692327</v>
      </c>
    </row>
    <row r="1137" spans="1:19" x14ac:dyDescent="0.25">
      <c r="A1137" s="78" t="str">
        <f t="shared" si="17"/>
        <v>39811</v>
      </c>
      <c r="B1137" s="55">
        <v>39</v>
      </c>
      <c r="C1137" s="55">
        <v>46</v>
      </c>
      <c r="D1137" s="55">
        <v>8</v>
      </c>
      <c r="E1137" s="56">
        <v>11</v>
      </c>
      <c r="F1137" s="57">
        <v>5</v>
      </c>
      <c r="G1137" s="58">
        <v>375680</v>
      </c>
      <c r="H1137">
        <v>5.7386605621805795E-2</v>
      </c>
      <c r="I1137">
        <v>5.7019271720613288E-2</v>
      </c>
      <c r="J1137">
        <v>5.6662585178875638E-2</v>
      </c>
      <c r="K1137">
        <v>5.6311222316865417E-2</v>
      </c>
      <c r="L1137">
        <v>5.5967844974446339E-2</v>
      </c>
      <c r="M1137">
        <v>2.3056777044293018</v>
      </c>
      <c r="N1137">
        <v>0.14985626064735946</v>
      </c>
      <c r="O1137">
        <v>0.14614033219761499</v>
      </c>
      <c r="P1137">
        <v>0.14244037478705282</v>
      </c>
      <c r="Q1137">
        <v>0.13875905025553661</v>
      </c>
      <c r="R1137">
        <v>0.13509369676320274</v>
      </c>
      <c r="S1137">
        <v>7.5154493185689946</v>
      </c>
    </row>
    <row r="1138" spans="1:19" x14ac:dyDescent="0.25">
      <c r="A1138" s="78" t="str">
        <f t="shared" si="17"/>
        <v>40811</v>
      </c>
      <c r="B1138" s="55">
        <v>40</v>
      </c>
      <c r="C1138" s="55">
        <v>45</v>
      </c>
      <c r="D1138" s="55">
        <v>8</v>
      </c>
      <c r="E1138" s="56">
        <v>11</v>
      </c>
      <c r="F1138" s="57">
        <v>5</v>
      </c>
      <c r="G1138" s="58">
        <v>371855</v>
      </c>
      <c r="H1138">
        <v>5.7371825039329846E-2</v>
      </c>
      <c r="I1138">
        <v>5.7016847964932567E-2</v>
      </c>
      <c r="J1138">
        <v>5.6667249331056463E-2</v>
      </c>
      <c r="K1138">
        <v>5.6328407578222696E-2</v>
      </c>
      <c r="L1138">
        <v>5.5992255045649517E-2</v>
      </c>
      <c r="M1138">
        <v>2.2238829651342593</v>
      </c>
      <c r="N1138">
        <v>0.14958787699506529</v>
      </c>
      <c r="O1138">
        <v>0.14591978055962673</v>
      </c>
      <c r="P1138">
        <v>0.14227050866601229</v>
      </c>
      <c r="Q1138">
        <v>0.13864006131422194</v>
      </c>
      <c r="R1138">
        <v>0.13502574928399511</v>
      </c>
      <c r="S1138">
        <v>7.1570665985397532</v>
      </c>
    </row>
    <row r="1139" spans="1:19" x14ac:dyDescent="0.25">
      <c r="A1139" s="78" t="str">
        <f t="shared" si="17"/>
        <v>41811</v>
      </c>
      <c r="B1139" s="55">
        <v>41</v>
      </c>
      <c r="C1139" s="55">
        <v>44</v>
      </c>
      <c r="D1139" s="55">
        <v>8</v>
      </c>
      <c r="E1139" s="56">
        <v>11</v>
      </c>
      <c r="F1139" s="57">
        <v>5</v>
      </c>
      <c r="G1139" s="58">
        <v>367810</v>
      </c>
      <c r="H1139">
        <v>5.7352981158750441E-2</v>
      </c>
      <c r="I1139">
        <v>5.7007694189935024E-2</v>
      </c>
      <c r="J1139">
        <v>5.6670563606209728E-2</v>
      </c>
      <c r="K1139">
        <v>5.6338870612544521E-2</v>
      </c>
      <c r="L1139">
        <v>5.6015334003969443E-2</v>
      </c>
      <c r="M1139">
        <v>2.1432288409776787</v>
      </c>
      <c r="N1139">
        <v>0.14930534786982411</v>
      </c>
      <c r="O1139">
        <v>0.14568935047986734</v>
      </c>
      <c r="P1139">
        <v>0.14209238465512086</v>
      </c>
      <c r="Q1139">
        <v>0.13851173160055463</v>
      </c>
      <c r="R1139">
        <v>0.13494739131616867</v>
      </c>
      <c r="S1139">
        <v>6.813199749870857</v>
      </c>
    </row>
    <row r="1140" spans="1:19" x14ac:dyDescent="0.25">
      <c r="A1140" s="78" t="str">
        <f t="shared" si="17"/>
        <v>42811</v>
      </c>
      <c r="B1140" s="55">
        <v>42</v>
      </c>
      <c r="C1140" s="55">
        <v>43</v>
      </c>
      <c r="D1140" s="55">
        <v>8</v>
      </c>
      <c r="E1140" s="56">
        <v>11</v>
      </c>
      <c r="F1140" s="57">
        <v>5</v>
      </c>
      <c r="G1140" s="58">
        <v>363530</v>
      </c>
      <c r="H1140">
        <v>5.733502049349435E-2</v>
      </c>
      <c r="I1140">
        <v>5.6999422331031828E-2</v>
      </c>
      <c r="J1140">
        <v>5.6669325777790006E-2</v>
      </c>
      <c r="K1140">
        <v>5.6347481638379229E-2</v>
      </c>
      <c r="L1140">
        <v>5.6036640717409845E-2</v>
      </c>
      <c r="M1140">
        <v>2.0678843561741811</v>
      </c>
      <c r="N1140">
        <v>0.1490165873518004</v>
      </c>
      <c r="O1140">
        <v>0.14545154457678872</v>
      </c>
      <c r="P1140">
        <v>0.14190300662943911</v>
      </c>
      <c r="Q1140">
        <v>0.13837372431436196</v>
      </c>
      <c r="R1140">
        <v>0.13486369763155723</v>
      </c>
      <c r="S1140">
        <v>6.4945726625037823</v>
      </c>
    </row>
    <row r="1141" spans="1:19" x14ac:dyDescent="0.25">
      <c r="A1141" s="78" t="str">
        <f t="shared" si="17"/>
        <v>43811</v>
      </c>
      <c r="B1141" s="55">
        <v>43</v>
      </c>
      <c r="C1141" s="55">
        <v>42</v>
      </c>
      <c r="D1141" s="55">
        <v>8</v>
      </c>
      <c r="E1141" s="56">
        <v>11</v>
      </c>
      <c r="F1141" s="57">
        <v>5</v>
      </c>
      <c r="G1141" s="58">
        <v>359000</v>
      </c>
      <c r="H1141">
        <v>5.7311977715877441E-2</v>
      </c>
      <c r="I1141">
        <v>5.6986072423398329E-2</v>
      </c>
      <c r="J1141">
        <v>5.6665738161559891E-2</v>
      </c>
      <c r="K1141">
        <v>5.6356545961002785E-2</v>
      </c>
      <c r="L1141">
        <v>5.6055710306406686E-2</v>
      </c>
      <c r="M1141">
        <v>1.9917827298050139</v>
      </c>
      <c r="N1141">
        <v>0.14871587743732589</v>
      </c>
      <c r="O1141">
        <v>0.14520334261838441</v>
      </c>
      <c r="P1141">
        <v>0.14170473537604455</v>
      </c>
      <c r="Q1141">
        <v>0.13823119777158774</v>
      </c>
      <c r="R1141">
        <v>0.13477437325905292</v>
      </c>
      <c r="S1141">
        <v>6.1977855153203345</v>
      </c>
    </row>
    <row r="1142" spans="1:19" x14ac:dyDescent="0.25">
      <c r="A1142" s="78" t="str">
        <f t="shared" si="17"/>
        <v>44811</v>
      </c>
      <c r="B1142" s="55">
        <v>44</v>
      </c>
      <c r="C1142" s="55">
        <v>41</v>
      </c>
      <c r="D1142" s="55">
        <v>8</v>
      </c>
      <c r="E1142" s="56">
        <v>11</v>
      </c>
      <c r="F1142" s="57">
        <v>5</v>
      </c>
      <c r="G1142" s="58">
        <v>354200</v>
      </c>
      <c r="H1142">
        <v>5.6677018633540376E-2</v>
      </c>
      <c r="I1142">
        <v>5.6374929418407681E-2</v>
      </c>
      <c r="J1142">
        <v>5.6078486730660647E-2</v>
      </c>
      <c r="K1142">
        <v>5.5793337097684921E-2</v>
      </c>
      <c r="L1142">
        <v>5.5513833992094863E-2</v>
      </c>
      <c r="M1142">
        <v>1.9339158667419536</v>
      </c>
      <c r="N1142">
        <v>0.14841050254093732</v>
      </c>
      <c r="O1142">
        <v>0.14494635798983624</v>
      </c>
      <c r="P1142">
        <v>0.1415047995482778</v>
      </c>
      <c r="Q1142">
        <v>0.13808300395256917</v>
      </c>
      <c r="R1142">
        <v>0.13468379446640316</v>
      </c>
      <c r="S1142">
        <v>5.9097374364765667</v>
      </c>
    </row>
    <row r="1143" spans="1:19" x14ac:dyDescent="0.25">
      <c r="A1143" s="78" t="str">
        <f t="shared" si="17"/>
        <v>45811</v>
      </c>
      <c r="B1143" s="55">
        <v>45</v>
      </c>
      <c r="C1143" s="55">
        <v>40</v>
      </c>
      <c r="D1143" s="55">
        <v>8</v>
      </c>
      <c r="E1143" s="56">
        <v>11</v>
      </c>
      <c r="F1143" s="57">
        <v>5</v>
      </c>
      <c r="G1143" s="58">
        <v>349120</v>
      </c>
      <c r="H1143">
        <v>5.5144362969752524E-2</v>
      </c>
      <c r="I1143">
        <v>5.4863657195233728E-2</v>
      </c>
      <c r="J1143">
        <v>5.4591544454628778E-2</v>
      </c>
      <c r="K1143">
        <v>5.4325160403299724E-2</v>
      </c>
      <c r="L1143">
        <v>5.4073098075160406E-2</v>
      </c>
      <c r="M1143">
        <v>1.9074845325389551</v>
      </c>
      <c r="N1143">
        <v>0.15352027956003667</v>
      </c>
      <c r="O1143">
        <v>0.14989115490375801</v>
      </c>
      <c r="P1143">
        <v>0.146282080659945</v>
      </c>
      <c r="Q1143">
        <v>0.14269878551787352</v>
      </c>
      <c r="R1143">
        <v>0.13914126947754354</v>
      </c>
      <c r="S1143">
        <v>5.5930596929422549</v>
      </c>
    </row>
    <row r="1144" spans="1:19" x14ac:dyDescent="0.25">
      <c r="A1144" s="78" t="str">
        <f t="shared" si="17"/>
        <v>46811</v>
      </c>
      <c r="B1144" s="55">
        <v>46</v>
      </c>
      <c r="C1144" s="55">
        <v>39</v>
      </c>
      <c r="D1144" s="55">
        <v>8</v>
      </c>
      <c r="E1144" s="56">
        <v>11</v>
      </c>
      <c r="F1144" s="57">
        <v>5</v>
      </c>
      <c r="G1144" s="58">
        <v>343745</v>
      </c>
      <c r="H1144">
        <v>5.511934719050459E-2</v>
      </c>
      <c r="I1144">
        <v>5.4848797800695286E-2</v>
      </c>
      <c r="J1144">
        <v>5.4586975810557242E-2</v>
      </c>
      <c r="K1144">
        <v>5.4336790353314228E-2</v>
      </c>
      <c r="L1144">
        <v>5.4095332295742482E-2</v>
      </c>
      <c r="M1144">
        <v>1.8101412384180133</v>
      </c>
      <c r="N1144">
        <v>0.15318331903009499</v>
      </c>
      <c r="O1144">
        <v>0.14961090343132263</v>
      </c>
      <c r="P1144">
        <v>0.14606467003156409</v>
      </c>
      <c r="Q1144">
        <v>0.14254170969759561</v>
      </c>
      <c r="R1144">
        <v>0.13904493156264092</v>
      </c>
      <c r="S1144">
        <v>5.3195973759618322</v>
      </c>
    </row>
    <row r="1145" spans="1:19" x14ac:dyDescent="0.25">
      <c r="A1145" s="78" t="str">
        <f t="shared" si="17"/>
        <v>47811</v>
      </c>
      <c r="B1145" s="55">
        <v>47</v>
      </c>
      <c r="C1145" s="55">
        <v>38</v>
      </c>
      <c r="D1145" s="55">
        <v>8</v>
      </c>
      <c r="E1145" s="56">
        <v>11</v>
      </c>
      <c r="F1145" s="57">
        <v>5</v>
      </c>
      <c r="G1145" s="58">
        <v>338080</v>
      </c>
      <c r="H1145">
        <v>5.509346900141978E-2</v>
      </c>
      <c r="I1145">
        <v>5.4836133459536203E-2</v>
      </c>
      <c r="J1145">
        <v>5.4584713677236156E-2</v>
      </c>
      <c r="K1145">
        <v>5.4345125414103169E-2</v>
      </c>
      <c r="L1145">
        <v>5.4117368670137243E-2</v>
      </c>
      <c r="M1145">
        <v>1.716848083293895</v>
      </c>
      <c r="N1145">
        <v>0.15284548035967818</v>
      </c>
      <c r="O1145">
        <v>0.14933447704685282</v>
      </c>
      <c r="P1145">
        <v>0.14584713677236158</v>
      </c>
      <c r="Q1145">
        <v>0.14238641741599622</v>
      </c>
      <c r="R1145">
        <v>0.13895823473734029</v>
      </c>
      <c r="S1145">
        <v>5.064514316138192</v>
      </c>
    </row>
    <row r="1146" spans="1:19" x14ac:dyDescent="0.25">
      <c r="A1146" s="78" t="str">
        <f t="shared" si="17"/>
        <v>48811</v>
      </c>
      <c r="B1146" s="55">
        <v>48</v>
      </c>
      <c r="C1146" s="55">
        <v>37</v>
      </c>
      <c r="D1146" s="55">
        <v>8</v>
      </c>
      <c r="E1146" s="56">
        <v>11</v>
      </c>
      <c r="F1146" s="57">
        <v>5</v>
      </c>
      <c r="G1146" s="58">
        <v>332115</v>
      </c>
      <c r="H1146">
        <v>5.5071285548680425E-2</v>
      </c>
      <c r="I1146">
        <v>5.4824383120304715E-2</v>
      </c>
      <c r="J1146">
        <v>5.4586513707601279E-2</v>
      </c>
      <c r="K1146">
        <v>5.4360688315794228E-2</v>
      </c>
      <c r="L1146">
        <v>5.4146906944883548E-2</v>
      </c>
      <c r="M1146">
        <v>1.6197672492961774</v>
      </c>
      <c r="N1146">
        <v>0.15251042560558842</v>
      </c>
      <c r="O1146">
        <v>0.14905981361877663</v>
      </c>
      <c r="P1146">
        <v>0.14563328967375758</v>
      </c>
      <c r="Q1146">
        <v>0.14223988678620358</v>
      </c>
      <c r="R1146">
        <v>0.1388735829456664</v>
      </c>
      <c r="S1146">
        <v>4.8228234195986328</v>
      </c>
    </row>
    <row r="1147" spans="1:19" x14ac:dyDescent="0.25">
      <c r="A1147" s="78" t="str">
        <f t="shared" si="17"/>
        <v>49811</v>
      </c>
      <c r="B1147" s="55">
        <v>49</v>
      </c>
      <c r="C1147" s="55">
        <v>36</v>
      </c>
      <c r="D1147" s="55">
        <v>8</v>
      </c>
      <c r="E1147" s="56">
        <v>11</v>
      </c>
      <c r="F1147" s="57">
        <v>5</v>
      </c>
      <c r="G1147" s="58">
        <v>325865</v>
      </c>
      <c r="H1147">
        <v>5.5047335553066457E-2</v>
      </c>
      <c r="I1147">
        <v>5.4814110137633681E-2</v>
      </c>
      <c r="J1147">
        <v>5.4590090988599571E-2</v>
      </c>
      <c r="K1147">
        <v>5.4375278105964125E-2</v>
      </c>
      <c r="L1147">
        <v>5.4175809000659783E-2</v>
      </c>
      <c r="M1147">
        <v>1.5279026590766114</v>
      </c>
      <c r="N1147">
        <v>0.15217651481441702</v>
      </c>
      <c r="O1147">
        <v>0.1487886087797094</v>
      </c>
      <c r="P1147">
        <v>0.14542832154419774</v>
      </c>
      <c r="Q1147">
        <v>0.14209872186334832</v>
      </c>
      <c r="R1147">
        <v>0.13879980973716111</v>
      </c>
      <c r="S1147">
        <v>4.5972411888358673</v>
      </c>
    </row>
    <row r="1148" spans="1:19" x14ac:dyDescent="0.25">
      <c r="A1148" s="78" t="str">
        <f t="shared" si="17"/>
        <v>50811</v>
      </c>
      <c r="B1148" s="55">
        <v>50</v>
      </c>
      <c r="C1148" s="55">
        <v>35</v>
      </c>
      <c r="D1148" s="55">
        <v>8</v>
      </c>
      <c r="E1148" s="56">
        <v>11</v>
      </c>
      <c r="F1148" s="57">
        <v>5</v>
      </c>
      <c r="G1148" s="58">
        <v>319350</v>
      </c>
      <c r="H1148">
        <v>5.4272741506184434E-2</v>
      </c>
      <c r="I1148">
        <v>5.4059808987004854E-2</v>
      </c>
      <c r="J1148">
        <v>5.3859401910129952E-2</v>
      </c>
      <c r="K1148">
        <v>5.3668388914983559E-2</v>
      </c>
      <c r="L1148">
        <v>5.3489901362141851E-2</v>
      </c>
      <c r="M1148">
        <v>1.4667324252387663</v>
      </c>
      <c r="N1148">
        <v>0.15184593705965241</v>
      </c>
      <c r="O1148">
        <v>0.14852043212775951</v>
      </c>
      <c r="P1148">
        <v>0.1452262408016283</v>
      </c>
      <c r="Q1148">
        <v>0.14196336308125881</v>
      </c>
      <c r="R1148">
        <v>0.13872866760607483</v>
      </c>
      <c r="S1148">
        <v>4.3753217472992016</v>
      </c>
    </row>
    <row r="1149" spans="1:19" x14ac:dyDescent="0.25">
      <c r="A1149" s="78" t="str">
        <f t="shared" si="17"/>
        <v>51811</v>
      </c>
      <c r="B1149" s="55">
        <v>51</v>
      </c>
      <c r="C1149" s="55">
        <v>34</v>
      </c>
      <c r="D1149" s="55">
        <v>8</v>
      </c>
      <c r="E1149" s="56">
        <v>11</v>
      </c>
      <c r="F1149" s="57">
        <v>5</v>
      </c>
      <c r="G1149" s="58">
        <v>312580</v>
      </c>
      <c r="H1149">
        <v>5.2722503039221956E-2</v>
      </c>
      <c r="I1149">
        <v>5.253375135965193E-2</v>
      </c>
      <c r="J1149">
        <v>5.2354597223110887E-2</v>
      </c>
      <c r="K1149">
        <v>5.2188239810608487E-2</v>
      </c>
      <c r="L1149">
        <v>5.2031479941135071E-2</v>
      </c>
      <c r="M1149">
        <v>1.4623808305073902</v>
      </c>
      <c r="N1149">
        <v>0.15593448077292213</v>
      </c>
      <c r="O1149">
        <v>0.15251455627359395</v>
      </c>
      <c r="P1149">
        <v>0.14912662358436241</v>
      </c>
      <c r="Q1149">
        <v>0.14577068270522747</v>
      </c>
      <c r="R1149">
        <v>0.14244993281719881</v>
      </c>
      <c r="S1149">
        <v>4.1708170708298677</v>
      </c>
    </row>
    <row r="1150" spans="1:19" x14ac:dyDescent="0.25">
      <c r="A1150" s="78" t="str">
        <f t="shared" si="17"/>
        <v>52811</v>
      </c>
      <c r="B1150" s="55">
        <v>52</v>
      </c>
      <c r="C1150" s="55">
        <v>33</v>
      </c>
      <c r="D1150" s="55">
        <v>8</v>
      </c>
      <c r="E1150" s="56">
        <v>11</v>
      </c>
      <c r="F1150" s="57">
        <v>5</v>
      </c>
      <c r="G1150" s="58">
        <v>305595</v>
      </c>
      <c r="H1150">
        <v>5.2707014185441513E-2</v>
      </c>
      <c r="I1150">
        <v>5.2530309723653856E-2</v>
      </c>
      <c r="J1150">
        <v>5.2363422176409956E-2</v>
      </c>
      <c r="K1150">
        <v>5.2209623848557735E-2</v>
      </c>
      <c r="L1150">
        <v>5.2068914740097186E-2</v>
      </c>
      <c r="M1150">
        <v>1.4204977175673685</v>
      </c>
      <c r="N1150">
        <v>0.15559482321373058</v>
      </c>
      <c r="O1150">
        <v>0.15224398304946088</v>
      </c>
      <c r="P1150">
        <v>0.14892586593367038</v>
      </c>
      <c r="Q1150">
        <v>0.14564047186635906</v>
      </c>
      <c r="R1150">
        <v>0.14238452854267902</v>
      </c>
      <c r="S1150">
        <v>3.979283038007821</v>
      </c>
    </row>
    <row r="1151" spans="1:19" x14ac:dyDescent="0.25">
      <c r="A1151" s="78" t="str">
        <f t="shared" si="17"/>
        <v>53811</v>
      </c>
      <c r="B1151" s="55">
        <v>53</v>
      </c>
      <c r="C1151" s="55">
        <v>32</v>
      </c>
      <c r="D1151" s="55">
        <v>8</v>
      </c>
      <c r="E1151" s="56">
        <v>11</v>
      </c>
      <c r="F1151" s="57">
        <v>5</v>
      </c>
      <c r="G1151" s="58">
        <v>298415</v>
      </c>
      <c r="H1151">
        <v>5.2695072298644507E-2</v>
      </c>
      <c r="I1151">
        <v>5.2530871437427747E-2</v>
      </c>
      <c r="J1151">
        <v>5.2376723690163031E-2</v>
      </c>
      <c r="K1151">
        <v>5.2235980094834378E-2</v>
      </c>
      <c r="L1151">
        <v>5.2108640651441787E-2</v>
      </c>
      <c r="M1151">
        <v>1.3803059497679406</v>
      </c>
      <c r="N1151">
        <v>0.15526029187540841</v>
      </c>
      <c r="O1151">
        <v>0.15197962568905718</v>
      </c>
      <c r="P1151">
        <v>0.14872911884456211</v>
      </c>
      <c r="Q1151">
        <v>0.14551212237990718</v>
      </c>
      <c r="R1151">
        <v>0.1423286362950924</v>
      </c>
      <c r="S1151">
        <v>3.7526699395137646</v>
      </c>
    </row>
    <row r="1152" spans="1:19" x14ac:dyDescent="0.25">
      <c r="A1152" s="78" t="str">
        <f t="shared" si="17"/>
        <v>54811</v>
      </c>
      <c r="B1152" s="55">
        <v>54</v>
      </c>
      <c r="C1152" s="55">
        <v>31</v>
      </c>
      <c r="D1152" s="55">
        <v>8</v>
      </c>
      <c r="E1152" s="56">
        <v>11</v>
      </c>
      <c r="F1152" s="57">
        <v>5</v>
      </c>
      <c r="G1152" s="58">
        <v>291055</v>
      </c>
      <c r="H1152">
        <v>5.2680764803903039E-2</v>
      </c>
      <c r="I1152">
        <v>5.2529590627201042E-2</v>
      </c>
      <c r="J1152">
        <v>5.2392159557471958E-2</v>
      </c>
      <c r="K1152">
        <v>5.2265035817972545E-2</v>
      </c>
      <c r="L1152">
        <v>5.2148219408702824E-2</v>
      </c>
      <c r="M1152">
        <v>1.342722165913659</v>
      </c>
      <c r="N1152">
        <v>0.15492948068234527</v>
      </c>
      <c r="O1152">
        <v>0.15171359365068457</v>
      </c>
      <c r="P1152">
        <v>0.14853206438645616</v>
      </c>
      <c r="Q1152">
        <v>0.14538489288966003</v>
      </c>
      <c r="R1152">
        <v>0.14227207916029616</v>
      </c>
      <c r="S1152">
        <v>3.5172974180137775</v>
      </c>
    </row>
    <row r="1153" spans="1:19" x14ac:dyDescent="0.25">
      <c r="A1153" s="78" t="str">
        <f t="shared" si="17"/>
        <v>55811</v>
      </c>
      <c r="B1153" s="55">
        <v>55</v>
      </c>
      <c r="C1153" s="55">
        <v>30</v>
      </c>
      <c r="D1153" s="55">
        <v>8</v>
      </c>
      <c r="E1153" s="56">
        <v>11</v>
      </c>
      <c r="F1153" s="57">
        <v>5</v>
      </c>
      <c r="G1153" s="58">
        <v>283540</v>
      </c>
      <c r="H1153">
        <v>5.2387670169993648E-2</v>
      </c>
      <c r="I1153">
        <v>5.2253650278620299E-2</v>
      </c>
      <c r="J1153">
        <v>5.2133737744233619E-2</v>
      </c>
      <c r="K1153">
        <v>5.2024405727586938E-2</v>
      </c>
      <c r="L1153">
        <v>5.1929181067926926E-2</v>
      </c>
      <c r="M1153">
        <v>1.3087747760457078</v>
      </c>
      <c r="N1153">
        <v>0.15459547153840728</v>
      </c>
      <c r="O1153">
        <v>0.15145305776962686</v>
      </c>
      <c r="P1153">
        <v>0.14833885871481978</v>
      </c>
      <c r="Q1153">
        <v>0.14525992805247936</v>
      </c>
      <c r="R1153">
        <v>0.14221626578260563</v>
      </c>
      <c r="S1153">
        <v>3.2908302179586655</v>
      </c>
    </row>
    <row r="1154" spans="1:19" x14ac:dyDescent="0.25">
      <c r="A1154" s="78" t="str">
        <f t="shared" si="17"/>
        <v>181011</v>
      </c>
      <c r="B1154" s="55">
        <v>18</v>
      </c>
      <c r="C1154" s="55">
        <v>67</v>
      </c>
      <c r="D1154" s="55">
        <v>10</v>
      </c>
      <c r="E1154" s="56">
        <v>11</v>
      </c>
      <c r="F1154" s="57">
        <v>5</v>
      </c>
      <c r="G1154" s="58">
        <v>506702</v>
      </c>
      <c r="H1154">
        <v>6.3954750523976617E-2</v>
      </c>
      <c r="I1154">
        <v>6.3240326661430188E-2</v>
      </c>
      <c r="J1154">
        <v>6.2535770531791865E-2</v>
      </c>
      <c r="K1154">
        <v>6.1839108588480012E-2</v>
      </c>
      <c r="L1154">
        <v>6.1150340831494648E-2</v>
      </c>
      <c r="M1154">
        <v>4.1705045569190569</v>
      </c>
      <c r="N1154">
        <v>0.14247230127372695</v>
      </c>
      <c r="O1154">
        <v>0.13822917612324404</v>
      </c>
      <c r="P1154">
        <v>0.13400183934541407</v>
      </c>
      <c r="Q1154">
        <v>0.12979423803340029</v>
      </c>
      <c r="R1154">
        <v>0.12560439864062112</v>
      </c>
      <c r="S1154">
        <v>25.977217378261781</v>
      </c>
    </row>
    <row r="1155" spans="1:19" x14ac:dyDescent="0.25">
      <c r="A1155" s="78" t="str">
        <f t="shared" si="17"/>
        <v>191011</v>
      </c>
      <c r="B1155" s="55">
        <v>19</v>
      </c>
      <c r="C1155" s="55">
        <v>66</v>
      </c>
      <c r="D1155" s="55">
        <v>10</v>
      </c>
      <c r="E1155" s="56">
        <v>11</v>
      </c>
      <c r="F1155" s="57">
        <v>5</v>
      </c>
      <c r="G1155" s="58">
        <v>505697</v>
      </c>
      <c r="H1155">
        <v>6.3961225793311011E-2</v>
      </c>
      <c r="I1155">
        <v>6.3259224397218095E-2</v>
      </c>
      <c r="J1155">
        <v>6.2565132876010732E-2</v>
      </c>
      <c r="K1155">
        <v>6.1878951229688922E-2</v>
      </c>
      <c r="L1155">
        <v>6.1202656926974054E-2</v>
      </c>
      <c r="M1155">
        <v>4.064441750692608</v>
      </c>
      <c r="N1155">
        <v>0.14238170287741472</v>
      </c>
      <c r="O1155">
        <v>0.13817364943830002</v>
      </c>
      <c r="P1155">
        <v>0.13398339321767777</v>
      </c>
      <c r="Q1155">
        <v>0.12981093421554804</v>
      </c>
      <c r="R1155">
        <v>0.1256562724319108</v>
      </c>
      <c r="S1155">
        <v>24.421402539465333</v>
      </c>
    </row>
    <row r="1156" spans="1:19" x14ac:dyDescent="0.25">
      <c r="A1156" s="78" t="str">
        <f t="shared" ref="A1156:A1219" si="18">B1156&amp;D1156&amp;E1156</f>
        <v>201011</v>
      </c>
      <c r="B1156" s="55">
        <v>20</v>
      </c>
      <c r="C1156" s="55">
        <v>65</v>
      </c>
      <c r="D1156" s="55">
        <v>10</v>
      </c>
      <c r="E1156" s="56">
        <v>11</v>
      </c>
      <c r="F1156" s="57">
        <v>5</v>
      </c>
      <c r="G1156" s="58">
        <v>504662</v>
      </c>
      <c r="H1156">
        <v>6.3969547935053564E-2</v>
      </c>
      <c r="I1156">
        <v>6.327799596561659E-2</v>
      </c>
      <c r="J1156">
        <v>6.2594370093250529E-2</v>
      </c>
      <c r="K1156">
        <v>6.1920651842223111E-2</v>
      </c>
      <c r="L1156">
        <v>6.125684121253433E-2</v>
      </c>
      <c r="M1156">
        <v>3.9600623783839479</v>
      </c>
      <c r="N1156">
        <v>0.14228731309272344</v>
      </c>
      <c r="O1156">
        <v>0.1381142229848889</v>
      </c>
      <c r="P1156">
        <v>0.13396094811973161</v>
      </c>
      <c r="Q1156">
        <v>0.12982352544871617</v>
      </c>
      <c r="R1156">
        <v>0.12570789954464573</v>
      </c>
      <c r="S1156">
        <v>22.955564318296208</v>
      </c>
    </row>
    <row r="1157" spans="1:19" x14ac:dyDescent="0.25">
      <c r="A1157" s="78" t="str">
        <f t="shared" si="18"/>
        <v>211011</v>
      </c>
      <c r="B1157" s="55">
        <v>21</v>
      </c>
      <c r="C1157" s="55">
        <v>64</v>
      </c>
      <c r="D1157" s="55">
        <v>10</v>
      </c>
      <c r="E1157" s="56">
        <v>11</v>
      </c>
      <c r="F1157" s="57">
        <v>5</v>
      </c>
      <c r="G1157" s="58">
        <v>503581</v>
      </c>
      <c r="H1157">
        <v>6.3975805282566259E-2</v>
      </c>
      <c r="I1157">
        <v>6.3296669254797142E-2</v>
      </c>
      <c r="J1157">
        <v>6.2625476338463923E-2</v>
      </c>
      <c r="K1157">
        <v>6.1962226533566596E-2</v>
      </c>
      <c r="L1157">
        <v>6.1308905617964142E-2</v>
      </c>
      <c r="M1157">
        <v>3.8509475139054095</v>
      </c>
      <c r="N1157">
        <v>0.14218765203611733</v>
      </c>
      <c r="O1157">
        <v>0.13805127675587442</v>
      </c>
      <c r="P1157">
        <v>0.13393475925422127</v>
      </c>
      <c r="Q1157">
        <v>0.12983611375329887</v>
      </c>
      <c r="R1157">
        <v>0.12575732603096623</v>
      </c>
      <c r="S1157">
        <v>21.535931657469206</v>
      </c>
    </row>
    <row r="1158" spans="1:19" x14ac:dyDescent="0.25">
      <c r="A1158" s="78" t="str">
        <f t="shared" si="18"/>
        <v>221011</v>
      </c>
      <c r="B1158" s="55">
        <v>22</v>
      </c>
      <c r="C1158" s="55">
        <v>63</v>
      </c>
      <c r="D1158" s="55">
        <v>10</v>
      </c>
      <c r="E1158" s="56">
        <v>11</v>
      </c>
      <c r="F1158" s="57">
        <v>5</v>
      </c>
      <c r="G1158" s="58">
        <v>502445</v>
      </c>
      <c r="H1158">
        <v>6.3983122530824263E-2</v>
      </c>
      <c r="I1158">
        <v>6.331439262008777E-2</v>
      </c>
      <c r="J1158">
        <v>6.2655614047308655E-2</v>
      </c>
      <c r="K1158">
        <v>6.2004796544895463E-2</v>
      </c>
      <c r="L1158">
        <v>6.1363930380439649E-2</v>
      </c>
      <c r="M1158">
        <v>3.7614445362178945</v>
      </c>
      <c r="N1158">
        <v>0.14208122282040819</v>
      </c>
      <c r="O1158">
        <v>0.13798326184955567</v>
      </c>
      <c r="P1158">
        <v>0.13390520355461791</v>
      </c>
      <c r="Q1158">
        <v>0.12984704793559493</v>
      </c>
      <c r="R1158">
        <v>0.12580680472489525</v>
      </c>
      <c r="S1158">
        <v>20.250284110698683</v>
      </c>
    </row>
    <row r="1159" spans="1:19" x14ac:dyDescent="0.25">
      <c r="A1159" s="78" t="str">
        <f t="shared" si="18"/>
        <v>231011</v>
      </c>
      <c r="B1159" s="55">
        <v>23</v>
      </c>
      <c r="C1159" s="55">
        <v>62</v>
      </c>
      <c r="D1159" s="55">
        <v>10</v>
      </c>
      <c r="E1159" s="56">
        <v>11</v>
      </c>
      <c r="F1159" s="57">
        <v>5</v>
      </c>
      <c r="G1159" s="58">
        <v>501238</v>
      </c>
      <c r="H1159">
        <v>6.3989561844872103E-2</v>
      </c>
      <c r="I1159">
        <v>6.333119196868553E-2</v>
      </c>
      <c r="J1159">
        <v>6.2684792453884183E-2</v>
      </c>
      <c r="K1159">
        <v>6.2046373180006303E-2</v>
      </c>
      <c r="L1159">
        <v>6.1419924267513637E-2</v>
      </c>
      <c r="M1159">
        <v>3.6614442640023301</v>
      </c>
      <c r="N1159">
        <v>0.14197048108882407</v>
      </c>
      <c r="O1159">
        <v>0.1379125285792378</v>
      </c>
      <c r="P1159">
        <v>0.13387253161172935</v>
      </c>
      <c r="Q1159">
        <v>0.12985248524652959</v>
      </c>
      <c r="R1159">
        <v>0.12585438454386938</v>
      </c>
      <c r="S1159">
        <v>19.000289283733476</v>
      </c>
    </row>
    <row r="1160" spans="1:19" x14ac:dyDescent="0.25">
      <c r="A1160" s="78" t="str">
        <f t="shared" si="18"/>
        <v>241011</v>
      </c>
      <c r="B1160" s="55">
        <v>24</v>
      </c>
      <c r="C1160" s="55">
        <v>61</v>
      </c>
      <c r="D1160" s="55">
        <v>10</v>
      </c>
      <c r="E1160" s="56">
        <v>11</v>
      </c>
      <c r="F1160" s="57">
        <v>5</v>
      </c>
      <c r="G1160" s="58">
        <v>499955</v>
      </c>
      <c r="H1160">
        <v>6.3993759438349451E-2</v>
      </c>
      <c r="I1160">
        <v>6.3349701473132583E-2</v>
      </c>
      <c r="J1160">
        <v>6.2715644407996721E-2</v>
      </c>
      <c r="K1160">
        <v>6.2089588062925666E-2</v>
      </c>
      <c r="L1160">
        <v>6.1475532797951815E-2</v>
      </c>
      <c r="M1160">
        <v>3.5630246722204997</v>
      </c>
      <c r="N1160">
        <v>0.1418527667490074</v>
      </c>
      <c r="O1160">
        <v>0.13783440509645867</v>
      </c>
      <c r="P1160">
        <v>0.13383604524407197</v>
      </c>
      <c r="Q1160">
        <v>0.12985768719184726</v>
      </c>
      <c r="R1160">
        <v>0.12589933093978459</v>
      </c>
      <c r="S1160">
        <v>17.87399265933934</v>
      </c>
    </row>
    <row r="1161" spans="1:19" x14ac:dyDescent="0.25">
      <c r="A1161" s="78" t="str">
        <f t="shared" si="18"/>
        <v>251011</v>
      </c>
      <c r="B1161" s="55">
        <v>25</v>
      </c>
      <c r="C1161" s="55">
        <v>60</v>
      </c>
      <c r="D1161" s="55">
        <v>10</v>
      </c>
      <c r="E1161" s="56">
        <v>11</v>
      </c>
      <c r="F1161" s="57">
        <v>5</v>
      </c>
      <c r="G1161" s="58">
        <v>498587</v>
      </c>
      <c r="H1161">
        <v>6.3545579808538935E-2</v>
      </c>
      <c r="I1161">
        <v>6.2925828391033056E-2</v>
      </c>
      <c r="J1161">
        <v>6.2316105313616282E-2</v>
      </c>
      <c r="K1161">
        <v>6.1714404908270772E-2</v>
      </c>
      <c r="L1161">
        <v>6.112473851103218E-2</v>
      </c>
      <c r="M1161">
        <v>3.4861037291385455</v>
      </c>
      <c r="N1161">
        <v>0.14172852481111622</v>
      </c>
      <c r="O1161">
        <v>0.13775329079980023</v>
      </c>
      <c r="P1161">
        <v>0.13379610780064463</v>
      </c>
      <c r="Q1161">
        <v>0.12985898148166719</v>
      </c>
      <c r="R1161">
        <v>0.12594391751088577</v>
      </c>
      <c r="S1161">
        <v>16.773397621678864</v>
      </c>
    </row>
    <row r="1162" spans="1:19" x14ac:dyDescent="0.25">
      <c r="A1162" s="78" t="str">
        <f t="shared" si="18"/>
        <v>261011</v>
      </c>
      <c r="B1162" s="55">
        <v>26</v>
      </c>
      <c r="C1162" s="55">
        <v>59</v>
      </c>
      <c r="D1162" s="55">
        <v>10</v>
      </c>
      <c r="E1162" s="56">
        <v>11</v>
      </c>
      <c r="F1162" s="57">
        <v>5</v>
      </c>
      <c r="G1162" s="58">
        <v>497127</v>
      </c>
      <c r="H1162">
        <v>6.3074425649783661E-2</v>
      </c>
      <c r="I1162">
        <v>6.2483027475876383E-2</v>
      </c>
      <c r="J1162">
        <v>6.1901687094042368E-2</v>
      </c>
      <c r="K1162">
        <v>6.132839294586695E-2</v>
      </c>
      <c r="L1162">
        <v>6.0767168148179437E-2</v>
      </c>
      <c r="M1162">
        <v>3.4756309755857155</v>
      </c>
      <c r="N1162">
        <v>0.14362527080605159</v>
      </c>
      <c r="O1162">
        <v>0.13957198060053064</v>
      </c>
      <c r="P1162">
        <v>0.13553880597915624</v>
      </c>
      <c r="Q1162">
        <v>0.13152574694192831</v>
      </c>
      <c r="R1162">
        <v>0.12753481504726155</v>
      </c>
      <c r="S1162">
        <v>15.225751166200991</v>
      </c>
    </row>
    <row r="1163" spans="1:19" x14ac:dyDescent="0.25">
      <c r="A1163" s="78" t="str">
        <f t="shared" si="18"/>
        <v>271011</v>
      </c>
      <c r="B1163" s="55">
        <v>27</v>
      </c>
      <c r="C1163" s="55">
        <v>58</v>
      </c>
      <c r="D1163" s="55">
        <v>10</v>
      </c>
      <c r="E1163" s="56">
        <v>11</v>
      </c>
      <c r="F1163" s="57">
        <v>5</v>
      </c>
      <c r="G1163" s="58">
        <v>495567</v>
      </c>
      <c r="H1163">
        <v>6.3077242834974886E-2</v>
      </c>
      <c r="I1163">
        <v>6.2500126118163635E-2</v>
      </c>
      <c r="J1163">
        <v>6.1931080963825276E-2</v>
      </c>
      <c r="K1163">
        <v>6.1372125262578014E-2</v>
      </c>
      <c r="L1163">
        <v>6.0823259014421864E-2</v>
      </c>
      <c r="M1163">
        <v>3.3727508086696654</v>
      </c>
      <c r="N1163">
        <v>0.14348413029923299</v>
      </c>
      <c r="O1163">
        <v>0.13947458164082757</v>
      </c>
      <c r="P1163">
        <v>0.13548521188860438</v>
      </c>
      <c r="Q1163">
        <v>0.13151803893318159</v>
      </c>
      <c r="R1163">
        <v>0.12757104488394103</v>
      </c>
      <c r="S1163">
        <v>14.325752118280677</v>
      </c>
    </row>
    <row r="1164" spans="1:19" x14ac:dyDescent="0.25">
      <c r="A1164" s="78" t="str">
        <f t="shared" si="18"/>
        <v>281011</v>
      </c>
      <c r="B1164" s="55">
        <v>28</v>
      </c>
      <c r="C1164" s="55">
        <v>57</v>
      </c>
      <c r="D1164" s="55">
        <v>10</v>
      </c>
      <c r="E1164" s="56">
        <v>11</v>
      </c>
      <c r="F1164" s="57">
        <v>5</v>
      </c>
      <c r="G1164" s="58">
        <v>493895</v>
      </c>
      <c r="H1164">
        <v>6.3082234078093519E-2</v>
      </c>
      <c r="I1164">
        <v>6.2515311959019632E-2</v>
      </c>
      <c r="J1164">
        <v>6.1960538171068752E-2</v>
      </c>
      <c r="K1164">
        <v>6.1413863270533213E-2</v>
      </c>
      <c r="L1164">
        <v>6.0879336701120682E-2</v>
      </c>
      <c r="M1164">
        <v>3.2772897073264562</v>
      </c>
      <c r="N1164">
        <v>0.14333410947671063</v>
      </c>
      <c r="O1164">
        <v>0.13936970408690105</v>
      </c>
      <c r="P1164">
        <v>0.13542757063748367</v>
      </c>
      <c r="Q1164">
        <v>0.13150568440660465</v>
      </c>
      <c r="R1164">
        <v>0.1276060701161178</v>
      </c>
      <c r="S1164">
        <v>13.48339424371577</v>
      </c>
    </row>
    <row r="1165" spans="1:19" x14ac:dyDescent="0.25">
      <c r="A1165" s="78" t="str">
        <f t="shared" si="18"/>
        <v>291011</v>
      </c>
      <c r="B1165" s="55">
        <v>29</v>
      </c>
      <c r="C1165" s="55">
        <v>56</v>
      </c>
      <c r="D1165" s="55">
        <v>10</v>
      </c>
      <c r="E1165" s="56">
        <v>11</v>
      </c>
      <c r="F1165" s="57">
        <v>5</v>
      </c>
      <c r="G1165" s="58">
        <v>492112</v>
      </c>
      <c r="H1165">
        <v>6.3085232629970414E-2</v>
      </c>
      <c r="I1165">
        <v>6.2532512923887243E-2</v>
      </c>
      <c r="J1165">
        <v>6.1989953506518841E-2</v>
      </c>
      <c r="K1165">
        <v>6.1457554377865202E-2</v>
      </c>
      <c r="L1165">
        <v>6.0935315537926325E-2</v>
      </c>
      <c r="M1165">
        <v>3.1833159931072603</v>
      </c>
      <c r="N1165">
        <v>0.14317878856845595</v>
      </c>
      <c r="O1165">
        <v>0.13926098124004291</v>
      </c>
      <c r="P1165">
        <v>0.1353634944890594</v>
      </c>
      <c r="Q1165">
        <v>0.13149039243099131</v>
      </c>
      <c r="R1165">
        <v>0.12763761095035275</v>
      </c>
      <c r="S1165">
        <v>12.68937152518126</v>
      </c>
    </row>
    <row r="1166" spans="1:19" x14ac:dyDescent="0.25">
      <c r="A1166" s="78" t="str">
        <f t="shared" si="18"/>
        <v>301011</v>
      </c>
      <c r="B1166" s="55">
        <v>30</v>
      </c>
      <c r="C1166" s="55">
        <v>55</v>
      </c>
      <c r="D1166" s="55">
        <v>10</v>
      </c>
      <c r="E1166" s="56">
        <v>11</v>
      </c>
      <c r="F1166" s="57">
        <v>5</v>
      </c>
      <c r="G1166" s="58">
        <v>490214</v>
      </c>
      <c r="H1166">
        <v>6.3086733549021445E-2</v>
      </c>
      <c r="I1166">
        <v>6.2546153312634883E-2</v>
      </c>
      <c r="J1166">
        <v>6.2017812628770291E-2</v>
      </c>
      <c r="K1166">
        <v>6.1499671572007329E-2</v>
      </c>
      <c r="L1166">
        <v>6.0991730142345997E-2</v>
      </c>
      <c r="M1166">
        <v>3.090795040533318</v>
      </c>
      <c r="N1166">
        <v>0.14301713129367991</v>
      </c>
      <c r="O1166">
        <v>0.13914535284589996</v>
      </c>
      <c r="P1166">
        <v>0.1352960135777436</v>
      </c>
      <c r="Q1166">
        <v>0.13146911348921084</v>
      </c>
      <c r="R1166">
        <v>0.12766465258030166</v>
      </c>
      <c r="S1166">
        <v>11.922684786644201</v>
      </c>
    </row>
    <row r="1167" spans="1:19" x14ac:dyDescent="0.25">
      <c r="A1167" s="78" t="str">
        <f t="shared" si="18"/>
        <v>311011</v>
      </c>
      <c r="B1167" s="55">
        <v>31</v>
      </c>
      <c r="C1167" s="55">
        <v>54</v>
      </c>
      <c r="D1167" s="55">
        <v>10</v>
      </c>
      <c r="E1167" s="56">
        <v>11</v>
      </c>
      <c r="F1167" s="57">
        <v>5</v>
      </c>
      <c r="G1167" s="58">
        <v>488184</v>
      </c>
      <c r="H1167">
        <v>6.308686888550219E-2</v>
      </c>
      <c r="I1167">
        <v>6.2560428035330934E-2</v>
      </c>
      <c r="J1167">
        <v>6.2046277633023617E-2</v>
      </c>
      <c r="K1167">
        <v>6.1540320862625571E-2</v>
      </c>
      <c r="L1167">
        <v>6.104460613211412E-2</v>
      </c>
      <c r="M1167">
        <v>2.9943013290070959</v>
      </c>
      <c r="N1167">
        <v>0.1428477787063894</v>
      </c>
      <c r="O1167">
        <v>0.13902340101273292</v>
      </c>
      <c r="P1167">
        <v>0.13522360421480425</v>
      </c>
      <c r="Q1167">
        <v>0.1314442914966488</v>
      </c>
      <c r="R1167">
        <v>0.12768751126624386</v>
      </c>
      <c r="S1167">
        <v>11.223092112809924</v>
      </c>
    </row>
    <row r="1168" spans="1:19" x14ac:dyDescent="0.25">
      <c r="A1168" s="78" t="str">
        <f t="shared" si="18"/>
        <v>321011</v>
      </c>
      <c r="B1168" s="55">
        <v>32</v>
      </c>
      <c r="C1168" s="55">
        <v>53</v>
      </c>
      <c r="D1168" s="55">
        <v>10</v>
      </c>
      <c r="E1168" s="56">
        <v>11</v>
      </c>
      <c r="F1168" s="57">
        <v>5</v>
      </c>
      <c r="G1168" s="58">
        <v>486027</v>
      </c>
      <c r="H1168">
        <v>6.3087030144415843E-2</v>
      </c>
      <c r="I1168">
        <v>6.2574712927471104E-2</v>
      </c>
      <c r="J1168">
        <v>6.2072683204842528E-2</v>
      </c>
      <c r="K1168">
        <v>6.1580940976530107E-2</v>
      </c>
      <c r="L1168">
        <v>6.1099486242533849E-2</v>
      </c>
      <c r="M1168">
        <v>2.9110975316186138</v>
      </c>
      <c r="N1168">
        <v>0.14267108617422489</v>
      </c>
      <c r="O1168">
        <v>0.1388955757601944</v>
      </c>
      <c r="P1168">
        <v>0.13514475533252268</v>
      </c>
      <c r="Q1168">
        <v>0.13141450989348327</v>
      </c>
      <c r="R1168">
        <v>0.1277048394430762</v>
      </c>
      <c r="S1168">
        <v>10.562633351645074</v>
      </c>
    </row>
    <row r="1169" spans="1:19" x14ac:dyDescent="0.25">
      <c r="A1169" s="78" t="str">
        <f t="shared" si="18"/>
        <v>331011</v>
      </c>
      <c r="B1169" s="55">
        <v>33</v>
      </c>
      <c r="C1169" s="55">
        <v>52</v>
      </c>
      <c r="D1169" s="55">
        <v>10</v>
      </c>
      <c r="E1169" s="56">
        <v>11</v>
      </c>
      <c r="F1169" s="57">
        <v>5</v>
      </c>
      <c r="G1169" s="58">
        <v>483729</v>
      </c>
      <c r="H1169">
        <v>6.3084909112333554E-2</v>
      </c>
      <c r="I1169">
        <v>6.2586696270018963E-2</v>
      </c>
      <c r="J1169">
        <v>6.2098819793727479E-2</v>
      </c>
      <c r="K1169">
        <v>6.1619212410254504E-2</v>
      </c>
      <c r="L1169">
        <v>6.1149941392804649E-2</v>
      </c>
      <c r="M1169">
        <v>2.8065445735112013</v>
      </c>
      <c r="N1169">
        <v>0.14248680562877147</v>
      </c>
      <c r="O1169">
        <v>0.1387615793140374</v>
      </c>
      <c r="P1169">
        <v>0.13505909300455421</v>
      </c>
      <c r="Q1169">
        <v>0.13137727942711724</v>
      </c>
      <c r="R1169">
        <v>0.12771407130852191</v>
      </c>
      <c r="S1169">
        <v>9.9255802319067072</v>
      </c>
    </row>
    <row r="1170" spans="1:19" x14ac:dyDescent="0.25">
      <c r="A1170" s="78" t="str">
        <f t="shared" si="18"/>
        <v>341011</v>
      </c>
      <c r="B1170" s="55">
        <v>34</v>
      </c>
      <c r="C1170" s="55">
        <v>51</v>
      </c>
      <c r="D1170" s="55">
        <v>10</v>
      </c>
      <c r="E1170" s="56">
        <v>11</v>
      </c>
      <c r="F1170" s="57">
        <v>5</v>
      </c>
      <c r="G1170" s="58">
        <v>481290</v>
      </c>
      <c r="H1170">
        <v>6.2482079411581376E-2</v>
      </c>
      <c r="I1170">
        <v>6.2010430301896985E-2</v>
      </c>
      <c r="J1170">
        <v>6.1547092189740076E-2</v>
      </c>
      <c r="K1170">
        <v>6.1094142824492513E-2</v>
      </c>
      <c r="L1170">
        <v>6.0651582206154291E-2</v>
      </c>
      <c r="M1170">
        <v>2.7294500197386191</v>
      </c>
      <c r="N1170">
        <v>0.14229674416671861</v>
      </c>
      <c r="O1170">
        <v>0.13862120551019136</v>
      </c>
      <c r="P1170">
        <v>0.13496644434748281</v>
      </c>
      <c r="Q1170">
        <v>0.13133246067859294</v>
      </c>
      <c r="R1170">
        <v>0.12771717675413991</v>
      </c>
      <c r="S1170">
        <v>9.3424234868790119</v>
      </c>
    </row>
    <row r="1171" spans="1:19" x14ac:dyDescent="0.25">
      <c r="A1171" s="78" t="str">
        <f t="shared" si="18"/>
        <v>351011</v>
      </c>
      <c r="B1171" s="55">
        <v>35</v>
      </c>
      <c r="C1171" s="55">
        <v>50</v>
      </c>
      <c r="D1171" s="55">
        <v>10</v>
      </c>
      <c r="E1171" s="56">
        <v>11</v>
      </c>
      <c r="F1171" s="57">
        <v>5</v>
      </c>
      <c r="G1171" s="58">
        <v>478695</v>
      </c>
      <c r="H1171">
        <v>6.1740774397058669E-2</v>
      </c>
      <c r="I1171">
        <v>6.1299992688455068E-2</v>
      </c>
      <c r="J1171">
        <v>6.0869656044036394E-2</v>
      </c>
      <c r="K1171">
        <v>6.0447675450965646E-2</v>
      </c>
      <c r="L1171">
        <v>6.0036139922079824E-2</v>
      </c>
      <c r="M1171">
        <v>2.6626975422763972</v>
      </c>
      <c r="N1171">
        <v>0.14458057844765457</v>
      </c>
      <c r="O1171">
        <v>0.14081826632824659</v>
      </c>
      <c r="P1171">
        <v>0.13707475532437147</v>
      </c>
      <c r="Q1171">
        <v>0.13335422346170317</v>
      </c>
      <c r="R1171">
        <v>0.12965040370173075</v>
      </c>
      <c r="S1171">
        <v>8.5455686815195477</v>
      </c>
    </row>
    <row r="1172" spans="1:19" x14ac:dyDescent="0.25">
      <c r="A1172" s="78" t="str">
        <f t="shared" si="18"/>
        <v>361011</v>
      </c>
      <c r="B1172" s="55">
        <v>36</v>
      </c>
      <c r="C1172" s="55">
        <v>49</v>
      </c>
      <c r="D1172" s="55">
        <v>10</v>
      </c>
      <c r="E1172" s="56">
        <v>11</v>
      </c>
      <c r="F1172" s="57">
        <v>5</v>
      </c>
      <c r="G1172" s="58">
        <v>475937</v>
      </c>
      <c r="H1172">
        <v>6.1737162691700792E-2</v>
      </c>
      <c r="I1172">
        <v>6.1308534532931877E-2</v>
      </c>
      <c r="J1172">
        <v>6.0890411966289658E-2</v>
      </c>
      <c r="K1172">
        <v>6.0480693873348784E-2</v>
      </c>
      <c r="L1172">
        <v>6.0079380254109263E-2</v>
      </c>
      <c r="M1172">
        <v>2.5896284592288477</v>
      </c>
      <c r="N1172">
        <v>0.14436364476811006</v>
      </c>
      <c r="O1172">
        <v>0.14065096851053815</v>
      </c>
      <c r="P1172">
        <v>0.13695930343721963</v>
      </c>
      <c r="Q1172">
        <v>0.13328444731130382</v>
      </c>
      <c r="R1172">
        <v>0.12963060236964136</v>
      </c>
      <c r="S1172">
        <v>8.1200179855737211</v>
      </c>
    </row>
    <row r="1173" spans="1:19" x14ac:dyDescent="0.25">
      <c r="A1173" s="78" t="str">
        <f t="shared" si="18"/>
        <v>371011</v>
      </c>
      <c r="B1173" s="55">
        <v>37</v>
      </c>
      <c r="C1173" s="55">
        <v>48</v>
      </c>
      <c r="D1173" s="55">
        <v>10</v>
      </c>
      <c r="E1173" s="56">
        <v>11</v>
      </c>
      <c r="F1173" s="57">
        <v>5</v>
      </c>
      <c r="G1173" s="58">
        <v>473013</v>
      </c>
      <c r="H1173">
        <v>6.1729804466262028E-2</v>
      </c>
      <c r="I1173">
        <v>6.1313325426573903E-2</v>
      </c>
      <c r="J1173">
        <v>6.0907416920888011E-2</v>
      </c>
      <c r="K1173">
        <v>6.0507850735603462E-2</v>
      </c>
      <c r="L1173">
        <v>6.0116740977520705E-2</v>
      </c>
      <c r="M1173">
        <v>2.5128548264001203</v>
      </c>
      <c r="N1173">
        <v>0.14413557344089908</v>
      </c>
      <c r="O1173">
        <v>0.14047394046252429</v>
      </c>
      <c r="P1173">
        <v>0.1368313344453535</v>
      </c>
      <c r="Q1173">
        <v>0.1332056412825863</v>
      </c>
      <c r="R1173">
        <v>0.12959686097422268</v>
      </c>
      <c r="S1173">
        <v>7.718661009316869</v>
      </c>
    </row>
    <row r="1174" spans="1:19" x14ac:dyDescent="0.25">
      <c r="A1174" s="78" t="str">
        <f t="shared" si="18"/>
        <v>381011</v>
      </c>
      <c r="B1174" s="55">
        <v>38</v>
      </c>
      <c r="C1174" s="55">
        <v>47</v>
      </c>
      <c r="D1174" s="55">
        <v>10</v>
      </c>
      <c r="E1174" s="56">
        <v>11</v>
      </c>
      <c r="F1174" s="57">
        <v>5</v>
      </c>
      <c r="G1174" s="58">
        <v>469897</v>
      </c>
      <c r="H1174">
        <v>6.1719908831084261E-2</v>
      </c>
      <c r="I1174">
        <v>6.1315564900393062E-2</v>
      </c>
      <c r="J1174">
        <v>6.0921861599456902E-2</v>
      </c>
      <c r="K1174">
        <v>6.0532414550422756E-2</v>
      </c>
      <c r="L1174">
        <v>6.0151480005192624E-2</v>
      </c>
      <c r="M1174">
        <v>2.432752284011177</v>
      </c>
      <c r="N1174">
        <v>0.14389962055514294</v>
      </c>
      <c r="O1174">
        <v>0.14028606269033425</v>
      </c>
      <c r="P1174">
        <v>0.13669165795908464</v>
      </c>
      <c r="Q1174">
        <v>0.13311427823544308</v>
      </c>
      <c r="R1174">
        <v>0.12955392351940959</v>
      </c>
      <c r="S1174">
        <v>7.3400213238220289</v>
      </c>
    </row>
    <row r="1175" spans="1:19" x14ac:dyDescent="0.25">
      <c r="A1175" s="78" t="str">
        <f t="shared" si="18"/>
        <v>391011</v>
      </c>
      <c r="B1175" s="55">
        <v>39</v>
      </c>
      <c r="C1175" s="55">
        <v>46</v>
      </c>
      <c r="D1175" s="55">
        <v>10</v>
      </c>
      <c r="E1175" s="56">
        <v>11</v>
      </c>
      <c r="F1175" s="57">
        <v>5</v>
      </c>
      <c r="G1175" s="58">
        <v>466590</v>
      </c>
      <c r="H1175">
        <v>6.1709423691034958E-2</v>
      </c>
      <c r="I1175">
        <v>6.13150731905956E-2</v>
      </c>
      <c r="J1175">
        <v>6.0931438736363829E-2</v>
      </c>
      <c r="K1175">
        <v>6.0552090700615104E-2</v>
      </c>
      <c r="L1175">
        <v>6.0183458711073959E-2</v>
      </c>
      <c r="M1175">
        <v>2.3587175035898755</v>
      </c>
      <c r="N1175">
        <v>0.14365288583124369</v>
      </c>
      <c r="O1175">
        <v>0.14008872886259885</v>
      </c>
      <c r="P1175">
        <v>0.13654171756788616</v>
      </c>
      <c r="Q1175">
        <v>0.1330118519471056</v>
      </c>
      <c r="R1175">
        <v>0.12949913200025717</v>
      </c>
      <c r="S1175">
        <v>6.9873314901733856</v>
      </c>
    </row>
    <row r="1176" spans="1:19" x14ac:dyDescent="0.25">
      <c r="A1176" s="78" t="str">
        <f t="shared" si="18"/>
        <v>401011</v>
      </c>
      <c r="B1176" s="55">
        <v>40</v>
      </c>
      <c r="C1176" s="55">
        <v>45</v>
      </c>
      <c r="D1176" s="55">
        <v>10</v>
      </c>
      <c r="E1176" s="56">
        <v>11</v>
      </c>
      <c r="F1176" s="57">
        <v>5</v>
      </c>
      <c r="G1176" s="58">
        <v>463070</v>
      </c>
      <c r="H1176">
        <v>6.1692616667026585E-2</v>
      </c>
      <c r="I1176">
        <v>6.1310385038978989E-2</v>
      </c>
      <c r="J1176">
        <v>6.0936791413825124E-2</v>
      </c>
      <c r="K1176">
        <v>6.0569676290841555E-2</v>
      </c>
      <c r="L1176">
        <v>6.0211199170751725E-2</v>
      </c>
      <c r="M1176">
        <v>2.2813332757466473</v>
      </c>
      <c r="N1176">
        <v>0.14339300753665751</v>
      </c>
      <c r="O1176">
        <v>0.13987949985963247</v>
      </c>
      <c r="P1176">
        <v>0.13638110868767142</v>
      </c>
      <c r="Q1176">
        <v>0.1328978340207744</v>
      </c>
      <c r="R1176">
        <v>0.12943399486038829</v>
      </c>
      <c r="S1176">
        <v>6.6500161962554261</v>
      </c>
    </row>
    <row r="1177" spans="1:19" x14ac:dyDescent="0.25">
      <c r="A1177" s="78" t="str">
        <f t="shared" si="18"/>
        <v>411011</v>
      </c>
      <c r="B1177" s="55">
        <v>41</v>
      </c>
      <c r="C1177" s="55">
        <v>44</v>
      </c>
      <c r="D1177" s="55">
        <v>10</v>
      </c>
      <c r="E1177" s="56">
        <v>11</v>
      </c>
      <c r="F1177" s="57">
        <v>5</v>
      </c>
      <c r="G1177" s="58">
        <v>459318</v>
      </c>
      <c r="H1177">
        <v>6.1674047174288836E-2</v>
      </c>
      <c r="I1177">
        <v>6.1303933222734579E-2</v>
      </c>
      <c r="J1177">
        <v>6.0938173552963305E-2</v>
      </c>
      <c r="K1177">
        <v>6.0583299587649513E-2</v>
      </c>
      <c r="L1177">
        <v>6.023495704501021E-2</v>
      </c>
      <c r="M1177">
        <v>2.2095846450607204</v>
      </c>
      <c r="N1177">
        <v>0.14312524220692419</v>
      </c>
      <c r="O1177">
        <v>0.13965923390766311</v>
      </c>
      <c r="P1177">
        <v>0.1362084655946425</v>
      </c>
      <c r="Q1177">
        <v>0.13277511440875384</v>
      </c>
      <c r="R1177">
        <v>0.12935918034999716</v>
      </c>
      <c r="S1177">
        <v>6.326403493875703</v>
      </c>
    </row>
    <row r="1178" spans="1:19" x14ac:dyDescent="0.25">
      <c r="A1178" s="78" t="str">
        <f t="shared" si="18"/>
        <v>421011</v>
      </c>
      <c r="B1178" s="55">
        <v>42</v>
      </c>
      <c r="C1178" s="55">
        <v>43</v>
      </c>
      <c r="D1178" s="55">
        <v>10</v>
      </c>
      <c r="E1178" s="56">
        <v>11</v>
      </c>
      <c r="F1178" s="57">
        <v>5</v>
      </c>
      <c r="G1178" s="58">
        <v>455313</v>
      </c>
      <c r="H1178">
        <v>6.1652094273609584E-2</v>
      </c>
      <c r="I1178">
        <v>6.1291902493449561E-2</v>
      </c>
      <c r="J1178">
        <v>6.0938299587316856E-2</v>
      </c>
      <c r="K1178">
        <v>6.0593481846553908E-2</v>
      </c>
      <c r="L1178">
        <v>6.0255252979818277E-2</v>
      </c>
      <c r="M1178">
        <v>2.1387419203932239</v>
      </c>
      <c r="N1178">
        <v>0.14284678891224278</v>
      </c>
      <c r="O1178">
        <v>0.13942935958340746</v>
      </c>
      <c r="P1178">
        <v>0.1360273042939692</v>
      </c>
      <c r="Q1178">
        <v>0.13264281933527047</v>
      </c>
      <c r="R1178">
        <v>0.12927810099865367</v>
      </c>
      <c r="S1178">
        <v>6.0264675069677347</v>
      </c>
    </row>
    <row r="1179" spans="1:19" x14ac:dyDescent="0.25">
      <c r="A1179" s="78" t="str">
        <f t="shared" si="18"/>
        <v>431011</v>
      </c>
      <c r="B1179" s="55">
        <v>43</v>
      </c>
      <c r="C1179" s="55">
        <v>42</v>
      </c>
      <c r="D1179" s="55">
        <v>10</v>
      </c>
      <c r="E1179" s="56">
        <v>11</v>
      </c>
      <c r="F1179" s="57">
        <v>5</v>
      </c>
      <c r="G1179" s="58">
        <v>451041</v>
      </c>
      <c r="H1179">
        <v>6.1628543746577363E-2</v>
      </c>
      <c r="I1179">
        <v>6.127824299786494E-2</v>
      </c>
      <c r="J1179">
        <v>6.093459352919136E-2</v>
      </c>
      <c r="K1179">
        <v>6.0602029527249184E-2</v>
      </c>
      <c r="L1179">
        <v>6.0276116805345857E-2</v>
      </c>
      <c r="M1179">
        <v>2.067461716340643</v>
      </c>
      <c r="N1179">
        <v>0.1425591021658785</v>
      </c>
      <c r="O1179">
        <v>0.13919133737287742</v>
      </c>
      <c r="P1179">
        <v>0.13583909223330029</v>
      </c>
      <c r="Q1179">
        <v>0.13250680093383971</v>
      </c>
      <c r="R1179">
        <v>0.12919224638114937</v>
      </c>
      <c r="S1179">
        <v>5.7473821670313789</v>
      </c>
    </row>
    <row r="1180" spans="1:19" x14ac:dyDescent="0.25">
      <c r="A1180" s="78" t="str">
        <f t="shared" si="18"/>
        <v>441011</v>
      </c>
      <c r="B1180" s="55">
        <v>44</v>
      </c>
      <c r="C1180" s="55">
        <v>41</v>
      </c>
      <c r="D1180" s="55">
        <v>10</v>
      </c>
      <c r="E1180" s="56">
        <v>11</v>
      </c>
      <c r="F1180" s="57">
        <v>5</v>
      </c>
      <c r="G1180" s="58">
        <v>446476</v>
      </c>
      <c r="H1180">
        <v>6.1221655811286607E-2</v>
      </c>
      <c r="I1180">
        <v>6.0892410790277643E-2</v>
      </c>
      <c r="J1180">
        <v>6.0574364579507073E-2</v>
      </c>
      <c r="K1180">
        <v>6.0265277416927228E-2</v>
      </c>
      <c r="L1180">
        <v>5.9965149302538101E-2</v>
      </c>
      <c r="M1180">
        <v>2.0133422625180302</v>
      </c>
      <c r="N1180">
        <v>0.14226520574454171</v>
      </c>
      <c r="O1180">
        <v>0.13894587838987985</v>
      </c>
      <c r="P1180">
        <v>0.13564446913159947</v>
      </c>
      <c r="Q1180">
        <v>0.13236545749379586</v>
      </c>
      <c r="R1180">
        <v>0.12910660371442137</v>
      </c>
      <c r="S1180">
        <v>5.4764959370716459</v>
      </c>
    </row>
    <row r="1181" spans="1:19" x14ac:dyDescent="0.25">
      <c r="A1181" s="78" t="str">
        <f t="shared" si="18"/>
        <v>451011</v>
      </c>
      <c r="B1181" s="55">
        <v>45</v>
      </c>
      <c r="C1181" s="55">
        <v>40</v>
      </c>
      <c r="D1181" s="55">
        <v>10</v>
      </c>
      <c r="E1181" s="56">
        <v>11</v>
      </c>
      <c r="F1181" s="57">
        <v>5</v>
      </c>
      <c r="G1181" s="58">
        <v>441597</v>
      </c>
      <c r="H1181">
        <v>6.050765743426699E-2</v>
      </c>
      <c r="I1181">
        <v>6.0199684327565631E-2</v>
      </c>
      <c r="J1181">
        <v>5.990076925341431E-2</v>
      </c>
      <c r="K1181">
        <v>5.9610912211813034E-2</v>
      </c>
      <c r="L1181">
        <v>5.9330113202761797E-2</v>
      </c>
      <c r="M1181">
        <v>1.9650971360765586</v>
      </c>
      <c r="N1181">
        <v>0.14533386775725379</v>
      </c>
      <c r="O1181">
        <v>0.14189860891265113</v>
      </c>
      <c r="P1181">
        <v>0.13848146613314855</v>
      </c>
      <c r="Q1181">
        <v>0.13508696843502108</v>
      </c>
      <c r="R1181">
        <v>0.1317173803264062</v>
      </c>
      <c r="S1181">
        <v>5.1511242150648666</v>
      </c>
    </row>
    <row r="1182" spans="1:19" x14ac:dyDescent="0.25">
      <c r="A1182" s="78" t="str">
        <f t="shared" si="18"/>
        <v>461011</v>
      </c>
      <c r="B1182" s="55">
        <v>46</v>
      </c>
      <c r="C1182" s="55">
        <v>39</v>
      </c>
      <c r="D1182" s="55">
        <v>10</v>
      </c>
      <c r="E1182" s="56">
        <v>11</v>
      </c>
      <c r="F1182" s="57">
        <v>5</v>
      </c>
      <c r="G1182" s="58">
        <v>436406</v>
      </c>
      <c r="H1182">
        <v>6.048037836326723E-2</v>
      </c>
      <c r="I1182">
        <v>6.0184782060741605E-2</v>
      </c>
      <c r="J1182">
        <v>5.9896060090832849E-2</v>
      </c>
      <c r="K1182">
        <v>5.9618795341952219E-2</v>
      </c>
      <c r="L1182">
        <v>5.9355279258305339E-2</v>
      </c>
      <c r="M1182">
        <v>1.8812390297108657</v>
      </c>
      <c r="N1182">
        <v>0.14501633799718611</v>
      </c>
      <c r="O1182">
        <v>0.14163416634968354</v>
      </c>
      <c r="P1182">
        <v>0.13827490914423723</v>
      </c>
      <c r="Q1182">
        <v>0.1349385663808472</v>
      </c>
      <c r="R1182">
        <v>0.13162972094792463</v>
      </c>
      <c r="S1182">
        <v>4.8999761689802614</v>
      </c>
    </row>
    <row r="1183" spans="1:19" x14ac:dyDescent="0.25">
      <c r="A1183" s="78" t="str">
        <f t="shared" si="18"/>
        <v>471011</v>
      </c>
      <c r="B1183" s="55">
        <v>47</v>
      </c>
      <c r="C1183" s="55">
        <v>38</v>
      </c>
      <c r="D1183" s="55">
        <v>10</v>
      </c>
      <c r="E1183" s="56">
        <v>11</v>
      </c>
      <c r="F1183" s="57">
        <v>5</v>
      </c>
      <c r="G1183" s="58">
        <v>430881</v>
      </c>
      <c r="H1183">
        <v>6.0455206890069418E-2</v>
      </c>
      <c r="I1183">
        <v>6.016974524288609E-2</v>
      </c>
      <c r="J1183">
        <v>5.9895887727702081E-2</v>
      </c>
      <c r="K1183">
        <v>5.9631313518117533E-2</v>
      </c>
      <c r="L1183">
        <v>5.938066426693217E-2</v>
      </c>
      <c r="M1183">
        <v>1.7937017413160479</v>
      </c>
      <c r="N1183">
        <v>0.14469656355234972</v>
      </c>
      <c r="O1183">
        <v>0.14137081932134393</v>
      </c>
      <c r="P1183">
        <v>0.13806828335433682</v>
      </c>
      <c r="Q1183">
        <v>0.13479359730412804</v>
      </c>
      <c r="R1183">
        <v>0.13154444034431781</v>
      </c>
      <c r="S1183">
        <v>4.6622756631181232</v>
      </c>
    </row>
    <row r="1184" spans="1:19" x14ac:dyDescent="0.25">
      <c r="A1184" s="78" t="str">
        <f t="shared" si="18"/>
        <v>481011</v>
      </c>
      <c r="B1184" s="55">
        <v>48</v>
      </c>
      <c r="C1184" s="55">
        <v>37</v>
      </c>
      <c r="D1184" s="55">
        <v>10</v>
      </c>
      <c r="E1184" s="56">
        <v>11</v>
      </c>
      <c r="F1184" s="57">
        <v>5</v>
      </c>
      <c r="G1184" s="58">
        <v>425028</v>
      </c>
      <c r="H1184">
        <v>6.0426607188232305E-2</v>
      </c>
      <c r="I1184">
        <v>6.0156036778753398E-2</v>
      </c>
      <c r="J1184">
        <v>5.9894877513952019E-2</v>
      </c>
      <c r="K1184">
        <v>5.9647834966166935E-2</v>
      </c>
      <c r="L1184">
        <v>5.9410203563059372E-2</v>
      </c>
      <c r="M1184">
        <v>1.7063864027781699</v>
      </c>
      <c r="N1184">
        <v>0.14437872328411305</v>
      </c>
      <c r="O1184">
        <v>0.14111070329484174</v>
      </c>
      <c r="P1184">
        <v>0.13786856395343366</v>
      </c>
      <c r="Q1184">
        <v>0.13465230525988875</v>
      </c>
      <c r="R1184">
        <v>0.13146663278654583</v>
      </c>
      <c r="S1184">
        <v>4.4372159010700472</v>
      </c>
    </row>
    <row r="1185" spans="1:19" x14ac:dyDescent="0.25">
      <c r="A1185" s="78" t="str">
        <f t="shared" si="18"/>
        <v>491011</v>
      </c>
      <c r="B1185" s="55">
        <v>49</v>
      </c>
      <c r="C1185" s="55">
        <v>36</v>
      </c>
      <c r="D1185" s="55">
        <v>10</v>
      </c>
      <c r="E1185" s="56">
        <v>11</v>
      </c>
      <c r="F1185" s="57">
        <v>5</v>
      </c>
      <c r="G1185" s="58">
        <v>418857</v>
      </c>
      <c r="H1185">
        <v>6.0402476262781807E-2</v>
      </c>
      <c r="I1185">
        <v>6.0144631700079026E-2</v>
      </c>
      <c r="J1185">
        <v>5.989872438564952E-2</v>
      </c>
      <c r="K1185">
        <v>5.9664754319493286E-2</v>
      </c>
      <c r="L1185">
        <v>5.9445108951264987E-2</v>
      </c>
      <c r="M1185">
        <v>1.6245974163019836</v>
      </c>
      <c r="N1185">
        <v>0.14406109961156194</v>
      </c>
      <c r="O1185">
        <v>0.14085475472535972</v>
      </c>
      <c r="P1185">
        <v>0.13767228433570408</v>
      </c>
      <c r="Q1185">
        <v>0.13451846334190429</v>
      </c>
      <c r="R1185">
        <v>0.131395679193615</v>
      </c>
      <c r="S1185">
        <v>4.2276504869203571</v>
      </c>
    </row>
    <row r="1186" spans="1:19" x14ac:dyDescent="0.25">
      <c r="A1186" s="78" t="str">
        <f t="shared" si="18"/>
        <v>501011</v>
      </c>
      <c r="B1186" s="55">
        <v>50</v>
      </c>
      <c r="C1186" s="55">
        <v>35</v>
      </c>
      <c r="D1186" s="55">
        <v>10</v>
      </c>
      <c r="E1186" s="56">
        <v>11</v>
      </c>
      <c r="F1186" s="57">
        <v>5</v>
      </c>
      <c r="G1186" s="58">
        <v>412388</v>
      </c>
      <c r="H1186">
        <v>6.0086617457345996E-2</v>
      </c>
      <c r="I1186">
        <v>5.9851402077655026E-2</v>
      </c>
      <c r="J1186">
        <v>5.9628311202071835E-2</v>
      </c>
      <c r="K1186">
        <v>5.9417344830596429E-2</v>
      </c>
      <c r="L1186">
        <v>5.9220927864050359E-2</v>
      </c>
      <c r="M1186">
        <v>1.544928562421797</v>
      </c>
      <c r="N1186">
        <v>0.14375054560268485</v>
      </c>
      <c r="O1186">
        <v>0.14060302433630464</v>
      </c>
      <c r="P1186">
        <v>0.13748217697896156</v>
      </c>
      <c r="Q1186">
        <v>0.13439042843147717</v>
      </c>
      <c r="R1186">
        <v>0.13133020359467298</v>
      </c>
      <c r="S1186">
        <v>4.0214797714773463</v>
      </c>
    </row>
    <row r="1187" spans="1:19" x14ac:dyDescent="0.25">
      <c r="A1187" s="78" t="str">
        <f t="shared" si="18"/>
        <v>511011</v>
      </c>
      <c r="B1187" s="55">
        <v>51</v>
      </c>
      <c r="C1187" s="55">
        <v>34</v>
      </c>
      <c r="D1187" s="55">
        <v>10</v>
      </c>
      <c r="E1187" s="56">
        <v>11</v>
      </c>
      <c r="F1187" s="57">
        <v>5</v>
      </c>
      <c r="G1187" s="58">
        <v>405636</v>
      </c>
      <c r="H1187">
        <v>5.9326588369868552E-2</v>
      </c>
      <c r="I1187">
        <v>5.9112110364957747E-2</v>
      </c>
      <c r="J1187">
        <v>5.8909958682168251E-2</v>
      </c>
      <c r="K1187">
        <v>5.8720133321500063E-2</v>
      </c>
      <c r="L1187">
        <v>5.8545099547377452E-2</v>
      </c>
      <c r="M1187">
        <v>1.4790551134514689</v>
      </c>
      <c r="N1187">
        <v>0.14589434862783382</v>
      </c>
      <c r="O1187">
        <v>0.14269443540514157</v>
      </c>
      <c r="P1187">
        <v>0.13952410535554044</v>
      </c>
      <c r="Q1187">
        <v>0.13638335847903046</v>
      </c>
      <c r="R1187">
        <v>0.13327466004003588</v>
      </c>
      <c r="S1187">
        <v>3.8134706978670532</v>
      </c>
    </row>
    <row r="1188" spans="1:19" x14ac:dyDescent="0.25">
      <c r="A1188" s="78" t="str">
        <f t="shared" si="18"/>
        <v>521011</v>
      </c>
      <c r="B1188" s="55">
        <v>52</v>
      </c>
      <c r="C1188" s="55">
        <v>33</v>
      </c>
      <c r="D1188" s="55">
        <v>10</v>
      </c>
      <c r="E1188" s="56">
        <v>11</v>
      </c>
      <c r="F1188" s="57">
        <v>5</v>
      </c>
      <c r="G1188" s="58">
        <v>398627</v>
      </c>
      <c r="H1188">
        <v>5.9308576689486664E-2</v>
      </c>
      <c r="I1188">
        <v>5.9107887824959175E-2</v>
      </c>
      <c r="J1188">
        <v>5.8922250625271247E-2</v>
      </c>
      <c r="K1188">
        <v>5.8749156479616281E-2</v>
      </c>
      <c r="L1188">
        <v>5.8588605387994291E-2</v>
      </c>
      <c r="M1188">
        <v>1.4413900714201497</v>
      </c>
      <c r="N1188">
        <v>0.1455771937174351</v>
      </c>
      <c r="O1188">
        <v>0.14244143020919306</v>
      </c>
      <c r="P1188">
        <v>0.13933577003063013</v>
      </c>
      <c r="Q1188">
        <v>0.13626021318174633</v>
      </c>
      <c r="R1188">
        <v>0.13321475966254168</v>
      </c>
      <c r="S1188">
        <v>3.6086416625065536</v>
      </c>
    </row>
    <row r="1189" spans="1:19" x14ac:dyDescent="0.25">
      <c r="A1189" s="78" t="str">
        <f t="shared" si="18"/>
        <v>531011</v>
      </c>
      <c r="B1189" s="55">
        <v>53</v>
      </c>
      <c r="C1189" s="55">
        <v>32</v>
      </c>
      <c r="D1189" s="55">
        <v>10</v>
      </c>
      <c r="E1189" s="56">
        <v>11</v>
      </c>
      <c r="F1189" s="57">
        <v>5</v>
      </c>
      <c r="G1189" s="58">
        <v>391385</v>
      </c>
      <c r="H1189">
        <v>5.9292001481916781E-2</v>
      </c>
      <c r="I1189">
        <v>5.910803939854619E-2</v>
      </c>
      <c r="J1189">
        <v>5.8936852459854111E-2</v>
      </c>
      <c r="K1189">
        <v>5.8778440665840544E-2</v>
      </c>
      <c r="L1189">
        <v>5.8632804016505488E-2</v>
      </c>
      <c r="M1189">
        <v>1.4083293943303907</v>
      </c>
      <c r="N1189">
        <v>0.14526617013937682</v>
      </c>
      <c r="O1189">
        <v>0.14219247032972648</v>
      </c>
      <c r="P1189">
        <v>0.13915198589624028</v>
      </c>
      <c r="Q1189">
        <v>0.13613960678104681</v>
      </c>
      <c r="R1189">
        <v>0.13316044304201746</v>
      </c>
      <c r="S1189">
        <v>3.3888907341875645</v>
      </c>
    </row>
    <row r="1190" spans="1:19" x14ac:dyDescent="0.25">
      <c r="A1190" s="78" t="str">
        <f t="shared" si="18"/>
        <v>541011</v>
      </c>
      <c r="B1190" s="55">
        <v>54</v>
      </c>
      <c r="C1190" s="55">
        <v>31</v>
      </c>
      <c r="D1190" s="55">
        <v>10</v>
      </c>
      <c r="E1190" s="56">
        <v>11</v>
      </c>
      <c r="F1190" s="57">
        <v>5</v>
      </c>
      <c r="G1190" s="58">
        <v>383926</v>
      </c>
      <c r="H1190">
        <v>5.9279652849767925E-2</v>
      </c>
      <c r="I1190">
        <v>5.9110349390247077E-2</v>
      </c>
      <c r="J1190">
        <v>5.8951464605158287E-2</v>
      </c>
      <c r="K1190">
        <v>5.8808207831717571E-2</v>
      </c>
      <c r="L1190">
        <v>5.8677974401316918E-2</v>
      </c>
      <c r="M1190">
        <v>1.3744002750530051</v>
      </c>
      <c r="N1190">
        <v>0.1449524127045316</v>
      </c>
      <c r="O1190">
        <v>0.1419466251308846</v>
      </c>
      <c r="P1190">
        <v>0.13896948891192573</v>
      </c>
      <c r="Q1190">
        <v>0.13602360871626304</v>
      </c>
      <c r="R1190">
        <v>0.13310637987528848</v>
      </c>
      <c r="S1190">
        <v>3.1761250866052313</v>
      </c>
    </row>
    <row r="1191" spans="1:19" x14ac:dyDescent="0.25">
      <c r="A1191" s="78" t="str">
        <f t="shared" si="18"/>
        <v>551011</v>
      </c>
      <c r="B1191" s="55">
        <v>55</v>
      </c>
      <c r="C1191" s="55">
        <v>30</v>
      </c>
      <c r="D1191" s="55">
        <v>10</v>
      </c>
      <c r="E1191" s="56">
        <v>11</v>
      </c>
      <c r="F1191" s="57">
        <v>5</v>
      </c>
      <c r="G1191" s="58">
        <v>376260</v>
      </c>
      <c r="H1191">
        <v>5.8398447881783874E-2</v>
      </c>
      <c r="I1191">
        <v>5.8252272364854092E-2</v>
      </c>
      <c r="J1191">
        <v>5.8116727794610107E-2</v>
      </c>
      <c r="K1191">
        <v>5.7994471907723381E-2</v>
      </c>
      <c r="L1191">
        <v>5.7888162440865358E-2</v>
      </c>
      <c r="M1191">
        <v>1.3615186307340668</v>
      </c>
      <c r="N1191">
        <v>0.14464200287035561</v>
      </c>
      <c r="O1191">
        <v>0.14169988837505981</v>
      </c>
      <c r="P1191">
        <v>0.13878700898314994</v>
      </c>
      <c r="Q1191">
        <v>0.13590602243129751</v>
      </c>
      <c r="R1191">
        <v>0.13305692871950248</v>
      </c>
      <c r="S1191">
        <v>2.966757029713496</v>
      </c>
    </row>
    <row r="1192" spans="1:19" x14ac:dyDescent="0.25">
      <c r="A1192" s="78" t="str">
        <f t="shared" si="18"/>
        <v>181211</v>
      </c>
      <c r="B1192" s="55">
        <v>18</v>
      </c>
      <c r="C1192" s="55">
        <v>67</v>
      </c>
      <c r="D1192" s="55">
        <v>12</v>
      </c>
      <c r="E1192" s="56">
        <v>11</v>
      </c>
      <c r="F1192" s="57">
        <v>5</v>
      </c>
      <c r="G1192" s="58">
        <v>586179</v>
      </c>
      <c r="H1192">
        <v>6.5154159394997094E-2</v>
      </c>
      <c r="I1192">
        <v>6.4425712964811088E-2</v>
      </c>
      <c r="J1192">
        <v>6.3705796352308761E-2</v>
      </c>
      <c r="K1192">
        <v>6.2992703593953384E-2</v>
      </c>
      <c r="L1192">
        <v>6.2289846616818412E-2</v>
      </c>
      <c r="M1192">
        <v>3.8892556710492872</v>
      </c>
      <c r="N1192">
        <v>0.13965699897130399</v>
      </c>
      <c r="O1192">
        <v>0.13550297775935338</v>
      </c>
      <c r="P1192">
        <v>0.13136601618277011</v>
      </c>
      <c r="Q1192">
        <v>0.12724782020509093</v>
      </c>
      <c r="R1192">
        <v>0.12314668386277912</v>
      </c>
      <c r="S1192">
        <v>23.716057722982228</v>
      </c>
    </row>
    <row r="1193" spans="1:19" x14ac:dyDescent="0.25">
      <c r="A1193" s="78" t="str">
        <f t="shared" si="18"/>
        <v>191211</v>
      </c>
      <c r="B1193" s="55">
        <v>19</v>
      </c>
      <c r="C1193" s="55">
        <v>66</v>
      </c>
      <c r="D1193" s="55">
        <v>12</v>
      </c>
      <c r="E1193" s="56">
        <v>11</v>
      </c>
      <c r="F1193" s="57">
        <v>5</v>
      </c>
      <c r="G1193" s="58">
        <v>585053</v>
      </c>
      <c r="H1193">
        <v>6.5163327083187339E-2</v>
      </c>
      <c r="I1193">
        <v>6.444373415741822E-2</v>
      </c>
      <c r="J1193">
        <v>6.3736105959631001E-2</v>
      </c>
      <c r="K1193">
        <v>6.3035314749262036E-2</v>
      </c>
      <c r="L1193">
        <v>6.2343069773165852E-2</v>
      </c>
      <c r="M1193">
        <v>3.7782611148049834</v>
      </c>
      <c r="N1193">
        <v>0.13956855190897235</v>
      </c>
      <c r="O1193">
        <v>0.13544926698948642</v>
      </c>
      <c r="P1193">
        <v>0.13134707453854608</v>
      </c>
      <c r="Q1193">
        <v>0.12726197455615132</v>
      </c>
      <c r="R1193">
        <v>0.12319738553601127</v>
      </c>
      <c r="S1193">
        <v>22.232703703767008</v>
      </c>
    </row>
    <row r="1194" spans="1:19" x14ac:dyDescent="0.25">
      <c r="A1194" s="78" t="str">
        <f t="shared" si="18"/>
        <v>201211</v>
      </c>
      <c r="B1194" s="55">
        <v>20</v>
      </c>
      <c r="C1194" s="55">
        <v>65</v>
      </c>
      <c r="D1194" s="55">
        <v>12</v>
      </c>
      <c r="E1194" s="56">
        <v>11</v>
      </c>
      <c r="F1194" s="57">
        <v>5</v>
      </c>
      <c r="G1194" s="58">
        <v>583881</v>
      </c>
      <c r="H1194">
        <v>6.5170813915849293E-2</v>
      </c>
      <c r="I1194">
        <v>6.446347800322326E-2</v>
      </c>
      <c r="J1194">
        <v>6.3764705479369937E-2</v>
      </c>
      <c r="K1194">
        <v>6.3076209022043875E-2</v>
      </c>
      <c r="L1194">
        <v>6.2396275953490524E-2</v>
      </c>
      <c r="M1194">
        <v>3.6693384439637531</v>
      </c>
      <c r="N1194">
        <v>0.13947533829667347</v>
      </c>
      <c r="O1194">
        <v>0.13539231452984427</v>
      </c>
      <c r="P1194">
        <v>0.13132470486280595</v>
      </c>
      <c r="Q1194">
        <v>0.12727764732882213</v>
      </c>
      <c r="R1194">
        <v>0.12324771657238376</v>
      </c>
      <c r="S1194">
        <v>20.886023008112954</v>
      </c>
    </row>
    <row r="1195" spans="1:19" x14ac:dyDescent="0.25">
      <c r="A1195" s="78" t="str">
        <f t="shared" si="18"/>
        <v>211211</v>
      </c>
      <c r="B1195" s="55">
        <v>21</v>
      </c>
      <c r="C1195" s="55">
        <v>64</v>
      </c>
      <c r="D1195" s="55">
        <v>12</v>
      </c>
      <c r="E1195" s="56">
        <v>11</v>
      </c>
      <c r="F1195" s="57">
        <v>5</v>
      </c>
      <c r="G1195" s="58">
        <v>582659</v>
      </c>
      <c r="H1195">
        <v>6.5177058965878845E-2</v>
      </c>
      <c r="I1195">
        <v>6.4481969728434646E-2</v>
      </c>
      <c r="J1195">
        <v>6.3795461839600859E-2</v>
      </c>
      <c r="K1195">
        <v>6.3119251569099588E-2</v>
      </c>
      <c r="L1195">
        <v>6.2451622647208743E-2</v>
      </c>
      <c r="M1195">
        <v>3.5624473319729035</v>
      </c>
      <c r="N1195">
        <v>0.13937826413047769</v>
      </c>
      <c r="O1195">
        <v>0.13533130012580258</v>
      </c>
      <c r="P1195">
        <v>0.1312997825486262</v>
      </c>
      <c r="Q1195">
        <v>0.12728886020811486</v>
      </c>
      <c r="R1195">
        <v>0.12329681683454645</v>
      </c>
      <c r="S1195">
        <v>19.578944116541578</v>
      </c>
    </row>
    <row r="1196" spans="1:19" x14ac:dyDescent="0.25">
      <c r="A1196" s="78" t="str">
        <f t="shared" si="18"/>
        <v>221211</v>
      </c>
      <c r="B1196" s="55">
        <v>22</v>
      </c>
      <c r="C1196" s="55">
        <v>63</v>
      </c>
      <c r="D1196" s="55">
        <v>12</v>
      </c>
      <c r="E1196" s="56">
        <v>11</v>
      </c>
      <c r="F1196" s="57">
        <v>5</v>
      </c>
      <c r="G1196" s="58">
        <v>581371</v>
      </c>
      <c r="H1196">
        <v>6.51838498996338E-2</v>
      </c>
      <c r="I1196">
        <v>6.4500981301096896E-2</v>
      </c>
      <c r="J1196">
        <v>6.3826713062743068E-2</v>
      </c>
      <c r="K1196">
        <v>6.3162765256608952E-2</v>
      </c>
      <c r="L1196">
        <v>6.2507417810657911E-2</v>
      </c>
      <c r="M1196">
        <v>3.4692511322374182</v>
      </c>
      <c r="N1196">
        <v>0.13927595287690647</v>
      </c>
      <c r="O1196">
        <v>0.13526474488751589</v>
      </c>
      <c r="P1196">
        <v>0.13127245769052809</v>
      </c>
      <c r="Q1196">
        <v>0.12729909128594305</v>
      </c>
      <c r="R1196">
        <v>0.12334464567376081</v>
      </c>
      <c r="S1196">
        <v>18.397746017603218</v>
      </c>
    </row>
    <row r="1197" spans="1:19" x14ac:dyDescent="0.25">
      <c r="A1197" s="78" t="str">
        <f t="shared" si="18"/>
        <v>231211</v>
      </c>
      <c r="B1197" s="55">
        <v>23</v>
      </c>
      <c r="C1197" s="55">
        <v>62</v>
      </c>
      <c r="D1197" s="55">
        <v>12</v>
      </c>
      <c r="E1197" s="56">
        <v>11</v>
      </c>
      <c r="F1197" s="57">
        <v>5</v>
      </c>
      <c r="G1197" s="58">
        <v>580008</v>
      </c>
      <c r="H1197">
        <v>6.5190480131308529E-2</v>
      </c>
      <c r="I1197">
        <v>6.4518075612750164E-2</v>
      </c>
      <c r="J1197">
        <v>6.3857739893242851E-2</v>
      </c>
      <c r="K1197">
        <v>6.3206024744486278E-2</v>
      </c>
      <c r="L1197">
        <v>6.2562930166480457E-2</v>
      </c>
      <c r="M1197">
        <v>3.3656621977627896</v>
      </c>
      <c r="N1197">
        <v>0.1391670459717797</v>
      </c>
      <c r="O1197">
        <v>0.13519468696983489</v>
      </c>
      <c r="P1197">
        <v>0.13123956910939161</v>
      </c>
      <c r="Q1197">
        <v>0.12730686473290023</v>
      </c>
      <c r="R1197">
        <v>0.12339140149791038</v>
      </c>
      <c r="S1197">
        <v>17.246377636170536</v>
      </c>
    </row>
    <row r="1198" spans="1:19" x14ac:dyDescent="0.25">
      <c r="A1198" s="78" t="str">
        <f t="shared" si="18"/>
        <v>241211</v>
      </c>
      <c r="B1198" s="55">
        <v>24</v>
      </c>
      <c r="C1198" s="55">
        <v>61</v>
      </c>
      <c r="D1198" s="55">
        <v>12</v>
      </c>
      <c r="E1198" s="56">
        <v>11</v>
      </c>
      <c r="F1198" s="57">
        <v>5</v>
      </c>
      <c r="G1198" s="58">
        <v>578558</v>
      </c>
      <c r="H1198">
        <v>6.4631376629482262E-2</v>
      </c>
      <c r="I1198">
        <v>6.3988398743081945E-2</v>
      </c>
      <c r="J1198">
        <v>6.3355791467752581E-2</v>
      </c>
      <c r="K1198">
        <v>6.2731826368315716E-2</v>
      </c>
      <c r="L1198">
        <v>6.2118231879949803E-2</v>
      </c>
      <c r="M1198">
        <v>3.3270562329100972</v>
      </c>
      <c r="N1198">
        <v>0.13905088167478455</v>
      </c>
      <c r="O1198">
        <v>0.13511869164370729</v>
      </c>
      <c r="P1198">
        <v>0.13120551439959346</v>
      </c>
      <c r="Q1198">
        <v>0.12731134994244311</v>
      </c>
      <c r="R1198">
        <v>0.1234361982722562</v>
      </c>
      <c r="S1198">
        <v>16.205517856463828</v>
      </c>
    </row>
    <row r="1199" spans="1:19" x14ac:dyDescent="0.25">
      <c r="A1199" s="78" t="str">
        <f t="shared" si="18"/>
        <v>251211</v>
      </c>
      <c r="B1199" s="55">
        <v>25</v>
      </c>
      <c r="C1199" s="55">
        <v>60</v>
      </c>
      <c r="D1199" s="55">
        <v>12</v>
      </c>
      <c r="E1199" s="56">
        <v>11</v>
      </c>
      <c r="F1199" s="57">
        <v>5</v>
      </c>
      <c r="G1199" s="58">
        <v>577013</v>
      </c>
      <c r="H1199">
        <v>6.4346903795928348E-2</v>
      </c>
      <c r="I1199">
        <v>6.3729933294397176E-2</v>
      </c>
      <c r="J1199">
        <v>6.3123361172105305E-2</v>
      </c>
      <c r="K1199">
        <v>6.2527187429052722E-2</v>
      </c>
      <c r="L1199">
        <v>6.1939679002032885E-2</v>
      </c>
      <c r="M1199">
        <v>3.2785327193668081</v>
      </c>
      <c r="N1199">
        <v>0.14077325814149769</v>
      </c>
      <c r="O1199">
        <v>0.13676814907116477</v>
      </c>
      <c r="P1199">
        <v>0.13278210369610391</v>
      </c>
      <c r="Q1199">
        <v>0.12881685507952159</v>
      </c>
      <c r="R1199">
        <v>0.12487240322141789</v>
      </c>
      <c r="S1199">
        <v>14.597783758771467</v>
      </c>
    </row>
    <row r="1200" spans="1:19" x14ac:dyDescent="0.25">
      <c r="A1200" s="78" t="str">
        <f t="shared" si="18"/>
        <v>261211</v>
      </c>
      <c r="B1200" s="55">
        <v>26</v>
      </c>
      <c r="C1200" s="55">
        <v>59</v>
      </c>
      <c r="D1200" s="55">
        <v>12</v>
      </c>
      <c r="E1200" s="56">
        <v>11</v>
      </c>
      <c r="F1200" s="57">
        <v>5</v>
      </c>
      <c r="G1200" s="58">
        <v>575367</v>
      </c>
      <c r="H1200">
        <v>6.4351970133845013E-2</v>
      </c>
      <c r="I1200">
        <v>6.3747138782724769E-2</v>
      </c>
      <c r="J1200">
        <v>6.315447357947189E-2</v>
      </c>
      <c r="K1200">
        <v>6.2570498481838543E-2</v>
      </c>
      <c r="L1200">
        <v>6.1996951510948667E-2</v>
      </c>
      <c r="M1200">
        <v>3.1767463201747752</v>
      </c>
      <c r="N1200">
        <v>0.14064240736781916</v>
      </c>
      <c r="O1200">
        <v>0.13667798118418331</v>
      </c>
      <c r="P1200">
        <v>0.13273614927515828</v>
      </c>
      <c r="Q1200">
        <v>0.12881343559849626</v>
      </c>
      <c r="R1200">
        <v>0.12491157817532114</v>
      </c>
      <c r="S1200">
        <v>13.724424584656402</v>
      </c>
    </row>
    <row r="1201" spans="1:19" x14ac:dyDescent="0.25">
      <c r="A1201" s="78" t="str">
        <f t="shared" si="18"/>
        <v>271211</v>
      </c>
      <c r="B1201" s="55">
        <v>27</v>
      </c>
      <c r="C1201" s="55">
        <v>58</v>
      </c>
      <c r="D1201" s="55">
        <v>12</v>
      </c>
      <c r="E1201" s="56">
        <v>11</v>
      </c>
      <c r="F1201" s="57">
        <v>5</v>
      </c>
      <c r="G1201" s="58">
        <v>573604</v>
      </c>
      <c r="H1201">
        <v>6.4356245772344681E-2</v>
      </c>
      <c r="I1201">
        <v>6.3765245709583612E-2</v>
      </c>
      <c r="J1201">
        <v>6.3184705824924511E-2</v>
      </c>
      <c r="K1201">
        <v>6.2614626118367378E-2</v>
      </c>
      <c r="L1201">
        <v>6.2053263226895208E-2</v>
      </c>
      <c r="M1201">
        <v>3.0710263526753647</v>
      </c>
      <c r="N1201">
        <v>0.14050285562862183</v>
      </c>
      <c r="O1201">
        <v>0.13658377556641865</v>
      </c>
      <c r="P1201">
        <v>0.13268387249740238</v>
      </c>
      <c r="Q1201">
        <v>0.12880488978459007</v>
      </c>
      <c r="R1201">
        <v>0.12494857079099866</v>
      </c>
      <c r="S1201">
        <v>12.89561439599445</v>
      </c>
    </row>
    <row r="1202" spans="1:19" x14ac:dyDescent="0.25">
      <c r="A1202" s="78" t="str">
        <f t="shared" si="18"/>
        <v>281211</v>
      </c>
      <c r="B1202" s="55">
        <v>28</v>
      </c>
      <c r="C1202" s="55">
        <v>57</v>
      </c>
      <c r="D1202" s="55">
        <v>12</v>
      </c>
      <c r="E1202" s="56">
        <v>11</v>
      </c>
      <c r="F1202" s="57">
        <v>5</v>
      </c>
      <c r="G1202" s="58">
        <v>571731</v>
      </c>
      <c r="H1202">
        <v>6.4358938032046537E-2</v>
      </c>
      <c r="I1202">
        <v>6.378174351224615E-2</v>
      </c>
      <c r="J1202">
        <v>6.3215043438260302E-2</v>
      </c>
      <c r="K1202">
        <v>6.2657088735786584E-2</v>
      </c>
      <c r="L1202">
        <v>6.2111377553429846E-2</v>
      </c>
      <c r="M1202">
        <v>2.978724260185297</v>
      </c>
      <c r="N1202">
        <v>0.14035796554673438</v>
      </c>
      <c r="O1202">
        <v>0.13648201689255962</v>
      </c>
      <c r="P1202">
        <v>0.13262705713001394</v>
      </c>
      <c r="Q1202">
        <v>0.1287948353333998</v>
      </c>
      <c r="R1202">
        <v>0.12498360242841476</v>
      </c>
      <c r="S1202">
        <v>12.119851818425099</v>
      </c>
    </row>
    <row r="1203" spans="1:19" x14ac:dyDescent="0.25">
      <c r="A1203" s="78" t="str">
        <f t="shared" si="18"/>
        <v>291211</v>
      </c>
      <c r="B1203" s="55">
        <v>29</v>
      </c>
      <c r="C1203" s="55">
        <v>56</v>
      </c>
      <c r="D1203" s="55">
        <v>12</v>
      </c>
      <c r="E1203" s="56">
        <v>11</v>
      </c>
      <c r="F1203" s="57">
        <v>5</v>
      </c>
      <c r="G1203" s="58">
        <v>569731</v>
      </c>
      <c r="H1203">
        <v>6.4361953272684833E-2</v>
      </c>
      <c r="I1203">
        <v>6.3798529481457034E-2</v>
      </c>
      <c r="J1203">
        <v>6.3243881761743698E-2</v>
      </c>
      <c r="K1203">
        <v>6.2699765327847698E-2</v>
      </c>
      <c r="L1203">
        <v>6.2167935394071942E-2</v>
      </c>
      <c r="M1203">
        <v>2.8823918656348346</v>
      </c>
      <c r="N1203">
        <v>0.14020476330057519</v>
      </c>
      <c r="O1203">
        <v>0.13637488569166853</v>
      </c>
      <c r="P1203">
        <v>0.13256607065439655</v>
      </c>
      <c r="Q1203">
        <v>0.12877831818875926</v>
      </c>
      <c r="R1203">
        <v>0.12501338350905955</v>
      </c>
      <c r="S1203">
        <v>11.369151406540981</v>
      </c>
    </row>
    <row r="1204" spans="1:19" x14ac:dyDescent="0.25">
      <c r="A1204" s="78" t="str">
        <f t="shared" si="18"/>
        <v>301211</v>
      </c>
      <c r="B1204" s="55">
        <v>30</v>
      </c>
      <c r="C1204" s="55">
        <v>55</v>
      </c>
      <c r="D1204" s="55">
        <v>12</v>
      </c>
      <c r="E1204" s="56">
        <v>11</v>
      </c>
      <c r="F1204" s="57">
        <v>5</v>
      </c>
      <c r="G1204" s="58">
        <v>567600</v>
      </c>
      <c r="H1204">
        <v>6.4363988724453841E-2</v>
      </c>
      <c r="I1204">
        <v>6.3812544045102185E-2</v>
      </c>
      <c r="J1204">
        <v>6.3273431994362223E-2</v>
      </c>
      <c r="K1204">
        <v>6.2743128964059203E-2</v>
      </c>
      <c r="L1204">
        <v>6.2225158562367863E-2</v>
      </c>
      <c r="M1204">
        <v>2.7877836504580689</v>
      </c>
      <c r="N1204">
        <v>0.14004756871035942</v>
      </c>
      <c r="O1204">
        <v>0.1362632135306554</v>
      </c>
      <c r="P1204">
        <v>0.13250000000000001</v>
      </c>
      <c r="Q1204">
        <v>0.12875968992248063</v>
      </c>
      <c r="R1204">
        <v>0.12504052149400988</v>
      </c>
      <c r="S1204">
        <v>10.686099365750529</v>
      </c>
    </row>
    <row r="1205" spans="1:19" x14ac:dyDescent="0.25">
      <c r="A1205" s="78" t="str">
        <f t="shared" si="18"/>
        <v>311211</v>
      </c>
      <c r="B1205" s="55">
        <v>31</v>
      </c>
      <c r="C1205" s="55">
        <v>54</v>
      </c>
      <c r="D1205" s="55">
        <v>12</v>
      </c>
      <c r="E1205" s="56">
        <v>11</v>
      </c>
      <c r="F1205" s="57">
        <v>5</v>
      </c>
      <c r="G1205" s="58">
        <v>565342</v>
      </c>
      <c r="H1205">
        <v>6.4364579316590662E-2</v>
      </c>
      <c r="I1205">
        <v>6.3828620551807574E-2</v>
      </c>
      <c r="J1205">
        <v>6.3301505991063822E-2</v>
      </c>
      <c r="K1205">
        <v>6.2785004475167244E-2</v>
      </c>
      <c r="L1205">
        <v>6.2280884844925728E-2</v>
      </c>
      <c r="M1205">
        <v>2.7240130752712517</v>
      </c>
      <c r="N1205">
        <v>0.13988169992676999</v>
      </c>
      <c r="O1205">
        <v>0.1361441392997513</v>
      </c>
      <c r="P1205">
        <v>0.13242780476242699</v>
      </c>
      <c r="Q1205">
        <v>0.12873446515560494</v>
      </c>
      <c r="R1205">
        <v>0.12506235163847723</v>
      </c>
      <c r="S1205">
        <v>10.112684003665038</v>
      </c>
    </row>
    <row r="1206" spans="1:19" x14ac:dyDescent="0.25">
      <c r="A1206" s="78" t="str">
        <f t="shared" si="18"/>
        <v>321211</v>
      </c>
      <c r="B1206" s="55">
        <v>32</v>
      </c>
      <c r="C1206" s="55">
        <v>53</v>
      </c>
      <c r="D1206" s="55">
        <v>12</v>
      </c>
      <c r="E1206" s="56">
        <v>11</v>
      </c>
      <c r="F1206" s="57">
        <v>5</v>
      </c>
      <c r="G1206" s="58">
        <v>562939</v>
      </c>
      <c r="H1206">
        <v>6.4363989704035424E-2</v>
      </c>
      <c r="I1206">
        <v>6.3841730631560442E-2</v>
      </c>
      <c r="J1206">
        <v>6.3328353516100319E-2</v>
      </c>
      <c r="K1206">
        <v>6.2827411140461045E-2</v>
      </c>
      <c r="L1206">
        <v>6.2335350721836644E-2</v>
      </c>
      <c r="M1206">
        <v>2.6616613878235476</v>
      </c>
      <c r="N1206">
        <v>0.13970963106126952</v>
      </c>
      <c r="O1206">
        <v>0.13602006611728801</v>
      </c>
      <c r="P1206">
        <v>0.13235181787014225</v>
      </c>
      <c r="Q1206">
        <v>0.12870488631983218</v>
      </c>
      <c r="R1206">
        <v>0.12508104785776078</v>
      </c>
      <c r="S1206">
        <v>9.5528840602623024</v>
      </c>
    </row>
    <row r="1207" spans="1:19" x14ac:dyDescent="0.25">
      <c r="A1207" s="78" t="str">
        <f t="shared" si="18"/>
        <v>331211</v>
      </c>
      <c r="B1207" s="55">
        <v>33</v>
      </c>
      <c r="C1207" s="55">
        <v>52</v>
      </c>
      <c r="D1207" s="55">
        <v>12</v>
      </c>
      <c r="E1207" s="56">
        <v>11</v>
      </c>
      <c r="F1207" s="57">
        <v>5</v>
      </c>
      <c r="G1207" s="58">
        <v>560393</v>
      </c>
      <c r="H1207">
        <v>6.4363759004841245E-2</v>
      </c>
      <c r="I1207">
        <v>6.3853402879764737E-2</v>
      </c>
      <c r="J1207">
        <v>6.335553798851877E-2</v>
      </c>
      <c r="K1207">
        <v>6.2866595407151768E-2</v>
      </c>
      <c r="L1207">
        <v>6.2388359597639512E-2</v>
      </c>
      <c r="M1207">
        <v>2.5781442666128949</v>
      </c>
      <c r="N1207">
        <v>0.1395288663491514</v>
      </c>
      <c r="O1207">
        <v>0.13588856391853574</v>
      </c>
      <c r="P1207">
        <v>0.1322678905696538</v>
      </c>
      <c r="Q1207">
        <v>0.12867041522645714</v>
      </c>
      <c r="R1207">
        <v>0.12509078450301842</v>
      </c>
      <c r="S1207">
        <v>9.0451183365959249</v>
      </c>
    </row>
    <row r="1208" spans="1:19" x14ac:dyDescent="0.25">
      <c r="A1208" s="78" t="str">
        <f t="shared" si="18"/>
        <v>341211</v>
      </c>
      <c r="B1208" s="55">
        <v>34</v>
      </c>
      <c r="C1208" s="55">
        <v>51</v>
      </c>
      <c r="D1208" s="55">
        <v>12</v>
      </c>
      <c r="E1208" s="56">
        <v>11</v>
      </c>
      <c r="F1208" s="57">
        <v>5</v>
      </c>
      <c r="G1208" s="58">
        <v>557692</v>
      </c>
      <c r="H1208">
        <v>6.3570931625341581E-2</v>
      </c>
      <c r="I1208">
        <v>6.3090379636071517E-2</v>
      </c>
      <c r="J1208">
        <v>6.2620586273426912E-2</v>
      </c>
      <c r="K1208">
        <v>6.2159758432970169E-2</v>
      </c>
      <c r="L1208">
        <v>6.1707896114701302E-2</v>
      </c>
      <c r="M1208">
        <v>2.5429394719666054</v>
      </c>
      <c r="N1208">
        <v>0.1393439389483801</v>
      </c>
      <c r="O1208">
        <v>0.13575055765548008</v>
      </c>
      <c r="P1208">
        <v>0.13217869361583096</v>
      </c>
      <c r="Q1208">
        <v>0.12862655372499515</v>
      </c>
      <c r="R1208">
        <v>0.12509413798297267</v>
      </c>
      <c r="S1208">
        <v>8.5549084440874168</v>
      </c>
    </row>
    <row r="1209" spans="1:19" x14ac:dyDescent="0.25">
      <c r="A1209" s="78" t="str">
        <f t="shared" si="18"/>
        <v>351211</v>
      </c>
      <c r="B1209" s="55">
        <v>35</v>
      </c>
      <c r="C1209" s="55">
        <v>50</v>
      </c>
      <c r="D1209" s="55">
        <v>12</v>
      </c>
      <c r="E1209" s="56">
        <v>11</v>
      </c>
      <c r="F1209" s="57">
        <v>5</v>
      </c>
      <c r="G1209" s="58">
        <v>554823</v>
      </c>
      <c r="H1209">
        <v>6.3310280936442795E-2</v>
      </c>
      <c r="I1209">
        <v>6.2859686782992058E-2</v>
      </c>
      <c r="J1209">
        <v>6.2416302135996526E-2</v>
      </c>
      <c r="K1209">
        <v>6.1985534125297614E-2</v>
      </c>
      <c r="L1209">
        <v>6.1561975621053922E-2</v>
      </c>
      <c r="M1209">
        <v>2.4857513116795809</v>
      </c>
      <c r="N1209">
        <v>0.14161813767634002</v>
      </c>
      <c r="O1209">
        <v>0.13793227750111298</v>
      </c>
      <c r="P1209">
        <v>0.13426624346863775</v>
      </c>
      <c r="Q1209">
        <v>0.13062003557891436</v>
      </c>
      <c r="R1209">
        <v>0.12699185145532899</v>
      </c>
      <c r="S1209">
        <v>7.8416161550620647</v>
      </c>
    </row>
    <row r="1210" spans="1:19" x14ac:dyDescent="0.25">
      <c r="A1210" s="78" t="str">
        <f t="shared" si="18"/>
        <v>361211</v>
      </c>
      <c r="B1210" s="55">
        <v>36</v>
      </c>
      <c r="C1210" s="55">
        <v>49</v>
      </c>
      <c r="D1210" s="55">
        <v>12</v>
      </c>
      <c r="E1210" s="56">
        <v>11</v>
      </c>
      <c r="F1210" s="57">
        <v>5</v>
      </c>
      <c r="G1210" s="58">
        <v>551733</v>
      </c>
      <c r="H1210">
        <v>6.3305983147645697E-2</v>
      </c>
      <c r="I1210">
        <v>6.2867365192946584E-2</v>
      </c>
      <c r="J1210">
        <v>6.243780959268342E-2</v>
      </c>
      <c r="K1210">
        <v>6.2017316346856179E-2</v>
      </c>
      <c r="L1210">
        <v>6.1604072984577686E-2</v>
      </c>
      <c r="M1210">
        <v>2.4101331622360815</v>
      </c>
      <c r="N1210">
        <v>0.14140535367650658</v>
      </c>
      <c r="O1210">
        <v>0.13776772460592351</v>
      </c>
      <c r="P1210">
        <v>0.13415184518598669</v>
      </c>
      <c r="Q1210">
        <v>0.13055227800403457</v>
      </c>
      <c r="R1210">
        <v>0.12697083553095428</v>
      </c>
      <c r="S1210">
        <v>7.4427739504434207</v>
      </c>
    </row>
    <row r="1211" spans="1:19" x14ac:dyDescent="0.25">
      <c r="A1211" s="78" t="str">
        <f t="shared" si="18"/>
        <v>371211</v>
      </c>
      <c r="B1211" s="55">
        <v>37</v>
      </c>
      <c r="C1211" s="55">
        <v>48</v>
      </c>
      <c r="D1211" s="55">
        <v>12</v>
      </c>
      <c r="E1211" s="56">
        <v>11</v>
      </c>
      <c r="F1211" s="57">
        <v>5</v>
      </c>
      <c r="G1211" s="58">
        <v>548455</v>
      </c>
      <c r="H1211">
        <v>6.3299632604315759E-2</v>
      </c>
      <c r="I1211">
        <v>6.2872979551649638E-2</v>
      </c>
      <c r="J1211">
        <v>6.245544301720287E-2</v>
      </c>
      <c r="K1211">
        <v>6.2045199697331598E-2</v>
      </c>
      <c r="L1211">
        <v>6.1644072895679684E-2</v>
      </c>
      <c r="M1211">
        <v>2.3308038034114009</v>
      </c>
      <c r="N1211">
        <v>0.14118204775232243</v>
      </c>
      <c r="O1211">
        <v>0.13759560948482555</v>
      </c>
      <c r="P1211">
        <v>0.13402558095012354</v>
      </c>
      <c r="Q1211">
        <v>0.13047378545186022</v>
      </c>
      <c r="R1211">
        <v>0.12694022299003566</v>
      </c>
      <c r="S1211">
        <v>7.066891540782744</v>
      </c>
    </row>
    <row r="1212" spans="1:19" x14ac:dyDescent="0.25">
      <c r="A1212" s="78" t="str">
        <f t="shared" si="18"/>
        <v>381211</v>
      </c>
      <c r="B1212" s="55">
        <v>38</v>
      </c>
      <c r="C1212" s="55">
        <v>47</v>
      </c>
      <c r="D1212" s="55">
        <v>12</v>
      </c>
      <c r="E1212" s="56">
        <v>11</v>
      </c>
      <c r="F1212" s="57">
        <v>5</v>
      </c>
      <c r="G1212" s="58">
        <v>544976</v>
      </c>
      <c r="H1212">
        <v>6.3289025571768298E-2</v>
      </c>
      <c r="I1212">
        <v>6.2876163353982564E-2</v>
      </c>
      <c r="J1212">
        <v>6.2468805965767302E-2</v>
      </c>
      <c r="K1212">
        <v>6.2070623293502832E-2</v>
      </c>
      <c r="L1212">
        <v>6.1679780393999004E-2</v>
      </c>
      <c r="M1212">
        <v>2.2529689380816769</v>
      </c>
      <c r="N1212">
        <v>0.14095116115205072</v>
      </c>
      <c r="O1212">
        <v>0.13741155573823435</v>
      </c>
      <c r="P1212">
        <v>0.13389029975631955</v>
      </c>
      <c r="Q1212">
        <v>0.13038555826311618</v>
      </c>
      <c r="R1212">
        <v>0.12689733125862424</v>
      </c>
      <c r="S1212">
        <v>6.7125561492616193</v>
      </c>
    </row>
    <row r="1213" spans="1:19" x14ac:dyDescent="0.25">
      <c r="A1213" s="78" t="str">
        <f t="shared" si="18"/>
        <v>391211</v>
      </c>
      <c r="B1213" s="55">
        <v>39</v>
      </c>
      <c r="C1213" s="55">
        <v>46</v>
      </c>
      <c r="D1213" s="55">
        <v>12</v>
      </c>
      <c r="E1213" s="56">
        <v>11</v>
      </c>
      <c r="F1213" s="57">
        <v>5</v>
      </c>
      <c r="G1213" s="58">
        <v>541279</v>
      </c>
      <c r="H1213">
        <v>6.3277902892962784E-2</v>
      </c>
      <c r="I1213">
        <v>6.2875153109579349E-2</v>
      </c>
      <c r="J1213">
        <v>6.2479793230478184E-2</v>
      </c>
      <c r="K1213">
        <v>6.2091823255659283E-2</v>
      </c>
      <c r="L1213">
        <v>6.1711243185122645E-2</v>
      </c>
      <c r="M1213">
        <v>2.1765189486383179</v>
      </c>
      <c r="N1213">
        <v>0.14070931996253319</v>
      </c>
      <c r="O1213">
        <v>0.13721759018916307</v>
      </c>
      <c r="P1213">
        <v>0.13374248770042807</v>
      </c>
      <c r="Q1213">
        <v>0.13028401249632815</v>
      </c>
      <c r="R1213">
        <v>0.12684216457686331</v>
      </c>
      <c r="S1213">
        <v>6.378457320531556</v>
      </c>
    </row>
    <row r="1214" spans="1:19" x14ac:dyDescent="0.25">
      <c r="A1214" s="78" t="str">
        <f t="shared" si="18"/>
        <v>401211</v>
      </c>
      <c r="B1214" s="55">
        <v>40</v>
      </c>
      <c r="C1214" s="55">
        <v>45</v>
      </c>
      <c r="D1214" s="55">
        <v>12</v>
      </c>
      <c r="E1214" s="56">
        <v>11</v>
      </c>
      <c r="F1214" s="57">
        <v>5</v>
      </c>
      <c r="G1214" s="58">
        <v>537355</v>
      </c>
      <c r="H1214">
        <v>6.3261717114384344E-2</v>
      </c>
      <c r="I1214">
        <v>6.2869053046868462E-2</v>
      </c>
      <c r="J1214">
        <v>6.2485693815075696E-2</v>
      </c>
      <c r="K1214">
        <v>6.2107917484716807E-2</v>
      </c>
      <c r="L1214">
        <v>6.1739445990081042E-2</v>
      </c>
      <c r="M1214">
        <v>2.1013389658605579</v>
      </c>
      <c r="N1214">
        <v>0.14045649524057652</v>
      </c>
      <c r="O1214">
        <v>0.13701184505587555</v>
      </c>
      <c r="P1214">
        <v>0.13358394357547618</v>
      </c>
      <c r="Q1214">
        <v>0.13017279079937844</v>
      </c>
      <c r="R1214">
        <v>0.12677838672758232</v>
      </c>
      <c r="S1214">
        <v>6.0633752361102067</v>
      </c>
    </row>
    <row r="1215" spans="1:19" x14ac:dyDescent="0.25">
      <c r="A1215" s="78" t="str">
        <f t="shared" si="18"/>
        <v>411211</v>
      </c>
      <c r="B1215" s="55">
        <v>41</v>
      </c>
      <c r="C1215" s="55">
        <v>44</v>
      </c>
      <c r="D1215" s="55">
        <v>12</v>
      </c>
      <c r="E1215" s="56">
        <v>11</v>
      </c>
      <c r="F1215" s="57">
        <v>5</v>
      </c>
      <c r="G1215" s="58">
        <v>533179</v>
      </c>
      <c r="H1215">
        <v>6.3243301030235621E-2</v>
      </c>
      <c r="I1215">
        <v>6.2860690312259104E-2</v>
      </c>
      <c r="J1215">
        <v>6.2487457307958488E-2</v>
      </c>
      <c r="K1215">
        <v>6.2121726474598585E-2</v>
      </c>
      <c r="L1215">
        <v>6.1763497812179401E-2</v>
      </c>
      <c r="M1215">
        <v>2.0136239424283402</v>
      </c>
      <c r="N1215">
        <v>0.14019306836915932</v>
      </c>
      <c r="O1215">
        <v>0.13679646047575017</v>
      </c>
      <c r="P1215">
        <v>0.13341673246695762</v>
      </c>
      <c r="Q1215">
        <v>0.13005200880004653</v>
      </c>
      <c r="R1215">
        <v>0.1267060405604872</v>
      </c>
      <c r="S1215">
        <v>5.7313828939249296</v>
      </c>
    </row>
    <row r="1216" spans="1:19" x14ac:dyDescent="0.25">
      <c r="A1216" s="78" t="str">
        <f t="shared" si="18"/>
        <v>421211</v>
      </c>
      <c r="B1216" s="55">
        <v>42</v>
      </c>
      <c r="C1216" s="55">
        <v>43</v>
      </c>
      <c r="D1216" s="55">
        <v>12</v>
      </c>
      <c r="E1216" s="56">
        <v>11</v>
      </c>
      <c r="F1216" s="57">
        <v>5</v>
      </c>
      <c r="G1216" s="58">
        <v>528730</v>
      </c>
      <c r="H1216">
        <v>6.3221303879106544E-2</v>
      </c>
      <c r="I1216">
        <v>6.2850604278176E-2</v>
      </c>
      <c r="J1216">
        <v>6.2487469975223649E-2</v>
      </c>
      <c r="K1216">
        <v>6.2131900970249468E-2</v>
      </c>
      <c r="L1216">
        <v>6.1785788587747997E-2</v>
      </c>
      <c r="M1216">
        <v>1.9267414370283509</v>
      </c>
      <c r="N1216">
        <v>0.13992018610633025</v>
      </c>
      <c r="O1216">
        <v>0.13657065042649366</v>
      </c>
      <c r="P1216">
        <v>0.13323813666710799</v>
      </c>
      <c r="Q1216">
        <v>0.12992264482817317</v>
      </c>
      <c r="R1216">
        <v>0.12662606623418379</v>
      </c>
      <c r="S1216">
        <v>5.4272331813969323</v>
      </c>
    </row>
    <row r="1217" spans="1:19" x14ac:dyDescent="0.25">
      <c r="A1217" s="78" t="str">
        <f t="shared" si="18"/>
        <v>431211</v>
      </c>
      <c r="B1217" s="55">
        <v>43</v>
      </c>
      <c r="C1217" s="55">
        <v>42</v>
      </c>
      <c r="D1217" s="55">
        <v>12</v>
      </c>
      <c r="E1217" s="56">
        <v>11</v>
      </c>
      <c r="F1217" s="57">
        <v>5</v>
      </c>
      <c r="G1217" s="58">
        <v>523993</v>
      </c>
      <c r="H1217">
        <v>6.3195500703253665E-2</v>
      </c>
      <c r="I1217">
        <v>6.2834808861950447E-2</v>
      </c>
      <c r="J1217">
        <v>6.2483659132851012E-2</v>
      </c>
      <c r="K1217">
        <v>6.2140143093514608E-2</v>
      </c>
      <c r="L1217">
        <v>6.180807758882275E-2</v>
      </c>
      <c r="M1217">
        <v>1.8436372241613914</v>
      </c>
      <c r="N1217">
        <v>0.13963926999024795</v>
      </c>
      <c r="O1217">
        <v>0.13633769916773697</v>
      </c>
      <c r="P1217">
        <v>0.1330533041471928</v>
      </c>
      <c r="Q1217">
        <v>0.12978799335105623</v>
      </c>
      <c r="R1217">
        <v>0.12654367520176796</v>
      </c>
      <c r="S1217">
        <v>5.1396144604985183</v>
      </c>
    </row>
    <row r="1218" spans="1:19" x14ac:dyDescent="0.25">
      <c r="A1218" s="78" t="str">
        <f t="shared" si="18"/>
        <v>441211</v>
      </c>
      <c r="B1218" s="55">
        <v>44</v>
      </c>
      <c r="C1218" s="55">
        <v>41</v>
      </c>
      <c r="D1218" s="55">
        <v>12</v>
      </c>
      <c r="E1218" s="56">
        <v>11</v>
      </c>
      <c r="F1218" s="57">
        <v>5</v>
      </c>
      <c r="G1218" s="58">
        <v>518948</v>
      </c>
      <c r="H1218">
        <v>6.2302966771237193E-2</v>
      </c>
      <c r="I1218">
        <v>6.1969600036997925E-2</v>
      </c>
      <c r="J1218">
        <v>6.1643941204128354E-2</v>
      </c>
      <c r="K1218">
        <v>6.1329844223313321E-2</v>
      </c>
      <c r="L1218">
        <v>6.1023455143867977E-2</v>
      </c>
      <c r="M1218">
        <v>1.7883602981416249</v>
      </c>
      <c r="N1218">
        <v>0.13935114886269914</v>
      </c>
      <c r="O1218">
        <v>0.13609841448468826</v>
      </c>
      <c r="P1218">
        <v>0.13286494986010158</v>
      </c>
      <c r="Q1218">
        <v>0.12965075498893916</v>
      </c>
      <c r="R1218">
        <v>0.1264577568465434</v>
      </c>
      <c r="S1218">
        <v>4.8604021982934702</v>
      </c>
    </row>
    <row r="1219" spans="1:19" x14ac:dyDescent="0.25">
      <c r="A1219" s="78" t="str">
        <f t="shared" si="18"/>
        <v>451211</v>
      </c>
      <c r="B1219" s="55">
        <v>45</v>
      </c>
      <c r="C1219" s="55">
        <v>40</v>
      </c>
      <c r="D1219" s="55">
        <v>12</v>
      </c>
      <c r="E1219" s="56">
        <v>11</v>
      </c>
      <c r="F1219" s="57">
        <v>5</v>
      </c>
      <c r="G1219" s="58">
        <v>513575</v>
      </c>
      <c r="H1219">
        <v>6.2390108552791708E-2</v>
      </c>
      <c r="I1219">
        <v>6.2070778367327072E-2</v>
      </c>
      <c r="J1219">
        <v>6.1761183858248553E-2</v>
      </c>
      <c r="K1219">
        <v>6.1461325025556152E-2</v>
      </c>
      <c r="L1219">
        <v>6.117314900452709E-2</v>
      </c>
      <c r="M1219">
        <v>1.7014223823200116</v>
      </c>
      <c r="N1219">
        <v>0.14190332473348585</v>
      </c>
      <c r="O1219">
        <v>0.13854646351555275</v>
      </c>
      <c r="P1219">
        <v>0.13521102078566907</v>
      </c>
      <c r="Q1219">
        <v>0.13189504940855765</v>
      </c>
      <c r="R1219">
        <v>0.12860439079005015</v>
      </c>
      <c r="S1219">
        <v>4.5215090298398479</v>
      </c>
    </row>
    <row r="1220" spans="1:19" x14ac:dyDescent="0.25">
      <c r="A1220" s="78" t="str">
        <f t="shared" ref="A1220:A1283" si="19">B1220&amp;D1220&amp;E1220</f>
        <v>461211</v>
      </c>
      <c r="B1220" s="55">
        <v>46</v>
      </c>
      <c r="C1220" s="55">
        <v>39</v>
      </c>
      <c r="D1220" s="55">
        <v>12</v>
      </c>
      <c r="E1220" s="56">
        <v>11</v>
      </c>
      <c r="F1220" s="57">
        <v>5</v>
      </c>
      <c r="G1220" s="58">
        <v>507863</v>
      </c>
      <c r="H1220">
        <v>6.2361306100267196E-2</v>
      </c>
      <c r="I1220">
        <v>6.2054136647087893E-2</v>
      </c>
      <c r="J1220">
        <v>6.1756812368689983E-2</v>
      </c>
      <c r="K1220">
        <v>6.1471302300029736E-2</v>
      </c>
      <c r="L1220">
        <v>6.1197606441107152E-2</v>
      </c>
      <c r="M1220">
        <v>1.658718985238145</v>
      </c>
      <c r="N1220">
        <v>0.14159133467096441</v>
      </c>
      <c r="O1220">
        <v>0.1382892630492869</v>
      </c>
      <c r="P1220">
        <v>0.13500688177717218</v>
      </c>
      <c r="Q1220">
        <v>0.13175009795948908</v>
      </c>
      <c r="R1220">
        <v>0.12851694256128129</v>
      </c>
      <c r="S1220">
        <v>4.284769711516689</v>
      </c>
    </row>
    <row r="1221" spans="1:19" x14ac:dyDescent="0.25">
      <c r="A1221" s="78" t="str">
        <f t="shared" si="19"/>
        <v>471211</v>
      </c>
      <c r="B1221" s="55">
        <v>47</v>
      </c>
      <c r="C1221" s="55">
        <v>38</v>
      </c>
      <c r="D1221" s="55">
        <v>12</v>
      </c>
      <c r="E1221" s="56">
        <v>11</v>
      </c>
      <c r="F1221" s="57">
        <v>5</v>
      </c>
      <c r="G1221" s="58">
        <v>501803</v>
      </c>
      <c r="H1221">
        <v>6.2333226385653334E-2</v>
      </c>
      <c r="I1221">
        <v>6.203828992652495E-2</v>
      </c>
      <c r="J1221">
        <v>6.1755310350874747E-2</v>
      </c>
      <c r="K1221">
        <v>6.1484287658702716E-2</v>
      </c>
      <c r="L1221">
        <v>6.1225221850008865E-2</v>
      </c>
      <c r="M1221">
        <v>1.6175192256722259</v>
      </c>
      <c r="N1221">
        <v>0.14128054236423457</v>
      </c>
      <c r="O1221">
        <v>0.13803225568599631</v>
      </c>
      <c r="P1221">
        <v>0.13480788277471439</v>
      </c>
      <c r="Q1221">
        <v>0.13160742363038883</v>
      </c>
      <c r="R1221">
        <v>0.12843486388084568</v>
      </c>
      <c r="S1221">
        <v>4.0646010486186812</v>
      </c>
    </row>
    <row r="1222" spans="1:19" x14ac:dyDescent="0.25">
      <c r="A1222" s="78" t="str">
        <f t="shared" si="19"/>
        <v>481211</v>
      </c>
      <c r="B1222" s="55">
        <v>48</v>
      </c>
      <c r="C1222" s="55">
        <v>37</v>
      </c>
      <c r="D1222" s="55">
        <v>12</v>
      </c>
      <c r="E1222" s="56">
        <v>11</v>
      </c>
      <c r="F1222" s="57">
        <v>5</v>
      </c>
      <c r="G1222" s="58">
        <v>495395</v>
      </c>
      <c r="H1222">
        <v>6.2305836756527622E-2</v>
      </c>
      <c r="I1222">
        <v>6.2025252576227048E-2</v>
      </c>
      <c r="J1222">
        <v>6.1756779943277586E-2</v>
      </c>
      <c r="K1222">
        <v>6.1498400266454041E-2</v>
      </c>
      <c r="L1222">
        <v>6.1256169319431966E-2</v>
      </c>
      <c r="M1222">
        <v>1.5777712734282745</v>
      </c>
      <c r="N1222">
        <v>0.14096831821072073</v>
      </c>
      <c r="O1222">
        <v>0.13777692548370493</v>
      </c>
      <c r="P1222">
        <v>0.13461177444261649</v>
      </c>
      <c r="Q1222">
        <v>0.13147084649623028</v>
      </c>
      <c r="R1222">
        <v>0.12835817882699663</v>
      </c>
      <c r="S1222">
        <v>3.8562480444897504</v>
      </c>
    </row>
    <row r="1223" spans="1:19" x14ac:dyDescent="0.25">
      <c r="A1223" s="78" t="str">
        <f t="shared" si="19"/>
        <v>491211</v>
      </c>
      <c r="B1223" s="55">
        <v>49</v>
      </c>
      <c r="C1223" s="55">
        <v>36</v>
      </c>
      <c r="D1223" s="55">
        <v>12</v>
      </c>
      <c r="E1223" s="56">
        <v>11</v>
      </c>
      <c r="F1223" s="57">
        <v>5</v>
      </c>
      <c r="G1223" s="58">
        <v>488658</v>
      </c>
      <c r="H1223">
        <v>6.2280777148844384E-2</v>
      </c>
      <c r="I1223">
        <v>6.2012695995972644E-2</v>
      </c>
      <c r="J1223">
        <v>6.1758939790200917E-2</v>
      </c>
      <c r="K1223">
        <v>6.1517462110514919E-2</v>
      </c>
      <c r="L1223">
        <v>6.1290309377928939E-2</v>
      </c>
      <c r="M1223">
        <v>1.5412701725951483</v>
      </c>
      <c r="N1223">
        <v>0.14066074841709333</v>
      </c>
      <c r="O1223">
        <v>0.13752767784421824</v>
      </c>
      <c r="P1223">
        <v>0.13441916432351461</v>
      </c>
      <c r="Q1223">
        <v>0.131339300697011</v>
      </c>
      <c r="R1223">
        <v>0.12828808696470742</v>
      </c>
      <c r="S1223">
        <v>3.6590273770203292</v>
      </c>
    </row>
    <row r="1224" spans="1:19" x14ac:dyDescent="0.25">
      <c r="A1224" s="78" t="str">
        <f t="shared" si="19"/>
        <v>501211</v>
      </c>
      <c r="B1224" s="55">
        <v>50</v>
      </c>
      <c r="C1224" s="55">
        <v>35</v>
      </c>
      <c r="D1224" s="55">
        <v>12</v>
      </c>
      <c r="E1224" s="56">
        <v>11</v>
      </c>
      <c r="F1224" s="57">
        <v>5</v>
      </c>
      <c r="G1224" s="58">
        <v>481598</v>
      </c>
      <c r="H1224">
        <v>6.1810887918969763E-2</v>
      </c>
      <c r="I1224">
        <v>6.1567946710742151E-2</v>
      </c>
      <c r="J1224">
        <v>6.1339540446596542E-2</v>
      </c>
      <c r="K1224">
        <v>6.1121516285366634E-2</v>
      </c>
      <c r="L1224">
        <v>6.0920103488801863E-2</v>
      </c>
      <c r="M1224">
        <v>1.517653727797873</v>
      </c>
      <c r="N1224">
        <v>0.14035564931748054</v>
      </c>
      <c r="O1224">
        <v>0.13728047043384731</v>
      </c>
      <c r="P1224">
        <v>0.13423436143837805</v>
      </c>
      <c r="Q1224">
        <v>0.13121524591048966</v>
      </c>
      <c r="R1224">
        <v>0.12822520027076525</v>
      </c>
      <c r="S1224">
        <v>3.4683013633777549</v>
      </c>
    </row>
    <row r="1225" spans="1:19" x14ac:dyDescent="0.25">
      <c r="A1225" s="78" t="str">
        <f t="shared" si="19"/>
        <v>511211</v>
      </c>
      <c r="B1225" s="55">
        <v>51</v>
      </c>
      <c r="C1225" s="55">
        <v>34</v>
      </c>
      <c r="D1225" s="55">
        <v>12</v>
      </c>
      <c r="E1225" s="56">
        <v>11</v>
      </c>
      <c r="F1225" s="57">
        <v>5</v>
      </c>
      <c r="G1225" s="58">
        <v>474240</v>
      </c>
      <c r="H1225">
        <v>6.160382928475034E-2</v>
      </c>
      <c r="I1225">
        <v>6.1380313765182187E-2</v>
      </c>
      <c r="J1225">
        <v>6.1171558704453441E-2</v>
      </c>
      <c r="K1225">
        <v>6.0973346828609984E-2</v>
      </c>
      <c r="L1225">
        <v>6.0792004048582995E-2</v>
      </c>
      <c r="M1225">
        <v>1.4863486842105262</v>
      </c>
      <c r="N1225">
        <v>0.14194922402159244</v>
      </c>
      <c r="O1225">
        <v>0.13883476720647772</v>
      </c>
      <c r="P1225">
        <v>0.13574983130904184</v>
      </c>
      <c r="Q1225">
        <v>0.13269230769230769</v>
      </c>
      <c r="R1225">
        <v>0.12966641363022943</v>
      </c>
      <c r="S1225">
        <v>3.2332637483130906</v>
      </c>
    </row>
    <row r="1226" spans="1:19" x14ac:dyDescent="0.25">
      <c r="A1226" s="78" t="str">
        <f t="shared" si="19"/>
        <v>521211</v>
      </c>
      <c r="B1226" s="55">
        <v>52</v>
      </c>
      <c r="C1226" s="55">
        <v>33</v>
      </c>
      <c r="D1226" s="55">
        <v>12</v>
      </c>
      <c r="E1226" s="56">
        <v>11</v>
      </c>
      <c r="F1226" s="57">
        <v>5</v>
      </c>
      <c r="G1226" s="58">
        <v>466615</v>
      </c>
      <c r="H1226">
        <v>6.1586104175819466E-2</v>
      </c>
      <c r="I1226">
        <v>6.1378224017659098E-2</v>
      </c>
      <c r="J1226">
        <v>6.118320242598288E-2</v>
      </c>
      <c r="K1226">
        <v>6.1003182495204825E-2</v>
      </c>
      <c r="L1226">
        <v>6.0836021130910925E-2</v>
      </c>
      <c r="M1226">
        <v>1.4511149448688963</v>
      </c>
      <c r="N1226">
        <v>0.14164139601170131</v>
      </c>
      <c r="O1226">
        <v>0.13858962956613052</v>
      </c>
      <c r="P1226">
        <v>0.13556572334794209</v>
      </c>
      <c r="Q1226">
        <v>0.13257182045155</v>
      </c>
      <c r="R1226">
        <v>0.12960792087695425</v>
      </c>
      <c r="S1226">
        <v>3.0155545792569893</v>
      </c>
    </row>
    <row r="1227" spans="1:19" x14ac:dyDescent="0.25">
      <c r="A1227" s="78" t="str">
        <f t="shared" si="19"/>
        <v>531211</v>
      </c>
      <c r="B1227" s="55">
        <v>53</v>
      </c>
      <c r="C1227" s="55">
        <v>32</v>
      </c>
      <c r="D1227" s="55">
        <v>12</v>
      </c>
      <c r="E1227" s="56">
        <v>11</v>
      </c>
      <c r="F1227" s="57">
        <v>5</v>
      </c>
      <c r="G1227" s="58">
        <v>458737</v>
      </c>
      <c r="H1227">
        <v>6.1571227086544139E-2</v>
      </c>
      <c r="I1227">
        <v>6.1377216139094949E-2</v>
      </c>
      <c r="J1227">
        <v>6.1198464479647378E-2</v>
      </c>
      <c r="K1227">
        <v>6.1032792209915483E-2</v>
      </c>
      <c r="L1227">
        <v>6.0880199329899264E-2</v>
      </c>
      <c r="M1227">
        <v>1.417121357117477</v>
      </c>
      <c r="N1227">
        <v>0.14133588526759341</v>
      </c>
      <c r="O1227">
        <v>0.13834724471756149</v>
      </c>
      <c r="P1227">
        <v>0.13538694284524683</v>
      </c>
      <c r="Q1227">
        <v>0.13245497965064951</v>
      </c>
      <c r="R1227">
        <v>0.12955571493034135</v>
      </c>
      <c r="S1227">
        <v>2.8085111948676476</v>
      </c>
    </row>
    <row r="1228" spans="1:19" x14ac:dyDescent="0.25">
      <c r="A1228" s="78" t="str">
        <f t="shared" si="19"/>
        <v>541211</v>
      </c>
      <c r="B1228" s="55">
        <v>54</v>
      </c>
      <c r="C1228" s="55">
        <v>31</v>
      </c>
      <c r="D1228" s="55">
        <v>12</v>
      </c>
      <c r="E1228" s="56">
        <v>11</v>
      </c>
      <c r="F1228" s="57">
        <v>5</v>
      </c>
      <c r="G1228" s="58">
        <v>450627</v>
      </c>
      <c r="H1228">
        <v>6.155645356359029E-2</v>
      </c>
      <c r="I1228">
        <v>6.1378923144862603E-2</v>
      </c>
      <c r="J1228">
        <v>6.1214707507539497E-2</v>
      </c>
      <c r="K1228">
        <v>6.1063806651620964E-2</v>
      </c>
      <c r="L1228">
        <v>6.0928439707341103E-2</v>
      </c>
      <c r="M1228">
        <v>1.3854407303601426</v>
      </c>
      <c r="N1228">
        <v>0.14103460289774025</v>
      </c>
      <c r="O1228">
        <v>0.13810757011896757</v>
      </c>
      <c r="P1228">
        <v>0.13520938603323812</v>
      </c>
      <c r="Q1228">
        <v>0.13234226977078603</v>
      </c>
      <c r="R1228">
        <v>0.1295040022013772</v>
      </c>
      <c r="S1228">
        <v>2.605099117451906</v>
      </c>
    </row>
    <row r="1229" spans="1:19" x14ac:dyDescent="0.25">
      <c r="A1229" s="78" t="str">
        <f t="shared" si="19"/>
        <v>551211</v>
      </c>
      <c r="B1229" s="55">
        <v>55</v>
      </c>
      <c r="C1229" s="55">
        <v>30</v>
      </c>
      <c r="D1229" s="55">
        <v>12</v>
      </c>
      <c r="E1229" s="56">
        <v>11</v>
      </c>
      <c r="F1229" s="57">
        <v>5</v>
      </c>
      <c r="G1229" s="58">
        <v>442289</v>
      </c>
      <c r="H1229">
        <v>6.0975968201786614E-2</v>
      </c>
      <c r="I1229">
        <v>6.081996160881234E-2</v>
      </c>
      <c r="J1229">
        <v>6.0682042736762615E-2</v>
      </c>
      <c r="K1229">
        <v>6.0555428690290736E-2</v>
      </c>
      <c r="L1229">
        <v>6.0442380434512277E-2</v>
      </c>
      <c r="M1229">
        <v>1.3674090922451156</v>
      </c>
      <c r="N1229">
        <v>0.14073151265349126</v>
      </c>
      <c r="O1229">
        <v>0.13786686985206506</v>
      </c>
      <c r="P1229">
        <v>0.13503161959714124</v>
      </c>
      <c r="Q1229">
        <v>0.13222802285383539</v>
      </c>
      <c r="R1229">
        <v>0.12945381865703193</v>
      </c>
      <c r="S1229">
        <v>2.4110909382779133</v>
      </c>
    </row>
    <row r="1230" spans="1:19" x14ac:dyDescent="0.25">
      <c r="A1230" s="78" t="str">
        <f t="shared" si="19"/>
        <v>181511</v>
      </c>
      <c r="B1230" s="55">
        <v>18</v>
      </c>
      <c r="C1230" s="55">
        <v>67</v>
      </c>
      <c r="D1230" s="55">
        <v>15</v>
      </c>
      <c r="E1230" s="56">
        <v>11</v>
      </c>
      <c r="F1230" s="57">
        <v>5</v>
      </c>
      <c r="G1230" s="58">
        <v>687416</v>
      </c>
      <c r="H1230">
        <v>6.6085165314743913E-2</v>
      </c>
      <c r="I1230">
        <v>6.5346165931546546E-2</v>
      </c>
      <c r="J1230">
        <v>6.4617349610716079E-2</v>
      </c>
      <c r="K1230">
        <v>6.389726162905722E-2</v>
      </c>
      <c r="L1230">
        <v>6.3184447263374729E-2</v>
      </c>
      <c r="M1230">
        <v>3.9542853235886275</v>
      </c>
      <c r="N1230">
        <v>0.13645594516275444</v>
      </c>
      <c r="O1230">
        <v>0.13239581272475473</v>
      </c>
      <c r="P1230">
        <v>0.12835313696509829</v>
      </c>
      <c r="Q1230">
        <v>0.12432791788378507</v>
      </c>
      <c r="R1230">
        <v>0.12031870075761984</v>
      </c>
      <c r="S1230">
        <v>22.570282041733098</v>
      </c>
    </row>
    <row r="1231" spans="1:19" x14ac:dyDescent="0.25">
      <c r="A1231" s="78" t="str">
        <f t="shared" si="19"/>
        <v>191511</v>
      </c>
      <c r="B1231" s="55">
        <v>19</v>
      </c>
      <c r="C1231" s="55">
        <v>66</v>
      </c>
      <c r="D1231" s="55">
        <v>15</v>
      </c>
      <c r="E1231" s="56">
        <v>11</v>
      </c>
      <c r="F1231" s="57">
        <v>5</v>
      </c>
      <c r="G1231" s="58">
        <v>685891</v>
      </c>
      <c r="H1231">
        <v>6.609213417292252E-2</v>
      </c>
      <c r="I1231">
        <v>6.5366071285379163E-2</v>
      </c>
      <c r="J1231">
        <v>6.4647298185863358E-2</v>
      </c>
      <c r="K1231">
        <v>6.3938730789586104E-2</v>
      </c>
      <c r="L1231">
        <v>6.3238911138941908E-2</v>
      </c>
      <c r="M1231">
        <v>3.8405592142191689</v>
      </c>
      <c r="N1231">
        <v>0.13637006463126064</v>
      </c>
      <c r="O1231">
        <v>0.13234318572484549</v>
      </c>
      <c r="P1231">
        <v>0.12833380230969643</v>
      </c>
      <c r="Q1231">
        <v>0.12434191438581349</v>
      </c>
      <c r="R1231">
        <v>0.12036897991080216</v>
      </c>
      <c r="S1231">
        <v>21.222721977690334</v>
      </c>
    </row>
    <row r="1232" spans="1:19" x14ac:dyDescent="0.25">
      <c r="A1232" s="78" t="str">
        <f t="shared" si="19"/>
        <v>201511</v>
      </c>
      <c r="B1232" s="55">
        <v>20</v>
      </c>
      <c r="C1232" s="55">
        <v>65</v>
      </c>
      <c r="D1232" s="55">
        <v>15</v>
      </c>
      <c r="E1232" s="56">
        <v>11</v>
      </c>
      <c r="F1232" s="57">
        <v>5</v>
      </c>
      <c r="G1232" s="58">
        <v>684310</v>
      </c>
      <c r="H1232">
        <v>6.610015928453479E-2</v>
      </c>
      <c r="I1232">
        <v>6.5384109540997506E-2</v>
      </c>
      <c r="J1232">
        <v>6.4678289079510745E-2</v>
      </c>
      <c r="K1232">
        <v>6.3981236574067304E-2</v>
      </c>
      <c r="L1232">
        <v>6.3292952024667185E-2</v>
      </c>
      <c r="M1232">
        <v>3.7289970919612458</v>
      </c>
      <c r="N1232">
        <v>0.13627887945521766</v>
      </c>
      <c r="O1232">
        <v>0.1322879981295027</v>
      </c>
      <c r="P1232">
        <v>0.12831319138986716</v>
      </c>
      <c r="Q1232">
        <v>0.12435592056231824</v>
      </c>
      <c r="R1232">
        <v>0.12041764697286318</v>
      </c>
      <c r="S1232">
        <v>19.9523885373588</v>
      </c>
    </row>
    <row r="1233" spans="1:19" x14ac:dyDescent="0.25">
      <c r="A1233" s="78" t="str">
        <f t="shared" si="19"/>
        <v>211511</v>
      </c>
      <c r="B1233" s="55">
        <v>21</v>
      </c>
      <c r="C1233" s="55">
        <v>64</v>
      </c>
      <c r="D1233" s="55">
        <v>15</v>
      </c>
      <c r="E1233" s="56">
        <v>11</v>
      </c>
      <c r="F1233" s="57">
        <v>5</v>
      </c>
      <c r="G1233" s="58">
        <v>682659</v>
      </c>
      <c r="H1233">
        <v>6.6107676013939604E-2</v>
      </c>
      <c r="I1233">
        <v>6.5403078257226521E-2</v>
      </c>
      <c r="J1233">
        <v>6.4708734521920899E-2</v>
      </c>
      <c r="K1233">
        <v>6.4024644808022751E-2</v>
      </c>
      <c r="L1233">
        <v>6.3349344255330994E-2</v>
      </c>
      <c r="M1233">
        <v>3.6195479734391549</v>
      </c>
      <c r="N1233">
        <v>0.13618365831256893</v>
      </c>
      <c r="O1233">
        <v>0.13222707090948776</v>
      </c>
      <c r="P1233">
        <v>0.12828806182881936</v>
      </c>
      <c r="Q1233">
        <v>0.12436809593076485</v>
      </c>
      <c r="R1233">
        <v>0.12046570835512313</v>
      </c>
      <c r="S1233">
        <v>18.718241464625823</v>
      </c>
    </row>
    <row r="1234" spans="1:19" x14ac:dyDescent="0.25">
      <c r="A1234" s="78" t="str">
        <f t="shared" si="19"/>
        <v>221511</v>
      </c>
      <c r="B1234" s="55">
        <v>22</v>
      </c>
      <c r="C1234" s="55">
        <v>63</v>
      </c>
      <c r="D1234" s="55">
        <v>15</v>
      </c>
      <c r="E1234" s="56">
        <v>11</v>
      </c>
      <c r="F1234" s="57">
        <v>5</v>
      </c>
      <c r="G1234" s="58">
        <v>680917</v>
      </c>
      <c r="H1234">
        <v>6.611378479315394E-2</v>
      </c>
      <c r="I1234">
        <v>6.5422070531356985E-2</v>
      </c>
      <c r="J1234">
        <v>6.4740636523981626E-2</v>
      </c>
      <c r="K1234">
        <v>6.4068014163253376E-2</v>
      </c>
      <c r="L1234">
        <v>6.3405672056946735E-2</v>
      </c>
      <c r="M1234">
        <v>3.5121622752846529</v>
      </c>
      <c r="N1234">
        <v>0.13608266499441193</v>
      </c>
      <c r="O1234">
        <v>0.13216295084422919</v>
      </c>
      <c r="P1234">
        <v>0.1282608599873406</v>
      </c>
      <c r="Q1234">
        <v>0.12437786103152072</v>
      </c>
      <c r="R1234">
        <v>0.12051395397676956</v>
      </c>
      <c r="S1234">
        <v>17.598481165839594</v>
      </c>
    </row>
    <row r="1235" spans="1:19" x14ac:dyDescent="0.25">
      <c r="A1235" s="78" t="str">
        <f t="shared" si="19"/>
        <v>231511</v>
      </c>
      <c r="B1235" s="55">
        <v>23</v>
      </c>
      <c r="C1235" s="55">
        <v>62</v>
      </c>
      <c r="D1235" s="55">
        <v>15</v>
      </c>
      <c r="E1235" s="56">
        <v>11</v>
      </c>
      <c r="F1235" s="57">
        <v>5</v>
      </c>
      <c r="G1235" s="58">
        <v>679074</v>
      </c>
      <c r="H1235">
        <v>6.6120923492874115E-2</v>
      </c>
      <c r="I1235">
        <v>6.5440585267584978E-2</v>
      </c>
      <c r="J1235">
        <v>6.4772027790785683E-2</v>
      </c>
      <c r="K1235">
        <v>6.4112305875353784E-2</v>
      </c>
      <c r="L1235">
        <v>6.3461419521289281E-2</v>
      </c>
      <c r="M1235">
        <v>3.4180531135045666</v>
      </c>
      <c r="N1235">
        <v>0.13597634425703237</v>
      </c>
      <c r="O1235">
        <v>0.13209311503606383</v>
      </c>
      <c r="P1235">
        <v>0.12823050212495252</v>
      </c>
      <c r="Q1235">
        <v>0.12438408774301475</v>
      </c>
      <c r="R1235">
        <v>0.12055976226449547</v>
      </c>
      <c r="S1235">
        <v>16.511942733781591</v>
      </c>
    </row>
    <row r="1236" spans="1:19" x14ac:dyDescent="0.25">
      <c r="A1236" s="78" t="str">
        <f t="shared" si="19"/>
        <v>241511</v>
      </c>
      <c r="B1236" s="55">
        <v>24</v>
      </c>
      <c r="C1236" s="55">
        <v>61</v>
      </c>
      <c r="D1236" s="55">
        <v>15</v>
      </c>
      <c r="E1236" s="56">
        <v>11</v>
      </c>
      <c r="F1236" s="57">
        <v>5</v>
      </c>
      <c r="G1236" s="58">
        <v>677114</v>
      </c>
      <c r="H1236">
        <v>6.6126235759414217E-2</v>
      </c>
      <c r="I1236">
        <v>6.5458696763026611E-2</v>
      </c>
      <c r="J1236">
        <v>6.480297261613259E-2</v>
      </c>
      <c r="K1236">
        <v>6.4156109606358758E-2</v>
      </c>
      <c r="L1236">
        <v>6.3519584589891806E-2</v>
      </c>
      <c r="M1236">
        <v>3.3140578986699434</v>
      </c>
      <c r="N1236">
        <v>0.13586338489530567</v>
      </c>
      <c r="O1236">
        <v>0.13202060509751681</v>
      </c>
      <c r="P1236">
        <v>0.12819554757396834</v>
      </c>
      <c r="Q1236">
        <v>0.12438968918084695</v>
      </c>
      <c r="R1236">
        <v>0.12060302991815262</v>
      </c>
      <c r="S1236">
        <v>15.490831676792977</v>
      </c>
    </row>
    <row r="1237" spans="1:19" x14ac:dyDescent="0.25">
      <c r="A1237" s="78" t="str">
        <f t="shared" si="19"/>
        <v>251511</v>
      </c>
      <c r="B1237" s="55">
        <v>25</v>
      </c>
      <c r="C1237" s="55">
        <v>60</v>
      </c>
      <c r="D1237" s="55">
        <v>15</v>
      </c>
      <c r="E1237" s="56">
        <v>11</v>
      </c>
      <c r="F1237" s="57">
        <v>5</v>
      </c>
      <c r="G1237" s="58">
        <v>675023</v>
      </c>
      <c r="H1237">
        <v>6.5510360387720123E-2</v>
      </c>
      <c r="I1237">
        <v>6.4871863625387577E-2</v>
      </c>
      <c r="J1237">
        <v>6.4242255449073582E-2</v>
      </c>
      <c r="K1237">
        <v>6.3624498720784323E-2</v>
      </c>
      <c r="L1237">
        <v>6.3015630578513615E-2</v>
      </c>
      <c r="M1237">
        <v>3.2789697536232101</v>
      </c>
      <c r="N1237">
        <v>0.13574648567530292</v>
      </c>
      <c r="O1237">
        <v>0.1319421708593633</v>
      </c>
      <c r="P1237">
        <v>0.12815563321546081</v>
      </c>
      <c r="Q1237">
        <v>0.12439131703660468</v>
      </c>
      <c r="R1237">
        <v>0.12064477802978565</v>
      </c>
      <c r="S1237">
        <v>14.562960076915898</v>
      </c>
    </row>
    <row r="1238" spans="1:19" x14ac:dyDescent="0.25">
      <c r="A1238" s="78" t="str">
        <f t="shared" si="19"/>
        <v>261511</v>
      </c>
      <c r="B1238" s="55">
        <v>26</v>
      </c>
      <c r="C1238" s="55">
        <v>59</v>
      </c>
      <c r="D1238" s="55">
        <v>15</v>
      </c>
      <c r="E1238" s="56">
        <v>11</v>
      </c>
      <c r="F1238" s="57">
        <v>5</v>
      </c>
      <c r="G1238" s="58">
        <v>672801</v>
      </c>
      <c r="H1238">
        <v>6.5395265464825408E-2</v>
      </c>
      <c r="I1238">
        <v>6.4781413820728564E-2</v>
      </c>
      <c r="J1238">
        <v>6.417648011819245E-2</v>
      </c>
      <c r="K1238">
        <v>6.3581950680810517E-2</v>
      </c>
      <c r="L1238">
        <v>6.2999311832176233E-2</v>
      </c>
      <c r="M1238">
        <v>3.206132273881876</v>
      </c>
      <c r="N1238">
        <v>0.13769301769765502</v>
      </c>
      <c r="O1238">
        <v>0.13380330885358374</v>
      </c>
      <c r="P1238">
        <v>0.12993440853982083</v>
      </c>
      <c r="Q1238">
        <v>0.12608631675636631</v>
      </c>
      <c r="R1238">
        <v>0.12225903350322012</v>
      </c>
      <c r="S1238">
        <v>13.091734405864438</v>
      </c>
    </row>
    <row r="1239" spans="1:19" x14ac:dyDescent="0.25">
      <c r="A1239" s="78" t="str">
        <f t="shared" si="19"/>
        <v>271511</v>
      </c>
      <c r="B1239" s="55">
        <v>27</v>
      </c>
      <c r="C1239" s="55">
        <v>58</v>
      </c>
      <c r="D1239" s="55">
        <v>15</v>
      </c>
      <c r="E1239" s="56">
        <v>11</v>
      </c>
      <c r="F1239" s="57">
        <v>5</v>
      </c>
      <c r="G1239" s="58">
        <v>670433</v>
      </c>
      <c r="H1239">
        <v>6.5399525381358015E-2</v>
      </c>
      <c r="I1239">
        <v>6.4798421318759666E-2</v>
      </c>
      <c r="J1239">
        <v>6.4207758269655579E-2</v>
      </c>
      <c r="K1239">
        <v>6.3627536234045753E-2</v>
      </c>
      <c r="L1239">
        <v>6.3057755211930203E-2</v>
      </c>
      <c r="M1239">
        <v>3.1045592922782741</v>
      </c>
      <c r="N1239">
        <v>0.13755587806686126</v>
      </c>
      <c r="O1239">
        <v>0.13370911038090308</v>
      </c>
      <c r="P1239">
        <v>0.12988322472193345</v>
      </c>
      <c r="Q1239">
        <v>0.12607822108995231</v>
      </c>
      <c r="R1239">
        <v>0.12229409948495971</v>
      </c>
      <c r="S1239">
        <v>12.315555767690434</v>
      </c>
    </row>
    <row r="1240" spans="1:19" x14ac:dyDescent="0.25">
      <c r="A1240" s="78" t="str">
        <f t="shared" si="19"/>
        <v>281511</v>
      </c>
      <c r="B1240" s="55">
        <v>28</v>
      </c>
      <c r="C1240" s="55">
        <v>57</v>
      </c>
      <c r="D1240" s="55">
        <v>15</v>
      </c>
      <c r="E1240" s="56">
        <v>11</v>
      </c>
      <c r="F1240" s="57">
        <v>5</v>
      </c>
      <c r="G1240" s="58">
        <v>667913</v>
      </c>
      <c r="H1240">
        <v>6.5402230530024114E-2</v>
      </c>
      <c r="I1240">
        <v>6.4815327744781132E-2</v>
      </c>
      <c r="J1240">
        <v>6.4237408165434717E-2</v>
      </c>
      <c r="K1240">
        <v>6.3671466193950407E-2</v>
      </c>
      <c r="L1240">
        <v>6.311600462934544E-2</v>
      </c>
      <c r="M1240">
        <v>3.0048629087920133</v>
      </c>
      <c r="N1240">
        <v>0.1374131061979629</v>
      </c>
      <c r="O1240">
        <v>0.13361021570174558</v>
      </c>
      <c r="P1240">
        <v>0.12982828601928695</v>
      </c>
      <c r="Q1240">
        <v>0.12606731715058697</v>
      </c>
      <c r="R1240">
        <v>0.12232730909564569</v>
      </c>
      <c r="S1240">
        <v>11.578241477557706</v>
      </c>
    </row>
    <row r="1241" spans="1:19" x14ac:dyDescent="0.25">
      <c r="A1241" s="78" t="str">
        <f t="shared" si="19"/>
        <v>291511</v>
      </c>
      <c r="B1241" s="55">
        <v>29</v>
      </c>
      <c r="C1241" s="55">
        <v>56</v>
      </c>
      <c r="D1241" s="55">
        <v>15</v>
      </c>
      <c r="E1241" s="56">
        <v>11</v>
      </c>
      <c r="F1241" s="57">
        <v>5</v>
      </c>
      <c r="G1241" s="58">
        <v>665231</v>
      </c>
      <c r="H1241">
        <v>6.5405851501207854E-2</v>
      </c>
      <c r="I1241">
        <v>6.4831614882649782E-2</v>
      </c>
      <c r="J1241">
        <v>6.4267900924641214E-2</v>
      </c>
      <c r="K1241">
        <v>6.3714709627182134E-2</v>
      </c>
      <c r="L1241">
        <v>6.3173544227493911E-2</v>
      </c>
      <c r="M1241">
        <v>2.9069947131146927</v>
      </c>
      <c r="N1241">
        <v>0.13726359715647649</v>
      </c>
      <c r="O1241">
        <v>0.13350550410308601</v>
      </c>
      <c r="P1241">
        <v>0.12976695313357314</v>
      </c>
      <c r="Q1241">
        <v>0.12605095072238065</v>
      </c>
      <c r="R1241">
        <v>0.12235599363228714</v>
      </c>
      <c r="S1241">
        <v>10.869866256984416</v>
      </c>
    </row>
    <row r="1242" spans="1:19" x14ac:dyDescent="0.25">
      <c r="A1242" s="78" t="str">
        <f t="shared" si="19"/>
        <v>301511</v>
      </c>
      <c r="B1242" s="55">
        <v>30</v>
      </c>
      <c r="C1242" s="55">
        <v>55</v>
      </c>
      <c r="D1242" s="55">
        <v>15</v>
      </c>
      <c r="E1242" s="56">
        <v>11</v>
      </c>
      <c r="F1242" s="57">
        <v>5</v>
      </c>
      <c r="G1242" s="58">
        <v>662383</v>
      </c>
      <c r="H1242">
        <v>6.5407777675453624E-2</v>
      </c>
      <c r="I1242">
        <v>6.484767875987156E-2</v>
      </c>
      <c r="J1242">
        <v>6.4298147748357071E-2</v>
      </c>
      <c r="K1242">
        <v>6.3759184640910169E-2</v>
      </c>
      <c r="L1242">
        <v>6.3230789437530854E-2</v>
      </c>
      <c r="M1242">
        <v>2.797805801175453</v>
      </c>
      <c r="N1242">
        <v>0.13710798737286434</v>
      </c>
      <c r="O1242">
        <v>0.13339412394339831</v>
      </c>
      <c r="P1242">
        <v>0.12970290602264853</v>
      </c>
      <c r="Q1242">
        <v>0.12603131420945285</v>
      </c>
      <c r="R1242">
        <v>0.12238236790497341</v>
      </c>
      <c r="S1242">
        <v>10.220875233814878</v>
      </c>
    </row>
    <row r="1243" spans="1:19" x14ac:dyDescent="0.25">
      <c r="A1243" s="78" t="str">
        <f t="shared" si="19"/>
        <v>311511</v>
      </c>
      <c r="B1243" s="55">
        <v>31</v>
      </c>
      <c r="C1243" s="55">
        <v>54</v>
      </c>
      <c r="D1243" s="55">
        <v>15</v>
      </c>
      <c r="E1243" s="56">
        <v>11</v>
      </c>
      <c r="F1243" s="57">
        <v>5</v>
      </c>
      <c r="G1243" s="58">
        <v>659363</v>
      </c>
      <c r="H1243">
        <v>6.54085837391543E-2</v>
      </c>
      <c r="I1243">
        <v>6.4862602238827477E-2</v>
      </c>
      <c r="J1243">
        <v>6.4325720430172761E-2</v>
      </c>
      <c r="K1243">
        <v>6.3800971543747531E-2</v>
      </c>
      <c r="L1243">
        <v>6.328683896427309E-2</v>
      </c>
      <c r="M1243">
        <v>2.7085914738922261</v>
      </c>
      <c r="N1243">
        <v>0.13694580981947729</v>
      </c>
      <c r="O1243">
        <v>0.13327863407561541</v>
      </c>
      <c r="P1243">
        <v>0.12963269094565513</v>
      </c>
      <c r="Q1243">
        <v>0.12600798042959643</v>
      </c>
      <c r="R1243">
        <v>0.12240450252743937</v>
      </c>
      <c r="S1243">
        <v>9.6740490443048817</v>
      </c>
    </row>
    <row r="1244" spans="1:19" x14ac:dyDescent="0.25">
      <c r="A1244" s="78" t="str">
        <f t="shared" si="19"/>
        <v>321511</v>
      </c>
      <c r="B1244" s="55">
        <v>32</v>
      </c>
      <c r="C1244" s="55">
        <v>53</v>
      </c>
      <c r="D1244" s="55">
        <v>15</v>
      </c>
      <c r="E1244" s="56">
        <v>11</v>
      </c>
      <c r="F1244" s="57">
        <v>5</v>
      </c>
      <c r="G1244" s="58">
        <v>656162</v>
      </c>
      <c r="H1244">
        <v>6.5407627994306286E-2</v>
      </c>
      <c r="I1244">
        <v>6.4875747147808013E-2</v>
      </c>
      <c r="J1244">
        <v>6.4354534398517446E-2</v>
      </c>
      <c r="K1244">
        <v>6.3843989746434571E-2</v>
      </c>
      <c r="L1244">
        <v>6.334258917767259E-2</v>
      </c>
      <c r="M1244">
        <v>2.633349691082385</v>
      </c>
      <c r="N1244">
        <v>0.13677567429994422</v>
      </c>
      <c r="O1244">
        <v>0.13315614131875969</v>
      </c>
      <c r="P1244">
        <v>0.12955642051810376</v>
      </c>
      <c r="Q1244">
        <v>0.12597803591186324</v>
      </c>
      <c r="R1244">
        <v>0.1224209875000381</v>
      </c>
      <c r="S1244">
        <v>9.1645051069705339</v>
      </c>
    </row>
    <row r="1245" spans="1:19" x14ac:dyDescent="0.25">
      <c r="A1245" s="78" t="str">
        <f t="shared" si="19"/>
        <v>331511</v>
      </c>
      <c r="B1245" s="55">
        <v>33</v>
      </c>
      <c r="C1245" s="55">
        <v>52</v>
      </c>
      <c r="D1245" s="55">
        <v>15</v>
      </c>
      <c r="E1245" s="56">
        <v>11</v>
      </c>
      <c r="F1245" s="57">
        <v>5</v>
      </c>
      <c r="G1245" s="58">
        <v>652773</v>
      </c>
      <c r="H1245">
        <v>6.5407117022303313E-2</v>
      </c>
      <c r="I1245">
        <v>6.4887794072365126E-2</v>
      </c>
      <c r="J1245">
        <v>6.4380726531275037E-2</v>
      </c>
      <c r="K1245">
        <v>6.3884382472927034E-2</v>
      </c>
      <c r="L1245">
        <v>6.3397229971215108E-2</v>
      </c>
      <c r="M1245">
        <v>2.5476038377812809</v>
      </c>
      <c r="N1245">
        <v>0.13660031894701527</v>
      </c>
      <c r="O1245">
        <v>0.13302633534168845</v>
      </c>
      <c r="P1245">
        <v>0.1294737987018458</v>
      </c>
      <c r="Q1245">
        <v>0.12594270902748736</v>
      </c>
      <c r="R1245">
        <v>0.12243153439250705</v>
      </c>
      <c r="S1245">
        <v>8.667121648720153</v>
      </c>
    </row>
    <row r="1246" spans="1:19" x14ac:dyDescent="0.25">
      <c r="A1246" s="78" t="str">
        <f t="shared" si="19"/>
        <v>341511</v>
      </c>
      <c r="B1246" s="55">
        <v>34</v>
      </c>
      <c r="C1246" s="55">
        <v>51</v>
      </c>
      <c r="D1246" s="55">
        <v>15</v>
      </c>
      <c r="E1246" s="56">
        <v>11</v>
      </c>
      <c r="F1246" s="57">
        <v>5</v>
      </c>
      <c r="G1246" s="58">
        <v>649188</v>
      </c>
      <c r="H1246">
        <v>6.4442041442540524E-2</v>
      </c>
      <c r="I1246">
        <v>6.3955279518413774E-2</v>
      </c>
      <c r="J1246">
        <v>6.3477759909302087E-2</v>
      </c>
      <c r="K1246">
        <v>6.3011023001041305E-2</v>
      </c>
      <c r="L1246">
        <v>6.2553528407795586E-2</v>
      </c>
      <c r="M1246">
        <v>2.4999414653382379</v>
      </c>
      <c r="N1246">
        <v>0.13641656962235901</v>
      </c>
      <c r="O1246">
        <v>0.13289062644411173</v>
      </c>
      <c r="P1246">
        <v>0.12938624866756626</v>
      </c>
      <c r="Q1246">
        <v>0.12590035552105092</v>
      </c>
      <c r="R1246">
        <v>0.12243294700456571</v>
      </c>
      <c r="S1246">
        <v>8.2166860755281981</v>
      </c>
    </row>
    <row r="1247" spans="1:19" x14ac:dyDescent="0.25">
      <c r="A1247" s="78" t="str">
        <f t="shared" si="19"/>
        <v>351511</v>
      </c>
      <c r="B1247" s="55">
        <v>35</v>
      </c>
      <c r="C1247" s="55">
        <v>50</v>
      </c>
      <c r="D1247" s="55">
        <v>15</v>
      </c>
      <c r="E1247" s="56">
        <v>11</v>
      </c>
      <c r="F1247" s="57">
        <v>5</v>
      </c>
      <c r="G1247" s="58">
        <v>645405</v>
      </c>
      <c r="H1247">
        <v>6.4540869686475932E-2</v>
      </c>
      <c r="I1247">
        <v>6.4080693518023563E-2</v>
      </c>
      <c r="J1247">
        <v>6.3628264423114173E-2</v>
      </c>
      <c r="K1247">
        <v>6.3186681231164929E-2</v>
      </c>
      <c r="L1247">
        <v>6.2754394527467255E-2</v>
      </c>
      <c r="M1247">
        <v>2.4447703380048185</v>
      </c>
      <c r="N1247">
        <v>0.13842471006577264</v>
      </c>
      <c r="O1247">
        <v>0.1348207714535834</v>
      </c>
      <c r="P1247">
        <v>0.13123542581789729</v>
      </c>
      <c r="Q1247">
        <v>0.12767022257342289</v>
      </c>
      <c r="R1247">
        <v>0.12412206289074303</v>
      </c>
      <c r="S1247">
        <v>7.6228445704635073</v>
      </c>
    </row>
    <row r="1248" spans="1:19" x14ac:dyDescent="0.25">
      <c r="A1248" s="78" t="str">
        <f t="shared" si="19"/>
        <v>361511</v>
      </c>
      <c r="B1248" s="55">
        <v>36</v>
      </c>
      <c r="C1248" s="55">
        <v>49</v>
      </c>
      <c r="D1248" s="55">
        <v>15</v>
      </c>
      <c r="E1248" s="56">
        <v>11</v>
      </c>
      <c r="F1248" s="57">
        <v>5</v>
      </c>
      <c r="G1248" s="58">
        <v>641416</v>
      </c>
      <c r="H1248">
        <v>6.4536899609613729E-2</v>
      </c>
      <c r="I1248">
        <v>6.4087893036656393E-2</v>
      </c>
      <c r="J1248">
        <v>6.3649799817902891E-2</v>
      </c>
      <c r="K1248">
        <v>6.321950185215211E-2</v>
      </c>
      <c r="L1248">
        <v>6.2798558190004614E-2</v>
      </c>
      <c r="M1248">
        <v>2.3620520847624631</v>
      </c>
      <c r="N1248">
        <v>0.13821607194083091</v>
      </c>
      <c r="O1248">
        <v>0.13465987752098482</v>
      </c>
      <c r="P1248">
        <v>0.13112239170834528</v>
      </c>
      <c r="Q1248">
        <v>0.1276036145029123</v>
      </c>
      <c r="R1248">
        <v>0.12410198685408534</v>
      </c>
      <c r="S1248">
        <v>7.1663054866108737</v>
      </c>
    </row>
    <row r="1249" spans="1:19" x14ac:dyDescent="0.25">
      <c r="A1249" s="78" t="str">
        <f t="shared" si="19"/>
        <v>371511</v>
      </c>
      <c r="B1249" s="55">
        <v>37</v>
      </c>
      <c r="C1249" s="55">
        <v>48</v>
      </c>
      <c r="D1249" s="55">
        <v>15</v>
      </c>
      <c r="E1249" s="56">
        <v>11</v>
      </c>
      <c r="F1249" s="57">
        <v>5</v>
      </c>
      <c r="G1249" s="58">
        <v>637204</v>
      </c>
      <c r="H1249">
        <v>6.4530354486161415E-2</v>
      </c>
      <c r="I1249">
        <v>6.4094073483531175E-2</v>
      </c>
      <c r="J1249">
        <v>6.3667208617648352E-2</v>
      </c>
      <c r="K1249">
        <v>6.3249759888512946E-2</v>
      </c>
      <c r="L1249">
        <v>6.2840157940000377E-2</v>
      </c>
      <c r="M1249">
        <v>2.2856950050533267</v>
      </c>
      <c r="N1249">
        <v>0.13799976145786907</v>
      </c>
      <c r="O1249">
        <v>0.13449068116333232</v>
      </c>
      <c r="P1249">
        <v>0.13100043314229037</v>
      </c>
      <c r="Q1249">
        <v>0.12752744803861871</v>
      </c>
      <c r="R1249">
        <v>0.12407172585231731</v>
      </c>
      <c r="S1249">
        <v>6.8040109603831738</v>
      </c>
    </row>
    <row r="1250" spans="1:19" x14ac:dyDescent="0.25">
      <c r="A1250" s="78" t="str">
        <f t="shared" si="19"/>
        <v>381511</v>
      </c>
      <c r="B1250" s="55">
        <v>38</v>
      </c>
      <c r="C1250" s="55">
        <v>47</v>
      </c>
      <c r="D1250" s="55">
        <v>15</v>
      </c>
      <c r="E1250" s="56">
        <v>11</v>
      </c>
      <c r="F1250" s="57">
        <v>5</v>
      </c>
      <c r="G1250" s="58">
        <v>632760</v>
      </c>
      <c r="H1250">
        <v>6.4520513306782976E-2</v>
      </c>
      <c r="I1250">
        <v>6.4096971995701371E-2</v>
      </c>
      <c r="J1250">
        <v>6.3681332574751878E-2</v>
      </c>
      <c r="K1250">
        <v>6.3275175421960927E-2</v>
      </c>
      <c r="L1250">
        <v>6.2875339781275685E-2</v>
      </c>
      <c r="M1250">
        <v>2.205747834882104</v>
      </c>
      <c r="N1250">
        <v>0.13777261520955814</v>
      </c>
      <c r="O1250">
        <v>0.13431158733168974</v>
      </c>
      <c r="P1250">
        <v>0.13086794361211201</v>
      </c>
      <c r="Q1250">
        <v>0.12744010367279854</v>
      </c>
      <c r="R1250">
        <v>0.12402964789177572</v>
      </c>
      <c r="S1250">
        <v>6.4674647575700108</v>
      </c>
    </row>
    <row r="1251" spans="1:19" x14ac:dyDescent="0.25">
      <c r="A1251" s="78" t="str">
        <f t="shared" si="19"/>
        <v>391511</v>
      </c>
      <c r="B1251" s="55">
        <v>39</v>
      </c>
      <c r="C1251" s="55">
        <v>46</v>
      </c>
      <c r="D1251" s="55">
        <v>15</v>
      </c>
      <c r="E1251" s="56">
        <v>11</v>
      </c>
      <c r="F1251" s="57">
        <v>5</v>
      </c>
      <c r="G1251" s="58">
        <v>628069</v>
      </c>
      <c r="H1251">
        <v>6.4507243630874955E-2</v>
      </c>
      <c r="I1251">
        <v>6.4096460739186303E-2</v>
      </c>
      <c r="J1251">
        <v>6.3692046574500574E-2</v>
      </c>
      <c r="K1251">
        <v>6.3295593318568502E-2</v>
      </c>
      <c r="L1251">
        <v>6.2907100971390087E-2</v>
      </c>
      <c r="M1251">
        <v>2.1271978078841656</v>
      </c>
      <c r="N1251">
        <v>0.13753584399166333</v>
      </c>
      <c r="O1251">
        <v>0.13412220631809563</v>
      </c>
      <c r="P1251">
        <v>0.13072449046203521</v>
      </c>
      <c r="Q1251">
        <v>0.12734269642348214</v>
      </c>
      <c r="R1251">
        <v>0.12397682420243636</v>
      </c>
      <c r="S1251">
        <v>6.1459011669100052</v>
      </c>
    </row>
    <row r="1252" spans="1:19" x14ac:dyDescent="0.25">
      <c r="A1252" s="78" t="str">
        <f t="shared" si="19"/>
        <v>401511</v>
      </c>
      <c r="B1252" s="55">
        <v>40</v>
      </c>
      <c r="C1252" s="55">
        <v>45</v>
      </c>
      <c r="D1252" s="55">
        <v>15</v>
      </c>
      <c r="E1252" s="56">
        <v>11</v>
      </c>
      <c r="F1252" s="57">
        <v>5</v>
      </c>
      <c r="G1252" s="58">
        <v>623135</v>
      </c>
      <c r="H1252">
        <v>6.4491643062899687E-2</v>
      </c>
      <c r="I1252">
        <v>6.4090445890537362E-2</v>
      </c>
      <c r="J1252">
        <v>6.3697272661622284E-2</v>
      </c>
      <c r="K1252">
        <v>6.3313728164843888E-2</v>
      </c>
      <c r="L1252">
        <v>6.2936602822823304E-2</v>
      </c>
      <c r="M1252">
        <v>2.0544504802330152</v>
      </c>
      <c r="N1252">
        <v>0.1372880675936996</v>
      </c>
      <c r="O1252">
        <v>0.13392122092323494</v>
      </c>
      <c r="P1252">
        <v>0.13056881735097531</v>
      </c>
      <c r="Q1252">
        <v>0.12723246166561017</v>
      </c>
      <c r="R1252">
        <v>0.12391375865582899</v>
      </c>
      <c r="S1252">
        <v>5.8429457501183535</v>
      </c>
    </row>
    <row r="1253" spans="1:19" x14ac:dyDescent="0.25">
      <c r="A1253" s="78" t="str">
        <f t="shared" si="19"/>
        <v>411511</v>
      </c>
      <c r="B1253" s="55">
        <v>41</v>
      </c>
      <c r="C1253" s="55">
        <v>44</v>
      </c>
      <c r="D1253" s="55">
        <v>15</v>
      </c>
      <c r="E1253" s="56">
        <v>11</v>
      </c>
      <c r="F1253" s="57">
        <v>5</v>
      </c>
      <c r="G1253" s="58">
        <v>617933</v>
      </c>
      <c r="H1253">
        <v>6.447139091131239E-2</v>
      </c>
      <c r="I1253">
        <v>6.4082999289566997E-2</v>
      </c>
      <c r="J1253">
        <v>6.3701080861517351E-2</v>
      </c>
      <c r="K1253">
        <v>6.3327253925587398E-2</v>
      </c>
      <c r="L1253">
        <v>6.2961518481777154E-2</v>
      </c>
      <c r="M1253">
        <v>1.9644330372386651</v>
      </c>
      <c r="N1253">
        <v>0.13703103734547273</v>
      </c>
      <c r="O1253">
        <v>0.13371028897954956</v>
      </c>
      <c r="P1253">
        <v>0.13040410529944185</v>
      </c>
      <c r="Q1253">
        <v>0.12711410460357353</v>
      </c>
      <c r="R1253">
        <v>0.12384190519036853</v>
      </c>
      <c r="S1253">
        <v>5.5286365997608158</v>
      </c>
    </row>
    <row r="1254" spans="1:19" x14ac:dyDescent="0.25">
      <c r="A1254" s="78" t="str">
        <f t="shared" si="19"/>
        <v>421511</v>
      </c>
      <c r="B1254" s="55">
        <v>42</v>
      </c>
      <c r="C1254" s="55">
        <v>43</v>
      </c>
      <c r="D1254" s="55">
        <v>15</v>
      </c>
      <c r="E1254" s="56">
        <v>11</v>
      </c>
      <c r="F1254" s="57">
        <v>5</v>
      </c>
      <c r="G1254" s="58">
        <v>612464</v>
      </c>
      <c r="H1254">
        <v>6.4449502338096612E-2</v>
      </c>
      <c r="I1254">
        <v>6.4070704563860076E-2</v>
      </c>
      <c r="J1254">
        <v>6.3700070534757958E-2</v>
      </c>
      <c r="K1254">
        <v>6.3337600250790257E-2</v>
      </c>
      <c r="L1254">
        <v>6.2983293711956947E-2</v>
      </c>
      <c r="M1254">
        <v>1.8753151205621881</v>
      </c>
      <c r="N1254">
        <v>0.13676395673868177</v>
      </c>
      <c r="O1254">
        <v>0.13348866219075733</v>
      </c>
      <c r="P1254">
        <v>0.1302296951331017</v>
      </c>
      <c r="Q1254">
        <v>0.12698868831474178</v>
      </c>
      <c r="R1254">
        <v>0.12376564173567753</v>
      </c>
      <c r="S1254">
        <v>5.2369657645184047</v>
      </c>
    </row>
    <row r="1255" spans="1:19" x14ac:dyDescent="0.25">
      <c r="A1255" s="78" t="str">
        <f t="shared" si="19"/>
        <v>431511</v>
      </c>
      <c r="B1255" s="55">
        <v>43</v>
      </c>
      <c r="C1255" s="55">
        <v>42</v>
      </c>
      <c r="D1255" s="55">
        <v>15</v>
      </c>
      <c r="E1255" s="56">
        <v>11</v>
      </c>
      <c r="F1255" s="57">
        <v>5</v>
      </c>
      <c r="G1255" s="58">
        <v>606717</v>
      </c>
      <c r="H1255">
        <v>6.4423775829587762E-2</v>
      </c>
      <c r="I1255">
        <v>6.4056223906697851E-2</v>
      </c>
      <c r="J1255">
        <v>6.3696913058312196E-2</v>
      </c>
      <c r="K1255">
        <v>6.3345843284430797E-2</v>
      </c>
      <c r="L1255">
        <v>6.3006311014855362E-2</v>
      </c>
      <c r="M1255">
        <v>1.7943258553823282</v>
      </c>
      <c r="N1255">
        <v>0.13648867593952371</v>
      </c>
      <c r="O1255">
        <v>0.13326147116365619</v>
      </c>
      <c r="P1255">
        <v>0.13004910032189637</v>
      </c>
      <c r="Q1255">
        <v>0.12685650805894677</v>
      </c>
      <c r="R1255">
        <v>0.12368369437480736</v>
      </c>
      <c r="S1255">
        <v>4.9613823248730462</v>
      </c>
    </row>
    <row r="1256" spans="1:19" x14ac:dyDescent="0.25">
      <c r="A1256" s="78" t="str">
        <f t="shared" si="19"/>
        <v>441511</v>
      </c>
      <c r="B1256" s="55">
        <v>44</v>
      </c>
      <c r="C1256" s="55">
        <v>41</v>
      </c>
      <c r="D1256" s="55">
        <v>15</v>
      </c>
      <c r="E1256" s="56">
        <v>11</v>
      </c>
      <c r="F1256" s="57">
        <v>5</v>
      </c>
      <c r="G1256" s="58">
        <v>600687</v>
      </c>
      <c r="H1256">
        <v>6.4096609382257322E-2</v>
      </c>
      <c r="I1256">
        <v>6.3747009673923355E-2</v>
      </c>
      <c r="J1256">
        <v>6.3407398528684655E-2</v>
      </c>
      <c r="K1256">
        <v>6.3076111186025338E-2</v>
      </c>
      <c r="L1256">
        <v>6.2756477166977145E-2</v>
      </c>
      <c r="M1256">
        <v>1.7449470356441874</v>
      </c>
      <c r="N1256">
        <v>0.13620737588794163</v>
      </c>
      <c r="O1256">
        <v>0.13302601854210264</v>
      </c>
      <c r="P1256">
        <v>0.12986463832245412</v>
      </c>
      <c r="Q1256">
        <v>0.12672157046848026</v>
      </c>
      <c r="R1256">
        <v>0.12360014450121277</v>
      </c>
      <c r="S1256">
        <v>4.6980856918827945</v>
      </c>
    </row>
    <row r="1257" spans="1:19" x14ac:dyDescent="0.25">
      <c r="A1257" s="78" t="str">
        <f t="shared" si="19"/>
        <v>451511</v>
      </c>
      <c r="B1257" s="55">
        <v>45</v>
      </c>
      <c r="C1257" s="55">
        <v>40</v>
      </c>
      <c r="D1257" s="55">
        <v>15</v>
      </c>
      <c r="E1257" s="56">
        <v>11</v>
      </c>
      <c r="F1257" s="57">
        <v>5</v>
      </c>
      <c r="G1257" s="58">
        <v>594380</v>
      </c>
      <c r="H1257">
        <v>6.3932164608499611E-2</v>
      </c>
      <c r="I1257">
        <v>6.360409165853495E-2</v>
      </c>
      <c r="J1257">
        <v>6.3286113260876881E-2</v>
      </c>
      <c r="K1257">
        <v>6.2978229415525416E-2</v>
      </c>
      <c r="L1257">
        <v>6.2680440122480571E-2</v>
      </c>
      <c r="M1257">
        <v>1.7063494734008546</v>
      </c>
      <c r="N1257">
        <v>0.13856455466200074</v>
      </c>
      <c r="O1257">
        <v>0.1352855075877385</v>
      </c>
      <c r="P1257">
        <v>0.13202496719270501</v>
      </c>
      <c r="Q1257">
        <v>0.12878629832766916</v>
      </c>
      <c r="R1257">
        <v>0.1255711834180154</v>
      </c>
      <c r="S1257">
        <v>4.3661479188397996</v>
      </c>
    </row>
    <row r="1258" spans="1:19" x14ac:dyDescent="0.25">
      <c r="A1258" s="78" t="str">
        <f t="shared" si="19"/>
        <v>461511</v>
      </c>
      <c r="B1258" s="55">
        <v>46</v>
      </c>
      <c r="C1258" s="55">
        <v>39</v>
      </c>
      <c r="D1258" s="55">
        <v>15</v>
      </c>
      <c r="E1258" s="56">
        <v>11</v>
      </c>
      <c r="F1258" s="57">
        <v>5</v>
      </c>
      <c r="G1258" s="58">
        <v>587795</v>
      </c>
      <c r="H1258">
        <v>6.3903231568829266E-2</v>
      </c>
      <c r="I1258">
        <v>6.3586794715844816E-2</v>
      </c>
      <c r="J1258">
        <v>6.3282266776682347E-2</v>
      </c>
      <c r="K1258">
        <v>6.2987946477938733E-2</v>
      </c>
      <c r="L1258">
        <v>6.2705535093017128E-2</v>
      </c>
      <c r="M1258">
        <v>1.6668855638445377</v>
      </c>
      <c r="N1258">
        <v>0.13826078819996768</v>
      </c>
      <c r="O1258">
        <v>0.13503347255420683</v>
      </c>
      <c r="P1258">
        <v>0.13182657218928368</v>
      </c>
      <c r="Q1258">
        <v>0.12864348965200453</v>
      </c>
      <c r="R1258">
        <v>0.12548592621577251</v>
      </c>
      <c r="S1258">
        <v>4.1410559804013305</v>
      </c>
    </row>
    <row r="1259" spans="1:19" x14ac:dyDescent="0.25">
      <c r="A1259" s="78" t="str">
        <f t="shared" si="19"/>
        <v>471511</v>
      </c>
      <c r="B1259" s="55">
        <v>47</v>
      </c>
      <c r="C1259" s="55">
        <v>38</v>
      </c>
      <c r="D1259" s="55">
        <v>15</v>
      </c>
      <c r="E1259" s="56">
        <v>11</v>
      </c>
      <c r="F1259" s="57">
        <v>5</v>
      </c>
      <c r="G1259" s="58">
        <v>580927</v>
      </c>
      <c r="H1259">
        <v>6.3873774157510319E-2</v>
      </c>
      <c r="I1259">
        <v>6.3570810101785599E-2</v>
      </c>
      <c r="J1259">
        <v>6.327989575282264E-2</v>
      </c>
      <c r="K1259">
        <v>6.3001031110621469E-2</v>
      </c>
      <c r="L1259">
        <v>6.2734216175182086E-2</v>
      </c>
      <c r="M1259">
        <v>1.624959762586349</v>
      </c>
      <c r="N1259">
        <v>0.13795537132892774</v>
      </c>
      <c r="O1259">
        <v>0.13478285567721934</v>
      </c>
      <c r="P1259">
        <v>0.13163099666567399</v>
      </c>
      <c r="Q1259">
        <v>0.12850495845433246</v>
      </c>
      <c r="R1259">
        <v>0.12540646242987502</v>
      </c>
      <c r="S1259">
        <v>3.9322238422383533</v>
      </c>
    </row>
    <row r="1260" spans="1:19" x14ac:dyDescent="0.25">
      <c r="A1260" s="78" t="str">
        <f t="shared" si="19"/>
        <v>481511</v>
      </c>
      <c r="B1260" s="55">
        <v>48</v>
      </c>
      <c r="C1260" s="55">
        <v>37</v>
      </c>
      <c r="D1260" s="55">
        <v>15</v>
      </c>
      <c r="E1260" s="56">
        <v>11</v>
      </c>
      <c r="F1260" s="57">
        <v>5</v>
      </c>
      <c r="G1260" s="58">
        <v>573776</v>
      </c>
      <c r="H1260">
        <v>6.3845472797746855E-2</v>
      </c>
      <c r="I1260">
        <v>6.3557904129834641E-2</v>
      </c>
      <c r="J1260">
        <v>6.3280792504391961E-2</v>
      </c>
      <c r="K1260">
        <v>6.3015880761830401E-2</v>
      </c>
      <c r="L1260">
        <v>6.276491174256156E-2</v>
      </c>
      <c r="M1260">
        <v>1.5882156102729985</v>
      </c>
      <c r="N1260">
        <v>0.13765127854772594</v>
      </c>
      <c r="O1260">
        <v>0.13453333705139287</v>
      </c>
      <c r="P1260">
        <v>0.13143979532082206</v>
      </c>
      <c r="Q1260">
        <v>0.1283723961964251</v>
      </c>
      <c r="R1260">
        <v>0.12533113967820195</v>
      </c>
      <c r="S1260">
        <v>3.7211246200607904</v>
      </c>
    </row>
    <row r="1261" spans="1:19" x14ac:dyDescent="0.25">
      <c r="A1261" s="78" t="str">
        <f t="shared" si="19"/>
        <v>491511</v>
      </c>
      <c r="B1261" s="55">
        <v>49</v>
      </c>
      <c r="C1261" s="55">
        <v>36</v>
      </c>
      <c r="D1261" s="55">
        <v>15</v>
      </c>
      <c r="E1261" s="56">
        <v>11</v>
      </c>
      <c r="F1261" s="57">
        <v>5</v>
      </c>
      <c r="G1261" s="58">
        <v>566403</v>
      </c>
      <c r="H1261">
        <v>6.2911036841259663E-2</v>
      </c>
      <c r="I1261">
        <v>6.264973879022534E-2</v>
      </c>
      <c r="J1261">
        <v>6.2400799430793977E-2</v>
      </c>
      <c r="K1261">
        <v>6.2164218762965594E-2</v>
      </c>
      <c r="L1261">
        <v>6.1941762314112039E-2</v>
      </c>
      <c r="M1261">
        <v>1.5753783083776038</v>
      </c>
      <c r="N1261">
        <v>0.13734920189335156</v>
      </c>
      <c r="O1261">
        <v>0.13428777743055739</v>
      </c>
      <c r="P1261">
        <v>0.13125283587834105</v>
      </c>
      <c r="Q1261">
        <v>0.12824437723670248</v>
      </c>
      <c r="R1261">
        <v>0.12526240150564175</v>
      </c>
      <c r="S1261">
        <v>3.4841623367107872</v>
      </c>
    </row>
    <row r="1262" spans="1:19" x14ac:dyDescent="0.25">
      <c r="A1262" s="78" t="str">
        <f t="shared" si="19"/>
        <v>501511</v>
      </c>
      <c r="B1262" s="55">
        <v>50</v>
      </c>
      <c r="C1262" s="55">
        <v>35</v>
      </c>
      <c r="D1262" s="55">
        <v>15</v>
      </c>
      <c r="E1262" s="56">
        <v>11</v>
      </c>
      <c r="F1262" s="57">
        <v>5</v>
      </c>
      <c r="G1262" s="58">
        <v>558843</v>
      </c>
      <c r="H1262">
        <v>6.2887072039911035E-2</v>
      </c>
      <c r="I1262">
        <v>6.2640133275356405E-2</v>
      </c>
      <c r="J1262">
        <v>6.2407509801500602E-2</v>
      </c>
      <c r="K1262">
        <v>6.2187412207006264E-2</v>
      </c>
      <c r="L1262">
        <v>6.1979840491873391E-2</v>
      </c>
      <c r="M1262">
        <v>1.5421290058209551</v>
      </c>
      <c r="N1262">
        <v>0.13705280373915393</v>
      </c>
      <c r="O1262">
        <v>0.13404838210373934</v>
      </c>
      <c r="P1262">
        <v>0.13107080163838503</v>
      </c>
      <c r="Q1262">
        <v>0.12812185175442833</v>
      </c>
      <c r="R1262">
        <v>0.12519974304053197</v>
      </c>
      <c r="S1262">
        <v>3.2528366643225377</v>
      </c>
    </row>
    <row r="1263" spans="1:19" x14ac:dyDescent="0.25">
      <c r="A1263" s="78" t="str">
        <f t="shared" si="19"/>
        <v>18612</v>
      </c>
      <c r="B1263" s="55">
        <v>18</v>
      </c>
      <c r="C1263" s="55">
        <v>67</v>
      </c>
      <c r="D1263" s="55">
        <v>6</v>
      </c>
      <c r="E1263" s="56">
        <v>12</v>
      </c>
      <c r="F1263" s="57">
        <v>5</v>
      </c>
      <c r="G1263" s="58">
        <v>321170</v>
      </c>
      <c r="H1263">
        <v>6.1830183391973097E-2</v>
      </c>
      <c r="I1263">
        <v>6.1132733443347763E-2</v>
      </c>
      <c r="J1263">
        <v>6.0441510726406578E-2</v>
      </c>
      <c r="K1263">
        <v>5.9759628856991626E-2</v>
      </c>
      <c r="L1263">
        <v>5.9083974219260829E-2</v>
      </c>
      <c r="M1263">
        <v>4.0289690817946884</v>
      </c>
      <c r="N1263">
        <v>0.16551670454899275</v>
      </c>
      <c r="O1263">
        <v>0.16053180558582683</v>
      </c>
      <c r="P1263">
        <v>0.15556870193355543</v>
      </c>
      <c r="Q1263">
        <v>0.15062427997633651</v>
      </c>
      <c r="R1263">
        <v>0.14570476694585421</v>
      </c>
      <c r="S1263">
        <v>29.712164897094997</v>
      </c>
    </row>
    <row r="1264" spans="1:19" x14ac:dyDescent="0.25">
      <c r="A1264" s="78" t="str">
        <f t="shared" si="19"/>
        <v>19612</v>
      </c>
      <c r="B1264" s="55">
        <v>19</v>
      </c>
      <c r="C1264" s="55">
        <v>66</v>
      </c>
      <c r="D1264" s="55">
        <v>6</v>
      </c>
      <c r="E1264" s="56">
        <v>12</v>
      </c>
      <c r="F1264" s="57">
        <v>5</v>
      </c>
      <c r="G1264" s="58">
        <v>319780</v>
      </c>
      <c r="H1264">
        <v>6.1839389580336482E-2</v>
      </c>
      <c r="I1264">
        <v>6.1151416598911754E-2</v>
      </c>
      <c r="J1264">
        <v>6.0472825067233726E-2</v>
      </c>
      <c r="K1264">
        <v>5.9800487835386829E-2</v>
      </c>
      <c r="L1264">
        <v>5.9137532053286632E-2</v>
      </c>
      <c r="M1264">
        <v>3.9194539996247419</v>
      </c>
      <c r="N1264">
        <v>0.16540434048408281</v>
      </c>
      <c r="O1264">
        <v>0.16046344361748702</v>
      </c>
      <c r="P1264">
        <v>0.15554130965038465</v>
      </c>
      <c r="Q1264">
        <v>0.15064106573269123</v>
      </c>
      <c r="R1264">
        <v>0.14576583901432236</v>
      </c>
      <c r="S1264">
        <v>27.911654887735317</v>
      </c>
    </row>
    <row r="1265" spans="1:19" x14ac:dyDescent="0.25">
      <c r="A1265" s="78" t="str">
        <f t="shared" si="19"/>
        <v>20612</v>
      </c>
      <c r="B1265" s="55">
        <v>20</v>
      </c>
      <c r="C1265" s="55">
        <v>65</v>
      </c>
      <c r="D1265" s="55">
        <v>6</v>
      </c>
      <c r="E1265" s="56">
        <v>12</v>
      </c>
      <c r="F1265" s="57">
        <v>5</v>
      </c>
      <c r="G1265" s="58">
        <v>318335</v>
      </c>
      <c r="H1265">
        <v>6.1849937958440009E-2</v>
      </c>
      <c r="I1265">
        <v>6.1171407479541993E-2</v>
      </c>
      <c r="J1265">
        <v>6.0502301035073112E-2</v>
      </c>
      <c r="K1265">
        <v>5.9845759969843093E-2</v>
      </c>
      <c r="L1265">
        <v>5.9195501594232494E-2</v>
      </c>
      <c r="M1265">
        <v>3.805048141109209</v>
      </c>
      <c r="N1265">
        <v>0.16528499850786121</v>
      </c>
      <c r="O1265">
        <v>0.1603876419495186</v>
      </c>
      <c r="P1265">
        <v>0.15550913346003425</v>
      </c>
      <c r="Q1265">
        <v>0.15065575572902759</v>
      </c>
      <c r="R1265">
        <v>0.14582436741168894</v>
      </c>
      <c r="S1265">
        <v>26.182204281652975</v>
      </c>
    </row>
    <row r="1266" spans="1:19" x14ac:dyDescent="0.25">
      <c r="A1266" s="78" t="str">
        <f t="shared" si="19"/>
        <v>21612</v>
      </c>
      <c r="B1266" s="55">
        <v>21</v>
      </c>
      <c r="C1266" s="55">
        <v>64</v>
      </c>
      <c r="D1266" s="55">
        <v>6</v>
      </c>
      <c r="E1266" s="56">
        <v>12</v>
      </c>
      <c r="F1266" s="57">
        <v>5</v>
      </c>
      <c r="G1266" s="58">
        <v>316825</v>
      </c>
      <c r="H1266">
        <v>6.1857492306478343E-2</v>
      </c>
      <c r="I1266">
        <v>6.1191509508403692E-2</v>
      </c>
      <c r="J1266">
        <v>6.0534995660064705E-2</v>
      </c>
      <c r="K1266">
        <v>5.9887950761461375E-2</v>
      </c>
      <c r="L1266">
        <v>5.9250374812593702E-2</v>
      </c>
      <c r="M1266">
        <v>3.6924611378521264</v>
      </c>
      <c r="N1266">
        <v>0.16516057760593386</v>
      </c>
      <c r="O1266">
        <v>0.16030616270811962</v>
      </c>
      <c r="P1266">
        <v>0.1554769983429338</v>
      </c>
      <c r="Q1266">
        <v>0.15066677187721927</v>
      </c>
      <c r="R1266">
        <v>0.14588495226071174</v>
      </c>
      <c r="S1266">
        <v>24.558390278544938</v>
      </c>
    </row>
    <row r="1267" spans="1:19" x14ac:dyDescent="0.25">
      <c r="A1267" s="78" t="str">
        <f t="shared" si="19"/>
        <v>22612</v>
      </c>
      <c r="B1267" s="55">
        <v>22</v>
      </c>
      <c r="C1267" s="55">
        <v>63</v>
      </c>
      <c r="D1267" s="55">
        <v>6</v>
      </c>
      <c r="E1267" s="56">
        <v>12</v>
      </c>
      <c r="F1267" s="57">
        <v>5</v>
      </c>
      <c r="G1267" s="58">
        <v>315235</v>
      </c>
      <c r="H1267">
        <v>6.1864957888559328E-2</v>
      </c>
      <c r="I1267">
        <v>6.1211477151965996E-2</v>
      </c>
      <c r="J1267">
        <v>6.0567513125128869E-2</v>
      </c>
      <c r="K1267">
        <v>5.9933065808047963E-2</v>
      </c>
      <c r="L1267">
        <v>5.9308135200723269E-2</v>
      </c>
      <c r="M1267">
        <v>3.5978523958316813</v>
      </c>
      <c r="N1267">
        <v>0.16502926388250036</v>
      </c>
      <c r="O1267">
        <v>0.16022015321902708</v>
      </c>
      <c r="P1267">
        <v>0.15543642044823702</v>
      </c>
      <c r="Q1267">
        <v>0.15067806557013022</v>
      </c>
      <c r="R1267">
        <v>0.14594191634812123</v>
      </c>
      <c r="S1267">
        <v>23.046025980617635</v>
      </c>
    </row>
    <row r="1268" spans="1:19" x14ac:dyDescent="0.25">
      <c r="A1268" s="78" t="str">
        <f t="shared" si="19"/>
        <v>23612</v>
      </c>
      <c r="B1268" s="55">
        <v>23</v>
      </c>
      <c r="C1268" s="55">
        <v>62</v>
      </c>
      <c r="D1268" s="55">
        <v>6</v>
      </c>
      <c r="E1268" s="56">
        <v>12</v>
      </c>
      <c r="F1268" s="57">
        <v>5</v>
      </c>
      <c r="G1268" s="58">
        <v>313560</v>
      </c>
      <c r="H1268">
        <v>6.1873325679295828E-2</v>
      </c>
      <c r="I1268">
        <v>6.1232300038270189E-2</v>
      </c>
      <c r="J1268">
        <v>6.0600841944125523E-2</v>
      </c>
      <c r="K1268">
        <v>5.9975762214568185E-2</v>
      </c>
      <c r="L1268">
        <v>5.9363439214185486E-2</v>
      </c>
      <c r="M1268">
        <v>3.4882064038780456</v>
      </c>
      <c r="N1268">
        <v>0.16488710294680445</v>
      </c>
      <c r="O1268">
        <v>0.16012884296466387</v>
      </c>
      <c r="P1268">
        <v>0.15539290725857891</v>
      </c>
      <c r="Q1268">
        <v>0.15068248501084322</v>
      </c>
      <c r="R1268">
        <v>0.14599438703916315</v>
      </c>
      <c r="S1268">
        <v>21.625759025385889</v>
      </c>
    </row>
    <row r="1269" spans="1:19" x14ac:dyDescent="0.25">
      <c r="A1269" s="78" t="str">
        <f t="shared" si="19"/>
        <v>24612</v>
      </c>
      <c r="B1269" s="55">
        <v>24</v>
      </c>
      <c r="C1269" s="55">
        <v>61</v>
      </c>
      <c r="D1269" s="55">
        <v>6</v>
      </c>
      <c r="E1269" s="56">
        <v>12</v>
      </c>
      <c r="F1269" s="57">
        <v>5</v>
      </c>
      <c r="G1269" s="58">
        <v>311785</v>
      </c>
      <c r="H1269">
        <v>6.1879179562839774E-2</v>
      </c>
      <c r="I1269">
        <v>6.125054123835335E-2</v>
      </c>
      <c r="J1269">
        <v>6.0631524929037638E-2</v>
      </c>
      <c r="K1269">
        <v>6.0022130634892631E-2</v>
      </c>
      <c r="L1269">
        <v>5.9422358355918338E-2</v>
      </c>
      <c r="M1269">
        <v>3.3864361659476883</v>
      </c>
      <c r="N1269">
        <v>0.16474172907612616</v>
      </c>
      <c r="O1269">
        <v>0.16003014898086823</v>
      </c>
      <c r="P1269">
        <v>0.15534422759273217</v>
      </c>
      <c r="Q1269">
        <v>0.15068396491171801</v>
      </c>
      <c r="R1269">
        <v>0.14604615359943551</v>
      </c>
      <c r="S1269">
        <v>20.297580063184565</v>
      </c>
    </row>
    <row r="1270" spans="1:19" x14ac:dyDescent="0.25">
      <c r="A1270" s="78" t="str">
        <f t="shared" si="19"/>
        <v>25612</v>
      </c>
      <c r="B1270" s="55">
        <v>25</v>
      </c>
      <c r="C1270" s="55">
        <v>60</v>
      </c>
      <c r="D1270" s="55">
        <v>6</v>
      </c>
      <c r="E1270" s="56">
        <v>12</v>
      </c>
      <c r="F1270" s="57">
        <v>5</v>
      </c>
      <c r="G1270" s="58">
        <v>309900</v>
      </c>
      <c r="H1270">
        <v>6.1423039690222656E-2</v>
      </c>
      <c r="I1270">
        <v>6.0819619232010326E-2</v>
      </c>
      <c r="J1270">
        <v>6.0225879315908358E-2</v>
      </c>
      <c r="K1270">
        <v>5.9638593094546631E-2</v>
      </c>
      <c r="L1270">
        <v>5.9064214262665379E-2</v>
      </c>
      <c r="M1270">
        <v>3.3212778315585672</v>
      </c>
      <c r="N1270">
        <v>0.16458535011293965</v>
      </c>
      <c r="O1270">
        <v>0.15992578251048725</v>
      </c>
      <c r="P1270">
        <v>0.15528880283962568</v>
      </c>
      <c r="Q1270">
        <v>0.15068086479509518</v>
      </c>
      <c r="R1270">
        <v>0.14609551468215554</v>
      </c>
      <c r="S1270">
        <v>19.049454662794449</v>
      </c>
    </row>
    <row r="1271" spans="1:19" x14ac:dyDescent="0.25">
      <c r="A1271" s="78" t="str">
        <f t="shared" si="19"/>
        <v>26612</v>
      </c>
      <c r="B1271" s="55">
        <v>26</v>
      </c>
      <c r="C1271" s="55">
        <v>59</v>
      </c>
      <c r="D1271" s="55">
        <v>6</v>
      </c>
      <c r="E1271" s="56">
        <v>12</v>
      </c>
      <c r="F1271" s="57">
        <v>5</v>
      </c>
      <c r="G1271" s="58">
        <v>307905</v>
      </c>
      <c r="H1271">
        <v>5.8826586122342928E-2</v>
      </c>
      <c r="I1271">
        <v>5.8271220019161754E-2</v>
      </c>
      <c r="J1271">
        <v>5.7725597180948669E-2</v>
      </c>
      <c r="K1271">
        <v>5.7189717607703673E-2</v>
      </c>
      <c r="L1271">
        <v>5.6660333544437405E-2</v>
      </c>
      <c r="M1271">
        <v>3.390870560724899</v>
      </c>
      <c r="N1271">
        <v>0.17153017976323867</v>
      </c>
      <c r="O1271">
        <v>0.16660333544437408</v>
      </c>
      <c r="P1271">
        <v>0.16169922541043505</v>
      </c>
      <c r="Q1271">
        <v>0.15682434517140026</v>
      </c>
      <c r="R1271">
        <v>0.15197219921729105</v>
      </c>
      <c r="S1271">
        <v>17.202224712167713</v>
      </c>
    </row>
    <row r="1272" spans="1:19" x14ac:dyDescent="0.25">
      <c r="A1272" s="78" t="str">
        <f t="shared" si="19"/>
        <v>27612</v>
      </c>
      <c r="B1272" s="55">
        <v>27</v>
      </c>
      <c r="C1272" s="55">
        <v>58</v>
      </c>
      <c r="D1272" s="55">
        <v>6</v>
      </c>
      <c r="E1272" s="56">
        <v>12</v>
      </c>
      <c r="F1272" s="57">
        <v>5</v>
      </c>
      <c r="G1272" s="58">
        <v>305785</v>
      </c>
      <c r="H1272">
        <v>5.8832186013048383E-2</v>
      </c>
      <c r="I1272">
        <v>5.8289320928103079E-2</v>
      </c>
      <c r="J1272">
        <v>5.7756266657945941E-2</v>
      </c>
      <c r="K1272">
        <v>5.7229752930980919E-2</v>
      </c>
      <c r="L1272">
        <v>5.6716320290400114E-2</v>
      </c>
      <c r="M1272">
        <v>3.2845234396716649</v>
      </c>
      <c r="N1272">
        <v>0.1713426100037608</v>
      </c>
      <c r="O1272">
        <v>0.1664699053256373</v>
      </c>
      <c r="P1272">
        <v>0.16162336282028222</v>
      </c>
      <c r="Q1272">
        <v>0.15680298248769561</v>
      </c>
      <c r="R1272">
        <v>0.15201203459947349</v>
      </c>
      <c r="S1272">
        <v>16.190526023186226</v>
      </c>
    </row>
    <row r="1273" spans="1:19" x14ac:dyDescent="0.25">
      <c r="A1273" s="78" t="str">
        <f t="shared" si="19"/>
        <v>28612</v>
      </c>
      <c r="B1273" s="55">
        <v>28</v>
      </c>
      <c r="C1273" s="55">
        <v>57</v>
      </c>
      <c r="D1273" s="55">
        <v>6</v>
      </c>
      <c r="E1273" s="56">
        <v>12</v>
      </c>
      <c r="F1273" s="57">
        <v>5</v>
      </c>
      <c r="G1273" s="58">
        <v>303535</v>
      </c>
      <c r="H1273">
        <v>5.8836707463719176E-2</v>
      </c>
      <c r="I1273">
        <v>5.8306290872551764E-2</v>
      </c>
      <c r="J1273">
        <v>5.7785757820350205E-2</v>
      </c>
      <c r="K1273">
        <v>5.7275108307114499E-2</v>
      </c>
      <c r="L1273">
        <v>5.6774342332844646E-2</v>
      </c>
      <c r="M1273">
        <v>3.1741413675523416</v>
      </c>
      <c r="N1273">
        <v>0.17114665524568831</v>
      </c>
      <c r="O1273">
        <v>0.1663333717693182</v>
      </c>
      <c r="P1273">
        <v>0.16154314988386842</v>
      </c>
      <c r="Q1273">
        <v>0.15678257861531619</v>
      </c>
      <c r="R1273">
        <v>0.15204836345067291</v>
      </c>
      <c r="S1273">
        <v>15.239511094272489</v>
      </c>
    </row>
    <row r="1274" spans="1:19" x14ac:dyDescent="0.25">
      <c r="A1274" s="78" t="str">
        <f t="shared" si="19"/>
        <v>29612</v>
      </c>
      <c r="B1274" s="55">
        <v>29</v>
      </c>
      <c r="C1274" s="55">
        <v>56</v>
      </c>
      <c r="D1274" s="55">
        <v>6</v>
      </c>
      <c r="E1274" s="56">
        <v>12</v>
      </c>
      <c r="F1274" s="57">
        <v>5</v>
      </c>
      <c r="G1274" s="58">
        <v>301155</v>
      </c>
      <c r="H1274">
        <v>5.884013215785891E-2</v>
      </c>
      <c r="I1274">
        <v>5.8322126479719745E-2</v>
      </c>
      <c r="J1274">
        <v>5.7814082449237102E-2</v>
      </c>
      <c r="K1274">
        <v>5.7316000066410987E-2</v>
      </c>
      <c r="L1274">
        <v>5.6827879331241386E-2</v>
      </c>
      <c r="M1274">
        <v>3.0576314522422008</v>
      </c>
      <c r="N1274">
        <v>0.17094519433514302</v>
      </c>
      <c r="O1274">
        <v>0.16618684730454417</v>
      </c>
      <c r="P1274">
        <v>0.16145506466769605</v>
      </c>
      <c r="Q1274">
        <v>0.15675316697381747</v>
      </c>
      <c r="R1274">
        <v>0.15207783367368963</v>
      </c>
      <c r="S1274">
        <v>14.34482907472896</v>
      </c>
    </row>
    <row r="1275" spans="1:19" x14ac:dyDescent="0.25">
      <c r="A1275" s="78" t="str">
        <f t="shared" si="19"/>
        <v>30612</v>
      </c>
      <c r="B1275" s="55">
        <v>30</v>
      </c>
      <c r="C1275" s="55">
        <v>55</v>
      </c>
      <c r="D1275" s="55">
        <v>6</v>
      </c>
      <c r="E1275" s="56">
        <v>12</v>
      </c>
      <c r="F1275" s="57">
        <v>5</v>
      </c>
      <c r="G1275" s="58">
        <v>298630</v>
      </c>
      <c r="H1275">
        <v>5.8845393965777051E-2</v>
      </c>
      <c r="I1275">
        <v>5.8339751531996116E-2</v>
      </c>
      <c r="J1275">
        <v>5.7844154974383014E-2</v>
      </c>
      <c r="K1275">
        <v>5.7358604292937751E-2</v>
      </c>
      <c r="L1275">
        <v>5.6883099487660314E-2</v>
      </c>
      <c r="M1275">
        <v>2.9281920771523291</v>
      </c>
      <c r="N1275">
        <v>0.1707296654723236</v>
      </c>
      <c r="O1275">
        <v>0.16603154405116699</v>
      </c>
      <c r="P1275">
        <v>0.16136021163312461</v>
      </c>
      <c r="Q1275">
        <v>0.15671566821819644</v>
      </c>
      <c r="R1275">
        <v>0.15210126243177174</v>
      </c>
      <c r="S1275">
        <v>13.478588889260958</v>
      </c>
    </row>
    <row r="1276" spans="1:19" x14ac:dyDescent="0.25">
      <c r="A1276" s="78" t="str">
        <f t="shared" si="19"/>
        <v>31612</v>
      </c>
      <c r="B1276" s="55">
        <v>31</v>
      </c>
      <c r="C1276" s="55">
        <v>54</v>
      </c>
      <c r="D1276" s="55">
        <v>6</v>
      </c>
      <c r="E1276" s="56">
        <v>12</v>
      </c>
      <c r="F1276" s="57">
        <v>5</v>
      </c>
      <c r="G1276" s="58">
        <v>295955</v>
      </c>
      <c r="H1276">
        <v>5.8846784139480662E-2</v>
      </c>
      <c r="I1276">
        <v>5.8353465898531874E-2</v>
      </c>
      <c r="J1276">
        <v>5.787028433376696E-2</v>
      </c>
      <c r="K1276">
        <v>5.7400618337247217E-2</v>
      </c>
      <c r="L1276">
        <v>5.6937710124850063E-2</v>
      </c>
      <c r="M1276">
        <v>2.7942930513084758</v>
      </c>
      <c r="N1276">
        <v>0.17050903008903381</v>
      </c>
      <c r="O1276">
        <v>0.16586981128887837</v>
      </c>
      <c r="P1276">
        <v>0.16125762362521329</v>
      </c>
      <c r="Q1276">
        <v>0.15667246709803856</v>
      </c>
      <c r="R1276">
        <v>0.15211772059941545</v>
      </c>
      <c r="S1276">
        <v>12.691787602845027</v>
      </c>
    </row>
    <row r="1277" spans="1:19" x14ac:dyDescent="0.25">
      <c r="A1277" s="78" t="str">
        <f t="shared" si="19"/>
        <v>32612</v>
      </c>
      <c r="B1277" s="55">
        <v>32</v>
      </c>
      <c r="C1277" s="55">
        <v>53</v>
      </c>
      <c r="D1277" s="55">
        <v>6</v>
      </c>
      <c r="E1277" s="56">
        <v>12</v>
      </c>
      <c r="F1277" s="57">
        <v>5</v>
      </c>
      <c r="G1277" s="58">
        <v>293130</v>
      </c>
      <c r="H1277">
        <v>5.8847610275304475E-2</v>
      </c>
      <c r="I1277">
        <v>5.8366595026097638E-2</v>
      </c>
      <c r="J1277">
        <v>5.7899225599563335E-2</v>
      </c>
      <c r="K1277">
        <v>5.7438679084365299E-2</v>
      </c>
      <c r="L1277">
        <v>5.6988366936171667E-2</v>
      </c>
      <c r="M1277">
        <v>2.6720670009893221</v>
      </c>
      <c r="N1277">
        <v>0.17027598676355202</v>
      </c>
      <c r="O1277">
        <v>0.16569781325691674</v>
      </c>
      <c r="P1277">
        <v>0.16114693139562652</v>
      </c>
      <c r="Q1277">
        <v>0.15662334117968138</v>
      </c>
      <c r="R1277">
        <v>0.15212363115341315</v>
      </c>
      <c r="S1277">
        <v>11.949599153958994</v>
      </c>
    </row>
    <row r="1278" spans="1:19" x14ac:dyDescent="0.25">
      <c r="A1278" s="78" t="str">
        <f t="shared" si="19"/>
        <v>33612</v>
      </c>
      <c r="B1278" s="55">
        <v>33</v>
      </c>
      <c r="C1278" s="55">
        <v>52</v>
      </c>
      <c r="D1278" s="55">
        <v>6</v>
      </c>
      <c r="E1278" s="56">
        <v>12</v>
      </c>
      <c r="F1278" s="57">
        <v>5</v>
      </c>
      <c r="G1278" s="58">
        <v>290150</v>
      </c>
      <c r="H1278">
        <v>5.8845424780286058E-2</v>
      </c>
      <c r="I1278">
        <v>5.8380148199207303E-2</v>
      </c>
      <c r="J1278">
        <v>5.7925211097708082E-2</v>
      </c>
      <c r="K1278">
        <v>5.747716698259521E-2</v>
      </c>
      <c r="L1278">
        <v>5.7036015853868686E-2</v>
      </c>
      <c r="M1278">
        <v>2.5398380148199209</v>
      </c>
      <c r="N1278">
        <v>0.17003618817852834</v>
      </c>
      <c r="O1278">
        <v>0.16551783560227468</v>
      </c>
      <c r="P1278">
        <v>0.16102705497156644</v>
      </c>
      <c r="Q1278">
        <v>0.1565603997932104</v>
      </c>
      <c r="R1278">
        <v>0.15212131656039979</v>
      </c>
      <c r="S1278">
        <v>11.235340341202827</v>
      </c>
    </row>
    <row r="1279" spans="1:19" x14ac:dyDescent="0.25">
      <c r="A1279" s="78" t="str">
        <f t="shared" si="19"/>
        <v>34612</v>
      </c>
      <c r="B1279" s="55">
        <v>34</v>
      </c>
      <c r="C1279" s="55">
        <v>51</v>
      </c>
      <c r="D1279" s="55">
        <v>6</v>
      </c>
      <c r="E1279" s="56">
        <v>12</v>
      </c>
      <c r="F1279" s="57">
        <v>5</v>
      </c>
      <c r="G1279" s="58">
        <v>287000</v>
      </c>
      <c r="H1279">
        <v>5.8407665505226483E-2</v>
      </c>
      <c r="I1279">
        <v>5.7965156794425085E-2</v>
      </c>
      <c r="J1279">
        <v>5.7529616724738677E-2</v>
      </c>
      <c r="K1279">
        <v>5.7104529616724742E-2</v>
      </c>
      <c r="L1279">
        <v>5.6689895470383278E-2</v>
      </c>
      <c r="M1279">
        <v>2.4394425087108016</v>
      </c>
      <c r="N1279">
        <v>0.16978397212543553</v>
      </c>
      <c r="O1279">
        <v>0.16532752613240417</v>
      </c>
      <c r="P1279">
        <v>0.16089547038327526</v>
      </c>
      <c r="Q1279">
        <v>0.15649128919860628</v>
      </c>
      <c r="R1279">
        <v>0.15210801393728224</v>
      </c>
      <c r="S1279">
        <v>10.579599303135888</v>
      </c>
    </row>
    <row r="1280" spans="1:19" x14ac:dyDescent="0.25">
      <c r="A1280" s="78" t="str">
        <f t="shared" si="19"/>
        <v>35612</v>
      </c>
      <c r="B1280" s="55">
        <v>35</v>
      </c>
      <c r="C1280" s="55">
        <v>50</v>
      </c>
      <c r="D1280" s="55">
        <v>6</v>
      </c>
      <c r="E1280" s="56">
        <v>12</v>
      </c>
      <c r="F1280" s="57">
        <v>5</v>
      </c>
      <c r="G1280" s="58">
        <v>283675</v>
      </c>
      <c r="H1280">
        <v>5.3275755706354101E-2</v>
      </c>
      <c r="I1280">
        <v>5.2895038336124085E-2</v>
      </c>
      <c r="J1280">
        <v>5.2524896448400457E-2</v>
      </c>
      <c r="K1280">
        <v>5.2161804882347756E-2</v>
      </c>
      <c r="L1280">
        <v>5.1805763637965983E-2</v>
      </c>
      <c r="M1280">
        <v>2.5302969948003877</v>
      </c>
      <c r="N1280">
        <v>0.17625099145148498</v>
      </c>
      <c r="O1280">
        <v>0.17159072882700274</v>
      </c>
      <c r="P1280">
        <v>0.16695514232836872</v>
      </c>
      <c r="Q1280">
        <v>0.16234423195558298</v>
      </c>
      <c r="R1280">
        <v>0.15775447254781</v>
      </c>
      <c r="S1280">
        <v>9.8138010046708377</v>
      </c>
    </row>
    <row r="1281" spans="1:19" x14ac:dyDescent="0.25">
      <c r="A1281" s="78" t="str">
        <f t="shared" si="19"/>
        <v>36612</v>
      </c>
      <c r="B1281" s="55">
        <v>36</v>
      </c>
      <c r="C1281" s="55">
        <v>49</v>
      </c>
      <c r="D1281" s="55">
        <v>6</v>
      </c>
      <c r="E1281" s="56">
        <v>12</v>
      </c>
      <c r="F1281" s="57">
        <v>5</v>
      </c>
      <c r="G1281" s="58">
        <v>280175</v>
      </c>
      <c r="H1281">
        <v>5.3273846702953515E-2</v>
      </c>
      <c r="I1281">
        <v>5.2902650129383423E-2</v>
      </c>
      <c r="J1281">
        <v>5.2542161149281702E-2</v>
      </c>
      <c r="K1281">
        <v>5.2188810564825557E-2</v>
      </c>
      <c r="L1281">
        <v>5.1839029178192199E-2</v>
      </c>
      <c r="M1281">
        <v>2.4329294191130542</v>
      </c>
      <c r="N1281">
        <v>0.17595431426786828</v>
      </c>
      <c r="O1281">
        <v>0.17135718747211565</v>
      </c>
      <c r="P1281">
        <v>0.16678504506112252</v>
      </c>
      <c r="Q1281">
        <v>0.16223431783706613</v>
      </c>
      <c r="R1281">
        <v>0.15770500579994645</v>
      </c>
      <c r="S1281">
        <v>9.3432961541893462</v>
      </c>
    </row>
    <row r="1282" spans="1:19" x14ac:dyDescent="0.25">
      <c r="A1282" s="78" t="str">
        <f t="shared" si="19"/>
        <v>37612</v>
      </c>
      <c r="B1282" s="55">
        <v>37</v>
      </c>
      <c r="C1282" s="55">
        <v>48</v>
      </c>
      <c r="D1282" s="55">
        <v>6</v>
      </c>
      <c r="E1282" s="56">
        <v>12</v>
      </c>
      <c r="F1282" s="57">
        <v>5</v>
      </c>
      <c r="G1282" s="58">
        <v>276480</v>
      </c>
      <c r="H1282">
        <v>5.3266059027777778E-2</v>
      </c>
      <c r="I1282">
        <v>5.290798611111111E-2</v>
      </c>
      <c r="J1282">
        <v>5.2557146990740738E-2</v>
      </c>
      <c r="K1282">
        <v>5.2209924768518517E-2</v>
      </c>
      <c r="L1282">
        <v>5.1873553240740743E-2</v>
      </c>
      <c r="M1282">
        <v>2.3320384837962962</v>
      </c>
      <c r="N1282">
        <v>0.17564742476851852</v>
      </c>
      <c r="O1282">
        <v>0.1711154513888889</v>
      </c>
      <c r="P1282">
        <v>0.16660156249999999</v>
      </c>
      <c r="Q1282">
        <v>0.16211299189814815</v>
      </c>
      <c r="R1282">
        <v>0.15764250578703703</v>
      </c>
      <c r="S1282">
        <v>8.904821325231481</v>
      </c>
    </row>
    <row r="1283" spans="1:19" x14ac:dyDescent="0.25">
      <c r="A1283" s="78" t="str">
        <f t="shared" si="19"/>
        <v>38612</v>
      </c>
      <c r="B1283" s="55">
        <v>38</v>
      </c>
      <c r="C1283" s="55">
        <v>47</v>
      </c>
      <c r="D1283" s="55">
        <v>6</v>
      </c>
      <c r="E1283" s="56">
        <v>12</v>
      </c>
      <c r="F1283" s="57">
        <v>5</v>
      </c>
      <c r="G1283" s="58">
        <v>272595</v>
      </c>
      <c r="H1283">
        <v>5.3258497037729967E-2</v>
      </c>
      <c r="I1283">
        <v>5.290632623489059E-2</v>
      </c>
      <c r="J1283">
        <v>5.2565160769639942E-2</v>
      </c>
      <c r="K1283">
        <v>5.2231332196115116E-2</v>
      </c>
      <c r="L1283">
        <v>5.1901172068453197E-2</v>
      </c>
      <c r="M1283">
        <v>2.2324840881160695</v>
      </c>
      <c r="N1283">
        <v>0.17532970157192906</v>
      </c>
      <c r="O1283">
        <v>0.17085419761917864</v>
      </c>
      <c r="P1283">
        <v>0.16640437278746859</v>
      </c>
      <c r="Q1283">
        <v>0.1619728901850731</v>
      </c>
      <c r="R1283">
        <v>0.15756341825785505</v>
      </c>
      <c r="S1283">
        <v>8.4868101028999057</v>
      </c>
    </row>
    <row r="1284" spans="1:19" x14ac:dyDescent="0.25">
      <c r="A1284" s="78" t="str">
        <f t="shared" ref="A1284:A1347" si="20">B1284&amp;D1284&amp;E1284</f>
        <v>39612</v>
      </c>
      <c r="B1284" s="55">
        <v>39</v>
      </c>
      <c r="C1284" s="55">
        <v>46</v>
      </c>
      <c r="D1284" s="55">
        <v>6</v>
      </c>
      <c r="E1284" s="56">
        <v>12</v>
      </c>
      <c r="F1284" s="57">
        <v>5</v>
      </c>
      <c r="G1284" s="58">
        <v>268500</v>
      </c>
      <c r="H1284">
        <v>5.3243947858473001E-2</v>
      </c>
      <c r="I1284">
        <v>5.2905027932960896E-2</v>
      </c>
      <c r="J1284">
        <v>5.2573556797020485E-2</v>
      </c>
      <c r="K1284">
        <v>5.224581005586592E-2</v>
      </c>
      <c r="L1284">
        <v>5.1929236499068901E-2</v>
      </c>
      <c r="M1284">
        <v>2.1341154562383613</v>
      </c>
      <c r="N1284">
        <v>0.17499441340782124</v>
      </c>
      <c r="O1284">
        <v>0.17058100558659217</v>
      </c>
      <c r="P1284">
        <v>0.1661899441340782</v>
      </c>
      <c r="Q1284">
        <v>0.16182122905027932</v>
      </c>
      <c r="R1284">
        <v>0.15747113594040968</v>
      </c>
      <c r="S1284">
        <v>8.0970279329608932</v>
      </c>
    </row>
    <row r="1285" spans="1:19" x14ac:dyDescent="0.25">
      <c r="A1285" s="78" t="str">
        <f t="shared" si="20"/>
        <v>40612</v>
      </c>
      <c r="B1285" s="55">
        <v>40</v>
      </c>
      <c r="C1285" s="55">
        <v>45</v>
      </c>
      <c r="D1285" s="55">
        <v>6</v>
      </c>
      <c r="E1285" s="56">
        <v>12</v>
      </c>
      <c r="F1285" s="57">
        <v>5</v>
      </c>
      <c r="G1285" s="58">
        <v>264195</v>
      </c>
      <c r="H1285">
        <v>5.3229622059463653E-2</v>
      </c>
      <c r="I1285">
        <v>5.2900319839512482E-2</v>
      </c>
      <c r="J1285">
        <v>5.2574802702549252E-2</v>
      </c>
      <c r="K1285">
        <v>5.2260640814549862E-2</v>
      </c>
      <c r="L1285">
        <v>5.1950264009538408E-2</v>
      </c>
      <c r="M1285">
        <v>2.0367531558129413</v>
      </c>
      <c r="N1285">
        <v>0.17464372906375972</v>
      </c>
      <c r="O1285">
        <v>0.17029466871061147</v>
      </c>
      <c r="P1285">
        <v>0.16596453377240297</v>
      </c>
      <c r="Q1285">
        <v>0.16165332424913417</v>
      </c>
      <c r="R1285">
        <v>0.15736861030678098</v>
      </c>
      <c r="S1285">
        <v>7.7290561895569558</v>
      </c>
    </row>
    <row r="1286" spans="1:19" x14ac:dyDescent="0.25">
      <c r="A1286" s="78" t="str">
        <f t="shared" si="20"/>
        <v>41612</v>
      </c>
      <c r="B1286" s="55">
        <v>41</v>
      </c>
      <c r="C1286" s="55">
        <v>44</v>
      </c>
      <c r="D1286" s="55">
        <v>6</v>
      </c>
      <c r="E1286" s="56">
        <v>12</v>
      </c>
      <c r="F1286" s="57">
        <v>5</v>
      </c>
      <c r="G1286" s="58">
        <v>259660</v>
      </c>
      <c r="H1286">
        <v>5.3211892474774702E-2</v>
      </c>
      <c r="I1286">
        <v>5.2892243703304323E-2</v>
      </c>
      <c r="J1286">
        <v>5.2576446121851653E-2</v>
      </c>
      <c r="K1286">
        <v>5.2268350920434414E-2</v>
      </c>
      <c r="L1286">
        <v>5.1971809289070324E-2</v>
      </c>
      <c r="M1286">
        <v>1.9402179773550028</v>
      </c>
      <c r="N1286">
        <v>0.17428175306169608</v>
      </c>
      <c r="O1286">
        <v>0.16999152738196102</v>
      </c>
      <c r="P1286">
        <v>0.16572440884233228</v>
      </c>
      <c r="Q1286">
        <v>0.16147654625279212</v>
      </c>
      <c r="R1286">
        <v>0.15725564199337597</v>
      </c>
      <c r="S1286">
        <v>7.3757760147885696</v>
      </c>
    </row>
    <row r="1287" spans="1:19" x14ac:dyDescent="0.25">
      <c r="A1287" s="78" t="str">
        <f t="shared" si="20"/>
        <v>42612</v>
      </c>
      <c r="B1287" s="55">
        <v>42</v>
      </c>
      <c r="C1287" s="55">
        <v>43</v>
      </c>
      <c r="D1287" s="55">
        <v>6</v>
      </c>
      <c r="E1287" s="56">
        <v>12</v>
      </c>
      <c r="F1287" s="57">
        <v>5</v>
      </c>
      <c r="G1287" s="58">
        <v>254890</v>
      </c>
      <c r="H1287">
        <v>5.3191572835340734E-2</v>
      </c>
      <c r="I1287">
        <v>5.2877711954176308E-2</v>
      </c>
      <c r="J1287">
        <v>5.2575620856055556E-2</v>
      </c>
      <c r="K1287">
        <v>5.2277453018949351E-2</v>
      </c>
      <c r="L1287">
        <v>5.1991054964886811E-2</v>
      </c>
      <c r="M1287">
        <v>1.8399937227823766</v>
      </c>
      <c r="N1287">
        <v>0.17390639099219271</v>
      </c>
      <c r="O1287">
        <v>0.16968103887951666</v>
      </c>
      <c r="P1287">
        <v>0.16547530307191338</v>
      </c>
      <c r="Q1287">
        <v>0.16129310683039744</v>
      </c>
      <c r="R1287">
        <v>0.15713837341598336</v>
      </c>
      <c r="S1287">
        <v>7.0475460002353953</v>
      </c>
    </row>
    <row r="1288" spans="1:19" x14ac:dyDescent="0.25">
      <c r="A1288" s="78" t="str">
        <f t="shared" si="20"/>
        <v>43612</v>
      </c>
      <c r="B1288" s="55">
        <v>43</v>
      </c>
      <c r="C1288" s="55">
        <v>42</v>
      </c>
      <c r="D1288" s="55">
        <v>6</v>
      </c>
      <c r="E1288" s="56">
        <v>12</v>
      </c>
      <c r="F1288" s="57">
        <v>5</v>
      </c>
      <c r="G1288" s="58">
        <v>249875</v>
      </c>
      <c r="H1288">
        <v>5.3166583291645822E-2</v>
      </c>
      <c r="I1288">
        <v>5.2866433216608305E-2</v>
      </c>
      <c r="J1288">
        <v>5.2570285142571282E-2</v>
      </c>
      <c r="K1288">
        <v>5.2286143071535771E-2</v>
      </c>
      <c r="L1288">
        <v>5.2010005002501247E-2</v>
      </c>
      <c r="M1288">
        <v>1.7468054027013507</v>
      </c>
      <c r="N1288">
        <v>0.17352276138069034</v>
      </c>
      <c r="O1288">
        <v>0.16935667833916959</v>
      </c>
      <c r="P1288">
        <v>0.16521860930465232</v>
      </c>
      <c r="Q1288">
        <v>0.16110055027513756</v>
      </c>
      <c r="R1288">
        <v>0.15701450725362681</v>
      </c>
      <c r="S1288">
        <v>6.7449964982491242</v>
      </c>
    </row>
    <row r="1289" spans="1:19" x14ac:dyDescent="0.25">
      <c r="A1289" s="78" t="str">
        <f t="shared" si="20"/>
        <v>44612</v>
      </c>
      <c r="B1289" s="55">
        <v>44</v>
      </c>
      <c r="C1289" s="55">
        <v>41</v>
      </c>
      <c r="D1289" s="55">
        <v>6</v>
      </c>
      <c r="E1289" s="56">
        <v>12</v>
      </c>
      <c r="F1289" s="57">
        <v>5</v>
      </c>
      <c r="G1289" s="58">
        <v>244595</v>
      </c>
      <c r="H1289">
        <v>5.2388642449763892E-2</v>
      </c>
      <c r="I1289">
        <v>5.2110631860831168E-2</v>
      </c>
      <c r="J1289">
        <v>5.1836709662912164E-2</v>
      </c>
      <c r="K1289">
        <v>5.1575052638034302E-2</v>
      </c>
      <c r="L1289">
        <v>5.1321572395183875E-2</v>
      </c>
      <c r="M1289">
        <v>1.6700300496739509</v>
      </c>
      <c r="N1289">
        <v>0.17313109425785483</v>
      </c>
      <c r="O1289">
        <v>0.16903043807109713</v>
      </c>
      <c r="P1289">
        <v>0.16495431223042173</v>
      </c>
      <c r="Q1289">
        <v>0.16091089351785604</v>
      </c>
      <c r="R1289">
        <v>0.15689200515137267</v>
      </c>
      <c r="S1289">
        <v>6.4505038941924404</v>
      </c>
    </row>
    <row r="1290" spans="1:19" x14ac:dyDescent="0.25">
      <c r="A1290" s="78" t="str">
        <f t="shared" si="20"/>
        <v>45612</v>
      </c>
      <c r="B1290" s="55">
        <v>45</v>
      </c>
      <c r="C1290" s="55">
        <v>40</v>
      </c>
      <c r="D1290" s="55">
        <v>6</v>
      </c>
      <c r="E1290" s="56">
        <v>12</v>
      </c>
      <c r="F1290" s="57">
        <v>5</v>
      </c>
      <c r="G1290" s="58">
        <v>239050</v>
      </c>
      <c r="H1290">
        <v>4.6714076553022378E-2</v>
      </c>
      <c r="I1290">
        <v>4.6479815938088268E-2</v>
      </c>
      <c r="J1290">
        <v>4.6249738548420835E-2</v>
      </c>
      <c r="K1290">
        <v>4.6032210834553437E-2</v>
      </c>
      <c r="L1290">
        <v>4.5818866345952732E-2</v>
      </c>
      <c r="M1290">
        <v>1.7354612005856516</v>
      </c>
      <c r="N1290">
        <v>0.18436310395314787</v>
      </c>
      <c r="O1290">
        <v>0.17994143484626648</v>
      </c>
      <c r="P1290">
        <v>0.17554904831625184</v>
      </c>
      <c r="Q1290">
        <v>0.17118594436310394</v>
      </c>
      <c r="R1290">
        <v>0.16686048943735621</v>
      </c>
      <c r="S1290">
        <v>6.1987492156452628</v>
      </c>
    </row>
    <row r="1291" spans="1:19" x14ac:dyDescent="0.25">
      <c r="A1291" s="78" t="str">
        <f t="shared" si="20"/>
        <v>46612</v>
      </c>
      <c r="B1291" s="55">
        <v>46</v>
      </c>
      <c r="C1291" s="55">
        <v>39</v>
      </c>
      <c r="D1291" s="55">
        <v>6</v>
      </c>
      <c r="E1291" s="56">
        <v>12</v>
      </c>
      <c r="F1291" s="57">
        <v>5</v>
      </c>
      <c r="G1291" s="58">
        <v>233230</v>
      </c>
      <c r="H1291">
        <v>4.669210650430905E-2</v>
      </c>
      <c r="I1291">
        <v>4.6464863010761907E-2</v>
      </c>
      <c r="J1291">
        <v>4.6250482356472153E-2</v>
      </c>
      <c r="K1291">
        <v>4.6040389315268188E-2</v>
      </c>
      <c r="L1291">
        <v>4.584315911332161E-2</v>
      </c>
      <c r="M1291">
        <v>1.6093469965270335</v>
      </c>
      <c r="N1291">
        <v>0.18392573854135402</v>
      </c>
      <c r="O1291">
        <v>0.17957809887235776</v>
      </c>
      <c r="P1291">
        <v>0.17526047249496204</v>
      </c>
      <c r="Q1291">
        <v>0.17097714702225272</v>
      </c>
      <c r="R1291">
        <v>0.16673241006731551</v>
      </c>
      <c r="S1291">
        <v>5.9104446254769973</v>
      </c>
    </row>
    <row r="1292" spans="1:19" x14ac:dyDescent="0.25">
      <c r="A1292" s="78" t="str">
        <f t="shared" si="20"/>
        <v>47612</v>
      </c>
      <c r="B1292" s="55">
        <v>47</v>
      </c>
      <c r="C1292" s="55">
        <v>38</v>
      </c>
      <c r="D1292" s="55">
        <v>6</v>
      </c>
      <c r="E1292" s="56">
        <v>12</v>
      </c>
      <c r="F1292" s="57">
        <v>5</v>
      </c>
      <c r="G1292" s="58">
        <v>227135</v>
      </c>
      <c r="H1292">
        <v>4.6672683646289653E-2</v>
      </c>
      <c r="I1292">
        <v>4.6456952913465563E-2</v>
      </c>
      <c r="J1292">
        <v>4.6250027516675105E-2</v>
      </c>
      <c r="K1292">
        <v>4.6051907455918285E-2</v>
      </c>
      <c r="L1292">
        <v>4.5862592731195105E-2</v>
      </c>
      <c r="M1292">
        <v>1.5333083848812381</v>
      </c>
      <c r="N1292">
        <v>0.18348559226891495</v>
      </c>
      <c r="O1292">
        <v>0.17921500429260132</v>
      </c>
      <c r="P1292">
        <v>0.17497963766042221</v>
      </c>
      <c r="Q1292">
        <v>0.17077508970436084</v>
      </c>
      <c r="R1292">
        <v>0.16661016576045085</v>
      </c>
      <c r="S1292">
        <v>5.6436348427146852</v>
      </c>
    </row>
    <row r="1293" spans="1:19" x14ac:dyDescent="0.25">
      <c r="A1293" s="78" t="str">
        <f t="shared" si="20"/>
        <v>48612</v>
      </c>
      <c r="B1293" s="55">
        <v>48</v>
      </c>
      <c r="C1293" s="55">
        <v>37</v>
      </c>
      <c r="D1293" s="55">
        <v>6</v>
      </c>
      <c r="E1293" s="56">
        <v>12</v>
      </c>
      <c r="F1293" s="57">
        <v>5</v>
      </c>
      <c r="G1293" s="58">
        <v>220765</v>
      </c>
      <c r="H1293">
        <v>4.6651416664779288E-2</v>
      </c>
      <c r="I1293">
        <v>4.6447580005888611E-2</v>
      </c>
      <c r="J1293">
        <v>4.6252802754059748E-2</v>
      </c>
      <c r="K1293">
        <v>4.6067084909292684E-2</v>
      </c>
      <c r="L1293">
        <v>4.5890426471587434E-2</v>
      </c>
      <c r="M1293">
        <v>1.4723303059814734</v>
      </c>
      <c r="N1293">
        <v>0.1830498493873576</v>
      </c>
      <c r="O1293">
        <v>0.17885987362127148</v>
      </c>
      <c r="P1293">
        <v>0.17470160577990171</v>
      </c>
      <c r="Q1293">
        <v>0.17057957556677916</v>
      </c>
      <c r="R1293">
        <v>0.16649831268543475</v>
      </c>
      <c r="S1293">
        <v>5.3889701719022494</v>
      </c>
    </row>
    <row r="1294" spans="1:19" x14ac:dyDescent="0.25">
      <c r="A1294" s="78" t="str">
        <f t="shared" si="20"/>
        <v>49612</v>
      </c>
      <c r="B1294" s="55">
        <v>49</v>
      </c>
      <c r="C1294" s="55">
        <v>36</v>
      </c>
      <c r="D1294" s="55">
        <v>6</v>
      </c>
      <c r="E1294" s="56">
        <v>12</v>
      </c>
      <c r="F1294" s="57">
        <v>5</v>
      </c>
      <c r="G1294" s="58">
        <v>214140</v>
      </c>
      <c r="H1294">
        <v>4.6633043803119452E-2</v>
      </c>
      <c r="I1294">
        <v>4.6441580274586718E-2</v>
      </c>
      <c r="J1294">
        <v>4.6254786588213317E-2</v>
      </c>
      <c r="K1294">
        <v>4.608200242831792E-2</v>
      </c>
      <c r="L1294">
        <v>4.5918557952741197E-2</v>
      </c>
      <c r="M1294">
        <v>1.4115578593443541</v>
      </c>
      <c r="N1294">
        <v>0.18261884748295507</v>
      </c>
      <c r="O1294">
        <v>0.17850938638274028</v>
      </c>
      <c r="P1294">
        <v>0.1744326141776408</v>
      </c>
      <c r="Q1294">
        <v>0.17039320070981601</v>
      </c>
      <c r="R1294">
        <v>0.16639114597926591</v>
      </c>
      <c r="S1294">
        <v>5.1524096385542171</v>
      </c>
    </row>
    <row r="1295" spans="1:19" x14ac:dyDescent="0.25">
      <c r="A1295" s="78" t="str">
        <f t="shared" si="20"/>
        <v>50612</v>
      </c>
      <c r="B1295" s="55">
        <v>50</v>
      </c>
      <c r="C1295" s="55">
        <v>35</v>
      </c>
      <c r="D1295" s="55">
        <v>6</v>
      </c>
      <c r="E1295" s="56">
        <v>12</v>
      </c>
      <c r="F1295" s="57">
        <v>5</v>
      </c>
      <c r="G1295" s="58">
        <v>207275</v>
      </c>
      <c r="H1295">
        <v>4.6561331564346879E-2</v>
      </c>
      <c r="I1295">
        <v>4.6382824749728623E-2</v>
      </c>
      <c r="J1295">
        <v>4.6218791460619947E-2</v>
      </c>
      <c r="K1295">
        <v>4.6059582680014477E-2</v>
      </c>
      <c r="L1295">
        <v>4.5914847424918588E-2</v>
      </c>
      <c r="M1295">
        <v>1.3539886624050175</v>
      </c>
      <c r="N1295">
        <v>0.18219756362320588</v>
      </c>
      <c r="O1295">
        <v>0.17816427451453384</v>
      </c>
      <c r="P1295">
        <v>0.17416958147388734</v>
      </c>
      <c r="Q1295">
        <v>0.17021348450126644</v>
      </c>
      <c r="R1295">
        <v>0.16629598359667108</v>
      </c>
      <c r="S1295">
        <v>4.9243372331443735</v>
      </c>
    </row>
    <row r="1296" spans="1:19" x14ac:dyDescent="0.25">
      <c r="A1296" s="78" t="str">
        <f t="shared" si="20"/>
        <v>18812</v>
      </c>
      <c r="B1296" s="55">
        <v>18</v>
      </c>
      <c r="C1296" s="55">
        <v>67</v>
      </c>
      <c r="D1296" s="55">
        <v>8</v>
      </c>
      <c r="E1296" s="56">
        <v>12</v>
      </c>
      <c r="F1296" s="57">
        <v>5</v>
      </c>
      <c r="G1296" s="58">
        <v>421175</v>
      </c>
      <c r="H1296">
        <v>6.6345343384578856E-2</v>
      </c>
      <c r="I1296">
        <v>6.5592687125304208E-2</v>
      </c>
      <c r="J1296">
        <v>6.4851902415860391E-2</v>
      </c>
      <c r="K1296">
        <v>6.412061494628124E-2</v>
      </c>
      <c r="L1296">
        <v>6.339645040660058E-2</v>
      </c>
      <c r="M1296">
        <v>4.0519380305098833</v>
      </c>
      <c r="N1296">
        <v>0.16171662610553808</v>
      </c>
      <c r="O1296">
        <v>0.15680892740547278</v>
      </c>
      <c r="P1296">
        <v>0.15192259749510298</v>
      </c>
      <c r="Q1296">
        <v>0.14705763637442867</v>
      </c>
      <c r="R1296">
        <v>0.14221404404344987</v>
      </c>
      <c r="S1296">
        <v>26.886237312281118</v>
      </c>
    </row>
    <row r="1297" spans="1:19" x14ac:dyDescent="0.25">
      <c r="A1297" s="78" t="str">
        <f t="shared" si="20"/>
        <v>19812</v>
      </c>
      <c r="B1297" s="55">
        <v>19</v>
      </c>
      <c r="C1297" s="55">
        <v>66</v>
      </c>
      <c r="D1297" s="55">
        <v>8</v>
      </c>
      <c r="E1297" s="56">
        <v>12</v>
      </c>
      <c r="F1297" s="57">
        <v>5</v>
      </c>
      <c r="G1297" s="58">
        <v>419995</v>
      </c>
      <c r="H1297">
        <v>6.6353170871081793E-2</v>
      </c>
      <c r="I1297">
        <v>6.5615066846033882E-2</v>
      </c>
      <c r="J1297">
        <v>6.4886486743889804E-2</v>
      </c>
      <c r="K1297">
        <v>6.416504958392362E-2</v>
      </c>
      <c r="L1297">
        <v>6.3455517327587238E-2</v>
      </c>
      <c r="M1297">
        <v>3.945192204669103</v>
      </c>
      <c r="N1297">
        <v>0.16160430481315255</v>
      </c>
      <c r="O1297">
        <v>0.15673758020928821</v>
      </c>
      <c r="P1297">
        <v>0.15189466541268348</v>
      </c>
      <c r="Q1297">
        <v>0.14707317944261242</v>
      </c>
      <c r="R1297">
        <v>0.14227312229907499</v>
      </c>
      <c r="S1297">
        <v>25.220933582542649</v>
      </c>
    </row>
    <row r="1298" spans="1:19" x14ac:dyDescent="0.25">
      <c r="A1298" s="78" t="str">
        <f t="shared" si="20"/>
        <v>20812</v>
      </c>
      <c r="B1298" s="55">
        <v>20</v>
      </c>
      <c r="C1298" s="55">
        <v>65</v>
      </c>
      <c r="D1298" s="55">
        <v>8</v>
      </c>
      <c r="E1298" s="56">
        <v>12</v>
      </c>
      <c r="F1298" s="57">
        <v>5</v>
      </c>
      <c r="G1298" s="58">
        <v>418775</v>
      </c>
      <c r="H1298">
        <v>6.6362605217598944E-2</v>
      </c>
      <c r="I1298">
        <v>6.5636678407259272E-2</v>
      </c>
      <c r="J1298">
        <v>6.4920303265476695E-2</v>
      </c>
      <c r="K1298">
        <v>6.4213479792251213E-2</v>
      </c>
      <c r="L1298">
        <v>6.3516207987582826E-2</v>
      </c>
      <c r="M1298">
        <v>3.8400764133484566</v>
      </c>
      <c r="N1298">
        <v>0.16148528446062921</v>
      </c>
      <c r="O1298">
        <v>0.15666407975643246</v>
      </c>
      <c r="P1298">
        <v>0.15186436630648917</v>
      </c>
      <c r="Q1298">
        <v>0.14708614411079934</v>
      </c>
      <c r="R1298">
        <v>0.14232941316936301</v>
      </c>
      <c r="S1298">
        <v>23.703981851829742</v>
      </c>
    </row>
    <row r="1299" spans="1:19" x14ac:dyDescent="0.25">
      <c r="A1299" s="78" t="str">
        <f t="shared" si="20"/>
        <v>21812</v>
      </c>
      <c r="B1299" s="55">
        <v>21</v>
      </c>
      <c r="C1299" s="55">
        <v>64</v>
      </c>
      <c r="D1299" s="55">
        <v>8</v>
      </c>
      <c r="E1299" s="56">
        <v>12</v>
      </c>
      <c r="F1299" s="57">
        <v>5</v>
      </c>
      <c r="G1299" s="58">
        <v>417500</v>
      </c>
      <c r="H1299">
        <v>6.6373652694610777E-2</v>
      </c>
      <c r="I1299">
        <v>6.5659880239520962E-2</v>
      </c>
      <c r="J1299">
        <v>6.4953293413173657E-2</v>
      </c>
      <c r="K1299">
        <v>6.4258682634730543E-2</v>
      </c>
      <c r="L1299">
        <v>6.3576047904191621E-2</v>
      </c>
      <c r="M1299">
        <v>3.736565269461078</v>
      </c>
      <c r="N1299">
        <v>0.16136047904191617</v>
      </c>
      <c r="O1299">
        <v>0.15658443113772455</v>
      </c>
      <c r="P1299">
        <v>0.15182754491017963</v>
      </c>
      <c r="Q1299">
        <v>0.14709700598802394</v>
      </c>
      <c r="R1299">
        <v>0.14238562874251498</v>
      </c>
      <c r="S1299">
        <v>22.275532934131736</v>
      </c>
    </row>
    <row r="1300" spans="1:19" x14ac:dyDescent="0.25">
      <c r="A1300" s="78" t="str">
        <f t="shared" si="20"/>
        <v>22812</v>
      </c>
      <c r="B1300" s="55">
        <v>22</v>
      </c>
      <c r="C1300" s="55">
        <v>63</v>
      </c>
      <c r="D1300" s="55">
        <v>8</v>
      </c>
      <c r="E1300" s="56">
        <v>12</v>
      </c>
      <c r="F1300" s="57">
        <v>5</v>
      </c>
      <c r="G1300" s="58">
        <v>416155</v>
      </c>
      <c r="H1300">
        <v>6.6381516502264787E-2</v>
      </c>
      <c r="I1300">
        <v>6.5679854861770248E-2</v>
      </c>
      <c r="J1300">
        <v>6.4987805024570175E-2</v>
      </c>
      <c r="K1300">
        <v>6.4307769941488152E-2</v>
      </c>
      <c r="L1300">
        <v>6.3637346661700567E-2</v>
      </c>
      <c r="M1300">
        <v>3.645257175811897</v>
      </c>
      <c r="N1300">
        <v>0.16122838846103016</v>
      </c>
      <c r="O1300">
        <v>0.15649697828933931</v>
      </c>
      <c r="P1300">
        <v>0.15178959762588459</v>
      </c>
      <c r="Q1300">
        <v>0.14710384351984238</v>
      </c>
      <c r="R1300">
        <v>0.14244211892203626</v>
      </c>
      <c r="S1300">
        <v>20.902377719839965</v>
      </c>
    </row>
    <row r="1301" spans="1:19" x14ac:dyDescent="0.25">
      <c r="A1301" s="78" t="str">
        <f t="shared" si="20"/>
        <v>23812</v>
      </c>
      <c r="B1301" s="55">
        <v>23</v>
      </c>
      <c r="C1301" s="55">
        <v>62</v>
      </c>
      <c r="D1301" s="55">
        <v>8</v>
      </c>
      <c r="E1301" s="56">
        <v>12</v>
      </c>
      <c r="F1301" s="57">
        <v>5</v>
      </c>
      <c r="G1301" s="58">
        <v>414740</v>
      </c>
      <c r="H1301">
        <v>6.6390991946761832E-2</v>
      </c>
      <c r="I1301">
        <v>6.5701403288807442E-2</v>
      </c>
      <c r="J1301">
        <v>6.5023870376621495E-2</v>
      </c>
      <c r="K1301">
        <v>6.4355982061050296E-2</v>
      </c>
      <c r="L1301">
        <v>6.3697738342093843E-2</v>
      </c>
      <c r="M1301">
        <v>3.5443482663837584</v>
      </c>
      <c r="N1301">
        <v>0.16109128610695858</v>
      </c>
      <c r="O1301">
        <v>0.15640642330134541</v>
      </c>
      <c r="P1301">
        <v>0.15174326083811546</v>
      </c>
      <c r="Q1301">
        <v>0.14710662101557603</v>
      </c>
      <c r="R1301">
        <v>0.14249409268457347</v>
      </c>
      <c r="S1301">
        <v>19.61277909051454</v>
      </c>
    </row>
    <row r="1302" spans="1:19" x14ac:dyDescent="0.25">
      <c r="A1302" s="78" t="str">
        <f t="shared" si="20"/>
        <v>24812</v>
      </c>
      <c r="B1302" s="55">
        <v>24</v>
      </c>
      <c r="C1302" s="55">
        <v>61</v>
      </c>
      <c r="D1302" s="55">
        <v>8</v>
      </c>
      <c r="E1302" s="56">
        <v>12</v>
      </c>
      <c r="F1302" s="57">
        <v>5</v>
      </c>
      <c r="G1302" s="58">
        <v>413235</v>
      </c>
      <c r="H1302">
        <v>6.6398054375839413E-2</v>
      </c>
      <c r="I1302">
        <v>6.5722893752949291E-2</v>
      </c>
      <c r="J1302">
        <v>6.505741285225114E-2</v>
      </c>
      <c r="K1302">
        <v>6.4404031604292963E-2</v>
      </c>
      <c r="L1302">
        <v>6.3760330078526745E-2</v>
      </c>
      <c r="M1302">
        <v>3.4449961886093869</v>
      </c>
      <c r="N1302">
        <v>0.16094474088593658</v>
      </c>
      <c r="O1302">
        <v>0.15630815395598147</v>
      </c>
      <c r="P1302">
        <v>0.15169576633150628</v>
      </c>
      <c r="Q1302">
        <v>0.14710757801251104</v>
      </c>
      <c r="R1302">
        <v>0.14254116906844774</v>
      </c>
      <c r="S1302">
        <v>18.442389923409198</v>
      </c>
    </row>
    <row r="1303" spans="1:19" x14ac:dyDescent="0.25">
      <c r="A1303" s="78" t="str">
        <f t="shared" si="20"/>
        <v>25812</v>
      </c>
      <c r="B1303" s="55">
        <v>25</v>
      </c>
      <c r="C1303" s="55">
        <v>60</v>
      </c>
      <c r="D1303" s="55">
        <v>8</v>
      </c>
      <c r="E1303" s="56">
        <v>12</v>
      </c>
      <c r="F1303" s="57">
        <v>5</v>
      </c>
      <c r="G1303" s="58">
        <v>411640</v>
      </c>
      <c r="H1303">
        <v>6.5676319113788753E-2</v>
      </c>
      <c r="I1303">
        <v>6.5030123408803805E-2</v>
      </c>
      <c r="J1303">
        <v>6.4393644932465258E-2</v>
      </c>
      <c r="K1303">
        <v>6.3769312991934696E-2</v>
      </c>
      <c r="L1303">
        <v>6.3154698280050534E-2</v>
      </c>
      <c r="M1303">
        <v>3.4075478573510836</v>
      </c>
      <c r="N1303">
        <v>0.16079098241181616</v>
      </c>
      <c r="O1303">
        <v>0.15620445049072004</v>
      </c>
      <c r="P1303">
        <v>0.15163978233407832</v>
      </c>
      <c r="Q1303">
        <v>0.14710183655621417</v>
      </c>
      <c r="R1303">
        <v>0.14258818384996599</v>
      </c>
      <c r="S1303">
        <v>17.307501700515012</v>
      </c>
    </row>
    <row r="1304" spans="1:19" x14ac:dyDescent="0.25">
      <c r="A1304" s="78" t="str">
        <f t="shared" si="20"/>
        <v>26812</v>
      </c>
      <c r="B1304" s="55">
        <v>26</v>
      </c>
      <c r="C1304" s="55">
        <v>59</v>
      </c>
      <c r="D1304" s="55">
        <v>8</v>
      </c>
      <c r="E1304" s="56">
        <v>12</v>
      </c>
      <c r="F1304" s="57">
        <v>5</v>
      </c>
      <c r="G1304" s="58">
        <v>409940</v>
      </c>
      <c r="H1304">
        <v>6.473386349221838E-2</v>
      </c>
      <c r="I1304">
        <v>6.4121578767624532E-2</v>
      </c>
      <c r="J1304">
        <v>6.3521490949895107E-2</v>
      </c>
      <c r="K1304">
        <v>6.293116065765722E-2</v>
      </c>
      <c r="L1304">
        <v>6.2350587890910865E-2</v>
      </c>
      <c r="M1304">
        <v>3.3900448846172613</v>
      </c>
      <c r="N1304">
        <v>0.16403620041957359</v>
      </c>
      <c r="O1304">
        <v>0.15932331560716204</v>
      </c>
      <c r="P1304">
        <v>0.1546323852271064</v>
      </c>
      <c r="Q1304">
        <v>0.14997072742352541</v>
      </c>
      <c r="R1304">
        <v>0.14533346343367323</v>
      </c>
      <c r="S1304">
        <v>15.711784651412401</v>
      </c>
    </row>
    <row r="1305" spans="1:19" x14ac:dyDescent="0.25">
      <c r="A1305" s="78" t="str">
        <f t="shared" si="20"/>
        <v>27812</v>
      </c>
      <c r="B1305" s="55">
        <v>27</v>
      </c>
      <c r="C1305" s="55">
        <v>58</v>
      </c>
      <c r="D1305" s="55">
        <v>8</v>
      </c>
      <c r="E1305" s="56">
        <v>12</v>
      </c>
      <c r="F1305" s="57">
        <v>5</v>
      </c>
      <c r="G1305" s="58">
        <v>408130</v>
      </c>
      <c r="H1305">
        <v>6.4739176242863794E-2</v>
      </c>
      <c r="I1305">
        <v>6.4141327518192737E-2</v>
      </c>
      <c r="J1305">
        <v>6.3553279592286765E-2</v>
      </c>
      <c r="K1305">
        <v>6.2977482664837187E-2</v>
      </c>
      <c r="L1305">
        <v>6.2411486536152694E-2</v>
      </c>
      <c r="M1305">
        <v>3.2861343199470756</v>
      </c>
      <c r="N1305">
        <v>0.16385710435400486</v>
      </c>
      <c r="O1305">
        <v>0.1591968245412001</v>
      </c>
      <c r="P1305">
        <v>0.15456349692499938</v>
      </c>
      <c r="Q1305">
        <v>0.14995222110602013</v>
      </c>
      <c r="R1305">
        <v>0.1453703476833362</v>
      </c>
      <c r="S1305">
        <v>14.783287187905815</v>
      </c>
    </row>
    <row r="1306" spans="1:19" x14ac:dyDescent="0.25">
      <c r="A1306" s="78" t="str">
        <f t="shared" si="20"/>
        <v>28812</v>
      </c>
      <c r="B1306" s="55">
        <v>28</v>
      </c>
      <c r="C1306" s="55">
        <v>57</v>
      </c>
      <c r="D1306" s="55">
        <v>8</v>
      </c>
      <c r="E1306" s="56">
        <v>12</v>
      </c>
      <c r="F1306" s="57">
        <v>5</v>
      </c>
      <c r="G1306" s="58">
        <v>406210</v>
      </c>
      <c r="H1306">
        <v>6.474483641466236E-2</v>
      </c>
      <c r="I1306">
        <v>6.4161394352674719E-2</v>
      </c>
      <c r="J1306">
        <v>6.3587799414096161E-2</v>
      </c>
      <c r="K1306">
        <v>6.302405159892667E-2</v>
      </c>
      <c r="L1306">
        <v>6.2472612688018514E-2</v>
      </c>
      <c r="M1306">
        <v>3.1896162083651314</v>
      </c>
      <c r="N1306">
        <v>0.16367149996307329</v>
      </c>
      <c r="O1306">
        <v>0.15906550798847888</v>
      </c>
      <c r="P1306">
        <v>0.15448413382240714</v>
      </c>
      <c r="Q1306">
        <v>0.14992983924571035</v>
      </c>
      <c r="R1306">
        <v>0.14540262425838851</v>
      </c>
      <c r="S1306">
        <v>13.914787917579577</v>
      </c>
    </row>
    <row r="1307" spans="1:19" x14ac:dyDescent="0.25">
      <c r="A1307" s="78" t="str">
        <f t="shared" si="20"/>
        <v>29812</v>
      </c>
      <c r="B1307" s="55">
        <v>29</v>
      </c>
      <c r="C1307" s="55">
        <v>56</v>
      </c>
      <c r="D1307" s="55">
        <v>8</v>
      </c>
      <c r="E1307" s="56">
        <v>12</v>
      </c>
      <c r="F1307" s="57">
        <v>5</v>
      </c>
      <c r="G1307" s="58">
        <v>404165</v>
      </c>
      <c r="H1307">
        <v>6.4748308240446348E-2</v>
      </c>
      <c r="I1307">
        <v>6.4179233728798885E-2</v>
      </c>
      <c r="J1307">
        <v>6.3620056165180058E-2</v>
      </c>
      <c r="K1307">
        <v>6.3070775549589897E-2</v>
      </c>
      <c r="L1307">
        <v>6.2533866119035539E-2</v>
      </c>
      <c r="M1307">
        <v>3.0945702868877811</v>
      </c>
      <c r="N1307">
        <v>0.16347531330026102</v>
      </c>
      <c r="O1307">
        <v>0.15892519144408843</v>
      </c>
      <c r="P1307">
        <v>0.15439981195798747</v>
      </c>
      <c r="Q1307">
        <v>0.14990164907896528</v>
      </c>
      <c r="R1307">
        <v>0.14543070280702189</v>
      </c>
      <c r="S1307">
        <v>13.09670802766197</v>
      </c>
    </row>
    <row r="1308" spans="1:19" x14ac:dyDescent="0.25">
      <c r="A1308" s="78" t="str">
        <f t="shared" si="20"/>
        <v>30812</v>
      </c>
      <c r="B1308" s="55">
        <v>30</v>
      </c>
      <c r="C1308" s="55">
        <v>55</v>
      </c>
      <c r="D1308" s="55">
        <v>8</v>
      </c>
      <c r="E1308" s="56">
        <v>12</v>
      </c>
      <c r="F1308" s="57">
        <v>5</v>
      </c>
      <c r="G1308" s="58">
        <v>401995</v>
      </c>
      <c r="H1308">
        <v>6.475204915484023E-2</v>
      </c>
      <c r="I1308">
        <v>6.4197315887013523E-2</v>
      </c>
      <c r="J1308">
        <v>6.3652532991703883E-2</v>
      </c>
      <c r="K1308">
        <v>6.3117700468911311E-2</v>
      </c>
      <c r="L1308">
        <v>6.259530591176507E-2</v>
      </c>
      <c r="M1308">
        <v>3.0009676737272852</v>
      </c>
      <c r="N1308">
        <v>0.16327068744636128</v>
      </c>
      <c r="O1308">
        <v>0.15877809425490366</v>
      </c>
      <c r="P1308">
        <v>0.15431037699473873</v>
      </c>
      <c r="Q1308">
        <v>0.1498675356658665</v>
      </c>
      <c r="R1308">
        <v>0.14545205786141618</v>
      </c>
      <c r="S1308">
        <v>12.302842075150188</v>
      </c>
    </row>
    <row r="1309" spans="1:19" x14ac:dyDescent="0.25">
      <c r="A1309" s="78" t="str">
        <f t="shared" si="20"/>
        <v>31812</v>
      </c>
      <c r="B1309" s="55">
        <v>31</v>
      </c>
      <c r="C1309" s="55">
        <v>54</v>
      </c>
      <c r="D1309" s="55">
        <v>8</v>
      </c>
      <c r="E1309" s="56">
        <v>12</v>
      </c>
      <c r="F1309" s="57">
        <v>5</v>
      </c>
      <c r="G1309" s="58">
        <v>399690</v>
      </c>
      <c r="H1309">
        <v>6.4755185268583149E-2</v>
      </c>
      <c r="I1309">
        <v>6.4212264504991373E-2</v>
      </c>
      <c r="J1309">
        <v>6.3681853436413222E-2</v>
      </c>
      <c r="K1309">
        <v>6.3161450123845983E-2</v>
      </c>
      <c r="L1309">
        <v>6.2653556506292382E-2</v>
      </c>
      <c r="M1309">
        <v>2.9087768020215665</v>
      </c>
      <c r="N1309">
        <v>0.16305887062473418</v>
      </c>
      <c r="O1309">
        <v>0.15862293277289899</v>
      </c>
      <c r="P1309">
        <v>0.15421201431109111</v>
      </c>
      <c r="Q1309">
        <v>0.14982861717831319</v>
      </c>
      <c r="R1309">
        <v>0.14547023943556256</v>
      </c>
      <c r="S1309">
        <v>11.582634041382072</v>
      </c>
    </row>
    <row r="1310" spans="1:19" x14ac:dyDescent="0.25">
      <c r="A1310" s="78" t="str">
        <f t="shared" si="20"/>
        <v>32812</v>
      </c>
      <c r="B1310" s="55">
        <v>32</v>
      </c>
      <c r="C1310" s="55">
        <v>53</v>
      </c>
      <c r="D1310" s="55">
        <v>8</v>
      </c>
      <c r="E1310" s="56">
        <v>12</v>
      </c>
      <c r="F1310" s="57">
        <v>5</v>
      </c>
      <c r="G1310" s="58">
        <v>397250</v>
      </c>
      <c r="H1310">
        <v>6.4755191944619261E-2</v>
      </c>
      <c r="I1310">
        <v>6.4229074889867843E-2</v>
      </c>
      <c r="J1310">
        <v>6.3710509754562619E-2</v>
      </c>
      <c r="K1310">
        <v>6.3204531151667714E-2</v>
      </c>
      <c r="L1310">
        <v>6.2711139081183129E-2</v>
      </c>
      <c r="M1310">
        <v>2.8096060415355568</v>
      </c>
      <c r="N1310">
        <v>0.16283700440528634</v>
      </c>
      <c r="O1310">
        <v>0.15845940843297671</v>
      </c>
      <c r="P1310">
        <v>0.15410698552548774</v>
      </c>
      <c r="Q1310">
        <v>0.14977973568281938</v>
      </c>
      <c r="R1310">
        <v>0.14547514159848962</v>
      </c>
      <c r="S1310">
        <v>10.90291504090623</v>
      </c>
    </row>
    <row r="1311" spans="1:19" x14ac:dyDescent="0.25">
      <c r="A1311" s="78" t="str">
        <f t="shared" si="20"/>
        <v>33812</v>
      </c>
      <c r="B1311" s="55">
        <v>33</v>
      </c>
      <c r="C1311" s="55">
        <v>52</v>
      </c>
      <c r="D1311" s="55">
        <v>8</v>
      </c>
      <c r="E1311" s="56">
        <v>12</v>
      </c>
      <c r="F1311" s="57">
        <v>5</v>
      </c>
      <c r="G1311" s="58">
        <v>394660</v>
      </c>
      <c r="H1311">
        <v>6.4754472203922359E-2</v>
      </c>
      <c r="I1311">
        <v>6.424263923377084E-2</v>
      </c>
      <c r="J1311">
        <v>6.373840774337404E-2</v>
      </c>
      <c r="K1311">
        <v>6.3246845385901793E-2</v>
      </c>
      <c r="L1311">
        <v>6.2765418334769174E-2</v>
      </c>
      <c r="M1311">
        <v>2.6942811533978617</v>
      </c>
      <c r="N1311">
        <v>0.16260578725991992</v>
      </c>
      <c r="O1311">
        <v>0.15828561293265089</v>
      </c>
      <c r="P1311">
        <v>0.15399077687123094</v>
      </c>
      <c r="Q1311">
        <v>0.14972127907566007</v>
      </c>
      <c r="R1311">
        <v>0.14547458571935337</v>
      </c>
      <c r="S1311">
        <v>10.243100390209294</v>
      </c>
    </row>
    <row r="1312" spans="1:19" x14ac:dyDescent="0.25">
      <c r="A1312" s="78" t="str">
        <f t="shared" si="20"/>
        <v>34812</v>
      </c>
      <c r="B1312" s="55">
        <v>34</v>
      </c>
      <c r="C1312" s="55">
        <v>51</v>
      </c>
      <c r="D1312" s="55">
        <v>8</v>
      </c>
      <c r="E1312" s="56">
        <v>12</v>
      </c>
      <c r="F1312" s="57">
        <v>5</v>
      </c>
      <c r="G1312" s="58">
        <v>391925</v>
      </c>
      <c r="H1312">
        <v>6.40581743956114E-2</v>
      </c>
      <c r="I1312">
        <v>6.3573387765516368E-2</v>
      </c>
      <c r="J1312">
        <v>6.3098807169739105E-2</v>
      </c>
      <c r="K1312">
        <v>6.2631881099700193E-2</v>
      </c>
      <c r="L1312">
        <v>6.2175161063979079E-2</v>
      </c>
      <c r="M1312">
        <v>2.618000893028003</v>
      </c>
      <c r="N1312">
        <v>0.16236524845314793</v>
      </c>
      <c r="O1312">
        <v>0.15810422912547042</v>
      </c>
      <c r="P1312">
        <v>0.15386617337500796</v>
      </c>
      <c r="Q1312">
        <v>0.14965108120176054</v>
      </c>
      <c r="R1312">
        <v>0.14545895260572814</v>
      </c>
      <c r="S1312">
        <v>9.6379281750334886</v>
      </c>
    </row>
    <row r="1313" spans="1:19" x14ac:dyDescent="0.25">
      <c r="A1313" s="78" t="str">
        <f t="shared" si="20"/>
        <v>35812</v>
      </c>
      <c r="B1313" s="55">
        <v>35</v>
      </c>
      <c r="C1313" s="55">
        <v>50</v>
      </c>
      <c r="D1313" s="55">
        <v>8</v>
      </c>
      <c r="E1313" s="56">
        <v>12</v>
      </c>
      <c r="F1313" s="57">
        <v>5</v>
      </c>
      <c r="G1313" s="58">
        <v>389025</v>
      </c>
      <c r="H1313">
        <v>6.2096266306792623E-2</v>
      </c>
      <c r="I1313">
        <v>6.1654135338345864E-2</v>
      </c>
      <c r="J1313">
        <v>6.1219715956558063E-2</v>
      </c>
      <c r="K1313">
        <v>6.079557869031553E-2</v>
      </c>
      <c r="L1313">
        <v>6.0379153010731955E-2</v>
      </c>
      <c r="M1313">
        <v>2.5982211940106676</v>
      </c>
      <c r="N1313">
        <v>0.16617955144270935</v>
      </c>
      <c r="O1313">
        <v>0.16178394704710494</v>
      </c>
      <c r="P1313">
        <v>0.15741404794036373</v>
      </c>
      <c r="Q1313">
        <v>0.15306728359359939</v>
      </c>
      <c r="R1313">
        <v>0.14873851294903925</v>
      </c>
      <c r="S1313">
        <v>8.8578189062399595</v>
      </c>
    </row>
    <row r="1314" spans="1:19" x14ac:dyDescent="0.25">
      <c r="A1314" s="78" t="str">
        <f t="shared" si="20"/>
        <v>36812</v>
      </c>
      <c r="B1314" s="55">
        <v>36</v>
      </c>
      <c r="C1314" s="55">
        <v>49</v>
      </c>
      <c r="D1314" s="55">
        <v>8</v>
      </c>
      <c r="E1314" s="56">
        <v>12</v>
      </c>
      <c r="F1314" s="57">
        <v>5</v>
      </c>
      <c r="G1314" s="58">
        <v>385960</v>
      </c>
      <c r="H1314">
        <v>6.2091926624520677E-2</v>
      </c>
      <c r="I1314">
        <v>6.1661830241475798E-2</v>
      </c>
      <c r="J1314">
        <v>6.1239506684630532E-2</v>
      </c>
      <c r="K1314">
        <v>6.0827546896051403E-2</v>
      </c>
      <c r="L1314">
        <v>6.0423359933671886E-2</v>
      </c>
      <c r="M1314">
        <v>2.5120919266245205</v>
      </c>
      <c r="N1314">
        <v>0.16590320240439424</v>
      </c>
      <c r="O1314">
        <v>0.16156855632708053</v>
      </c>
      <c r="P1314">
        <v>0.15725463778629911</v>
      </c>
      <c r="Q1314">
        <v>0.15296403772411649</v>
      </c>
      <c r="R1314">
        <v>0.14869416519846615</v>
      </c>
      <c r="S1314">
        <v>8.4285055446160229</v>
      </c>
    </row>
    <row r="1315" spans="1:19" x14ac:dyDescent="0.25">
      <c r="A1315" s="78" t="str">
        <f t="shared" si="20"/>
        <v>37812</v>
      </c>
      <c r="B1315" s="55">
        <v>37</v>
      </c>
      <c r="C1315" s="55">
        <v>48</v>
      </c>
      <c r="D1315" s="55">
        <v>8</v>
      </c>
      <c r="E1315" s="56">
        <v>12</v>
      </c>
      <c r="F1315" s="57">
        <v>5</v>
      </c>
      <c r="G1315" s="58">
        <v>382720</v>
      </c>
      <c r="H1315">
        <v>6.2084552675585283E-2</v>
      </c>
      <c r="I1315">
        <v>6.1666492474916387E-2</v>
      </c>
      <c r="J1315">
        <v>6.1256270903010036E-2</v>
      </c>
      <c r="K1315">
        <v>6.0853887959866224E-2</v>
      </c>
      <c r="L1315">
        <v>6.0459343645484949E-2</v>
      </c>
      <c r="M1315">
        <v>2.4275188127090299</v>
      </c>
      <c r="N1315">
        <v>0.16561193561872908</v>
      </c>
      <c r="O1315">
        <v>0.16133727006688964</v>
      </c>
      <c r="P1315">
        <v>0.1570835075250836</v>
      </c>
      <c r="Q1315">
        <v>0.15284803511705686</v>
      </c>
      <c r="R1315">
        <v>0.14863346571906355</v>
      </c>
      <c r="S1315">
        <v>8.0190269648829435</v>
      </c>
    </row>
    <row r="1316" spans="1:19" x14ac:dyDescent="0.25">
      <c r="A1316" s="78" t="str">
        <f t="shared" si="20"/>
        <v>38812</v>
      </c>
      <c r="B1316" s="55">
        <v>38</v>
      </c>
      <c r="C1316" s="55">
        <v>47</v>
      </c>
      <c r="D1316" s="55">
        <v>8</v>
      </c>
      <c r="E1316" s="56">
        <v>12</v>
      </c>
      <c r="F1316" s="57">
        <v>5</v>
      </c>
      <c r="G1316" s="58">
        <v>379300</v>
      </c>
      <c r="H1316">
        <v>6.2074874769311887E-2</v>
      </c>
      <c r="I1316">
        <v>6.1666227260743472E-2</v>
      </c>
      <c r="J1316">
        <v>6.1268125494331666E-2</v>
      </c>
      <c r="K1316">
        <v>6.0877933034537306E-2</v>
      </c>
      <c r="L1316">
        <v>6.0493013445821246E-2</v>
      </c>
      <c r="M1316">
        <v>2.3491009754811496</v>
      </c>
      <c r="N1316">
        <v>0.16530978117585024</v>
      </c>
      <c r="O1316">
        <v>0.16109412074874768</v>
      </c>
      <c r="P1316">
        <v>0.15689427893488003</v>
      </c>
      <c r="Q1316">
        <v>0.15271816504086475</v>
      </c>
      <c r="R1316">
        <v>0.14856050619562353</v>
      </c>
      <c r="S1316">
        <v>7.6328288953335095</v>
      </c>
    </row>
    <row r="1317" spans="1:19" x14ac:dyDescent="0.25">
      <c r="A1317" s="78" t="str">
        <f t="shared" si="20"/>
        <v>39812</v>
      </c>
      <c r="B1317" s="55">
        <v>39</v>
      </c>
      <c r="C1317" s="55">
        <v>46</v>
      </c>
      <c r="D1317" s="55">
        <v>8</v>
      </c>
      <c r="E1317" s="56">
        <v>12</v>
      </c>
      <c r="F1317" s="57">
        <v>5</v>
      </c>
      <c r="G1317" s="58">
        <v>375680</v>
      </c>
      <c r="H1317">
        <v>6.206079642248722E-2</v>
      </c>
      <c r="I1317">
        <v>6.166418228279387E-2</v>
      </c>
      <c r="J1317">
        <v>6.1275553662691655E-2</v>
      </c>
      <c r="K1317">
        <v>6.0894910562180576E-2</v>
      </c>
      <c r="L1317">
        <v>6.0524914821124362E-2</v>
      </c>
      <c r="M1317">
        <v>2.2672274275979558</v>
      </c>
      <c r="N1317">
        <v>0.16499414395229983</v>
      </c>
      <c r="O1317">
        <v>0.16083368824531516</v>
      </c>
      <c r="P1317">
        <v>0.1566945272572402</v>
      </c>
      <c r="Q1317">
        <v>0.15257399914821124</v>
      </c>
      <c r="R1317">
        <v>0.14847210391822829</v>
      </c>
      <c r="S1317">
        <v>7.2684758304940376</v>
      </c>
    </row>
    <row r="1318" spans="1:19" x14ac:dyDescent="0.25">
      <c r="A1318" s="78" t="str">
        <f t="shared" si="20"/>
        <v>40812</v>
      </c>
      <c r="B1318" s="55">
        <v>40</v>
      </c>
      <c r="C1318" s="55">
        <v>45</v>
      </c>
      <c r="D1318" s="55">
        <v>8</v>
      </c>
      <c r="E1318" s="56">
        <v>12</v>
      </c>
      <c r="F1318" s="57">
        <v>5</v>
      </c>
      <c r="G1318" s="58">
        <v>371855</v>
      </c>
      <c r="H1318">
        <v>6.2043000631966765E-2</v>
      </c>
      <c r="I1318">
        <v>6.1658442134703041E-2</v>
      </c>
      <c r="J1318">
        <v>6.1279262077960493E-2</v>
      </c>
      <c r="K1318">
        <v>6.0910838902260289E-2</v>
      </c>
      <c r="L1318">
        <v>6.0550483387341841E-2</v>
      </c>
      <c r="M1318">
        <v>2.1865807908996788</v>
      </c>
      <c r="N1318">
        <v>0.16466364577590728</v>
      </c>
      <c r="O1318">
        <v>0.16056258487851446</v>
      </c>
      <c r="P1318">
        <v>0.15648034852294576</v>
      </c>
      <c r="Q1318">
        <v>0.15241693670920117</v>
      </c>
      <c r="R1318">
        <v>0.14837503865754126</v>
      </c>
      <c r="S1318">
        <v>6.9246211560957898</v>
      </c>
    </row>
    <row r="1319" spans="1:19" x14ac:dyDescent="0.25">
      <c r="A1319" s="78" t="str">
        <f t="shared" si="20"/>
        <v>41812</v>
      </c>
      <c r="B1319" s="55">
        <v>41</v>
      </c>
      <c r="C1319" s="55">
        <v>44</v>
      </c>
      <c r="D1319" s="55">
        <v>8</v>
      </c>
      <c r="E1319" s="56">
        <v>12</v>
      </c>
      <c r="F1319" s="57">
        <v>5</v>
      </c>
      <c r="G1319" s="58">
        <v>367810</v>
      </c>
      <c r="H1319">
        <v>6.2021152225333734E-2</v>
      </c>
      <c r="I1319">
        <v>6.1645958511187843E-2</v>
      </c>
      <c r="J1319">
        <v>6.1281639977162121E-2</v>
      </c>
      <c r="K1319">
        <v>6.0922759033196487E-2</v>
      </c>
      <c r="L1319">
        <v>6.0574753269351023E-2</v>
      </c>
      <c r="M1319">
        <v>2.1070389603327806</v>
      </c>
      <c r="N1319">
        <v>0.16432397161577988</v>
      </c>
      <c r="O1319">
        <v>0.16027840461107637</v>
      </c>
      <c r="P1319">
        <v>0.15625458796661321</v>
      </c>
      <c r="Q1319">
        <v>0.15224980288736031</v>
      </c>
      <c r="R1319">
        <v>0.14826948696337783</v>
      </c>
      <c r="S1319">
        <v>6.5950354802751416</v>
      </c>
    </row>
    <row r="1320" spans="1:19" x14ac:dyDescent="0.25">
      <c r="A1320" s="78" t="str">
        <f t="shared" si="20"/>
        <v>42812</v>
      </c>
      <c r="B1320" s="55">
        <v>42</v>
      </c>
      <c r="C1320" s="55">
        <v>43</v>
      </c>
      <c r="D1320" s="55">
        <v>8</v>
      </c>
      <c r="E1320" s="56">
        <v>12</v>
      </c>
      <c r="F1320" s="57">
        <v>5</v>
      </c>
      <c r="G1320" s="58">
        <v>363530</v>
      </c>
      <c r="H1320">
        <v>6.19976343080351E-2</v>
      </c>
      <c r="I1320">
        <v>6.1634528099469094E-2</v>
      </c>
      <c r="J1320">
        <v>6.1279674304734133E-2</v>
      </c>
      <c r="K1320">
        <v>6.0933072923830219E-2</v>
      </c>
      <c r="L1320">
        <v>6.0597474761367703E-2</v>
      </c>
      <c r="M1320">
        <v>2.0327675845184716</v>
      </c>
      <c r="N1320">
        <v>0.16396996121365501</v>
      </c>
      <c r="O1320">
        <v>0.15998404533325997</v>
      </c>
      <c r="P1320">
        <v>0.15601738508513741</v>
      </c>
      <c r="Q1320">
        <v>0.15207548207850796</v>
      </c>
      <c r="R1320">
        <v>0.14815558550876132</v>
      </c>
      <c r="S1320">
        <v>6.2891535774213958</v>
      </c>
    </row>
    <row r="1321" spans="1:19" x14ac:dyDescent="0.25">
      <c r="A1321" s="78" t="str">
        <f t="shared" si="20"/>
        <v>43812</v>
      </c>
      <c r="B1321" s="55">
        <v>43</v>
      </c>
      <c r="C1321" s="55">
        <v>42</v>
      </c>
      <c r="D1321" s="55">
        <v>8</v>
      </c>
      <c r="E1321" s="56">
        <v>12</v>
      </c>
      <c r="F1321" s="57">
        <v>5</v>
      </c>
      <c r="G1321" s="58">
        <v>359000</v>
      </c>
      <c r="H1321">
        <v>6.196935933147632E-2</v>
      </c>
      <c r="I1321">
        <v>6.161838440111421E-2</v>
      </c>
      <c r="J1321">
        <v>6.1275766016713092E-2</v>
      </c>
      <c r="K1321">
        <v>6.094150417827298E-2</v>
      </c>
      <c r="L1321">
        <v>6.0618384401114209E-2</v>
      </c>
      <c r="M1321">
        <v>1.9575571030640668</v>
      </c>
      <c r="N1321">
        <v>0.16360724233983287</v>
      </c>
      <c r="O1321">
        <v>0.15967966573816156</v>
      </c>
      <c r="P1321">
        <v>0.15577715877437326</v>
      </c>
      <c r="Q1321">
        <v>0.15189693593314763</v>
      </c>
      <c r="R1321">
        <v>0.148041782729805</v>
      </c>
      <c r="S1321">
        <v>6.0043286908077995</v>
      </c>
    </row>
    <row r="1322" spans="1:19" x14ac:dyDescent="0.25">
      <c r="A1322" s="78" t="str">
        <f t="shared" si="20"/>
        <v>44812</v>
      </c>
      <c r="B1322" s="55">
        <v>44</v>
      </c>
      <c r="C1322" s="55">
        <v>41</v>
      </c>
      <c r="D1322" s="55">
        <v>8</v>
      </c>
      <c r="E1322" s="56">
        <v>12</v>
      </c>
      <c r="F1322" s="57">
        <v>5</v>
      </c>
      <c r="G1322" s="58">
        <v>354200</v>
      </c>
      <c r="H1322">
        <v>6.1276115189158667E-2</v>
      </c>
      <c r="I1322">
        <v>6.0948616600790512E-2</v>
      </c>
      <c r="J1322">
        <v>6.0632411067193678E-2</v>
      </c>
      <c r="K1322">
        <v>6.0324675324675323E-2</v>
      </c>
      <c r="L1322">
        <v>6.0028232636928289E-2</v>
      </c>
      <c r="M1322">
        <v>1.9007651044607565</v>
      </c>
      <c r="N1322">
        <v>0.16323828345567476</v>
      </c>
      <c r="O1322">
        <v>0.15937323546019197</v>
      </c>
      <c r="P1322">
        <v>0.15553077357425182</v>
      </c>
      <c r="Q1322">
        <v>0.15171372106154715</v>
      </c>
      <c r="R1322">
        <v>0.14792490118577076</v>
      </c>
      <c r="S1322">
        <v>5.7280321852060982</v>
      </c>
    </row>
    <row r="1323" spans="1:19" x14ac:dyDescent="0.25">
      <c r="A1323" s="78" t="str">
        <f t="shared" si="20"/>
        <v>45812</v>
      </c>
      <c r="B1323" s="55">
        <v>45</v>
      </c>
      <c r="C1323" s="55">
        <v>40</v>
      </c>
      <c r="D1323" s="55">
        <v>8</v>
      </c>
      <c r="E1323" s="56">
        <v>12</v>
      </c>
      <c r="F1323" s="57">
        <v>5</v>
      </c>
      <c r="G1323" s="58">
        <v>349120</v>
      </c>
      <c r="H1323">
        <v>5.9612740604949588E-2</v>
      </c>
      <c r="I1323">
        <v>5.9309120073327226E-2</v>
      </c>
      <c r="J1323">
        <v>5.9019821264894592E-2</v>
      </c>
      <c r="K1323">
        <v>5.8739115490375804E-2</v>
      </c>
      <c r="L1323">
        <v>5.8469867094408802E-2</v>
      </c>
      <c r="M1323">
        <v>1.8759624197983502</v>
      </c>
      <c r="N1323">
        <v>0.16893904674610449</v>
      </c>
      <c r="O1323">
        <v>0.16488599908340973</v>
      </c>
      <c r="P1323">
        <v>0.16085873052245647</v>
      </c>
      <c r="Q1323">
        <v>0.15686296975252062</v>
      </c>
      <c r="R1323">
        <v>0.1528987167736022</v>
      </c>
      <c r="S1323">
        <v>5.4241550183318052</v>
      </c>
    </row>
    <row r="1324" spans="1:19" x14ac:dyDescent="0.25">
      <c r="A1324" s="78" t="str">
        <f t="shared" si="20"/>
        <v>46812</v>
      </c>
      <c r="B1324" s="55">
        <v>46</v>
      </c>
      <c r="C1324" s="55">
        <v>39</v>
      </c>
      <c r="D1324" s="55">
        <v>8</v>
      </c>
      <c r="E1324" s="56">
        <v>12</v>
      </c>
      <c r="F1324" s="57">
        <v>5</v>
      </c>
      <c r="G1324" s="58">
        <v>343745</v>
      </c>
      <c r="H1324">
        <v>5.958486668897002E-2</v>
      </c>
      <c r="I1324">
        <v>5.9293953366594425E-2</v>
      </c>
      <c r="J1324">
        <v>5.9017585710337606E-2</v>
      </c>
      <c r="K1324">
        <v>5.8749945453752055E-2</v>
      </c>
      <c r="L1324">
        <v>5.8496850863285287E-2</v>
      </c>
      <c r="M1324">
        <v>1.7795400660373242</v>
      </c>
      <c r="N1324">
        <v>0.16853772418507906</v>
      </c>
      <c r="O1324">
        <v>0.16455221166853337</v>
      </c>
      <c r="P1324">
        <v>0.16059579048422523</v>
      </c>
      <c r="Q1324">
        <v>0.1566713697653784</v>
      </c>
      <c r="R1324">
        <v>0.15277894951199289</v>
      </c>
      <c r="S1324">
        <v>5.1604096059579048</v>
      </c>
    </row>
    <row r="1325" spans="1:19" x14ac:dyDescent="0.25">
      <c r="A1325" s="78" t="str">
        <f t="shared" si="20"/>
        <v>47812</v>
      </c>
      <c r="B1325" s="55">
        <v>47</v>
      </c>
      <c r="C1325" s="55">
        <v>38</v>
      </c>
      <c r="D1325" s="55">
        <v>8</v>
      </c>
      <c r="E1325" s="56">
        <v>12</v>
      </c>
      <c r="F1325" s="57">
        <v>5</v>
      </c>
      <c r="G1325" s="58">
        <v>338080</v>
      </c>
      <c r="H1325">
        <v>5.9556909607193564E-2</v>
      </c>
      <c r="I1325">
        <v>5.9281826786559397E-2</v>
      </c>
      <c r="J1325">
        <v>5.9018575485092283E-2</v>
      </c>
      <c r="K1325">
        <v>5.8764197823000471E-2</v>
      </c>
      <c r="L1325">
        <v>5.8527567439659249E-2</v>
      </c>
      <c r="M1325">
        <v>1.6871361807856129</v>
      </c>
      <c r="N1325">
        <v>0.16813476100331282</v>
      </c>
      <c r="O1325">
        <v>0.16422148603880737</v>
      </c>
      <c r="P1325">
        <v>0.16033778987221958</v>
      </c>
      <c r="Q1325">
        <v>0.15648663038334121</v>
      </c>
      <c r="R1325">
        <v>0.15266800757217228</v>
      </c>
      <c r="S1325">
        <v>4.9144610743019408</v>
      </c>
    </row>
    <row r="1326" spans="1:19" x14ac:dyDescent="0.25">
      <c r="A1326" s="78" t="str">
        <f t="shared" si="20"/>
        <v>48812</v>
      </c>
      <c r="B1326" s="55">
        <v>48</v>
      </c>
      <c r="C1326" s="55">
        <v>37</v>
      </c>
      <c r="D1326" s="55">
        <v>8</v>
      </c>
      <c r="E1326" s="56">
        <v>12</v>
      </c>
      <c r="F1326" s="57">
        <v>5</v>
      </c>
      <c r="G1326" s="58">
        <v>332115</v>
      </c>
      <c r="H1326">
        <v>5.9530584285563737E-2</v>
      </c>
      <c r="I1326">
        <v>5.9271637836291649E-2</v>
      </c>
      <c r="J1326">
        <v>5.9021724402691836E-2</v>
      </c>
      <c r="K1326">
        <v>5.8783854989988407E-2</v>
      </c>
      <c r="L1326">
        <v>5.8561040603405445E-2</v>
      </c>
      <c r="M1326">
        <v>1.5909157972389083</v>
      </c>
      <c r="N1326">
        <v>0.16773707902383211</v>
      </c>
      <c r="O1326">
        <v>0.16389503635788807</v>
      </c>
      <c r="P1326">
        <v>0.160083103744185</v>
      </c>
      <c r="Q1326">
        <v>0.15630730319317104</v>
      </c>
      <c r="R1326">
        <v>0.15256462369962212</v>
      </c>
      <c r="S1326">
        <v>4.6813543501497978</v>
      </c>
    </row>
    <row r="1327" spans="1:19" x14ac:dyDescent="0.25">
      <c r="A1327" s="78" t="str">
        <f t="shared" si="20"/>
        <v>49812</v>
      </c>
      <c r="B1327" s="55">
        <v>49</v>
      </c>
      <c r="C1327" s="55">
        <v>36</v>
      </c>
      <c r="D1327" s="55">
        <v>8</v>
      </c>
      <c r="E1327" s="56">
        <v>12</v>
      </c>
      <c r="F1327" s="57">
        <v>5</v>
      </c>
      <c r="G1327" s="58">
        <v>325865</v>
      </c>
      <c r="H1327">
        <v>5.9509306000951313E-2</v>
      </c>
      <c r="I1327">
        <v>5.9260736808187442E-2</v>
      </c>
      <c r="J1327">
        <v>5.9027511392754667E-2</v>
      </c>
      <c r="K1327">
        <v>5.8803492243720556E-2</v>
      </c>
      <c r="L1327">
        <v>5.8594816872017556E-2</v>
      </c>
      <c r="M1327">
        <v>1.4997836527396315</v>
      </c>
      <c r="N1327">
        <v>0.16734230432847957</v>
      </c>
      <c r="O1327">
        <v>0.16357080386049438</v>
      </c>
      <c r="P1327">
        <v>0.15983612845810383</v>
      </c>
      <c r="Q1327">
        <v>0.15613520936584169</v>
      </c>
      <c r="R1327">
        <v>0.15246804658370797</v>
      </c>
      <c r="S1327">
        <v>4.4638393199637889</v>
      </c>
    </row>
    <row r="1328" spans="1:19" x14ac:dyDescent="0.25">
      <c r="A1328" s="78" t="str">
        <f t="shared" si="20"/>
        <v>50812</v>
      </c>
      <c r="B1328" s="55">
        <v>50</v>
      </c>
      <c r="C1328" s="55">
        <v>35</v>
      </c>
      <c r="D1328" s="55">
        <v>8</v>
      </c>
      <c r="E1328" s="56">
        <v>12</v>
      </c>
      <c r="F1328" s="57">
        <v>5</v>
      </c>
      <c r="G1328" s="58">
        <v>319350</v>
      </c>
      <c r="H1328">
        <v>5.8666040394551436E-2</v>
      </c>
      <c r="I1328">
        <v>5.844371379364334E-2</v>
      </c>
      <c r="J1328">
        <v>5.8233912635039922E-2</v>
      </c>
      <c r="K1328">
        <v>5.803663691874119E-2</v>
      </c>
      <c r="L1328">
        <v>5.7851886644747143E-2</v>
      </c>
      <c r="M1328">
        <v>1.4396586816971975</v>
      </c>
      <c r="N1328">
        <v>0.16695162047909817</v>
      </c>
      <c r="O1328">
        <v>0.16325661499921715</v>
      </c>
      <c r="P1328">
        <v>0.15959605448567402</v>
      </c>
      <c r="Q1328">
        <v>0.15596993893846878</v>
      </c>
      <c r="R1328">
        <v>0.15237826835760138</v>
      </c>
      <c r="S1328">
        <v>4.249841866290903</v>
      </c>
    </row>
    <row r="1329" spans="1:19" x14ac:dyDescent="0.25">
      <c r="A1329" s="78" t="str">
        <f t="shared" si="20"/>
        <v>51812</v>
      </c>
      <c r="B1329" s="55">
        <v>51</v>
      </c>
      <c r="C1329" s="55">
        <v>34</v>
      </c>
      <c r="D1329" s="55">
        <v>8</v>
      </c>
      <c r="E1329" s="56">
        <v>12</v>
      </c>
      <c r="F1329" s="57">
        <v>5</v>
      </c>
      <c r="G1329" s="58">
        <v>312580</v>
      </c>
      <c r="H1329">
        <v>5.6987011325100777E-2</v>
      </c>
      <c r="I1329">
        <v>5.6788662102501761E-2</v>
      </c>
      <c r="J1329">
        <v>5.660630878495105E-2</v>
      </c>
      <c r="K1329">
        <v>5.6433553010429328E-2</v>
      </c>
      <c r="L1329">
        <v>5.6276793140955912E-2</v>
      </c>
      <c r="M1329">
        <v>1.4366786102757694</v>
      </c>
      <c r="N1329">
        <v>0.17149209802290613</v>
      </c>
      <c r="O1329">
        <v>0.16769147098342824</v>
      </c>
      <c r="P1329">
        <v>0.16392923411606627</v>
      </c>
      <c r="Q1329">
        <v>0.16019898905880095</v>
      </c>
      <c r="R1329">
        <v>0.15651033335466122</v>
      </c>
      <c r="S1329">
        <v>4.0521274553714246</v>
      </c>
    </row>
    <row r="1330" spans="1:19" x14ac:dyDescent="0.25">
      <c r="A1330" s="78" t="str">
        <f t="shared" si="20"/>
        <v>52812</v>
      </c>
      <c r="B1330" s="55">
        <v>52</v>
      </c>
      <c r="C1330" s="55">
        <v>33</v>
      </c>
      <c r="D1330" s="55">
        <v>8</v>
      </c>
      <c r="E1330" s="56">
        <v>12</v>
      </c>
      <c r="F1330" s="57">
        <v>5</v>
      </c>
      <c r="G1330" s="58">
        <v>305595</v>
      </c>
      <c r="H1330">
        <v>5.6974099707128717E-2</v>
      </c>
      <c r="I1330">
        <v>5.6790850635645214E-2</v>
      </c>
      <c r="J1330">
        <v>5.6620690783553397E-2</v>
      </c>
      <c r="K1330">
        <v>5.6463620150853253E-2</v>
      </c>
      <c r="L1330">
        <v>5.6319638737544787E-2</v>
      </c>
      <c r="M1330">
        <v>1.3955333038825897</v>
      </c>
      <c r="N1330">
        <v>0.17108918666863004</v>
      </c>
      <c r="O1330">
        <v>0.16736857605654543</v>
      </c>
      <c r="P1330">
        <v>0.16368396079778791</v>
      </c>
      <c r="Q1330">
        <v>0.16003534089235752</v>
      </c>
      <c r="R1330">
        <v>0.15642598864510218</v>
      </c>
      <c r="S1330">
        <v>3.8672785876732276</v>
      </c>
    </row>
    <row r="1331" spans="1:19" x14ac:dyDescent="0.25">
      <c r="A1331" s="78" t="str">
        <f t="shared" si="20"/>
        <v>53812</v>
      </c>
      <c r="B1331" s="55">
        <v>53</v>
      </c>
      <c r="C1331" s="55">
        <v>32</v>
      </c>
      <c r="D1331" s="55">
        <v>8</v>
      </c>
      <c r="E1331" s="56">
        <v>12</v>
      </c>
      <c r="F1331" s="57">
        <v>5</v>
      </c>
      <c r="G1331" s="58">
        <v>298415</v>
      </c>
      <c r="H1331">
        <v>5.69609436522963E-2</v>
      </c>
      <c r="I1331">
        <v>5.6790040715111505E-2</v>
      </c>
      <c r="J1331">
        <v>5.6635892967846789E-2</v>
      </c>
      <c r="K1331">
        <v>5.6495149372518136E-2</v>
      </c>
      <c r="L1331">
        <v>5.6364458891141528E-2</v>
      </c>
      <c r="M1331">
        <v>1.3560511368396362</v>
      </c>
      <c r="N1331">
        <v>0.17069182179180001</v>
      </c>
      <c r="O1331">
        <v>0.1670492435031751</v>
      </c>
      <c r="P1331">
        <v>0.16344352663237438</v>
      </c>
      <c r="Q1331">
        <v>0.15987467117939783</v>
      </c>
      <c r="R1331">
        <v>0.15634267714424543</v>
      </c>
      <c r="S1331">
        <v>3.6469480421560578</v>
      </c>
    </row>
    <row r="1332" spans="1:19" x14ac:dyDescent="0.25">
      <c r="A1332" s="78" t="str">
        <f t="shared" si="20"/>
        <v>54812</v>
      </c>
      <c r="B1332" s="55">
        <v>54</v>
      </c>
      <c r="C1332" s="55">
        <v>31</v>
      </c>
      <c r="D1332" s="55">
        <v>8</v>
      </c>
      <c r="E1332" s="56">
        <v>12</v>
      </c>
      <c r="F1332" s="57">
        <v>5</v>
      </c>
      <c r="G1332" s="58">
        <v>291055</v>
      </c>
      <c r="H1332">
        <v>5.6947999518991259E-2</v>
      </c>
      <c r="I1332">
        <v>5.6793389565546033E-2</v>
      </c>
      <c r="J1332">
        <v>5.6652522719073714E-2</v>
      </c>
      <c r="K1332">
        <v>5.6525398979574308E-2</v>
      </c>
      <c r="L1332">
        <v>5.6412018347047808E-2</v>
      </c>
      <c r="M1332">
        <v>1.3190840219202555</v>
      </c>
      <c r="N1332">
        <v>0.17029427427805741</v>
      </c>
      <c r="O1332">
        <v>0.16673137379533079</v>
      </c>
      <c r="P1332">
        <v>0.16320283108003641</v>
      </c>
      <c r="Q1332">
        <v>0.15971208190891756</v>
      </c>
      <c r="R1332">
        <v>0.15626256205871741</v>
      </c>
      <c r="S1332">
        <v>3.4174881036230267</v>
      </c>
    </row>
    <row r="1333" spans="1:19" x14ac:dyDescent="0.25">
      <c r="A1333" s="78" t="str">
        <f t="shared" si="20"/>
        <v>55812</v>
      </c>
      <c r="B1333" s="55">
        <v>55</v>
      </c>
      <c r="C1333" s="55">
        <v>30</v>
      </c>
      <c r="D1333" s="55">
        <v>8</v>
      </c>
      <c r="E1333" s="56">
        <v>12</v>
      </c>
      <c r="F1333" s="57">
        <v>5</v>
      </c>
      <c r="G1333" s="58">
        <v>283540</v>
      </c>
      <c r="H1333">
        <v>5.6623404105240881E-2</v>
      </c>
      <c r="I1333">
        <v>5.64929110531142E-2</v>
      </c>
      <c r="J1333">
        <v>5.637299851872752E-2</v>
      </c>
      <c r="K1333">
        <v>5.6267193341327501E-2</v>
      </c>
      <c r="L1333">
        <v>5.6171968681667489E-2</v>
      </c>
      <c r="M1333">
        <v>1.2858150525499048</v>
      </c>
      <c r="N1333">
        <v>0.16989842702969599</v>
      </c>
      <c r="O1333">
        <v>0.16641390985398885</v>
      </c>
      <c r="P1333">
        <v>0.16296466107074839</v>
      </c>
      <c r="Q1333">
        <v>0.15955420751922128</v>
      </c>
      <c r="R1333">
        <v>0.15618607603865417</v>
      </c>
      <c r="S1333">
        <v>3.1965824927699797</v>
      </c>
    </row>
    <row r="1334" spans="1:19" x14ac:dyDescent="0.25">
      <c r="A1334" s="78" t="str">
        <f t="shared" si="20"/>
        <v>181012</v>
      </c>
      <c r="B1334" s="55">
        <v>18</v>
      </c>
      <c r="C1334" s="55">
        <v>67</v>
      </c>
      <c r="D1334" s="55">
        <v>10</v>
      </c>
      <c r="E1334" s="56">
        <v>12</v>
      </c>
      <c r="F1334" s="57">
        <v>5</v>
      </c>
      <c r="G1334" s="58">
        <v>506702</v>
      </c>
      <c r="H1334">
        <v>6.9184648965269532E-2</v>
      </c>
      <c r="I1334">
        <v>6.8401150972366404E-2</v>
      </c>
      <c r="J1334">
        <v>6.7627520712371381E-2</v>
      </c>
      <c r="K1334">
        <v>6.686375818528445E-2</v>
      </c>
      <c r="L1334">
        <v>6.6109863391105625E-2</v>
      </c>
      <c r="M1334">
        <v>4.0928020809075161</v>
      </c>
      <c r="N1334">
        <v>0.15708444016404119</v>
      </c>
      <c r="O1334">
        <v>0.15231043098310248</v>
      </c>
      <c r="P1334">
        <v>0.14755615726797999</v>
      </c>
      <c r="Q1334">
        <v>0.14282161901867368</v>
      </c>
      <c r="R1334">
        <v>0.13811076332834685</v>
      </c>
      <c r="S1334">
        <v>25.002557716369779</v>
      </c>
    </row>
    <row r="1335" spans="1:19" x14ac:dyDescent="0.25">
      <c r="A1335" s="78" t="str">
        <f t="shared" si="20"/>
        <v>191012</v>
      </c>
      <c r="B1335" s="55">
        <v>19</v>
      </c>
      <c r="C1335" s="55">
        <v>66</v>
      </c>
      <c r="D1335" s="55">
        <v>10</v>
      </c>
      <c r="E1335" s="56">
        <v>12</v>
      </c>
      <c r="F1335" s="57">
        <v>5</v>
      </c>
      <c r="G1335" s="58">
        <v>505697</v>
      </c>
      <c r="H1335">
        <v>6.9193608030104978E-2</v>
      </c>
      <c r="I1335">
        <v>6.8424372697484859E-2</v>
      </c>
      <c r="J1335">
        <v>6.7663047239750279E-2</v>
      </c>
      <c r="K1335">
        <v>6.6911609125622662E-2</v>
      </c>
      <c r="L1335">
        <v>6.6170058355101966E-2</v>
      </c>
      <c r="M1335">
        <v>3.989240592686925</v>
      </c>
      <c r="N1335">
        <v>0.15697542204126186</v>
      </c>
      <c r="O1335">
        <v>0.15224136192225779</v>
      </c>
      <c r="P1335">
        <v>0.147529053959189</v>
      </c>
      <c r="Q1335">
        <v>0.14283652068333408</v>
      </c>
      <c r="R1335">
        <v>0.13816573956341446</v>
      </c>
      <c r="S1335">
        <v>23.506524658046221</v>
      </c>
    </row>
    <row r="1336" spans="1:19" x14ac:dyDescent="0.25">
      <c r="A1336" s="78" t="str">
        <f t="shared" si="20"/>
        <v>201012</v>
      </c>
      <c r="B1336" s="55">
        <v>20</v>
      </c>
      <c r="C1336" s="55">
        <v>65</v>
      </c>
      <c r="D1336" s="55">
        <v>10</v>
      </c>
      <c r="E1336" s="56">
        <v>12</v>
      </c>
      <c r="F1336" s="57">
        <v>5</v>
      </c>
      <c r="G1336" s="58">
        <v>504662</v>
      </c>
      <c r="H1336">
        <v>6.9204735050390168E-2</v>
      </c>
      <c r="I1336">
        <v>6.8445811255850447E-2</v>
      </c>
      <c r="J1336">
        <v>6.7698776606917102E-2</v>
      </c>
      <c r="K1336">
        <v>6.6959668055054669E-2</v>
      </c>
      <c r="L1336">
        <v>6.6232448648798598E-2</v>
      </c>
      <c r="M1336">
        <v>3.8872809920303095</v>
      </c>
      <c r="N1336">
        <v>0.15685944255759302</v>
      </c>
      <c r="O1336">
        <v>0.15216917461588153</v>
      </c>
      <c r="P1336">
        <v>0.14749872191684732</v>
      </c>
      <c r="Q1336">
        <v>0.14284808446049038</v>
      </c>
      <c r="R1336">
        <v>0.13822320681961392</v>
      </c>
      <c r="S1336">
        <v>22.096799442002766</v>
      </c>
    </row>
    <row r="1337" spans="1:19" x14ac:dyDescent="0.25">
      <c r="A1337" s="78" t="str">
        <f t="shared" si="20"/>
        <v>211012</v>
      </c>
      <c r="B1337" s="55">
        <v>21</v>
      </c>
      <c r="C1337" s="55">
        <v>64</v>
      </c>
      <c r="D1337" s="55">
        <v>10</v>
      </c>
      <c r="E1337" s="56">
        <v>12</v>
      </c>
      <c r="F1337" s="57">
        <v>5</v>
      </c>
      <c r="G1337" s="58">
        <v>503581</v>
      </c>
      <c r="H1337">
        <v>6.9214287274539751E-2</v>
      </c>
      <c r="I1337">
        <v>6.8469620577424492E-2</v>
      </c>
      <c r="J1337">
        <v>6.7732896991745117E-2</v>
      </c>
      <c r="K1337">
        <v>6.7010073851078572E-2</v>
      </c>
      <c r="L1337">
        <v>6.6295193821847925E-2</v>
      </c>
      <c r="M1337">
        <v>3.7805000585804467</v>
      </c>
      <c r="N1337">
        <v>0.15673943218667902</v>
      </c>
      <c r="O1337">
        <v>0.1520907262188208</v>
      </c>
      <c r="P1337">
        <v>0.14746386380741133</v>
      </c>
      <c r="Q1337">
        <v>0.14285884495245055</v>
      </c>
      <c r="R1337">
        <v>0.13827765543179746</v>
      </c>
      <c r="S1337">
        <v>20.732350902833904</v>
      </c>
    </row>
    <row r="1338" spans="1:19" x14ac:dyDescent="0.25">
      <c r="A1338" s="78" t="str">
        <f t="shared" si="20"/>
        <v>221012</v>
      </c>
      <c r="B1338" s="55">
        <v>22</v>
      </c>
      <c r="C1338" s="55">
        <v>63</v>
      </c>
      <c r="D1338" s="55">
        <v>10</v>
      </c>
      <c r="E1338" s="56">
        <v>12</v>
      </c>
      <c r="F1338" s="57">
        <v>5</v>
      </c>
      <c r="G1338" s="58">
        <v>502445</v>
      </c>
      <c r="H1338">
        <v>6.9223497099184989E-2</v>
      </c>
      <c r="I1338">
        <v>6.8491078625521201E-2</v>
      </c>
      <c r="J1338">
        <v>6.7770601757406276E-2</v>
      </c>
      <c r="K1338">
        <v>6.7058085959657274E-2</v>
      </c>
      <c r="L1338">
        <v>6.6359502035048618E-2</v>
      </c>
      <c r="M1338">
        <v>3.6928340415368845</v>
      </c>
      <c r="N1338">
        <v>0.15661017623819523</v>
      </c>
      <c r="O1338">
        <v>0.15200668729910735</v>
      </c>
      <c r="P1338">
        <v>0.14742509130352577</v>
      </c>
      <c r="Q1338">
        <v>0.1428653882514504</v>
      </c>
      <c r="R1338">
        <v>0.13832956841047278</v>
      </c>
      <c r="S1338">
        <v>19.495942839514772</v>
      </c>
    </row>
    <row r="1339" spans="1:19" x14ac:dyDescent="0.25">
      <c r="A1339" s="78" t="str">
        <f t="shared" si="20"/>
        <v>231012</v>
      </c>
      <c r="B1339" s="55">
        <v>23</v>
      </c>
      <c r="C1339" s="55">
        <v>62</v>
      </c>
      <c r="D1339" s="55">
        <v>10</v>
      </c>
      <c r="E1339" s="56">
        <v>12</v>
      </c>
      <c r="F1339" s="57">
        <v>5</v>
      </c>
      <c r="G1339" s="58">
        <v>501238</v>
      </c>
      <c r="H1339">
        <v>6.9230585071363301E-2</v>
      </c>
      <c r="I1339">
        <v>6.8512363388250688E-2</v>
      </c>
      <c r="J1339">
        <v>6.7806112066523289E-2</v>
      </c>
      <c r="K1339">
        <v>6.7107840985719355E-2</v>
      </c>
      <c r="L1339">
        <v>6.6423535326531502E-2</v>
      </c>
      <c r="M1339">
        <v>3.5950307039769531</v>
      </c>
      <c r="N1339">
        <v>0.15647456896723713</v>
      </c>
      <c r="O1339">
        <v>0.15191785139993377</v>
      </c>
      <c r="P1339">
        <v>0.14738108443493908</v>
      </c>
      <c r="Q1339">
        <v>0.14286825819271484</v>
      </c>
      <c r="R1339">
        <v>0.138379372673261</v>
      </c>
      <c r="S1339">
        <v>18.294345201281626</v>
      </c>
    </row>
    <row r="1340" spans="1:19" x14ac:dyDescent="0.25">
      <c r="A1340" s="78" t="str">
        <f t="shared" si="20"/>
        <v>241012</v>
      </c>
      <c r="B1340" s="55">
        <v>24</v>
      </c>
      <c r="C1340" s="55">
        <v>61</v>
      </c>
      <c r="D1340" s="55">
        <v>10</v>
      </c>
      <c r="E1340" s="56">
        <v>12</v>
      </c>
      <c r="F1340" s="57">
        <v>5</v>
      </c>
      <c r="G1340" s="58">
        <v>499955</v>
      </c>
      <c r="H1340">
        <v>6.9238231440829676E-2</v>
      </c>
      <c r="I1340">
        <v>6.8534168075126758E-2</v>
      </c>
      <c r="J1340">
        <v>6.7842105789521059E-2</v>
      </c>
      <c r="K1340">
        <v>6.7158044223980154E-2</v>
      </c>
      <c r="L1340">
        <v>6.6487983918552665E-2</v>
      </c>
      <c r="M1340">
        <v>3.4987328859597362</v>
      </c>
      <c r="N1340">
        <v>0.15633206988628975</v>
      </c>
      <c r="O1340">
        <v>0.15182166394975546</v>
      </c>
      <c r="P1340">
        <v>0.14733325999339941</v>
      </c>
      <c r="Q1340">
        <v>0.14286885819723774</v>
      </c>
      <c r="R1340">
        <v>0.13842645838125431</v>
      </c>
      <c r="S1340">
        <v>17.211247012231102</v>
      </c>
    </row>
    <row r="1341" spans="1:19" x14ac:dyDescent="0.25">
      <c r="A1341" s="78" t="str">
        <f t="shared" si="20"/>
        <v>251012</v>
      </c>
      <c r="B1341" s="55">
        <v>25</v>
      </c>
      <c r="C1341" s="55">
        <v>60</v>
      </c>
      <c r="D1341" s="55">
        <v>10</v>
      </c>
      <c r="E1341" s="56">
        <v>12</v>
      </c>
      <c r="F1341" s="57">
        <v>5</v>
      </c>
      <c r="G1341" s="58">
        <v>498587</v>
      </c>
      <c r="H1341">
        <v>6.8748282646759737E-2</v>
      </c>
      <c r="I1341">
        <v>6.8070366856737133E-2</v>
      </c>
      <c r="J1341">
        <v>6.7404485074821441E-2</v>
      </c>
      <c r="K1341">
        <v>6.6750637301012661E-2</v>
      </c>
      <c r="L1341">
        <v>6.6106817867292972E-2</v>
      </c>
      <c r="M1341">
        <v>3.4246400327325022</v>
      </c>
      <c r="N1341">
        <v>0.15618337421553311</v>
      </c>
      <c r="O1341">
        <v>0.15171875720786943</v>
      </c>
      <c r="P1341">
        <v>0.14728021388443743</v>
      </c>
      <c r="Q1341">
        <v>0.1428637329092014</v>
      </c>
      <c r="R1341">
        <v>0.13847131995017919</v>
      </c>
      <c r="S1341">
        <v>16.153090634132056</v>
      </c>
    </row>
    <row r="1342" spans="1:19" x14ac:dyDescent="0.25">
      <c r="A1342" s="78" t="str">
        <f t="shared" si="20"/>
        <v>261012</v>
      </c>
      <c r="B1342" s="55">
        <v>26</v>
      </c>
      <c r="C1342" s="55">
        <v>59</v>
      </c>
      <c r="D1342" s="55">
        <v>10</v>
      </c>
      <c r="E1342" s="56">
        <v>12</v>
      </c>
      <c r="F1342" s="57">
        <v>5</v>
      </c>
      <c r="G1342" s="58">
        <v>497127</v>
      </c>
      <c r="H1342">
        <v>6.8228038308118452E-2</v>
      </c>
      <c r="I1342">
        <v>6.7584339615430256E-2</v>
      </c>
      <c r="J1342">
        <v>6.6948687156400677E-2</v>
      </c>
      <c r="K1342">
        <v>6.6327115606273648E-2</v>
      </c>
      <c r="L1342">
        <v>6.5715601848219868E-2</v>
      </c>
      <c r="M1342">
        <v>3.4142603399131408</v>
      </c>
      <c r="N1342">
        <v>0.15833579749239127</v>
      </c>
      <c r="O1342">
        <v>0.15378565235845165</v>
      </c>
      <c r="P1342">
        <v>0.14925763436707321</v>
      </c>
      <c r="Q1342">
        <v>0.14475576663508519</v>
      </c>
      <c r="R1342">
        <v>0.14028004916248765</v>
      </c>
      <c r="S1342">
        <v>14.670032003894377</v>
      </c>
    </row>
    <row r="1343" spans="1:19" x14ac:dyDescent="0.25">
      <c r="A1343" s="78" t="str">
        <f t="shared" si="20"/>
        <v>271012</v>
      </c>
      <c r="B1343" s="55">
        <v>27</v>
      </c>
      <c r="C1343" s="55">
        <v>58</v>
      </c>
      <c r="D1343" s="55">
        <v>10</v>
      </c>
      <c r="E1343" s="56">
        <v>12</v>
      </c>
      <c r="F1343" s="57">
        <v>5</v>
      </c>
      <c r="G1343" s="58">
        <v>495567</v>
      </c>
      <c r="H1343">
        <v>6.8234971255148144E-2</v>
      </c>
      <c r="I1343">
        <v>6.7603371491644929E-2</v>
      </c>
      <c r="J1343">
        <v>6.6985896962469246E-2</v>
      </c>
      <c r="K1343">
        <v>6.6376493995766464E-2</v>
      </c>
      <c r="L1343">
        <v>6.5781216263391229E-2</v>
      </c>
      <c r="M1343">
        <v>3.3133279657442887</v>
      </c>
      <c r="N1343">
        <v>0.15816428454679185</v>
      </c>
      <c r="O1343">
        <v>0.15366438846815869</v>
      </c>
      <c r="P1343">
        <v>0.14919072496756242</v>
      </c>
      <c r="Q1343">
        <v>0.14473925826376655</v>
      </c>
      <c r="R1343">
        <v>0.1403160420286258</v>
      </c>
      <c r="S1343">
        <v>13.803937711752397</v>
      </c>
    </row>
    <row r="1344" spans="1:19" x14ac:dyDescent="0.25">
      <c r="A1344" s="78" t="str">
        <f t="shared" si="20"/>
        <v>281012</v>
      </c>
      <c r="B1344" s="55">
        <v>28</v>
      </c>
      <c r="C1344" s="55">
        <v>57</v>
      </c>
      <c r="D1344" s="55">
        <v>10</v>
      </c>
      <c r="E1344" s="56">
        <v>12</v>
      </c>
      <c r="F1344" s="57">
        <v>5</v>
      </c>
      <c r="G1344" s="58">
        <v>493895</v>
      </c>
      <c r="H1344">
        <v>6.8241225361665936E-2</v>
      </c>
      <c r="I1344">
        <v>6.7623685196246161E-2</v>
      </c>
      <c r="J1344">
        <v>6.7020318083803238E-2</v>
      </c>
      <c r="K1344">
        <v>6.6427074580629492E-2</v>
      </c>
      <c r="L1344">
        <v>6.5845979408578753E-2</v>
      </c>
      <c r="M1344">
        <v>3.2197491369623097</v>
      </c>
      <c r="N1344">
        <v>0.15798297208920925</v>
      </c>
      <c r="O1344">
        <v>0.15353668289818687</v>
      </c>
      <c r="P1344">
        <v>0.1491146903694105</v>
      </c>
      <c r="Q1344">
        <v>0.14471901922473401</v>
      </c>
      <c r="R1344">
        <v>0.14034764474230352</v>
      </c>
      <c r="S1344">
        <v>12.993373085372397</v>
      </c>
    </row>
    <row r="1345" spans="1:19" x14ac:dyDescent="0.25">
      <c r="A1345" s="78" t="str">
        <f t="shared" si="20"/>
        <v>291012</v>
      </c>
      <c r="B1345" s="55">
        <v>29</v>
      </c>
      <c r="C1345" s="55">
        <v>56</v>
      </c>
      <c r="D1345" s="55">
        <v>10</v>
      </c>
      <c r="E1345" s="56">
        <v>12</v>
      </c>
      <c r="F1345" s="57">
        <v>5</v>
      </c>
      <c r="G1345" s="58">
        <v>492112</v>
      </c>
      <c r="H1345">
        <v>6.8244627239327629E-2</v>
      </c>
      <c r="I1345">
        <v>6.7643138147413601E-2</v>
      </c>
      <c r="J1345">
        <v>6.7053841401957276E-2</v>
      </c>
      <c r="K1345">
        <v>6.6474704945215721E-2</v>
      </c>
      <c r="L1345">
        <v>6.5909792892674832E-2</v>
      </c>
      <c r="M1345">
        <v>3.1275929056800078</v>
      </c>
      <c r="N1345">
        <v>0.15779334785577268</v>
      </c>
      <c r="O1345">
        <v>0.15340207107325163</v>
      </c>
      <c r="P1345">
        <v>0.14903314692590305</v>
      </c>
      <c r="Q1345">
        <v>0.14469063952921285</v>
      </c>
      <c r="R1345">
        <v>0.14037454888318107</v>
      </c>
      <c r="S1345">
        <v>12.229171408134734</v>
      </c>
    </row>
    <row r="1346" spans="1:19" x14ac:dyDescent="0.25">
      <c r="A1346" s="78" t="str">
        <f t="shared" si="20"/>
        <v>301012</v>
      </c>
      <c r="B1346" s="55">
        <v>30</v>
      </c>
      <c r="C1346" s="55">
        <v>55</v>
      </c>
      <c r="D1346" s="55">
        <v>10</v>
      </c>
      <c r="E1346" s="56">
        <v>12</v>
      </c>
      <c r="F1346" s="57">
        <v>5</v>
      </c>
      <c r="G1346" s="58">
        <v>490214</v>
      </c>
      <c r="H1346">
        <v>6.8247744862447834E-2</v>
      </c>
      <c r="I1346">
        <v>6.7662286266814087E-2</v>
      </c>
      <c r="J1346">
        <v>6.7087027298281976E-2</v>
      </c>
      <c r="K1346">
        <v>6.6524007882271821E-2</v>
      </c>
      <c r="L1346">
        <v>6.5973228018783636E-2</v>
      </c>
      <c r="M1346">
        <v>3.0368267736131567</v>
      </c>
      <c r="N1346">
        <v>0.15759647827275436</v>
      </c>
      <c r="O1346">
        <v>0.15325959682913992</v>
      </c>
      <c r="P1346">
        <v>0.14894515456514909</v>
      </c>
      <c r="Q1346">
        <v>0.14465927125704284</v>
      </c>
      <c r="R1346">
        <v>0.14039582712856019</v>
      </c>
      <c r="S1346">
        <v>11.491813779288229</v>
      </c>
    </row>
    <row r="1347" spans="1:19" x14ac:dyDescent="0.25">
      <c r="A1347" s="78" t="str">
        <f t="shared" si="20"/>
        <v>311012</v>
      </c>
      <c r="B1347" s="55">
        <v>31</v>
      </c>
      <c r="C1347" s="55">
        <v>54</v>
      </c>
      <c r="D1347" s="55">
        <v>10</v>
      </c>
      <c r="E1347" s="56">
        <v>12</v>
      </c>
      <c r="F1347" s="57">
        <v>5</v>
      </c>
      <c r="G1347" s="58">
        <v>488184</v>
      </c>
      <c r="H1347">
        <v>6.8250905396325973E-2</v>
      </c>
      <c r="I1347">
        <v>6.7679399570653692E-2</v>
      </c>
      <c r="J1347">
        <v>6.7120184192845322E-2</v>
      </c>
      <c r="K1347">
        <v>6.6571210854923554E-2</v>
      </c>
      <c r="L1347">
        <v>6.6034527964865711E-2</v>
      </c>
      <c r="M1347">
        <v>2.9420259574258885</v>
      </c>
      <c r="N1347">
        <v>0.15739147534536158</v>
      </c>
      <c r="O1347">
        <v>0.15310825426478541</v>
      </c>
      <c r="P1347">
        <v>0.1488516624879144</v>
      </c>
      <c r="Q1347">
        <v>0.1446196516067712</v>
      </c>
      <c r="R1347">
        <v>0.14041017321337856</v>
      </c>
      <c r="S1347">
        <v>10.818345132163282</v>
      </c>
    </row>
    <row r="1348" spans="1:19" x14ac:dyDescent="0.25">
      <c r="A1348" s="78" t="str">
        <f t="shared" ref="A1348:A1411" si="21">B1348&amp;D1348&amp;E1348</f>
        <v>321012</v>
      </c>
      <c r="B1348" s="55">
        <v>32</v>
      </c>
      <c r="C1348" s="55">
        <v>53</v>
      </c>
      <c r="D1348" s="55">
        <v>10</v>
      </c>
      <c r="E1348" s="56">
        <v>12</v>
      </c>
      <c r="F1348" s="57">
        <v>5</v>
      </c>
      <c r="G1348" s="58">
        <v>486027</v>
      </c>
      <c r="H1348">
        <v>6.8251352291127859E-2</v>
      </c>
      <c r="I1348">
        <v>6.7695827598055258E-2</v>
      </c>
      <c r="J1348">
        <v>6.7150590399298798E-2</v>
      </c>
      <c r="K1348">
        <v>6.661769819372175E-2</v>
      </c>
      <c r="L1348">
        <v>6.6095093482460857E-2</v>
      </c>
      <c r="M1348">
        <v>2.860192952243394</v>
      </c>
      <c r="N1348">
        <v>0.15717645316000964</v>
      </c>
      <c r="O1348">
        <v>0.15295035049493136</v>
      </c>
      <c r="P1348">
        <v>0.14874893781621185</v>
      </c>
      <c r="Q1348">
        <v>0.14457221512385116</v>
      </c>
      <c r="R1348">
        <v>0.14041812491898598</v>
      </c>
      <c r="S1348">
        <v>10.182372584239147</v>
      </c>
    </row>
    <row r="1349" spans="1:19" x14ac:dyDescent="0.25">
      <c r="A1349" s="78" t="str">
        <f t="shared" si="21"/>
        <v>331012</v>
      </c>
      <c r="B1349" s="55">
        <v>33</v>
      </c>
      <c r="C1349" s="55">
        <v>52</v>
      </c>
      <c r="D1349" s="55">
        <v>10</v>
      </c>
      <c r="E1349" s="56">
        <v>12</v>
      </c>
      <c r="F1349" s="57">
        <v>5</v>
      </c>
      <c r="G1349" s="58">
        <v>483729</v>
      </c>
      <c r="H1349">
        <v>6.8251024850691192E-2</v>
      </c>
      <c r="I1349">
        <v>6.7709399271079468E-2</v>
      </c>
      <c r="J1349">
        <v>6.7180177330695492E-2</v>
      </c>
      <c r="K1349">
        <v>6.6661291756334645E-2</v>
      </c>
      <c r="L1349">
        <v>6.6152742547996912E-2</v>
      </c>
      <c r="M1349">
        <v>2.7572235693952605</v>
      </c>
      <c r="N1349">
        <v>0.15695358351473657</v>
      </c>
      <c r="O1349">
        <v>0.15278389346100812</v>
      </c>
      <c r="P1349">
        <v>0.14863901068573521</v>
      </c>
      <c r="Q1349">
        <v>0.14451480064250852</v>
      </c>
      <c r="R1349">
        <v>0.14041539787773732</v>
      </c>
      <c r="S1349">
        <v>9.5693725205642011</v>
      </c>
    </row>
    <row r="1350" spans="1:19" x14ac:dyDescent="0.25">
      <c r="A1350" s="78" t="str">
        <f t="shared" si="21"/>
        <v>341012</v>
      </c>
      <c r="B1350" s="55">
        <v>34</v>
      </c>
      <c r="C1350" s="55">
        <v>51</v>
      </c>
      <c r="D1350" s="55">
        <v>10</v>
      </c>
      <c r="E1350" s="56">
        <v>12</v>
      </c>
      <c r="F1350" s="57">
        <v>5</v>
      </c>
      <c r="G1350" s="58">
        <v>481290</v>
      </c>
      <c r="H1350">
        <v>6.7591265141598619E-2</v>
      </c>
      <c r="I1350">
        <v>6.7080138793658706E-2</v>
      </c>
      <c r="J1350">
        <v>6.6577323443246281E-2</v>
      </c>
      <c r="K1350">
        <v>6.6086974589125061E-2</v>
      </c>
      <c r="L1350">
        <v>6.5604936732531316E-2</v>
      </c>
      <c r="M1350">
        <v>2.6816160734692183</v>
      </c>
      <c r="N1350">
        <v>0.15672255812503896</v>
      </c>
      <c r="O1350">
        <v>0.15260861434893724</v>
      </c>
      <c r="P1350">
        <v>0.14851752581603608</v>
      </c>
      <c r="Q1350">
        <v>0.14444929252633548</v>
      </c>
      <c r="R1350">
        <v>0.14040183673045356</v>
      </c>
      <c r="S1350">
        <v>9.0076523509734248</v>
      </c>
    </row>
    <row r="1351" spans="1:19" x14ac:dyDescent="0.25">
      <c r="A1351" s="78" t="str">
        <f t="shared" si="21"/>
        <v>351012</v>
      </c>
      <c r="B1351" s="55">
        <v>35</v>
      </c>
      <c r="C1351" s="55">
        <v>50</v>
      </c>
      <c r="D1351" s="55">
        <v>10</v>
      </c>
      <c r="E1351" s="56">
        <v>12</v>
      </c>
      <c r="F1351" s="57">
        <v>5</v>
      </c>
      <c r="G1351" s="58">
        <v>478695</v>
      </c>
      <c r="H1351">
        <v>6.6775295334189827E-2</v>
      </c>
      <c r="I1351">
        <v>6.6299000407357506E-2</v>
      </c>
      <c r="J1351">
        <v>6.5831061531873111E-2</v>
      </c>
      <c r="K1351">
        <v>6.5375656733410628E-2</v>
      </c>
      <c r="L1351">
        <v>6.4926518973459094E-2</v>
      </c>
      <c r="M1351">
        <v>2.6161209120630047</v>
      </c>
      <c r="N1351">
        <v>0.15930185190988</v>
      </c>
      <c r="O1351">
        <v>0.1550883130176835</v>
      </c>
      <c r="P1351">
        <v>0.15089775326669383</v>
      </c>
      <c r="Q1351">
        <v>0.146728083644074</v>
      </c>
      <c r="R1351">
        <v>0.142579304149824</v>
      </c>
      <c r="S1351">
        <v>8.2431067798911624</v>
      </c>
    </row>
    <row r="1352" spans="1:19" x14ac:dyDescent="0.25">
      <c r="A1352" s="78" t="str">
        <f t="shared" si="21"/>
        <v>361012</v>
      </c>
      <c r="B1352" s="55">
        <v>36</v>
      </c>
      <c r="C1352" s="55">
        <v>49</v>
      </c>
      <c r="D1352" s="55">
        <v>10</v>
      </c>
      <c r="E1352" s="56">
        <v>12</v>
      </c>
      <c r="F1352" s="57">
        <v>5</v>
      </c>
      <c r="G1352" s="58">
        <v>475937</v>
      </c>
      <c r="H1352">
        <v>6.676934132038484E-2</v>
      </c>
      <c r="I1352">
        <v>6.6307095266810528E-2</v>
      </c>
      <c r="J1352">
        <v>6.5853253686937563E-2</v>
      </c>
      <c r="K1352">
        <v>6.5407816580765943E-2</v>
      </c>
      <c r="L1352">
        <v>6.4972885066721012E-2</v>
      </c>
      <c r="M1352">
        <v>2.5442653124258041</v>
      </c>
      <c r="N1352">
        <v>0.15903575473224396</v>
      </c>
      <c r="O1352">
        <v>0.15487974248692579</v>
      </c>
      <c r="P1352">
        <v>0.15074474142586097</v>
      </c>
      <c r="Q1352">
        <v>0.14663075154904956</v>
      </c>
      <c r="R1352">
        <v>0.14253567173806617</v>
      </c>
      <c r="S1352">
        <v>7.835606393283145</v>
      </c>
    </row>
    <row r="1353" spans="1:19" x14ac:dyDescent="0.25">
      <c r="A1353" s="78" t="str">
        <f t="shared" si="21"/>
        <v>371012</v>
      </c>
      <c r="B1353" s="55">
        <v>37</v>
      </c>
      <c r="C1353" s="55">
        <v>48</v>
      </c>
      <c r="D1353" s="55">
        <v>10</v>
      </c>
      <c r="E1353" s="56">
        <v>12</v>
      </c>
      <c r="F1353" s="57">
        <v>5</v>
      </c>
      <c r="G1353" s="58">
        <v>473013</v>
      </c>
      <c r="H1353">
        <v>6.6761378651326711E-2</v>
      </c>
      <c r="I1353">
        <v>6.6311073902831419E-2</v>
      </c>
      <c r="J1353">
        <v>6.5869225581537932E-2</v>
      </c>
      <c r="K1353">
        <v>6.5437947794246665E-2</v>
      </c>
      <c r="L1353">
        <v>6.5013012327356748E-2</v>
      </c>
      <c r="M1353">
        <v>2.4688792908440149</v>
      </c>
      <c r="N1353">
        <v>0.15875673607279292</v>
      </c>
      <c r="O1353">
        <v>0.15465959709352597</v>
      </c>
      <c r="P1353">
        <v>0.15057937096866258</v>
      </c>
      <c r="Q1353">
        <v>0.14652028591180369</v>
      </c>
      <c r="R1353">
        <v>0.14247811370934838</v>
      </c>
      <c r="S1353">
        <v>7.4511651899630662</v>
      </c>
    </row>
    <row r="1354" spans="1:19" x14ac:dyDescent="0.25">
      <c r="A1354" s="78" t="str">
        <f t="shared" si="21"/>
        <v>381012</v>
      </c>
      <c r="B1354" s="55">
        <v>38</v>
      </c>
      <c r="C1354" s="55">
        <v>47</v>
      </c>
      <c r="D1354" s="55">
        <v>10</v>
      </c>
      <c r="E1354" s="56">
        <v>12</v>
      </c>
      <c r="F1354" s="57">
        <v>5</v>
      </c>
      <c r="G1354" s="58">
        <v>469897</v>
      </c>
      <c r="H1354">
        <v>6.675079857926311E-2</v>
      </c>
      <c r="I1354">
        <v>6.6312404633355818E-2</v>
      </c>
      <c r="J1354">
        <v>6.5882523191252554E-2</v>
      </c>
      <c r="K1354">
        <v>6.5461154252953305E-2</v>
      </c>
      <c r="L1354">
        <v>6.5050425944409088E-2</v>
      </c>
      <c r="M1354">
        <v>2.3901131524568151</v>
      </c>
      <c r="N1354">
        <v>0.15846877081573196</v>
      </c>
      <c r="O1354">
        <v>0.15442533150882001</v>
      </c>
      <c r="P1354">
        <v>0.15039891720951612</v>
      </c>
      <c r="Q1354">
        <v>0.14639378416972229</v>
      </c>
      <c r="R1354">
        <v>0.14240780426348754</v>
      </c>
      <c r="S1354">
        <v>7.0883789426193395</v>
      </c>
    </row>
    <row r="1355" spans="1:19" x14ac:dyDescent="0.25">
      <c r="A1355" s="78" t="str">
        <f t="shared" si="21"/>
        <v>391012</v>
      </c>
      <c r="B1355" s="55">
        <v>39</v>
      </c>
      <c r="C1355" s="55">
        <v>46</v>
      </c>
      <c r="D1355" s="55">
        <v>10</v>
      </c>
      <c r="E1355" s="56">
        <v>12</v>
      </c>
      <c r="F1355" s="57">
        <v>5</v>
      </c>
      <c r="G1355" s="58">
        <v>466590</v>
      </c>
      <c r="H1355">
        <v>6.6735249362395249E-2</v>
      </c>
      <c r="I1355">
        <v>6.6308750723333115E-2</v>
      </c>
      <c r="J1355">
        <v>6.5890824921237059E-2</v>
      </c>
      <c r="K1355">
        <v>6.5481471956107068E-2</v>
      </c>
      <c r="L1355">
        <v>6.5082835037184678E-2</v>
      </c>
      <c r="M1355">
        <v>2.3173621380655391</v>
      </c>
      <c r="N1355">
        <v>0.15816455560556378</v>
      </c>
      <c r="O1355">
        <v>0.1541760432070983</v>
      </c>
      <c r="P1355">
        <v>0.15020681969180652</v>
      </c>
      <c r="Q1355">
        <v>0.14625688505968837</v>
      </c>
      <c r="R1355">
        <v>0.1423240961015024</v>
      </c>
      <c r="S1355">
        <v>6.7505497331704492</v>
      </c>
    </row>
    <row r="1356" spans="1:19" x14ac:dyDescent="0.25">
      <c r="A1356" s="78" t="str">
        <f t="shared" si="21"/>
        <v>401012</v>
      </c>
      <c r="B1356" s="55">
        <v>40</v>
      </c>
      <c r="C1356" s="55">
        <v>45</v>
      </c>
      <c r="D1356" s="55">
        <v>10</v>
      </c>
      <c r="E1356" s="56">
        <v>12</v>
      </c>
      <c r="F1356" s="57">
        <v>5</v>
      </c>
      <c r="G1356" s="58">
        <v>463070</v>
      </c>
      <c r="H1356">
        <v>6.6715615349731139E-2</v>
      </c>
      <c r="I1356">
        <v>6.630099121083205E-2</v>
      </c>
      <c r="J1356">
        <v>6.5895005074826707E-2</v>
      </c>
      <c r="K1356">
        <v>6.5497656941715082E-2</v>
      </c>
      <c r="L1356">
        <v>6.5111106312220612E-2</v>
      </c>
      <c r="M1356">
        <v>2.2412183903081608</v>
      </c>
      <c r="N1356">
        <v>0.15784870537931631</v>
      </c>
      <c r="O1356">
        <v>0.15391625456194527</v>
      </c>
      <c r="P1356">
        <v>0.15000107975036173</v>
      </c>
      <c r="Q1356">
        <v>0.14610534044528906</v>
      </c>
      <c r="R1356">
        <v>0.14223119614745072</v>
      </c>
      <c r="S1356">
        <v>6.4271686786015074</v>
      </c>
    </row>
    <row r="1357" spans="1:19" x14ac:dyDescent="0.25">
      <c r="A1357" s="78" t="str">
        <f t="shared" si="21"/>
        <v>411012</v>
      </c>
      <c r="B1357" s="55">
        <v>41</v>
      </c>
      <c r="C1357" s="55">
        <v>44</v>
      </c>
      <c r="D1357" s="55">
        <v>10</v>
      </c>
      <c r="E1357" s="56">
        <v>12</v>
      </c>
      <c r="F1357" s="57">
        <v>5</v>
      </c>
      <c r="G1357" s="58">
        <v>459318</v>
      </c>
      <c r="H1357">
        <v>6.6692356929186319E-2</v>
      </c>
      <c r="I1357">
        <v>6.628958586425962E-2</v>
      </c>
      <c r="J1357">
        <v>6.5895523362898903E-2</v>
      </c>
      <c r="K1357">
        <v>6.5512346565995666E-2</v>
      </c>
      <c r="L1357">
        <v>6.5135701191766926E-2</v>
      </c>
      <c r="M1357">
        <v>2.1706638973434527</v>
      </c>
      <c r="N1357">
        <v>0.15752049778149343</v>
      </c>
      <c r="O1357">
        <v>0.15364300985373969</v>
      </c>
      <c r="P1357">
        <v>0.14978511619400939</v>
      </c>
      <c r="Q1357">
        <v>0.14594463966141105</v>
      </c>
      <c r="R1357">
        <v>0.14212811167861916</v>
      </c>
      <c r="S1357">
        <v>6.1172477455706069</v>
      </c>
    </row>
    <row r="1358" spans="1:19" x14ac:dyDescent="0.25">
      <c r="A1358" s="78" t="str">
        <f t="shared" si="21"/>
        <v>421012</v>
      </c>
      <c r="B1358" s="55">
        <v>42</v>
      </c>
      <c r="C1358" s="55">
        <v>43</v>
      </c>
      <c r="D1358" s="55">
        <v>10</v>
      </c>
      <c r="E1358" s="56">
        <v>12</v>
      </c>
      <c r="F1358" s="57">
        <v>5</v>
      </c>
      <c r="G1358" s="58">
        <v>455313</v>
      </c>
      <c r="H1358">
        <v>6.6666227408398185E-2</v>
      </c>
      <c r="I1358">
        <v>6.6275287549444006E-2</v>
      </c>
      <c r="J1358">
        <v>6.5893132855859599E-2</v>
      </c>
      <c r="K1358">
        <v>6.552195961898738E-2</v>
      </c>
      <c r="L1358">
        <v>6.5159571547484918E-2</v>
      </c>
      <c r="M1358">
        <v>2.1009766907599827</v>
      </c>
      <c r="N1358">
        <v>0.15718198250434318</v>
      </c>
      <c r="O1358">
        <v>0.15336043556849904</v>
      </c>
      <c r="P1358">
        <v>0.14955865525473686</v>
      </c>
      <c r="Q1358">
        <v>0.14577883785439907</v>
      </c>
      <c r="R1358">
        <v>0.14202098336748567</v>
      </c>
      <c r="S1358">
        <v>5.8295282585825579</v>
      </c>
    </row>
    <row r="1359" spans="1:19" x14ac:dyDescent="0.25">
      <c r="A1359" s="78" t="str">
        <f t="shared" si="21"/>
        <v>431012</v>
      </c>
      <c r="B1359" s="55">
        <v>43</v>
      </c>
      <c r="C1359" s="55">
        <v>42</v>
      </c>
      <c r="D1359" s="55">
        <v>10</v>
      </c>
      <c r="E1359" s="56">
        <v>12</v>
      </c>
      <c r="F1359" s="57">
        <v>5</v>
      </c>
      <c r="G1359" s="58">
        <v>451041</v>
      </c>
      <c r="H1359">
        <v>6.6639174709172785E-2</v>
      </c>
      <c r="I1359">
        <v>6.6260051746958704E-2</v>
      </c>
      <c r="J1359">
        <v>6.5889797158129745E-2</v>
      </c>
      <c r="K1359">
        <v>6.5530628036032199E-2</v>
      </c>
      <c r="L1359">
        <v>6.5184761474012337E-2</v>
      </c>
      <c r="M1359">
        <v>2.0306557496990294</v>
      </c>
      <c r="N1359">
        <v>0.15683496622258286</v>
      </c>
      <c r="O1359">
        <v>0.15307034172059747</v>
      </c>
      <c r="P1359">
        <v>0.1493256710587286</v>
      </c>
      <c r="Q1359">
        <v>0.1456053884236688</v>
      </c>
      <c r="R1359">
        <v>0.14190949381541812</v>
      </c>
      <c r="S1359">
        <v>5.5619134402415744</v>
      </c>
    </row>
    <row r="1360" spans="1:19" x14ac:dyDescent="0.25">
      <c r="A1360" s="78" t="str">
        <f t="shared" si="21"/>
        <v>441012</v>
      </c>
      <c r="B1360" s="55">
        <v>44</v>
      </c>
      <c r="C1360" s="55">
        <v>41</v>
      </c>
      <c r="D1360" s="55">
        <v>10</v>
      </c>
      <c r="E1360" s="56">
        <v>12</v>
      </c>
      <c r="F1360" s="57">
        <v>5</v>
      </c>
      <c r="G1360" s="58">
        <v>446476</v>
      </c>
      <c r="H1360">
        <v>6.6187208270993295E-2</v>
      </c>
      <c r="I1360">
        <v>6.5833325867459838E-2</v>
      </c>
      <c r="J1360">
        <v>6.549064227416479E-2</v>
      </c>
      <c r="K1360">
        <v>6.5159157491108149E-2</v>
      </c>
      <c r="L1360">
        <v>6.4841111280337579E-2</v>
      </c>
      <c r="M1360">
        <v>1.977535186661769</v>
      </c>
      <c r="N1360">
        <v>0.15648097546116702</v>
      </c>
      <c r="O1360">
        <v>0.15277416927225651</v>
      </c>
      <c r="P1360">
        <v>0.14908976070382282</v>
      </c>
      <c r="Q1360">
        <v>0.1454322292799613</v>
      </c>
      <c r="R1360">
        <v>0.14179933523862426</v>
      </c>
      <c r="S1360">
        <v>5.3022939642892339</v>
      </c>
    </row>
    <row r="1361" spans="1:19" x14ac:dyDescent="0.25">
      <c r="A1361" s="78" t="str">
        <f t="shared" si="21"/>
        <v>451012</v>
      </c>
      <c r="B1361" s="55">
        <v>45</v>
      </c>
      <c r="C1361" s="55">
        <v>40</v>
      </c>
      <c r="D1361" s="55">
        <v>10</v>
      </c>
      <c r="E1361" s="56">
        <v>12</v>
      </c>
      <c r="F1361" s="57">
        <v>5</v>
      </c>
      <c r="G1361" s="58">
        <v>441597</v>
      </c>
      <c r="H1361">
        <v>6.5410317551976127E-2</v>
      </c>
      <c r="I1361">
        <v>6.5079699363899665E-2</v>
      </c>
      <c r="J1361">
        <v>6.4760403716510762E-2</v>
      </c>
      <c r="K1361">
        <v>6.4450166101671882E-2</v>
      </c>
      <c r="L1361">
        <v>6.4155780043795588E-2</v>
      </c>
      <c r="M1361">
        <v>1.9305022452598184</v>
      </c>
      <c r="N1361">
        <v>0.1599331517197807</v>
      </c>
      <c r="O1361">
        <v>0.15609481042670126</v>
      </c>
      <c r="P1361">
        <v>0.15228364323127194</v>
      </c>
      <c r="Q1361">
        <v>0.14849738562535525</v>
      </c>
      <c r="R1361">
        <v>0.14474283113336367</v>
      </c>
      <c r="S1361">
        <v>4.9912046503939109</v>
      </c>
    </row>
    <row r="1362" spans="1:19" x14ac:dyDescent="0.25">
      <c r="A1362" s="78" t="str">
        <f t="shared" si="21"/>
        <v>461012</v>
      </c>
      <c r="B1362" s="55">
        <v>46</v>
      </c>
      <c r="C1362" s="55">
        <v>39</v>
      </c>
      <c r="D1362" s="55">
        <v>10</v>
      </c>
      <c r="E1362" s="56">
        <v>12</v>
      </c>
      <c r="F1362" s="57">
        <v>5</v>
      </c>
      <c r="G1362" s="58">
        <v>436406</v>
      </c>
      <c r="H1362">
        <v>6.5381777519099182E-2</v>
      </c>
      <c r="I1362">
        <v>6.5063266774517306E-2</v>
      </c>
      <c r="J1362">
        <v>6.4758504695169181E-2</v>
      </c>
      <c r="K1362">
        <v>6.4465199836849174E-2</v>
      </c>
      <c r="L1362">
        <v>6.4185643643762919E-2</v>
      </c>
      <c r="M1362">
        <v>1.8476533319890194</v>
      </c>
      <c r="N1362">
        <v>0.15955096859346571</v>
      </c>
      <c r="O1362">
        <v>0.1557792514310069</v>
      </c>
      <c r="P1362">
        <v>0.15203274015480997</v>
      </c>
      <c r="Q1362">
        <v>0.14831601765328617</v>
      </c>
      <c r="R1362">
        <v>0.14463137537064111</v>
      </c>
      <c r="S1362">
        <v>4.7492610092436855</v>
      </c>
    </row>
    <row r="1363" spans="1:19" x14ac:dyDescent="0.25">
      <c r="A1363" s="78" t="str">
        <f t="shared" si="21"/>
        <v>471012</v>
      </c>
      <c r="B1363" s="55">
        <v>47</v>
      </c>
      <c r="C1363" s="55">
        <v>38</v>
      </c>
      <c r="D1363" s="55">
        <v>10</v>
      </c>
      <c r="E1363" s="56">
        <v>12</v>
      </c>
      <c r="F1363" s="57">
        <v>5</v>
      </c>
      <c r="G1363" s="58">
        <v>430881</v>
      </c>
      <c r="H1363">
        <v>6.5352150593783437E-2</v>
      </c>
      <c r="I1363">
        <v>6.5048122335401193E-2</v>
      </c>
      <c r="J1363">
        <v>6.4758019035418127E-2</v>
      </c>
      <c r="K1363">
        <v>6.4481840693834266E-2</v>
      </c>
      <c r="L1363">
        <v>6.4217266484249705E-2</v>
      </c>
      <c r="M1363">
        <v>1.7610941303979522</v>
      </c>
      <c r="N1363">
        <v>0.15917155780830439</v>
      </c>
      <c r="O1363">
        <v>0.15546519804772083</v>
      </c>
      <c r="P1363">
        <v>0.15178668820393565</v>
      </c>
      <c r="Q1363">
        <v>0.14814066992974859</v>
      </c>
      <c r="R1363">
        <v>0.14452482239875974</v>
      </c>
      <c r="S1363">
        <v>4.5202062750504197</v>
      </c>
    </row>
    <row r="1364" spans="1:19" x14ac:dyDescent="0.25">
      <c r="A1364" s="78" t="str">
        <f t="shared" si="21"/>
        <v>481012</v>
      </c>
      <c r="B1364" s="55">
        <v>48</v>
      </c>
      <c r="C1364" s="55">
        <v>37</v>
      </c>
      <c r="D1364" s="55">
        <v>10</v>
      </c>
      <c r="E1364" s="56">
        <v>12</v>
      </c>
      <c r="F1364" s="57">
        <v>5</v>
      </c>
      <c r="G1364" s="58">
        <v>425028</v>
      </c>
      <c r="H1364">
        <v>6.5322755206715793E-2</v>
      </c>
      <c r="I1364">
        <v>6.5035715294051222E-2</v>
      </c>
      <c r="J1364">
        <v>6.4760439312233548E-2</v>
      </c>
      <c r="K1364">
        <v>6.4501632833601552E-2</v>
      </c>
      <c r="L1364">
        <v>6.4254590285816468E-2</v>
      </c>
      <c r="M1364">
        <v>1.6747249592967992</v>
      </c>
      <c r="N1364">
        <v>0.15879424414391521</v>
      </c>
      <c r="O1364">
        <v>0.1551544839398816</v>
      </c>
      <c r="P1364">
        <v>0.15154766274221934</v>
      </c>
      <c r="Q1364">
        <v>0.14797142776475902</v>
      </c>
      <c r="R1364">
        <v>0.14442813179367006</v>
      </c>
      <c r="S1364">
        <v>4.3032764900194813</v>
      </c>
    </row>
    <row r="1365" spans="1:19" x14ac:dyDescent="0.25">
      <c r="A1365" s="78" t="str">
        <f t="shared" si="21"/>
        <v>491012</v>
      </c>
      <c r="B1365" s="55">
        <v>49</v>
      </c>
      <c r="C1365" s="55">
        <v>36</v>
      </c>
      <c r="D1365" s="55">
        <v>10</v>
      </c>
      <c r="E1365" s="56">
        <v>12</v>
      </c>
      <c r="F1365" s="57">
        <v>5</v>
      </c>
      <c r="G1365" s="58">
        <v>418857</v>
      </c>
      <c r="H1365">
        <v>6.5296748054825396E-2</v>
      </c>
      <c r="I1365">
        <v>6.5024578794194682E-2</v>
      </c>
      <c r="J1365">
        <v>6.4766734231491888E-2</v>
      </c>
      <c r="K1365">
        <v>6.4523214366717041E-2</v>
      </c>
      <c r="L1365">
        <v>6.4294019199870128E-2</v>
      </c>
      <c r="M1365">
        <v>1.5937372420659079</v>
      </c>
      <c r="N1365">
        <v>0.15841922183465956</v>
      </c>
      <c r="O1365">
        <v>0.15484998460094973</v>
      </c>
      <c r="P1365">
        <v>0.15131178421275041</v>
      </c>
      <c r="Q1365">
        <v>0.14780700811971628</v>
      </c>
      <c r="R1365">
        <v>0.14433565632184731</v>
      </c>
      <c r="S1365">
        <v>4.1013496252897763</v>
      </c>
    </row>
    <row r="1366" spans="1:19" x14ac:dyDescent="0.25">
      <c r="A1366" s="78" t="str">
        <f t="shared" si="21"/>
        <v>501012</v>
      </c>
      <c r="B1366" s="55">
        <v>50</v>
      </c>
      <c r="C1366" s="55">
        <v>35</v>
      </c>
      <c r="D1366" s="55">
        <v>10</v>
      </c>
      <c r="E1366" s="56">
        <v>12</v>
      </c>
      <c r="F1366" s="57">
        <v>5</v>
      </c>
      <c r="G1366" s="58">
        <v>412388</v>
      </c>
      <c r="H1366">
        <v>6.4950968505388132E-2</v>
      </c>
      <c r="I1366">
        <v>6.4703628621589376E-2</v>
      </c>
      <c r="J1366">
        <v>6.447326304354152E-2</v>
      </c>
      <c r="K1366">
        <v>6.425502196960145E-2</v>
      </c>
      <c r="L1366">
        <v>6.4051330300590709E-2</v>
      </c>
      <c r="M1366">
        <v>1.5149519384657169</v>
      </c>
      <c r="N1366">
        <v>0.15805018574740293</v>
      </c>
      <c r="O1366">
        <v>0.15455105386189705</v>
      </c>
      <c r="P1366">
        <v>0.15108344568707141</v>
      </c>
      <c r="Q1366">
        <v>0.1476522110245691</v>
      </c>
      <c r="R1366">
        <v>0.14425250007274704</v>
      </c>
      <c r="S1366">
        <v>3.902681455328477</v>
      </c>
    </row>
    <row r="1367" spans="1:19" x14ac:dyDescent="0.25">
      <c r="A1367" s="78" t="str">
        <f t="shared" si="21"/>
        <v>511012</v>
      </c>
      <c r="B1367" s="55">
        <v>51</v>
      </c>
      <c r="C1367" s="55">
        <v>34</v>
      </c>
      <c r="D1367" s="55">
        <v>10</v>
      </c>
      <c r="E1367" s="56">
        <v>12</v>
      </c>
      <c r="F1367" s="57">
        <v>5</v>
      </c>
      <c r="G1367" s="58">
        <v>405636</v>
      </c>
      <c r="H1367">
        <v>6.4123992939482691E-2</v>
      </c>
      <c r="I1367">
        <v>6.3902119141299091E-2</v>
      </c>
      <c r="J1367">
        <v>6.3695036929661081E-2</v>
      </c>
      <c r="K1367">
        <v>6.3500281040144366E-2</v>
      </c>
      <c r="L1367">
        <v>6.3320316737173227E-2</v>
      </c>
      <c r="M1367">
        <v>1.4501326312260252</v>
      </c>
      <c r="N1367">
        <v>0.16045173505310178</v>
      </c>
      <c r="O1367">
        <v>0.15689435848889152</v>
      </c>
      <c r="P1367">
        <v>0.15337396089104519</v>
      </c>
      <c r="Q1367">
        <v>0.14988561173071424</v>
      </c>
      <c r="R1367">
        <v>0.14643177627232298</v>
      </c>
      <c r="S1367">
        <v>3.7024105355540433</v>
      </c>
    </row>
    <row r="1368" spans="1:19" x14ac:dyDescent="0.25">
      <c r="A1368" s="78" t="str">
        <f t="shared" si="21"/>
        <v>521012</v>
      </c>
      <c r="B1368" s="55">
        <v>52</v>
      </c>
      <c r="C1368" s="55">
        <v>33</v>
      </c>
      <c r="D1368" s="55">
        <v>10</v>
      </c>
      <c r="E1368" s="56">
        <v>12</v>
      </c>
      <c r="F1368" s="57">
        <v>5</v>
      </c>
      <c r="G1368" s="58">
        <v>398627</v>
      </c>
      <c r="H1368">
        <v>6.4107549162500277E-2</v>
      </c>
      <c r="I1368">
        <v>6.3901843076359599E-2</v>
      </c>
      <c r="J1368">
        <v>6.3708680044251897E-2</v>
      </c>
      <c r="K1368">
        <v>6.353307728779034E-2</v>
      </c>
      <c r="L1368">
        <v>6.337001758536176E-2</v>
      </c>
      <c r="M1368">
        <v>1.4132961389971075</v>
      </c>
      <c r="N1368">
        <v>0.16007696417954628</v>
      </c>
      <c r="O1368">
        <v>0.15659250376918774</v>
      </c>
      <c r="P1368">
        <v>0.1531431639101215</v>
      </c>
      <c r="Q1368">
        <v>0.14972894460234756</v>
      </c>
      <c r="R1368">
        <v>0.14635235445667252</v>
      </c>
      <c r="S1368">
        <v>3.503836920228685</v>
      </c>
    </row>
    <row r="1369" spans="1:19" x14ac:dyDescent="0.25">
      <c r="A1369" s="78" t="str">
        <f t="shared" si="21"/>
        <v>531012</v>
      </c>
      <c r="B1369" s="55">
        <v>53</v>
      </c>
      <c r="C1369" s="55">
        <v>32</v>
      </c>
      <c r="D1369" s="55">
        <v>10</v>
      </c>
      <c r="E1369" s="56">
        <v>12</v>
      </c>
      <c r="F1369" s="57">
        <v>5</v>
      </c>
      <c r="G1369" s="58">
        <v>391385</v>
      </c>
      <c r="H1369">
        <v>6.4092900852102147E-2</v>
      </c>
      <c r="I1369">
        <v>6.3903828710860144E-2</v>
      </c>
      <c r="J1369">
        <v>6.3727531714296667E-2</v>
      </c>
      <c r="K1369">
        <v>6.3566564891347391E-2</v>
      </c>
      <c r="L1369">
        <v>6.3420928242012342E-2</v>
      </c>
      <c r="M1369">
        <v>1.3810365752392146</v>
      </c>
      <c r="N1369">
        <v>0.15970463865503276</v>
      </c>
      <c r="O1369">
        <v>0.15629367502586966</v>
      </c>
      <c r="P1369">
        <v>0.15291848180180639</v>
      </c>
      <c r="Q1369">
        <v>0.14957905898284299</v>
      </c>
      <c r="R1369">
        <v>0.14627285154004369</v>
      </c>
      <c r="S1369">
        <v>3.2899676788839636</v>
      </c>
    </row>
    <row r="1370" spans="1:19" x14ac:dyDescent="0.25">
      <c r="A1370" s="78" t="str">
        <f t="shared" si="21"/>
        <v>541012</v>
      </c>
      <c r="B1370" s="55">
        <v>54</v>
      </c>
      <c r="C1370" s="55">
        <v>31</v>
      </c>
      <c r="D1370" s="55">
        <v>10</v>
      </c>
      <c r="E1370" s="56">
        <v>12</v>
      </c>
      <c r="F1370" s="57">
        <v>5</v>
      </c>
      <c r="G1370" s="58">
        <v>383926</v>
      </c>
      <c r="H1370">
        <v>6.4080057094335882E-2</v>
      </c>
      <c r="I1370">
        <v>6.390554429759901E-2</v>
      </c>
      <c r="J1370">
        <v>6.3746659512510226E-2</v>
      </c>
      <c r="K1370">
        <v>6.3603402739069503E-2</v>
      </c>
      <c r="L1370">
        <v>6.347577397727687E-2</v>
      </c>
      <c r="M1370">
        <v>1.3478013992279763</v>
      </c>
      <c r="N1370">
        <v>0.1593327880893714</v>
      </c>
      <c r="O1370">
        <v>0.15599620760250674</v>
      </c>
      <c r="P1370">
        <v>0.15269609247615426</v>
      </c>
      <c r="Q1370">
        <v>0.14942983804170595</v>
      </c>
      <c r="R1370">
        <v>0.14620004896776984</v>
      </c>
      <c r="S1370">
        <v>3.0827346936649249</v>
      </c>
    </row>
    <row r="1371" spans="1:19" x14ac:dyDescent="0.25">
      <c r="A1371" s="78" t="str">
        <f t="shared" si="21"/>
        <v>551012</v>
      </c>
      <c r="B1371" s="55">
        <v>55</v>
      </c>
      <c r="C1371" s="55">
        <v>30</v>
      </c>
      <c r="D1371" s="55">
        <v>10</v>
      </c>
      <c r="E1371" s="56">
        <v>12</v>
      </c>
      <c r="F1371" s="57">
        <v>5</v>
      </c>
      <c r="G1371" s="58">
        <v>376260</v>
      </c>
      <c r="H1371">
        <v>6.3121245946951579E-2</v>
      </c>
      <c r="I1371">
        <v>6.297507043002179E-2</v>
      </c>
      <c r="J1371">
        <v>6.2839525859777812E-2</v>
      </c>
      <c r="K1371">
        <v>6.2722585446233992E-2</v>
      </c>
      <c r="L1371">
        <v>6.2618933716047417E-2</v>
      </c>
      <c r="M1371">
        <v>1.3359246265879976</v>
      </c>
      <c r="N1371">
        <v>0.1589618880561314</v>
      </c>
      <c r="O1371">
        <v>0.15570084516026153</v>
      </c>
      <c r="P1371">
        <v>0.15247169510444905</v>
      </c>
      <c r="Q1371">
        <v>0.14927975336203689</v>
      </c>
      <c r="R1371">
        <v>0.14612767766969648</v>
      </c>
      <c r="S1371">
        <v>2.8785680114814225</v>
      </c>
    </row>
    <row r="1372" spans="1:19" x14ac:dyDescent="0.25">
      <c r="A1372" s="78" t="str">
        <f t="shared" si="21"/>
        <v>181212</v>
      </c>
      <c r="B1372" s="55">
        <v>18</v>
      </c>
      <c r="C1372" s="55">
        <v>67</v>
      </c>
      <c r="D1372" s="55">
        <v>12</v>
      </c>
      <c r="E1372" s="56">
        <v>12</v>
      </c>
      <c r="F1372" s="57">
        <v>5</v>
      </c>
      <c r="G1372" s="58">
        <v>586179</v>
      </c>
      <c r="H1372">
        <v>7.0485295447295107E-2</v>
      </c>
      <c r="I1372">
        <v>6.9685198548566224E-2</v>
      </c>
      <c r="J1372">
        <v>6.8895337431057746E-2</v>
      </c>
      <c r="K1372">
        <v>6.8114006131232946E-2</v>
      </c>
      <c r="L1372">
        <v>6.7342910612628565E-2</v>
      </c>
      <c r="M1372">
        <v>3.810448685469797</v>
      </c>
      <c r="N1372">
        <v>0.15397344497158719</v>
      </c>
      <c r="O1372">
        <v>0.14929910488093229</v>
      </c>
      <c r="P1372">
        <v>0.14464694231625494</v>
      </c>
      <c r="Q1372">
        <v>0.14001354535048169</v>
      </c>
      <c r="R1372">
        <v>0.13540061994714925</v>
      </c>
      <c r="S1372">
        <v>22.750796258480772</v>
      </c>
    </row>
    <row r="1373" spans="1:19" x14ac:dyDescent="0.25">
      <c r="A1373" s="78" t="str">
        <f t="shared" si="21"/>
        <v>191212</v>
      </c>
      <c r="B1373" s="55">
        <v>19</v>
      </c>
      <c r="C1373" s="55">
        <v>66</v>
      </c>
      <c r="D1373" s="55">
        <v>12</v>
      </c>
      <c r="E1373" s="56">
        <v>12</v>
      </c>
      <c r="F1373" s="57">
        <v>5</v>
      </c>
      <c r="G1373" s="58">
        <v>585053</v>
      </c>
      <c r="H1373">
        <v>7.0496177269409779E-2</v>
      </c>
      <c r="I1373">
        <v>6.9708214469458324E-2</v>
      </c>
      <c r="J1373">
        <v>6.8930507150634215E-2</v>
      </c>
      <c r="K1373">
        <v>6.8163055312937454E-2</v>
      </c>
      <c r="L1373">
        <v>6.7405858956368053E-2</v>
      </c>
      <c r="M1373">
        <v>3.7019911016608753</v>
      </c>
      <c r="N1373">
        <v>0.15386640184735401</v>
      </c>
      <c r="O1373">
        <v>0.14923263362464598</v>
      </c>
      <c r="P1373">
        <v>0.14461937636419264</v>
      </c>
      <c r="Q1373">
        <v>0.14002833931284858</v>
      </c>
      <c r="R1373">
        <v>0.13545610397690466</v>
      </c>
      <c r="S1373">
        <v>21.329517154856056</v>
      </c>
    </row>
    <row r="1374" spans="1:19" x14ac:dyDescent="0.25">
      <c r="A1374" s="78" t="str">
        <f t="shared" si="21"/>
        <v>201212</v>
      </c>
      <c r="B1374" s="55">
        <v>20</v>
      </c>
      <c r="C1374" s="55">
        <v>65</v>
      </c>
      <c r="D1374" s="55">
        <v>12</v>
      </c>
      <c r="E1374" s="56">
        <v>12</v>
      </c>
      <c r="F1374" s="57">
        <v>5</v>
      </c>
      <c r="G1374" s="58">
        <v>583881</v>
      </c>
      <c r="H1374">
        <v>7.0505805121249016E-2</v>
      </c>
      <c r="I1374">
        <v>6.9731674776195837E-2</v>
      </c>
      <c r="J1374">
        <v>6.8966107819915357E-2</v>
      </c>
      <c r="K1374">
        <v>6.8212529607916683E-2</v>
      </c>
      <c r="L1374">
        <v>6.7469227462445255E-2</v>
      </c>
      <c r="M1374">
        <v>3.5955203200652188</v>
      </c>
      <c r="N1374">
        <v>0.15375393273629387</v>
      </c>
      <c r="O1374">
        <v>0.14916224367636557</v>
      </c>
      <c r="P1374">
        <v>0.14459110674949177</v>
      </c>
      <c r="Q1374">
        <v>0.14004052195567249</v>
      </c>
      <c r="R1374">
        <v>0.13551220197266223</v>
      </c>
      <c r="S1374">
        <v>20.038233818192406</v>
      </c>
    </row>
    <row r="1375" spans="1:19" x14ac:dyDescent="0.25">
      <c r="A1375" s="78" t="str">
        <f t="shared" si="21"/>
        <v>211212</v>
      </c>
      <c r="B1375" s="55">
        <v>21</v>
      </c>
      <c r="C1375" s="55">
        <v>64</v>
      </c>
      <c r="D1375" s="55">
        <v>12</v>
      </c>
      <c r="E1375" s="56">
        <v>12</v>
      </c>
      <c r="F1375" s="57">
        <v>5</v>
      </c>
      <c r="G1375" s="58">
        <v>582659</v>
      </c>
      <c r="H1375">
        <v>7.0514657801561464E-2</v>
      </c>
      <c r="I1375">
        <v>6.9754350314678054E-2</v>
      </c>
      <c r="J1375">
        <v>6.900262417640507E-2</v>
      </c>
      <c r="K1375">
        <v>6.8262911926186678E-2</v>
      </c>
      <c r="L1375">
        <v>6.7531781024578699E-2</v>
      </c>
      <c r="M1375">
        <v>3.490997307172806</v>
      </c>
      <c r="N1375">
        <v>0.15363531671183317</v>
      </c>
      <c r="O1375">
        <v>0.14908548567858732</v>
      </c>
      <c r="P1375">
        <v>0.14455624988200647</v>
      </c>
      <c r="Q1375">
        <v>0.14004932559181271</v>
      </c>
      <c r="R1375">
        <v>0.13556471280800605</v>
      </c>
      <c r="S1375">
        <v>18.785612167665821</v>
      </c>
    </row>
    <row r="1376" spans="1:19" x14ac:dyDescent="0.25">
      <c r="A1376" s="78" t="str">
        <f t="shared" si="21"/>
        <v>221212</v>
      </c>
      <c r="B1376" s="55">
        <v>22</v>
      </c>
      <c r="C1376" s="55">
        <v>63</v>
      </c>
      <c r="D1376" s="55">
        <v>12</v>
      </c>
      <c r="E1376" s="56">
        <v>12</v>
      </c>
      <c r="F1376" s="57">
        <v>5</v>
      </c>
      <c r="G1376" s="58">
        <v>581371</v>
      </c>
      <c r="H1376">
        <v>7.0524673573329255E-2</v>
      </c>
      <c r="I1376">
        <v>6.9776442237400899E-2</v>
      </c>
      <c r="J1376">
        <v>6.9038531333692255E-2</v>
      </c>
      <c r="K1376">
        <v>6.8312660934239933E-2</v>
      </c>
      <c r="L1376">
        <v>6.7597110967007296E-2</v>
      </c>
      <c r="M1376">
        <v>3.3996621778520084</v>
      </c>
      <c r="N1376">
        <v>0.15350954897991129</v>
      </c>
      <c r="O1376">
        <v>0.14900296024397502</v>
      </c>
      <c r="P1376">
        <v>0.14451873244451477</v>
      </c>
      <c r="Q1376">
        <v>0.14005686558153055</v>
      </c>
      <c r="R1376">
        <v>0.13561735965502236</v>
      </c>
      <c r="S1376">
        <v>17.653028788845678</v>
      </c>
    </row>
    <row r="1377" spans="1:19" x14ac:dyDescent="0.25">
      <c r="A1377" s="78" t="str">
        <f t="shared" si="21"/>
        <v>231212</v>
      </c>
      <c r="B1377" s="55">
        <v>23</v>
      </c>
      <c r="C1377" s="55">
        <v>62</v>
      </c>
      <c r="D1377" s="55">
        <v>12</v>
      </c>
      <c r="E1377" s="56">
        <v>12</v>
      </c>
      <c r="F1377" s="57">
        <v>5</v>
      </c>
      <c r="G1377" s="58">
        <v>580008</v>
      </c>
      <c r="H1377">
        <v>7.0533509882622303E-2</v>
      </c>
      <c r="I1377">
        <v>6.9799037254658552E-2</v>
      </c>
      <c r="J1377">
        <v>6.9074909311595697E-2</v>
      </c>
      <c r="K1377">
        <v>6.8362850167583894E-2</v>
      </c>
      <c r="L1377">
        <v>6.7662859822623142E-2</v>
      </c>
      <c r="M1377">
        <v>3.2983010579164427</v>
      </c>
      <c r="N1377">
        <v>0.15337719479731313</v>
      </c>
      <c r="O1377">
        <v>0.14891691149087599</v>
      </c>
      <c r="P1377">
        <v>0.14447731755424062</v>
      </c>
      <c r="Q1377">
        <v>0.14006013710155721</v>
      </c>
      <c r="R1377">
        <v>0.1356670942469759</v>
      </c>
      <c r="S1377">
        <v>16.54942518034234</v>
      </c>
    </row>
    <row r="1378" spans="1:19" x14ac:dyDescent="0.25">
      <c r="A1378" s="78" t="str">
        <f t="shared" si="21"/>
        <v>241212</v>
      </c>
      <c r="B1378" s="55">
        <v>24</v>
      </c>
      <c r="C1378" s="55">
        <v>61</v>
      </c>
      <c r="D1378" s="55">
        <v>12</v>
      </c>
      <c r="E1378" s="56">
        <v>12</v>
      </c>
      <c r="F1378" s="57">
        <v>5</v>
      </c>
      <c r="G1378" s="58">
        <v>578558</v>
      </c>
      <c r="H1378">
        <v>6.9922116710856991E-2</v>
      </c>
      <c r="I1378">
        <v>6.9218643593209325E-2</v>
      </c>
      <c r="J1378">
        <v>6.8527269521811124E-2</v>
      </c>
      <c r="K1378">
        <v>6.784626606148389E-2</v>
      </c>
      <c r="L1378">
        <v>6.7177361647406134E-2</v>
      </c>
      <c r="M1378">
        <v>3.2613307568126273</v>
      </c>
      <c r="N1378">
        <v>0.15323787761987562</v>
      </c>
      <c r="O1378">
        <v>0.14882345417399812</v>
      </c>
      <c r="P1378">
        <v>0.14442977195026255</v>
      </c>
      <c r="Q1378">
        <v>0.14006028781902594</v>
      </c>
      <c r="R1378">
        <v>0.13571327334510974</v>
      </c>
      <c r="S1378">
        <v>15.551220448079535</v>
      </c>
    </row>
    <row r="1379" spans="1:19" x14ac:dyDescent="0.25">
      <c r="A1379" s="78" t="str">
        <f t="shared" si="21"/>
        <v>251212</v>
      </c>
      <c r="B1379" s="55">
        <v>25</v>
      </c>
      <c r="C1379" s="55">
        <v>60</v>
      </c>
      <c r="D1379" s="55">
        <v>12</v>
      </c>
      <c r="E1379" s="56">
        <v>12</v>
      </c>
      <c r="F1379" s="57">
        <v>5</v>
      </c>
      <c r="G1379" s="58">
        <v>577013</v>
      </c>
      <c r="H1379">
        <v>6.9603284501389057E-2</v>
      </c>
      <c r="I1379">
        <v>6.8930855977248351E-2</v>
      </c>
      <c r="J1379">
        <v>6.8268825832346933E-2</v>
      </c>
      <c r="K1379">
        <v>6.7618927129891357E-2</v>
      </c>
      <c r="L1379">
        <v>6.6979426806675069E-2</v>
      </c>
      <c r="M1379">
        <v>3.2138461351823961</v>
      </c>
      <c r="N1379">
        <v>0.15519754320959839</v>
      </c>
      <c r="O1379">
        <v>0.15070024418860581</v>
      </c>
      <c r="P1379">
        <v>0.14622547498929833</v>
      </c>
      <c r="Q1379">
        <v>0.14177496867488254</v>
      </c>
      <c r="R1379">
        <v>0.13734872524535843</v>
      </c>
      <c r="S1379">
        <v>14.013850641146734</v>
      </c>
    </row>
    <row r="1380" spans="1:19" x14ac:dyDescent="0.25">
      <c r="A1380" s="78" t="str">
        <f t="shared" si="21"/>
        <v>261212</v>
      </c>
      <c r="B1380" s="55">
        <v>26</v>
      </c>
      <c r="C1380" s="55">
        <v>59</v>
      </c>
      <c r="D1380" s="55">
        <v>12</v>
      </c>
      <c r="E1380" s="56">
        <v>12</v>
      </c>
      <c r="F1380" s="57">
        <v>5</v>
      </c>
      <c r="G1380" s="58">
        <v>575367</v>
      </c>
      <c r="H1380">
        <v>6.9611222054792851E-2</v>
      </c>
      <c r="I1380">
        <v>6.8952512048831446E-2</v>
      </c>
      <c r="J1380">
        <v>6.8304230169613483E-2</v>
      </c>
      <c r="K1380">
        <v>6.7669852459386795E-2</v>
      </c>
      <c r="L1380">
        <v>6.7045902875903549E-2</v>
      </c>
      <c r="M1380">
        <v>3.1141202050169716</v>
      </c>
      <c r="N1380">
        <v>0.15503843633715525</v>
      </c>
      <c r="O1380">
        <v>0.15058910225994887</v>
      </c>
      <c r="P1380">
        <v>0.14616410047847722</v>
      </c>
      <c r="Q1380">
        <v>0.14176343099274027</v>
      </c>
      <c r="R1380">
        <v>0.13738709380273809</v>
      </c>
      <c r="S1380">
        <v>13.176155392992646</v>
      </c>
    </row>
    <row r="1381" spans="1:19" x14ac:dyDescent="0.25">
      <c r="A1381" s="78" t="str">
        <f t="shared" si="21"/>
        <v>271212</v>
      </c>
      <c r="B1381" s="55">
        <v>27</v>
      </c>
      <c r="C1381" s="55">
        <v>58</v>
      </c>
      <c r="D1381" s="55">
        <v>12</v>
      </c>
      <c r="E1381" s="56">
        <v>12</v>
      </c>
      <c r="F1381" s="57">
        <v>5</v>
      </c>
      <c r="G1381" s="58">
        <v>573604</v>
      </c>
      <c r="H1381">
        <v>6.9617715357633489E-2</v>
      </c>
      <c r="I1381">
        <v>6.8972671041345593E-2</v>
      </c>
      <c r="J1381">
        <v>6.8341573629193658E-2</v>
      </c>
      <c r="K1381">
        <v>6.7720936395143691E-2</v>
      </c>
      <c r="L1381">
        <v>6.7112502702212681E-2</v>
      </c>
      <c r="M1381">
        <v>3.010388700218269</v>
      </c>
      <c r="N1381">
        <v>0.15486991025167188</v>
      </c>
      <c r="O1381">
        <v>0.15047140535979525</v>
      </c>
      <c r="P1381">
        <v>0.14609730755015654</v>
      </c>
      <c r="Q1381">
        <v>0.14174761682275577</v>
      </c>
      <c r="R1381">
        <v>0.1374240765406099</v>
      </c>
      <c r="S1381">
        <v>12.380802783802066</v>
      </c>
    </row>
    <row r="1382" spans="1:19" x14ac:dyDescent="0.25">
      <c r="A1382" s="78" t="str">
        <f t="shared" si="21"/>
        <v>281212</v>
      </c>
      <c r="B1382" s="55">
        <v>28</v>
      </c>
      <c r="C1382" s="55">
        <v>57</v>
      </c>
      <c r="D1382" s="55">
        <v>12</v>
      </c>
      <c r="E1382" s="56">
        <v>12</v>
      </c>
      <c r="F1382" s="57">
        <v>5</v>
      </c>
      <c r="G1382" s="58">
        <v>571731</v>
      </c>
      <c r="H1382">
        <v>6.9621902608044697E-2</v>
      </c>
      <c r="I1382">
        <v>6.8993984933473959E-2</v>
      </c>
      <c r="J1382">
        <v>6.8376561704717773E-2</v>
      </c>
      <c r="K1382">
        <v>6.7771381996078572E-2</v>
      </c>
      <c r="L1382">
        <v>6.7176696733253924E-2</v>
      </c>
      <c r="M1382">
        <v>2.9200060867785727</v>
      </c>
      <c r="N1382">
        <v>0.15469337852941331</v>
      </c>
      <c r="O1382">
        <v>0.15034692888788609</v>
      </c>
      <c r="P1382">
        <v>0.14602496628659281</v>
      </c>
      <c r="Q1382">
        <v>0.14172749072553351</v>
      </c>
      <c r="R1382">
        <v>0.13745450220470815</v>
      </c>
      <c r="S1382">
        <v>11.636416426606219</v>
      </c>
    </row>
    <row r="1383" spans="1:19" x14ac:dyDescent="0.25">
      <c r="A1383" s="78" t="str">
        <f t="shared" si="21"/>
        <v>291212</v>
      </c>
      <c r="B1383" s="55">
        <v>29</v>
      </c>
      <c r="C1383" s="55">
        <v>56</v>
      </c>
      <c r="D1383" s="55">
        <v>12</v>
      </c>
      <c r="E1383" s="56">
        <v>12</v>
      </c>
      <c r="F1383" s="57">
        <v>5</v>
      </c>
      <c r="G1383" s="58">
        <v>569731</v>
      </c>
      <c r="H1383">
        <v>6.9627596181355764E-2</v>
      </c>
      <c r="I1383">
        <v>6.9013271175344157E-2</v>
      </c>
      <c r="J1383">
        <v>6.8411232669452773E-2</v>
      </c>
      <c r="K1383">
        <v>6.7821480663681627E-2</v>
      </c>
      <c r="L1383">
        <v>6.7242259943727831E-2</v>
      </c>
      <c r="M1383">
        <v>2.8255281878640974</v>
      </c>
      <c r="N1383">
        <v>0.15450800465482833</v>
      </c>
      <c r="O1383">
        <v>0.15021475046995864</v>
      </c>
      <c r="P1383">
        <v>0.14594606928532938</v>
      </c>
      <c r="Q1383">
        <v>0.14170020588663773</v>
      </c>
      <c r="R1383">
        <v>0.1374824259167923</v>
      </c>
      <c r="S1383">
        <v>10.916583440255138</v>
      </c>
    </row>
    <row r="1384" spans="1:19" x14ac:dyDescent="0.25">
      <c r="A1384" s="78" t="str">
        <f t="shared" si="21"/>
        <v>301212</v>
      </c>
      <c r="B1384" s="55">
        <v>30</v>
      </c>
      <c r="C1384" s="55">
        <v>55</v>
      </c>
      <c r="D1384" s="55">
        <v>12</v>
      </c>
      <c r="E1384" s="56">
        <v>12</v>
      </c>
      <c r="F1384" s="57">
        <v>5</v>
      </c>
      <c r="G1384" s="58">
        <v>567600</v>
      </c>
      <c r="H1384">
        <v>6.9630021141649054E-2</v>
      </c>
      <c r="I1384">
        <v>6.9032769556025372E-2</v>
      </c>
      <c r="J1384">
        <v>6.8446088794926002E-2</v>
      </c>
      <c r="K1384">
        <v>6.7869978858350957E-2</v>
      </c>
      <c r="L1384">
        <v>6.7307963354474976E-2</v>
      </c>
      <c r="M1384">
        <v>2.7327114164904862</v>
      </c>
      <c r="N1384">
        <v>0.15431642001409443</v>
      </c>
      <c r="O1384">
        <v>0.15007575757575758</v>
      </c>
      <c r="P1384">
        <v>0.14585976039464413</v>
      </c>
      <c r="Q1384">
        <v>0.14167019027484143</v>
      </c>
      <c r="R1384">
        <v>0.13750352360817478</v>
      </c>
      <c r="S1384">
        <v>10.261023608174771</v>
      </c>
    </row>
    <row r="1385" spans="1:19" x14ac:dyDescent="0.25">
      <c r="A1385" s="78" t="str">
        <f t="shared" si="21"/>
        <v>311212</v>
      </c>
      <c r="B1385" s="55">
        <v>31</v>
      </c>
      <c r="C1385" s="55">
        <v>54</v>
      </c>
      <c r="D1385" s="55">
        <v>12</v>
      </c>
      <c r="E1385" s="56">
        <v>12</v>
      </c>
      <c r="F1385" s="57">
        <v>5</v>
      </c>
      <c r="G1385" s="58">
        <v>565342</v>
      </c>
      <c r="H1385">
        <v>6.9633956083220427E-2</v>
      </c>
      <c r="I1385">
        <v>6.9050238616624987E-2</v>
      </c>
      <c r="J1385">
        <v>6.8478903035684588E-2</v>
      </c>
      <c r="K1385">
        <v>6.7918180499591405E-2</v>
      </c>
      <c r="L1385">
        <v>6.7371608689961116E-2</v>
      </c>
      <c r="M1385">
        <v>2.6706701430284676</v>
      </c>
      <c r="N1385">
        <v>0.15411556190765943</v>
      </c>
      <c r="O1385">
        <v>0.14992871571544303</v>
      </c>
      <c r="P1385">
        <v>0.14576840213534462</v>
      </c>
      <c r="Q1385">
        <v>0.14163108348574846</v>
      </c>
      <c r="R1385">
        <v>0.13751852860746239</v>
      </c>
      <c r="S1385">
        <v>9.713389417379215</v>
      </c>
    </row>
    <row r="1386" spans="1:19" x14ac:dyDescent="0.25">
      <c r="A1386" s="78" t="str">
        <f t="shared" si="21"/>
        <v>321212</v>
      </c>
      <c r="B1386" s="55">
        <v>32</v>
      </c>
      <c r="C1386" s="55">
        <v>53</v>
      </c>
      <c r="D1386" s="55">
        <v>12</v>
      </c>
      <c r="E1386" s="56">
        <v>12</v>
      </c>
      <c r="F1386" s="57">
        <v>5</v>
      </c>
      <c r="G1386" s="58">
        <v>562939</v>
      </c>
      <c r="H1386">
        <v>6.9634542996665716E-2</v>
      </c>
      <c r="I1386">
        <v>6.9066097747713343E-2</v>
      </c>
      <c r="J1386">
        <v>6.8510087238581804E-2</v>
      </c>
      <c r="K1386">
        <v>6.7964735077868113E-2</v>
      </c>
      <c r="L1386">
        <v>6.7431817656975271E-2</v>
      </c>
      <c r="M1386">
        <v>2.6097161504177184</v>
      </c>
      <c r="N1386">
        <v>0.15390655115385504</v>
      </c>
      <c r="O1386">
        <v>0.14977466475053247</v>
      </c>
      <c r="P1386">
        <v>0.14566764782685157</v>
      </c>
      <c r="Q1386">
        <v>0.14158550038281234</v>
      </c>
      <c r="R1386">
        <v>0.13752466963560883</v>
      </c>
      <c r="S1386">
        <v>9.1789092601507445</v>
      </c>
    </row>
    <row r="1387" spans="1:19" x14ac:dyDescent="0.25">
      <c r="A1387" s="78" t="str">
        <f t="shared" si="21"/>
        <v>331212</v>
      </c>
      <c r="B1387" s="55">
        <v>33</v>
      </c>
      <c r="C1387" s="55">
        <v>52</v>
      </c>
      <c r="D1387" s="55">
        <v>12</v>
      </c>
      <c r="E1387" s="56">
        <v>12</v>
      </c>
      <c r="F1387" s="57">
        <v>5</v>
      </c>
      <c r="G1387" s="58">
        <v>560393</v>
      </c>
      <c r="H1387">
        <v>6.9633275219354987E-2</v>
      </c>
      <c r="I1387">
        <v>6.9081876468835263E-2</v>
      </c>
      <c r="J1387">
        <v>6.8539400028194503E-2</v>
      </c>
      <c r="K1387">
        <v>6.8009414821384284E-2</v>
      </c>
      <c r="L1387">
        <v>6.7490136386428812E-2</v>
      </c>
      <c r="M1387">
        <v>2.5278170855096334</v>
      </c>
      <c r="N1387">
        <v>0.15368857212706083</v>
      </c>
      <c r="O1387">
        <v>0.14961286097435192</v>
      </c>
      <c r="P1387">
        <v>0.14556034782732832</v>
      </c>
      <c r="Q1387">
        <v>0.14153103268599002</v>
      </c>
      <c r="R1387">
        <v>0.1375231310883612</v>
      </c>
      <c r="S1387">
        <v>8.6937185153990146</v>
      </c>
    </row>
    <row r="1388" spans="1:19" x14ac:dyDescent="0.25">
      <c r="A1388" s="78" t="str">
        <f t="shared" si="21"/>
        <v>341212</v>
      </c>
      <c r="B1388" s="55">
        <v>34</v>
      </c>
      <c r="C1388" s="55">
        <v>51</v>
      </c>
      <c r="D1388" s="55">
        <v>12</v>
      </c>
      <c r="E1388" s="56">
        <v>12</v>
      </c>
      <c r="F1388" s="57">
        <v>5</v>
      </c>
      <c r="G1388" s="58">
        <v>557692</v>
      </c>
      <c r="H1388">
        <v>6.8769141389871113E-2</v>
      </c>
      <c r="I1388">
        <v>6.8247347998536823E-2</v>
      </c>
      <c r="J1388">
        <v>6.7738106338265561E-2</v>
      </c>
      <c r="K1388">
        <v>6.7237830200182175E-2</v>
      </c>
      <c r="L1388">
        <v>6.6748312688724248E-2</v>
      </c>
      <c r="M1388">
        <v>2.4942746175308232</v>
      </c>
      <c r="N1388">
        <v>0.15346105018540701</v>
      </c>
      <c r="O1388">
        <v>0.14944091003636417</v>
      </c>
      <c r="P1388">
        <v>0.14544228714057222</v>
      </c>
      <c r="Q1388">
        <v>0.14146518149803117</v>
      </c>
      <c r="R1388">
        <v>0.1375113862131786</v>
      </c>
      <c r="S1388">
        <v>8.2256604003643581</v>
      </c>
    </row>
    <row r="1389" spans="1:19" x14ac:dyDescent="0.25">
      <c r="A1389" s="78" t="str">
        <f t="shared" si="21"/>
        <v>351212</v>
      </c>
      <c r="B1389" s="55">
        <v>35</v>
      </c>
      <c r="C1389" s="55">
        <v>50</v>
      </c>
      <c r="D1389" s="55">
        <v>12</v>
      </c>
      <c r="E1389" s="56">
        <v>12</v>
      </c>
      <c r="F1389" s="57">
        <v>5</v>
      </c>
      <c r="G1389" s="58">
        <v>554823</v>
      </c>
      <c r="H1389">
        <v>6.8474089934988269E-2</v>
      </c>
      <c r="I1389">
        <v>6.7983843496033869E-2</v>
      </c>
      <c r="J1389">
        <v>6.7506213693376088E-2</v>
      </c>
      <c r="K1389">
        <v>6.7035793397173513E-2</v>
      </c>
      <c r="L1389">
        <v>6.6576187360653752E-2</v>
      </c>
      <c r="M1389">
        <v>2.4379793195307333</v>
      </c>
      <c r="N1389">
        <v>0.1560389529633775</v>
      </c>
      <c r="O1389">
        <v>0.15190970814115493</v>
      </c>
      <c r="P1389">
        <v>0.14780569659152559</v>
      </c>
      <c r="Q1389">
        <v>0.14371970880803428</v>
      </c>
      <c r="R1389">
        <v>0.1396553495439086</v>
      </c>
      <c r="S1389">
        <v>7.5452982302464031</v>
      </c>
    </row>
    <row r="1390" spans="1:19" x14ac:dyDescent="0.25">
      <c r="A1390" s="78" t="str">
        <f t="shared" si="21"/>
        <v>361212</v>
      </c>
      <c r="B1390" s="55">
        <v>36</v>
      </c>
      <c r="C1390" s="55">
        <v>49</v>
      </c>
      <c r="D1390" s="55">
        <v>12</v>
      </c>
      <c r="E1390" s="56">
        <v>12</v>
      </c>
      <c r="F1390" s="57">
        <v>5</v>
      </c>
      <c r="G1390" s="58">
        <v>551733</v>
      </c>
      <c r="H1390">
        <v>6.846790023435248E-2</v>
      </c>
      <c r="I1390">
        <v>6.799303286190965E-2</v>
      </c>
      <c r="J1390">
        <v>6.7527227843902762E-2</v>
      </c>
      <c r="K1390">
        <v>6.707048518033179E-2</v>
      </c>
      <c r="L1390">
        <v>6.6622804871196761E-2</v>
      </c>
      <c r="M1390">
        <v>2.3636070345620075</v>
      </c>
      <c r="N1390">
        <v>0.15577824781189453</v>
      </c>
      <c r="O1390">
        <v>0.15170562572838675</v>
      </c>
      <c r="P1390">
        <v>0.14765475329552519</v>
      </c>
      <c r="Q1390">
        <v>0.14362563051330987</v>
      </c>
      <c r="R1390">
        <v>0.13961281996907926</v>
      </c>
      <c r="S1390">
        <v>7.1641428009562595</v>
      </c>
    </row>
    <row r="1391" spans="1:19" x14ac:dyDescent="0.25">
      <c r="A1391" s="78" t="str">
        <f t="shared" si="21"/>
        <v>371212</v>
      </c>
      <c r="B1391" s="55">
        <v>37</v>
      </c>
      <c r="C1391" s="55">
        <v>48</v>
      </c>
      <c r="D1391" s="55">
        <v>12</v>
      </c>
      <c r="E1391" s="56">
        <v>12</v>
      </c>
      <c r="F1391" s="57">
        <v>5</v>
      </c>
      <c r="G1391" s="58">
        <v>548455</v>
      </c>
      <c r="H1391">
        <v>6.8459581916474457E-2</v>
      </c>
      <c r="I1391">
        <v>6.7998286094574756E-2</v>
      </c>
      <c r="J1391">
        <v>6.7544283487250556E-2</v>
      </c>
      <c r="K1391">
        <v>6.7101220701789574E-2</v>
      </c>
      <c r="L1391">
        <v>6.666545113090408E-2</v>
      </c>
      <c r="M1391">
        <v>2.2857007411729313</v>
      </c>
      <c r="N1391">
        <v>0.15550592117858347</v>
      </c>
      <c r="O1391">
        <v>0.15148918325113273</v>
      </c>
      <c r="P1391">
        <v>0.14749250166376457</v>
      </c>
      <c r="Q1391">
        <v>0.143515876416479</v>
      </c>
      <c r="R1391">
        <v>0.13955748420563219</v>
      </c>
      <c r="S1391">
        <v>6.8048335779599052</v>
      </c>
    </row>
    <row r="1392" spans="1:19" x14ac:dyDescent="0.25">
      <c r="A1392" s="78" t="str">
        <f t="shared" si="21"/>
        <v>381212</v>
      </c>
      <c r="B1392" s="55">
        <v>38</v>
      </c>
      <c r="C1392" s="55">
        <v>47</v>
      </c>
      <c r="D1392" s="55">
        <v>12</v>
      </c>
      <c r="E1392" s="56">
        <v>12</v>
      </c>
      <c r="F1392" s="57">
        <v>5</v>
      </c>
      <c r="G1392" s="58">
        <v>544976</v>
      </c>
      <c r="H1392">
        <v>6.8447050879304777E-2</v>
      </c>
      <c r="I1392">
        <v>6.7999324740906017E-2</v>
      </c>
      <c r="J1392">
        <v>6.7557103432077742E-2</v>
      </c>
      <c r="K1392">
        <v>6.7125891782390423E-2</v>
      </c>
      <c r="L1392">
        <v>6.6702019905463733E-2</v>
      </c>
      <c r="M1392">
        <v>2.2092349020874313</v>
      </c>
      <c r="N1392">
        <v>0.15522151434191597</v>
      </c>
      <c r="O1392">
        <v>0.15125987199436305</v>
      </c>
      <c r="P1392">
        <v>0.14731657907871173</v>
      </c>
      <c r="Q1392">
        <v>0.14339347053815213</v>
      </c>
      <c r="R1392">
        <v>0.13948687648630398</v>
      </c>
      <c r="S1392">
        <v>6.4660315316637798</v>
      </c>
    </row>
    <row r="1393" spans="1:19" x14ac:dyDescent="0.25">
      <c r="A1393" s="78" t="str">
        <f t="shared" si="21"/>
        <v>391212</v>
      </c>
      <c r="B1393" s="55">
        <v>39</v>
      </c>
      <c r="C1393" s="55">
        <v>46</v>
      </c>
      <c r="D1393" s="55">
        <v>12</v>
      </c>
      <c r="E1393" s="56">
        <v>12</v>
      </c>
      <c r="F1393" s="57">
        <v>5</v>
      </c>
      <c r="G1393" s="58">
        <v>541279</v>
      </c>
      <c r="H1393">
        <v>6.8432361129842467E-2</v>
      </c>
      <c r="I1393">
        <v>6.7994509301118278E-2</v>
      </c>
      <c r="J1393">
        <v>6.7565894852746916E-2</v>
      </c>
      <c r="K1393">
        <v>6.7146517784728396E-2</v>
      </c>
      <c r="L1393">
        <v>6.6734530620992133E-2</v>
      </c>
      <c r="M1393">
        <v>2.1341045930102589</v>
      </c>
      <c r="N1393">
        <v>0.15492564832554007</v>
      </c>
      <c r="O1393">
        <v>0.15101823643629256</v>
      </c>
      <c r="P1393">
        <v>0.14712745183168016</v>
      </c>
      <c r="Q1393">
        <v>0.14325698946384396</v>
      </c>
      <c r="R1393">
        <v>0.13940684933278402</v>
      </c>
      <c r="S1393">
        <v>6.146493767539476</v>
      </c>
    </row>
    <row r="1394" spans="1:19" x14ac:dyDescent="0.25">
      <c r="A1394" s="78" t="str">
        <f t="shared" si="21"/>
        <v>401212</v>
      </c>
      <c r="B1394" s="55">
        <v>40</v>
      </c>
      <c r="C1394" s="55">
        <v>45</v>
      </c>
      <c r="D1394" s="55">
        <v>12</v>
      </c>
      <c r="E1394" s="56">
        <v>12</v>
      </c>
      <c r="F1394" s="57">
        <v>5</v>
      </c>
      <c r="G1394" s="58">
        <v>537355</v>
      </c>
      <c r="H1394">
        <v>6.8412874170706517E-2</v>
      </c>
      <c r="I1394">
        <v>6.7986712694587378E-2</v>
      </c>
      <c r="J1394">
        <v>6.7571717021335992E-2</v>
      </c>
      <c r="K1394">
        <v>6.7162304249518481E-2</v>
      </c>
      <c r="L1394">
        <v>6.6764057280568709E-2</v>
      </c>
      <c r="M1394">
        <v>2.0601967042271867</v>
      </c>
      <c r="N1394">
        <v>0.15461473327688399</v>
      </c>
      <c r="O1394">
        <v>0.15076253128751013</v>
      </c>
      <c r="P1394">
        <v>0.14692707800243787</v>
      </c>
      <c r="Q1394">
        <v>0.14311023438881187</v>
      </c>
      <c r="R1394">
        <v>0.13931386141377675</v>
      </c>
      <c r="S1394">
        <v>5.8450614584399512</v>
      </c>
    </row>
    <row r="1395" spans="1:19" x14ac:dyDescent="0.25">
      <c r="A1395" s="78" t="str">
        <f t="shared" si="21"/>
        <v>411212</v>
      </c>
      <c r="B1395" s="55">
        <v>41</v>
      </c>
      <c r="C1395" s="55">
        <v>44</v>
      </c>
      <c r="D1395" s="55">
        <v>12</v>
      </c>
      <c r="E1395" s="56">
        <v>12</v>
      </c>
      <c r="F1395" s="57">
        <v>5</v>
      </c>
      <c r="G1395" s="58">
        <v>533179</v>
      </c>
      <c r="H1395">
        <v>6.8389790295566785E-2</v>
      </c>
      <c r="I1395">
        <v>6.7975295351092216E-2</v>
      </c>
      <c r="J1395">
        <v>6.7572053663028736E-2</v>
      </c>
      <c r="K1395">
        <v>6.7176314145905969E-2</v>
      </c>
      <c r="L1395">
        <v>6.6789952342459102E-2</v>
      </c>
      <c r="M1395">
        <v>1.9737067663955257</v>
      </c>
      <c r="N1395">
        <v>0.15429339865223499</v>
      </c>
      <c r="O1395">
        <v>0.15049542461349752</v>
      </c>
      <c r="P1395">
        <v>0.14671433045937668</v>
      </c>
      <c r="Q1395">
        <v>0.14295386727534279</v>
      </c>
      <c r="R1395">
        <v>0.1392140350613959</v>
      </c>
      <c r="S1395">
        <v>5.526483601192095</v>
      </c>
    </row>
    <row r="1396" spans="1:19" x14ac:dyDescent="0.25">
      <c r="A1396" s="78" t="str">
        <f t="shared" si="21"/>
        <v>421212</v>
      </c>
      <c r="B1396" s="55">
        <v>42</v>
      </c>
      <c r="C1396" s="55">
        <v>43</v>
      </c>
      <c r="D1396" s="55">
        <v>12</v>
      </c>
      <c r="E1396" s="56">
        <v>12</v>
      </c>
      <c r="F1396" s="57">
        <v>5</v>
      </c>
      <c r="G1396" s="58">
        <v>528730</v>
      </c>
      <c r="H1396">
        <v>6.8361923855275855E-2</v>
      </c>
      <c r="I1396">
        <v>6.7960963062432628E-2</v>
      </c>
      <c r="J1396">
        <v>6.7569458892062118E-2</v>
      </c>
      <c r="K1396">
        <v>6.7187411344164324E-2</v>
      </c>
      <c r="L1396">
        <v>6.6814820418739249E-2</v>
      </c>
      <c r="M1396">
        <v>1.8880090027045939</v>
      </c>
      <c r="N1396">
        <v>0.15396327047831596</v>
      </c>
      <c r="O1396">
        <v>0.15021844797911979</v>
      </c>
      <c r="P1396">
        <v>0.14649253872486903</v>
      </c>
      <c r="Q1396">
        <v>0.1427893253645528</v>
      </c>
      <c r="R1396">
        <v>0.13910880789817109</v>
      </c>
      <c r="S1396">
        <v>5.2343048436820308</v>
      </c>
    </row>
    <row r="1397" spans="1:19" x14ac:dyDescent="0.25">
      <c r="A1397" s="78" t="str">
        <f t="shared" si="21"/>
        <v>431212</v>
      </c>
      <c r="B1397" s="55">
        <v>43</v>
      </c>
      <c r="C1397" s="55">
        <v>42</v>
      </c>
      <c r="D1397" s="55">
        <v>12</v>
      </c>
      <c r="E1397" s="56">
        <v>12</v>
      </c>
      <c r="F1397" s="57">
        <v>5</v>
      </c>
      <c r="G1397" s="58">
        <v>523993</v>
      </c>
      <c r="H1397">
        <v>6.8332973913773659E-2</v>
      </c>
      <c r="I1397">
        <v>6.7943655735859074E-2</v>
      </c>
      <c r="J1397">
        <v>6.7565788092589021E-2</v>
      </c>
      <c r="K1397">
        <v>6.7197462561522772E-2</v>
      </c>
      <c r="L1397">
        <v>6.6840587565101056E-2</v>
      </c>
      <c r="M1397">
        <v>1.8058886282832023</v>
      </c>
      <c r="N1397">
        <v>0.15362228121368032</v>
      </c>
      <c r="O1397">
        <v>0.14993330063569552</v>
      </c>
      <c r="P1397">
        <v>0.14626531270455903</v>
      </c>
      <c r="Q1397">
        <v>0.14262022584271164</v>
      </c>
      <c r="R1397">
        <v>0.13899994847259409</v>
      </c>
      <c r="S1397">
        <v>4.957925010448613</v>
      </c>
    </row>
    <row r="1398" spans="1:19" x14ac:dyDescent="0.25">
      <c r="A1398" s="78" t="str">
        <f t="shared" si="21"/>
        <v>441212</v>
      </c>
      <c r="B1398" s="55">
        <v>44</v>
      </c>
      <c r="C1398" s="55">
        <v>41</v>
      </c>
      <c r="D1398" s="55">
        <v>12</v>
      </c>
      <c r="E1398" s="56">
        <v>12</v>
      </c>
      <c r="F1398" s="57">
        <v>5</v>
      </c>
      <c r="G1398" s="58">
        <v>518948</v>
      </c>
      <c r="H1398">
        <v>6.7355496119071656E-2</v>
      </c>
      <c r="I1398">
        <v>6.699707870538088E-2</v>
      </c>
      <c r="J1398">
        <v>6.6648296168402232E-2</v>
      </c>
      <c r="K1398">
        <v>6.6311075483478116E-2</v>
      </c>
      <c r="L1398">
        <v>6.5987343625950962E-2</v>
      </c>
      <c r="M1398">
        <v>1.7519211944163962</v>
      </c>
      <c r="N1398">
        <v>0.15327547268705149</v>
      </c>
      <c r="O1398">
        <v>0.14964312416658315</v>
      </c>
      <c r="P1398">
        <v>0.14603389935022393</v>
      </c>
      <c r="Q1398">
        <v>0.14244972521331617</v>
      </c>
      <c r="R1398">
        <v>0.13889252873120236</v>
      </c>
      <c r="S1398">
        <v>4.6897492619684442</v>
      </c>
    </row>
    <row r="1399" spans="1:19" x14ac:dyDescent="0.25">
      <c r="A1399" s="78" t="str">
        <f t="shared" si="21"/>
        <v>451212</v>
      </c>
      <c r="B1399" s="55">
        <v>45</v>
      </c>
      <c r="C1399" s="55">
        <v>40</v>
      </c>
      <c r="D1399" s="55">
        <v>12</v>
      </c>
      <c r="E1399" s="56">
        <v>12</v>
      </c>
      <c r="F1399" s="57">
        <v>5</v>
      </c>
      <c r="G1399" s="58">
        <v>513575</v>
      </c>
      <c r="H1399">
        <v>6.7444871732463607E-2</v>
      </c>
      <c r="I1399">
        <v>6.7102175923672291E-2</v>
      </c>
      <c r="J1399">
        <v>6.6771162926544322E-2</v>
      </c>
      <c r="K1399">
        <v>6.6453779876356908E-2</v>
      </c>
      <c r="L1399">
        <v>6.6148079637832841E-2</v>
      </c>
      <c r="M1399">
        <v>1.6657469697707248</v>
      </c>
      <c r="N1399">
        <v>0.15615635496276103</v>
      </c>
      <c r="O1399">
        <v>0.15241006668938326</v>
      </c>
      <c r="P1399">
        <v>0.14868519690405491</v>
      </c>
      <c r="Q1399">
        <v>0.14498953414788493</v>
      </c>
      <c r="R1399">
        <v>0.1413230784208733</v>
      </c>
      <c r="S1399">
        <v>4.3653429392007013</v>
      </c>
    </row>
    <row r="1400" spans="1:19" x14ac:dyDescent="0.25">
      <c r="A1400" s="78" t="str">
        <f t="shared" si="21"/>
        <v>461212</v>
      </c>
      <c r="B1400" s="55">
        <v>46</v>
      </c>
      <c r="C1400" s="55">
        <v>39</v>
      </c>
      <c r="D1400" s="55">
        <v>12</v>
      </c>
      <c r="E1400" s="56">
        <v>12</v>
      </c>
      <c r="F1400" s="57">
        <v>5</v>
      </c>
      <c r="G1400" s="58">
        <v>507863</v>
      </c>
      <c r="H1400">
        <v>6.7413849798075465E-2</v>
      </c>
      <c r="I1400">
        <v>6.7085020960377106E-2</v>
      </c>
      <c r="J1400">
        <v>6.6769975367372697E-2</v>
      </c>
      <c r="K1400">
        <v>6.6466743984105944E-2</v>
      </c>
      <c r="L1400">
        <v>6.6179264880489419E-2</v>
      </c>
      <c r="M1400">
        <v>1.6240856293921786</v>
      </c>
      <c r="N1400">
        <v>0.15578610767076947</v>
      </c>
      <c r="O1400">
        <v>0.15210007423261784</v>
      </c>
      <c r="P1400">
        <v>0.14844160728385411</v>
      </c>
      <c r="Q1400">
        <v>0.14481267585943453</v>
      </c>
      <c r="R1400">
        <v>0.14121327995935912</v>
      </c>
      <c r="S1400">
        <v>4.1375922246747647</v>
      </c>
    </row>
    <row r="1401" spans="1:19" x14ac:dyDescent="0.25">
      <c r="A1401" s="78" t="str">
        <f t="shared" si="21"/>
        <v>471212</v>
      </c>
      <c r="B1401" s="55">
        <v>47</v>
      </c>
      <c r="C1401" s="55">
        <v>38</v>
      </c>
      <c r="D1401" s="55">
        <v>12</v>
      </c>
      <c r="E1401" s="56">
        <v>12</v>
      </c>
      <c r="F1401" s="57">
        <v>5</v>
      </c>
      <c r="G1401" s="58">
        <v>501803</v>
      </c>
      <c r="H1401">
        <v>6.7383016841270377E-2</v>
      </c>
      <c r="I1401">
        <v>6.7070145056924727E-2</v>
      </c>
      <c r="J1401">
        <v>6.6769230156057263E-2</v>
      </c>
      <c r="K1401">
        <v>6.6484257766494026E-2</v>
      </c>
      <c r="L1401">
        <v>6.6213235074321988E-2</v>
      </c>
      <c r="M1401">
        <v>1.5838944765176772</v>
      </c>
      <c r="N1401">
        <v>0.15541357863544061</v>
      </c>
      <c r="O1401">
        <v>0.15179462856937881</v>
      </c>
      <c r="P1401">
        <v>0.14820158508418643</v>
      </c>
      <c r="Q1401">
        <v>0.14464042662160251</v>
      </c>
      <c r="R1401">
        <v>0.14111115318162706</v>
      </c>
      <c r="S1401">
        <v>3.9258693152492112</v>
      </c>
    </row>
    <row r="1402" spans="1:19" x14ac:dyDescent="0.25">
      <c r="A1402" s="78" t="str">
        <f t="shared" si="21"/>
        <v>481212</v>
      </c>
      <c r="B1402" s="55">
        <v>48</v>
      </c>
      <c r="C1402" s="55">
        <v>37</v>
      </c>
      <c r="D1402" s="55">
        <v>12</v>
      </c>
      <c r="E1402" s="56">
        <v>12</v>
      </c>
      <c r="F1402" s="57">
        <v>5</v>
      </c>
      <c r="G1402" s="58">
        <v>495395</v>
      </c>
      <c r="H1402">
        <v>6.7354333410712661E-2</v>
      </c>
      <c r="I1402">
        <v>6.7057600500610617E-2</v>
      </c>
      <c r="J1402">
        <v>6.6772979137859692E-2</v>
      </c>
      <c r="K1402">
        <v>6.650450650491023E-2</v>
      </c>
      <c r="L1402">
        <v>6.6250164010537044E-2</v>
      </c>
      <c r="M1402">
        <v>1.5451205603609242</v>
      </c>
      <c r="N1402">
        <v>0.15504597341515355</v>
      </c>
      <c r="O1402">
        <v>0.15149123426760464</v>
      </c>
      <c r="P1402">
        <v>0.14796677398843347</v>
      </c>
      <c r="Q1402">
        <v>0.14447461116886526</v>
      </c>
      <c r="R1402">
        <v>0.14101474580889997</v>
      </c>
      <c r="S1402">
        <v>3.7254534260539569</v>
      </c>
    </row>
    <row r="1403" spans="1:19" x14ac:dyDescent="0.25">
      <c r="A1403" s="78" t="str">
        <f t="shared" si="21"/>
        <v>491212</v>
      </c>
      <c r="B1403" s="55">
        <v>49</v>
      </c>
      <c r="C1403" s="55">
        <v>36</v>
      </c>
      <c r="D1403" s="55">
        <v>12</v>
      </c>
      <c r="E1403" s="56">
        <v>12</v>
      </c>
      <c r="F1403" s="57">
        <v>5</v>
      </c>
      <c r="G1403" s="58">
        <v>488658</v>
      </c>
      <c r="H1403">
        <v>6.7327251370078875E-2</v>
      </c>
      <c r="I1403">
        <v>6.7046891691121394E-2</v>
      </c>
      <c r="J1403">
        <v>6.6778810538249661E-2</v>
      </c>
      <c r="K1403">
        <v>6.6527100753492219E-2</v>
      </c>
      <c r="L1403">
        <v>6.629176233684908E-2</v>
      </c>
      <c r="M1403">
        <v>1.5094483258229683</v>
      </c>
      <c r="N1403">
        <v>0.15468077878598119</v>
      </c>
      <c r="O1403">
        <v>0.15119367737763426</v>
      </c>
      <c r="P1403">
        <v>0.14773931870551593</v>
      </c>
      <c r="Q1403">
        <v>0.1443156563486119</v>
      </c>
      <c r="R1403">
        <v>0.14092473672793651</v>
      </c>
      <c r="S1403">
        <v>3.5356957217522273</v>
      </c>
    </row>
    <row r="1404" spans="1:19" x14ac:dyDescent="0.25">
      <c r="A1404" s="78" t="str">
        <f t="shared" si="21"/>
        <v>501212</v>
      </c>
      <c r="B1404" s="55">
        <v>50</v>
      </c>
      <c r="C1404" s="55">
        <v>35</v>
      </c>
      <c r="D1404" s="55">
        <v>12</v>
      </c>
      <c r="E1404" s="56">
        <v>12</v>
      </c>
      <c r="F1404" s="57">
        <v>5</v>
      </c>
      <c r="G1404" s="58">
        <v>481598</v>
      </c>
      <c r="H1404">
        <v>6.6812985103758743E-2</v>
      </c>
      <c r="I1404">
        <v>6.6559661792615424E-2</v>
      </c>
      <c r="J1404">
        <v>6.6320873425554094E-2</v>
      </c>
      <c r="K1404">
        <v>6.6096620002574755E-2</v>
      </c>
      <c r="L1404">
        <v>6.588897794426056E-2</v>
      </c>
      <c r="M1404">
        <v>1.4868188821382149</v>
      </c>
      <c r="N1404">
        <v>0.1543195777391102</v>
      </c>
      <c r="O1404">
        <v>0.15090178945925856</v>
      </c>
      <c r="P1404">
        <v>0.14751514748815403</v>
      </c>
      <c r="Q1404">
        <v>0.14416172824637977</v>
      </c>
      <c r="R1404">
        <v>0.14084360815451891</v>
      </c>
      <c r="S1404">
        <v>3.35229589823878</v>
      </c>
    </row>
    <row r="1405" spans="1:19" x14ac:dyDescent="0.25">
      <c r="A1405" s="78" t="str">
        <f t="shared" si="21"/>
        <v>511212</v>
      </c>
      <c r="B1405" s="55">
        <v>51</v>
      </c>
      <c r="C1405" s="55">
        <v>34</v>
      </c>
      <c r="D1405" s="55">
        <v>12</v>
      </c>
      <c r="E1405" s="56">
        <v>12</v>
      </c>
      <c r="F1405" s="57">
        <v>5</v>
      </c>
      <c r="G1405" s="58">
        <v>474240</v>
      </c>
      <c r="H1405">
        <v>6.6588647098515516E-2</v>
      </c>
      <c r="I1405">
        <v>6.6356697031039136E-2</v>
      </c>
      <c r="J1405">
        <v>6.6139507422402155E-2</v>
      </c>
      <c r="K1405">
        <v>6.5937078272604588E-2</v>
      </c>
      <c r="L1405">
        <v>6.5751518218623475E-2</v>
      </c>
      <c r="M1405">
        <v>1.4563111504723347</v>
      </c>
      <c r="N1405">
        <v>0.15611504723346828</v>
      </c>
      <c r="O1405">
        <v>0.152652665317139</v>
      </c>
      <c r="P1405">
        <v>0.14922402159244263</v>
      </c>
      <c r="Q1405">
        <v>0.1458291160593792</v>
      </c>
      <c r="R1405">
        <v>0.14246794871794871</v>
      </c>
      <c r="S1405">
        <v>3.1251939946018892</v>
      </c>
    </row>
    <row r="1406" spans="1:19" x14ac:dyDescent="0.25">
      <c r="A1406" s="78" t="str">
        <f t="shared" si="21"/>
        <v>521212</v>
      </c>
      <c r="B1406" s="55">
        <v>52</v>
      </c>
      <c r="C1406" s="55">
        <v>33</v>
      </c>
      <c r="D1406" s="55">
        <v>12</v>
      </c>
      <c r="E1406" s="56">
        <v>12</v>
      </c>
      <c r="F1406" s="57">
        <v>5</v>
      </c>
      <c r="G1406" s="58">
        <v>466615</v>
      </c>
      <c r="H1406">
        <v>6.6570941782840246E-2</v>
      </c>
      <c r="I1406">
        <v>6.6354489247023779E-2</v>
      </c>
      <c r="J1406">
        <v>6.6155181466519511E-2</v>
      </c>
      <c r="K1406">
        <v>6.5970875346913413E-2</v>
      </c>
      <c r="L1406">
        <v>6.5801570888205485E-2</v>
      </c>
      <c r="M1406">
        <v>1.4219388575163678</v>
      </c>
      <c r="N1406">
        <v>0.15574938653922399</v>
      </c>
      <c r="O1406">
        <v>0.15235901117623737</v>
      </c>
      <c r="P1406">
        <v>0.14900292532387513</v>
      </c>
      <c r="Q1406">
        <v>0.14567898588772329</v>
      </c>
      <c r="R1406">
        <v>0.1423893359621958</v>
      </c>
      <c r="S1406">
        <v>2.9135754315656377</v>
      </c>
    </row>
    <row r="1407" spans="1:19" x14ac:dyDescent="0.25">
      <c r="A1407" s="78" t="str">
        <f t="shared" si="21"/>
        <v>531212</v>
      </c>
      <c r="B1407" s="55">
        <v>53</v>
      </c>
      <c r="C1407" s="55">
        <v>32</v>
      </c>
      <c r="D1407" s="55">
        <v>12</v>
      </c>
      <c r="E1407" s="56">
        <v>12</v>
      </c>
      <c r="F1407" s="57">
        <v>5</v>
      </c>
      <c r="G1407" s="58">
        <v>458737</v>
      </c>
      <c r="H1407">
        <v>6.6554474568216643E-2</v>
      </c>
      <c r="I1407">
        <v>6.6356103824195559E-2</v>
      </c>
      <c r="J1407">
        <v>6.6172992368176101E-2</v>
      </c>
      <c r="K1407">
        <v>6.6007320098444205E-2</v>
      </c>
      <c r="L1407">
        <v>6.5854727218427986E-2</v>
      </c>
      <c r="M1407">
        <v>1.3887761397053213</v>
      </c>
      <c r="N1407">
        <v>0.15538532972051525</v>
      </c>
      <c r="O1407">
        <v>0.15206752452930547</v>
      </c>
      <c r="P1407">
        <v>0.14878241781238488</v>
      </c>
      <c r="Q1407">
        <v>0.14553218946803942</v>
      </c>
      <c r="R1407">
        <v>0.14231465959798315</v>
      </c>
      <c r="S1407">
        <v>2.7122556061534171</v>
      </c>
    </row>
    <row r="1408" spans="1:19" x14ac:dyDescent="0.25">
      <c r="A1408" s="78" t="str">
        <f t="shared" si="21"/>
        <v>541212</v>
      </c>
      <c r="B1408" s="55">
        <v>54</v>
      </c>
      <c r="C1408" s="55">
        <v>31</v>
      </c>
      <c r="D1408" s="55">
        <v>12</v>
      </c>
      <c r="E1408" s="56">
        <v>12</v>
      </c>
      <c r="F1408" s="57">
        <v>5</v>
      </c>
      <c r="G1408" s="58">
        <v>450627</v>
      </c>
      <c r="H1408">
        <v>6.6540620069370005E-2</v>
      </c>
      <c r="I1408">
        <v>6.6358651390174134E-2</v>
      </c>
      <c r="J1408">
        <v>6.6194435752851027E-2</v>
      </c>
      <c r="K1408">
        <v>6.6043534896932501E-2</v>
      </c>
      <c r="L1408">
        <v>6.591038708288674E-2</v>
      </c>
      <c r="M1408">
        <v>1.3578169972061149</v>
      </c>
      <c r="N1408">
        <v>0.15502621902371586</v>
      </c>
      <c r="O1408">
        <v>0.15177741236099923</v>
      </c>
      <c r="P1408">
        <v>0.14856411178202816</v>
      </c>
      <c r="Q1408">
        <v>0.14538631728680262</v>
      </c>
      <c r="R1408">
        <v>0.14224180974508852</v>
      </c>
      <c r="S1408">
        <v>2.5142257343656729</v>
      </c>
    </row>
    <row r="1409" spans="1:19" x14ac:dyDescent="0.25">
      <c r="A1409" s="78" t="str">
        <f t="shared" si="21"/>
        <v>551212</v>
      </c>
      <c r="B1409" s="55">
        <v>55</v>
      </c>
      <c r="C1409" s="55">
        <v>30</v>
      </c>
      <c r="D1409" s="55">
        <v>12</v>
      </c>
      <c r="E1409" s="56">
        <v>12</v>
      </c>
      <c r="F1409" s="57">
        <v>5</v>
      </c>
      <c r="G1409" s="58">
        <v>442289</v>
      </c>
      <c r="H1409">
        <v>6.5907133118843109E-2</v>
      </c>
      <c r="I1409">
        <v>6.5753387490984402E-2</v>
      </c>
      <c r="J1409">
        <v>6.5613207653819103E-2</v>
      </c>
      <c r="K1409">
        <v>6.5488854572462799E-2</v>
      </c>
      <c r="L1409">
        <v>6.538258921203105E-2</v>
      </c>
      <c r="M1409">
        <v>1.3406867455442031</v>
      </c>
      <c r="N1409">
        <v>0.15466357969562888</v>
      </c>
      <c r="O1409">
        <v>0.15148918467336966</v>
      </c>
      <c r="P1409">
        <v>0.14834644316272844</v>
      </c>
      <c r="Q1409">
        <v>0.1452421380590519</v>
      </c>
      <c r="R1409">
        <v>0.14217174743210886</v>
      </c>
      <c r="S1409">
        <v>2.3252827902118298</v>
      </c>
    </row>
    <row r="1410" spans="1:19" x14ac:dyDescent="0.25">
      <c r="A1410" s="78" t="str">
        <f t="shared" si="21"/>
        <v>181512</v>
      </c>
      <c r="B1410" s="55">
        <v>18</v>
      </c>
      <c r="C1410" s="55">
        <v>67</v>
      </c>
      <c r="D1410" s="55">
        <v>15</v>
      </c>
      <c r="E1410" s="56">
        <v>12</v>
      </c>
      <c r="F1410" s="57">
        <v>5</v>
      </c>
      <c r="G1410" s="58">
        <v>687416</v>
      </c>
      <c r="H1410">
        <v>7.1489461985173461E-2</v>
      </c>
      <c r="I1410">
        <v>7.0679181165407848E-2</v>
      </c>
      <c r="J1410">
        <v>6.9879083408009121E-2</v>
      </c>
      <c r="K1410">
        <v>6.9089168712977295E-2</v>
      </c>
      <c r="L1410">
        <v>6.8309437080312355E-2</v>
      </c>
      <c r="M1410">
        <v>3.8739395067906477</v>
      </c>
      <c r="N1410">
        <v>0.15044456340847465</v>
      </c>
      <c r="O1410">
        <v>0.14587818729852084</v>
      </c>
      <c r="P1410">
        <v>0.14132926786691027</v>
      </c>
      <c r="Q1410">
        <v>0.13680216928322878</v>
      </c>
      <c r="R1410">
        <v>0.13229398210108581</v>
      </c>
      <c r="S1410">
        <v>21.629719122045458</v>
      </c>
    </row>
    <row r="1411" spans="1:19" x14ac:dyDescent="0.25">
      <c r="A1411" s="78" t="str">
        <f t="shared" si="21"/>
        <v>191512</v>
      </c>
      <c r="B1411" s="55">
        <v>19</v>
      </c>
      <c r="C1411" s="55">
        <v>66</v>
      </c>
      <c r="D1411" s="55">
        <v>15</v>
      </c>
      <c r="E1411" s="56">
        <v>12</v>
      </c>
      <c r="F1411" s="57">
        <v>5</v>
      </c>
      <c r="G1411" s="58">
        <v>685891</v>
      </c>
      <c r="H1411">
        <v>7.1499698931754466E-2</v>
      </c>
      <c r="I1411">
        <v>7.0702196121541175E-2</v>
      </c>
      <c r="J1411">
        <v>6.9916356972171967E-2</v>
      </c>
      <c r="K1411">
        <v>6.9139265568435804E-2</v>
      </c>
      <c r="L1411">
        <v>6.8372379867938204E-2</v>
      </c>
      <c r="M1411">
        <v>3.7628019612445711</v>
      </c>
      <c r="N1411">
        <v>0.15034021440724546</v>
      </c>
      <c r="O1411">
        <v>0.14581325604214079</v>
      </c>
      <c r="P1411">
        <v>0.14130379316830224</v>
      </c>
      <c r="Q1411">
        <v>0.13681619965854633</v>
      </c>
      <c r="R1411">
        <v>0.13234755959766201</v>
      </c>
      <c r="S1411">
        <v>20.339863039462539</v>
      </c>
    </row>
    <row r="1412" spans="1:19" x14ac:dyDescent="0.25">
      <c r="A1412" s="78" t="str">
        <f t="shared" ref="A1412:A1475" si="22">B1412&amp;D1412&amp;E1412</f>
        <v>201512</v>
      </c>
      <c r="B1412" s="55">
        <v>20</v>
      </c>
      <c r="C1412" s="55">
        <v>65</v>
      </c>
      <c r="D1412" s="55">
        <v>15</v>
      </c>
      <c r="E1412" s="56">
        <v>12</v>
      </c>
      <c r="F1412" s="57">
        <v>5</v>
      </c>
      <c r="G1412" s="58">
        <v>684310</v>
      </c>
      <c r="H1412">
        <v>7.1509988163259347E-2</v>
      </c>
      <c r="I1412">
        <v>7.0726717423389984E-2</v>
      </c>
      <c r="J1412">
        <v>6.9952214639563942E-2</v>
      </c>
      <c r="K1412">
        <v>6.9189402463795652E-2</v>
      </c>
      <c r="L1412">
        <v>6.8436819570077884E-2</v>
      </c>
      <c r="M1412">
        <v>3.6537417252414843</v>
      </c>
      <c r="N1412">
        <v>0.150230158846137</v>
      </c>
      <c r="O1412">
        <v>0.14574242667796758</v>
      </c>
      <c r="P1412">
        <v>0.14127515307389926</v>
      </c>
      <c r="Q1412">
        <v>0.13682833803393199</v>
      </c>
      <c r="R1412">
        <v>0.13240198155806579</v>
      </c>
      <c r="S1412">
        <v>19.12368809457702</v>
      </c>
    </row>
    <row r="1413" spans="1:19" x14ac:dyDescent="0.25">
      <c r="A1413" s="78" t="str">
        <f t="shared" si="22"/>
        <v>211512</v>
      </c>
      <c r="B1413" s="55">
        <v>21</v>
      </c>
      <c r="C1413" s="55">
        <v>64</v>
      </c>
      <c r="D1413" s="55">
        <v>15</v>
      </c>
      <c r="E1413" s="56">
        <v>12</v>
      </c>
      <c r="F1413" s="57">
        <v>5</v>
      </c>
      <c r="G1413" s="58">
        <v>682659</v>
      </c>
      <c r="H1413">
        <v>7.1520334456881107E-2</v>
      </c>
      <c r="I1413">
        <v>7.0749817991120012E-2</v>
      </c>
      <c r="J1413">
        <v>6.9989555546766391E-2</v>
      </c>
      <c r="K1413">
        <v>6.9239547123820244E-2</v>
      </c>
      <c r="L1413">
        <v>6.8501257582482614E-2</v>
      </c>
      <c r="M1413">
        <v>3.5467092648013137</v>
      </c>
      <c r="N1413">
        <v>0.15011447882471338</v>
      </c>
      <c r="O1413">
        <v>0.1456686281144759</v>
      </c>
      <c r="P1413">
        <v>0.14124182058685231</v>
      </c>
      <c r="Q1413">
        <v>0.13683698596224469</v>
      </c>
      <c r="R1413">
        <v>0.13245412424065309</v>
      </c>
      <c r="S1413">
        <v>17.942782560546334</v>
      </c>
    </row>
    <row r="1414" spans="1:19" x14ac:dyDescent="0.25">
      <c r="A1414" s="78" t="str">
        <f t="shared" si="22"/>
        <v>221512</v>
      </c>
      <c r="B1414" s="55">
        <v>22</v>
      </c>
      <c r="C1414" s="55">
        <v>63</v>
      </c>
      <c r="D1414" s="55">
        <v>15</v>
      </c>
      <c r="E1414" s="56">
        <v>12</v>
      </c>
      <c r="F1414" s="57">
        <v>5</v>
      </c>
      <c r="G1414" s="58">
        <v>680917</v>
      </c>
      <c r="H1414">
        <v>7.153001026556835E-2</v>
      </c>
      <c r="I1414">
        <v>7.0772208653918173E-2</v>
      </c>
      <c r="J1414">
        <v>7.0026155904464121E-2</v>
      </c>
      <c r="K1414">
        <v>6.9290383409431694E-2</v>
      </c>
      <c r="L1414">
        <v>6.8566359776595379E-2</v>
      </c>
      <c r="M1414">
        <v>3.4416573532456964</v>
      </c>
      <c r="N1414">
        <v>0.14999184922685144</v>
      </c>
      <c r="O1414">
        <v>0.14558749451107844</v>
      </c>
      <c r="P1414">
        <v>0.1412051689119232</v>
      </c>
      <c r="Q1414">
        <v>0.13684340382161114</v>
      </c>
      <c r="R1414">
        <v>0.13250513645569137</v>
      </c>
      <c r="S1414">
        <v>16.870551036323075</v>
      </c>
    </row>
    <row r="1415" spans="1:19" x14ac:dyDescent="0.25">
      <c r="A1415" s="78" t="str">
        <f t="shared" si="22"/>
        <v>231512</v>
      </c>
      <c r="B1415" s="55">
        <v>23</v>
      </c>
      <c r="C1415" s="55">
        <v>62</v>
      </c>
      <c r="D1415" s="55">
        <v>15</v>
      </c>
      <c r="E1415" s="56">
        <v>12</v>
      </c>
      <c r="F1415" s="57">
        <v>5</v>
      </c>
      <c r="G1415" s="58">
        <v>679074</v>
      </c>
      <c r="H1415">
        <v>7.1538595204646324E-2</v>
      </c>
      <c r="I1415">
        <v>7.0794935456224214E-2</v>
      </c>
      <c r="J1415">
        <v>7.0063056456291947E-2</v>
      </c>
      <c r="K1415">
        <v>6.934295820484955E-2</v>
      </c>
      <c r="L1415">
        <v>6.8633168108335765E-2</v>
      </c>
      <c r="M1415">
        <v>3.3493875483378837</v>
      </c>
      <c r="N1415">
        <v>0.14986290153944931</v>
      </c>
      <c r="O1415">
        <v>0.14550255200464163</v>
      </c>
      <c r="P1415">
        <v>0.1411642913732524</v>
      </c>
      <c r="Q1415">
        <v>0.13684664705172042</v>
      </c>
      <c r="R1415">
        <v>0.13255256422716818</v>
      </c>
      <c r="S1415">
        <v>15.830709171607218</v>
      </c>
    </row>
    <row r="1416" spans="1:19" x14ac:dyDescent="0.25">
      <c r="A1416" s="78" t="str">
        <f t="shared" si="22"/>
        <v>241512</v>
      </c>
      <c r="B1416" s="55">
        <v>24</v>
      </c>
      <c r="C1416" s="55">
        <v>61</v>
      </c>
      <c r="D1416" s="55">
        <v>15</v>
      </c>
      <c r="E1416" s="56">
        <v>12</v>
      </c>
      <c r="F1416" s="57">
        <v>5</v>
      </c>
      <c r="G1416" s="58">
        <v>677114</v>
      </c>
      <c r="H1416">
        <v>7.15462979645968E-2</v>
      </c>
      <c r="I1416">
        <v>7.0818207864554561E-2</v>
      </c>
      <c r="J1416">
        <v>7.0100455757819216E-2</v>
      </c>
      <c r="K1416">
        <v>6.9394518500577457E-2</v>
      </c>
      <c r="L1416">
        <v>6.8698919236642578E-2</v>
      </c>
      <c r="M1416">
        <v>3.2475860785628416</v>
      </c>
      <c r="N1416">
        <v>0.14972663391984214</v>
      </c>
      <c r="O1416">
        <v>0.14541126014230987</v>
      </c>
      <c r="P1416">
        <v>0.14111803920757804</v>
      </c>
      <c r="Q1416">
        <v>0.1368469711156467</v>
      </c>
      <c r="R1416">
        <v>0.13259805586651582</v>
      </c>
      <c r="S1416">
        <v>14.853250708152542</v>
      </c>
    </row>
    <row r="1417" spans="1:19" x14ac:dyDescent="0.25">
      <c r="A1417" s="78" t="str">
        <f t="shared" si="22"/>
        <v>251512</v>
      </c>
      <c r="B1417" s="55">
        <v>25</v>
      </c>
      <c r="C1417" s="55">
        <v>60</v>
      </c>
      <c r="D1417" s="55">
        <v>15</v>
      </c>
      <c r="E1417" s="56">
        <v>12</v>
      </c>
      <c r="F1417" s="57">
        <v>5</v>
      </c>
      <c r="G1417" s="58">
        <v>675023</v>
      </c>
      <c r="H1417">
        <v>7.0873140618912242E-2</v>
      </c>
      <c r="I1417">
        <v>7.0176868047459123E-2</v>
      </c>
      <c r="J1417">
        <v>6.9489484062024556E-2</v>
      </c>
      <c r="K1417">
        <v>6.8815432955617803E-2</v>
      </c>
      <c r="L1417">
        <v>6.8151751866232707E-2</v>
      </c>
      <c r="M1417">
        <v>3.2141038157218347</v>
      </c>
      <c r="N1417">
        <v>0.14958305124417984</v>
      </c>
      <c r="O1417">
        <v>0.14531356709326942</v>
      </c>
      <c r="P1417">
        <v>0.14106778583840848</v>
      </c>
      <c r="Q1417">
        <v>0.1368427446175908</v>
      </c>
      <c r="R1417">
        <v>0.13264140629282262</v>
      </c>
      <c r="S1417">
        <v>13.96437454723765</v>
      </c>
    </row>
    <row r="1418" spans="1:19" x14ac:dyDescent="0.25">
      <c r="A1418" s="78" t="str">
        <f t="shared" si="22"/>
        <v>261512</v>
      </c>
      <c r="B1418" s="55">
        <v>26</v>
      </c>
      <c r="C1418" s="55">
        <v>59</v>
      </c>
      <c r="D1418" s="55">
        <v>15</v>
      </c>
      <c r="E1418" s="56">
        <v>12</v>
      </c>
      <c r="F1418" s="57">
        <v>5</v>
      </c>
      <c r="G1418" s="58">
        <v>672801</v>
      </c>
      <c r="H1418">
        <v>7.0740085106888964E-2</v>
      </c>
      <c r="I1418">
        <v>7.0069753166240839E-2</v>
      </c>
      <c r="J1418">
        <v>6.9411311814340348E-2</v>
      </c>
      <c r="K1418">
        <v>6.8764761051187492E-2</v>
      </c>
      <c r="L1418">
        <v>6.8130100876782285E-2</v>
      </c>
      <c r="M1418">
        <v>3.1424596574618646</v>
      </c>
      <c r="N1418">
        <v>0.15179674227594786</v>
      </c>
      <c r="O1418">
        <v>0.14743140988197104</v>
      </c>
      <c r="P1418">
        <v>0.14308985866548951</v>
      </c>
      <c r="Q1418">
        <v>0.13877208862650323</v>
      </c>
      <c r="R1418">
        <v>0.13447809976501224</v>
      </c>
      <c r="S1418">
        <v>12.55864066789437</v>
      </c>
    </row>
    <row r="1419" spans="1:19" x14ac:dyDescent="0.25">
      <c r="A1419" s="78" t="str">
        <f t="shared" si="22"/>
        <v>271512</v>
      </c>
      <c r="B1419" s="55">
        <v>27</v>
      </c>
      <c r="C1419" s="55">
        <v>58</v>
      </c>
      <c r="D1419" s="55">
        <v>15</v>
      </c>
      <c r="E1419" s="56">
        <v>12</v>
      </c>
      <c r="F1419" s="57">
        <v>5</v>
      </c>
      <c r="G1419" s="58">
        <v>670433</v>
      </c>
      <c r="H1419">
        <v>7.0746815863777582E-2</v>
      </c>
      <c r="I1419">
        <v>7.0092015160351587E-2</v>
      </c>
      <c r="J1419">
        <v>6.944914704377618E-2</v>
      </c>
      <c r="K1419">
        <v>6.8816719940695048E-2</v>
      </c>
      <c r="L1419">
        <v>6.8197716997820818E-2</v>
      </c>
      <c r="M1419">
        <v>3.0429095823147132</v>
      </c>
      <c r="N1419">
        <v>0.15163185583048566</v>
      </c>
      <c r="O1419">
        <v>0.14731524253728562</v>
      </c>
      <c r="P1419">
        <v>0.14302398599114305</v>
      </c>
      <c r="Q1419">
        <v>0.13875510304534533</v>
      </c>
      <c r="R1419">
        <v>0.13451157684660511</v>
      </c>
      <c r="S1419">
        <v>11.814997173468489</v>
      </c>
    </row>
    <row r="1420" spans="1:19" x14ac:dyDescent="0.25">
      <c r="A1420" s="78" t="str">
        <f t="shared" si="22"/>
        <v>281512</v>
      </c>
      <c r="B1420" s="55">
        <v>28</v>
      </c>
      <c r="C1420" s="55">
        <v>57</v>
      </c>
      <c r="D1420" s="55">
        <v>15</v>
      </c>
      <c r="E1420" s="56">
        <v>12</v>
      </c>
      <c r="F1420" s="57">
        <v>5</v>
      </c>
      <c r="G1420" s="58">
        <v>667913</v>
      </c>
      <c r="H1420">
        <v>7.0751729641435335E-2</v>
      </c>
      <c r="I1420">
        <v>7.0112424821795652E-2</v>
      </c>
      <c r="J1420">
        <v>6.9485097610018073E-2</v>
      </c>
      <c r="K1420">
        <v>6.8868250805119824E-2</v>
      </c>
      <c r="L1420">
        <v>6.8264878809066454E-2</v>
      </c>
      <c r="M1420">
        <v>2.9451665112072978</v>
      </c>
      <c r="N1420">
        <v>0.15145834861726004</v>
      </c>
      <c r="O1420">
        <v>0.14719282301736902</v>
      </c>
      <c r="P1420">
        <v>0.14295125263320224</v>
      </c>
      <c r="Q1420">
        <v>0.13873513466574239</v>
      </c>
      <c r="R1420">
        <v>0.13454297191400677</v>
      </c>
      <c r="S1420">
        <v>11.108193731818366</v>
      </c>
    </row>
    <row r="1421" spans="1:19" x14ac:dyDescent="0.25">
      <c r="A1421" s="78" t="str">
        <f t="shared" si="22"/>
        <v>291512</v>
      </c>
      <c r="B1421" s="55">
        <v>29</v>
      </c>
      <c r="C1421" s="55">
        <v>56</v>
      </c>
      <c r="D1421" s="55">
        <v>15</v>
      </c>
      <c r="E1421" s="56">
        <v>12</v>
      </c>
      <c r="F1421" s="57">
        <v>5</v>
      </c>
      <c r="G1421" s="58">
        <v>665231</v>
      </c>
      <c r="H1421">
        <v>7.0757376009235887E-2</v>
      </c>
      <c r="I1421">
        <v>7.013202932515171E-2</v>
      </c>
      <c r="J1421">
        <v>6.9520211776059743E-2</v>
      </c>
      <c r="K1421">
        <v>6.8918916887517265E-2</v>
      </c>
      <c r="L1421">
        <v>6.8331151133966997E-2</v>
      </c>
      <c r="M1421">
        <v>2.8491847192929973</v>
      </c>
      <c r="N1421">
        <v>0.15127677453395888</v>
      </c>
      <c r="O1421">
        <v>0.14706320060249747</v>
      </c>
      <c r="P1421">
        <v>0.14287367846657778</v>
      </c>
      <c r="Q1421">
        <v>0.13870820812619977</v>
      </c>
      <c r="R1421">
        <v>0.13456829281858482</v>
      </c>
      <c r="S1421">
        <v>10.429843167260696</v>
      </c>
    </row>
    <row r="1422" spans="1:19" x14ac:dyDescent="0.25">
      <c r="A1422" s="78" t="str">
        <f t="shared" si="22"/>
        <v>301512</v>
      </c>
      <c r="B1422" s="55">
        <v>30</v>
      </c>
      <c r="C1422" s="55">
        <v>55</v>
      </c>
      <c r="D1422" s="55">
        <v>15</v>
      </c>
      <c r="E1422" s="56">
        <v>12</v>
      </c>
      <c r="F1422" s="57">
        <v>5</v>
      </c>
      <c r="G1422" s="58">
        <v>662383</v>
      </c>
      <c r="H1422">
        <v>7.0759666235395535E-2</v>
      </c>
      <c r="I1422">
        <v>7.0151256901218775E-2</v>
      </c>
      <c r="J1422">
        <v>6.9554925171690693E-2</v>
      </c>
      <c r="K1422">
        <v>6.8969161346230198E-2</v>
      </c>
      <c r="L1422">
        <v>6.8396984825999457E-2</v>
      </c>
      <c r="M1422">
        <v>2.741818555125962</v>
      </c>
      <c r="N1422">
        <v>0.15108781475369989</v>
      </c>
      <c r="O1422">
        <v>0.14692707995223309</v>
      </c>
      <c r="P1422">
        <v>0.14279050036006358</v>
      </c>
      <c r="Q1422">
        <v>0.13867807597719145</v>
      </c>
      <c r="R1422">
        <v>0.13458829710303555</v>
      </c>
      <c r="S1422">
        <v>9.8075826221385505</v>
      </c>
    </row>
    <row r="1423" spans="1:19" x14ac:dyDescent="0.25">
      <c r="A1423" s="78" t="str">
        <f t="shared" si="22"/>
        <v>311512</v>
      </c>
      <c r="B1423" s="55">
        <v>31</v>
      </c>
      <c r="C1423" s="55">
        <v>54</v>
      </c>
      <c r="D1423" s="55">
        <v>15</v>
      </c>
      <c r="E1423" s="56">
        <v>12</v>
      </c>
      <c r="F1423" s="57">
        <v>5</v>
      </c>
      <c r="G1423" s="58">
        <v>659363</v>
      </c>
      <c r="H1423">
        <v>7.076223567291462E-2</v>
      </c>
      <c r="I1423">
        <v>7.0169239098948524E-2</v>
      </c>
      <c r="J1423">
        <v>6.9588375447211928E-2</v>
      </c>
      <c r="K1423">
        <v>6.9018128102426135E-2</v>
      </c>
      <c r="L1423">
        <v>6.8461530295148496E-2</v>
      </c>
      <c r="M1423">
        <v>2.6543603447569852</v>
      </c>
      <c r="N1423">
        <v>0.15089108730699174</v>
      </c>
      <c r="O1423">
        <v>0.14678257651703236</v>
      </c>
      <c r="P1423">
        <v>0.14269984818681061</v>
      </c>
      <c r="Q1423">
        <v>0.13863986908576914</v>
      </c>
      <c r="R1423">
        <v>0.13460415582918667</v>
      </c>
      <c r="S1423">
        <v>9.2858213154210958</v>
      </c>
    </row>
    <row r="1424" spans="1:19" x14ac:dyDescent="0.25">
      <c r="A1424" s="78" t="str">
        <f t="shared" si="22"/>
        <v>321512</v>
      </c>
      <c r="B1424" s="55">
        <v>32</v>
      </c>
      <c r="C1424" s="55">
        <v>53</v>
      </c>
      <c r="D1424" s="55">
        <v>15</v>
      </c>
      <c r="E1424" s="56">
        <v>12</v>
      </c>
      <c r="F1424" s="57">
        <v>5</v>
      </c>
      <c r="G1424" s="58">
        <v>656162</v>
      </c>
      <c r="H1424">
        <v>7.0763012792572563E-2</v>
      </c>
      <c r="I1424">
        <v>7.018541152946986E-2</v>
      </c>
      <c r="J1424">
        <v>6.9620002377461659E-2</v>
      </c>
      <c r="K1424">
        <v>6.9065261322661178E-2</v>
      </c>
      <c r="L1424">
        <v>6.85227123789552E-2</v>
      </c>
      <c r="M1424">
        <v>2.5805410858903746</v>
      </c>
      <c r="N1424">
        <v>0.1506853490449005</v>
      </c>
      <c r="O1424">
        <v>0.14663147210597383</v>
      </c>
      <c r="P1424">
        <v>0.14260045537534938</v>
      </c>
      <c r="Q1424">
        <v>0.13859382286691396</v>
      </c>
      <c r="R1424">
        <v>0.13461005056678077</v>
      </c>
      <c r="S1424">
        <v>8.7997735315364185</v>
      </c>
    </row>
    <row r="1425" spans="1:19" x14ac:dyDescent="0.25">
      <c r="A1425" s="78" t="str">
        <f t="shared" si="22"/>
        <v>331512</v>
      </c>
      <c r="B1425" s="55">
        <v>33</v>
      </c>
      <c r="C1425" s="55">
        <v>52</v>
      </c>
      <c r="D1425" s="55">
        <v>15</v>
      </c>
      <c r="E1425" s="56">
        <v>12</v>
      </c>
      <c r="F1425" s="57">
        <v>5</v>
      </c>
      <c r="G1425" s="58">
        <v>652773</v>
      </c>
      <c r="H1425">
        <v>7.0762730688922484E-2</v>
      </c>
      <c r="I1425">
        <v>7.0200513808015952E-2</v>
      </c>
      <c r="J1425">
        <v>6.9650552335957516E-2</v>
      </c>
      <c r="K1425">
        <v>6.9111314346641181E-2</v>
      </c>
      <c r="L1425">
        <v>6.8581267913960908E-2</v>
      </c>
      <c r="M1425">
        <v>2.4964421016187863</v>
      </c>
      <c r="N1425">
        <v>0.1504719098369571</v>
      </c>
      <c r="O1425">
        <v>0.14647205077415887</v>
      </c>
      <c r="P1425">
        <v>0.1424951706029508</v>
      </c>
      <c r="Q1425">
        <v>0.13853973739722691</v>
      </c>
      <c r="R1425">
        <v>0.13460728308309319</v>
      </c>
      <c r="S1425">
        <v>8.3254668927789606</v>
      </c>
    </row>
    <row r="1426" spans="1:19" x14ac:dyDescent="0.25">
      <c r="A1426" s="78" t="str">
        <f t="shared" si="22"/>
        <v>341512</v>
      </c>
      <c r="B1426" s="55">
        <v>34</v>
      </c>
      <c r="C1426" s="55">
        <v>51</v>
      </c>
      <c r="D1426" s="55">
        <v>15</v>
      </c>
      <c r="E1426" s="56">
        <v>12</v>
      </c>
      <c r="F1426" s="57">
        <v>5</v>
      </c>
      <c r="G1426" s="58">
        <v>649188</v>
      </c>
      <c r="H1426">
        <v>6.9710161001127563E-2</v>
      </c>
      <c r="I1426">
        <v>6.9183349045268863E-2</v>
      </c>
      <c r="J1426">
        <v>6.8665779404425226E-2</v>
      </c>
      <c r="K1426">
        <v>6.8158992464432494E-2</v>
      </c>
      <c r="L1426">
        <v>6.7661447839454825E-2</v>
      </c>
      <c r="M1426">
        <v>2.4513438326031904</v>
      </c>
      <c r="N1426">
        <v>0.15024769404240373</v>
      </c>
      <c r="O1426">
        <v>0.14630276591680685</v>
      </c>
      <c r="P1426">
        <v>0.14237786280707593</v>
      </c>
      <c r="Q1426">
        <v>0.13847606548488264</v>
      </c>
      <c r="R1426">
        <v>0.13459429317855537</v>
      </c>
      <c r="S1426">
        <v>7.895598809589826</v>
      </c>
    </row>
    <row r="1427" spans="1:19" x14ac:dyDescent="0.25">
      <c r="A1427" s="78" t="str">
        <f t="shared" si="22"/>
        <v>351512</v>
      </c>
      <c r="B1427" s="55">
        <v>35</v>
      </c>
      <c r="C1427" s="55">
        <v>50</v>
      </c>
      <c r="D1427" s="55">
        <v>15</v>
      </c>
      <c r="E1427" s="56">
        <v>12</v>
      </c>
      <c r="F1427" s="57">
        <v>5</v>
      </c>
      <c r="G1427" s="58">
        <v>645405</v>
      </c>
      <c r="H1427">
        <v>6.980578086627777E-2</v>
      </c>
      <c r="I1427">
        <v>6.9305319915401953E-2</v>
      </c>
      <c r="J1427">
        <v>6.8817254282194901E-2</v>
      </c>
      <c r="K1427">
        <v>6.8338485137239405E-2</v>
      </c>
      <c r="L1427">
        <v>6.7869012480535479E-2</v>
      </c>
      <c r="M1427">
        <v>2.3960443442489598</v>
      </c>
      <c r="N1427">
        <v>0.15252128508455931</v>
      </c>
      <c r="O1427">
        <v>0.14848505976867238</v>
      </c>
      <c r="P1427">
        <v>0.14447052625870577</v>
      </c>
      <c r="Q1427">
        <v>0.14047613513995089</v>
      </c>
      <c r="R1427">
        <v>0.13650188641240771</v>
      </c>
      <c r="S1427">
        <v>7.3284123922188398</v>
      </c>
    </row>
    <row r="1428" spans="1:19" x14ac:dyDescent="0.25">
      <c r="A1428" s="78" t="str">
        <f t="shared" si="22"/>
        <v>361512</v>
      </c>
      <c r="B1428" s="55">
        <v>36</v>
      </c>
      <c r="C1428" s="55">
        <v>49</v>
      </c>
      <c r="D1428" s="55">
        <v>15</v>
      </c>
      <c r="E1428" s="56">
        <v>12</v>
      </c>
      <c r="F1428" s="57">
        <v>5</v>
      </c>
      <c r="G1428" s="58">
        <v>641416</v>
      </c>
      <c r="H1428">
        <v>6.9800254437058007E-2</v>
      </c>
      <c r="I1428">
        <v>6.9313830649687561E-2</v>
      </c>
      <c r="J1428">
        <v>6.8838320216520948E-2</v>
      </c>
      <c r="K1428">
        <v>6.8372164086957607E-2</v>
      </c>
      <c r="L1428">
        <v>6.7915362260997536E-2</v>
      </c>
      <c r="M1428">
        <v>2.3148237649201144</v>
      </c>
      <c r="N1428">
        <v>0.15226623595295408</v>
      </c>
      <c r="O1428">
        <v>0.14828597976975941</v>
      </c>
      <c r="P1428">
        <v>0.14432443219377128</v>
      </c>
      <c r="Q1428">
        <v>0.14038315227559026</v>
      </c>
      <c r="R1428">
        <v>0.13646058096461577</v>
      </c>
      <c r="S1428">
        <v>6.8938598351148084</v>
      </c>
    </row>
    <row r="1429" spans="1:19" x14ac:dyDescent="0.25">
      <c r="A1429" s="78" t="str">
        <f t="shared" si="22"/>
        <v>371512</v>
      </c>
      <c r="B1429" s="55">
        <v>37</v>
      </c>
      <c r="C1429" s="55">
        <v>48</v>
      </c>
      <c r="D1429" s="55">
        <v>15</v>
      </c>
      <c r="E1429" s="56">
        <v>12</v>
      </c>
      <c r="F1429" s="57">
        <v>5</v>
      </c>
      <c r="G1429" s="58">
        <v>637204</v>
      </c>
      <c r="H1429">
        <v>6.9790836215717411E-2</v>
      </c>
      <c r="I1429">
        <v>6.9320029378346651E-2</v>
      </c>
      <c r="J1429">
        <v>6.8857069321598741E-2</v>
      </c>
      <c r="K1429">
        <v>6.8403525401598234E-2</v>
      </c>
      <c r="L1429">
        <v>6.7957828262220576E-2</v>
      </c>
      <c r="M1429">
        <v>2.239694038329954</v>
      </c>
      <c r="N1429">
        <v>0.151999987445151</v>
      </c>
      <c r="O1429">
        <v>0.14807345842147884</v>
      </c>
      <c r="P1429">
        <v>0.14416576167130149</v>
      </c>
      <c r="Q1429">
        <v>0.140276897194619</v>
      </c>
      <c r="R1429">
        <v>0.13640529563530673</v>
      </c>
      <c r="S1429">
        <v>6.5477743391441363</v>
      </c>
    </row>
    <row r="1430" spans="1:19" x14ac:dyDescent="0.25">
      <c r="A1430" s="78" t="str">
        <f t="shared" si="22"/>
        <v>381512</v>
      </c>
      <c r="B1430" s="55">
        <v>38</v>
      </c>
      <c r="C1430" s="55">
        <v>47</v>
      </c>
      <c r="D1430" s="55">
        <v>15</v>
      </c>
      <c r="E1430" s="56">
        <v>12</v>
      </c>
      <c r="F1430" s="57">
        <v>5</v>
      </c>
      <c r="G1430" s="58">
        <v>632760</v>
      </c>
      <c r="H1430">
        <v>6.9780011378721793E-2</v>
      </c>
      <c r="I1430">
        <v>6.9320121373032423E-2</v>
      </c>
      <c r="J1430">
        <v>6.8869713635501609E-2</v>
      </c>
      <c r="K1430">
        <v>6.8428788166129337E-2</v>
      </c>
      <c r="L1430">
        <v>6.799576458688919E-2</v>
      </c>
      <c r="M1430">
        <v>2.1611448258423414</v>
      </c>
      <c r="N1430">
        <v>0.15172261204880208</v>
      </c>
      <c r="O1430">
        <v>0.14784910550603705</v>
      </c>
      <c r="P1430">
        <v>0.14399298312156267</v>
      </c>
      <c r="Q1430">
        <v>0.14015582527340539</v>
      </c>
      <c r="R1430">
        <v>0.1363376319615652</v>
      </c>
      <c r="S1430">
        <v>6.2264207598457553</v>
      </c>
    </row>
    <row r="1431" spans="1:19" x14ac:dyDescent="0.25">
      <c r="A1431" s="78" t="str">
        <f t="shared" si="22"/>
        <v>391512</v>
      </c>
      <c r="B1431" s="55">
        <v>39</v>
      </c>
      <c r="C1431" s="55">
        <v>46</v>
      </c>
      <c r="D1431" s="55">
        <v>15</v>
      </c>
      <c r="E1431" s="56">
        <v>12</v>
      </c>
      <c r="F1431" s="57">
        <v>5</v>
      </c>
      <c r="G1431" s="58">
        <v>628069</v>
      </c>
      <c r="H1431">
        <v>6.9763035590038672E-2</v>
      </c>
      <c r="I1431">
        <v>6.9317224699833938E-2</v>
      </c>
      <c r="J1431">
        <v>6.8879374718382846E-2</v>
      </c>
      <c r="K1431">
        <v>6.8449485645685426E-2</v>
      </c>
      <c r="L1431">
        <v>6.8029149663492383E-2</v>
      </c>
      <c r="M1431">
        <v>2.083943006262051</v>
      </c>
      <c r="N1431">
        <v>0.15143240631204533</v>
      </c>
      <c r="O1431">
        <v>0.14761117011029043</v>
      </c>
      <c r="P1431">
        <v>0.14380904008954432</v>
      </c>
      <c r="Q1431">
        <v>0.14002442406805621</v>
      </c>
      <c r="R1431">
        <v>0.13625732204582616</v>
      </c>
      <c r="S1431">
        <v>5.9190964687000953</v>
      </c>
    </row>
    <row r="1432" spans="1:19" x14ac:dyDescent="0.25">
      <c r="A1432" s="78" t="str">
        <f t="shared" si="22"/>
        <v>401512</v>
      </c>
      <c r="B1432" s="55">
        <v>40</v>
      </c>
      <c r="C1432" s="55">
        <v>45</v>
      </c>
      <c r="D1432" s="55">
        <v>15</v>
      </c>
      <c r="E1432" s="56">
        <v>12</v>
      </c>
      <c r="F1432" s="57">
        <v>5</v>
      </c>
      <c r="G1432" s="58">
        <v>623135</v>
      </c>
      <c r="H1432">
        <v>6.9744116443467313E-2</v>
      </c>
      <c r="I1432">
        <v>6.9309218708626538E-2</v>
      </c>
      <c r="J1432">
        <v>6.8883949705922473E-2</v>
      </c>
      <c r="K1432">
        <v>6.8466704646665655E-2</v>
      </c>
      <c r="L1432">
        <v>6.8059088319545519E-2</v>
      </c>
      <c r="M1432">
        <v>2.0124916751586737</v>
      </c>
      <c r="N1432">
        <v>0.15112937004019997</v>
      </c>
      <c r="O1432">
        <v>0.14736132619737297</v>
      </c>
      <c r="P1432">
        <v>0.14361253981881936</v>
      </c>
      <c r="Q1432">
        <v>0.13987980132716024</v>
      </c>
      <c r="R1432">
        <v>0.13616632029977452</v>
      </c>
      <c r="S1432">
        <v>5.6294912017460099</v>
      </c>
    </row>
    <row r="1433" spans="1:19" x14ac:dyDescent="0.25">
      <c r="A1433" s="78" t="str">
        <f t="shared" si="22"/>
        <v>411512</v>
      </c>
      <c r="B1433" s="55">
        <v>41</v>
      </c>
      <c r="C1433" s="55">
        <v>44</v>
      </c>
      <c r="D1433" s="55">
        <v>15</v>
      </c>
      <c r="E1433" s="56">
        <v>12</v>
      </c>
      <c r="F1433" s="57">
        <v>5</v>
      </c>
      <c r="G1433" s="58">
        <v>617933</v>
      </c>
      <c r="H1433">
        <v>6.9719532700147108E-2</v>
      </c>
      <c r="I1433">
        <v>6.9297156811498978E-2</v>
      </c>
      <c r="J1433">
        <v>6.8884490713394489E-2</v>
      </c>
      <c r="K1433">
        <v>6.8479916107409708E-2</v>
      </c>
      <c r="L1433">
        <v>6.8086669590392487E-2</v>
      </c>
      <c r="M1433">
        <v>1.9237263586828992</v>
      </c>
      <c r="N1433">
        <v>0.15081570332058652</v>
      </c>
      <c r="O1433">
        <v>0.14710170843764614</v>
      </c>
      <c r="P1433">
        <v>0.14340389653894517</v>
      </c>
      <c r="Q1433">
        <v>0.13972550422133143</v>
      </c>
      <c r="R1433">
        <v>0.13606976808165286</v>
      </c>
      <c r="S1433">
        <v>5.3283025829661144</v>
      </c>
    </row>
    <row r="1434" spans="1:19" x14ac:dyDescent="0.25">
      <c r="A1434" s="78" t="str">
        <f t="shared" si="22"/>
        <v>421512</v>
      </c>
      <c r="B1434" s="55">
        <v>42</v>
      </c>
      <c r="C1434" s="55">
        <v>43</v>
      </c>
      <c r="D1434" s="55">
        <v>15</v>
      </c>
      <c r="E1434" s="56">
        <v>12</v>
      </c>
      <c r="F1434" s="57">
        <v>5</v>
      </c>
      <c r="G1434" s="58">
        <v>612464</v>
      </c>
      <c r="H1434">
        <v>6.9692259463413356E-2</v>
      </c>
      <c r="I1434">
        <v>6.9282439457666087E-2</v>
      </c>
      <c r="J1434">
        <v>6.8880783197053208E-2</v>
      </c>
      <c r="K1434">
        <v>6.8490556179628514E-2</v>
      </c>
      <c r="L1434">
        <v>6.8111758405391992E-2</v>
      </c>
      <c r="M1434">
        <v>1.835815656103869</v>
      </c>
      <c r="N1434">
        <v>0.15049211055670211</v>
      </c>
      <c r="O1434">
        <v>0.14682985448940672</v>
      </c>
      <c r="P1434">
        <v>0.14318719141043393</v>
      </c>
      <c r="Q1434">
        <v>0.13956575406881058</v>
      </c>
      <c r="R1434">
        <v>0.13596554246453668</v>
      </c>
      <c r="S1434">
        <v>5.0483391676898561</v>
      </c>
    </row>
    <row r="1435" spans="1:19" x14ac:dyDescent="0.25">
      <c r="A1435" s="78" t="str">
        <f t="shared" si="22"/>
        <v>431512</v>
      </c>
      <c r="B1435" s="55">
        <v>43</v>
      </c>
      <c r="C1435" s="55">
        <v>42</v>
      </c>
      <c r="D1435" s="55">
        <v>15</v>
      </c>
      <c r="E1435" s="56">
        <v>12</v>
      </c>
      <c r="F1435" s="57">
        <v>5</v>
      </c>
      <c r="G1435" s="58">
        <v>606717</v>
      </c>
      <c r="H1435">
        <v>6.9661802784494256E-2</v>
      </c>
      <c r="I1435">
        <v>6.9264582993389015E-2</v>
      </c>
      <c r="J1435">
        <v>6.887725249168887E-2</v>
      </c>
      <c r="K1435">
        <v>6.8501459494294703E-2</v>
      </c>
      <c r="L1435">
        <v>6.8135555786305646E-2</v>
      </c>
      <c r="M1435">
        <v>1.7558317963729382</v>
      </c>
      <c r="N1435">
        <v>0.15015897032718714</v>
      </c>
      <c r="O1435">
        <v>0.14655102790922292</v>
      </c>
      <c r="P1435">
        <v>0.14296451228496976</v>
      </c>
      <c r="Q1435">
        <v>0.13940107166932852</v>
      </c>
      <c r="R1435">
        <v>0.13586070606229922</v>
      </c>
      <c r="S1435">
        <v>4.7837459639337618</v>
      </c>
    </row>
    <row r="1436" spans="1:19" x14ac:dyDescent="0.25">
      <c r="A1436" s="78" t="str">
        <f t="shared" si="22"/>
        <v>441512</v>
      </c>
      <c r="B1436" s="55">
        <v>44</v>
      </c>
      <c r="C1436" s="55">
        <v>41</v>
      </c>
      <c r="D1436" s="55">
        <v>15</v>
      </c>
      <c r="E1436" s="56">
        <v>12</v>
      </c>
      <c r="F1436" s="57">
        <v>5</v>
      </c>
      <c r="G1436" s="58">
        <v>600687</v>
      </c>
      <c r="H1436">
        <v>6.9298985994369774E-2</v>
      </c>
      <c r="I1436">
        <v>6.8924414878297688E-2</v>
      </c>
      <c r="J1436">
        <v>6.855816756480497E-2</v>
      </c>
      <c r="K1436">
        <v>6.8205238335439261E-2</v>
      </c>
      <c r="L1436">
        <v>6.7863962429684677E-2</v>
      </c>
      <c r="M1436">
        <v>1.7075298782893586</v>
      </c>
      <c r="N1436">
        <v>0.14981845786574371</v>
      </c>
      <c r="O1436">
        <v>0.14626752368538024</v>
      </c>
      <c r="P1436">
        <v>0.14273989615223903</v>
      </c>
      <c r="Q1436">
        <v>0.13923391050580419</v>
      </c>
      <c r="R1436">
        <v>0.13575456102762337</v>
      </c>
      <c r="S1436">
        <v>4.5312433929817022</v>
      </c>
    </row>
    <row r="1437" spans="1:19" x14ac:dyDescent="0.25">
      <c r="A1437" s="78" t="str">
        <f t="shared" si="22"/>
        <v>451512</v>
      </c>
      <c r="B1437" s="55">
        <v>45</v>
      </c>
      <c r="C1437" s="55">
        <v>40</v>
      </c>
      <c r="D1437" s="55">
        <v>15</v>
      </c>
      <c r="E1437" s="56">
        <v>12</v>
      </c>
      <c r="F1437" s="57">
        <v>5</v>
      </c>
      <c r="G1437" s="58">
        <v>594380</v>
      </c>
      <c r="H1437">
        <v>6.9114034792556955E-2</v>
      </c>
      <c r="I1437">
        <v>6.8762407887210206E-2</v>
      </c>
      <c r="J1437">
        <v>6.8420875534170061E-2</v>
      </c>
      <c r="K1437">
        <v>6.8092802584205386E-2</v>
      </c>
      <c r="L1437">
        <v>6.7779871462700633E-2</v>
      </c>
      <c r="M1437">
        <v>1.6697785928194084</v>
      </c>
      <c r="N1437">
        <v>0.15248494229280932</v>
      </c>
      <c r="O1437">
        <v>0.14882398465628049</v>
      </c>
      <c r="P1437">
        <v>0.14518658097513376</v>
      </c>
      <c r="Q1437">
        <v>0.14157441367475351</v>
      </c>
      <c r="R1437">
        <v>0.13799084760590868</v>
      </c>
      <c r="S1437">
        <v>4.2136091389346886</v>
      </c>
    </row>
    <row r="1438" spans="1:19" x14ac:dyDescent="0.25">
      <c r="A1438" s="78" t="str">
        <f t="shared" si="22"/>
        <v>461512</v>
      </c>
      <c r="B1438" s="55">
        <v>46</v>
      </c>
      <c r="C1438" s="55">
        <v>39</v>
      </c>
      <c r="D1438" s="55">
        <v>15</v>
      </c>
      <c r="E1438" s="56">
        <v>12</v>
      </c>
      <c r="F1438" s="57">
        <v>5</v>
      </c>
      <c r="G1438" s="58">
        <v>587795</v>
      </c>
      <c r="H1438">
        <v>6.9081907807994281E-2</v>
      </c>
      <c r="I1438">
        <v>6.874335440076898E-2</v>
      </c>
      <c r="J1438">
        <v>6.8418411180768801E-2</v>
      </c>
      <c r="K1438">
        <v>6.8108779421396912E-2</v>
      </c>
      <c r="L1438">
        <v>6.7811056575847017E-2</v>
      </c>
      <c r="M1438">
        <v>1.6313850917411683</v>
      </c>
      <c r="N1438">
        <v>0.15212276388877075</v>
      </c>
      <c r="O1438">
        <v>0.14852116809431859</v>
      </c>
      <c r="P1438">
        <v>0.14494679267431673</v>
      </c>
      <c r="Q1438">
        <v>0.14140133890216827</v>
      </c>
      <c r="R1438">
        <v>0.13788480677787324</v>
      </c>
      <c r="S1438">
        <v>3.9973017803826165</v>
      </c>
    </row>
    <row r="1439" spans="1:19" x14ac:dyDescent="0.25">
      <c r="A1439" s="78" t="str">
        <f t="shared" si="22"/>
        <v>471512</v>
      </c>
      <c r="B1439" s="55">
        <v>47</v>
      </c>
      <c r="C1439" s="55">
        <v>38</v>
      </c>
      <c r="D1439" s="55">
        <v>15</v>
      </c>
      <c r="E1439" s="56">
        <v>12</v>
      </c>
      <c r="F1439" s="57">
        <v>5</v>
      </c>
      <c r="G1439" s="58">
        <v>580927</v>
      </c>
      <c r="H1439">
        <v>6.9049983905034543E-2</v>
      </c>
      <c r="I1439">
        <v>6.8728084595827008E-2</v>
      </c>
      <c r="J1439">
        <v>6.8419956380061528E-2</v>
      </c>
      <c r="K1439">
        <v>6.8125599257738062E-2</v>
      </c>
      <c r="L1439">
        <v>6.7845013228856638E-2</v>
      </c>
      <c r="M1439">
        <v>1.59049071570094</v>
      </c>
      <c r="N1439">
        <v>0.15175917111788573</v>
      </c>
      <c r="O1439">
        <v>0.14822172148996346</v>
      </c>
      <c r="P1439">
        <v>0.1447135354356055</v>
      </c>
      <c r="Q1439">
        <v>0.14123289156813162</v>
      </c>
      <c r="R1439">
        <v>0.13778323266090231</v>
      </c>
      <c r="S1439">
        <v>3.796721446928788</v>
      </c>
    </row>
    <row r="1440" spans="1:19" x14ac:dyDescent="0.25">
      <c r="A1440" s="78" t="str">
        <f t="shared" si="22"/>
        <v>481512</v>
      </c>
      <c r="B1440" s="55">
        <v>48</v>
      </c>
      <c r="C1440" s="55">
        <v>37</v>
      </c>
      <c r="D1440" s="55">
        <v>15</v>
      </c>
      <c r="E1440" s="56">
        <v>12</v>
      </c>
      <c r="F1440" s="57">
        <v>5</v>
      </c>
      <c r="G1440" s="58">
        <v>573776</v>
      </c>
      <c r="H1440">
        <v>6.9019965979755168E-2</v>
      </c>
      <c r="I1440">
        <v>6.8714968907727061E-2</v>
      </c>
      <c r="J1440">
        <v>6.8422171718580074E-2</v>
      </c>
      <c r="K1440">
        <v>6.8145060093137394E-2</v>
      </c>
      <c r="L1440">
        <v>6.7883634031399007E-2</v>
      </c>
      <c r="M1440">
        <v>1.5547478458492512</v>
      </c>
      <c r="N1440">
        <v>0.15139880371434147</v>
      </c>
      <c r="O1440">
        <v>0.14792706561445582</v>
      </c>
      <c r="P1440">
        <v>0.14448321296115557</v>
      </c>
      <c r="Q1440">
        <v>0.14107073143526394</v>
      </c>
      <c r="R1440">
        <v>0.1376896210367809</v>
      </c>
      <c r="S1440">
        <v>3.5933779035721258</v>
      </c>
    </row>
    <row r="1441" spans="1:19" x14ac:dyDescent="0.25">
      <c r="A1441" s="78" t="str">
        <f t="shared" si="22"/>
        <v>491512</v>
      </c>
      <c r="B1441" s="55">
        <v>49</v>
      </c>
      <c r="C1441" s="55">
        <v>36</v>
      </c>
      <c r="D1441" s="55">
        <v>15</v>
      </c>
      <c r="E1441" s="56">
        <v>12</v>
      </c>
      <c r="F1441" s="57">
        <v>5</v>
      </c>
      <c r="G1441" s="58">
        <v>566403</v>
      </c>
      <c r="H1441">
        <v>6.8001052254313618E-2</v>
      </c>
      <c r="I1441">
        <v>6.7725629984304467E-2</v>
      </c>
      <c r="J1441">
        <v>6.7466097460641986E-2</v>
      </c>
      <c r="K1441">
        <v>6.7220689155954333E-2</v>
      </c>
      <c r="L1441">
        <v>6.6991170597613364E-2</v>
      </c>
      <c r="M1441">
        <v>1.5430744540547985</v>
      </c>
      <c r="N1441">
        <v>0.15104263218944816</v>
      </c>
      <c r="O1441">
        <v>0.14763516436177068</v>
      </c>
      <c r="P1441">
        <v>0.14425947602678657</v>
      </c>
      <c r="Q1441">
        <v>0.14091556718449585</v>
      </c>
      <c r="R1441">
        <v>0.13760343783489848</v>
      </c>
      <c r="S1441">
        <v>3.3637057007113311</v>
      </c>
    </row>
    <row r="1442" spans="1:19" x14ac:dyDescent="0.25">
      <c r="A1442" s="78" t="str">
        <f t="shared" si="22"/>
        <v>501512</v>
      </c>
      <c r="B1442" s="55">
        <v>50</v>
      </c>
      <c r="C1442" s="55">
        <v>35</v>
      </c>
      <c r="D1442" s="55">
        <v>15</v>
      </c>
      <c r="E1442" s="56">
        <v>12</v>
      </c>
      <c r="F1442" s="57">
        <v>5</v>
      </c>
      <c r="G1442" s="58">
        <v>558843</v>
      </c>
      <c r="H1442">
        <v>6.7977947294678473E-2</v>
      </c>
      <c r="I1442">
        <v>6.7720272062099726E-2</v>
      </c>
      <c r="J1442">
        <v>6.7476912120219806E-2</v>
      </c>
      <c r="K1442">
        <v>6.7247867469038713E-2</v>
      </c>
      <c r="L1442">
        <v>6.703671693123113E-2</v>
      </c>
      <c r="M1442">
        <v>1.5106461027515778</v>
      </c>
      <c r="N1442">
        <v>0.15068990754111619</v>
      </c>
      <c r="O1442">
        <v>0.14735086598561672</v>
      </c>
      <c r="P1442">
        <v>0.14404224442285221</v>
      </c>
      <c r="Q1442">
        <v>0.14076583226416006</v>
      </c>
      <c r="R1442">
        <v>0.13752162950954025</v>
      </c>
      <c r="S1442">
        <v>3.1395365066753991</v>
      </c>
    </row>
    <row r="1443" spans="1:19" x14ac:dyDescent="0.25">
      <c r="A1443" s="78" t="str">
        <f t="shared" si="22"/>
        <v>18613</v>
      </c>
      <c r="B1443" s="55">
        <v>18</v>
      </c>
      <c r="C1443" s="55">
        <v>67</v>
      </c>
      <c r="D1443" s="55">
        <v>6</v>
      </c>
      <c r="E1443" s="56">
        <v>13</v>
      </c>
      <c r="F1443" s="57">
        <v>5</v>
      </c>
      <c r="G1443" s="58">
        <v>321170</v>
      </c>
      <c r="H1443">
        <v>6.6625151788772305E-2</v>
      </c>
      <c r="I1443">
        <v>6.5865429523305416E-2</v>
      </c>
      <c r="J1443">
        <v>6.5115048105364753E-2</v>
      </c>
      <c r="K1443">
        <v>6.437089391910826E-2</v>
      </c>
      <c r="L1443">
        <v>6.3642307812062149E-2</v>
      </c>
      <c r="M1443">
        <v>3.9613164367780302</v>
      </c>
      <c r="N1443">
        <v>0.18171996139116356</v>
      </c>
      <c r="O1443">
        <v>0.17615904349721331</v>
      </c>
      <c r="P1443">
        <v>0.17062303452999969</v>
      </c>
      <c r="Q1443">
        <v>0.16511193448952269</v>
      </c>
      <c r="R1443">
        <v>0.15962574337578231</v>
      </c>
      <c r="S1443">
        <v>28.696861475231184</v>
      </c>
    </row>
    <row r="1444" spans="1:19" x14ac:dyDescent="0.25">
      <c r="A1444" s="78" t="str">
        <f t="shared" si="22"/>
        <v>19613</v>
      </c>
      <c r="B1444" s="55">
        <v>19</v>
      </c>
      <c r="C1444" s="55">
        <v>66</v>
      </c>
      <c r="D1444" s="55">
        <v>6</v>
      </c>
      <c r="E1444" s="56">
        <v>13</v>
      </c>
      <c r="F1444" s="57">
        <v>5</v>
      </c>
      <c r="G1444" s="58">
        <v>319780</v>
      </c>
      <c r="H1444">
        <v>6.6636437550816191E-2</v>
      </c>
      <c r="I1444">
        <v>6.5889048720995685E-2</v>
      </c>
      <c r="J1444">
        <v>6.5151041340921881E-2</v>
      </c>
      <c r="K1444">
        <v>6.4422415410594777E-2</v>
      </c>
      <c r="L1444">
        <v>6.3703170930014388E-2</v>
      </c>
      <c r="M1444">
        <v>3.8539808618425169</v>
      </c>
      <c r="N1444">
        <v>0.18158421414722623</v>
      </c>
      <c r="O1444">
        <v>0.17607104884608168</v>
      </c>
      <c r="P1444">
        <v>0.17058602789417723</v>
      </c>
      <c r="Q1444">
        <v>0.16512602414159736</v>
      </c>
      <c r="R1444">
        <v>0.15969103758834199</v>
      </c>
      <c r="S1444">
        <v>26.958549627869161</v>
      </c>
    </row>
    <row r="1445" spans="1:19" x14ac:dyDescent="0.25">
      <c r="A1445" s="78" t="str">
        <f t="shared" si="22"/>
        <v>20613</v>
      </c>
      <c r="B1445" s="55">
        <v>20</v>
      </c>
      <c r="C1445" s="55">
        <v>65</v>
      </c>
      <c r="D1445" s="55">
        <v>6</v>
      </c>
      <c r="E1445" s="56">
        <v>13</v>
      </c>
      <c r="F1445" s="57">
        <v>5</v>
      </c>
      <c r="G1445" s="58">
        <v>318335</v>
      </c>
      <c r="H1445">
        <v>6.6649912827681526E-2</v>
      </c>
      <c r="I1445">
        <v>6.5914838142208679E-2</v>
      </c>
      <c r="J1445">
        <v>6.5189187491164965E-2</v>
      </c>
      <c r="K1445">
        <v>6.44729608745504E-2</v>
      </c>
      <c r="L1445">
        <v>6.3769299637174676E-2</v>
      </c>
      <c r="M1445">
        <v>3.7416872162972967</v>
      </c>
      <c r="N1445">
        <v>0.18144093486421536</v>
      </c>
      <c r="O1445">
        <v>0.17598127758493412</v>
      </c>
      <c r="P1445">
        <v>0.17054675106413056</v>
      </c>
      <c r="Q1445">
        <v>0.16513735530180471</v>
      </c>
      <c r="R1445">
        <v>0.15975623164276626</v>
      </c>
      <c r="S1445">
        <v>25.290150313349145</v>
      </c>
    </row>
    <row r="1446" spans="1:19" x14ac:dyDescent="0.25">
      <c r="A1446" s="78" t="str">
        <f t="shared" si="22"/>
        <v>21613</v>
      </c>
      <c r="B1446" s="55">
        <v>21</v>
      </c>
      <c r="C1446" s="55">
        <v>64</v>
      </c>
      <c r="D1446" s="55">
        <v>6</v>
      </c>
      <c r="E1446" s="56">
        <v>13</v>
      </c>
      <c r="F1446" s="57">
        <v>5</v>
      </c>
      <c r="G1446" s="58">
        <v>316825</v>
      </c>
      <c r="H1446">
        <v>6.6661406139035748E-2</v>
      </c>
      <c r="I1446">
        <v>6.593860964254715E-2</v>
      </c>
      <c r="J1446">
        <v>6.5225282095794201E-2</v>
      </c>
      <c r="K1446">
        <v>6.4524579815355476E-2</v>
      </c>
      <c r="L1446">
        <v>6.3833346484652415E-2</v>
      </c>
      <c r="M1446">
        <v>3.6311370630474236</v>
      </c>
      <c r="N1446">
        <v>0.18128935532233884</v>
      </c>
      <c r="O1446">
        <v>0.17588258502327783</v>
      </c>
      <c r="P1446">
        <v>0.17050106525684527</v>
      </c>
      <c r="Q1446">
        <v>0.16514479602304111</v>
      </c>
      <c r="R1446">
        <v>0.15981693363844393</v>
      </c>
      <c r="S1446">
        <v>23.723437228754044</v>
      </c>
    </row>
    <row r="1447" spans="1:19" x14ac:dyDescent="0.25">
      <c r="A1447" s="78" t="str">
        <f t="shared" si="22"/>
        <v>22613</v>
      </c>
      <c r="B1447" s="55">
        <v>22</v>
      </c>
      <c r="C1447" s="55">
        <v>63</v>
      </c>
      <c r="D1447" s="55">
        <v>6</v>
      </c>
      <c r="E1447" s="56">
        <v>13</v>
      </c>
      <c r="F1447" s="57">
        <v>5</v>
      </c>
      <c r="G1447" s="58">
        <v>315235</v>
      </c>
      <c r="H1447">
        <v>6.6670896315447203E-2</v>
      </c>
      <c r="I1447">
        <v>6.5963487556901998E-2</v>
      </c>
      <c r="J1447">
        <v>6.5262423271527592E-2</v>
      </c>
      <c r="K1447">
        <v>6.4577220169080213E-2</v>
      </c>
      <c r="L1447">
        <v>6.3898361539803633E-2</v>
      </c>
      <c r="M1447">
        <v>3.5381318698748552</v>
      </c>
      <c r="N1447">
        <v>0.1811283645534284</v>
      </c>
      <c r="O1447">
        <v>0.17577680143385094</v>
      </c>
      <c r="P1447">
        <v>0.17044744397037132</v>
      </c>
      <c r="Q1447">
        <v>0.16514980887274572</v>
      </c>
      <c r="R1447">
        <v>0.15987755166780337</v>
      </c>
      <c r="S1447">
        <v>22.264475708598347</v>
      </c>
    </row>
    <row r="1448" spans="1:19" x14ac:dyDescent="0.25">
      <c r="A1448" s="78" t="str">
        <f t="shared" si="22"/>
        <v>23613</v>
      </c>
      <c r="B1448" s="55">
        <v>23</v>
      </c>
      <c r="C1448" s="55">
        <v>62</v>
      </c>
      <c r="D1448" s="55">
        <v>6</v>
      </c>
      <c r="E1448" s="56">
        <v>13</v>
      </c>
      <c r="F1448" s="57">
        <v>5</v>
      </c>
      <c r="G1448" s="58">
        <v>313560</v>
      </c>
      <c r="H1448">
        <v>6.6682612578134973E-2</v>
      </c>
      <c r="I1448">
        <v>6.5987370838117107E-2</v>
      </c>
      <c r="J1448">
        <v>6.5301696644980228E-2</v>
      </c>
      <c r="K1448">
        <v>6.462877918101799E-2</v>
      </c>
      <c r="L1448">
        <v>6.3965429263936724E-2</v>
      </c>
      <c r="M1448">
        <v>3.4304024748054598</v>
      </c>
      <c r="N1448">
        <v>0.18096058170685037</v>
      </c>
      <c r="O1448">
        <v>0.17566334991708127</v>
      </c>
      <c r="P1448">
        <v>0.17039163158566142</v>
      </c>
      <c r="Q1448">
        <v>0.16514861589488455</v>
      </c>
      <c r="R1448">
        <v>0.15993111366245694</v>
      </c>
      <c r="S1448">
        <v>20.894154228855722</v>
      </c>
    </row>
    <row r="1449" spans="1:19" x14ac:dyDescent="0.25">
      <c r="A1449" s="78" t="str">
        <f t="shared" si="22"/>
        <v>24613</v>
      </c>
      <c r="B1449" s="55">
        <v>24</v>
      </c>
      <c r="C1449" s="55">
        <v>61</v>
      </c>
      <c r="D1449" s="55">
        <v>6</v>
      </c>
      <c r="E1449" s="56">
        <v>13</v>
      </c>
      <c r="F1449" s="57">
        <v>5</v>
      </c>
      <c r="G1449" s="58">
        <v>311785</v>
      </c>
      <c r="H1449">
        <v>6.6690187148195065E-2</v>
      </c>
      <c r="I1449">
        <v>6.6010231409464853E-2</v>
      </c>
      <c r="J1449">
        <v>6.5339897685905354E-2</v>
      </c>
      <c r="K1449">
        <v>6.4679185977516554E-2</v>
      </c>
      <c r="L1449">
        <v>6.4031303622688718E-2</v>
      </c>
      <c r="M1449">
        <v>3.3304841477300062</v>
      </c>
      <c r="N1449">
        <v>0.18078483570409096</v>
      </c>
      <c r="O1449">
        <v>0.1755408374360537</v>
      </c>
      <c r="P1449">
        <v>0.17032891255191879</v>
      </c>
      <c r="Q1449">
        <v>0.16514264637490578</v>
      </c>
      <c r="R1449">
        <v>0.1599852462434049</v>
      </c>
      <c r="S1449">
        <v>19.612685023333388</v>
      </c>
    </row>
    <row r="1450" spans="1:19" x14ac:dyDescent="0.25">
      <c r="A1450" s="78" t="str">
        <f t="shared" si="22"/>
        <v>25613</v>
      </c>
      <c r="B1450" s="55">
        <v>25</v>
      </c>
      <c r="C1450" s="55">
        <v>60</v>
      </c>
      <c r="D1450" s="55">
        <v>6</v>
      </c>
      <c r="E1450" s="56">
        <v>13</v>
      </c>
      <c r="F1450" s="57">
        <v>5</v>
      </c>
      <c r="G1450" s="58">
        <v>309900</v>
      </c>
      <c r="H1450">
        <v>6.6195546950629236E-2</v>
      </c>
      <c r="I1450">
        <v>6.5540496934494999E-2</v>
      </c>
      <c r="J1450">
        <v>6.4895127460471116E-2</v>
      </c>
      <c r="K1450">
        <v>6.4265892223297844E-2</v>
      </c>
      <c r="L1450">
        <v>6.3643110680864798E-2</v>
      </c>
      <c r="M1450">
        <v>3.2668344627299128</v>
      </c>
      <c r="N1450">
        <v>0.18059696676347209</v>
      </c>
      <c r="O1450">
        <v>0.17541464988706035</v>
      </c>
      <c r="P1450">
        <v>0.17025814778960954</v>
      </c>
      <c r="Q1450">
        <v>0.16513068731848984</v>
      </c>
      <c r="R1450">
        <v>0.16003226847370119</v>
      </c>
      <c r="S1450">
        <v>18.408238141335914</v>
      </c>
    </row>
    <row r="1451" spans="1:19" x14ac:dyDescent="0.25">
      <c r="A1451" s="78" t="str">
        <f t="shared" si="22"/>
        <v>26613</v>
      </c>
      <c r="B1451" s="55">
        <v>26</v>
      </c>
      <c r="C1451" s="55">
        <v>59</v>
      </c>
      <c r="D1451" s="55">
        <v>6</v>
      </c>
      <c r="E1451" s="56">
        <v>13</v>
      </c>
      <c r="F1451" s="57">
        <v>5</v>
      </c>
      <c r="G1451" s="58">
        <v>307905</v>
      </c>
      <c r="H1451">
        <v>6.3386434127409422E-2</v>
      </c>
      <c r="I1451">
        <v>6.2785599454377158E-2</v>
      </c>
      <c r="J1451">
        <v>6.2194508046312984E-2</v>
      </c>
      <c r="K1451">
        <v>6.1616407658206265E-2</v>
      </c>
      <c r="L1451">
        <v>6.1048050535067636E-2</v>
      </c>
      <c r="M1451">
        <v>3.339331936798688</v>
      </c>
      <c r="N1451">
        <v>0.18834705509816341</v>
      </c>
      <c r="O1451">
        <v>0.18286159692112827</v>
      </c>
      <c r="P1451">
        <v>0.17740536853899741</v>
      </c>
      <c r="Q1451">
        <v>0.17197836995177085</v>
      </c>
      <c r="R1451">
        <v>0.16658384891443789</v>
      </c>
      <c r="S1451">
        <v>16.632977704161998</v>
      </c>
    </row>
    <row r="1452" spans="1:19" x14ac:dyDescent="0.25">
      <c r="A1452" s="78" t="str">
        <f t="shared" si="22"/>
        <v>27613</v>
      </c>
      <c r="B1452" s="55">
        <v>27</v>
      </c>
      <c r="C1452" s="55">
        <v>58</v>
      </c>
      <c r="D1452" s="55">
        <v>6</v>
      </c>
      <c r="E1452" s="56">
        <v>13</v>
      </c>
      <c r="F1452" s="57">
        <v>5</v>
      </c>
      <c r="G1452" s="58">
        <v>305785</v>
      </c>
      <c r="H1452">
        <v>6.339421488954658E-2</v>
      </c>
      <c r="I1452">
        <v>6.2808836273852545E-2</v>
      </c>
      <c r="J1452">
        <v>6.2229998201350625E-2</v>
      </c>
      <c r="K1452">
        <v>6.1667511486828981E-2</v>
      </c>
      <c r="L1452">
        <v>6.1111565315499453E-2</v>
      </c>
      <c r="M1452">
        <v>3.2346223653874455</v>
      </c>
      <c r="N1452">
        <v>0.18812237356312442</v>
      </c>
      <c r="O1452">
        <v>0.18270026325686348</v>
      </c>
      <c r="P1452">
        <v>0.17730758539496705</v>
      </c>
      <c r="Q1452">
        <v>0.17194761024903119</v>
      </c>
      <c r="R1452">
        <v>0.16662033781905589</v>
      </c>
      <c r="S1452">
        <v>15.655928184835751</v>
      </c>
    </row>
    <row r="1453" spans="1:19" x14ac:dyDescent="0.25">
      <c r="A1453" s="78" t="str">
        <f t="shared" si="22"/>
        <v>28613</v>
      </c>
      <c r="B1453" s="55">
        <v>28</v>
      </c>
      <c r="C1453" s="55">
        <v>57</v>
      </c>
      <c r="D1453" s="55">
        <v>6</v>
      </c>
      <c r="E1453" s="56">
        <v>13</v>
      </c>
      <c r="F1453" s="57">
        <v>5</v>
      </c>
      <c r="G1453" s="58">
        <v>303535</v>
      </c>
      <c r="H1453">
        <v>6.3399607952954351E-2</v>
      </c>
      <c r="I1453">
        <v>6.2829657205923539E-2</v>
      </c>
      <c r="J1453">
        <v>6.2266295484869949E-2</v>
      </c>
      <c r="K1453">
        <v>6.1716111815770837E-2</v>
      </c>
      <c r="L1453">
        <v>6.1175811685637571E-2</v>
      </c>
      <c r="M1453">
        <v>3.125824040061278</v>
      </c>
      <c r="N1453">
        <v>0.18788607574085361</v>
      </c>
      <c r="O1453">
        <v>0.18252919762136163</v>
      </c>
      <c r="P1453">
        <v>0.17720526463175582</v>
      </c>
      <c r="Q1453">
        <v>0.17191098225904755</v>
      </c>
      <c r="R1453">
        <v>0.16664964501622548</v>
      </c>
      <c r="S1453">
        <v>14.737417431268224</v>
      </c>
    </row>
    <row r="1454" spans="1:19" x14ac:dyDescent="0.25">
      <c r="A1454" s="78" t="str">
        <f t="shared" si="22"/>
        <v>29613</v>
      </c>
      <c r="B1454" s="55">
        <v>29</v>
      </c>
      <c r="C1454" s="55">
        <v>56</v>
      </c>
      <c r="D1454" s="55">
        <v>6</v>
      </c>
      <c r="E1454" s="56">
        <v>13</v>
      </c>
      <c r="F1454" s="57">
        <v>5</v>
      </c>
      <c r="G1454" s="58">
        <v>301155</v>
      </c>
      <c r="H1454">
        <v>6.340588733376501E-2</v>
      </c>
      <c r="I1454">
        <v>6.2848035064999752E-2</v>
      </c>
      <c r="J1454">
        <v>6.2300144443891023E-2</v>
      </c>
      <c r="K1454">
        <v>6.1765536019657653E-2</v>
      </c>
      <c r="L1454">
        <v>6.1237568693861967E-2</v>
      </c>
      <c r="M1454">
        <v>3.0108415931995154</v>
      </c>
      <c r="N1454">
        <v>0.18764091580747455</v>
      </c>
      <c r="O1454">
        <v>0.18235128090186117</v>
      </c>
      <c r="P1454">
        <v>0.17709485148843618</v>
      </c>
      <c r="Q1454">
        <v>0.17186498646876194</v>
      </c>
      <c r="R1454">
        <v>0.16666832694127609</v>
      </c>
      <c r="S1454">
        <v>13.873214789726221</v>
      </c>
    </row>
    <row r="1455" spans="1:19" x14ac:dyDescent="0.25">
      <c r="A1455" s="78" t="str">
        <f t="shared" si="22"/>
        <v>30613</v>
      </c>
      <c r="B1455" s="55">
        <v>30</v>
      </c>
      <c r="C1455" s="55">
        <v>55</v>
      </c>
      <c r="D1455" s="55">
        <v>6</v>
      </c>
      <c r="E1455" s="56">
        <v>13</v>
      </c>
      <c r="F1455" s="57">
        <v>5</v>
      </c>
      <c r="G1455" s="58">
        <v>298630</v>
      </c>
      <c r="H1455">
        <v>6.340957037136255E-2</v>
      </c>
      <c r="I1455">
        <v>6.2867093058299572E-2</v>
      </c>
      <c r="J1455">
        <v>6.2334661621404414E-2</v>
      </c>
      <c r="K1455">
        <v>6.1812276060677095E-2</v>
      </c>
      <c r="L1455">
        <v>6.1299936376117602E-2</v>
      </c>
      <c r="M1455">
        <v>2.8828784783846233</v>
      </c>
      <c r="N1455">
        <v>0.18738237953320161</v>
      </c>
      <c r="O1455">
        <v>0.18216187255131769</v>
      </c>
      <c r="P1455">
        <v>0.17697150319793725</v>
      </c>
      <c r="Q1455">
        <v>0.1718112714730603</v>
      </c>
      <c r="R1455">
        <v>0.16668452600207614</v>
      </c>
      <c r="S1455">
        <v>13.03695208117068</v>
      </c>
    </row>
    <row r="1456" spans="1:19" x14ac:dyDescent="0.25">
      <c r="A1456" s="78" t="str">
        <f t="shared" si="22"/>
        <v>31613</v>
      </c>
      <c r="B1456" s="55">
        <v>31</v>
      </c>
      <c r="C1456" s="55">
        <v>54</v>
      </c>
      <c r="D1456" s="55">
        <v>6</v>
      </c>
      <c r="E1456" s="56">
        <v>13</v>
      </c>
      <c r="F1456" s="57">
        <v>5</v>
      </c>
      <c r="G1456" s="58">
        <v>295955</v>
      </c>
      <c r="H1456">
        <v>6.3415046206348941E-2</v>
      </c>
      <c r="I1456">
        <v>6.2884560152725921E-2</v>
      </c>
      <c r="J1456">
        <v>6.2364210775286782E-2</v>
      </c>
      <c r="K1456">
        <v>6.1857376966092815E-2</v>
      </c>
      <c r="L1456">
        <v>6.1360679833082729E-2</v>
      </c>
      <c r="M1456">
        <v>2.7504012434322784</v>
      </c>
      <c r="N1456">
        <v>0.18711628457028939</v>
      </c>
      <c r="O1456">
        <v>0.18196347417681741</v>
      </c>
      <c r="P1456">
        <v>0.17684107381189709</v>
      </c>
      <c r="Q1456">
        <v>0.17174908347552836</v>
      </c>
      <c r="R1456">
        <v>0.16668412427565002</v>
      </c>
      <c r="S1456">
        <v>12.276842763257928</v>
      </c>
    </row>
    <row r="1457" spans="1:19" x14ac:dyDescent="0.25">
      <c r="A1457" s="78" t="str">
        <f t="shared" si="22"/>
        <v>32613</v>
      </c>
      <c r="B1457" s="55">
        <v>32</v>
      </c>
      <c r="C1457" s="55">
        <v>53</v>
      </c>
      <c r="D1457" s="55">
        <v>6</v>
      </c>
      <c r="E1457" s="56">
        <v>13</v>
      </c>
      <c r="F1457" s="57">
        <v>5</v>
      </c>
      <c r="G1457" s="58">
        <v>293130</v>
      </c>
      <c r="H1457">
        <v>6.3415549414935352E-2</v>
      </c>
      <c r="I1457">
        <v>6.2900419609047187E-2</v>
      </c>
      <c r="J1457">
        <v>6.2395524170163412E-2</v>
      </c>
      <c r="K1457">
        <v>6.1900863098284041E-2</v>
      </c>
      <c r="L1457">
        <v>6.1416436393409067E-2</v>
      </c>
      <c r="M1457">
        <v>2.6293248729232763</v>
      </c>
      <c r="N1457">
        <v>0.18683519257667247</v>
      </c>
      <c r="O1457">
        <v>0.18175212363115342</v>
      </c>
      <c r="P1457">
        <v>0.17669975778664757</v>
      </c>
      <c r="Q1457">
        <v>0.17167468358748678</v>
      </c>
      <c r="R1457">
        <v>0.16667690103367105</v>
      </c>
      <c r="S1457">
        <v>11.559680005458329</v>
      </c>
    </row>
    <row r="1458" spans="1:19" x14ac:dyDescent="0.25">
      <c r="A1458" s="78" t="str">
        <f t="shared" si="22"/>
        <v>33613</v>
      </c>
      <c r="B1458" s="55">
        <v>33</v>
      </c>
      <c r="C1458" s="55">
        <v>52</v>
      </c>
      <c r="D1458" s="55">
        <v>6</v>
      </c>
      <c r="E1458" s="56">
        <v>13</v>
      </c>
      <c r="F1458" s="57">
        <v>5</v>
      </c>
      <c r="G1458" s="58">
        <v>290150</v>
      </c>
      <c r="H1458">
        <v>6.3415474754437359E-2</v>
      </c>
      <c r="I1458">
        <v>6.2915733241426852E-2</v>
      </c>
      <c r="J1458">
        <v>6.2422884714802687E-2</v>
      </c>
      <c r="K1458">
        <v>6.1940375667758056E-2</v>
      </c>
      <c r="L1458">
        <v>6.1468206100292952E-2</v>
      </c>
      <c r="M1458">
        <v>2.4984283991039118</v>
      </c>
      <c r="N1458">
        <v>0.1865448905738411</v>
      </c>
      <c r="O1458">
        <v>0.18153024297777012</v>
      </c>
      <c r="P1458">
        <v>0.17654661382043771</v>
      </c>
      <c r="Q1458">
        <v>0.17158711011545752</v>
      </c>
      <c r="R1458">
        <v>0.16665517835602275</v>
      </c>
      <c r="S1458">
        <v>10.869998276753403</v>
      </c>
    </row>
    <row r="1459" spans="1:19" x14ac:dyDescent="0.25">
      <c r="A1459" s="78" t="str">
        <f t="shared" si="22"/>
        <v>34613</v>
      </c>
      <c r="B1459" s="55">
        <v>34</v>
      </c>
      <c r="C1459" s="55">
        <v>51</v>
      </c>
      <c r="D1459" s="55">
        <v>6</v>
      </c>
      <c r="E1459" s="56">
        <v>13</v>
      </c>
      <c r="F1459" s="57">
        <v>5</v>
      </c>
      <c r="G1459" s="58">
        <v>287000</v>
      </c>
      <c r="H1459">
        <v>6.293379790940766E-2</v>
      </c>
      <c r="I1459">
        <v>6.2459930313588853E-2</v>
      </c>
      <c r="J1459">
        <v>6.1993031358885016E-2</v>
      </c>
      <c r="K1459">
        <v>6.1536585365853658E-2</v>
      </c>
      <c r="L1459">
        <v>6.1087108013937283E-2</v>
      </c>
      <c r="M1459">
        <v>2.3991742160278746</v>
      </c>
      <c r="N1459">
        <v>0.18624041811846689</v>
      </c>
      <c r="O1459">
        <v>0.18129616724738676</v>
      </c>
      <c r="P1459">
        <v>0.17637630662020906</v>
      </c>
      <c r="Q1459">
        <v>0.1714843205574913</v>
      </c>
      <c r="R1459">
        <v>0.16661672473867595</v>
      </c>
      <c r="S1459">
        <v>10.236160278745645</v>
      </c>
    </row>
    <row r="1460" spans="1:19" x14ac:dyDescent="0.25">
      <c r="A1460" s="78" t="str">
        <f t="shared" si="22"/>
        <v>35613</v>
      </c>
      <c r="B1460" s="55">
        <v>35</v>
      </c>
      <c r="C1460" s="55">
        <v>50</v>
      </c>
      <c r="D1460" s="55">
        <v>6</v>
      </c>
      <c r="E1460" s="56">
        <v>13</v>
      </c>
      <c r="F1460" s="57">
        <v>5</v>
      </c>
      <c r="G1460" s="58">
        <v>283675</v>
      </c>
      <c r="H1460">
        <v>5.7393143562175022E-2</v>
      </c>
      <c r="I1460">
        <v>5.6987750066096764E-2</v>
      </c>
      <c r="J1460">
        <v>5.6585881730853972E-2</v>
      </c>
      <c r="K1460">
        <v>5.6194588878117561E-2</v>
      </c>
      <c r="L1460">
        <v>5.5810346347052085E-2</v>
      </c>
      <c r="M1460">
        <v>2.4939173349784083</v>
      </c>
      <c r="N1460">
        <v>0.19340794923768398</v>
      </c>
      <c r="O1460">
        <v>0.18823301313122412</v>
      </c>
      <c r="P1460">
        <v>0.18308627831144797</v>
      </c>
      <c r="Q1460">
        <v>0.17796069445668458</v>
      </c>
      <c r="R1460">
        <v>0.17286331188860493</v>
      </c>
      <c r="S1460">
        <v>9.4970935048911613</v>
      </c>
    </row>
    <row r="1461" spans="1:19" x14ac:dyDescent="0.25">
      <c r="A1461" s="78" t="str">
        <f t="shared" si="22"/>
        <v>36613</v>
      </c>
      <c r="B1461" s="55">
        <v>36</v>
      </c>
      <c r="C1461" s="55">
        <v>49</v>
      </c>
      <c r="D1461" s="55">
        <v>6</v>
      </c>
      <c r="E1461" s="56">
        <v>13</v>
      </c>
      <c r="F1461" s="57">
        <v>5</v>
      </c>
      <c r="G1461" s="58">
        <v>280175</v>
      </c>
      <c r="H1461">
        <v>5.7389131792629604E-2</v>
      </c>
      <c r="I1461">
        <v>5.6992950834299991E-2</v>
      </c>
      <c r="J1461">
        <v>5.6603908271615953E-2</v>
      </c>
      <c r="K1461">
        <v>5.6222004104577498E-2</v>
      </c>
      <c r="L1461">
        <v>5.5850807531007407E-2</v>
      </c>
      <c r="M1461">
        <v>2.3976657446238958</v>
      </c>
      <c r="N1461">
        <v>0.19305434103685196</v>
      </c>
      <c r="O1461">
        <v>0.18794681895244045</v>
      </c>
      <c r="P1461">
        <v>0.18286785045061121</v>
      </c>
      <c r="Q1461">
        <v>0.17781386633354154</v>
      </c>
      <c r="R1461">
        <v>0.17278129740340858</v>
      </c>
      <c r="S1461">
        <v>9.045407334701526</v>
      </c>
    </row>
    <row r="1462" spans="1:19" x14ac:dyDescent="0.25">
      <c r="A1462" s="78" t="str">
        <f t="shared" si="22"/>
        <v>37613</v>
      </c>
      <c r="B1462" s="55">
        <v>37</v>
      </c>
      <c r="C1462" s="55">
        <v>48</v>
      </c>
      <c r="D1462" s="55">
        <v>6</v>
      </c>
      <c r="E1462" s="56">
        <v>13</v>
      </c>
      <c r="F1462" s="57">
        <v>5</v>
      </c>
      <c r="G1462" s="58">
        <v>276480</v>
      </c>
      <c r="H1462">
        <v>5.7382089120370371E-2</v>
      </c>
      <c r="I1462">
        <v>5.6995081018518516E-2</v>
      </c>
      <c r="J1462">
        <v>5.6618923611111108E-2</v>
      </c>
      <c r="K1462">
        <v>5.624638310185185E-2</v>
      </c>
      <c r="L1462">
        <v>5.5884693287037039E-2</v>
      </c>
      <c r="M1462">
        <v>2.2978515625</v>
      </c>
      <c r="N1462">
        <v>0.19267939814814813</v>
      </c>
      <c r="O1462">
        <v>0.18764467592592593</v>
      </c>
      <c r="P1462">
        <v>0.18263527199074073</v>
      </c>
      <c r="Q1462">
        <v>0.17764756944444443</v>
      </c>
      <c r="R1462">
        <v>0.17268518518518519</v>
      </c>
      <c r="S1462">
        <v>8.6245695891203695</v>
      </c>
    </row>
    <row r="1463" spans="1:19" x14ac:dyDescent="0.25">
      <c r="A1463" s="78" t="str">
        <f t="shared" si="22"/>
        <v>38613</v>
      </c>
      <c r="B1463" s="55">
        <v>38</v>
      </c>
      <c r="C1463" s="55">
        <v>47</v>
      </c>
      <c r="D1463" s="55">
        <v>6</v>
      </c>
      <c r="E1463" s="56">
        <v>13</v>
      </c>
      <c r="F1463" s="57">
        <v>5</v>
      </c>
      <c r="G1463" s="58">
        <v>272595</v>
      </c>
      <c r="H1463">
        <v>5.7370824850052272E-2</v>
      </c>
      <c r="I1463">
        <v>5.6992974926172529E-2</v>
      </c>
      <c r="J1463">
        <v>5.6626130339881509E-2</v>
      </c>
      <c r="K1463">
        <v>5.626662264531631E-2</v>
      </c>
      <c r="L1463">
        <v>5.5914451842476932E-2</v>
      </c>
      <c r="M1463">
        <v>2.1993323428529505</v>
      </c>
      <c r="N1463">
        <v>0.19229259524202572</v>
      </c>
      <c r="O1463">
        <v>0.18732551954364535</v>
      </c>
      <c r="P1463">
        <v>0.18238412296630532</v>
      </c>
      <c r="Q1463">
        <v>0.17746473706414279</v>
      </c>
      <c r="R1463">
        <v>0.17257103028302059</v>
      </c>
      <c r="S1463">
        <v>8.2230928667070202</v>
      </c>
    </row>
    <row r="1464" spans="1:19" x14ac:dyDescent="0.25">
      <c r="A1464" s="78" t="str">
        <f t="shared" si="22"/>
        <v>39613</v>
      </c>
      <c r="B1464" s="55">
        <v>39</v>
      </c>
      <c r="C1464" s="55">
        <v>46</v>
      </c>
      <c r="D1464" s="55">
        <v>6</v>
      </c>
      <c r="E1464" s="56">
        <v>13</v>
      </c>
      <c r="F1464" s="57">
        <v>5</v>
      </c>
      <c r="G1464" s="58">
        <v>268500</v>
      </c>
      <c r="H1464">
        <v>5.7355679702048419E-2</v>
      </c>
      <c r="I1464">
        <v>5.6990689013035382E-2</v>
      </c>
      <c r="J1464">
        <v>5.6633147113594039E-2</v>
      </c>
      <c r="K1464">
        <v>5.6283054003724395E-2</v>
      </c>
      <c r="L1464">
        <v>5.5940409683426444E-2</v>
      </c>
      <c r="M1464">
        <v>2.1019627560521417</v>
      </c>
      <c r="N1464">
        <v>0.19188454376163874</v>
      </c>
      <c r="O1464">
        <v>0.18698696461824954</v>
      </c>
      <c r="P1464">
        <v>0.18211545623836126</v>
      </c>
      <c r="Q1464">
        <v>0.17726629422718809</v>
      </c>
      <c r="R1464">
        <v>0.17243947858472999</v>
      </c>
      <c r="S1464">
        <v>7.8488156424581002</v>
      </c>
    </row>
    <row r="1465" spans="1:19" x14ac:dyDescent="0.25">
      <c r="A1465" s="78" t="str">
        <f t="shared" si="22"/>
        <v>40613</v>
      </c>
      <c r="B1465" s="55">
        <v>40</v>
      </c>
      <c r="C1465" s="55">
        <v>45</v>
      </c>
      <c r="D1465" s="55">
        <v>6</v>
      </c>
      <c r="E1465" s="56">
        <v>13</v>
      </c>
      <c r="F1465" s="57">
        <v>5</v>
      </c>
      <c r="G1465" s="58">
        <v>264195</v>
      </c>
      <c r="H1465">
        <v>5.7336437101383447E-2</v>
      </c>
      <c r="I1465">
        <v>5.6980639300516667E-2</v>
      </c>
      <c r="J1465">
        <v>5.6636196748613712E-2</v>
      </c>
      <c r="K1465">
        <v>5.6295539279698707E-2</v>
      </c>
      <c r="L1465">
        <v>5.5962451976759593E-2</v>
      </c>
      <c r="M1465">
        <v>2.0055640719922785</v>
      </c>
      <c r="N1465">
        <v>0.19146085277919719</v>
      </c>
      <c r="O1465">
        <v>0.18663487196956793</v>
      </c>
      <c r="P1465">
        <v>0.18183160165786635</v>
      </c>
      <c r="Q1465">
        <v>0.17705482692708038</v>
      </c>
      <c r="R1465">
        <v>0.17230076269422206</v>
      </c>
      <c r="S1465">
        <v>7.4953916614621772</v>
      </c>
    </row>
    <row r="1466" spans="1:19" x14ac:dyDescent="0.25">
      <c r="A1466" s="78" t="str">
        <f t="shared" si="22"/>
        <v>41613</v>
      </c>
      <c r="B1466" s="55">
        <v>41</v>
      </c>
      <c r="C1466" s="55">
        <v>44</v>
      </c>
      <c r="D1466" s="55">
        <v>6</v>
      </c>
      <c r="E1466" s="56">
        <v>13</v>
      </c>
      <c r="F1466" s="57">
        <v>5</v>
      </c>
      <c r="G1466" s="58">
        <v>259660</v>
      </c>
      <c r="H1466">
        <v>5.7313409843641687E-2</v>
      </c>
      <c r="I1466">
        <v>5.6970653932065012E-2</v>
      </c>
      <c r="J1466">
        <v>5.6631749210506045E-2</v>
      </c>
      <c r="K1466">
        <v>5.6304398059000234E-2</v>
      </c>
      <c r="L1466">
        <v>5.5988600477547563E-2</v>
      </c>
      <c r="M1466">
        <v>1.9099591773858122</v>
      </c>
      <c r="N1466">
        <v>0.19102672725872294</v>
      </c>
      <c r="O1466">
        <v>0.18627050758684432</v>
      </c>
      <c r="P1466">
        <v>0.18153739505507202</v>
      </c>
      <c r="Q1466">
        <v>0.17683124085342372</v>
      </c>
      <c r="R1466">
        <v>0.17215589617191712</v>
      </c>
      <c r="S1466">
        <v>7.1564083801894789</v>
      </c>
    </row>
    <row r="1467" spans="1:19" x14ac:dyDescent="0.25">
      <c r="A1467" s="78" t="str">
        <f t="shared" si="22"/>
        <v>42613</v>
      </c>
      <c r="B1467" s="55">
        <v>42</v>
      </c>
      <c r="C1467" s="55">
        <v>43</v>
      </c>
      <c r="D1467" s="55">
        <v>6</v>
      </c>
      <c r="E1467" s="56">
        <v>13</v>
      </c>
      <c r="F1467" s="57">
        <v>5</v>
      </c>
      <c r="G1467" s="58">
        <v>254890</v>
      </c>
      <c r="H1467">
        <v>5.7291380595551021E-2</v>
      </c>
      <c r="I1467">
        <v>5.6957903409313823E-2</v>
      </c>
      <c r="J1467">
        <v>5.6632272745105731E-2</v>
      </c>
      <c r="K1467">
        <v>5.6314488602926753E-2</v>
      </c>
      <c r="L1467">
        <v>5.6008474243791441E-2</v>
      </c>
      <c r="M1467">
        <v>1.8106281140884304</v>
      </c>
      <c r="N1467">
        <v>0.19057632704303817</v>
      </c>
      <c r="O1467">
        <v>0.18589195339165915</v>
      </c>
      <c r="P1467">
        <v>0.18123111930636746</v>
      </c>
      <c r="Q1467">
        <v>0.17660167130919219</v>
      </c>
      <c r="R1467">
        <v>0.1720036094001334</v>
      </c>
      <c r="S1467">
        <v>6.8409431519478989</v>
      </c>
    </row>
    <row r="1468" spans="1:19" x14ac:dyDescent="0.25">
      <c r="A1468" s="78" t="str">
        <f t="shared" si="22"/>
        <v>43613</v>
      </c>
      <c r="B1468" s="55">
        <v>43</v>
      </c>
      <c r="C1468" s="55">
        <v>42</v>
      </c>
      <c r="D1468" s="55">
        <v>6</v>
      </c>
      <c r="E1468" s="56">
        <v>13</v>
      </c>
      <c r="F1468" s="57">
        <v>5</v>
      </c>
      <c r="G1468" s="58">
        <v>249875</v>
      </c>
      <c r="H1468">
        <v>5.7264632316158082E-2</v>
      </c>
      <c r="I1468">
        <v>5.6940470235117557E-2</v>
      </c>
      <c r="J1468">
        <v>5.6628314157078537E-2</v>
      </c>
      <c r="K1468">
        <v>5.6324162081040519E-2</v>
      </c>
      <c r="L1468">
        <v>5.6032016008004004E-2</v>
      </c>
      <c r="M1468">
        <v>1.7181870935467733</v>
      </c>
      <c r="N1468">
        <v>0.19011905952976488</v>
      </c>
      <c r="O1468">
        <v>0.1855047523761881</v>
      </c>
      <c r="P1468">
        <v>0.18092246123061531</v>
      </c>
      <c r="Q1468">
        <v>0.17636818409204602</v>
      </c>
      <c r="R1468">
        <v>0.17184992496248125</v>
      </c>
      <c r="S1468">
        <v>6.5503791895947971</v>
      </c>
    </row>
    <row r="1469" spans="1:19" x14ac:dyDescent="0.25">
      <c r="A1469" s="78" t="str">
        <f t="shared" si="22"/>
        <v>44613</v>
      </c>
      <c r="B1469" s="55">
        <v>44</v>
      </c>
      <c r="C1469" s="55">
        <v>41</v>
      </c>
      <c r="D1469" s="55">
        <v>6</v>
      </c>
      <c r="E1469" s="56">
        <v>13</v>
      </c>
      <c r="F1469" s="57">
        <v>5</v>
      </c>
      <c r="G1469" s="58">
        <v>244595</v>
      </c>
      <c r="H1469">
        <v>5.6415707598274696E-2</v>
      </c>
      <c r="I1469">
        <v>5.6117255054273389E-2</v>
      </c>
      <c r="J1469">
        <v>5.583106768331323E-2</v>
      </c>
      <c r="K1469">
        <v>5.5553057094380506E-2</v>
      </c>
      <c r="L1469">
        <v>5.528731167848893E-2</v>
      </c>
      <c r="M1469">
        <v>1.6424007032032544</v>
      </c>
      <c r="N1469">
        <v>0.18965228234428341</v>
      </c>
      <c r="O1469">
        <v>0.18511416831905803</v>
      </c>
      <c r="P1469">
        <v>0.1806087614219424</v>
      </c>
      <c r="Q1469">
        <v>0.17613606165293649</v>
      </c>
      <c r="R1469">
        <v>0.17170015740305403</v>
      </c>
      <c r="S1469">
        <v>6.2676710480590367</v>
      </c>
    </row>
    <row r="1470" spans="1:19" x14ac:dyDescent="0.25">
      <c r="A1470" s="78" t="str">
        <f t="shared" si="22"/>
        <v>45613</v>
      </c>
      <c r="B1470" s="55">
        <v>45</v>
      </c>
      <c r="C1470" s="55">
        <v>40</v>
      </c>
      <c r="D1470" s="55">
        <v>6</v>
      </c>
      <c r="E1470" s="56">
        <v>13</v>
      </c>
      <c r="F1470" s="57">
        <v>5</v>
      </c>
      <c r="G1470" s="58">
        <v>239050</v>
      </c>
      <c r="H1470">
        <v>5.0303283831834342E-2</v>
      </c>
      <c r="I1470">
        <v>5.0052290315833504E-2</v>
      </c>
      <c r="J1470">
        <v>4.9809663250366031E-2</v>
      </c>
      <c r="K1470">
        <v>4.9579585860698598E-2</v>
      </c>
      <c r="L1470">
        <v>4.9357874921564529E-2</v>
      </c>
      <c r="M1470">
        <v>1.7113783727253713</v>
      </c>
      <c r="N1470">
        <v>0.20205396360594019</v>
      </c>
      <c r="O1470">
        <v>0.19715959004392386</v>
      </c>
      <c r="P1470">
        <v>0.19230286550930767</v>
      </c>
      <c r="Q1470">
        <v>0.18748379000209162</v>
      </c>
      <c r="R1470">
        <v>0.18270236352227567</v>
      </c>
      <c r="S1470">
        <v>6.0240158962560137</v>
      </c>
    </row>
    <row r="1471" spans="1:19" x14ac:dyDescent="0.25">
      <c r="A1471" s="78" t="str">
        <f t="shared" si="22"/>
        <v>46613</v>
      </c>
      <c r="B1471" s="55">
        <v>46</v>
      </c>
      <c r="C1471" s="55">
        <v>39</v>
      </c>
      <c r="D1471" s="55">
        <v>6</v>
      </c>
      <c r="E1471" s="56">
        <v>13</v>
      </c>
      <c r="F1471" s="57">
        <v>5</v>
      </c>
      <c r="G1471" s="58">
        <v>233230</v>
      </c>
      <c r="H1471">
        <v>5.0276551044033786E-2</v>
      </c>
      <c r="I1471">
        <v>5.0040732324315051E-2</v>
      </c>
      <c r="J1471">
        <v>4.980920121768212E-2</v>
      </c>
      <c r="K1471">
        <v>4.9594820563392358E-2</v>
      </c>
      <c r="L1471">
        <v>4.93847275221884E-2</v>
      </c>
      <c r="M1471">
        <v>1.5859709299832783</v>
      </c>
      <c r="N1471">
        <v>0.20153496548471467</v>
      </c>
      <c r="O1471">
        <v>0.19672855121553831</v>
      </c>
      <c r="P1471">
        <v>0.19196072546413412</v>
      </c>
      <c r="Q1471">
        <v>0.18723148823050209</v>
      </c>
      <c r="R1471">
        <v>0.182545127127728</v>
      </c>
      <c r="S1471">
        <v>5.7457273935600055</v>
      </c>
    </row>
    <row r="1472" spans="1:19" x14ac:dyDescent="0.25">
      <c r="A1472" s="78" t="str">
        <f t="shared" si="22"/>
        <v>47613</v>
      </c>
      <c r="B1472" s="55">
        <v>47</v>
      </c>
      <c r="C1472" s="55">
        <v>38</v>
      </c>
      <c r="D1472" s="55">
        <v>6</v>
      </c>
      <c r="E1472" s="56">
        <v>13</v>
      </c>
      <c r="F1472" s="57">
        <v>5</v>
      </c>
      <c r="G1472" s="58">
        <v>227135</v>
      </c>
      <c r="H1472">
        <v>5.0256455411979657E-2</v>
      </c>
      <c r="I1472">
        <v>5.0027516675105112E-2</v>
      </c>
      <c r="J1472">
        <v>4.9811785942281021E-2</v>
      </c>
      <c r="K1472">
        <v>4.9609263213507386E-2</v>
      </c>
      <c r="L1472">
        <v>4.9415545820767383E-2</v>
      </c>
      <c r="M1472">
        <v>1.5106126312545403</v>
      </c>
      <c r="N1472">
        <v>0.20102141897990183</v>
      </c>
      <c r="O1472">
        <v>0.19630616153388955</v>
      </c>
      <c r="P1472">
        <v>0.1916261254320118</v>
      </c>
      <c r="Q1472">
        <v>0.18699011601030224</v>
      </c>
      <c r="R1472">
        <v>0.18239813326876086</v>
      </c>
      <c r="S1472">
        <v>5.4883307284214231</v>
      </c>
    </row>
    <row r="1473" spans="1:19" x14ac:dyDescent="0.25">
      <c r="A1473" s="78" t="str">
        <f t="shared" si="22"/>
        <v>48613</v>
      </c>
      <c r="B1473" s="55">
        <v>48</v>
      </c>
      <c r="C1473" s="55">
        <v>37</v>
      </c>
      <c r="D1473" s="55">
        <v>6</v>
      </c>
      <c r="E1473" s="56">
        <v>13</v>
      </c>
      <c r="F1473" s="57">
        <v>5</v>
      </c>
      <c r="G1473" s="58">
        <v>220765</v>
      </c>
      <c r="H1473">
        <v>5.0234412157724277E-2</v>
      </c>
      <c r="I1473">
        <v>5.0021516091771794E-2</v>
      </c>
      <c r="J1473">
        <v>4.9817679432881116E-2</v>
      </c>
      <c r="K1473">
        <v>4.9627431884583156E-2</v>
      </c>
      <c r="L1473">
        <v>4.9446243743346996E-2</v>
      </c>
      <c r="M1473">
        <v>1.4502932983036261</v>
      </c>
      <c r="N1473">
        <v>0.20051185649899214</v>
      </c>
      <c r="O1473">
        <v>0.19588702919393924</v>
      </c>
      <c r="P1473">
        <v>0.1912984395171336</v>
      </c>
      <c r="Q1473">
        <v>0.18675514687563699</v>
      </c>
      <c r="R1473">
        <v>0.18225715126944941</v>
      </c>
      <c r="S1473">
        <v>5.2425203270445948</v>
      </c>
    </row>
    <row r="1474" spans="1:19" x14ac:dyDescent="0.25">
      <c r="A1474" s="78" t="str">
        <f t="shared" si="22"/>
        <v>49613</v>
      </c>
      <c r="B1474" s="55">
        <v>49</v>
      </c>
      <c r="C1474" s="55">
        <v>36</v>
      </c>
      <c r="D1474" s="55">
        <v>6</v>
      </c>
      <c r="E1474" s="56">
        <v>13</v>
      </c>
      <c r="F1474" s="57">
        <v>5</v>
      </c>
      <c r="G1474" s="58">
        <v>214140</v>
      </c>
      <c r="H1474">
        <v>5.0214812739329408E-2</v>
      </c>
      <c r="I1474">
        <v>5.0014009526478005E-2</v>
      </c>
      <c r="J1474">
        <v>4.9827215840104605E-2</v>
      </c>
      <c r="K1474">
        <v>4.9645091995890539E-2</v>
      </c>
      <c r="L1474">
        <v>4.9481647520313816E-2</v>
      </c>
      <c r="M1474">
        <v>1.3900812552535724</v>
      </c>
      <c r="N1474">
        <v>0.20000933968431867</v>
      </c>
      <c r="O1474">
        <v>0.19547025310544502</v>
      </c>
      <c r="P1474">
        <v>0.19097786494816474</v>
      </c>
      <c r="Q1474">
        <v>0.18652750537031848</v>
      </c>
      <c r="R1474">
        <v>0.18212384421406558</v>
      </c>
      <c r="S1474">
        <v>5.0142803773232467</v>
      </c>
    </row>
    <row r="1475" spans="1:19" x14ac:dyDescent="0.25">
      <c r="A1475" s="78" t="str">
        <f t="shared" si="22"/>
        <v>50613</v>
      </c>
      <c r="B1475" s="55">
        <v>50</v>
      </c>
      <c r="C1475" s="55">
        <v>35</v>
      </c>
      <c r="D1475" s="55">
        <v>6</v>
      </c>
      <c r="E1475" s="56">
        <v>13</v>
      </c>
      <c r="F1475" s="57">
        <v>5</v>
      </c>
      <c r="G1475" s="58">
        <v>207275</v>
      </c>
      <c r="H1475">
        <v>5.0136292365215294E-2</v>
      </c>
      <c r="I1475">
        <v>4.9952961042093839E-2</v>
      </c>
      <c r="J1475">
        <v>4.9779278735978774E-2</v>
      </c>
      <c r="K1475">
        <v>4.9620069955373297E-2</v>
      </c>
      <c r="L1475">
        <v>4.9475334700277408E-2</v>
      </c>
      <c r="M1475">
        <v>1.3330454709926427</v>
      </c>
      <c r="N1475">
        <v>0.19950790013267397</v>
      </c>
      <c r="O1475">
        <v>0.19506452780123024</v>
      </c>
      <c r="P1475">
        <v>0.19066457604631529</v>
      </c>
      <c r="Q1475">
        <v>0.18630804486792907</v>
      </c>
      <c r="R1475">
        <v>0.18199975877457483</v>
      </c>
      <c r="S1475">
        <v>4.7943794475937764</v>
      </c>
    </row>
    <row r="1476" spans="1:19" x14ac:dyDescent="0.25">
      <c r="A1476" s="78" t="str">
        <f t="shared" ref="A1476:A1539" si="23">B1476&amp;D1476&amp;E1476</f>
        <v>18813</v>
      </c>
      <c r="B1476" s="55">
        <v>18</v>
      </c>
      <c r="C1476" s="55">
        <v>67</v>
      </c>
      <c r="D1476" s="55">
        <v>8</v>
      </c>
      <c r="E1476" s="56">
        <v>13</v>
      </c>
      <c r="F1476" s="57">
        <v>5</v>
      </c>
      <c r="G1476" s="58">
        <v>421175</v>
      </c>
      <c r="H1476">
        <v>7.1488098771294598E-2</v>
      </c>
      <c r="I1476">
        <v>7.0673710452899621E-2</v>
      </c>
      <c r="J1476">
        <v>6.9866445064403163E-2</v>
      </c>
      <c r="K1476">
        <v>6.907105122573752E-2</v>
      </c>
      <c r="L1476">
        <v>6.8285154626936545E-2</v>
      </c>
      <c r="M1476">
        <v>3.9793387546744228</v>
      </c>
      <c r="N1476">
        <v>0.17758888822935834</v>
      </c>
      <c r="O1476">
        <v>0.17211372944737935</v>
      </c>
      <c r="P1476">
        <v>0.16666231376506202</v>
      </c>
      <c r="Q1476">
        <v>0.16123701549237254</v>
      </c>
      <c r="R1476">
        <v>0.1558354603193447</v>
      </c>
      <c r="S1476">
        <v>25.927680892740547</v>
      </c>
    </row>
    <row r="1477" spans="1:19" x14ac:dyDescent="0.25">
      <c r="A1477" s="78" t="str">
        <f t="shared" si="23"/>
        <v>19813</v>
      </c>
      <c r="B1477" s="55">
        <v>19</v>
      </c>
      <c r="C1477" s="55">
        <v>66</v>
      </c>
      <c r="D1477" s="55">
        <v>8</v>
      </c>
      <c r="E1477" s="56">
        <v>13</v>
      </c>
      <c r="F1477" s="57">
        <v>5</v>
      </c>
      <c r="G1477" s="58">
        <v>419995</v>
      </c>
      <c r="H1477">
        <v>7.1503232181335488E-2</v>
      </c>
      <c r="I1477">
        <v>7.0698460695960669E-2</v>
      </c>
      <c r="J1477">
        <v>6.9905594114215652E-2</v>
      </c>
      <c r="K1477">
        <v>6.9124632436100425E-2</v>
      </c>
      <c r="L1477">
        <v>6.8353194680889059E-2</v>
      </c>
      <c r="M1477">
        <v>3.8749366063881712</v>
      </c>
      <c r="N1477">
        <v>0.17745449350587508</v>
      </c>
      <c r="O1477">
        <v>0.17202823843140991</v>
      </c>
      <c r="P1477">
        <v>0.16662579316420434</v>
      </c>
      <c r="Q1477">
        <v>0.16124953868498434</v>
      </c>
      <c r="R1477">
        <v>0.15589947499374993</v>
      </c>
      <c r="S1477">
        <v>24.32395385659353</v>
      </c>
    </row>
    <row r="1478" spans="1:19" x14ac:dyDescent="0.25">
      <c r="A1478" s="78" t="str">
        <f t="shared" si="23"/>
        <v>20813</v>
      </c>
      <c r="B1478" s="55">
        <v>20</v>
      </c>
      <c r="C1478" s="55">
        <v>65</v>
      </c>
      <c r="D1478" s="55">
        <v>8</v>
      </c>
      <c r="E1478" s="56">
        <v>13</v>
      </c>
      <c r="F1478" s="57">
        <v>5</v>
      </c>
      <c r="G1478" s="58">
        <v>418775</v>
      </c>
      <c r="H1478">
        <v>7.1515730404154973E-2</v>
      </c>
      <c r="I1478">
        <v>7.0725329831054867E-2</v>
      </c>
      <c r="J1478">
        <v>6.994686884365113E-2</v>
      </c>
      <c r="K1478">
        <v>6.9177959524804489E-2</v>
      </c>
      <c r="L1478">
        <v>6.8423377708793504E-2</v>
      </c>
      <c r="M1478">
        <v>3.7720852486418721</v>
      </c>
      <c r="N1478">
        <v>0.17731239925974568</v>
      </c>
      <c r="O1478">
        <v>0.17193480986209778</v>
      </c>
      <c r="P1478">
        <v>0.16658587547012119</v>
      </c>
      <c r="Q1478">
        <v>0.16126082024953733</v>
      </c>
      <c r="R1478">
        <v>0.15595964420034625</v>
      </c>
      <c r="S1478">
        <v>22.861944958509941</v>
      </c>
    </row>
    <row r="1479" spans="1:19" x14ac:dyDescent="0.25">
      <c r="A1479" s="78" t="str">
        <f t="shared" si="23"/>
        <v>21813</v>
      </c>
      <c r="B1479" s="55">
        <v>21</v>
      </c>
      <c r="C1479" s="55">
        <v>64</v>
      </c>
      <c r="D1479" s="55">
        <v>8</v>
      </c>
      <c r="E1479" s="56">
        <v>13</v>
      </c>
      <c r="F1479" s="57">
        <v>5</v>
      </c>
      <c r="G1479" s="58">
        <v>417500</v>
      </c>
      <c r="H1479">
        <v>7.1528143712574849E-2</v>
      </c>
      <c r="I1479">
        <v>7.0752095808383236E-2</v>
      </c>
      <c r="J1479">
        <v>6.9988023952095815E-2</v>
      </c>
      <c r="K1479">
        <v>6.9233532934131731E-2</v>
      </c>
      <c r="L1479">
        <v>6.8493413173652692E-2</v>
      </c>
      <c r="M1479">
        <v>3.6707592814371259</v>
      </c>
      <c r="N1479">
        <v>0.1771616766467066</v>
      </c>
      <c r="O1479">
        <v>0.17183712574850299</v>
      </c>
      <c r="P1479">
        <v>0.16653892215568863</v>
      </c>
      <c r="Q1479">
        <v>0.16126706586826348</v>
      </c>
      <c r="R1479">
        <v>0.1560191616766467</v>
      </c>
      <c r="S1479">
        <v>21.485056287425149</v>
      </c>
    </row>
    <row r="1480" spans="1:19" x14ac:dyDescent="0.25">
      <c r="A1480" s="78" t="str">
        <f t="shared" si="23"/>
        <v>22813</v>
      </c>
      <c r="B1480" s="55">
        <v>22</v>
      </c>
      <c r="C1480" s="55">
        <v>63</v>
      </c>
      <c r="D1480" s="55">
        <v>8</v>
      </c>
      <c r="E1480" s="56">
        <v>13</v>
      </c>
      <c r="F1480" s="57">
        <v>5</v>
      </c>
      <c r="G1480" s="58">
        <v>416155</v>
      </c>
      <c r="H1480">
        <v>7.1538248969734833E-2</v>
      </c>
      <c r="I1480">
        <v>7.0776513558650028E-2</v>
      </c>
      <c r="J1480">
        <v>7.002679290168326E-2</v>
      </c>
      <c r="K1480">
        <v>6.928908699883457E-2</v>
      </c>
      <c r="L1480">
        <v>6.8563395850103931E-2</v>
      </c>
      <c r="M1480">
        <v>3.5811728802970046</v>
      </c>
      <c r="N1480">
        <v>0.17700376061803896</v>
      </c>
      <c r="O1480">
        <v>0.17173168651103554</v>
      </c>
      <c r="P1480">
        <v>0.16648604486309188</v>
      </c>
      <c r="Q1480">
        <v>0.16126683567420794</v>
      </c>
      <c r="R1480">
        <v>0.15607646189520732</v>
      </c>
      <c r="S1480">
        <v>20.162576443873075</v>
      </c>
    </row>
    <row r="1481" spans="1:19" x14ac:dyDescent="0.25">
      <c r="A1481" s="78" t="str">
        <f t="shared" si="23"/>
        <v>23813</v>
      </c>
      <c r="B1481" s="55">
        <v>23</v>
      </c>
      <c r="C1481" s="55">
        <v>62</v>
      </c>
      <c r="D1481" s="55">
        <v>8</v>
      </c>
      <c r="E1481" s="56">
        <v>13</v>
      </c>
      <c r="F1481" s="57">
        <v>5</v>
      </c>
      <c r="G1481" s="58">
        <v>414740</v>
      </c>
      <c r="H1481">
        <v>7.154843998649757E-2</v>
      </c>
      <c r="I1481">
        <v>7.0803394898008395E-2</v>
      </c>
      <c r="J1481">
        <v>7.0067994406133968E-2</v>
      </c>
      <c r="K1481">
        <v>6.9344649660027971E-2</v>
      </c>
      <c r="L1481">
        <v>6.8633360659690404E-2</v>
      </c>
      <c r="M1481">
        <v>3.4823214544051697</v>
      </c>
      <c r="N1481">
        <v>0.17683609008053239</v>
      </c>
      <c r="O1481">
        <v>0.17161836331195449</v>
      </c>
      <c r="P1481">
        <v>0.16642957033322081</v>
      </c>
      <c r="Q1481">
        <v>0.16126488884602402</v>
      </c>
      <c r="R1481">
        <v>0.15612914114867146</v>
      </c>
      <c r="S1481">
        <v>18.920352510006268</v>
      </c>
    </row>
    <row r="1482" spans="1:19" x14ac:dyDescent="0.25">
      <c r="A1482" s="78" t="str">
        <f t="shared" si="23"/>
        <v>24813</v>
      </c>
      <c r="B1482" s="55">
        <v>24</v>
      </c>
      <c r="C1482" s="55">
        <v>61</v>
      </c>
      <c r="D1482" s="55">
        <v>8</v>
      </c>
      <c r="E1482" s="56">
        <v>13</v>
      </c>
      <c r="F1482" s="57">
        <v>5</v>
      </c>
      <c r="G1482" s="58">
        <v>413235</v>
      </c>
      <c r="H1482">
        <v>7.1559766234709068E-2</v>
      </c>
      <c r="I1482">
        <v>7.0828947209215093E-2</v>
      </c>
      <c r="J1482">
        <v>7.0107807905913103E-2</v>
      </c>
      <c r="K1482">
        <v>6.9401188185899063E-2</v>
      </c>
      <c r="L1482">
        <v>6.8704248188077008E-2</v>
      </c>
      <c r="M1482">
        <v>3.3849552917831258</v>
      </c>
      <c r="N1482">
        <v>0.17665976986460488</v>
      </c>
      <c r="O1482">
        <v>0.17149805800573523</v>
      </c>
      <c r="P1482">
        <v>0.1663653853134415</v>
      </c>
      <c r="Q1482">
        <v>0.16125691192662769</v>
      </c>
      <c r="R1482">
        <v>0.15617989763693782</v>
      </c>
      <c r="S1482">
        <v>17.792275581690806</v>
      </c>
    </row>
    <row r="1483" spans="1:19" x14ac:dyDescent="0.25">
      <c r="A1483" s="78" t="str">
        <f t="shared" si="23"/>
        <v>25813</v>
      </c>
      <c r="B1483" s="55">
        <v>25</v>
      </c>
      <c r="C1483" s="55">
        <v>60</v>
      </c>
      <c r="D1483" s="55">
        <v>8</v>
      </c>
      <c r="E1483" s="56">
        <v>13</v>
      </c>
      <c r="F1483" s="57">
        <v>5</v>
      </c>
      <c r="G1483" s="58">
        <v>411640</v>
      </c>
      <c r="H1483">
        <v>7.0777864153143522E-2</v>
      </c>
      <c r="I1483">
        <v>7.0078223690603444E-2</v>
      </c>
      <c r="J1483">
        <v>6.9388300456709739E-2</v>
      </c>
      <c r="K1483">
        <v>6.8712953065785634E-2</v>
      </c>
      <c r="L1483">
        <v>6.8049752210669515E-2</v>
      </c>
      <c r="M1483">
        <v>3.3493343698377225</v>
      </c>
      <c r="N1483">
        <v>0.17647458944708969</v>
      </c>
      <c r="O1483">
        <v>0.1713706151005733</v>
      </c>
      <c r="P1483">
        <v>0.16629336313283452</v>
      </c>
      <c r="Q1483">
        <v>0.16124526285103488</v>
      </c>
      <c r="R1483">
        <v>0.15622631425517441</v>
      </c>
      <c r="S1483">
        <v>16.698928675541737</v>
      </c>
    </row>
    <row r="1484" spans="1:19" x14ac:dyDescent="0.25">
      <c r="A1484" s="78" t="str">
        <f t="shared" si="23"/>
        <v>26813</v>
      </c>
      <c r="B1484" s="55">
        <v>26</v>
      </c>
      <c r="C1484" s="55">
        <v>59</v>
      </c>
      <c r="D1484" s="55">
        <v>8</v>
      </c>
      <c r="E1484" s="56">
        <v>13</v>
      </c>
      <c r="F1484" s="57">
        <v>5</v>
      </c>
      <c r="G1484" s="58">
        <v>409940</v>
      </c>
      <c r="H1484">
        <v>6.9751670976240424E-2</v>
      </c>
      <c r="I1484">
        <v>6.9090598624188912E-2</v>
      </c>
      <c r="J1484">
        <v>6.8441723179001809E-2</v>
      </c>
      <c r="K1484">
        <v>6.7802605259306245E-2</v>
      </c>
      <c r="L1484">
        <v>6.7178123627847974E-2</v>
      </c>
      <c r="M1484">
        <v>3.3333243889349662</v>
      </c>
      <c r="N1484">
        <v>0.18011660242962385</v>
      </c>
      <c r="O1484">
        <v>0.1748719324779236</v>
      </c>
      <c r="P1484">
        <v>0.16965409572132506</v>
      </c>
      <c r="Q1484">
        <v>0.16446553154120114</v>
      </c>
      <c r="R1484">
        <v>0.15930623993755183</v>
      </c>
      <c r="S1484">
        <v>15.167358637849441</v>
      </c>
    </row>
    <row r="1485" spans="1:19" x14ac:dyDescent="0.25">
      <c r="A1485" s="78" t="str">
        <f t="shared" si="23"/>
        <v>27813</v>
      </c>
      <c r="B1485" s="55">
        <v>27</v>
      </c>
      <c r="C1485" s="55">
        <v>58</v>
      </c>
      <c r="D1485" s="55">
        <v>8</v>
      </c>
      <c r="E1485" s="56">
        <v>13</v>
      </c>
      <c r="F1485" s="57">
        <v>5</v>
      </c>
      <c r="G1485" s="58">
        <v>408130</v>
      </c>
      <c r="H1485">
        <v>6.9759635410285945E-2</v>
      </c>
      <c r="I1485">
        <v>6.9115232891480652E-2</v>
      </c>
      <c r="J1485">
        <v>6.8480631171440473E-2</v>
      </c>
      <c r="K1485">
        <v>6.7858280449856659E-2</v>
      </c>
      <c r="L1485">
        <v>6.7248180726729223E-2</v>
      </c>
      <c r="M1485">
        <v>3.2312179942665327</v>
      </c>
      <c r="N1485">
        <v>0.17990346213216377</v>
      </c>
      <c r="O1485">
        <v>0.17471883958542622</v>
      </c>
      <c r="P1485">
        <v>0.16956116923529269</v>
      </c>
      <c r="Q1485">
        <v>0.16443535148114571</v>
      </c>
      <c r="R1485">
        <v>0.15933893612329406</v>
      </c>
      <c r="S1485">
        <v>14.272001568127802</v>
      </c>
    </row>
    <row r="1486" spans="1:19" x14ac:dyDescent="0.25">
      <c r="A1486" s="78" t="str">
        <f t="shared" si="23"/>
        <v>28813</v>
      </c>
      <c r="B1486" s="55">
        <v>28</v>
      </c>
      <c r="C1486" s="55">
        <v>57</v>
      </c>
      <c r="D1486" s="55">
        <v>8</v>
      </c>
      <c r="E1486" s="56">
        <v>13</v>
      </c>
      <c r="F1486" s="57">
        <v>5</v>
      </c>
      <c r="G1486" s="58">
        <v>406210</v>
      </c>
      <c r="H1486">
        <v>6.976686935329017E-2</v>
      </c>
      <c r="I1486">
        <v>6.9136653455109429E-2</v>
      </c>
      <c r="J1486">
        <v>6.8518746461190022E-2</v>
      </c>
      <c r="K1486">
        <v>6.7913148371531964E-2</v>
      </c>
      <c r="L1486">
        <v>6.7317397405282975E-2</v>
      </c>
      <c r="M1486">
        <v>3.1364417419561312</v>
      </c>
      <c r="N1486">
        <v>0.17967799906452328</v>
      </c>
      <c r="O1486">
        <v>0.17455503311095247</v>
      </c>
      <c r="P1486">
        <v>0.16946407030846114</v>
      </c>
      <c r="Q1486">
        <v>0.16440018709534476</v>
      </c>
      <c r="R1486">
        <v>0.15936584525245562</v>
      </c>
      <c r="S1486">
        <v>13.434588020974372</v>
      </c>
    </row>
    <row r="1487" spans="1:19" x14ac:dyDescent="0.25">
      <c r="A1487" s="78" t="str">
        <f t="shared" si="23"/>
        <v>29813</v>
      </c>
      <c r="B1487" s="55">
        <v>29</v>
      </c>
      <c r="C1487" s="55">
        <v>56</v>
      </c>
      <c r="D1487" s="55">
        <v>8</v>
      </c>
      <c r="E1487" s="56">
        <v>13</v>
      </c>
      <c r="F1487" s="57">
        <v>5</v>
      </c>
      <c r="G1487" s="58">
        <v>404165</v>
      </c>
      <c r="H1487">
        <v>6.9773483601994229E-2</v>
      </c>
      <c r="I1487">
        <v>6.915987282421783E-2</v>
      </c>
      <c r="J1487">
        <v>6.8556158994470082E-2</v>
      </c>
      <c r="K1487">
        <v>6.7964816349758136E-2</v>
      </c>
      <c r="L1487">
        <v>6.7388319127089188E-2</v>
      </c>
      <c r="M1487">
        <v>3.0430789405317134</v>
      </c>
      <c r="N1487">
        <v>0.17944156470748332</v>
      </c>
      <c r="O1487">
        <v>0.17438422426484232</v>
      </c>
      <c r="P1487">
        <v>0.16935657466628729</v>
      </c>
      <c r="Q1487">
        <v>0.16435614167481102</v>
      </c>
      <c r="R1487">
        <v>0.1593878737644279</v>
      </c>
      <c r="S1487">
        <v>12.645659569730185</v>
      </c>
    </row>
    <row r="1488" spans="1:19" x14ac:dyDescent="0.25">
      <c r="A1488" s="78" t="str">
        <f t="shared" si="23"/>
        <v>30813</v>
      </c>
      <c r="B1488" s="55">
        <v>30</v>
      </c>
      <c r="C1488" s="55">
        <v>55</v>
      </c>
      <c r="D1488" s="55">
        <v>8</v>
      </c>
      <c r="E1488" s="56">
        <v>13</v>
      </c>
      <c r="F1488" s="57">
        <v>5</v>
      </c>
      <c r="G1488" s="58">
        <v>401995</v>
      </c>
      <c r="H1488">
        <v>6.9779474869090405E-2</v>
      </c>
      <c r="I1488">
        <v>6.9179964924936874E-2</v>
      </c>
      <c r="J1488">
        <v>6.8592892946429687E-2</v>
      </c>
      <c r="K1488">
        <v>6.8018258933568831E-2</v>
      </c>
      <c r="L1488">
        <v>6.7456062886354307E-2</v>
      </c>
      <c r="M1488">
        <v>2.9510988942648542</v>
      </c>
      <c r="N1488">
        <v>0.17919625865993358</v>
      </c>
      <c r="O1488">
        <v>0.17420365924949316</v>
      </c>
      <c r="P1488">
        <v>0.16924091095660393</v>
      </c>
      <c r="Q1488">
        <v>0.16430552618813668</v>
      </c>
      <c r="R1488">
        <v>0.15939999253722062</v>
      </c>
      <c r="S1488">
        <v>11.880468662545555</v>
      </c>
    </row>
    <row r="1489" spans="1:19" x14ac:dyDescent="0.25">
      <c r="A1489" s="78" t="str">
        <f t="shared" si="23"/>
        <v>31813</v>
      </c>
      <c r="B1489" s="55">
        <v>31</v>
      </c>
      <c r="C1489" s="55">
        <v>54</v>
      </c>
      <c r="D1489" s="55">
        <v>8</v>
      </c>
      <c r="E1489" s="56">
        <v>13</v>
      </c>
      <c r="F1489" s="57">
        <v>5</v>
      </c>
      <c r="G1489" s="58">
        <v>399690</v>
      </c>
      <c r="H1489">
        <v>6.9781580725061923E-2</v>
      </c>
      <c r="I1489">
        <v>6.919862893742651E-2</v>
      </c>
      <c r="J1489">
        <v>6.862818684480472E-2</v>
      </c>
      <c r="K1489">
        <v>6.8067752508193843E-2</v>
      </c>
      <c r="L1489">
        <v>6.7519827866596618E-2</v>
      </c>
      <c r="M1489">
        <v>2.8604743676349171</v>
      </c>
      <c r="N1489">
        <v>0.17894117941404589</v>
      </c>
      <c r="O1489">
        <v>0.17401235957867348</v>
      </c>
      <c r="P1489">
        <v>0.16911606495033651</v>
      </c>
      <c r="Q1489">
        <v>0.16424478971202683</v>
      </c>
      <c r="R1489">
        <v>0.15940103580274712</v>
      </c>
      <c r="S1489">
        <v>11.185788986464511</v>
      </c>
    </row>
    <row r="1490" spans="1:19" x14ac:dyDescent="0.25">
      <c r="A1490" s="78" t="str">
        <f t="shared" si="23"/>
        <v>32813</v>
      </c>
      <c r="B1490" s="55">
        <v>32</v>
      </c>
      <c r="C1490" s="55">
        <v>53</v>
      </c>
      <c r="D1490" s="55">
        <v>8</v>
      </c>
      <c r="E1490" s="56">
        <v>13</v>
      </c>
      <c r="F1490" s="57">
        <v>5</v>
      </c>
      <c r="G1490" s="58">
        <v>397250</v>
      </c>
      <c r="H1490">
        <v>6.9784770295783505E-2</v>
      </c>
      <c r="I1490">
        <v>6.9215859030837004E-2</v>
      </c>
      <c r="J1490">
        <v>6.8662051604782878E-2</v>
      </c>
      <c r="K1490">
        <v>6.8115796098174947E-2</v>
      </c>
      <c r="L1490">
        <v>6.7582127123977348E-2</v>
      </c>
      <c r="M1490">
        <v>2.7625676526117053</v>
      </c>
      <c r="N1490">
        <v>0.17867337948395218</v>
      </c>
      <c r="O1490">
        <v>0.17381246066708622</v>
      </c>
      <c r="P1490">
        <v>0.16897923222152297</v>
      </c>
      <c r="Q1490">
        <v>0.16417369414726243</v>
      </c>
      <c r="R1490">
        <v>0.15939332913782253</v>
      </c>
      <c r="S1490">
        <v>10.530003775959724</v>
      </c>
    </row>
    <row r="1491" spans="1:19" x14ac:dyDescent="0.25">
      <c r="A1491" s="78" t="str">
        <f t="shared" si="23"/>
        <v>33813</v>
      </c>
      <c r="B1491" s="55">
        <v>33</v>
      </c>
      <c r="C1491" s="55">
        <v>52</v>
      </c>
      <c r="D1491" s="55">
        <v>8</v>
      </c>
      <c r="E1491" s="56">
        <v>13</v>
      </c>
      <c r="F1491" s="57">
        <v>5</v>
      </c>
      <c r="G1491" s="58">
        <v>394660</v>
      </c>
      <c r="H1491">
        <v>6.9784117974965795E-2</v>
      </c>
      <c r="I1491">
        <v>6.9231743779455734E-2</v>
      </c>
      <c r="J1491">
        <v>6.8692038716870213E-2</v>
      </c>
      <c r="K1491">
        <v>6.8159935134039423E-2</v>
      </c>
      <c r="L1491">
        <v>6.7640500684133173E-2</v>
      </c>
      <c r="M1491">
        <v>2.6487077484416965</v>
      </c>
      <c r="N1491">
        <v>0.17839659453706988</v>
      </c>
      <c r="O1491">
        <v>0.17360006081183804</v>
      </c>
      <c r="P1491">
        <v>0.16883139917904019</v>
      </c>
      <c r="Q1491">
        <v>0.16408807581209142</v>
      </c>
      <c r="R1491">
        <v>0.15937009071099173</v>
      </c>
      <c r="S1491">
        <v>9.8936983732833319</v>
      </c>
    </row>
    <row r="1492" spans="1:19" x14ac:dyDescent="0.25">
      <c r="A1492" s="78" t="str">
        <f t="shared" si="23"/>
        <v>34813</v>
      </c>
      <c r="B1492" s="55">
        <v>34</v>
      </c>
      <c r="C1492" s="55">
        <v>51</v>
      </c>
      <c r="D1492" s="55">
        <v>8</v>
      </c>
      <c r="E1492" s="56">
        <v>13</v>
      </c>
      <c r="F1492" s="57">
        <v>5</v>
      </c>
      <c r="G1492" s="58">
        <v>391925</v>
      </c>
      <c r="H1492">
        <v>6.9025961599795876E-2</v>
      </c>
      <c r="I1492">
        <v>6.8502902341009128E-2</v>
      </c>
      <c r="J1492">
        <v>6.7992600625119595E-2</v>
      </c>
      <c r="K1492">
        <v>6.7492504943547874E-2</v>
      </c>
      <c r="L1492">
        <v>6.7000063787714489E-2</v>
      </c>
      <c r="M1492">
        <v>2.5738368310263442</v>
      </c>
      <c r="N1492">
        <v>0.17810550487976015</v>
      </c>
      <c r="O1492">
        <v>0.17337500797346431</v>
      </c>
      <c r="P1492">
        <v>0.16867002615296295</v>
      </c>
      <c r="Q1492">
        <v>0.16399055941825605</v>
      </c>
      <c r="R1492">
        <v>0.15933405626076419</v>
      </c>
      <c r="S1492">
        <v>9.3094724756011988</v>
      </c>
    </row>
    <row r="1493" spans="1:19" x14ac:dyDescent="0.25">
      <c r="A1493" s="78" t="str">
        <f t="shared" si="23"/>
        <v>35813</v>
      </c>
      <c r="B1493" s="55">
        <v>35</v>
      </c>
      <c r="C1493" s="55">
        <v>50</v>
      </c>
      <c r="D1493" s="55">
        <v>8</v>
      </c>
      <c r="E1493" s="56">
        <v>13</v>
      </c>
      <c r="F1493" s="57">
        <v>5</v>
      </c>
      <c r="G1493" s="58">
        <v>389025</v>
      </c>
      <c r="H1493">
        <v>6.6898014266435324E-2</v>
      </c>
      <c r="I1493">
        <v>6.6422466422466422E-2</v>
      </c>
      <c r="J1493">
        <v>6.5954630165156486E-2</v>
      </c>
      <c r="K1493">
        <v>6.5499646552278135E-2</v>
      </c>
      <c r="L1493">
        <v>6.5052374526058734E-2</v>
      </c>
      <c r="M1493">
        <v>2.5558151789730736</v>
      </c>
      <c r="N1493">
        <v>0.1823584602531971</v>
      </c>
      <c r="O1493">
        <v>0.17747959642696484</v>
      </c>
      <c r="P1493">
        <v>0.17262386736070948</v>
      </c>
      <c r="Q1493">
        <v>0.16779384358331725</v>
      </c>
      <c r="R1493">
        <v>0.16298438403701562</v>
      </c>
      <c r="S1493">
        <v>8.5591825718141514</v>
      </c>
    </row>
    <row r="1494" spans="1:19" x14ac:dyDescent="0.25">
      <c r="A1494" s="78" t="str">
        <f t="shared" si="23"/>
        <v>36813</v>
      </c>
      <c r="B1494" s="55">
        <v>36</v>
      </c>
      <c r="C1494" s="55">
        <v>49</v>
      </c>
      <c r="D1494" s="55">
        <v>8</v>
      </c>
      <c r="E1494" s="56">
        <v>13</v>
      </c>
      <c r="F1494" s="57">
        <v>5</v>
      </c>
      <c r="G1494" s="58">
        <v>385960</v>
      </c>
      <c r="H1494">
        <v>6.6890351331744216E-2</v>
      </c>
      <c r="I1494">
        <v>6.6429163643900918E-2</v>
      </c>
      <c r="J1494">
        <v>6.5975748782257232E-2</v>
      </c>
      <c r="K1494">
        <v>6.5530106746813144E-2</v>
      </c>
      <c r="L1494">
        <v>6.50948284796352E-2</v>
      </c>
      <c r="M1494">
        <v>2.4709866307389365</v>
      </c>
      <c r="N1494">
        <v>0.18202404394237745</v>
      </c>
      <c r="O1494">
        <v>0.1772100735827547</v>
      </c>
      <c r="P1494">
        <v>0.17241942170173075</v>
      </c>
      <c r="Q1494">
        <v>0.16765208829930564</v>
      </c>
      <c r="R1494">
        <v>0.16290807337547933</v>
      </c>
      <c r="S1494">
        <v>8.1476137423567216</v>
      </c>
    </row>
    <row r="1495" spans="1:19" x14ac:dyDescent="0.25">
      <c r="A1495" s="78" t="str">
        <f t="shared" si="23"/>
        <v>37813</v>
      </c>
      <c r="B1495" s="55">
        <v>37</v>
      </c>
      <c r="C1495" s="55">
        <v>48</v>
      </c>
      <c r="D1495" s="55">
        <v>8</v>
      </c>
      <c r="E1495" s="56">
        <v>13</v>
      </c>
      <c r="F1495" s="57">
        <v>5</v>
      </c>
      <c r="G1495" s="58">
        <v>382720</v>
      </c>
      <c r="H1495">
        <v>6.688179347826087E-2</v>
      </c>
      <c r="I1495">
        <v>6.6432378762541808E-2</v>
      </c>
      <c r="J1495">
        <v>6.5990802675585283E-2</v>
      </c>
      <c r="K1495">
        <v>6.5557065217391311E-2</v>
      </c>
      <c r="L1495">
        <v>6.5133779264214042E-2</v>
      </c>
      <c r="M1495">
        <v>2.3876672240802677</v>
      </c>
      <c r="N1495">
        <v>0.18167067307692308</v>
      </c>
      <c r="O1495">
        <v>0.1769256897993311</v>
      </c>
      <c r="P1495">
        <v>0.17219899665551838</v>
      </c>
      <c r="Q1495">
        <v>0.16749581939799332</v>
      </c>
      <c r="R1495">
        <v>0.16281615802675586</v>
      </c>
      <c r="S1495">
        <v>7.7547711120401335</v>
      </c>
    </row>
    <row r="1496" spans="1:19" x14ac:dyDescent="0.25">
      <c r="A1496" s="78" t="str">
        <f t="shared" si="23"/>
        <v>38813</v>
      </c>
      <c r="B1496" s="55">
        <v>38</v>
      </c>
      <c r="C1496" s="55">
        <v>47</v>
      </c>
      <c r="D1496" s="55">
        <v>8</v>
      </c>
      <c r="E1496" s="56">
        <v>13</v>
      </c>
      <c r="F1496" s="57">
        <v>5</v>
      </c>
      <c r="G1496" s="58">
        <v>379300</v>
      </c>
      <c r="H1496">
        <v>6.6867914579488527E-2</v>
      </c>
      <c r="I1496">
        <v>6.643026627998945E-2</v>
      </c>
      <c r="J1496">
        <v>6.6000527287107827E-2</v>
      </c>
      <c r="K1496">
        <v>6.5581334036382805E-2</v>
      </c>
      <c r="L1496">
        <v>6.517005009227525E-2</v>
      </c>
      <c r="M1496">
        <v>2.3104587397838121</v>
      </c>
      <c r="N1496">
        <v>0.18130503559187977</v>
      </c>
      <c r="O1496">
        <v>0.17662272607434748</v>
      </c>
      <c r="P1496">
        <v>0.17196150804112839</v>
      </c>
      <c r="Q1496">
        <v>0.16732401792776166</v>
      </c>
      <c r="R1496">
        <v>0.16270761929870814</v>
      </c>
      <c r="S1496">
        <v>7.3841629317163191</v>
      </c>
    </row>
    <row r="1497" spans="1:19" x14ac:dyDescent="0.25">
      <c r="A1497" s="78" t="str">
        <f t="shared" si="23"/>
        <v>39813</v>
      </c>
      <c r="B1497" s="55">
        <v>39</v>
      </c>
      <c r="C1497" s="55">
        <v>46</v>
      </c>
      <c r="D1497" s="55">
        <v>8</v>
      </c>
      <c r="E1497" s="56">
        <v>13</v>
      </c>
      <c r="F1497" s="57">
        <v>5</v>
      </c>
      <c r="G1497" s="58">
        <v>375680</v>
      </c>
      <c r="H1497">
        <v>6.6849446337308341E-2</v>
      </c>
      <c r="I1497">
        <v>6.6423551959114147E-2</v>
      </c>
      <c r="J1497">
        <v>6.6008304940374782E-2</v>
      </c>
      <c r="K1497">
        <v>6.559838160136286E-2</v>
      </c>
      <c r="L1497">
        <v>6.5201767461669502E-2</v>
      </c>
      <c r="M1497">
        <v>2.2297487223168653</v>
      </c>
      <c r="N1497">
        <v>0.1809225936967632</v>
      </c>
      <c r="O1497">
        <v>0.17630430153321977</v>
      </c>
      <c r="P1497">
        <v>0.17170996592844975</v>
      </c>
      <c r="Q1497">
        <v>0.16713692504258945</v>
      </c>
      <c r="R1497">
        <v>0.16258784071550256</v>
      </c>
      <c r="S1497">
        <v>7.0344308986371376</v>
      </c>
    </row>
    <row r="1498" spans="1:19" x14ac:dyDescent="0.25">
      <c r="A1498" s="78" t="str">
        <f t="shared" si="23"/>
        <v>40813</v>
      </c>
      <c r="B1498" s="55">
        <v>40</v>
      </c>
      <c r="C1498" s="55">
        <v>45</v>
      </c>
      <c r="D1498" s="55">
        <v>8</v>
      </c>
      <c r="E1498" s="56">
        <v>13</v>
      </c>
      <c r="F1498" s="57">
        <v>5</v>
      </c>
      <c r="G1498" s="58">
        <v>371855</v>
      </c>
      <c r="H1498">
        <v>6.6829812695808843E-2</v>
      </c>
      <c r="I1498">
        <v>6.6415672775678697E-2</v>
      </c>
      <c r="J1498">
        <v>6.6009600516330286E-2</v>
      </c>
      <c r="K1498">
        <v>6.5614285138024225E-2</v>
      </c>
      <c r="L1498">
        <v>6.5229726640760516E-2</v>
      </c>
      <c r="M1498">
        <v>2.1502252221968239</v>
      </c>
      <c r="N1498">
        <v>0.18052197765257963</v>
      </c>
      <c r="O1498">
        <v>0.17597181697166905</v>
      </c>
      <c r="P1498">
        <v>0.17144317005284318</v>
      </c>
      <c r="Q1498">
        <v>0.16693603689610198</v>
      </c>
      <c r="R1498">
        <v>0.16245579594196663</v>
      </c>
      <c r="S1498">
        <v>6.7042906509257643</v>
      </c>
    </row>
    <row r="1499" spans="1:19" x14ac:dyDescent="0.25">
      <c r="A1499" s="78" t="str">
        <f t="shared" si="23"/>
        <v>41813</v>
      </c>
      <c r="B1499" s="55">
        <v>41</v>
      </c>
      <c r="C1499" s="55">
        <v>44</v>
      </c>
      <c r="D1499" s="55">
        <v>8</v>
      </c>
      <c r="E1499" s="56">
        <v>13</v>
      </c>
      <c r="F1499" s="57">
        <v>5</v>
      </c>
      <c r="G1499" s="58">
        <v>367810</v>
      </c>
      <c r="H1499">
        <v>6.6803512683178815E-2</v>
      </c>
      <c r="I1499">
        <v>6.6401131018732504E-2</v>
      </c>
      <c r="J1499">
        <v>6.6009624534406355E-2</v>
      </c>
      <c r="K1499">
        <v>6.5626274435170329E-2</v>
      </c>
      <c r="L1499">
        <v>6.5256518311084533E-2</v>
      </c>
      <c r="M1499">
        <v>2.0717680324080368</v>
      </c>
      <c r="N1499">
        <v>0.18011201435523777</v>
      </c>
      <c r="O1499">
        <v>0.17562600255566732</v>
      </c>
      <c r="P1499">
        <v>0.17116445991136728</v>
      </c>
      <c r="Q1499">
        <v>0.16672738642233761</v>
      </c>
      <c r="R1499">
        <v>0.16231750088360838</v>
      </c>
      <c r="S1499">
        <v>6.3881895543894949</v>
      </c>
    </row>
    <row r="1500" spans="1:19" x14ac:dyDescent="0.25">
      <c r="A1500" s="78" t="str">
        <f t="shared" si="23"/>
        <v>42813</v>
      </c>
      <c r="B1500" s="55">
        <v>42</v>
      </c>
      <c r="C1500" s="55">
        <v>43</v>
      </c>
      <c r="D1500" s="55">
        <v>8</v>
      </c>
      <c r="E1500" s="56">
        <v>13</v>
      </c>
      <c r="F1500" s="57">
        <v>5</v>
      </c>
      <c r="G1500" s="58">
        <v>363530</v>
      </c>
      <c r="H1500">
        <v>6.6775781916210489E-2</v>
      </c>
      <c r="I1500">
        <v>6.6385167661540997E-2</v>
      </c>
      <c r="J1500">
        <v>6.6005556625312906E-2</v>
      </c>
      <c r="K1500">
        <v>6.5636948807526199E-2</v>
      </c>
      <c r="L1500">
        <v>6.5282095012791239E-2</v>
      </c>
      <c r="M1500">
        <v>1.9985393227519048</v>
      </c>
      <c r="N1500">
        <v>0.17968805875718646</v>
      </c>
      <c r="O1500">
        <v>0.17527026655296674</v>
      </c>
      <c r="P1500">
        <v>0.17087723159024015</v>
      </c>
      <c r="Q1500">
        <v>0.16650895386900669</v>
      </c>
      <c r="R1500">
        <v>0.16217368580309741</v>
      </c>
      <c r="S1500">
        <v>6.0943443457211233</v>
      </c>
    </row>
    <row r="1501" spans="1:19" x14ac:dyDescent="0.25">
      <c r="A1501" s="78" t="str">
        <f t="shared" si="23"/>
        <v>43813</v>
      </c>
      <c r="B1501" s="55">
        <v>43</v>
      </c>
      <c r="C1501" s="55">
        <v>42</v>
      </c>
      <c r="D1501" s="55">
        <v>8</v>
      </c>
      <c r="E1501" s="56">
        <v>13</v>
      </c>
      <c r="F1501" s="57">
        <v>5</v>
      </c>
      <c r="G1501" s="58">
        <v>359000</v>
      </c>
      <c r="H1501">
        <v>6.6743732590529251E-2</v>
      </c>
      <c r="I1501">
        <v>6.6367688022284127E-2</v>
      </c>
      <c r="J1501">
        <v>6.6002785515320336E-2</v>
      </c>
      <c r="K1501">
        <v>6.5649025069637879E-2</v>
      </c>
      <c r="L1501">
        <v>6.5306406685236768E-2</v>
      </c>
      <c r="M1501">
        <v>1.924200557103064</v>
      </c>
      <c r="N1501">
        <v>0.17925348189415041</v>
      </c>
      <c r="O1501">
        <v>0.17490529247910863</v>
      </c>
      <c r="P1501">
        <v>0.17058495821727018</v>
      </c>
      <c r="Q1501">
        <v>0.16628969359331477</v>
      </c>
      <c r="R1501">
        <v>0.16202785515320334</v>
      </c>
      <c r="S1501">
        <v>5.8208217270194984</v>
      </c>
    </row>
    <row r="1502" spans="1:19" x14ac:dyDescent="0.25">
      <c r="A1502" s="78" t="str">
        <f t="shared" si="23"/>
        <v>44813</v>
      </c>
      <c r="B1502" s="55">
        <v>44</v>
      </c>
      <c r="C1502" s="55">
        <v>41</v>
      </c>
      <c r="D1502" s="55">
        <v>8</v>
      </c>
      <c r="E1502" s="56">
        <v>13</v>
      </c>
      <c r="F1502" s="57">
        <v>5</v>
      </c>
      <c r="G1502" s="58">
        <v>354200</v>
      </c>
      <c r="H1502">
        <v>6.5985319028797285E-2</v>
      </c>
      <c r="I1502">
        <v>6.563805759457933E-2</v>
      </c>
      <c r="J1502">
        <v>6.5302089215132697E-2</v>
      </c>
      <c r="K1502">
        <v>6.4977413890457372E-2</v>
      </c>
      <c r="L1502">
        <v>6.4666854884246186E-2</v>
      </c>
      <c r="M1502">
        <v>1.8684500282326368</v>
      </c>
      <c r="N1502">
        <v>0.17881705251270469</v>
      </c>
      <c r="O1502">
        <v>0.17453698475437607</v>
      </c>
      <c r="P1502">
        <v>0.17028797289666855</v>
      </c>
      <c r="Q1502">
        <v>0.16607001693958215</v>
      </c>
      <c r="R1502">
        <v>0.16188876341050254</v>
      </c>
      <c r="S1502">
        <v>5.5556352343308868</v>
      </c>
    </row>
    <row r="1503" spans="1:19" x14ac:dyDescent="0.25">
      <c r="A1503" s="78" t="str">
        <f t="shared" si="23"/>
        <v>45813</v>
      </c>
      <c r="B1503" s="55">
        <v>45</v>
      </c>
      <c r="C1503" s="55">
        <v>40</v>
      </c>
      <c r="D1503" s="55">
        <v>8</v>
      </c>
      <c r="E1503" s="56">
        <v>13</v>
      </c>
      <c r="F1503" s="57">
        <v>5</v>
      </c>
      <c r="G1503" s="58">
        <v>349120</v>
      </c>
      <c r="H1503">
        <v>6.4189963336388628E-2</v>
      </c>
      <c r="I1503">
        <v>6.386915673693859E-2</v>
      </c>
      <c r="J1503">
        <v>6.356267186067828E-2</v>
      </c>
      <c r="K1503">
        <v>6.3267644362969749E-2</v>
      </c>
      <c r="L1503">
        <v>6.2986938588450961E-2</v>
      </c>
      <c r="M1503">
        <v>1.8452308661778185</v>
      </c>
      <c r="N1503">
        <v>0.18514837305224566</v>
      </c>
      <c r="O1503">
        <v>0.18066567369385886</v>
      </c>
      <c r="P1503">
        <v>0.17621161778185152</v>
      </c>
      <c r="Q1503">
        <v>0.1717947983501375</v>
      </c>
      <c r="R1503">
        <v>0.16741521539871676</v>
      </c>
      <c r="S1503">
        <v>5.264029560036664</v>
      </c>
    </row>
    <row r="1504" spans="1:19" x14ac:dyDescent="0.25">
      <c r="A1504" s="78" t="str">
        <f t="shared" si="23"/>
        <v>46813</v>
      </c>
      <c r="B1504" s="55">
        <v>46</v>
      </c>
      <c r="C1504" s="55">
        <v>39</v>
      </c>
      <c r="D1504" s="55">
        <v>8</v>
      </c>
      <c r="E1504" s="56">
        <v>13</v>
      </c>
      <c r="F1504" s="57">
        <v>5</v>
      </c>
      <c r="G1504" s="58">
        <v>343745</v>
      </c>
      <c r="H1504">
        <v>6.4160933249938185E-2</v>
      </c>
      <c r="I1504">
        <v>6.3855474261443806E-2</v>
      </c>
      <c r="J1504">
        <v>6.3561651805844444E-2</v>
      </c>
      <c r="K1504">
        <v>6.3285284149587631E-2</v>
      </c>
      <c r="L1504">
        <v>6.3020553026225834E-2</v>
      </c>
      <c r="M1504">
        <v>1.7497069048277065</v>
      </c>
      <c r="N1504">
        <v>0.18467468617725349</v>
      </c>
      <c r="O1504">
        <v>0.18027025847648692</v>
      </c>
      <c r="P1504">
        <v>0.17590074037440545</v>
      </c>
      <c r="Q1504">
        <v>0.17156613187100903</v>
      </c>
      <c r="R1504">
        <v>0.16726934209952143</v>
      </c>
      <c r="S1504">
        <v>5.0094663195101017</v>
      </c>
    </row>
    <row r="1505" spans="1:19" x14ac:dyDescent="0.25">
      <c r="A1505" s="78" t="str">
        <f t="shared" si="23"/>
        <v>47813</v>
      </c>
      <c r="B1505" s="55">
        <v>47</v>
      </c>
      <c r="C1505" s="55">
        <v>38</v>
      </c>
      <c r="D1505" s="55">
        <v>8</v>
      </c>
      <c r="E1505" s="56">
        <v>13</v>
      </c>
      <c r="F1505" s="57">
        <v>5</v>
      </c>
      <c r="G1505" s="58">
        <v>338080</v>
      </c>
      <c r="H1505">
        <v>6.4129791765262664E-2</v>
      </c>
      <c r="I1505">
        <v>6.3842877425461436E-2</v>
      </c>
      <c r="J1505">
        <v>6.356483672503549E-2</v>
      </c>
      <c r="K1505">
        <v>6.3304543303360147E-2</v>
      </c>
      <c r="L1505">
        <v>6.3056081400851866E-2</v>
      </c>
      <c r="M1505">
        <v>1.6581726218646473</v>
      </c>
      <c r="N1505">
        <v>0.18420196403218173</v>
      </c>
      <c r="O1505">
        <v>0.17988050165641267</v>
      </c>
      <c r="P1505">
        <v>0.17559453383814483</v>
      </c>
      <c r="Q1505">
        <v>0.17134406057737814</v>
      </c>
      <c r="R1505">
        <v>0.16713499763369616</v>
      </c>
      <c r="S1505">
        <v>4.7721456460009462</v>
      </c>
    </row>
    <row r="1506" spans="1:19" x14ac:dyDescent="0.25">
      <c r="A1506" s="78" t="str">
        <f t="shared" si="23"/>
        <v>48813</v>
      </c>
      <c r="B1506" s="55">
        <v>48</v>
      </c>
      <c r="C1506" s="55">
        <v>37</v>
      </c>
      <c r="D1506" s="55">
        <v>8</v>
      </c>
      <c r="E1506" s="56">
        <v>13</v>
      </c>
      <c r="F1506" s="57">
        <v>5</v>
      </c>
      <c r="G1506" s="58">
        <v>332115</v>
      </c>
      <c r="H1506">
        <v>6.4104301220962612E-2</v>
      </c>
      <c r="I1506">
        <v>6.3830299745570057E-2</v>
      </c>
      <c r="J1506">
        <v>6.3571353296297969E-2</v>
      </c>
      <c r="K1506">
        <v>6.3327461873146348E-2</v>
      </c>
      <c r="L1506">
        <v>6.3095614470891112E-2</v>
      </c>
      <c r="M1506">
        <v>1.5627930084458697</v>
      </c>
      <c r="N1506">
        <v>0.18373756078466796</v>
      </c>
      <c r="O1506">
        <v>0.17949505442391941</v>
      </c>
      <c r="P1506">
        <v>0.17529169113108412</v>
      </c>
      <c r="Q1506">
        <v>0.17112747090616201</v>
      </c>
      <c r="R1506">
        <v>0.16700540475437725</v>
      </c>
      <c r="S1506">
        <v>4.5471508363067006</v>
      </c>
    </row>
    <row r="1507" spans="1:19" x14ac:dyDescent="0.25">
      <c r="A1507" s="78" t="str">
        <f t="shared" si="23"/>
        <v>49813</v>
      </c>
      <c r="B1507" s="55">
        <v>49</v>
      </c>
      <c r="C1507" s="55">
        <v>36</v>
      </c>
      <c r="D1507" s="55">
        <v>8</v>
      </c>
      <c r="E1507" s="56">
        <v>13</v>
      </c>
      <c r="F1507" s="57">
        <v>5</v>
      </c>
      <c r="G1507" s="58">
        <v>325865</v>
      </c>
      <c r="H1507">
        <v>6.4081751645620119E-2</v>
      </c>
      <c r="I1507">
        <v>6.3823976186457576E-2</v>
      </c>
      <c r="J1507">
        <v>6.358154450462615E-2</v>
      </c>
      <c r="K1507">
        <v>6.3354456600125814E-2</v>
      </c>
      <c r="L1507">
        <v>6.3139643717490368E-2</v>
      </c>
      <c r="M1507">
        <v>1.4723765976708145</v>
      </c>
      <c r="N1507">
        <v>0.18327528270909732</v>
      </c>
      <c r="O1507">
        <v>0.17911711905236832</v>
      </c>
      <c r="P1507">
        <v>0.17499884921670017</v>
      </c>
      <c r="Q1507">
        <v>0.17092047320209289</v>
      </c>
      <c r="R1507">
        <v>0.16688505976401272</v>
      </c>
      <c r="S1507">
        <v>4.3372623632485849</v>
      </c>
    </row>
    <row r="1508" spans="1:19" x14ac:dyDescent="0.25">
      <c r="A1508" s="78" t="str">
        <f t="shared" si="23"/>
        <v>50813</v>
      </c>
      <c r="B1508" s="55">
        <v>50</v>
      </c>
      <c r="C1508" s="55">
        <v>35</v>
      </c>
      <c r="D1508" s="55">
        <v>8</v>
      </c>
      <c r="E1508" s="56">
        <v>13</v>
      </c>
      <c r="F1508" s="57">
        <v>5</v>
      </c>
      <c r="G1508" s="58">
        <v>319350</v>
      </c>
      <c r="H1508">
        <v>6.3168936903084394E-2</v>
      </c>
      <c r="I1508">
        <v>6.2940347581023959E-2</v>
      </c>
      <c r="J1508">
        <v>6.2724283701268202E-2</v>
      </c>
      <c r="K1508">
        <v>6.2523876624393293E-2</v>
      </c>
      <c r="L1508">
        <v>6.2339126350399246E-2</v>
      </c>
      <c r="M1508">
        <v>1.4132644434006576</v>
      </c>
      <c r="N1508">
        <v>0.18281509315797714</v>
      </c>
      <c r="O1508">
        <v>0.17874432440895568</v>
      </c>
      <c r="P1508">
        <v>0.17471113198684829</v>
      </c>
      <c r="Q1508">
        <v>0.1707186472522311</v>
      </c>
      <c r="R1508">
        <v>0.16677000156568028</v>
      </c>
      <c r="S1508">
        <v>4.1307530922185691</v>
      </c>
    </row>
    <row r="1509" spans="1:19" x14ac:dyDescent="0.25">
      <c r="A1509" s="78" t="str">
        <f t="shared" si="23"/>
        <v>51813</v>
      </c>
      <c r="B1509" s="55">
        <v>51</v>
      </c>
      <c r="C1509" s="55">
        <v>34</v>
      </c>
      <c r="D1509" s="55">
        <v>8</v>
      </c>
      <c r="E1509" s="56">
        <v>13</v>
      </c>
      <c r="F1509" s="57">
        <v>5</v>
      </c>
      <c r="G1509" s="58">
        <v>312580</v>
      </c>
      <c r="H1509">
        <v>6.1360291765308078E-2</v>
      </c>
      <c r="I1509">
        <v>6.1158743361699408E-2</v>
      </c>
      <c r="J1509">
        <v>6.0969991682129375E-2</v>
      </c>
      <c r="K1509">
        <v>6.0797235907607654E-2</v>
      </c>
      <c r="L1509">
        <v>6.0637276857124577E-2</v>
      </c>
      <c r="M1509">
        <v>1.4116258237891099</v>
      </c>
      <c r="N1509">
        <v>0.18783671380126687</v>
      </c>
      <c r="O1509">
        <v>0.18365218504062961</v>
      </c>
      <c r="P1509">
        <v>0.17950604645210827</v>
      </c>
      <c r="Q1509">
        <v>0.17540149721671253</v>
      </c>
      <c r="R1509">
        <v>0.17134173651545204</v>
      </c>
      <c r="S1509">
        <v>3.9395290805553778</v>
      </c>
    </row>
    <row r="1510" spans="1:19" x14ac:dyDescent="0.25">
      <c r="A1510" s="78" t="str">
        <f t="shared" si="23"/>
        <v>52813</v>
      </c>
      <c r="B1510" s="55">
        <v>52</v>
      </c>
      <c r="C1510" s="55">
        <v>33</v>
      </c>
      <c r="D1510" s="55">
        <v>8</v>
      </c>
      <c r="E1510" s="56">
        <v>13</v>
      </c>
      <c r="F1510" s="57">
        <v>5</v>
      </c>
      <c r="G1510" s="58">
        <v>305595</v>
      </c>
      <c r="H1510">
        <v>6.1345898983949342E-2</v>
      </c>
      <c r="I1510">
        <v>6.1159377607617929E-2</v>
      </c>
      <c r="J1510">
        <v>6.0985945450678182E-2</v>
      </c>
      <c r="K1510">
        <v>6.0828874817978044E-2</v>
      </c>
      <c r="L1510">
        <v>6.0688165709517496E-2</v>
      </c>
      <c r="M1510">
        <v>1.3711971727286114</v>
      </c>
      <c r="N1510">
        <v>0.18736563098218231</v>
      </c>
      <c r="O1510">
        <v>0.18326870531258693</v>
      </c>
      <c r="P1510">
        <v>0.17921104730116658</v>
      </c>
      <c r="Q1510">
        <v>0.17519920155761712</v>
      </c>
      <c r="R1510">
        <v>0.17122662347224268</v>
      </c>
      <c r="S1510">
        <v>3.7609941262127982</v>
      </c>
    </row>
    <row r="1511" spans="1:19" x14ac:dyDescent="0.25">
      <c r="A1511" s="78" t="str">
        <f t="shared" si="23"/>
        <v>53813</v>
      </c>
      <c r="B1511" s="55">
        <v>53</v>
      </c>
      <c r="C1511" s="55">
        <v>32</v>
      </c>
      <c r="D1511" s="55">
        <v>8</v>
      </c>
      <c r="E1511" s="56">
        <v>13</v>
      </c>
      <c r="F1511" s="57">
        <v>5</v>
      </c>
      <c r="G1511" s="58">
        <v>298415</v>
      </c>
      <c r="H1511">
        <v>6.1330697183452576E-2</v>
      </c>
      <c r="I1511">
        <v>6.1163145284251798E-2</v>
      </c>
      <c r="J1511">
        <v>6.1005646499003065E-2</v>
      </c>
      <c r="K1511">
        <v>6.0864902903674412E-2</v>
      </c>
      <c r="L1511">
        <v>6.0740914498265838E-2</v>
      </c>
      <c r="M1511">
        <v>1.3324129149003905</v>
      </c>
      <c r="N1511">
        <v>0.1868974414824992</v>
      </c>
      <c r="O1511">
        <v>0.18288624901563258</v>
      </c>
      <c r="P1511">
        <v>0.1789219710805422</v>
      </c>
      <c r="Q1511">
        <v>0.17499455456327598</v>
      </c>
      <c r="R1511">
        <v>0.17111740361576999</v>
      </c>
      <c r="S1511">
        <v>3.5466045607626961</v>
      </c>
    </row>
    <row r="1512" spans="1:19" x14ac:dyDescent="0.25">
      <c r="A1512" s="78" t="str">
        <f t="shared" si="23"/>
        <v>54813</v>
      </c>
      <c r="B1512" s="55">
        <v>54</v>
      </c>
      <c r="C1512" s="55">
        <v>31</v>
      </c>
      <c r="D1512" s="55">
        <v>8</v>
      </c>
      <c r="E1512" s="56">
        <v>13</v>
      </c>
      <c r="F1512" s="57">
        <v>5</v>
      </c>
      <c r="G1512" s="58">
        <v>291055</v>
      </c>
      <c r="H1512">
        <v>6.1318307536376286E-2</v>
      </c>
      <c r="I1512">
        <v>6.1167133359674289E-2</v>
      </c>
      <c r="J1512">
        <v>6.102626651320197E-2</v>
      </c>
      <c r="K1512">
        <v>6.0902578550445792E-2</v>
      </c>
      <c r="L1512">
        <v>6.0792633694662521E-2</v>
      </c>
      <c r="M1512">
        <v>1.2960437030801739</v>
      </c>
      <c r="N1512">
        <v>0.18642868186425246</v>
      </c>
      <c r="O1512">
        <v>0.18250846060023021</v>
      </c>
      <c r="P1512">
        <v>0.17862946865712667</v>
      </c>
      <c r="Q1512">
        <v>0.17479857758842832</v>
      </c>
      <c r="R1512">
        <v>0.17100891584064867</v>
      </c>
      <c r="S1512">
        <v>3.3227293810448195</v>
      </c>
    </row>
    <row r="1513" spans="1:19" x14ac:dyDescent="0.25">
      <c r="A1513" s="78" t="str">
        <f t="shared" si="23"/>
        <v>55813</v>
      </c>
      <c r="B1513" s="55">
        <v>55</v>
      </c>
      <c r="C1513" s="55">
        <v>30</v>
      </c>
      <c r="D1513" s="55">
        <v>8</v>
      </c>
      <c r="E1513" s="56">
        <v>13</v>
      </c>
      <c r="F1513" s="57">
        <v>5</v>
      </c>
      <c r="G1513" s="58">
        <v>283540</v>
      </c>
      <c r="H1513">
        <v>6.0968470057134794E-2</v>
      </c>
      <c r="I1513">
        <v>6.0837977005008113E-2</v>
      </c>
      <c r="J1513">
        <v>6.0721591309868095E-2</v>
      </c>
      <c r="K1513">
        <v>6.0619312971714752E-2</v>
      </c>
      <c r="L1513">
        <v>6.053466882979474E-2</v>
      </c>
      <c r="M1513">
        <v>1.2634337306905552</v>
      </c>
      <c r="N1513">
        <v>0.18595965295901812</v>
      </c>
      <c r="O1513">
        <v>0.18212950553713761</v>
      </c>
      <c r="P1513">
        <v>0.1783416801862171</v>
      </c>
      <c r="Q1513">
        <v>0.17459970374550329</v>
      </c>
      <c r="R1513">
        <v>0.17090357621499613</v>
      </c>
      <c r="S1513">
        <v>3.1070818932073077</v>
      </c>
    </row>
    <row r="1514" spans="1:19" x14ac:dyDescent="0.25">
      <c r="A1514" s="78" t="str">
        <f t="shared" si="23"/>
        <v>181013</v>
      </c>
      <c r="B1514" s="55">
        <v>18</v>
      </c>
      <c r="C1514" s="55">
        <v>67</v>
      </c>
      <c r="D1514" s="55">
        <v>10</v>
      </c>
      <c r="E1514" s="56">
        <v>13</v>
      </c>
      <c r="F1514" s="57">
        <v>5</v>
      </c>
      <c r="G1514" s="58">
        <v>506702</v>
      </c>
      <c r="H1514">
        <v>7.4548748574112589E-2</v>
      </c>
      <c r="I1514">
        <v>7.369814999743439E-2</v>
      </c>
      <c r="J1514">
        <v>7.2857419153664282E-2</v>
      </c>
      <c r="K1514">
        <v>7.2026556042802281E-2</v>
      </c>
      <c r="L1514">
        <v>7.1207534211429988E-2</v>
      </c>
      <c r="M1514">
        <v>4.0170849927570842</v>
      </c>
      <c r="N1514">
        <v>0.17251165379256447</v>
      </c>
      <c r="O1514">
        <v>0.16718505156877217</v>
      </c>
      <c r="P1514">
        <v>0.16188213190395934</v>
      </c>
      <c r="Q1514">
        <v>0.15660092125154429</v>
      </c>
      <c r="R1514">
        <v>0.15134536670469034</v>
      </c>
      <c r="S1514">
        <v>24.080706213908766</v>
      </c>
    </row>
    <row r="1515" spans="1:19" x14ac:dyDescent="0.25">
      <c r="A1515" s="78" t="str">
        <f t="shared" si="23"/>
        <v>191013</v>
      </c>
      <c r="B1515" s="55">
        <v>19</v>
      </c>
      <c r="C1515" s="55">
        <v>66</v>
      </c>
      <c r="D1515" s="55">
        <v>10</v>
      </c>
      <c r="E1515" s="56">
        <v>13</v>
      </c>
      <c r="F1515" s="57">
        <v>5</v>
      </c>
      <c r="G1515" s="58">
        <v>505697</v>
      </c>
      <c r="H1515">
        <v>7.456243560867476E-2</v>
      </c>
      <c r="I1515">
        <v>7.3725966339527424E-2</v>
      </c>
      <c r="J1515">
        <v>7.2897406945265641E-2</v>
      </c>
      <c r="K1515">
        <v>7.2082689832053584E-2</v>
      </c>
      <c r="L1515">
        <v>7.1277860062448462E-2</v>
      </c>
      <c r="M1515">
        <v>3.9159674666845956</v>
      </c>
      <c r="N1515">
        <v>0.17237990338087827</v>
      </c>
      <c r="O1515">
        <v>0.16710203936349236</v>
      </c>
      <c r="P1515">
        <v>0.16184592750204174</v>
      </c>
      <c r="Q1515">
        <v>0.15661354526524776</v>
      </c>
      <c r="R1515">
        <v>0.15140687012183185</v>
      </c>
      <c r="S1515">
        <v>22.64116259341068</v>
      </c>
    </row>
    <row r="1516" spans="1:19" x14ac:dyDescent="0.25">
      <c r="A1516" s="78" t="str">
        <f t="shared" si="23"/>
        <v>201013</v>
      </c>
      <c r="B1516" s="55">
        <v>20</v>
      </c>
      <c r="C1516" s="55">
        <v>65</v>
      </c>
      <c r="D1516" s="55">
        <v>10</v>
      </c>
      <c r="E1516" s="56">
        <v>13</v>
      </c>
      <c r="F1516" s="57">
        <v>5</v>
      </c>
      <c r="G1516" s="58">
        <v>504662</v>
      </c>
      <c r="H1516">
        <v>7.4576647340199975E-2</v>
      </c>
      <c r="I1516">
        <v>7.3752333244825247E-2</v>
      </c>
      <c r="J1516">
        <v>7.2939908295056893E-2</v>
      </c>
      <c r="K1516">
        <v>7.2139372490894901E-2</v>
      </c>
      <c r="L1516">
        <v>7.1350725832339271E-2</v>
      </c>
      <c r="M1516">
        <v>3.8163701645854058</v>
      </c>
      <c r="N1516">
        <v>0.17224201544796319</v>
      </c>
      <c r="O1516">
        <v>0.16701079138116204</v>
      </c>
      <c r="P1516">
        <v>0.16180532712984136</v>
      </c>
      <c r="Q1516">
        <v>0.1566236411697334</v>
      </c>
      <c r="R1516">
        <v>0.15146771502510592</v>
      </c>
      <c r="S1516">
        <v>21.284449790156579</v>
      </c>
    </row>
    <row r="1517" spans="1:19" x14ac:dyDescent="0.25">
      <c r="A1517" s="78" t="str">
        <f t="shared" si="23"/>
        <v>211013</v>
      </c>
      <c r="B1517" s="55">
        <v>21</v>
      </c>
      <c r="C1517" s="55">
        <v>64</v>
      </c>
      <c r="D1517" s="55">
        <v>10</v>
      </c>
      <c r="E1517" s="56">
        <v>13</v>
      </c>
      <c r="F1517" s="57">
        <v>5</v>
      </c>
      <c r="G1517" s="58">
        <v>503581</v>
      </c>
      <c r="H1517">
        <v>7.4587802160923464E-2</v>
      </c>
      <c r="I1517">
        <v>7.377959057232103E-2</v>
      </c>
      <c r="J1517">
        <v>7.2981307873013476E-2</v>
      </c>
      <c r="K1517">
        <v>7.2196925618718738E-2</v>
      </c>
      <c r="L1517">
        <v>7.1422472253718866E-2</v>
      </c>
      <c r="M1517">
        <v>3.7118715757743046</v>
      </c>
      <c r="N1517">
        <v>0.17209545237012516</v>
      </c>
      <c r="O1517">
        <v>0.16691455793606191</v>
      </c>
      <c r="P1517">
        <v>0.16175947861416534</v>
      </c>
      <c r="Q1517">
        <v>0.15662822862657647</v>
      </c>
      <c r="R1517">
        <v>0.15152477952901322</v>
      </c>
      <c r="S1517">
        <v>19.972143508194311</v>
      </c>
    </row>
    <row r="1518" spans="1:19" x14ac:dyDescent="0.25">
      <c r="A1518" s="78" t="str">
        <f t="shared" si="23"/>
        <v>221013</v>
      </c>
      <c r="B1518" s="55">
        <v>22</v>
      </c>
      <c r="C1518" s="55">
        <v>63</v>
      </c>
      <c r="D1518" s="55">
        <v>10</v>
      </c>
      <c r="E1518" s="56">
        <v>13</v>
      </c>
      <c r="F1518" s="57">
        <v>5</v>
      </c>
      <c r="G1518" s="58">
        <v>502445</v>
      </c>
      <c r="H1518">
        <v>7.4601200131357667E-2</v>
      </c>
      <c r="I1518">
        <v>7.380708336235807E-2</v>
      </c>
      <c r="J1518">
        <v>7.3024908198907348E-2</v>
      </c>
      <c r="K1518">
        <v>7.225467464100549E-2</v>
      </c>
      <c r="L1518">
        <v>7.1496382688652493E-2</v>
      </c>
      <c r="M1518">
        <v>3.6260008558150645</v>
      </c>
      <c r="N1518">
        <v>0.17194120749534775</v>
      </c>
      <c r="O1518">
        <v>0.16681228791210978</v>
      </c>
      <c r="P1518">
        <v>0.16170924180756102</v>
      </c>
      <c r="Q1518">
        <v>0.15663007891411002</v>
      </c>
      <c r="R1518">
        <v>0.15157877976693968</v>
      </c>
      <c r="S1518">
        <v>18.782256764421977</v>
      </c>
    </row>
    <row r="1519" spans="1:19" x14ac:dyDescent="0.25">
      <c r="A1519" s="78" t="str">
        <f t="shared" si="23"/>
        <v>231013</v>
      </c>
      <c r="B1519" s="55">
        <v>23</v>
      </c>
      <c r="C1519" s="55">
        <v>62</v>
      </c>
      <c r="D1519" s="55">
        <v>10</v>
      </c>
      <c r="E1519" s="56">
        <v>13</v>
      </c>
      <c r="F1519" s="57">
        <v>5</v>
      </c>
      <c r="G1519" s="58">
        <v>501238</v>
      </c>
      <c r="H1519">
        <v>7.46112625140153E-2</v>
      </c>
      <c r="I1519">
        <v>7.3833189023976634E-2</v>
      </c>
      <c r="J1519">
        <v>7.3067085895323181E-2</v>
      </c>
      <c r="K1519">
        <v>7.2312953128054941E-2</v>
      </c>
      <c r="L1519">
        <v>7.1570790722171901E-2</v>
      </c>
      <c r="M1519">
        <v>3.5303408759910462</v>
      </c>
      <c r="N1519">
        <v>0.17177867599822838</v>
      </c>
      <c r="O1519">
        <v>0.16670324277089926</v>
      </c>
      <c r="P1519">
        <v>0.16165175026634054</v>
      </c>
      <c r="Q1519">
        <v>0.15662818860501398</v>
      </c>
      <c r="R1519">
        <v>0.15163056272668871</v>
      </c>
      <c r="S1519">
        <v>17.62638307550505</v>
      </c>
    </row>
    <row r="1520" spans="1:19" x14ac:dyDescent="0.25">
      <c r="A1520" s="78" t="str">
        <f t="shared" si="23"/>
        <v>241013</v>
      </c>
      <c r="B1520" s="55">
        <v>24</v>
      </c>
      <c r="C1520" s="55">
        <v>61</v>
      </c>
      <c r="D1520" s="55">
        <v>10</v>
      </c>
      <c r="E1520" s="56">
        <v>13</v>
      </c>
      <c r="F1520" s="57">
        <v>5</v>
      </c>
      <c r="G1520" s="58">
        <v>499955</v>
      </c>
      <c r="H1520">
        <v>7.4622716044443996E-2</v>
      </c>
      <c r="I1520">
        <v>7.3858647278255044E-2</v>
      </c>
      <c r="J1520">
        <v>7.3108579772179494E-2</v>
      </c>
      <c r="K1520">
        <v>7.2370513346201162E-2</v>
      </c>
      <c r="L1520">
        <v>7.1644448000320035E-2</v>
      </c>
      <c r="M1520">
        <v>3.4361132501925171</v>
      </c>
      <c r="N1520">
        <v>0.17160744467002031</v>
      </c>
      <c r="O1520">
        <v>0.16658499264933843</v>
      </c>
      <c r="P1520">
        <v>0.16158854296886721</v>
      </c>
      <c r="Q1520">
        <v>0.15662009580862277</v>
      </c>
      <c r="R1520">
        <v>0.15167965116860518</v>
      </c>
      <c r="S1520">
        <v>16.584102569231231</v>
      </c>
    </row>
    <row r="1521" spans="1:19" x14ac:dyDescent="0.25">
      <c r="A1521" s="78" t="str">
        <f t="shared" si="23"/>
        <v>251013</v>
      </c>
      <c r="B1521" s="55">
        <v>25</v>
      </c>
      <c r="C1521" s="55">
        <v>60</v>
      </c>
      <c r="D1521" s="55">
        <v>10</v>
      </c>
      <c r="E1521" s="56">
        <v>13</v>
      </c>
      <c r="F1521" s="57">
        <v>5</v>
      </c>
      <c r="G1521" s="58">
        <v>498587</v>
      </c>
      <c r="H1521">
        <v>7.4087370910192199E-2</v>
      </c>
      <c r="I1521">
        <v>7.3353296415670691E-2</v>
      </c>
      <c r="J1521">
        <v>7.2633261597273902E-2</v>
      </c>
      <c r="K1521">
        <v>7.1927266455001831E-2</v>
      </c>
      <c r="L1521">
        <v>7.1231299652818866E-2</v>
      </c>
      <c r="M1521">
        <v>3.3647688367326065</v>
      </c>
      <c r="N1521">
        <v>0.17142645115095259</v>
      </c>
      <c r="O1521">
        <v>0.16646041713883433</v>
      </c>
      <c r="P1521">
        <v>0.16152045681094773</v>
      </c>
      <c r="Q1521">
        <v>0.1566085758353106</v>
      </c>
      <c r="R1521">
        <v>0.15172276854390507</v>
      </c>
      <c r="S1521">
        <v>15.566037622320678</v>
      </c>
    </row>
    <row r="1522" spans="1:19" x14ac:dyDescent="0.25">
      <c r="A1522" s="78" t="str">
        <f t="shared" si="23"/>
        <v>261013</v>
      </c>
      <c r="B1522" s="55">
        <v>26</v>
      </c>
      <c r="C1522" s="55">
        <v>59</v>
      </c>
      <c r="D1522" s="55">
        <v>10</v>
      </c>
      <c r="E1522" s="56">
        <v>13</v>
      </c>
      <c r="F1522" s="57">
        <v>5</v>
      </c>
      <c r="G1522" s="58">
        <v>497127</v>
      </c>
      <c r="H1522">
        <v>7.3518436938649484E-2</v>
      </c>
      <c r="I1522">
        <v>7.2820426168765731E-2</v>
      </c>
      <c r="J1522">
        <v>7.2136496307784528E-2</v>
      </c>
      <c r="K1522">
        <v>7.1464635797291232E-2</v>
      </c>
      <c r="L1522">
        <v>7.0804844637285841E-2</v>
      </c>
      <c r="M1522">
        <v>3.3544687775960669</v>
      </c>
      <c r="N1522">
        <v>0.17385899377824982</v>
      </c>
      <c r="O1522">
        <v>0.16879388969015965</v>
      </c>
      <c r="P1522">
        <v>0.16375694741987459</v>
      </c>
      <c r="Q1522">
        <v>0.15874816696739466</v>
      </c>
      <c r="R1522">
        <v>0.1537675483327198</v>
      </c>
      <c r="S1522">
        <v>14.144429894171912</v>
      </c>
    </row>
    <row r="1523" spans="1:19" x14ac:dyDescent="0.25">
      <c r="A1523" s="78" t="str">
        <f t="shared" si="23"/>
        <v>271013</v>
      </c>
      <c r="B1523" s="55">
        <v>27</v>
      </c>
      <c r="C1523" s="55">
        <v>58</v>
      </c>
      <c r="D1523" s="55">
        <v>10</v>
      </c>
      <c r="E1523" s="56">
        <v>13</v>
      </c>
      <c r="F1523" s="57">
        <v>5</v>
      </c>
      <c r="G1523" s="58">
        <v>495567</v>
      </c>
      <c r="H1523">
        <v>7.3525880456124001E-2</v>
      </c>
      <c r="I1523">
        <v>7.2845851317783469E-2</v>
      </c>
      <c r="J1523">
        <v>7.2175911632534048E-2</v>
      </c>
      <c r="K1523">
        <v>7.1522115072230399E-2</v>
      </c>
      <c r="L1523">
        <v>7.0878407965017848E-2</v>
      </c>
      <c r="M1523">
        <v>3.2554407375793786</v>
      </c>
      <c r="N1523">
        <v>0.17365159504163918</v>
      </c>
      <c r="O1523">
        <v>0.16864520841783251</v>
      </c>
      <c r="P1523">
        <v>0.16366909015329914</v>
      </c>
      <c r="Q1523">
        <v>0.15871920446680268</v>
      </c>
      <c r="R1523">
        <v>0.1537995871395795</v>
      </c>
      <c r="S1523">
        <v>13.310335433957468</v>
      </c>
    </row>
    <row r="1524" spans="1:19" x14ac:dyDescent="0.25">
      <c r="A1524" s="78" t="str">
        <f t="shared" si="23"/>
        <v>281013</v>
      </c>
      <c r="B1524" s="55">
        <v>28</v>
      </c>
      <c r="C1524" s="55">
        <v>57</v>
      </c>
      <c r="D1524" s="55">
        <v>10</v>
      </c>
      <c r="E1524" s="56">
        <v>13</v>
      </c>
      <c r="F1524" s="57">
        <v>5</v>
      </c>
      <c r="G1524" s="58">
        <v>493895</v>
      </c>
      <c r="H1524">
        <v>7.3533848287591491E-2</v>
      </c>
      <c r="I1524">
        <v>7.2869739519533502E-2</v>
      </c>
      <c r="J1524">
        <v>7.2217779082598535E-2</v>
      </c>
      <c r="K1524">
        <v>7.1577966976786561E-2</v>
      </c>
      <c r="L1524">
        <v>7.0952327923951453E-2</v>
      </c>
      <c r="M1524">
        <v>3.1636987618825865</v>
      </c>
      <c r="N1524">
        <v>0.17343362455582664</v>
      </c>
      <c r="O1524">
        <v>0.16848925378876076</v>
      </c>
      <c r="P1524">
        <v>0.1635732291276486</v>
      </c>
      <c r="Q1524">
        <v>0.15868555057249009</v>
      </c>
      <c r="R1524">
        <v>0.15382621812328531</v>
      </c>
      <c r="S1524">
        <v>12.529786695552698</v>
      </c>
    </row>
    <row r="1525" spans="1:19" x14ac:dyDescent="0.25">
      <c r="A1525" s="78" t="str">
        <f t="shared" si="23"/>
        <v>291013</v>
      </c>
      <c r="B1525" s="55">
        <v>29</v>
      </c>
      <c r="C1525" s="55">
        <v>56</v>
      </c>
      <c r="D1525" s="55">
        <v>10</v>
      </c>
      <c r="E1525" s="56">
        <v>13</v>
      </c>
      <c r="F1525" s="57">
        <v>5</v>
      </c>
      <c r="G1525" s="58">
        <v>492112</v>
      </c>
      <c r="H1525">
        <v>7.3540169717462689E-2</v>
      </c>
      <c r="I1525">
        <v>7.2891943297460737E-2</v>
      </c>
      <c r="J1525">
        <v>7.2255909223916504E-2</v>
      </c>
      <c r="K1525">
        <v>7.1634099554572936E-2</v>
      </c>
      <c r="L1525">
        <v>7.10244822316871E-2</v>
      </c>
      <c r="M1525">
        <v>3.0733146113079948</v>
      </c>
      <c r="N1525">
        <v>0.17320650583606984</v>
      </c>
      <c r="O1525">
        <v>0.16832347107975421</v>
      </c>
      <c r="P1525">
        <v>0.16346888513183991</v>
      </c>
      <c r="Q1525">
        <v>0.15864274799232694</v>
      </c>
      <c r="R1525">
        <v>0.15384505966121534</v>
      </c>
      <c r="S1525">
        <v>11.793729882628345</v>
      </c>
    </row>
    <row r="1526" spans="1:19" x14ac:dyDescent="0.25">
      <c r="A1526" s="78" t="str">
        <f t="shared" si="23"/>
        <v>301013</v>
      </c>
      <c r="B1526" s="55">
        <v>30</v>
      </c>
      <c r="C1526" s="55">
        <v>55</v>
      </c>
      <c r="D1526" s="55">
        <v>10</v>
      </c>
      <c r="E1526" s="56">
        <v>13</v>
      </c>
      <c r="F1526" s="57">
        <v>5</v>
      </c>
      <c r="G1526" s="58">
        <v>490214</v>
      </c>
      <c r="H1526">
        <v>7.35454311790361E-2</v>
      </c>
      <c r="I1526">
        <v>7.2913054298734833E-2</v>
      </c>
      <c r="J1526">
        <v>7.229495689637587E-2</v>
      </c>
      <c r="K1526">
        <v>7.1689099046538862E-2</v>
      </c>
      <c r="L1526">
        <v>7.1095480749223811E-2</v>
      </c>
      <c r="M1526">
        <v>2.9842599354567598</v>
      </c>
      <c r="N1526">
        <v>0.17296935624033585</v>
      </c>
      <c r="O1526">
        <v>0.16814901247210401</v>
      </c>
      <c r="P1526">
        <v>0.16335722765975677</v>
      </c>
      <c r="Q1526">
        <v>0.15859400180329408</v>
      </c>
      <c r="R1526">
        <v>0.15385729497729564</v>
      </c>
      <c r="S1526">
        <v>11.084055126944559</v>
      </c>
    </row>
    <row r="1527" spans="1:19" x14ac:dyDescent="0.25">
      <c r="A1527" s="78" t="str">
        <f t="shared" si="23"/>
        <v>311013</v>
      </c>
      <c r="B1527" s="55">
        <v>31</v>
      </c>
      <c r="C1527" s="55">
        <v>54</v>
      </c>
      <c r="D1527" s="55">
        <v>10</v>
      </c>
      <c r="E1527" s="56">
        <v>13</v>
      </c>
      <c r="F1527" s="57">
        <v>5</v>
      </c>
      <c r="G1527" s="58">
        <v>488184</v>
      </c>
      <c r="H1527">
        <v>7.3550136833652885E-2</v>
      </c>
      <c r="I1527">
        <v>7.2933566032479552E-2</v>
      </c>
      <c r="J1527">
        <v>7.2331334087147467E-2</v>
      </c>
      <c r="K1527">
        <v>7.1743440997656616E-2</v>
      </c>
      <c r="L1527">
        <v>7.1163741540075057E-2</v>
      </c>
      <c r="M1527">
        <v>2.8911086803336445</v>
      </c>
      <c r="N1527">
        <v>0.17272176064762468</v>
      </c>
      <c r="O1527">
        <v>0.16796535732428755</v>
      </c>
      <c r="P1527">
        <v>0.16323763171263295</v>
      </c>
      <c r="Q1527">
        <v>0.15853653540468349</v>
      </c>
      <c r="R1527">
        <v>0.15386001999246185</v>
      </c>
      <c r="S1527">
        <v>10.435235484981073</v>
      </c>
    </row>
    <row r="1528" spans="1:19" x14ac:dyDescent="0.25">
      <c r="A1528" s="78" t="str">
        <f t="shared" si="23"/>
        <v>321013</v>
      </c>
      <c r="B1528" s="55">
        <v>32</v>
      </c>
      <c r="C1528" s="55">
        <v>53</v>
      </c>
      <c r="D1528" s="55">
        <v>10</v>
      </c>
      <c r="E1528" s="56">
        <v>13</v>
      </c>
      <c r="F1528" s="57">
        <v>5</v>
      </c>
      <c r="G1528" s="58">
        <v>486027</v>
      </c>
      <c r="H1528">
        <v>7.3551469362813177E-2</v>
      </c>
      <c r="I1528">
        <v>7.2952737193612699E-2</v>
      </c>
      <c r="J1528">
        <v>7.2366350017591619E-2</v>
      </c>
      <c r="K1528">
        <v>7.1792307834749922E-2</v>
      </c>
      <c r="L1528">
        <v>7.1230610645087622E-2</v>
      </c>
      <c r="M1528">
        <v>2.810609287138369</v>
      </c>
      <c r="N1528">
        <v>0.17246572721268572</v>
      </c>
      <c r="O1528">
        <v>0.16777257230565379</v>
      </c>
      <c r="P1528">
        <v>0.16310616488384391</v>
      </c>
      <c r="Q1528">
        <v>0.158466504947256</v>
      </c>
      <c r="R1528">
        <v>0.15385153499702692</v>
      </c>
      <c r="S1528">
        <v>9.8223720081394656</v>
      </c>
    </row>
    <row r="1529" spans="1:19" x14ac:dyDescent="0.25">
      <c r="A1529" s="78" t="str">
        <f t="shared" si="23"/>
        <v>331013</v>
      </c>
      <c r="B1529" s="55">
        <v>33</v>
      </c>
      <c r="C1529" s="55">
        <v>52</v>
      </c>
      <c r="D1529" s="55">
        <v>10</v>
      </c>
      <c r="E1529" s="56">
        <v>13</v>
      </c>
      <c r="F1529" s="57">
        <v>5</v>
      </c>
      <c r="G1529" s="58">
        <v>483729</v>
      </c>
      <c r="H1529">
        <v>7.355151334734944E-2</v>
      </c>
      <c r="I1529">
        <v>7.2970609576849851E-2</v>
      </c>
      <c r="J1529">
        <v>7.2400042172373377E-2</v>
      </c>
      <c r="K1529">
        <v>7.1839811133920031E-2</v>
      </c>
      <c r="L1529">
        <v>7.129198373469442E-2</v>
      </c>
      <c r="M1529">
        <v>2.7091863419393918</v>
      </c>
      <c r="N1529">
        <v>0.17219558885243597</v>
      </c>
      <c r="O1529">
        <v>0.16756696414728081</v>
      </c>
      <c r="P1529">
        <v>0.16296314672058115</v>
      </c>
      <c r="Q1529">
        <v>0.15838413657233699</v>
      </c>
      <c r="R1529">
        <v>0.15382993370254833</v>
      </c>
      <c r="S1529">
        <v>9.2320658881315776</v>
      </c>
    </row>
    <row r="1530" spans="1:19" x14ac:dyDescent="0.25">
      <c r="A1530" s="78" t="str">
        <f t="shared" si="23"/>
        <v>341013</v>
      </c>
      <c r="B1530" s="55">
        <v>34</v>
      </c>
      <c r="C1530" s="55">
        <v>51</v>
      </c>
      <c r="D1530" s="55">
        <v>10</v>
      </c>
      <c r="E1530" s="56">
        <v>13</v>
      </c>
      <c r="F1530" s="57">
        <v>5</v>
      </c>
      <c r="G1530" s="58">
        <v>481290</v>
      </c>
      <c r="H1530">
        <v>7.2831349082673649E-2</v>
      </c>
      <c r="I1530">
        <v>7.2280745496478213E-2</v>
      </c>
      <c r="J1530">
        <v>7.1742608406573996E-2</v>
      </c>
      <c r="K1530">
        <v>7.1212782314197268E-2</v>
      </c>
      <c r="L1530">
        <v>7.0695422718111744E-2</v>
      </c>
      <c r="M1530">
        <v>2.6350183880820297</v>
      </c>
      <c r="N1530">
        <v>0.17191506160526918</v>
      </c>
      <c r="O1530">
        <v>0.16734816846391989</v>
      </c>
      <c r="P1530">
        <v>0.1628082860645349</v>
      </c>
      <c r="Q1530">
        <v>0.15828918115896862</v>
      </c>
      <c r="R1530">
        <v>0.15379500924598474</v>
      </c>
      <c r="S1530">
        <v>8.6905711733050754</v>
      </c>
    </row>
    <row r="1531" spans="1:19" x14ac:dyDescent="0.25">
      <c r="A1531" s="78" t="str">
        <f t="shared" si="23"/>
        <v>351013</v>
      </c>
      <c r="B1531" s="55">
        <v>35</v>
      </c>
      <c r="C1531" s="55">
        <v>50</v>
      </c>
      <c r="D1531" s="55">
        <v>10</v>
      </c>
      <c r="E1531" s="56">
        <v>13</v>
      </c>
      <c r="F1531" s="57">
        <v>5</v>
      </c>
      <c r="G1531" s="58">
        <v>478695</v>
      </c>
      <c r="H1531">
        <v>7.1937246054376999E-2</v>
      </c>
      <c r="I1531">
        <v>7.142543790931595E-2</v>
      </c>
      <c r="J1531">
        <v>7.092407482843982E-2</v>
      </c>
      <c r="K1531">
        <v>7.043315681174861E-2</v>
      </c>
      <c r="L1531">
        <v>6.9950594846405326E-2</v>
      </c>
      <c r="M1531">
        <v>2.5707287521281819</v>
      </c>
      <c r="N1531">
        <v>0.17481277222448532</v>
      </c>
      <c r="O1531">
        <v>0.17013338346964141</v>
      </c>
      <c r="P1531">
        <v>0.16547906286884134</v>
      </c>
      <c r="Q1531">
        <v>0.16084563239641109</v>
      </c>
      <c r="R1531">
        <v>0.15623518106518763</v>
      </c>
      <c r="S1531">
        <v>7.9567887694669883</v>
      </c>
    </row>
    <row r="1532" spans="1:19" x14ac:dyDescent="0.25">
      <c r="A1532" s="78" t="str">
        <f t="shared" si="23"/>
        <v>361013</v>
      </c>
      <c r="B1532" s="55">
        <v>36</v>
      </c>
      <c r="C1532" s="55">
        <v>49</v>
      </c>
      <c r="D1532" s="55">
        <v>10</v>
      </c>
      <c r="E1532" s="56">
        <v>13</v>
      </c>
      <c r="F1532" s="57">
        <v>5</v>
      </c>
      <c r="G1532" s="58">
        <v>475937</v>
      </c>
      <c r="H1532">
        <v>7.1929688173014497E-2</v>
      </c>
      <c r="I1532">
        <v>7.1433824224634776E-2</v>
      </c>
      <c r="J1532">
        <v>7.0944263631531057E-2</v>
      </c>
      <c r="K1532">
        <v>7.0467309748979384E-2</v>
      </c>
      <c r="L1532">
        <v>6.9998760340129057E-2</v>
      </c>
      <c r="M1532">
        <v>2.5000577807566966</v>
      </c>
      <c r="N1532">
        <v>0.17448948075060355</v>
      </c>
      <c r="O1532">
        <v>0.16987542468856173</v>
      </c>
      <c r="P1532">
        <v>0.16528237981077326</v>
      </c>
      <c r="Q1532">
        <v>0.16071244723566355</v>
      </c>
      <c r="R1532">
        <v>0.15616352584480719</v>
      </c>
      <c r="S1532">
        <v>7.5663060447075976</v>
      </c>
    </row>
    <row r="1533" spans="1:19" x14ac:dyDescent="0.25">
      <c r="A1533" s="78" t="str">
        <f t="shared" si="23"/>
        <v>371013</v>
      </c>
      <c r="B1533" s="55">
        <v>37</v>
      </c>
      <c r="C1533" s="55">
        <v>48</v>
      </c>
      <c r="D1533" s="55">
        <v>10</v>
      </c>
      <c r="E1533" s="56">
        <v>13</v>
      </c>
      <c r="F1533" s="57">
        <v>5</v>
      </c>
      <c r="G1533" s="58">
        <v>473013</v>
      </c>
      <c r="H1533">
        <v>7.1919799244418228E-2</v>
      </c>
      <c r="I1533">
        <v>7.1435668787115783E-2</v>
      </c>
      <c r="J1533">
        <v>7.0962108863815584E-2</v>
      </c>
      <c r="K1533">
        <v>7.0497005367717164E-2</v>
      </c>
      <c r="L1533">
        <v>7.0040358298820535E-2</v>
      </c>
      <c r="M1533">
        <v>2.4260200036785458</v>
      </c>
      <c r="N1533">
        <v>0.17415377590045095</v>
      </c>
      <c r="O1533">
        <v>0.16960210395908781</v>
      </c>
      <c r="P1533">
        <v>0.16507157308572915</v>
      </c>
      <c r="Q1533">
        <v>0.16056218328037497</v>
      </c>
      <c r="R1533">
        <v>0.15607393454302523</v>
      </c>
      <c r="S1533">
        <v>7.1978127451042573</v>
      </c>
    </row>
    <row r="1534" spans="1:19" x14ac:dyDescent="0.25">
      <c r="A1534" s="78" t="str">
        <f t="shared" si="23"/>
        <v>381013</v>
      </c>
      <c r="B1534" s="55">
        <v>38</v>
      </c>
      <c r="C1534" s="55">
        <v>47</v>
      </c>
      <c r="D1534" s="55">
        <v>10</v>
      </c>
      <c r="E1534" s="56">
        <v>13</v>
      </c>
      <c r="F1534" s="57">
        <v>5</v>
      </c>
      <c r="G1534" s="58">
        <v>469897</v>
      </c>
      <c r="H1534">
        <v>7.1905119632600337E-2</v>
      </c>
      <c r="I1534">
        <v>7.1434803797427948E-2</v>
      </c>
      <c r="J1534">
        <v>7.0973000466059588E-2</v>
      </c>
      <c r="K1534">
        <v>7.0521837764446246E-2</v>
      </c>
      <c r="L1534">
        <v>7.0077059440685943E-2</v>
      </c>
      <c r="M1534">
        <v>2.3485529807596133</v>
      </c>
      <c r="N1534">
        <v>0.17380191829273223</v>
      </c>
      <c r="O1534">
        <v>0.16931157253610898</v>
      </c>
      <c r="P1534">
        <v>0.16484250803899578</v>
      </c>
      <c r="Q1534">
        <v>0.16039685292734365</v>
      </c>
      <c r="R1534">
        <v>0.15597035094925057</v>
      </c>
      <c r="S1534">
        <v>6.849977761083812</v>
      </c>
    </row>
    <row r="1535" spans="1:19" x14ac:dyDescent="0.25">
      <c r="A1535" s="78" t="str">
        <f t="shared" si="23"/>
        <v>391013</v>
      </c>
      <c r="B1535" s="55">
        <v>39</v>
      </c>
      <c r="C1535" s="55">
        <v>46</v>
      </c>
      <c r="D1535" s="55">
        <v>10</v>
      </c>
      <c r="E1535" s="56">
        <v>13</v>
      </c>
      <c r="F1535" s="57">
        <v>5</v>
      </c>
      <c r="G1535" s="58">
        <v>466590</v>
      </c>
      <c r="H1535">
        <v>7.1887524379005127E-2</v>
      </c>
      <c r="I1535">
        <v>7.1428877601320218E-2</v>
      </c>
      <c r="J1535">
        <v>7.0980946869842909E-2</v>
      </c>
      <c r="K1535">
        <v>7.0541588975331665E-2</v>
      </c>
      <c r="L1535">
        <v>7.0110803917786499E-2</v>
      </c>
      <c r="M1535">
        <v>2.277056945069547</v>
      </c>
      <c r="N1535">
        <v>0.17343277824213979</v>
      </c>
      <c r="O1535">
        <v>0.16900705115840459</v>
      </c>
      <c r="P1535">
        <v>0.16460061295784306</v>
      </c>
      <c r="Q1535">
        <v>0.16021775005893826</v>
      </c>
      <c r="R1535">
        <v>0.15585417604320709</v>
      </c>
      <c r="S1535">
        <v>6.5261642984204551</v>
      </c>
    </row>
    <row r="1536" spans="1:19" x14ac:dyDescent="0.25">
      <c r="A1536" s="78" t="str">
        <f t="shared" si="23"/>
        <v>401013</v>
      </c>
      <c r="B1536" s="55">
        <v>40</v>
      </c>
      <c r="C1536" s="55">
        <v>45</v>
      </c>
      <c r="D1536" s="55">
        <v>10</v>
      </c>
      <c r="E1536" s="56">
        <v>13</v>
      </c>
      <c r="F1536" s="57">
        <v>5</v>
      </c>
      <c r="G1536" s="58">
        <v>463070</v>
      </c>
      <c r="H1536">
        <v>7.1863865074394795E-2</v>
      </c>
      <c r="I1536">
        <v>7.141900792536765E-2</v>
      </c>
      <c r="J1536">
        <v>7.0982788779234238E-2</v>
      </c>
      <c r="K1536">
        <v>7.0557367136717994E-2</v>
      </c>
      <c r="L1536">
        <v>7.0140583497095468E-2</v>
      </c>
      <c r="M1536">
        <v>2.2021206297104108</v>
      </c>
      <c r="N1536">
        <v>0.1730515904722828</v>
      </c>
      <c r="O1536">
        <v>0.16868723951022524</v>
      </c>
      <c r="P1536">
        <v>0.16434448355540199</v>
      </c>
      <c r="Q1536">
        <v>0.16002332260781307</v>
      </c>
      <c r="R1536">
        <v>0.15572807566890534</v>
      </c>
      <c r="S1536">
        <v>6.2159327963374871</v>
      </c>
    </row>
    <row r="1537" spans="1:19" x14ac:dyDescent="0.25">
      <c r="A1537" s="78" t="str">
        <f t="shared" si="23"/>
        <v>411013</v>
      </c>
      <c r="B1537" s="55">
        <v>41</v>
      </c>
      <c r="C1537" s="55">
        <v>44</v>
      </c>
      <c r="D1537" s="55">
        <v>10</v>
      </c>
      <c r="E1537" s="56">
        <v>13</v>
      </c>
      <c r="F1537" s="57">
        <v>5</v>
      </c>
      <c r="G1537" s="58">
        <v>459318</v>
      </c>
      <c r="H1537">
        <v>7.1836940855790538E-2</v>
      </c>
      <c r="I1537">
        <v>7.1403689818382909E-2</v>
      </c>
      <c r="J1537">
        <v>7.0981324485432748E-2</v>
      </c>
      <c r="K1537">
        <v>7.0569844856940067E-2</v>
      </c>
      <c r="L1537">
        <v>7.0169250932904867E-2</v>
      </c>
      <c r="M1537">
        <v>2.1327315715909241</v>
      </c>
      <c r="N1537">
        <v>0.1726559812591712</v>
      </c>
      <c r="O1537">
        <v>0.1683561279984673</v>
      </c>
      <c r="P1537">
        <v>0.16407804614667834</v>
      </c>
      <c r="Q1537">
        <v>0.15982391284469583</v>
      </c>
      <c r="R1537">
        <v>0.15559590523341127</v>
      </c>
      <c r="S1537">
        <v>5.9189428674687257</v>
      </c>
    </row>
    <row r="1538" spans="1:19" x14ac:dyDescent="0.25">
      <c r="A1538" s="78" t="str">
        <f t="shared" si="23"/>
        <v>421013</v>
      </c>
      <c r="B1538" s="55">
        <v>42</v>
      </c>
      <c r="C1538" s="55">
        <v>43</v>
      </c>
      <c r="D1538" s="55">
        <v>10</v>
      </c>
      <c r="E1538" s="56">
        <v>13</v>
      </c>
      <c r="F1538" s="57">
        <v>5</v>
      </c>
      <c r="G1538" s="58">
        <v>455313</v>
      </c>
      <c r="H1538">
        <v>7.1805549149705813E-2</v>
      </c>
      <c r="I1538">
        <v>7.1386057503299932E-2</v>
      </c>
      <c r="J1538">
        <v>7.097754731360624E-2</v>
      </c>
      <c r="K1538">
        <v>7.0582214871967197E-2</v>
      </c>
      <c r="L1538">
        <v>7.0197863887040343E-2</v>
      </c>
      <c r="M1538">
        <v>2.0641646515693601</v>
      </c>
      <c r="N1538">
        <v>0.17225073740481822</v>
      </c>
      <c r="O1538">
        <v>0.16801409140525309</v>
      </c>
      <c r="P1538">
        <v>0.16380160461045479</v>
      </c>
      <c r="Q1538">
        <v>0.15961547331176576</v>
      </c>
      <c r="R1538">
        <v>0.15545789380052843</v>
      </c>
      <c r="S1538">
        <v>5.6427644279869016</v>
      </c>
    </row>
    <row r="1539" spans="1:19" x14ac:dyDescent="0.25">
      <c r="A1539" s="78" t="str">
        <f t="shared" si="23"/>
        <v>431013</v>
      </c>
      <c r="B1539" s="55">
        <v>43</v>
      </c>
      <c r="C1539" s="55">
        <v>42</v>
      </c>
      <c r="D1539" s="55">
        <v>10</v>
      </c>
      <c r="E1539" s="56">
        <v>13</v>
      </c>
      <c r="F1539" s="57">
        <v>5</v>
      </c>
      <c r="G1539" s="58">
        <v>451041</v>
      </c>
      <c r="H1539">
        <v>7.1771745805813664E-2</v>
      </c>
      <c r="I1539">
        <v>7.1366017723444211E-2</v>
      </c>
      <c r="J1539">
        <v>7.0973592201152444E-2</v>
      </c>
      <c r="K1539">
        <v>7.0592252145592088E-2</v>
      </c>
      <c r="L1539">
        <v>7.0226431743455692E-2</v>
      </c>
      <c r="M1539">
        <v>1.9947831793562005</v>
      </c>
      <c r="N1539">
        <v>0.17183581980352119</v>
      </c>
      <c r="O1539">
        <v>0.16766546721916634</v>
      </c>
      <c r="P1539">
        <v>0.16352171975496685</v>
      </c>
      <c r="Q1539">
        <v>0.15940457741092273</v>
      </c>
      <c r="R1539">
        <v>0.15532069146707284</v>
      </c>
      <c r="S1539">
        <v>5.3859870832141645</v>
      </c>
    </row>
    <row r="1540" spans="1:19" x14ac:dyDescent="0.25">
      <c r="A1540" s="78" t="str">
        <f t="shared" ref="A1540:A1603" si="24">B1540&amp;D1540&amp;E1540</f>
        <v>441013</v>
      </c>
      <c r="B1540" s="55">
        <v>44</v>
      </c>
      <c r="C1540" s="55">
        <v>41</v>
      </c>
      <c r="D1540" s="55">
        <v>10</v>
      </c>
      <c r="E1540" s="56">
        <v>13</v>
      </c>
      <c r="F1540" s="57">
        <v>5</v>
      </c>
      <c r="G1540" s="58">
        <v>446476</v>
      </c>
      <c r="H1540">
        <v>7.1273707881274698E-2</v>
      </c>
      <c r="I1540">
        <v>7.0897427857264439E-2</v>
      </c>
      <c r="J1540">
        <v>7.0534586405540278E-2</v>
      </c>
      <c r="K1540">
        <v>7.0185183526102188E-2</v>
      </c>
      <c r="L1540">
        <v>6.9851458980997858E-2</v>
      </c>
      <c r="M1540">
        <v>1.9426284951486754</v>
      </c>
      <c r="N1540">
        <v>0.1714157087950976</v>
      </c>
      <c r="O1540">
        <v>0.16731246472374775</v>
      </c>
      <c r="P1540">
        <v>0.16323833755901773</v>
      </c>
      <c r="Q1540">
        <v>0.15919556706295523</v>
      </c>
      <c r="R1540">
        <v>0.15518415323556026</v>
      </c>
      <c r="S1540">
        <v>5.1370196830288748</v>
      </c>
    </row>
    <row r="1541" spans="1:19" x14ac:dyDescent="0.25">
      <c r="A1541" s="78" t="str">
        <f t="shared" si="24"/>
        <v>451013</v>
      </c>
      <c r="B1541" s="55">
        <v>45</v>
      </c>
      <c r="C1541" s="55">
        <v>40</v>
      </c>
      <c r="D1541" s="55">
        <v>10</v>
      </c>
      <c r="E1541" s="56">
        <v>13</v>
      </c>
      <c r="F1541" s="57">
        <v>5</v>
      </c>
      <c r="G1541" s="58">
        <v>441597</v>
      </c>
      <c r="H1541">
        <v>7.0435261109110789E-2</v>
      </c>
      <c r="I1541">
        <v>7.0084262347796744E-2</v>
      </c>
      <c r="J1541">
        <v>6.9744586127170244E-2</v>
      </c>
      <c r="K1541">
        <v>6.9420761463506314E-2</v>
      </c>
      <c r="L1541">
        <v>6.9112788356804955E-2</v>
      </c>
      <c r="M1541">
        <v>1.8967769255678821</v>
      </c>
      <c r="N1541">
        <v>0.17527972336768594</v>
      </c>
      <c r="O1541">
        <v>0.1710337706098547</v>
      </c>
      <c r="P1541">
        <v>0.16681725645781109</v>
      </c>
      <c r="Q1541">
        <v>0.16263470992783013</v>
      </c>
      <c r="R1541">
        <v>0.15848613101991182</v>
      </c>
      <c r="S1541">
        <v>4.8396003596038923</v>
      </c>
    </row>
    <row r="1542" spans="1:19" x14ac:dyDescent="0.25">
      <c r="A1542" s="78" t="str">
        <f t="shared" si="24"/>
        <v>461013</v>
      </c>
      <c r="B1542" s="55">
        <v>46</v>
      </c>
      <c r="C1542" s="55">
        <v>39</v>
      </c>
      <c r="D1542" s="55">
        <v>10</v>
      </c>
      <c r="E1542" s="56">
        <v>13</v>
      </c>
      <c r="F1542" s="57">
        <v>5</v>
      </c>
      <c r="G1542" s="58">
        <v>436406</v>
      </c>
      <c r="H1542">
        <v>7.040233177362365E-2</v>
      </c>
      <c r="I1542">
        <v>7.006778091960239E-2</v>
      </c>
      <c r="J1542">
        <v>6.9746978730814882E-2</v>
      </c>
      <c r="K1542">
        <v>6.9439925207261124E-2</v>
      </c>
      <c r="L1542">
        <v>6.914891179314675E-2</v>
      </c>
      <c r="M1542">
        <v>1.8149154686232545</v>
      </c>
      <c r="N1542">
        <v>0.17483031855657347</v>
      </c>
      <c r="O1542">
        <v>0.1706598901023359</v>
      </c>
      <c r="P1542">
        <v>0.16652154186697707</v>
      </c>
      <c r="Q1542">
        <v>0.16241756529470264</v>
      </c>
      <c r="R1542">
        <v>0.15835025182971821</v>
      </c>
      <c r="S1542">
        <v>4.6063482170272634</v>
      </c>
    </row>
    <row r="1543" spans="1:19" x14ac:dyDescent="0.25">
      <c r="A1543" s="78" t="str">
        <f t="shared" si="24"/>
        <v>471013</v>
      </c>
      <c r="B1543" s="55">
        <v>47</v>
      </c>
      <c r="C1543" s="55">
        <v>38</v>
      </c>
      <c r="D1543" s="55">
        <v>10</v>
      </c>
      <c r="E1543" s="56">
        <v>13</v>
      </c>
      <c r="F1543" s="57">
        <v>5</v>
      </c>
      <c r="G1543" s="58">
        <v>430881</v>
      </c>
      <c r="H1543">
        <v>7.036977727029041E-2</v>
      </c>
      <c r="I1543">
        <v>7.0051824053508974E-2</v>
      </c>
      <c r="J1543">
        <v>6.9750116621526595E-2</v>
      </c>
      <c r="K1543">
        <v>6.9462334147943394E-2</v>
      </c>
      <c r="L1543">
        <v>6.9188476632759399E-2</v>
      </c>
      <c r="M1543">
        <v>1.7293104128518082</v>
      </c>
      <c r="N1543">
        <v>0.17438457485941594</v>
      </c>
      <c r="O1543">
        <v>0.17029063709005501</v>
      </c>
      <c r="P1543">
        <v>0.16623151171669209</v>
      </c>
      <c r="Q1543">
        <v>0.1622071987393271</v>
      </c>
      <c r="R1543">
        <v>0.15822001898435994</v>
      </c>
      <c r="S1543">
        <v>4.3854660567534891</v>
      </c>
    </row>
    <row r="1544" spans="1:19" x14ac:dyDescent="0.25">
      <c r="A1544" s="78" t="str">
        <f t="shared" si="24"/>
        <v>481013</v>
      </c>
      <c r="B1544" s="55">
        <v>48</v>
      </c>
      <c r="C1544" s="55">
        <v>37</v>
      </c>
      <c r="D1544" s="55">
        <v>10</v>
      </c>
      <c r="E1544" s="56">
        <v>13</v>
      </c>
      <c r="F1544" s="57">
        <v>5</v>
      </c>
      <c r="G1544" s="58">
        <v>425028</v>
      </c>
      <c r="H1544">
        <v>7.0341248106007129E-2</v>
      </c>
      <c r="I1544">
        <v>7.0040091476326269E-2</v>
      </c>
      <c r="J1544">
        <v>6.9755404349831074E-2</v>
      </c>
      <c r="K1544">
        <v>6.9487186726521544E-2</v>
      </c>
      <c r="L1544">
        <v>6.9233085820228316E-2</v>
      </c>
      <c r="M1544">
        <v>1.6438634631130185</v>
      </c>
      <c r="N1544">
        <v>0.17394148150239513</v>
      </c>
      <c r="O1544">
        <v>0.16992527551126044</v>
      </c>
      <c r="P1544">
        <v>0.16594671409883585</v>
      </c>
      <c r="Q1544">
        <v>0.16200344447895199</v>
      </c>
      <c r="R1544">
        <v>0.1580978194377782</v>
      </c>
      <c r="S1544">
        <v>4.1762166257281876</v>
      </c>
    </row>
    <row r="1545" spans="1:19" x14ac:dyDescent="0.25">
      <c r="A1545" s="78" t="str">
        <f t="shared" si="24"/>
        <v>491013</v>
      </c>
      <c r="B1545" s="55">
        <v>49</v>
      </c>
      <c r="C1545" s="55">
        <v>36</v>
      </c>
      <c r="D1545" s="55">
        <v>10</v>
      </c>
      <c r="E1545" s="56">
        <v>13</v>
      </c>
      <c r="F1545" s="57">
        <v>5</v>
      </c>
      <c r="G1545" s="58">
        <v>418857</v>
      </c>
      <c r="H1545">
        <v>7.0315167228911055E-2</v>
      </c>
      <c r="I1545">
        <v>7.0033448169661727E-2</v>
      </c>
      <c r="J1545">
        <v>6.976605380834032E-2</v>
      </c>
      <c r="K1545">
        <v>6.9515371594601499E-2</v>
      </c>
      <c r="L1545">
        <v>6.9281401528445266E-2</v>
      </c>
      <c r="M1545">
        <v>1.5636625387662137</v>
      </c>
      <c r="N1545">
        <v>0.17350312875277243</v>
      </c>
      <c r="O1545">
        <v>0.16956861172190033</v>
      </c>
      <c r="P1545">
        <v>0.16566751898619339</v>
      </c>
      <c r="Q1545">
        <v>0.16180701289461558</v>
      </c>
      <c r="R1545">
        <v>0.15798231854785763</v>
      </c>
      <c r="S1545">
        <v>3.9815115898743487</v>
      </c>
    </row>
    <row r="1546" spans="1:19" x14ac:dyDescent="0.25">
      <c r="A1546" s="78" t="str">
        <f t="shared" si="24"/>
        <v>501013</v>
      </c>
      <c r="B1546" s="55">
        <v>50</v>
      </c>
      <c r="C1546" s="55">
        <v>35</v>
      </c>
      <c r="D1546" s="55">
        <v>10</v>
      </c>
      <c r="E1546" s="56">
        <v>13</v>
      </c>
      <c r="F1546" s="57">
        <v>5</v>
      </c>
      <c r="G1546" s="58">
        <v>412388</v>
      </c>
      <c r="H1546">
        <v>6.9936564594508088E-2</v>
      </c>
      <c r="I1546">
        <v>6.9681950008244661E-2</v>
      </c>
      <c r="J1546">
        <v>6.9444309727732134E-2</v>
      </c>
      <c r="K1546">
        <v>6.922121885214895E-2</v>
      </c>
      <c r="L1546">
        <v>6.9017527183138208E-2</v>
      </c>
      <c r="M1546">
        <v>1.4857318835659621</v>
      </c>
      <c r="N1546">
        <v>0.17307002143612327</v>
      </c>
      <c r="O1546">
        <v>0.16921442912984858</v>
      </c>
      <c r="P1546">
        <v>0.16539763523671883</v>
      </c>
      <c r="Q1546">
        <v>0.16161721485591241</v>
      </c>
      <c r="R1546">
        <v>0.15787559288825087</v>
      </c>
      <c r="S1546">
        <v>3.7899332667293906</v>
      </c>
    </row>
    <row r="1547" spans="1:19" x14ac:dyDescent="0.25">
      <c r="A1547" s="78" t="str">
        <f t="shared" si="24"/>
        <v>511013</v>
      </c>
      <c r="B1547" s="55">
        <v>51</v>
      </c>
      <c r="C1547" s="55">
        <v>34</v>
      </c>
      <c r="D1547" s="55">
        <v>10</v>
      </c>
      <c r="E1547" s="56">
        <v>13</v>
      </c>
      <c r="F1547" s="57">
        <v>5</v>
      </c>
      <c r="G1547" s="58">
        <v>405636</v>
      </c>
      <c r="H1547">
        <v>6.9044660730309931E-2</v>
      </c>
      <c r="I1547">
        <v>6.8817856403277811E-2</v>
      </c>
      <c r="J1547">
        <v>6.8605843662791266E-2</v>
      </c>
      <c r="K1547">
        <v>6.8408622508850297E-2</v>
      </c>
      <c r="L1547">
        <v>6.8231123470303426E-2</v>
      </c>
      <c r="M1547">
        <v>1.4219398672701633</v>
      </c>
      <c r="N1547">
        <v>0.17574623554122415</v>
      </c>
      <c r="O1547">
        <v>0.17182893037107161</v>
      </c>
      <c r="P1547">
        <v>0.16794860416728299</v>
      </c>
      <c r="Q1547">
        <v>0.16410772219428255</v>
      </c>
      <c r="R1547">
        <v>0.16030628445207032</v>
      </c>
      <c r="S1547">
        <v>3.5970549951187762</v>
      </c>
    </row>
    <row r="1548" spans="1:19" x14ac:dyDescent="0.25">
      <c r="A1548" s="78" t="str">
        <f t="shared" si="24"/>
        <v>521013</v>
      </c>
      <c r="B1548" s="55">
        <v>52</v>
      </c>
      <c r="C1548" s="55">
        <v>33</v>
      </c>
      <c r="D1548" s="55">
        <v>10</v>
      </c>
      <c r="E1548" s="56">
        <v>13</v>
      </c>
      <c r="F1548" s="57">
        <v>5</v>
      </c>
      <c r="G1548" s="58">
        <v>398627</v>
      </c>
      <c r="H1548">
        <v>6.9026934954230401E-2</v>
      </c>
      <c r="I1548">
        <v>6.8818720257283125E-2</v>
      </c>
      <c r="J1548">
        <v>6.862555722517541E-2</v>
      </c>
      <c r="K1548">
        <v>6.8447445857907269E-2</v>
      </c>
      <c r="L1548">
        <v>6.8286894766285272E-2</v>
      </c>
      <c r="M1548">
        <v>1.3859121434323314</v>
      </c>
      <c r="N1548">
        <v>0.17530423177556964</v>
      </c>
      <c r="O1548">
        <v>0.17147107446309456</v>
      </c>
      <c r="P1548">
        <v>0.1676730377019118</v>
      </c>
      <c r="Q1548">
        <v>0.16391764732444114</v>
      </c>
      <c r="R1548">
        <v>0.16019988610906938</v>
      </c>
      <c r="S1548">
        <v>3.4043905706337001</v>
      </c>
    </row>
    <row r="1549" spans="1:19" x14ac:dyDescent="0.25">
      <c r="A1549" s="78" t="str">
        <f t="shared" si="24"/>
        <v>531013</v>
      </c>
      <c r="B1549" s="55">
        <v>53</v>
      </c>
      <c r="C1549" s="55">
        <v>32</v>
      </c>
      <c r="D1549" s="55">
        <v>10</v>
      </c>
      <c r="E1549" s="56">
        <v>13</v>
      </c>
      <c r="F1549" s="57">
        <v>5</v>
      </c>
      <c r="G1549" s="58">
        <v>391385</v>
      </c>
      <c r="H1549">
        <v>6.9013886582265538E-2</v>
      </c>
      <c r="I1549">
        <v>6.8822259412087847E-2</v>
      </c>
      <c r="J1549">
        <v>6.8645962415524356E-2</v>
      </c>
      <c r="K1549">
        <v>6.8487550621510795E-2</v>
      </c>
      <c r="L1549">
        <v>6.8344469001111435E-2</v>
      </c>
      <c r="M1549">
        <v>1.3544336139606781</v>
      </c>
      <c r="N1549">
        <v>0.17486618035949258</v>
      </c>
      <c r="O1549">
        <v>0.17111284285294531</v>
      </c>
      <c r="P1549">
        <v>0.16740294083830498</v>
      </c>
      <c r="Q1549">
        <v>0.16372880922876451</v>
      </c>
      <c r="R1549">
        <v>0.16009555808219528</v>
      </c>
      <c r="S1549">
        <v>3.196080585612632</v>
      </c>
    </row>
    <row r="1550" spans="1:19" x14ac:dyDescent="0.25">
      <c r="A1550" s="78" t="str">
        <f t="shared" si="24"/>
        <v>541013</v>
      </c>
      <c r="B1550" s="55">
        <v>54</v>
      </c>
      <c r="C1550" s="55">
        <v>31</v>
      </c>
      <c r="D1550" s="55">
        <v>10</v>
      </c>
      <c r="E1550" s="56">
        <v>13</v>
      </c>
      <c r="F1550" s="57">
        <v>5</v>
      </c>
      <c r="G1550" s="58">
        <v>383926</v>
      </c>
      <c r="H1550">
        <v>6.9000276094872443E-2</v>
      </c>
      <c r="I1550">
        <v>6.8825763298135584E-2</v>
      </c>
      <c r="J1550">
        <v>6.8669483181654792E-2</v>
      </c>
      <c r="K1550">
        <v>6.8528831076822103E-2</v>
      </c>
      <c r="L1550">
        <v>6.840641165224548E-2</v>
      </c>
      <c r="M1550">
        <v>1.3218745279038149</v>
      </c>
      <c r="N1550">
        <v>0.17442684267280673</v>
      </c>
      <c r="O1550">
        <v>0.17075946927272442</v>
      </c>
      <c r="P1550">
        <v>0.16713116590176233</v>
      </c>
      <c r="Q1550">
        <v>0.16354193255992039</v>
      </c>
      <c r="R1550">
        <v>0.1599943739158067</v>
      </c>
      <c r="S1550">
        <v>2.9940743789167703</v>
      </c>
    </row>
    <row r="1551" spans="1:19" x14ac:dyDescent="0.25">
      <c r="A1551" s="78" t="str">
        <f t="shared" si="24"/>
        <v>551013</v>
      </c>
      <c r="B1551" s="55">
        <v>55</v>
      </c>
      <c r="C1551" s="55">
        <v>30</v>
      </c>
      <c r="D1551" s="55">
        <v>10</v>
      </c>
      <c r="E1551" s="56">
        <v>13</v>
      </c>
      <c r="F1551" s="57">
        <v>5</v>
      </c>
      <c r="G1551" s="58">
        <v>376260</v>
      </c>
      <c r="H1551">
        <v>6.7963642162334553E-2</v>
      </c>
      <c r="I1551">
        <v>6.7817466645404778E-2</v>
      </c>
      <c r="J1551">
        <v>6.7689895285175147E-2</v>
      </c>
      <c r="K1551">
        <v>6.7575612608302763E-2</v>
      </c>
      <c r="L1551">
        <v>6.7482591824801999E-2</v>
      </c>
      <c r="M1551">
        <v>1.3109764524530909</v>
      </c>
      <c r="N1551">
        <v>0.17398873119651304</v>
      </c>
      <c r="O1551">
        <v>0.1704034444267262</v>
      </c>
      <c r="P1551">
        <v>0.16686068144368257</v>
      </c>
      <c r="Q1551">
        <v>0.16335512677403924</v>
      </c>
      <c r="R1551">
        <v>0.15989741136448202</v>
      </c>
      <c r="S1551">
        <v>2.7948280444373572</v>
      </c>
    </row>
    <row r="1552" spans="1:19" x14ac:dyDescent="0.25">
      <c r="A1552" s="78" t="str">
        <f t="shared" si="24"/>
        <v>181213</v>
      </c>
      <c r="B1552" s="55">
        <v>18</v>
      </c>
      <c r="C1552" s="55">
        <v>67</v>
      </c>
      <c r="D1552" s="55">
        <v>12</v>
      </c>
      <c r="E1552" s="56">
        <v>13</v>
      </c>
      <c r="F1552" s="57">
        <v>5</v>
      </c>
      <c r="G1552" s="58">
        <v>586179</v>
      </c>
      <c r="H1552">
        <v>7.5954614546068694E-2</v>
      </c>
      <c r="I1552">
        <v>7.508457314233366E-2</v>
      </c>
      <c r="J1552">
        <v>7.4224767519819032E-2</v>
      </c>
      <c r="K1552">
        <v>7.3375197678524823E-2</v>
      </c>
      <c r="L1552">
        <v>7.2539275545524487E-2</v>
      </c>
      <c r="M1552">
        <v>3.7336564428271912</v>
      </c>
      <c r="N1552">
        <v>0.16908657594352577</v>
      </c>
      <c r="O1552">
        <v>0.16387315137526251</v>
      </c>
      <c r="P1552">
        <v>0.15868361029651351</v>
      </c>
      <c r="Q1552">
        <v>0.15351454078020538</v>
      </c>
      <c r="R1552">
        <v>0.14837106071694822</v>
      </c>
      <c r="S1552">
        <v>21.837767985547078</v>
      </c>
    </row>
    <row r="1553" spans="1:19" x14ac:dyDescent="0.25">
      <c r="A1553" s="78" t="str">
        <f t="shared" si="24"/>
        <v>191213</v>
      </c>
      <c r="B1553" s="55">
        <v>19</v>
      </c>
      <c r="C1553" s="55">
        <v>66</v>
      </c>
      <c r="D1553" s="55">
        <v>12</v>
      </c>
      <c r="E1553" s="56">
        <v>13</v>
      </c>
      <c r="F1553" s="57">
        <v>5</v>
      </c>
      <c r="G1553" s="58">
        <v>585053</v>
      </c>
      <c r="H1553">
        <v>7.5967476450851459E-2</v>
      </c>
      <c r="I1553">
        <v>7.5111143776717668E-2</v>
      </c>
      <c r="J1553">
        <v>7.4266775830565776E-2</v>
      </c>
      <c r="K1553">
        <v>7.3432663365541245E-2</v>
      </c>
      <c r="L1553">
        <v>7.2610515628498615E-2</v>
      </c>
      <c r="M1553">
        <v>3.6276798854120909</v>
      </c>
      <c r="N1553">
        <v>0.16895905157310534</v>
      </c>
      <c r="O1553">
        <v>0.16379199833177507</v>
      </c>
      <c r="P1553">
        <v>0.15864716529955405</v>
      </c>
      <c r="Q1553">
        <v>0.15352797097015142</v>
      </c>
      <c r="R1553">
        <v>0.14843099684985805</v>
      </c>
      <c r="S1553">
        <v>20.475153533098712</v>
      </c>
    </row>
    <row r="1554" spans="1:19" x14ac:dyDescent="0.25">
      <c r="A1554" s="78" t="str">
        <f t="shared" si="24"/>
        <v>201213</v>
      </c>
      <c r="B1554" s="55">
        <v>20</v>
      </c>
      <c r="C1554" s="55">
        <v>65</v>
      </c>
      <c r="D1554" s="55">
        <v>12</v>
      </c>
      <c r="E1554" s="56">
        <v>13</v>
      </c>
      <c r="F1554" s="57">
        <v>5</v>
      </c>
      <c r="G1554" s="58">
        <v>583881</v>
      </c>
      <c r="H1554">
        <v>7.5981235902521232E-2</v>
      </c>
      <c r="I1554">
        <v>7.5138598447286348E-2</v>
      </c>
      <c r="J1554">
        <v>7.4309662414087804E-2</v>
      </c>
      <c r="K1554">
        <v>7.3491002447416506E-2</v>
      </c>
      <c r="L1554">
        <v>7.2684331225027016E-2</v>
      </c>
      <c r="M1554">
        <v>3.5236049811519812</v>
      </c>
      <c r="N1554">
        <v>0.16882378429851289</v>
      </c>
      <c r="O1554">
        <v>0.16370459049018549</v>
      </c>
      <c r="P1554">
        <v>0.15860766149266717</v>
      </c>
      <c r="Q1554">
        <v>0.15353642266146697</v>
      </c>
      <c r="R1554">
        <v>0.14849087399658492</v>
      </c>
      <c r="S1554">
        <v>19.23621080322874</v>
      </c>
    </row>
    <row r="1555" spans="1:19" x14ac:dyDescent="0.25">
      <c r="A1555" s="78" t="str">
        <f t="shared" si="24"/>
        <v>211213</v>
      </c>
      <c r="B1555" s="55">
        <v>21</v>
      </c>
      <c r="C1555" s="55">
        <v>64</v>
      </c>
      <c r="D1555" s="55">
        <v>12</v>
      </c>
      <c r="E1555" s="56">
        <v>13</v>
      </c>
      <c r="F1555" s="57">
        <v>5</v>
      </c>
      <c r="G1555" s="58">
        <v>582659</v>
      </c>
      <c r="H1555">
        <v>7.5992990754455009E-2</v>
      </c>
      <c r="I1555">
        <v>7.5167465018132387E-2</v>
      </c>
      <c r="J1555">
        <v>7.4352236900142282E-2</v>
      </c>
      <c r="K1555">
        <v>7.3549022670206757E-2</v>
      </c>
      <c r="L1555">
        <v>7.2757822328325825E-2</v>
      </c>
      <c r="M1555">
        <v>3.4213957048633934</v>
      </c>
      <c r="N1555">
        <v>0.1686801370956254</v>
      </c>
      <c r="O1555">
        <v>0.16361027633658795</v>
      </c>
      <c r="P1555">
        <v>0.15856444335365968</v>
      </c>
      <c r="Q1555">
        <v>0.1535426381468406</v>
      </c>
      <c r="R1555">
        <v>0.1485465769858528</v>
      </c>
      <c r="S1555">
        <v>18.035049660264409</v>
      </c>
    </row>
    <row r="1556" spans="1:19" x14ac:dyDescent="0.25">
      <c r="A1556" s="78" t="str">
        <f t="shared" si="24"/>
        <v>221213</v>
      </c>
      <c r="B1556" s="55">
        <v>22</v>
      </c>
      <c r="C1556" s="55">
        <v>63</v>
      </c>
      <c r="D1556" s="55">
        <v>12</v>
      </c>
      <c r="E1556" s="56">
        <v>13</v>
      </c>
      <c r="F1556" s="57">
        <v>5</v>
      </c>
      <c r="G1556" s="58">
        <v>581371</v>
      </c>
      <c r="H1556">
        <v>7.6006543154027287E-2</v>
      </c>
      <c r="I1556">
        <v>7.5194669152744115E-2</v>
      </c>
      <c r="J1556">
        <v>7.4394835655717265E-2</v>
      </c>
      <c r="K1556">
        <v>7.3607042662946723E-2</v>
      </c>
      <c r="L1556">
        <v>7.2833010246469126E-2</v>
      </c>
      <c r="M1556">
        <v>3.33187757903301</v>
      </c>
      <c r="N1556">
        <v>0.16852921800365001</v>
      </c>
      <c r="O1556">
        <v>0.16351004780080189</v>
      </c>
      <c r="P1556">
        <v>0.15851495860646644</v>
      </c>
      <c r="Q1556">
        <v>0.15354395042064362</v>
      </c>
      <c r="R1556">
        <v>0.14860046338740668</v>
      </c>
      <c r="S1556">
        <v>16.948401279045566</v>
      </c>
    </row>
    <row r="1557" spans="1:19" x14ac:dyDescent="0.25">
      <c r="A1557" s="78" t="str">
        <f t="shared" si="24"/>
        <v>231213</v>
      </c>
      <c r="B1557" s="55">
        <v>23</v>
      </c>
      <c r="C1557" s="55">
        <v>62</v>
      </c>
      <c r="D1557" s="55">
        <v>12</v>
      </c>
      <c r="E1557" s="56">
        <v>13</v>
      </c>
      <c r="F1557" s="57">
        <v>5</v>
      </c>
      <c r="G1557" s="58">
        <v>580008</v>
      </c>
      <c r="H1557">
        <v>7.6017916994248355E-2</v>
      </c>
      <c r="I1557">
        <v>7.5221376256879219E-2</v>
      </c>
      <c r="J1557">
        <v>7.443690431856112E-2</v>
      </c>
      <c r="K1557">
        <v>7.3666225293444229E-2</v>
      </c>
      <c r="L1557">
        <v>7.2907615067378376E-2</v>
      </c>
      <c r="M1557">
        <v>3.2326898939324975</v>
      </c>
      <c r="N1557">
        <v>0.16837009144701454</v>
      </c>
      <c r="O1557">
        <v>0.16340291858043338</v>
      </c>
      <c r="P1557">
        <v>0.15845988331195432</v>
      </c>
      <c r="Q1557">
        <v>0.15354270975572751</v>
      </c>
      <c r="R1557">
        <v>0.14865139791175294</v>
      </c>
      <c r="S1557">
        <v>15.889927380311995</v>
      </c>
    </row>
    <row r="1558" spans="1:19" x14ac:dyDescent="0.25">
      <c r="A1558" s="78" t="str">
        <f t="shared" si="24"/>
        <v>241213</v>
      </c>
      <c r="B1558" s="55">
        <v>24</v>
      </c>
      <c r="C1558" s="55">
        <v>61</v>
      </c>
      <c r="D1558" s="55">
        <v>12</v>
      </c>
      <c r="E1558" s="56">
        <v>13</v>
      </c>
      <c r="F1558" s="57">
        <v>5</v>
      </c>
      <c r="G1558" s="58">
        <v>578558</v>
      </c>
      <c r="H1558">
        <v>7.534940317133286E-2</v>
      </c>
      <c r="I1558">
        <v>7.458889169279484E-2</v>
      </c>
      <c r="J1558">
        <v>7.3840479260506298E-2</v>
      </c>
      <c r="K1558">
        <v>7.3104165874467206E-2</v>
      </c>
      <c r="L1558">
        <v>7.2381679969856089E-2</v>
      </c>
      <c r="M1558">
        <v>3.19730260406044</v>
      </c>
      <c r="N1558">
        <v>0.16820266939528966</v>
      </c>
      <c r="O1558">
        <v>0.16328872818282697</v>
      </c>
      <c r="P1558">
        <v>0.15839898506286318</v>
      </c>
      <c r="Q1558">
        <v>0.15353516847057685</v>
      </c>
      <c r="R1558">
        <v>0.14869900684114642</v>
      </c>
      <c r="S1558">
        <v>14.932027558170486</v>
      </c>
    </row>
    <row r="1559" spans="1:19" x14ac:dyDescent="0.25">
      <c r="A1559" s="78" t="str">
        <f t="shared" si="24"/>
        <v>251213</v>
      </c>
      <c r="B1559" s="55">
        <v>25</v>
      </c>
      <c r="C1559" s="55">
        <v>60</v>
      </c>
      <c r="D1559" s="55">
        <v>12</v>
      </c>
      <c r="E1559" s="56">
        <v>13</v>
      </c>
      <c r="F1559" s="57">
        <v>5</v>
      </c>
      <c r="G1559" s="58">
        <v>577013</v>
      </c>
      <c r="H1559">
        <v>7.4996577200167072E-2</v>
      </c>
      <c r="I1559">
        <v>7.4268690653416819E-2</v>
      </c>
      <c r="J1559">
        <v>7.3554668612318963E-2</v>
      </c>
      <c r="K1559">
        <v>7.2851044950460395E-2</v>
      </c>
      <c r="L1559">
        <v>7.2161285794254196E-2</v>
      </c>
      <c r="M1559">
        <v>3.1508198255498576</v>
      </c>
      <c r="N1559">
        <v>0.17042077041591783</v>
      </c>
      <c r="O1559">
        <v>0.16541395081220006</v>
      </c>
      <c r="P1559">
        <v>0.16043312715658054</v>
      </c>
      <c r="Q1559">
        <v>0.15548003251226575</v>
      </c>
      <c r="R1559">
        <v>0.1505529338160492</v>
      </c>
      <c r="S1559">
        <v>13.461580588305637</v>
      </c>
    </row>
    <row r="1560" spans="1:19" x14ac:dyDescent="0.25">
      <c r="A1560" s="78" t="str">
        <f t="shared" si="24"/>
        <v>261213</v>
      </c>
      <c r="B1560" s="55">
        <v>26</v>
      </c>
      <c r="C1560" s="55">
        <v>59</v>
      </c>
      <c r="D1560" s="55">
        <v>12</v>
      </c>
      <c r="E1560" s="56">
        <v>13</v>
      </c>
      <c r="F1560" s="57">
        <v>5</v>
      </c>
      <c r="G1560" s="58">
        <v>575367</v>
      </c>
      <c r="H1560">
        <v>7.5007777644529497E-2</v>
      </c>
      <c r="I1560">
        <v>7.4295188983726904E-2</v>
      </c>
      <c r="J1560">
        <v>7.3596504491915599E-2</v>
      </c>
      <c r="K1560">
        <v>7.2909986147971645E-2</v>
      </c>
      <c r="L1560">
        <v>7.2237371973018966E-2</v>
      </c>
      <c r="M1560">
        <v>3.0531052354410315</v>
      </c>
      <c r="N1560">
        <v>0.17022700293899373</v>
      </c>
      <c r="O1560">
        <v>0.16527711877810164</v>
      </c>
      <c r="P1560">
        <v>0.16035504295519207</v>
      </c>
      <c r="Q1560">
        <v>0.15545729942801725</v>
      </c>
      <c r="R1560">
        <v>0.15059084028107278</v>
      </c>
      <c r="S1560">
        <v>12.657561173998509</v>
      </c>
    </row>
    <row r="1561" spans="1:19" x14ac:dyDescent="0.25">
      <c r="A1561" s="78" t="str">
        <f t="shared" si="24"/>
        <v>271213</v>
      </c>
      <c r="B1561" s="55">
        <v>27</v>
      </c>
      <c r="C1561" s="55">
        <v>58</v>
      </c>
      <c r="D1561" s="55">
        <v>12</v>
      </c>
      <c r="E1561" s="56">
        <v>13</v>
      </c>
      <c r="F1561" s="57">
        <v>5</v>
      </c>
      <c r="G1561" s="58">
        <v>573604</v>
      </c>
      <c r="H1561">
        <v>7.5015167258247847E-2</v>
      </c>
      <c r="I1561">
        <v>7.4321308777484121E-2</v>
      </c>
      <c r="J1561">
        <v>7.3637910474822349E-2</v>
      </c>
      <c r="K1561">
        <v>7.2968459076296538E-2</v>
      </c>
      <c r="L1561">
        <v>7.2312954581906674E-2</v>
      </c>
      <c r="M1561">
        <v>2.9513148443874173</v>
      </c>
      <c r="N1561">
        <v>0.17002496495840336</v>
      </c>
      <c r="O1561">
        <v>0.16513308833271734</v>
      </c>
      <c r="P1561">
        <v>0.16026736215228624</v>
      </c>
      <c r="Q1561">
        <v>0.15543127314314406</v>
      </c>
      <c r="R1561">
        <v>0.15062133457925678</v>
      </c>
      <c r="S1561">
        <v>11.893789094915656</v>
      </c>
    </row>
    <row r="1562" spans="1:19" x14ac:dyDescent="0.25">
      <c r="A1562" s="78" t="str">
        <f t="shared" si="24"/>
        <v>281213</v>
      </c>
      <c r="B1562" s="55">
        <v>28</v>
      </c>
      <c r="C1562" s="55">
        <v>57</v>
      </c>
      <c r="D1562" s="55">
        <v>12</v>
      </c>
      <c r="E1562" s="56">
        <v>13</v>
      </c>
      <c r="F1562" s="57">
        <v>5</v>
      </c>
      <c r="G1562" s="58">
        <v>571731</v>
      </c>
      <c r="H1562">
        <v>7.5023044053934451E-2</v>
      </c>
      <c r="I1562">
        <v>7.4344403224593389E-2</v>
      </c>
      <c r="J1562">
        <v>7.367975498967172E-2</v>
      </c>
      <c r="K1562">
        <v>7.3027350274867023E-2</v>
      </c>
      <c r="L1562">
        <v>7.2387189080179312E-2</v>
      </c>
      <c r="M1562">
        <v>2.8628078589406556</v>
      </c>
      <c r="N1562">
        <v>0.16981237679957883</v>
      </c>
      <c r="O1562">
        <v>0.16497968450197734</v>
      </c>
      <c r="P1562">
        <v>0.16017497739321465</v>
      </c>
      <c r="Q1562">
        <v>0.15539825547329075</v>
      </c>
      <c r="R1562">
        <v>0.15064776966790328</v>
      </c>
      <c r="S1562">
        <v>11.179024751150454</v>
      </c>
    </row>
    <row r="1563" spans="1:19" x14ac:dyDescent="0.25">
      <c r="A1563" s="78" t="str">
        <f t="shared" si="24"/>
        <v>291213</v>
      </c>
      <c r="B1563" s="55">
        <v>29</v>
      </c>
      <c r="C1563" s="55">
        <v>56</v>
      </c>
      <c r="D1563" s="55">
        <v>12</v>
      </c>
      <c r="E1563" s="56">
        <v>13</v>
      </c>
      <c r="F1563" s="57">
        <v>5</v>
      </c>
      <c r="G1563" s="58">
        <v>569731</v>
      </c>
      <c r="H1563">
        <v>7.5030145805652135E-2</v>
      </c>
      <c r="I1563">
        <v>7.4368430013462494E-2</v>
      </c>
      <c r="J1563">
        <v>7.3720755935695964E-2</v>
      </c>
      <c r="K1563">
        <v>7.3085368358049671E-2</v>
      </c>
      <c r="L1563">
        <v>7.2462267280523615E-2</v>
      </c>
      <c r="M1563">
        <v>2.7701406453220905</v>
      </c>
      <c r="N1563">
        <v>0.16959056115956478</v>
      </c>
      <c r="O1563">
        <v>0.16481988868430891</v>
      </c>
      <c r="P1563">
        <v>0.16007378920929352</v>
      </c>
      <c r="Q1563">
        <v>0.15535752837742725</v>
      </c>
      <c r="R1563">
        <v>0.15066759576010433</v>
      </c>
      <c r="S1563">
        <v>10.488326947278628</v>
      </c>
    </row>
    <row r="1564" spans="1:19" x14ac:dyDescent="0.25">
      <c r="A1564" s="78" t="str">
        <f t="shared" si="24"/>
        <v>301213</v>
      </c>
      <c r="B1564" s="55">
        <v>30</v>
      </c>
      <c r="C1564" s="55">
        <v>55</v>
      </c>
      <c r="D1564" s="55">
        <v>12</v>
      </c>
      <c r="E1564" s="56">
        <v>13</v>
      </c>
      <c r="F1564" s="57">
        <v>5</v>
      </c>
      <c r="G1564" s="58">
        <v>567600</v>
      </c>
      <c r="H1564">
        <v>7.5035236081747711E-2</v>
      </c>
      <c r="I1564">
        <v>7.4390415785764621E-2</v>
      </c>
      <c r="J1564">
        <v>7.3759689922480623E-2</v>
      </c>
      <c r="K1564">
        <v>7.3141296687808319E-2</v>
      </c>
      <c r="L1564">
        <v>7.2535236081747709E-2</v>
      </c>
      <c r="M1564">
        <v>2.6790715292459479</v>
      </c>
      <c r="N1564">
        <v>0.16936046511627906</v>
      </c>
      <c r="O1564">
        <v>0.16464940098661029</v>
      </c>
      <c r="P1564">
        <v>0.15996476391825229</v>
      </c>
      <c r="Q1564">
        <v>0.15531007751937984</v>
      </c>
      <c r="R1564">
        <v>0.1506800563777308</v>
      </c>
      <c r="S1564">
        <v>9.8587191684284701</v>
      </c>
    </row>
    <row r="1565" spans="1:19" x14ac:dyDescent="0.25">
      <c r="A1565" s="78" t="str">
        <f t="shared" si="24"/>
        <v>311213</v>
      </c>
      <c r="B1565" s="55">
        <v>31</v>
      </c>
      <c r="C1565" s="55">
        <v>54</v>
      </c>
      <c r="D1565" s="55">
        <v>12</v>
      </c>
      <c r="E1565" s="56">
        <v>13</v>
      </c>
      <c r="F1565" s="57">
        <v>5</v>
      </c>
      <c r="G1565" s="58">
        <v>565342</v>
      </c>
      <c r="H1565">
        <v>7.5039533592055785E-2</v>
      </c>
      <c r="I1565">
        <v>7.4411595105263711E-2</v>
      </c>
      <c r="J1565">
        <v>7.3797807344934574E-2</v>
      </c>
      <c r="K1565">
        <v>7.3194632629452611E-2</v>
      </c>
      <c r="L1565">
        <v>7.2605608640433583E-2</v>
      </c>
      <c r="M1565">
        <v>2.6187122131382421</v>
      </c>
      <c r="N1565">
        <v>0.16911886963997014</v>
      </c>
      <c r="O1565">
        <v>0.16447035599690099</v>
      </c>
      <c r="P1565">
        <v>0.15984837496594981</v>
      </c>
      <c r="Q1565">
        <v>0.15525292654711662</v>
      </c>
      <c r="R1565">
        <v>0.15068224189959353</v>
      </c>
      <c r="S1565">
        <v>9.3354146693505875</v>
      </c>
    </row>
    <row r="1566" spans="1:19" x14ac:dyDescent="0.25">
      <c r="A1566" s="78" t="str">
        <f t="shared" si="24"/>
        <v>321213</v>
      </c>
      <c r="B1566" s="55">
        <v>32</v>
      </c>
      <c r="C1566" s="55">
        <v>53</v>
      </c>
      <c r="D1566" s="55">
        <v>12</v>
      </c>
      <c r="E1566" s="56">
        <v>13</v>
      </c>
      <c r="F1566" s="57">
        <v>5</v>
      </c>
      <c r="G1566" s="58">
        <v>562939</v>
      </c>
      <c r="H1566">
        <v>7.5041878427325168E-2</v>
      </c>
      <c r="I1566">
        <v>7.4430799784701365E-2</v>
      </c>
      <c r="J1566">
        <v>7.3832155881898398E-2</v>
      </c>
      <c r="K1566">
        <v>7.3245946718916266E-2</v>
      </c>
      <c r="L1566">
        <v>7.2672172295754955E-2</v>
      </c>
      <c r="M1566">
        <v>2.5591209704781512</v>
      </c>
      <c r="N1566">
        <v>0.16886731954972031</v>
      </c>
      <c r="O1566">
        <v>0.16428067694723586</v>
      </c>
      <c r="P1566">
        <v>0.15972068021579602</v>
      </c>
      <c r="Q1566">
        <v>0.15518555296399789</v>
      </c>
      <c r="R1566">
        <v>0.15067529519184139</v>
      </c>
      <c r="S1566">
        <v>8.824833596535326</v>
      </c>
    </row>
    <row r="1567" spans="1:19" x14ac:dyDescent="0.25">
      <c r="A1567" s="78" t="str">
        <f t="shared" si="24"/>
        <v>331213</v>
      </c>
      <c r="B1567" s="55">
        <v>33</v>
      </c>
      <c r="C1567" s="55">
        <v>52</v>
      </c>
      <c r="D1567" s="55">
        <v>12</v>
      </c>
      <c r="E1567" s="56">
        <v>13</v>
      </c>
      <c r="F1567" s="57">
        <v>5</v>
      </c>
      <c r="G1567" s="58">
        <v>560393</v>
      </c>
      <c r="H1567">
        <v>7.504197946798051E-2</v>
      </c>
      <c r="I1567">
        <v>7.4447753630041774E-2</v>
      </c>
      <c r="J1567">
        <v>7.386601902593358E-2</v>
      </c>
      <c r="K1567">
        <v>7.3294991193680145E-2</v>
      </c>
      <c r="L1567">
        <v>7.273467013328147E-2</v>
      </c>
      <c r="M1567">
        <v>2.4787996994966033</v>
      </c>
      <c r="N1567">
        <v>0.16860488978270607</v>
      </c>
      <c r="O1567">
        <v>0.16407949421209758</v>
      </c>
      <c r="P1567">
        <v>0.15958086557112597</v>
      </c>
      <c r="Q1567">
        <v>0.15510543493583967</v>
      </c>
      <c r="R1567">
        <v>0.15065498676821446</v>
      </c>
      <c r="S1567">
        <v>8.3609431238434464</v>
      </c>
    </row>
    <row r="1568" spans="1:19" x14ac:dyDescent="0.25">
      <c r="A1568" s="78" t="str">
        <f t="shared" si="24"/>
        <v>341213</v>
      </c>
      <c r="B1568" s="55">
        <v>34</v>
      </c>
      <c r="C1568" s="55">
        <v>51</v>
      </c>
      <c r="D1568" s="55">
        <v>12</v>
      </c>
      <c r="E1568" s="56">
        <v>13</v>
      </c>
      <c r="F1568" s="57">
        <v>5</v>
      </c>
      <c r="G1568" s="58">
        <v>557692</v>
      </c>
      <c r="H1568">
        <v>7.4101833987218757E-2</v>
      </c>
      <c r="I1568">
        <v>7.3540592298257823E-2</v>
      </c>
      <c r="J1568">
        <v>7.2991902340359918E-2</v>
      </c>
      <c r="K1568">
        <v>7.2453971009087459E-2</v>
      </c>
      <c r="L1568">
        <v>7.1926798304440445E-2</v>
      </c>
      <c r="M1568">
        <v>2.4468649362013442</v>
      </c>
      <c r="N1568">
        <v>0.16833126528621534</v>
      </c>
      <c r="O1568">
        <v>0.16386822834109149</v>
      </c>
      <c r="P1568">
        <v>0.15942850175365614</v>
      </c>
      <c r="Q1568">
        <v>0.15501387862834684</v>
      </c>
      <c r="R1568">
        <v>0.15062077275628841</v>
      </c>
      <c r="S1568">
        <v>7.9137893317458383</v>
      </c>
    </row>
    <row r="1569" spans="1:19" x14ac:dyDescent="0.25">
      <c r="A1569" s="78" t="str">
        <f t="shared" si="24"/>
        <v>351213</v>
      </c>
      <c r="B1569" s="55">
        <v>35</v>
      </c>
      <c r="C1569" s="55">
        <v>50</v>
      </c>
      <c r="D1569" s="55">
        <v>12</v>
      </c>
      <c r="E1569" s="56">
        <v>13</v>
      </c>
      <c r="F1569" s="57">
        <v>5</v>
      </c>
      <c r="G1569" s="58">
        <v>554823</v>
      </c>
      <c r="H1569">
        <v>7.3767670049727577E-2</v>
      </c>
      <c r="I1569">
        <v>7.3241376078497109E-2</v>
      </c>
      <c r="J1569">
        <v>7.272769874356326E-2</v>
      </c>
      <c r="K1569">
        <v>7.2223033291698435E-2</v>
      </c>
      <c r="L1569">
        <v>7.1729182099516425E-2</v>
      </c>
      <c r="M1569">
        <v>2.3914221292195887</v>
      </c>
      <c r="N1569">
        <v>0.17123118544112267</v>
      </c>
      <c r="O1569">
        <v>0.16664774171222174</v>
      </c>
      <c r="P1569">
        <v>0.16208772887930026</v>
      </c>
      <c r="Q1569">
        <v>0.1575493445657444</v>
      </c>
      <c r="R1569">
        <v>0.15303258877155418</v>
      </c>
      <c r="S1569">
        <v>7.2647979625934758</v>
      </c>
    </row>
    <row r="1570" spans="1:19" x14ac:dyDescent="0.25">
      <c r="A1570" s="78" t="str">
        <f t="shared" si="24"/>
        <v>361213</v>
      </c>
      <c r="B1570" s="55">
        <v>36</v>
      </c>
      <c r="C1570" s="55">
        <v>49</v>
      </c>
      <c r="D1570" s="55">
        <v>12</v>
      </c>
      <c r="E1570" s="56">
        <v>13</v>
      </c>
      <c r="F1570" s="57">
        <v>5</v>
      </c>
      <c r="G1570" s="58">
        <v>551733</v>
      </c>
      <c r="H1570">
        <v>7.3760315224936701E-2</v>
      </c>
      <c r="I1570">
        <v>7.324919843475014E-2</v>
      </c>
      <c r="J1570">
        <v>7.2748956469886703E-2</v>
      </c>
      <c r="K1570">
        <v>7.2257776859459194E-2</v>
      </c>
      <c r="L1570">
        <v>7.1777472074354809E-2</v>
      </c>
      <c r="M1570">
        <v>2.318266262848153</v>
      </c>
      <c r="N1570">
        <v>0.17091600466167511</v>
      </c>
      <c r="O1570">
        <v>0.1663957022690323</v>
      </c>
      <c r="P1570">
        <v>0.16189714952703571</v>
      </c>
      <c r="Q1570">
        <v>0.15741853396479819</v>
      </c>
      <c r="R1570">
        <v>0.15296166805320691</v>
      </c>
      <c r="S1570">
        <v>6.9003159136756365</v>
      </c>
    </row>
    <row r="1571" spans="1:19" x14ac:dyDescent="0.25">
      <c r="A1571" s="78" t="str">
        <f t="shared" si="24"/>
        <v>371213</v>
      </c>
      <c r="B1571" s="55">
        <v>37</v>
      </c>
      <c r="C1571" s="55">
        <v>48</v>
      </c>
      <c r="D1571" s="55">
        <v>12</v>
      </c>
      <c r="E1571" s="56">
        <v>13</v>
      </c>
      <c r="F1571" s="57">
        <v>5</v>
      </c>
      <c r="G1571" s="58">
        <v>548455</v>
      </c>
      <c r="H1571">
        <v>7.3750809090991964E-2</v>
      </c>
      <c r="I1571">
        <v>7.3253047196214824E-2</v>
      </c>
      <c r="J1571">
        <v>7.2766225123300915E-2</v>
      </c>
      <c r="K1571">
        <v>7.2288519568606352E-2</v>
      </c>
      <c r="L1571">
        <v>7.1819930532131163E-2</v>
      </c>
      <c r="M1571">
        <v>2.2417427136228132</v>
      </c>
      <c r="N1571">
        <v>0.17058646561705154</v>
      </c>
      <c r="O1571">
        <v>0.1661266649041398</v>
      </c>
      <c r="P1571">
        <v>0.16168874383495455</v>
      </c>
      <c r="Q1571">
        <v>0.15727087910585189</v>
      </c>
      <c r="R1571">
        <v>0.15287489402047569</v>
      </c>
      <c r="S1571">
        <v>6.5566327228304964</v>
      </c>
    </row>
    <row r="1572" spans="1:19" x14ac:dyDescent="0.25">
      <c r="A1572" s="78" t="str">
        <f t="shared" si="24"/>
        <v>381213</v>
      </c>
      <c r="B1572" s="55">
        <v>38</v>
      </c>
      <c r="C1572" s="55">
        <v>47</v>
      </c>
      <c r="D1572" s="55">
        <v>12</v>
      </c>
      <c r="E1572" s="56">
        <v>13</v>
      </c>
      <c r="F1572" s="57">
        <v>5</v>
      </c>
      <c r="G1572" s="58">
        <v>544976</v>
      </c>
      <c r="H1572">
        <v>7.3735357153342534E-2</v>
      </c>
      <c r="I1572">
        <v>7.3250932151140605E-2</v>
      </c>
      <c r="J1572">
        <v>7.2777516808079618E-2</v>
      </c>
      <c r="K1572">
        <v>7.2313276180969444E-2</v>
      </c>
      <c r="L1572">
        <v>7.1858210269810041E-2</v>
      </c>
      <c r="M1572">
        <v>2.1666110067232318</v>
      </c>
      <c r="N1572">
        <v>0.17024235929655618</v>
      </c>
      <c r="O1572">
        <v>0.16584400046974546</v>
      </c>
      <c r="P1572">
        <v>0.16146582601802648</v>
      </c>
      <c r="Q1572">
        <v>0.15710967088458941</v>
      </c>
      <c r="R1572">
        <v>0.15277370012624408</v>
      </c>
      <c r="S1572">
        <v>6.2324781274771732</v>
      </c>
    </row>
    <row r="1573" spans="1:19" x14ac:dyDescent="0.25">
      <c r="A1573" s="78" t="str">
        <f t="shared" si="24"/>
        <v>391213</v>
      </c>
      <c r="B1573" s="55">
        <v>39</v>
      </c>
      <c r="C1573" s="55">
        <v>46</v>
      </c>
      <c r="D1573" s="55">
        <v>12</v>
      </c>
      <c r="E1573" s="56">
        <v>13</v>
      </c>
      <c r="F1573" s="57">
        <v>5</v>
      </c>
      <c r="G1573" s="58">
        <v>541279</v>
      </c>
      <c r="H1573">
        <v>7.3716142691661782E-2</v>
      </c>
      <c r="I1573">
        <v>7.3245036293667409E-2</v>
      </c>
      <c r="J1573">
        <v>7.2785014752096422E-2</v>
      </c>
      <c r="K1573">
        <v>7.2334230590878276E-2</v>
      </c>
      <c r="L1573">
        <v>7.1892683810012945E-2</v>
      </c>
      <c r="M1573">
        <v>2.0927654684552697</v>
      </c>
      <c r="N1573">
        <v>0.16988096711677342</v>
      </c>
      <c r="O1573">
        <v>0.16554494077915455</v>
      </c>
      <c r="P1573">
        <v>0.16122738920224136</v>
      </c>
      <c r="Q1573">
        <v>0.15693200733817494</v>
      </c>
      <c r="R1573">
        <v>0.15265879518695535</v>
      </c>
      <c r="S1573">
        <v>5.9266736747592272</v>
      </c>
    </row>
    <row r="1574" spans="1:19" x14ac:dyDescent="0.25">
      <c r="A1574" s="78" t="str">
        <f t="shared" si="24"/>
        <v>401213</v>
      </c>
      <c r="B1574" s="55">
        <v>40</v>
      </c>
      <c r="C1574" s="55">
        <v>45</v>
      </c>
      <c r="D1574" s="55">
        <v>12</v>
      </c>
      <c r="E1574" s="56">
        <v>13</v>
      </c>
      <c r="F1574" s="57">
        <v>5</v>
      </c>
      <c r="G1574" s="58">
        <v>537355</v>
      </c>
      <c r="H1574">
        <v>7.3690576992863188E-2</v>
      </c>
      <c r="I1574">
        <v>7.3234640042430049E-2</v>
      </c>
      <c r="J1574">
        <v>7.2788007927720041E-2</v>
      </c>
      <c r="K1574">
        <v>7.2350680648733151E-2</v>
      </c>
      <c r="L1574">
        <v>7.1924519172614013E-2</v>
      </c>
      <c r="M1574">
        <v>2.020096584194806</v>
      </c>
      <c r="N1574">
        <v>0.16950805333531838</v>
      </c>
      <c r="O1574">
        <v>0.16523155083696997</v>
      </c>
      <c r="P1574">
        <v>0.16097737994435707</v>
      </c>
      <c r="Q1574">
        <v>0.15674367969033506</v>
      </c>
      <c r="R1574">
        <v>0.1525360329763378</v>
      </c>
      <c r="S1574">
        <v>5.638127494859078</v>
      </c>
    </row>
    <row r="1575" spans="1:19" x14ac:dyDescent="0.25">
      <c r="A1575" s="78" t="str">
        <f t="shared" si="24"/>
        <v>411213</v>
      </c>
      <c r="B1575" s="55">
        <v>41</v>
      </c>
      <c r="C1575" s="55">
        <v>44</v>
      </c>
      <c r="D1575" s="55">
        <v>12</v>
      </c>
      <c r="E1575" s="56">
        <v>13</v>
      </c>
      <c r="F1575" s="57">
        <v>5</v>
      </c>
      <c r="G1575" s="58">
        <v>533179</v>
      </c>
      <c r="H1575">
        <v>7.3663816466890103E-2</v>
      </c>
      <c r="I1575">
        <v>7.3219312838652684E-2</v>
      </c>
      <c r="J1575">
        <v>7.278606246682634E-2</v>
      </c>
      <c r="K1575">
        <v>7.2364065351411058E-2</v>
      </c>
      <c r="L1575">
        <v>7.1953321492406866E-2</v>
      </c>
      <c r="M1575">
        <v>1.9348023834397079</v>
      </c>
      <c r="N1575">
        <v>0.16912143951656011</v>
      </c>
      <c r="O1575">
        <v>0.1649070949906129</v>
      </c>
      <c r="P1575">
        <v>0.16071525697748787</v>
      </c>
      <c r="Q1575">
        <v>0.15654780101992014</v>
      </c>
      <c r="R1575">
        <v>0.15240472711790976</v>
      </c>
      <c r="S1575">
        <v>5.3322186357677257</v>
      </c>
    </row>
    <row r="1576" spans="1:19" x14ac:dyDescent="0.25">
      <c r="A1576" s="78" t="str">
        <f t="shared" si="24"/>
        <v>421213</v>
      </c>
      <c r="B1576" s="55">
        <v>42</v>
      </c>
      <c r="C1576" s="55">
        <v>43</v>
      </c>
      <c r="D1576" s="55">
        <v>12</v>
      </c>
      <c r="E1576" s="56">
        <v>13</v>
      </c>
      <c r="F1576" s="57">
        <v>5</v>
      </c>
      <c r="G1576" s="58">
        <v>528730</v>
      </c>
      <c r="H1576">
        <v>7.3631153897074114E-2</v>
      </c>
      <c r="I1576">
        <v>7.3201823236812735E-2</v>
      </c>
      <c r="J1576">
        <v>7.278384052351862E-2</v>
      </c>
      <c r="K1576">
        <v>7.2375314432697221E-2</v>
      </c>
      <c r="L1576">
        <v>7.1981918937832165E-2</v>
      </c>
      <c r="M1576">
        <v>1.8502562744690108</v>
      </c>
      <c r="N1576">
        <v>0.16872316683373367</v>
      </c>
      <c r="O1576">
        <v>0.16457170956821063</v>
      </c>
      <c r="P1576">
        <v>0.16044673084561117</v>
      </c>
      <c r="Q1576">
        <v>0.15634444801694627</v>
      </c>
      <c r="R1576">
        <v>0.15227053505569951</v>
      </c>
      <c r="S1576">
        <v>5.051345677377868</v>
      </c>
    </row>
    <row r="1577" spans="1:19" x14ac:dyDescent="0.25">
      <c r="A1577" s="78" t="str">
        <f t="shared" si="24"/>
        <v>431213</v>
      </c>
      <c r="B1577" s="55">
        <v>43</v>
      </c>
      <c r="C1577" s="55">
        <v>42</v>
      </c>
      <c r="D1577" s="55">
        <v>12</v>
      </c>
      <c r="E1577" s="56">
        <v>13</v>
      </c>
      <c r="F1577" s="57">
        <v>5</v>
      </c>
      <c r="G1577" s="58">
        <v>523993</v>
      </c>
      <c r="H1577">
        <v>7.3596403005383657E-2</v>
      </c>
      <c r="I1577">
        <v>7.3182275335739219E-2</v>
      </c>
      <c r="J1577">
        <v>7.2777689778298571E-2</v>
      </c>
      <c r="K1577">
        <v>7.2386463177943214E-2</v>
      </c>
      <c r="L1577">
        <v>7.2010503957113933E-2</v>
      </c>
      <c r="M1577">
        <v>1.7690961520478328</v>
      </c>
      <c r="N1577">
        <v>0.16831522558507461</v>
      </c>
      <c r="O1577">
        <v>0.16423120156185292</v>
      </c>
      <c r="P1577">
        <v>0.16017007860792035</v>
      </c>
      <c r="Q1577">
        <v>0.1561375819905991</v>
      </c>
      <c r="R1577">
        <v>0.15213562013233001</v>
      </c>
      <c r="S1577">
        <v>4.7855830135135395</v>
      </c>
    </row>
    <row r="1578" spans="1:19" x14ac:dyDescent="0.25">
      <c r="A1578" s="78" t="str">
        <f t="shared" si="24"/>
        <v>441213</v>
      </c>
      <c r="B1578" s="55">
        <v>44</v>
      </c>
      <c r="C1578" s="55">
        <v>41</v>
      </c>
      <c r="D1578" s="55">
        <v>12</v>
      </c>
      <c r="E1578" s="56">
        <v>13</v>
      </c>
      <c r="F1578" s="57">
        <v>5</v>
      </c>
      <c r="G1578" s="58">
        <v>518948</v>
      </c>
      <c r="H1578">
        <v>7.253327886416365E-2</v>
      </c>
      <c r="I1578">
        <v>7.2151737746363798E-2</v>
      </c>
      <c r="J1578">
        <v>7.1781758480618477E-2</v>
      </c>
      <c r="K1578">
        <v>7.1425268042270132E-2</v>
      </c>
      <c r="L1578">
        <v>7.1084193406661167E-2</v>
      </c>
      <c r="M1578">
        <v>1.7163974039788188</v>
      </c>
      <c r="N1578">
        <v>0.16790314251138844</v>
      </c>
      <c r="O1578">
        <v>0.16388539892243539</v>
      </c>
      <c r="P1578">
        <v>0.15989463298827628</v>
      </c>
      <c r="Q1578">
        <v>0.15593084470891111</v>
      </c>
      <c r="R1578">
        <v>0.15200174198570954</v>
      </c>
      <c r="S1578">
        <v>4.5278447936980202</v>
      </c>
    </row>
    <row r="1579" spans="1:19" x14ac:dyDescent="0.25">
      <c r="A1579" s="78" t="str">
        <f t="shared" si="24"/>
        <v>451213</v>
      </c>
      <c r="B1579" s="55">
        <v>45</v>
      </c>
      <c r="C1579" s="55">
        <v>40</v>
      </c>
      <c r="D1579" s="55">
        <v>12</v>
      </c>
      <c r="E1579" s="56">
        <v>13</v>
      </c>
      <c r="F1579" s="57">
        <v>5</v>
      </c>
      <c r="G1579" s="58">
        <v>513575</v>
      </c>
      <c r="H1579">
        <v>7.2624251569877812E-2</v>
      </c>
      <c r="I1579">
        <v>7.2262084408314262E-2</v>
      </c>
      <c r="J1579">
        <v>7.191354719369128E-2</v>
      </c>
      <c r="K1579">
        <v>7.1578639926008866E-2</v>
      </c>
      <c r="L1579">
        <v>7.125930974054423E-2</v>
      </c>
      <c r="M1579">
        <v>1.630969186584238</v>
      </c>
      <c r="N1579">
        <v>0.17114345519154944</v>
      </c>
      <c r="O1579">
        <v>0.16699605705106363</v>
      </c>
      <c r="P1579">
        <v>0.16287786593973616</v>
      </c>
      <c r="Q1579">
        <v>0.15879277612812151</v>
      </c>
      <c r="R1579">
        <v>0.15474273475149686</v>
      </c>
      <c r="S1579">
        <v>4.217296402667575</v>
      </c>
    </row>
    <row r="1580" spans="1:19" x14ac:dyDescent="0.25">
      <c r="A1580" s="78" t="str">
        <f t="shared" si="24"/>
        <v>461213</v>
      </c>
      <c r="B1580" s="55">
        <v>46</v>
      </c>
      <c r="C1580" s="55">
        <v>39</v>
      </c>
      <c r="D1580" s="55">
        <v>12</v>
      </c>
      <c r="E1580" s="56">
        <v>13</v>
      </c>
      <c r="F1580" s="57">
        <v>5</v>
      </c>
      <c r="G1580" s="58">
        <v>507863</v>
      </c>
      <c r="H1580">
        <v>7.2590442698129226E-2</v>
      </c>
      <c r="I1580">
        <v>7.2243892545824362E-2</v>
      </c>
      <c r="J1580">
        <v>7.1913094673169739E-2</v>
      </c>
      <c r="K1580">
        <v>7.1598049080165316E-2</v>
      </c>
      <c r="L1580">
        <v>7.1296786731854855E-2</v>
      </c>
      <c r="M1580">
        <v>1.5903265250667995</v>
      </c>
      <c r="N1580">
        <v>0.1707054855344847</v>
      </c>
      <c r="O1580">
        <v>0.16663155220994638</v>
      </c>
      <c r="P1580">
        <v>0.16258912344470852</v>
      </c>
      <c r="Q1580">
        <v>0.15858213730868365</v>
      </c>
      <c r="R1580">
        <v>0.15460862476691548</v>
      </c>
      <c r="S1580">
        <v>3.998036872148591</v>
      </c>
    </row>
    <row r="1581" spans="1:19" x14ac:dyDescent="0.25">
      <c r="A1581" s="78" t="str">
        <f t="shared" si="24"/>
        <v>471213</v>
      </c>
      <c r="B1581" s="55">
        <v>47</v>
      </c>
      <c r="C1581" s="55">
        <v>38</v>
      </c>
      <c r="D1581" s="55">
        <v>12</v>
      </c>
      <c r="E1581" s="56">
        <v>13</v>
      </c>
      <c r="F1581" s="57">
        <v>5</v>
      </c>
      <c r="G1581" s="58">
        <v>501803</v>
      </c>
      <c r="H1581">
        <v>7.2558354573408285E-2</v>
      </c>
      <c r="I1581">
        <v>7.2229540277758408E-2</v>
      </c>
      <c r="J1581">
        <v>7.1916668493412758E-2</v>
      </c>
      <c r="K1581">
        <v>7.1619739220371348E-2</v>
      </c>
      <c r="L1581">
        <v>7.1338752458634164E-2</v>
      </c>
      <c r="M1581">
        <v>1.5511186660900791</v>
      </c>
      <c r="N1581">
        <v>0.17027000635707637</v>
      </c>
      <c r="O1581">
        <v>0.16627042883362594</v>
      </c>
      <c r="P1581">
        <v>0.16230672196061005</v>
      </c>
      <c r="Q1581">
        <v>0.15837490011020261</v>
      </c>
      <c r="R1581">
        <v>0.15448293453805578</v>
      </c>
      <c r="S1581">
        <v>3.7942957694553439</v>
      </c>
    </row>
    <row r="1582" spans="1:19" x14ac:dyDescent="0.25">
      <c r="A1582" s="78" t="str">
        <f t="shared" si="24"/>
        <v>481213</v>
      </c>
      <c r="B1582" s="55">
        <v>48</v>
      </c>
      <c r="C1582" s="55">
        <v>37</v>
      </c>
      <c r="D1582" s="55">
        <v>12</v>
      </c>
      <c r="E1582" s="56">
        <v>13</v>
      </c>
      <c r="F1582" s="57">
        <v>5</v>
      </c>
      <c r="G1582" s="58">
        <v>495395</v>
      </c>
      <c r="H1582">
        <v>7.2527982720859113E-2</v>
      </c>
      <c r="I1582">
        <v>7.2219138263405966E-2</v>
      </c>
      <c r="J1582">
        <v>7.1924423944529109E-2</v>
      </c>
      <c r="K1582">
        <v>7.1645858355453729E-2</v>
      </c>
      <c r="L1582">
        <v>7.1383441496179811E-2</v>
      </c>
      <c r="M1582">
        <v>1.5132954511046741</v>
      </c>
      <c r="N1582">
        <v>0.16983619132207634</v>
      </c>
      <c r="O1582">
        <v>0.16591608716276909</v>
      </c>
      <c r="P1582">
        <v>0.16202828046306483</v>
      </c>
      <c r="Q1582">
        <v>0.15817680840541387</v>
      </c>
      <c r="R1582">
        <v>0.15436368958104138</v>
      </c>
      <c r="S1582">
        <v>3.6013827349892509</v>
      </c>
    </row>
    <row r="1583" spans="1:19" x14ac:dyDescent="0.25">
      <c r="A1583" s="78" t="str">
        <f t="shared" si="24"/>
        <v>491213</v>
      </c>
      <c r="B1583" s="55">
        <v>49</v>
      </c>
      <c r="C1583" s="55">
        <v>36</v>
      </c>
      <c r="D1583" s="55">
        <v>12</v>
      </c>
      <c r="E1583" s="56">
        <v>13</v>
      </c>
      <c r="F1583" s="57">
        <v>5</v>
      </c>
      <c r="G1583" s="58">
        <v>488658</v>
      </c>
      <c r="H1583">
        <v>7.2500603694199209E-2</v>
      </c>
      <c r="I1583">
        <v>7.2210011910170305E-2</v>
      </c>
      <c r="J1583">
        <v>7.1933745073241406E-2</v>
      </c>
      <c r="K1583">
        <v>7.167589602544111E-2</v>
      </c>
      <c r="L1583">
        <v>7.143237192474082E-2</v>
      </c>
      <c r="M1583">
        <v>1.4784327689304175</v>
      </c>
      <c r="N1583">
        <v>0.16940887082581274</v>
      </c>
      <c r="O1583">
        <v>0.16556569216097966</v>
      </c>
      <c r="P1583">
        <v>0.1617573026533895</v>
      </c>
      <c r="Q1583">
        <v>0.15798574872405649</v>
      </c>
      <c r="R1583">
        <v>0.15425103037298069</v>
      </c>
      <c r="S1583">
        <v>3.4186752288921904</v>
      </c>
    </row>
    <row r="1584" spans="1:19" x14ac:dyDescent="0.25">
      <c r="A1584" s="78" t="str">
        <f t="shared" si="24"/>
        <v>501213</v>
      </c>
      <c r="B1584" s="55">
        <v>50</v>
      </c>
      <c r="C1584" s="55">
        <v>35</v>
      </c>
      <c r="D1584" s="55">
        <v>12</v>
      </c>
      <c r="E1584" s="56">
        <v>13</v>
      </c>
      <c r="F1584" s="57">
        <v>5</v>
      </c>
      <c r="G1584" s="58">
        <v>481598</v>
      </c>
      <c r="H1584">
        <v>7.1941743944119368E-2</v>
      </c>
      <c r="I1584">
        <v>7.1680114950643484E-2</v>
      </c>
      <c r="J1584">
        <v>7.143509732183273E-2</v>
      </c>
      <c r="K1584">
        <v>7.1206691057687121E-2</v>
      </c>
      <c r="L1584">
        <v>7.0994896158206644E-2</v>
      </c>
      <c r="M1584">
        <v>1.4567585413560689</v>
      </c>
      <c r="N1584">
        <v>0.16898533631784185</v>
      </c>
      <c r="O1584">
        <v>0.16522078580060548</v>
      </c>
      <c r="P1584">
        <v>0.16149153443328254</v>
      </c>
      <c r="Q1584">
        <v>0.15779965863645612</v>
      </c>
      <c r="R1584">
        <v>0.1541451584101263</v>
      </c>
      <c r="S1584">
        <v>3.2422020025000102</v>
      </c>
    </row>
    <row r="1585" spans="1:19" x14ac:dyDescent="0.25">
      <c r="A1585" s="78" t="str">
        <f t="shared" si="24"/>
        <v>511213</v>
      </c>
      <c r="B1585" s="55">
        <v>51</v>
      </c>
      <c r="C1585" s="55">
        <v>34</v>
      </c>
      <c r="D1585" s="55">
        <v>12</v>
      </c>
      <c r="E1585" s="56">
        <v>13</v>
      </c>
      <c r="F1585" s="57">
        <v>5</v>
      </c>
      <c r="G1585" s="58">
        <v>474240</v>
      </c>
      <c r="H1585">
        <v>7.169787449392713E-2</v>
      </c>
      <c r="I1585">
        <v>7.1459598515519571E-2</v>
      </c>
      <c r="J1585">
        <v>7.123819163292848E-2</v>
      </c>
      <c r="K1585">
        <v>7.1035762483130899E-2</v>
      </c>
      <c r="L1585">
        <v>7.0848093792172745E-2</v>
      </c>
      <c r="M1585">
        <v>1.4270327260458839</v>
      </c>
      <c r="N1585">
        <v>0.17099780701754386</v>
      </c>
      <c r="O1585">
        <v>0.16718328272604588</v>
      </c>
      <c r="P1585">
        <v>0.16340671390013495</v>
      </c>
      <c r="Q1585">
        <v>0.15966810053981106</v>
      </c>
      <c r="R1585">
        <v>0.15596955128205128</v>
      </c>
      <c r="S1585">
        <v>3.022676282051282</v>
      </c>
    </row>
    <row r="1586" spans="1:19" x14ac:dyDescent="0.25">
      <c r="A1586" s="78" t="str">
        <f t="shared" si="24"/>
        <v>521213</v>
      </c>
      <c r="B1586" s="55">
        <v>52</v>
      </c>
      <c r="C1586" s="55">
        <v>33</v>
      </c>
      <c r="D1586" s="55">
        <v>12</v>
      </c>
      <c r="E1586" s="56">
        <v>13</v>
      </c>
      <c r="F1586" s="57">
        <v>5</v>
      </c>
      <c r="G1586" s="58">
        <v>466615</v>
      </c>
      <c r="H1586">
        <v>7.1680078865874436E-2</v>
      </c>
      <c r="I1586">
        <v>7.1461483235643941E-2</v>
      </c>
      <c r="J1586">
        <v>7.1260032360725659E-2</v>
      </c>
      <c r="K1586">
        <v>7.1075726241119547E-2</v>
      </c>
      <c r="L1586">
        <v>7.0906421782411619E-2</v>
      </c>
      <c r="M1586">
        <v>1.3934999946422639</v>
      </c>
      <c r="N1586">
        <v>0.17056674131778876</v>
      </c>
      <c r="O1586">
        <v>0.16683561394297225</v>
      </c>
      <c r="P1586">
        <v>0.16313877607878016</v>
      </c>
      <c r="Q1586">
        <v>0.15948265700845451</v>
      </c>
      <c r="R1586">
        <v>0.15586511363758129</v>
      </c>
      <c r="S1586">
        <v>2.8168082894891935</v>
      </c>
    </row>
    <row r="1587" spans="1:19" x14ac:dyDescent="0.25">
      <c r="A1587" s="78" t="str">
        <f t="shared" si="24"/>
        <v>531213</v>
      </c>
      <c r="B1587" s="55">
        <v>53</v>
      </c>
      <c r="C1587" s="55">
        <v>32</v>
      </c>
      <c r="D1587" s="55">
        <v>12</v>
      </c>
      <c r="E1587" s="56">
        <v>13</v>
      </c>
      <c r="F1587" s="57">
        <v>5</v>
      </c>
      <c r="G1587" s="58">
        <v>458737</v>
      </c>
      <c r="H1587">
        <v>7.1664156150474015E-2</v>
      </c>
      <c r="I1587">
        <v>7.1465785406452931E-2</v>
      </c>
      <c r="J1587">
        <v>7.1282673950433473E-2</v>
      </c>
      <c r="K1587">
        <v>7.1117001680701578E-2</v>
      </c>
      <c r="L1587">
        <v>7.0968768597257245E-2</v>
      </c>
      <c r="M1587">
        <v>1.361150288727528</v>
      </c>
      <c r="N1587">
        <v>0.17013888131979762</v>
      </c>
      <c r="O1587">
        <v>0.16648755169083809</v>
      </c>
      <c r="P1587">
        <v>0.16287546023102561</v>
      </c>
      <c r="Q1587">
        <v>0.15929824714378826</v>
      </c>
      <c r="R1587">
        <v>0.15576463202226984</v>
      </c>
      <c r="S1587">
        <v>2.6208982488877068</v>
      </c>
    </row>
    <row r="1588" spans="1:19" x14ac:dyDescent="0.25">
      <c r="A1588" s="78" t="str">
        <f t="shared" si="24"/>
        <v>541213</v>
      </c>
      <c r="B1588" s="55">
        <v>54</v>
      </c>
      <c r="C1588" s="55">
        <v>31</v>
      </c>
      <c r="D1588" s="55">
        <v>12</v>
      </c>
      <c r="E1588" s="56">
        <v>13</v>
      </c>
      <c r="F1588" s="57">
        <v>5</v>
      </c>
      <c r="G1588" s="58">
        <v>450627</v>
      </c>
      <c r="H1588">
        <v>7.1651276998493205E-2</v>
      </c>
      <c r="I1588">
        <v>7.1469308319297334E-2</v>
      </c>
      <c r="J1588">
        <v>7.1305092681974228E-2</v>
      </c>
      <c r="K1588">
        <v>7.1158630086523886E-2</v>
      </c>
      <c r="L1588">
        <v>7.1032139663180408E-2</v>
      </c>
      <c r="M1588">
        <v>1.3308922900758278</v>
      </c>
      <c r="N1588">
        <v>0.16971242291296348</v>
      </c>
      <c r="O1588">
        <v>0.16614406149653704</v>
      </c>
      <c r="P1588">
        <v>0.16261120616385613</v>
      </c>
      <c r="Q1588">
        <v>0.15911829517538895</v>
      </c>
      <c r="R1588">
        <v>0.15566532853113552</v>
      </c>
      <c r="S1588">
        <v>2.4279570465151887</v>
      </c>
    </row>
    <row r="1589" spans="1:19" x14ac:dyDescent="0.25">
      <c r="A1589" s="78" t="str">
        <f t="shared" si="24"/>
        <v>551213</v>
      </c>
      <c r="B1589" s="55">
        <v>55</v>
      </c>
      <c r="C1589" s="55">
        <v>30</v>
      </c>
      <c r="D1589" s="55">
        <v>12</v>
      </c>
      <c r="E1589" s="56">
        <v>13</v>
      </c>
      <c r="F1589" s="57">
        <v>5</v>
      </c>
      <c r="G1589" s="58">
        <v>442289</v>
      </c>
      <c r="H1589">
        <v>7.0962651117255915E-2</v>
      </c>
      <c r="I1589">
        <v>7.0811166454512769E-2</v>
      </c>
      <c r="J1589">
        <v>7.0675508547578619E-2</v>
      </c>
      <c r="K1589">
        <v>7.0557938361569025E-2</v>
      </c>
      <c r="L1589">
        <v>7.0460716861599548E-2</v>
      </c>
      <c r="M1589">
        <v>1.3146359054826142</v>
      </c>
      <c r="N1589">
        <v>0.16928750206313067</v>
      </c>
      <c r="O1589">
        <v>0.16579657192469177</v>
      </c>
      <c r="P1589">
        <v>0.16234633915833313</v>
      </c>
      <c r="Q1589">
        <v>0.15893680376405472</v>
      </c>
      <c r="R1589">
        <v>0.15557022670697213</v>
      </c>
      <c r="S1589">
        <v>2.2438021293769457</v>
      </c>
    </row>
    <row r="1590" spans="1:19" x14ac:dyDescent="0.25">
      <c r="A1590" s="78" t="str">
        <f t="shared" si="24"/>
        <v>181513</v>
      </c>
      <c r="B1590" s="55">
        <v>18</v>
      </c>
      <c r="C1590" s="55">
        <v>67</v>
      </c>
      <c r="D1590" s="55">
        <v>15</v>
      </c>
      <c r="E1590" s="56">
        <v>13</v>
      </c>
      <c r="F1590" s="57">
        <v>5</v>
      </c>
      <c r="G1590" s="58">
        <v>687416</v>
      </c>
      <c r="H1590">
        <v>7.7034866805544236E-2</v>
      </c>
      <c r="I1590">
        <v>7.6153304549210377E-2</v>
      </c>
      <c r="J1590">
        <v>7.5283380078438669E-2</v>
      </c>
      <c r="K1590">
        <v>7.4425093393229141E-2</v>
      </c>
      <c r="L1590">
        <v>7.3578444493581766E-2</v>
      </c>
      <c r="M1590">
        <v>3.7956463044211946</v>
      </c>
      <c r="N1590">
        <v>0.16521436801005504</v>
      </c>
      <c r="O1590">
        <v>0.16011847265702281</v>
      </c>
      <c r="P1590">
        <v>0.15504585287511494</v>
      </c>
      <c r="Q1590">
        <v>0.14999505394113608</v>
      </c>
      <c r="R1590">
        <v>0.14496753057828157</v>
      </c>
      <c r="S1590">
        <v>20.740067150022693</v>
      </c>
    </row>
    <row r="1591" spans="1:19" x14ac:dyDescent="0.25">
      <c r="A1591" s="78" t="str">
        <f t="shared" si="24"/>
        <v>191513</v>
      </c>
      <c r="B1591" s="55">
        <v>19</v>
      </c>
      <c r="C1591" s="55">
        <v>66</v>
      </c>
      <c r="D1591" s="55">
        <v>15</v>
      </c>
      <c r="E1591" s="56">
        <v>13</v>
      </c>
      <c r="F1591" s="57">
        <v>5</v>
      </c>
      <c r="G1591" s="58">
        <v>685891</v>
      </c>
      <c r="H1591">
        <v>7.7048685578320758E-2</v>
      </c>
      <c r="I1591">
        <v>7.6181200803043053E-2</v>
      </c>
      <c r="J1591">
        <v>7.5326837646214923E-2</v>
      </c>
      <c r="K1591">
        <v>7.4482680192625356E-2</v>
      </c>
      <c r="L1591">
        <v>7.3650186399879858E-2</v>
      </c>
      <c r="M1591">
        <v>3.6870406522319144</v>
      </c>
      <c r="N1591">
        <v>0.16508891354457195</v>
      </c>
      <c r="O1591">
        <v>0.16003854839908965</v>
      </c>
      <c r="P1591">
        <v>0.1550115105752955</v>
      </c>
      <c r="Q1591">
        <v>0.15000634211558397</v>
      </c>
      <c r="R1591">
        <v>0.14502595893516609</v>
      </c>
      <c r="S1591">
        <v>19.504736175281494</v>
      </c>
    </row>
    <row r="1592" spans="1:19" x14ac:dyDescent="0.25">
      <c r="A1592" s="78" t="str">
        <f t="shared" si="24"/>
        <v>201513</v>
      </c>
      <c r="B1592" s="55">
        <v>20</v>
      </c>
      <c r="C1592" s="55">
        <v>65</v>
      </c>
      <c r="D1592" s="55">
        <v>15</v>
      </c>
      <c r="E1592" s="56">
        <v>13</v>
      </c>
      <c r="F1592" s="57">
        <v>5</v>
      </c>
      <c r="G1592" s="58">
        <v>684310</v>
      </c>
      <c r="H1592">
        <v>7.706156566468414E-2</v>
      </c>
      <c r="I1592">
        <v>7.6209612602475482E-2</v>
      </c>
      <c r="J1592">
        <v>7.536935014832459E-2</v>
      </c>
      <c r="K1592">
        <v>7.454077830223145E-2</v>
      </c>
      <c r="L1592">
        <v>7.3725358390203277E-2</v>
      </c>
      <c r="M1592">
        <v>3.5804226154812877</v>
      </c>
      <c r="N1592">
        <v>0.16495594102088235</v>
      </c>
      <c r="O1592">
        <v>0.15995236077216465</v>
      </c>
      <c r="P1592">
        <v>0.15497216173956249</v>
      </c>
      <c r="Q1592">
        <v>0.15001534392307581</v>
      </c>
      <c r="R1592">
        <v>0.14508336864871185</v>
      </c>
      <c r="S1592">
        <v>18.339734915462291</v>
      </c>
    </row>
    <row r="1593" spans="1:19" x14ac:dyDescent="0.25">
      <c r="A1593" s="78" t="str">
        <f t="shared" si="24"/>
        <v>211513</v>
      </c>
      <c r="B1593" s="55">
        <v>21</v>
      </c>
      <c r="C1593" s="55">
        <v>64</v>
      </c>
      <c r="D1593" s="55">
        <v>15</v>
      </c>
      <c r="E1593" s="56">
        <v>13</v>
      </c>
      <c r="F1593" s="57">
        <v>5</v>
      </c>
      <c r="G1593" s="58">
        <v>682659</v>
      </c>
      <c r="H1593">
        <v>7.7075084339326083E-2</v>
      </c>
      <c r="I1593">
        <v>7.6238649164516989E-2</v>
      </c>
      <c r="J1593">
        <v>7.5413932871316425E-2</v>
      </c>
      <c r="K1593">
        <v>7.4600935459724405E-2</v>
      </c>
      <c r="L1593">
        <v>7.3799656929740914E-2</v>
      </c>
      <c r="M1593">
        <v>3.4757514366616422</v>
      </c>
      <c r="N1593">
        <v>0.16481728066281995</v>
      </c>
      <c r="O1593">
        <v>0.15986165860261126</v>
      </c>
      <c r="P1593">
        <v>0.15492947430561965</v>
      </c>
      <c r="Q1593">
        <v>0.15002219263204616</v>
      </c>
      <c r="R1593">
        <v>0.14513834872168974</v>
      </c>
      <c r="S1593">
        <v>17.209138090906293</v>
      </c>
    </row>
    <row r="1594" spans="1:19" x14ac:dyDescent="0.25">
      <c r="A1594" s="78" t="str">
        <f t="shared" si="24"/>
        <v>221513</v>
      </c>
      <c r="B1594" s="55">
        <v>22</v>
      </c>
      <c r="C1594" s="55">
        <v>63</v>
      </c>
      <c r="D1594" s="55">
        <v>15</v>
      </c>
      <c r="E1594" s="56">
        <v>13</v>
      </c>
      <c r="F1594" s="57">
        <v>5</v>
      </c>
      <c r="G1594" s="58">
        <v>680917</v>
      </c>
      <c r="H1594">
        <v>7.7087222084336271E-2</v>
      </c>
      <c r="I1594">
        <v>7.6266270338381917E-2</v>
      </c>
      <c r="J1594">
        <v>7.5457067454623689E-2</v>
      </c>
      <c r="K1594">
        <v>7.4659613433061586E-2</v>
      </c>
      <c r="L1594">
        <v>7.3875376881470139E-2</v>
      </c>
      <c r="M1594">
        <v>3.3729779106704636</v>
      </c>
      <c r="N1594">
        <v>0.16466911532536271</v>
      </c>
      <c r="O1594">
        <v>0.15976249675070531</v>
      </c>
      <c r="P1594">
        <v>0.15488084450821465</v>
      </c>
      <c r="Q1594">
        <v>0.15002268999011628</v>
      </c>
      <c r="R1594">
        <v>0.14519097041195916</v>
      </c>
      <c r="S1594">
        <v>16.181813642485061</v>
      </c>
    </row>
    <row r="1595" spans="1:19" x14ac:dyDescent="0.25">
      <c r="A1595" s="78" t="str">
        <f t="shared" si="24"/>
        <v>231513</v>
      </c>
      <c r="B1595" s="55">
        <v>23</v>
      </c>
      <c r="C1595" s="55">
        <v>62</v>
      </c>
      <c r="D1595" s="55">
        <v>15</v>
      </c>
      <c r="E1595" s="56">
        <v>13</v>
      </c>
      <c r="F1595" s="57">
        <v>5</v>
      </c>
      <c r="G1595" s="58">
        <v>679074</v>
      </c>
      <c r="H1595">
        <v>7.7099108491858026E-2</v>
      </c>
      <c r="I1595">
        <v>7.6293599813864174E-2</v>
      </c>
      <c r="J1595">
        <v>7.5499871884360178E-2</v>
      </c>
      <c r="K1595">
        <v>7.4719397296907256E-2</v>
      </c>
      <c r="L1595">
        <v>7.3952176051505433E-2</v>
      </c>
      <c r="M1595">
        <v>3.2825038213802915</v>
      </c>
      <c r="N1595">
        <v>0.16451373488014562</v>
      </c>
      <c r="O1595">
        <v>0.159658593908764</v>
      </c>
      <c r="P1595">
        <v>0.15482701443436209</v>
      </c>
      <c r="Q1595">
        <v>0.15002046905050112</v>
      </c>
      <c r="R1595">
        <v>0.14524043035074233</v>
      </c>
      <c r="S1595">
        <v>15.186091648332877</v>
      </c>
    </row>
    <row r="1596" spans="1:19" x14ac:dyDescent="0.25">
      <c r="A1596" s="78" t="str">
        <f t="shared" si="24"/>
        <v>241513</v>
      </c>
      <c r="B1596" s="55">
        <v>24</v>
      </c>
      <c r="C1596" s="55">
        <v>61</v>
      </c>
      <c r="D1596" s="55">
        <v>15</v>
      </c>
      <c r="E1596" s="56">
        <v>13</v>
      </c>
      <c r="F1596" s="57">
        <v>5</v>
      </c>
      <c r="G1596" s="58">
        <v>677114</v>
      </c>
      <c r="H1596">
        <v>7.7109615219889113E-2</v>
      </c>
      <c r="I1596">
        <v>7.6320974016192256E-2</v>
      </c>
      <c r="J1596">
        <v>7.554414766198897E-2</v>
      </c>
      <c r="K1596">
        <v>7.4779136157279283E-2</v>
      </c>
      <c r="L1596">
        <v>7.4028893214436564E-2</v>
      </c>
      <c r="M1596">
        <v>3.1828466107627373</v>
      </c>
      <c r="N1596">
        <v>0.16435046388052824</v>
      </c>
      <c r="O1596">
        <v>0.15954625070519882</v>
      </c>
      <c r="P1596">
        <v>0.15476714408504327</v>
      </c>
      <c r="Q1596">
        <v>0.15001314402006161</v>
      </c>
      <c r="R1596">
        <v>0.1452872042226272</v>
      </c>
      <c r="S1596">
        <v>14.249884066789344</v>
      </c>
    </row>
    <row r="1597" spans="1:19" x14ac:dyDescent="0.25">
      <c r="A1597" s="78" t="str">
        <f t="shared" si="24"/>
        <v>251513</v>
      </c>
      <c r="B1597" s="55">
        <v>25</v>
      </c>
      <c r="C1597" s="55">
        <v>60</v>
      </c>
      <c r="D1597" s="55">
        <v>15</v>
      </c>
      <c r="E1597" s="56">
        <v>13</v>
      </c>
      <c r="F1597" s="57">
        <v>5</v>
      </c>
      <c r="G1597" s="58">
        <v>675023</v>
      </c>
      <c r="H1597">
        <v>7.6378138226401174E-2</v>
      </c>
      <c r="I1597">
        <v>7.5622608414824377E-2</v>
      </c>
      <c r="J1597">
        <v>7.4880411482275422E-2</v>
      </c>
      <c r="K1597">
        <v>7.415154742875428E-2</v>
      </c>
      <c r="L1597">
        <v>7.3436016254260966E-2</v>
      </c>
      <c r="M1597">
        <v>3.1509178205779653</v>
      </c>
      <c r="N1597">
        <v>0.16417810948663972</v>
      </c>
      <c r="O1597">
        <v>0.15942716025972448</v>
      </c>
      <c r="P1597">
        <v>0.1547013953598618</v>
      </c>
      <c r="Q1597">
        <v>0.1500022962180548</v>
      </c>
      <c r="R1597">
        <v>0.14532986283430344</v>
      </c>
      <c r="S1597">
        <v>13.397847184466308</v>
      </c>
    </row>
    <row r="1598" spans="1:19" x14ac:dyDescent="0.25">
      <c r="A1598" s="78" t="str">
        <f t="shared" si="24"/>
        <v>261513</v>
      </c>
      <c r="B1598" s="55">
        <v>26</v>
      </c>
      <c r="C1598" s="55">
        <v>59</v>
      </c>
      <c r="D1598" s="55">
        <v>15</v>
      </c>
      <c r="E1598" s="56">
        <v>13</v>
      </c>
      <c r="F1598" s="57">
        <v>5</v>
      </c>
      <c r="G1598" s="58">
        <v>672801</v>
      </c>
      <c r="H1598">
        <v>7.622461916673727E-2</v>
      </c>
      <c r="I1598">
        <v>7.5500779576724769E-2</v>
      </c>
      <c r="J1598">
        <v>7.4790316899053355E-2</v>
      </c>
      <c r="K1598">
        <v>7.4091744810129589E-2</v>
      </c>
      <c r="L1598">
        <v>7.3406549633546925E-2</v>
      </c>
      <c r="M1598">
        <v>3.080426455965434</v>
      </c>
      <c r="N1598">
        <v>0.1666807867408045</v>
      </c>
      <c r="O1598">
        <v>0.16182348123739412</v>
      </c>
      <c r="P1598">
        <v>0.15699144323507247</v>
      </c>
      <c r="Q1598">
        <v>0.15218615905743302</v>
      </c>
      <c r="R1598">
        <v>0.14740911502806922</v>
      </c>
      <c r="S1598">
        <v>12.054451464846217</v>
      </c>
    </row>
    <row r="1599" spans="1:19" x14ac:dyDescent="0.25">
      <c r="A1599" s="78" t="str">
        <f t="shared" si="24"/>
        <v>271513</v>
      </c>
      <c r="B1599" s="55">
        <v>27</v>
      </c>
      <c r="C1599" s="55">
        <v>58</v>
      </c>
      <c r="D1599" s="55">
        <v>15</v>
      </c>
      <c r="E1599" s="56">
        <v>13</v>
      </c>
      <c r="F1599" s="57">
        <v>5</v>
      </c>
      <c r="G1599" s="58">
        <v>670433</v>
      </c>
      <c r="H1599">
        <v>7.6234314241691567E-2</v>
      </c>
      <c r="I1599">
        <v>7.5527308470794252E-2</v>
      </c>
      <c r="J1599">
        <v>7.4832235286747525E-2</v>
      </c>
      <c r="K1599">
        <v>7.4152077836264027E-2</v>
      </c>
      <c r="L1599">
        <v>7.3483852972631117E-2</v>
      </c>
      <c r="M1599">
        <v>2.9828513811223494</v>
      </c>
      <c r="N1599">
        <v>0.16648196016604194</v>
      </c>
      <c r="O1599">
        <v>0.16168058553203676</v>
      </c>
      <c r="P1599">
        <v>0.15690605921844539</v>
      </c>
      <c r="Q1599">
        <v>0.15215987279862417</v>
      </c>
      <c r="R1599">
        <v>0.14744053469921678</v>
      </c>
      <c r="S1599">
        <v>11.341513618810531</v>
      </c>
    </row>
    <row r="1600" spans="1:19" x14ac:dyDescent="0.25">
      <c r="A1600" s="78" t="str">
        <f t="shared" si="24"/>
        <v>281513</v>
      </c>
      <c r="B1600" s="55">
        <v>28</v>
      </c>
      <c r="C1600" s="55">
        <v>57</v>
      </c>
      <c r="D1600" s="55">
        <v>15</v>
      </c>
      <c r="E1600" s="56">
        <v>13</v>
      </c>
      <c r="F1600" s="57">
        <v>5</v>
      </c>
      <c r="G1600" s="58">
        <v>667913</v>
      </c>
      <c r="H1600">
        <v>7.6241965645226256E-2</v>
      </c>
      <c r="I1600">
        <v>7.5551755992172634E-2</v>
      </c>
      <c r="J1600">
        <v>7.4875021147963877E-2</v>
      </c>
      <c r="K1600">
        <v>7.4210263911617225E-2</v>
      </c>
      <c r="L1600">
        <v>7.3560478685098213E-2</v>
      </c>
      <c r="M1600">
        <v>2.8870167222377763</v>
      </c>
      <c r="N1600">
        <v>0.16627315234169721</v>
      </c>
      <c r="O1600">
        <v>0.16153001962830488</v>
      </c>
      <c r="P1600">
        <v>0.15681533373358506</v>
      </c>
      <c r="Q1600">
        <v>0.15212610025557222</v>
      </c>
      <c r="R1600">
        <v>0.14746531359623186</v>
      </c>
      <c r="S1600">
        <v>10.663510067928009</v>
      </c>
    </row>
    <row r="1601" spans="1:19" x14ac:dyDescent="0.25">
      <c r="A1601" s="78" t="str">
        <f t="shared" si="24"/>
        <v>291513</v>
      </c>
      <c r="B1601" s="55">
        <v>29</v>
      </c>
      <c r="C1601" s="55">
        <v>56</v>
      </c>
      <c r="D1601" s="55">
        <v>15</v>
      </c>
      <c r="E1601" s="56">
        <v>13</v>
      </c>
      <c r="F1601" s="57">
        <v>5</v>
      </c>
      <c r="G1601" s="58">
        <v>665231</v>
      </c>
      <c r="H1601">
        <v>7.6248701578850053E-2</v>
      </c>
      <c r="I1601">
        <v>7.5575251303682478E-2</v>
      </c>
      <c r="J1601">
        <v>7.4915330163507113E-2</v>
      </c>
      <c r="K1601">
        <v>7.4268938158323944E-2</v>
      </c>
      <c r="L1601">
        <v>7.3634572050911631E-2</v>
      </c>
      <c r="M1601">
        <v>2.7928764594554374</v>
      </c>
      <c r="N1601">
        <v>0.1660550996571116</v>
      </c>
      <c r="O1601">
        <v>0.16137251571258707</v>
      </c>
      <c r="P1601">
        <v>0.15671548680082559</v>
      </c>
      <c r="Q1601">
        <v>0.15208701939626987</v>
      </c>
      <c r="R1601">
        <v>0.1474841070244772</v>
      </c>
      <c r="S1601">
        <v>10.013500573485</v>
      </c>
    </row>
    <row r="1602" spans="1:19" x14ac:dyDescent="0.25">
      <c r="A1602" s="78" t="str">
        <f t="shared" si="24"/>
        <v>301513</v>
      </c>
      <c r="B1602" s="55">
        <v>30</v>
      </c>
      <c r="C1602" s="55">
        <v>55</v>
      </c>
      <c r="D1602" s="55">
        <v>15</v>
      </c>
      <c r="E1602" s="56">
        <v>13</v>
      </c>
      <c r="F1602" s="57">
        <v>5</v>
      </c>
      <c r="G1602" s="58">
        <v>662383</v>
      </c>
      <c r="H1602">
        <v>7.6253466649959314E-2</v>
      </c>
      <c r="I1602">
        <v>7.5598256597768962E-2</v>
      </c>
      <c r="J1602">
        <v>7.4955124150227287E-2</v>
      </c>
      <c r="K1602">
        <v>7.4325579007915366E-2</v>
      </c>
      <c r="L1602">
        <v>7.3709621170833184E-2</v>
      </c>
      <c r="M1602">
        <v>2.6872851507360545</v>
      </c>
      <c r="N1602">
        <v>0.16582853122740168</v>
      </c>
      <c r="O1602">
        <v>0.16120431834754212</v>
      </c>
      <c r="P1602">
        <v>0.1566087897787232</v>
      </c>
      <c r="Q1602">
        <v>0.15203892611978267</v>
      </c>
      <c r="R1602">
        <v>0.14749623707130166</v>
      </c>
      <c r="S1602">
        <v>9.4164690216989264</v>
      </c>
    </row>
    <row r="1603" spans="1:19" x14ac:dyDescent="0.25">
      <c r="A1603" s="78" t="str">
        <f t="shared" si="24"/>
        <v>311513</v>
      </c>
      <c r="B1603" s="55">
        <v>31</v>
      </c>
      <c r="C1603" s="55">
        <v>54</v>
      </c>
      <c r="D1603" s="55">
        <v>15</v>
      </c>
      <c r="E1603" s="56">
        <v>13</v>
      </c>
      <c r="F1603" s="57">
        <v>5</v>
      </c>
      <c r="G1603" s="58">
        <v>659363</v>
      </c>
      <c r="H1603">
        <v>7.6256932827592688E-2</v>
      </c>
      <c r="I1603">
        <v>7.561843779526603E-2</v>
      </c>
      <c r="J1603">
        <v>7.4993592300447554E-2</v>
      </c>
      <c r="K1603">
        <v>7.4380879727858548E-2</v>
      </c>
      <c r="L1603">
        <v>7.3780300077499042E-2</v>
      </c>
      <c r="M1603">
        <v>2.6015411844462002</v>
      </c>
      <c r="N1603">
        <v>0.16559012258801298</v>
      </c>
      <c r="O1603">
        <v>0.16102814382972658</v>
      </c>
      <c r="P1603">
        <v>0.15649194753117782</v>
      </c>
      <c r="Q1603">
        <v>0.15198305030764542</v>
      </c>
      <c r="R1603">
        <v>0.14749841892857196</v>
      </c>
      <c r="S1603">
        <v>8.9183575663177947</v>
      </c>
    </row>
    <row r="1604" spans="1:19" x14ac:dyDescent="0.25">
      <c r="A1604" s="78" t="str">
        <f t="shared" ref="A1604:A1667" si="25">B1604&amp;D1604&amp;E1604</f>
        <v>321513</v>
      </c>
      <c r="B1604" s="55">
        <v>32</v>
      </c>
      <c r="C1604" s="55">
        <v>53</v>
      </c>
      <c r="D1604" s="55">
        <v>15</v>
      </c>
      <c r="E1604" s="56">
        <v>13</v>
      </c>
      <c r="F1604" s="57">
        <v>5</v>
      </c>
      <c r="G1604" s="58">
        <v>656162</v>
      </c>
      <c r="H1604">
        <v>7.6260130882312593E-2</v>
      </c>
      <c r="I1604">
        <v>7.5638333216492271E-2</v>
      </c>
      <c r="J1604">
        <v>7.5028727661766451E-2</v>
      </c>
      <c r="K1604">
        <v>7.4432838232021972E-2</v>
      </c>
      <c r="L1604">
        <v>7.3847616899485186E-2</v>
      </c>
      <c r="M1604">
        <v>2.5291071412242707</v>
      </c>
      <c r="N1604">
        <v>0.16534331460828272</v>
      </c>
      <c r="O1604">
        <v>0.16084290160051939</v>
      </c>
      <c r="P1604">
        <v>0.1563668728149451</v>
      </c>
      <c r="Q1604">
        <v>0.15191675226544665</v>
      </c>
      <c r="R1604">
        <v>0.14748949192425043</v>
      </c>
      <c r="S1604">
        <v>8.4544822772425103</v>
      </c>
    </row>
    <row r="1605" spans="1:19" x14ac:dyDescent="0.25">
      <c r="A1605" s="78" t="str">
        <f t="shared" si="25"/>
        <v>331513</v>
      </c>
      <c r="B1605" s="55">
        <v>33</v>
      </c>
      <c r="C1605" s="55">
        <v>52</v>
      </c>
      <c r="D1605" s="55">
        <v>15</v>
      </c>
      <c r="E1605" s="56">
        <v>13</v>
      </c>
      <c r="F1605" s="57">
        <v>5</v>
      </c>
      <c r="G1605" s="58">
        <v>652773</v>
      </c>
      <c r="H1605">
        <v>7.6259281557294806E-2</v>
      </c>
      <c r="I1605">
        <v>7.5655702671525937E-2</v>
      </c>
      <c r="J1605">
        <v>7.5062847268499155E-2</v>
      </c>
      <c r="K1605">
        <v>7.4482247274320471E-2</v>
      </c>
      <c r="L1605">
        <v>7.3912370762883886E-2</v>
      </c>
      <c r="M1605">
        <v>2.4466116092424164</v>
      </c>
      <c r="N1605">
        <v>0.16508648488831493</v>
      </c>
      <c r="O1605">
        <v>0.16064543110698512</v>
      </c>
      <c r="P1605">
        <v>0.15622888814335151</v>
      </c>
      <c r="Q1605">
        <v>0.15183838792352011</v>
      </c>
      <c r="R1605">
        <v>0.14746933466917289</v>
      </c>
      <c r="S1605">
        <v>8.0019501419329533</v>
      </c>
    </row>
    <row r="1606" spans="1:19" x14ac:dyDescent="0.25">
      <c r="A1606" s="78" t="str">
        <f t="shared" si="25"/>
        <v>341513</v>
      </c>
      <c r="B1606" s="55">
        <v>34</v>
      </c>
      <c r="C1606" s="55">
        <v>51</v>
      </c>
      <c r="D1606" s="55">
        <v>15</v>
      </c>
      <c r="E1606" s="56">
        <v>13</v>
      </c>
      <c r="F1606" s="57">
        <v>5</v>
      </c>
      <c r="G1606" s="58">
        <v>649188</v>
      </c>
      <c r="H1606">
        <v>7.5116915284940577E-2</v>
      </c>
      <c r="I1606">
        <v>7.454851291151407E-2</v>
      </c>
      <c r="J1606">
        <v>7.399243362477434E-2</v>
      </c>
      <c r="K1606">
        <v>7.3447137038885502E-2</v>
      </c>
      <c r="L1606">
        <v>7.2911082768011726E-2</v>
      </c>
      <c r="M1606">
        <v>2.4040000739385201</v>
      </c>
      <c r="N1606">
        <v>0.16481666327781783</v>
      </c>
      <c r="O1606">
        <v>0.16043580596067702</v>
      </c>
      <c r="P1606">
        <v>0.15607959481690975</v>
      </c>
      <c r="Q1606">
        <v>0.15174648946068012</v>
      </c>
      <c r="R1606">
        <v>0.1474349495061523</v>
      </c>
      <c r="S1606">
        <v>7.5914850551766202</v>
      </c>
    </row>
    <row r="1607" spans="1:19" x14ac:dyDescent="0.25">
      <c r="A1607" s="78" t="str">
        <f t="shared" si="25"/>
        <v>351513</v>
      </c>
      <c r="B1607" s="55">
        <v>35</v>
      </c>
      <c r="C1607" s="55">
        <v>50</v>
      </c>
      <c r="D1607" s="55">
        <v>15</v>
      </c>
      <c r="E1607" s="56">
        <v>13</v>
      </c>
      <c r="F1607" s="57">
        <v>5</v>
      </c>
      <c r="G1607" s="58">
        <v>645405</v>
      </c>
      <c r="H1607">
        <v>7.5203941711018657E-2</v>
      </c>
      <c r="I1607">
        <v>7.4666294807136602E-2</v>
      </c>
      <c r="J1607">
        <v>7.4141043220923297E-2</v>
      </c>
      <c r="K1607">
        <v>7.3625088122961549E-2</v>
      </c>
      <c r="L1607">
        <v>7.3119978927959961E-2</v>
      </c>
      <c r="M1607">
        <v>2.3485625305041022</v>
      </c>
      <c r="N1607">
        <v>0.16737552389584834</v>
      </c>
      <c r="O1607">
        <v>0.16289306714388641</v>
      </c>
      <c r="P1607">
        <v>0.15843230219784477</v>
      </c>
      <c r="Q1607">
        <v>0.15399477847243204</v>
      </c>
      <c r="R1607">
        <v>0.14957894655293963</v>
      </c>
      <c r="S1607">
        <v>7.0497021250222724</v>
      </c>
    </row>
    <row r="1608" spans="1:19" x14ac:dyDescent="0.25">
      <c r="A1608" s="78" t="str">
        <f t="shared" si="25"/>
        <v>361513</v>
      </c>
      <c r="B1608" s="55">
        <v>36</v>
      </c>
      <c r="C1608" s="55">
        <v>49</v>
      </c>
      <c r="D1608" s="55">
        <v>15</v>
      </c>
      <c r="E1608" s="56">
        <v>13</v>
      </c>
      <c r="F1608" s="57">
        <v>5</v>
      </c>
      <c r="G1608" s="58">
        <v>641416</v>
      </c>
      <c r="H1608">
        <v>7.519612856554872E-2</v>
      </c>
      <c r="I1608">
        <v>7.4675405664966263E-2</v>
      </c>
      <c r="J1608">
        <v>7.4164037067987076E-2</v>
      </c>
      <c r="K1608">
        <v>7.3662022774611174E-2</v>
      </c>
      <c r="L1608">
        <v>7.3169362784838543E-2</v>
      </c>
      <c r="M1608">
        <v>2.2687974730907867</v>
      </c>
      <c r="N1608">
        <v>0.16706630330394004</v>
      </c>
      <c r="O1608">
        <v>0.16264483580079075</v>
      </c>
      <c r="P1608">
        <v>0.15824519500604911</v>
      </c>
      <c r="Q1608">
        <v>0.15386738091971514</v>
      </c>
      <c r="R1608">
        <v>0.1495082754405877</v>
      </c>
      <c r="S1608">
        <v>6.6358930865460168</v>
      </c>
    </row>
    <row r="1609" spans="1:19" x14ac:dyDescent="0.25">
      <c r="A1609" s="78" t="str">
        <f t="shared" si="25"/>
        <v>371513</v>
      </c>
      <c r="B1609" s="55">
        <v>37</v>
      </c>
      <c r="C1609" s="55">
        <v>48</v>
      </c>
      <c r="D1609" s="55">
        <v>15</v>
      </c>
      <c r="E1609" s="56">
        <v>13</v>
      </c>
      <c r="F1609" s="57">
        <v>5</v>
      </c>
      <c r="G1609" s="58">
        <v>637204</v>
      </c>
      <c r="H1609">
        <v>7.5186282571986368E-2</v>
      </c>
      <c r="I1609">
        <v>7.4677811187625939E-2</v>
      </c>
      <c r="J1609">
        <v>7.4180325296137495E-2</v>
      </c>
      <c r="K1609">
        <v>7.3692255541396481E-2</v>
      </c>
      <c r="L1609">
        <v>7.3213601923402871E-2</v>
      </c>
      <c r="M1609">
        <v>2.1948638112755097</v>
      </c>
      <c r="N1609">
        <v>0.16674408823547876</v>
      </c>
      <c r="O1609">
        <v>0.16238284756530091</v>
      </c>
      <c r="P1609">
        <v>0.15804200852474246</v>
      </c>
      <c r="Q1609">
        <v>0.15372314046992799</v>
      </c>
      <c r="R1609">
        <v>0.14942310468860837</v>
      </c>
      <c r="S1609">
        <v>6.305090677396878</v>
      </c>
    </row>
    <row r="1610" spans="1:19" x14ac:dyDescent="0.25">
      <c r="A1610" s="78" t="str">
        <f t="shared" si="25"/>
        <v>381513</v>
      </c>
      <c r="B1610" s="55">
        <v>38</v>
      </c>
      <c r="C1610" s="55">
        <v>47</v>
      </c>
      <c r="D1610" s="55">
        <v>15</v>
      </c>
      <c r="E1610" s="56">
        <v>13</v>
      </c>
      <c r="F1610" s="57">
        <v>5</v>
      </c>
      <c r="G1610" s="58">
        <v>632760</v>
      </c>
      <c r="H1610">
        <v>7.5170680826853783E-2</v>
      </c>
      <c r="I1610">
        <v>7.4676022504583092E-2</v>
      </c>
      <c r="J1610">
        <v>7.4192426828497374E-2</v>
      </c>
      <c r="K1610">
        <v>7.3718313420570197E-2</v>
      </c>
      <c r="L1610">
        <v>7.3253682280801563E-2</v>
      </c>
      <c r="M1610">
        <v>2.117674947847525</v>
      </c>
      <c r="N1610">
        <v>0.16640590429230673</v>
      </c>
      <c r="O1610">
        <v>0.16210569568240724</v>
      </c>
      <c r="P1610">
        <v>0.15782445160882483</v>
      </c>
      <c r="Q1610">
        <v>0.15356375244958595</v>
      </c>
      <c r="R1610">
        <v>0.14932517858271699</v>
      </c>
      <c r="S1610">
        <v>5.998064036917631</v>
      </c>
    </row>
    <row r="1611" spans="1:19" x14ac:dyDescent="0.25">
      <c r="A1611" s="78" t="str">
        <f t="shared" si="25"/>
        <v>391513</v>
      </c>
      <c r="B1611" s="55">
        <v>39</v>
      </c>
      <c r="C1611" s="55">
        <v>46</v>
      </c>
      <c r="D1611" s="55">
        <v>15</v>
      </c>
      <c r="E1611" s="56">
        <v>13</v>
      </c>
      <c r="F1611" s="57">
        <v>5</v>
      </c>
      <c r="G1611" s="58">
        <v>628069</v>
      </c>
      <c r="H1611">
        <v>7.5150978634513088E-2</v>
      </c>
      <c r="I1611">
        <v>7.4670139745792258E-2</v>
      </c>
      <c r="J1611">
        <v>7.4198853947575819E-2</v>
      </c>
      <c r="K1611">
        <v>7.3738713421614505E-2</v>
      </c>
      <c r="L1611">
        <v>7.3288125986157568E-2</v>
      </c>
      <c r="M1611">
        <v>2.0417836256844391</v>
      </c>
      <c r="N1611">
        <v>0.16605341132901003</v>
      </c>
      <c r="O1611">
        <v>0.16181343132681281</v>
      </c>
      <c r="P1611">
        <v>0.15759255750562437</v>
      </c>
      <c r="Q1611">
        <v>0.15339238204719546</v>
      </c>
      <c r="R1611">
        <v>0.14921290495152603</v>
      </c>
      <c r="S1611">
        <v>5.7041726307141412</v>
      </c>
    </row>
    <row r="1612" spans="1:19" x14ac:dyDescent="0.25">
      <c r="A1612" s="78" t="str">
        <f t="shared" si="25"/>
        <v>401513</v>
      </c>
      <c r="B1612" s="55">
        <v>40</v>
      </c>
      <c r="C1612" s="55">
        <v>45</v>
      </c>
      <c r="D1612" s="55">
        <v>15</v>
      </c>
      <c r="E1612" s="56">
        <v>13</v>
      </c>
      <c r="F1612" s="57">
        <v>5</v>
      </c>
      <c r="G1612" s="58">
        <v>623135</v>
      </c>
      <c r="H1612">
        <v>7.5124972919190861E-2</v>
      </c>
      <c r="I1612">
        <v>7.4659584199250562E-2</v>
      </c>
      <c r="J1612">
        <v>7.4202219422757509E-2</v>
      </c>
      <c r="K1612">
        <v>7.3754483378401153E-2</v>
      </c>
      <c r="L1612">
        <v>7.3319585643560378E-2</v>
      </c>
      <c r="M1612">
        <v>1.9715984497741259</v>
      </c>
      <c r="N1612">
        <v>0.16568801303088415</v>
      </c>
      <c r="O1612">
        <v>0.16150753849486868</v>
      </c>
      <c r="P1612">
        <v>0.1573463214231266</v>
      </c>
      <c r="Q1612">
        <v>0.15320757139303681</v>
      </c>
      <c r="R1612">
        <v>0.14909289319328878</v>
      </c>
      <c r="S1612">
        <v>5.4271674677236872</v>
      </c>
    </row>
    <row r="1613" spans="1:19" x14ac:dyDescent="0.25">
      <c r="A1613" s="78" t="str">
        <f t="shared" si="25"/>
        <v>411513</v>
      </c>
      <c r="B1613" s="55">
        <v>41</v>
      </c>
      <c r="C1613" s="55">
        <v>44</v>
      </c>
      <c r="D1613" s="55">
        <v>15</v>
      </c>
      <c r="E1613" s="56">
        <v>13</v>
      </c>
      <c r="F1613" s="57">
        <v>5</v>
      </c>
      <c r="G1613" s="58">
        <v>617933</v>
      </c>
      <c r="H1613">
        <v>7.5097138362896942E-2</v>
      </c>
      <c r="I1613">
        <v>7.4644014804193984E-2</v>
      </c>
      <c r="J1613">
        <v>7.4200601036034652E-2</v>
      </c>
      <c r="K1613">
        <v>7.3768515356842895E-2</v>
      </c>
      <c r="L1613">
        <v>7.3349376065042646E-2</v>
      </c>
      <c r="M1613">
        <v>1.8840505362231827</v>
      </c>
      <c r="N1613">
        <v>0.16531080230380962</v>
      </c>
      <c r="O1613">
        <v>0.16118899621803659</v>
      </c>
      <c r="P1613">
        <v>0.15708984631019868</v>
      </c>
      <c r="Q1613">
        <v>0.15301497087871987</v>
      </c>
      <c r="R1613">
        <v>0.14896436992360013</v>
      </c>
      <c r="S1613">
        <v>5.1383677518436466</v>
      </c>
    </row>
    <row r="1614" spans="1:19" x14ac:dyDescent="0.25">
      <c r="A1614" s="78" t="str">
        <f t="shared" si="25"/>
        <v>421513</v>
      </c>
      <c r="B1614" s="55">
        <v>42</v>
      </c>
      <c r="C1614" s="55">
        <v>43</v>
      </c>
      <c r="D1614" s="55">
        <v>15</v>
      </c>
      <c r="E1614" s="56">
        <v>13</v>
      </c>
      <c r="F1614" s="57">
        <v>5</v>
      </c>
      <c r="G1614" s="58">
        <v>612464</v>
      </c>
      <c r="H1614">
        <v>7.5064003761853765E-2</v>
      </c>
      <c r="I1614">
        <v>7.4624794273622619E-2</v>
      </c>
      <c r="J1614">
        <v>7.4197014028579644E-2</v>
      </c>
      <c r="K1614">
        <v>7.3780663026724841E-2</v>
      </c>
      <c r="L1614">
        <v>7.3377374017085092E-2</v>
      </c>
      <c r="M1614">
        <v>1.7973170667990281</v>
      </c>
      <c r="N1614">
        <v>0.16492071370725464</v>
      </c>
      <c r="O1614">
        <v>0.16086169962642702</v>
      </c>
      <c r="P1614">
        <v>0.15682717678100264</v>
      </c>
      <c r="Q1614">
        <v>0.1528155124219546</v>
      </c>
      <c r="R1614">
        <v>0.14883323754539043</v>
      </c>
      <c r="S1614">
        <v>4.8694617153008179</v>
      </c>
    </row>
    <row r="1615" spans="1:19" x14ac:dyDescent="0.25">
      <c r="A1615" s="78" t="str">
        <f t="shared" si="25"/>
        <v>431513</v>
      </c>
      <c r="B1615" s="55">
        <v>43</v>
      </c>
      <c r="C1615" s="55">
        <v>42</v>
      </c>
      <c r="D1615" s="55">
        <v>15</v>
      </c>
      <c r="E1615" s="56">
        <v>13</v>
      </c>
      <c r="F1615" s="57">
        <v>5</v>
      </c>
      <c r="G1615" s="58">
        <v>606717</v>
      </c>
      <c r="H1615">
        <v>7.503003871656802E-2</v>
      </c>
      <c r="I1615">
        <v>7.4604799272148303E-2</v>
      </c>
      <c r="J1615">
        <v>7.419274554693539E-2</v>
      </c>
      <c r="K1615">
        <v>7.3792229326028441E-2</v>
      </c>
      <c r="L1615">
        <v>7.3406547039229164E-2</v>
      </c>
      <c r="M1615">
        <v>1.7183134805848526</v>
      </c>
      <c r="N1615">
        <v>0.16452316318810911</v>
      </c>
      <c r="O1615">
        <v>0.16052789026844477</v>
      </c>
      <c r="P1615">
        <v>0.15655734057229317</v>
      </c>
      <c r="Q1615">
        <v>0.15261481052945608</v>
      </c>
      <c r="R1615">
        <v>0.14870030013993343</v>
      </c>
      <c r="S1615">
        <v>4.6152538992644017</v>
      </c>
    </row>
    <row r="1616" spans="1:19" x14ac:dyDescent="0.25">
      <c r="A1616" s="78" t="str">
        <f t="shared" si="25"/>
        <v>441513</v>
      </c>
      <c r="B1616" s="55">
        <v>44</v>
      </c>
      <c r="C1616" s="55">
        <v>41</v>
      </c>
      <c r="D1616" s="55">
        <v>15</v>
      </c>
      <c r="E1616" s="56">
        <v>13</v>
      </c>
      <c r="F1616" s="57">
        <v>5</v>
      </c>
      <c r="G1616" s="58">
        <v>600687</v>
      </c>
      <c r="H1616">
        <v>7.4632878687236448E-2</v>
      </c>
      <c r="I1616">
        <v>7.4233336163426214E-2</v>
      </c>
      <c r="J1616">
        <v>7.3845446963227104E-2</v>
      </c>
      <c r="K1616">
        <v>7.3470875847155004E-2</v>
      </c>
      <c r="L1616">
        <v>7.3112952336241668E-2</v>
      </c>
      <c r="M1616">
        <v>1.6710599696680635</v>
      </c>
      <c r="N1616">
        <v>0.16412041545763434</v>
      </c>
      <c r="O1616">
        <v>0.16018991587965115</v>
      </c>
      <c r="P1616">
        <v>0.15628771723043783</v>
      </c>
      <c r="Q1616">
        <v>0.1524121547494785</v>
      </c>
      <c r="R1616">
        <v>0.14856988747883673</v>
      </c>
      <c r="S1616">
        <v>4.3729562983716974</v>
      </c>
    </row>
    <row r="1617" spans="1:19" x14ac:dyDescent="0.25">
      <c r="A1617" s="78" t="str">
        <f t="shared" si="25"/>
        <v>451513</v>
      </c>
      <c r="B1617" s="55">
        <v>45</v>
      </c>
      <c r="C1617" s="55">
        <v>40</v>
      </c>
      <c r="D1617" s="55">
        <v>15</v>
      </c>
      <c r="E1617" s="56">
        <v>13</v>
      </c>
      <c r="F1617" s="57">
        <v>5</v>
      </c>
      <c r="G1617" s="58">
        <v>594380</v>
      </c>
      <c r="H1617">
        <v>7.4422086880446853E-2</v>
      </c>
      <c r="I1617">
        <v>7.4050270870486892E-2</v>
      </c>
      <c r="J1617">
        <v>7.3690231838217976E-2</v>
      </c>
      <c r="K1617">
        <v>7.3347017059793393E-2</v>
      </c>
      <c r="L1617">
        <v>7.3018944109828732E-2</v>
      </c>
      <c r="M1617">
        <v>1.6341279989232478</v>
      </c>
      <c r="N1617">
        <v>0.16712204313738685</v>
      </c>
      <c r="O1617">
        <v>0.16306908038628487</v>
      </c>
      <c r="P1617">
        <v>0.15904640129210271</v>
      </c>
      <c r="Q1617">
        <v>0.15505568828022478</v>
      </c>
      <c r="R1617">
        <v>0.1510969413506511</v>
      </c>
      <c r="S1617">
        <v>4.0690063595679531</v>
      </c>
    </row>
    <row r="1618" spans="1:19" x14ac:dyDescent="0.25">
      <c r="A1618" s="78" t="str">
        <f t="shared" si="25"/>
        <v>461513</v>
      </c>
      <c r="B1618" s="55">
        <v>46</v>
      </c>
      <c r="C1618" s="55">
        <v>39</v>
      </c>
      <c r="D1618" s="55">
        <v>15</v>
      </c>
      <c r="E1618" s="56">
        <v>13</v>
      </c>
      <c r="F1618" s="57">
        <v>5</v>
      </c>
      <c r="G1618" s="58">
        <v>587795</v>
      </c>
      <c r="H1618">
        <v>7.4388179552394962E-2</v>
      </c>
      <c r="I1618">
        <v>7.4032613411138232E-2</v>
      </c>
      <c r="J1618">
        <v>7.3690657457106651E-2</v>
      </c>
      <c r="K1618">
        <v>7.3365714237106472E-2</v>
      </c>
      <c r="L1618">
        <v>7.3056082477734582E-2</v>
      </c>
      <c r="M1618">
        <v>1.5967777881744485</v>
      </c>
      <c r="N1618">
        <v>0.16669417058668412</v>
      </c>
      <c r="O1618">
        <v>0.16271319082333127</v>
      </c>
      <c r="P1618">
        <v>0.1587645352546381</v>
      </c>
      <c r="Q1618">
        <v>0.15484820388060463</v>
      </c>
      <c r="R1618">
        <v>0.150965897974634</v>
      </c>
      <c r="S1618">
        <v>3.8609940540494558</v>
      </c>
    </row>
    <row r="1619" spans="1:19" x14ac:dyDescent="0.25">
      <c r="A1619" s="78" t="str">
        <f t="shared" si="25"/>
        <v>471513</v>
      </c>
      <c r="B1619" s="55">
        <v>47</v>
      </c>
      <c r="C1619" s="55">
        <v>38</v>
      </c>
      <c r="D1619" s="55">
        <v>15</v>
      </c>
      <c r="E1619" s="56">
        <v>13</v>
      </c>
      <c r="F1619" s="57">
        <v>5</v>
      </c>
      <c r="G1619" s="58">
        <v>580927</v>
      </c>
      <c r="H1619">
        <v>7.4355297653577818E-2</v>
      </c>
      <c r="I1619">
        <v>7.4016184477567748E-2</v>
      </c>
      <c r="J1619">
        <v>7.3694285168360227E-2</v>
      </c>
      <c r="K1619">
        <v>7.3387878339274987E-2</v>
      </c>
      <c r="L1619">
        <v>7.3098685376992295E-2</v>
      </c>
      <c r="M1619">
        <v>1.5568944118624199</v>
      </c>
      <c r="N1619">
        <v>0.16626701805906766</v>
      </c>
      <c r="O1619">
        <v>0.16236119168157101</v>
      </c>
      <c r="P1619">
        <v>0.15848635026431893</v>
      </c>
      <c r="Q1619">
        <v>0.15464593658067194</v>
      </c>
      <c r="R1619">
        <v>0.15084167201731027</v>
      </c>
      <c r="S1619">
        <v>3.6682130457010951</v>
      </c>
    </row>
    <row r="1620" spans="1:19" x14ac:dyDescent="0.25">
      <c r="A1620" s="78" t="str">
        <f t="shared" si="25"/>
        <v>481513</v>
      </c>
      <c r="B1620" s="55">
        <v>48</v>
      </c>
      <c r="C1620" s="55">
        <v>37</v>
      </c>
      <c r="D1620" s="55">
        <v>15</v>
      </c>
      <c r="E1620" s="56">
        <v>13</v>
      </c>
      <c r="F1620" s="57">
        <v>5</v>
      </c>
      <c r="G1620" s="58">
        <v>573776</v>
      </c>
      <c r="H1620">
        <v>7.4323429352221082E-2</v>
      </c>
      <c r="I1620">
        <v>7.4004489556900255E-2</v>
      </c>
      <c r="J1620">
        <v>7.3701235325283734E-2</v>
      </c>
      <c r="K1620">
        <v>7.3415409497783107E-2</v>
      </c>
      <c r="L1620">
        <v>7.3145269233986787E-2</v>
      </c>
      <c r="M1620">
        <v>1.5221271018655365</v>
      </c>
      <c r="N1620">
        <v>0.16584520788600429</v>
      </c>
      <c r="O1620">
        <v>0.16201270182091967</v>
      </c>
      <c r="P1620">
        <v>0.15821505256406682</v>
      </c>
      <c r="Q1620">
        <v>0.15445226011544574</v>
      </c>
      <c r="R1620">
        <v>0.15072606731546806</v>
      </c>
      <c r="S1620">
        <v>3.4721999525947407</v>
      </c>
    </row>
    <row r="1621" spans="1:19" x14ac:dyDescent="0.25">
      <c r="A1621" s="78" t="str">
        <f t="shared" si="25"/>
        <v>491513</v>
      </c>
      <c r="B1621" s="55">
        <v>49</v>
      </c>
      <c r="C1621" s="55">
        <v>36</v>
      </c>
      <c r="D1621" s="55">
        <v>15</v>
      </c>
      <c r="E1621" s="56">
        <v>13</v>
      </c>
      <c r="F1621" s="57">
        <v>5</v>
      </c>
      <c r="G1621" s="58">
        <v>566403</v>
      </c>
      <c r="H1621">
        <v>7.32199511655129E-2</v>
      </c>
      <c r="I1621">
        <v>7.2933935731272603E-2</v>
      </c>
      <c r="J1621">
        <v>7.2665575570750859E-2</v>
      </c>
      <c r="K1621">
        <v>7.2413105156575799E-2</v>
      </c>
      <c r="L1621">
        <v>7.2178290016119265E-2</v>
      </c>
      <c r="M1621">
        <v>1.5115827423230457</v>
      </c>
      <c r="N1621">
        <v>0.16542638368793949</v>
      </c>
      <c r="O1621">
        <v>0.16167110696800688</v>
      </c>
      <c r="P1621">
        <v>0.15794937526813946</v>
      </c>
      <c r="Q1621">
        <v>0.154264719643081</v>
      </c>
      <c r="R1621">
        <v>0.15061537456545956</v>
      </c>
      <c r="S1621">
        <v>3.2494178173491313</v>
      </c>
    </row>
    <row r="1622" spans="1:19" x14ac:dyDescent="0.25">
      <c r="A1622" s="78" t="str">
        <f t="shared" si="25"/>
        <v>501513</v>
      </c>
      <c r="B1622" s="55">
        <v>50</v>
      </c>
      <c r="C1622" s="55">
        <v>35</v>
      </c>
      <c r="D1622" s="55">
        <v>15</v>
      </c>
      <c r="E1622" s="56">
        <v>13</v>
      </c>
      <c r="F1622" s="57">
        <v>5</v>
      </c>
      <c r="G1622" s="58">
        <v>558843</v>
      </c>
      <c r="H1622">
        <v>7.3195870754397929E-2</v>
      </c>
      <c r="I1622">
        <v>7.2929248465132421E-2</v>
      </c>
      <c r="J1622">
        <v>7.2680520289240449E-2</v>
      </c>
      <c r="K1622">
        <v>7.2447896815384646E-2</v>
      </c>
      <c r="L1622">
        <v>7.2233167454902367E-2</v>
      </c>
      <c r="M1622">
        <v>1.4799594877273223</v>
      </c>
      <c r="N1622">
        <v>0.16501414529662178</v>
      </c>
      <c r="O1622">
        <v>0.16133511558702535</v>
      </c>
      <c r="P1622">
        <v>0.1576900846928386</v>
      </c>
      <c r="Q1622">
        <v>0.15408263143673626</v>
      </c>
      <c r="R1622">
        <v>0.15051275581871831</v>
      </c>
      <c r="S1622">
        <v>3.0320143582365708</v>
      </c>
    </row>
    <row r="1623" spans="1:19" x14ac:dyDescent="0.25">
      <c r="A1623" s="78" t="str">
        <f t="shared" si="25"/>
        <v>18614</v>
      </c>
      <c r="B1623" s="55">
        <v>18</v>
      </c>
      <c r="C1623" s="55">
        <v>67</v>
      </c>
      <c r="D1623" s="55">
        <v>6</v>
      </c>
      <c r="E1623" s="56">
        <v>14</v>
      </c>
      <c r="F1623" s="57">
        <v>5</v>
      </c>
      <c r="G1623" s="58">
        <v>321170</v>
      </c>
      <c r="H1623">
        <v>7.1544664819254603E-2</v>
      </c>
      <c r="I1623">
        <v>7.0725783852788243E-2</v>
      </c>
      <c r="J1623">
        <v>6.9913130118006039E-2</v>
      </c>
      <c r="K1623">
        <v>6.9112930846592147E-2</v>
      </c>
      <c r="L1623">
        <v>6.8325186038546565E-2</v>
      </c>
      <c r="M1623">
        <v>3.8953949621695676</v>
      </c>
      <c r="N1623">
        <v>0.19881682598001058</v>
      </c>
      <c r="O1623">
        <v>0.19265809384438148</v>
      </c>
      <c r="P1623">
        <v>0.18652738425133106</v>
      </c>
      <c r="Q1623">
        <v>0.18042469720085935</v>
      </c>
      <c r="R1623">
        <v>0.17435003269296634</v>
      </c>
      <c r="S1623">
        <v>27.736080580377994</v>
      </c>
    </row>
    <row r="1624" spans="1:19" x14ac:dyDescent="0.25">
      <c r="A1624" s="78" t="str">
        <f t="shared" si="25"/>
        <v>19614</v>
      </c>
      <c r="B1624" s="55">
        <v>19</v>
      </c>
      <c r="C1624" s="55">
        <v>66</v>
      </c>
      <c r="D1624" s="55">
        <v>6</v>
      </c>
      <c r="E1624" s="56">
        <v>14</v>
      </c>
      <c r="F1624" s="57">
        <v>5</v>
      </c>
      <c r="G1624" s="58">
        <v>319780</v>
      </c>
      <c r="H1624">
        <v>7.1561698667834142E-2</v>
      </c>
      <c r="I1624">
        <v>7.0754893989617859E-2</v>
      </c>
      <c r="J1624">
        <v>6.9957470761148291E-2</v>
      </c>
      <c r="K1624">
        <v>6.9172556132340982E-2</v>
      </c>
      <c r="L1624">
        <v>6.8397022953280387E-2</v>
      </c>
      <c r="M1624">
        <v>3.7901932578647819</v>
      </c>
      <c r="N1624">
        <v>0.19865219838639064</v>
      </c>
      <c r="O1624">
        <v>0.19255112890111953</v>
      </c>
      <c r="P1624">
        <v>0.1864782037650885</v>
      </c>
      <c r="Q1624">
        <v>0.18043342297829759</v>
      </c>
      <c r="R1624">
        <v>0.17441991369066234</v>
      </c>
      <c r="S1624">
        <v>26.056563887672777</v>
      </c>
    </row>
    <row r="1625" spans="1:19" x14ac:dyDescent="0.25">
      <c r="A1625" s="78" t="str">
        <f t="shared" si="25"/>
        <v>20614</v>
      </c>
      <c r="B1625" s="55">
        <v>20</v>
      </c>
      <c r="C1625" s="55">
        <v>65</v>
      </c>
      <c r="D1625" s="55">
        <v>6</v>
      </c>
      <c r="E1625" s="56">
        <v>14</v>
      </c>
      <c r="F1625" s="57">
        <v>5</v>
      </c>
      <c r="G1625" s="58">
        <v>318335</v>
      </c>
      <c r="H1625">
        <v>7.157554148931157E-2</v>
      </c>
      <c r="I1625">
        <v>7.078392259726389E-2</v>
      </c>
      <c r="J1625">
        <v>7.0001727739645345E-2</v>
      </c>
      <c r="K1625">
        <v>6.9232098261265654E-2</v>
      </c>
      <c r="L1625">
        <v>6.8471892817315097E-2</v>
      </c>
      <c r="M1625">
        <v>3.6799597907864356</v>
      </c>
      <c r="N1625">
        <v>0.19848273045690859</v>
      </c>
      <c r="O1625">
        <v>0.19243878304302073</v>
      </c>
      <c r="P1625">
        <v>0.18642624907722996</v>
      </c>
      <c r="Q1625">
        <v>0.18044198721472662</v>
      </c>
      <c r="R1625">
        <v>0.17448913880032041</v>
      </c>
      <c r="S1625">
        <v>24.44587305825624</v>
      </c>
    </row>
    <row r="1626" spans="1:19" x14ac:dyDescent="0.25">
      <c r="A1626" s="78" t="str">
        <f t="shared" si="25"/>
        <v>21614</v>
      </c>
      <c r="B1626" s="55">
        <v>21</v>
      </c>
      <c r="C1626" s="55">
        <v>64</v>
      </c>
      <c r="D1626" s="55">
        <v>6</v>
      </c>
      <c r="E1626" s="56">
        <v>14</v>
      </c>
      <c r="F1626" s="57">
        <v>5</v>
      </c>
      <c r="G1626" s="58">
        <v>316825</v>
      </c>
      <c r="H1626">
        <v>7.159157263473527E-2</v>
      </c>
      <c r="I1626">
        <v>7.0811962439832718E-2</v>
      </c>
      <c r="J1626">
        <v>7.0044977511244375E-2</v>
      </c>
      <c r="K1626">
        <v>6.9290617848970254E-2</v>
      </c>
      <c r="L1626">
        <v>6.8545727136431783E-2</v>
      </c>
      <c r="M1626">
        <v>3.5714006154817328</v>
      </c>
      <c r="N1626">
        <v>0.19830190168073858</v>
      </c>
      <c r="O1626">
        <v>0.19231752544780242</v>
      </c>
      <c r="P1626">
        <v>0.18636471238065178</v>
      </c>
      <c r="Q1626">
        <v>0.18044346247928666</v>
      </c>
      <c r="R1626">
        <v>0.17455377574370709</v>
      </c>
      <c r="S1626">
        <v>22.933136589599936</v>
      </c>
    </row>
    <row r="1627" spans="1:19" x14ac:dyDescent="0.25">
      <c r="A1627" s="78" t="str">
        <f t="shared" si="25"/>
        <v>22614</v>
      </c>
      <c r="B1627" s="55">
        <v>22</v>
      </c>
      <c r="C1627" s="55">
        <v>63</v>
      </c>
      <c r="D1627" s="55">
        <v>6</v>
      </c>
      <c r="E1627" s="56">
        <v>14</v>
      </c>
      <c r="F1627" s="57">
        <v>5</v>
      </c>
      <c r="G1627" s="58">
        <v>315235</v>
      </c>
      <c r="H1627">
        <v>7.1603724205751271E-2</v>
      </c>
      <c r="I1627">
        <v>7.0839215188668772E-2</v>
      </c>
      <c r="J1627">
        <v>7.00873951179279E-2</v>
      </c>
      <c r="K1627">
        <v>6.9348263993528642E-2</v>
      </c>
      <c r="L1627">
        <v>6.8621821815470996E-2</v>
      </c>
      <c r="M1627">
        <v>3.4799625676082924</v>
      </c>
      <c r="N1627">
        <v>0.1981125192316843</v>
      </c>
      <c r="O1627">
        <v>0.19218995352673401</v>
      </c>
      <c r="P1627">
        <v>0.18629911018763778</v>
      </c>
      <c r="Q1627">
        <v>0.18043998921439561</v>
      </c>
      <c r="R1627">
        <v>0.17461259060700748</v>
      </c>
      <c r="S1627">
        <v>21.524659381096644</v>
      </c>
    </row>
    <row r="1628" spans="1:19" x14ac:dyDescent="0.25">
      <c r="A1628" s="78" t="str">
        <f t="shared" si="25"/>
        <v>23614</v>
      </c>
      <c r="B1628" s="55">
        <v>23</v>
      </c>
      <c r="C1628" s="55">
        <v>62</v>
      </c>
      <c r="D1628" s="55">
        <v>6</v>
      </c>
      <c r="E1628" s="56">
        <v>14</v>
      </c>
      <c r="F1628" s="57">
        <v>5</v>
      </c>
      <c r="G1628" s="58">
        <v>313560</v>
      </c>
      <c r="H1628">
        <v>7.1616277586426844E-2</v>
      </c>
      <c r="I1628">
        <v>7.0870008929710418E-2</v>
      </c>
      <c r="J1628">
        <v>7.0133307819874979E-2</v>
      </c>
      <c r="K1628">
        <v>6.9409363439214181E-2</v>
      </c>
      <c r="L1628">
        <v>6.8698175787728022E-2</v>
      </c>
      <c r="M1628">
        <v>3.3741038397754815</v>
      </c>
      <c r="N1628">
        <v>0.19791108559765277</v>
      </c>
      <c r="O1628">
        <v>0.19205255772419952</v>
      </c>
      <c r="P1628">
        <v>0.18622592167368288</v>
      </c>
      <c r="Q1628">
        <v>0.18043117744610282</v>
      </c>
      <c r="R1628">
        <v>0.17466832504145938</v>
      </c>
      <c r="S1628">
        <v>20.20154994259472</v>
      </c>
    </row>
    <row r="1629" spans="1:19" x14ac:dyDescent="0.25">
      <c r="A1629" s="78" t="str">
        <f t="shared" si="25"/>
        <v>24614</v>
      </c>
      <c r="B1629" s="55">
        <v>24</v>
      </c>
      <c r="C1629" s="55">
        <v>61</v>
      </c>
      <c r="D1629" s="55">
        <v>6</v>
      </c>
      <c r="E1629" s="56">
        <v>14</v>
      </c>
      <c r="F1629" s="57">
        <v>5</v>
      </c>
      <c r="G1629" s="58">
        <v>311785</v>
      </c>
      <c r="H1629">
        <v>7.1629488269159838E-2</v>
      </c>
      <c r="I1629">
        <v>7.0895007777795602E-2</v>
      </c>
      <c r="J1629">
        <v>7.0176563978382539E-2</v>
      </c>
      <c r="K1629">
        <v>6.9467742194140189E-2</v>
      </c>
      <c r="L1629">
        <v>6.8771749763458789E-2</v>
      </c>
      <c r="M1629">
        <v>3.2759914684798819</v>
      </c>
      <c r="N1629">
        <v>0.19769713103580994</v>
      </c>
      <c r="O1629">
        <v>0.19190467790304216</v>
      </c>
      <c r="P1629">
        <v>0.18614429815417677</v>
      </c>
      <c r="Q1629">
        <v>0.18041599178921372</v>
      </c>
      <c r="R1629">
        <v>0.17471975880815305</v>
      </c>
      <c r="S1629">
        <v>18.964231762272078</v>
      </c>
    </row>
    <row r="1630" spans="1:19" x14ac:dyDescent="0.25">
      <c r="A1630" s="78" t="str">
        <f t="shared" si="25"/>
        <v>25614</v>
      </c>
      <c r="B1630" s="55">
        <v>25</v>
      </c>
      <c r="C1630" s="55">
        <v>60</v>
      </c>
      <c r="D1630" s="55">
        <v>6</v>
      </c>
      <c r="E1630" s="56">
        <v>14</v>
      </c>
      <c r="F1630" s="57">
        <v>5</v>
      </c>
      <c r="G1630" s="58">
        <v>309900</v>
      </c>
      <c r="H1630">
        <v>7.1090674411100355E-2</v>
      </c>
      <c r="I1630">
        <v>7.0387221684414331E-2</v>
      </c>
      <c r="J1630">
        <v>6.9696676347208775E-2</v>
      </c>
      <c r="K1630">
        <v>6.9019038399483701E-2</v>
      </c>
      <c r="L1630">
        <v>6.8354307841239109E-2</v>
      </c>
      <c r="M1630">
        <v>3.2138044530493706</v>
      </c>
      <c r="N1630">
        <v>0.19747660535656664</v>
      </c>
      <c r="O1630">
        <v>0.1917489512746047</v>
      </c>
      <c r="P1630">
        <v>0.1860567925137141</v>
      </c>
      <c r="Q1630">
        <v>0.18039367537915457</v>
      </c>
      <c r="R1630">
        <v>0.17476605356566635</v>
      </c>
      <c r="S1630">
        <v>17.801071313326879</v>
      </c>
    </row>
    <row r="1631" spans="1:19" x14ac:dyDescent="0.25">
      <c r="A1631" s="78" t="str">
        <f t="shared" si="25"/>
        <v>26614</v>
      </c>
      <c r="B1631" s="55">
        <v>26</v>
      </c>
      <c r="C1631" s="55">
        <v>59</v>
      </c>
      <c r="D1631" s="55">
        <v>6</v>
      </c>
      <c r="E1631" s="56">
        <v>14</v>
      </c>
      <c r="F1631" s="57">
        <v>5</v>
      </c>
      <c r="G1631" s="58">
        <v>307905</v>
      </c>
      <c r="H1631">
        <v>6.8066449067082382E-2</v>
      </c>
      <c r="I1631">
        <v>6.7420145824199029E-2</v>
      </c>
      <c r="J1631">
        <v>6.6790081356262479E-2</v>
      </c>
      <c r="K1631">
        <v>6.6169760153294038E-2</v>
      </c>
      <c r="L1631">
        <v>6.556242997028304E-2</v>
      </c>
      <c r="M1631">
        <v>3.2891216446631266</v>
      </c>
      <c r="N1631">
        <v>0.20608629285006738</v>
      </c>
      <c r="O1631">
        <v>0.2000259820399149</v>
      </c>
      <c r="P1631">
        <v>0.19399490102466671</v>
      </c>
      <c r="Q1631">
        <v>0.18800279306929085</v>
      </c>
      <c r="R1631">
        <v>0.18204316266380866</v>
      </c>
      <c r="S1631">
        <v>16.094503174680501</v>
      </c>
    </row>
    <row r="1632" spans="1:19" x14ac:dyDescent="0.25">
      <c r="A1632" s="78" t="str">
        <f t="shared" si="25"/>
        <v>27614</v>
      </c>
      <c r="B1632" s="55">
        <v>27</v>
      </c>
      <c r="C1632" s="55">
        <v>58</v>
      </c>
      <c r="D1632" s="55">
        <v>6</v>
      </c>
      <c r="E1632" s="56">
        <v>14</v>
      </c>
      <c r="F1632" s="57">
        <v>5</v>
      </c>
      <c r="G1632" s="58">
        <v>305785</v>
      </c>
      <c r="H1632">
        <v>6.8073973543502794E-2</v>
      </c>
      <c r="I1632">
        <v>6.7446081397060029E-2</v>
      </c>
      <c r="J1632">
        <v>6.6831270337001494E-2</v>
      </c>
      <c r="K1632">
        <v>6.6226270091731113E-2</v>
      </c>
      <c r="L1632">
        <v>6.5634350932844976E-2</v>
      </c>
      <c r="M1632">
        <v>3.1860130483836682</v>
      </c>
      <c r="N1632">
        <v>0.20581781316938372</v>
      </c>
      <c r="O1632">
        <v>0.19982994587700509</v>
      </c>
      <c r="P1632">
        <v>0.19387478130058702</v>
      </c>
      <c r="Q1632">
        <v>0.18795558971172555</v>
      </c>
      <c r="R1632">
        <v>0.18207237111042071</v>
      </c>
      <c r="S1632">
        <v>15.150167601419298</v>
      </c>
    </row>
    <row r="1633" spans="1:19" x14ac:dyDescent="0.25">
      <c r="A1633" s="78" t="str">
        <f t="shared" si="25"/>
        <v>28614</v>
      </c>
      <c r="B1633" s="55">
        <v>28</v>
      </c>
      <c r="C1633" s="55">
        <v>57</v>
      </c>
      <c r="D1633" s="55">
        <v>6</v>
      </c>
      <c r="E1633" s="56">
        <v>14</v>
      </c>
      <c r="F1633" s="57">
        <v>5</v>
      </c>
      <c r="G1633" s="58">
        <v>303535</v>
      </c>
      <c r="H1633">
        <v>6.8084405422768376E-2</v>
      </c>
      <c r="I1633">
        <v>6.7471626006885527E-2</v>
      </c>
      <c r="J1633">
        <v>6.6868730129968537E-2</v>
      </c>
      <c r="K1633">
        <v>6.628230681799463E-2</v>
      </c>
      <c r="L1633">
        <v>6.5705767044986568E-2</v>
      </c>
      <c r="M1633">
        <v>3.0787586275058891</v>
      </c>
      <c r="N1633">
        <v>0.20553807633386595</v>
      </c>
      <c r="O1633">
        <v>0.1996244255192976</v>
      </c>
      <c r="P1633">
        <v>0.19374371983461544</v>
      </c>
      <c r="Q1633">
        <v>0.18789925379280809</v>
      </c>
      <c r="R1633">
        <v>0.1820910273938755</v>
      </c>
      <c r="S1633">
        <v>14.262332185744642</v>
      </c>
    </row>
    <row r="1634" spans="1:19" x14ac:dyDescent="0.25">
      <c r="A1634" s="78" t="str">
        <f t="shared" si="25"/>
        <v>29614</v>
      </c>
      <c r="B1634" s="55">
        <v>29</v>
      </c>
      <c r="C1634" s="55">
        <v>56</v>
      </c>
      <c r="D1634" s="55">
        <v>6</v>
      </c>
      <c r="E1634" s="56">
        <v>14</v>
      </c>
      <c r="F1634" s="57">
        <v>5</v>
      </c>
      <c r="G1634" s="58">
        <v>301155</v>
      </c>
      <c r="H1634">
        <v>6.8091182281549367E-2</v>
      </c>
      <c r="I1634">
        <v>6.7493483422158024E-2</v>
      </c>
      <c r="J1634">
        <v>6.6909066759642047E-2</v>
      </c>
      <c r="K1634">
        <v>6.6334611744782584E-2</v>
      </c>
      <c r="L1634">
        <v>6.5773438926798489E-2</v>
      </c>
      <c r="M1634">
        <v>2.9652703757201442</v>
      </c>
      <c r="N1634">
        <v>0.20524314721654963</v>
      </c>
      <c r="O1634">
        <v>0.19940562168982751</v>
      </c>
      <c r="P1634">
        <v>0.19360462220451263</v>
      </c>
      <c r="Q1634">
        <v>0.18783350766216733</v>
      </c>
      <c r="R1634">
        <v>0.18209891916122928</v>
      </c>
      <c r="S1634">
        <v>13.426893128123391</v>
      </c>
    </row>
    <row r="1635" spans="1:19" x14ac:dyDescent="0.25">
      <c r="A1635" s="78" t="str">
        <f t="shared" si="25"/>
        <v>30614</v>
      </c>
      <c r="B1635" s="55">
        <v>30</v>
      </c>
      <c r="C1635" s="55">
        <v>55</v>
      </c>
      <c r="D1635" s="55">
        <v>6</v>
      </c>
      <c r="E1635" s="56">
        <v>14</v>
      </c>
      <c r="F1635" s="57">
        <v>5</v>
      </c>
      <c r="G1635" s="58">
        <v>298630</v>
      </c>
      <c r="H1635">
        <v>6.809764591635134E-2</v>
      </c>
      <c r="I1635">
        <v>6.7514985098617017E-2</v>
      </c>
      <c r="J1635">
        <v>6.6945718782439809E-2</v>
      </c>
      <c r="K1635">
        <v>6.6389846967819716E-2</v>
      </c>
      <c r="L1635">
        <v>6.5840672403978173E-2</v>
      </c>
      <c r="M1635">
        <v>2.8387402471285537</v>
      </c>
      <c r="N1635">
        <v>0.20493587382379533</v>
      </c>
      <c r="O1635">
        <v>0.19917623815423768</v>
      </c>
      <c r="P1635">
        <v>0.19345008873857281</v>
      </c>
      <c r="Q1635">
        <v>0.18775742557680072</v>
      </c>
      <c r="R1635">
        <v>0.18209490004353213</v>
      </c>
      <c r="S1635">
        <v>12.618923082074808</v>
      </c>
    </row>
    <row r="1636" spans="1:19" x14ac:dyDescent="0.25">
      <c r="A1636" s="78" t="str">
        <f t="shared" si="25"/>
        <v>31614</v>
      </c>
      <c r="B1636" s="55">
        <v>31</v>
      </c>
      <c r="C1636" s="55">
        <v>54</v>
      </c>
      <c r="D1636" s="55">
        <v>6</v>
      </c>
      <c r="E1636" s="56">
        <v>14</v>
      </c>
      <c r="F1636" s="57">
        <v>5</v>
      </c>
      <c r="G1636" s="58">
        <v>295955</v>
      </c>
      <c r="H1636">
        <v>6.8101569495362474E-2</v>
      </c>
      <c r="I1636">
        <v>6.7537294521126529E-2</v>
      </c>
      <c r="J1636">
        <v>6.698315622307445E-2</v>
      </c>
      <c r="K1636">
        <v>6.6439154601206266E-2</v>
      </c>
      <c r="L1636">
        <v>6.5905289655521948E-2</v>
      </c>
      <c r="M1636">
        <v>2.7076515010727982</v>
      </c>
      <c r="N1636">
        <v>0.20461556655572638</v>
      </c>
      <c r="O1636">
        <v>0.19893564900069266</v>
      </c>
      <c r="P1636">
        <v>0.19328614147421061</v>
      </c>
      <c r="Q1636">
        <v>0.18766704397628017</v>
      </c>
      <c r="R1636">
        <v>0.18207835650690138</v>
      </c>
      <c r="S1636">
        <v>11.884002635535808</v>
      </c>
    </row>
    <row r="1637" spans="1:19" x14ac:dyDescent="0.25">
      <c r="A1637" s="78" t="str">
        <f t="shared" si="25"/>
        <v>32614</v>
      </c>
      <c r="B1637" s="55">
        <v>32</v>
      </c>
      <c r="C1637" s="55">
        <v>53</v>
      </c>
      <c r="D1637" s="55">
        <v>6</v>
      </c>
      <c r="E1637" s="56">
        <v>14</v>
      </c>
      <c r="F1637" s="57">
        <v>5</v>
      </c>
      <c r="G1637" s="58">
        <v>293130</v>
      </c>
      <c r="H1637">
        <v>6.810630095861904E-2</v>
      </c>
      <c r="I1637">
        <v>6.7553645140381396E-2</v>
      </c>
      <c r="J1637">
        <v>6.7014635144816287E-2</v>
      </c>
      <c r="K1637">
        <v>6.6485859516255588E-2</v>
      </c>
      <c r="L1637">
        <v>6.5967318254699286E-2</v>
      </c>
      <c r="M1637">
        <v>2.5876948794050421</v>
      </c>
      <c r="N1637">
        <v>0.20428478831917579</v>
      </c>
      <c r="O1637">
        <v>0.19867976665643231</v>
      </c>
      <c r="P1637">
        <v>0.19310544809470201</v>
      </c>
      <c r="Q1637">
        <v>0.18756183263398493</v>
      </c>
      <c r="R1637">
        <v>0.18204550881861289</v>
      </c>
      <c r="S1637">
        <v>11.190447924129225</v>
      </c>
    </row>
    <row r="1638" spans="1:19" x14ac:dyDescent="0.25">
      <c r="A1638" s="78" t="str">
        <f t="shared" si="25"/>
        <v>33614</v>
      </c>
      <c r="B1638" s="55">
        <v>33</v>
      </c>
      <c r="C1638" s="55">
        <v>52</v>
      </c>
      <c r="D1638" s="55">
        <v>6</v>
      </c>
      <c r="E1638" s="56">
        <v>14</v>
      </c>
      <c r="F1638" s="57">
        <v>5</v>
      </c>
      <c r="G1638" s="58">
        <v>290150</v>
      </c>
      <c r="H1638">
        <v>6.810615199034982E-2</v>
      </c>
      <c r="I1638">
        <v>6.7568499052214376E-2</v>
      </c>
      <c r="J1638">
        <v>6.704463208685163E-2</v>
      </c>
      <c r="K1638">
        <v>6.6531104601068411E-2</v>
      </c>
      <c r="L1638">
        <v>6.6024470101671548E-2</v>
      </c>
      <c r="M1638">
        <v>2.4580940892641738</v>
      </c>
      <c r="N1638">
        <v>0.20393589522660693</v>
      </c>
      <c r="O1638">
        <v>0.19840427365155955</v>
      </c>
      <c r="P1638">
        <v>0.1929071170084439</v>
      </c>
      <c r="Q1638">
        <v>0.18743753231087368</v>
      </c>
      <c r="R1638">
        <v>0.18199551955884888</v>
      </c>
      <c r="S1638">
        <v>10.52396002067896</v>
      </c>
    </row>
    <row r="1639" spans="1:19" x14ac:dyDescent="0.25">
      <c r="A1639" s="78" t="str">
        <f t="shared" si="25"/>
        <v>34614</v>
      </c>
      <c r="B1639" s="55">
        <v>34</v>
      </c>
      <c r="C1639" s="55">
        <v>51</v>
      </c>
      <c r="D1639" s="55">
        <v>6</v>
      </c>
      <c r="E1639" s="56">
        <v>14</v>
      </c>
      <c r="F1639" s="57">
        <v>5</v>
      </c>
      <c r="G1639" s="58">
        <v>287000</v>
      </c>
      <c r="H1639">
        <v>6.7581881533101046E-2</v>
      </c>
      <c r="I1639">
        <v>6.7073170731707321E-2</v>
      </c>
      <c r="J1639">
        <v>6.6574912891986068E-2</v>
      </c>
      <c r="K1639">
        <v>6.6087108013937287E-2</v>
      </c>
      <c r="L1639">
        <v>6.5606271777003483E-2</v>
      </c>
      <c r="M1639">
        <v>2.3599477351916378</v>
      </c>
      <c r="N1639">
        <v>0.20356794425087107</v>
      </c>
      <c r="O1639">
        <v>0.19811498257839721</v>
      </c>
      <c r="P1639">
        <v>0.19269337979094076</v>
      </c>
      <c r="Q1639">
        <v>0.18729616724738676</v>
      </c>
      <c r="R1639">
        <v>0.18192682926829268</v>
      </c>
      <c r="S1639">
        <v>9.910787456445993</v>
      </c>
    </row>
    <row r="1640" spans="1:19" x14ac:dyDescent="0.25">
      <c r="A1640" s="78" t="str">
        <f t="shared" si="25"/>
        <v>35614</v>
      </c>
      <c r="B1640" s="55">
        <v>35</v>
      </c>
      <c r="C1640" s="55">
        <v>50</v>
      </c>
      <c r="D1640" s="55">
        <v>6</v>
      </c>
      <c r="E1640" s="56">
        <v>14</v>
      </c>
      <c r="F1640" s="57">
        <v>5</v>
      </c>
      <c r="G1640" s="58">
        <v>283675</v>
      </c>
      <c r="H1640">
        <v>6.1616286243059842E-2</v>
      </c>
      <c r="I1640">
        <v>6.1182691460297874E-2</v>
      </c>
      <c r="J1640">
        <v>6.0756146999206839E-2</v>
      </c>
      <c r="K1640">
        <v>6.0336652859786725E-2</v>
      </c>
      <c r="L1640">
        <v>5.9927734202873006E-2</v>
      </c>
      <c r="M1640">
        <v>2.4584612672953203</v>
      </c>
      <c r="N1640">
        <v>0.21148144884110337</v>
      </c>
      <c r="O1640">
        <v>0.20577421344848859</v>
      </c>
      <c r="P1640">
        <v>0.20009165418172203</v>
      </c>
      <c r="Q1640">
        <v>0.19444082136247468</v>
      </c>
      <c r="R1640">
        <v>0.18881466466907554</v>
      </c>
      <c r="S1640">
        <v>9.1972045474574777</v>
      </c>
    </row>
    <row r="1641" spans="1:19" x14ac:dyDescent="0.25">
      <c r="A1641" s="78" t="str">
        <f t="shared" si="25"/>
        <v>36614</v>
      </c>
      <c r="B1641" s="55">
        <v>36</v>
      </c>
      <c r="C1641" s="55">
        <v>49</v>
      </c>
      <c r="D1641" s="55">
        <v>6</v>
      </c>
      <c r="E1641" s="56">
        <v>14</v>
      </c>
      <c r="F1641" s="57">
        <v>5</v>
      </c>
      <c r="G1641" s="58">
        <v>280175</v>
      </c>
      <c r="H1641">
        <v>6.1611492816989383E-2</v>
      </c>
      <c r="I1641">
        <v>6.1186758276077453E-2</v>
      </c>
      <c r="J1641">
        <v>6.0772731328633887E-2</v>
      </c>
      <c r="K1641">
        <v>6.0365842776835904E-2</v>
      </c>
      <c r="L1641">
        <v>5.9966092620683503E-2</v>
      </c>
      <c r="M1641">
        <v>2.3632943695904345</v>
      </c>
      <c r="N1641">
        <v>0.21105380565717854</v>
      </c>
      <c r="O1641">
        <v>0.20542161149281699</v>
      </c>
      <c r="P1641">
        <v>0.19982154010886052</v>
      </c>
      <c r="Q1641">
        <v>0.1942428839118408</v>
      </c>
      <c r="R1641">
        <v>0.18869278129740341</v>
      </c>
      <c r="S1641">
        <v>8.763265816007852</v>
      </c>
    </row>
    <row r="1642" spans="1:19" x14ac:dyDescent="0.25">
      <c r="A1642" s="78" t="str">
        <f t="shared" si="25"/>
        <v>37614</v>
      </c>
      <c r="B1642" s="55">
        <v>37</v>
      </c>
      <c r="C1642" s="55">
        <v>48</v>
      </c>
      <c r="D1642" s="55">
        <v>6</v>
      </c>
      <c r="E1642" s="56">
        <v>14</v>
      </c>
      <c r="F1642" s="57">
        <v>5</v>
      </c>
      <c r="G1642" s="58">
        <v>276480</v>
      </c>
      <c r="H1642">
        <v>6.1599392361111109E-2</v>
      </c>
      <c r="I1642">
        <v>6.1187065972222225E-2</v>
      </c>
      <c r="J1642">
        <v>6.078559027777778E-2</v>
      </c>
      <c r="K1642">
        <v>6.038773148148148E-2</v>
      </c>
      <c r="L1642">
        <v>6.0000723379629632E-2</v>
      </c>
      <c r="M1642">
        <v>2.2645290798611111</v>
      </c>
      <c r="N1642">
        <v>0.21060474537037038</v>
      </c>
      <c r="O1642">
        <v>0.20505280671296297</v>
      </c>
      <c r="P1642">
        <v>0.19952618634259259</v>
      </c>
      <c r="Q1642">
        <v>0.19402488425925926</v>
      </c>
      <c r="R1642">
        <v>0.18855251736111112</v>
      </c>
      <c r="S1642">
        <v>8.3590603298611104</v>
      </c>
    </row>
    <row r="1643" spans="1:19" x14ac:dyDescent="0.25">
      <c r="A1643" s="78" t="str">
        <f t="shared" si="25"/>
        <v>38614</v>
      </c>
      <c r="B1643" s="55">
        <v>38</v>
      </c>
      <c r="C1643" s="55">
        <v>47</v>
      </c>
      <c r="D1643" s="55">
        <v>6</v>
      </c>
      <c r="E1643" s="56">
        <v>14</v>
      </c>
      <c r="F1643" s="57">
        <v>5</v>
      </c>
      <c r="G1643" s="58">
        <v>272595</v>
      </c>
      <c r="H1643">
        <v>6.1585869146536069E-2</v>
      </c>
      <c r="I1643">
        <v>6.1186008547478861E-2</v>
      </c>
      <c r="J1643">
        <v>6.0793484840147474E-2</v>
      </c>
      <c r="K1643">
        <v>6.0408298024541902E-2</v>
      </c>
      <c r="L1643">
        <v>6.0030448100662152E-2</v>
      </c>
      <c r="M1643">
        <v>2.1670206716924376</v>
      </c>
      <c r="N1643">
        <v>0.21013591591922082</v>
      </c>
      <c r="O1643">
        <v>0.20466259469175885</v>
      </c>
      <c r="P1643">
        <v>0.19921128413947431</v>
      </c>
      <c r="Q1643">
        <v>0.19379298959995597</v>
      </c>
      <c r="R1643">
        <v>0.18839670573561509</v>
      </c>
      <c r="S1643">
        <v>7.9731836607421265</v>
      </c>
    </row>
    <row r="1644" spans="1:19" x14ac:dyDescent="0.25">
      <c r="A1644" s="78" t="str">
        <f t="shared" si="25"/>
        <v>39614</v>
      </c>
      <c r="B1644" s="55">
        <v>39</v>
      </c>
      <c r="C1644" s="55">
        <v>46</v>
      </c>
      <c r="D1644" s="55">
        <v>6</v>
      </c>
      <c r="E1644" s="56">
        <v>14</v>
      </c>
      <c r="F1644" s="57">
        <v>5</v>
      </c>
      <c r="G1644" s="58">
        <v>268500</v>
      </c>
      <c r="H1644">
        <v>6.1567970204841713E-2</v>
      </c>
      <c r="I1644">
        <v>6.1176908752327744E-2</v>
      </c>
      <c r="J1644">
        <v>6.0797020484171321E-2</v>
      </c>
      <c r="K1644">
        <v>6.0424581005586592E-2</v>
      </c>
      <c r="L1644">
        <v>6.0059590316573555E-2</v>
      </c>
      <c r="M1644">
        <v>2.0706219739292364</v>
      </c>
      <c r="N1644">
        <v>0.2096461824953445</v>
      </c>
      <c r="O1644">
        <v>0.20425325884543763</v>
      </c>
      <c r="P1644">
        <v>0.19888268156424582</v>
      </c>
      <c r="Q1644">
        <v>0.19353817504655493</v>
      </c>
      <c r="R1644">
        <v>0.1882271880819367</v>
      </c>
      <c r="S1644">
        <v>7.6135381750465552</v>
      </c>
    </row>
    <row r="1645" spans="1:19" x14ac:dyDescent="0.25">
      <c r="A1645" s="78" t="str">
        <f t="shared" si="25"/>
        <v>40614</v>
      </c>
      <c r="B1645" s="55">
        <v>40</v>
      </c>
      <c r="C1645" s="55">
        <v>45</v>
      </c>
      <c r="D1645" s="55">
        <v>6</v>
      </c>
      <c r="E1645" s="56">
        <v>14</v>
      </c>
      <c r="F1645" s="57">
        <v>5</v>
      </c>
      <c r="G1645" s="58">
        <v>264195</v>
      </c>
      <c r="H1645">
        <v>6.1545449383977741E-2</v>
      </c>
      <c r="I1645">
        <v>6.1166941085183293E-2</v>
      </c>
      <c r="J1645">
        <v>6.0796002952364731E-2</v>
      </c>
      <c r="K1645">
        <v>6.0436420068510001E-2</v>
      </c>
      <c r="L1645">
        <v>6.0088192433619105E-2</v>
      </c>
      <c r="M1645">
        <v>1.9751660705160961</v>
      </c>
      <c r="N1645">
        <v>0.20914476049887393</v>
      </c>
      <c r="O1645">
        <v>0.20382671890081189</v>
      </c>
      <c r="P1645">
        <v>0.19853517288366548</v>
      </c>
      <c r="Q1645">
        <v>0.19327769261341055</v>
      </c>
      <c r="R1645">
        <v>0.18805049300705917</v>
      </c>
      <c r="S1645">
        <v>7.2738431840118096</v>
      </c>
    </row>
    <row r="1646" spans="1:19" x14ac:dyDescent="0.25">
      <c r="A1646" s="78" t="str">
        <f t="shared" si="25"/>
        <v>41614</v>
      </c>
      <c r="B1646" s="55">
        <v>41</v>
      </c>
      <c r="C1646" s="55">
        <v>44</v>
      </c>
      <c r="D1646" s="55">
        <v>6</v>
      </c>
      <c r="E1646" s="56">
        <v>14</v>
      </c>
      <c r="F1646" s="57">
        <v>5</v>
      </c>
      <c r="G1646" s="58">
        <v>259660</v>
      </c>
      <c r="H1646">
        <v>6.1518909342986983E-2</v>
      </c>
      <c r="I1646">
        <v>6.1153046291304011E-2</v>
      </c>
      <c r="J1646">
        <v>6.0794885619656472E-2</v>
      </c>
      <c r="K1646">
        <v>6.044827851806208E-2</v>
      </c>
      <c r="L1646">
        <v>6.0113224986520837E-2</v>
      </c>
      <c r="M1646">
        <v>1.8804629130401294</v>
      </c>
      <c r="N1646">
        <v>0.20862281444966493</v>
      </c>
      <c r="O1646">
        <v>0.2033851960255719</v>
      </c>
      <c r="P1646">
        <v>0.19817838712162059</v>
      </c>
      <c r="Q1646">
        <v>0.19300238773781098</v>
      </c>
      <c r="R1646">
        <v>0.18786490025417854</v>
      </c>
      <c r="S1646">
        <v>6.9483709466225063</v>
      </c>
    </row>
    <row r="1647" spans="1:19" x14ac:dyDescent="0.25">
      <c r="A1647" s="78" t="str">
        <f t="shared" si="25"/>
        <v>42614</v>
      </c>
      <c r="B1647" s="55">
        <v>42</v>
      </c>
      <c r="C1647" s="55">
        <v>43</v>
      </c>
      <c r="D1647" s="55">
        <v>6</v>
      </c>
      <c r="E1647" s="56">
        <v>14</v>
      </c>
      <c r="F1647" s="57">
        <v>5</v>
      </c>
      <c r="G1647" s="58">
        <v>254890</v>
      </c>
      <c r="H1647">
        <v>6.1489269881125193E-2</v>
      </c>
      <c r="I1647">
        <v>6.1136176389815215E-2</v>
      </c>
      <c r="J1647">
        <v>6.0790929420534351E-2</v>
      </c>
      <c r="K1647">
        <v>6.0457452234297146E-2</v>
      </c>
      <c r="L1647">
        <v>6.0135744831103614E-2</v>
      </c>
      <c r="M1647">
        <v>1.7820079249872494</v>
      </c>
      <c r="N1647">
        <v>0.20808976421201303</v>
      </c>
      <c r="O1647">
        <v>0.20293852249990191</v>
      </c>
      <c r="P1647">
        <v>0.19781474361489271</v>
      </c>
      <c r="Q1647">
        <v>0.19272627407901446</v>
      </c>
      <c r="R1647">
        <v>0.18767703715328179</v>
      </c>
      <c r="S1647">
        <v>6.6449684177488324</v>
      </c>
    </row>
    <row r="1648" spans="1:19" x14ac:dyDescent="0.25">
      <c r="A1648" s="78" t="str">
        <f t="shared" si="25"/>
        <v>43614</v>
      </c>
      <c r="B1648" s="55">
        <v>43</v>
      </c>
      <c r="C1648" s="55">
        <v>42</v>
      </c>
      <c r="D1648" s="55">
        <v>6</v>
      </c>
      <c r="E1648" s="56">
        <v>14</v>
      </c>
      <c r="F1648" s="57">
        <v>5</v>
      </c>
      <c r="G1648" s="58">
        <v>249875</v>
      </c>
      <c r="H1648">
        <v>6.1458729364682343E-2</v>
      </c>
      <c r="I1648">
        <v>6.1118559279639821E-2</v>
      </c>
      <c r="J1648">
        <v>6.0790395197598802E-2</v>
      </c>
      <c r="K1648">
        <v>6.0470235117558779E-2</v>
      </c>
      <c r="L1648">
        <v>6.0166083041520761E-2</v>
      </c>
      <c r="M1648">
        <v>1.690297148574287</v>
      </c>
      <c r="N1648">
        <v>0.20755177588794396</v>
      </c>
      <c r="O1648">
        <v>0.20248124062031014</v>
      </c>
      <c r="P1648">
        <v>0.19744672336168084</v>
      </c>
      <c r="Q1648">
        <v>0.19244822411205603</v>
      </c>
      <c r="R1648">
        <v>0.18748974487243622</v>
      </c>
      <c r="S1648">
        <v>6.3657348674337166</v>
      </c>
    </row>
    <row r="1649" spans="1:19" x14ac:dyDescent="0.25">
      <c r="A1649" s="78" t="str">
        <f t="shared" si="25"/>
        <v>44614</v>
      </c>
      <c r="B1649" s="55">
        <v>44</v>
      </c>
      <c r="C1649" s="55">
        <v>41</v>
      </c>
      <c r="D1649" s="55">
        <v>6</v>
      </c>
      <c r="E1649" s="56">
        <v>14</v>
      </c>
      <c r="F1649" s="57">
        <v>5</v>
      </c>
      <c r="G1649" s="58">
        <v>244595</v>
      </c>
      <c r="H1649">
        <v>6.05408941311147E-2</v>
      </c>
      <c r="I1649">
        <v>6.0226088023058524E-2</v>
      </c>
      <c r="J1649">
        <v>5.9927635479057217E-2</v>
      </c>
      <c r="K1649">
        <v>5.9637359717083345E-2</v>
      </c>
      <c r="L1649">
        <v>5.9363437519164335E-2</v>
      </c>
      <c r="M1649">
        <v>1.6154663832048897</v>
      </c>
      <c r="N1649">
        <v>0.20700341380649645</v>
      </c>
      <c r="O1649">
        <v>0.2020237535517897</v>
      </c>
      <c r="P1649">
        <v>0.19707680042519266</v>
      </c>
      <c r="Q1649">
        <v>0.19217073120873279</v>
      </c>
      <c r="R1649">
        <v>0.18730554590241011</v>
      </c>
      <c r="S1649">
        <v>6.094171998609947</v>
      </c>
    </row>
    <row r="1650" spans="1:19" x14ac:dyDescent="0.25">
      <c r="A1650" s="78" t="str">
        <f t="shared" si="25"/>
        <v>45614</v>
      </c>
      <c r="B1650" s="55">
        <v>45</v>
      </c>
      <c r="C1650" s="55">
        <v>40</v>
      </c>
      <c r="D1650" s="55">
        <v>6</v>
      </c>
      <c r="E1650" s="56">
        <v>14</v>
      </c>
      <c r="F1650" s="57">
        <v>5</v>
      </c>
      <c r="G1650" s="58">
        <v>239050</v>
      </c>
      <c r="H1650">
        <v>5.3976155615979918E-2</v>
      </c>
      <c r="I1650">
        <v>5.3716795649445724E-2</v>
      </c>
      <c r="J1650">
        <v>5.3465802133444887E-2</v>
      </c>
      <c r="K1650">
        <v>5.3223175067977413E-2</v>
      </c>
      <c r="L1650">
        <v>5.2997280903576659E-2</v>
      </c>
      <c r="M1650">
        <v>1.6879062957540263</v>
      </c>
      <c r="N1650">
        <v>0.22064421669106882</v>
      </c>
      <c r="O1650">
        <v>0.21527295544865091</v>
      </c>
      <c r="P1650">
        <v>0.2099435264588998</v>
      </c>
      <c r="Q1650">
        <v>0.20465592972181551</v>
      </c>
      <c r="R1650">
        <v>0.1994143484626647</v>
      </c>
      <c r="S1650">
        <v>5.8583308931185947</v>
      </c>
    </row>
    <row r="1651" spans="1:19" x14ac:dyDescent="0.25">
      <c r="A1651" s="78" t="str">
        <f t="shared" si="25"/>
        <v>46614</v>
      </c>
      <c r="B1651" s="55">
        <v>46</v>
      </c>
      <c r="C1651" s="55">
        <v>39</v>
      </c>
      <c r="D1651" s="55">
        <v>6</v>
      </c>
      <c r="E1651" s="56">
        <v>14</v>
      </c>
      <c r="F1651" s="57">
        <v>5</v>
      </c>
      <c r="G1651" s="58">
        <v>233230</v>
      </c>
      <c r="H1651">
        <v>5.3951035458560219E-2</v>
      </c>
      <c r="I1651">
        <v>5.3702353899584103E-2</v>
      </c>
      <c r="J1651">
        <v>5.3466535179865368E-2</v>
      </c>
      <c r="K1651">
        <v>5.3243579299404022E-2</v>
      </c>
      <c r="L1651">
        <v>5.3029198645114267E-2</v>
      </c>
      <c r="M1651">
        <v>1.5631822664322772</v>
      </c>
      <c r="N1651">
        <v>0.22004459117609226</v>
      </c>
      <c r="O1651">
        <v>0.21477082708056425</v>
      </c>
      <c r="P1651">
        <v>0.20954422672897999</v>
      </c>
      <c r="Q1651">
        <v>0.20436050250825366</v>
      </c>
      <c r="R1651">
        <v>0.19922394203147109</v>
      </c>
      <c r="S1651">
        <v>5.5895039231659736</v>
      </c>
    </row>
    <row r="1652" spans="1:19" x14ac:dyDescent="0.25">
      <c r="A1652" s="78" t="str">
        <f t="shared" si="25"/>
        <v>47614</v>
      </c>
      <c r="B1652" s="55">
        <v>47</v>
      </c>
      <c r="C1652" s="55">
        <v>38</v>
      </c>
      <c r="D1652" s="55">
        <v>6</v>
      </c>
      <c r="E1652" s="56">
        <v>14</v>
      </c>
      <c r="F1652" s="57">
        <v>5</v>
      </c>
      <c r="G1652" s="58">
        <v>227135</v>
      </c>
      <c r="H1652">
        <v>5.3928280538006031E-2</v>
      </c>
      <c r="I1652">
        <v>5.3694939133114669E-2</v>
      </c>
      <c r="J1652">
        <v>5.347040306425694E-2</v>
      </c>
      <c r="K1652">
        <v>5.3263477667466481E-2</v>
      </c>
      <c r="L1652">
        <v>5.3065357606709669E-2</v>
      </c>
      <c r="M1652">
        <v>1.4884892244700287</v>
      </c>
      <c r="N1652">
        <v>0.21944658463028596</v>
      </c>
      <c r="O1652">
        <v>0.21427344971052459</v>
      </c>
      <c r="P1652">
        <v>0.20914874413894821</v>
      </c>
      <c r="Q1652">
        <v>0.20407246791555683</v>
      </c>
      <c r="R1652">
        <v>0.19904462104035045</v>
      </c>
      <c r="S1652">
        <v>5.3410086512426531</v>
      </c>
    </row>
    <row r="1653" spans="1:19" x14ac:dyDescent="0.25">
      <c r="A1653" s="78" t="str">
        <f t="shared" si="25"/>
        <v>48614</v>
      </c>
      <c r="B1653" s="55">
        <v>48</v>
      </c>
      <c r="C1653" s="55">
        <v>37</v>
      </c>
      <c r="D1653" s="55">
        <v>6</v>
      </c>
      <c r="E1653" s="56">
        <v>14</v>
      </c>
      <c r="F1653" s="57">
        <v>5</v>
      </c>
      <c r="G1653" s="58">
        <v>220765</v>
      </c>
      <c r="H1653">
        <v>5.3908001721287339E-2</v>
      </c>
      <c r="I1653">
        <v>5.3690575951803952E-2</v>
      </c>
      <c r="J1653">
        <v>5.3477679885851469E-2</v>
      </c>
      <c r="K1653">
        <v>5.3282902634022605E-2</v>
      </c>
      <c r="L1653">
        <v>5.3101714492786445E-2</v>
      </c>
      <c r="M1653">
        <v>1.4288134441600797</v>
      </c>
      <c r="N1653">
        <v>0.21885262609562203</v>
      </c>
      <c r="O1653">
        <v>0.21378388784454058</v>
      </c>
      <c r="P1653">
        <v>0.20876497633229904</v>
      </c>
      <c r="Q1653">
        <v>0.20379136185536656</v>
      </c>
      <c r="R1653">
        <v>0.19887210382080492</v>
      </c>
      <c r="S1653">
        <v>5.1035626118270558</v>
      </c>
    </row>
    <row r="1654" spans="1:19" x14ac:dyDescent="0.25">
      <c r="A1654" s="78" t="str">
        <f t="shared" si="25"/>
        <v>49614</v>
      </c>
      <c r="B1654" s="55">
        <v>49</v>
      </c>
      <c r="C1654" s="55">
        <v>36</v>
      </c>
      <c r="D1654" s="55">
        <v>6</v>
      </c>
      <c r="E1654" s="56">
        <v>14</v>
      </c>
      <c r="F1654" s="57">
        <v>5</v>
      </c>
      <c r="G1654" s="58">
        <v>214140</v>
      </c>
      <c r="H1654">
        <v>5.3889978518726067E-2</v>
      </c>
      <c r="I1654">
        <v>5.3684505463715324E-2</v>
      </c>
      <c r="J1654">
        <v>5.3488372093023255E-2</v>
      </c>
      <c r="K1654">
        <v>5.3310918090968523E-2</v>
      </c>
      <c r="L1654">
        <v>5.3142803773232467E-2</v>
      </c>
      <c r="M1654">
        <v>1.3691510226954329</v>
      </c>
      <c r="N1654">
        <v>0.21826842252731857</v>
      </c>
      <c r="O1654">
        <v>0.21330438031194546</v>
      </c>
      <c r="P1654">
        <v>0.20838703651816567</v>
      </c>
      <c r="Q1654">
        <v>0.2035210609881386</v>
      </c>
      <c r="R1654">
        <v>0.19870645372186421</v>
      </c>
      <c r="S1654">
        <v>4.8831885682263936</v>
      </c>
    </row>
    <row r="1655" spans="1:19" x14ac:dyDescent="0.25">
      <c r="A1655" s="78" t="str">
        <f t="shared" si="25"/>
        <v>50614</v>
      </c>
      <c r="B1655" s="55">
        <v>50</v>
      </c>
      <c r="C1655" s="55">
        <v>35</v>
      </c>
      <c r="D1655" s="55">
        <v>6</v>
      </c>
      <c r="E1655" s="56">
        <v>14</v>
      </c>
      <c r="F1655" s="57">
        <v>5</v>
      </c>
      <c r="G1655" s="58">
        <v>207275</v>
      </c>
      <c r="H1655">
        <v>5.3798094319141239E-2</v>
      </c>
      <c r="I1655">
        <v>5.3614762996019784E-2</v>
      </c>
      <c r="J1655">
        <v>5.3441080689904719E-2</v>
      </c>
      <c r="K1655">
        <v>5.3281871909299242E-2</v>
      </c>
      <c r="L1655">
        <v>5.3132312145700154E-2</v>
      </c>
      <c r="M1655">
        <v>1.3126281510071161</v>
      </c>
      <c r="N1655">
        <v>0.21768664817271741</v>
      </c>
      <c r="O1655">
        <v>0.21282836810999881</v>
      </c>
      <c r="P1655">
        <v>0.20801833313231213</v>
      </c>
      <c r="Q1655">
        <v>0.20325654323965747</v>
      </c>
      <c r="R1655">
        <v>0.19854782294053794</v>
      </c>
      <c r="S1655">
        <v>4.6710167651670487</v>
      </c>
    </row>
    <row r="1656" spans="1:19" x14ac:dyDescent="0.25">
      <c r="A1656" s="78" t="str">
        <f t="shared" si="25"/>
        <v>18814</v>
      </c>
      <c r="B1656" s="55">
        <v>18</v>
      </c>
      <c r="C1656" s="55">
        <v>67</v>
      </c>
      <c r="D1656" s="55">
        <v>8</v>
      </c>
      <c r="E1656" s="56">
        <v>14</v>
      </c>
      <c r="F1656" s="57">
        <v>5</v>
      </c>
      <c r="G1656" s="58">
        <v>421175</v>
      </c>
      <c r="H1656">
        <v>7.6768564136047962E-2</v>
      </c>
      <c r="I1656">
        <v>7.5887695138600345E-2</v>
      </c>
      <c r="J1656">
        <v>7.5016323381017394E-2</v>
      </c>
      <c r="K1656">
        <v>7.4159197483231437E-2</v>
      </c>
      <c r="L1656">
        <v>7.331394313527631E-2</v>
      </c>
      <c r="M1656">
        <v>3.9085985635424705</v>
      </c>
      <c r="N1656">
        <v>0.19434439366059239</v>
      </c>
      <c r="O1656">
        <v>0.18827803169703805</v>
      </c>
      <c r="P1656">
        <v>0.18224253576304386</v>
      </c>
      <c r="Q1656">
        <v>0.17623078292871133</v>
      </c>
      <c r="R1656">
        <v>0.17025227043390515</v>
      </c>
      <c r="S1656">
        <v>25.020927168041787</v>
      </c>
    </row>
    <row r="1657" spans="1:19" x14ac:dyDescent="0.25">
      <c r="A1657" s="78" t="str">
        <f t="shared" si="25"/>
        <v>19814</v>
      </c>
      <c r="B1657" s="55">
        <v>19</v>
      </c>
      <c r="C1657" s="55">
        <v>66</v>
      </c>
      <c r="D1657" s="55">
        <v>8</v>
      </c>
      <c r="E1657" s="56">
        <v>14</v>
      </c>
      <c r="F1657" s="57">
        <v>5</v>
      </c>
      <c r="G1657" s="58">
        <v>419995</v>
      </c>
      <c r="H1657">
        <v>7.6784247431517044E-2</v>
      </c>
      <c r="I1657">
        <v>7.5919951427993196E-2</v>
      </c>
      <c r="J1657">
        <v>7.5062798366647226E-2</v>
      </c>
      <c r="K1657">
        <v>7.4222312170382984E-2</v>
      </c>
      <c r="L1657">
        <v>7.339134989702259E-2</v>
      </c>
      <c r="M1657">
        <v>3.806488172478244</v>
      </c>
      <c r="N1657">
        <v>0.19418326408647721</v>
      </c>
      <c r="O1657">
        <v>0.18817366873415159</v>
      </c>
      <c r="P1657">
        <v>0.18219264515053751</v>
      </c>
      <c r="Q1657">
        <v>0.17624019333563495</v>
      </c>
      <c r="R1657">
        <v>0.17031869427016988</v>
      </c>
      <c r="S1657">
        <v>23.475388992726103</v>
      </c>
    </row>
    <row r="1658" spans="1:19" x14ac:dyDescent="0.25">
      <c r="A1658" s="78" t="str">
        <f t="shared" si="25"/>
        <v>20814</v>
      </c>
      <c r="B1658" s="55">
        <v>20</v>
      </c>
      <c r="C1658" s="55">
        <v>65</v>
      </c>
      <c r="D1658" s="55">
        <v>8</v>
      </c>
      <c r="E1658" s="56">
        <v>14</v>
      </c>
      <c r="F1658" s="57">
        <v>5</v>
      </c>
      <c r="G1658" s="58">
        <v>418775</v>
      </c>
      <c r="H1658">
        <v>7.6800191033371143E-2</v>
      </c>
      <c r="I1658">
        <v>7.5950092531789151E-2</v>
      </c>
      <c r="J1658">
        <v>7.5111933615903528E-2</v>
      </c>
      <c r="K1658">
        <v>7.4283326368575014E-2</v>
      </c>
      <c r="L1658">
        <v>7.3469046624082143E-2</v>
      </c>
      <c r="M1658">
        <v>3.7058468151155153</v>
      </c>
      <c r="N1658">
        <v>0.19401110381469763</v>
      </c>
      <c r="O1658">
        <v>0.18806041430362366</v>
      </c>
      <c r="P1658">
        <v>0.18213837979822101</v>
      </c>
      <c r="Q1658">
        <v>0.17624500029848963</v>
      </c>
      <c r="R1658">
        <v>0.17038266372156885</v>
      </c>
      <c r="S1658">
        <v>22.065292818339202</v>
      </c>
    </row>
    <row r="1659" spans="1:19" x14ac:dyDescent="0.25">
      <c r="A1659" s="78" t="str">
        <f t="shared" si="25"/>
        <v>21814</v>
      </c>
      <c r="B1659" s="55">
        <v>21</v>
      </c>
      <c r="C1659" s="55">
        <v>64</v>
      </c>
      <c r="D1659" s="55">
        <v>8</v>
      </c>
      <c r="E1659" s="56">
        <v>14</v>
      </c>
      <c r="F1659" s="57">
        <v>5</v>
      </c>
      <c r="G1659" s="58">
        <v>417500</v>
      </c>
      <c r="H1659">
        <v>7.6816766467065867E-2</v>
      </c>
      <c r="I1659">
        <v>7.5980838323353297E-2</v>
      </c>
      <c r="J1659">
        <v>7.5156886227544906E-2</v>
      </c>
      <c r="K1659">
        <v>7.434730538922156E-2</v>
      </c>
      <c r="L1659">
        <v>7.3549700598802392E-2</v>
      </c>
      <c r="M1659">
        <v>3.6066586826347304</v>
      </c>
      <c r="N1659">
        <v>0.19383233532934133</v>
      </c>
      <c r="O1659">
        <v>0.18794011976047903</v>
      </c>
      <c r="P1659">
        <v>0.18207904191616767</v>
      </c>
      <c r="Q1659">
        <v>0.17624670658682634</v>
      </c>
      <c r="R1659">
        <v>0.17044311377245508</v>
      </c>
      <c r="S1659">
        <v>20.737123353293413</v>
      </c>
    </row>
    <row r="1660" spans="1:19" x14ac:dyDescent="0.25">
      <c r="A1660" s="78" t="str">
        <f t="shared" si="25"/>
        <v>22814</v>
      </c>
      <c r="B1660" s="55">
        <v>22</v>
      </c>
      <c r="C1660" s="55">
        <v>63</v>
      </c>
      <c r="D1660" s="55">
        <v>8</v>
      </c>
      <c r="E1660" s="56">
        <v>14</v>
      </c>
      <c r="F1660" s="57">
        <v>5</v>
      </c>
      <c r="G1660" s="58">
        <v>416155</v>
      </c>
      <c r="H1660">
        <v>7.6831949634150742E-2</v>
      </c>
      <c r="I1660">
        <v>7.6012543403299257E-2</v>
      </c>
      <c r="J1660">
        <v>7.5205151926565822E-2</v>
      </c>
      <c r="K1660">
        <v>7.4412178154774064E-2</v>
      </c>
      <c r="L1660">
        <v>7.3631219137100357E-2</v>
      </c>
      <c r="M1660">
        <v>3.5187514267520514</v>
      </c>
      <c r="N1660">
        <v>0.19364419507154787</v>
      </c>
      <c r="O1660">
        <v>0.187812233422643</v>
      </c>
      <c r="P1660">
        <v>0.18201151013444511</v>
      </c>
      <c r="Q1660">
        <v>0.17624202520695414</v>
      </c>
      <c r="R1660">
        <v>0.17050137568934651</v>
      </c>
      <c r="S1660">
        <v>19.462524780430368</v>
      </c>
    </row>
    <row r="1661" spans="1:19" x14ac:dyDescent="0.25">
      <c r="A1661" s="78" t="str">
        <f t="shared" si="25"/>
        <v>23814</v>
      </c>
      <c r="B1661" s="55">
        <v>23</v>
      </c>
      <c r="C1661" s="55">
        <v>62</v>
      </c>
      <c r="D1661" s="55">
        <v>8</v>
      </c>
      <c r="E1661" s="56">
        <v>14</v>
      </c>
      <c r="F1661" s="57">
        <v>5</v>
      </c>
      <c r="G1661" s="58">
        <v>414740</v>
      </c>
      <c r="H1661">
        <v>7.6845734677147129E-2</v>
      </c>
      <c r="I1661">
        <v>7.6042822008969474E-2</v>
      </c>
      <c r="J1661">
        <v>7.5251965086560249E-2</v>
      </c>
      <c r="K1661">
        <v>7.4475575059073151E-2</v>
      </c>
      <c r="L1661">
        <v>7.3711240777354484E-2</v>
      </c>
      <c r="M1661">
        <v>3.4219077012103969</v>
      </c>
      <c r="N1661">
        <v>0.19344408545112601</v>
      </c>
      <c r="O1661">
        <v>0.18767661667550756</v>
      </c>
      <c r="P1661">
        <v>0.18193808168973333</v>
      </c>
      <c r="Q1661">
        <v>0.17623089164295702</v>
      </c>
      <c r="R1661">
        <v>0.17055504653517867</v>
      </c>
      <c r="S1661">
        <v>18.265069682210541</v>
      </c>
    </row>
    <row r="1662" spans="1:19" x14ac:dyDescent="0.25">
      <c r="A1662" s="78" t="str">
        <f t="shared" si="25"/>
        <v>24814</v>
      </c>
      <c r="B1662" s="55">
        <v>24</v>
      </c>
      <c r="C1662" s="55">
        <v>61</v>
      </c>
      <c r="D1662" s="55">
        <v>8</v>
      </c>
      <c r="E1662" s="56">
        <v>14</v>
      </c>
      <c r="F1662" s="57">
        <v>5</v>
      </c>
      <c r="G1662" s="58">
        <v>413235</v>
      </c>
      <c r="H1662">
        <v>7.6856994204266338E-2</v>
      </c>
      <c r="I1662">
        <v>7.6072936706716512E-2</v>
      </c>
      <c r="J1662">
        <v>7.5298558931358672E-2</v>
      </c>
      <c r="K1662">
        <v>7.4538700739288782E-2</v>
      </c>
      <c r="L1662">
        <v>7.3790942199958867E-2</v>
      </c>
      <c r="M1662">
        <v>3.3264800900214162</v>
      </c>
      <c r="N1662">
        <v>0.19323387418781082</v>
      </c>
      <c r="O1662">
        <v>0.18753009788619066</v>
      </c>
      <c r="P1662">
        <v>0.18185536075114644</v>
      </c>
      <c r="Q1662">
        <v>0.17621208271322614</v>
      </c>
      <c r="R1662">
        <v>0.17060268370297774</v>
      </c>
      <c r="S1662">
        <v>17.176964681113652</v>
      </c>
    </row>
    <row r="1663" spans="1:19" x14ac:dyDescent="0.25">
      <c r="A1663" s="78" t="str">
        <f t="shared" si="25"/>
        <v>25814</v>
      </c>
      <c r="B1663" s="55">
        <v>25</v>
      </c>
      <c r="C1663" s="55">
        <v>60</v>
      </c>
      <c r="D1663" s="55">
        <v>8</v>
      </c>
      <c r="E1663" s="56">
        <v>14</v>
      </c>
      <c r="F1663" s="57">
        <v>5</v>
      </c>
      <c r="G1663" s="58">
        <v>411640</v>
      </c>
      <c r="H1663">
        <v>7.6010591779224562E-2</v>
      </c>
      <c r="I1663">
        <v>7.5259935866290928E-2</v>
      </c>
      <c r="J1663">
        <v>7.4521426489165293E-2</v>
      </c>
      <c r="K1663">
        <v>7.3797492955009231E-2</v>
      </c>
      <c r="L1663">
        <v>7.3085705956661154E-2</v>
      </c>
      <c r="M1663">
        <v>3.2926343406860363</v>
      </c>
      <c r="N1663">
        <v>0.19301331260324556</v>
      </c>
      <c r="O1663">
        <v>0.18737246137401614</v>
      </c>
      <c r="P1663">
        <v>0.18176562044504907</v>
      </c>
      <c r="Q1663">
        <v>0.17619036050918277</v>
      </c>
      <c r="R1663">
        <v>0.17064668156641727</v>
      </c>
      <c r="S1663">
        <v>16.122874356233602</v>
      </c>
    </row>
    <row r="1664" spans="1:19" x14ac:dyDescent="0.25">
      <c r="A1664" s="78" t="str">
        <f t="shared" si="25"/>
        <v>26814</v>
      </c>
      <c r="B1664" s="55">
        <v>26</v>
      </c>
      <c r="C1664" s="55">
        <v>59</v>
      </c>
      <c r="D1664" s="55">
        <v>8</v>
      </c>
      <c r="E1664" s="56">
        <v>14</v>
      </c>
      <c r="F1664" s="57">
        <v>5</v>
      </c>
      <c r="G1664" s="58">
        <v>409940</v>
      </c>
      <c r="H1664">
        <v>7.4901205054398207E-2</v>
      </c>
      <c r="I1664">
        <v>7.4191345074889004E-2</v>
      </c>
      <c r="J1664">
        <v>7.3496121383617108E-2</v>
      </c>
      <c r="K1664">
        <v>7.2813094599209635E-2</v>
      </c>
      <c r="L1664">
        <v>7.214470410303947E-2</v>
      </c>
      <c r="M1664">
        <v>3.2780675220764013</v>
      </c>
      <c r="N1664">
        <v>0.19708249987803092</v>
      </c>
      <c r="O1664">
        <v>0.19128652973605895</v>
      </c>
      <c r="P1664">
        <v>0.18551983217056153</v>
      </c>
      <c r="Q1664">
        <v>0.1797897253256574</v>
      </c>
      <c r="R1664">
        <v>0.17408889105722788</v>
      </c>
      <c r="S1664">
        <v>14.652363760550324</v>
      </c>
    </row>
    <row r="1665" spans="1:19" x14ac:dyDescent="0.25">
      <c r="A1665" s="78" t="str">
        <f t="shared" si="25"/>
        <v>27814</v>
      </c>
      <c r="B1665" s="55">
        <v>27</v>
      </c>
      <c r="C1665" s="55">
        <v>58</v>
      </c>
      <c r="D1665" s="55">
        <v>8</v>
      </c>
      <c r="E1665" s="56">
        <v>14</v>
      </c>
      <c r="F1665" s="57">
        <v>5</v>
      </c>
      <c r="G1665" s="58">
        <v>408130</v>
      </c>
      <c r="H1665">
        <v>7.4912405361036924E-2</v>
      </c>
      <c r="I1665">
        <v>7.4218998848406145E-2</v>
      </c>
      <c r="J1665">
        <v>7.354029353392301E-2</v>
      </c>
      <c r="K1665">
        <v>7.2876289417587531E-2</v>
      </c>
      <c r="L1665">
        <v>7.2224536299708431E-2</v>
      </c>
      <c r="M1665">
        <v>3.1777227844069293</v>
      </c>
      <c r="N1665">
        <v>0.19682699139979909</v>
      </c>
      <c r="O1665">
        <v>0.1910984245215985</v>
      </c>
      <c r="P1665">
        <v>0.18540661063876707</v>
      </c>
      <c r="Q1665">
        <v>0.17974419915223092</v>
      </c>
      <c r="R1665">
        <v>0.17411609046137261</v>
      </c>
      <c r="S1665">
        <v>13.78829539607478</v>
      </c>
    </row>
    <row r="1666" spans="1:19" x14ac:dyDescent="0.25">
      <c r="A1666" s="78" t="str">
        <f t="shared" si="25"/>
        <v>28814</v>
      </c>
      <c r="B1666" s="55">
        <v>28</v>
      </c>
      <c r="C1666" s="55">
        <v>57</v>
      </c>
      <c r="D1666" s="55">
        <v>8</v>
      </c>
      <c r="E1666" s="56">
        <v>14</v>
      </c>
      <c r="F1666" s="57">
        <v>5</v>
      </c>
      <c r="G1666" s="58">
        <v>406210</v>
      </c>
      <c r="H1666">
        <v>7.4921838457940468E-2</v>
      </c>
      <c r="I1666">
        <v>7.4247310504418892E-2</v>
      </c>
      <c r="J1666">
        <v>7.3585091455158666E-2</v>
      </c>
      <c r="K1666">
        <v>7.2937643091012042E-2</v>
      </c>
      <c r="L1666">
        <v>7.2302503631126752E-2</v>
      </c>
      <c r="M1666">
        <v>3.0846483346052533</v>
      </c>
      <c r="N1666">
        <v>0.1965584303685286</v>
      </c>
      <c r="O1666">
        <v>0.19090371975086778</v>
      </c>
      <c r="P1666">
        <v>0.18528101228428645</v>
      </c>
      <c r="Q1666">
        <v>0.17969030796878463</v>
      </c>
      <c r="R1666">
        <v>0.17413406858521455</v>
      </c>
      <c r="S1666">
        <v>12.980222052632875</v>
      </c>
    </row>
    <row r="1667" spans="1:19" x14ac:dyDescent="0.25">
      <c r="A1667" s="78" t="str">
        <f t="shared" si="25"/>
        <v>29814</v>
      </c>
      <c r="B1667" s="55">
        <v>29</v>
      </c>
      <c r="C1667" s="55">
        <v>56</v>
      </c>
      <c r="D1667" s="55">
        <v>8</v>
      </c>
      <c r="E1667" s="56">
        <v>14</v>
      </c>
      <c r="F1667" s="57">
        <v>5</v>
      </c>
      <c r="G1667" s="58">
        <v>404165</v>
      </c>
      <c r="H1667">
        <v>7.4929793524921753E-2</v>
      </c>
      <c r="I1667">
        <v>7.4271646481016418E-2</v>
      </c>
      <c r="J1667">
        <v>7.3628344859154052E-2</v>
      </c>
      <c r="K1667">
        <v>7.2997414422327517E-2</v>
      </c>
      <c r="L1667">
        <v>7.2378855170536785E-2</v>
      </c>
      <c r="M1667">
        <v>2.992923682159514</v>
      </c>
      <c r="N1667">
        <v>0.19627627330421982</v>
      </c>
      <c r="O1667">
        <v>0.19069439461606028</v>
      </c>
      <c r="P1667">
        <v>0.18514468100899384</v>
      </c>
      <c r="Q1667">
        <v>0.17962713248302054</v>
      </c>
      <c r="R1667">
        <v>0.17414174903814036</v>
      </c>
      <c r="S1667">
        <v>12.218806675491445</v>
      </c>
    </row>
    <row r="1668" spans="1:19" x14ac:dyDescent="0.25">
      <c r="A1668" s="78" t="str">
        <f t="shared" ref="A1668:A1731" si="26">B1668&amp;D1668&amp;E1668</f>
        <v>30814</v>
      </c>
      <c r="B1668" s="55">
        <v>30</v>
      </c>
      <c r="C1668" s="55">
        <v>55</v>
      </c>
      <c r="D1668" s="55">
        <v>8</v>
      </c>
      <c r="E1668" s="56">
        <v>14</v>
      </c>
      <c r="F1668" s="57">
        <v>5</v>
      </c>
      <c r="G1668" s="58">
        <v>401995</v>
      </c>
      <c r="H1668">
        <v>7.4936255426062512E-2</v>
      </c>
      <c r="I1668">
        <v>7.4296943991840697E-2</v>
      </c>
      <c r="J1668">
        <v>7.366758293013595E-2</v>
      </c>
      <c r="K1668">
        <v>7.3055635020336074E-2</v>
      </c>
      <c r="L1668">
        <v>7.2453637483053265E-2</v>
      </c>
      <c r="M1668">
        <v>2.9025261508227715</v>
      </c>
      <c r="N1668">
        <v>0.19598253709623253</v>
      </c>
      <c r="O1668">
        <v>0.19047500590803368</v>
      </c>
      <c r="P1668">
        <v>0.18499732583738604</v>
      </c>
      <c r="Q1668">
        <v>0.17955447207054814</v>
      </c>
      <c r="R1668">
        <v>0.1741389818281322</v>
      </c>
      <c r="S1668">
        <v>11.480675132775284</v>
      </c>
    </row>
    <row r="1669" spans="1:19" x14ac:dyDescent="0.25">
      <c r="A1669" s="78" t="str">
        <f t="shared" si="26"/>
        <v>31814</v>
      </c>
      <c r="B1669" s="55">
        <v>31</v>
      </c>
      <c r="C1669" s="55">
        <v>54</v>
      </c>
      <c r="D1669" s="55">
        <v>8</v>
      </c>
      <c r="E1669" s="56">
        <v>14</v>
      </c>
      <c r="F1669" s="57">
        <v>5</v>
      </c>
      <c r="G1669" s="58">
        <v>399690</v>
      </c>
      <c r="H1669">
        <v>7.4940578948685235E-2</v>
      </c>
      <c r="I1669">
        <v>7.4317596137006184E-2</v>
      </c>
      <c r="J1669">
        <v>7.370712302034077E-2</v>
      </c>
      <c r="K1669">
        <v>7.310915959868898E-2</v>
      </c>
      <c r="L1669">
        <v>7.2523705872050842E-2</v>
      </c>
      <c r="M1669">
        <v>2.8134279066276364</v>
      </c>
      <c r="N1669">
        <v>0.19567915134229028</v>
      </c>
      <c r="O1669">
        <v>0.19024243788936426</v>
      </c>
      <c r="P1669">
        <v>0.18484075158247643</v>
      </c>
      <c r="Q1669">
        <v>0.17946658660461859</v>
      </c>
      <c r="R1669">
        <v>0.17412244489479348</v>
      </c>
      <c r="S1669">
        <v>10.810085316119993</v>
      </c>
    </row>
    <row r="1670" spans="1:19" x14ac:dyDescent="0.25">
      <c r="A1670" s="78" t="str">
        <f t="shared" si="26"/>
        <v>32814</v>
      </c>
      <c r="B1670" s="55">
        <v>32</v>
      </c>
      <c r="C1670" s="55">
        <v>53</v>
      </c>
      <c r="D1670" s="55">
        <v>8</v>
      </c>
      <c r="E1670" s="56">
        <v>14</v>
      </c>
      <c r="F1670" s="57">
        <v>5</v>
      </c>
      <c r="G1670" s="58">
        <v>397250</v>
      </c>
      <c r="H1670">
        <v>7.4945248584015106E-2</v>
      </c>
      <c r="I1670">
        <v>7.4338577721837634E-2</v>
      </c>
      <c r="J1670">
        <v>7.3744493392070481E-2</v>
      </c>
      <c r="K1670">
        <v>7.3162995594713662E-2</v>
      </c>
      <c r="L1670">
        <v>7.2591567023285092E-2</v>
      </c>
      <c r="M1670">
        <v>2.7167551919446193</v>
      </c>
      <c r="N1670">
        <v>0.19535808684707362</v>
      </c>
      <c r="O1670">
        <v>0.18999874134675898</v>
      </c>
      <c r="P1670">
        <v>0.18466708621774702</v>
      </c>
      <c r="Q1670">
        <v>0.17936563876651981</v>
      </c>
      <c r="R1670">
        <v>0.17409188168659534</v>
      </c>
      <c r="S1670">
        <v>10.176881057268723</v>
      </c>
    </row>
    <row r="1671" spans="1:19" x14ac:dyDescent="0.25">
      <c r="A1671" s="78" t="str">
        <f t="shared" si="26"/>
        <v>33814</v>
      </c>
      <c r="B1671" s="55">
        <v>33</v>
      </c>
      <c r="C1671" s="55">
        <v>52</v>
      </c>
      <c r="D1671" s="55">
        <v>8</v>
      </c>
      <c r="E1671" s="56">
        <v>14</v>
      </c>
      <c r="F1671" s="57">
        <v>5</v>
      </c>
      <c r="G1671" s="58">
        <v>394660</v>
      </c>
      <c r="H1671">
        <v>7.494552272842446E-2</v>
      </c>
      <c r="I1671">
        <v>7.4355141134140781E-2</v>
      </c>
      <c r="J1671">
        <v>7.3777428672781628E-2</v>
      </c>
      <c r="K1671">
        <v>7.3209851517762131E-2</v>
      </c>
      <c r="L1671">
        <v>7.265494349566716E-2</v>
      </c>
      <c r="M1671">
        <v>2.604322708153854</v>
      </c>
      <c r="N1671">
        <v>0.19502609841382457</v>
      </c>
      <c r="O1671">
        <v>0.18973800233112045</v>
      </c>
      <c r="P1671">
        <v>0.18447777834085036</v>
      </c>
      <c r="Q1671">
        <v>0.17924796026959916</v>
      </c>
      <c r="R1671">
        <v>0.17404348046419704</v>
      </c>
      <c r="S1671">
        <v>9.5627552830284301</v>
      </c>
    </row>
    <row r="1672" spans="1:19" x14ac:dyDescent="0.25">
      <c r="A1672" s="78" t="str">
        <f t="shared" si="26"/>
        <v>34814</v>
      </c>
      <c r="B1672" s="55">
        <v>34</v>
      </c>
      <c r="C1672" s="55">
        <v>51</v>
      </c>
      <c r="D1672" s="55">
        <v>8</v>
      </c>
      <c r="E1672" s="56">
        <v>14</v>
      </c>
      <c r="F1672" s="57">
        <v>5</v>
      </c>
      <c r="G1672" s="58">
        <v>391925</v>
      </c>
      <c r="H1672">
        <v>7.4121324232952729E-2</v>
      </c>
      <c r="I1672">
        <v>7.3562543854053711E-2</v>
      </c>
      <c r="J1672">
        <v>7.3016521018051922E-2</v>
      </c>
      <c r="K1672">
        <v>7.248070421636793E-2</v>
      </c>
      <c r="L1672">
        <v>7.1955093449001722E-2</v>
      </c>
      <c r="M1672">
        <v>2.530813293359699</v>
      </c>
      <c r="N1672">
        <v>0.19467500159469286</v>
      </c>
      <c r="O1672">
        <v>0.18945971805830197</v>
      </c>
      <c r="P1672">
        <v>0.18427250111628501</v>
      </c>
      <c r="Q1672">
        <v>0.17911335076864196</v>
      </c>
      <c r="R1672">
        <v>0.1739746124896345</v>
      </c>
      <c r="S1672">
        <v>8.9982930407603501</v>
      </c>
    </row>
    <row r="1673" spans="1:19" x14ac:dyDescent="0.25">
      <c r="A1673" s="78" t="str">
        <f t="shared" si="26"/>
        <v>35814</v>
      </c>
      <c r="B1673" s="55">
        <v>35</v>
      </c>
      <c r="C1673" s="55">
        <v>50</v>
      </c>
      <c r="D1673" s="55">
        <v>8</v>
      </c>
      <c r="E1673" s="56">
        <v>14</v>
      </c>
      <c r="F1673" s="57">
        <v>5</v>
      </c>
      <c r="G1673" s="58">
        <v>389025</v>
      </c>
      <c r="H1673">
        <v>7.1820577083734974E-2</v>
      </c>
      <c r="I1673">
        <v>7.1311612364243937E-2</v>
      </c>
      <c r="J1673">
        <v>7.0812929760298182E-2</v>
      </c>
      <c r="K1673">
        <v>7.0327099800784013E-2</v>
      </c>
      <c r="L1673">
        <v>6.9848981427928794E-2</v>
      </c>
      <c r="M1673">
        <v>2.514486215538847</v>
      </c>
      <c r="N1673">
        <v>0.19939849624060149</v>
      </c>
      <c r="O1673">
        <v>0.19401580875265087</v>
      </c>
      <c r="P1673">
        <v>0.18866139708244972</v>
      </c>
      <c r="Q1673">
        <v>0.18333012017222544</v>
      </c>
      <c r="R1673">
        <v>0.17802454855086433</v>
      </c>
      <c r="S1673">
        <v>8.2764089711458126</v>
      </c>
    </row>
    <row r="1674" spans="1:19" x14ac:dyDescent="0.25">
      <c r="A1674" s="78" t="str">
        <f t="shared" si="26"/>
        <v>36814</v>
      </c>
      <c r="B1674" s="55">
        <v>36</v>
      </c>
      <c r="C1674" s="55">
        <v>49</v>
      </c>
      <c r="D1674" s="55">
        <v>8</v>
      </c>
      <c r="E1674" s="56">
        <v>14</v>
      </c>
      <c r="F1674" s="57">
        <v>5</v>
      </c>
      <c r="G1674" s="58">
        <v>385960</v>
      </c>
      <c r="H1674">
        <v>7.1810550316094929E-2</v>
      </c>
      <c r="I1674">
        <v>7.1318271323453211E-2</v>
      </c>
      <c r="J1674">
        <v>7.0833765157011092E-2</v>
      </c>
      <c r="K1674">
        <v>7.0359622758835116E-2</v>
      </c>
      <c r="L1674">
        <v>6.9893253186858739E-2</v>
      </c>
      <c r="M1674">
        <v>2.4309254845061665</v>
      </c>
      <c r="N1674">
        <v>0.19899471447818426</v>
      </c>
      <c r="O1674">
        <v>0.19368587418385325</v>
      </c>
      <c r="P1674">
        <v>0.18840294331018759</v>
      </c>
      <c r="Q1674">
        <v>0.18314333091512075</v>
      </c>
      <c r="R1674">
        <v>0.17790962794071924</v>
      </c>
      <c r="S1674">
        <v>7.8815732200228004</v>
      </c>
    </row>
    <row r="1675" spans="1:19" x14ac:dyDescent="0.25">
      <c r="A1675" s="78" t="str">
        <f t="shared" si="26"/>
        <v>37814</v>
      </c>
      <c r="B1675" s="55">
        <v>37</v>
      </c>
      <c r="C1675" s="55">
        <v>48</v>
      </c>
      <c r="D1675" s="55">
        <v>8</v>
      </c>
      <c r="E1675" s="56">
        <v>14</v>
      </c>
      <c r="F1675" s="57">
        <v>5</v>
      </c>
      <c r="G1675" s="58">
        <v>382720</v>
      </c>
      <c r="H1675">
        <v>7.1799226588628765E-2</v>
      </c>
      <c r="I1675">
        <v>7.1318457357859535E-2</v>
      </c>
      <c r="J1675">
        <v>7.0848139632107024E-2</v>
      </c>
      <c r="K1675">
        <v>7.0385660535117051E-2</v>
      </c>
      <c r="L1675">
        <v>6.9933632943143809E-2</v>
      </c>
      <c r="M1675">
        <v>2.3488268185618728</v>
      </c>
      <c r="N1675">
        <v>0.19857075668896321</v>
      </c>
      <c r="O1675">
        <v>0.19333716555183947</v>
      </c>
      <c r="P1675">
        <v>0.18812709030100336</v>
      </c>
      <c r="Q1675">
        <v>0.18294053093645485</v>
      </c>
      <c r="R1675">
        <v>0.17778010033444816</v>
      </c>
      <c r="S1675">
        <v>7.5044157608695654</v>
      </c>
    </row>
    <row r="1676" spans="1:19" x14ac:dyDescent="0.25">
      <c r="A1676" s="78" t="str">
        <f t="shared" si="26"/>
        <v>38814</v>
      </c>
      <c r="B1676" s="55">
        <v>38</v>
      </c>
      <c r="C1676" s="55">
        <v>47</v>
      </c>
      <c r="D1676" s="55">
        <v>8</v>
      </c>
      <c r="E1676" s="56">
        <v>14</v>
      </c>
      <c r="F1676" s="57">
        <v>5</v>
      </c>
      <c r="G1676" s="58">
        <v>379300</v>
      </c>
      <c r="H1676">
        <v>7.1782230424466117E-2</v>
      </c>
      <c r="I1676">
        <v>7.1312944898497238E-2</v>
      </c>
      <c r="J1676">
        <v>7.0856841550224092E-2</v>
      </c>
      <c r="K1676">
        <v>7.0408647508568414E-2</v>
      </c>
      <c r="L1676">
        <v>6.9970999209069337E-2</v>
      </c>
      <c r="M1676">
        <v>2.2727946216715003</v>
      </c>
      <c r="N1676">
        <v>0.19813076720274189</v>
      </c>
      <c r="O1676">
        <v>0.19296862641708409</v>
      </c>
      <c r="P1676">
        <v>0.18783021355127866</v>
      </c>
      <c r="Q1676">
        <v>0.18271816504086474</v>
      </c>
      <c r="R1676">
        <v>0.17763248088584235</v>
      </c>
      <c r="S1676">
        <v>7.1485156867914581</v>
      </c>
    </row>
    <row r="1677" spans="1:19" x14ac:dyDescent="0.25">
      <c r="A1677" s="78" t="str">
        <f t="shared" si="26"/>
        <v>39814</v>
      </c>
      <c r="B1677" s="55">
        <v>39</v>
      </c>
      <c r="C1677" s="55">
        <v>46</v>
      </c>
      <c r="D1677" s="55">
        <v>8</v>
      </c>
      <c r="E1677" s="56">
        <v>14</v>
      </c>
      <c r="F1677" s="57">
        <v>5</v>
      </c>
      <c r="G1677" s="58">
        <v>375680</v>
      </c>
      <c r="H1677">
        <v>7.1760540885860313E-2</v>
      </c>
      <c r="I1677">
        <v>7.1305366269165241E-2</v>
      </c>
      <c r="J1677">
        <v>7.0860839011925039E-2</v>
      </c>
      <c r="K1677">
        <v>7.0426959114139695E-2</v>
      </c>
      <c r="L1677">
        <v>7.0003726575809194E-2</v>
      </c>
      <c r="M1677">
        <v>2.193220293867121</v>
      </c>
      <c r="N1677">
        <v>0.19767089011925043</v>
      </c>
      <c r="O1677">
        <v>0.19258145229982965</v>
      </c>
      <c r="P1677">
        <v>0.18751863287904599</v>
      </c>
      <c r="Q1677">
        <v>0.18247977001703578</v>
      </c>
      <c r="R1677">
        <v>0.17747284923339013</v>
      </c>
      <c r="S1677">
        <v>6.8125798551959118</v>
      </c>
    </row>
    <row r="1678" spans="1:19" x14ac:dyDescent="0.25">
      <c r="A1678" s="78" t="str">
        <f t="shared" si="26"/>
        <v>40814</v>
      </c>
      <c r="B1678" s="55">
        <v>40</v>
      </c>
      <c r="C1678" s="55">
        <v>45</v>
      </c>
      <c r="D1678" s="55">
        <v>8</v>
      </c>
      <c r="E1678" s="56">
        <v>14</v>
      </c>
      <c r="F1678" s="57">
        <v>5</v>
      </c>
      <c r="G1678" s="58">
        <v>371855</v>
      </c>
      <c r="H1678">
        <v>7.1732261230856117E-2</v>
      </c>
      <c r="I1678">
        <v>7.1291229108120094E-2</v>
      </c>
      <c r="J1678">
        <v>7.0860953866426435E-2</v>
      </c>
      <c r="K1678">
        <v>7.0441435505775099E-2</v>
      </c>
      <c r="L1678">
        <v>7.0032674026166114E-2</v>
      </c>
      <c r="M1678">
        <v>2.1147893668230897</v>
      </c>
      <c r="N1678">
        <v>0.19719514326820939</v>
      </c>
      <c r="O1678">
        <v>0.19217974748221753</v>
      </c>
      <c r="P1678">
        <v>0.18719124389883154</v>
      </c>
      <c r="Q1678">
        <v>0.18223232173831197</v>
      </c>
      <c r="R1678">
        <v>0.17730298100065886</v>
      </c>
      <c r="S1678">
        <v>6.4953920210834868</v>
      </c>
    </row>
    <row r="1679" spans="1:19" x14ac:dyDescent="0.25">
      <c r="A1679" s="78" t="str">
        <f t="shared" si="26"/>
        <v>41814</v>
      </c>
      <c r="B1679" s="55">
        <v>41</v>
      </c>
      <c r="C1679" s="55">
        <v>44</v>
      </c>
      <c r="D1679" s="55">
        <v>8</v>
      </c>
      <c r="E1679" s="56">
        <v>14</v>
      </c>
      <c r="F1679" s="57">
        <v>5</v>
      </c>
      <c r="G1679" s="58">
        <v>367810</v>
      </c>
      <c r="H1679">
        <v>7.1702781327315737E-2</v>
      </c>
      <c r="I1679">
        <v>7.1275930507599033E-2</v>
      </c>
      <c r="J1679">
        <v>7.0859954868002506E-2</v>
      </c>
      <c r="K1679">
        <v>7.0454854408526141E-2</v>
      </c>
      <c r="L1679">
        <v>7.0063347924199992E-2</v>
      </c>
      <c r="M1679">
        <v>2.0373861504581168</v>
      </c>
      <c r="N1679">
        <v>0.19670482042358828</v>
      </c>
      <c r="O1679">
        <v>0.19176476985400071</v>
      </c>
      <c r="P1679">
        <v>0.18685462602974362</v>
      </c>
      <c r="Q1679">
        <v>0.181974388950817</v>
      </c>
      <c r="R1679">
        <v>0.17712677741225089</v>
      </c>
      <c r="S1679">
        <v>6.1920284929719145</v>
      </c>
    </row>
    <row r="1680" spans="1:19" x14ac:dyDescent="0.25">
      <c r="A1680" s="78" t="str">
        <f t="shared" si="26"/>
        <v>42814</v>
      </c>
      <c r="B1680" s="55">
        <v>42</v>
      </c>
      <c r="C1680" s="55">
        <v>43</v>
      </c>
      <c r="D1680" s="55">
        <v>8</v>
      </c>
      <c r="E1680" s="56">
        <v>14</v>
      </c>
      <c r="F1680" s="57">
        <v>5</v>
      </c>
      <c r="G1680" s="58">
        <v>363530</v>
      </c>
      <c r="H1680">
        <v>7.1669463318020515E-2</v>
      </c>
      <c r="I1680">
        <v>7.1256842626468239E-2</v>
      </c>
      <c r="J1680">
        <v>7.0855225153357362E-2</v>
      </c>
      <c r="K1680">
        <v>7.0467361703298217E-2</v>
      </c>
      <c r="L1680">
        <v>7.0093252276290818E-2</v>
      </c>
      <c r="M1680">
        <v>1.9651803152422083</v>
      </c>
      <c r="N1680">
        <v>0.19620113883310869</v>
      </c>
      <c r="O1680">
        <v>0.19134321789123318</v>
      </c>
      <c r="P1680">
        <v>0.18651280499546116</v>
      </c>
      <c r="Q1680">
        <v>0.18171265095040298</v>
      </c>
      <c r="R1680">
        <v>0.17695100816988971</v>
      </c>
      <c r="S1680">
        <v>5.9095562952163512</v>
      </c>
    </row>
    <row r="1681" spans="1:19" x14ac:dyDescent="0.25">
      <c r="A1681" s="78" t="str">
        <f t="shared" si="26"/>
        <v>43814</v>
      </c>
      <c r="B1681" s="55">
        <v>43</v>
      </c>
      <c r="C1681" s="55">
        <v>42</v>
      </c>
      <c r="D1681" s="55">
        <v>8</v>
      </c>
      <c r="E1681" s="56">
        <v>14</v>
      </c>
      <c r="F1681" s="57">
        <v>5</v>
      </c>
      <c r="G1681" s="58">
        <v>359000</v>
      </c>
      <c r="H1681">
        <v>7.1635097493036218E-2</v>
      </c>
      <c r="I1681">
        <v>7.1236768802228415E-2</v>
      </c>
      <c r="J1681">
        <v>7.0852367688022277E-2</v>
      </c>
      <c r="K1681">
        <v>7.0481894150417834E-2</v>
      </c>
      <c r="L1681">
        <v>7.0125348189415043E-2</v>
      </c>
      <c r="M1681">
        <v>1.8916880222841226</v>
      </c>
      <c r="N1681">
        <v>0.19569359331476324</v>
      </c>
      <c r="O1681">
        <v>0.19091086350974931</v>
      </c>
      <c r="P1681">
        <v>0.18616434540389973</v>
      </c>
      <c r="Q1681">
        <v>0.18145125348189414</v>
      </c>
      <c r="R1681">
        <v>0.17677437325905293</v>
      </c>
      <c r="S1681">
        <v>5.6467214484679662</v>
      </c>
    </row>
    <row r="1682" spans="1:19" x14ac:dyDescent="0.25">
      <c r="A1682" s="78" t="str">
        <f t="shared" si="26"/>
        <v>44814</v>
      </c>
      <c r="B1682" s="55">
        <v>44</v>
      </c>
      <c r="C1682" s="55">
        <v>41</v>
      </c>
      <c r="D1682" s="55">
        <v>8</v>
      </c>
      <c r="E1682" s="56">
        <v>14</v>
      </c>
      <c r="F1682" s="57">
        <v>5</v>
      </c>
      <c r="G1682" s="58">
        <v>354200</v>
      </c>
      <c r="H1682">
        <v>7.0810276679841896E-2</v>
      </c>
      <c r="I1682">
        <v>7.0446075663466973E-2</v>
      </c>
      <c r="J1682">
        <v>7.0093167701863357E-2</v>
      </c>
      <c r="K1682">
        <v>6.975437605872388E-2</v>
      </c>
      <c r="L1682">
        <v>6.9432523997741386E-2</v>
      </c>
      <c r="M1682">
        <v>1.8369480519480519</v>
      </c>
      <c r="N1682">
        <v>0.19517786561264822</v>
      </c>
      <c r="O1682">
        <v>0.19047995482778091</v>
      </c>
      <c r="P1682">
        <v>0.18581592320722756</v>
      </c>
      <c r="Q1682">
        <v>0.18119141727837379</v>
      </c>
      <c r="R1682">
        <v>0.17660361377752681</v>
      </c>
      <c r="S1682">
        <v>5.392041219649915</v>
      </c>
    </row>
    <row r="1683" spans="1:19" x14ac:dyDescent="0.25">
      <c r="A1683" s="78" t="str">
        <f t="shared" si="26"/>
        <v>45814</v>
      </c>
      <c r="B1683" s="55">
        <v>45</v>
      </c>
      <c r="C1683" s="55">
        <v>40</v>
      </c>
      <c r="D1683" s="55">
        <v>8</v>
      </c>
      <c r="E1683" s="56">
        <v>14</v>
      </c>
      <c r="F1683" s="57">
        <v>5</v>
      </c>
      <c r="G1683" s="58">
        <v>349120</v>
      </c>
      <c r="H1683">
        <v>6.8881759853345548E-2</v>
      </c>
      <c r="I1683">
        <v>6.8546631530705768E-2</v>
      </c>
      <c r="J1683">
        <v>6.822582493125573E-2</v>
      </c>
      <c r="K1683">
        <v>6.791934005499542E-2</v>
      </c>
      <c r="L1683">
        <v>6.7630041246562786E-2</v>
      </c>
      <c r="M1683">
        <v>1.8152726856095325</v>
      </c>
      <c r="N1683">
        <v>0.20218835930339138</v>
      </c>
      <c r="O1683">
        <v>0.19726168652612283</v>
      </c>
      <c r="P1683">
        <v>0.19237797891842345</v>
      </c>
      <c r="Q1683">
        <v>0.1875315077910174</v>
      </c>
      <c r="R1683">
        <v>0.1827308661778185</v>
      </c>
      <c r="S1683">
        <v>5.1121963794683776</v>
      </c>
    </row>
    <row r="1684" spans="1:19" x14ac:dyDescent="0.25">
      <c r="A1684" s="78" t="str">
        <f t="shared" si="26"/>
        <v>46814</v>
      </c>
      <c r="B1684" s="55">
        <v>46</v>
      </c>
      <c r="C1684" s="55">
        <v>39</v>
      </c>
      <c r="D1684" s="55">
        <v>8</v>
      </c>
      <c r="E1684" s="56">
        <v>14</v>
      </c>
      <c r="F1684" s="57">
        <v>5</v>
      </c>
      <c r="G1684" s="58">
        <v>343745</v>
      </c>
      <c r="H1684">
        <v>6.8850456006632824E-2</v>
      </c>
      <c r="I1684">
        <v>6.853045135201967E-2</v>
      </c>
      <c r="J1684">
        <v>6.8227901496749038E-2</v>
      </c>
      <c r="K1684">
        <v>6.7939897307597197E-2</v>
      </c>
      <c r="L1684">
        <v>6.7669347917787892E-2</v>
      </c>
      <c r="M1684">
        <v>1.7206272091230417</v>
      </c>
      <c r="N1684">
        <v>0.20163493287175085</v>
      </c>
      <c r="O1684">
        <v>0.19680286258709218</v>
      </c>
      <c r="P1684">
        <v>0.19201152016756606</v>
      </c>
      <c r="Q1684">
        <v>0.18726090561317255</v>
      </c>
      <c r="R1684">
        <v>0.18255683719035914</v>
      </c>
      <c r="S1684">
        <v>4.8663078735690704</v>
      </c>
    </row>
    <row r="1685" spans="1:19" x14ac:dyDescent="0.25">
      <c r="A1685" s="78" t="str">
        <f t="shared" si="26"/>
        <v>47814</v>
      </c>
      <c r="B1685" s="55">
        <v>47</v>
      </c>
      <c r="C1685" s="55">
        <v>38</v>
      </c>
      <c r="D1685" s="55">
        <v>8</v>
      </c>
      <c r="E1685" s="56">
        <v>14</v>
      </c>
      <c r="F1685" s="57">
        <v>5</v>
      </c>
      <c r="G1685" s="58">
        <v>338080</v>
      </c>
      <c r="H1685">
        <v>6.8820989115002368E-2</v>
      </c>
      <c r="I1685">
        <v>6.8519285376242314E-2</v>
      </c>
      <c r="J1685">
        <v>6.8235328916232837E-2</v>
      </c>
      <c r="K1685">
        <v>6.79661618551822E-2</v>
      </c>
      <c r="L1685">
        <v>6.7711784193090388E-2</v>
      </c>
      <c r="M1685">
        <v>1.6299426171320397</v>
      </c>
      <c r="N1685">
        <v>0.20108554188357786</v>
      </c>
      <c r="O1685">
        <v>0.1963470184571699</v>
      </c>
      <c r="P1685">
        <v>0.19164990534784665</v>
      </c>
      <c r="Q1685">
        <v>0.18699716043539991</v>
      </c>
      <c r="R1685">
        <v>0.18238878371982964</v>
      </c>
      <c r="S1685">
        <v>4.6371420965451966</v>
      </c>
    </row>
    <row r="1686" spans="1:19" x14ac:dyDescent="0.25">
      <c r="A1686" s="78" t="str">
        <f t="shared" si="26"/>
        <v>48814</v>
      </c>
      <c r="B1686" s="55">
        <v>48</v>
      </c>
      <c r="C1686" s="55">
        <v>37</v>
      </c>
      <c r="D1686" s="55">
        <v>8</v>
      </c>
      <c r="E1686" s="56">
        <v>14</v>
      </c>
      <c r="F1686" s="57">
        <v>5</v>
      </c>
      <c r="G1686" s="58">
        <v>332115</v>
      </c>
      <c r="H1686">
        <v>6.8792436354877071E-2</v>
      </c>
      <c r="I1686">
        <v>6.8512412869036324E-2</v>
      </c>
      <c r="J1686">
        <v>6.8244433404091961E-2</v>
      </c>
      <c r="K1686">
        <v>6.7994519970492148E-2</v>
      </c>
      <c r="L1686">
        <v>6.7759661563012816E-2</v>
      </c>
      <c r="M1686">
        <v>1.5353838278909413</v>
      </c>
      <c r="N1686">
        <v>0.20054499194556102</v>
      </c>
      <c r="O1686">
        <v>0.1958990108847839</v>
      </c>
      <c r="P1686">
        <v>0.19129819490236816</v>
      </c>
      <c r="Q1686">
        <v>0.18674254399831383</v>
      </c>
      <c r="R1686">
        <v>0.18222904716739682</v>
      </c>
      <c r="S1686">
        <v>4.4198154253797632</v>
      </c>
    </row>
    <row r="1687" spans="1:19" x14ac:dyDescent="0.25">
      <c r="A1687" s="78" t="str">
        <f t="shared" si="26"/>
        <v>49814</v>
      </c>
      <c r="B1687" s="55">
        <v>49</v>
      </c>
      <c r="C1687" s="55">
        <v>36</v>
      </c>
      <c r="D1687" s="55">
        <v>8</v>
      </c>
      <c r="E1687" s="56">
        <v>14</v>
      </c>
      <c r="F1687" s="57">
        <v>5</v>
      </c>
      <c r="G1687" s="58">
        <v>325865</v>
      </c>
      <c r="H1687">
        <v>6.8770809998005306E-2</v>
      </c>
      <c r="I1687">
        <v>6.8506897027910338E-2</v>
      </c>
      <c r="J1687">
        <v>6.825832783514646E-2</v>
      </c>
      <c r="K1687">
        <v>6.8025102419713684E-2</v>
      </c>
      <c r="L1687">
        <v>6.7810289537078239E-2</v>
      </c>
      <c r="M1687">
        <v>1.4456630813373637</v>
      </c>
      <c r="N1687">
        <v>0.20000613751093244</v>
      </c>
      <c r="O1687">
        <v>0.19545824190999339</v>
      </c>
      <c r="P1687">
        <v>0.19095330888558146</v>
      </c>
      <c r="Q1687">
        <v>0.18649133843769658</v>
      </c>
      <c r="R1687">
        <v>0.18207846807727127</v>
      </c>
      <c r="S1687">
        <v>4.2171359305233764</v>
      </c>
    </row>
    <row r="1688" spans="1:19" x14ac:dyDescent="0.25">
      <c r="A1688" s="78" t="str">
        <f t="shared" si="26"/>
        <v>50814</v>
      </c>
      <c r="B1688" s="55">
        <v>50</v>
      </c>
      <c r="C1688" s="55">
        <v>35</v>
      </c>
      <c r="D1688" s="55">
        <v>8</v>
      </c>
      <c r="E1688" s="56">
        <v>14</v>
      </c>
      <c r="F1688" s="57">
        <v>5</v>
      </c>
      <c r="G1688" s="58">
        <v>319350</v>
      </c>
      <c r="H1688">
        <v>6.7784562392359485E-2</v>
      </c>
      <c r="I1688">
        <v>6.755284170972288E-2</v>
      </c>
      <c r="J1688">
        <v>6.7333646469390954E-2</v>
      </c>
      <c r="K1688">
        <v>6.7133239392516045E-2</v>
      </c>
      <c r="L1688">
        <v>6.6948489118521998E-2</v>
      </c>
      <c r="M1688">
        <v>1.3875403162674183</v>
      </c>
      <c r="N1688">
        <v>0.19947393142320338</v>
      </c>
      <c r="O1688">
        <v>0.19502113668388915</v>
      </c>
      <c r="P1688">
        <v>0.19061218099264129</v>
      </c>
      <c r="Q1688">
        <v>0.18625019571003601</v>
      </c>
      <c r="R1688">
        <v>0.1819320494754971</v>
      </c>
      <c r="S1688">
        <v>4.0177078440582434</v>
      </c>
    </row>
    <row r="1689" spans="1:19" x14ac:dyDescent="0.25">
      <c r="A1689" s="78" t="str">
        <f t="shared" si="26"/>
        <v>51814</v>
      </c>
      <c r="B1689" s="55">
        <v>51</v>
      </c>
      <c r="C1689" s="55">
        <v>34</v>
      </c>
      <c r="D1689" s="55">
        <v>8</v>
      </c>
      <c r="E1689" s="56">
        <v>14</v>
      </c>
      <c r="F1689" s="57">
        <v>5</v>
      </c>
      <c r="G1689" s="58">
        <v>312580</v>
      </c>
      <c r="H1689">
        <v>6.5842344359843874E-2</v>
      </c>
      <c r="I1689">
        <v>6.5637596775225543E-2</v>
      </c>
      <c r="J1689">
        <v>6.5448845095655517E-2</v>
      </c>
      <c r="K1689">
        <v>6.5276089321133796E-2</v>
      </c>
      <c r="L1689">
        <v>6.5119329451660379E-2</v>
      </c>
      <c r="M1689">
        <v>1.3872064751423636</v>
      </c>
      <c r="N1689">
        <v>0.20500671828012029</v>
      </c>
      <c r="O1689">
        <v>0.20042869025529464</v>
      </c>
      <c r="P1689">
        <v>0.19589545076460427</v>
      </c>
      <c r="Q1689">
        <v>0.19141019898905881</v>
      </c>
      <c r="R1689">
        <v>0.18697293492865827</v>
      </c>
      <c r="S1689">
        <v>3.8326860323757117</v>
      </c>
    </row>
    <row r="1690" spans="1:19" x14ac:dyDescent="0.25">
      <c r="A1690" s="78" t="str">
        <f t="shared" si="26"/>
        <v>52814</v>
      </c>
      <c r="B1690" s="55">
        <v>52</v>
      </c>
      <c r="C1690" s="55">
        <v>33</v>
      </c>
      <c r="D1690" s="55">
        <v>8</v>
      </c>
      <c r="E1690" s="56">
        <v>14</v>
      </c>
      <c r="F1690" s="57">
        <v>5</v>
      </c>
      <c r="G1690" s="58">
        <v>305595</v>
      </c>
      <c r="H1690">
        <v>6.5828956625599247E-2</v>
      </c>
      <c r="I1690">
        <v>6.5642435249267828E-2</v>
      </c>
      <c r="J1690">
        <v>6.5469003092328087E-2</v>
      </c>
      <c r="K1690">
        <v>6.5315204764475859E-2</v>
      </c>
      <c r="L1690">
        <v>6.5177767960863234E-2</v>
      </c>
      <c r="M1690">
        <v>1.3474795071908898</v>
      </c>
      <c r="N1690">
        <v>0.20445360689801861</v>
      </c>
      <c r="O1690">
        <v>0.19997709386606458</v>
      </c>
      <c r="P1690">
        <v>0.19554639310198138</v>
      </c>
      <c r="Q1690">
        <v>0.19116150460576908</v>
      </c>
      <c r="R1690">
        <v>0.18682570068227555</v>
      </c>
      <c r="S1690">
        <v>3.6601187846659795</v>
      </c>
    </row>
    <row r="1691" spans="1:19" x14ac:dyDescent="0.25">
      <c r="A1691" s="78" t="str">
        <f t="shared" si="26"/>
        <v>53814</v>
      </c>
      <c r="B1691" s="55">
        <v>53</v>
      </c>
      <c r="C1691" s="55">
        <v>32</v>
      </c>
      <c r="D1691" s="55">
        <v>8</v>
      </c>
      <c r="E1691" s="56">
        <v>14</v>
      </c>
      <c r="F1691" s="57">
        <v>5</v>
      </c>
      <c r="G1691" s="58">
        <v>298415</v>
      </c>
      <c r="H1691">
        <v>6.5814386006065373E-2</v>
      </c>
      <c r="I1691">
        <v>6.5646834106864602E-2</v>
      </c>
      <c r="J1691">
        <v>6.5492686359599886E-2</v>
      </c>
      <c r="K1691">
        <v>6.5355293802255243E-2</v>
      </c>
      <c r="L1691">
        <v>6.5238007472814705E-2</v>
      </c>
      <c r="M1691">
        <v>1.3093711777222994</v>
      </c>
      <c r="N1691">
        <v>0.20390395925137811</v>
      </c>
      <c r="O1691">
        <v>0.19952750364425381</v>
      </c>
      <c r="P1691">
        <v>0.19519461153092171</v>
      </c>
      <c r="Q1691">
        <v>0.19091198498734982</v>
      </c>
      <c r="R1691">
        <v>0.18667962401353819</v>
      </c>
      <c r="S1691">
        <v>3.4513446039910862</v>
      </c>
    </row>
    <row r="1692" spans="1:19" x14ac:dyDescent="0.25">
      <c r="A1692" s="78" t="str">
        <f t="shared" si="26"/>
        <v>54814</v>
      </c>
      <c r="B1692" s="55">
        <v>54</v>
      </c>
      <c r="C1692" s="55">
        <v>31</v>
      </c>
      <c r="D1692" s="55">
        <v>8</v>
      </c>
      <c r="E1692" s="56">
        <v>14</v>
      </c>
      <c r="F1692" s="57">
        <v>5</v>
      </c>
      <c r="G1692" s="58">
        <v>291055</v>
      </c>
      <c r="H1692">
        <v>6.580199618628782E-2</v>
      </c>
      <c r="I1692">
        <v>6.5650822009585816E-2</v>
      </c>
      <c r="J1692">
        <v>6.551682671659996E-2</v>
      </c>
      <c r="K1692">
        <v>6.5400010307330225E-2</v>
      </c>
      <c r="L1692">
        <v>6.5300372781776639E-2</v>
      </c>
      <c r="M1692">
        <v>1.2735909020631839</v>
      </c>
      <c r="N1692">
        <v>0.20335675387813301</v>
      </c>
      <c r="O1692">
        <v>0.1990792118328151</v>
      </c>
      <c r="P1692">
        <v>0.1948497706619024</v>
      </c>
      <c r="Q1692">
        <v>0.19066843036539485</v>
      </c>
      <c r="R1692">
        <v>0.18654206249677896</v>
      </c>
      <c r="S1692">
        <v>3.2327498239164418</v>
      </c>
    </row>
    <row r="1693" spans="1:19" x14ac:dyDescent="0.25">
      <c r="A1693" s="78" t="str">
        <f t="shared" si="26"/>
        <v>55814</v>
      </c>
      <c r="B1693" s="55">
        <v>55</v>
      </c>
      <c r="C1693" s="55">
        <v>30</v>
      </c>
      <c r="D1693" s="55">
        <v>8</v>
      </c>
      <c r="E1693" s="56">
        <v>14</v>
      </c>
      <c r="F1693" s="57">
        <v>5</v>
      </c>
      <c r="G1693" s="58">
        <v>283540</v>
      </c>
      <c r="H1693">
        <v>6.5422868025675388E-2</v>
      </c>
      <c r="I1693">
        <v>6.5295901812795376E-2</v>
      </c>
      <c r="J1693">
        <v>6.5186569796148688E-2</v>
      </c>
      <c r="K1693">
        <v>6.5094871975735352E-2</v>
      </c>
      <c r="L1693">
        <v>6.502080835155534E-2</v>
      </c>
      <c r="M1693">
        <v>1.2416202299499188</v>
      </c>
      <c r="N1693">
        <v>0.20280383720110037</v>
      </c>
      <c r="O1693">
        <v>0.19862805953304649</v>
      </c>
      <c r="P1693">
        <v>0.19450165761444593</v>
      </c>
      <c r="Q1693">
        <v>0.19042463144529873</v>
      </c>
      <c r="R1693">
        <v>0.18640403470409819</v>
      </c>
      <c r="S1693">
        <v>3.0220744868448897</v>
      </c>
    </row>
    <row r="1694" spans="1:19" x14ac:dyDescent="0.25">
      <c r="A1694" s="78" t="str">
        <f t="shared" si="26"/>
        <v>181014</v>
      </c>
      <c r="B1694" s="55">
        <v>18</v>
      </c>
      <c r="C1694" s="55">
        <v>67</v>
      </c>
      <c r="D1694" s="55">
        <v>10</v>
      </c>
      <c r="E1694" s="56">
        <v>14</v>
      </c>
      <c r="F1694" s="57">
        <v>5</v>
      </c>
      <c r="G1694" s="58">
        <v>506702</v>
      </c>
      <c r="H1694">
        <v>8.0054943536832304E-2</v>
      </c>
      <c r="I1694">
        <v>7.9135270829797391E-2</v>
      </c>
      <c r="J1694">
        <v>7.8227439402252213E-2</v>
      </c>
      <c r="K1694">
        <v>7.7333422800778373E-2</v>
      </c>
      <c r="L1694">
        <v>7.645124747879424E-2</v>
      </c>
      <c r="M1694">
        <v>3.9433059273498032</v>
      </c>
      <c r="N1694">
        <v>0.18879933373067403</v>
      </c>
      <c r="O1694">
        <v>0.18289645590504872</v>
      </c>
      <c r="P1694">
        <v>0.1770231812781477</v>
      </c>
      <c r="Q1694">
        <v>0.17117358921022613</v>
      </c>
      <c r="R1694">
        <v>0.16535557388761046</v>
      </c>
      <c r="S1694">
        <v>23.208747942577688</v>
      </c>
    </row>
    <row r="1695" spans="1:19" x14ac:dyDescent="0.25">
      <c r="A1695" s="78" t="str">
        <f t="shared" si="26"/>
        <v>191014</v>
      </c>
      <c r="B1695" s="55">
        <v>19</v>
      </c>
      <c r="C1695" s="55">
        <v>66</v>
      </c>
      <c r="D1695" s="55">
        <v>10</v>
      </c>
      <c r="E1695" s="56">
        <v>14</v>
      </c>
      <c r="F1695" s="57">
        <v>5</v>
      </c>
      <c r="G1695" s="58">
        <v>505697</v>
      </c>
      <c r="H1695">
        <v>8.0071663466463119E-2</v>
      </c>
      <c r="I1695">
        <v>7.9167960260788581E-2</v>
      </c>
      <c r="J1695">
        <v>7.8276121867442358E-2</v>
      </c>
      <c r="K1695">
        <v>7.7398125755145875E-2</v>
      </c>
      <c r="L1695">
        <v>7.6531994455177707E-2</v>
      </c>
      <c r="M1695">
        <v>3.8445788683737496</v>
      </c>
      <c r="N1695">
        <v>0.18864062867685591</v>
      </c>
      <c r="O1695">
        <v>0.18279523113643151</v>
      </c>
      <c r="P1695">
        <v>0.17697554068938515</v>
      </c>
      <c r="Q1695">
        <v>0.17118353480443824</v>
      </c>
      <c r="R1695">
        <v>0.16541921348159075</v>
      </c>
      <c r="S1695">
        <v>21.822573596442137</v>
      </c>
    </row>
    <row r="1696" spans="1:19" x14ac:dyDescent="0.25">
      <c r="A1696" s="78" t="str">
        <f t="shared" si="26"/>
        <v>201014</v>
      </c>
      <c r="B1696" s="55">
        <v>20</v>
      </c>
      <c r="C1696" s="55">
        <v>65</v>
      </c>
      <c r="D1696" s="55">
        <v>10</v>
      </c>
      <c r="E1696" s="56">
        <v>14</v>
      </c>
      <c r="F1696" s="57">
        <v>5</v>
      </c>
      <c r="G1696" s="58">
        <v>504662</v>
      </c>
      <c r="H1696">
        <v>8.008924785301845E-2</v>
      </c>
      <c r="I1696">
        <v>7.9201524981076438E-2</v>
      </c>
      <c r="J1696">
        <v>7.8325691254740801E-2</v>
      </c>
      <c r="K1696">
        <v>7.746372819827925E-2</v>
      </c>
      <c r="L1696">
        <v>7.661365428742406E-2</v>
      </c>
      <c r="M1696">
        <v>3.7472882840396147</v>
      </c>
      <c r="N1696">
        <v>0.1884766437734563</v>
      </c>
      <c r="O1696">
        <v>0.1826846483388882</v>
      </c>
      <c r="P1696">
        <v>0.17692237576833603</v>
      </c>
      <c r="Q1696">
        <v>0.17118784453753205</v>
      </c>
      <c r="R1696">
        <v>0.16548105464647625</v>
      </c>
      <c r="S1696">
        <v>20.515949288830939</v>
      </c>
    </row>
    <row r="1697" spans="1:19" x14ac:dyDescent="0.25">
      <c r="A1697" s="78" t="str">
        <f t="shared" si="26"/>
        <v>211014</v>
      </c>
      <c r="B1697" s="55">
        <v>21</v>
      </c>
      <c r="C1697" s="55">
        <v>64</v>
      </c>
      <c r="D1697" s="55">
        <v>10</v>
      </c>
      <c r="E1697" s="56">
        <v>14</v>
      </c>
      <c r="F1697" s="57">
        <v>5</v>
      </c>
      <c r="G1697" s="58">
        <v>503581</v>
      </c>
      <c r="H1697">
        <v>8.0104293053153322E-2</v>
      </c>
      <c r="I1697">
        <v>7.9232536573063714E-2</v>
      </c>
      <c r="J1697">
        <v>7.8374680537986935E-2</v>
      </c>
      <c r="K1697">
        <v>7.7528739170064004E-2</v>
      </c>
      <c r="L1697">
        <v>7.6696698247153888E-2</v>
      </c>
      <c r="M1697">
        <v>3.6450163925962258</v>
      </c>
      <c r="N1697">
        <v>0.1883013854772122</v>
      </c>
      <c r="O1697">
        <v>0.18256844479835418</v>
      </c>
      <c r="P1697">
        <v>0.1768633050095218</v>
      </c>
      <c r="Q1697">
        <v>0.17118596611071507</v>
      </c>
      <c r="R1697">
        <v>0.16554039965765191</v>
      </c>
      <c r="S1697">
        <v>19.252906682341074</v>
      </c>
    </row>
    <row r="1698" spans="1:19" x14ac:dyDescent="0.25">
      <c r="A1698" s="78" t="str">
        <f t="shared" si="26"/>
        <v>221014</v>
      </c>
      <c r="B1698" s="55">
        <v>22</v>
      </c>
      <c r="C1698" s="55">
        <v>63</v>
      </c>
      <c r="D1698" s="55">
        <v>10</v>
      </c>
      <c r="E1698" s="56">
        <v>14</v>
      </c>
      <c r="F1698" s="57">
        <v>5</v>
      </c>
      <c r="G1698" s="58">
        <v>502445</v>
      </c>
      <c r="H1698">
        <v>8.0120212162525253E-2</v>
      </c>
      <c r="I1698">
        <v>7.9264397098189845E-2</v>
      </c>
      <c r="J1698">
        <v>7.8424504174586268E-2</v>
      </c>
      <c r="K1698">
        <v>7.7594562588940083E-2</v>
      </c>
      <c r="L1698">
        <v>7.6780543144025715E-2</v>
      </c>
      <c r="M1698">
        <v>3.5609011931654213</v>
      </c>
      <c r="N1698">
        <v>0.1881161122112868</v>
      </c>
      <c r="O1698">
        <v>0.18244185930798396</v>
      </c>
      <c r="P1698">
        <v>0.17679746041855326</v>
      </c>
      <c r="Q1698">
        <v>0.17118092527540327</v>
      </c>
      <c r="R1698">
        <v>0.16559623441371693</v>
      </c>
      <c r="S1698">
        <v>18.106968921971561</v>
      </c>
    </row>
    <row r="1699" spans="1:19" x14ac:dyDescent="0.25">
      <c r="A1699" s="78" t="str">
        <f t="shared" si="26"/>
        <v>231014</v>
      </c>
      <c r="B1699" s="55">
        <v>23</v>
      </c>
      <c r="C1699" s="55">
        <v>62</v>
      </c>
      <c r="D1699" s="55">
        <v>10</v>
      </c>
      <c r="E1699" s="56">
        <v>14</v>
      </c>
      <c r="F1699" s="57">
        <v>5</v>
      </c>
      <c r="G1699" s="58">
        <v>501238</v>
      </c>
      <c r="H1699">
        <v>8.0133589233058952E-2</v>
      </c>
      <c r="I1699">
        <v>7.9297658996325099E-2</v>
      </c>
      <c r="J1699">
        <v>7.8471704060745592E-2</v>
      </c>
      <c r="K1699">
        <v>7.7661709607013032E-2</v>
      </c>
      <c r="L1699">
        <v>7.6865680574896553E-2</v>
      </c>
      <c r="M1699">
        <v>3.467334878839992</v>
      </c>
      <c r="N1699">
        <v>0.18792270338641523</v>
      </c>
      <c r="O1699">
        <v>0.18230860389675163</v>
      </c>
      <c r="P1699">
        <v>0.17672443031055107</v>
      </c>
      <c r="Q1699">
        <v>0.17117018262781353</v>
      </c>
      <c r="R1699">
        <v>0.16564785590876988</v>
      </c>
      <c r="S1699">
        <v>16.99430011292041</v>
      </c>
    </row>
    <row r="1700" spans="1:19" x14ac:dyDescent="0.25">
      <c r="A1700" s="78" t="str">
        <f t="shared" si="26"/>
        <v>241014</v>
      </c>
      <c r="B1700" s="55">
        <v>24</v>
      </c>
      <c r="C1700" s="55">
        <v>61</v>
      </c>
      <c r="D1700" s="55">
        <v>10</v>
      </c>
      <c r="E1700" s="56">
        <v>14</v>
      </c>
      <c r="F1700" s="57">
        <v>5</v>
      </c>
      <c r="G1700" s="58">
        <v>499955</v>
      </c>
      <c r="H1700">
        <v>8.0147213249192426E-2</v>
      </c>
      <c r="I1700">
        <v>7.9327139442549835E-2</v>
      </c>
      <c r="J1700">
        <v>7.8521066896020647E-2</v>
      </c>
      <c r="K1700">
        <v>7.7728995609604862E-2</v>
      </c>
      <c r="L1700">
        <v>7.6948925403286295E-2</v>
      </c>
      <c r="M1700">
        <v>3.3751297616785512</v>
      </c>
      <c r="N1700">
        <v>0.18771689452050686</v>
      </c>
      <c r="O1700">
        <v>0.18216639497554779</v>
      </c>
      <c r="P1700">
        <v>0.17664389795081559</v>
      </c>
      <c r="Q1700">
        <v>0.17115340380634256</v>
      </c>
      <c r="R1700">
        <v>0.16569291236211259</v>
      </c>
      <c r="S1700">
        <v>15.990579152123692</v>
      </c>
    </row>
    <row r="1701" spans="1:19" x14ac:dyDescent="0.25">
      <c r="A1701" s="78" t="str">
        <f t="shared" si="26"/>
        <v>251014</v>
      </c>
      <c r="B1701" s="55">
        <v>25</v>
      </c>
      <c r="C1701" s="55">
        <v>60</v>
      </c>
      <c r="D1701" s="55">
        <v>10</v>
      </c>
      <c r="E1701" s="56">
        <v>14</v>
      </c>
      <c r="F1701" s="57">
        <v>5</v>
      </c>
      <c r="G1701" s="58">
        <v>498587</v>
      </c>
      <c r="H1701">
        <v>7.956685593487195E-2</v>
      </c>
      <c r="I1701">
        <v>7.8780634071887151E-2</v>
      </c>
      <c r="J1701">
        <v>7.8006446217009265E-2</v>
      </c>
      <c r="K1701">
        <v>7.7248303706273933E-2</v>
      </c>
      <c r="L1701">
        <v>7.6504200871663319E-2</v>
      </c>
      <c r="M1701">
        <v>3.3064560447825553</v>
      </c>
      <c r="N1701">
        <v>0.18750188031376672</v>
      </c>
      <c r="O1701">
        <v>0.1820143726170157</v>
      </c>
      <c r="P1701">
        <v>0.17655694994053195</v>
      </c>
      <c r="Q1701">
        <v>0.17112961228431547</v>
      </c>
      <c r="R1701">
        <v>0.16573637098440192</v>
      </c>
      <c r="S1701">
        <v>15.010395377336353</v>
      </c>
    </row>
    <row r="1702" spans="1:19" x14ac:dyDescent="0.25">
      <c r="A1702" s="78" t="str">
        <f t="shared" si="26"/>
        <v>261014</v>
      </c>
      <c r="B1702" s="55">
        <v>26</v>
      </c>
      <c r="C1702" s="55">
        <v>59</v>
      </c>
      <c r="D1702" s="55">
        <v>10</v>
      </c>
      <c r="E1702" s="56">
        <v>14</v>
      </c>
      <c r="F1702" s="57">
        <v>5</v>
      </c>
      <c r="G1702" s="58">
        <v>497127</v>
      </c>
      <c r="H1702">
        <v>7.8945621541376756E-2</v>
      </c>
      <c r="I1702">
        <v>7.8197321811126735E-2</v>
      </c>
      <c r="J1702">
        <v>7.7463102989779278E-2</v>
      </c>
      <c r="K1702">
        <v>7.6742965077334357E-2</v>
      </c>
      <c r="L1702">
        <v>7.6038919632206659E-2</v>
      </c>
      <c r="M1702">
        <v>3.29622008058303</v>
      </c>
      <c r="N1702">
        <v>0.19023509083192022</v>
      </c>
      <c r="O1702">
        <v>0.18463893532236231</v>
      </c>
      <c r="P1702">
        <v>0.17907295318902414</v>
      </c>
      <c r="Q1702">
        <v>0.17353915599032038</v>
      </c>
      <c r="R1702">
        <v>0.16803754372625104</v>
      </c>
      <c r="S1702">
        <v>13.647249093290045</v>
      </c>
    </row>
    <row r="1703" spans="1:19" x14ac:dyDescent="0.25">
      <c r="A1703" s="78" t="str">
        <f t="shared" si="26"/>
        <v>271014</v>
      </c>
      <c r="B1703" s="55">
        <v>27</v>
      </c>
      <c r="C1703" s="55">
        <v>58</v>
      </c>
      <c r="D1703" s="55">
        <v>10</v>
      </c>
      <c r="E1703" s="56">
        <v>14</v>
      </c>
      <c r="F1703" s="57">
        <v>5</v>
      </c>
      <c r="G1703" s="58">
        <v>495567</v>
      </c>
      <c r="H1703">
        <v>7.8956024109757106E-2</v>
      </c>
      <c r="I1703">
        <v>7.8225547705961046E-2</v>
      </c>
      <c r="J1703">
        <v>7.7511214427110758E-2</v>
      </c>
      <c r="K1703">
        <v>7.6808988491969807E-2</v>
      </c>
      <c r="L1703">
        <v>7.6120887791156389E-2</v>
      </c>
      <c r="M1703">
        <v>3.1990487663625706</v>
      </c>
      <c r="N1703">
        <v>0.18998843748675759</v>
      </c>
      <c r="O1703">
        <v>0.18445941719283165</v>
      </c>
      <c r="P1703">
        <v>0.17896268314879724</v>
      </c>
      <c r="Q1703">
        <v>0.17349621746403615</v>
      </c>
      <c r="R1703">
        <v>0.16806405591978482</v>
      </c>
      <c r="S1703">
        <v>12.843361240760583</v>
      </c>
    </row>
    <row r="1704" spans="1:19" x14ac:dyDescent="0.25">
      <c r="A1704" s="78" t="str">
        <f t="shared" si="26"/>
        <v>281014</v>
      </c>
      <c r="B1704" s="55">
        <v>28</v>
      </c>
      <c r="C1704" s="55">
        <v>57</v>
      </c>
      <c r="D1704" s="55">
        <v>10</v>
      </c>
      <c r="E1704" s="56">
        <v>14</v>
      </c>
      <c r="F1704" s="57">
        <v>5</v>
      </c>
      <c r="G1704" s="58">
        <v>493895</v>
      </c>
      <c r="H1704">
        <v>7.8966177021431674E-2</v>
      </c>
      <c r="I1704">
        <v>7.8255499650735486E-2</v>
      </c>
      <c r="J1704">
        <v>7.755697061116229E-2</v>
      </c>
      <c r="K1704">
        <v>7.687463934641979E-2</v>
      </c>
      <c r="L1704">
        <v>7.6204456412800298E-2</v>
      </c>
      <c r="M1704">
        <v>3.109100112372063</v>
      </c>
      <c r="N1704">
        <v>0.18972858603549336</v>
      </c>
      <c r="O1704">
        <v>0.18426993591755333</v>
      </c>
      <c r="P1704">
        <v>0.1788416566274208</v>
      </c>
      <c r="Q1704">
        <v>0.17344577288694965</v>
      </c>
      <c r="R1704">
        <v>0.16808025997428602</v>
      </c>
      <c r="S1704">
        <v>12.09113880480669</v>
      </c>
    </row>
    <row r="1705" spans="1:19" x14ac:dyDescent="0.25">
      <c r="A1705" s="78" t="str">
        <f t="shared" si="26"/>
        <v>291014</v>
      </c>
      <c r="B1705" s="55">
        <v>29</v>
      </c>
      <c r="C1705" s="55">
        <v>56</v>
      </c>
      <c r="D1705" s="55">
        <v>10</v>
      </c>
      <c r="E1705" s="56">
        <v>14</v>
      </c>
      <c r="F1705" s="57">
        <v>5</v>
      </c>
      <c r="G1705" s="58">
        <v>492112</v>
      </c>
      <c r="H1705">
        <v>7.897592417986149E-2</v>
      </c>
      <c r="I1705">
        <v>7.8280960431771629E-2</v>
      </c>
      <c r="J1705">
        <v>7.7602253145625383E-2</v>
      </c>
      <c r="K1705">
        <v>7.6937770263679817E-2</v>
      </c>
      <c r="L1705">
        <v>7.6285479728191954E-2</v>
      </c>
      <c r="M1705">
        <v>3.0204465650095913</v>
      </c>
      <c r="N1705">
        <v>0.18945687160646357</v>
      </c>
      <c r="O1705">
        <v>0.18406785447215268</v>
      </c>
      <c r="P1705">
        <v>0.17871135026172905</v>
      </c>
      <c r="Q1705">
        <v>0.17338329485970674</v>
      </c>
      <c r="R1705">
        <v>0.16808978443931463</v>
      </c>
      <c r="S1705">
        <v>11.381646860877199</v>
      </c>
    </row>
    <row r="1706" spans="1:19" x14ac:dyDescent="0.25">
      <c r="A1706" s="78" t="str">
        <f t="shared" si="26"/>
        <v>301014</v>
      </c>
      <c r="B1706" s="55">
        <v>30</v>
      </c>
      <c r="C1706" s="55">
        <v>55</v>
      </c>
      <c r="D1706" s="55">
        <v>10</v>
      </c>
      <c r="E1706" s="56">
        <v>14</v>
      </c>
      <c r="F1706" s="57">
        <v>5</v>
      </c>
      <c r="G1706" s="58">
        <v>490214</v>
      </c>
      <c r="H1706">
        <v>7.8981832424206574E-2</v>
      </c>
      <c r="I1706">
        <v>7.8306617110078455E-2</v>
      </c>
      <c r="J1706">
        <v>7.7645681273892625E-2</v>
      </c>
      <c r="K1706">
        <v>7.6999024915649084E-2</v>
      </c>
      <c r="L1706">
        <v>7.6364608109927498E-2</v>
      </c>
      <c r="M1706">
        <v>2.9330598473319816</v>
      </c>
      <c r="N1706">
        <v>0.18917452377941063</v>
      </c>
      <c r="O1706">
        <v>0.18385643820861911</v>
      </c>
      <c r="P1706">
        <v>0.17856895151913246</v>
      </c>
      <c r="Q1706">
        <v>0.17331206371095073</v>
      </c>
      <c r="R1706">
        <v>0.16808577478407388</v>
      </c>
      <c r="S1706">
        <v>10.698097157567918</v>
      </c>
    </row>
    <row r="1707" spans="1:19" x14ac:dyDescent="0.25">
      <c r="A1707" s="78" t="str">
        <f t="shared" si="26"/>
        <v>311014</v>
      </c>
      <c r="B1707" s="55">
        <v>31</v>
      </c>
      <c r="C1707" s="55">
        <v>54</v>
      </c>
      <c r="D1707" s="55">
        <v>10</v>
      </c>
      <c r="E1707" s="56">
        <v>14</v>
      </c>
      <c r="F1707" s="57">
        <v>5</v>
      </c>
      <c r="G1707" s="58">
        <v>488184</v>
      </c>
      <c r="H1707">
        <v>7.8986611605460236E-2</v>
      </c>
      <c r="I1707">
        <v>7.8331121052717834E-2</v>
      </c>
      <c r="J1707">
        <v>7.7687920947839342E-2</v>
      </c>
      <c r="K1707">
        <v>7.7057011290824776E-2</v>
      </c>
      <c r="L1707">
        <v>7.643839208167412E-2</v>
      </c>
      <c r="M1707">
        <v>2.841516723202727</v>
      </c>
      <c r="N1707">
        <v>0.18887960277272503</v>
      </c>
      <c r="O1707">
        <v>0.18363158153483114</v>
      </c>
      <c r="P1707">
        <v>0.17841633482457434</v>
      </c>
      <c r="Q1707">
        <v>0.17322976582600003</v>
      </c>
      <c r="R1707">
        <v>0.16806982613113089</v>
      </c>
      <c r="S1707">
        <v>10.072538223292856</v>
      </c>
    </row>
    <row r="1708" spans="1:19" x14ac:dyDescent="0.25">
      <c r="A1708" s="78" t="str">
        <f t="shared" si="26"/>
        <v>321014</v>
      </c>
      <c r="B1708" s="55">
        <v>32</v>
      </c>
      <c r="C1708" s="55">
        <v>53</v>
      </c>
      <c r="D1708" s="55">
        <v>10</v>
      </c>
      <c r="E1708" s="56">
        <v>14</v>
      </c>
      <c r="F1708" s="57">
        <v>5</v>
      </c>
      <c r="G1708" s="58">
        <v>486027</v>
      </c>
      <c r="H1708">
        <v>7.8989438858335037E-2</v>
      </c>
      <c r="I1708">
        <v>7.8351614210733153E-2</v>
      </c>
      <c r="J1708">
        <v>7.7724077057447424E-2</v>
      </c>
      <c r="K1708">
        <v>7.7110942396204321E-2</v>
      </c>
      <c r="L1708">
        <v>7.6510152728140615E-2</v>
      </c>
      <c r="M1708">
        <v>2.7623177313194534</v>
      </c>
      <c r="N1708">
        <v>0.18857182831406485</v>
      </c>
      <c r="O1708">
        <v>0.18339516117417345</v>
      </c>
      <c r="P1708">
        <v>0.17824935651723053</v>
      </c>
      <c r="Q1708">
        <v>0.17313029934550961</v>
      </c>
      <c r="R1708">
        <v>0.16804004715787393</v>
      </c>
      <c r="S1708">
        <v>9.4814753089848924</v>
      </c>
    </row>
    <row r="1709" spans="1:19" x14ac:dyDescent="0.25">
      <c r="A1709" s="78" t="str">
        <f t="shared" si="26"/>
        <v>331014</v>
      </c>
      <c r="B1709" s="55">
        <v>33</v>
      </c>
      <c r="C1709" s="55">
        <v>52</v>
      </c>
      <c r="D1709" s="55">
        <v>10</v>
      </c>
      <c r="E1709" s="56">
        <v>14</v>
      </c>
      <c r="F1709" s="57">
        <v>5</v>
      </c>
      <c r="G1709" s="58">
        <v>483729</v>
      </c>
      <c r="H1709">
        <v>7.8990509148717566E-2</v>
      </c>
      <c r="I1709">
        <v>7.8368259914125465E-2</v>
      </c>
      <c r="J1709">
        <v>7.7758414318761127E-2</v>
      </c>
      <c r="K1709">
        <v>7.7160972362624522E-2</v>
      </c>
      <c r="L1709">
        <v>7.657593404571568E-2</v>
      </c>
      <c r="M1709">
        <v>2.6623977474991163</v>
      </c>
      <c r="N1709">
        <v>0.18825003255955297</v>
      </c>
      <c r="O1709">
        <v>0.18314386774412947</v>
      </c>
      <c r="P1709">
        <v>0.1780666447535707</v>
      </c>
      <c r="Q1709">
        <v>0.17301836358787667</v>
      </c>
      <c r="R1709">
        <v>0.16799282242743355</v>
      </c>
      <c r="S1709">
        <v>8.9125853525424361</v>
      </c>
    </row>
    <row r="1710" spans="1:19" x14ac:dyDescent="0.25">
      <c r="A1710" s="78" t="str">
        <f t="shared" si="26"/>
        <v>341014</v>
      </c>
      <c r="B1710" s="55">
        <v>34</v>
      </c>
      <c r="C1710" s="55">
        <v>51</v>
      </c>
      <c r="D1710" s="55">
        <v>10</v>
      </c>
      <c r="E1710" s="56">
        <v>14</v>
      </c>
      <c r="F1710" s="57">
        <v>5</v>
      </c>
      <c r="G1710" s="58">
        <v>481290</v>
      </c>
      <c r="H1710">
        <v>7.8208564482952062E-2</v>
      </c>
      <c r="I1710">
        <v>7.7620561407882982E-2</v>
      </c>
      <c r="J1710">
        <v>7.7042947079723242E-2</v>
      </c>
      <c r="K1710">
        <v>7.6477799247854722E-2</v>
      </c>
      <c r="L1710">
        <v>7.5923040162895555E-2</v>
      </c>
      <c r="M1710">
        <v>2.5896216418375615</v>
      </c>
      <c r="N1710">
        <v>0.18791165409628291</v>
      </c>
      <c r="O1710">
        <v>0.18287726734401297</v>
      </c>
      <c r="P1710">
        <v>0.17786989133370734</v>
      </c>
      <c r="Q1710">
        <v>0.17288744831598413</v>
      </c>
      <c r="R1710">
        <v>0.1679278605414615</v>
      </c>
      <c r="S1710">
        <v>8.3901701676743752</v>
      </c>
    </row>
    <row r="1711" spans="1:19" x14ac:dyDescent="0.25">
      <c r="A1711" s="78" t="str">
        <f t="shared" si="26"/>
        <v>351014</v>
      </c>
      <c r="B1711" s="55">
        <v>35</v>
      </c>
      <c r="C1711" s="55">
        <v>50</v>
      </c>
      <c r="D1711" s="55">
        <v>10</v>
      </c>
      <c r="E1711" s="56">
        <v>14</v>
      </c>
      <c r="F1711" s="57">
        <v>5</v>
      </c>
      <c r="G1711" s="58">
        <v>478695</v>
      </c>
      <c r="H1711">
        <v>7.7230804583294163E-2</v>
      </c>
      <c r="I1711">
        <v>7.6683483220004386E-2</v>
      </c>
      <c r="J1711">
        <v>7.6148695933736507E-2</v>
      </c>
      <c r="K1711">
        <v>7.5624353711653561E-2</v>
      </c>
      <c r="L1711">
        <v>7.5108367540918541E-2</v>
      </c>
      <c r="M1711">
        <v>2.5264918162922112</v>
      </c>
      <c r="N1711">
        <v>0.1911488526096993</v>
      </c>
      <c r="O1711">
        <v>0.18598690188951211</v>
      </c>
      <c r="P1711">
        <v>0.18085210833620571</v>
      </c>
      <c r="Q1711">
        <v>0.17574029392410617</v>
      </c>
      <c r="R1711">
        <v>0.1706535476660504</v>
      </c>
      <c r="S1711">
        <v>7.6856808615088941</v>
      </c>
    </row>
    <row r="1712" spans="1:19" x14ac:dyDescent="0.25">
      <c r="A1712" s="78" t="str">
        <f t="shared" si="26"/>
        <v>361014</v>
      </c>
      <c r="B1712" s="55">
        <v>36</v>
      </c>
      <c r="C1712" s="55">
        <v>49</v>
      </c>
      <c r="D1712" s="55">
        <v>10</v>
      </c>
      <c r="E1712" s="56">
        <v>14</v>
      </c>
      <c r="F1712" s="57">
        <v>5</v>
      </c>
      <c r="G1712" s="58">
        <v>475937</v>
      </c>
      <c r="H1712">
        <v>7.7222405486440437E-2</v>
      </c>
      <c r="I1712">
        <v>7.6690822524829963E-2</v>
      </c>
      <c r="J1712">
        <v>7.6169745155346191E-2</v>
      </c>
      <c r="K1712">
        <v>7.5659173377989108E-2</v>
      </c>
      <c r="L1712">
        <v>7.5159107192758701E-2</v>
      </c>
      <c r="M1712">
        <v>2.4569722463267198</v>
      </c>
      <c r="N1712">
        <v>0.19076054183641952</v>
      </c>
      <c r="O1712">
        <v>0.18567163301025136</v>
      </c>
      <c r="P1712">
        <v>0.1806058364867619</v>
      </c>
      <c r="Q1712">
        <v>0.17556315226595118</v>
      </c>
      <c r="R1712">
        <v>0.17054568146624449</v>
      </c>
      <c r="S1712">
        <v>7.311240773463715</v>
      </c>
    </row>
    <row r="1713" spans="1:19" x14ac:dyDescent="0.25">
      <c r="A1713" s="78" t="str">
        <f t="shared" si="26"/>
        <v>371014</v>
      </c>
      <c r="B1713" s="55">
        <v>37</v>
      </c>
      <c r="C1713" s="55">
        <v>48</v>
      </c>
      <c r="D1713" s="55">
        <v>10</v>
      </c>
      <c r="E1713" s="56">
        <v>14</v>
      </c>
      <c r="F1713" s="57">
        <v>5</v>
      </c>
      <c r="G1713" s="58">
        <v>473013</v>
      </c>
      <c r="H1713">
        <v>7.720929445913749E-2</v>
      </c>
      <c r="I1713">
        <v>7.6691338293027891E-2</v>
      </c>
      <c r="J1713">
        <v>7.6183952660920526E-2</v>
      </c>
      <c r="K1713">
        <v>7.5687137562815393E-2</v>
      </c>
      <c r="L1713">
        <v>7.5200892998712507E-2</v>
      </c>
      <c r="M1713">
        <v>2.384247367408507</v>
      </c>
      <c r="N1713">
        <v>0.19035417631227894</v>
      </c>
      <c r="O1713">
        <v>0.18533528676801694</v>
      </c>
      <c r="P1713">
        <v>0.18033965239855987</v>
      </c>
      <c r="Q1713">
        <v>0.17536727320390771</v>
      </c>
      <c r="R1713">
        <v>0.17041814918406048</v>
      </c>
      <c r="S1713">
        <v>6.9577876295154679</v>
      </c>
    </row>
    <row r="1714" spans="1:19" x14ac:dyDescent="0.25">
      <c r="A1714" s="78" t="str">
        <f t="shared" si="26"/>
        <v>381014</v>
      </c>
      <c r="B1714" s="55">
        <v>38</v>
      </c>
      <c r="C1714" s="55">
        <v>47</v>
      </c>
      <c r="D1714" s="55">
        <v>10</v>
      </c>
      <c r="E1714" s="56">
        <v>14</v>
      </c>
      <c r="F1714" s="57">
        <v>5</v>
      </c>
      <c r="G1714" s="58">
        <v>469897</v>
      </c>
      <c r="H1714">
        <v>7.7189256368948939E-2</v>
      </c>
      <c r="I1714">
        <v>7.6687018644511454E-2</v>
      </c>
      <c r="J1714">
        <v>7.6193293423877997E-2</v>
      </c>
      <c r="K1714">
        <v>7.5712336958950577E-2</v>
      </c>
      <c r="L1714">
        <v>7.5239892997827185E-2</v>
      </c>
      <c r="M1714">
        <v>2.3080483595341108</v>
      </c>
      <c r="N1714">
        <v>0.18993098487540885</v>
      </c>
      <c r="O1714">
        <v>0.18498096391336824</v>
      </c>
      <c r="P1714">
        <v>0.1800564804627397</v>
      </c>
      <c r="Q1714">
        <v>0.17515327827162122</v>
      </c>
      <c r="R1714">
        <v>0.17027774171786583</v>
      </c>
      <c r="S1714">
        <v>6.6240559101249845</v>
      </c>
    </row>
    <row r="1715" spans="1:19" x14ac:dyDescent="0.25">
      <c r="A1715" s="78" t="str">
        <f t="shared" si="26"/>
        <v>391014</v>
      </c>
      <c r="B1715" s="55">
        <v>39</v>
      </c>
      <c r="C1715" s="55">
        <v>46</v>
      </c>
      <c r="D1715" s="55">
        <v>10</v>
      </c>
      <c r="E1715" s="56">
        <v>14</v>
      </c>
      <c r="F1715" s="57">
        <v>5</v>
      </c>
      <c r="G1715" s="58">
        <v>466590</v>
      </c>
      <c r="H1715">
        <v>7.7166248740864571E-2</v>
      </c>
      <c r="I1715">
        <v>7.6677597033798409E-2</v>
      </c>
      <c r="J1715">
        <v>7.6199661372939834E-2</v>
      </c>
      <c r="K1715">
        <v>7.5730298549047337E-2</v>
      </c>
      <c r="L1715">
        <v>7.5275938189845473E-2</v>
      </c>
      <c r="M1715">
        <v>2.237769776463276</v>
      </c>
      <c r="N1715">
        <v>0.18948970187959449</v>
      </c>
      <c r="O1715">
        <v>0.18461175764589896</v>
      </c>
      <c r="P1715">
        <v>0.17975738871386013</v>
      </c>
      <c r="Q1715">
        <v>0.17492659508347799</v>
      </c>
      <c r="R1715">
        <v>0.1701236631732356</v>
      </c>
      <c r="S1715">
        <v>6.3134743565014251</v>
      </c>
    </row>
    <row r="1716" spans="1:19" x14ac:dyDescent="0.25">
      <c r="A1716" s="78" t="str">
        <f t="shared" si="26"/>
        <v>401014</v>
      </c>
      <c r="B1716" s="55">
        <v>40</v>
      </c>
      <c r="C1716" s="55">
        <v>45</v>
      </c>
      <c r="D1716" s="55">
        <v>10</v>
      </c>
      <c r="E1716" s="56">
        <v>14</v>
      </c>
      <c r="F1716" s="57">
        <v>5</v>
      </c>
      <c r="G1716" s="58">
        <v>463070</v>
      </c>
      <c r="H1716">
        <v>7.7137365841017561E-2</v>
      </c>
      <c r="I1716">
        <v>7.6664435182585783E-2</v>
      </c>
      <c r="J1716">
        <v>7.6200142527047751E-2</v>
      </c>
      <c r="K1716">
        <v>7.5748806875850297E-2</v>
      </c>
      <c r="L1716">
        <v>7.5308268728270025E-2</v>
      </c>
      <c r="M1716">
        <v>2.1640119204439934</v>
      </c>
      <c r="N1716">
        <v>0.18903405532640855</v>
      </c>
      <c r="O1716">
        <v>0.18422700671604725</v>
      </c>
      <c r="P1716">
        <v>0.17944371261364372</v>
      </c>
      <c r="Q1716">
        <v>0.17468849202064482</v>
      </c>
      <c r="R1716">
        <v>0.16996134493705056</v>
      </c>
      <c r="S1716">
        <v>6.015658539745611</v>
      </c>
    </row>
    <row r="1717" spans="1:19" x14ac:dyDescent="0.25">
      <c r="A1717" s="78" t="str">
        <f t="shared" si="26"/>
        <v>411014</v>
      </c>
      <c r="B1717" s="55">
        <v>41</v>
      </c>
      <c r="C1717" s="55">
        <v>44</v>
      </c>
      <c r="D1717" s="55">
        <v>10</v>
      </c>
      <c r="E1717" s="56">
        <v>14</v>
      </c>
      <c r="F1717" s="57">
        <v>5</v>
      </c>
      <c r="G1717" s="58">
        <v>459318</v>
      </c>
      <c r="H1717">
        <v>7.7105621813210026E-2</v>
      </c>
      <c r="I1717">
        <v>7.6646245085104439E-2</v>
      </c>
      <c r="J1717">
        <v>7.6197754061456333E-2</v>
      </c>
      <c r="K1717">
        <v>7.5762325883157206E-2</v>
      </c>
      <c r="L1717">
        <v>7.5339960550207044E-2</v>
      </c>
      <c r="M1717">
        <v>2.0957571878306531</v>
      </c>
      <c r="N1717">
        <v>0.18856434975332995</v>
      </c>
      <c r="O1717">
        <v>0.18382906831432688</v>
      </c>
      <c r="P1717">
        <v>0.17911991256602181</v>
      </c>
      <c r="Q1717">
        <v>0.17444123679019763</v>
      </c>
      <c r="R1717">
        <v>0.16979521812774592</v>
      </c>
      <c r="S1717">
        <v>5.7308814372613313</v>
      </c>
    </row>
    <row r="1718" spans="1:19" x14ac:dyDescent="0.25">
      <c r="A1718" s="78" t="str">
        <f t="shared" si="26"/>
        <v>421014</v>
      </c>
      <c r="B1718" s="55">
        <v>42</v>
      </c>
      <c r="C1718" s="55">
        <v>43</v>
      </c>
      <c r="D1718" s="55">
        <v>10</v>
      </c>
      <c r="E1718" s="56">
        <v>14</v>
      </c>
      <c r="F1718" s="57">
        <v>5</v>
      </c>
      <c r="G1718" s="58">
        <v>455313</v>
      </c>
      <c r="H1718">
        <v>7.707005949753247E-2</v>
      </c>
      <c r="I1718">
        <v>7.662640864635975E-2</v>
      </c>
      <c r="J1718">
        <v>7.6193739251899248E-2</v>
      </c>
      <c r="K1718">
        <v>7.5776443896835799E-2</v>
      </c>
      <c r="L1718">
        <v>7.5372326289826999E-2</v>
      </c>
      <c r="M1718">
        <v>2.0282882324906164</v>
      </c>
      <c r="N1718">
        <v>0.18808160540111968</v>
      </c>
      <c r="O1718">
        <v>0.18342327146380621</v>
      </c>
      <c r="P1718">
        <v>0.17879129302260202</v>
      </c>
      <c r="Q1718">
        <v>0.17419006266019199</v>
      </c>
      <c r="R1718">
        <v>0.16962397295926099</v>
      </c>
      <c r="S1718">
        <v>5.4656071757230738</v>
      </c>
    </row>
    <row r="1719" spans="1:19" x14ac:dyDescent="0.25">
      <c r="A1719" s="78" t="str">
        <f t="shared" si="26"/>
        <v>431014</v>
      </c>
      <c r="B1719" s="55">
        <v>43</v>
      </c>
      <c r="C1719" s="55">
        <v>42</v>
      </c>
      <c r="D1719" s="55">
        <v>10</v>
      </c>
      <c r="E1719" s="56">
        <v>14</v>
      </c>
      <c r="F1719" s="57">
        <v>5</v>
      </c>
      <c r="G1719" s="58">
        <v>451041</v>
      </c>
      <c r="H1719">
        <v>7.7032908316538848E-2</v>
      </c>
      <c r="I1719">
        <v>7.6605009300706586E-2</v>
      </c>
      <c r="J1719">
        <v>7.619041284495201E-2</v>
      </c>
      <c r="K1719">
        <v>7.5791336042621407E-2</v>
      </c>
      <c r="L1719">
        <v>7.5405561800368476E-2</v>
      </c>
      <c r="M1719">
        <v>1.9598196172853466</v>
      </c>
      <c r="N1719">
        <v>0.18759491930888766</v>
      </c>
      <c r="O1719">
        <v>0.18300997026877822</v>
      </c>
      <c r="P1719">
        <v>0.17845827762886302</v>
      </c>
      <c r="Q1719">
        <v>0.17393762429579573</v>
      </c>
      <c r="R1719">
        <v>0.16945687864296149</v>
      </c>
      <c r="S1719">
        <v>5.2190776448260801</v>
      </c>
    </row>
    <row r="1720" spans="1:19" x14ac:dyDescent="0.25">
      <c r="A1720" s="78" t="str">
        <f t="shared" si="26"/>
        <v>441014</v>
      </c>
      <c r="B1720" s="55">
        <v>44</v>
      </c>
      <c r="C1720" s="55">
        <v>41</v>
      </c>
      <c r="D1720" s="55">
        <v>10</v>
      </c>
      <c r="E1720" s="56">
        <v>14</v>
      </c>
      <c r="F1720" s="57">
        <v>5</v>
      </c>
      <c r="G1720" s="58">
        <v>446476</v>
      </c>
      <c r="H1720">
        <v>7.6487873928273858E-2</v>
      </c>
      <c r="I1720">
        <v>7.6091436045834487E-2</v>
      </c>
      <c r="J1720">
        <v>7.5710676497728877E-2</v>
      </c>
      <c r="K1720">
        <v>7.5345595283957026E-2</v>
      </c>
      <c r="L1720">
        <v>7.4998432166566625E-2</v>
      </c>
      <c r="M1720">
        <v>1.9086020301203199</v>
      </c>
      <c r="N1720">
        <v>0.18710076241500104</v>
      </c>
      <c r="O1720">
        <v>0.18259660093711644</v>
      </c>
      <c r="P1720">
        <v>0.17812379612789936</v>
      </c>
      <c r="Q1720">
        <v>0.17368906727349287</v>
      </c>
      <c r="R1720">
        <v>0.16929241437389692</v>
      </c>
      <c r="S1720">
        <v>4.9801825854021269</v>
      </c>
    </row>
    <row r="1721" spans="1:19" x14ac:dyDescent="0.25">
      <c r="A1721" s="78" t="str">
        <f t="shared" si="26"/>
        <v>451014</v>
      </c>
      <c r="B1721" s="55">
        <v>45</v>
      </c>
      <c r="C1721" s="55">
        <v>40</v>
      </c>
      <c r="D1721" s="55">
        <v>10</v>
      </c>
      <c r="E1721" s="56">
        <v>14</v>
      </c>
      <c r="F1721" s="57">
        <v>5</v>
      </c>
      <c r="G1721" s="58">
        <v>441597</v>
      </c>
      <c r="H1721">
        <v>7.5582488105671003E-2</v>
      </c>
      <c r="I1721">
        <v>7.5213373279256882E-2</v>
      </c>
      <c r="J1721">
        <v>7.4862374517942837E-2</v>
      </c>
      <c r="K1721">
        <v>7.4524962805453843E-2</v>
      </c>
      <c r="L1721">
        <v>7.4205667158064939E-2</v>
      </c>
      <c r="M1721">
        <v>1.8639030609356495</v>
      </c>
      <c r="N1721">
        <v>0.19140981483116959</v>
      </c>
      <c r="O1721">
        <v>0.18674719257603653</v>
      </c>
      <c r="P1721">
        <v>0.1821208024511036</v>
      </c>
      <c r="Q1721">
        <v>0.17753290896450835</v>
      </c>
      <c r="R1721">
        <v>0.1729857766243883</v>
      </c>
      <c r="S1721">
        <v>4.6958448540184827</v>
      </c>
    </row>
    <row r="1722" spans="1:19" x14ac:dyDescent="0.25">
      <c r="A1722" s="78" t="str">
        <f t="shared" si="26"/>
        <v>461014</v>
      </c>
      <c r="B1722" s="55">
        <v>46</v>
      </c>
      <c r="C1722" s="55">
        <v>39</v>
      </c>
      <c r="D1722" s="55">
        <v>10</v>
      </c>
      <c r="E1722" s="56">
        <v>14</v>
      </c>
      <c r="F1722" s="57">
        <v>5</v>
      </c>
      <c r="G1722" s="58">
        <v>436406</v>
      </c>
      <c r="H1722">
        <v>7.5546624015251848E-2</v>
      </c>
      <c r="I1722">
        <v>7.5198324495996852E-2</v>
      </c>
      <c r="J1722">
        <v>7.486606508618121E-2</v>
      </c>
      <c r="K1722">
        <v>7.4549845785804966E-2</v>
      </c>
      <c r="L1722">
        <v>7.4251958039073709E-2</v>
      </c>
      <c r="M1722">
        <v>1.7830048166157202</v>
      </c>
      <c r="N1722">
        <v>0.19088646810538809</v>
      </c>
      <c r="O1722">
        <v>0.18631274547096052</v>
      </c>
      <c r="P1722">
        <v>0.18177339449961732</v>
      </c>
      <c r="Q1722">
        <v>0.177277580968181</v>
      </c>
      <c r="R1722">
        <v>0.17282072198824031</v>
      </c>
      <c r="S1722">
        <v>4.4708092922645424</v>
      </c>
    </row>
    <row r="1723" spans="1:19" x14ac:dyDescent="0.25">
      <c r="A1723" s="78" t="str">
        <f t="shared" si="26"/>
        <v>471014</v>
      </c>
      <c r="B1723" s="55">
        <v>47</v>
      </c>
      <c r="C1723" s="55">
        <v>38</v>
      </c>
      <c r="D1723" s="55">
        <v>10</v>
      </c>
      <c r="E1723" s="56">
        <v>14</v>
      </c>
      <c r="F1723" s="57">
        <v>5</v>
      </c>
      <c r="G1723" s="58">
        <v>430881</v>
      </c>
      <c r="H1723">
        <v>7.5515049398789919E-2</v>
      </c>
      <c r="I1723">
        <v>7.518549205000917E-2</v>
      </c>
      <c r="J1723">
        <v>7.4872180486027465E-2</v>
      </c>
      <c r="K1723">
        <v>7.4577435533244682E-2</v>
      </c>
      <c r="L1723">
        <v>7.4298936365260942E-2</v>
      </c>
      <c r="M1723">
        <v>1.6983320220664173</v>
      </c>
      <c r="N1723">
        <v>0.1903681062752825</v>
      </c>
      <c r="O1723">
        <v>0.1858819488443445</v>
      </c>
      <c r="P1723">
        <v>0.18143292463580432</v>
      </c>
      <c r="Q1723">
        <v>0.17702567530246169</v>
      </c>
      <c r="R1723">
        <v>0.1726625216707165</v>
      </c>
      <c r="S1723">
        <v>4.2576488636073533</v>
      </c>
    </row>
    <row r="1724" spans="1:19" x14ac:dyDescent="0.25">
      <c r="A1724" s="78" t="str">
        <f t="shared" si="26"/>
        <v>481014</v>
      </c>
      <c r="B1724" s="55">
        <v>48</v>
      </c>
      <c r="C1724" s="55">
        <v>37</v>
      </c>
      <c r="D1724" s="55">
        <v>10</v>
      </c>
      <c r="E1724" s="56">
        <v>14</v>
      </c>
      <c r="F1724" s="57">
        <v>5</v>
      </c>
      <c r="G1724" s="58">
        <v>425028</v>
      </c>
      <c r="H1724">
        <v>7.5486791458445085E-2</v>
      </c>
      <c r="I1724">
        <v>7.517622368408669E-2</v>
      </c>
      <c r="J1724">
        <v>7.4884478199083351E-2</v>
      </c>
      <c r="K1724">
        <v>7.4609202217265691E-2</v>
      </c>
      <c r="L1724">
        <v>7.4350395738633696E-2</v>
      </c>
      <c r="M1724">
        <v>1.6137854447236417</v>
      </c>
      <c r="N1724">
        <v>0.18985337436592412</v>
      </c>
      <c r="O1724">
        <v>0.18545601701534958</v>
      </c>
      <c r="P1724">
        <v>0.18109865702965453</v>
      </c>
      <c r="Q1724">
        <v>0.17678364719500833</v>
      </c>
      <c r="R1724">
        <v>0.17251334029758039</v>
      </c>
      <c r="S1724">
        <v>4.0556598624090645</v>
      </c>
    </row>
    <row r="1725" spans="1:19" x14ac:dyDescent="0.25">
      <c r="A1725" s="78" t="str">
        <f t="shared" si="26"/>
        <v>491014</v>
      </c>
      <c r="B1725" s="55">
        <v>49</v>
      </c>
      <c r="C1725" s="55">
        <v>36</v>
      </c>
      <c r="D1725" s="55">
        <v>10</v>
      </c>
      <c r="E1725" s="56">
        <v>14</v>
      </c>
      <c r="F1725" s="57">
        <v>5</v>
      </c>
      <c r="G1725" s="58">
        <v>418857</v>
      </c>
      <c r="H1725">
        <v>7.5460121234693464E-2</v>
      </c>
      <c r="I1725">
        <v>7.5171239826480163E-2</v>
      </c>
      <c r="J1725">
        <v>7.4896683116194782E-2</v>
      </c>
      <c r="K1725">
        <v>7.4643613452801308E-2</v>
      </c>
      <c r="L1725">
        <v>7.4407255936990435E-2</v>
      </c>
      <c r="M1725">
        <v>1.5343494319063546</v>
      </c>
      <c r="N1725">
        <v>0.1893462446610657</v>
      </c>
      <c r="O1725">
        <v>0.1850368980344127</v>
      </c>
      <c r="P1725">
        <v>0.18077291295119813</v>
      </c>
      <c r="Q1725">
        <v>0.17654951451211273</v>
      </c>
      <c r="R1725">
        <v>0.1723690901668111</v>
      </c>
      <c r="S1725">
        <v>3.8677782632258744</v>
      </c>
    </row>
    <row r="1726" spans="1:19" x14ac:dyDescent="0.25">
      <c r="A1726" s="78" t="str">
        <f t="shared" si="26"/>
        <v>501014</v>
      </c>
      <c r="B1726" s="55">
        <v>50</v>
      </c>
      <c r="C1726" s="55">
        <v>35</v>
      </c>
      <c r="D1726" s="55">
        <v>10</v>
      </c>
      <c r="E1726" s="56">
        <v>14</v>
      </c>
      <c r="F1726" s="57">
        <v>5</v>
      </c>
      <c r="G1726" s="58">
        <v>412388</v>
      </c>
      <c r="H1726">
        <v>7.5048255526348973E-2</v>
      </c>
      <c r="I1726">
        <v>7.4788791138442431E-2</v>
      </c>
      <c r="J1726">
        <v>7.4548725957108361E-2</v>
      </c>
      <c r="K1726">
        <v>7.4325635081525163E-2</v>
      </c>
      <c r="L1726">
        <v>7.4119518511692878E-2</v>
      </c>
      <c r="M1726">
        <v>1.4572489985159607</v>
      </c>
      <c r="N1726">
        <v>0.18884157637952609</v>
      </c>
      <c r="O1726">
        <v>0.1846246738508395</v>
      </c>
      <c r="P1726">
        <v>0.18045141953694094</v>
      </c>
      <c r="Q1726">
        <v>0.17631938853700885</v>
      </c>
      <c r="R1726">
        <v>0.17223100575186476</v>
      </c>
      <c r="S1726">
        <v>3.6829078440691774</v>
      </c>
    </row>
    <row r="1727" spans="1:19" x14ac:dyDescent="0.25">
      <c r="A1727" s="78" t="str">
        <f t="shared" si="26"/>
        <v>511014</v>
      </c>
      <c r="B1727" s="55">
        <v>51</v>
      </c>
      <c r="C1727" s="55">
        <v>34</v>
      </c>
      <c r="D1727" s="55">
        <v>10</v>
      </c>
      <c r="E1727" s="56">
        <v>14</v>
      </c>
      <c r="F1727" s="57">
        <v>5</v>
      </c>
      <c r="G1727" s="58">
        <v>405636</v>
      </c>
      <c r="H1727">
        <v>7.4088591742350288E-2</v>
      </c>
      <c r="I1727">
        <v>7.38593221508939E-2</v>
      </c>
      <c r="J1727">
        <v>7.3644844145983102E-2</v>
      </c>
      <c r="K1727">
        <v>7.3452553520890654E-2</v>
      </c>
      <c r="L1727">
        <v>7.3275054482343782E-2</v>
      </c>
      <c r="M1727">
        <v>1.3944595647329132</v>
      </c>
      <c r="N1727">
        <v>0.19181236379414057</v>
      </c>
      <c r="O1727">
        <v>0.18752526896034868</v>
      </c>
      <c r="P1727">
        <v>0.18328501415061779</v>
      </c>
      <c r="Q1727">
        <v>0.17908666883609936</v>
      </c>
      <c r="R1727">
        <v>0.17493269828121763</v>
      </c>
      <c r="S1727">
        <v>3.4970811269216737</v>
      </c>
    </row>
    <row r="1728" spans="1:19" x14ac:dyDescent="0.25">
      <c r="A1728" s="78" t="str">
        <f t="shared" si="26"/>
        <v>521014</v>
      </c>
      <c r="B1728" s="55">
        <v>52</v>
      </c>
      <c r="C1728" s="55">
        <v>33</v>
      </c>
      <c r="D1728" s="55">
        <v>10</v>
      </c>
      <c r="E1728" s="56">
        <v>14</v>
      </c>
      <c r="F1728" s="57">
        <v>5</v>
      </c>
      <c r="G1728" s="58">
        <v>398627</v>
      </c>
      <c r="H1728">
        <v>7.4071751286290191E-2</v>
      </c>
      <c r="I1728">
        <v>7.3861027978536331E-2</v>
      </c>
      <c r="J1728">
        <v>7.3670373557235214E-2</v>
      </c>
      <c r="K1728">
        <v>7.3494770800773657E-2</v>
      </c>
      <c r="L1728">
        <v>7.3339236930764856E-2</v>
      </c>
      <c r="M1728">
        <v>1.3592205244501752</v>
      </c>
      <c r="N1728">
        <v>0.19129411705679747</v>
      </c>
      <c r="O1728">
        <v>0.18710473700978608</v>
      </c>
      <c r="P1728">
        <v>0.18295549473568024</v>
      </c>
      <c r="Q1728">
        <v>0.17885391606689963</v>
      </c>
      <c r="R1728">
        <v>0.17479498378183114</v>
      </c>
      <c r="S1728">
        <v>3.310001580424808</v>
      </c>
    </row>
    <row r="1729" spans="1:19" x14ac:dyDescent="0.25">
      <c r="A1729" s="78" t="str">
        <f t="shared" si="26"/>
        <v>531014</v>
      </c>
      <c r="B1729" s="55">
        <v>53</v>
      </c>
      <c r="C1729" s="55">
        <v>32</v>
      </c>
      <c r="D1729" s="55">
        <v>10</v>
      </c>
      <c r="E1729" s="56">
        <v>14</v>
      </c>
      <c r="F1729" s="57">
        <v>5</v>
      </c>
      <c r="G1729" s="58">
        <v>391385</v>
      </c>
      <c r="H1729">
        <v>7.405751370134267E-2</v>
      </c>
      <c r="I1729">
        <v>7.3868441560100667E-2</v>
      </c>
      <c r="J1729">
        <v>7.3694699592472879E-2</v>
      </c>
      <c r="K1729">
        <v>7.3541397856330723E-2</v>
      </c>
      <c r="L1729">
        <v>7.3405981322738484E-2</v>
      </c>
      <c r="M1729">
        <v>1.3285051803211672</v>
      </c>
      <c r="N1729">
        <v>0.19078145559998466</v>
      </c>
      <c r="O1729">
        <v>0.18668318918711754</v>
      </c>
      <c r="P1729">
        <v>0.18263091329509307</v>
      </c>
      <c r="Q1729">
        <v>0.17862207289497553</v>
      </c>
      <c r="R1729">
        <v>0.17465922301570067</v>
      </c>
      <c r="S1729">
        <v>3.1069458461617079</v>
      </c>
    </row>
    <row r="1730" spans="1:19" x14ac:dyDescent="0.25">
      <c r="A1730" s="78" t="str">
        <f t="shared" si="26"/>
        <v>541014</v>
      </c>
      <c r="B1730" s="55">
        <v>54</v>
      </c>
      <c r="C1730" s="55">
        <v>31</v>
      </c>
      <c r="D1730" s="55">
        <v>10</v>
      </c>
      <c r="E1730" s="56">
        <v>14</v>
      </c>
      <c r="F1730" s="57">
        <v>5</v>
      </c>
      <c r="G1730" s="58">
        <v>383926</v>
      </c>
      <c r="H1730">
        <v>7.4045519188593631E-2</v>
      </c>
      <c r="I1730">
        <v>7.3873611060464778E-2</v>
      </c>
      <c r="J1730">
        <v>7.3722540281200025E-2</v>
      </c>
      <c r="K1730">
        <v>7.3589702182191366E-2</v>
      </c>
      <c r="L1730">
        <v>7.3475096763438788E-2</v>
      </c>
      <c r="M1730">
        <v>1.2966092424060887</v>
      </c>
      <c r="N1730">
        <v>0.19026843714674183</v>
      </c>
      <c r="O1730">
        <v>0.18626245682761783</v>
      </c>
      <c r="P1730">
        <v>0.18230596521204606</v>
      </c>
      <c r="Q1730">
        <v>0.17839114829420252</v>
      </c>
      <c r="R1730">
        <v>0.17452842474851923</v>
      </c>
      <c r="S1730">
        <v>2.909883675499966</v>
      </c>
    </row>
    <row r="1731" spans="1:19" x14ac:dyDescent="0.25">
      <c r="A1731" s="78" t="str">
        <f t="shared" si="26"/>
        <v>551014</v>
      </c>
      <c r="B1731" s="55">
        <v>55</v>
      </c>
      <c r="C1731" s="55">
        <v>30</v>
      </c>
      <c r="D1731" s="55">
        <v>10</v>
      </c>
      <c r="E1731" s="56">
        <v>14</v>
      </c>
      <c r="F1731" s="57">
        <v>5</v>
      </c>
      <c r="G1731" s="58">
        <v>376260</v>
      </c>
      <c r="H1731">
        <v>7.292829426460426E-2</v>
      </c>
      <c r="I1731">
        <v>7.2787434221017383E-2</v>
      </c>
      <c r="J1731">
        <v>7.2665178334130651E-2</v>
      </c>
      <c r="K1731">
        <v>7.2564184340615526E-2</v>
      </c>
      <c r="L1731">
        <v>7.2484452240472008E-2</v>
      </c>
      <c r="M1731">
        <v>1.2866608196459894</v>
      </c>
      <c r="N1731">
        <v>0.18975176739488653</v>
      </c>
      <c r="O1731">
        <v>0.18584223675118269</v>
      </c>
      <c r="P1731">
        <v>0.18198054536756497</v>
      </c>
      <c r="Q1731">
        <v>0.17816669324403339</v>
      </c>
      <c r="R1731">
        <v>0.17440333811725933</v>
      </c>
      <c r="S1731">
        <v>2.7152899590708555</v>
      </c>
    </row>
    <row r="1732" spans="1:19" x14ac:dyDescent="0.25">
      <c r="A1732" s="78" t="str">
        <f t="shared" ref="A1732:A1795" si="27">B1732&amp;D1732&amp;E1732</f>
        <v>181214</v>
      </c>
      <c r="B1732" s="55">
        <v>18</v>
      </c>
      <c r="C1732" s="55">
        <v>67</v>
      </c>
      <c r="D1732" s="55">
        <v>12</v>
      </c>
      <c r="E1732" s="56">
        <v>14</v>
      </c>
      <c r="F1732" s="57">
        <v>5</v>
      </c>
      <c r="G1732" s="58">
        <v>586179</v>
      </c>
      <c r="H1732">
        <v>8.1565528618391309E-2</v>
      </c>
      <c r="I1732">
        <v>8.0627248673186866E-2</v>
      </c>
      <c r="J1732">
        <v>7.9699204509202815E-2</v>
      </c>
      <c r="K1732">
        <v>7.8783102089975923E-2</v>
      </c>
      <c r="L1732">
        <v>7.7880647379042919E-2</v>
      </c>
      <c r="M1732">
        <v>3.6588379999965879</v>
      </c>
      <c r="N1732">
        <v>0.18504245290261165</v>
      </c>
      <c r="O1732">
        <v>0.1792660603672257</v>
      </c>
      <c r="P1732">
        <v>0.17351696324842752</v>
      </c>
      <c r="Q1732">
        <v>0.16779345558268038</v>
      </c>
      <c r="R1732">
        <v>0.16209724333352099</v>
      </c>
      <c r="S1732">
        <v>20.974094943694674</v>
      </c>
    </row>
    <row r="1733" spans="1:19" x14ac:dyDescent="0.25">
      <c r="A1733" s="78" t="str">
        <f t="shared" si="27"/>
        <v>191214</v>
      </c>
      <c r="B1733" s="55">
        <v>19</v>
      </c>
      <c r="C1733" s="55">
        <v>66</v>
      </c>
      <c r="D1733" s="55">
        <v>12</v>
      </c>
      <c r="E1733" s="56">
        <v>14</v>
      </c>
      <c r="F1733" s="57">
        <v>5</v>
      </c>
      <c r="G1733" s="58">
        <v>585053</v>
      </c>
      <c r="H1733">
        <v>8.158406161493062E-2</v>
      </c>
      <c r="I1733">
        <v>8.0659359066614478E-2</v>
      </c>
      <c r="J1733">
        <v>7.9748330493134817E-2</v>
      </c>
      <c r="K1733">
        <v>7.8849266647637056E-2</v>
      </c>
      <c r="L1733">
        <v>7.7963876776975763E-2</v>
      </c>
      <c r="M1733">
        <v>3.5552830256404122</v>
      </c>
      <c r="N1733">
        <v>0.18488752301073577</v>
      </c>
      <c r="O1733">
        <v>0.17916667378852857</v>
      </c>
      <c r="P1733">
        <v>0.17346975402228515</v>
      </c>
      <c r="Q1733">
        <v>0.16780189145256924</v>
      </c>
      <c r="R1733">
        <v>0.16216137683252629</v>
      </c>
      <c r="S1733">
        <v>19.666912228464771</v>
      </c>
    </row>
    <row r="1734" spans="1:19" x14ac:dyDescent="0.25">
      <c r="A1734" s="78" t="str">
        <f t="shared" si="27"/>
        <v>201214</v>
      </c>
      <c r="B1734" s="55">
        <v>20</v>
      </c>
      <c r="C1734" s="55">
        <v>65</v>
      </c>
      <c r="D1734" s="55">
        <v>12</v>
      </c>
      <c r="E1734" s="56">
        <v>14</v>
      </c>
      <c r="F1734" s="57">
        <v>5</v>
      </c>
      <c r="G1734" s="58">
        <v>583881</v>
      </c>
      <c r="H1734">
        <v>8.1600531615175012E-2</v>
      </c>
      <c r="I1734">
        <v>8.0692812405267517E-2</v>
      </c>
      <c r="J1734">
        <v>7.9797081939641815E-2</v>
      </c>
      <c r="K1734">
        <v>7.8916765573806988E-2</v>
      </c>
      <c r="L1734">
        <v>7.8048437952253968E-2</v>
      </c>
      <c r="M1734">
        <v>3.4535478976024225</v>
      </c>
      <c r="N1734">
        <v>0.18472599724943953</v>
      </c>
      <c r="O1734">
        <v>0.17905874655965856</v>
      </c>
      <c r="P1734">
        <v>0.17341889871395028</v>
      </c>
      <c r="Q1734">
        <v>0.16780645371231467</v>
      </c>
      <c r="R1734">
        <v>0.16222141155475173</v>
      </c>
      <c r="S1734">
        <v>18.477424338178498</v>
      </c>
    </row>
    <row r="1735" spans="1:19" x14ac:dyDescent="0.25">
      <c r="A1735" s="78" t="str">
        <f t="shared" si="27"/>
        <v>211214</v>
      </c>
      <c r="B1735" s="55">
        <v>21</v>
      </c>
      <c r="C1735" s="55">
        <v>64</v>
      </c>
      <c r="D1735" s="55">
        <v>12</v>
      </c>
      <c r="E1735" s="56">
        <v>14</v>
      </c>
      <c r="F1735" s="57">
        <v>5</v>
      </c>
      <c r="G1735" s="58">
        <v>582659</v>
      </c>
      <c r="H1735">
        <v>8.1615490364003646E-2</v>
      </c>
      <c r="I1735">
        <v>8.0724746378241813E-2</v>
      </c>
      <c r="J1735">
        <v>7.9847732550256664E-2</v>
      </c>
      <c r="K1735">
        <v>7.8982732610326109E-2</v>
      </c>
      <c r="L1735">
        <v>7.8133179097894315E-2</v>
      </c>
      <c r="M1735">
        <v>3.3535979020318916</v>
      </c>
      <c r="N1735">
        <v>0.18455563202490652</v>
      </c>
      <c r="O1735">
        <v>0.17894514630341246</v>
      </c>
      <c r="P1735">
        <v>0.17336040462774968</v>
      </c>
      <c r="Q1735">
        <v>0.16780655580708442</v>
      </c>
      <c r="R1735">
        <v>0.16228016730197251</v>
      </c>
      <c r="S1735">
        <v>17.324888142120862</v>
      </c>
    </row>
    <row r="1736" spans="1:19" x14ac:dyDescent="0.25">
      <c r="A1736" s="78" t="str">
        <f t="shared" si="27"/>
        <v>221214</v>
      </c>
      <c r="B1736" s="55">
        <v>22</v>
      </c>
      <c r="C1736" s="55">
        <v>63</v>
      </c>
      <c r="D1736" s="55">
        <v>12</v>
      </c>
      <c r="E1736" s="56">
        <v>14</v>
      </c>
      <c r="F1736" s="57">
        <v>5</v>
      </c>
      <c r="G1736" s="58">
        <v>581371</v>
      </c>
      <c r="H1736">
        <v>8.1631178713764532E-2</v>
      </c>
      <c r="I1736">
        <v>8.0757382119163154E-2</v>
      </c>
      <c r="J1736">
        <v>7.9897346100854708E-2</v>
      </c>
      <c r="K1736">
        <v>7.9051070658839193E-2</v>
      </c>
      <c r="L1736">
        <v>7.821683572108E-2</v>
      </c>
      <c r="M1736">
        <v>3.2658543339795072</v>
      </c>
      <c r="N1736">
        <v>0.18437452160496481</v>
      </c>
      <c r="O1736">
        <v>0.17882212907076547</v>
      </c>
      <c r="P1736">
        <v>0.17329725768915202</v>
      </c>
      <c r="Q1736">
        <v>0.16780162753216105</v>
      </c>
      <c r="R1736">
        <v>0.16233523859979257</v>
      </c>
      <c r="S1736">
        <v>16.281637714987504</v>
      </c>
    </row>
    <row r="1737" spans="1:19" x14ac:dyDescent="0.25">
      <c r="A1737" s="78" t="str">
        <f t="shared" si="27"/>
        <v>231214</v>
      </c>
      <c r="B1737" s="55">
        <v>23</v>
      </c>
      <c r="C1737" s="55">
        <v>62</v>
      </c>
      <c r="D1737" s="55">
        <v>12</v>
      </c>
      <c r="E1737" s="56">
        <v>14</v>
      </c>
      <c r="F1737" s="57">
        <v>5</v>
      </c>
      <c r="G1737" s="58">
        <v>580008</v>
      </c>
      <c r="H1737">
        <v>8.164714969448697E-2</v>
      </c>
      <c r="I1737">
        <v>8.079026496186259E-2</v>
      </c>
      <c r="J1737">
        <v>7.9947173142439418E-2</v>
      </c>
      <c r="K1737">
        <v>7.9117874236217425E-2</v>
      </c>
      <c r="L1737">
        <v>7.8304092357346797E-2</v>
      </c>
      <c r="M1737">
        <v>3.1687907752996511</v>
      </c>
      <c r="N1737">
        <v>0.18418539054633729</v>
      </c>
      <c r="O1737">
        <v>0.17869063874981034</v>
      </c>
      <c r="P1737">
        <v>0.17322692100798609</v>
      </c>
      <c r="Q1737">
        <v>0.16779078909256423</v>
      </c>
      <c r="R1737">
        <v>0.16238569123184507</v>
      </c>
      <c r="S1737">
        <v>15.265810126756872</v>
      </c>
    </row>
    <row r="1738" spans="1:19" x14ac:dyDescent="0.25">
      <c r="A1738" s="78" t="str">
        <f t="shared" si="27"/>
        <v>241214</v>
      </c>
      <c r="B1738" s="55">
        <v>24</v>
      </c>
      <c r="C1738" s="55">
        <v>61</v>
      </c>
      <c r="D1738" s="55">
        <v>12</v>
      </c>
      <c r="E1738" s="56">
        <v>14</v>
      </c>
      <c r="F1738" s="57">
        <v>5</v>
      </c>
      <c r="G1738" s="58">
        <v>578558</v>
      </c>
      <c r="H1738">
        <v>8.0920149751623871E-2</v>
      </c>
      <c r="I1738">
        <v>8.0102599912195496E-2</v>
      </c>
      <c r="J1738">
        <v>7.9298877554195082E-2</v>
      </c>
      <c r="K1738">
        <v>7.8508982677622643E-2</v>
      </c>
      <c r="L1738">
        <v>7.7732915282478166E-2</v>
      </c>
      <c r="M1738">
        <v>3.1349354775147869</v>
      </c>
      <c r="N1738">
        <v>0.18398501101013209</v>
      </c>
      <c r="O1738">
        <v>0.17855253924412073</v>
      </c>
      <c r="P1738">
        <v>0.1731477224409653</v>
      </c>
      <c r="Q1738">
        <v>0.16777574590620128</v>
      </c>
      <c r="R1738">
        <v>0.1624314243342932</v>
      </c>
      <c r="S1738">
        <v>14.345991240290516</v>
      </c>
    </row>
    <row r="1739" spans="1:19" x14ac:dyDescent="0.25">
      <c r="A1739" s="78" t="str">
        <f t="shared" si="27"/>
        <v>251214</v>
      </c>
      <c r="B1739" s="55">
        <v>25</v>
      </c>
      <c r="C1739" s="55">
        <v>60</v>
      </c>
      <c r="D1739" s="55">
        <v>12</v>
      </c>
      <c r="E1739" s="56">
        <v>14</v>
      </c>
      <c r="F1739" s="57">
        <v>5</v>
      </c>
      <c r="G1739" s="58">
        <v>577013</v>
      </c>
      <c r="H1739">
        <v>8.0531981081882031E-2</v>
      </c>
      <c r="I1739">
        <v>7.9750369575728799E-2</v>
      </c>
      <c r="J1739">
        <v>7.8984355638434492E-2</v>
      </c>
      <c r="K1739">
        <v>7.8230473143586013E-2</v>
      </c>
      <c r="L1739">
        <v>7.7492188217596486E-2</v>
      </c>
      <c r="M1739">
        <v>3.0894173961418545</v>
      </c>
      <c r="N1739">
        <v>0.1864828002142066</v>
      </c>
      <c r="O1739">
        <v>0.18094739633249166</v>
      </c>
      <c r="P1739">
        <v>0.17544318758849453</v>
      </c>
      <c r="Q1739">
        <v>0.16996844091900876</v>
      </c>
      <c r="R1739">
        <v>0.16452662245044739</v>
      </c>
      <c r="S1739">
        <v>12.939202409651083</v>
      </c>
    </row>
    <row r="1740" spans="1:19" x14ac:dyDescent="0.25">
      <c r="A1740" s="78" t="str">
        <f t="shared" si="27"/>
        <v>261214</v>
      </c>
      <c r="B1740" s="55">
        <v>26</v>
      </c>
      <c r="C1740" s="55">
        <v>59</v>
      </c>
      <c r="D1740" s="55">
        <v>12</v>
      </c>
      <c r="E1740" s="56">
        <v>14</v>
      </c>
      <c r="F1740" s="57">
        <v>5</v>
      </c>
      <c r="G1740" s="58">
        <v>575367</v>
      </c>
      <c r="H1740">
        <v>8.0545112945302741E-2</v>
      </c>
      <c r="I1740">
        <v>7.9782121671906805E-2</v>
      </c>
      <c r="J1740">
        <v>7.9033034567502131E-2</v>
      </c>
      <c r="K1740">
        <v>7.829785163208873E-2</v>
      </c>
      <c r="L1740">
        <v>7.7576572865666604E-2</v>
      </c>
      <c r="M1740">
        <v>2.9936649130033528</v>
      </c>
      <c r="N1740">
        <v>0.18625155770143231</v>
      </c>
      <c r="O1740">
        <v>0.1807820052244915</v>
      </c>
      <c r="P1740">
        <v>0.17534373712778106</v>
      </c>
      <c r="Q1740">
        <v>0.16993501539017705</v>
      </c>
      <c r="R1740">
        <v>0.16455757803280341</v>
      </c>
      <c r="S1740">
        <v>12.166966475310542</v>
      </c>
    </row>
    <row r="1741" spans="1:19" x14ac:dyDescent="0.25">
      <c r="A1741" s="78" t="str">
        <f t="shared" si="27"/>
        <v>271214</v>
      </c>
      <c r="B1741" s="55">
        <v>27</v>
      </c>
      <c r="C1741" s="55">
        <v>58</v>
      </c>
      <c r="D1741" s="55">
        <v>12</v>
      </c>
      <c r="E1741" s="56">
        <v>14</v>
      </c>
      <c r="F1741" s="57">
        <v>5</v>
      </c>
      <c r="G1741" s="58">
        <v>573604</v>
      </c>
      <c r="H1741">
        <v>8.0555574926255744E-2</v>
      </c>
      <c r="I1741">
        <v>7.9811158917999184E-2</v>
      </c>
      <c r="J1741">
        <v>7.9080689813878557E-2</v>
      </c>
      <c r="K1741">
        <v>7.8364167613893906E-2</v>
      </c>
      <c r="L1741">
        <v>7.7663335681062193E-2</v>
      </c>
      <c r="M1741">
        <v>2.893771661285486</v>
      </c>
      <c r="N1741">
        <v>0.18600986046122411</v>
      </c>
      <c r="O1741">
        <v>0.18060717847155877</v>
      </c>
      <c r="P1741">
        <v>0.17523413365318233</v>
      </c>
      <c r="Q1741">
        <v>0.16989246936911179</v>
      </c>
      <c r="R1741">
        <v>0.16458218561934715</v>
      </c>
      <c r="S1741">
        <v>11.433007789345959</v>
      </c>
    </row>
    <row r="1742" spans="1:19" x14ac:dyDescent="0.25">
      <c r="A1742" s="78" t="str">
        <f t="shared" si="27"/>
        <v>281214</v>
      </c>
      <c r="B1742" s="55">
        <v>28</v>
      </c>
      <c r="C1742" s="55">
        <v>57</v>
      </c>
      <c r="D1742" s="55">
        <v>12</v>
      </c>
      <c r="E1742" s="56">
        <v>14</v>
      </c>
      <c r="F1742" s="57">
        <v>5</v>
      </c>
      <c r="G1742" s="58">
        <v>571731</v>
      </c>
      <c r="H1742">
        <v>8.0565860518320681E-2</v>
      </c>
      <c r="I1742">
        <v>7.9839994682814122E-2</v>
      </c>
      <c r="J1742">
        <v>7.912812144172697E-2</v>
      </c>
      <c r="K1742">
        <v>7.8430240795059211E-2</v>
      </c>
      <c r="L1742">
        <v>7.7746352742810873E-2</v>
      </c>
      <c r="M1742">
        <v>2.807094595185498</v>
      </c>
      <c r="N1742">
        <v>0.18575693814048916</v>
      </c>
      <c r="O1742">
        <v>0.18042226151809154</v>
      </c>
      <c r="P1742">
        <v>0.17511731915883519</v>
      </c>
      <c r="Q1742">
        <v>0.16984386013702249</v>
      </c>
      <c r="R1742">
        <v>0.164600135378351</v>
      </c>
      <c r="S1742">
        <v>10.746204071495161</v>
      </c>
    </row>
    <row r="1743" spans="1:19" x14ac:dyDescent="0.25">
      <c r="A1743" s="78" t="str">
        <f t="shared" si="27"/>
        <v>291214</v>
      </c>
      <c r="B1743" s="55">
        <v>29</v>
      </c>
      <c r="C1743" s="55">
        <v>56</v>
      </c>
      <c r="D1743" s="55">
        <v>12</v>
      </c>
      <c r="E1743" s="56">
        <v>14</v>
      </c>
      <c r="F1743" s="57">
        <v>5</v>
      </c>
      <c r="G1743" s="58">
        <v>569731</v>
      </c>
      <c r="H1743">
        <v>8.0574867788482635E-2</v>
      </c>
      <c r="I1743">
        <v>7.9867516424417834E-2</v>
      </c>
      <c r="J1743">
        <v>7.9174206774776171E-2</v>
      </c>
      <c r="K1743">
        <v>7.8494938839557618E-2</v>
      </c>
      <c r="L1743">
        <v>7.782971261876219E-2</v>
      </c>
      <c r="M1743">
        <v>2.7161923785084539</v>
      </c>
      <c r="N1743">
        <v>0.18549280274375099</v>
      </c>
      <c r="O1743">
        <v>0.18022540462077719</v>
      </c>
      <c r="P1743">
        <v>0.17498960035525538</v>
      </c>
      <c r="Q1743">
        <v>0.16978363473288272</v>
      </c>
      <c r="R1743">
        <v>0.16460926296796208</v>
      </c>
      <c r="S1743">
        <v>10.083012860455197</v>
      </c>
    </row>
    <row r="1744" spans="1:19" x14ac:dyDescent="0.25">
      <c r="A1744" s="78" t="str">
        <f t="shared" si="27"/>
        <v>301214</v>
      </c>
      <c r="B1744" s="55">
        <v>30</v>
      </c>
      <c r="C1744" s="55">
        <v>55</v>
      </c>
      <c r="D1744" s="55">
        <v>12</v>
      </c>
      <c r="E1744" s="56">
        <v>14</v>
      </c>
      <c r="F1744" s="57">
        <v>5</v>
      </c>
      <c r="G1744" s="58">
        <v>567600</v>
      </c>
      <c r="H1744">
        <v>8.0583157152924592E-2</v>
      </c>
      <c r="I1744">
        <v>7.9894291754756874E-2</v>
      </c>
      <c r="J1744">
        <v>7.9217758985200851E-2</v>
      </c>
      <c r="K1744">
        <v>7.8557082452431287E-2</v>
      </c>
      <c r="L1744">
        <v>7.7908738548273432E-2</v>
      </c>
      <c r="M1744">
        <v>2.6268252290345315</v>
      </c>
      <c r="N1744">
        <v>0.18521670190274842</v>
      </c>
      <c r="O1744">
        <v>0.18001937984496125</v>
      </c>
      <c r="P1744">
        <v>0.17485200845665963</v>
      </c>
      <c r="Q1744">
        <v>0.16971458773784356</v>
      </c>
      <c r="R1744">
        <v>0.16460711768851305</v>
      </c>
      <c r="S1744">
        <v>9.4778946441155743</v>
      </c>
    </row>
    <row r="1745" spans="1:19" x14ac:dyDescent="0.25">
      <c r="A1745" s="78" t="str">
        <f t="shared" si="27"/>
        <v>311214</v>
      </c>
      <c r="B1745" s="55">
        <v>31</v>
      </c>
      <c r="C1745" s="55">
        <v>54</v>
      </c>
      <c r="D1745" s="55">
        <v>12</v>
      </c>
      <c r="E1745" s="56">
        <v>14</v>
      </c>
      <c r="F1745" s="57">
        <v>5</v>
      </c>
      <c r="G1745" s="58">
        <v>565342</v>
      </c>
      <c r="H1745">
        <v>8.0588387206328202E-2</v>
      </c>
      <c r="I1745">
        <v>7.9917996540147376E-2</v>
      </c>
      <c r="J1745">
        <v>7.9259987759621606E-2</v>
      </c>
      <c r="K1745">
        <v>7.8616129705558757E-2</v>
      </c>
      <c r="L1745">
        <v>7.7986422377958831E-2</v>
      </c>
      <c r="M1745">
        <v>2.568107446466033</v>
      </c>
      <c r="N1745">
        <v>0.18492876878066727</v>
      </c>
      <c r="O1745">
        <v>0.17980089927866671</v>
      </c>
      <c r="P1745">
        <v>0.17470310007039985</v>
      </c>
      <c r="Q1745">
        <v>0.16963360231505886</v>
      </c>
      <c r="R1745">
        <v>0.16459240601264366</v>
      </c>
      <c r="S1745">
        <v>8.9775481036257698</v>
      </c>
    </row>
    <row r="1746" spans="1:19" x14ac:dyDescent="0.25">
      <c r="A1746" s="78" t="str">
        <f t="shared" si="27"/>
        <v>321214</v>
      </c>
      <c r="B1746" s="55">
        <v>32</v>
      </c>
      <c r="C1746" s="55">
        <v>53</v>
      </c>
      <c r="D1746" s="55">
        <v>12</v>
      </c>
      <c r="E1746" s="56">
        <v>14</v>
      </c>
      <c r="F1746" s="57">
        <v>5</v>
      </c>
      <c r="G1746" s="58">
        <v>562939</v>
      </c>
      <c r="H1746">
        <v>8.0591325170222702E-2</v>
      </c>
      <c r="I1746">
        <v>7.9939389525330459E-2</v>
      </c>
      <c r="J1746">
        <v>7.9299888620259038E-2</v>
      </c>
      <c r="K1746">
        <v>7.8672822455008451E-2</v>
      </c>
      <c r="L1746">
        <v>7.80581910295787E-2</v>
      </c>
      <c r="M1746">
        <v>2.5098420965681894</v>
      </c>
      <c r="N1746">
        <v>0.18462746407692485</v>
      </c>
      <c r="O1746">
        <v>0.17957007775265171</v>
      </c>
      <c r="P1746">
        <v>0.1745393372994232</v>
      </c>
      <c r="Q1746">
        <v>0.16953701910864233</v>
      </c>
      <c r="R1746">
        <v>0.16456312318030905</v>
      </c>
      <c r="S1746">
        <v>8.4895201789181414</v>
      </c>
    </row>
    <row r="1747" spans="1:19" x14ac:dyDescent="0.25">
      <c r="A1747" s="78" t="str">
        <f t="shared" si="27"/>
        <v>331214</v>
      </c>
      <c r="B1747" s="55">
        <v>33</v>
      </c>
      <c r="C1747" s="55">
        <v>52</v>
      </c>
      <c r="D1747" s="55">
        <v>12</v>
      </c>
      <c r="E1747" s="56">
        <v>14</v>
      </c>
      <c r="F1747" s="57">
        <v>5</v>
      </c>
      <c r="G1747" s="58">
        <v>560393</v>
      </c>
      <c r="H1747">
        <v>8.0591656212693596E-2</v>
      </c>
      <c r="I1747">
        <v>7.9956387749311644E-2</v>
      </c>
      <c r="J1747">
        <v>7.9333610519760234E-2</v>
      </c>
      <c r="K1747">
        <v>7.8723324524039379E-2</v>
      </c>
      <c r="L1747">
        <v>7.8125529762149065E-2</v>
      </c>
      <c r="M1747">
        <v>2.4310564193342885</v>
      </c>
      <c r="N1747">
        <v>0.18431350855560294</v>
      </c>
      <c r="O1747">
        <v>0.17932415287128856</v>
      </c>
      <c r="P1747">
        <v>0.17436334857858682</v>
      </c>
      <c r="Q1747">
        <v>0.16942752675354616</v>
      </c>
      <c r="R1747">
        <v>0.16451668739616662</v>
      </c>
      <c r="S1747">
        <v>8.0457268381296689</v>
      </c>
    </row>
    <row r="1748" spans="1:19" x14ac:dyDescent="0.25">
      <c r="A1748" s="78" t="str">
        <f t="shared" si="27"/>
        <v>341214</v>
      </c>
      <c r="B1748" s="55">
        <v>34</v>
      </c>
      <c r="C1748" s="55">
        <v>51</v>
      </c>
      <c r="D1748" s="55">
        <v>12</v>
      </c>
      <c r="E1748" s="56">
        <v>14</v>
      </c>
      <c r="F1748" s="57">
        <v>5</v>
      </c>
      <c r="G1748" s="58">
        <v>557692</v>
      </c>
      <c r="H1748">
        <v>7.9570802521822082E-2</v>
      </c>
      <c r="I1748">
        <v>7.8971905639672074E-2</v>
      </c>
      <c r="J1748">
        <v>7.8385560488585096E-2</v>
      </c>
      <c r="K1748">
        <v>7.7809973964123563E-2</v>
      </c>
      <c r="L1748">
        <v>7.724693917072506E-2</v>
      </c>
      <c r="M1748">
        <v>2.4006763589938531</v>
      </c>
      <c r="N1748">
        <v>0.1839832739218063</v>
      </c>
      <c r="O1748">
        <v>0.17906299534510087</v>
      </c>
      <c r="P1748">
        <v>0.17416961333495909</v>
      </c>
      <c r="Q1748">
        <v>0.16929954168250574</v>
      </c>
      <c r="R1748">
        <v>0.16445457349217849</v>
      </c>
      <c r="S1748">
        <v>7.6183018583734388</v>
      </c>
    </row>
    <row r="1749" spans="1:19" x14ac:dyDescent="0.25">
      <c r="A1749" s="78" t="str">
        <f t="shared" si="27"/>
        <v>351214</v>
      </c>
      <c r="B1749" s="55">
        <v>35</v>
      </c>
      <c r="C1749" s="55">
        <v>50</v>
      </c>
      <c r="D1749" s="55">
        <v>12</v>
      </c>
      <c r="E1749" s="56">
        <v>14</v>
      </c>
      <c r="F1749" s="57">
        <v>5</v>
      </c>
      <c r="G1749" s="58">
        <v>554823</v>
      </c>
      <c r="H1749">
        <v>7.919642841050209E-2</v>
      </c>
      <c r="I1749">
        <v>7.8635889283609373E-2</v>
      </c>
      <c r="J1749">
        <v>7.808616441639947E-2</v>
      </c>
      <c r="K1749">
        <v>7.7547253808872382E-2</v>
      </c>
      <c r="L1749">
        <v>7.7019157461028109E-2</v>
      </c>
      <c r="M1749">
        <v>2.3460509027203269</v>
      </c>
      <c r="N1749">
        <v>0.18723448739507914</v>
      </c>
      <c r="O1749">
        <v>0.18217882099336186</v>
      </c>
      <c r="P1749">
        <v>0.17714838786423778</v>
      </c>
      <c r="Q1749">
        <v>0.17213958325447937</v>
      </c>
      <c r="R1749">
        <v>0.16715601191731416</v>
      </c>
      <c r="S1749">
        <v>6.9992015471600855</v>
      </c>
    </row>
    <row r="1750" spans="1:19" x14ac:dyDescent="0.25">
      <c r="A1750" s="78" t="str">
        <f t="shared" si="27"/>
        <v>361214</v>
      </c>
      <c r="B1750" s="55">
        <v>36</v>
      </c>
      <c r="C1750" s="55">
        <v>49</v>
      </c>
      <c r="D1750" s="55">
        <v>12</v>
      </c>
      <c r="E1750" s="56">
        <v>14</v>
      </c>
      <c r="F1750" s="57">
        <v>5</v>
      </c>
      <c r="G1750" s="58">
        <v>551733</v>
      </c>
      <c r="H1750">
        <v>7.9186853061172707E-2</v>
      </c>
      <c r="I1750">
        <v>7.864129932412961E-2</v>
      </c>
      <c r="J1750">
        <v>7.8106620412409622E-2</v>
      </c>
      <c r="K1750">
        <v>7.7582816326012757E-2</v>
      </c>
      <c r="L1750">
        <v>7.7068074594051836E-2</v>
      </c>
      <c r="M1750">
        <v>2.274076410147662</v>
      </c>
      <c r="N1750">
        <v>0.1868548736435921</v>
      </c>
      <c r="O1750">
        <v>0.18186876623294237</v>
      </c>
      <c r="P1750">
        <v>0.1769062209438261</v>
      </c>
      <c r="Q1750">
        <v>0.17196542530535602</v>
      </c>
      <c r="R1750">
        <v>0.16705000425930658</v>
      </c>
      <c r="S1750">
        <v>6.6504378023427995</v>
      </c>
    </row>
    <row r="1751" spans="1:19" x14ac:dyDescent="0.25">
      <c r="A1751" s="78" t="str">
        <f t="shared" si="27"/>
        <v>371214</v>
      </c>
      <c r="B1751" s="55">
        <v>37</v>
      </c>
      <c r="C1751" s="55">
        <v>48</v>
      </c>
      <c r="D1751" s="55">
        <v>12</v>
      </c>
      <c r="E1751" s="56">
        <v>14</v>
      </c>
      <c r="F1751" s="57">
        <v>5</v>
      </c>
      <c r="G1751" s="58">
        <v>548455</v>
      </c>
      <c r="H1751">
        <v>7.917331412786828E-2</v>
      </c>
      <c r="I1751">
        <v>7.864273276750143E-2</v>
      </c>
      <c r="J1751">
        <v>7.8121267925353954E-2</v>
      </c>
      <c r="K1751">
        <v>7.7612566208713568E-2</v>
      </c>
      <c r="L1751">
        <v>7.7112981010292556E-2</v>
      </c>
      <c r="M1751">
        <v>2.198900547902745</v>
      </c>
      <c r="N1751">
        <v>0.18645832383696018</v>
      </c>
      <c r="O1751">
        <v>0.18153905060579265</v>
      </c>
      <c r="P1751">
        <v>0.17664530362563929</v>
      </c>
      <c r="Q1751">
        <v>0.17177343628921243</v>
      </c>
      <c r="R1751">
        <v>0.16692527190015588</v>
      </c>
      <c r="S1751">
        <v>6.3214903683985009</v>
      </c>
    </row>
    <row r="1752" spans="1:19" x14ac:dyDescent="0.25">
      <c r="A1752" s="78" t="str">
        <f t="shared" si="27"/>
        <v>381214</v>
      </c>
      <c r="B1752" s="55">
        <v>38</v>
      </c>
      <c r="C1752" s="55">
        <v>47</v>
      </c>
      <c r="D1752" s="55">
        <v>12</v>
      </c>
      <c r="E1752" s="56">
        <v>14</v>
      </c>
      <c r="F1752" s="57">
        <v>5</v>
      </c>
      <c r="G1752" s="58">
        <v>544976</v>
      </c>
      <c r="H1752">
        <v>7.915394439388157E-2</v>
      </c>
      <c r="I1752">
        <v>7.8638325357446928E-2</v>
      </c>
      <c r="J1752">
        <v>7.8131881036963099E-2</v>
      </c>
      <c r="K1752">
        <v>7.7636446375620213E-2</v>
      </c>
      <c r="L1752">
        <v>7.7152021373418284E-2</v>
      </c>
      <c r="M1752">
        <v>2.125067892898036</v>
      </c>
      <c r="N1752">
        <v>0.18604305510701388</v>
      </c>
      <c r="O1752">
        <v>0.1811933002554241</v>
      </c>
      <c r="P1752">
        <v>0.17636739966530637</v>
      </c>
      <c r="Q1752">
        <v>0.1715653533366607</v>
      </c>
      <c r="R1752">
        <v>0.16678716126948709</v>
      </c>
      <c r="S1752">
        <v>6.0111546196529755</v>
      </c>
    </row>
    <row r="1753" spans="1:19" x14ac:dyDescent="0.25">
      <c r="A1753" s="78" t="str">
        <f t="shared" si="27"/>
        <v>391214</v>
      </c>
      <c r="B1753" s="55">
        <v>39</v>
      </c>
      <c r="C1753" s="55">
        <v>46</v>
      </c>
      <c r="D1753" s="55">
        <v>12</v>
      </c>
      <c r="E1753" s="56">
        <v>14</v>
      </c>
      <c r="F1753" s="57">
        <v>5</v>
      </c>
      <c r="G1753" s="58">
        <v>541279</v>
      </c>
      <c r="H1753">
        <v>7.9129247578420742E-2</v>
      </c>
      <c r="I1753">
        <v>7.8628581563297301E-2</v>
      </c>
      <c r="J1753">
        <v>7.8137152928526687E-2</v>
      </c>
      <c r="K1753">
        <v>7.7656809150179487E-2</v>
      </c>
      <c r="L1753">
        <v>7.7189397704326229E-2</v>
      </c>
      <c r="M1753">
        <v>2.0524738628322918</v>
      </c>
      <c r="N1753">
        <v>0.18561037838157401</v>
      </c>
      <c r="O1753">
        <v>0.18083095778701927</v>
      </c>
      <c r="P1753">
        <v>0.17607370690531132</v>
      </c>
      <c r="Q1753">
        <v>0.17134232068859129</v>
      </c>
      <c r="R1753">
        <v>0.16663679913685919</v>
      </c>
      <c r="S1753">
        <v>5.7183134760447016</v>
      </c>
    </row>
    <row r="1754" spans="1:19" x14ac:dyDescent="0.25">
      <c r="A1754" s="78" t="str">
        <f t="shared" si="27"/>
        <v>401214</v>
      </c>
      <c r="B1754" s="55">
        <v>40</v>
      </c>
      <c r="C1754" s="55">
        <v>45</v>
      </c>
      <c r="D1754" s="55">
        <v>12</v>
      </c>
      <c r="E1754" s="56">
        <v>14</v>
      </c>
      <c r="F1754" s="57">
        <v>5</v>
      </c>
      <c r="G1754" s="58">
        <v>537355</v>
      </c>
      <c r="H1754">
        <v>7.9100408482288248E-2</v>
      </c>
      <c r="I1754">
        <v>7.8612835090396474E-2</v>
      </c>
      <c r="J1754">
        <v>7.8138288468517086E-2</v>
      </c>
      <c r="K1754">
        <v>7.7673046682360816E-2</v>
      </c>
      <c r="L1754">
        <v>7.7222692633361553E-2</v>
      </c>
      <c r="M1754">
        <v>1.9810125522233906</v>
      </c>
      <c r="N1754">
        <v>0.18516436992304902</v>
      </c>
      <c r="O1754">
        <v>0.18045426208000298</v>
      </c>
      <c r="P1754">
        <v>0.17576834680983708</v>
      </c>
      <c r="Q1754">
        <v>0.17110848507969592</v>
      </c>
      <c r="R1754">
        <v>0.16647839882386878</v>
      </c>
      <c r="S1754">
        <v>5.4419313117026915</v>
      </c>
    </row>
    <row r="1755" spans="1:19" x14ac:dyDescent="0.25">
      <c r="A1755" s="78" t="str">
        <f t="shared" si="27"/>
        <v>411214</v>
      </c>
      <c r="B1755" s="55">
        <v>41</v>
      </c>
      <c r="C1755" s="55">
        <v>44</v>
      </c>
      <c r="D1755" s="55">
        <v>12</v>
      </c>
      <c r="E1755" s="56">
        <v>14</v>
      </c>
      <c r="F1755" s="57">
        <v>5</v>
      </c>
      <c r="G1755" s="58">
        <v>533179</v>
      </c>
      <c r="H1755">
        <v>7.9067255086940777E-2</v>
      </c>
      <c r="I1755">
        <v>7.8594618317675682E-2</v>
      </c>
      <c r="J1755">
        <v>7.8135110347556824E-2</v>
      </c>
      <c r="K1755">
        <v>7.768873117658423E-2</v>
      </c>
      <c r="L1755">
        <v>7.7255480804757873E-2</v>
      </c>
      <c r="M1755">
        <v>1.896882660419859</v>
      </c>
      <c r="N1755">
        <v>0.18470344856042717</v>
      </c>
      <c r="O1755">
        <v>0.18006335583359434</v>
      </c>
      <c r="P1755">
        <v>0.17545139624778922</v>
      </c>
      <c r="Q1755">
        <v>0.17086756980301174</v>
      </c>
      <c r="R1755">
        <v>0.16631375204199716</v>
      </c>
      <c r="S1755">
        <v>5.1479878239765631</v>
      </c>
    </row>
    <row r="1756" spans="1:19" x14ac:dyDescent="0.25">
      <c r="A1756" s="78" t="str">
        <f t="shared" si="27"/>
        <v>421214</v>
      </c>
      <c r="B1756" s="55">
        <v>42</v>
      </c>
      <c r="C1756" s="55">
        <v>43</v>
      </c>
      <c r="D1756" s="55">
        <v>12</v>
      </c>
      <c r="E1756" s="56">
        <v>14</v>
      </c>
      <c r="F1756" s="57">
        <v>5</v>
      </c>
      <c r="G1756" s="58">
        <v>528730</v>
      </c>
      <c r="H1756">
        <v>7.9030885328995895E-2</v>
      </c>
      <c r="I1756">
        <v>7.8575076125810911E-2</v>
      </c>
      <c r="J1756">
        <v>7.8132506194087722E-2</v>
      </c>
      <c r="K1756">
        <v>7.7703175533826344E-2</v>
      </c>
      <c r="L1756">
        <v>7.7288975469521307E-2</v>
      </c>
      <c r="M1756">
        <v>1.8134605564276662</v>
      </c>
      <c r="N1756">
        <v>0.18423202768899061</v>
      </c>
      <c r="O1756">
        <v>0.17966637035916252</v>
      </c>
      <c r="P1756">
        <v>0.17512908289675261</v>
      </c>
      <c r="Q1756">
        <v>0.17062205662625538</v>
      </c>
      <c r="R1756">
        <v>0.16614718287216537</v>
      </c>
      <c r="S1756">
        <v>4.877801524407543</v>
      </c>
    </row>
    <row r="1757" spans="1:19" x14ac:dyDescent="0.25">
      <c r="A1757" s="78" t="str">
        <f t="shared" si="27"/>
        <v>431214</v>
      </c>
      <c r="B1757" s="55">
        <v>43</v>
      </c>
      <c r="C1757" s="55">
        <v>42</v>
      </c>
      <c r="D1757" s="55">
        <v>12</v>
      </c>
      <c r="E1757" s="56">
        <v>14</v>
      </c>
      <c r="F1757" s="57">
        <v>5</v>
      </c>
      <c r="G1757" s="58">
        <v>523993</v>
      </c>
      <c r="H1757">
        <v>7.8993421667846703E-2</v>
      </c>
      <c r="I1757">
        <v>7.8552576084031656E-2</v>
      </c>
      <c r="J1757">
        <v>7.8126997879742671E-2</v>
      </c>
      <c r="K1757">
        <v>7.7716687054979736E-2</v>
      </c>
      <c r="L1757">
        <v>7.7323552032183634E-2</v>
      </c>
      <c r="M1757">
        <v>1.7332407112308752</v>
      </c>
      <c r="N1757">
        <v>0.18375245470836443</v>
      </c>
      <c r="O1757">
        <v>0.17926193670526133</v>
      </c>
      <c r="P1757">
        <v>0.17480195346121036</v>
      </c>
      <c r="Q1757">
        <v>0.17037441339865228</v>
      </c>
      <c r="R1757">
        <v>0.16598313336246859</v>
      </c>
      <c r="S1757">
        <v>4.6220770124791741</v>
      </c>
    </row>
    <row r="1758" spans="1:19" x14ac:dyDescent="0.25">
      <c r="A1758" s="78" t="str">
        <f t="shared" si="27"/>
        <v>441214</v>
      </c>
      <c r="B1758" s="55">
        <v>44</v>
      </c>
      <c r="C1758" s="55">
        <v>41</v>
      </c>
      <c r="D1758" s="55">
        <v>12</v>
      </c>
      <c r="E1758" s="56">
        <v>14</v>
      </c>
      <c r="F1758" s="57">
        <v>5</v>
      </c>
      <c r="G1758" s="58">
        <v>518948</v>
      </c>
      <c r="H1758">
        <v>7.7838241981855599E-2</v>
      </c>
      <c r="I1758">
        <v>7.7435504135289088E-2</v>
      </c>
      <c r="J1758">
        <v>7.7048182091461956E-2</v>
      </c>
      <c r="K1758">
        <v>7.6678202825716649E-2</v>
      </c>
      <c r="L1758">
        <v>7.6323639362710721E-2</v>
      </c>
      <c r="M1758">
        <v>1.6817696570754681</v>
      </c>
      <c r="N1758">
        <v>0.18326884389187356</v>
      </c>
      <c r="O1758">
        <v>0.17885607035772369</v>
      </c>
      <c r="P1758">
        <v>0.17447412842905263</v>
      </c>
      <c r="Q1758">
        <v>0.1701287990318876</v>
      </c>
      <c r="R1758">
        <v>0.16582200914157103</v>
      </c>
      <c r="S1758">
        <v>4.3742070496465928</v>
      </c>
    </row>
    <row r="1759" spans="1:19" x14ac:dyDescent="0.25">
      <c r="A1759" s="78" t="str">
        <f t="shared" si="27"/>
        <v>451214</v>
      </c>
      <c r="B1759" s="55">
        <v>45</v>
      </c>
      <c r="C1759" s="55">
        <v>40</v>
      </c>
      <c r="D1759" s="55">
        <v>12</v>
      </c>
      <c r="E1759" s="56">
        <v>14</v>
      </c>
      <c r="F1759" s="57">
        <v>5</v>
      </c>
      <c r="G1759" s="58">
        <v>513575</v>
      </c>
      <c r="H1759">
        <v>7.7932142335588761E-2</v>
      </c>
      <c r="I1759">
        <v>7.7552450956530211E-2</v>
      </c>
      <c r="J1759">
        <v>7.7188336659689438E-2</v>
      </c>
      <c r="K1759">
        <v>7.6841746580343664E-2</v>
      </c>
      <c r="L1759">
        <v>7.6512680718492918E-2</v>
      </c>
      <c r="M1759">
        <v>1.5970656671372243</v>
      </c>
      <c r="N1759">
        <v>0.18689577958428663</v>
      </c>
      <c r="O1759">
        <v>0.18234143017086113</v>
      </c>
      <c r="P1759">
        <v>0.17782212919242565</v>
      </c>
      <c r="Q1759">
        <v>0.17334177091953462</v>
      </c>
      <c r="R1759">
        <v>0.16890035535218809</v>
      </c>
      <c r="S1759">
        <v>4.0769176848561557</v>
      </c>
    </row>
    <row r="1760" spans="1:19" x14ac:dyDescent="0.25">
      <c r="A1760" s="78" t="str">
        <f t="shared" si="27"/>
        <v>461214</v>
      </c>
      <c r="B1760" s="55">
        <v>46</v>
      </c>
      <c r="C1760" s="55">
        <v>39</v>
      </c>
      <c r="D1760" s="55">
        <v>12</v>
      </c>
      <c r="E1760" s="56">
        <v>14</v>
      </c>
      <c r="F1760" s="57">
        <v>5</v>
      </c>
      <c r="G1760" s="58">
        <v>507863</v>
      </c>
      <c r="H1760">
        <v>7.7896991905297294E-2</v>
      </c>
      <c r="I1760">
        <v>7.7536658508298495E-2</v>
      </c>
      <c r="J1760">
        <v>7.7192077390949923E-2</v>
      </c>
      <c r="K1760">
        <v>7.6865217588207843E-2</v>
      </c>
      <c r="L1760">
        <v>7.6558048135028547E-2</v>
      </c>
      <c r="M1760">
        <v>1.5574180438425322</v>
      </c>
      <c r="N1760">
        <v>0.18638491089132306</v>
      </c>
      <c r="O1760">
        <v>0.18191520154057295</v>
      </c>
      <c r="P1760">
        <v>0.17748290385399212</v>
      </c>
      <c r="Q1760">
        <v>0.17308998686653684</v>
      </c>
      <c r="R1760">
        <v>0.16873841961316338</v>
      </c>
      <c r="S1760">
        <v>3.8656822804575248</v>
      </c>
    </row>
    <row r="1761" spans="1:19" x14ac:dyDescent="0.25">
      <c r="A1761" s="78" t="str">
        <f t="shared" si="27"/>
        <v>471214</v>
      </c>
      <c r="B1761" s="55">
        <v>47</v>
      </c>
      <c r="C1761" s="55">
        <v>38</v>
      </c>
      <c r="D1761" s="55">
        <v>12</v>
      </c>
      <c r="E1761" s="56">
        <v>14</v>
      </c>
      <c r="F1761" s="57">
        <v>5</v>
      </c>
      <c r="G1761" s="58">
        <v>501803</v>
      </c>
      <c r="H1761">
        <v>7.7865218023806151E-2</v>
      </c>
      <c r="I1761">
        <v>7.7524446844678088E-2</v>
      </c>
      <c r="J1761">
        <v>7.7199618176854265E-2</v>
      </c>
      <c r="K1761">
        <v>7.6894717648160735E-2</v>
      </c>
      <c r="L1761">
        <v>7.6607752444684471E-2</v>
      </c>
      <c r="M1761">
        <v>1.5191718662503013</v>
      </c>
      <c r="N1761">
        <v>0.18587772492392432</v>
      </c>
      <c r="O1761">
        <v>0.18149552712917222</v>
      </c>
      <c r="P1761">
        <v>0.17715119279876765</v>
      </c>
      <c r="Q1761">
        <v>0.17284671474662366</v>
      </c>
      <c r="R1761">
        <v>0.16858408578665332</v>
      </c>
      <c r="S1761">
        <v>3.6694838412683861</v>
      </c>
    </row>
    <row r="1762" spans="1:19" x14ac:dyDescent="0.25">
      <c r="A1762" s="78" t="str">
        <f t="shared" si="27"/>
        <v>481214</v>
      </c>
      <c r="B1762" s="55">
        <v>48</v>
      </c>
      <c r="C1762" s="55">
        <v>37</v>
      </c>
      <c r="D1762" s="55">
        <v>12</v>
      </c>
      <c r="E1762" s="56">
        <v>14</v>
      </c>
      <c r="F1762" s="57">
        <v>5</v>
      </c>
      <c r="G1762" s="58">
        <v>495395</v>
      </c>
      <c r="H1762">
        <v>7.7834859051867697E-2</v>
      </c>
      <c r="I1762">
        <v>7.7513903047063459E-2</v>
      </c>
      <c r="J1762">
        <v>7.7211114363285857E-2</v>
      </c>
      <c r="K1762">
        <v>7.6926493000534932E-2</v>
      </c>
      <c r="L1762">
        <v>7.6660038958810642E-2</v>
      </c>
      <c r="M1762">
        <v>1.4822777783384975</v>
      </c>
      <c r="N1762">
        <v>0.18537530657354231</v>
      </c>
      <c r="O1762">
        <v>0.18107974444635089</v>
      </c>
      <c r="P1762">
        <v>0.17682455414366313</v>
      </c>
      <c r="Q1762">
        <v>0.17260973566547907</v>
      </c>
      <c r="R1762">
        <v>0.16843730760302386</v>
      </c>
      <c r="S1762">
        <v>3.4836605133277487</v>
      </c>
    </row>
    <row r="1763" spans="1:19" x14ac:dyDescent="0.25">
      <c r="A1763" s="78" t="str">
        <f t="shared" si="27"/>
        <v>491214</v>
      </c>
      <c r="B1763" s="55">
        <v>49</v>
      </c>
      <c r="C1763" s="55">
        <v>36</v>
      </c>
      <c r="D1763" s="55">
        <v>12</v>
      </c>
      <c r="E1763" s="56">
        <v>14</v>
      </c>
      <c r="F1763" s="57">
        <v>5</v>
      </c>
      <c r="G1763" s="58">
        <v>488658</v>
      </c>
      <c r="H1763">
        <v>7.7806973384248287E-2</v>
      </c>
      <c r="I1763">
        <v>7.7506149495147933E-2</v>
      </c>
      <c r="J1763">
        <v>7.7225789816190465E-2</v>
      </c>
      <c r="K1763">
        <v>7.6961801505347302E-2</v>
      </c>
      <c r="L1763">
        <v>7.6718277404647012E-2</v>
      </c>
      <c r="M1763">
        <v>1.4482071305493822</v>
      </c>
      <c r="N1763">
        <v>0.18487776727281657</v>
      </c>
      <c r="O1763">
        <v>0.18067032566744021</v>
      </c>
      <c r="P1763">
        <v>0.17650381248234961</v>
      </c>
      <c r="Q1763">
        <v>0.17238027413855908</v>
      </c>
      <c r="R1763">
        <v>0.16829766421505429</v>
      </c>
      <c r="S1763">
        <v>3.3076200532888032</v>
      </c>
    </row>
    <row r="1764" spans="1:19" x14ac:dyDescent="0.25">
      <c r="A1764" s="78" t="str">
        <f t="shared" si="27"/>
        <v>501214</v>
      </c>
      <c r="B1764" s="55">
        <v>50</v>
      </c>
      <c r="C1764" s="55">
        <v>35</v>
      </c>
      <c r="D1764" s="55">
        <v>12</v>
      </c>
      <c r="E1764" s="56">
        <v>14</v>
      </c>
      <c r="F1764" s="57">
        <v>5</v>
      </c>
      <c r="G1764" s="58">
        <v>481598</v>
      </c>
      <c r="H1764">
        <v>7.7201317281217943E-2</v>
      </c>
      <c r="I1764">
        <v>7.6933459025992634E-2</v>
      </c>
      <c r="J1764">
        <v>7.6686364976598739E-2</v>
      </c>
      <c r="K1764">
        <v>7.6455882291869989E-2</v>
      </c>
      <c r="L1764">
        <v>7.6246163812972639E-2</v>
      </c>
      <c r="M1764">
        <v>1.4274623233485189</v>
      </c>
      <c r="N1764">
        <v>0.18438614778300574</v>
      </c>
      <c r="O1764">
        <v>0.18026860576663525</v>
      </c>
      <c r="P1764">
        <v>0.17619051574134445</v>
      </c>
      <c r="Q1764">
        <v>0.17215395412771647</v>
      </c>
      <c r="R1764">
        <v>0.16816307376691764</v>
      </c>
      <c r="S1764">
        <v>3.1376957545504758</v>
      </c>
    </row>
    <row r="1765" spans="1:19" x14ac:dyDescent="0.25">
      <c r="A1765" s="78" t="str">
        <f t="shared" si="27"/>
        <v>511214</v>
      </c>
      <c r="B1765" s="55">
        <v>51</v>
      </c>
      <c r="C1765" s="55">
        <v>34</v>
      </c>
      <c r="D1765" s="55">
        <v>12</v>
      </c>
      <c r="E1765" s="56">
        <v>14</v>
      </c>
      <c r="F1765" s="57">
        <v>5</v>
      </c>
      <c r="G1765" s="58">
        <v>474240</v>
      </c>
      <c r="H1765">
        <v>7.6935728744939272E-2</v>
      </c>
      <c r="I1765">
        <v>7.6695344129554657E-2</v>
      </c>
      <c r="J1765">
        <v>7.6473937246963566E-2</v>
      </c>
      <c r="K1765">
        <v>7.6271508097165985E-2</v>
      </c>
      <c r="L1765">
        <v>7.6088056680161942E-2</v>
      </c>
      <c r="M1765">
        <v>1.3984923245614036</v>
      </c>
      <c r="N1765">
        <v>0.18662913292847502</v>
      </c>
      <c r="O1765">
        <v>0.18245824898785426</v>
      </c>
      <c r="P1765">
        <v>0.17832953778677463</v>
      </c>
      <c r="Q1765">
        <v>0.17424510796221324</v>
      </c>
      <c r="R1765">
        <v>0.17020074224021592</v>
      </c>
      <c r="S1765">
        <v>2.9253985323886638</v>
      </c>
    </row>
    <row r="1766" spans="1:19" x14ac:dyDescent="0.25">
      <c r="A1766" s="78" t="str">
        <f t="shared" si="27"/>
        <v>521214</v>
      </c>
      <c r="B1766" s="55">
        <v>52</v>
      </c>
      <c r="C1766" s="55">
        <v>33</v>
      </c>
      <c r="D1766" s="55">
        <v>12</v>
      </c>
      <c r="E1766" s="56">
        <v>14</v>
      </c>
      <c r="F1766" s="57">
        <v>5</v>
      </c>
      <c r="G1766" s="58">
        <v>466615</v>
      </c>
      <c r="H1766">
        <v>7.6919944708164115E-2</v>
      </c>
      <c r="I1766">
        <v>7.6699205983519606E-2</v>
      </c>
      <c r="J1766">
        <v>7.6499898203015337E-2</v>
      </c>
      <c r="K1766">
        <v>7.6317735177823254E-2</v>
      </c>
      <c r="L1766">
        <v>7.6154860002357411E-2</v>
      </c>
      <c r="M1766">
        <v>1.3657790683968583</v>
      </c>
      <c r="N1766">
        <v>0.18612774985802</v>
      </c>
      <c r="O1766">
        <v>0.18204729809371753</v>
      </c>
      <c r="P1766">
        <v>0.17801185131210956</v>
      </c>
      <c r="Q1766">
        <v>0.17401712332436806</v>
      </c>
      <c r="R1766">
        <v>0.17006740031932108</v>
      </c>
      <c r="S1766">
        <v>2.7249659783761775</v>
      </c>
    </row>
    <row r="1767" spans="1:19" x14ac:dyDescent="0.25">
      <c r="A1767" s="78" t="str">
        <f t="shared" si="27"/>
        <v>531214</v>
      </c>
      <c r="B1767" s="55">
        <v>53</v>
      </c>
      <c r="C1767" s="55">
        <v>32</v>
      </c>
      <c r="D1767" s="55">
        <v>12</v>
      </c>
      <c r="E1767" s="56">
        <v>14</v>
      </c>
      <c r="F1767" s="57">
        <v>5</v>
      </c>
      <c r="G1767" s="58">
        <v>458737</v>
      </c>
      <c r="H1767">
        <v>7.6904631629888143E-2</v>
      </c>
      <c r="I1767">
        <v>7.6706260885867059E-2</v>
      </c>
      <c r="J1767">
        <v>7.6525329328133551E-2</v>
      </c>
      <c r="K1767">
        <v>7.6364016854973543E-2</v>
      </c>
      <c r="L1767">
        <v>7.6224503364672999E-2</v>
      </c>
      <c r="M1767">
        <v>1.3342241850995233</v>
      </c>
      <c r="N1767">
        <v>0.1856270586414438</v>
      </c>
      <c r="O1767">
        <v>0.18163784477816264</v>
      </c>
      <c r="P1767">
        <v>0.17769222888060043</v>
      </c>
      <c r="Q1767">
        <v>0.17379239084704307</v>
      </c>
      <c r="R1767">
        <v>0.16993615077920465</v>
      </c>
      <c r="S1767">
        <v>2.5341688156830604</v>
      </c>
    </row>
    <row r="1768" spans="1:19" x14ac:dyDescent="0.25">
      <c r="A1768" s="78" t="str">
        <f t="shared" si="27"/>
        <v>541214</v>
      </c>
      <c r="B1768" s="55">
        <v>54</v>
      </c>
      <c r="C1768" s="55">
        <v>31</v>
      </c>
      <c r="D1768" s="55">
        <v>12</v>
      </c>
      <c r="E1768" s="56">
        <v>14</v>
      </c>
      <c r="F1768" s="57">
        <v>5</v>
      </c>
      <c r="G1768" s="58">
        <v>450627</v>
      </c>
      <c r="H1768">
        <v>7.6890643481193982E-2</v>
      </c>
      <c r="I1768">
        <v>7.6713113062466295E-2</v>
      </c>
      <c r="J1768">
        <v>7.6553335685611387E-2</v>
      </c>
      <c r="K1768">
        <v>7.6413530480863329E-2</v>
      </c>
      <c r="L1768">
        <v>7.6295916578456247E-2</v>
      </c>
      <c r="M1768">
        <v>1.3046532941878759</v>
      </c>
      <c r="N1768">
        <v>0.18512650151899465</v>
      </c>
      <c r="O1768">
        <v>0.181229708827922</v>
      </c>
      <c r="P1768">
        <v>0.17737507961129714</v>
      </c>
      <c r="Q1768">
        <v>0.17356705212958834</v>
      </c>
      <c r="R1768">
        <v>0.16980784551302963</v>
      </c>
      <c r="S1768">
        <v>2.3460378539235331</v>
      </c>
    </row>
    <row r="1769" spans="1:19" x14ac:dyDescent="0.25">
      <c r="A1769" s="78" t="str">
        <f t="shared" si="27"/>
        <v>551214</v>
      </c>
      <c r="B1769" s="55">
        <v>55</v>
      </c>
      <c r="C1769" s="55">
        <v>30</v>
      </c>
      <c r="D1769" s="55">
        <v>12</v>
      </c>
      <c r="E1769" s="56">
        <v>14</v>
      </c>
      <c r="F1769" s="57">
        <v>5</v>
      </c>
      <c r="G1769" s="58">
        <v>442289</v>
      </c>
      <c r="H1769">
        <v>7.6147044127256161E-2</v>
      </c>
      <c r="I1769">
        <v>7.6000081394744165E-2</v>
      </c>
      <c r="J1769">
        <v>7.5871206383156711E-2</v>
      </c>
      <c r="K1769">
        <v>7.5764941022724963E-2</v>
      </c>
      <c r="L1769">
        <v>7.5681285313448893E-2</v>
      </c>
      <c r="M1769">
        <v>1.2892475281998874</v>
      </c>
      <c r="N1769">
        <v>0.18462588940715233</v>
      </c>
      <c r="O1769">
        <v>0.18082068511764932</v>
      </c>
      <c r="P1769">
        <v>0.17706070013045769</v>
      </c>
      <c r="Q1769">
        <v>0.17334593444557744</v>
      </c>
      <c r="R1769">
        <v>0.16968543192347085</v>
      </c>
      <c r="S1769">
        <v>2.1664115544361264</v>
      </c>
    </row>
    <row r="1770" spans="1:19" x14ac:dyDescent="0.25">
      <c r="A1770" s="78" t="str">
        <f t="shared" si="27"/>
        <v>181514</v>
      </c>
      <c r="B1770" s="55">
        <v>18</v>
      </c>
      <c r="C1770" s="55">
        <v>67</v>
      </c>
      <c r="D1770" s="55">
        <v>15</v>
      </c>
      <c r="E1770" s="56">
        <v>14</v>
      </c>
      <c r="F1770" s="57">
        <v>5</v>
      </c>
      <c r="G1770" s="58">
        <v>687416</v>
      </c>
      <c r="H1770">
        <v>8.2724289222246797E-2</v>
      </c>
      <c r="I1770">
        <v>8.1774354975735222E-2</v>
      </c>
      <c r="J1770">
        <v>8.0834603791590534E-2</v>
      </c>
      <c r="K1770">
        <v>7.9907945116203291E-2</v>
      </c>
      <c r="L1770">
        <v>7.8995833672768745E-2</v>
      </c>
      <c r="M1770">
        <v>3.7193620747844101</v>
      </c>
      <c r="N1770">
        <v>0.18080463649376796</v>
      </c>
      <c r="O1770">
        <v>0.1751603104961188</v>
      </c>
      <c r="P1770">
        <v>0.16954071479278923</v>
      </c>
      <c r="Q1770">
        <v>0.16394730410697453</v>
      </c>
      <c r="R1770">
        <v>0.15838007843867469</v>
      </c>
      <c r="S1770">
        <v>19.898515600451546</v>
      </c>
    </row>
    <row r="1771" spans="1:19" x14ac:dyDescent="0.25">
      <c r="A1771" s="78" t="str">
        <f t="shared" si="27"/>
        <v>191514</v>
      </c>
      <c r="B1771" s="55">
        <v>19</v>
      </c>
      <c r="C1771" s="55">
        <v>66</v>
      </c>
      <c r="D1771" s="55">
        <v>15</v>
      </c>
      <c r="E1771" s="56">
        <v>14</v>
      </c>
      <c r="F1771" s="57">
        <v>5</v>
      </c>
      <c r="G1771" s="58">
        <v>685891</v>
      </c>
      <c r="H1771">
        <v>8.2742010027832408E-2</v>
      </c>
      <c r="I1771">
        <v>8.1807459202701299E-2</v>
      </c>
      <c r="J1771">
        <v>8.0884572038414274E-2</v>
      </c>
      <c r="K1771">
        <v>7.9976264450182313E-2</v>
      </c>
      <c r="L1771">
        <v>7.9079620522794436E-2</v>
      </c>
      <c r="M1771">
        <v>3.6132271745802176</v>
      </c>
      <c r="N1771">
        <v>0.18065406894098335</v>
      </c>
      <c r="O1771">
        <v>0.17506134356625178</v>
      </c>
      <c r="P1771">
        <v>0.16949486142841938</v>
      </c>
      <c r="Q1771">
        <v>0.16395462252748613</v>
      </c>
      <c r="R1771">
        <v>0.15844208482105757</v>
      </c>
      <c r="S1771">
        <v>18.714703939838838</v>
      </c>
    </row>
    <row r="1772" spans="1:19" x14ac:dyDescent="0.25">
      <c r="A1772" s="78" t="str">
        <f t="shared" si="27"/>
        <v>201514</v>
      </c>
      <c r="B1772" s="55">
        <v>20</v>
      </c>
      <c r="C1772" s="55">
        <v>65</v>
      </c>
      <c r="D1772" s="55">
        <v>15</v>
      </c>
      <c r="E1772" s="56">
        <v>14</v>
      </c>
      <c r="F1772" s="57">
        <v>5</v>
      </c>
      <c r="G1772" s="58">
        <v>684310</v>
      </c>
      <c r="H1772">
        <v>8.2759275766830828E-2</v>
      </c>
      <c r="I1772">
        <v>8.1841563034297321E-2</v>
      </c>
      <c r="J1772">
        <v>8.0935540909821566E-2</v>
      </c>
      <c r="K1772">
        <v>8.0042670719410791E-2</v>
      </c>
      <c r="L1772">
        <v>7.9164413789072199E-2</v>
      </c>
      <c r="M1772">
        <v>3.508997384226447</v>
      </c>
      <c r="N1772">
        <v>0.18049714310765588</v>
      </c>
      <c r="O1772">
        <v>0.17495725621428884</v>
      </c>
      <c r="P1772">
        <v>0.16944513451505896</v>
      </c>
      <c r="Q1772">
        <v>0.16395931668395902</v>
      </c>
      <c r="R1772">
        <v>0.15850126404699624</v>
      </c>
      <c r="S1772">
        <v>17.598052052432376</v>
      </c>
    </row>
    <row r="1773" spans="1:19" x14ac:dyDescent="0.25">
      <c r="A1773" s="78" t="str">
        <f t="shared" si="27"/>
        <v>211514</v>
      </c>
      <c r="B1773" s="55">
        <v>21</v>
      </c>
      <c r="C1773" s="55">
        <v>64</v>
      </c>
      <c r="D1773" s="55">
        <v>15</v>
      </c>
      <c r="E1773" s="56">
        <v>14</v>
      </c>
      <c r="F1773" s="57">
        <v>5</v>
      </c>
      <c r="G1773" s="58">
        <v>682659</v>
      </c>
      <c r="H1773">
        <v>8.2776320241877713E-2</v>
      </c>
      <c r="I1773">
        <v>8.187396635802062E-2</v>
      </c>
      <c r="J1773">
        <v>8.0986261076174196E-2</v>
      </c>
      <c r="K1773">
        <v>8.0111739536137372E-2</v>
      </c>
      <c r="L1773">
        <v>7.9250401737910148E-2</v>
      </c>
      <c r="M1773">
        <v>3.4066290783539075</v>
      </c>
      <c r="N1773">
        <v>0.18032868533191534</v>
      </c>
      <c r="O1773">
        <v>0.17484571359932266</v>
      </c>
      <c r="P1773">
        <v>0.16938910935034915</v>
      </c>
      <c r="Q1773">
        <v>0.16395887258499486</v>
      </c>
      <c r="R1773">
        <v>0.15855939788386295</v>
      </c>
      <c r="S1773">
        <v>16.514993576588019</v>
      </c>
    </row>
    <row r="1774" spans="1:19" x14ac:dyDescent="0.25">
      <c r="A1774" s="78" t="str">
        <f t="shared" si="27"/>
        <v>221514</v>
      </c>
      <c r="B1774" s="55">
        <v>22</v>
      </c>
      <c r="C1774" s="55">
        <v>63</v>
      </c>
      <c r="D1774" s="55">
        <v>15</v>
      </c>
      <c r="E1774" s="56">
        <v>14</v>
      </c>
      <c r="F1774" s="57">
        <v>5</v>
      </c>
      <c r="G1774" s="58">
        <v>680917</v>
      </c>
      <c r="H1774">
        <v>8.279129468055578E-2</v>
      </c>
      <c r="I1774">
        <v>8.1907192800297249E-2</v>
      </c>
      <c r="J1774">
        <v>8.1036308390009359E-2</v>
      </c>
      <c r="K1774">
        <v>8.0180110057466628E-2</v>
      </c>
      <c r="L1774">
        <v>7.9337129194894537E-2</v>
      </c>
      <c r="M1774">
        <v>3.306082826541267</v>
      </c>
      <c r="N1774">
        <v>0.18015264709208317</v>
      </c>
      <c r="O1774">
        <v>0.17472614136524717</v>
      </c>
      <c r="P1774">
        <v>0.16932607057835242</v>
      </c>
      <c r="Q1774">
        <v>0.16395537194694801</v>
      </c>
      <c r="R1774">
        <v>0.15861110825548488</v>
      </c>
      <c r="S1774">
        <v>15.530096913427041</v>
      </c>
    </row>
    <row r="1775" spans="1:19" x14ac:dyDescent="0.25">
      <c r="A1775" s="78" t="str">
        <f t="shared" si="27"/>
        <v>231514</v>
      </c>
      <c r="B1775" s="55">
        <v>23</v>
      </c>
      <c r="C1775" s="55">
        <v>62</v>
      </c>
      <c r="D1775" s="55">
        <v>15</v>
      </c>
      <c r="E1775" s="56">
        <v>14</v>
      </c>
      <c r="F1775" s="57">
        <v>5</v>
      </c>
      <c r="G1775" s="58">
        <v>679074</v>
      </c>
      <c r="H1775">
        <v>8.2806881135192925E-2</v>
      </c>
      <c r="I1775">
        <v>8.1939523527627331E-2</v>
      </c>
      <c r="J1775">
        <v>8.1086891855674054E-2</v>
      </c>
      <c r="K1775">
        <v>8.0248986119333093E-2</v>
      </c>
      <c r="L1775">
        <v>7.942433372504322E-2</v>
      </c>
      <c r="M1775">
        <v>3.2173636451991978</v>
      </c>
      <c r="N1775">
        <v>0.1799671317117133</v>
      </c>
      <c r="O1775">
        <v>0.17459805558746175</v>
      </c>
      <c r="P1775">
        <v>0.1692569587408736</v>
      </c>
      <c r="Q1775">
        <v>0.16394384117194885</v>
      </c>
      <c r="R1775">
        <v>0.15866164806781</v>
      </c>
      <c r="S1775">
        <v>14.576066820405435</v>
      </c>
    </row>
    <row r="1776" spans="1:19" x14ac:dyDescent="0.25">
      <c r="A1776" s="78" t="str">
        <f t="shared" si="27"/>
        <v>241514</v>
      </c>
      <c r="B1776" s="55">
        <v>24</v>
      </c>
      <c r="C1776" s="55">
        <v>61</v>
      </c>
      <c r="D1776" s="55">
        <v>15</v>
      </c>
      <c r="E1776" s="56">
        <v>14</v>
      </c>
      <c r="F1776" s="57">
        <v>5</v>
      </c>
      <c r="G1776" s="58">
        <v>677114</v>
      </c>
      <c r="H1776">
        <v>8.2820618093851259E-2</v>
      </c>
      <c r="I1776">
        <v>8.1971425786499769E-2</v>
      </c>
      <c r="J1776">
        <v>8.1137002041015246E-2</v>
      </c>
      <c r="K1776">
        <v>8.031734685739772E-2</v>
      </c>
      <c r="L1776">
        <v>7.951098337946047E-2</v>
      </c>
      <c r="M1776">
        <v>3.1197966664402155</v>
      </c>
      <c r="N1776">
        <v>0.17977179618203137</v>
      </c>
      <c r="O1776">
        <v>0.17446249819085116</v>
      </c>
      <c r="P1776">
        <v>0.16917978361103153</v>
      </c>
      <c r="Q1776">
        <v>0.16392808301113254</v>
      </c>
      <c r="R1776">
        <v>0.15870591953496752</v>
      </c>
      <c r="S1776">
        <v>13.678831038791104</v>
      </c>
    </row>
    <row r="1777" spans="1:19" x14ac:dyDescent="0.25">
      <c r="A1777" s="78" t="str">
        <f t="shared" si="27"/>
        <v>251514</v>
      </c>
      <c r="B1777" s="55">
        <v>25</v>
      </c>
      <c r="C1777" s="55">
        <v>60</v>
      </c>
      <c r="D1777" s="55">
        <v>15</v>
      </c>
      <c r="E1777" s="56">
        <v>14</v>
      </c>
      <c r="F1777" s="57">
        <v>5</v>
      </c>
      <c r="G1777" s="58">
        <v>675023</v>
      </c>
      <c r="H1777">
        <v>8.2026834641190011E-2</v>
      </c>
      <c r="I1777">
        <v>8.1216491882498812E-2</v>
      </c>
      <c r="J1777">
        <v>8.0419482002835455E-2</v>
      </c>
      <c r="K1777">
        <v>7.9637286433203017E-2</v>
      </c>
      <c r="L1777">
        <v>7.8869905173601498E-2</v>
      </c>
      <c r="M1777">
        <v>3.089374732416525</v>
      </c>
      <c r="N1777">
        <v>0.17956573331575368</v>
      </c>
      <c r="O1777">
        <v>0.17431702327179963</v>
      </c>
      <c r="P1777">
        <v>0.16909646041690432</v>
      </c>
      <c r="Q1777">
        <v>0.16390700761307392</v>
      </c>
      <c r="R1777">
        <v>0.15874718342930538</v>
      </c>
      <c r="S1777">
        <v>12.861604715691168</v>
      </c>
    </row>
    <row r="1778" spans="1:19" x14ac:dyDescent="0.25">
      <c r="A1778" s="78" t="str">
        <f t="shared" si="27"/>
        <v>261514</v>
      </c>
      <c r="B1778" s="55">
        <v>26</v>
      </c>
      <c r="C1778" s="55">
        <v>59</v>
      </c>
      <c r="D1778" s="55">
        <v>15</v>
      </c>
      <c r="E1778" s="56">
        <v>14</v>
      </c>
      <c r="F1778" s="57">
        <v>5</v>
      </c>
      <c r="G1778" s="58">
        <v>672801</v>
      </c>
      <c r="H1778">
        <v>8.1853326615150684E-2</v>
      </c>
      <c r="I1778">
        <v>8.1077465699367274E-2</v>
      </c>
      <c r="J1778">
        <v>8.031498169592495E-2</v>
      </c>
      <c r="K1778">
        <v>7.9567360928417166E-2</v>
      </c>
      <c r="L1778">
        <v>7.8834603396843936E-2</v>
      </c>
      <c r="M1778">
        <v>3.0199955113027479</v>
      </c>
      <c r="N1778">
        <v>0.18238379550565473</v>
      </c>
      <c r="O1778">
        <v>0.17701668100968934</v>
      </c>
      <c r="P1778">
        <v>0.17167780666199961</v>
      </c>
      <c r="Q1778">
        <v>0.16637014510977244</v>
      </c>
      <c r="R1778">
        <v>0.16109221002941435</v>
      </c>
      <c r="S1778">
        <v>11.577534813414367</v>
      </c>
    </row>
    <row r="1779" spans="1:19" x14ac:dyDescent="0.25">
      <c r="A1779" s="78" t="str">
        <f t="shared" si="27"/>
        <v>271514</v>
      </c>
      <c r="B1779" s="55">
        <v>27</v>
      </c>
      <c r="C1779" s="55">
        <v>58</v>
      </c>
      <c r="D1779" s="55">
        <v>15</v>
      </c>
      <c r="E1779" s="56">
        <v>14</v>
      </c>
      <c r="F1779" s="57">
        <v>5</v>
      </c>
      <c r="G1779" s="58">
        <v>670433</v>
      </c>
      <c r="H1779">
        <v>8.1865003661812596E-2</v>
      </c>
      <c r="I1779">
        <v>8.1107284396800275E-2</v>
      </c>
      <c r="J1779">
        <v>8.0364480865351196E-2</v>
      </c>
      <c r="K1779">
        <v>7.9635101494109031E-2</v>
      </c>
      <c r="L1779">
        <v>7.8920637856430095E-2</v>
      </c>
      <c r="M1779">
        <v>2.9243488909406308</v>
      </c>
      <c r="N1779">
        <v>0.18214646355415082</v>
      </c>
      <c r="O1779">
        <v>0.17684392027242096</v>
      </c>
      <c r="P1779">
        <v>0.17157120845781756</v>
      </c>
      <c r="Q1779">
        <v>0.16632832811034062</v>
      </c>
      <c r="R1779">
        <v>0.16111677080334649</v>
      </c>
      <c r="S1779">
        <v>10.893582207319747</v>
      </c>
    </row>
    <row r="1780" spans="1:19" x14ac:dyDescent="0.25">
      <c r="A1780" s="78" t="str">
        <f t="shared" si="27"/>
        <v>281514</v>
      </c>
      <c r="B1780" s="55">
        <v>28</v>
      </c>
      <c r="C1780" s="55">
        <v>57</v>
      </c>
      <c r="D1780" s="55">
        <v>15</v>
      </c>
      <c r="E1780" s="56">
        <v>14</v>
      </c>
      <c r="F1780" s="57">
        <v>5</v>
      </c>
      <c r="G1780" s="58">
        <v>667913</v>
      </c>
      <c r="H1780">
        <v>8.1875932943362387E-2</v>
      </c>
      <c r="I1780">
        <v>8.11363156578776E-2</v>
      </c>
      <c r="J1780">
        <v>8.041167038222044E-2</v>
      </c>
      <c r="K1780">
        <v>7.9701997116390907E-2</v>
      </c>
      <c r="L1780">
        <v>7.900579865940624E-2</v>
      </c>
      <c r="M1780">
        <v>2.830374614657897</v>
      </c>
      <c r="N1780">
        <v>0.18189794179780899</v>
      </c>
      <c r="O1780">
        <v>0.17666073276010499</v>
      </c>
      <c r="P1780">
        <v>0.171454964943039</v>
      </c>
      <c r="Q1780">
        <v>0.16627914114562825</v>
      </c>
      <c r="R1780">
        <v>0.16113326136787276</v>
      </c>
      <c r="S1780">
        <v>10.242759161747113</v>
      </c>
    </row>
    <row r="1781" spans="1:19" x14ac:dyDescent="0.25">
      <c r="A1781" s="78" t="str">
        <f t="shared" si="27"/>
        <v>291514</v>
      </c>
      <c r="B1781" s="55">
        <v>29</v>
      </c>
      <c r="C1781" s="55">
        <v>56</v>
      </c>
      <c r="D1781" s="55">
        <v>15</v>
      </c>
      <c r="E1781" s="56">
        <v>14</v>
      </c>
      <c r="F1781" s="57">
        <v>5</v>
      </c>
      <c r="G1781" s="58">
        <v>665231</v>
      </c>
      <c r="H1781">
        <v>8.1884337921714415E-2</v>
      </c>
      <c r="I1781">
        <v>8.1164287292684795E-2</v>
      </c>
      <c r="J1781">
        <v>8.0457765798647385E-2</v>
      </c>
      <c r="K1781">
        <v>7.9767779914044892E-2</v>
      </c>
      <c r="L1781">
        <v>7.9089819927213256E-2</v>
      </c>
      <c r="M1781">
        <v>2.7380308494342565</v>
      </c>
      <c r="N1781">
        <v>0.18163765669368986</v>
      </c>
      <c r="O1781">
        <v>0.17646802388944594</v>
      </c>
      <c r="P1781">
        <v>0.17132995906685047</v>
      </c>
      <c r="Q1781">
        <v>0.16622045575146077</v>
      </c>
      <c r="R1781">
        <v>0.1611410171804982</v>
      </c>
      <c r="S1781">
        <v>9.6195005945303205</v>
      </c>
    </row>
    <row r="1782" spans="1:19" x14ac:dyDescent="0.25">
      <c r="A1782" s="78" t="str">
        <f t="shared" si="27"/>
        <v>301514</v>
      </c>
      <c r="B1782" s="55">
        <v>30</v>
      </c>
      <c r="C1782" s="55">
        <v>55</v>
      </c>
      <c r="D1782" s="55">
        <v>15</v>
      </c>
      <c r="E1782" s="56">
        <v>14</v>
      </c>
      <c r="F1782" s="57">
        <v>5</v>
      </c>
      <c r="G1782" s="58">
        <v>662383</v>
      </c>
      <c r="H1782">
        <v>8.1892198320307127E-2</v>
      </c>
      <c r="I1782">
        <v>8.1190187550103182E-2</v>
      </c>
      <c r="J1782">
        <v>8.0503273785710081E-2</v>
      </c>
      <c r="K1782">
        <v>7.9829947326546732E-2</v>
      </c>
      <c r="L1782">
        <v>7.9171717873194214E-2</v>
      </c>
      <c r="M1782">
        <v>2.6341723745929468</v>
      </c>
      <c r="N1782">
        <v>0.18136636960791566</v>
      </c>
      <c r="O1782">
        <v>0.17626509134443366</v>
      </c>
      <c r="P1782">
        <v>0.17119400709257332</v>
      </c>
      <c r="Q1782">
        <v>0.16615160715175359</v>
      </c>
      <c r="R1782">
        <v>0.16113789152197444</v>
      </c>
      <c r="S1782">
        <v>9.0462738325107974</v>
      </c>
    </row>
    <row r="1783" spans="1:19" x14ac:dyDescent="0.25">
      <c r="A1783" s="78" t="str">
        <f t="shared" si="27"/>
        <v>311514</v>
      </c>
      <c r="B1783" s="55">
        <v>31</v>
      </c>
      <c r="C1783" s="55">
        <v>54</v>
      </c>
      <c r="D1783" s="55">
        <v>15</v>
      </c>
      <c r="E1783" s="56">
        <v>14</v>
      </c>
      <c r="F1783" s="57">
        <v>5</v>
      </c>
      <c r="G1783" s="58">
        <v>659363</v>
      </c>
      <c r="H1783">
        <v>8.1897225049024594E-2</v>
      </c>
      <c r="I1783">
        <v>8.1214748173616055E-2</v>
      </c>
      <c r="J1783">
        <v>8.0545920835715684E-2</v>
      </c>
      <c r="K1783">
        <v>7.989074303532348E-2</v>
      </c>
      <c r="L1783">
        <v>7.9249214772439458E-2</v>
      </c>
      <c r="M1783">
        <v>2.5500975941931836</v>
      </c>
      <c r="N1783">
        <v>0.18108234765978679</v>
      </c>
      <c r="O1783">
        <v>0.17605021816510785</v>
      </c>
      <c r="P1783">
        <v>0.17104690436072392</v>
      </c>
      <c r="Q1783">
        <v>0.16607088963135633</v>
      </c>
      <c r="R1783">
        <v>0.16112217397700507</v>
      </c>
      <c r="S1783">
        <v>8.5704793869234397</v>
      </c>
    </row>
    <row r="1784" spans="1:19" x14ac:dyDescent="0.25">
      <c r="A1784" s="78" t="str">
        <f t="shared" si="27"/>
        <v>321514</v>
      </c>
      <c r="B1784" s="55">
        <v>32</v>
      </c>
      <c r="C1784" s="55">
        <v>53</v>
      </c>
      <c r="D1784" s="55">
        <v>15</v>
      </c>
      <c r="E1784" s="56">
        <v>14</v>
      </c>
      <c r="F1784" s="57">
        <v>5</v>
      </c>
      <c r="G1784" s="58">
        <v>656162</v>
      </c>
      <c r="H1784">
        <v>8.1900506277413201E-2</v>
      </c>
      <c r="I1784">
        <v>8.1236036222762056E-2</v>
      </c>
      <c r="J1784">
        <v>8.0585282293092253E-2</v>
      </c>
      <c r="K1784">
        <v>7.9948244488403777E-2</v>
      </c>
      <c r="L1784">
        <v>7.9321874780923007E-2</v>
      </c>
      <c r="M1784">
        <v>2.47901128075079</v>
      </c>
      <c r="N1784">
        <v>0.18078767133726123</v>
      </c>
      <c r="O1784">
        <v>0.17582243409401946</v>
      </c>
      <c r="P1784">
        <v>0.17088615311462718</v>
      </c>
      <c r="Q1784">
        <v>0.16597730438519756</v>
      </c>
      <c r="R1784">
        <v>0.16109283987795697</v>
      </c>
      <c r="S1784">
        <v>8.1275203379653203</v>
      </c>
    </row>
    <row r="1785" spans="1:19" x14ac:dyDescent="0.25">
      <c r="A1785" s="78" t="str">
        <f t="shared" si="27"/>
        <v>331514</v>
      </c>
      <c r="B1785" s="55">
        <v>33</v>
      </c>
      <c r="C1785" s="55">
        <v>52</v>
      </c>
      <c r="D1785" s="55">
        <v>15</v>
      </c>
      <c r="E1785" s="56">
        <v>14</v>
      </c>
      <c r="F1785" s="57">
        <v>5</v>
      </c>
      <c r="G1785" s="58">
        <v>652773</v>
      </c>
      <c r="H1785">
        <v>8.189983347963227E-2</v>
      </c>
      <c r="I1785">
        <v>8.1253360662895069E-2</v>
      </c>
      <c r="J1785">
        <v>8.0620675181111962E-2</v>
      </c>
      <c r="K1785">
        <v>8.0000245108176965E-2</v>
      </c>
      <c r="L1785">
        <v>7.9390538517984041E-2</v>
      </c>
      <c r="M1785">
        <v>2.3980786582778393</v>
      </c>
      <c r="N1785">
        <v>0.180477746475421</v>
      </c>
      <c r="O1785">
        <v>0.17558171064060554</v>
      </c>
      <c r="P1785">
        <v>0.17071171754959227</v>
      </c>
      <c r="Q1785">
        <v>0.16586776720238122</v>
      </c>
      <c r="R1785">
        <v>0.16104832767286636</v>
      </c>
      <c r="S1785">
        <v>7.6955342822083637</v>
      </c>
    </row>
    <row r="1786" spans="1:19" x14ac:dyDescent="0.25">
      <c r="A1786" s="78" t="str">
        <f t="shared" si="27"/>
        <v>341514</v>
      </c>
      <c r="B1786" s="55">
        <v>34</v>
      </c>
      <c r="C1786" s="55">
        <v>51</v>
      </c>
      <c r="D1786" s="55">
        <v>15</v>
      </c>
      <c r="E1786" s="56">
        <v>14</v>
      </c>
      <c r="F1786" s="57">
        <v>5</v>
      </c>
      <c r="G1786" s="58">
        <v>649188</v>
      </c>
      <c r="H1786">
        <v>8.0660763908143709E-2</v>
      </c>
      <c r="I1786">
        <v>8.0053851888821109E-2</v>
      </c>
      <c r="J1786">
        <v>7.9459262956185259E-2</v>
      </c>
      <c r="K1786">
        <v>7.8876997110236172E-2</v>
      </c>
      <c r="L1786">
        <v>7.8303973579302147E-2</v>
      </c>
      <c r="M1786">
        <v>2.3578763008558385</v>
      </c>
      <c r="N1786">
        <v>0.18015428504531816</v>
      </c>
      <c r="O1786">
        <v>0.17532517544994669</v>
      </c>
      <c r="P1786">
        <v>0.1705222524137846</v>
      </c>
      <c r="Q1786">
        <v>0.16574243516516016</v>
      </c>
      <c r="R1786">
        <v>0.16098572370407341</v>
      </c>
      <c r="S1786">
        <v>7.3033759095978361</v>
      </c>
    </row>
    <row r="1787" spans="1:19" x14ac:dyDescent="0.25">
      <c r="A1787" s="78" t="str">
        <f t="shared" si="27"/>
        <v>351514</v>
      </c>
      <c r="B1787" s="55">
        <v>35</v>
      </c>
      <c r="C1787" s="55">
        <v>50</v>
      </c>
      <c r="D1787" s="55">
        <v>15</v>
      </c>
      <c r="E1787" s="56">
        <v>14</v>
      </c>
      <c r="F1787" s="57">
        <v>5</v>
      </c>
      <c r="G1787" s="58">
        <v>645405</v>
      </c>
      <c r="H1787">
        <v>8.0738451050115817E-2</v>
      </c>
      <c r="I1787">
        <v>8.016671702264469E-2</v>
      </c>
      <c r="J1787">
        <v>7.9604279483425133E-2</v>
      </c>
      <c r="K1787">
        <v>7.9054237261874327E-2</v>
      </c>
      <c r="L1787">
        <v>7.8513491528575077E-2</v>
      </c>
      <c r="M1787">
        <v>2.3022877108172386</v>
      </c>
      <c r="N1787">
        <v>0.18301996420852024</v>
      </c>
      <c r="O1787">
        <v>0.17807578187339732</v>
      </c>
      <c r="P1787">
        <v>0.17315484075890333</v>
      </c>
      <c r="Q1787">
        <v>0.16825869027974683</v>
      </c>
      <c r="R1787">
        <v>0.16338423160651064</v>
      </c>
      <c r="S1787">
        <v>6.7858058118545719</v>
      </c>
    </row>
    <row r="1788" spans="1:19" x14ac:dyDescent="0.25">
      <c r="A1788" s="78" t="str">
        <f t="shared" si="27"/>
        <v>361514</v>
      </c>
      <c r="B1788" s="55">
        <v>36</v>
      </c>
      <c r="C1788" s="55">
        <v>49</v>
      </c>
      <c r="D1788" s="55">
        <v>15</v>
      </c>
      <c r="E1788" s="56">
        <v>14</v>
      </c>
      <c r="F1788" s="57">
        <v>5</v>
      </c>
      <c r="G1788" s="58">
        <v>641416</v>
      </c>
      <c r="H1788">
        <v>8.0729199146887518E-2</v>
      </c>
      <c r="I1788">
        <v>8.0172618082492486E-2</v>
      </c>
      <c r="J1788">
        <v>7.9625391321700739E-2</v>
      </c>
      <c r="K1788">
        <v>7.9090636965713362E-2</v>
      </c>
      <c r="L1788">
        <v>7.8565236913329256E-2</v>
      </c>
      <c r="M1788">
        <v>2.2239404692118687</v>
      </c>
      <c r="N1788">
        <v>0.18264745500579968</v>
      </c>
      <c r="O1788">
        <v>0.17777074472729087</v>
      </c>
      <c r="P1788">
        <v>0.17291742020779027</v>
      </c>
      <c r="Q1788">
        <v>0.16808748144729785</v>
      </c>
      <c r="R1788">
        <v>0.16327936939521309</v>
      </c>
      <c r="S1788">
        <v>6.3915711488332061</v>
      </c>
    </row>
    <row r="1789" spans="1:19" x14ac:dyDescent="0.25">
      <c r="A1789" s="78" t="str">
        <f t="shared" si="27"/>
        <v>371514</v>
      </c>
      <c r="B1789" s="55">
        <v>37</v>
      </c>
      <c r="C1789" s="55">
        <v>48</v>
      </c>
      <c r="D1789" s="55">
        <v>15</v>
      </c>
      <c r="E1789" s="56">
        <v>14</v>
      </c>
      <c r="F1789" s="57">
        <v>5</v>
      </c>
      <c r="G1789" s="58">
        <v>637204</v>
      </c>
      <c r="H1789">
        <v>8.0715124198843705E-2</v>
      </c>
      <c r="I1789">
        <v>8.0173696335867323E-2</v>
      </c>
      <c r="J1789">
        <v>7.9641684609638358E-2</v>
      </c>
      <c r="K1789">
        <v>7.9120658376281378E-2</v>
      </c>
      <c r="L1789">
        <v>7.8610617635796382E-2</v>
      </c>
      <c r="M1789">
        <v>2.1511713674113784</v>
      </c>
      <c r="N1789">
        <v>0.18225874288296998</v>
      </c>
      <c r="O1789">
        <v>0.17745023571728991</v>
      </c>
      <c r="P1789">
        <v>0.1726636995373538</v>
      </c>
      <c r="Q1789">
        <v>0.1678991343431617</v>
      </c>
      <c r="R1789">
        <v>0.16315967884696267</v>
      </c>
      <c r="S1789">
        <v>6.0751815745036124</v>
      </c>
    </row>
    <row r="1790" spans="1:19" x14ac:dyDescent="0.25">
      <c r="A1790" s="78" t="str">
        <f t="shared" si="27"/>
        <v>381514</v>
      </c>
      <c r="B1790" s="55">
        <v>38</v>
      </c>
      <c r="C1790" s="55">
        <v>47</v>
      </c>
      <c r="D1790" s="55">
        <v>15</v>
      </c>
      <c r="E1790" s="56">
        <v>14</v>
      </c>
      <c r="F1790" s="57">
        <v>5</v>
      </c>
      <c r="G1790" s="58">
        <v>632760</v>
      </c>
      <c r="H1790">
        <v>8.0695682407231809E-2</v>
      </c>
      <c r="I1790">
        <v>8.0167836146406227E-2</v>
      </c>
      <c r="J1790">
        <v>7.9651052531765604E-2</v>
      </c>
      <c r="K1790">
        <v>7.914533156330994E-2</v>
      </c>
      <c r="L1790">
        <v>7.8650673241039262E-2</v>
      </c>
      <c r="M1790">
        <v>2.0753081737151526</v>
      </c>
      <c r="N1790">
        <v>0.18185251912257411</v>
      </c>
      <c r="O1790">
        <v>0.17711138504330237</v>
      </c>
      <c r="P1790">
        <v>0.17239237625640053</v>
      </c>
      <c r="Q1790">
        <v>0.16769549276186863</v>
      </c>
      <c r="R1790">
        <v>0.16302389531575953</v>
      </c>
      <c r="S1790">
        <v>5.7816676148934825</v>
      </c>
    </row>
    <row r="1791" spans="1:19" x14ac:dyDescent="0.25">
      <c r="A1791" s="78" t="str">
        <f t="shared" si="27"/>
        <v>391514</v>
      </c>
      <c r="B1791" s="55">
        <v>39</v>
      </c>
      <c r="C1791" s="55">
        <v>46</v>
      </c>
      <c r="D1791" s="55">
        <v>15</v>
      </c>
      <c r="E1791" s="56">
        <v>14</v>
      </c>
      <c r="F1791" s="57">
        <v>5</v>
      </c>
      <c r="G1791" s="58">
        <v>628069</v>
      </c>
      <c r="H1791">
        <v>8.0671072764298191E-2</v>
      </c>
      <c r="I1791">
        <v>8.0158390240562746E-2</v>
      </c>
      <c r="J1791">
        <v>7.9656852989082413E-2</v>
      </c>
      <c r="K1791">
        <v>7.9164868828106472E-2</v>
      </c>
      <c r="L1791">
        <v>7.868721430288711E-2</v>
      </c>
      <c r="M1791">
        <v>2.0006941912433187</v>
      </c>
      <c r="N1791">
        <v>0.18143070267757205</v>
      </c>
      <c r="O1791">
        <v>0.17675605705742523</v>
      </c>
      <c r="P1791">
        <v>0.17210529416353937</v>
      </c>
      <c r="Q1791">
        <v>0.16747682181416373</v>
      </c>
      <c r="R1791">
        <v>0.16287700873630126</v>
      </c>
      <c r="S1791">
        <v>5.5004529757080833</v>
      </c>
    </row>
    <row r="1792" spans="1:19" x14ac:dyDescent="0.25">
      <c r="A1792" s="78" t="str">
        <f t="shared" si="27"/>
        <v>401514</v>
      </c>
      <c r="B1792" s="55">
        <v>40</v>
      </c>
      <c r="C1792" s="55">
        <v>45</v>
      </c>
      <c r="D1792" s="55">
        <v>15</v>
      </c>
      <c r="E1792" s="56">
        <v>14</v>
      </c>
      <c r="F1792" s="57">
        <v>5</v>
      </c>
      <c r="G1792" s="58">
        <v>623135</v>
      </c>
      <c r="H1792">
        <v>8.0640631644828167E-2</v>
      </c>
      <c r="I1792">
        <v>8.0143147151098881E-2</v>
      </c>
      <c r="J1792">
        <v>7.9656896178195741E-2</v>
      </c>
      <c r="K1792">
        <v>7.9183483514808181E-2</v>
      </c>
      <c r="L1792">
        <v>7.8721304372246781E-2</v>
      </c>
      <c r="M1792">
        <v>1.9317403130942734</v>
      </c>
      <c r="N1792">
        <v>0.1809928827621623</v>
      </c>
      <c r="O1792">
        <v>0.17638713922344276</v>
      </c>
      <c r="P1792">
        <v>0.17180546751506495</v>
      </c>
      <c r="Q1792">
        <v>0.16724947242571833</v>
      </c>
      <c r="R1792">
        <v>0.16272075874409236</v>
      </c>
      <c r="S1792">
        <v>5.2353454708851208</v>
      </c>
    </row>
    <row r="1793" spans="1:19" x14ac:dyDescent="0.25">
      <c r="A1793" s="78" t="str">
        <f t="shared" si="27"/>
        <v>411514</v>
      </c>
      <c r="B1793" s="55">
        <v>41</v>
      </c>
      <c r="C1793" s="55">
        <v>44</v>
      </c>
      <c r="D1793" s="55">
        <v>15</v>
      </c>
      <c r="E1793" s="56">
        <v>14</v>
      </c>
      <c r="F1793" s="57">
        <v>5</v>
      </c>
      <c r="G1793" s="58">
        <v>617933</v>
      </c>
      <c r="H1793">
        <v>8.0607444496409802E-2</v>
      </c>
      <c r="I1793">
        <v>8.0125191566075935E-2</v>
      </c>
      <c r="J1793">
        <v>7.9654266724709641E-2</v>
      </c>
      <c r="K1793">
        <v>7.9197906569158788E-2</v>
      </c>
      <c r="L1793">
        <v>7.8754492800999457E-2</v>
      </c>
      <c r="M1793">
        <v>1.8453829136815805</v>
      </c>
      <c r="N1793">
        <v>0.180543845368349</v>
      </c>
      <c r="O1793">
        <v>0.17600613658762357</v>
      </c>
      <c r="P1793">
        <v>0.17149593888010511</v>
      </c>
      <c r="Q1793">
        <v>0.16701325224579364</v>
      </c>
      <c r="R1793">
        <v>0.16255969498311307</v>
      </c>
      <c r="S1793">
        <v>4.9582479006623696</v>
      </c>
    </row>
    <row r="1794" spans="1:19" x14ac:dyDescent="0.25">
      <c r="A1794" s="78" t="str">
        <f t="shared" si="27"/>
        <v>421514</v>
      </c>
      <c r="B1794" s="55">
        <v>42</v>
      </c>
      <c r="C1794" s="55">
        <v>43</v>
      </c>
      <c r="D1794" s="55">
        <v>15</v>
      </c>
      <c r="E1794" s="56">
        <v>14</v>
      </c>
      <c r="F1794" s="57">
        <v>5</v>
      </c>
      <c r="G1794" s="58">
        <v>612464</v>
      </c>
      <c r="H1794">
        <v>8.0569633480498448E-2</v>
      </c>
      <c r="I1794">
        <v>8.0104300007837193E-2</v>
      </c>
      <c r="J1794">
        <v>7.9650395778364122E-2</v>
      </c>
      <c r="K1794">
        <v>7.9211186290132976E-2</v>
      </c>
      <c r="L1794">
        <v>7.8788304292170638E-2</v>
      </c>
      <c r="M1794">
        <v>1.7597964941612896</v>
      </c>
      <c r="N1794">
        <v>0.18008242117087697</v>
      </c>
      <c r="O1794">
        <v>0.17561685258235585</v>
      </c>
      <c r="P1794">
        <v>0.1711806734763186</v>
      </c>
      <c r="Q1794">
        <v>0.16677225110373833</v>
      </c>
      <c r="R1794">
        <v>0.16239811646072258</v>
      </c>
      <c r="S1794">
        <v>4.6997913346743649</v>
      </c>
    </row>
    <row r="1795" spans="1:19" x14ac:dyDescent="0.25">
      <c r="A1795" s="78" t="str">
        <f t="shared" si="27"/>
        <v>431514</v>
      </c>
      <c r="B1795" s="55">
        <v>43</v>
      </c>
      <c r="C1795" s="55">
        <v>42</v>
      </c>
      <c r="D1795" s="55">
        <v>15</v>
      </c>
      <c r="E1795" s="56">
        <v>14</v>
      </c>
      <c r="F1795" s="57">
        <v>5</v>
      </c>
      <c r="G1795" s="58">
        <v>606717</v>
      </c>
      <c r="H1795">
        <v>8.0530131840709923E-2</v>
      </c>
      <c r="I1795">
        <v>8.0081817387678278E-2</v>
      </c>
      <c r="J1795">
        <v>7.9646688653853451E-2</v>
      </c>
      <c r="K1795">
        <v>7.9226393854136282E-2</v>
      </c>
      <c r="L1795">
        <v>7.8824229418328479E-2</v>
      </c>
      <c r="M1795">
        <v>1.6817511294392609</v>
      </c>
      <c r="N1795">
        <v>0.17961421882030668</v>
      </c>
      <c r="O1795">
        <v>0.17522172610953707</v>
      </c>
      <c r="P1795">
        <v>0.17086054948188364</v>
      </c>
      <c r="Q1795">
        <v>0.1665306889373464</v>
      </c>
      <c r="R1795">
        <v>0.1622370891206279</v>
      </c>
      <c r="S1795">
        <v>4.455400128890405</v>
      </c>
    </row>
    <row r="1796" spans="1:19" x14ac:dyDescent="0.25">
      <c r="A1796" s="78" t="str">
        <f t="shared" ref="A1796:A1859" si="28">B1796&amp;D1796&amp;E1796</f>
        <v>441514</v>
      </c>
      <c r="B1796" s="55">
        <v>44</v>
      </c>
      <c r="C1796" s="55">
        <v>41</v>
      </c>
      <c r="D1796" s="55">
        <v>15</v>
      </c>
      <c r="E1796" s="56">
        <v>14</v>
      </c>
      <c r="F1796" s="57">
        <v>5</v>
      </c>
      <c r="G1796" s="58">
        <v>600687</v>
      </c>
      <c r="H1796">
        <v>8.0098287460857315E-2</v>
      </c>
      <c r="I1796">
        <v>7.9675438289824818E-2</v>
      </c>
      <c r="J1796">
        <v>7.9269236723951073E-2</v>
      </c>
      <c r="K1796">
        <v>7.8879682763236092E-2</v>
      </c>
      <c r="L1796">
        <v>7.8506776407679876E-2</v>
      </c>
      <c r="M1796">
        <v>1.6355140031330793</v>
      </c>
      <c r="N1796">
        <v>0.17914154959238338</v>
      </c>
      <c r="O1796">
        <v>0.17482482557471696</v>
      </c>
      <c r="P1796">
        <v>0.17054139676736804</v>
      </c>
      <c r="Q1796">
        <v>0.16629126317033663</v>
      </c>
      <c r="R1796">
        <v>0.16207941906517037</v>
      </c>
      <c r="S1796">
        <v>4.2227532808267867</v>
      </c>
    </row>
    <row r="1797" spans="1:19" x14ac:dyDescent="0.25">
      <c r="A1797" s="78" t="str">
        <f t="shared" si="28"/>
        <v>451514</v>
      </c>
      <c r="B1797" s="55">
        <v>45</v>
      </c>
      <c r="C1797" s="55">
        <v>40</v>
      </c>
      <c r="D1797" s="55">
        <v>15</v>
      </c>
      <c r="E1797" s="56">
        <v>14</v>
      </c>
      <c r="F1797" s="57">
        <v>5</v>
      </c>
      <c r="G1797" s="58">
        <v>594380</v>
      </c>
      <c r="H1797">
        <v>7.9863050573707059E-2</v>
      </c>
      <c r="I1797">
        <v>7.9472727884518327E-2</v>
      </c>
      <c r="J1797">
        <v>7.9097547023789488E-2</v>
      </c>
      <c r="K1797">
        <v>7.874087284228945E-2</v>
      </c>
      <c r="L1797">
        <v>7.8401022914633731E-2</v>
      </c>
      <c r="M1797">
        <v>1.5993775026077592</v>
      </c>
      <c r="N1797">
        <v>0.18250614085265318</v>
      </c>
      <c r="O1797">
        <v>0.17805612571082471</v>
      </c>
      <c r="P1797">
        <v>0.17364144150206939</v>
      </c>
      <c r="Q1797">
        <v>0.16926377065177159</v>
      </c>
      <c r="R1797">
        <v>0.16492311315993136</v>
      </c>
      <c r="S1797">
        <v>3.9318971028634881</v>
      </c>
    </row>
    <row r="1798" spans="1:19" x14ac:dyDescent="0.25">
      <c r="A1798" s="78" t="str">
        <f t="shared" si="28"/>
        <v>461514</v>
      </c>
      <c r="B1798" s="55">
        <v>46</v>
      </c>
      <c r="C1798" s="55">
        <v>39</v>
      </c>
      <c r="D1798" s="55">
        <v>15</v>
      </c>
      <c r="E1798" s="56">
        <v>14</v>
      </c>
      <c r="F1798" s="57">
        <v>5</v>
      </c>
      <c r="G1798" s="58">
        <v>587795</v>
      </c>
      <c r="H1798">
        <v>7.9827150622240745E-2</v>
      </c>
      <c r="I1798">
        <v>7.9456273020355739E-2</v>
      </c>
      <c r="J1798">
        <v>7.9102408152502149E-2</v>
      </c>
      <c r="K1798">
        <v>7.8765556018679989E-2</v>
      </c>
      <c r="L1798">
        <v>7.8447417892292384E-2</v>
      </c>
      <c r="M1798">
        <v>1.5630466404103471</v>
      </c>
      <c r="N1798">
        <v>0.18200733248836753</v>
      </c>
      <c r="O1798">
        <v>0.17764016366250138</v>
      </c>
      <c r="P1798">
        <v>0.17331042285150436</v>
      </c>
      <c r="Q1798">
        <v>0.16901811005537645</v>
      </c>
      <c r="R1798">
        <v>0.16476492654752081</v>
      </c>
      <c r="S1798">
        <v>3.731722794511692</v>
      </c>
    </row>
    <row r="1799" spans="1:19" x14ac:dyDescent="0.25">
      <c r="A1799" s="78" t="str">
        <f t="shared" si="28"/>
        <v>471514</v>
      </c>
      <c r="B1799" s="55">
        <v>47</v>
      </c>
      <c r="C1799" s="55">
        <v>38</v>
      </c>
      <c r="D1799" s="55">
        <v>15</v>
      </c>
      <c r="E1799" s="56">
        <v>14</v>
      </c>
      <c r="F1799" s="57">
        <v>5</v>
      </c>
      <c r="G1799" s="58">
        <v>580927</v>
      </c>
      <c r="H1799">
        <v>7.9793158176500664E-2</v>
      </c>
      <c r="I1799">
        <v>7.944199529372882E-2</v>
      </c>
      <c r="J1799">
        <v>7.9109767664439765E-2</v>
      </c>
      <c r="K1799">
        <v>7.8794753901953257E-2</v>
      </c>
      <c r="L1799">
        <v>7.8498675392949538E-2</v>
      </c>
      <c r="M1799">
        <v>1.5241484730439452</v>
      </c>
      <c r="N1799">
        <v>0.18151161849939837</v>
      </c>
      <c r="O1799">
        <v>0.17722880843892605</v>
      </c>
      <c r="P1799">
        <v>0.17298386888541933</v>
      </c>
      <c r="Q1799">
        <v>0.16877852122555845</v>
      </c>
      <c r="R1799">
        <v>0.16461448684602367</v>
      </c>
      <c r="S1799">
        <v>3.5463113265522175</v>
      </c>
    </row>
    <row r="1800" spans="1:19" x14ac:dyDescent="0.25">
      <c r="A1800" s="78" t="str">
        <f t="shared" si="28"/>
        <v>481514</v>
      </c>
      <c r="B1800" s="55">
        <v>48</v>
      </c>
      <c r="C1800" s="55">
        <v>37</v>
      </c>
      <c r="D1800" s="55">
        <v>15</v>
      </c>
      <c r="E1800" s="56">
        <v>14</v>
      </c>
      <c r="F1800" s="57">
        <v>5</v>
      </c>
      <c r="G1800" s="58">
        <v>573776</v>
      </c>
      <c r="H1800">
        <v>7.9761091436379356E-2</v>
      </c>
      <c r="I1800">
        <v>7.9431694598588995E-2</v>
      </c>
      <c r="J1800">
        <v>7.9119726164914528E-2</v>
      </c>
      <c r="K1800">
        <v>7.8826928975767541E-2</v>
      </c>
      <c r="L1800">
        <v>7.8553303031148047E-2</v>
      </c>
      <c r="M1800">
        <v>1.490335949917738</v>
      </c>
      <c r="N1800">
        <v>0.18102011934971138</v>
      </c>
      <c r="O1800">
        <v>0.1768233596386046</v>
      </c>
      <c r="P1800">
        <v>0.17266494241655281</v>
      </c>
      <c r="Q1800">
        <v>0.16854835336437912</v>
      </c>
      <c r="R1800">
        <v>0.16447010680126042</v>
      </c>
      <c r="S1800">
        <v>3.357224770642202</v>
      </c>
    </row>
    <row r="1801" spans="1:19" x14ac:dyDescent="0.25">
      <c r="A1801" s="78" t="str">
        <f t="shared" si="28"/>
        <v>491514</v>
      </c>
      <c r="B1801" s="55">
        <v>49</v>
      </c>
      <c r="C1801" s="55">
        <v>36</v>
      </c>
      <c r="D1801" s="55">
        <v>15</v>
      </c>
      <c r="E1801" s="56">
        <v>14</v>
      </c>
      <c r="F1801" s="57">
        <v>5</v>
      </c>
      <c r="G1801" s="58">
        <v>566403</v>
      </c>
      <c r="H1801">
        <v>7.8569499102229337E-2</v>
      </c>
      <c r="I1801">
        <v>7.8276421558501633E-2</v>
      </c>
      <c r="J1801">
        <v>7.8002764815864323E-2</v>
      </c>
      <c r="K1801">
        <v>7.7748528874317407E-2</v>
      </c>
      <c r="L1801">
        <v>7.7511948206489018E-2</v>
      </c>
      <c r="M1801">
        <v>1.4808872834359987</v>
      </c>
      <c r="N1801">
        <v>0.18053400140889084</v>
      </c>
      <c r="O1801">
        <v>0.17642385368721564</v>
      </c>
      <c r="P1801">
        <v>0.17235254756772123</v>
      </c>
      <c r="Q1801">
        <v>0.16832184857777943</v>
      </c>
      <c r="R1801">
        <v>0.16433352224476211</v>
      </c>
      <c r="S1801">
        <v>3.1409544087866768</v>
      </c>
    </row>
    <row r="1802" spans="1:19" x14ac:dyDescent="0.25">
      <c r="A1802" s="78" t="str">
        <f t="shared" si="28"/>
        <v>501514</v>
      </c>
      <c r="B1802" s="55">
        <v>50</v>
      </c>
      <c r="C1802" s="55">
        <v>35</v>
      </c>
      <c r="D1802" s="55">
        <v>15</v>
      </c>
      <c r="E1802" s="56">
        <v>14</v>
      </c>
      <c r="F1802" s="57">
        <v>5</v>
      </c>
      <c r="G1802" s="58">
        <v>558843</v>
      </c>
      <c r="H1802">
        <v>7.8546210653081455E-2</v>
      </c>
      <c r="I1802">
        <v>7.8274220129803895E-2</v>
      </c>
      <c r="J1802">
        <v>7.8021913131237214E-2</v>
      </c>
      <c r="K1802">
        <v>7.7787500246044056E-2</v>
      </c>
      <c r="L1802">
        <v>7.7574560296899131E-2</v>
      </c>
      <c r="M1802">
        <v>1.4500476878121404</v>
      </c>
      <c r="N1802">
        <v>0.18005414758706828</v>
      </c>
      <c r="O1802">
        <v>0.17602976148936283</v>
      </c>
      <c r="P1802">
        <v>0.1720465318524165</v>
      </c>
      <c r="Q1802">
        <v>0.16810266926489192</v>
      </c>
      <c r="R1802">
        <v>0.16420175254946381</v>
      </c>
      <c r="S1802">
        <v>2.9299499143766674</v>
      </c>
    </row>
    <row r="1803" spans="1:19" x14ac:dyDescent="0.25">
      <c r="A1803" s="78" t="str">
        <f t="shared" si="28"/>
        <v>18615</v>
      </c>
      <c r="B1803" s="55">
        <v>18</v>
      </c>
      <c r="C1803" s="55">
        <v>67</v>
      </c>
      <c r="D1803" s="55">
        <v>6</v>
      </c>
      <c r="E1803" s="56">
        <v>15</v>
      </c>
      <c r="F1803" s="57">
        <v>5</v>
      </c>
      <c r="G1803" s="58">
        <v>321170</v>
      </c>
      <c r="H1803">
        <v>7.6594949715104152E-2</v>
      </c>
      <c r="I1803">
        <v>7.5713796431796251E-2</v>
      </c>
      <c r="J1803">
        <v>7.4845097611856648E-2</v>
      </c>
      <c r="K1803">
        <v>7.3988853255285369E-2</v>
      </c>
      <c r="L1803">
        <v>7.3145063362082388E-2</v>
      </c>
      <c r="M1803">
        <v>3.831167294579195</v>
      </c>
      <c r="N1803">
        <v>0.216854002553165</v>
      </c>
      <c r="O1803">
        <v>0.21007254724912042</v>
      </c>
      <c r="P1803">
        <v>0.20332534171933866</v>
      </c>
      <c r="Q1803">
        <v>0.1966092723479777</v>
      </c>
      <c r="R1803">
        <v>0.18992745275087961</v>
      </c>
      <c r="S1803">
        <v>26.826830027711182</v>
      </c>
    </row>
    <row r="1804" spans="1:19" x14ac:dyDescent="0.25">
      <c r="A1804" s="78" t="str">
        <f t="shared" si="28"/>
        <v>19615</v>
      </c>
      <c r="B1804" s="55">
        <v>19</v>
      </c>
      <c r="C1804" s="55">
        <v>66</v>
      </c>
      <c r="D1804" s="55">
        <v>6</v>
      </c>
      <c r="E1804" s="56">
        <v>15</v>
      </c>
      <c r="F1804" s="57">
        <v>5</v>
      </c>
      <c r="G1804" s="58">
        <v>319780</v>
      </c>
      <c r="H1804">
        <v>7.6615172931390335E-2</v>
      </c>
      <c r="I1804">
        <v>7.5748952404778289E-2</v>
      </c>
      <c r="J1804">
        <v>7.4895240477828501E-2</v>
      </c>
      <c r="K1804">
        <v>7.4054037150540999E-2</v>
      </c>
      <c r="L1804">
        <v>7.3228469572831328E-2</v>
      </c>
      <c r="M1804">
        <v>3.7280505347426356</v>
      </c>
      <c r="N1804">
        <v>0.21666145475014073</v>
      </c>
      <c r="O1804">
        <v>0.2099443367315029</v>
      </c>
      <c r="P1804">
        <v>0.20326474451185189</v>
      </c>
      <c r="Q1804">
        <v>0.196613296641441</v>
      </c>
      <c r="R1804">
        <v>0.18999937457001689</v>
      </c>
      <c r="S1804">
        <v>25.202889486521983</v>
      </c>
    </row>
    <row r="1805" spans="1:19" x14ac:dyDescent="0.25">
      <c r="A1805" s="78" t="str">
        <f t="shared" si="28"/>
        <v>20615</v>
      </c>
      <c r="B1805" s="55">
        <v>20</v>
      </c>
      <c r="C1805" s="55">
        <v>65</v>
      </c>
      <c r="D1805" s="55">
        <v>6</v>
      </c>
      <c r="E1805" s="56">
        <v>15</v>
      </c>
      <c r="F1805" s="57">
        <v>5</v>
      </c>
      <c r="G1805" s="58">
        <v>318335</v>
      </c>
      <c r="H1805">
        <v>7.663310663294956E-2</v>
      </c>
      <c r="I1805">
        <v>7.5781802189517328E-2</v>
      </c>
      <c r="J1805">
        <v>7.494620447013367E-2</v>
      </c>
      <c r="K1805">
        <v>7.4123172129988854E-2</v>
      </c>
      <c r="L1805">
        <v>7.3309563824273172E-2</v>
      </c>
      <c r="M1805">
        <v>3.6198313097837183</v>
      </c>
      <c r="N1805">
        <v>0.21645750545808662</v>
      </c>
      <c r="O1805">
        <v>0.20981041984073381</v>
      </c>
      <c r="P1805">
        <v>0.20319474767147816</v>
      </c>
      <c r="Q1805">
        <v>0.19661363029512935</v>
      </c>
      <c r="R1805">
        <v>0.19007020905649707</v>
      </c>
      <c r="S1805">
        <v>23.646752634802958</v>
      </c>
    </row>
    <row r="1806" spans="1:19" x14ac:dyDescent="0.25">
      <c r="A1806" s="78" t="str">
        <f t="shared" si="28"/>
        <v>21615</v>
      </c>
      <c r="B1806" s="55">
        <v>21</v>
      </c>
      <c r="C1806" s="55">
        <v>64</v>
      </c>
      <c r="D1806" s="55">
        <v>6</v>
      </c>
      <c r="E1806" s="56">
        <v>15</v>
      </c>
      <c r="F1806" s="57">
        <v>5</v>
      </c>
      <c r="G1806" s="58">
        <v>316825</v>
      </c>
      <c r="H1806">
        <v>7.6651148110155443E-2</v>
      </c>
      <c r="I1806">
        <v>7.5817880533417495E-2</v>
      </c>
      <c r="J1806">
        <v>7.499723822299377E-2</v>
      </c>
      <c r="K1806">
        <v>7.418922117888424E-2</v>
      </c>
      <c r="L1806">
        <v>7.3393829401088934E-2</v>
      </c>
      <c r="M1806">
        <v>3.5132139193561116</v>
      </c>
      <c r="N1806">
        <v>0.21624240511323287</v>
      </c>
      <c r="O1806">
        <v>0.20966464136352878</v>
      </c>
      <c r="P1806">
        <v>0.20311844077961019</v>
      </c>
      <c r="Q1806">
        <v>0.19661011599463427</v>
      </c>
      <c r="R1806">
        <v>0.19013335437544385</v>
      </c>
      <c r="S1806">
        <v>22.185035903101081</v>
      </c>
    </row>
    <row r="1807" spans="1:19" x14ac:dyDescent="0.25">
      <c r="A1807" s="78" t="str">
        <f t="shared" si="28"/>
        <v>22615</v>
      </c>
      <c r="B1807" s="55">
        <v>22</v>
      </c>
      <c r="C1807" s="55">
        <v>63</v>
      </c>
      <c r="D1807" s="55">
        <v>6</v>
      </c>
      <c r="E1807" s="56">
        <v>15</v>
      </c>
      <c r="F1807" s="57">
        <v>5</v>
      </c>
      <c r="G1807" s="58">
        <v>315235</v>
      </c>
      <c r="H1807">
        <v>7.6666613796056909E-2</v>
      </c>
      <c r="I1807">
        <v>7.5851348993607945E-2</v>
      </c>
      <c r="J1807">
        <v>7.5048773137500593E-2</v>
      </c>
      <c r="K1807">
        <v>7.4255713991149455E-2</v>
      </c>
      <c r="L1807">
        <v>7.3481688264310757E-2</v>
      </c>
      <c r="M1807">
        <v>3.423306422192967</v>
      </c>
      <c r="N1807">
        <v>0.21601662251970752</v>
      </c>
      <c r="O1807">
        <v>0.2095071930464574</v>
      </c>
      <c r="P1807">
        <v>0.20303583041223214</v>
      </c>
      <c r="Q1807">
        <v>0.19659619014386093</v>
      </c>
      <c r="R1807">
        <v>0.19019461671451457</v>
      </c>
      <c r="S1807">
        <v>20.824280298824686</v>
      </c>
    </row>
    <row r="1808" spans="1:19" x14ac:dyDescent="0.25">
      <c r="A1808" s="78" t="str">
        <f t="shared" si="28"/>
        <v>23615</v>
      </c>
      <c r="B1808" s="55">
        <v>23</v>
      </c>
      <c r="C1808" s="55">
        <v>62</v>
      </c>
      <c r="D1808" s="55">
        <v>6</v>
      </c>
      <c r="E1808" s="56">
        <v>15</v>
      </c>
      <c r="F1808" s="57">
        <v>5</v>
      </c>
      <c r="G1808" s="58">
        <v>313560</v>
      </c>
      <c r="H1808">
        <v>7.6683888251052434E-2</v>
      </c>
      <c r="I1808">
        <v>7.5883403495343796E-2</v>
      </c>
      <c r="J1808">
        <v>7.509886465110345E-2</v>
      </c>
      <c r="K1808">
        <v>7.4323893353744105E-2</v>
      </c>
      <c r="L1808">
        <v>7.356486796785304E-2</v>
      </c>
      <c r="M1808">
        <v>3.3192754177828805</v>
      </c>
      <c r="N1808">
        <v>0.21577688480673554</v>
      </c>
      <c r="O1808">
        <v>0.20934111493812987</v>
      </c>
      <c r="P1808">
        <v>0.20294042607475443</v>
      </c>
      <c r="Q1808">
        <v>0.19657800739890291</v>
      </c>
      <c r="R1808">
        <v>0.190247480545988</v>
      </c>
      <c r="S1808">
        <v>19.545793468554663</v>
      </c>
    </row>
    <row r="1809" spans="1:19" x14ac:dyDescent="0.25">
      <c r="A1809" s="78" t="str">
        <f t="shared" si="28"/>
        <v>24615</v>
      </c>
      <c r="B1809" s="55">
        <v>24</v>
      </c>
      <c r="C1809" s="55">
        <v>61</v>
      </c>
      <c r="D1809" s="55">
        <v>6</v>
      </c>
      <c r="E1809" s="56">
        <v>15</v>
      </c>
      <c r="F1809" s="57">
        <v>5</v>
      </c>
      <c r="G1809" s="58">
        <v>311785</v>
      </c>
      <c r="H1809">
        <v>7.6697082925734086E-2</v>
      </c>
      <c r="I1809">
        <v>7.5914492358516286E-2</v>
      </c>
      <c r="J1809">
        <v>7.5147938483249674E-2</v>
      </c>
      <c r="K1809">
        <v>7.4391006623153774E-2</v>
      </c>
      <c r="L1809">
        <v>7.3650111455009062E-2</v>
      </c>
      <c r="M1809">
        <v>3.2229228474750227</v>
      </c>
      <c r="N1809">
        <v>0.21552672514713664</v>
      </c>
      <c r="O1809">
        <v>0.20916336578090672</v>
      </c>
      <c r="P1809">
        <v>0.20283849447535962</v>
      </c>
      <c r="Q1809">
        <v>0.19654890389210514</v>
      </c>
      <c r="R1809">
        <v>0.1902978013695335</v>
      </c>
      <c r="S1809">
        <v>18.350212486168353</v>
      </c>
    </row>
    <row r="1810" spans="1:19" x14ac:dyDescent="0.25">
      <c r="A1810" s="78" t="str">
        <f t="shared" si="28"/>
        <v>25615</v>
      </c>
      <c r="B1810" s="55">
        <v>25</v>
      </c>
      <c r="C1810" s="55">
        <v>60</v>
      </c>
      <c r="D1810" s="55">
        <v>6</v>
      </c>
      <c r="E1810" s="56">
        <v>15</v>
      </c>
      <c r="F1810" s="57">
        <v>5</v>
      </c>
      <c r="G1810" s="58">
        <v>309900</v>
      </c>
      <c r="H1810">
        <v>7.6114875766376253E-2</v>
      </c>
      <c r="I1810">
        <v>7.5366247176508555E-2</v>
      </c>
      <c r="J1810">
        <v>7.4630525976121326E-2</v>
      </c>
      <c r="K1810">
        <v>7.3907712165214579E-2</v>
      </c>
      <c r="L1810">
        <v>7.3201032591158441E-2</v>
      </c>
      <c r="M1810">
        <v>3.1621587608906099</v>
      </c>
      <c r="N1810">
        <v>0.2152597612132946</v>
      </c>
      <c r="O1810">
        <v>0.20897708938367215</v>
      </c>
      <c r="P1810">
        <v>0.20272668602775087</v>
      </c>
      <c r="Q1810">
        <v>0.19651500484027107</v>
      </c>
      <c r="R1810">
        <v>0.19033559212649243</v>
      </c>
      <c r="S1810">
        <v>17.226076153597933</v>
      </c>
    </row>
    <row r="1811" spans="1:19" x14ac:dyDescent="0.25">
      <c r="A1811" s="78" t="str">
        <f t="shared" si="28"/>
        <v>26615</v>
      </c>
      <c r="B1811" s="55">
        <v>26</v>
      </c>
      <c r="C1811" s="55">
        <v>59</v>
      </c>
      <c r="D1811" s="55">
        <v>6</v>
      </c>
      <c r="E1811" s="56">
        <v>15</v>
      </c>
      <c r="F1811" s="57">
        <v>5</v>
      </c>
      <c r="G1811" s="58">
        <v>307905</v>
      </c>
      <c r="H1811">
        <v>7.2866630941361782E-2</v>
      </c>
      <c r="I1811">
        <v>7.218135463860606E-2</v>
      </c>
      <c r="J1811">
        <v>7.1509069355807794E-2</v>
      </c>
      <c r="K1811">
        <v>7.0849775092966985E-2</v>
      </c>
      <c r="L1811">
        <v>7.0203471850083632E-2</v>
      </c>
      <c r="M1811">
        <v>3.2402104545233108</v>
      </c>
      <c r="N1811">
        <v>0.22479660934379112</v>
      </c>
      <c r="O1811">
        <v>0.21813871161559573</v>
      </c>
      <c r="P1811">
        <v>0.21151978694727269</v>
      </c>
      <c r="Q1811">
        <v>0.20493983533882204</v>
      </c>
      <c r="R1811">
        <v>0.19839560903525438</v>
      </c>
      <c r="S1811">
        <v>15.585073318068885</v>
      </c>
    </row>
    <row r="1812" spans="1:19" x14ac:dyDescent="0.25">
      <c r="A1812" s="78" t="str">
        <f t="shared" si="28"/>
        <v>27615</v>
      </c>
      <c r="B1812" s="55">
        <v>27</v>
      </c>
      <c r="C1812" s="55">
        <v>58</v>
      </c>
      <c r="D1812" s="55">
        <v>6</v>
      </c>
      <c r="E1812" s="56">
        <v>15</v>
      </c>
      <c r="F1812" s="57">
        <v>5</v>
      </c>
      <c r="G1812" s="58">
        <v>305785</v>
      </c>
      <c r="H1812">
        <v>7.2881272789705187E-2</v>
      </c>
      <c r="I1812">
        <v>7.2210867112513691E-2</v>
      </c>
      <c r="J1812">
        <v>7.1553542521706426E-2</v>
      </c>
      <c r="K1812">
        <v>7.0912569288879443E-2</v>
      </c>
      <c r="L1812">
        <v>7.0281406870840626E-2</v>
      </c>
      <c r="M1812">
        <v>3.1386627859443728</v>
      </c>
      <c r="N1812">
        <v>0.22447798289647955</v>
      </c>
      <c r="O1812">
        <v>0.2179047369884069</v>
      </c>
      <c r="P1812">
        <v>0.21136746406789084</v>
      </c>
      <c r="Q1812">
        <v>0.20487270467812352</v>
      </c>
      <c r="R1812">
        <v>0.19841064800431676</v>
      </c>
      <c r="S1812">
        <v>14.671609137138839</v>
      </c>
    </row>
    <row r="1813" spans="1:19" x14ac:dyDescent="0.25">
      <c r="A1813" s="78" t="str">
        <f t="shared" si="28"/>
        <v>28615</v>
      </c>
      <c r="B1813" s="55">
        <v>28</v>
      </c>
      <c r="C1813" s="55">
        <v>57</v>
      </c>
      <c r="D1813" s="55">
        <v>6</v>
      </c>
      <c r="E1813" s="56">
        <v>15</v>
      </c>
      <c r="F1813" s="57">
        <v>5</v>
      </c>
      <c r="G1813" s="58">
        <v>303535</v>
      </c>
      <c r="H1813">
        <v>7.2891099873161252E-2</v>
      </c>
      <c r="I1813">
        <v>7.2238786301414989E-2</v>
      </c>
      <c r="J1813">
        <v>7.1599650781623211E-2</v>
      </c>
      <c r="K1813">
        <v>7.0973693313785891E-2</v>
      </c>
      <c r="L1813">
        <v>7.0360913897903041E-2</v>
      </c>
      <c r="M1813">
        <v>3.0329154792692772</v>
      </c>
      <c r="N1813">
        <v>0.22414548569357734</v>
      </c>
      <c r="O1813">
        <v>0.21765529510600096</v>
      </c>
      <c r="P1813">
        <v>0.21120463867428799</v>
      </c>
      <c r="Q1813">
        <v>0.2047935163984384</v>
      </c>
      <c r="R1813">
        <v>0.19841533925247501</v>
      </c>
      <c r="S1813">
        <v>13.812723409162041</v>
      </c>
    </row>
    <row r="1814" spans="1:19" x14ac:dyDescent="0.25">
      <c r="A1814" s="78" t="str">
        <f t="shared" si="28"/>
        <v>29615</v>
      </c>
      <c r="B1814" s="55">
        <v>29</v>
      </c>
      <c r="C1814" s="55">
        <v>56</v>
      </c>
      <c r="D1814" s="55">
        <v>6</v>
      </c>
      <c r="E1814" s="56">
        <v>15</v>
      </c>
      <c r="F1814" s="57">
        <v>5</v>
      </c>
      <c r="G1814" s="58">
        <v>301155</v>
      </c>
      <c r="H1814">
        <v>7.2899337550430834E-2</v>
      </c>
      <c r="I1814">
        <v>7.2265112649632243E-2</v>
      </c>
      <c r="J1814">
        <v>7.1644169945709019E-2</v>
      </c>
      <c r="K1814">
        <v>7.1036509438661161E-2</v>
      </c>
      <c r="L1814">
        <v>7.0438810579269817E-2</v>
      </c>
      <c r="M1814">
        <v>2.9208779532134614</v>
      </c>
      <c r="N1814">
        <v>0.22379837625143198</v>
      </c>
      <c r="O1814">
        <v>0.21739303680828809</v>
      </c>
      <c r="P1814">
        <v>0.21102754395577028</v>
      </c>
      <c r="Q1814">
        <v>0.20469857714465972</v>
      </c>
      <c r="R1814">
        <v>0.19840613637495641</v>
      </c>
      <c r="S1814">
        <v>13.004429612657933</v>
      </c>
    </row>
    <row r="1815" spans="1:19" x14ac:dyDescent="0.25">
      <c r="A1815" s="78" t="str">
        <f t="shared" si="28"/>
        <v>30615</v>
      </c>
      <c r="B1815" s="55">
        <v>30</v>
      </c>
      <c r="C1815" s="55">
        <v>55</v>
      </c>
      <c r="D1815" s="55">
        <v>6</v>
      </c>
      <c r="E1815" s="56">
        <v>15</v>
      </c>
      <c r="F1815" s="57">
        <v>5</v>
      </c>
      <c r="G1815" s="58">
        <v>298630</v>
      </c>
      <c r="H1815">
        <v>7.2909620600743394E-2</v>
      </c>
      <c r="I1815">
        <v>7.2290124903727021E-2</v>
      </c>
      <c r="J1815">
        <v>7.1684023708267749E-2</v>
      </c>
      <c r="K1815">
        <v>7.1091317014365607E-2</v>
      </c>
      <c r="L1815">
        <v>7.0512004822020566E-2</v>
      </c>
      <c r="M1815">
        <v>2.7957505943810066</v>
      </c>
      <c r="N1815">
        <v>0.22343368047416534</v>
      </c>
      <c r="O1815">
        <v>0.21711817298998762</v>
      </c>
      <c r="P1815">
        <v>0.21083615175970263</v>
      </c>
      <c r="Q1815">
        <v>0.20459096540869973</v>
      </c>
      <c r="R1815">
        <v>0.19837926531158959</v>
      </c>
      <c r="S1815">
        <v>12.223162441817633</v>
      </c>
    </row>
    <row r="1816" spans="1:19" x14ac:dyDescent="0.25">
      <c r="A1816" s="78" t="str">
        <f t="shared" si="28"/>
        <v>31615</v>
      </c>
      <c r="B1816" s="55">
        <v>31</v>
      </c>
      <c r="C1816" s="55">
        <v>54</v>
      </c>
      <c r="D1816" s="55">
        <v>6</v>
      </c>
      <c r="E1816" s="56">
        <v>15</v>
      </c>
      <c r="F1816" s="57">
        <v>5</v>
      </c>
      <c r="G1816" s="58">
        <v>295955</v>
      </c>
      <c r="H1816">
        <v>7.2913111790643845E-2</v>
      </c>
      <c r="I1816">
        <v>7.2311669003733675E-2</v>
      </c>
      <c r="J1816">
        <v>7.172374178506867E-2</v>
      </c>
      <c r="K1816">
        <v>7.114595124258756E-2</v>
      </c>
      <c r="L1816">
        <v>7.0581676268351601E-2</v>
      </c>
      <c r="M1816">
        <v>2.6660134142014833</v>
      </c>
      <c r="N1816">
        <v>0.22305418053420284</v>
      </c>
      <c r="O1816">
        <v>0.21682350357317837</v>
      </c>
      <c r="P1816">
        <v>0.21062661553276679</v>
      </c>
      <c r="Q1816">
        <v>0.2044635164129682</v>
      </c>
      <c r="R1816">
        <v>0.1983342062137825</v>
      </c>
      <c r="S1816">
        <v>11.512006892939805</v>
      </c>
    </row>
    <row r="1817" spans="1:19" x14ac:dyDescent="0.25">
      <c r="A1817" s="78" t="str">
        <f t="shared" si="28"/>
        <v>32615</v>
      </c>
      <c r="B1817" s="55">
        <v>32</v>
      </c>
      <c r="C1817" s="55">
        <v>53</v>
      </c>
      <c r="D1817" s="55">
        <v>6</v>
      </c>
      <c r="E1817" s="56">
        <v>15</v>
      </c>
      <c r="F1817" s="57">
        <v>5</v>
      </c>
      <c r="G1817" s="58">
        <v>293130</v>
      </c>
      <c r="H1817">
        <v>7.291645345068741E-2</v>
      </c>
      <c r="I1817">
        <v>7.2333094531436562E-2</v>
      </c>
      <c r="J1817">
        <v>7.1759969979190125E-2</v>
      </c>
      <c r="K1817">
        <v>7.1197079793948084E-2</v>
      </c>
      <c r="L1817">
        <v>7.0644423975710441E-2</v>
      </c>
      <c r="M1817">
        <v>2.5471463173336062</v>
      </c>
      <c r="N1817">
        <v>0.2226554770920752</v>
      </c>
      <c r="O1817">
        <v>0.21651144543376658</v>
      </c>
      <c r="P1817">
        <v>0.2103981168764712</v>
      </c>
      <c r="Q1817">
        <v>0.20431890287585713</v>
      </c>
      <c r="R1817">
        <v>0.19827039197625626</v>
      </c>
      <c r="S1817">
        <v>10.840725957766178</v>
      </c>
    </row>
    <row r="1818" spans="1:19" x14ac:dyDescent="0.25">
      <c r="A1818" s="78" t="str">
        <f t="shared" si="28"/>
        <v>33615</v>
      </c>
      <c r="B1818" s="55">
        <v>33</v>
      </c>
      <c r="C1818" s="55">
        <v>52</v>
      </c>
      <c r="D1818" s="55">
        <v>6</v>
      </c>
      <c r="E1818" s="56">
        <v>15</v>
      </c>
      <c r="F1818" s="57">
        <v>5</v>
      </c>
      <c r="G1818" s="58">
        <v>290150</v>
      </c>
      <c r="H1818">
        <v>7.2917456488023433E-2</v>
      </c>
      <c r="I1818">
        <v>7.2348785111149408E-2</v>
      </c>
      <c r="J1818">
        <v>7.1790453213854896E-2</v>
      </c>
      <c r="K1818">
        <v>7.1242460796139925E-2</v>
      </c>
      <c r="L1818">
        <v>7.0704807858004481E-2</v>
      </c>
      <c r="M1818">
        <v>2.4188075133551612</v>
      </c>
      <c r="N1818">
        <v>0.22224022057556436</v>
      </c>
      <c r="O1818">
        <v>0.21617783904876789</v>
      </c>
      <c r="P1818">
        <v>0.21014992245390315</v>
      </c>
      <c r="Q1818">
        <v>0.20415302429777701</v>
      </c>
      <c r="R1818">
        <v>0.19818369808719627</v>
      </c>
      <c r="S1818">
        <v>10.196122695157676</v>
      </c>
    </row>
    <row r="1819" spans="1:19" x14ac:dyDescent="0.25">
      <c r="A1819" s="78" t="str">
        <f t="shared" si="28"/>
        <v>34615</v>
      </c>
      <c r="B1819" s="55">
        <v>34</v>
      </c>
      <c r="C1819" s="55">
        <v>51</v>
      </c>
      <c r="D1819" s="55">
        <v>6</v>
      </c>
      <c r="E1819" s="56">
        <v>15</v>
      </c>
      <c r="F1819" s="57">
        <v>5</v>
      </c>
      <c r="G1819" s="58">
        <v>287000</v>
      </c>
      <c r="H1819">
        <v>7.2344947735191636E-2</v>
      </c>
      <c r="I1819">
        <v>7.1804878048780482E-2</v>
      </c>
      <c r="J1819">
        <v>7.1275261324041814E-2</v>
      </c>
      <c r="K1819">
        <v>7.0756097560975603E-2</v>
      </c>
      <c r="L1819">
        <v>7.0247386759581879E-2</v>
      </c>
      <c r="M1819">
        <v>2.3217282229965157</v>
      </c>
      <c r="N1819">
        <v>0.221801393728223</v>
      </c>
      <c r="O1819">
        <v>0.21582578397212543</v>
      </c>
      <c r="P1819">
        <v>0.20988153310104529</v>
      </c>
      <c r="Q1819">
        <v>0.20396167247386759</v>
      </c>
      <c r="R1819">
        <v>0.19807317073170733</v>
      </c>
      <c r="S1819">
        <v>9.6024459930313597</v>
      </c>
    </row>
    <row r="1820" spans="1:19" x14ac:dyDescent="0.25">
      <c r="A1820" s="78" t="str">
        <f t="shared" si="28"/>
        <v>35615</v>
      </c>
      <c r="B1820" s="55">
        <v>35</v>
      </c>
      <c r="C1820" s="55">
        <v>50</v>
      </c>
      <c r="D1820" s="55">
        <v>6</v>
      </c>
      <c r="E1820" s="56">
        <v>15</v>
      </c>
      <c r="F1820" s="57">
        <v>5</v>
      </c>
      <c r="G1820" s="58">
        <v>283675</v>
      </c>
      <c r="H1820">
        <v>6.5948708909844014E-2</v>
      </c>
      <c r="I1820">
        <v>6.5486912840398342E-2</v>
      </c>
      <c r="J1820">
        <v>6.5032167092623605E-2</v>
      </c>
      <c r="K1820">
        <v>6.4587996827355248E-2</v>
      </c>
      <c r="L1820">
        <v>6.4150876883757826E-2</v>
      </c>
      <c r="M1820">
        <v>2.4239041156252754</v>
      </c>
      <c r="N1820">
        <v>0.23050674187009781</v>
      </c>
      <c r="O1820">
        <v>0.22424605622631533</v>
      </c>
      <c r="P1820">
        <v>0.21801709703005201</v>
      </c>
      <c r="Q1820">
        <v>0.21181633912047237</v>
      </c>
      <c r="R1820">
        <v>0.20564378249757645</v>
      </c>
      <c r="S1820">
        <v>8.9131717634617083</v>
      </c>
    </row>
    <row r="1821" spans="1:19" x14ac:dyDescent="0.25">
      <c r="A1821" s="78" t="str">
        <f t="shared" si="28"/>
        <v>36615</v>
      </c>
      <c r="B1821" s="55">
        <v>36</v>
      </c>
      <c r="C1821" s="55">
        <v>49</v>
      </c>
      <c r="D1821" s="55">
        <v>6</v>
      </c>
      <c r="E1821" s="56">
        <v>15</v>
      </c>
      <c r="F1821" s="57">
        <v>5</v>
      </c>
      <c r="G1821" s="58">
        <v>280175</v>
      </c>
      <c r="H1821">
        <v>6.593736057821005E-2</v>
      </c>
      <c r="I1821">
        <v>6.5487641652538592E-2</v>
      </c>
      <c r="J1821">
        <v>6.5048630320335504E-2</v>
      </c>
      <c r="K1821">
        <v>6.4616757383777992E-2</v>
      </c>
      <c r="L1821">
        <v>6.419202284286607E-2</v>
      </c>
      <c r="M1821">
        <v>2.3297974480235566</v>
      </c>
      <c r="N1821">
        <v>0.2299955385027215</v>
      </c>
      <c r="O1821">
        <v>0.22382082626929597</v>
      </c>
      <c r="P1821">
        <v>0.21767823681627554</v>
      </c>
      <c r="Q1821">
        <v>0.21156063174801462</v>
      </c>
      <c r="R1821">
        <v>0.20547514946015882</v>
      </c>
      <c r="S1821">
        <v>8.4959650218613358</v>
      </c>
    </row>
    <row r="1822" spans="1:19" x14ac:dyDescent="0.25">
      <c r="A1822" s="78" t="str">
        <f t="shared" si="28"/>
        <v>37615</v>
      </c>
      <c r="B1822" s="55">
        <v>37</v>
      </c>
      <c r="C1822" s="55">
        <v>48</v>
      </c>
      <c r="D1822" s="55">
        <v>6</v>
      </c>
      <c r="E1822" s="56">
        <v>15</v>
      </c>
      <c r="F1822" s="57">
        <v>5</v>
      </c>
      <c r="G1822" s="58">
        <v>276480</v>
      </c>
      <c r="H1822">
        <v>6.5925202546296302E-2</v>
      </c>
      <c r="I1822">
        <v>6.5487557870370375E-2</v>
      </c>
      <c r="J1822">
        <v>6.5057146990740736E-2</v>
      </c>
      <c r="K1822">
        <v>6.463758680555555E-2</v>
      </c>
      <c r="L1822">
        <v>6.4228877314814817E-2</v>
      </c>
      <c r="M1822">
        <v>2.2320529513888889</v>
      </c>
      <c r="N1822">
        <v>0.22945601851851852</v>
      </c>
      <c r="O1822">
        <v>0.22337239583333332</v>
      </c>
      <c r="P1822">
        <v>0.21731409143518518</v>
      </c>
      <c r="Q1822">
        <v>0.21128472222222222</v>
      </c>
      <c r="R1822">
        <v>0.20528790509259259</v>
      </c>
      <c r="S1822">
        <v>8.1074508101851848</v>
      </c>
    </row>
    <row r="1823" spans="1:19" x14ac:dyDescent="0.25">
      <c r="A1823" s="78" t="str">
        <f t="shared" si="28"/>
        <v>38615</v>
      </c>
      <c r="B1823" s="55">
        <v>38</v>
      </c>
      <c r="C1823" s="55">
        <v>47</v>
      </c>
      <c r="D1823" s="55">
        <v>6</v>
      </c>
      <c r="E1823" s="56">
        <v>15</v>
      </c>
      <c r="F1823" s="57">
        <v>5</v>
      </c>
      <c r="G1823" s="58">
        <v>272595</v>
      </c>
      <c r="H1823">
        <v>6.5903629927181351E-2</v>
      </c>
      <c r="I1823">
        <v>6.5481758652946684E-2</v>
      </c>
      <c r="J1823">
        <v>6.5063555824574917E-2</v>
      </c>
      <c r="K1823">
        <v>6.4656358333791894E-2</v>
      </c>
      <c r="L1823">
        <v>6.4260166180597586E-2</v>
      </c>
      <c r="M1823">
        <v>2.1355270639593535</v>
      </c>
      <c r="N1823">
        <v>0.22890001650800637</v>
      </c>
      <c r="O1823">
        <v>0.22290210752214823</v>
      </c>
      <c r="P1823">
        <v>0.21692987765733046</v>
      </c>
      <c r="Q1823">
        <v>0.21099066380527889</v>
      </c>
      <c r="R1823">
        <v>0.20508813441185642</v>
      </c>
      <c r="S1823">
        <v>7.7362937691447016</v>
      </c>
    </row>
    <row r="1824" spans="1:19" x14ac:dyDescent="0.25">
      <c r="A1824" s="78" t="str">
        <f t="shared" si="28"/>
        <v>39615</v>
      </c>
      <c r="B1824" s="55">
        <v>39</v>
      </c>
      <c r="C1824" s="55">
        <v>46</v>
      </c>
      <c r="D1824" s="55">
        <v>6</v>
      </c>
      <c r="E1824" s="56">
        <v>15</v>
      </c>
      <c r="F1824" s="57">
        <v>5</v>
      </c>
      <c r="G1824" s="58">
        <v>268500</v>
      </c>
      <c r="H1824">
        <v>6.5880819366852889E-2</v>
      </c>
      <c r="I1824">
        <v>6.547113594040968E-2</v>
      </c>
      <c r="J1824">
        <v>6.5065176908752326E-2</v>
      </c>
      <c r="K1824">
        <v>6.4674115456238357E-2</v>
      </c>
      <c r="L1824">
        <v>6.4290502793296095E-2</v>
      </c>
      <c r="M1824">
        <v>2.0400782122905028</v>
      </c>
      <c r="N1824">
        <v>0.22832029795158287</v>
      </c>
      <c r="O1824">
        <v>0.22240968342644321</v>
      </c>
      <c r="P1824">
        <v>0.21652886405959032</v>
      </c>
      <c r="Q1824">
        <v>0.21068156424581005</v>
      </c>
      <c r="R1824">
        <v>0.20487150837988827</v>
      </c>
      <c r="S1824">
        <v>7.3904655493482307</v>
      </c>
    </row>
    <row r="1825" spans="1:19" x14ac:dyDescent="0.25">
      <c r="A1825" s="78" t="str">
        <f t="shared" si="28"/>
        <v>40615</v>
      </c>
      <c r="B1825" s="55">
        <v>40</v>
      </c>
      <c r="C1825" s="55">
        <v>45</v>
      </c>
      <c r="D1825" s="55">
        <v>6</v>
      </c>
      <c r="E1825" s="56">
        <v>15</v>
      </c>
      <c r="F1825" s="57">
        <v>5</v>
      </c>
      <c r="G1825" s="58">
        <v>264195</v>
      </c>
      <c r="H1825">
        <v>6.585665890724654E-2</v>
      </c>
      <c r="I1825">
        <v>6.5455440110524427E-2</v>
      </c>
      <c r="J1825">
        <v>6.5065576562766139E-2</v>
      </c>
      <c r="K1825">
        <v>6.4687068263971692E-2</v>
      </c>
      <c r="L1825">
        <v>6.4319915214141071E-2</v>
      </c>
      <c r="M1825">
        <v>1.9455326558034785</v>
      </c>
      <c r="N1825">
        <v>0.22772194780370561</v>
      </c>
      <c r="O1825">
        <v>0.22190049016824695</v>
      </c>
      <c r="P1825">
        <v>0.21611309827967978</v>
      </c>
      <c r="Q1825">
        <v>0.21036355722099206</v>
      </c>
      <c r="R1825">
        <v>0.20464808190919587</v>
      </c>
      <c r="S1825">
        <v>7.0637370124339975</v>
      </c>
    </row>
    <row r="1826" spans="1:19" x14ac:dyDescent="0.25">
      <c r="A1826" s="78" t="str">
        <f t="shared" si="28"/>
        <v>41615</v>
      </c>
      <c r="B1826" s="55">
        <v>41</v>
      </c>
      <c r="C1826" s="55">
        <v>44</v>
      </c>
      <c r="D1826" s="55">
        <v>6</v>
      </c>
      <c r="E1826" s="56">
        <v>15</v>
      </c>
      <c r="F1826" s="57">
        <v>5</v>
      </c>
      <c r="G1826" s="58">
        <v>259660</v>
      </c>
      <c r="H1826">
        <v>6.5824539782792887E-2</v>
      </c>
      <c r="I1826">
        <v>6.5439420781021329E-2</v>
      </c>
      <c r="J1826">
        <v>6.506585534930294E-2</v>
      </c>
      <c r="K1826">
        <v>6.4699992297619968E-2</v>
      </c>
      <c r="L1826">
        <v>6.4349534006007861E-2</v>
      </c>
      <c r="M1826">
        <v>1.8517137795578833</v>
      </c>
      <c r="N1826">
        <v>0.22711237772471693</v>
      </c>
      <c r="O1826">
        <v>0.2213818069783563</v>
      </c>
      <c r="P1826">
        <v>0.21568974813217284</v>
      </c>
      <c r="Q1826">
        <v>0.21003620118616653</v>
      </c>
      <c r="R1826">
        <v>0.20442116614033737</v>
      </c>
      <c r="S1826">
        <v>6.7510321189247477</v>
      </c>
    </row>
    <row r="1827" spans="1:19" x14ac:dyDescent="0.25">
      <c r="A1827" s="78" t="str">
        <f t="shared" si="28"/>
        <v>42615</v>
      </c>
      <c r="B1827" s="55">
        <v>42</v>
      </c>
      <c r="C1827" s="55">
        <v>43</v>
      </c>
      <c r="D1827" s="55">
        <v>6</v>
      </c>
      <c r="E1827" s="56">
        <v>15</v>
      </c>
      <c r="F1827" s="57">
        <v>5</v>
      </c>
      <c r="G1827" s="58">
        <v>254890</v>
      </c>
      <c r="H1827">
        <v>6.5793087214092355E-2</v>
      </c>
      <c r="I1827">
        <v>6.5424300678724151E-2</v>
      </c>
      <c r="J1827">
        <v>6.5063360665385067E-2</v>
      </c>
      <c r="K1827">
        <v>6.471419043508965E-2</v>
      </c>
      <c r="L1827">
        <v>6.4380713248852445E-2</v>
      </c>
      <c r="M1827">
        <v>1.7541135391737612</v>
      </c>
      <c r="N1827">
        <v>0.22648985837027738</v>
      </c>
      <c r="O1827">
        <v>0.22085605555337598</v>
      </c>
      <c r="P1827">
        <v>0.21525756208560556</v>
      </c>
      <c r="Q1827">
        <v>0.20970614775000981</v>
      </c>
      <c r="R1827">
        <v>0.20419788928557417</v>
      </c>
      <c r="S1827">
        <v>6.4590333084860134</v>
      </c>
    </row>
    <row r="1828" spans="1:19" x14ac:dyDescent="0.25">
      <c r="A1828" s="78" t="str">
        <f t="shared" si="28"/>
        <v>43615</v>
      </c>
      <c r="B1828" s="55">
        <v>43</v>
      </c>
      <c r="C1828" s="55">
        <v>42</v>
      </c>
      <c r="D1828" s="55">
        <v>6</v>
      </c>
      <c r="E1828" s="56">
        <v>15</v>
      </c>
      <c r="F1828" s="57">
        <v>5</v>
      </c>
      <c r="G1828" s="58">
        <v>249875</v>
      </c>
      <c r="H1828">
        <v>6.5760880440220104E-2</v>
      </c>
      <c r="I1828">
        <v>6.5404702351175584E-2</v>
      </c>
      <c r="J1828">
        <v>6.506053026513256E-2</v>
      </c>
      <c r="K1828">
        <v>6.4728364182091047E-2</v>
      </c>
      <c r="L1828">
        <v>6.4412206103051525E-2</v>
      </c>
      <c r="M1828">
        <v>1.6631155577788894</v>
      </c>
      <c r="N1828">
        <v>0.22585692846423211</v>
      </c>
      <c r="O1828">
        <v>0.22032216108054026</v>
      </c>
      <c r="P1828">
        <v>0.21482741370685343</v>
      </c>
      <c r="Q1828">
        <v>0.20937668834417208</v>
      </c>
      <c r="R1828">
        <v>0.20397398699349675</v>
      </c>
      <c r="S1828">
        <v>6.1905152576288147</v>
      </c>
    </row>
    <row r="1829" spans="1:19" x14ac:dyDescent="0.25">
      <c r="A1829" s="78" t="str">
        <f t="shared" si="28"/>
        <v>44615</v>
      </c>
      <c r="B1829" s="55">
        <v>44</v>
      </c>
      <c r="C1829" s="55">
        <v>41</v>
      </c>
      <c r="D1829" s="55">
        <v>6</v>
      </c>
      <c r="E1829" s="56">
        <v>15</v>
      </c>
      <c r="F1829" s="57">
        <v>5</v>
      </c>
      <c r="G1829" s="58">
        <v>244595</v>
      </c>
      <c r="H1829">
        <v>6.4768290439297618E-2</v>
      </c>
      <c r="I1829">
        <v>6.4445307549214001E-2</v>
      </c>
      <c r="J1829">
        <v>6.4130501441157839E-2</v>
      </c>
      <c r="K1829">
        <v>6.3832048897156518E-2</v>
      </c>
      <c r="L1829">
        <v>6.354994991721008E-2</v>
      </c>
      <c r="M1829">
        <v>1.5892148245058157</v>
      </c>
      <c r="N1829">
        <v>0.22522537255463113</v>
      </c>
      <c r="O1829">
        <v>0.2197878125063881</v>
      </c>
      <c r="P1829">
        <v>0.21439931315030969</v>
      </c>
      <c r="Q1829">
        <v>0.20905169770436843</v>
      </c>
      <c r="R1829">
        <v>0.2037572313416055</v>
      </c>
      <c r="S1829">
        <v>5.9294916085774441</v>
      </c>
    </row>
    <row r="1830" spans="1:19" x14ac:dyDescent="0.25">
      <c r="A1830" s="78" t="str">
        <f t="shared" si="28"/>
        <v>45615</v>
      </c>
      <c r="B1830" s="55">
        <v>45</v>
      </c>
      <c r="C1830" s="55">
        <v>40</v>
      </c>
      <c r="D1830" s="55">
        <v>6</v>
      </c>
      <c r="E1830" s="56">
        <v>15</v>
      </c>
      <c r="F1830" s="57">
        <v>5</v>
      </c>
      <c r="G1830" s="58">
        <v>239050</v>
      </c>
      <c r="H1830">
        <v>5.7745241581259148E-2</v>
      </c>
      <c r="I1830">
        <v>5.7473331938924913E-2</v>
      </c>
      <c r="J1830">
        <v>5.7213971972390712E-2</v>
      </c>
      <c r="K1830">
        <v>5.696716168165656E-2</v>
      </c>
      <c r="L1830">
        <v>5.6737084291989121E-2</v>
      </c>
      <c r="M1830">
        <v>1.6650198703200167</v>
      </c>
      <c r="N1830">
        <v>0.24018406191173394</v>
      </c>
      <c r="O1830">
        <v>0.2343233633131144</v>
      </c>
      <c r="P1830">
        <v>0.22851286341769506</v>
      </c>
      <c r="Q1830">
        <v>0.22274837900020916</v>
      </c>
      <c r="R1830">
        <v>0.21704245973645681</v>
      </c>
      <c r="S1830">
        <v>5.7011880359757372</v>
      </c>
    </row>
    <row r="1831" spans="1:19" x14ac:dyDescent="0.25">
      <c r="A1831" s="78" t="str">
        <f t="shared" si="28"/>
        <v>46615</v>
      </c>
      <c r="B1831" s="55">
        <v>46</v>
      </c>
      <c r="C1831" s="55">
        <v>39</v>
      </c>
      <c r="D1831" s="55">
        <v>6</v>
      </c>
      <c r="E1831" s="56">
        <v>15</v>
      </c>
      <c r="F1831" s="57">
        <v>5</v>
      </c>
      <c r="G1831" s="58">
        <v>233230</v>
      </c>
      <c r="H1831">
        <v>5.7719847360974144E-2</v>
      </c>
      <c r="I1831">
        <v>5.7462590575826436E-2</v>
      </c>
      <c r="J1831">
        <v>5.7218196629936116E-2</v>
      </c>
      <c r="K1831">
        <v>5.6990953136388973E-2</v>
      </c>
      <c r="L1831">
        <v>5.6772284869013423E-2</v>
      </c>
      <c r="M1831">
        <v>1.5409724306478583</v>
      </c>
      <c r="N1831">
        <v>0.23948891652017321</v>
      </c>
      <c r="O1831">
        <v>0.23374351498520773</v>
      </c>
      <c r="P1831">
        <v>0.22804527719418599</v>
      </c>
      <c r="Q1831">
        <v>0.2224027783732796</v>
      </c>
      <c r="R1831">
        <v>0.21681601852248852</v>
      </c>
      <c r="S1831">
        <v>5.4413068644685501</v>
      </c>
    </row>
    <row r="1832" spans="1:19" x14ac:dyDescent="0.25">
      <c r="A1832" s="78" t="str">
        <f t="shared" si="28"/>
        <v>47615</v>
      </c>
      <c r="B1832" s="55">
        <v>47</v>
      </c>
      <c r="C1832" s="55">
        <v>38</v>
      </c>
      <c r="D1832" s="55">
        <v>6</v>
      </c>
      <c r="E1832" s="56">
        <v>15</v>
      </c>
      <c r="F1832" s="57">
        <v>5</v>
      </c>
      <c r="G1832" s="58">
        <v>227135</v>
      </c>
      <c r="H1832">
        <v>5.7696964360402406E-2</v>
      </c>
      <c r="I1832">
        <v>5.7454817619477405E-2</v>
      </c>
      <c r="J1832">
        <v>5.7230281550619676E-2</v>
      </c>
      <c r="K1832">
        <v>5.7014550817795585E-2</v>
      </c>
      <c r="L1832">
        <v>5.6816430757038766E-2</v>
      </c>
      <c r="M1832">
        <v>1.4669293591916701</v>
      </c>
      <c r="N1832">
        <v>0.23879631056420192</v>
      </c>
      <c r="O1832">
        <v>0.23316529817069143</v>
      </c>
      <c r="P1832">
        <v>0.22758711779338278</v>
      </c>
      <c r="Q1832">
        <v>0.22206176943227596</v>
      </c>
      <c r="R1832">
        <v>0.21659365575538778</v>
      </c>
      <c r="S1832">
        <v>5.2012239417086752</v>
      </c>
    </row>
    <row r="1833" spans="1:19" x14ac:dyDescent="0.25">
      <c r="A1833" s="78" t="str">
        <f t="shared" si="28"/>
        <v>48615</v>
      </c>
      <c r="B1833" s="55">
        <v>48</v>
      </c>
      <c r="C1833" s="55">
        <v>37</v>
      </c>
      <c r="D1833" s="55">
        <v>6</v>
      </c>
      <c r="E1833" s="56">
        <v>15</v>
      </c>
      <c r="F1833" s="57">
        <v>5</v>
      </c>
      <c r="G1833" s="58">
        <v>220765</v>
      </c>
      <c r="H1833">
        <v>5.7676715058999385E-2</v>
      </c>
      <c r="I1833">
        <v>5.7450229882454192E-2</v>
      </c>
      <c r="J1833">
        <v>5.7237333816501708E-2</v>
      </c>
      <c r="K1833">
        <v>5.7042556564672844E-2</v>
      </c>
      <c r="L1833">
        <v>5.6856838719905781E-2</v>
      </c>
      <c r="M1833">
        <v>1.4078816841437727</v>
      </c>
      <c r="N1833">
        <v>0.23811292550902544</v>
      </c>
      <c r="O1833">
        <v>0.23260027631191538</v>
      </c>
      <c r="P1833">
        <v>0.22713745385364528</v>
      </c>
      <c r="Q1833">
        <v>0.22173351754127693</v>
      </c>
      <c r="R1833">
        <v>0.21637940796774852</v>
      </c>
      <c r="S1833">
        <v>4.9716848232283199</v>
      </c>
    </row>
    <row r="1834" spans="1:19" x14ac:dyDescent="0.25">
      <c r="A1834" s="78" t="str">
        <f t="shared" si="28"/>
        <v>49615</v>
      </c>
      <c r="B1834" s="55">
        <v>49</v>
      </c>
      <c r="C1834" s="55">
        <v>36</v>
      </c>
      <c r="D1834" s="55">
        <v>6</v>
      </c>
      <c r="E1834" s="56">
        <v>15</v>
      </c>
      <c r="F1834" s="57">
        <v>5</v>
      </c>
      <c r="G1834" s="58">
        <v>214140</v>
      </c>
      <c r="H1834">
        <v>5.7658541141309423E-2</v>
      </c>
      <c r="I1834">
        <v>5.7448398244139345E-2</v>
      </c>
      <c r="J1834">
        <v>5.7252264873447277E-2</v>
      </c>
      <c r="K1834">
        <v>5.7070141029233211E-2</v>
      </c>
      <c r="L1834">
        <v>5.6902026711497154E-2</v>
      </c>
      <c r="M1834">
        <v>1.3487531521434575</v>
      </c>
      <c r="N1834">
        <v>0.2374381245913888</v>
      </c>
      <c r="O1834">
        <v>0.23203978705519754</v>
      </c>
      <c r="P1834">
        <v>0.22669748762491829</v>
      </c>
      <c r="Q1834">
        <v>0.22140655645839172</v>
      </c>
      <c r="R1834">
        <v>0.21617633323993649</v>
      </c>
      <c r="S1834">
        <v>4.7587466143644344</v>
      </c>
    </row>
    <row r="1835" spans="1:19" x14ac:dyDescent="0.25">
      <c r="A1835" s="78" t="str">
        <f t="shared" si="28"/>
        <v>50615</v>
      </c>
      <c r="B1835" s="55">
        <v>50</v>
      </c>
      <c r="C1835" s="55">
        <v>35</v>
      </c>
      <c r="D1835" s="55">
        <v>6</v>
      </c>
      <c r="E1835" s="56">
        <v>15</v>
      </c>
      <c r="F1835" s="57">
        <v>5</v>
      </c>
      <c r="G1835" s="58">
        <v>207275</v>
      </c>
      <c r="H1835">
        <v>5.7556386443131109E-2</v>
      </c>
      <c r="I1835">
        <v>5.7368230611506456E-2</v>
      </c>
      <c r="J1835">
        <v>5.7194548305391391E-2</v>
      </c>
      <c r="K1835">
        <v>5.7035339524785914E-2</v>
      </c>
      <c r="L1835">
        <v>5.6895428778193223E-2</v>
      </c>
      <c r="M1835">
        <v>1.2927270534314317</v>
      </c>
      <c r="N1835">
        <v>0.23676757930285852</v>
      </c>
      <c r="O1835">
        <v>0.23148474249185863</v>
      </c>
      <c r="P1835">
        <v>0.22625979978289712</v>
      </c>
      <c r="Q1835">
        <v>0.22109275117597393</v>
      </c>
      <c r="R1835">
        <v>0.21597877216258593</v>
      </c>
      <c r="S1835">
        <v>4.553882523217947</v>
      </c>
    </row>
    <row r="1836" spans="1:19" x14ac:dyDescent="0.25">
      <c r="A1836" s="78" t="str">
        <f t="shared" si="28"/>
        <v>18815</v>
      </c>
      <c r="B1836" s="55">
        <v>18</v>
      </c>
      <c r="C1836" s="55">
        <v>67</v>
      </c>
      <c r="D1836" s="55">
        <v>8</v>
      </c>
      <c r="E1836" s="56">
        <v>15</v>
      </c>
      <c r="F1836" s="57">
        <v>5</v>
      </c>
      <c r="G1836" s="58">
        <v>421175</v>
      </c>
      <c r="H1836">
        <v>8.2186739478838963E-2</v>
      </c>
      <c r="I1836">
        <v>8.1241764112304868E-2</v>
      </c>
      <c r="J1836">
        <v>8.0308660295601589E-2</v>
      </c>
      <c r="K1836">
        <v>7.9389802338695317E-2</v>
      </c>
      <c r="L1836">
        <v>7.8482815931619876E-2</v>
      </c>
      <c r="M1836">
        <v>3.8396770938446014</v>
      </c>
      <c r="N1836">
        <v>0.2120258799786312</v>
      </c>
      <c r="O1836">
        <v>0.20534932035377218</v>
      </c>
      <c r="P1836">
        <v>0.19870125244850714</v>
      </c>
      <c r="Q1836">
        <v>0.19208642488276845</v>
      </c>
      <c r="R1836">
        <v>0.18550483765655607</v>
      </c>
      <c r="S1836">
        <v>24.163115094675611</v>
      </c>
    </row>
    <row r="1837" spans="1:19" x14ac:dyDescent="0.25">
      <c r="A1837" s="78" t="str">
        <f t="shared" si="28"/>
        <v>19815</v>
      </c>
      <c r="B1837" s="55">
        <v>19</v>
      </c>
      <c r="C1837" s="55">
        <v>66</v>
      </c>
      <c r="D1837" s="55">
        <v>8</v>
      </c>
      <c r="E1837" s="56">
        <v>15</v>
      </c>
      <c r="F1837" s="57">
        <v>5</v>
      </c>
      <c r="G1837" s="58">
        <v>419995</v>
      </c>
      <c r="H1837">
        <v>8.220812152525625E-2</v>
      </c>
      <c r="I1837">
        <v>8.1279539042131449E-2</v>
      </c>
      <c r="J1837">
        <v>8.0362861462636465E-2</v>
      </c>
      <c r="K1837">
        <v>7.9460469767497238E-2</v>
      </c>
      <c r="L1837">
        <v>7.857236395671377E-2</v>
      </c>
      <c r="M1837">
        <v>3.7398016643055274</v>
      </c>
      <c r="N1837">
        <v>0.21183585518875225</v>
      </c>
      <c r="O1837">
        <v>0.20522149073203252</v>
      </c>
      <c r="P1837">
        <v>0.19863807902475031</v>
      </c>
      <c r="Q1837">
        <v>0.19209038202835749</v>
      </c>
      <c r="R1837">
        <v>0.18557363778140215</v>
      </c>
      <c r="S1837">
        <v>22.672558006642937</v>
      </c>
    </row>
    <row r="1838" spans="1:19" x14ac:dyDescent="0.25">
      <c r="A1838" s="78" t="str">
        <f t="shared" si="28"/>
        <v>20815</v>
      </c>
      <c r="B1838" s="55">
        <v>20</v>
      </c>
      <c r="C1838" s="55">
        <v>65</v>
      </c>
      <c r="D1838" s="55">
        <v>8</v>
      </c>
      <c r="E1838" s="56">
        <v>15</v>
      </c>
      <c r="F1838" s="57">
        <v>5</v>
      </c>
      <c r="G1838" s="58">
        <v>418775</v>
      </c>
      <c r="H1838">
        <v>8.2227926690943823E-2</v>
      </c>
      <c r="I1838">
        <v>8.1315742343740671E-2</v>
      </c>
      <c r="J1838">
        <v>8.0417885499373176E-2</v>
      </c>
      <c r="K1838">
        <v>7.953196824070205E-2</v>
      </c>
      <c r="L1838">
        <v>7.8662766402005854E-2</v>
      </c>
      <c r="M1838">
        <v>3.6413205181780191</v>
      </c>
      <c r="N1838">
        <v>0.21163393230254909</v>
      </c>
      <c r="O1838">
        <v>0.20508626350665632</v>
      </c>
      <c r="P1838">
        <v>0.1985696376335741</v>
      </c>
      <c r="Q1838">
        <v>0.19208644260044178</v>
      </c>
      <c r="R1838">
        <v>0.18563906632439856</v>
      </c>
      <c r="S1838">
        <v>21.311513342487014</v>
      </c>
    </row>
    <row r="1839" spans="1:19" x14ac:dyDescent="0.25">
      <c r="A1839" s="78" t="str">
        <f t="shared" si="28"/>
        <v>21815</v>
      </c>
      <c r="B1839" s="55">
        <v>21</v>
      </c>
      <c r="C1839" s="55">
        <v>64</v>
      </c>
      <c r="D1839" s="55">
        <v>8</v>
      </c>
      <c r="E1839" s="56">
        <v>15</v>
      </c>
      <c r="F1839" s="57">
        <v>5</v>
      </c>
      <c r="G1839" s="58">
        <v>417500</v>
      </c>
      <c r="H1839">
        <v>8.2246706586826354E-2</v>
      </c>
      <c r="I1839">
        <v>8.1350898203592814E-2</v>
      </c>
      <c r="J1839">
        <v>8.0471856287425148E-2</v>
      </c>
      <c r="K1839">
        <v>7.9604790419161672E-2</v>
      </c>
      <c r="L1839">
        <v>7.875209580838323E-2</v>
      </c>
      <c r="M1839">
        <v>3.5442203592814372</v>
      </c>
      <c r="N1839">
        <v>0.21142035928143713</v>
      </c>
      <c r="O1839">
        <v>0.20493892215568862</v>
      </c>
      <c r="P1839">
        <v>0.19849341317365268</v>
      </c>
      <c r="Q1839">
        <v>0.19207904191616768</v>
      </c>
      <c r="R1839">
        <v>0.1857005988023952</v>
      </c>
      <c r="S1839">
        <v>20.029377245508982</v>
      </c>
    </row>
    <row r="1840" spans="1:19" x14ac:dyDescent="0.25">
      <c r="A1840" s="78" t="str">
        <f t="shared" si="28"/>
        <v>22815</v>
      </c>
      <c r="B1840" s="55">
        <v>22</v>
      </c>
      <c r="C1840" s="55">
        <v>63</v>
      </c>
      <c r="D1840" s="55">
        <v>8</v>
      </c>
      <c r="E1840" s="56">
        <v>15</v>
      </c>
      <c r="F1840" s="57">
        <v>5</v>
      </c>
      <c r="G1840" s="58">
        <v>416155</v>
      </c>
      <c r="H1840">
        <v>8.2265021446336101E-2</v>
      </c>
      <c r="I1840">
        <v>8.1387944395717948E-2</v>
      </c>
      <c r="J1840">
        <v>8.0525285050041445E-2</v>
      </c>
      <c r="K1840">
        <v>7.9677043409306633E-2</v>
      </c>
      <c r="L1840">
        <v>7.8843219473513471E-2</v>
      </c>
      <c r="M1840">
        <v>3.4579567709146835</v>
      </c>
      <c r="N1840">
        <v>0.21119534788720548</v>
      </c>
      <c r="O1840">
        <v>0.20478427508981029</v>
      </c>
      <c r="P1840">
        <v>0.19840684360394564</v>
      </c>
      <c r="Q1840">
        <v>0.19206545638043518</v>
      </c>
      <c r="R1840">
        <v>0.18575771046845527</v>
      </c>
      <c r="S1840">
        <v>18.800021626557413</v>
      </c>
    </row>
    <row r="1841" spans="1:19" x14ac:dyDescent="0.25">
      <c r="A1841" s="78" t="str">
        <f t="shared" si="28"/>
        <v>23815</v>
      </c>
      <c r="B1841" s="55">
        <v>23</v>
      </c>
      <c r="C1841" s="55">
        <v>62</v>
      </c>
      <c r="D1841" s="55">
        <v>8</v>
      </c>
      <c r="E1841" s="56">
        <v>15</v>
      </c>
      <c r="F1841" s="57">
        <v>5</v>
      </c>
      <c r="G1841" s="58">
        <v>414740</v>
      </c>
      <c r="H1841">
        <v>8.2280464869556827E-2</v>
      </c>
      <c r="I1841">
        <v>8.1424506919998071E-2</v>
      </c>
      <c r="J1841">
        <v>8.0578193567054063E-2</v>
      </c>
      <c r="K1841">
        <v>7.9748758258185851E-2</v>
      </c>
      <c r="L1841">
        <v>7.8936200993393449E-2</v>
      </c>
      <c r="M1841">
        <v>3.3630708395621354</v>
      </c>
      <c r="N1841">
        <v>0.21095867290350581</v>
      </c>
      <c r="O1841">
        <v>0.20461976177846361</v>
      </c>
      <c r="P1841">
        <v>0.19831219559241936</v>
      </c>
      <c r="Q1841">
        <v>0.19204320779283407</v>
      </c>
      <c r="R1841">
        <v>0.1858079760814004</v>
      </c>
      <c r="S1841">
        <v>17.644864252302646</v>
      </c>
    </row>
    <row r="1842" spans="1:19" x14ac:dyDescent="0.25">
      <c r="A1842" s="78" t="str">
        <f t="shared" si="28"/>
        <v>24815</v>
      </c>
      <c r="B1842" s="55">
        <v>24</v>
      </c>
      <c r="C1842" s="55">
        <v>61</v>
      </c>
      <c r="D1842" s="55">
        <v>8</v>
      </c>
      <c r="E1842" s="56">
        <v>15</v>
      </c>
      <c r="F1842" s="57">
        <v>5</v>
      </c>
      <c r="G1842" s="58">
        <v>413235</v>
      </c>
      <c r="H1842">
        <v>8.2296998076155217E-2</v>
      </c>
      <c r="I1842">
        <v>8.1457282176001553E-2</v>
      </c>
      <c r="J1842">
        <v>8.0632085859135838E-2</v>
      </c>
      <c r="K1842">
        <v>7.9821409125558102E-2</v>
      </c>
      <c r="L1842">
        <v>7.9027671905816305E-2</v>
      </c>
      <c r="M1842">
        <v>3.2695367042965868</v>
      </c>
      <c r="N1842">
        <v>0.21070819267487023</v>
      </c>
      <c r="O1842">
        <v>0.20444057255556766</v>
      </c>
      <c r="P1842">
        <v>0.19820925139448498</v>
      </c>
      <c r="Q1842">
        <v>0.1920142291916222</v>
      </c>
      <c r="R1842">
        <v>0.18585308601643133</v>
      </c>
      <c r="S1842">
        <v>16.594530956961535</v>
      </c>
    </row>
    <row r="1843" spans="1:19" x14ac:dyDescent="0.25">
      <c r="A1843" s="78" t="str">
        <f t="shared" si="28"/>
        <v>25815</v>
      </c>
      <c r="B1843" s="55">
        <v>25</v>
      </c>
      <c r="C1843" s="55">
        <v>60</v>
      </c>
      <c r="D1843" s="55">
        <v>8</v>
      </c>
      <c r="E1843" s="56">
        <v>15</v>
      </c>
      <c r="F1843" s="57">
        <v>5</v>
      </c>
      <c r="G1843" s="58">
        <v>411640</v>
      </c>
      <c r="H1843">
        <v>8.1384219220678261E-2</v>
      </c>
      <c r="I1843">
        <v>8.0582547857351083E-2</v>
      </c>
      <c r="J1843">
        <v>7.9797881644155091E-2</v>
      </c>
      <c r="K1843">
        <v>7.9025361966767071E-2</v>
      </c>
      <c r="L1843">
        <v>7.8267418132348651E-2</v>
      </c>
      <c r="M1843">
        <v>3.2374137595957633</v>
      </c>
      <c r="N1843">
        <v>0.21044602079486929</v>
      </c>
      <c r="O1843">
        <v>0.20425371683995724</v>
      </c>
      <c r="P1843">
        <v>0.19809785249246914</v>
      </c>
      <c r="Q1843">
        <v>0.19197599844524341</v>
      </c>
      <c r="R1843">
        <v>0.18589058400544164</v>
      </c>
      <c r="S1843">
        <v>15.577531338062384</v>
      </c>
    </row>
    <row r="1844" spans="1:19" x14ac:dyDescent="0.25">
      <c r="A1844" s="78" t="str">
        <f t="shared" si="28"/>
        <v>26815</v>
      </c>
      <c r="B1844" s="55">
        <v>26</v>
      </c>
      <c r="C1844" s="55">
        <v>59</v>
      </c>
      <c r="D1844" s="55">
        <v>8</v>
      </c>
      <c r="E1844" s="56">
        <v>15</v>
      </c>
      <c r="F1844" s="57">
        <v>5</v>
      </c>
      <c r="G1844" s="58">
        <v>409940</v>
      </c>
      <c r="H1844">
        <v>8.01849051080646E-2</v>
      </c>
      <c r="I1844">
        <v>7.9428696882470604E-2</v>
      </c>
      <c r="J1844">
        <v>7.8689564326486799E-2</v>
      </c>
      <c r="K1844">
        <v>7.7962628677367418E-2</v>
      </c>
      <c r="L1844">
        <v>7.7250329316485344E-2</v>
      </c>
      <c r="M1844">
        <v>3.2242401327023469</v>
      </c>
      <c r="N1844">
        <v>0.21497780162950675</v>
      </c>
      <c r="O1844">
        <v>0.20861101624627995</v>
      </c>
      <c r="P1844">
        <v>0.20227838220227351</v>
      </c>
      <c r="Q1844">
        <v>0.19598477826023319</v>
      </c>
      <c r="R1844">
        <v>0.18972776503878616</v>
      </c>
      <c r="S1844">
        <v>14.165148558325608</v>
      </c>
    </row>
    <row r="1845" spans="1:19" x14ac:dyDescent="0.25">
      <c r="A1845" s="78" t="str">
        <f t="shared" si="28"/>
        <v>27815</v>
      </c>
      <c r="B1845" s="55">
        <v>27</v>
      </c>
      <c r="C1845" s="55">
        <v>58</v>
      </c>
      <c r="D1845" s="55">
        <v>8</v>
      </c>
      <c r="E1845" s="56">
        <v>15</v>
      </c>
      <c r="F1845" s="57">
        <v>5</v>
      </c>
      <c r="G1845" s="58">
        <v>408130</v>
      </c>
      <c r="H1845">
        <v>8.0197486095116746E-2</v>
      </c>
      <c r="I1845">
        <v>7.9462426187734303E-2</v>
      </c>
      <c r="J1845">
        <v>7.8739617278808224E-2</v>
      </c>
      <c r="K1845">
        <v>7.8031509568029789E-2</v>
      </c>
      <c r="L1845">
        <v>7.7340553255090289E-2</v>
      </c>
      <c r="M1845">
        <v>3.125614387572587</v>
      </c>
      <c r="N1845">
        <v>0.21467179575135373</v>
      </c>
      <c r="O1845">
        <v>0.20838458334354251</v>
      </c>
      <c r="P1845">
        <v>0.20213412393110039</v>
      </c>
      <c r="Q1845">
        <v>0.19592041751402739</v>
      </c>
      <c r="R1845">
        <v>0.18974346409232351</v>
      </c>
      <c r="S1845">
        <v>13.330607894543405</v>
      </c>
    </row>
    <row r="1846" spans="1:19" x14ac:dyDescent="0.25">
      <c r="A1846" s="78" t="str">
        <f t="shared" si="28"/>
        <v>28815</v>
      </c>
      <c r="B1846" s="55">
        <v>28</v>
      </c>
      <c r="C1846" s="55">
        <v>57</v>
      </c>
      <c r="D1846" s="55">
        <v>8</v>
      </c>
      <c r="E1846" s="56">
        <v>15</v>
      </c>
      <c r="F1846" s="57">
        <v>5</v>
      </c>
      <c r="G1846" s="58">
        <v>406210</v>
      </c>
      <c r="H1846">
        <v>8.0209743728613281E-2</v>
      </c>
      <c r="I1846">
        <v>7.9493365500603139E-2</v>
      </c>
      <c r="J1846">
        <v>7.8789296176854332E-2</v>
      </c>
      <c r="K1846">
        <v>7.8099997538219154E-2</v>
      </c>
      <c r="L1846">
        <v>7.7425469584697565E-2</v>
      </c>
      <c r="M1846">
        <v>3.0341990595997146</v>
      </c>
      <c r="N1846">
        <v>0.21435464414957781</v>
      </c>
      <c r="O1846">
        <v>0.20814849462100884</v>
      </c>
      <c r="P1846">
        <v>0.2019792718052239</v>
      </c>
      <c r="Q1846">
        <v>0.19584451392137073</v>
      </c>
      <c r="R1846">
        <v>0.18974668275030157</v>
      </c>
      <c r="S1846">
        <v>12.550225252947982</v>
      </c>
    </row>
    <row r="1847" spans="1:19" x14ac:dyDescent="0.25">
      <c r="A1847" s="78" t="str">
        <f t="shared" si="28"/>
        <v>29815</v>
      </c>
      <c r="B1847" s="55">
        <v>29</v>
      </c>
      <c r="C1847" s="55">
        <v>56</v>
      </c>
      <c r="D1847" s="55">
        <v>8</v>
      </c>
      <c r="E1847" s="56">
        <v>15</v>
      </c>
      <c r="F1847" s="57">
        <v>5</v>
      </c>
      <c r="G1847" s="58">
        <v>404165</v>
      </c>
      <c r="H1847">
        <v>8.0222186483243224E-2</v>
      </c>
      <c r="I1847">
        <v>7.9521977410216119E-2</v>
      </c>
      <c r="J1847">
        <v>7.8836613759231997E-2</v>
      </c>
      <c r="K1847">
        <v>7.816856976729801E-2</v>
      </c>
      <c r="L1847">
        <v>7.7510422723392675E-2</v>
      </c>
      <c r="M1847">
        <v>2.9440748209270966</v>
      </c>
      <c r="N1847">
        <v>0.21402150111959226</v>
      </c>
      <c r="O1847">
        <v>0.20789776452686404</v>
      </c>
      <c r="P1847">
        <v>0.20180866725223609</v>
      </c>
      <c r="Q1847">
        <v>0.19575668353271561</v>
      </c>
      <c r="R1847">
        <v>0.18973686489428823</v>
      </c>
      <c r="S1847">
        <v>11.814768720695755</v>
      </c>
    </row>
    <row r="1848" spans="1:19" x14ac:dyDescent="0.25">
      <c r="A1848" s="78" t="str">
        <f t="shared" si="28"/>
        <v>30815</v>
      </c>
      <c r="B1848" s="55">
        <v>30</v>
      </c>
      <c r="C1848" s="55">
        <v>55</v>
      </c>
      <c r="D1848" s="55">
        <v>8</v>
      </c>
      <c r="E1848" s="56">
        <v>15</v>
      </c>
      <c r="F1848" s="57">
        <v>5</v>
      </c>
      <c r="G1848" s="58">
        <v>401995</v>
      </c>
      <c r="H1848">
        <v>8.0229853605144341E-2</v>
      </c>
      <c r="I1848">
        <v>7.9550740680854243E-2</v>
      </c>
      <c r="J1848">
        <v>7.8884065722210475E-2</v>
      </c>
      <c r="K1848">
        <v>7.8229828729213052E-2</v>
      </c>
      <c r="L1848">
        <v>7.7590517294991238E-2</v>
      </c>
      <c r="M1848">
        <v>2.8552171046903569</v>
      </c>
      <c r="N1848">
        <v>0.21367429943158497</v>
      </c>
      <c r="O1848">
        <v>0.20763193572059355</v>
      </c>
      <c r="P1848">
        <v>0.20162439831341186</v>
      </c>
      <c r="Q1848">
        <v>0.19565168721003992</v>
      </c>
      <c r="R1848">
        <v>0.18971131481734849</v>
      </c>
      <c r="S1848">
        <v>11.102175400191545</v>
      </c>
    </row>
    <row r="1849" spans="1:19" x14ac:dyDescent="0.25">
      <c r="A1849" s="78" t="str">
        <f t="shared" si="28"/>
        <v>31815</v>
      </c>
      <c r="B1849" s="55">
        <v>31</v>
      </c>
      <c r="C1849" s="55">
        <v>54</v>
      </c>
      <c r="D1849" s="55">
        <v>8</v>
      </c>
      <c r="E1849" s="56">
        <v>15</v>
      </c>
      <c r="F1849" s="57">
        <v>5</v>
      </c>
      <c r="G1849" s="58">
        <v>399690</v>
      </c>
      <c r="H1849">
        <v>8.0234681878455796E-2</v>
      </c>
      <c r="I1849">
        <v>7.9574169981735846E-2</v>
      </c>
      <c r="J1849">
        <v>7.8926167780029519E-2</v>
      </c>
      <c r="K1849">
        <v>7.8290675273336829E-2</v>
      </c>
      <c r="L1849">
        <v>7.7667692461657778E-2</v>
      </c>
      <c r="M1849">
        <v>2.7676048937926891</v>
      </c>
      <c r="N1849">
        <v>0.21331031549450824</v>
      </c>
      <c r="O1849">
        <v>0.20735069679001225</v>
      </c>
      <c r="P1849">
        <v>0.20142360329255174</v>
      </c>
      <c r="Q1849">
        <v>0.19553153694112937</v>
      </c>
      <c r="R1849">
        <v>0.18966949385773973</v>
      </c>
      <c r="S1849">
        <v>10.454317095749206</v>
      </c>
    </row>
    <row r="1850" spans="1:19" x14ac:dyDescent="0.25">
      <c r="A1850" s="78" t="str">
        <f t="shared" si="28"/>
        <v>32815</v>
      </c>
      <c r="B1850" s="55">
        <v>32</v>
      </c>
      <c r="C1850" s="55">
        <v>53</v>
      </c>
      <c r="D1850" s="55">
        <v>8</v>
      </c>
      <c r="E1850" s="56">
        <v>15</v>
      </c>
      <c r="F1850" s="57">
        <v>5</v>
      </c>
      <c r="G1850" s="58">
        <v>397250</v>
      </c>
      <c r="H1850">
        <v>8.0239144115796093E-2</v>
      </c>
      <c r="I1850">
        <v>7.9594713656387664E-2</v>
      </c>
      <c r="J1850">
        <v>7.8965387035871623E-2</v>
      </c>
      <c r="K1850">
        <v>7.8346129641283832E-2</v>
      </c>
      <c r="L1850">
        <v>7.773945877910636E-2</v>
      </c>
      <c r="M1850">
        <v>2.6721334172435496</v>
      </c>
      <c r="N1850">
        <v>0.21292888609188168</v>
      </c>
      <c r="O1850">
        <v>0.2070509754562618</v>
      </c>
      <c r="P1850">
        <v>0.20120578980490875</v>
      </c>
      <c r="Q1850">
        <v>0.19539332913782254</v>
      </c>
      <c r="R1850">
        <v>0.18960604153555696</v>
      </c>
      <c r="S1850">
        <v>9.8424166142227811</v>
      </c>
    </row>
    <row r="1851" spans="1:19" x14ac:dyDescent="0.25">
      <c r="A1851" s="78" t="str">
        <f t="shared" si="28"/>
        <v>33815</v>
      </c>
      <c r="B1851" s="55">
        <v>33</v>
      </c>
      <c r="C1851" s="55">
        <v>52</v>
      </c>
      <c r="D1851" s="55">
        <v>8</v>
      </c>
      <c r="E1851" s="56">
        <v>15</v>
      </c>
      <c r="F1851" s="57">
        <v>5</v>
      </c>
      <c r="G1851" s="58">
        <v>394660</v>
      </c>
      <c r="H1851">
        <v>8.0238686464298381E-2</v>
      </c>
      <c r="I1851">
        <v>7.9612831297825981E-2</v>
      </c>
      <c r="J1851">
        <v>7.899711143769321E-2</v>
      </c>
      <c r="K1851">
        <v>7.8396594537069889E-2</v>
      </c>
      <c r="L1851">
        <v>7.7803679116201285E-2</v>
      </c>
      <c r="M1851">
        <v>2.5610880251355597</v>
      </c>
      <c r="N1851">
        <v>0.21252977246237267</v>
      </c>
      <c r="O1851">
        <v>0.20673491106268688</v>
      </c>
      <c r="P1851">
        <v>0.20097045558201998</v>
      </c>
      <c r="Q1851">
        <v>0.19523387219378704</v>
      </c>
      <c r="R1851">
        <v>0.18952262707140324</v>
      </c>
      <c r="S1851">
        <v>9.2492221152384335</v>
      </c>
    </row>
    <row r="1852" spans="1:19" x14ac:dyDescent="0.25">
      <c r="A1852" s="78" t="str">
        <f t="shared" si="28"/>
        <v>34815</v>
      </c>
      <c r="B1852" s="55">
        <v>34</v>
      </c>
      <c r="C1852" s="55">
        <v>51</v>
      </c>
      <c r="D1852" s="55">
        <v>8</v>
      </c>
      <c r="E1852" s="56">
        <v>15</v>
      </c>
      <c r="F1852" s="57">
        <v>5</v>
      </c>
      <c r="G1852" s="58">
        <v>391925</v>
      </c>
      <c r="H1852">
        <v>7.9346813803661417E-2</v>
      </c>
      <c r="I1852">
        <v>7.8754863813229575E-2</v>
      </c>
      <c r="J1852">
        <v>7.8173119857115517E-2</v>
      </c>
      <c r="K1852">
        <v>7.7604133443898701E-2</v>
      </c>
      <c r="L1852">
        <v>7.7045353064999683E-2</v>
      </c>
      <c r="M1852">
        <v>2.4888971104165338</v>
      </c>
      <c r="N1852">
        <v>0.2121145627352172</v>
      </c>
      <c r="O1852">
        <v>0.20639918351725459</v>
      </c>
      <c r="P1852">
        <v>0.20071187089366588</v>
      </c>
      <c r="Q1852">
        <v>0.1950526248644511</v>
      </c>
      <c r="R1852">
        <v>0.18941889392103081</v>
      </c>
      <c r="S1852">
        <v>8.7034075397078521</v>
      </c>
    </row>
    <row r="1853" spans="1:19" x14ac:dyDescent="0.25">
      <c r="A1853" s="78" t="str">
        <f t="shared" si="28"/>
        <v>35815</v>
      </c>
      <c r="B1853" s="55">
        <v>35</v>
      </c>
      <c r="C1853" s="55">
        <v>50</v>
      </c>
      <c r="D1853" s="55">
        <v>8</v>
      </c>
      <c r="E1853" s="56">
        <v>15</v>
      </c>
      <c r="F1853" s="57">
        <v>5</v>
      </c>
      <c r="G1853" s="58">
        <v>389025</v>
      </c>
      <c r="H1853">
        <v>7.6866525287577925E-2</v>
      </c>
      <c r="I1853">
        <v>7.632671422145107E-2</v>
      </c>
      <c r="J1853">
        <v>7.57997557997558E-2</v>
      </c>
      <c r="K1853">
        <v>7.5280508964719495E-2</v>
      </c>
      <c r="L1853">
        <v>7.4774114774114775E-2</v>
      </c>
      <c r="M1853">
        <v>2.4742060278902382</v>
      </c>
      <c r="N1853">
        <v>0.21733821733821734</v>
      </c>
      <c r="O1853">
        <v>0.21143628301523038</v>
      </c>
      <c r="P1853">
        <v>0.20556005398110661</v>
      </c>
      <c r="Q1853">
        <v>0.19971210076473234</v>
      </c>
      <c r="R1853">
        <v>0.19389242336610757</v>
      </c>
      <c r="S1853">
        <v>8.0085829959514179</v>
      </c>
    </row>
    <row r="1854" spans="1:19" x14ac:dyDescent="0.25">
      <c r="A1854" s="78" t="str">
        <f t="shared" si="28"/>
        <v>36815</v>
      </c>
      <c r="B1854" s="55">
        <v>36</v>
      </c>
      <c r="C1854" s="55">
        <v>49</v>
      </c>
      <c r="D1854" s="55">
        <v>8</v>
      </c>
      <c r="E1854" s="56">
        <v>15</v>
      </c>
      <c r="F1854" s="57">
        <v>5</v>
      </c>
      <c r="G1854" s="58">
        <v>385960</v>
      </c>
      <c r="H1854">
        <v>7.6855114519639348E-2</v>
      </c>
      <c r="I1854">
        <v>7.632915328013265E-2</v>
      </c>
      <c r="J1854">
        <v>7.5816146750958643E-2</v>
      </c>
      <c r="K1854">
        <v>7.5313503990050781E-2</v>
      </c>
      <c r="L1854">
        <v>7.4818634055342517E-2</v>
      </c>
      <c r="M1854">
        <v>2.391879987563478</v>
      </c>
      <c r="N1854">
        <v>0.21685407814281274</v>
      </c>
      <c r="O1854">
        <v>0.21103482226137424</v>
      </c>
      <c r="P1854">
        <v>0.20523888485853456</v>
      </c>
      <c r="Q1854">
        <v>0.19947403876049333</v>
      </c>
      <c r="R1854">
        <v>0.19373510208311742</v>
      </c>
      <c r="S1854">
        <v>7.6295263757902374</v>
      </c>
    </row>
    <row r="1855" spans="1:19" x14ac:dyDescent="0.25">
      <c r="A1855" s="78" t="str">
        <f t="shared" si="28"/>
        <v>37815</v>
      </c>
      <c r="B1855" s="55">
        <v>37</v>
      </c>
      <c r="C1855" s="55">
        <v>48</v>
      </c>
      <c r="D1855" s="55">
        <v>8</v>
      </c>
      <c r="E1855" s="56">
        <v>15</v>
      </c>
      <c r="F1855" s="57">
        <v>5</v>
      </c>
      <c r="G1855" s="58">
        <v>382720</v>
      </c>
      <c r="H1855">
        <v>7.6839464882943145E-2</v>
      </c>
      <c r="I1855">
        <v>7.632734113712375E-2</v>
      </c>
      <c r="J1855">
        <v>7.5828281772575251E-2</v>
      </c>
      <c r="K1855">
        <v>7.5339673913043484E-2</v>
      </c>
      <c r="L1855">
        <v>7.4861517558528434E-2</v>
      </c>
      <c r="M1855">
        <v>2.3109714673913042</v>
      </c>
      <c r="N1855">
        <v>0.21634876672240802</v>
      </c>
      <c r="O1855">
        <v>0.21061089046822742</v>
      </c>
      <c r="P1855">
        <v>0.20489914297658862</v>
      </c>
      <c r="Q1855">
        <v>0.19921352424749164</v>
      </c>
      <c r="R1855">
        <v>0.19355926003344481</v>
      </c>
      <c r="S1855">
        <v>7.2671639841137123</v>
      </c>
    </row>
    <row r="1856" spans="1:19" x14ac:dyDescent="0.25">
      <c r="A1856" s="78" t="str">
        <f t="shared" si="28"/>
        <v>38815</v>
      </c>
      <c r="B1856" s="55">
        <v>38</v>
      </c>
      <c r="C1856" s="55">
        <v>47</v>
      </c>
      <c r="D1856" s="55">
        <v>8</v>
      </c>
      <c r="E1856" s="56">
        <v>15</v>
      </c>
      <c r="F1856" s="57">
        <v>5</v>
      </c>
      <c r="G1856" s="58">
        <v>379300</v>
      </c>
      <c r="H1856">
        <v>7.6817822304244665E-2</v>
      </c>
      <c r="I1856">
        <v>7.6322172422884263E-2</v>
      </c>
      <c r="J1856">
        <v>7.5837068283680462E-2</v>
      </c>
      <c r="K1856">
        <v>7.5362509886633275E-2</v>
      </c>
      <c r="L1856">
        <v>7.4898497231742689E-2</v>
      </c>
      <c r="M1856">
        <v>2.2360848932243607</v>
      </c>
      <c r="N1856">
        <v>0.21582124967044555</v>
      </c>
      <c r="O1856">
        <v>0.21016609543896653</v>
      </c>
      <c r="P1856">
        <v>0.204537305562879</v>
      </c>
      <c r="Q1856">
        <v>0.19893488004218296</v>
      </c>
      <c r="R1856">
        <v>0.19336936461903506</v>
      </c>
      <c r="S1856">
        <v>6.925148958607962</v>
      </c>
    </row>
    <row r="1857" spans="1:19" x14ac:dyDescent="0.25">
      <c r="A1857" s="78" t="str">
        <f t="shared" si="28"/>
        <v>39815</v>
      </c>
      <c r="B1857" s="55">
        <v>39</v>
      </c>
      <c r="C1857" s="55">
        <v>46</v>
      </c>
      <c r="D1857" s="55">
        <v>8</v>
      </c>
      <c r="E1857" s="56">
        <v>15</v>
      </c>
      <c r="F1857" s="57">
        <v>5</v>
      </c>
      <c r="G1857" s="58">
        <v>375680</v>
      </c>
      <c r="H1857">
        <v>7.6791418228279382E-2</v>
      </c>
      <c r="I1857">
        <v>7.6309625212947194E-2</v>
      </c>
      <c r="J1857">
        <v>7.5838479557069849E-2</v>
      </c>
      <c r="K1857">
        <v>7.5380643100511069E-2</v>
      </c>
      <c r="L1857">
        <v>7.493345400340716E-2</v>
      </c>
      <c r="M1857">
        <v>2.1576128620102213</v>
      </c>
      <c r="N1857">
        <v>0.2152762989778535</v>
      </c>
      <c r="O1857">
        <v>0.2097024063032368</v>
      </c>
      <c r="P1857">
        <v>0.20415779386712096</v>
      </c>
      <c r="Q1857">
        <v>0.19864512350936966</v>
      </c>
      <c r="R1857">
        <v>0.19316439522998297</v>
      </c>
      <c r="S1857">
        <v>6.6022412691652468</v>
      </c>
    </row>
    <row r="1858" spans="1:19" x14ac:dyDescent="0.25">
      <c r="A1858" s="78" t="str">
        <f t="shared" si="28"/>
        <v>40815</v>
      </c>
      <c r="B1858" s="55">
        <v>40</v>
      </c>
      <c r="C1858" s="55">
        <v>45</v>
      </c>
      <c r="D1858" s="55">
        <v>8</v>
      </c>
      <c r="E1858" s="56">
        <v>15</v>
      </c>
      <c r="F1858" s="57">
        <v>5</v>
      </c>
      <c r="G1858" s="58">
        <v>371855</v>
      </c>
      <c r="H1858">
        <v>7.6758413897890301E-2</v>
      </c>
      <c r="I1858">
        <v>7.629317879280903E-2</v>
      </c>
      <c r="J1858">
        <v>7.5838700568770082E-2</v>
      </c>
      <c r="K1858">
        <v>7.5397668446034072E-2</v>
      </c>
      <c r="L1858">
        <v>7.4967393204340399E-2</v>
      </c>
      <c r="M1858">
        <v>2.0802517110163907</v>
      </c>
      <c r="N1858">
        <v>0.21471272404566297</v>
      </c>
      <c r="O1858">
        <v>0.20922402549380806</v>
      </c>
      <c r="P1858">
        <v>0.2037675975850802</v>
      </c>
      <c r="Q1858">
        <v>0.19834344031947937</v>
      </c>
      <c r="R1858">
        <v>0.19295424291726615</v>
      </c>
      <c r="S1858">
        <v>6.2972798537064181</v>
      </c>
    </row>
    <row r="1859" spans="1:19" x14ac:dyDescent="0.25">
      <c r="A1859" s="78" t="str">
        <f t="shared" si="28"/>
        <v>41815</v>
      </c>
      <c r="B1859" s="55">
        <v>41</v>
      </c>
      <c r="C1859" s="55">
        <v>44</v>
      </c>
      <c r="D1859" s="55">
        <v>8</v>
      </c>
      <c r="E1859" s="56">
        <v>15</v>
      </c>
      <c r="F1859" s="57">
        <v>5</v>
      </c>
      <c r="G1859" s="58">
        <v>367810</v>
      </c>
      <c r="H1859">
        <v>7.6724395747804569E-2</v>
      </c>
      <c r="I1859">
        <v>7.6273075772817486E-2</v>
      </c>
      <c r="J1859">
        <v>7.583534977298062E-2</v>
      </c>
      <c r="K1859">
        <v>7.5411217748293957E-2</v>
      </c>
      <c r="L1859">
        <v>7.5003398493787551E-2</v>
      </c>
      <c r="M1859">
        <v>2.0038797205078711</v>
      </c>
      <c r="N1859">
        <v>0.21413501536119192</v>
      </c>
      <c r="O1859">
        <v>0.20873548843152714</v>
      </c>
      <c r="P1859">
        <v>0.20336586824719285</v>
      </c>
      <c r="Q1859">
        <v>0.19803431119327913</v>
      </c>
      <c r="R1859">
        <v>0.19274081726978604</v>
      </c>
      <c r="S1859">
        <v>6.0059595987058536</v>
      </c>
    </row>
    <row r="1860" spans="1:19" x14ac:dyDescent="0.25">
      <c r="A1860" s="78" t="str">
        <f t="shared" ref="A1860:A1923" si="29">B1860&amp;D1860&amp;E1860</f>
        <v>42815</v>
      </c>
      <c r="B1860" s="55">
        <v>42</v>
      </c>
      <c r="C1860" s="55">
        <v>43</v>
      </c>
      <c r="D1860" s="55">
        <v>8</v>
      </c>
      <c r="E1860" s="56">
        <v>15</v>
      </c>
      <c r="F1860" s="57">
        <v>5</v>
      </c>
      <c r="G1860" s="58">
        <v>363530</v>
      </c>
      <c r="H1860">
        <v>7.668693092729624E-2</v>
      </c>
      <c r="I1860">
        <v>7.6252303798861165E-2</v>
      </c>
      <c r="J1860">
        <v>7.5834181498088196E-2</v>
      </c>
      <c r="K1860">
        <v>7.5427062415756613E-2</v>
      </c>
      <c r="L1860">
        <v>7.5039198965697468E-2</v>
      </c>
      <c r="M1860">
        <v>1.9326658047478888</v>
      </c>
      <c r="N1860">
        <v>0.21355046351057685</v>
      </c>
      <c r="O1860">
        <v>0.20823590900338348</v>
      </c>
      <c r="P1860">
        <v>0.20295986576073502</v>
      </c>
      <c r="Q1860">
        <v>0.19772233378263143</v>
      </c>
      <c r="R1860">
        <v>0.19252881467829341</v>
      </c>
      <c r="S1860">
        <v>5.7342365141803979</v>
      </c>
    </row>
    <row r="1861" spans="1:19" x14ac:dyDescent="0.25">
      <c r="A1861" s="78" t="str">
        <f t="shared" si="29"/>
        <v>43815</v>
      </c>
      <c r="B1861" s="55">
        <v>43</v>
      </c>
      <c r="C1861" s="55">
        <v>42</v>
      </c>
      <c r="D1861" s="55">
        <v>8</v>
      </c>
      <c r="E1861" s="56">
        <v>15</v>
      </c>
      <c r="F1861" s="57">
        <v>5</v>
      </c>
      <c r="G1861" s="58">
        <v>359000</v>
      </c>
      <c r="H1861">
        <v>7.6649025069637888E-2</v>
      </c>
      <c r="I1861">
        <v>7.6233983286908072E-2</v>
      </c>
      <c r="J1861">
        <v>7.5830083565459616E-2</v>
      </c>
      <c r="K1861">
        <v>7.5445682451253479E-2</v>
      </c>
      <c r="L1861">
        <v>7.5075208913649022E-2</v>
      </c>
      <c r="M1861">
        <v>1.8600055710306407</v>
      </c>
      <c r="N1861">
        <v>0.21295543175487466</v>
      </c>
      <c r="O1861">
        <v>0.20773537604456824</v>
      </c>
      <c r="P1861">
        <v>0.20255153203342618</v>
      </c>
      <c r="Q1861">
        <v>0.19741225626740946</v>
      </c>
      <c r="R1861">
        <v>0.1923175487465181</v>
      </c>
      <c r="S1861">
        <v>5.4815069637883012</v>
      </c>
    </row>
    <row r="1862" spans="1:19" x14ac:dyDescent="0.25">
      <c r="A1862" s="78" t="str">
        <f t="shared" si="29"/>
        <v>44815</v>
      </c>
      <c r="B1862" s="55">
        <v>44</v>
      </c>
      <c r="C1862" s="55">
        <v>41</v>
      </c>
      <c r="D1862" s="55">
        <v>8</v>
      </c>
      <c r="E1862" s="56">
        <v>15</v>
      </c>
      <c r="F1862" s="57">
        <v>5</v>
      </c>
      <c r="G1862" s="58">
        <v>354200</v>
      </c>
      <c r="H1862">
        <v>7.575663466967815E-2</v>
      </c>
      <c r="I1862">
        <v>7.5375494071146243E-2</v>
      </c>
      <c r="J1862">
        <v>7.5011293054771319E-2</v>
      </c>
      <c r="K1862">
        <v>7.4661208356860534E-2</v>
      </c>
      <c r="L1862">
        <v>7.4330886504799548E-2</v>
      </c>
      <c r="M1862">
        <v>1.8062450592885375</v>
      </c>
      <c r="N1862">
        <v>0.21235742518351214</v>
      </c>
      <c r="O1862">
        <v>0.20723320158102768</v>
      </c>
      <c r="P1862">
        <v>0.20214850367024281</v>
      </c>
      <c r="Q1862">
        <v>0.19710897797854321</v>
      </c>
      <c r="R1862">
        <v>0.19211180124223604</v>
      </c>
      <c r="S1862">
        <v>5.2367645398080178</v>
      </c>
    </row>
    <row r="1863" spans="1:19" x14ac:dyDescent="0.25">
      <c r="A1863" s="78" t="str">
        <f t="shared" si="29"/>
        <v>45815</v>
      </c>
      <c r="B1863" s="55">
        <v>45</v>
      </c>
      <c r="C1863" s="55">
        <v>40</v>
      </c>
      <c r="D1863" s="55">
        <v>8</v>
      </c>
      <c r="E1863" s="56">
        <v>15</v>
      </c>
      <c r="F1863" s="57">
        <v>5</v>
      </c>
      <c r="G1863" s="58">
        <v>349120</v>
      </c>
      <c r="H1863">
        <v>7.3688130155820347E-2</v>
      </c>
      <c r="I1863">
        <v>7.3341544454628788E-2</v>
      </c>
      <c r="J1863">
        <v>7.301214482126489E-2</v>
      </c>
      <c r="K1863">
        <v>7.2697066911090749E-2</v>
      </c>
      <c r="L1863">
        <v>7.239917506874427E-2</v>
      </c>
      <c r="M1863">
        <v>1.7860706920256646</v>
      </c>
      <c r="N1863">
        <v>0.22009051329055912</v>
      </c>
      <c r="O1863">
        <v>0.2147198670944088</v>
      </c>
      <c r="P1863">
        <v>0.20939218606782767</v>
      </c>
      <c r="Q1863">
        <v>0.20411319890009166</v>
      </c>
      <c r="R1863">
        <v>0.19888290559120073</v>
      </c>
      <c r="S1863">
        <v>4.9681943171402381</v>
      </c>
    </row>
    <row r="1864" spans="1:19" x14ac:dyDescent="0.25">
      <c r="A1864" s="78" t="str">
        <f t="shared" si="29"/>
        <v>46815</v>
      </c>
      <c r="B1864" s="55">
        <v>46</v>
      </c>
      <c r="C1864" s="55">
        <v>39</v>
      </c>
      <c r="D1864" s="55">
        <v>8</v>
      </c>
      <c r="E1864" s="56">
        <v>15</v>
      </c>
      <c r="F1864" s="57">
        <v>5</v>
      </c>
      <c r="G1864" s="58">
        <v>343745</v>
      </c>
      <c r="H1864">
        <v>7.3656344092277712E-2</v>
      </c>
      <c r="I1864">
        <v>7.3327612037993276E-2</v>
      </c>
      <c r="J1864">
        <v>7.301633478305139E-2</v>
      </c>
      <c r="K1864">
        <v>7.2725421460675788E-2</v>
      </c>
      <c r="L1864">
        <v>7.2449053804418975E-2</v>
      </c>
      <c r="M1864">
        <v>1.6922806149907634</v>
      </c>
      <c r="N1864">
        <v>0.21945337386725625</v>
      </c>
      <c r="O1864">
        <v>0.21418784273225791</v>
      </c>
      <c r="P1864">
        <v>0.20896594859561593</v>
      </c>
      <c r="Q1864">
        <v>0.2037935097237778</v>
      </c>
      <c r="R1864">
        <v>0.19867343524996728</v>
      </c>
      <c r="S1864">
        <v>4.7305037164176937</v>
      </c>
    </row>
    <row r="1865" spans="1:19" x14ac:dyDescent="0.25">
      <c r="A1865" s="78" t="str">
        <f t="shared" si="29"/>
        <v>47815</v>
      </c>
      <c r="B1865" s="55">
        <v>47</v>
      </c>
      <c r="C1865" s="55">
        <v>38</v>
      </c>
      <c r="D1865" s="55">
        <v>8</v>
      </c>
      <c r="E1865" s="56">
        <v>15</v>
      </c>
      <c r="F1865" s="57">
        <v>5</v>
      </c>
      <c r="G1865" s="58">
        <v>338080</v>
      </c>
      <c r="H1865">
        <v>7.3627543776620924E-2</v>
      </c>
      <c r="I1865">
        <v>7.3319924278277326E-2</v>
      </c>
      <c r="J1865">
        <v>7.3027094178892568E-2</v>
      </c>
      <c r="K1865">
        <v>7.2754969238050166E-2</v>
      </c>
      <c r="L1865">
        <v>7.2500591575958354E-2</v>
      </c>
      <c r="M1865">
        <v>1.6024254614292475</v>
      </c>
      <c r="N1865">
        <v>0.21882098911500236</v>
      </c>
      <c r="O1865">
        <v>0.21365948887837199</v>
      </c>
      <c r="P1865">
        <v>0.20854827259820161</v>
      </c>
      <c r="Q1865">
        <v>0.20348438239469949</v>
      </c>
      <c r="R1865">
        <v>0.19847077614765735</v>
      </c>
      <c r="S1865">
        <v>4.5090451964032185</v>
      </c>
    </row>
    <row r="1866" spans="1:19" x14ac:dyDescent="0.25">
      <c r="A1866" s="78" t="str">
        <f t="shared" si="29"/>
        <v>48815</v>
      </c>
      <c r="B1866" s="55">
        <v>48</v>
      </c>
      <c r="C1866" s="55">
        <v>37</v>
      </c>
      <c r="D1866" s="55">
        <v>8</v>
      </c>
      <c r="E1866" s="56">
        <v>15</v>
      </c>
      <c r="F1866" s="57">
        <v>5</v>
      </c>
      <c r="G1866" s="58">
        <v>332115</v>
      </c>
      <c r="H1866">
        <v>7.3601011697755292E-2</v>
      </c>
      <c r="I1866">
        <v>7.3311955196242271E-2</v>
      </c>
      <c r="J1866">
        <v>7.3040964726073798E-2</v>
      </c>
      <c r="K1866">
        <v>7.2788040287249903E-2</v>
      </c>
      <c r="L1866">
        <v>7.2556192884994652E-2</v>
      </c>
      <c r="M1866">
        <v>1.5086671785375547</v>
      </c>
      <c r="N1866">
        <v>0.21819550456920042</v>
      </c>
      <c r="O1866">
        <v>0.2131400267979465</v>
      </c>
      <c r="P1866">
        <v>0.20813573611550215</v>
      </c>
      <c r="Q1866">
        <v>0.20317962151664334</v>
      </c>
      <c r="R1866">
        <v>0.19827469400659409</v>
      </c>
      <c r="S1866">
        <v>4.2989657197055235</v>
      </c>
    </row>
    <row r="1867" spans="1:19" x14ac:dyDescent="0.25">
      <c r="A1867" s="78" t="str">
        <f t="shared" si="29"/>
        <v>49815</v>
      </c>
      <c r="B1867" s="55">
        <v>49</v>
      </c>
      <c r="C1867" s="55">
        <v>36</v>
      </c>
      <c r="D1867" s="55">
        <v>8</v>
      </c>
      <c r="E1867" s="56">
        <v>15</v>
      </c>
      <c r="F1867" s="57">
        <v>5</v>
      </c>
      <c r="G1867" s="58">
        <v>325865</v>
      </c>
      <c r="H1867">
        <v>7.357648105810688E-2</v>
      </c>
      <c r="I1867">
        <v>7.3309499332545686E-2</v>
      </c>
      <c r="J1867">
        <v>7.3057861384315595E-2</v>
      </c>
      <c r="K1867">
        <v>7.2827704724349046E-2</v>
      </c>
      <c r="L1867">
        <v>7.2612891841713587E-2</v>
      </c>
      <c r="M1867">
        <v>1.4196338974728799</v>
      </c>
      <c r="N1867">
        <v>0.21757476255504579</v>
      </c>
      <c r="O1867">
        <v>0.21262792874349806</v>
      </c>
      <c r="P1867">
        <v>0.20773019501940987</v>
      </c>
      <c r="Q1867">
        <v>0.20288463013824742</v>
      </c>
      <c r="R1867">
        <v>0.19808816534454451</v>
      </c>
      <c r="S1867">
        <v>4.1031009773986158</v>
      </c>
    </row>
    <row r="1868" spans="1:19" x14ac:dyDescent="0.25">
      <c r="A1868" s="78" t="str">
        <f t="shared" si="29"/>
        <v>50815</v>
      </c>
      <c r="B1868" s="55">
        <v>50</v>
      </c>
      <c r="C1868" s="55">
        <v>35</v>
      </c>
      <c r="D1868" s="55">
        <v>8</v>
      </c>
      <c r="E1868" s="56">
        <v>15</v>
      </c>
      <c r="F1868" s="57">
        <v>5</v>
      </c>
      <c r="G1868" s="58">
        <v>319350</v>
      </c>
      <c r="H1868">
        <v>7.2519179583529048E-2</v>
      </c>
      <c r="I1868">
        <v>7.2284327540316273E-2</v>
      </c>
      <c r="J1868">
        <v>7.2068263660560516E-2</v>
      </c>
      <c r="K1868">
        <v>7.1867856583685608E-2</v>
      </c>
      <c r="L1868">
        <v>7.168623767026773E-2</v>
      </c>
      <c r="M1868">
        <v>1.362464380773446</v>
      </c>
      <c r="N1868">
        <v>0.21695944888053859</v>
      </c>
      <c r="O1868">
        <v>0.21212149679035541</v>
      </c>
      <c r="P1868">
        <v>0.20733051510881478</v>
      </c>
      <c r="Q1868">
        <v>0.20259276655706904</v>
      </c>
      <c r="R1868">
        <v>0.19790511977454203</v>
      </c>
      <c r="S1868">
        <v>3.9103679348677001</v>
      </c>
    </row>
    <row r="1869" spans="1:19" x14ac:dyDescent="0.25">
      <c r="A1869" s="78" t="str">
        <f t="shared" si="29"/>
        <v>51815</v>
      </c>
      <c r="B1869" s="55">
        <v>51</v>
      </c>
      <c r="C1869" s="55">
        <v>34</v>
      </c>
      <c r="D1869" s="55">
        <v>8</v>
      </c>
      <c r="E1869" s="56">
        <v>15</v>
      </c>
      <c r="F1869" s="57">
        <v>5</v>
      </c>
      <c r="G1869" s="58">
        <v>312580</v>
      </c>
      <c r="H1869">
        <v>7.0436368289717832E-2</v>
      </c>
      <c r="I1869">
        <v>7.0234819886109162E-2</v>
      </c>
      <c r="J1869">
        <v>7.0049267387548783E-2</v>
      </c>
      <c r="K1869">
        <v>6.9879710794036723E-2</v>
      </c>
      <c r="L1869">
        <v>6.9729349286582629E-2</v>
      </c>
      <c r="M1869">
        <v>1.3634013692494722</v>
      </c>
      <c r="N1869">
        <v>0.22303090408855333</v>
      </c>
      <c r="O1869">
        <v>0.21805617761852966</v>
      </c>
      <c r="P1869">
        <v>0.21313263804466057</v>
      </c>
      <c r="Q1869">
        <v>0.20826028536694607</v>
      </c>
      <c r="R1869">
        <v>0.20344551794740545</v>
      </c>
      <c r="S1869">
        <v>3.7312783927314608</v>
      </c>
    </row>
    <row r="1870" spans="1:19" x14ac:dyDescent="0.25">
      <c r="A1870" s="78" t="str">
        <f t="shared" si="29"/>
        <v>52815</v>
      </c>
      <c r="B1870" s="55">
        <v>52</v>
      </c>
      <c r="C1870" s="55">
        <v>33</v>
      </c>
      <c r="D1870" s="55">
        <v>8</v>
      </c>
      <c r="E1870" s="56">
        <v>15</v>
      </c>
      <c r="F1870" s="57">
        <v>5</v>
      </c>
      <c r="G1870" s="58">
        <v>305595</v>
      </c>
      <c r="H1870">
        <v>7.0423272632078399E-2</v>
      </c>
      <c r="I1870">
        <v>7.0240023560594902E-2</v>
      </c>
      <c r="J1870">
        <v>7.0073136013351009E-2</v>
      </c>
      <c r="K1870">
        <v>6.9922609990346704E-2</v>
      </c>
      <c r="L1870">
        <v>6.9794990101277835E-2</v>
      </c>
      <c r="M1870">
        <v>1.3243606734403377</v>
      </c>
      <c r="N1870">
        <v>0.22238910976946613</v>
      </c>
      <c r="O1870">
        <v>0.21752646476545756</v>
      </c>
      <c r="P1870">
        <v>0.21271617663901568</v>
      </c>
      <c r="Q1870">
        <v>0.20795824539014054</v>
      </c>
      <c r="R1870">
        <v>0.20325921562852794</v>
      </c>
      <c r="S1870">
        <v>3.5643515109867634</v>
      </c>
    </row>
    <row r="1871" spans="1:19" x14ac:dyDescent="0.25">
      <c r="A1871" s="78" t="str">
        <f t="shared" si="29"/>
        <v>53815</v>
      </c>
      <c r="B1871" s="55">
        <v>53</v>
      </c>
      <c r="C1871" s="55">
        <v>32</v>
      </c>
      <c r="D1871" s="55">
        <v>8</v>
      </c>
      <c r="E1871" s="56">
        <v>15</v>
      </c>
      <c r="F1871" s="57">
        <v>5</v>
      </c>
      <c r="G1871" s="58">
        <v>298415</v>
      </c>
      <c r="H1871">
        <v>7.0412010120134705E-2</v>
      </c>
      <c r="I1871">
        <v>7.0247809258917951E-2</v>
      </c>
      <c r="J1871">
        <v>7.010036358762127E-2</v>
      </c>
      <c r="K1871">
        <v>6.9969673106244662E-2</v>
      </c>
      <c r="L1871">
        <v>6.9862439890756162E-2</v>
      </c>
      <c r="M1871">
        <v>1.2869158721914113</v>
      </c>
      <c r="N1871">
        <v>0.22175158755424493</v>
      </c>
      <c r="O1871">
        <v>0.21699981569291088</v>
      </c>
      <c r="P1871">
        <v>0.21230166043932108</v>
      </c>
      <c r="Q1871">
        <v>0.20766047283145955</v>
      </c>
      <c r="R1871">
        <v>0.20307625286932626</v>
      </c>
      <c r="S1871">
        <v>3.3608833336125863</v>
      </c>
    </row>
    <row r="1872" spans="1:19" x14ac:dyDescent="0.25">
      <c r="A1872" s="78" t="str">
        <f t="shared" si="29"/>
        <v>54815</v>
      </c>
      <c r="B1872" s="55">
        <v>54</v>
      </c>
      <c r="C1872" s="55">
        <v>31</v>
      </c>
      <c r="D1872" s="55">
        <v>8</v>
      </c>
      <c r="E1872" s="56">
        <v>15</v>
      </c>
      <c r="F1872" s="57">
        <v>5</v>
      </c>
      <c r="G1872" s="58">
        <v>291055</v>
      </c>
      <c r="H1872">
        <v>7.0399065468725847E-2</v>
      </c>
      <c r="I1872">
        <v>7.0254762845510299E-2</v>
      </c>
      <c r="J1872">
        <v>7.0127639106010886E-2</v>
      </c>
      <c r="K1872">
        <v>7.0021130026970843E-2</v>
      </c>
      <c r="L1872">
        <v>6.9931799831646935E-2</v>
      </c>
      <c r="M1872">
        <v>1.2517084399855698</v>
      </c>
      <c r="N1872">
        <v>0.2211128480871313</v>
      </c>
      <c r="O1872">
        <v>0.21647454948377454</v>
      </c>
      <c r="P1872">
        <v>0.21189122330830942</v>
      </c>
      <c r="Q1872">
        <v>0.20736630533747918</v>
      </c>
      <c r="R1872">
        <v>0.20289979557128376</v>
      </c>
      <c r="S1872">
        <v>3.1472883132054079</v>
      </c>
    </row>
    <row r="1873" spans="1:19" x14ac:dyDescent="0.25">
      <c r="A1873" s="78" t="str">
        <f t="shared" si="29"/>
        <v>55815</v>
      </c>
      <c r="B1873" s="55">
        <v>55</v>
      </c>
      <c r="C1873" s="55">
        <v>30</v>
      </c>
      <c r="D1873" s="55">
        <v>8</v>
      </c>
      <c r="E1873" s="56">
        <v>15</v>
      </c>
      <c r="F1873" s="57">
        <v>5</v>
      </c>
      <c r="G1873" s="58">
        <v>283540</v>
      </c>
      <c r="H1873">
        <v>6.9986598010862669E-2</v>
      </c>
      <c r="I1873">
        <v>6.9870212315722643E-2</v>
      </c>
      <c r="J1873">
        <v>6.9771460816815969E-2</v>
      </c>
      <c r="K1873">
        <v>6.9693870353389295E-2</v>
      </c>
      <c r="L1873">
        <v>6.963744092544262E-2</v>
      </c>
      <c r="M1873">
        <v>1.220363969810256</v>
      </c>
      <c r="N1873">
        <v>0.22047330182690272</v>
      </c>
      <c r="O1873">
        <v>0.21594836707342879</v>
      </c>
      <c r="P1873">
        <v>0.21147986174790154</v>
      </c>
      <c r="Q1873">
        <v>0.20707483952881428</v>
      </c>
      <c r="R1873">
        <v>0.20273330041616702</v>
      </c>
      <c r="S1873">
        <v>2.9413204486139524</v>
      </c>
    </row>
    <row r="1874" spans="1:19" x14ac:dyDescent="0.25">
      <c r="A1874" s="78" t="str">
        <f t="shared" si="29"/>
        <v>181015</v>
      </c>
      <c r="B1874" s="55">
        <v>18</v>
      </c>
      <c r="C1874" s="55">
        <v>67</v>
      </c>
      <c r="D1874" s="55">
        <v>10</v>
      </c>
      <c r="E1874" s="56">
        <v>15</v>
      </c>
      <c r="F1874" s="57">
        <v>5</v>
      </c>
      <c r="G1874" s="58">
        <v>506702</v>
      </c>
      <c r="H1874">
        <v>8.5705207400010266E-2</v>
      </c>
      <c r="I1874">
        <v>8.4718434109200283E-2</v>
      </c>
      <c r="J1874">
        <v>8.3745475644461637E-2</v>
      </c>
      <c r="K1874">
        <v>8.2786332005794327E-2</v>
      </c>
      <c r="L1874">
        <v>8.1842976739779985E-2</v>
      </c>
      <c r="M1874">
        <v>3.8714254137540407</v>
      </c>
      <c r="N1874">
        <v>0.20598892445658396</v>
      </c>
      <c r="O1874">
        <v>0.19949003556330941</v>
      </c>
      <c r="P1874">
        <v>0.19302272341534077</v>
      </c>
      <c r="Q1874">
        <v>0.18658501446609643</v>
      </c>
      <c r="R1874">
        <v>0.18017888226215803</v>
      </c>
      <c r="S1874">
        <v>22.383917963615694</v>
      </c>
    </row>
    <row r="1875" spans="1:19" x14ac:dyDescent="0.25">
      <c r="A1875" s="78" t="str">
        <f t="shared" si="29"/>
        <v>191015</v>
      </c>
      <c r="B1875" s="55">
        <v>19</v>
      </c>
      <c r="C1875" s="55">
        <v>66</v>
      </c>
      <c r="D1875" s="55">
        <v>10</v>
      </c>
      <c r="E1875" s="56">
        <v>15</v>
      </c>
      <c r="F1875" s="57">
        <v>5</v>
      </c>
      <c r="G1875" s="58">
        <v>505697</v>
      </c>
      <c r="H1875">
        <v>8.5727224009634229E-2</v>
      </c>
      <c r="I1875">
        <v>8.4758264336153868E-2</v>
      </c>
      <c r="J1875">
        <v>8.380314694372322E-2</v>
      </c>
      <c r="K1875">
        <v>8.2861871832342296E-2</v>
      </c>
      <c r="L1875">
        <v>8.1934439002011084E-2</v>
      </c>
      <c r="M1875">
        <v>3.7750312934425159</v>
      </c>
      <c r="N1875">
        <v>0.2058030797097867</v>
      </c>
      <c r="O1875">
        <v>0.19936641902166713</v>
      </c>
      <c r="P1875">
        <v>0.19296139783308977</v>
      </c>
      <c r="Q1875">
        <v>0.18658603867533324</v>
      </c>
      <c r="R1875">
        <v>0.18024429648584034</v>
      </c>
      <c r="S1875">
        <v>21.048169160584301</v>
      </c>
    </row>
    <row r="1876" spans="1:19" x14ac:dyDescent="0.25">
      <c r="A1876" s="78" t="str">
        <f t="shared" si="29"/>
        <v>201015</v>
      </c>
      <c r="B1876" s="55">
        <v>20</v>
      </c>
      <c r="C1876" s="55">
        <v>65</v>
      </c>
      <c r="D1876" s="55">
        <v>10</v>
      </c>
      <c r="E1876" s="56">
        <v>15</v>
      </c>
      <c r="F1876" s="57">
        <v>5</v>
      </c>
      <c r="G1876" s="58">
        <v>504662</v>
      </c>
      <c r="H1876">
        <v>8.5746499637381055E-2</v>
      </c>
      <c r="I1876">
        <v>8.4795367988871759E-2</v>
      </c>
      <c r="J1876">
        <v>8.3858107010236549E-2</v>
      </c>
      <c r="K1876">
        <v>8.2936698225743177E-2</v>
      </c>
      <c r="L1876">
        <v>8.2029160111123878E-2</v>
      </c>
      <c r="M1876">
        <v>3.6799937383833141</v>
      </c>
      <c r="N1876">
        <v>0.2056049395436946</v>
      </c>
      <c r="O1876">
        <v>0.19923235749868229</v>
      </c>
      <c r="P1876">
        <v>0.19289346136622135</v>
      </c>
      <c r="Q1876">
        <v>0.18658428809777633</v>
      </c>
      <c r="R1876">
        <v>0.18030880074188269</v>
      </c>
      <c r="S1876">
        <v>19.788864626225077</v>
      </c>
    </row>
    <row r="1877" spans="1:19" x14ac:dyDescent="0.25">
      <c r="A1877" s="78" t="str">
        <f t="shared" si="29"/>
        <v>211015</v>
      </c>
      <c r="B1877" s="55">
        <v>21</v>
      </c>
      <c r="C1877" s="55">
        <v>64</v>
      </c>
      <c r="D1877" s="55">
        <v>10</v>
      </c>
      <c r="E1877" s="56">
        <v>15</v>
      </c>
      <c r="F1877" s="57">
        <v>5</v>
      </c>
      <c r="G1877" s="58">
        <v>503581</v>
      </c>
      <c r="H1877">
        <v>8.5765745729088266E-2</v>
      </c>
      <c r="I1877">
        <v>8.4834415913229447E-2</v>
      </c>
      <c r="J1877">
        <v>8.3915000764524475E-2</v>
      </c>
      <c r="K1877">
        <v>8.3011471838691286E-2</v>
      </c>
      <c r="L1877">
        <v>8.2121843357870927E-2</v>
      </c>
      <c r="M1877">
        <v>3.5798987650447494</v>
      </c>
      <c r="N1877">
        <v>0.2053969470651196</v>
      </c>
      <c r="O1877">
        <v>0.19909210236287708</v>
      </c>
      <c r="P1877">
        <v>0.19281704432851915</v>
      </c>
      <c r="Q1877">
        <v>0.18657574451776376</v>
      </c>
      <c r="R1877">
        <v>0.18036820293061095</v>
      </c>
      <c r="S1877">
        <v>18.572368695403519</v>
      </c>
    </row>
    <row r="1878" spans="1:19" x14ac:dyDescent="0.25">
      <c r="A1878" s="78" t="str">
        <f t="shared" si="29"/>
        <v>221015</v>
      </c>
      <c r="B1878" s="55">
        <v>22</v>
      </c>
      <c r="C1878" s="55">
        <v>63</v>
      </c>
      <c r="D1878" s="55">
        <v>10</v>
      </c>
      <c r="E1878" s="56">
        <v>15</v>
      </c>
      <c r="F1878" s="57">
        <v>5</v>
      </c>
      <c r="G1878" s="58">
        <v>502445</v>
      </c>
      <c r="H1878">
        <v>8.5786503995462185E-2</v>
      </c>
      <c r="I1878">
        <v>8.4870980903382465E-2</v>
      </c>
      <c r="J1878">
        <v>8.3971379952034547E-2</v>
      </c>
      <c r="K1878">
        <v>8.308770114141846E-2</v>
      </c>
      <c r="L1878">
        <v>8.221795420394272E-2</v>
      </c>
      <c r="M1878">
        <v>3.4974952482361252</v>
      </c>
      <c r="N1878">
        <v>0.20517867627302491</v>
      </c>
      <c r="O1878">
        <v>0.19893918737374239</v>
      </c>
      <c r="P1878">
        <v>0.19273353302351501</v>
      </c>
      <c r="Q1878">
        <v>0.18655972295475126</v>
      </c>
      <c r="R1878">
        <v>0.18042173770263412</v>
      </c>
      <c r="S1878">
        <v>17.467955696643415</v>
      </c>
    </row>
    <row r="1879" spans="1:19" x14ac:dyDescent="0.25">
      <c r="A1879" s="78" t="str">
        <f t="shared" si="29"/>
        <v>231015</v>
      </c>
      <c r="B1879" s="55">
        <v>23</v>
      </c>
      <c r="C1879" s="55">
        <v>62</v>
      </c>
      <c r="D1879" s="55">
        <v>10</v>
      </c>
      <c r="E1879" s="56">
        <v>15</v>
      </c>
      <c r="F1879" s="57">
        <v>5</v>
      </c>
      <c r="G1879" s="58">
        <v>501238</v>
      </c>
      <c r="H1879">
        <v>8.5803550409186857E-2</v>
      </c>
      <c r="I1879">
        <v>8.4907768365526951E-2</v>
      </c>
      <c r="J1879">
        <v>8.4027946803714004E-2</v>
      </c>
      <c r="K1879">
        <v>8.3162090663517138E-2</v>
      </c>
      <c r="L1879">
        <v>8.2312195005167205E-2</v>
      </c>
      <c r="M1879">
        <v>3.4059748063794046</v>
      </c>
      <c r="N1879">
        <v>0.20494655233641504</v>
      </c>
      <c r="O1879">
        <v>0.19877782610257003</v>
      </c>
      <c r="P1879">
        <v>0.19264102083241894</v>
      </c>
      <c r="Q1879">
        <v>0.18654012664642344</v>
      </c>
      <c r="R1879">
        <v>0.18047115342412187</v>
      </c>
      <c r="S1879">
        <v>16.396103248357068</v>
      </c>
    </row>
    <row r="1880" spans="1:19" x14ac:dyDescent="0.25">
      <c r="A1880" s="78" t="str">
        <f t="shared" si="29"/>
        <v>241015</v>
      </c>
      <c r="B1880" s="55">
        <v>24</v>
      </c>
      <c r="C1880" s="55">
        <v>61</v>
      </c>
      <c r="D1880" s="55">
        <v>10</v>
      </c>
      <c r="E1880" s="56">
        <v>15</v>
      </c>
      <c r="F1880" s="57">
        <v>5</v>
      </c>
      <c r="G1880" s="58">
        <v>499955</v>
      </c>
      <c r="H1880">
        <v>8.5819723775139758E-2</v>
      </c>
      <c r="I1880">
        <v>8.494364492804353E-2</v>
      </c>
      <c r="J1880">
        <v>8.4083567521076902E-2</v>
      </c>
      <c r="K1880">
        <v>8.3237491374223677E-2</v>
      </c>
      <c r="L1880">
        <v>8.2409416847516279E-2</v>
      </c>
      <c r="M1880">
        <v>3.3157424168175136</v>
      </c>
      <c r="N1880">
        <v>0.20470442339810582</v>
      </c>
      <c r="O1880">
        <v>0.19860587452870759</v>
      </c>
      <c r="P1880">
        <v>0.19254132871958476</v>
      </c>
      <c r="Q1880">
        <v>0.18650878579072117</v>
      </c>
      <c r="R1880">
        <v>0.18051424628216539</v>
      </c>
      <c r="S1880">
        <v>15.428814593313398</v>
      </c>
    </row>
    <row r="1881" spans="1:19" x14ac:dyDescent="0.25">
      <c r="A1881" s="78" t="str">
        <f t="shared" si="29"/>
        <v>251015</v>
      </c>
      <c r="B1881" s="55">
        <v>25</v>
      </c>
      <c r="C1881" s="55">
        <v>60</v>
      </c>
      <c r="D1881" s="55">
        <v>10</v>
      </c>
      <c r="E1881" s="56">
        <v>15</v>
      </c>
      <c r="F1881" s="57">
        <v>5</v>
      </c>
      <c r="G1881" s="58">
        <v>498587</v>
      </c>
      <c r="H1881">
        <v>8.5190749056834617E-2</v>
      </c>
      <c r="I1881">
        <v>8.4352379825386542E-2</v>
      </c>
      <c r="J1881">
        <v>8.35280502700632E-2</v>
      </c>
      <c r="K1881">
        <v>8.2719766058882399E-2</v>
      </c>
      <c r="L1881">
        <v>8.1927527191844152E-2</v>
      </c>
      <c r="M1881">
        <v>3.2496615435219933</v>
      </c>
      <c r="N1881">
        <v>0.20444776939631398</v>
      </c>
      <c r="O1881">
        <v>0.19842274267078763</v>
      </c>
      <c r="P1881">
        <v>0.19242980663354639</v>
      </c>
      <c r="Q1881">
        <v>0.1864729726206259</v>
      </c>
      <c r="R1881">
        <v>0.18055023496400829</v>
      </c>
      <c r="S1881">
        <v>14.48441696233556</v>
      </c>
    </row>
    <row r="1882" spans="1:19" x14ac:dyDescent="0.25">
      <c r="A1882" s="78" t="str">
        <f t="shared" si="29"/>
        <v>261015</v>
      </c>
      <c r="B1882" s="55">
        <v>26</v>
      </c>
      <c r="C1882" s="55">
        <v>59</v>
      </c>
      <c r="D1882" s="55">
        <v>10</v>
      </c>
      <c r="E1882" s="56">
        <v>15</v>
      </c>
      <c r="F1882" s="57">
        <v>5</v>
      </c>
      <c r="G1882" s="58">
        <v>497127</v>
      </c>
      <c r="H1882">
        <v>8.4513615233129558E-2</v>
      </c>
      <c r="I1882">
        <v>8.3719049659342584E-2</v>
      </c>
      <c r="J1882">
        <v>8.2936553436043503E-2</v>
      </c>
      <c r="K1882">
        <v>8.2172161238476288E-2</v>
      </c>
      <c r="L1882">
        <v>8.1421849949811623E-2</v>
      </c>
      <c r="M1882">
        <v>3.2394800523809812</v>
      </c>
      <c r="N1882">
        <v>0.20750834293852477</v>
      </c>
      <c r="O1882">
        <v>0.20136303198176722</v>
      </c>
      <c r="P1882">
        <v>0.19524990595964412</v>
      </c>
      <c r="Q1882">
        <v>0.18917298798898471</v>
      </c>
      <c r="R1882">
        <v>0.18313227806978902</v>
      </c>
      <c r="S1882">
        <v>13.176886389192299</v>
      </c>
    </row>
    <row r="1883" spans="1:19" x14ac:dyDescent="0.25">
      <c r="A1883" s="78" t="str">
        <f t="shared" si="29"/>
        <v>271015</v>
      </c>
      <c r="B1883" s="55">
        <v>27</v>
      </c>
      <c r="C1883" s="55">
        <v>58</v>
      </c>
      <c r="D1883" s="55">
        <v>10</v>
      </c>
      <c r="E1883" s="56">
        <v>15</v>
      </c>
      <c r="F1883" s="57">
        <v>5</v>
      </c>
      <c r="G1883" s="58">
        <v>495567</v>
      </c>
      <c r="H1883">
        <v>8.4529437997283921E-2</v>
      </c>
      <c r="I1883">
        <v>8.3752550109268784E-2</v>
      </c>
      <c r="J1883">
        <v>8.2991805346199404E-2</v>
      </c>
      <c r="K1883">
        <v>8.2245185817457572E-2</v>
      </c>
      <c r="L1883">
        <v>8.1514709413661526E-2</v>
      </c>
      <c r="M1883">
        <v>3.1441197658439726</v>
      </c>
      <c r="N1883">
        <v>0.20721516969451154</v>
      </c>
      <c r="O1883">
        <v>0.20114535471490233</v>
      </c>
      <c r="P1883">
        <v>0.19510984387580288</v>
      </c>
      <c r="Q1883">
        <v>0.1891106550678314</v>
      </c>
      <c r="R1883">
        <v>0.18314778829098791</v>
      </c>
      <c r="S1883">
        <v>12.401509785760553</v>
      </c>
    </row>
    <row r="1884" spans="1:19" x14ac:dyDescent="0.25">
      <c r="A1884" s="78" t="str">
        <f t="shared" si="29"/>
        <v>281015</v>
      </c>
      <c r="B1884" s="55">
        <v>28</v>
      </c>
      <c r="C1884" s="55">
        <v>57</v>
      </c>
      <c r="D1884" s="55">
        <v>10</v>
      </c>
      <c r="E1884" s="56">
        <v>15</v>
      </c>
      <c r="F1884" s="57">
        <v>5</v>
      </c>
      <c r="G1884" s="58">
        <v>493895</v>
      </c>
      <c r="H1884">
        <v>8.4542261006894173E-2</v>
      </c>
      <c r="I1884">
        <v>8.378501503355977E-2</v>
      </c>
      <c r="J1884">
        <v>8.3043966835056035E-2</v>
      </c>
      <c r="K1884">
        <v>8.2317091689529151E-2</v>
      </c>
      <c r="L1884">
        <v>8.1606414318832948E-2</v>
      </c>
      <c r="M1884">
        <v>3.0559207928810781</v>
      </c>
      <c r="N1884">
        <v>0.20690835096528615</v>
      </c>
      <c r="O1884">
        <v>0.20091517427793357</v>
      </c>
      <c r="P1884">
        <v>0.19496046730580385</v>
      </c>
      <c r="Q1884">
        <v>0.18903815588333553</v>
      </c>
      <c r="R1884">
        <v>0.18315026473238238</v>
      </c>
      <c r="S1884">
        <v>11.676022231445955</v>
      </c>
    </row>
    <row r="1885" spans="1:19" x14ac:dyDescent="0.25">
      <c r="A1885" s="78" t="str">
        <f t="shared" si="29"/>
        <v>291015</v>
      </c>
      <c r="B1885" s="55">
        <v>29</v>
      </c>
      <c r="C1885" s="55">
        <v>56</v>
      </c>
      <c r="D1885" s="55">
        <v>10</v>
      </c>
      <c r="E1885" s="56">
        <v>15</v>
      </c>
      <c r="F1885" s="57">
        <v>5</v>
      </c>
      <c r="G1885" s="58">
        <v>492112</v>
      </c>
      <c r="H1885">
        <v>8.4551890626524046E-2</v>
      </c>
      <c r="I1885">
        <v>8.3816285723575121E-2</v>
      </c>
      <c r="J1885">
        <v>8.3094905224826862E-2</v>
      </c>
      <c r="K1885">
        <v>8.2387749130279284E-2</v>
      </c>
      <c r="L1885">
        <v>8.1694817439932371E-2</v>
      </c>
      <c r="M1885">
        <v>2.9689521897454236</v>
      </c>
      <c r="N1885">
        <v>0.20658508632181291</v>
      </c>
      <c r="O1885">
        <v>0.20067383034756317</v>
      </c>
      <c r="P1885">
        <v>0.19479508729720063</v>
      </c>
      <c r="Q1885">
        <v>0.18895292128621127</v>
      </c>
      <c r="R1885">
        <v>0.18314123614136618</v>
      </c>
      <c r="S1885">
        <v>10.991593377117404</v>
      </c>
    </row>
    <row r="1886" spans="1:19" x14ac:dyDescent="0.25">
      <c r="A1886" s="78" t="str">
        <f t="shared" si="29"/>
        <v>301015</v>
      </c>
      <c r="B1886" s="55">
        <v>30</v>
      </c>
      <c r="C1886" s="55">
        <v>55</v>
      </c>
      <c r="D1886" s="55">
        <v>10</v>
      </c>
      <c r="E1886" s="56">
        <v>15</v>
      </c>
      <c r="F1886" s="57">
        <v>5</v>
      </c>
      <c r="G1886" s="58">
        <v>490214</v>
      </c>
      <c r="H1886">
        <v>8.456102844879991E-2</v>
      </c>
      <c r="I1886">
        <v>8.3845014626265257E-2</v>
      </c>
      <c r="J1886">
        <v>8.3143280281672907E-2</v>
      </c>
      <c r="K1886">
        <v>8.2453785489602499E-2</v>
      </c>
      <c r="L1886">
        <v>8.1780610100894713E-2</v>
      </c>
      <c r="M1886">
        <v>2.8831918305066768</v>
      </c>
      <c r="N1886">
        <v>0.20625073947296488</v>
      </c>
      <c r="O1886">
        <v>0.2004165527708307</v>
      </c>
      <c r="P1886">
        <v>0.19461908472626241</v>
      </c>
      <c r="Q1886">
        <v>0.18885221556299903</v>
      </c>
      <c r="R1886">
        <v>0.18311798520646086</v>
      </c>
      <c r="S1886">
        <v>10.332703676353592</v>
      </c>
    </row>
    <row r="1887" spans="1:19" x14ac:dyDescent="0.25">
      <c r="A1887" s="78" t="str">
        <f t="shared" si="29"/>
        <v>311015</v>
      </c>
      <c r="B1887" s="55">
        <v>31</v>
      </c>
      <c r="C1887" s="55">
        <v>54</v>
      </c>
      <c r="D1887" s="55">
        <v>10</v>
      </c>
      <c r="E1887" s="56">
        <v>15</v>
      </c>
      <c r="F1887" s="57">
        <v>5</v>
      </c>
      <c r="G1887" s="58">
        <v>488184</v>
      </c>
      <c r="H1887">
        <v>8.4568523343657304E-2</v>
      </c>
      <c r="I1887">
        <v>8.3870016223391186E-2</v>
      </c>
      <c r="J1887">
        <v>8.3185847958966289E-2</v>
      </c>
      <c r="K1887">
        <v>8.2516018550382639E-2</v>
      </c>
      <c r="L1887">
        <v>8.1860527997640237E-2</v>
      </c>
      <c r="M1887">
        <v>2.7932152630975207</v>
      </c>
      <c r="N1887">
        <v>0.20589982465627715</v>
      </c>
      <c r="O1887">
        <v>0.20014584664798518</v>
      </c>
      <c r="P1887">
        <v>0.19442464316733035</v>
      </c>
      <c r="Q1887">
        <v>0.18873621421431264</v>
      </c>
      <c r="R1887">
        <v>0.18307646297297739</v>
      </c>
      <c r="S1887">
        <v>9.7290878029595405</v>
      </c>
    </row>
    <row r="1888" spans="1:19" x14ac:dyDescent="0.25">
      <c r="A1888" s="78" t="str">
        <f t="shared" si="29"/>
        <v>321015</v>
      </c>
      <c r="B1888" s="55">
        <v>32</v>
      </c>
      <c r="C1888" s="55">
        <v>53</v>
      </c>
      <c r="D1888" s="55">
        <v>10</v>
      </c>
      <c r="E1888" s="56">
        <v>15</v>
      </c>
      <c r="F1888" s="57">
        <v>5</v>
      </c>
      <c r="G1888" s="58">
        <v>486027</v>
      </c>
      <c r="H1888">
        <v>8.4571433274283112E-2</v>
      </c>
      <c r="I1888">
        <v>8.3892458649416593E-2</v>
      </c>
      <c r="J1888">
        <v>8.32278865165927E-2</v>
      </c>
      <c r="K1888">
        <v>8.2575659376948191E-2</v>
      </c>
      <c r="L1888">
        <v>8.1935777230483078E-2</v>
      </c>
      <c r="M1888">
        <v>2.7152812498071093</v>
      </c>
      <c r="N1888">
        <v>0.20553179144368522</v>
      </c>
      <c r="O1888">
        <v>0.19985720957889172</v>
      </c>
      <c r="P1888">
        <v>0.1942155476959099</v>
      </c>
      <c r="Q1888">
        <v>0.18860063329815011</v>
      </c>
      <c r="R1888">
        <v>0.18301658138333879</v>
      </c>
      <c r="S1888">
        <v>9.1585920123779125</v>
      </c>
    </row>
    <row r="1889" spans="1:19" x14ac:dyDescent="0.25">
      <c r="A1889" s="78" t="str">
        <f t="shared" si="29"/>
        <v>331015</v>
      </c>
      <c r="B1889" s="55">
        <v>33</v>
      </c>
      <c r="C1889" s="55">
        <v>52</v>
      </c>
      <c r="D1889" s="55">
        <v>10</v>
      </c>
      <c r="E1889" s="56">
        <v>15</v>
      </c>
      <c r="F1889" s="57">
        <v>5</v>
      </c>
      <c r="G1889" s="58">
        <v>483729</v>
      </c>
      <c r="H1889">
        <v>8.4572146801204812E-2</v>
      </c>
      <c r="I1889">
        <v>8.3910619375724832E-2</v>
      </c>
      <c r="J1889">
        <v>8.3263562862677248E-2</v>
      </c>
      <c r="K1889">
        <v>8.2626842715652779E-2</v>
      </c>
      <c r="L1889">
        <v>8.2004593481060678E-2</v>
      </c>
      <c r="M1889">
        <v>2.6168267769763647</v>
      </c>
      <c r="N1889">
        <v>0.20514792373415694</v>
      </c>
      <c r="O1889">
        <v>0.19955181516923731</v>
      </c>
      <c r="P1889">
        <v>0.19398464842918245</v>
      </c>
      <c r="Q1889">
        <v>0.18844642351399235</v>
      </c>
      <c r="R1889">
        <v>0.18293507315046234</v>
      </c>
      <c r="S1889">
        <v>8.6099096808336899</v>
      </c>
    </row>
    <row r="1890" spans="1:19" x14ac:dyDescent="0.25">
      <c r="A1890" s="78" t="str">
        <f t="shared" si="29"/>
        <v>341015</v>
      </c>
      <c r="B1890" s="55">
        <v>34</v>
      </c>
      <c r="C1890" s="55">
        <v>51</v>
      </c>
      <c r="D1890" s="55">
        <v>10</v>
      </c>
      <c r="E1890" s="56">
        <v>15</v>
      </c>
      <c r="F1890" s="57">
        <v>5</v>
      </c>
      <c r="G1890" s="58">
        <v>481290</v>
      </c>
      <c r="H1890">
        <v>8.372291134243387E-2</v>
      </c>
      <c r="I1890">
        <v>8.3097508778491133E-2</v>
      </c>
      <c r="J1890">
        <v>8.2484572710839615E-2</v>
      </c>
      <c r="K1890">
        <v>8.1884103139479317E-2</v>
      </c>
      <c r="L1890">
        <v>8.1294022315028358E-2</v>
      </c>
      <c r="M1890">
        <v>2.5453946684950863</v>
      </c>
      <c r="N1890">
        <v>0.20474350183880821</v>
      </c>
      <c r="O1890">
        <v>0.19922707722994451</v>
      </c>
      <c r="P1890">
        <v>0.19373558561366327</v>
      </c>
      <c r="Q1890">
        <v>0.18827318248872821</v>
      </c>
      <c r="R1890">
        <v>0.18283571235637558</v>
      </c>
      <c r="S1890">
        <v>8.105497724864426</v>
      </c>
    </row>
    <row r="1891" spans="1:19" x14ac:dyDescent="0.25">
      <c r="A1891" s="78" t="str">
        <f t="shared" si="29"/>
        <v>351015</v>
      </c>
      <c r="B1891" s="55">
        <v>35</v>
      </c>
      <c r="C1891" s="55">
        <v>50</v>
      </c>
      <c r="D1891" s="55">
        <v>10</v>
      </c>
      <c r="E1891" s="56">
        <v>15</v>
      </c>
      <c r="F1891" s="57">
        <v>5</v>
      </c>
      <c r="G1891" s="58">
        <v>478695</v>
      </c>
      <c r="H1891">
        <v>8.2658059933778297E-2</v>
      </c>
      <c r="I1891">
        <v>8.2077314365096771E-2</v>
      </c>
      <c r="J1891">
        <v>8.1509102873437156E-2</v>
      </c>
      <c r="K1891">
        <v>8.095133644596246E-2</v>
      </c>
      <c r="L1891">
        <v>8.0406104095509662E-2</v>
      </c>
      <c r="M1891">
        <v>2.4833766803497008</v>
      </c>
      <c r="N1891">
        <v>0.20834560628375062</v>
      </c>
      <c r="O1891">
        <v>0.20268647050836128</v>
      </c>
      <c r="P1891">
        <v>0.19705240288701575</v>
      </c>
      <c r="Q1891">
        <v>0.19144758144538798</v>
      </c>
      <c r="R1891">
        <v>0.18586782815780403</v>
      </c>
      <c r="S1891">
        <v>7.4289056706253458</v>
      </c>
    </row>
    <row r="1892" spans="1:19" x14ac:dyDescent="0.25">
      <c r="A1892" s="78" t="str">
        <f t="shared" si="29"/>
        <v>361015</v>
      </c>
      <c r="B1892" s="55">
        <v>36</v>
      </c>
      <c r="C1892" s="55">
        <v>49</v>
      </c>
      <c r="D1892" s="55">
        <v>10</v>
      </c>
      <c r="E1892" s="56">
        <v>15</v>
      </c>
      <c r="F1892" s="57">
        <v>5</v>
      </c>
      <c r="G1892" s="58">
        <v>475937</v>
      </c>
      <c r="H1892">
        <v>8.2645392142237317E-2</v>
      </c>
      <c r="I1892">
        <v>8.2082292404246776E-2</v>
      </c>
      <c r="J1892">
        <v>8.1527597139957594E-2</v>
      </c>
      <c r="K1892">
        <v>8.0985508586220445E-2</v>
      </c>
      <c r="L1892">
        <v>8.0456026743035314E-2</v>
      </c>
      <c r="M1892">
        <v>2.4149813945963436</v>
      </c>
      <c r="N1892">
        <v>0.20788255588449731</v>
      </c>
      <c r="O1892">
        <v>0.20229988422837478</v>
      </c>
      <c r="P1892">
        <v>0.19674662823020694</v>
      </c>
      <c r="Q1892">
        <v>0.19121648453471782</v>
      </c>
      <c r="R1892">
        <v>0.18571575649718344</v>
      </c>
      <c r="S1892">
        <v>7.0695974467208895</v>
      </c>
    </row>
    <row r="1893" spans="1:19" x14ac:dyDescent="0.25">
      <c r="A1893" s="78" t="str">
        <f t="shared" si="29"/>
        <v>371015</v>
      </c>
      <c r="B1893" s="55">
        <v>37</v>
      </c>
      <c r="C1893" s="55">
        <v>48</v>
      </c>
      <c r="D1893" s="55">
        <v>10</v>
      </c>
      <c r="E1893" s="56">
        <v>15</v>
      </c>
      <c r="F1893" s="57">
        <v>5</v>
      </c>
      <c r="G1893" s="58">
        <v>473013</v>
      </c>
      <c r="H1893">
        <v>8.2627750188684027E-2</v>
      </c>
      <c r="I1893">
        <v>8.2078082420567716E-2</v>
      </c>
      <c r="J1893">
        <v>8.1541099293254093E-2</v>
      </c>
      <c r="K1893">
        <v>8.1014686699942703E-2</v>
      </c>
      <c r="L1893">
        <v>8.0500958747434001E-2</v>
      </c>
      <c r="M1893">
        <v>2.3435338986454917</v>
      </c>
      <c r="N1893">
        <v>0.207395991230685</v>
      </c>
      <c r="O1893">
        <v>0.20189508533592099</v>
      </c>
      <c r="P1893">
        <v>0.19641743461596192</v>
      </c>
      <c r="Q1893">
        <v>0.19096726728440869</v>
      </c>
      <c r="R1893">
        <v>0.18554669744806168</v>
      </c>
      <c r="S1893">
        <v>6.7303308788553382</v>
      </c>
    </row>
    <row r="1894" spans="1:19" x14ac:dyDescent="0.25">
      <c r="A1894" s="78" t="str">
        <f t="shared" si="29"/>
        <v>381015</v>
      </c>
      <c r="B1894" s="55">
        <v>38</v>
      </c>
      <c r="C1894" s="55">
        <v>47</v>
      </c>
      <c r="D1894" s="55">
        <v>10</v>
      </c>
      <c r="E1894" s="56">
        <v>15</v>
      </c>
      <c r="F1894" s="57">
        <v>5</v>
      </c>
      <c r="G1894" s="58">
        <v>469897</v>
      </c>
      <c r="H1894">
        <v>8.2605336914259933E-2</v>
      </c>
      <c r="I1894">
        <v>8.2071177300557352E-2</v>
      </c>
      <c r="J1894">
        <v>8.154978644256082E-2</v>
      </c>
      <c r="K1894">
        <v>8.1039036214319307E-2</v>
      </c>
      <c r="L1894">
        <v>8.0541054741783843E-2</v>
      </c>
      <c r="M1894">
        <v>2.268567366891042</v>
      </c>
      <c r="N1894">
        <v>0.20689214870492895</v>
      </c>
      <c r="O1894">
        <v>0.20146755565581392</v>
      </c>
      <c r="P1894">
        <v>0.19607062824406199</v>
      </c>
      <c r="Q1894">
        <v>0.19070136646967314</v>
      </c>
      <c r="R1894">
        <v>0.18536402658454937</v>
      </c>
      <c r="S1894">
        <v>6.4099089800530757</v>
      </c>
    </row>
    <row r="1895" spans="1:19" x14ac:dyDescent="0.25">
      <c r="A1895" s="78" t="str">
        <f t="shared" si="29"/>
        <v>391015</v>
      </c>
      <c r="B1895" s="55">
        <v>39</v>
      </c>
      <c r="C1895" s="55">
        <v>46</v>
      </c>
      <c r="D1895" s="55">
        <v>10</v>
      </c>
      <c r="E1895" s="56">
        <v>15</v>
      </c>
      <c r="F1895" s="57">
        <v>5</v>
      </c>
      <c r="G1895" s="58">
        <v>466590</v>
      </c>
      <c r="H1895">
        <v>8.2575708866456626E-2</v>
      </c>
      <c r="I1895">
        <v>8.2059195439250734E-2</v>
      </c>
      <c r="J1895">
        <v>8.1551254849010907E-2</v>
      </c>
      <c r="K1895">
        <v>8.1058316723461712E-2</v>
      </c>
      <c r="L1895">
        <v>8.0578237853361628E-2</v>
      </c>
      <c r="M1895">
        <v>2.1994792001543111</v>
      </c>
      <c r="N1895">
        <v>0.20636961786579225</v>
      </c>
      <c r="O1895">
        <v>0.20102445401744573</v>
      </c>
      <c r="P1895">
        <v>0.19570715188923896</v>
      </c>
      <c r="Q1895">
        <v>0.19042199789965494</v>
      </c>
      <c r="R1895">
        <v>0.18516899204869372</v>
      </c>
      <c r="S1895">
        <v>6.1118176557577319</v>
      </c>
    </row>
    <row r="1896" spans="1:19" x14ac:dyDescent="0.25">
      <c r="A1896" s="78" t="str">
        <f t="shared" si="29"/>
        <v>401015</v>
      </c>
      <c r="B1896" s="55">
        <v>40</v>
      </c>
      <c r="C1896" s="55">
        <v>45</v>
      </c>
      <c r="D1896" s="55">
        <v>10</v>
      </c>
      <c r="E1896" s="56">
        <v>15</v>
      </c>
      <c r="F1896" s="57">
        <v>5</v>
      </c>
      <c r="G1896" s="58">
        <v>463070</v>
      </c>
      <c r="H1896">
        <v>8.2542596151769718E-2</v>
      </c>
      <c r="I1896">
        <v>8.2041591983933321E-2</v>
      </c>
      <c r="J1896">
        <v>8.1551385319714079E-2</v>
      </c>
      <c r="K1896">
        <v>8.1076295160558878E-2</v>
      </c>
      <c r="L1896">
        <v>8.0616321506467706E-2</v>
      </c>
      <c r="M1896">
        <v>2.1268685080009502</v>
      </c>
      <c r="N1896">
        <v>0.20582849245254498</v>
      </c>
      <c r="O1896">
        <v>0.20056578918953938</v>
      </c>
      <c r="P1896">
        <v>0.19533331893666184</v>
      </c>
      <c r="Q1896">
        <v>0.19013324119463579</v>
      </c>
      <c r="R1896">
        <v>0.18496771546418467</v>
      </c>
      <c r="S1896">
        <v>5.8257282916189777</v>
      </c>
    </row>
    <row r="1897" spans="1:19" x14ac:dyDescent="0.25">
      <c r="A1897" s="78" t="str">
        <f t="shared" si="29"/>
        <v>411015</v>
      </c>
      <c r="B1897" s="55">
        <v>41</v>
      </c>
      <c r="C1897" s="55">
        <v>44</v>
      </c>
      <c r="D1897" s="55">
        <v>10</v>
      </c>
      <c r="E1897" s="56">
        <v>15</v>
      </c>
      <c r="F1897" s="57">
        <v>5</v>
      </c>
      <c r="G1897" s="58">
        <v>459318</v>
      </c>
      <c r="H1897">
        <v>8.2504931224119241E-2</v>
      </c>
      <c r="I1897">
        <v>8.2021605946207207E-2</v>
      </c>
      <c r="J1897">
        <v>8.1549166372752641E-2</v>
      </c>
      <c r="K1897">
        <v>8.1091966785538566E-2</v>
      </c>
      <c r="L1897">
        <v>8.0652184325456441E-2</v>
      </c>
      <c r="M1897">
        <v>2.0597211517946175</v>
      </c>
      <c r="N1897">
        <v>0.20527608323645055</v>
      </c>
      <c r="O1897">
        <v>0.20009666505558241</v>
      </c>
      <c r="P1897">
        <v>0.19494990398808668</v>
      </c>
      <c r="Q1897">
        <v>0.18983580003396339</v>
      </c>
      <c r="R1897">
        <v>0.18476088461588702</v>
      </c>
      <c r="S1897">
        <v>5.552495221175743</v>
      </c>
    </row>
    <row r="1898" spans="1:19" x14ac:dyDescent="0.25">
      <c r="A1898" s="78" t="str">
        <f t="shared" si="29"/>
        <v>421015</v>
      </c>
      <c r="B1898" s="55">
        <v>42</v>
      </c>
      <c r="C1898" s="55">
        <v>43</v>
      </c>
      <c r="D1898" s="55">
        <v>10</v>
      </c>
      <c r="E1898" s="56">
        <v>15</v>
      </c>
      <c r="F1898" s="57">
        <v>5</v>
      </c>
      <c r="G1898" s="58">
        <v>455313</v>
      </c>
      <c r="H1898">
        <v>8.2466347325905479E-2</v>
      </c>
      <c r="I1898">
        <v>8.1998537269965935E-2</v>
      </c>
      <c r="J1898">
        <v>8.1546101253423472E-2</v>
      </c>
      <c r="K1898">
        <v>8.1109039276278078E-2</v>
      </c>
      <c r="L1898">
        <v>8.0689547629872196E-2</v>
      </c>
      <c r="M1898">
        <v>1.9933210780276425</v>
      </c>
      <c r="N1898">
        <v>0.20471192344606898</v>
      </c>
      <c r="O1898">
        <v>0.19961872382295257</v>
      </c>
      <c r="P1898">
        <v>0.19456066486131518</v>
      </c>
      <c r="Q1898">
        <v>0.18953774656115682</v>
      </c>
      <c r="R1898">
        <v>0.18455655779650482</v>
      </c>
      <c r="S1898">
        <v>5.2975315881602327</v>
      </c>
    </row>
    <row r="1899" spans="1:19" x14ac:dyDescent="0.25">
      <c r="A1899" s="78" t="str">
        <f t="shared" si="29"/>
        <v>431015</v>
      </c>
      <c r="B1899" s="55">
        <v>43</v>
      </c>
      <c r="C1899" s="55">
        <v>42</v>
      </c>
      <c r="D1899" s="55">
        <v>10</v>
      </c>
      <c r="E1899" s="56">
        <v>15</v>
      </c>
      <c r="F1899" s="57">
        <v>5</v>
      </c>
      <c r="G1899" s="58">
        <v>451041</v>
      </c>
      <c r="H1899">
        <v>8.2424879334694626E-2</v>
      </c>
      <c r="I1899">
        <v>8.1977026478745829E-2</v>
      </c>
      <c r="J1899">
        <v>8.1542476182874732E-2</v>
      </c>
      <c r="K1899">
        <v>8.1127879727120156E-2</v>
      </c>
      <c r="L1899">
        <v>8.0731020018135827E-2</v>
      </c>
      <c r="M1899">
        <v>1.9257473267396976</v>
      </c>
      <c r="N1899">
        <v>0.20414330404553022</v>
      </c>
      <c r="O1899">
        <v>0.19913710726962738</v>
      </c>
      <c r="P1899">
        <v>0.19416860108061129</v>
      </c>
      <c r="Q1899">
        <v>0.18924221966517457</v>
      </c>
      <c r="R1899">
        <v>0.18435574592997089</v>
      </c>
      <c r="S1899">
        <v>5.0606884961677538</v>
      </c>
    </row>
    <row r="1900" spans="1:19" x14ac:dyDescent="0.25">
      <c r="A1900" s="78" t="str">
        <f t="shared" si="29"/>
        <v>441015</v>
      </c>
      <c r="B1900" s="55">
        <v>44</v>
      </c>
      <c r="C1900" s="55">
        <v>41</v>
      </c>
      <c r="D1900" s="55">
        <v>10</v>
      </c>
      <c r="E1900" s="56">
        <v>15</v>
      </c>
      <c r="F1900" s="57">
        <v>5</v>
      </c>
      <c r="G1900" s="58">
        <v>446476</v>
      </c>
      <c r="H1900">
        <v>8.1829706411990791E-2</v>
      </c>
      <c r="I1900">
        <v>8.1417590195217659E-2</v>
      </c>
      <c r="J1900">
        <v>8.1023392074825965E-2</v>
      </c>
      <c r="K1900">
        <v>8.064711205081572E-2</v>
      </c>
      <c r="L1900">
        <v>8.0288750123186911E-2</v>
      </c>
      <c r="M1900">
        <v>1.8754356337182738</v>
      </c>
      <c r="N1900">
        <v>0.20356973275159246</v>
      </c>
      <c r="O1900">
        <v>0.19865569481898243</v>
      </c>
      <c r="P1900">
        <v>0.19377973284118294</v>
      </c>
      <c r="Q1900">
        <v>0.18894856610433708</v>
      </c>
      <c r="R1900">
        <v>0.18415995484639711</v>
      </c>
      <c r="S1900">
        <v>4.8313235201892155</v>
      </c>
    </row>
    <row r="1901" spans="1:19" x14ac:dyDescent="0.25">
      <c r="A1901" s="78" t="str">
        <f t="shared" si="29"/>
        <v>451015</v>
      </c>
      <c r="B1901" s="55">
        <v>45</v>
      </c>
      <c r="C1901" s="55">
        <v>40</v>
      </c>
      <c r="D1901" s="55">
        <v>10</v>
      </c>
      <c r="E1901" s="56">
        <v>15</v>
      </c>
      <c r="F1901" s="57">
        <v>5</v>
      </c>
      <c r="G1901" s="58">
        <v>441597</v>
      </c>
      <c r="H1901">
        <v>8.0858792066069288E-2</v>
      </c>
      <c r="I1901">
        <v>8.0476090190830102E-2</v>
      </c>
      <c r="J1901">
        <v>8.0113768888828499E-2</v>
      </c>
      <c r="K1901">
        <v>7.9769563651926986E-2</v>
      </c>
      <c r="L1901">
        <v>7.944347448012555E-2</v>
      </c>
      <c r="M1901">
        <v>1.8318557417736081</v>
      </c>
      <c r="N1901">
        <v>0.2083596582404319</v>
      </c>
      <c r="O1901">
        <v>0.20327583747172195</v>
      </c>
      <c r="P1901">
        <v>0.1982305133413497</v>
      </c>
      <c r="Q1901">
        <v>0.19323274388186515</v>
      </c>
      <c r="R1901">
        <v>0.18827800007699327</v>
      </c>
      <c r="S1901">
        <v>4.5595056125834192</v>
      </c>
    </row>
    <row r="1902" spans="1:19" x14ac:dyDescent="0.25">
      <c r="A1902" s="78" t="str">
        <f t="shared" si="29"/>
        <v>461015</v>
      </c>
      <c r="B1902" s="55">
        <v>46</v>
      </c>
      <c r="C1902" s="55">
        <v>39</v>
      </c>
      <c r="D1902" s="55">
        <v>10</v>
      </c>
      <c r="E1902" s="56">
        <v>15</v>
      </c>
      <c r="F1902" s="57">
        <v>5</v>
      </c>
      <c r="G1902" s="58">
        <v>436406</v>
      </c>
      <c r="H1902">
        <v>8.082382002080632E-2</v>
      </c>
      <c r="I1902">
        <v>8.0464063280523176E-2</v>
      </c>
      <c r="J1902">
        <v>8.012034664967943E-2</v>
      </c>
      <c r="K1902">
        <v>7.9799544460891922E-2</v>
      </c>
      <c r="L1902">
        <v>7.9494782381543797E-2</v>
      </c>
      <c r="M1902">
        <v>1.751900752968566</v>
      </c>
      <c r="N1902">
        <v>0.20775837179140524</v>
      </c>
      <c r="O1902">
        <v>0.20276989775575954</v>
      </c>
      <c r="P1902">
        <v>0.19782725260422634</v>
      </c>
      <c r="Q1902">
        <v>0.19293043633680562</v>
      </c>
      <c r="R1902">
        <v>0.18807944895349743</v>
      </c>
      <c r="S1902">
        <v>4.3422340664427166</v>
      </c>
    </row>
    <row r="1903" spans="1:19" x14ac:dyDescent="0.25">
      <c r="A1903" s="78" t="str">
        <f t="shared" si="29"/>
        <v>471015</v>
      </c>
      <c r="B1903" s="55">
        <v>47</v>
      </c>
      <c r="C1903" s="55">
        <v>38</v>
      </c>
      <c r="D1903" s="55">
        <v>10</v>
      </c>
      <c r="E1903" s="56">
        <v>15</v>
      </c>
      <c r="F1903" s="57">
        <v>5</v>
      </c>
      <c r="G1903" s="58">
        <v>430881</v>
      </c>
      <c r="H1903">
        <v>8.0790287805681843E-2</v>
      </c>
      <c r="I1903">
        <v>8.0451447151301633E-2</v>
      </c>
      <c r="J1903">
        <v>8.0133493934520197E-2</v>
      </c>
      <c r="K1903">
        <v>7.9831786502537819E-2</v>
      </c>
      <c r="L1903">
        <v>7.9550966508154228E-2</v>
      </c>
      <c r="M1903">
        <v>1.6681357497777809</v>
      </c>
      <c r="N1903">
        <v>0.20715928527830191</v>
      </c>
      <c r="O1903">
        <v>0.20227162488018735</v>
      </c>
      <c r="P1903">
        <v>0.19743038101007007</v>
      </c>
      <c r="Q1903">
        <v>0.19263555366795007</v>
      </c>
      <c r="R1903">
        <v>0.1878871428538274</v>
      </c>
      <c r="S1903">
        <v>4.1363717592560363</v>
      </c>
    </row>
    <row r="1904" spans="1:19" x14ac:dyDescent="0.25">
      <c r="A1904" s="78" t="str">
        <f t="shared" si="29"/>
        <v>481015</v>
      </c>
      <c r="B1904" s="55">
        <v>48</v>
      </c>
      <c r="C1904" s="55">
        <v>37</v>
      </c>
      <c r="D1904" s="55">
        <v>10</v>
      </c>
      <c r="E1904" s="56">
        <v>15</v>
      </c>
      <c r="F1904" s="57">
        <v>5</v>
      </c>
      <c r="G1904" s="58">
        <v>425028</v>
      </c>
      <c r="H1904">
        <v>8.0761738050199039E-2</v>
      </c>
      <c r="I1904">
        <v>8.04441119173325E-2</v>
      </c>
      <c r="J1904">
        <v>8.0147660859990394E-2</v>
      </c>
      <c r="K1904">
        <v>7.9870032092003357E-2</v>
      </c>
      <c r="L1904">
        <v>7.9611225613371348E-2</v>
      </c>
      <c r="M1904">
        <v>1.5844697290531446</v>
      </c>
      <c r="N1904">
        <v>0.20656521452704293</v>
      </c>
      <c r="O1904">
        <v>0.20177964745852037</v>
      </c>
      <c r="P1904">
        <v>0.19704113611338547</v>
      </c>
      <c r="Q1904">
        <v>0.19234732770546881</v>
      </c>
      <c r="R1904">
        <v>0.18770292780710918</v>
      </c>
      <c r="S1904">
        <v>3.9412438709920288</v>
      </c>
    </row>
    <row r="1905" spans="1:19" x14ac:dyDescent="0.25">
      <c r="A1905" s="78" t="str">
        <f t="shared" si="29"/>
        <v>491015</v>
      </c>
      <c r="B1905" s="55">
        <v>49</v>
      </c>
      <c r="C1905" s="55">
        <v>36</v>
      </c>
      <c r="D1905" s="55">
        <v>10</v>
      </c>
      <c r="E1905" s="56">
        <v>15</v>
      </c>
      <c r="F1905" s="57">
        <v>5</v>
      </c>
      <c r="G1905" s="58">
        <v>418857</v>
      </c>
      <c r="H1905">
        <v>8.0736384971481917E-2</v>
      </c>
      <c r="I1905">
        <v>8.0442728663959295E-2</v>
      </c>
      <c r="J1905">
        <v>8.0165784504019275E-2</v>
      </c>
      <c r="K1905">
        <v>7.9910327390971148E-2</v>
      </c>
      <c r="L1905">
        <v>7.9676357324814914E-2</v>
      </c>
      <c r="M1905">
        <v>1.5057835967884028</v>
      </c>
      <c r="N1905">
        <v>0.20597721895539528</v>
      </c>
      <c r="O1905">
        <v>0.20129304273296136</v>
      </c>
      <c r="P1905">
        <v>0.19665661550362057</v>
      </c>
      <c r="Q1905">
        <v>0.19206554981771823</v>
      </c>
      <c r="R1905">
        <v>0.18752700802421829</v>
      </c>
      <c r="S1905">
        <v>3.7598177898423568</v>
      </c>
    </row>
    <row r="1906" spans="1:19" x14ac:dyDescent="0.25">
      <c r="A1906" s="78" t="str">
        <f t="shared" si="29"/>
        <v>501015</v>
      </c>
      <c r="B1906" s="55">
        <v>50</v>
      </c>
      <c r="C1906" s="55">
        <v>35</v>
      </c>
      <c r="D1906" s="55">
        <v>10</v>
      </c>
      <c r="E1906" s="56">
        <v>15</v>
      </c>
      <c r="F1906" s="57">
        <v>5</v>
      </c>
      <c r="G1906" s="58">
        <v>412388</v>
      </c>
      <c r="H1906">
        <v>8.0290891102553899E-2</v>
      </c>
      <c r="I1906">
        <v>8.0029001813825815E-2</v>
      </c>
      <c r="J1906">
        <v>7.978893663249173E-2</v>
      </c>
      <c r="K1906">
        <v>7.9568270657730103E-2</v>
      </c>
      <c r="L1906">
        <v>7.9367003889540919E-2</v>
      </c>
      <c r="M1906">
        <v>1.4294887339107831</v>
      </c>
      <c r="N1906">
        <v>0.20539637428829161</v>
      </c>
      <c r="O1906">
        <v>0.20081331173555</v>
      </c>
      <c r="P1906">
        <v>0.19627874719923954</v>
      </c>
      <c r="Q1906">
        <v>0.19179268067936023</v>
      </c>
      <c r="R1906">
        <v>0.18735268727509044</v>
      </c>
      <c r="S1906">
        <v>3.5812875253402137</v>
      </c>
    </row>
    <row r="1907" spans="1:19" x14ac:dyDescent="0.25">
      <c r="A1907" s="78" t="str">
        <f t="shared" si="29"/>
        <v>511015</v>
      </c>
      <c r="B1907" s="55">
        <v>51</v>
      </c>
      <c r="C1907" s="55">
        <v>34</v>
      </c>
      <c r="D1907" s="55">
        <v>10</v>
      </c>
      <c r="E1907" s="56">
        <v>15</v>
      </c>
      <c r="F1907" s="57">
        <v>5</v>
      </c>
      <c r="G1907" s="58">
        <v>405636</v>
      </c>
      <c r="H1907">
        <v>7.9260716504452267E-2</v>
      </c>
      <c r="I1907">
        <v>7.9031446912995892E-2</v>
      </c>
      <c r="J1907">
        <v>7.8821899436933601E-2</v>
      </c>
      <c r="K1907">
        <v>7.8629608811841153E-2</v>
      </c>
      <c r="L1907">
        <v>7.845950556656707E-2</v>
      </c>
      <c r="M1907">
        <v>1.3676720014988808</v>
      </c>
      <c r="N1907">
        <v>0.20867723772051791</v>
      </c>
      <c r="O1907">
        <v>0.2040203532230867</v>
      </c>
      <c r="P1907">
        <v>0.19941523927856503</v>
      </c>
      <c r="Q1907">
        <v>0.19485450009368005</v>
      </c>
      <c r="R1907">
        <v>0.19034799672612884</v>
      </c>
      <c r="S1907">
        <v>3.4021955644962478</v>
      </c>
    </row>
    <row r="1908" spans="1:19" x14ac:dyDescent="0.25">
      <c r="A1908" s="78" t="str">
        <f t="shared" si="29"/>
        <v>521015</v>
      </c>
      <c r="B1908" s="55">
        <v>52</v>
      </c>
      <c r="C1908" s="55">
        <v>33</v>
      </c>
      <c r="D1908" s="55">
        <v>10</v>
      </c>
      <c r="E1908" s="56">
        <v>15</v>
      </c>
      <c r="F1908" s="57">
        <v>5</v>
      </c>
      <c r="G1908" s="58">
        <v>398627</v>
      </c>
      <c r="H1908">
        <v>7.9244506769486259E-2</v>
      </c>
      <c r="I1908">
        <v>7.9036292072538997E-2</v>
      </c>
      <c r="J1908">
        <v>7.8848146262044463E-2</v>
      </c>
      <c r="K1908">
        <v>7.8680069338002701E-2</v>
      </c>
      <c r="L1908">
        <v>7.8534569911220264E-2</v>
      </c>
      <c r="M1908">
        <v>1.3332062303857992</v>
      </c>
      <c r="N1908">
        <v>0.20807672335290886</v>
      </c>
      <c r="O1908">
        <v>0.20352610334974802</v>
      </c>
      <c r="P1908">
        <v>0.19902314695191245</v>
      </c>
      <c r="Q1908">
        <v>0.19457287138101534</v>
      </c>
      <c r="R1908">
        <v>0.19017276802625011</v>
      </c>
      <c r="S1908">
        <v>3.2203940024132836</v>
      </c>
    </row>
    <row r="1909" spans="1:19" x14ac:dyDescent="0.25">
      <c r="A1909" s="78" t="str">
        <f t="shared" si="29"/>
        <v>531015</v>
      </c>
      <c r="B1909" s="55">
        <v>53</v>
      </c>
      <c r="C1909" s="55">
        <v>32</v>
      </c>
      <c r="D1909" s="55">
        <v>10</v>
      </c>
      <c r="E1909" s="56">
        <v>15</v>
      </c>
      <c r="F1909" s="57">
        <v>5</v>
      </c>
      <c r="G1909" s="58">
        <v>391385</v>
      </c>
      <c r="H1909">
        <v>7.9231447296140622E-2</v>
      </c>
      <c r="I1909">
        <v>7.9044930183834336E-2</v>
      </c>
      <c r="J1909">
        <v>7.8878853303013655E-2</v>
      </c>
      <c r="K1909">
        <v>7.8733216653678606E-2</v>
      </c>
      <c r="L1909">
        <v>7.8610575264764879E-2</v>
      </c>
      <c r="M1909">
        <v>1.3032359441470676</v>
      </c>
      <c r="N1909">
        <v>0.2074811247237375</v>
      </c>
      <c r="O1909">
        <v>0.20303281934667911</v>
      </c>
      <c r="P1909">
        <v>0.19863816957727046</v>
      </c>
      <c r="Q1909">
        <v>0.19429206535764018</v>
      </c>
      <c r="R1909">
        <v>0.19000217177459536</v>
      </c>
      <c r="S1909">
        <v>3.0223054026086844</v>
      </c>
    </row>
    <row r="1910" spans="1:19" x14ac:dyDescent="0.25">
      <c r="A1910" s="78" t="str">
        <f t="shared" si="29"/>
        <v>541015</v>
      </c>
      <c r="B1910" s="55">
        <v>54</v>
      </c>
      <c r="C1910" s="55">
        <v>31</v>
      </c>
      <c r="D1910" s="55">
        <v>10</v>
      </c>
      <c r="E1910" s="56">
        <v>15</v>
      </c>
      <c r="F1910" s="57">
        <v>5</v>
      </c>
      <c r="G1910" s="58">
        <v>383926</v>
      </c>
      <c r="H1910">
        <v>7.9218391044107453E-2</v>
      </c>
      <c r="I1910">
        <v>7.9054296921802644E-2</v>
      </c>
      <c r="J1910">
        <v>7.8911040148361922E-2</v>
      </c>
      <c r="K1910">
        <v>7.8788620723785313E-2</v>
      </c>
      <c r="L1910">
        <v>7.8689643316680824E-2</v>
      </c>
      <c r="M1910">
        <v>1.2719847053859337</v>
      </c>
      <c r="N1910">
        <v>0.20688101352864874</v>
      </c>
      <c r="O1910">
        <v>0.20254163562769908</v>
      </c>
      <c r="P1910">
        <v>0.19825174643030166</v>
      </c>
      <c r="Q1910">
        <v>0.19401395060506452</v>
      </c>
      <c r="R1910">
        <v>0.18983606215781165</v>
      </c>
      <c r="S1910">
        <v>2.8299203492339671</v>
      </c>
    </row>
    <row r="1911" spans="1:19" x14ac:dyDescent="0.25">
      <c r="A1911" s="78" t="str">
        <f t="shared" si="29"/>
        <v>551015</v>
      </c>
      <c r="B1911" s="55">
        <v>55</v>
      </c>
      <c r="C1911" s="55">
        <v>30</v>
      </c>
      <c r="D1911" s="55">
        <v>10</v>
      </c>
      <c r="E1911" s="56">
        <v>15</v>
      </c>
      <c r="F1911" s="57">
        <v>5</v>
      </c>
      <c r="G1911" s="58">
        <v>376260</v>
      </c>
      <c r="H1911">
        <v>7.8017859990432148E-2</v>
      </c>
      <c r="I1911">
        <v>7.7887630893531068E-2</v>
      </c>
      <c r="J1911">
        <v>7.7776005953330146E-2</v>
      </c>
      <c r="K1911">
        <v>7.769095837984373E-2</v>
      </c>
      <c r="L1911">
        <v>7.7627172699728908E-2</v>
      </c>
      <c r="M1911">
        <v>1.2629617817466645</v>
      </c>
      <c r="N1911">
        <v>0.20628288949130921</v>
      </c>
      <c r="O1911">
        <v>0.20204645723701695</v>
      </c>
      <c r="P1911">
        <v>0.19786583745282518</v>
      </c>
      <c r="Q1911">
        <v>0.1937436878754053</v>
      </c>
      <c r="R1911">
        <v>0.18968000850475736</v>
      </c>
      <c r="S1911">
        <v>2.6397331632381862</v>
      </c>
    </row>
    <row r="1912" spans="1:19" x14ac:dyDescent="0.25">
      <c r="A1912" s="78" t="str">
        <f t="shared" si="29"/>
        <v>181215</v>
      </c>
      <c r="B1912" s="55">
        <v>18</v>
      </c>
      <c r="C1912" s="55">
        <v>67</v>
      </c>
      <c r="D1912" s="55">
        <v>12</v>
      </c>
      <c r="E1912" s="56">
        <v>15</v>
      </c>
      <c r="F1912" s="57">
        <v>5</v>
      </c>
      <c r="G1912" s="58">
        <v>586179</v>
      </c>
      <c r="H1912">
        <v>8.7326567481946643E-2</v>
      </c>
      <c r="I1912">
        <v>8.6318343031736036E-2</v>
      </c>
      <c r="J1912">
        <v>8.5323766289819317E-2</v>
      </c>
      <c r="K1912">
        <v>8.4342837256196485E-2</v>
      </c>
      <c r="L1912">
        <v>8.3377261894404267E-2</v>
      </c>
      <c r="M1912">
        <v>3.5859455899989592</v>
      </c>
      <c r="N1912">
        <v>0.20188031301018972</v>
      </c>
      <c r="O1912">
        <v>0.19552048094524027</v>
      </c>
      <c r="P1912">
        <v>0.18918965026041534</v>
      </c>
      <c r="Q1912">
        <v>0.18288952691925162</v>
      </c>
      <c r="R1912">
        <v>0.17662011092174915</v>
      </c>
      <c r="S1912">
        <v>20.157045885301248</v>
      </c>
    </row>
    <row r="1913" spans="1:19" x14ac:dyDescent="0.25">
      <c r="A1913" s="78" t="str">
        <f t="shared" si="29"/>
        <v>191215</v>
      </c>
      <c r="B1913" s="55">
        <v>19</v>
      </c>
      <c r="C1913" s="55">
        <v>66</v>
      </c>
      <c r="D1913" s="55">
        <v>12</v>
      </c>
      <c r="E1913" s="56">
        <v>15</v>
      </c>
      <c r="F1913" s="57">
        <v>5</v>
      </c>
      <c r="G1913" s="58">
        <v>585053</v>
      </c>
      <c r="H1913">
        <v>8.73476420085018E-2</v>
      </c>
      <c r="I1913">
        <v>8.6356278832857875E-2</v>
      </c>
      <c r="J1913">
        <v>8.5380298878904984E-2</v>
      </c>
      <c r="K1913">
        <v>8.441799289978856E-2</v>
      </c>
      <c r="L1913">
        <v>8.3471070142363171E-2</v>
      </c>
      <c r="M1913">
        <v>3.4847560819276202</v>
      </c>
      <c r="N1913">
        <v>0.2016979658253184</v>
      </c>
      <c r="O1913">
        <v>0.19539939116627042</v>
      </c>
      <c r="P1913">
        <v>0.18912987370374992</v>
      </c>
      <c r="Q1913">
        <v>0.18289283193146605</v>
      </c>
      <c r="R1913">
        <v>0.17668655660256422</v>
      </c>
      <c r="S1913">
        <v>18.902243044647236</v>
      </c>
    </row>
    <row r="1914" spans="1:19" x14ac:dyDescent="0.25">
      <c r="A1914" s="78" t="str">
        <f t="shared" si="29"/>
        <v>201215</v>
      </c>
      <c r="B1914" s="55">
        <v>20</v>
      </c>
      <c r="C1914" s="55">
        <v>65</v>
      </c>
      <c r="D1914" s="55">
        <v>12</v>
      </c>
      <c r="E1914" s="56">
        <v>15</v>
      </c>
      <c r="F1914" s="57">
        <v>5</v>
      </c>
      <c r="G1914" s="58">
        <v>583881</v>
      </c>
      <c r="H1914">
        <v>8.7367117614719436E-2</v>
      </c>
      <c r="I1914">
        <v>8.6396029327893864E-2</v>
      </c>
      <c r="J1914">
        <v>8.5436929785350099E-2</v>
      </c>
      <c r="K1914">
        <v>8.4494957020351744E-2</v>
      </c>
      <c r="L1914">
        <v>8.3566685677389743E-2</v>
      </c>
      <c r="M1914">
        <v>3.3853062524726787</v>
      </c>
      <c r="N1914">
        <v>0.2015051012106919</v>
      </c>
      <c r="O1914">
        <v>0.19526924150640285</v>
      </c>
      <c r="P1914">
        <v>0.18906421000169554</v>
      </c>
      <c r="Q1914">
        <v>0.18289000669657002</v>
      </c>
      <c r="R1914">
        <v>0.17675005694653534</v>
      </c>
      <c r="S1914">
        <v>17.759483524896339</v>
      </c>
    </row>
    <row r="1915" spans="1:19" x14ac:dyDescent="0.25">
      <c r="A1915" s="78" t="str">
        <f t="shared" si="29"/>
        <v>211215</v>
      </c>
      <c r="B1915" s="55">
        <v>21</v>
      </c>
      <c r="C1915" s="55">
        <v>64</v>
      </c>
      <c r="D1915" s="55">
        <v>12</v>
      </c>
      <c r="E1915" s="56">
        <v>15</v>
      </c>
      <c r="F1915" s="57">
        <v>5</v>
      </c>
      <c r="G1915" s="58">
        <v>582659</v>
      </c>
      <c r="H1915">
        <v>8.7387305439373633E-2</v>
      </c>
      <c r="I1915">
        <v>8.6434775743616771E-2</v>
      </c>
      <c r="J1915">
        <v>8.5495976205636579E-2</v>
      </c>
      <c r="K1915">
        <v>8.4570906825433056E-2</v>
      </c>
      <c r="L1915">
        <v>8.3661283872728309E-2</v>
      </c>
      <c r="M1915">
        <v>3.2875627082049705</v>
      </c>
      <c r="N1915">
        <v>0.20130299197300652</v>
      </c>
      <c r="O1915">
        <v>0.19513128605239086</v>
      </c>
      <c r="P1915">
        <v>0.18899047298677271</v>
      </c>
      <c r="Q1915">
        <v>0.18288226904587418</v>
      </c>
      <c r="R1915">
        <v>0.17680667422969523</v>
      </c>
      <c r="S1915">
        <v>16.652891313787311</v>
      </c>
    </row>
    <row r="1916" spans="1:19" x14ac:dyDescent="0.25">
      <c r="A1916" s="78" t="str">
        <f t="shared" si="29"/>
        <v>221215</v>
      </c>
      <c r="B1916" s="55">
        <v>22</v>
      </c>
      <c r="C1916" s="55">
        <v>63</v>
      </c>
      <c r="D1916" s="55">
        <v>12</v>
      </c>
      <c r="E1916" s="56">
        <v>15</v>
      </c>
      <c r="F1916" s="57">
        <v>5</v>
      </c>
      <c r="G1916" s="58">
        <v>581371</v>
      </c>
      <c r="H1916">
        <v>8.7407180612724067E-2</v>
      </c>
      <c r="I1916">
        <v>8.6473181496841092E-2</v>
      </c>
      <c r="J1916">
        <v>8.5552942957251049E-2</v>
      </c>
      <c r="K1916">
        <v>8.4648185065990561E-2</v>
      </c>
      <c r="L1916">
        <v>8.3758907823059628E-2</v>
      </c>
      <c r="M1916">
        <v>3.2015546011066944</v>
      </c>
      <c r="N1916">
        <v>0.20108846158477117</v>
      </c>
      <c r="O1916">
        <v>0.19498220585478121</v>
      </c>
      <c r="P1916">
        <v>0.18891035156552358</v>
      </c>
      <c r="Q1916">
        <v>0.18286773850088842</v>
      </c>
      <c r="R1916">
        <v>0.17686124694902222</v>
      </c>
      <c r="S1916">
        <v>15.650648209146999</v>
      </c>
    </row>
    <row r="1917" spans="1:19" x14ac:dyDescent="0.25">
      <c r="A1917" s="78" t="str">
        <f t="shared" si="29"/>
        <v>231215</v>
      </c>
      <c r="B1917" s="55">
        <v>23</v>
      </c>
      <c r="C1917" s="55">
        <v>62</v>
      </c>
      <c r="D1917" s="55">
        <v>12</v>
      </c>
      <c r="E1917" s="56">
        <v>15</v>
      </c>
      <c r="F1917" s="57">
        <v>5</v>
      </c>
      <c r="G1917" s="58">
        <v>580008</v>
      </c>
      <c r="H1917">
        <v>8.742465621163846E-2</v>
      </c>
      <c r="I1917">
        <v>8.6509151597908993E-2</v>
      </c>
      <c r="J1917">
        <v>8.5609164011530875E-2</v>
      </c>
      <c r="K1917">
        <v>8.4724693452504107E-2</v>
      </c>
      <c r="L1917">
        <v>8.3855739920828676E-2</v>
      </c>
      <c r="M1917">
        <v>3.1065640473924496</v>
      </c>
      <c r="N1917">
        <v>0.2008627467207349</v>
      </c>
      <c r="O1917">
        <v>0.1948248989669108</v>
      </c>
      <c r="P1917">
        <v>0.18881980938193957</v>
      </c>
      <c r="Q1917">
        <v>0.18284747796582115</v>
      </c>
      <c r="R1917">
        <v>0.17690962883270575</v>
      </c>
      <c r="S1917">
        <v>14.67511310188825</v>
      </c>
    </row>
    <row r="1918" spans="1:19" x14ac:dyDescent="0.25">
      <c r="A1918" s="78" t="str">
        <f t="shared" si="29"/>
        <v>241215</v>
      </c>
      <c r="B1918" s="55">
        <v>24</v>
      </c>
      <c r="C1918" s="55">
        <v>61</v>
      </c>
      <c r="D1918" s="55">
        <v>12</v>
      </c>
      <c r="E1918" s="56">
        <v>15</v>
      </c>
      <c r="F1918" s="57">
        <v>5</v>
      </c>
      <c r="G1918" s="58">
        <v>578558</v>
      </c>
      <c r="H1918">
        <v>8.6637813322086976E-2</v>
      </c>
      <c r="I1918">
        <v>8.5764953556946757E-2</v>
      </c>
      <c r="J1918">
        <v>8.4907649708412983E-2</v>
      </c>
      <c r="K1918">
        <v>8.406590177648568E-2</v>
      </c>
      <c r="L1918">
        <v>8.3239709761164821E-2</v>
      </c>
      <c r="M1918">
        <v>3.074191351601741</v>
      </c>
      <c r="N1918">
        <v>0.20062465647350827</v>
      </c>
      <c r="O1918">
        <v>0.1946563698021633</v>
      </c>
      <c r="P1918">
        <v>0.18872092339920976</v>
      </c>
      <c r="Q1918">
        <v>0.18282004569982613</v>
      </c>
      <c r="R1918">
        <v>0.17695200826883389</v>
      </c>
      <c r="S1918">
        <v>13.791274167844882</v>
      </c>
    </row>
    <row r="1919" spans="1:19" x14ac:dyDescent="0.25">
      <c r="A1919" s="78" t="str">
        <f t="shared" si="29"/>
        <v>251215</v>
      </c>
      <c r="B1919" s="55">
        <v>25</v>
      </c>
      <c r="C1919" s="55">
        <v>60</v>
      </c>
      <c r="D1919" s="55">
        <v>12</v>
      </c>
      <c r="E1919" s="56">
        <v>15</v>
      </c>
      <c r="F1919" s="57">
        <v>5</v>
      </c>
      <c r="G1919" s="58">
        <v>577013</v>
      </c>
      <c r="H1919">
        <v>8.6211229209740503E-2</v>
      </c>
      <c r="I1919">
        <v>8.5379358870597374E-2</v>
      </c>
      <c r="J1919">
        <v>8.4561353037106615E-2</v>
      </c>
      <c r="K1919">
        <v>8.3758944772474794E-2</v>
      </c>
      <c r="L1919">
        <v>8.2973867139908467E-2</v>
      </c>
      <c r="M1919">
        <v>3.0295989865046367</v>
      </c>
      <c r="N1919">
        <v>0.20342695918462841</v>
      </c>
      <c r="O1919">
        <v>0.19734564039285077</v>
      </c>
      <c r="P1919">
        <v>0.19129724980199753</v>
      </c>
      <c r="Q1919">
        <v>0.1852852535384818</v>
      </c>
      <c r="R1919">
        <v>0.1793061854758905</v>
      </c>
      <c r="S1919">
        <v>12.445028101619894</v>
      </c>
    </row>
    <row r="1920" spans="1:19" x14ac:dyDescent="0.25">
      <c r="A1920" s="78" t="str">
        <f t="shared" si="29"/>
        <v>261215</v>
      </c>
      <c r="B1920" s="55">
        <v>26</v>
      </c>
      <c r="C1920" s="55">
        <v>59</v>
      </c>
      <c r="D1920" s="55">
        <v>12</v>
      </c>
      <c r="E1920" s="56">
        <v>15</v>
      </c>
      <c r="F1920" s="57">
        <v>5</v>
      </c>
      <c r="G1920" s="58">
        <v>575367</v>
      </c>
      <c r="H1920">
        <v>8.6228442020484311E-2</v>
      </c>
      <c r="I1920">
        <v>8.5415048134495034E-2</v>
      </c>
      <c r="J1920">
        <v>8.4617296438620912E-2</v>
      </c>
      <c r="K1920">
        <v>8.3835186932861988E-2</v>
      </c>
      <c r="L1920">
        <v>8.3070457638342129E-2</v>
      </c>
      <c r="M1920">
        <v>2.9357627392603329</v>
      </c>
      <c r="N1920">
        <v>0.20315381313144479</v>
      </c>
      <c r="O1920">
        <v>0.19714547410609229</v>
      </c>
      <c r="P1920">
        <v>0.19117363352434186</v>
      </c>
      <c r="Q1920">
        <v>0.1852348153439457</v>
      </c>
      <c r="R1920">
        <v>0.17933075758602771</v>
      </c>
      <c r="S1920">
        <v>11.702798387811605</v>
      </c>
    </row>
    <row r="1921" spans="1:19" x14ac:dyDescent="0.25">
      <c r="A1921" s="78" t="str">
        <f t="shared" si="29"/>
        <v>271215</v>
      </c>
      <c r="B1921" s="55">
        <v>27</v>
      </c>
      <c r="C1921" s="55">
        <v>58</v>
      </c>
      <c r="D1921" s="55">
        <v>12</v>
      </c>
      <c r="E1921" s="56">
        <v>15</v>
      </c>
      <c r="F1921" s="57">
        <v>5</v>
      </c>
      <c r="G1921" s="58">
        <v>573604</v>
      </c>
      <c r="H1921">
        <v>8.6242425087691157E-2</v>
      </c>
      <c r="I1921">
        <v>8.5449194914958754E-2</v>
      </c>
      <c r="J1921">
        <v>8.4671655009379287E-2</v>
      </c>
      <c r="K1921">
        <v>8.3911548733969776E-2</v>
      </c>
      <c r="L1921">
        <v>8.3165389362696213E-2</v>
      </c>
      <c r="M1921">
        <v>2.8377190535630854</v>
      </c>
      <c r="N1921">
        <v>0.20286643747254204</v>
      </c>
      <c r="O1921">
        <v>0.19693377312571042</v>
      </c>
      <c r="P1921">
        <v>0.19103597603921871</v>
      </c>
      <c r="Q1921">
        <v>0.18517478957608385</v>
      </c>
      <c r="R1921">
        <v>0.1793449836472549</v>
      </c>
      <c r="S1921">
        <v>10.9969839819806</v>
      </c>
    </row>
    <row r="1922" spans="1:19" x14ac:dyDescent="0.25">
      <c r="A1922" s="78" t="str">
        <f t="shared" si="29"/>
        <v>281215</v>
      </c>
      <c r="B1922" s="55">
        <v>28</v>
      </c>
      <c r="C1922" s="55">
        <v>57</v>
      </c>
      <c r="D1922" s="55">
        <v>12</v>
      </c>
      <c r="E1922" s="56">
        <v>15</v>
      </c>
      <c r="F1922" s="57">
        <v>5</v>
      </c>
      <c r="G1922" s="58">
        <v>571731</v>
      </c>
      <c r="H1922">
        <v>8.6255599224110635E-2</v>
      </c>
      <c r="I1922">
        <v>8.5482508382438593E-2</v>
      </c>
      <c r="J1922">
        <v>8.4725159209488379E-2</v>
      </c>
      <c r="K1922">
        <v>8.3985300779562413E-2</v>
      </c>
      <c r="L1922">
        <v>8.3257685869753434E-2</v>
      </c>
      <c r="M1922">
        <v>2.7528260668041438</v>
      </c>
      <c r="N1922">
        <v>0.20256554218679765</v>
      </c>
      <c r="O1922">
        <v>0.19670964142227726</v>
      </c>
      <c r="P1922">
        <v>0.19089047121810782</v>
      </c>
      <c r="Q1922">
        <v>0.18510278435138203</v>
      </c>
      <c r="R1922">
        <v>0.17935007897070476</v>
      </c>
      <c r="S1922">
        <v>10.33656912079282</v>
      </c>
    </row>
    <row r="1923" spans="1:19" x14ac:dyDescent="0.25">
      <c r="A1923" s="78" t="str">
        <f t="shared" si="29"/>
        <v>291215</v>
      </c>
      <c r="B1923" s="55">
        <v>29</v>
      </c>
      <c r="C1923" s="55">
        <v>56</v>
      </c>
      <c r="D1923" s="55">
        <v>12</v>
      </c>
      <c r="E1923" s="56">
        <v>15</v>
      </c>
      <c r="F1923" s="57">
        <v>5</v>
      </c>
      <c r="G1923" s="58">
        <v>569731</v>
      </c>
      <c r="H1923">
        <v>8.6267027772755911E-2</v>
      </c>
      <c r="I1923">
        <v>8.5514040836815977E-2</v>
      </c>
      <c r="J1923">
        <v>8.4776850829602041E-2</v>
      </c>
      <c r="K1923">
        <v>8.4055457751114115E-2</v>
      </c>
      <c r="L1923">
        <v>8.3348106387049328E-2</v>
      </c>
      <c r="M1923">
        <v>2.663644772708524</v>
      </c>
      <c r="N1923">
        <v>0.20225158890774769</v>
      </c>
      <c r="O1923">
        <v>0.1964734234226328</v>
      </c>
      <c r="P1923">
        <v>0.1907303622235757</v>
      </c>
      <c r="Q1923">
        <v>0.1850206500962735</v>
      </c>
      <c r="R1923">
        <v>0.17934077661212044</v>
      </c>
      <c r="S1923">
        <v>9.6993370555577982</v>
      </c>
    </row>
    <row r="1924" spans="1:19" x14ac:dyDescent="0.25">
      <c r="A1924" s="78" t="str">
        <f t="shared" ref="A1924:A1987" si="30">B1924&amp;D1924&amp;E1924</f>
        <v>301215</v>
      </c>
      <c r="B1924" s="55">
        <v>30</v>
      </c>
      <c r="C1924" s="55">
        <v>55</v>
      </c>
      <c r="D1924" s="55">
        <v>12</v>
      </c>
      <c r="E1924" s="56">
        <v>15</v>
      </c>
      <c r="F1924" s="57">
        <v>5</v>
      </c>
      <c r="G1924" s="58">
        <v>567600</v>
      </c>
      <c r="H1924">
        <v>8.6275546159267094E-2</v>
      </c>
      <c r="I1924">
        <v>8.5544397463002117E-2</v>
      </c>
      <c r="J1924">
        <v>8.4827343199436217E-2</v>
      </c>
      <c r="K1924">
        <v>8.4124383368569422E-2</v>
      </c>
      <c r="L1924">
        <v>8.343551797040169E-2</v>
      </c>
      <c r="M1924">
        <v>2.5759372797744891</v>
      </c>
      <c r="N1924">
        <v>0.20192389006342495</v>
      </c>
      <c r="O1924">
        <v>0.19622445384073292</v>
      </c>
      <c r="P1924">
        <v>0.1905584918957012</v>
      </c>
      <c r="Q1924">
        <v>0.18492248062015504</v>
      </c>
      <c r="R1924">
        <v>0.17931818181818182</v>
      </c>
      <c r="S1924">
        <v>9.1173291050035239</v>
      </c>
    </row>
    <row r="1925" spans="1:19" x14ac:dyDescent="0.25">
      <c r="A1925" s="78" t="str">
        <f t="shared" si="30"/>
        <v>311215</v>
      </c>
      <c r="B1925" s="55">
        <v>31</v>
      </c>
      <c r="C1925" s="55">
        <v>54</v>
      </c>
      <c r="D1925" s="55">
        <v>12</v>
      </c>
      <c r="E1925" s="56">
        <v>15</v>
      </c>
      <c r="F1925" s="57">
        <v>5</v>
      </c>
      <c r="G1925" s="58">
        <v>565342</v>
      </c>
      <c r="H1925">
        <v>8.628228576684556E-2</v>
      </c>
      <c r="I1925">
        <v>8.5569442921275968E-2</v>
      </c>
      <c r="J1925">
        <v>8.4872519642977165E-2</v>
      </c>
      <c r="K1925">
        <v>8.4187978250333431E-2</v>
      </c>
      <c r="L1925">
        <v>8.3517587584152606E-2</v>
      </c>
      <c r="M1925">
        <v>2.5188204661956832</v>
      </c>
      <c r="N1925">
        <v>0.20158240498671601</v>
      </c>
      <c r="O1925">
        <v>0.19595926005851325</v>
      </c>
      <c r="P1925">
        <v>0.19036972310565994</v>
      </c>
      <c r="Q1925">
        <v>0.18480848760573246</v>
      </c>
      <c r="R1925">
        <v>0.17927909124034655</v>
      </c>
      <c r="S1925">
        <v>8.6386470490428806</v>
      </c>
    </row>
    <row r="1926" spans="1:19" x14ac:dyDescent="0.25">
      <c r="A1926" s="78" t="str">
        <f t="shared" si="30"/>
        <v>321215</v>
      </c>
      <c r="B1926" s="55">
        <v>32</v>
      </c>
      <c r="C1926" s="55">
        <v>53</v>
      </c>
      <c r="D1926" s="55">
        <v>12</v>
      </c>
      <c r="E1926" s="56">
        <v>15</v>
      </c>
      <c r="F1926" s="57">
        <v>5</v>
      </c>
      <c r="G1926" s="58">
        <v>562939</v>
      </c>
      <c r="H1926">
        <v>8.6286436008164297E-2</v>
      </c>
      <c r="I1926">
        <v>8.5591866969600611E-2</v>
      </c>
      <c r="J1926">
        <v>8.4913285453663723E-2</v>
      </c>
      <c r="K1926">
        <v>8.4247138677547656E-2</v>
      </c>
      <c r="L1926">
        <v>8.3593426641252425E-2</v>
      </c>
      <c r="M1926">
        <v>2.4618457772511766</v>
      </c>
      <c r="N1926">
        <v>0.20122428895493116</v>
      </c>
      <c r="O1926">
        <v>0.19567839499483958</v>
      </c>
      <c r="P1926">
        <v>0.19016447608000156</v>
      </c>
      <c r="Q1926">
        <v>0.18467897942761116</v>
      </c>
      <c r="R1926">
        <v>0.17922012864626541</v>
      </c>
      <c r="S1926">
        <v>8.1719031724574069</v>
      </c>
    </row>
    <row r="1927" spans="1:19" x14ac:dyDescent="0.25">
      <c r="A1927" s="78" t="str">
        <f t="shared" si="30"/>
        <v>331215</v>
      </c>
      <c r="B1927" s="55">
        <v>33</v>
      </c>
      <c r="C1927" s="55">
        <v>52</v>
      </c>
      <c r="D1927" s="55">
        <v>12</v>
      </c>
      <c r="E1927" s="56">
        <v>15</v>
      </c>
      <c r="F1927" s="57">
        <v>5</v>
      </c>
      <c r="G1927" s="58">
        <v>560393</v>
      </c>
      <c r="H1927">
        <v>8.6285874377445823E-2</v>
      </c>
      <c r="I1927">
        <v>8.561134775059645E-2</v>
      </c>
      <c r="J1927">
        <v>8.4949312357577633E-2</v>
      </c>
      <c r="K1927">
        <v>8.4301552660365139E-2</v>
      </c>
      <c r="L1927">
        <v>8.3664499735007392E-2</v>
      </c>
      <c r="M1927">
        <v>2.3845533402451493</v>
      </c>
      <c r="N1927">
        <v>0.20084833322329151</v>
      </c>
      <c r="O1927">
        <v>0.19537895726748908</v>
      </c>
      <c r="P1927">
        <v>0.18993991716527509</v>
      </c>
      <c r="Q1927">
        <v>0.18452764399269797</v>
      </c>
      <c r="R1927">
        <v>0.17914213774975776</v>
      </c>
      <c r="S1927">
        <v>7.7470703595512438</v>
      </c>
    </row>
    <row r="1928" spans="1:19" x14ac:dyDescent="0.25">
      <c r="A1928" s="78" t="str">
        <f t="shared" si="30"/>
        <v>341215</v>
      </c>
      <c r="B1928" s="55">
        <v>34</v>
      </c>
      <c r="C1928" s="55">
        <v>51</v>
      </c>
      <c r="D1928" s="55">
        <v>12</v>
      </c>
      <c r="E1928" s="56">
        <v>15</v>
      </c>
      <c r="F1928" s="57">
        <v>5</v>
      </c>
      <c r="G1928" s="58">
        <v>557692</v>
      </c>
      <c r="H1928">
        <v>8.5181426306993824E-2</v>
      </c>
      <c r="I1928">
        <v>8.4544874231654743E-2</v>
      </c>
      <c r="J1928">
        <v>8.3922666991816275E-2</v>
      </c>
      <c r="K1928">
        <v>8.3311218378603238E-2</v>
      </c>
      <c r="L1928">
        <v>8.2710528392015661E-2</v>
      </c>
      <c r="M1928">
        <v>2.3556784031329121</v>
      </c>
      <c r="N1928">
        <v>0.20045473128536898</v>
      </c>
      <c r="O1928">
        <v>0.19506286624158137</v>
      </c>
      <c r="P1928">
        <v>0.18969610465991982</v>
      </c>
      <c r="Q1928">
        <v>0.18435803274925944</v>
      </c>
      <c r="R1928">
        <v>0.17904327119628755</v>
      </c>
      <c r="S1928">
        <v>7.3382637728351847</v>
      </c>
    </row>
    <row r="1929" spans="1:19" x14ac:dyDescent="0.25">
      <c r="A1929" s="78" t="str">
        <f t="shared" si="30"/>
        <v>351215</v>
      </c>
      <c r="B1929" s="55">
        <v>35</v>
      </c>
      <c r="C1929" s="55">
        <v>50</v>
      </c>
      <c r="D1929" s="55">
        <v>12</v>
      </c>
      <c r="E1929" s="56">
        <v>15</v>
      </c>
      <c r="F1929" s="57">
        <v>5</v>
      </c>
      <c r="G1929" s="58">
        <v>554823</v>
      </c>
      <c r="H1929">
        <v>8.4762167393925628E-2</v>
      </c>
      <c r="I1929">
        <v>8.4165580734756856E-2</v>
      </c>
      <c r="J1929">
        <v>8.3583413088498495E-2</v>
      </c>
      <c r="K1929">
        <v>8.3010257325309159E-2</v>
      </c>
      <c r="L1929">
        <v>8.2449718198416427E-2</v>
      </c>
      <c r="M1929">
        <v>2.3018313948772851</v>
      </c>
      <c r="N1929">
        <v>0.20408130160429541</v>
      </c>
      <c r="O1929">
        <v>0.19853719114023752</v>
      </c>
      <c r="P1929">
        <v>0.19301831394877286</v>
      </c>
      <c r="Q1929">
        <v>0.18752467002990142</v>
      </c>
      <c r="R1929">
        <v>0.18205806176023706</v>
      </c>
      <c r="S1929">
        <v>6.7476474479248338</v>
      </c>
    </row>
    <row r="1930" spans="1:19" x14ac:dyDescent="0.25">
      <c r="A1930" s="78" t="str">
        <f t="shared" si="30"/>
        <v>361215</v>
      </c>
      <c r="B1930" s="55">
        <v>36</v>
      </c>
      <c r="C1930" s="55">
        <v>49</v>
      </c>
      <c r="D1930" s="55">
        <v>12</v>
      </c>
      <c r="E1930" s="56">
        <v>15</v>
      </c>
      <c r="F1930" s="57">
        <v>5</v>
      </c>
      <c r="G1930" s="58">
        <v>551733</v>
      </c>
      <c r="H1930">
        <v>8.4749326213947693E-2</v>
      </c>
      <c r="I1930">
        <v>8.4169335530048045E-2</v>
      </c>
      <c r="J1930">
        <v>8.3602032142358715E-2</v>
      </c>
      <c r="K1930">
        <v>8.3045603579992494E-2</v>
      </c>
      <c r="L1930">
        <v>8.2500049842949397E-2</v>
      </c>
      <c r="M1930">
        <v>2.2310084769263394</v>
      </c>
      <c r="N1930">
        <v>0.20362747923361482</v>
      </c>
      <c r="O1930">
        <v>0.19815925456697353</v>
      </c>
      <c r="P1930">
        <v>0.19271640449275285</v>
      </c>
      <c r="Q1930">
        <v>0.18730074148183995</v>
      </c>
      <c r="R1930">
        <v>0.18191045306334766</v>
      </c>
      <c r="S1930">
        <v>6.4137091672965001</v>
      </c>
    </row>
    <row r="1931" spans="1:19" x14ac:dyDescent="0.25">
      <c r="A1931" s="78" t="str">
        <f t="shared" si="30"/>
        <v>371215</v>
      </c>
      <c r="B1931" s="55">
        <v>37</v>
      </c>
      <c r="C1931" s="55">
        <v>48</v>
      </c>
      <c r="D1931" s="55">
        <v>12</v>
      </c>
      <c r="E1931" s="56">
        <v>15</v>
      </c>
      <c r="F1931" s="57">
        <v>5</v>
      </c>
      <c r="G1931" s="58">
        <v>548455</v>
      </c>
      <c r="H1931">
        <v>8.4730743634391148E-2</v>
      </c>
      <c r="I1931">
        <v>8.4167342808434603E-2</v>
      </c>
      <c r="J1931">
        <v>8.361488180434129E-2</v>
      </c>
      <c r="K1931">
        <v>8.3075183925755081E-2</v>
      </c>
      <c r="L1931">
        <v>8.2546425869032103E-2</v>
      </c>
      <c r="M1931">
        <v>2.1571450711544249</v>
      </c>
      <c r="N1931">
        <v>0.20315249200025526</v>
      </c>
      <c r="O1931">
        <v>0.19776098312532478</v>
      </c>
      <c r="P1931">
        <v>0.19239500050140851</v>
      </c>
      <c r="Q1931">
        <v>0.18705636743215032</v>
      </c>
      <c r="R1931">
        <v>0.18174326061390633</v>
      </c>
      <c r="S1931">
        <v>6.0986626067772196</v>
      </c>
    </row>
    <row r="1932" spans="1:19" x14ac:dyDescent="0.25">
      <c r="A1932" s="78" t="str">
        <f t="shared" si="30"/>
        <v>381215</v>
      </c>
      <c r="B1932" s="55">
        <v>38</v>
      </c>
      <c r="C1932" s="55">
        <v>47</v>
      </c>
      <c r="D1932" s="55">
        <v>12</v>
      </c>
      <c r="E1932" s="56">
        <v>15</v>
      </c>
      <c r="F1932" s="57">
        <v>5</v>
      </c>
      <c r="G1932" s="58">
        <v>544976</v>
      </c>
      <c r="H1932">
        <v>8.4706482487302198E-2</v>
      </c>
      <c r="I1932">
        <v>8.4159669416634858E-2</v>
      </c>
      <c r="J1932">
        <v>8.3623866005108488E-2</v>
      </c>
      <c r="K1932">
        <v>8.3099072252723061E-2</v>
      </c>
      <c r="L1932">
        <v>8.2588958045858904E-2</v>
      </c>
      <c r="M1932">
        <v>2.0845762015208007</v>
      </c>
      <c r="N1932">
        <v>0.20265663075071197</v>
      </c>
      <c r="O1932">
        <v>0.19734447021520213</v>
      </c>
      <c r="P1932">
        <v>0.19205616394116437</v>
      </c>
      <c r="Q1932">
        <v>0.18679538181497901</v>
      </c>
      <c r="R1932">
        <v>0.18156395877983617</v>
      </c>
      <c r="S1932">
        <v>5.8013692346084964</v>
      </c>
    </row>
    <row r="1933" spans="1:19" x14ac:dyDescent="0.25">
      <c r="A1933" s="78" t="str">
        <f t="shared" si="30"/>
        <v>391215</v>
      </c>
      <c r="B1933" s="55">
        <v>39</v>
      </c>
      <c r="C1933" s="55">
        <v>46</v>
      </c>
      <c r="D1933" s="55">
        <v>12</v>
      </c>
      <c r="E1933" s="56">
        <v>15</v>
      </c>
      <c r="F1933" s="57">
        <v>5</v>
      </c>
      <c r="G1933" s="58">
        <v>541279</v>
      </c>
      <c r="H1933">
        <v>8.4677218218331032E-2</v>
      </c>
      <c r="I1933">
        <v>8.4146992586078523E-2</v>
      </c>
      <c r="J1933">
        <v>8.3626004334178855E-2</v>
      </c>
      <c r="K1933">
        <v>8.3119795890843728E-2</v>
      </c>
      <c r="L1933">
        <v>8.2628367256073115E-2</v>
      </c>
      <c r="M1933">
        <v>2.0132020640002661</v>
      </c>
      <c r="N1933">
        <v>0.20214528921314145</v>
      </c>
      <c r="O1933">
        <v>0.19690954202915686</v>
      </c>
      <c r="P1933">
        <v>0.19169965951016019</v>
      </c>
      <c r="Q1933">
        <v>0.18652118408436313</v>
      </c>
      <c r="R1933">
        <v>0.18137411575176574</v>
      </c>
      <c r="S1933">
        <v>5.5207647072951289</v>
      </c>
    </row>
    <row r="1934" spans="1:19" x14ac:dyDescent="0.25">
      <c r="A1934" s="78" t="str">
        <f t="shared" si="30"/>
        <v>401215</v>
      </c>
      <c r="B1934" s="55">
        <v>40</v>
      </c>
      <c r="C1934" s="55">
        <v>45</v>
      </c>
      <c r="D1934" s="55">
        <v>12</v>
      </c>
      <c r="E1934" s="56">
        <v>15</v>
      </c>
      <c r="F1934" s="57">
        <v>5</v>
      </c>
      <c r="G1934" s="58">
        <v>537355</v>
      </c>
      <c r="H1934">
        <v>8.4644229606126303E-2</v>
      </c>
      <c r="I1934">
        <v>8.4128741707065163E-2</v>
      </c>
      <c r="J1934">
        <v>8.3626280578016396E-2</v>
      </c>
      <c r="K1934">
        <v>8.3138707186124636E-2</v>
      </c>
      <c r="L1934">
        <v>8.2666021531389869E-2</v>
      </c>
      <c r="M1934">
        <v>1.9429185547729155</v>
      </c>
      <c r="N1934">
        <v>0.20161531948153455</v>
      </c>
      <c r="O1934">
        <v>0.19645857952377851</v>
      </c>
      <c r="P1934">
        <v>0.1913334760074811</v>
      </c>
      <c r="Q1934">
        <v>0.18623814796549767</v>
      </c>
      <c r="R1934">
        <v>0.1811763173321175</v>
      </c>
      <c r="S1934">
        <v>5.2558718165830784</v>
      </c>
    </row>
    <row r="1935" spans="1:19" x14ac:dyDescent="0.25">
      <c r="A1935" s="78" t="str">
        <f t="shared" si="30"/>
        <v>411215</v>
      </c>
      <c r="B1935" s="55">
        <v>41</v>
      </c>
      <c r="C1935" s="55">
        <v>44</v>
      </c>
      <c r="D1935" s="55">
        <v>12</v>
      </c>
      <c r="E1935" s="56">
        <v>15</v>
      </c>
      <c r="F1935" s="57">
        <v>5</v>
      </c>
      <c r="G1935" s="58">
        <v>533179</v>
      </c>
      <c r="H1935">
        <v>8.4605732783924345E-2</v>
      </c>
      <c r="I1935">
        <v>8.4106838416366736E-2</v>
      </c>
      <c r="J1935">
        <v>8.3622948390690552E-2</v>
      </c>
      <c r="K1935">
        <v>8.3154062706895807E-2</v>
      </c>
      <c r="L1935">
        <v>8.2702056907717675E-2</v>
      </c>
      <c r="M1935">
        <v>1.859925090823157</v>
      </c>
      <c r="N1935">
        <v>0.20107318555306941</v>
      </c>
      <c r="O1935">
        <v>0.19599984245441024</v>
      </c>
      <c r="P1935">
        <v>0.19095650803951394</v>
      </c>
      <c r="Q1935">
        <v>0.18594693339385085</v>
      </c>
      <c r="R1935">
        <v>0.18097486960289133</v>
      </c>
      <c r="S1935">
        <v>4.9732378807117312</v>
      </c>
    </row>
    <row r="1936" spans="1:19" x14ac:dyDescent="0.25">
      <c r="A1936" s="78" t="str">
        <f t="shared" si="30"/>
        <v>421215</v>
      </c>
      <c r="B1936" s="55">
        <v>42</v>
      </c>
      <c r="C1936" s="55">
        <v>43</v>
      </c>
      <c r="D1936" s="55">
        <v>12</v>
      </c>
      <c r="E1936" s="56">
        <v>15</v>
      </c>
      <c r="F1936" s="57">
        <v>5</v>
      </c>
      <c r="G1936" s="58">
        <v>528730</v>
      </c>
      <c r="H1936">
        <v>8.4564900800030263E-2</v>
      </c>
      <c r="I1936">
        <v>8.4084504378416206E-2</v>
      </c>
      <c r="J1936">
        <v>8.3621129877253036E-2</v>
      </c>
      <c r="K1936">
        <v>8.3172885972046223E-2</v>
      </c>
      <c r="L1936">
        <v>8.2741663987290298E-2</v>
      </c>
      <c r="M1936">
        <v>1.777601044011121</v>
      </c>
      <c r="N1936">
        <v>0.20052200556049402</v>
      </c>
      <c r="O1936">
        <v>0.19553080021939365</v>
      </c>
      <c r="P1936">
        <v>0.1905755300436896</v>
      </c>
      <c r="Q1936">
        <v>0.18565430370888733</v>
      </c>
      <c r="R1936">
        <v>0.18077468651296502</v>
      </c>
      <c r="S1936">
        <v>4.7131503792105613</v>
      </c>
    </row>
    <row r="1937" spans="1:19" x14ac:dyDescent="0.25">
      <c r="A1937" s="78" t="str">
        <f t="shared" si="30"/>
        <v>431215</v>
      </c>
      <c r="B1937" s="55">
        <v>43</v>
      </c>
      <c r="C1937" s="55">
        <v>42</v>
      </c>
      <c r="D1937" s="55">
        <v>12</v>
      </c>
      <c r="E1937" s="56">
        <v>15</v>
      </c>
      <c r="F1937" s="57">
        <v>5</v>
      </c>
      <c r="G1937" s="58">
        <v>523993</v>
      </c>
      <c r="H1937">
        <v>8.452212147872204E-2</v>
      </c>
      <c r="I1937">
        <v>8.4062191670499414E-2</v>
      </c>
      <c r="J1937">
        <v>8.3617529241802852E-2</v>
      </c>
      <c r="K1937">
        <v>8.3191951037513853E-2</v>
      </c>
      <c r="L1937">
        <v>8.2783548635191689E-2</v>
      </c>
      <c r="M1937">
        <v>1.6982955879181592</v>
      </c>
      <c r="N1937">
        <v>0.19996450334260191</v>
      </c>
      <c r="O1937">
        <v>0.19505985766985437</v>
      </c>
      <c r="P1937">
        <v>0.19019147202348122</v>
      </c>
      <c r="Q1937">
        <v>0.18536507167080477</v>
      </c>
      <c r="R1937">
        <v>0.18057683976694344</v>
      </c>
      <c r="S1937">
        <v>4.4669184512006836</v>
      </c>
    </row>
    <row r="1938" spans="1:19" x14ac:dyDescent="0.25">
      <c r="A1938" s="78" t="str">
        <f t="shared" si="30"/>
        <v>441215</v>
      </c>
      <c r="B1938" s="55">
        <v>44</v>
      </c>
      <c r="C1938" s="55">
        <v>41</v>
      </c>
      <c r="D1938" s="55">
        <v>12</v>
      </c>
      <c r="E1938" s="56">
        <v>15</v>
      </c>
      <c r="F1938" s="57">
        <v>5</v>
      </c>
      <c r="G1938" s="58">
        <v>518948</v>
      </c>
      <c r="H1938">
        <v>8.3274239422832352E-2</v>
      </c>
      <c r="I1938">
        <v>8.2856085773526447E-2</v>
      </c>
      <c r="J1938">
        <v>8.2455274902302353E-2</v>
      </c>
      <c r="K1938">
        <v>8.2071806809160069E-2</v>
      </c>
      <c r="L1938">
        <v>8.1707608469442028E-2</v>
      </c>
      <c r="M1938">
        <v>1.6480186839529201</v>
      </c>
      <c r="N1938">
        <v>0.19940148145864325</v>
      </c>
      <c r="O1938">
        <v>0.19458789705326932</v>
      </c>
      <c r="P1938">
        <v>0.1898109251794014</v>
      </c>
      <c r="Q1938">
        <v>0.18507634676306681</v>
      </c>
      <c r="R1938">
        <v>0.18038416180426556</v>
      </c>
      <c r="S1938">
        <v>4.2283851175840352</v>
      </c>
    </row>
    <row r="1939" spans="1:19" x14ac:dyDescent="0.25">
      <c r="A1939" s="78" t="str">
        <f t="shared" si="30"/>
        <v>451215</v>
      </c>
      <c r="B1939" s="55">
        <v>45</v>
      </c>
      <c r="C1939" s="55">
        <v>40</v>
      </c>
      <c r="D1939" s="55">
        <v>12</v>
      </c>
      <c r="E1939" s="56">
        <v>15</v>
      </c>
      <c r="F1939" s="57">
        <v>5</v>
      </c>
      <c r="G1939" s="58">
        <v>513575</v>
      </c>
      <c r="H1939">
        <v>8.3374385435428133E-2</v>
      </c>
      <c r="I1939">
        <v>8.2979116974151779E-2</v>
      </c>
      <c r="J1939">
        <v>8.2605267000924895E-2</v>
      </c>
      <c r="K1939">
        <v>8.2246994109915789E-2</v>
      </c>
      <c r="L1939">
        <v>8.1912086842233361E-2</v>
      </c>
      <c r="M1939">
        <v>1.564018887212189</v>
      </c>
      <c r="N1939">
        <v>0.20344642944068539</v>
      </c>
      <c r="O1939">
        <v>0.19847928734848855</v>
      </c>
      <c r="P1939">
        <v>0.19355303509711339</v>
      </c>
      <c r="Q1939">
        <v>0.18866961982183711</v>
      </c>
      <c r="R1939">
        <v>0.18383293579321425</v>
      </c>
      <c r="S1939">
        <v>3.9437823102760063</v>
      </c>
    </row>
    <row r="1940" spans="1:19" x14ac:dyDescent="0.25">
      <c r="A1940" s="78" t="str">
        <f t="shared" si="30"/>
        <v>461215</v>
      </c>
      <c r="B1940" s="55">
        <v>46</v>
      </c>
      <c r="C1940" s="55">
        <v>39</v>
      </c>
      <c r="D1940" s="55">
        <v>12</v>
      </c>
      <c r="E1940" s="56">
        <v>15</v>
      </c>
      <c r="F1940" s="57">
        <v>5</v>
      </c>
      <c r="G1940" s="58">
        <v>507863</v>
      </c>
      <c r="H1940">
        <v>8.333743548949224E-2</v>
      </c>
      <c r="I1940">
        <v>8.2965287882755784E-2</v>
      </c>
      <c r="J1940">
        <v>8.2612830625582098E-2</v>
      </c>
      <c r="K1940">
        <v>8.2278094683014905E-2</v>
      </c>
      <c r="L1940">
        <v>8.1965018124966774E-2</v>
      </c>
      <c r="M1940">
        <v>1.5253424644047706</v>
      </c>
      <c r="N1940">
        <v>0.20285785733554129</v>
      </c>
      <c r="O1940">
        <v>0.19798646485371055</v>
      </c>
      <c r="P1940">
        <v>0.19315839114091793</v>
      </c>
      <c r="Q1940">
        <v>0.18837560523211969</v>
      </c>
      <c r="R1940">
        <v>0.18363810712731582</v>
      </c>
      <c r="S1940">
        <v>3.7401307045403978</v>
      </c>
    </row>
    <row r="1941" spans="1:19" x14ac:dyDescent="0.25">
      <c r="A1941" s="78" t="str">
        <f t="shared" si="30"/>
        <v>471215</v>
      </c>
      <c r="B1941" s="55">
        <v>47</v>
      </c>
      <c r="C1941" s="55">
        <v>38</v>
      </c>
      <c r="D1941" s="55">
        <v>12</v>
      </c>
      <c r="E1941" s="56">
        <v>15</v>
      </c>
      <c r="F1941" s="57">
        <v>5</v>
      </c>
      <c r="G1941" s="58">
        <v>501803</v>
      </c>
      <c r="H1941">
        <v>8.3303607192463977E-2</v>
      </c>
      <c r="I1941">
        <v>8.2954864757683794E-2</v>
      </c>
      <c r="J1941">
        <v>8.2624057648120877E-2</v>
      </c>
      <c r="K1941">
        <v>8.2313178677688253E-2</v>
      </c>
      <c r="L1941">
        <v>8.2024220660298963E-2</v>
      </c>
      <c r="M1941">
        <v>1.4880341488592137</v>
      </c>
      <c r="N1941">
        <v>0.20227260498641897</v>
      </c>
      <c r="O1941">
        <v>0.19749981566471306</v>
      </c>
      <c r="P1941">
        <v>0.19277086824909376</v>
      </c>
      <c r="Q1941">
        <v>0.18808775555347418</v>
      </c>
      <c r="R1941">
        <v>0.18345047757785427</v>
      </c>
      <c r="S1941">
        <v>3.5510588816726885</v>
      </c>
    </row>
    <row r="1942" spans="1:19" x14ac:dyDescent="0.25">
      <c r="A1942" s="78" t="str">
        <f t="shared" si="30"/>
        <v>481215</v>
      </c>
      <c r="B1942" s="55">
        <v>48</v>
      </c>
      <c r="C1942" s="55">
        <v>37</v>
      </c>
      <c r="D1942" s="55">
        <v>12</v>
      </c>
      <c r="E1942" s="56">
        <v>15</v>
      </c>
      <c r="F1942" s="57">
        <v>5</v>
      </c>
      <c r="G1942" s="58">
        <v>495395</v>
      </c>
      <c r="H1942">
        <v>8.3274962403738426E-2</v>
      </c>
      <c r="I1942">
        <v>8.2947950625258629E-2</v>
      </c>
      <c r="J1942">
        <v>8.2639106167805482E-2</v>
      </c>
      <c r="K1942">
        <v>8.235246621382937E-2</v>
      </c>
      <c r="L1942">
        <v>8.2086012172105094E-2</v>
      </c>
      <c r="M1942">
        <v>1.4520493747413681</v>
      </c>
      <c r="N1942">
        <v>0.20169359803792933</v>
      </c>
      <c r="O1942">
        <v>0.19701854076040332</v>
      </c>
      <c r="P1942">
        <v>0.19238991108105652</v>
      </c>
      <c r="Q1942">
        <v>0.18780770899988897</v>
      </c>
      <c r="R1942">
        <v>0.18327193451690066</v>
      </c>
      <c r="S1942">
        <v>3.3719375447874929</v>
      </c>
    </row>
    <row r="1943" spans="1:19" x14ac:dyDescent="0.25">
      <c r="A1943" s="78" t="str">
        <f t="shared" si="30"/>
        <v>491215</v>
      </c>
      <c r="B1943" s="55">
        <v>49</v>
      </c>
      <c r="C1943" s="55">
        <v>36</v>
      </c>
      <c r="D1943" s="55">
        <v>12</v>
      </c>
      <c r="E1943" s="56">
        <v>15</v>
      </c>
      <c r="F1943" s="57">
        <v>5</v>
      </c>
      <c r="G1943" s="58">
        <v>488658</v>
      </c>
      <c r="H1943">
        <v>8.3248406861240382E-2</v>
      </c>
      <c r="I1943">
        <v>8.2943490130111444E-2</v>
      </c>
      <c r="J1943">
        <v>8.2659037609125394E-2</v>
      </c>
      <c r="K1943">
        <v>8.239504929828223E-2</v>
      </c>
      <c r="L1943">
        <v>8.2151525197581954E-2</v>
      </c>
      <c r="M1943">
        <v>1.418750946469719</v>
      </c>
      <c r="N1943">
        <v>0.20112021086322132</v>
      </c>
      <c r="O1943">
        <v>0.1965444134752731</v>
      </c>
      <c r="P1943">
        <v>0.19201568377065351</v>
      </c>
      <c r="Q1943">
        <v>0.18753197532834825</v>
      </c>
      <c r="R1943">
        <v>0.18309738099038592</v>
      </c>
      <c r="S1943">
        <v>3.2021986747377511</v>
      </c>
    </row>
    <row r="1944" spans="1:19" x14ac:dyDescent="0.25">
      <c r="A1944" s="78" t="str">
        <f t="shared" si="30"/>
        <v>501215</v>
      </c>
      <c r="B1944" s="55">
        <v>50</v>
      </c>
      <c r="C1944" s="55">
        <v>35</v>
      </c>
      <c r="D1944" s="55">
        <v>12</v>
      </c>
      <c r="E1944" s="56">
        <v>15</v>
      </c>
      <c r="F1944" s="57">
        <v>5</v>
      </c>
      <c r="G1944" s="58">
        <v>481598</v>
      </c>
      <c r="H1944">
        <v>8.2591705115054467E-2</v>
      </c>
      <c r="I1944">
        <v>8.2323846859829158E-2</v>
      </c>
      <c r="J1944">
        <v>8.2076752810435263E-2</v>
      </c>
      <c r="K1944">
        <v>8.1848346546289641E-2</v>
      </c>
      <c r="L1944">
        <v>8.1640704487975446E-2</v>
      </c>
      <c r="M1944">
        <v>1.3989053110685676</v>
      </c>
      <c r="N1944">
        <v>0.20055108202276586</v>
      </c>
      <c r="O1944">
        <v>0.19607639566609497</v>
      </c>
      <c r="P1944">
        <v>0.19164531414167002</v>
      </c>
      <c r="Q1944">
        <v>0.18726406671124049</v>
      </c>
      <c r="R1944">
        <v>0.1829285005336401</v>
      </c>
      <c r="S1944">
        <v>3.0384677677232879</v>
      </c>
    </row>
    <row r="1945" spans="1:19" x14ac:dyDescent="0.25">
      <c r="A1945" s="78" t="str">
        <f t="shared" si="30"/>
        <v>511215</v>
      </c>
      <c r="B1945" s="55">
        <v>51</v>
      </c>
      <c r="C1945" s="55">
        <v>34</v>
      </c>
      <c r="D1945" s="55">
        <v>12</v>
      </c>
      <c r="E1945" s="56">
        <v>15</v>
      </c>
      <c r="F1945" s="57">
        <v>5</v>
      </c>
      <c r="G1945" s="58">
        <v>474240</v>
      </c>
      <c r="H1945">
        <v>8.2306427125506079E-2</v>
      </c>
      <c r="I1945">
        <v>8.206815114709852E-2</v>
      </c>
      <c r="J1945">
        <v>8.1848852901484484E-2</v>
      </c>
      <c r="K1945">
        <v>8.1650641025641027E-2</v>
      </c>
      <c r="L1945">
        <v>8.1473515519568149E-2</v>
      </c>
      <c r="M1945">
        <v>1.3706751855600541</v>
      </c>
      <c r="N1945">
        <v>0.20304276315789474</v>
      </c>
      <c r="O1945">
        <v>0.19850919365721997</v>
      </c>
      <c r="P1945">
        <v>0.19402412280701756</v>
      </c>
      <c r="Q1945">
        <v>0.18958755060728744</v>
      </c>
      <c r="R1945">
        <v>0.18519947705802969</v>
      </c>
      <c r="S1945">
        <v>2.8330718623481781</v>
      </c>
    </row>
    <row r="1946" spans="1:19" x14ac:dyDescent="0.25">
      <c r="A1946" s="78" t="str">
        <f t="shared" si="30"/>
        <v>521215</v>
      </c>
      <c r="B1946" s="55">
        <v>52</v>
      </c>
      <c r="C1946" s="55">
        <v>33</v>
      </c>
      <c r="D1946" s="55">
        <v>12</v>
      </c>
      <c r="E1946" s="56">
        <v>15</v>
      </c>
      <c r="F1946" s="57">
        <v>5</v>
      </c>
      <c r="G1946" s="58">
        <v>466615</v>
      </c>
      <c r="H1946">
        <v>8.2290539309709296E-2</v>
      </c>
      <c r="I1946">
        <v>8.2074086773892829E-2</v>
      </c>
      <c r="J1946">
        <v>8.1876922087802576E-2</v>
      </c>
      <c r="K1946">
        <v>8.1701188345852577E-2</v>
      </c>
      <c r="L1946">
        <v>8.1549028642456847E-2</v>
      </c>
      <c r="M1946">
        <v>1.3387632202136666</v>
      </c>
      <c r="N1946">
        <v>0.20245812929288601</v>
      </c>
      <c r="O1946">
        <v>0.19802835313909753</v>
      </c>
      <c r="P1946">
        <v>0.19364572506241762</v>
      </c>
      <c r="Q1946">
        <v>0.18931238815726026</v>
      </c>
      <c r="R1946">
        <v>0.18502834242362548</v>
      </c>
      <c r="S1946">
        <v>2.6377763252360085</v>
      </c>
    </row>
    <row r="1947" spans="1:19" x14ac:dyDescent="0.25">
      <c r="A1947" s="78" t="str">
        <f t="shared" si="30"/>
        <v>531215</v>
      </c>
      <c r="B1947" s="55">
        <v>53</v>
      </c>
      <c r="C1947" s="55">
        <v>32</v>
      </c>
      <c r="D1947" s="55">
        <v>12</v>
      </c>
      <c r="E1947" s="56">
        <v>15</v>
      </c>
      <c r="F1947" s="57">
        <v>5</v>
      </c>
      <c r="G1947" s="58">
        <v>458737</v>
      </c>
      <c r="H1947">
        <v>8.227590100645904E-2</v>
      </c>
      <c r="I1947">
        <v>8.2081890059009843E-2</v>
      </c>
      <c r="J1947">
        <v>8.1907498196134174E-2</v>
      </c>
      <c r="K1947">
        <v>8.1757085214403891E-2</v>
      </c>
      <c r="L1947">
        <v>8.1628471215533085E-2</v>
      </c>
      <c r="M1947">
        <v>1.3079825695333056</v>
      </c>
      <c r="N1947">
        <v>0.20187602046488512</v>
      </c>
      <c r="O1947">
        <v>0.19754674246899639</v>
      </c>
      <c r="P1947">
        <v>0.19326760213368444</v>
      </c>
      <c r="Q1947">
        <v>0.18903859945894924</v>
      </c>
      <c r="R1947">
        <v>0.18486409424136269</v>
      </c>
      <c r="S1947">
        <v>2.4518122584400213</v>
      </c>
    </row>
    <row r="1948" spans="1:19" x14ac:dyDescent="0.25">
      <c r="A1948" s="78" t="str">
        <f t="shared" si="30"/>
        <v>541215</v>
      </c>
      <c r="B1948" s="55">
        <v>54</v>
      </c>
      <c r="C1948" s="55">
        <v>31</v>
      </c>
      <c r="D1948" s="55">
        <v>12</v>
      </c>
      <c r="E1948" s="56">
        <v>15</v>
      </c>
      <c r="F1948" s="57">
        <v>5</v>
      </c>
      <c r="G1948" s="58">
        <v>450627</v>
      </c>
      <c r="H1948">
        <v>8.2263157777940507E-2</v>
      </c>
      <c r="I1948">
        <v>8.2092284749915118E-2</v>
      </c>
      <c r="J1948">
        <v>8.1941383893996592E-2</v>
      </c>
      <c r="K1948">
        <v>8.1814893470653113E-2</v>
      </c>
      <c r="L1948">
        <v>8.1710594349650598E-2</v>
      </c>
      <c r="M1948">
        <v>1.2790844756306214</v>
      </c>
      <c r="N1948">
        <v>0.20129286527438436</v>
      </c>
      <c r="O1948">
        <v>0.19706764130866547</v>
      </c>
      <c r="P1948">
        <v>0.19289123820809673</v>
      </c>
      <c r="Q1948">
        <v>0.18877031336338035</v>
      </c>
      <c r="R1948">
        <v>0.18470264764428229</v>
      </c>
      <c r="S1948">
        <v>2.2682351479161258</v>
      </c>
    </row>
    <row r="1949" spans="1:19" x14ac:dyDescent="0.25">
      <c r="A1949" s="78" t="str">
        <f t="shared" si="30"/>
        <v>551215</v>
      </c>
      <c r="B1949" s="55">
        <v>55</v>
      </c>
      <c r="C1949" s="55">
        <v>30</v>
      </c>
      <c r="D1949" s="55">
        <v>12</v>
      </c>
      <c r="E1949" s="56">
        <v>15</v>
      </c>
      <c r="F1949" s="57">
        <v>5</v>
      </c>
      <c r="G1949" s="58">
        <v>442289</v>
      </c>
      <c r="H1949">
        <v>8.1460312148843861E-2</v>
      </c>
      <c r="I1949">
        <v>8.1322393276794136E-2</v>
      </c>
      <c r="J1949">
        <v>8.1209345021015678E-2</v>
      </c>
      <c r="K1949">
        <v>8.1116645451277336E-2</v>
      </c>
      <c r="L1949">
        <v>8.1053338428041397E-2</v>
      </c>
      <c r="M1949">
        <v>1.2645057869402132</v>
      </c>
      <c r="N1949">
        <v>0.20071039523931186</v>
      </c>
      <c r="O1949">
        <v>0.19658865583362914</v>
      </c>
      <c r="P1949">
        <v>0.19251891862560452</v>
      </c>
      <c r="Q1949">
        <v>0.18850344458035356</v>
      </c>
      <c r="R1949">
        <v>0.18455127755833856</v>
      </c>
      <c r="S1949">
        <v>2.0928940127382774</v>
      </c>
    </row>
    <row r="1950" spans="1:19" x14ac:dyDescent="0.25">
      <c r="A1950" s="78" t="str">
        <f t="shared" si="30"/>
        <v>181515</v>
      </c>
      <c r="B1950" s="55">
        <v>18</v>
      </c>
      <c r="C1950" s="55">
        <v>67</v>
      </c>
      <c r="D1950" s="55">
        <v>15</v>
      </c>
      <c r="E1950" s="56">
        <v>15</v>
      </c>
      <c r="F1950" s="57">
        <v>5</v>
      </c>
      <c r="G1950" s="58">
        <v>687416</v>
      </c>
      <c r="H1950">
        <v>8.8565002851257457E-2</v>
      </c>
      <c r="I1950">
        <v>8.7543787168177636E-2</v>
      </c>
      <c r="J1950">
        <v>8.6537118717050526E-2</v>
      </c>
      <c r="K1950">
        <v>8.5544997497876099E-2</v>
      </c>
      <c r="L1950">
        <v>8.4567423510654396E-2</v>
      </c>
      <c r="M1950">
        <v>3.6450417214612405</v>
      </c>
      <c r="N1950">
        <v>0.19725901055547151</v>
      </c>
      <c r="O1950">
        <v>0.19104443306527633</v>
      </c>
      <c r="P1950">
        <v>0.18485604059259603</v>
      </c>
      <c r="Q1950">
        <v>0.17869965203021168</v>
      </c>
      <c r="R1950">
        <v>0.17257235793173276</v>
      </c>
      <c r="S1950">
        <v>19.102403784607866</v>
      </c>
    </row>
    <row r="1951" spans="1:19" x14ac:dyDescent="0.25">
      <c r="A1951" s="78" t="str">
        <f t="shared" si="30"/>
        <v>191515</v>
      </c>
      <c r="B1951" s="55">
        <v>19</v>
      </c>
      <c r="C1951" s="55">
        <v>66</v>
      </c>
      <c r="D1951" s="55">
        <v>15</v>
      </c>
      <c r="E1951" s="56">
        <v>15</v>
      </c>
      <c r="F1951" s="57">
        <v>5</v>
      </c>
      <c r="G1951" s="58">
        <v>685891</v>
      </c>
      <c r="H1951">
        <v>8.8586962068316982E-2</v>
      </c>
      <c r="I1951">
        <v>8.7583887235726965E-2</v>
      </c>
      <c r="J1951">
        <v>8.6595391979192027E-2</v>
      </c>
      <c r="K1951">
        <v>8.5621476298712182E-2</v>
      </c>
      <c r="L1951">
        <v>8.4663598151892935E-2</v>
      </c>
      <c r="M1951">
        <v>3.5413192475189206</v>
      </c>
      <c r="N1951">
        <v>0.19708087728225038</v>
      </c>
      <c r="O1951">
        <v>0.19092538027179246</v>
      </c>
      <c r="P1951">
        <v>0.18479758445583919</v>
      </c>
      <c r="Q1951">
        <v>0.17870186370720711</v>
      </c>
      <c r="R1951">
        <v>0.17263676006829073</v>
      </c>
      <c r="S1951">
        <v>17.967270309713935</v>
      </c>
    </row>
    <row r="1952" spans="1:19" x14ac:dyDescent="0.25">
      <c r="A1952" s="78" t="str">
        <f t="shared" si="30"/>
        <v>201515</v>
      </c>
      <c r="B1952" s="55">
        <v>20</v>
      </c>
      <c r="C1952" s="55">
        <v>65</v>
      </c>
      <c r="D1952" s="55">
        <v>15</v>
      </c>
      <c r="E1952" s="56">
        <v>15</v>
      </c>
      <c r="F1952" s="57">
        <v>5</v>
      </c>
      <c r="G1952" s="58">
        <v>684310</v>
      </c>
      <c r="H1952">
        <v>8.8607502447721059E-2</v>
      </c>
      <c r="I1952">
        <v>8.7624030044862702E-2</v>
      </c>
      <c r="J1952">
        <v>8.6653709576069327E-2</v>
      </c>
      <c r="K1952">
        <v>8.5699463693355349E-2</v>
      </c>
      <c r="L1952">
        <v>8.4759831070713568E-2</v>
      </c>
      <c r="M1952">
        <v>3.4394192690447314</v>
      </c>
      <c r="N1952">
        <v>0.19689322090865252</v>
      </c>
      <c r="O1952">
        <v>0.19079803013254226</v>
      </c>
      <c r="P1952">
        <v>0.18473352720258363</v>
      </c>
      <c r="Q1952">
        <v>0.17869971211877658</v>
      </c>
      <c r="R1952">
        <v>0.17269658488112113</v>
      </c>
      <c r="S1952">
        <v>16.896302845201735</v>
      </c>
    </row>
    <row r="1953" spans="1:19" x14ac:dyDescent="0.25">
      <c r="A1953" s="78" t="str">
        <f t="shared" si="30"/>
        <v>211515</v>
      </c>
      <c r="B1953" s="55">
        <v>21</v>
      </c>
      <c r="C1953" s="55">
        <v>64</v>
      </c>
      <c r="D1953" s="55">
        <v>15</v>
      </c>
      <c r="E1953" s="56">
        <v>15</v>
      </c>
      <c r="F1953" s="57">
        <v>5</v>
      </c>
      <c r="G1953" s="58">
        <v>682659</v>
      </c>
      <c r="H1953">
        <v>8.8628436745139233E-2</v>
      </c>
      <c r="I1953">
        <v>8.7663093872636266E-2</v>
      </c>
      <c r="J1953">
        <v>8.6712399602143969E-2</v>
      </c>
      <c r="K1953">
        <v>8.5777818793863411E-2</v>
      </c>
      <c r="L1953">
        <v>8.4857886587593509E-2</v>
      </c>
      <c r="M1953">
        <v>3.3393026386526801</v>
      </c>
      <c r="N1953">
        <v>0.19669410349823266</v>
      </c>
      <c r="O1953">
        <v>0.19066327405044101</v>
      </c>
      <c r="P1953">
        <v>0.18466174180667069</v>
      </c>
      <c r="Q1953">
        <v>0.17869243648732383</v>
      </c>
      <c r="R1953">
        <v>0.17275389323219939</v>
      </c>
      <c r="S1953">
        <v>15.858159051590912</v>
      </c>
    </row>
    <row r="1954" spans="1:19" x14ac:dyDescent="0.25">
      <c r="A1954" s="78" t="str">
        <f t="shared" si="30"/>
        <v>221515</v>
      </c>
      <c r="B1954" s="55">
        <v>22</v>
      </c>
      <c r="C1954" s="55">
        <v>63</v>
      </c>
      <c r="D1954" s="55">
        <v>15</v>
      </c>
      <c r="E1954" s="56">
        <v>15</v>
      </c>
      <c r="F1954" s="57">
        <v>5</v>
      </c>
      <c r="G1954" s="58">
        <v>680917</v>
      </c>
      <c r="H1954">
        <v>8.8648102485324939E-2</v>
      </c>
      <c r="I1954">
        <v>8.7702319078536733E-2</v>
      </c>
      <c r="J1954">
        <v>8.6771221749493699E-2</v>
      </c>
      <c r="K1954">
        <v>8.5854810498195822E-2</v>
      </c>
      <c r="L1954">
        <v>8.4956022540192119E-2</v>
      </c>
      <c r="M1954">
        <v>3.2409295112326464</v>
      </c>
      <c r="N1954">
        <v>0.19648503415247379</v>
      </c>
      <c r="O1954">
        <v>0.19051808076461596</v>
      </c>
      <c r="P1954">
        <v>0.18458196814002295</v>
      </c>
      <c r="Q1954">
        <v>0.17867816488646929</v>
      </c>
      <c r="R1954">
        <v>0.17280667100395497</v>
      </c>
      <c r="S1954">
        <v>14.913352141303566</v>
      </c>
    </row>
    <row r="1955" spans="1:19" x14ac:dyDescent="0.25">
      <c r="A1955" s="78" t="str">
        <f t="shared" si="30"/>
        <v>231515</v>
      </c>
      <c r="B1955" s="55">
        <v>23</v>
      </c>
      <c r="C1955" s="55">
        <v>62</v>
      </c>
      <c r="D1955" s="55">
        <v>15</v>
      </c>
      <c r="E1955" s="56">
        <v>15</v>
      </c>
      <c r="F1955" s="57">
        <v>5</v>
      </c>
      <c r="G1955" s="58">
        <v>679074</v>
      </c>
      <c r="H1955">
        <v>8.8666330915334712E-2</v>
      </c>
      <c r="I1955">
        <v>8.7740069565319836E-2</v>
      </c>
      <c r="J1955">
        <v>8.6828534150917278E-2</v>
      </c>
      <c r="K1955">
        <v>8.593319726568828E-2</v>
      </c>
      <c r="L1955">
        <v>8.5054058909632829E-2</v>
      </c>
      <c r="M1955">
        <v>3.1539243145813267</v>
      </c>
      <c r="N1955">
        <v>0.1962643246538669</v>
      </c>
      <c r="O1955">
        <v>0.19036364225401062</v>
      </c>
      <c r="P1955">
        <v>0.1844938843189402</v>
      </c>
      <c r="Q1955">
        <v>0.17865799603577814</v>
      </c>
      <c r="R1955">
        <v>0.17285303221740192</v>
      </c>
      <c r="S1955">
        <v>13.998711480633922</v>
      </c>
    </row>
    <row r="1956" spans="1:19" x14ac:dyDescent="0.25">
      <c r="A1956" s="78" t="str">
        <f t="shared" si="30"/>
        <v>241515</v>
      </c>
      <c r="B1956" s="55">
        <v>24</v>
      </c>
      <c r="C1956" s="55">
        <v>61</v>
      </c>
      <c r="D1956" s="55">
        <v>15</v>
      </c>
      <c r="E1956" s="56">
        <v>15</v>
      </c>
      <c r="F1956" s="57">
        <v>5</v>
      </c>
      <c r="G1956" s="58">
        <v>677114</v>
      </c>
      <c r="H1956">
        <v>8.868373715504331E-2</v>
      </c>
      <c r="I1956">
        <v>8.7776947456410584E-2</v>
      </c>
      <c r="J1956">
        <v>8.6886403175831545E-2</v>
      </c>
      <c r="K1956">
        <v>8.6012104313306179E-2</v>
      </c>
      <c r="L1956">
        <v>8.5152574012647794E-2</v>
      </c>
      <c r="M1956">
        <v>3.0583993241906091</v>
      </c>
      <c r="N1956">
        <v>0.19603198279757914</v>
      </c>
      <c r="O1956">
        <v>0.19019840086012105</v>
      </c>
      <c r="P1956">
        <v>0.18439878661495701</v>
      </c>
      <c r="Q1956">
        <v>0.17863018634971364</v>
      </c>
      <c r="R1956">
        <v>0.17289555377676433</v>
      </c>
      <c r="S1956">
        <v>13.138304628171918</v>
      </c>
    </row>
    <row r="1957" spans="1:19" x14ac:dyDescent="0.25">
      <c r="A1957" s="78" t="str">
        <f t="shared" si="30"/>
        <v>251515</v>
      </c>
      <c r="B1957" s="55">
        <v>25</v>
      </c>
      <c r="C1957" s="55">
        <v>60</v>
      </c>
      <c r="D1957" s="55">
        <v>15</v>
      </c>
      <c r="E1957" s="56">
        <v>15</v>
      </c>
      <c r="F1957" s="57">
        <v>5</v>
      </c>
      <c r="G1957" s="58">
        <v>675023</v>
      </c>
      <c r="H1957">
        <v>8.7825155587291107E-2</v>
      </c>
      <c r="I1957">
        <v>8.695999988148552E-2</v>
      </c>
      <c r="J1957">
        <v>8.6111139916713944E-2</v>
      </c>
      <c r="K1957">
        <v>8.5278575692976394E-2</v>
      </c>
      <c r="L1957">
        <v>8.4462307210272841E-2</v>
      </c>
      <c r="M1957">
        <v>3.0294360340314328</v>
      </c>
      <c r="N1957">
        <v>0.19578740279960832</v>
      </c>
      <c r="O1957">
        <v>0.19002463619758142</v>
      </c>
      <c r="P1957">
        <v>0.18429297964661945</v>
      </c>
      <c r="Q1957">
        <v>0.17859539600872859</v>
      </c>
      <c r="R1957">
        <v>0.17293040385290576</v>
      </c>
      <c r="S1957">
        <v>12.353961272430718</v>
      </c>
    </row>
    <row r="1958" spans="1:19" x14ac:dyDescent="0.25">
      <c r="A1958" s="78" t="str">
        <f t="shared" si="30"/>
        <v>261515</v>
      </c>
      <c r="B1958" s="55">
        <v>26</v>
      </c>
      <c r="C1958" s="55">
        <v>59</v>
      </c>
      <c r="D1958" s="55">
        <v>15</v>
      </c>
      <c r="E1958" s="56">
        <v>15</v>
      </c>
      <c r="F1958" s="57">
        <v>5</v>
      </c>
      <c r="G1958" s="58">
        <v>672801</v>
      </c>
      <c r="H1958">
        <v>8.762918009931614E-2</v>
      </c>
      <c r="I1958">
        <v>8.6802784181355258E-2</v>
      </c>
      <c r="J1958">
        <v>8.599125149932893E-2</v>
      </c>
      <c r="K1958">
        <v>8.5196068376830594E-2</v>
      </c>
      <c r="L1958">
        <v>8.4415748490266812E-2</v>
      </c>
      <c r="M1958">
        <v>2.9611296653839694</v>
      </c>
      <c r="N1958">
        <v>0.1989473856311153</v>
      </c>
      <c r="O1958">
        <v>0.19305113993588</v>
      </c>
      <c r="P1958">
        <v>0.18718907968329418</v>
      </c>
      <c r="Q1958">
        <v>0.18135971854976435</v>
      </c>
      <c r="R1958">
        <v>0.17556602918247743</v>
      </c>
      <c r="S1958">
        <v>11.126352368679594</v>
      </c>
    </row>
    <row r="1959" spans="1:19" x14ac:dyDescent="0.25">
      <c r="A1959" s="78" t="str">
        <f t="shared" si="30"/>
        <v>271515</v>
      </c>
      <c r="B1959" s="55">
        <v>27</v>
      </c>
      <c r="C1959" s="55">
        <v>58</v>
      </c>
      <c r="D1959" s="55">
        <v>15</v>
      </c>
      <c r="E1959" s="56">
        <v>15</v>
      </c>
      <c r="F1959" s="57">
        <v>5</v>
      </c>
      <c r="G1959" s="58">
        <v>670433</v>
      </c>
      <c r="H1959">
        <v>8.7643358844209637E-2</v>
      </c>
      <c r="I1959">
        <v>8.6837909231794977E-2</v>
      </c>
      <c r="J1959">
        <v>8.6045883779587218E-2</v>
      </c>
      <c r="K1959">
        <v>8.5271757207655355E-2</v>
      </c>
      <c r="L1959">
        <v>8.451254636928672E-2</v>
      </c>
      <c r="M1959">
        <v>2.8673648224356496</v>
      </c>
      <c r="N1959">
        <v>0.19866563847543303</v>
      </c>
      <c r="O1959">
        <v>0.19284402766570261</v>
      </c>
      <c r="P1959">
        <v>0.18705523146981129</v>
      </c>
      <c r="Q1959">
        <v>0.18130074146111544</v>
      </c>
      <c r="R1959">
        <v>0.175580557639615</v>
      </c>
      <c r="S1959">
        <v>10.469756112840507</v>
      </c>
    </row>
    <row r="1960" spans="1:19" x14ac:dyDescent="0.25">
      <c r="A1960" s="78" t="str">
        <f t="shared" si="30"/>
        <v>281515</v>
      </c>
      <c r="B1960" s="55">
        <v>28</v>
      </c>
      <c r="C1960" s="55">
        <v>57</v>
      </c>
      <c r="D1960" s="55">
        <v>15</v>
      </c>
      <c r="E1960" s="56">
        <v>15</v>
      </c>
      <c r="F1960" s="57">
        <v>5</v>
      </c>
      <c r="G1960" s="58">
        <v>667913</v>
      </c>
      <c r="H1960">
        <v>8.7658123138792024E-2</v>
      </c>
      <c r="I1960">
        <v>8.6870595421858834E-2</v>
      </c>
      <c r="J1960">
        <v>8.6101034116718794E-2</v>
      </c>
      <c r="K1960">
        <v>8.5346444821406381E-2</v>
      </c>
      <c r="L1960">
        <v>8.4608324736904356E-2</v>
      </c>
      <c r="M1960">
        <v>2.7752057528450562</v>
      </c>
      <c r="N1960">
        <v>0.1983701470101645</v>
      </c>
      <c r="O1960">
        <v>0.19262388963832117</v>
      </c>
      <c r="P1960">
        <v>0.1869105706880986</v>
      </c>
      <c r="Q1960">
        <v>0.18123019015949682</v>
      </c>
      <c r="R1960">
        <v>0.17558274805251581</v>
      </c>
      <c r="S1960">
        <v>9.8445860463862811</v>
      </c>
    </row>
    <row r="1961" spans="1:19" x14ac:dyDescent="0.25">
      <c r="A1961" s="78" t="str">
        <f t="shared" si="30"/>
        <v>291515</v>
      </c>
      <c r="B1961" s="55">
        <v>29</v>
      </c>
      <c r="C1961" s="55">
        <v>56</v>
      </c>
      <c r="D1961" s="55">
        <v>15</v>
      </c>
      <c r="E1961" s="56">
        <v>15</v>
      </c>
      <c r="F1961" s="57">
        <v>5</v>
      </c>
      <c r="G1961" s="58">
        <v>665231</v>
      </c>
      <c r="H1961">
        <v>8.7668794749493031E-2</v>
      </c>
      <c r="I1961">
        <v>8.6903647003822734E-2</v>
      </c>
      <c r="J1961">
        <v>8.6153531630365987E-2</v>
      </c>
      <c r="K1961">
        <v>8.5418448629122817E-2</v>
      </c>
      <c r="L1961">
        <v>8.4699901237314551E-2</v>
      </c>
      <c r="M1961">
        <v>2.684611811536143</v>
      </c>
      <c r="N1961">
        <v>0.19806202657422761</v>
      </c>
      <c r="O1961">
        <v>0.1923903125380507</v>
      </c>
      <c r="P1961">
        <v>0.18675317295796498</v>
      </c>
      <c r="Q1961">
        <v>0.18114760135952773</v>
      </c>
      <c r="R1961">
        <v>0.17557359774273898</v>
      </c>
      <c r="S1961">
        <v>9.2465714917073925</v>
      </c>
    </row>
    <row r="1962" spans="1:19" x14ac:dyDescent="0.25">
      <c r="A1962" s="78" t="str">
        <f t="shared" si="30"/>
        <v>301515</v>
      </c>
      <c r="B1962" s="55">
        <v>30</v>
      </c>
      <c r="C1962" s="55">
        <v>55</v>
      </c>
      <c r="D1962" s="55">
        <v>15</v>
      </c>
      <c r="E1962" s="56">
        <v>15</v>
      </c>
      <c r="F1962" s="57">
        <v>5</v>
      </c>
      <c r="G1962" s="58">
        <v>662383</v>
      </c>
      <c r="H1962">
        <v>8.7677370947020078E-2</v>
      </c>
      <c r="I1962">
        <v>8.6933088560545782E-2</v>
      </c>
      <c r="J1962">
        <v>8.620390317988233E-2</v>
      </c>
      <c r="K1962">
        <v>8.5488305104448631E-2</v>
      </c>
      <c r="L1962">
        <v>8.4787804034825776E-2</v>
      </c>
      <c r="M1962">
        <v>2.5824409744815311</v>
      </c>
      <c r="N1962">
        <v>0.19773907240976896</v>
      </c>
      <c r="O1962">
        <v>0.19214563175685367</v>
      </c>
      <c r="P1962">
        <v>0.18658238511556002</v>
      </c>
      <c r="Q1962">
        <v>0.18105084218646916</v>
      </c>
      <c r="R1962">
        <v>0.17555100296958104</v>
      </c>
      <c r="S1962">
        <v>8.6958074105162719</v>
      </c>
    </row>
    <row r="1963" spans="1:19" x14ac:dyDescent="0.25">
      <c r="A1963" s="78" t="str">
        <f t="shared" si="30"/>
        <v>311515</v>
      </c>
      <c r="B1963" s="55">
        <v>31</v>
      </c>
      <c r="C1963" s="55">
        <v>54</v>
      </c>
      <c r="D1963" s="55">
        <v>15</v>
      </c>
      <c r="E1963" s="56">
        <v>15</v>
      </c>
      <c r="F1963" s="57">
        <v>5</v>
      </c>
      <c r="G1963" s="58">
        <v>659363</v>
      </c>
      <c r="H1963">
        <v>8.7684628952488991E-2</v>
      </c>
      <c r="I1963">
        <v>8.6959686849277254E-2</v>
      </c>
      <c r="J1963">
        <v>8.624991089885238E-2</v>
      </c>
      <c r="K1963">
        <v>8.5553784485935674E-2</v>
      </c>
      <c r="L1963">
        <v>8.4871307610527136E-2</v>
      </c>
      <c r="M1963">
        <v>2.4999931752312459</v>
      </c>
      <c r="N1963">
        <v>0.19740264467372298</v>
      </c>
      <c r="O1963">
        <v>0.19188519828986461</v>
      </c>
      <c r="P1963">
        <v>0.18639656759630127</v>
      </c>
      <c r="Q1963">
        <v>0.18093978582359035</v>
      </c>
      <c r="R1963">
        <v>0.17551030312589574</v>
      </c>
      <c r="S1963">
        <v>8.2410675151623618</v>
      </c>
    </row>
    <row r="1964" spans="1:19" x14ac:dyDescent="0.25">
      <c r="A1964" s="78" t="str">
        <f t="shared" si="30"/>
        <v>321515</v>
      </c>
      <c r="B1964" s="55">
        <v>32</v>
      </c>
      <c r="C1964" s="55">
        <v>53</v>
      </c>
      <c r="D1964" s="55">
        <v>15</v>
      </c>
      <c r="E1964" s="56">
        <v>15</v>
      </c>
      <c r="F1964" s="57">
        <v>5</v>
      </c>
      <c r="G1964" s="58">
        <v>656162</v>
      </c>
      <c r="H1964">
        <v>8.7688711019534807E-2</v>
      </c>
      <c r="I1964">
        <v>8.6983092589939678E-2</v>
      </c>
      <c r="J1964">
        <v>8.6291190285325878E-2</v>
      </c>
      <c r="K1964">
        <v>8.5613004105693405E-2</v>
      </c>
      <c r="L1964">
        <v>8.4948534051042274E-2</v>
      </c>
      <c r="M1964">
        <v>2.4302199761644228</v>
      </c>
      <c r="N1964">
        <v>0.19705042352345914</v>
      </c>
      <c r="O1964">
        <v>0.19160816993364443</v>
      </c>
      <c r="P1964">
        <v>0.1861948726076792</v>
      </c>
      <c r="Q1964">
        <v>0.18081053154556345</v>
      </c>
      <c r="R1964">
        <v>0.17545362273341034</v>
      </c>
      <c r="S1964">
        <v>7.8178422401784928</v>
      </c>
    </row>
    <row r="1965" spans="1:19" x14ac:dyDescent="0.25">
      <c r="A1965" s="78" t="str">
        <f t="shared" si="30"/>
        <v>331515</v>
      </c>
      <c r="B1965" s="55">
        <v>33</v>
      </c>
      <c r="C1965" s="55">
        <v>52</v>
      </c>
      <c r="D1965" s="55">
        <v>15</v>
      </c>
      <c r="E1965" s="56">
        <v>15</v>
      </c>
      <c r="F1965" s="57">
        <v>5</v>
      </c>
      <c r="G1965" s="58">
        <v>652773</v>
      </c>
      <c r="H1965">
        <v>8.7687450308146939E-2</v>
      </c>
      <c r="I1965">
        <v>8.7001147412653398E-2</v>
      </c>
      <c r="J1965">
        <v>8.6328631852113979E-2</v>
      </c>
      <c r="K1965">
        <v>8.5668371700422657E-2</v>
      </c>
      <c r="L1965">
        <v>8.5018835031473422E-2</v>
      </c>
      <c r="M1965">
        <v>2.35080648249851</v>
      </c>
      <c r="N1965">
        <v>0.19668092889871364</v>
      </c>
      <c r="O1965">
        <v>0.19131459174935239</v>
      </c>
      <c r="P1965">
        <v>0.18597582926989933</v>
      </c>
      <c r="Q1965">
        <v>0.18066310953424849</v>
      </c>
      <c r="R1965">
        <v>0.17537643254239987</v>
      </c>
      <c r="S1965">
        <v>7.4052434766756594</v>
      </c>
    </row>
    <row r="1966" spans="1:19" x14ac:dyDescent="0.25">
      <c r="A1966" s="78" t="str">
        <f t="shared" si="30"/>
        <v>341515</v>
      </c>
      <c r="B1966" s="55">
        <v>34</v>
      </c>
      <c r="C1966" s="55">
        <v>51</v>
      </c>
      <c r="D1966" s="55">
        <v>15</v>
      </c>
      <c r="E1966" s="56">
        <v>15</v>
      </c>
      <c r="F1966" s="57">
        <v>5</v>
      </c>
      <c r="G1966" s="58">
        <v>649188</v>
      </c>
      <c r="H1966">
        <v>8.6347868414080362E-2</v>
      </c>
      <c r="I1966">
        <v>8.5703987134697499E-2</v>
      </c>
      <c r="J1966">
        <v>8.5072428942001399E-2</v>
      </c>
      <c r="K1966">
        <v>8.4451653450156192E-2</v>
      </c>
      <c r="L1966">
        <v>8.3844741430833591E-2</v>
      </c>
      <c r="M1966">
        <v>2.3129417056384285</v>
      </c>
      <c r="N1966">
        <v>0.19629444783329328</v>
      </c>
      <c r="O1966">
        <v>0.19100168210133275</v>
      </c>
      <c r="P1966">
        <v>0.18573510292858156</v>
      </c>
      <c r="Q1966">
        <v>0.18049471031503972</v>
      </c>
      <c r="R1966">
        <v>0.17527896387487138</v>
      </c>
      <c r="S1966">
        <v>7.0303563836669811</v>
      </c>
    </row>
    <row r="1967" spans="1:19" x14ac:dyDescent="0.25">
      <c r="A1967" s="78" t="str">
        <f t="shared" si="30"/>
        <v>351515</v>
      </c>
      <c r="B1967" s="55">
        <v>35</v>
      </c>
      <c r="C1967" s="55">
        <v>50</v>
      </c>
      <c r="D1967" s="55">
        <v>15</v>
      </c>
      <c r="E1967" s="56">
        <v>15</v>
      </c>
      <c r="F1967" s="57">
        <v>5</v>
      </c>
      <c r="G1967" s="58">
        <v>645405</v>
      </c>
      <c r="H1967">
        <v>8.6413957127695007E-2</v>
      </c>
      <c r="I1967">
        <v>8.5806586561926232E-2</v>
      </c>
      <c r="J1967">
        <v>8.5210061899117603E-2</v>
      </c>
      <c r="K1967">
        <v>8.4624383139269135E-2</v>
      </c>
      <c r="L1967">
        <v>8.4051099697089418E-2</v>
      </c>
      <c r="M1967">
        <v>2.2571904463089068</v>
      </c>
      <c r="N1967">
        <v>0.19948869314616405</v>
      </c>
      <c r="O1967">
        <v>0.19406729108079424</v>
      </c>
      <c r="P1967">
        <v>0.18867067965076192</v>
      </c>
      <c r="Q1967">
        <v>0.18329885885606712</v>
      </c>
      <c r="R1967">
        <v>0.17795182869670981</v>
      </c>
      <c r="S1967">
        <v>6.5358666263818845</v>
      </c>
    </row>
    <row r="1968" spans="1:19" x14ac:dyDescent="0.25">
      <c r="A1968" s="78" t="str">
        <f t="shared" si="30"/>
        <v>361515</v>
      </c>
      <c r="B1968" s="55">
        <v>36</v>
      </c>
      <c r="C1968" s="55">
        <v>49</v>
      </c>
      <c r="D1968" s="55">
        <v>15</v>
      </c>
      <c r="E1968" s="56">
        <v>15</v>
      </c>
      <c r="F1968" s="57">
        <v>5</v>
      </c>
      <c r="G1968" s="58">
        <v>641416</v>
      </c>
      <c r="H1968">
        <v>8.6401025231674922E-2</v>
      </c>
      <c r="I1968">
        <v>8.581014505406788E-2</v>
      </c>
      <c r="J1968">
        <v>8.5228619180064108E-2</v>
      </c>
      <c r="K1968">
        <v>8.4661124761465256E-2</v>
      </c>
      <c r="L1968">
        <v>8.4104543697070239E-2</v>
      </c>
      <c r="M1968">
        <v>2.18022313132195</v>
      </c>
      <c r="N1968">
        <v>0.19904399017174501</v>
      </c>
      <c r="O1968">
        <v>0.19369800566247178</v>
      </c>
      <c r="P1968">
        <v>0.18837540691220675</v>
      </c>
      <c r="Q1968">
        <v>0.18307775297155043</v>
      </c>
      <c r="R1968">
        <v>0.17780816194170398</v>
      </c>
      <c r="S1968">
        <v>6.1601082604737023</v>
      </c>
    </row>
    <row r="1969" spans="1:19" x14ac:dyDescent="0.25">
      <c r="A1969" s="78" t="str">
        <f t="shared" si="30"/>
        <v>371515</v>
      </c>
      <c r="B1969" s="55">
        <v>37</v>
      </c>
      <c r="C1969" s="55">
        <v>48</v>
      </c>
      <c r="D1969" s="55">
        <v>15</v>
      </c>
      <c r="E1969" s="56">
        <v>15</v>
      </c>
      <c r="F1969" s="57">
        <v>5</v>
      </c>
      <c r="G1969" s="58">
        <v>637204</v>
      </c>
      <c r="H1969">
        <v>8.6382069164663122E-2</v>
      </c>
      <c r="I1969">
        <v>8.5807684823070787E-2</v>
      </c>
      <c r="J1969">
        <v>8.5242716618225869E-2</v>
      </c>
      <c r="K1969">
        <v>8.4690303262377517E-2</v>
      </c>
      <c r="L1969">
        <v>8.4150444755525702E-2</v>
      </c>
      <c r="M1969">
        <v>2.1085884583273176</v>
      </c>
      <c r="N1969">
        <v>0.19858004657848977</v>
      </c>
      <c r="O1969">
        <v>0.19330700999993722</v>
      </c>
      <c r="P1969">
        <v>0.18806065247550235</v>
      </c>
      <c r="Q1969">
        <v>0.18283940464906059</v>
      </c>
      <c r="R1969">
        <v>0.17764483587673649</v>
      </c>
      <c r="S1969">
        <v>5.857312571798043</v>
      </c>
    </row>
    <row r="1970" spans="1:19" x14ac:dyDescent="0.25">
      <c r="A1970" s="78" t="str">
        <f t="shared" si="30"/>
        <v>381515</v>
      </c>
      <c r="B1970" s="55">
        <v>38</v>
      </c>
      <c r="C1970" s="55">
        <v>47</v>
      </c>
      <c r="D1970" s="55">
        <v>15</v>
      </c>
      <c r="E1970" s="56">
        <v>15</v>
      </c>
      <c r="F1970" s="57">
        <v>5</v>
      </c>
      <c r="G1970" s="58">
        <v>632760</v>
      </c>
      <c r="H1970">
        <v>8.6358176875908715E-2</v>
      </c>
      <c r="I1970">
        <v>8.5798723054554646E-2</v>
      </c>
      <c r="J1970">
        <v>8.5250331879385549E-2</v>
      </c>
      <c r="K1970">
        <v>8.4714583728427842E-2</v>
      </c>
      <c r="L1970">
        <v>8.4193058979707941E-2</v>
      </c>
      <c r="M1970">
        <v>2.0340144762627221</v>
      </c>
      <c r="N1970">
        <v>0.19809564447815917</v>
      </c>
      <c r="O1970">
        <v>0.19289936152727732</v>
      </c>
      <c r="P1970">
        <v>0.18772836462481826</v>
      </c>
      <c r="Q1970">
        <v>0.18258423414880839</v>
      </c>
      <c r="R1970">
        <v>0.17747013085530058</v>
      </c>
      <c r="S1970">
        <v>5.5765535115999745</v>
      </c>
    </row>
    <row r="1971" spans="1:19" x14ac:dyDescent="0.25">
      <c r="A1971" s="78" t="str">
        <f t="shared" si="30"/>
        <v>391515</v>
      </c>
      <c r="B1971" s="55">
        <v>39</v>
      </c>
      <c r="C1971" s="55">
        <v>46</v>
      </c>
      <c r="D1971" s="55">
        <v>15</v>
      </c>
      <c r="E1971" s="56">
        <v>15</v>
      </c>
      <c r="F1971" s="57">
        <v>5</v>
      </c>
      <c r="G1971" s="58">
        <v>628069</v>
      </c>
      <c r="H1971">
        <v>8.6328094524646182E-2</v>
      </c>
      <c r="I1971">
        <v>8.578516054764683E-2</v>
      </c>
      <c r="J1971">
        <v>8.5253371842902617E-2</v>
      </c>
      <c r="K1971">
        <v>8.473591277391497E-2</v>
      </c>
      <c r="L1971">
        <v>8.4232783340683903E-2</v>
      </c>
      <c r="M1971">
        <v>1.9606460436671767</v>
      </c>
      <c r="N1971">
        <v>0.19759453181099529</v>
      </c>
      <c r="O1971">
        <v>0.19247407530064373</v>
      </c>
      <c r="P1971">
        <v>0.18738068588005458</v>
      </c>
      <c r="Q1971">
        <v>0.18231595573097861</v>
      </c>
      <c r="R1971">
        <v>0.17728306921691725</v>
      </c>
      <c r="S1971">
        <v>5.3073085918903811</v>
      </c>
    </row>
    <row r="1972" spans="1:19" x14ac:dyDescent="0.25">
      <c r="A1972" s="78" t="str">
        <f t="shared" si="30"/>
        <v>401515</v>
      </c>
      <c r="B1972" s="55">
        <v>40</v>
      </c>
      <c r="C1972" s="55">
        <v>45</v>
      </c>
      <c r="D1972" s="55">
        <v>15</v>
      </c>
      <c r="E1972" s="56">
        <v>15</v>
      </c>
      <c r="F1972" s="57">
        <v>5</v>
      </c>
      <c r="G1972" s="58">
        <v>623135</v>
      </c>
      <c r="H1972">
        <v>8.6292697409068655E-2</v>
      </c>
      <c r="I1972">
        <v>8.5766326718929281E-2</v>
      </c>
      <c r="J1972">
        <v>8.5252794338305501E-2</v>
      </c>
      <c r="K1972">
        <v>8.4753705055886766E-2</v>
      </c>
      <c r="L1972">
        <v>8.4270663660362524E-2</v>
      </c>
      <c r="M1972">
        <v>1.8928931932887736</v>
      </c>
      <c r="N1972">
        <v>0.19707767979651281</v>
      </c>
      <c r="O1972">
        <v>0.19203543373426304</v>
      </c>
      <c r="P1972">
        <v>0.18702207386842337</v>
      </c>
      <c r="Q1972">
        <v>0.18203920498768325</v>
      </c>
      <c r="R1972">
        <v>0.17709003666942155</v>
      </c>
      <c r="S1972">
        <v>5.0534362537812836</v>
      </c>
    </row>
    <row r="1973" spans="1:19" x14ac:dyDescent="0.25">
      <c r="A1973" s="78" t="str">
        <f t="shared" si="30"/>
        <v>411515</v>
      </c>
      <c r="B1973" s="55">
        <v>41</v>
      </c>
      <c r="C1973" s="55">
        <v>44</v>
      </c>
      <c r="D1973" s="55">
        <v>15</v>
      </c>
      <c r="E1973" s="56">
        <v>15</v>
      </c>
      <c r="F1973" s="57">
        <v>5</v>
      </c>
      <c r="G1973" s="58">
        <v>617933</v>
      </c>
      <c r="H1973">
        <v>8.6253687697533554E-2</v>
      </c>
      <c r="I1973">
        <v>8.5745541992416657E-2</v>
      </c>
      <c r="J1973">
        <v>8.5250342674691268E-2</v>
      </c>
      <c r="K1973">
        <v>8.477132634120528E-2</v>
      </c>
      <c r="L1973">
        <v>8.4308492991958681E-2</v>
      </c>
      <c r="M1973">
        <v>1.8076943616864611</v>
      </c>
      <c r="N1973">
        <v>0.1965471984826834</v>
      </c>
      <c r="O1973">
        <v>0.19158549551488591</v>
      </c>
      <c r="P1973">
        <v>0.18665292191871935</v>
      </c>
      <c r="Q1973">
        <v>0.18175595088787944</v>
      </c>
      <c r="R1973">
        <v>0.17689296412394223</v>
      </c>
      <c r="S1973">
        <v>4.7873992811518402</v>
      </c>
    </row>
    <row r="1974" spans="1:19" x14ac:dyDescent="0.25">
      <c r="A1974" s="78" t="str">
        <f t="shared" si="30"/>
        <v>421515</v>
      </c>
      <c r="B1974" s="55">
        <v>42</v>
      </c>
      <c r="C1974" s="55">
        <v>43</v>
      </c>
      <c r="D1974" s="55">
        <v>15</v>
      </c>
      <c r="E1974" s="56">
        <v>15</v>
      </c>
      <c r="F1974" s="57">
        <v>5</v>
      </c>
      <c r="G1974" s="58">
        <v>612464</v>
      </c>
      <c r="H1974">
        <v>8.6212414117401187E-2</v>
      </c>
      <c r="I1974">
        <v>8.5722589409336705E-2</v>
      </c>
      <c r="J1974">
        <v>8.5247459442514176E-2</v>
      </c>
      <c r="K1974">
        <v>8.4788656965960454E-2</v>
      </c>
      <c r="L1974">
        <v>8.4349447477729309E-2</v>
      </c>
      <c r="M1974">
        <v>1.7232294469552496</v>
      </c>
      <c r="N1974">
        <v>0.19600825517907991</v>
      </c>
      <c r="O1974">
        <v>0.19112796833773088</v>
      </c>
      <c r="P1974">
        <v>0.18628033647691947</v>
      </c>
      <c r="Q1974">
        <v>0.18146862509469944</v>
      </c>
      <c r="R1974">
        <v>0.17669773243815146</v>
      </c>
      <c r="S1974">
        <v>4.5388202408631368</v>
      </c>
    </row>
    <row r="1975" spans="1:19" x14ac:dyDescent="0.25">
      <c r="A1975" s="78" t="str">
        <f t="shared" si="30"/>
        <v>431515</v>
      </c>
      <c r="B1975" s="55">
        <v>43</v>
      </c>
      <c r="C1975" s="55">
        <v>42</v>
      </c>
      <c r="D1975" s="55">
        <v>15</v>
      </c>
      <c r="E1975" s="56">
        <v>15</v>
      </c>
      <c r="F1975" s="57">
        <v>5</v>
      </c>
      <c r="G1975" s="58">
        <v>606717</v>
      </c>
      <c r="H1975">
        <v>8.6168675016523352E-2</v>
      </c>
      <c r="I1975">
        <v>8.5698933769780633E-2</v>
      </c>
      <c r="J1975">
        <v>8.5244026457145586E-2</v>
      </c>
      <c r="K1975">
        <v>8.4808897723320759E-2</v>
      </c>
      <c r="L1975">
        <v>8.4391899353405297E-2</v>
      </c>
      <c r="M1975">
        <v>1.6461183714977494</v>
      </c>
      <c r="N1975">
        <v>0.19546180509199512</v>
      </c>
      <c r="O1975">
        <v>0.19066549973051686</v>
      </c>
      <c r="P1975">
        <v>0.18590545509685735</v>
      </c>
      <c r="Q1975">
        <v>0.18118496762081826</v>
      </c>
      <c r="R1975">
        <v>0.17650403730239964</v>
      </c>
      <c r="S1975">
        <v>4.3037099669203274</v>
      </c>
    </row>
    <row r="1976" spans="1:19" x14ac:dyDescent="0.25">
      <c r="A1976" s="78" t="str">
        <f t="shared" si="30"/>
        <v>441515</v>
      </c>
      <c r="B1976" s="55">
        <v>44</v>
      </c>
      <c r="C1976" s="55">
        <v>41</v>
      </c>
      <c r="D1976" s="55">
        <v>15</v>
      </c>
      <c r="E1976" s="56">
        <v>15</v>
      </c>
      <c r="F1976" s="57">
        <v>5</v>
      </c>
      <c r="G1976" s="58">
        <v>600687</v>
      </c>
      <c r="H1976">
        <v>8.5700206596780015E-2</v>
      </c>
      <c r="I1976">
        <v>8.5259045060072883E-2</v>
      </c>
      <c r="J1976">
        <v>8.4837860649556257E-2</v>
      </c>
      <c r="K1976">
        <v>8.4434988604714267E-2</v>
      </c>
      <c r="L1976">
        <v>8.4050428925546913E-2</v>
      </c>
      <c r="M1976">
        <v>1.6008703367977</v>
      </c>
      <c r="N1976">
        <v>0.1949134907197925</v>
      </c>
      <c r="O1976">
        <v>0.19020388322037934</v>
      </c>
      <c r="P1976">
        <v>0.18553422997334718</v>
      </c>
      <c r="Q1976">
        <v>0.18090286621818019</v>
      </c>
      <c r="R1976">
        <v>0.17631478623642596</v>
      </c>
      <c r="S1976">
        <v>4.0801931788102621</v>
      </c>
    </row>
    <row r="1977" spans="1:19" x14ac:dyDescent="0.25">
      <c r="A1977" s="78" t="str">
        <f t="shared" si="30"/>
        <v>451515</v>
      </c>
      <c r="B1977" s="55">
        <v>45</v>
      </c>
      <c r="C1977" s="55">
        <v>40</v>
      </c>
      <c r="D1977" s="55">
        <v>15</v>
      </c>
      <c r="E1977" s="56">
        <v>15</v>
      </c>
      <c r="F1977" s="57">
        <v>5</v>
      </c>
      <c r="G1977" s="58">
        <v>594380</v>
      </c>
      <c r="H1977">
        <v>8.5440290723106424E-2</v>
      </c>
      <c r="I1977">
        <v>8.5034826205457784E-2</v>
      </c>
      <c r="J1977">
        <v>8.4649550792422354E-2</v>
      </c>
      <c r="K1977">
        <v>8.4282782058615696E-2</v>
      </c>
      <c r="L1977">
        <v>8.3934520004037824E-2</v>
      </c>
      <c r="M1977">
        <v>1.5655035499175611</v>
      </c>
      <c r="N1977">
        <v>0.19867088394629698</v>
      </c>
      <c r="O1977">
        <v>0.19381708671220432</v>
      </c>
      <c r="P1977">
        <v>0.18900535011272251</v>
      </c>
      <c r="Q1977">
        <v>0.1842339917224671</v>
      </c>
      <c r="R1977">
        <v>0.17950637639220701</v>
      </c>
      <c r="S1977">
        <v>3.8018624449005687</v>
      </c>
    </row>
    <row r="1978" spans="1:19" x14ac:dyDescent="0.25">
      <c r="A1978" s="78" t="str">
        <f t="shared" si="30"/>
        <v>461515</v>
      </c>
      <c r="B1978" s="55">
        <v>46</v>
      </c>
      <c r="C1978" s="55">
        <v>39</v>
      </c>
      <c r="D1978" s="55">
        <v>15</v>
      </c>
      <c r="E1978" s="56">
        <v>15</v>
      </c>
      <c r="F1978" s="57">
        <v>5</v>
      </c>
      <c r="G1978" s="58">
        <v>587795</v>
      </c>
      <c r="H1978">
        <v>8.5403924837741049E-2</v>
      </c>
      <c r="I1978">
        <v>8.5021138322034048E-2</v>
      </c>
      <c r="J1978">
        <v>8.4657065813761603E-2</v>
      </c>
      <c r="K1978">
        <v>8.4313408586326868E-2</v>
      </c>
      <c r="L1978">
        <v>8.3990166639729844E-2</v>
      </c>
      <c r="M1978">
        <v>1.5301695318946231</v>
      </c>
      <c r="N1978">
        <v>0.19809627506188382</v>
      </c>
      <c r="O1978">
        <v>0.19333611207989179</v>
      </c>
      <c r="P1978">
        <v>0.18861848093297834</v>
      </c>
      <c r="Q1978">
        <v>0.18394508289454656</v>
      </c>
      <c r="R1978">
        <v>0.17931591796459651</v>
      </c>
      <c r="S1978">
        <v>3.6090984101600045</v>
      </c>
    </row>
    <row r="1979" spans="1:19" x14ac:dyDescent="0.25">
      <c r="A1979" s="78" t="str">
        <f t="shared" si="30"/>
        <v>471515</v>
      </c>
      <c r="B1979" s="55">
        <v>47</v>
      </c>
      <c r="C1979" s="55">
        <v>38</v>
      </c>
      <c r="D1979" s="55">
        <v>15</v>
      </c>
      <c r="E1979" s="56">
        <v>15</v>
      </c>
      <c r="F1979" s="57">
        <v>5</v>
      </c>
      <c r="G1979" s="58">
        <v>580927</v>
      </c>
      <c r="H1979">
        <v>8.5368729633843843E-2</v>
      </c>
      <c r="I1979">
        <v>8.5008959817670718E-2</v>
      </c>
      <c r="J1979">
        <v>8.4668125254980409E-2</v>
      </c>
      <c r="K1979">
        <v>8.434966871913338E-2</v>
      </c>
      <c r="L1979">
        <v>8.4050147436769168E-2</v>
      </c>
      <c r="M1979">
        <v>1.4922339639920335</v>
      </c>
      <c r="N1979">
        <v>0.19752395739912243</v>
      </c>
      <c r="O1979">
        <v>0.19286072088231396</v>
      </c>
      <c r="P1979">
        <v>0.18824051903251182</v>
      </c>
      <c r="Q1979">
        <v>0.18366335184971605</v>
      </c>
      <c r="R1979">
        <v>0.1791343834939674</v>
      </c>
      <c r="S1979">
        <v>3.4306496341192609</v>
      </c>
    </row>
    <row r="1980" spans="1:19" x14ac:dyDescent="0.25">
      <c r="A1980" s="78" t="str">
        <f t="shared" si="30"/>
        <v>481515</v>
      </c>
      <c r="B1980" s="55">
        <v>48</v>
      </c>
      <c r="C1980" s="55">
        <v>37</v>
      </c>
      <c r="D1980" s="55">
        <v>15</v>
      </c>
      <c r="E1980" s="56">
        <v>15</v>
      </c>
      <c r="F1980" s="57">
        <v>5</v>
      </c>
      <c r="G1980" s="58">
        <v>573776</v>
      </c>
      <c r="H1980">
        <v>8.5338180753464762E-2</v>
      </c>
      <c r="I1980">
        <v>8.5001812554028056E-2</v>
      </c>
      <c r="J1980">
        <v>8.4684615599118815E-2</v>
      </c>
      <c r="K1980">
        <v>8.4388332729148655E-2</v>
      </c>
      <c r="L1980">
        <v>8.4112963944117561E-2</v>
      </c>
      <c r="M1980">
        <v>1.4593517330805053</v>
      </c>
      <c r="N1980">
        <v>0.19695839491369455</v>
      </c>
      <c r="O1980">
        <v>0.19239041019491926</v>
      </c>
      <c r="P1980">
        <v>0.18786773932684531</v>
      </c>
      <c r="Q1980">
        <v>0.18338863946906109</v>
      </c>
      <c r="R1980">
        <v>0.17895659630238978</v>
      </c>
      <c r="S1980">
        <v>3.2481107609938373</v>
      </c>
    </row>
    <row r="1981" spans="1:19" x14ac:dyDescent="0.25">
      <c r="A1981" s="78" t="str">
        <f t="shared" si="30"/>
        <v>491515</v>
      </c>
      <c r="B1981" s="55">
        <v>49</v>
      </c>
      <c r="C1981" s="55">
        <v>36</v>
      </c>
      <c r="D1981" s="55">
        <v>15</v>
      </c>
      <c r="E1981" s="56">
        <v>15</v>
      </c>
      <c r="F1981" s="57">
        <v>5</v>
      </c>
      <c r="G1981" s="58">
        <v>566403</v>
      </c>
      <c r="H1981">
        <v>8.4053227119206639E-2</v>
      </c>
      <c r="I1981">
        <v>8.3758384048107093E-2</v>
      </c>
      <c r="J1981">
        <v>8.3482961778097928E-2</v>
      </c>
      <c r="K1981">
        <v>8.3226960309179157E-2</v>
      </c>
      <c r="L1981">
        <v>8.2993910696094478E-2</v>
      </c>
      <c r="M1981">
        <v>1.4509668910651956</v>
      </c>
      <c r="N1981">
        <v>0.19639726484499553</v>
      </c>
      <c r="O1981">
        <v>0.19192694953946218</v>
      </c>
      <c r="P1981">
        <v>0.18750077241822519</v>
      </c>
      <c r="Q1981">
        <v>0.18312049900865637</v>
      </c>
      <c r="R1981">
        <v>0.17878789483812763</v>
      </c>
      <c r="S1981">
        <v>3.037999445624405</v>
      </c>
    </row>
    <row r="1982" spans="1:19" x14ac:dyDescent="0.25">
      <c r="A1982" s="78" t="str">
        <f t="shared" si="30"/>
        <v>501515</v>
      </c>
      <c r="B1982" s="55">
        <v>50</v>
      </c>
      <c r="C1982" s="55">
        <v>35</v>
      </c>
      <c r="D1982" s="55">
        <v>15</v>
      </c>
      <c r="E1982" s="56">
        <v>15</v>
      </c>
      <c r="F1982" s="57">
        <v>5</v>
      </c>
      <c r="G1982" s="58">
        <v>558843</v>
      </c>
      <c r="H1982">
        <v>8.4030756402066406E-2</v>
      </c>
      <c r="I1982">
        <v>8.375876587878886E-2</v>
      </c>
      <c r="J1982">
        <v>8.3506458880222179E-2</v>
      </c>
      <c r="K1982">
        <v>8.3273835406366362E-2</v>
      </c>
      <c r="L1982">
        <v>8.3064474279896147E-2</v>
      </c>
      <c r="M1982">
        <v>1.420894598303996</v>
      </c>
      <c r="N1982">
        <v>0.19584212381652807</v>
      </c>
      <c r="O1982">
        <v>0.19146880250803894</v>
      </c>
      <c r="P1982">
        <v>0.1871402164829836</v>
      </c>
      <c r="Q1982">
        <v>0.1828581551526994</v>
      </c>
      <c r="R1982">
        <v>0.17862261851718639</v>
      </c>
      <c r="S1982">
        <v>2.8330443434023511</v>
      </c>
    </row>
    <row r="1983" spans="1:19" x14ac:dyDescent="0.25">
      <c r="A1983" s="78" t="str">
        <f t="shared" si="30"/>
        <v>18616</v>
      </c>
      <c r="B1983" s="55">
        <v>18</v>
      </c>
      <c r="C1983" s="55">
        <v>67</v>
      </c>
      <c r="D1983" s="55">
        <v>6</v>
      </c>
      <c r="E1983" s="56">
        <v>16</v>
      </c>
      <c r="F1983" s="57">
        <v>5</v>
      </c>
      <c r="G1983" s="58">
        <v>321170</v>
      </c>
      <c r="H1983">
        <v>8.1779120092163024E-2</v>
      </c>
      <c r="I1983">
        <v>8.0838808107855653E-2</v>
      </c>
      <c r="J1983">
        <v>7.9910950586916593E-2</v>
      </c>
      <c r="K1983">
        <v>7.8998661145187901E-2</v>
      </c>
      <c r="L1983">
        <v>7.8101939782669619E-2</v>
      </c>
      <c r="M1983">
        <v>3.7685960706168071</v>
      </c>
      <c r="N1983">
        <v>0.23588130896410001</v>
      </c>
      <c r="O1983">
        <v>0.2284553351807454</v>
      </c>
      <c r="P1983">
        <v>0.22106672478749573</v>
      </c>
      <c r="Q1983">
        <v>0.21371547778435096</v>
      </c>
      <c r="R1983">
        <v>0.20639848055546905</v>
      </c>
      <c r="S1983">
        <v>25.96627642681446</v>
      </c>
    </row>
    <row r="1984" spans="1:19" x14ac:dyDescent="0.25">
      <c r="A1984" s="78" t="str">
        <f t="shared" si="30"/>
        <v>19616</v>
      </c>
      <c r="B1984" s="55">
        <v>19</v>
      </c>
      <c r="C1984" s="55">
        <v>66</v>
      </c>
      <c r="D1984" s="55">
        <v>6</v>
      </c>
      <c r="E1984" s="56">
        <v>16</v>
      </c>
      <c r="F1984" s="57">
        <v>5</v>
      </c>
      <c r="G1984" s="58">
        <v>319780</v>
      </c>
      <c r="H1984">
        <v>8.1799987491400342E-2</v>
      </c>
      <c r="I1984">
        <v>8.0877478266308089E-2</v>
      </c>
      <c r="J1984">
        <v>7.9970604790793667E-2</v>
      </c>
      <c r="K1984">
        <v>7.9076239914941518E-2</v>
      </c>
      <c r="L1984">
        <v>7.8194383638751641E-2</v>
      </c>
      <c r="M1984">
        <v>3.6675151666770907</v>
      </c>
      <c r="N1984">
        <v>0.23565263618737883</v>
      </c>
      <c r="O1984">
        <v>0.22830070673588093</v>
      </c>
      <c r="P1984">
        <v>0.22098943023328538</v>
      </c>
      <c r="Q1984">
        <v>0.21371255237976108</v>
      </c>
      <c r="R1984">
        <v>0.20647320032522359</v>
      </c>
      <c r="S1984">
        <v>24.394868346988556</v>
      </c>
    </row>
    <row r="1985" spans="1:19" x14ac:dyDescent="0.25">
      <c r="A1985" s="78" t="str">
        <f t="shared" si="30"/>
        <v>20616</v>
      </c>
      <c r="B1985" s="55">
        <v>20</v>
      </c>
      <c r="C1985" s="55">
        <v>65</v>
      </c>
      <c r="D1985" s="55">
        <v>6</v>
      </c>
      <c r="E1985" s="56">
        <v>16</v>
      </c>
      <c r="F1985" s="57">
        <v>5</v>
      </c>
      <c r="G1985" s="58">
        <v>318335</v>
      </c>
      <c r="H1985">
        <v>8.1822608258595511E-2</v>
      </c>
      <c r="I1985">
        <v>8.0917900953398153E-2</v>
      </c>
      <c r="J1985">
        <v>8.0028900372249356E-2</v>
      </c>
      <c r="K1985">
        <v>7.9149323825529708E-2</v>
      </c>
      <c r="L1985">
        <v>7.8288595347668341E-2</v>
      </c>
      <c r="M1985">
        <v>3.5612609358066187</v>
      </c>
      <c r="N1985">
        <v>0.23541238003989509</v>
      </c>
      <c r="O1985">
        <v>0.22813702546059969</v>
      </c>
      <c r="P1985">
        <v>0.22090250836383055</v>
      </c>
      <c r="Q1985">
        <v>0.21370254605996827</v>
      </c>
      <c r="R1985">
        <v>0.20654342123863226</v>
      </c>
      <c r="S1985">
        <v>22.890297956555202</v>
      </c>
    </row>
    <row r="1986" spans="1:19" x14ac:dyDescent="0.25">
      <c r="A1986" s="78" t="str">
        <f t="shared" si="30"/>
        <v>21616</v>
      </c>
      <c r="B1986" s="55">
        <v>21</v>
      </c>
      <c r="C1986" s="55">
        <v>64</v>
      </c>
      <c r="D1986" s="55">
        <v>6</v>
      </c>
      <c r="E1986" s="56">
        <v>16</v>
      </c>
      <c r="F1986" s="57">
        <v>5</v>
      </c>
      <c r="G1986" s="58">
        <v>316825</v>
      </c>
      <c r="H1986">
        <v>8.1843288881874851E-2</v>
      </c>
      <c r="I1986">
        <v>8.0959520239880053E-2</v>
      </c>
      <c r="J1986">
        <v>8.0085220547620919E-2</v>
      </c>
      <c r="K1986">
        <v>7.9226702438254554E-2</v>
      </c>
      <c r="L1986">
        <v>7.8383965911780956E-2</v>
      </c>
      <c r="M1986">
        <v>3.4565422551881952</v>
      </c>
      <c r="N1986">
        <v>0.23515821036849996</v>
      </c>
      <c r="O1986">
        <v>0.22796180856939952</v>
      </c>
      <c r="P1986">
        <v>0.2208032825692417</v>
      </c>
      <c r="Q1986">
        <v>0.21368578868460505</v>
      </c>
      <c r="R1986">
        <v>0.20660617059891107</v>
      </c>
      <c r="S1986">
        <v>21.476815276572239</v>
      </c>
    </row>
    <row r="1987" spans="1:19" x14ac:dyDescent="0.25">
      <c r="A1987" s="78" t="str">
        <f t="shared" si="30"/>
        <v>22616</v>
      </c>
      <c r="B1987" s="55">
        <v>22</v>
      </c>
      <c r="C1987" s="55">
        <v>63</v>
      </c>
      <c r="D1987" s="55">
        <v>6</v>
      </c>
      <c r="E1987" s="56">
        <v>16</v>
      </c>
      <c r="F1987" s="57">
        <v>5</v>
      </c>
      <c r="G1987" s="58">
        <v>315235</v>
      </c>
      <c r="H1987">
        <v>8.1865909559534947E-2</v>
      </c>
      <c r="I1987">
        <v>8.0996716735134103E-2</v>
      </c>
      <c r="J1987">
        <v>8.0143385093660285E-2</v>
      </c>
      <c r="K1987">
        <v>7.9302742398528081E-2</v>
      </c>
      <c r="L1987">
        <v>7.8477960886322903E-2</v>
      </c>
      <c r="M1987">
        <v>3.3681285390264404</v>
      </c>
      <c r="N1987">
        <v>0.23489143020286454</v>
      </c>
      <c r="O1987">
        <v>0.22777610354180214</v>
      </c>
      <c r="P1987">
        <v>0.22069884371976461</v>
      </c>
      <c r="Q1987">
        <v>0.21365965073675194</v>
      </c>
      <c r="R1987">
        <v>0.20666486906593493</v>
      </c>
      <c r="S1987">
        <v>20.161162307484894</v>
      </c>
    </row>
    <row r="1988" spans="1:19" x14ac:dyDescent="0.25">
      <c r="A1988" s="78" t="str">
        <f t="shared" ref="A1988:A2051" si="31">B1988&amp;D1988&amp;E1988</f>
        <v>23616</v>
      </c>
      <c r="B1988" s="55">
        <v>23</v>
      </c>
      <c r="C1988" s="55">
        <v>62</v>
      </c>
      <c r="D1988" s="55">
        <v>6</v>
      </c>
      <c r="E1988" s="56">
        <v>16</v>
      </c>
      <c r="F1988" s="57">
        <v>5</v>
      </c>
      <c r="G1988" s="58">
        <v>313560</v>
      </c>
      <c r="H1988">
        <v>8.1885444572011731E-2</v>
      </c>
      <c r="I1988">
        <v>8.1033932899604547E-2</v>
      </c>
      <c r="J1988">
        <v>8.0201556320959308E-2</v>
      </c>
      <c r="K1988">
        <v>7.9378747289195056E-2</v>
      </c>
      <c r="L1988">
        <v>7.8575073351192751E-2</v>
      </c>
      <c r="M1988">
        <v>3.2658789386401326</v>
      </c>
      <c r="N1988">
        <v>0.23460900625079731</v>
      </c>
      <c r="O1988">
        <v>0.22757367011098353</v>
      </c>
      <c r="P1988">
        <v>0.22057979334098737</v>
      </c>
      <c r="Q1988">
        <v>0.21362737594080877</v>
      </c>
      <c r="R1988">
        <v>0.20671322872815409</v>
      </c>
      <c r="S1988">
        <v>18.924862865161373</v>
      </c>
    </row>
    <row r="1989" spans="1:19" x14ac:dyDescent="0.25">
      <c r="A1989" s="78" t="str">
        <f t="shared" si="31"/>
        <v>24616</v>
      </c>
      <c r="B1989" s="55">
        <v>24</v>
      </c>
      <c r="C1989" s="55">
        <v>61</v>
      </c>
      <c r="D1989" s="55">
        <v>6</v>
      </c>
      <c r="E1989" s="56">
        <v>16</v>
      </c>
      <c r="F1989" s="57">
        <v>5</v>
      </c>
      <c r="G1989" s="58">
        <v>311785</v>
      </c>
      <c r="H1989">
        <v>8.1902593133088508E-2</v>
      </c>
      <c r="I1989">
        <v>8.1071892490017158E-2</v>
      </c>
      <c r="J1989">
        <v>8.0257228538896996E-2</v>
      </c>
      <c r="K1989">
        <v>7.9455393941337785E-2</v>
      </c>
      <c r="L1989">
        <v>7.8669596035729747E-2</v>
      </c>
      <c r="M1989">
        <v>3.1712494186699169</v>
      </c>
      <c r="N1989">
        <v>0.23431210609875394</v>
      </c>
      <c r="O1989">
        <v>0.22736180380711066</v>
      </c>
      <c r="P1989">
        <v>0.22045319691454046</v>
      </c>
      <c r="Q1989">
        <v>0.21358307808265312</v>
      </c>
      <c r="R1989">
        <v>0.20675465464983883</v>
      </c>
      <c r="S1989">
        <v>17.768728450695189</v>
      </c>
    </row>
    <row r="1990" spans="1:19" x14ac:dyDescent="0.25">
      <c r="A1990" s="78" t="str">
        <f t="shared" si="31"/>
        <v>25616</v>
      </c>
      <c r="B1990" s="55">
        <v>25</v>
      </c>
      <c r="C1990" s="55">
        <v>60</v>
      </c>
      <c r="D1990" s="55">
        <v>6</v>
      </c>
      <c r="E1990" s="56">
        <v>16</v>
      </c>
      <c r="F1990" s="57">
        <v>5</v>
      </c>
      <c r="G1990" s="58">
        <v>309900</v>
      </c>
      <c r="H1990">
        <v>8.1274604711197157E-2</v>
      </c>
      <c r="I1990">
        <v>8.0480800258147786E-2</v>
      </c>
      <c r="J1990">
        <v>7.9699903194578897E-2</v>
      </c>
      <c r="K1990">
        <v>7.8935140367860604E-2</v>
      </c>
      <c r="L1990">
        <v>7.8186511777992906E-2</v>
      </c>
      <c r="M1990">
        <v>3.111861890932559</v>
      </c>
      <c r="N1990">
        <v>0.23400129073894804</v>
      </c>
      <c r="O1990">
        <v>0.2271377863827041</v>
      </c>
      <c r="P1990">
        <v>0.22031300419490157</v>
      </c>
      <c r="Q1990">
        <v>0.21353017102291061</v>
      </c>
      <c r="R1990">
        <v>0.20678606001936109</v>
      </c>
      <c r="S1990">
        <v>16.681477896095515</v>
      </c>
    </row>
    <row r="1991" spans="1:19" x14ac:dyDescent="0.25">
      <c r="A1991" s="78" t="str">
        <f t="shared" si="31"/>
        <v>26616</v>
      </c>
      <c r="B1991" s="55">
        <v>26</v>
      </c>
      <c r="C1991" s="55">
        <v>59</v>
      </c>
      <c r="D1991" s="55">
        <v>6</v>
      </c>
      <c r="E1991" s="56">
        <v>16</v>
      </c>
      <c r="F1991" s="57">
        <v>5</v>
      </c>
      <c r="G1991" s="58">
        <v>307905</v>
      </c>
      <c r="H1991">
        <v>7.779672301521573E-2</v>
      </c>
      <c r="I1991">
        <v>7.7069225897598279E-2</v>
      </c>
      <c r="J1991">
        <v>7.6357967554927658E-2</v>
      </c>
      <c r="K1991">
        <v>7.565970023221448E-2</v>
      </c>
      <c r="L1991">
        <v>7.4974423929458758E-2</v>
      </c>
      <c r="M1991">
        <v>3.1925658888293467</v>
      </c>
      <c r="N1991">
        <v>0.24452672090417499</v>
      </c>
      <c r="O1991">
        <v>0.23725499748298989</v>
      </c>
      <c r="P1991">
        <v>0.23002224712167715</v>
      </c>
      <c r="Q1991">
        <v>0.22283496533021549</v>
      </c>
      <c r="R1991">
        <v>0.21568665659862621</v>
      </c>
      <c r="S1991">
        <v>15.103041522547539</v>
      </c>
    </row>
    <row r="1992" spans="1:19" x14ac:dyDescent="0.25">
      <c r="A1992" s="78" t="str">
        <f t="shared" si="31"/>
        <v>27616</v>
      </c>
      <c r="B1992" s="55">
        <v>27</v>
      </c>
      <c r="C1992" s="55">
        <v>58</v>
      </c>
      <c r="D1992" s="55">
        <v>6</v>
      </c>
      <c r="E1992" s="56">
        <v>16</v>
      </c>
      <c r="F1992" s="57">
        <v>5</v>
      </c>
      <c r="G1992" s="58">
        <v>305785</v>
      </c>
      <c r="H1992">
        <v>7.7809572084961656E-2</v>
      </c>
      <c r="I1992">
        <v>7.7103193420213545E-2</v>
      </c>
      <c r="J1992">
        <v>7.6409895841849665E-2</v>
      </c>
      <c r="K1992">
        <v>7.5729679349870002E-2</v>
      </c>
      <c r="L1992">
        <v>7.5065814215870622E-2</v>
      </c>
      <c r="M1992">
        <v>3.092542145625194</v>
      </c>
      <c r="N1992">
        <v>0.24415193681835276</v>
      </c>
      <c r="O1992">
        <v>0.23697369066500973</v>
      </c>
      <c r="P1992">
        <v>0.22983468777081936</v>
      </c>
      <c r="Q1992">
        <v>0.22273819840737774</v>
      </c>
      <c r="R1992">
        <v>0.21568422257468484</v>
      </c>
      <c r="S1992">
        <v>14.218715764344228</v>
      </c>
    </row>
    <row r="1993" spans="1:19" x14ac:dyDescent="0.25">
      <c r="A1993" s="78" t="str">
        <f t="shared" si="31"/>
        <v>28616</v>
      </c>
      <c r="B1993" s="55">
        <v>28</v>
      </c>
      <c r="C1993" s="55">
        <v>57</v>
      </c>
      <c r="D1993" s="55">
        <v>6</v>
      </c>
      <c r="E1993" s="56">
        <v>16</v>
      </c>
      <c r="F1993" s="57">
        <v>5</v>
      </c>
      <c r="G1993" s="58">
        <v>303535</v>
      </c>
      <c r="H1993">
        <v>7.782298581712159E-2</v>
      </c>
      <c r="I1993">
        <v>7.7134432602500538E-2</v>
      </c>
      <c r="J1993">
        <v>7.6459057439833958E-2</v>
      </c>
      <c r="K1993">
        <v>7.5796860329121848E-2</v>
      </c>
      <c r="L1993">
        <v>7.5151135783352821E-2</v>
      </c>
      <c r="M1993">
        <v>2.9882649447345444</v>
      </c>
      <c r="N1993">
        <v>0.24375772151481706</v>
      </c>
      <c r="O1993">
        <v>0.23667451858928953</v>
      </c>
      <c r="P1993">
        <v>0.22963084981962542</v>
      </c>
      <c r="Q1993">
        <v>0.2226300097188133</v>
      </c>
      <c r="R1993">
        <v>0.21566540926087602</v>
      </c>
      <c r="S1993">
        <v>13.387151399344392</v>
      </c>
    </row>
    <row r="1994" spans="1:19" x14ac:dyDescent="0.25">
      <c r="A1994" s="78" t="str">
        <f t="shared" si="31"/>
        <v>29616</v>
      </c>
      <c r="B1994" s="55">
        <v>29</v>
      </c>
      <c r="C1994" s="55">
        <v>56</v>
      </c>
      <c r="D1994" s="55">
        <v>6</v>
      </c>
      <c r="E1994" s="56">
        <v>16</v>
      </c>
      <c r="F1994" s="57">
        <v>5</v>
      </c>
      <c r="G1994" s="58">
        <v>301155</v>
      </c>
      <c r="H1994">
        <v>7.7836994238847101E-2</v>
      </c>
      <c r="I1994">
        <v>7.7166243296641263E-2</v>
      </c>
      <c r="J1994">
        <v>7.650877455131079E-2</v>
      </c>
      <c r="K1994">
        <v>7.5864588002855671E-2</v>
      </c>
      <c r="L1994">
        <v>7.5233683651275918E-2</v>
      </c>
      <c r="M1994">
        <v>2.8776444023841545</v>
      </c>
      <c r="N1994">
        <v>0.24334644950274775</v>
      </c>
      <c r="O1994">
        <v>0.23636001394630671</v>
      </c>
      <c r="P1994">
        <v>0.22941010443127294</v>
      </c>
      <c r="Q1994">
        <v>0.22250004150686523</v>
      </c>
      <c r="R1994">
        <v>0.21562982517308363</v>
      </c>
      <c r="S1994">
        <v>12.604469459248559</v>
      </c>
    </row>
    <row r="1995" spans="1:19" x14ac:dyDescent="0.25">
      <c r="A1995" s="78" t="str">
        <f t="shared" si="31"/>
        <v>30616</v>
      </c>
      <c r="B1995" s="55">
        <v>30</v>
      </c>
      <c r="C1995" s="55">
        <v>55</v>
      </c>
      <c r="D1995" s="55">
        <v>6</v>
      </c>
      <c r="E1995" s="56">
        <v>16</v>
      </c>
      <c r="F1995" s="57">
        <v>5</v>
      </c>
      <c r="G1995" s="58">
        <v>298630</v>
      </c>
      <c r="H1995">
        <v>7.7845494424538725E-2</v>
      </c>
      <c r="I1995">
        <v>7.7192512473629571E-2</v>
      </c>
      <c r="J1995">
        <v>7.6552925024277532E-2</v>
      </c>
      <c r="K1995">
        <v>7.5926732076482609E-2</v>
      </c>
      <c r="L1995">
        <v>7.5310585004855504E-2</v>
      </c>
      <c r="M1995">
        <v>2.7538827311388676</v>
      </c>
      <c r="N1995">
        <v>0.24291933161437229</v>
      </c>
      <c r="O1995">
        <v>0.23602451193784951</v>
      </c>
      <c r="P1995">
        <v>0.22916987576599807</v>
      </c>
      <c r="Q1995">
        <v>0.22235542309881792</v>
      </c>
      <c r="R1995">
        <v>0.2155744566855306</v>
      </c>
      <c r="S1995">
        <v>11.848401031376619</v>
      </c>
    </row>
    <row r="1996" spans="1:19" x14ac:dyDescent="0.25">
      <c r="A1996" s="78" t="str">
        <f t="shared" si="31"/>
        <v>31616</v>
      </c>
      <c r="B1996" s="55">
        <v>31</v>
      </c>
      <c r="C1996" s="55">
        <v>54</v>
      </c>
      <c r="D1996" s="55">
        <v>6</v>
      </c>
      <c r="E1996" s="56">
        <v>16</v>
      </c>
      <c r="F1996" s="57">
        <v>5</v>
      </c>
      <c r="G1996" s="58">
        <v>295955</v>
      </c>
      <c r="H1996">
        <v>7.7849673092193067E-2</v>
      </c>
      <c r="I1996">
        <v>7.7214441384669971E-2</v>
      </c>
      <c r="J1996">
        <v>7.659272524539204E-2</v>
      </c>
      <c r="K1996">
        <v>7.5984524674359274E-2</v>
      </c>
      <c r="L1996">
        <v>7.5383081887449105E-2</v>
      </c>
      <c r="M1996">
        <v>2.6254565727897821</v>
      </c>
      <c r="N1996">
        <v>0.24246929431839301</v>
      </c>
      <c r="O1996">
        <v>0.23567096349107128</v>
      </c>
      <c r="P1996">
        <v>0.22890980047642379</v>
      </c>
      <c r="Q1996">
        <v>0.22218242638238922</v>
      </c>
      <c r="R1996">
        <v>0.21549222010102886</v>
      </c>
      <c r="S1996">
        <v>11.159666165464344</v>
      </c>
    </row>
    <row r="1997" spans="1:19" x14ac:dyDescent="0.25">
      <c r="A1997" s="78" t="str">
        <f t="shared" si="31"/>
        <v>32616</v>
      </c>
      <c r="B1997" s="55">
        <v>32</v>
      </c>
      <c r="C1997" s="55">
        <v>53</v>
      </c>
      <c r="D1997" s="55">
        <v>6</v>
      </c>
      <c r="E1997" s="56">
        <v>16</v>
      </c>
      <c r="F1997" s="57">
        <v>5</v>
      </c>
      <c r="G1997" s="58">
        <v>293130</v>
      </c>
      <c r="H1997">
        <v>7.7852829802476722E-2</v>
      </c>
      <c r="I1997">
        <v>7.7235356326544533E-2</v>
      </c>
      <c r="J1997">
        <v>7.6628117217616754E-2</v>
      </c>
      <c r="K1997">
        <v>7.6034523931361508E-2</v>
      </c>
      <c r="L1997">
        <v>7.5451165012110674E-2</v>
      </c>
      <c r="M1997">
        <v>2.5076518950636237</v>
      </c>
      <c r="N1997">
        <v>0.24199501927472453</v>
      </c>
      <c r="O1997">
        <v>0.23529150888684203</v>
      </c>
      <c r="P1997">
        <v>0.22862552451130896</v>
      </c>
      <c r="Q1997">
        <v>0.22199024323678915</v>
      </c>
      <c r="R1997">
        <v>0.21538566506328249</v>
      </c>
      <c r="S1997">
        <v>10.509398560365709</v>
      </c>
    </row>
    <row r="1998" spans="1:19" x14ac:dyDescent="0.25">
      <c r="A1998" s="78" t="str">
        <f t="shared" si="31"/>
        <v>33616</v>
      </c>
      <c r="B1998" s="55">
        <v>33</v>
      </c>
      <c r="C1998" s="55">
        <v>52</v>
      </c>
      <c r="D1998" s="55">
        <v>6</v>
      </c>
      <c r="E1998" s="56">
        <v>16</v>
      </c>
      <c r="F1998" s="57">
        <v>5</v>
      </c>
      <c r="G1998" s="58">
        <v>290150</v>
      </c>
      <c r="H1998">
        <v>7.7852834740651383E-2</v>
      </c>
      <c r="I1998">
        <v>7.7249698431845593E-2</v>
      </c>
      <c r="J1998">
        <v>7.6660348095812514E-2</v>
      </c>
      <c r="K1998">
        <v>7.6081337239358948E-2</v>
      </c>
      <c r="L1998">
        <v>7.5512665862484923E-2</v>
      </c>
      <c r="M1998">
        <v>2.3805410994313285</v>
      </c>
      <c r="N1998">
        <v>0.24149922453903153</v>
      </c>
      <c r="O1998">
        <v>0.23489229708771325</v>
      </c>
      <c r="P1998">
        <v>0.22831294158194038</v>
      </c>
      <c r="Q1998">
        <v>0.22176805100809927</v>
      </c>
      <c r="R1998">
        <v>0.21525417887299672</v>
      </c>
      <c r="S1998">
        <v>9.8854489057384107</v>
      </c>
    </row>
    <row r="1999" spans="1:19" x14ac:dyDescent="0.25">
      <c r="A1999" s="78" t="str">
        <f t="shared" si="31"/>
        <v>34616</v>
      </c>
      <c r="B1999" s="55">
        <v>34</v>
      </c>
      <c r="C1999" s="55">
        <v>51</v>
      </c>
      <c r="D1999" s="55">
        <v>6</v>
      </c>
      <c r="E1999" s="56">
        <v>16</v>
      </c>
      <c r="F1999" s="57">
        <v>5</v>
      </c>
      <c r="G1999" s="58">
        <v>287000</v>
      </c>
      <c r="H1999">
        <v>7.7233449477351918E-2</v>
      </c>
      <c r="I1999">
        <v>7.6662020905923348E-2</v>
      </c>
      <c r="J1999">
        <v>7.610104529616725E-2</v>
      </c>
      <c r="K1999">
        <v>7.5554006968641119E-2</v>
      </c>
      <c r="L1999">
        <v>7.5013937282229964E-2</v>
      </c>
      <c r="M1999">
        <v>2.2844947735191639</v>
      </c>
      <c r="N1999">
        <v>0.24098257839721254</v>
      </c>
      <c r="O1999">
        <v>0.23446341463414633</v>
      </c>
      <c r="P1999">
        <v>0.22797909407665506</v>
      </c>
      <c r="Q1999">
        <v>0.22152264808362368</v>
      </c>
      <c r="R1999">
        <v>0.21509756097560975</v>
      </c>
      <c r="S1999">
        <v>9.3101672473867598</v>
      </c>
    </row>
    <row r="2000" spans="1:19" x14ac:dyDescent="0.25">
      <c r="A2000" s="78" t="str">
        <f t="shared" si="31"/>
        <v>35616</v>
      </c>
      <c r="B2000" s="55">
        <v>35</v>
      </c>
      <c r="C2000" s="55">
        <v>50</v>
      </c>
      <c r="D2000" s="55">
        <v>6</v>
      </c>
      <c r="E2000" s="56">
        <v>16</v>
      </c>
      <c r="F2000" s="57">
        <v>5</v>
      </c>
      <c r="G2000" s="58">
        <v>283675</v>
      </c>
      <c r="H2000">
        <v>7.0386886401692078E-2</v>
      </c>
      <c r="I2000">
        <v>6.989688904556271E-2</v>
      </c>
      <c r="J2000">
        <v>6.9417467171939723E-2</v>
      </c>
      <c r="K2000">
        <v>6.8948620780823131E-2</v>
      </c>
      <c r="L2000">
        <v>6.8490349872212919E-2</v>
      </c>
      <c r="M2000">
        <v>2.3902247290032608</v>
      </c>
      <c r="N2000">
        <v>0.25052613025469289</v>
      </c>
      <c r="O2000">
        <v>0.24369436855556534</v>
      </c>
      <c r="P2000">
        <v>0.23689433330395698</v>
      </c>
      <c r="Q2000">
        <v>0.23012954966070326</v>
      </c>
      <c r="R2000">
        <v>0.2233964924649687</v>
      </c>
      <c r="S2000">
        <v>8.6440750859257953</v>
      </c>
    </row>
    <row r="2001" spans="1:19" x14ac:dyDescent="0.25">
      <c r="A2001" s="78" t="str">
        <f t="shared" si="31"/>
        <v>36616</v>
      </c>
      <c r="B2001" s="55">
        <v>36</v>
      </c>
      <c r="C2001" s="55">
        <v>49</v>
      </c>
      <c r="D2001" s="55">
        <v>6</v>
      </c>
      <c r="E2001" s="56">
        <v>16</v>
      </c>
      <c r="F2001" s="57">
        <v>5</v>
      </c>
      <c r="G2001" s="58">
        <v>280175</v>
      </c>
      <c r="H2001">
        <v>7.0373873471937187E-2</v>
      </c>
      <c r="I2001">
        <v>6.9895600963683413E-2</v>
      </c>
      <c r="J2001">
        <v>6.9431605246720804E-2</v>
      </c>
      <c r="K2001">
        <v>6.897474792540377E-2</v>
      </c>
      <c r="L2001">
        <v>6.8532167395377888E-2</v>
      </c>
      <c r="M2001">
        <v>2.2971499955385029</v>
      </c>
      <c r="N2001">
        <v>0.24991523155170875</v>
      </c>
      <c r="O2001">
        <v>0.24318015526010528</v>
      </c>
      <c r="P2001">
        <v>0.23648077094672973</v>
      </c>
      <c r="Q2001">
        <v>0.22980994021593648</v>
      </c>
      <c r="R2001">
        <v>0.2231748014633711</v>
      </c>
      <c r="S2001">
        <v>8.2426554831801546</v>
      </c>
    </row>
    <row r="2002" spans="1:19" x14ac:dyDescent="0.25">
      <c r="A2002" s="78" t="str">
        <f t="shared" si="31"/>
        <v>37616</v>
      </c>
      <c r="B2002" s="55">
        <v>37</v>
      </c>
      <c r="C2002" s="55">
        <v>48</v>
      </c>
      <c r="D2002" s="55">
        <v>6</v>
      </c>
      <c r="E2002" s="56">
        <v>16</v>
      </c>
      <c r="F2002" s="57">
        <v>5</v>
      </c>
      <c r="G2002" s="58">
        <v>276480</v>
      </c>
      <c r="H2002">
        <v>7.0355902777777785E-2</v>
      </c>
      <c r="I2002">
        <v>6.9892939814814814E-2</v>
      </c>
      <c r="J2002">
        <v>6.9440827546296297E-2</v>
      </c>
      <c r="K2002">
        <v>6.8999565972222218E-2</v>
      </c>
      <c r="L2002">
        <v>6.8569155092592593E-2</v>
      </c>
      <c r="M2002">
        <v>2.2003978587962965</v>
      </c>
      <c r="N2002">
        <v>0.24928023726851853</v>
      </c>
      <c r="O2002">
        <v>0.24264322916666667</v>
      </c>
      <c r="P2002">
        <v>0.23603877314814814</v>
      </c>
      <c r="Q2002">
        <v>0.22946686921296297</v>
      </c>
      <c r="R2002">
        <v>0.22293475115740741</v>
      </c>
      <c r="S2002">
        <v>7.8689525462962964</v>
      </c>
    </row>
    <row r="2003" spans="1:19" x14ac:dyDescent="0.25">
      <c r="A2003" s="78" t="str">
        <f t="shared" si="31"/>
        <v>38616</v>
      </c>
      <c r="B2003" s="55">
        <v>38</v>
      </c>
      <c r="C2003" s="55">
        <v>47</v>
      </c>
      <c r="D2003" s="55">
        <v>6</v>
      </c>
      <c r="E2003" s="56">
        <v>16</v>
      </c>
      <c r="F2003" s="57">
        <v>5</v>
      </c>
      <c r="G2003" s="58">
        <v>272595</v>
      </c>
      <c r="H2003">
        <v>7.0331444083713932E-2</v>
      </c>
      <c r="I2003">
        <v>6.9883893688438892E-2</v>
      </c>
      <c r="J2003">
        <v>6.9443680184889667E-2</v>
      </c>
      <c r="K2003">
        <v>6.9018140464792085E-2</v>
      </c>
      <c r="L2003">
        <v>6.8603606082283247E-2</v>
      </c>
      <c r="M2003">
        <v>2.1048295089785212</v>
      </c>
      <c r="N2003">
        <v>0.24862158146701149</v>
      </c>
      <c r="O2003">
        <v>0.24208074249344266</v>
      </c>
      <c r="P2003">
        <v>0.23557658797850289</v>
      </c>
      <c r="Q2003">
        <v>0.22910911792219227</v>
      </c>
      <c r="R2003">
        <v>0.22268200077037364</v>
      </c>
      <c r="S2003">
        <v>7.5116931711880266</v>
      </c>
    </row>
    <row r="2004" spans="1:19" x14ac:dyDescent="0.25">
      <c r="A2004" s="78" t="str">
        <f t="shared" si="31"/>
        <v>39616</v>
      </c>
      <c r="B2004" s="55">
        <v>39</v>
      </c>
      <c r="C2004" s="55">
        <v>46</v>
      </c>
      <c r="D2004" s="55">
        <v>6</v>
      </c>
      <c r="E2004" s="56">
        <v>16</v>
      </c>
      <c r="F2004" s="57">
        <v>5</v>
      </c>
      <c r="G2004" s="58">
        <v>268500</v>
      </c>
      <c r="H2004">
        <v>7.0305400372439472E-2</v>
      </c>
      <c r="I2004">
        <v>6.9869646182495346E-2</v>
      </c>
      <c r="J2004">
        <v>6.9448789571694605E-2</v>
      </c>
      <c r="K2004">
        <v>6.9035381750465544E-2</v>
      </c>
      <c r="L2004">
        <v>6.8636871508379882E-2</v>
      </c>
      <c r="M2004">
        <v>2.0103054003724394</v>
      </c>
      <c r="N2004">
        <v>0.24794040968342645</v>
      </c>
      <c r="O2004">
        <v>0.24150093109869647</v>
      </c>
      <c r="P2004">
        <v>0.23509869646182496</v>
      </c>
      <c r="Q2004">
        <v>0.22873743016759776</v>
      </c>
      <c r="R2004">
        <v>0.22241713221601489</v>
      </c>
      <c r="S2004">
        <v>7.178912476722533</v>
      </c>
    </row>
    <row r="2005" spans="1:19" x14ac:dyDescent="0.25">
      <c r="A2005" s="78" t="str">
        <f t="shared" si="31"/>
        <v>40616</v>
      </c>
      <c r="B2005" s="55">
        <v>40</v>
      </c>
      <c r="C2005" s="55">
        <v>45</v>
      </c>
      <c r="D2005" s="55">
        <v>6</v>
      </c>
      <c r="E2005" s="56">
        <v>16</v>
      </c>
      <c r="F2005" s="57">
        <v>5</v>
      </c>
      <c r="G2005" s="58">
        <v>264195</v>
      </c>
      <c r="H2005">
        <v>7.0273850754177788E-2</v>
      </c>
      <c r="I2005">
        <v>6.985370654251595E-2</v>
      </c>
      <c r="J2005">
        <v>6.9444917579817939E-2</v>
      </c>
      <c r="K2005">
        <v>6.9051268949071709E-2</v>
      </c>
      <c r="L2005">
        <v>6.8668975567289306E-2</v>
      </c>
      <c r="M2005">
        <v>1.9166562576884498</v>
      </c>
      <c r="N2005">
        <v>0.24724162077253545</v>
      </c>
      <c r="O2005">
        <v>0.24090539185071633</v>
      </c>
      <c r="P2005">
        <v>0.23460701375877666</v>
      </c>
      <c r="Q2005">
        <v>0.22835405666269232</v>
      </c>
      <c r="R2005">
        <v>0.22214652056246334</v>
      </c>
      <c r="S2005">
        <v>6.8644410378697556</v>
      </c>
    </row>
    <row r="2006" spans="1:19" x14ac:dyDescent="0.25">
      <c r="A2006" s="78" t="str">
        <f t="shared" si="31"/>
        <v>41616</v>
      </c>
      <c r="B2006" s="55">
        <v>41</v>
      </c>
      <c r="C2006" s="55">
        <v>44</v>
      </c>
      <c r="D2006" s="55">
        <v>6</v>
      </c>
      <c r="E2006" s="56">
        <v>16</v>
      </c>
      <c r="F2006" s="57">
        <v>5</v>
      </c>
      <c r="G2006" s="58">
        <v>259660</v>
      </c>
      <c r="H2006">
        <v>7.0241854733112535E-2</v>
      </c>
      <c r="I2006">
        <v>6.9837479781252404E-2</v>
      </c>
      <c r="J2006">
        <v>6.9444658399445428E-2</v>
      </c>
      <c r="K2006">
        <v>6.9067241777709315E-2</v>
      </c>
      <c r="L2006">
        <v>6.8705229916044053E-2</v>
      </c>
      <c r="M2006">
        <v>1.8236963721790034</v>
      </c>
      <c r="N2006">
        <v>0.24653007779403835</v>
      </c>
      <c r="O2006">
        <v>0.24029885234537471</v>
      </c>
      <c r="P2006">
        <v>0.23410998998690596</v>
      </c>
      <c r="Q2006">
        <v>0.22796734190864978</v>
      </c>
      <c r="R2006">
        <v>0.22187475930062389</v>
      </c>
      <c r="S2006">
        <v>6.5638103674035273</v>
      </c>
    </row>
    <row r="2007" spans="1:19" x14ac:dyDescent="0.25">
      <c r="A2007" s="78" t="str">
        <f t="shared" si="31"/>
        <v>42616</v>
      </c>
      <c r="B2007" s="55">
        <v>42</v>
      </c>
      <c r="C2007" s="55">
        <v>43</v>
      </c>
      <c r="D2007" s="55">
        <v>6</v>
      </c>
      <c r="E2007" s="56">
        <v>16</v>
      </c>
      <c r="F2007" s="57">
        <v>5</v>
      </c>
      <c r="G2007" s="58">
        <v>254890</v>
      </c>
      <c r="H2007">
        <v>7.0206755855467068E-2</v>
      </c>
      <c r="I2007">
        <v>6.9818353015026091E-2</v>
      </c>
      <c r="J2007">
        <v>6.9445643218643341E-2</v>
      </c>
      <c r="K2007">
        <v>6.9084703205304243E-2</v>
      </c>
      <c r="L2007">
        <v>6.8739456236023386E-2</v>
      </c>
      <c r="M2007">
        <v>1.7269292636039075</v>
      </c>
      <c r="N2007">
        <v>0.24580799560594765</v>
      </c>
      <c r="O2007">
        <v>0.23968378516222685</v>
      </c>
      <c r="P2007">
        <v>0.23361057711169525</v>
      </c>
      <c r="Q2007">
        <v>0.22758052493232375</v>
      </c>
      <c r="R2007">
        <v>0.22160539840715604</v>
      </c>
      <c r="S2007">
        <v>6.2825885676174034</v>
      </c>
    </row>
    <row r="2008" spans="1:19" x14ac:dyDescent="0.25">
      <c r="A2008" s="78" t="str">
        <f t="shared" si="31"/>
        <v>43616</v>
      </c>
      <c r="B2008" s="55">
        <v>43</v>
      </c>
      <c r="C2008" s="55">
        <v>42</v>
      </c>
      <c r="D2008" s="55">
        <v>6</v>
      </c>
      <c r="E2008" s="56">
        <v>16</v>
      </c>
      <c r="F2008" s="57">
        <v>5</v>
      </c>
      <c r="G2008" s="58">
        <v>249875</v>
      </c>
      <c r="H2008">
        <v>7.0171085542771391E-2</v>
      </c>
      <c r="I2008">
        <v>6.9798899449724866E-2</v>
      </c>
      <c r="J2008">
        <v>6.9442721360680346E-2</v>
      </c>
      <c r="K2008">
        <v>6.9102551275637816E-2</v>
      </c>
      <c r="L2008">
        <v>6.8778389194597292E-2</v>
      </c>
      <c r="M2008">
        <v>1.6366263131565784</v>
      </c>
      <c r="N2008">
        <v>0.24507853926963483</v>
      </c>
      <c r="O2008">
        <v>0.23907153576788395</v>
      </c>
      <c r="P2008">
        <v>0.23310855427713856</v>
      </c>
      <c r="Q2008">
        <v>0.22719759879939971</v>
      </c>
      <c r="R2008">
        <v>0.22134267133566785</v>
      </c>
      <c r="S2008">
        <v>6.0242081040520263</v>
      </c>
    </row>
    <row r="2009" spans="1:19" x14ac:dyDescent="0.25">
      <c r="A2009" s="78" t="str">
        <f t="shared" si="31"/>
        <v>44616</v>
      </c>
      <c r="B2009" s="55">
        <v>44</v>
      </c>
      <c r="C2009" s="55">
        <v>41</v>
      </c>
      <c r="D2009" s="55">
        <v>6</v>
      </c>
      <c r="E2009" s="56">
        <v>16</v>
      </c>
      <c r="F2009" s="57">
        <v>5</v>
      </c>
      <c r="G2009" s="58">
        <v>244595</v>
      </c>
      <c r="H2009">
        <v>6.9106073304850871E-2</v>
      </c>
      <c r="I2009">
        <v>6.8766736850712398E-2</v>
      </c>
      <c r="J2009">
        <v>6.8447842351642516E-2</v>
      </c>
      <c r="K2009">
        <v>6.8141213025613767E-2</v>
      </c>
      <c r="L2009">
        <v>6.7855025654653608E-2</v>
      </c>
      <c r="M2009">
        <v>1.5636296735419775</v>
      </c>
      <c r="N2009">
        <v>0.24435086571679715</v>
      </c>
      <c r="O2009">
        <v>0.23845540587501787</v>
      </c>
      <c r="P2009">
        <v>0.23261309511641692</v>
      </c>
      <c r="Q2009">
        <v>0.22681984504998057</v>
      </c>
      <c r="R2009">
        <v>0.22108383245773625</v>
      </c>
      <c r="S2009">
        <v>5.7731556246039375</v>
      </c>
    </row>
    <row r="2010" spans="1:19" x14ac:dyDescent="0.25">
      <c r="A2010" s="78" t="str">
        <f t="shared" si="31"/>
        <v>45616</v>
      </c>
      <c r="B2010" s="55">
        <v>45</v>
      </c>
      <c r="C2010" s="55">
        <v>40</v>
      </c>
      <c r="D2010" s="55">
        <v>6</v>
      </c>
      <c r="E2010" s="56">
        <v>16</v>
      </c>
      <c r="F2010" s="57">
        <v>5</v>
      </c>
      <c r="G2010" s="58">
        <v>239050</v>
      </c>
      <c r="H2010">
        <v>6.1606358502405353E-2</v>
      </c>
      <c r="I2010">
        <v>6.1330265634804433E-2</v>
      </c>
      <c r="J2010">
        <v>6.1062539217736876E-2</v>
      </c>
      <c r="K2010">
        <v>6.0815728927002717E-2</v>
      </c>
      <c r="L2010">
        <v>6.0581468312068606E-2</v>
      </c>
      <c r="M2010">
        <v>1.6427190964233425</v>
      </c>
      <c r="N2010">
        <v>0.26070696507006902</v>
      </c>
      <c r="O2010">
        <v>0.25435264588998119</v>
      </c>
      <c r="P2010">
        <v>0.24805270863836018</v>
      </c>
      <c r="Q2010">
        <v>0.24181133654047271</v>
      </c>
      <c r="R2010">
        <v>0.23562852959631878</v>
      </c>
      <c r="S2010">
        <v>5.5521146203723069</v>
      </c>
    </row>
    <row r="2011" spans="1:19" x14ac:dyDescent="0.25">
      <c r="A2011" s="78" t="str">
        <f t="shared" si="31"/>
        <v>46616</v>
      </c>
      <c r="B2011" s="55">
        <v>46</v>
      </c>
      <c r="C2011" s="55">
        <v>39</v>
      </c>
      <c r="D2011" s="55">
        <v>6</v>
      </c>
      <c r="E2011" s="56">
        <v>16</v>
      </c>
      <c r="F2011" s="57">
        <v>5</v>
      </c>
      <c r="G2011" s="58">
        <v>233230</v>
      </c>
      <c r="H2011">
        <v>6.1582986751275562E-2</v>
      </c>
      <c r="I2011">
        <v>6.1321442353042065E-2</v>
      </c>
      <c r="J2011">
        <v>6.1072760794065942E-2</v>
      </c>
      <c r="K2011">
        <v>6.0841229687433003E-2</v>
      </c>
      <c r="L2011">
        <v>6.0622561420057453E-2</v>
      </c>
      <c r="M2011">
        <v>1.5193242721776787</v>
      </c>
      <c r="N2011">
        <v>0.25991081764781548</v>
      </c>
      <c r="O2011">
        <v>0.25368091583415514</v>
      </c>
      <c r="P2011">
        <v>0.24751532821678171</v>
      </c>
      <c r="Q2011">
        <v>0.24140119195643786</v>
      </c>
      <c r="R2011">
        <v>0.23535565750546672</v>
      </c>
      <c r="S2011">
        <v>5.300694593319899</v>
      </c>
    </row>
    <row r="2012" spans="1:19" x14ac:dyDescent="0.25">
      <c r="A2012" s="78" t="str">
        <f t="shared" si="31"/>
        <v>47616</v>
      </c>
      <c r="B2012" s="55">
        <v>47</v>
      </c>
      <c r="C2012" s="55">
        <v>38</v>
      </c>
      <c r="D2012" s="55">
        <v>6</v>
      </c>
      <c r="E2012" s="56">
        <v>16</v>
      </c>
      <c r="F2012" s="57">
        <v>5</v>
      </c>
      <c r="G2012" s="58">
        <v>227135</v>
      </c>
      <c r="H2012">
        <v>6.1558104211151959E-2</v>
      </c>
      <c r="I2012">
        <v>6.1315957470226959E-2</v>
      </c>
      <c r="J2012">
        <v>6.1087018733352413E-2</v>
      </c>
      <c r="K2012">
        <v>6.0871288000528323E-2</v>
      </c>
      <c r="L2012">
        <v>6.0668765271754681E-2</v>
      </c>
      <c r="M2012">
        <v>1.4459154247473969</v>
      </c>
      <c r="N2012">
        <v>0.25911902612983467</v>
      </c>
      <c r="O2012">
        <v>0.2530213309265415</v>
      </c>
      <c r="P2012">
        <v>0.24698527307548374</v>
      </c>
      <c r="Q2012">
        <v>0.24100644990864464</v>
      </c>
      <c r="R2012">
        <v>0.23508926409404099</v>
      </c>
      <c r="S2012">
        <v>5.0685583463578929</v>
      </c>
    </row>
    <row r="2013" spans="1:19" x14ac:dyDescent="0.25">
      <c r="A2013" s="78" t="str">
        <f t="shared" si="31"/>
        <v>48616</v>
      </c>
      <c r="B2013" s="55">
        <v>48</v>
      </c>
      <c r="C2013" s="55">
        <v>37</v>
      </c>
      <c r="D2013" s="55">
        <v>6</v>
      </c>
      <c r="E2013" s="56">
        <v>16</v>
      </c>
      <c r="F2013" s="57">
        <v>5</v>
      </c>
      <c r="G2013" s="58">
        <v>220765</v>
      </c>
      <c r="H2013">
        <v>6.1540552170860414E-2</v>
      </c>
      <c r="I2013">
        <v>6.1314066994315221E-2</v>
      </c>
      <c r="J2013">
        <v>6.1101170928362737E-2</v>
      </c>
      <c r="K2013">
        <v>6.090186397300297E-2</v>
      </c>
      <c r="L2013">
        <v>6.072067583176681E-2</v>
      </c>
      <c r="M2013">
        <v>1.3874798994405817</v>
      </c>
      <c r="N2013">
        <v>0.25833352207098048</v>
      </c>
      <c r="O2013">
        <v>0.25236790252078001</v>
      </c>
      <c r="P2013">
        <v>0.24646116911648133</v>
      </c>
      <c r="Q2013">
        <v>0.2406133218580844</v>
      </c>
      <c r="R2013">
        <v>0.23482889044912011</v>
      </c>
      <c r="S2013">
        <v>4.8464974067447288</v>
      </c>
    </row>
    <row r="2014" spans="1:19" x14ac:dyDescent="0.25">
      <c r="A2014" s="78" t="str">
        <f t="shared" si="31"/>
        <v>49616</v>
      </c>
      <c r="B2014" s="55">
        <v>49</v>
      </c>
      <c r="C2014" s="55">
        <v>36</v>
      </c>
      <c r="D2014" s="55">
        <v>6</v>
      </c>
      <c r="E2014" s="56">
        <v>16</v>
      </c>
      <c r="F2014" s="57">
        <v>5</v>
      </c>
      <c r="G2014" s="58">
        <v>214140</v>
      </c>
      <c r="H2014">
        <v>6.1520500607079483E-2</v>
      </c>
      <c r="I2014">
        <v>6.1310357709909405E-2</v>
      </c>
      <c r="J2014">
        <v>6.1114224339217336E-2</v>
      </c>
      <c r="K2014">
        <v>6.0936770337162605E-2</v>
      </c>
      <c r="L2014">
        <v>6.0773325861585875E-2</v>
      </c>
      <c r="M2014">
        <v>1.3288736340711684</v>
      </c>
      <c r="N2014">
        <v>0.25755580461380406</v>
      </c>
      <c r="O2014">
        <v>0.25172317175679459</v>
      </c>
      <c r="P2014">
        <v>0.24594657700569722</v>
      </c>
      <c r="Q2014">
        <v>0.24023069020267115</v>
      </c>
      <c r="R2014">
        <v>0.23457551134771645</v>
      </c>
      <c r="S2014">
        <v>4.6405855982067807</v>
      </c>
    </row>
    <row r="2015" spans="1:19" x14ac:dyDescent="0.25">
      <c r="A2015" s="78" t="str">
        <f t="shared" si="31"/>
        <v>50616</v>
      </c>
      <c r="B2015" s="55">
        <v>50</v>
      </c>
      <c r="C2015" s="55">
        <v>35</v>
      </c>
      <c r="D2015" s="55">
        <v>6</v>
      </c>
      <c r="E2015" s="56">
        <v>16</v>
      </c>
      <c r="F2015" s="57">
        <v>5</v>
      </c>
      <c r="G2015" s="58">
        <v>207275</v>
      </c>
      <c r="H2015">
        <v>6.1411168737184899E-2</v>
      </c>
      <c r="I2015">
        <v>6.1223012905560245E-2</v>
      </c>
      <c r="J2015">
        <v>6.1054155107948378E-2</v>
      </c>
      <c r="K2015">
        <v>6.08997708358461E-2</v>
      </c>
      <c r="L2015">
        <v>6.0759860089253409E-2</v>
      </c>
      <c r="M2015">
        <v>1.2733325292485829</v>
      </c>
      <c r="N2015">
        <v>0.25678446508261971</v>
      </c>
      <c r="O2015">
        <v>0.25108189603184178</v>
      </c>
      <c r="P2015">
        <v>0.24543722108310215</v>
      </c>
      <c r="Q2015">
        <v>0.23985044023640092</v>
      </c>
      <c r="R2015">
        <v>0.23433120250874442</v>
      </c>
      <c r="S2015">
        <v>4.4426341816427453</v>
      </c>
    </row>
    <row r="2016" spans="1:19" x14ac:dyDescent="0.25">
      <c r="A2016" s="78" t="str">
        <f t="shared" si="31"/>
        <v>18816</v>
      </c>
      <c r="B2016" s="55">
        <v>18</v>
      </c>
      <c r="C2016" s="55">
        <v>67</v>
      </c>
      <c r="D2016" s="55">
        <v>8</v>
      </c>
      <c r="E2016" s="56">
        <v>16</v>
      </c>
      <c r="F2016" s="57">
        <v>5</v>
      </c>
      <c r="G2016" s="58">
        <v>421175</v>
      </c>
      <c r="H2016">
        <v>8.7747373419599928E-2</v>
      </c>
      <c r="I2016">
        <v>8.6740665993945504E-2</v>
      </c>
      <c r="J2016">
        <v>8.5745830118121924E-2</v>
      </c>
      <c r="K2016">
        <v>8.4765240102095324E-2</v>
      </c>
      <c r="L2016">
        <v>8.3801270255831894E-2</v>
      </c>
      <c r="M2016">
        <v>3.7725339823113906</v>
      </c>
      <c r="N2016">
        <v>0.23068795631269662</v>
      </c>
      <c r="O2016">
        <v>0.22337270730693892</v>
      </c>
      <c r="P2016">
        <v>0.2160930729506737</v>
      </c>
      <c r="Q2016">
        <v>0.20884905324390099</v>
      </c>
      <c r="R2016">
        <v>0.20164064818662075</v>
      </c>
      <c r="S2016">
        <v>23.351537959280584</v>
      </c>
    </row>
    <row r="2017" spans="1:19" x14ac:dyDescent="0.25">
      <c r="A2017" s="78" t="str">
        <f t="shared" si="31"/>
        <v>19816</v>
      </c>
      <c r="B2017" s="55">
        <v>19</v>
      </c>
      <c r="C2017" s="55">
        <v>66</v>
      </c>
      <c r="D2017" s="55">
        <v>8</v>
      </c>
      <c r="E2017" s="56">
        <v>16</v>
      </c>
      <c r="F2017" s="57">
        <v>5</v>
      </c>
      <c r="G2017" s="58">
        <v>419995</v>
      </c>
      <c r="H2017">
        <v>8.7772473481827165E-2</v>
      </c>
      <c r="I2017">
        <v>8.678198549982738E-2</v>
      </c>
      <c r="J2017">
        <v>8.5808164382909322E-2</v>
      </c>
      <c r="K2017">
        <v>8.4846248169621066E-2</v>
      </c>
      <c r="L2017">
        <v>8.3900998821414538E-2</v>
      </c>
      <c r="M2017">
        <v>3.6748437481398586</v>
      </c>
      <c r="N2017">
        <v>0.23045988642721937</v>
      </c>
      <c r="O2017">
        <v>0.2232193240395719</v>
      </c>
      <c r="P2017">
        <v>0.21601209538208788</v>
      </c>
      <c r="Q2017">
        <v>0.20884296241621925</v>
      </c>
      <c r="R2017">
        <v>0.20171192514196598</v>
      </c>
      <c r="S2017">
        <v>21.912934677793782</v>
      </c>
    </row>
    <row r="2018" spans="1:19" x14ac:dyDescent="0.25">
      <c r="A2018" s="78" t="str">
        <f t="shared" si="31"/>
        <v>20816</v>
      </c>
      <c r="B2018" s="55">
        <v>20</v>
      </c>
      <c r="C2018" s="55">
        <v>65</v>
      </c>
      <c r="D2018" s="55">
        <v>8</v>
      </c>
      <c r="E2018" s="56">
        <v>16</v>
      </c>
      <c r="F2018" s="57">
        <v>5</v>
      </c>
      <c r="G2018" s="58">
        <v>418775</v>
      </c>
      <c r="H2018">
        <v>8.7796549459733753E-2</v>
      </c>
      <c r="I2018">
        <v>8.6824667184048715E-2</v>
      </c>
      <c r="J2018">
        <v>8.5869500328338608E-2</v>
      </c>
      <c r="K2018">
        <v>8.4928660975464157E-2</v>
      </c>
      <c r="L2018">
        <v>8.4002149125425349E-2</v>
      </c>
      <c r="M2018">
        <v>3.5784705390722942</v>
      </c>
      <c r="N2018">
        <v>0.23022147931466777</v>
      </c>
      <c r="O2018">
        <v>0.2230553399797027</v>
      </c>
      <c r="P2018">
        <v>0.21592501940182676</v>
      </c>
      <c r="Q2018">
        <v>0.20883051758103993</v>
      </c>
      <c r="R2018">
        <v>0.20177661035162081</v>
      </c>
      <c r="S2018">
        <v>20.598235329234075</v>
      </c>
    </row>
    <row r="2019" spans="1:19" x14ac:dyDescent="0.25">
      <c r="A2019" s="78" t="str">
        <f t="shared" si="31"/>
        <v>21816</v>
      </c>
      <c r="B2019" s="55">
        <v>21</v>
      </c>
      <c r="C2019" s="55">
        <v>64</v>
      </c>
      <c r="D2019" s="55">
        <v>8</v>
      </c>
      <c r="E2019" s="56">
        <v>16</v>
      </c>
      <c r="F2019" s="57">
        <v>5</v>
      </c>
      <c r="G2019" s="58">
        <v>417500</v>
      </c>
      <c r="H2019">
        <v>8.7820359281437124E-2</v>
      </c>
      <c r="I2019">
        <v>8.6867065868263468E-2</v>
      </c>
      <c r="J2019">
        <v>8.5930538922155686E-2</v>
      </c>
      <c r="K2019">
        <v>8.5010778443113777E-2</v>
      </c>
      <c r="L2019">
        <v>8.4105389221556887E-2</v>
      </c>
      <c r="M2019">
        <v>3.4834059880239523</v>
      </c>
      <c r="N2019">
        <v>0.2299688622754491</v>
      </c>
      <c r="O2019">
        <v>0.22287904191616767</v>
      </c>
      <c r="P2019">
        <v>0.21582754491017964</v>
      </c>
      <c r="Q2019">
        <v>0.20881197604790419</v>
      </c>
      <c r="R2019">
        <v>0.20183712574850299</v>
      </c>
      <c r="S2019">
        <v>19.359592814371258</v>
      </c>
    </row>
    <row r="2020" spans="1:19" x14ac:dyDescent="0.25">
      <c r="A2020" s="78" t="str">
        <f t="shared" si="31"/>
        <v>22816</v>
      </c>
      <c r="B2020" s="55">
        <v>22</v>
      </c>
      <c r="C2020" s="55">
        <v>63</v>
      </c>
      <c r="D2020" s="55">
        <v>8</v>
      </c>
      <c r="E2020" s="56">
        <v>16</v>
      </c>
      <c r="F2020" s="57">
        <v>5</v>
      </c>
      <c r="G2020" s="58">
        <v>416155</v>
      </c>
      <c r="H2020">
        <v>8.7842270307938147E-2</v>
      </c>
      <c r="I2020">
        <v>8.6909925388376927E-2</v>
      </c>
      <c r="J2020">
        <v>8.5994401124580983E-2</v>
      </c>
      <c r="K2020">
        <v>8.5093294565726715E-2</v>
      </c>
      <c r="L2020">
        <v>8.4209008662637724E-2</v>
      </c>
      <c r="M2020">
        <v>3.3987456596700749</v>
      </c>
      <c r="N2020">
        <v>0.22970287513066046</v>
      </c>
      <c r="O2020">
        <v>0.22269346757818601</v>
      </c>
      <c r="P2020">
        <v>0.21572010428806573</v>
      </c>
      <c r="Q2020">
        <v>0.20878518821112327</v>
      </c>
      <c r="R2020">
        <v>0.20188871934735855</v>
      </c>
      <c r="S2020">
        <v>18.172988429791783</v>
      </c>
    </row>
    <row r="2021" spans="1:19" x14ac:dyDescent="0.25">
      <c r="A2021" s="78" t="str">
        <f t="shared" si="31"/>
        <v>23816</v>
      </c>
      <c r="B2021" s="55">
        <v>23</v>
      </c>
      <c r="C2021" s="55">
        <v>62</v>
      </c>
      <c r="D2021" s="55">
        <v>8</v>
      </c>
      <c r="E2021" s="56">
        <v>16</v>
      </c>
      <c r="F2021" s="57">
        <v>5</v>
      </c>
      <c r="G2021" s="58">
        <v>414740</v>
      </c>
      <c r="H2021">
        <v>8.7862275160341424E-2</v>
      </c>
      <c r="I2021">
        <v>8.6950860780247871E-2</v>
      </c>
      <c r="J2021">
        <v>8.6053913295076431E-2</v>
      </c>
      <c r="K2021">
        <v>8.5173843853980802E-2</v>
      </c>
      <c r="L2021">
        <v>8.4310652456960983E-2</v>
      </c>
      <c r="M2021">
        <v>3.3057747022230797</v>
      </c>
      <c r="N2021">
        <v>0.22942325312243816</v>
      </c>
      <c r="O2021">
        <v>0.22249361045474272</v>
      </c>
      <c r="P2021">
        <v>0.2156025461735063</v>
      </c>
      <c r="Q2021">
        <v>0.20874764912957516</v>
      </c>
      <c r="R2021">
        <v>0.20193615277041038</v>
      </c>
      <c r="S2021">
        <v>17.05780247866133</v>
      </c>
    </row>
    <row r="2022" spans="1:19" x14ac:dyDescent="0.25">
      <c r="A2022" s="78" t="str">
        <f t="shared" si="31"/>
        <v>24816</v>
      </c>
      <c r="B2022" s="55">
        <v>24</v>
      </c>
      <c r="C2022" s="55">
        <v>61</v>
      </c>
      <c r="D2022" s="55">
        <v>8</v>
      </c>
      <c r="E2022" s="56">
        <v>16</v>
      </c>
      <c r="F2022" s="57">
        <v>5</v>
      </c>
      <c r="G2022" s="58">
        <v>413235</v>
      </c>
      <c r="H2022">
        <v>8.7882197780923682E-2</v>
      </c>
      <c r="I2022">
        <v>8.6991663339262157E-2</v>
      </c>
      <c r="J2022">
        <v>8.6115648480888596E-2</v>
      </c>
      <c r="K2022">
        <v>8.5256573136350988E-2</v>
      </c>
      <c r="L2022">
        <v>8.4412017375101331E-2</v>
      </c>
      <c r="M2022">
        <v>3.2140864157198688</v>
      </c>
      <c r="N2022">
        <v>0.22912870400619503</v>
      </c>
      <c r="O2022">
        <v>0.22228030055537407</v>
      </c>
      <c r="P2022">
        <v>0.21547303592386899</v>
      </c>
      <c r="Q2022">
        <v>0.20870207025058382</v>
      </c>
      <c r="R2022">
        <v>0.20197224339661451</v>
      </c>
      <c r="S2022">
        <v>16.043147361670719</v>
      </c>
    </row>
    <row r="2023" spans="1:19" x14ac:dyDescent="0.25">
      <c r="A2023" s="78" t="str">
        <f t="shared" si="31"/>
        <v>25816</v>
      </c>
      <c r="B2023" s="55">
        <v>25</v>
      </c>
      <c r="C2023" s="55">
        <v>60</v>
      </c>
      <c r="D2023" s="55">
        <v>8</v>
      </c>
      <c r="E2023" s="56">
        <v>16</v>
      </c>
      <c r="F2023" s="57">
        <v>5</v>
      </c>
      <c r="G2023" s="58">
        <v>411640</v>
      </c>
      <c r="H2023">
        <v>8.6901175784666218E-2</v>
      </c>
      <c r="I2023">
        <v>8.6050918278107083E-2</v>
      </c>
      <c r="J2023">
        <v>8.5217665921679134E-2</v>
      </c>
      <c r="K2023">
        <v>8.439898940822077E-2</v>
      </c>
      <c r="L2023">
        <v>8.3599747352055193E-2</v>
      </c>
      <c r="M2023">
        <v>3.1836337576523177</v>
      </c>
      <c r="N2023">
        <v>0.22881887085803129</v>
      </c>
      <c r="O2023">
        <v>0.22205567972014381</v>
      </c>
      <c r="P2023">
        <v>0.2153313574968419</v>
      </c>
      <c r="Q2023">
        <v>0.20864590418812554</v>
      </c>
      <c r="R2023">
        <v>0.20200174910115634</v>
      </c>
      <c r="S2023">
        <v>15.06119181809348</v>
      </c>
    </row>
    <row r="2024" spans="1:19" x14ac:dyDescent="0.25">
      <c r="A2024" s="78" t="str">
        <f t="shared" si="31"/>
        <v>26816</v>
      </c>
      <c r="B2024" s="55">
        <v>26</v>
      </c>
      <c r="C2024" s="55">
        <v>59</v>
      </c>
      <c r="D2024" s="55">
        <v>8</v>
      </c>
      <c r="E2024" s="56">
        <v>16</v>
      </c>
      <c r="F2024" s="57">
        <v>5</v>
      </c>
      <c r="G2024" s="58">
        <v>409940</v>
      </c>
      <c r="H2024">
        <v>8.5607649899985358E-2</v>
      </c>
      <c r="I2024">
        <v>8.4807532809679467E-2</v>
      </c>
      <c r="J2024">
        <v>8.4024491388983755E-2</v>
      </c>
      <c r="K2024">
        <v>8.325608625652535E-2</v>
      </c>
      <c r="L2024">
        <v>8.2504756793677123E-2</v>
      </c>
      <c r="M2024">
        <v>3.1718080694735815</v>
      </c>
      <c r="N2024">
        <v>0.23384641654876323</v>
      </c>
      <c r="O2024">
        <v>0.2268917402546714</v>
      </c>
      <c r="P2024">
        <v>0.21997365468117286</v>
      </c>
      <c r="Q2024">
        <v>0.21309947797238621</v>
      </c>
      <c r="R2024">
        <v>0.20626433136556568</v>
      </c>
      <c r="S2024">
        <v>13.704142069571157</v>
      </c>
    </row>
    <row r="2025" spans="1:19" x14ac:dyDescent="0.25">
      <c r="A2025" s="78" t="str">
        <f t="shared" si="31"/>
        <v>27816</v>
      </c>
      <c r="B2025" s="55">
        <v>27</v>
      </c>
      <c r="C2025" s="55">
        <v>58</v>
      </c>
      <c r="D2025" s="55">
        <v>8</v>
      </c>
      <c r="E2025" s="56">
        <v>16</v>
      </c>
      <c r="F2025" s="57">
        <v>5</v>
      </c>
      <c r="G2025" s="58">
        <v>408130</v>
      </c>
      <c r="H2025">
        <v>8.5624678411290525E-2</v>
      </c>
      <c r="I2025">
        <v>8.4845514909465125E-2</v>
      </c>
      <c r="J2025">
        <v>8.4081052605787368E-2</v>
      </c>
      <c r="K2025">
        <v>8.3333741699948546E-2</v>
      </c>
      <c r="L2025">
        <v>8.2601131992257368E-2</v>
      </c>
      <c r="M2025">
        <v>3.0748585009678289</v>
      </c>
      <c r="N2025">
        <v>0.23348687918065322</v>
      </c>
      <c r="O2025">
        <v>0.22662141964570112</v>
      </c>
      <c r="P2025">
        <v>0.21979516330580942</v>
      </c>
      <c r="Q2025">
        <v>0.21300811016097812</v>
      </c>
      <c r="R2025">
        <v>0.2062627104108985</v>
      </c>
      <c r="S2025">
        <v>12.897468943718913</v>
      </c>
    </row>
    <row r="2026" spans="1:19" x14ac:dyDescent="0.25">
      <c r="A2026" s="78" t="str">
        <f t="shared" si="31"/>
        <v>28816</v>
      </c>
      <c r="B2026" s="55">
        <v>28</v>
      </c>
      <c r="C2026" s="55">
        <v>57</v>
      </c>
      <c r="D2026" s="55">
        <v>8</v>
      </c>
      <c r="E2026" s="56">
        <v>16</v>
      </c>
      <c r="F2026" s="57">
        <v>5</v>
      </c>
      <c r="G2026" s="58">
        <v>406210</v>
      </c>
      <c r="H2026">
        <v>8.5640432288717663E-2</v>
      </c>
      <c r="I2026">
        <v>8.4879742005366687E-2</v>
      </c>
      <c r="J2026">
        <v>8.413628418798158E-2</v>
      </c>
      <c r="K2026">
        <v>8.341005883656237E-2</v>
      </c>
      <c r="L2026">
        <v>8.2696142389404495E-2</v>
      </c>
      <c r="M2026">
        <v>2.9850594520075822</v>
      </c>
      <c r="N2026">
        <v>0.23311095246301175</v>
      </c>
      <c r="O2026">
        <v>0.22633613155756874</v>
      </c>
      <c r="P2026">
        <v>0.21960069914576205</v>
      </c>
      <c r="Q2026">
        <v>0.21290465522759164</v>
      </c>
      <c r="R2026">
        <v>0.20624307624135299</v>
      </c>
      <c r="S2026">
        <v>12.143214101080721</v>
      </c>
    </row>
    <row r="2027" spans="1:19" x14ac:dyDescent="0.25">
      <c r="A2027" s="78" t="str">
        <f t="shared" si="31"/>
        <v>29816</v>
      </c>
      <c r="B2027" s="55">
        <v>29</v>
      </c>
      <c r="C2027" s="55">
        <v>56</v>
      </c>
      <c r="D2027" s="55">
        <v>8</v>
      </c>
      <c r="E2027" s="56">
        <v>16</v>
      </c>
      <c r="F2027" s="57">
        <v>5</v>
      </c>
      <c r="G2027" s="58">
        <v>404165</v>
      </c>
      <c r="H2027">
        <v>8.5653136713965836E-2</v>
      </c>
      <c r="I2027">
        <v>8.4913339848824113E-2</v>
      </c>
      <c r="J2027">
        <v>8.4190862642732553E-2</v>
      </c>
      <c r="K2027">
        <v>8.3480756621676797E-2</v>
      </c>
      <c r="L2027">
        <v>8.2787970259671176E-2</v>
      </c>
      <c r="M2027">
        <v>2.8964952432793538</v>
      </c>
      <c r="N2027">
        <v>0.23271683594571524</v>
      </c>
      <c r="O2027">
        <v>0.22603392178936821</v>
      </c>
      <c r="P2027">
        <v>0.21938812118812862</v>
      </c>
      <c r="Q2027">
        <v>0.21278190837900363</v>
      </c>
      <c r="R2027">
        <v>0.20620786065097177</v>
      </c>
      <c r="S2027">
        <v>11.432256627862383</v>
      </c>
    </row>
    <row r="2028" spans="1:19" x14ac:dyDescent="0.25">
      <c r="A2028" s="78" t="str">
        <f t="shared" si="31"/>
        <v>30816</v>
      </c>
      <c r="B2028" s="55">
        <v>30</v>
      </c>
      <c r="C2028" s="55">
        <v>55</v>
      </c>
      <c r="D2028" s="55">
        <v>8</v>
      </c>
      <c r="E2028" s="56">
        <v>16</v>
      </c>
      <c r="F2028" s="57">
        <v>5</v>
      </c>
      <c r="G2028" s="58">
        <v>401995</v>
      </c>
      <c r="H2028">
        <v>8.566275699946517E-2</v>
      </c>
      <c r="I2028">
        <v>8.4943842585106774E-2</v>
      </c>
      <c r="J2028">
        <v>8.4239853729524E-2</v>
      </c>
      <c r="K2028">
        <v>8.355079043271682E-2</v>
      </c>
      <c r="L2028">
        <v>8.2874165101555985E-2</v>
      </c>
      <c r="M2028">
        <v>2.8091394171569299</v>
      </c>
      <c r="N2028">
        <v>0.23230637196980061</v>
      </c>
      <c r="O2028">
        <v>0.225714250177241</v>
      </c>
      <c r="P2028">
        <v>0.21915944228162043</v>
      </c>
      <c r="Q2028">
        <v>0.21263946068980957</v>
      </c>
      <c r="R2028">
        <v>0.20615430540180849</v>
      </c>
      <c r="S2028">
        <v>10.743762982126643</v>
      </c>
    </row>
    <row r="2029" spans="1:19" x14ac:dyDescent="0.25">
      <c r="A2029" s="78" t="str">
        <f t="shared" si="31"/>
        <v>31816</v>
      </c>
      <c r="B2029" s="55">
        <v>31</v>
      </c>
      <c r="C2029" s="55">
        <v>54</v>
      </c>
      <c r="D2029" s="55">
        <v>8</v>
      </c>
      <c r="E2029" s="56">
        <v>16</v>
      </c>
      <c r="F2029" s="57">
        <v>5</v>
      </c>
      <c r="G2029" s="58">
        <v>399690</v>
      </c>
      <c r="H2029">
        <v>8.5668893392379097E-2</v>
      </c>
      <c r="I2029">
        <v>8.4970852410618233E-2</v>
      </c>
      <c r="J2029">
        <v>8.4285321123870993E-2</v>
      </c>
      <c r="K2029">
        <v>8.3612299532137405E-2</v>
      </c>
      <c r="L2029">
        <v>8.2954289574420179E-2</v>
      </c>
      <c r="M2029">
        <v>2.7229728039230405</v>
      </c>
      <c r="N2029">
        <v>0.23187720483374616</v>
      </c>
      <c r="O2029">
        <v>0.22537466536565839</v>
      </c>
      <c r="P2029">
        <v>0.21890965498261153</v>
      </c>
      <c r="Q2029">
        <v>0.21247716980660011</v>
      </c>
      <c r="R2029">
        <v>0.20607720983762415</v>
      </c>
      <c r="S2029">
        <v>10.117345943105907</v>
      </c>
    </row>
    <row r="2030" spans="1:19" x14ac:dyDescent="0.25">
      <c r="A2030" s="78" t="str">
        <f t="shared" si="31"/>
        <v>32816</v>
      </c>
      <c r="B2030" s="55">
        <v>32</v>
      </c>
      <c r="C2030" s="55">
        <v>53</v>
      </c>
      <c r="D2030" s="55">
        <v>8</v>
      </c>
      <c r="E2030" s="56">
        <v>16</v>
      </c>
      <c r="F2030" s="57">
        <v>5</v>
      </c>
      <c r="G2030" s="58">
        <v>397250</v>
      </c>
      <c r="H2030">
        <v>8.5671491504090619E-2</v>
      </c>
      <c r="I2030">
        <v>8.4991818753933288E-2</v>
      </c>
      <c r="J2030">
        <v>8.4324732536186275E-2</v>
      </c>
      <c r="K2030">
        <v>8.3670232850849596E-2</v>
      </c>
      <c r="L2030">
        <v>8.3028319697923222E-2</v>
      </c>
      <c r="M2030">
        <v>2.6286696035242292</v>
      </c>
      <c r="N2030">
        <v>0.23142353681560729</v>
      </c>
      <c r="O2030">
        <v>0.22501447451227186</v>
      </c>
      <c r="P2030">
        <v>0.2186356198867212</v>
      </c>
      <c r="Q2030">
        <v>0.21228949024543739</v>
      </c>
      <c r="R2030">
        <v>0.2059760855884204</v>
      </c>
      <c r="S2030">
        <v>9.5255431088735047</v>
      </c>
    </row>
    <row r="2031" spans="1:19" x14ac:dyDescent="0.25">
      <c r="A2031" s="78" t="str">
        <f t="shared" si="31"/>
        <v>33816</v>
      </c>
      <c r="B2031" s="55">
        <v>33</v>
      </c>
      <c r="C2031" s="55">
        <v>52</v>
      </c>
      <c r="D2031" s="55">
        <v>8</v>
      </c>
      <c r="E2031" s="56">
        <v>16</v>
      </c>
      <c r="F2031" s="57">
        <v>5</v>
      </c>
      <c r="G2031" s="58">
        <v>394660</v>
      </c>
      <c r="H2031">
        <v>8.5671210662342276E-2</v>
      </c>
      <c r="I2031">
        <v>8.500734809709623E-2</v>
      </c>
      <c r="J2031">
        <v>8.4358688491359649E-2</v>
      </c>
      <c r="K2031">
        <v>8.3720164191962695E-2</v>
      </c>
      <c r="L2031">
        <v>8.3094309025490296E-2</v>
      </c>
      <c r="M2031">
        <v>2.5189758272943799</v>
      </c>
      <c r="N2031">
        <v>0.23095069173465768</v>
      </c>
      <c r="O2031">
        <v>0.22462879440531089</v>
      </c>
      <c r="P2031">
        <v>0.21833983682156793</v>
      </c>
      <c r="Q2031">
        <v>0.21207875133025897</v>
      </c>
      <c r="R2031">
        <v>0.20585060558455379</v>
      </c>
      <c r="S2031">
        <v>8.952103076065475</v>
      </c>
    </row>
    <row r="2032" spans="1:19" x14ac:dyDescent="0.25">
      <c r="A2032" s="78" t="str">
        <f t="shared" si="31"/>
        <v>34816</v>
      </c>
      <c r="B2032" s="55">
        <v>34</v>
      </c>
      <c r="C2032" s="55">
        <v>51</v>
      </c>
      <c r="D2032" s="55">
        <v>8</v>
      </c>
      <c r="E2032" s="56">
        <v>16</v>
      </c>
      <c r="F2032" s="57">
        <v>5</v>
      </c>
      <c r="G2032" s="58">
        <v>391925</v>
      </c>
      <c r="H2032">
        <v>8.470753332908082E-2</v>
      </c>
      <c r="I2032">
        <v>8.4079862218536708E-2</v>
      </c>
      <c r="J2032">
        <v>8.3467500159469285E-2</v>
      </c>
      <c r="K2032">
        <v>8.28627926261402E-2</v>
      </c>
      <c r="L2032">
        <v>8.2273394144287804E-2</v>
      </c>
      <c r="M2032">
        <v>2.4480602156024749</v>
      </c>
      <c r="N2032">
        <v>0.23045480640428653</v>
      </c>
      <c r="O2032">
        <v>0.22422147094469605</v>
      </c>
      <c r="P2032">
        <v>0.21801875358805894</v>
      </c>
      <c r="Q2032">
        <v>0.21184410282579574</v>
      </c>
      <c r="R2032">
        <v>0.20570007016648592</v>
      </c>
      <c r="S2032">
        <v>8.4238846718122087</v>
      </c>
    </row>
    <row r="2033" spans="1:19" x14ac:dyDescent="0.25">
      <c r="A2033" s="78" t="str">
        <f t="shared" si="31"/>
        <v>35816</v>
      </c>
      <c r="B2033" s="55">
        <v>35</v>
      </c>
      <c r="C2033" s="55">
        <v>50</v>
      </c>
      <c r="D2033" s="55">
        <v>8</v>
      </c>
      <c r="E2033" s="56">
        <v>16</v>
      </c>
      <c r="F2033" s="57">
        <v>5</v>
      </c>
      <c r="G2033" s="58">
        <v>389025</v>
      </c>
      <c r="H2033">
        <v>8.2038429406850466E-2</v>
      </c>
      <c r="I2033">
        <v>8.1470342522974096E-2</v>
      </c>
      <c r="J2033">
        <v>8.0909967225756704E-2</v>
      </c>
      <c r="K2033">
        <v>8.0365015101857201E-2</v>
      </c>
      <c r="L2033">
        <v>7.9827774564616663E-2</v>
      </c>
      <c r="M2033">
        <v>2.434946340209498</v>
      </c>
      <c r="N2033">
        <v>0.23621361095045307</v>
      </c>
      <c r="O2033">
        <v>0.22977186556133924</v>
      </c>
      <c r="P2033">
        <v>0.22336096651886125</v>
      </c>
      <c r="Q2033">
        <v>0.21698091382301909</v>
      </c>
      <c r="R2033">
        <v>0.21063170747381274</v>
      </c>
      <c r="S2033">
        <v>7.7548460895829319</v>
      </c>
    </row>
    <row r="2034" spans="1:19" x14ac:dyDescent="0.25">
      <c r="A2034" s="78" t="str">
        <f t="shared" si="31"/>
        <v>36816</v>
      </c>
      <c r="B2034" s="55">
        <v>36</v>
      </c>
      <c r="C2034" s="55">
        <v>49</v>
      </c>
      <c r="D2034" s="55">
        <v>8</v>
      </c>
      <c r="E2034" s="56">
        <v>16</v>
      </c>
      <c r="F2034" s="57">
        <v>5</v>
      </c>
      <c r="G2034" s="58">
        <v>385960</v>
      </c>
      <c r="H2034">
        <v>8.2024043942377445E-2</v>
      </c>
      <c r="I2034">
        <v>8.1469582340138874E-2</v>
      </c>
      <c r="J2034">
        <v>8.0928075448232981E-2</v>
      </c>
      <c r="K2034">
        <v>8.0396932324593218E-2</v>
      </c>
      <c r="L2034">
        <v>7.9876152969219613E-2</v>
      </c>
      <c r="M2034">
        <v>2.3538216395481397</v>
      </c>
      <c r="N2034">
        <v>0.23563840812519432</v>
      </c>
      <c r="O2034">
        <v>0.22928800912011607</v>
      </c>
      <c r="P2034">
        <v>0.22296870141983624</v>
      </c>
      <c r="Q2034">
        <v>0.21668048502435486</v>
      </c>
      <c r="R2034">
        <v>0.21042335993367189</v>
      </c>
      <c r="S2034">
        <v>7.3906751995025388</v>
      </c>
    </row>
    <row r="2035" spans="1:19" x14ac:dyDescent="0.25">
      <c r="A2035" s="78" t="str">
        <f t="shared" si="31"/>
        <v>37816</v>
      </c>
      <c r="B2035" s="55">
        <v>37</v>
      </c>
      <c r="C2035" s="55">
        <v>48</v>
      </c>
      <c r="D2035" s="55">
        <v>8</v>
      </c>
      <c r="E2035" s="56">
        <v>16</v>
      </c>
      <c r="F2035" s="57">
        <v>5</v>
      </c>
      <c r="G2035" s="58">
        <v>382720</v>
      </c>
      <c r="H2035">
        <v>8.2002508361204013E-2</v>
      </c>
      <c r="I2035">
        <v>8.146425585284281E-2</v>
      </c>
      <c r="J2035">
        <v>8.0936454849498324E-2</v>
      </c>
      <c r="K2035">
        <v>8.0421718227424749E-2</v>
      </c>
      <c r="L2035">
        <v>7.9920045986622071E-2</v>
      </c>
      <c r="M2035">
        <v>2.2740724289297658</v>
      </c>
      <c r="N2035">
        <v>0.23503867056856187</v>
      </c>
      <c r="O2035">
        <v>0.22878083193979934</v>
      </c>
      <c r="P2035">
        <v>0.22255434782608696</v>
      </c>
      <c r="Q2035">
        <v>0.21635660535117057</v>
      </c>
      <c r="R2035">
        <v>0.21019805602006689</v>
      </c>
      <c r="S2035">
        <v>7.0422789506688961</v>
      </c>
    </row>
    <row r="2036" spans="1:19" x14ac:dyDescent="0.25">
      <c r="A2036" s="78" t="str">
        <f t="shared" si="31"/>
        <v>38816</v>
      </c>
      <c r="B2036" s="55">
        <v>38</v>
      </c>
      <c r="C2036" s="55">
        <v>47</v>
      </c>
      <c r="D2036" s="55">
        <v>8</v>
      </c>
      <c r="E2036" s="56">
        <v>16</v>
      </c>
      <c r="F2036" s="57">
        <v>5</v>
      </c>
      <c r="G2036" s="58">
        <v>379300</v>
      </c>
      <c r="H2036">
        <v>8.1977326654363303E-2</v>
      </c>
      <c r="I2036">
        <v>8.1452675982072245E-2</v>
      </c>
      <c r="J2036">
        <v>8.0943843923016082E-2</v>
      </c>
      <c r="K2036">
        <v>8.0445557606116533E-2</v>
      </c>
      <c r="L2036">
        <v>7.9960453466912731E-2</v>
      </c>
      <c r="M2036">
        <v>2.2003031900870025</v>
      </c>
      <c r="N2036">
        <v>0.23441866596361718</v>
      </c>
      <c r="O2036">
        <v>0.22825204323754283</v>
      </c>
      <c r="P2036">
        <v>0.2221170577379383</v>
      </c>
      <c r="Q2036">
        <v>0.21601898233588188</v>
      </c>
      <c r="R2036">
        <v>0.20995781703137359</v>
      </c>
      <c r="S2036">
        <v>6.7133693646190347</v>
      </c>
    </row>
    <row r="2037" spans="1:19" x14ac:dyDescent="0.25">
      <c r="A2037" s="78" t="str">
        <f t="shared" si="31"/>
        <v>39816</v>
      </c>
      <c r="B2037" s="55">
        <v>39</v>
      </c>
      <c r="C2037" s="55">
        <v>46</v>
      </c>
      <c r="D2037" s="55">
        <v>8</v>
      </c>
      <c r="E2037" s="56">
        <v>16</v>
      </c>
      <c r="F2037" s="57">
        <v>5</v>
      </c>
      <c r="G2037" s="58">
        <v>375680</v>
      </c>
      <c r="H2037">
        <v>8.1944740204429295E-2</v>
      </c>
      <c r="I2037">
        <v>8.1438990630323685E-2</v>
      </c>
      <c r="J2037">
        <v>8.0943888415672918E-2</v>
      </c>
      <c r="K2037">
        <v>8.0464757240204424E-2</v>
      </c>
      <c r="L2037">
        <v>7.9998935264054508E-2</v>
      </c>
      <c r="M2037">
        <v>2.1229104557069847</v>
      </c>
      <c r="N2037">
        <v>0.23377608603066438</v>
      </c>
      <c r="O2037">
        <v>0.22770442930153323</v>
      </c>
      <c r="P2037">
        <v>0.22166737649063031</v>
      </c>
      <c r="Q2037">
        <v>0.21566758943781941</v>
      </c>
      <c r="R2037">
        <v>0.20970772998296422</v>
      </c>
      <c r="S2037">
        <v>6.4027656516183988</v>
      </c>
    </row>
    <row r="2038" spans="1:19" x14ac:dyDescent="0.25">
      <c r="A2038" s="78" t="str">
        <f t="shared" si="31"/>
        <v>40816</v>
      </c>
      <c r="B2038" s="55">
        <v>40</v>
      </c>
      <c r="C2038" s="55">
        <v>45</v>
      </c>
      <c r="D2038" s="55">
        <v>8</v>
      </c>
      <c r="E2038" s="56">
        <v>16</v>
      </c>
      <c r="F2038" s="57">
        <v>5</v>
      </c>
      <c r="G2038" s="58">
        <v>371855</v>
      </c>
      <c r="H2038">
        <v>8.1908270696911437E-2</v>
      </c>
      <c r="I2038">
        <v>8.1418832609484876E-2</v>
      </c>
      <c r="J2038">
        <v>8.0942840623361254E-2</v>
      </c>
      <c r="K2038">
        <v>8.0482983958801144E-2</v>
      </c>
      <c r="L2038">
        <v>8.0039262615804546E-2</v>
      </c>
      <c r="M2038">
        <v>2.0465907410146427</v>
      </c>
      <c r="N2038">
        <v>0.23311505828884915</v>
      </c>
      <c r="O2038">
        <v>0.22714230009008887</v>
      </c>
      <c r="P2038">
        <v>0.22120450175471623</v>
      </c>
      <c r="Q2038">
        <v>0.21530704172325235</v>
      </c>
      <c r="R2038">
        <v>0.20945260921595785</v>
      </c>
      <c r="S2038">
        <v>6.1093625203372284</v>
      </c>
    </row>
    <row r="2039" spans="1:19" x14ac:dyDescent="0.25">
      <c r="A2039" s="78" t="str">
        <f t="shared" si="31"/>
        <v>41816</v>
      </c>
      <c r="B2039" s="55">
        <v>41</v>
      </c>
      <c r="C2039" s="55">
        <v>44</v>
      </c>
      <c r="D2039" s="55">
        <v>8</v>
      </c>
      <c r="E2039" s="56">
        <v>16</v>
      </c>
      <c r="F2039" s="57">
        <v>5</v>
      </c>
      <c r="G2039" s="58">
        <v>367810</v>
      </c>
      <c r="H2039">
        <v>8.1871074739675379E-2</v>
      </c>
      <c r="I2039">
        <v>8.1398004404447943E-2</v>
      </c>
      <c r="J2039">
        <v>8.0941246839400779E-2</v>
      </c>
      <c r="K2039">
        <v>8.0500802044533859E-2</v>
      </c>
      <c r="L2039">
        <v>8.007938881487725E-2</v>
      </c>
      <c r="M2039">
        <v>1.9712215546069982</v>
      </c>
      <c r="N2039">
        <v>0.23244609988852941</v>
      </c>
      <c r="O2039">
        <v>0.22657078382860715</v>
      </c>
      <c r="P2039">
        <v>0.22073353089910552</v>
      </c>
      <c r="Q2039">
        <v>0.2149424974851146</v>
      </c>
      <c r="R2039">
        <v>0.2091976835866344</v>
      </c>
      <c r="S2039">
        <v>5.8294227998151218</v>
      </c>
    </row>
    <row r="2040" spans="1:19" x14ac:dyDescent="0.25">
      <c r="A2040" s="78" t="str">
        <f t="shared" si="31"/>
        <v>42816</v>
      </c>
      <c r="B2040" s="55">
        <v>42</v>
      </c>
      <c r="C2040" s="55">
        <v>43</v>
      </c>
      <c r="D2040" s="55">
        <v>8</v>
      </c>
      <c r="E2040" s="56">
        <v>16</v>
      </c>
      <c r="F2040" s="57">
        <v>5</v>
      </c>
      <c r="G2040" s="58">
        <v>363530</v>
      </c>
      <c r="H2040">
        <v>8.1830935548647982E-2</v>
      </c>
      <c r="I2040">
        <v>8.1377052787940468E-2</v>
      </c>
      <c r="J2040">
        <v>8.0939674854895061E-2</v>
      </c>
      <c r="K2040">
        <v>8.0521552554122078E-2</v>
      </c>
      <c r="L2040">
        <v>8.0119935081011201E-2</v>
      </c>
      <c r="M2040">
        <v>1.900979286441284</v>
      </c>
      <c r="N2040">
        <v>0.23176354083569445</v>
      </c>
      <c r="O2040">
        <v>0.22599235276318322</v>
      </c>
      <c r="P2040">
        <v>0.22026242675982724</v>
      </c>
      <c r="Q2040">
        <v>0.21457926443484721</v>
      </c>
      <c r="R2040">
        <v>0.20894561659285341</v>
      </c>
      <c r="S2040">
        <v>5.5678678513465192</v>
      </c>
    </row>
    <row r="2041" spans="1:19" x14ac:dyDescent="0.25">
      <c r="A2041" s="78" t="str">
        <f t="shared" si="31"/>
        <v>43816</v>
      </c>
      <c r="B2041" s="55">
        <v>43</v>
      </c>
      <c r="C2041" s="55">
        <v>42</v>
      </c>
      <c r="D2041" s="55">
        <v>8</v>
      </c>
      <c r="E2041" s="56">
        <v>16</v>
      </c>
      <c r="F2041" s="57">
        <v>5</v>
      </c>
      <c r="G2041" s="58">
        <v>359000</v>
      </c>
      <c r="H2041">
        <v>8.1788300835654595E-2</v>
      </c>
      <c r="I2041">
        <v>8.135654596100278E-2</v>
      </c>
      <c r="J2041">
        <v>8.0941504178272977E-2</v>
      </c>
      <c r="K2041">
        <v>8.0543175487465188E-2</v>
      </c>
      <c r="L2041">
        <v>8.016713091922005E-2</v>
      </c>
      <c r="M2041">
        <v>1.8291281337047354</v>
      </c>
      <c r="N2041">
        <v>0.23107799442896937</v>
      </c>
      <c r="O2041">
        <v>0.22541225626740946</v>
      </c>
      <c r="P2041">
        <v>0.21979108635097494</v>
      </c>
      <c r="Q2041">
        <v>0.21421727019498607</v>
      </c>
      <c r="R2041">
        <v>0.20869637883008357</v>
      </c>
      <c r="S2041">
        <v>5.3246935933147634</v>
      </c>
    </row>
    <row r="2042" spans="1:19" x14ac:dyDescent="0.25">
      <c r="A2042" s="78" t="str">
        <f t="shared" si="31"/>
        <v>44816</v>
      </c>
      <c r="B2042" s="55">
        <v>44</v>
      </c>
      <c r="C2042" s="55">
        <v>41</v>
      </c>
      <c r="D2042" s="55">
        <v>8</v>
      </c>
      <c r="E2042" s="56">
        <v>16</v>
      </c>
      <c r="F2042" s="57">
        <v>5</v>
      </c>
      <c r="G2042" s="58">
        <v>354200</v>
      </c>
      <c r="H2042">
        <v>8.0827216261998874E-2</v>
      </c>
      <c r="I2042">
        <v>8.0434782608695646E-2</v>
      </c>
      <c r="J2042">
        <v>8.0059288537549414E-2</v>
      </c>
      <c r="K2042">
        <v>7.9703557312252968E-2</v>
      </c>
      <c r="L2042">
        <v>7.9364765669113491E-2</v>
      </c>
      <c r="M2042">
        <v>1.7763156408808582</v>
      </c>
      <c r="N2042">
        <v>0.23039243365330322</v>
      </c>
      <c r="O2042">
        <v>0.22483342744212309</v>
      </c>
      <c r="P2042">
        <v>0.21932241671372107</v>
      </c>
      <c r="Q2042">
        <v>0.21386222473178995</v>
      </c>
      <c r="R2042">
        <v>0.20845285149632975</v>
      </c>
      <c r="S2042">
        <v>5.0893534726143423</v>
      </c>
    </row>
    <row r="2043" spans="1:19" x14ac:dyDescent="0.25">
      <c r="A2043" s="78" t="str">
        <f t="shared" si="31"/>
        <v>45816</v>
      </c>
      <c r="B2043" s="55">
        <v>45</v>
      </c>
      <c r="C2043" s="55">
        <v>40</v>
      </c>
      <c r="D2043" s="55">
        <v>8</v>
      </c>
      <c r="E2043" s="56">
        <v>16</v>
      </c>
      <c r="F2043" s="57">
        <v>5</v>
      </c>
      <c r="G2043" s="58">
        <v>349120</v>
      </c>
      <c r="H2043">
        <v>7.8617667277726858E-2</v>
      </c>
      <c r="I2043">
        <v>7.8262488542621453E-2</v>
      </c>
      <c r="J2043">
        <v>7.7924495875343724E-2</v>
      </c>
      <c r="K2043">
        <v>7.7603689275893672E-2</v>
      </c>
      <c r="L2043">
        <v>7.7305797433547208E-2</v>
      </c>
      <c r="M2043">
        <v>1.7576076993583869</v>
      </c>
      <c r="N2043">
        <v>0.23889780018331805</v>
      </c>
      <c r="O2043">
        <v>0.23307458753437213</v>
      </c>
      <c r="P2043">
        <v>0.22730006874427131</v>
      </c>
      <c r="Q2043">
        <v>0.22157997250229147</v>
      </c>
      <c r="R2043">
        <v>0.21591429880843263</v>
      </c>
      <c r="S2043">
        <v>4.831587992667278</v>
      </c>
    </row>
    <row r="2044" spans="1:19" x14ac:dyDescent="0.25">
      <c r="A2044" s="78" t="str">
        <f t="shared" si="31"/>
        <v>46816</v>
      </c>
      <c r="B2044" s="55">
        <v>46</v>
      </c>
      <c r="C2044" s="55">
        <v>39</v>
      </c>
      <c r="D2044" s="55">
        <v>8</v>
      </c>
      <c r="E2044" s="56">
        <v>16</v>
      </c>
      <c r="F2044" s="57">
        <v>5</v>
      </c>
      <c r="G2044" s="58">
        <v>343745</v>
      </c>
      <c r="H2044">
        <v>7.8584415773320343E-2</v>
      </c>
      <c r="I2044">
        <v>7.8249865452588399E-2</v>
      </c>
      <c r="J2044">
        <v>7.7935679064422753E-2</v>
      </c>
      <c r="K2044">
        <v>7.7638947475599643E-2</v>
      </c>
      <c r="L2044">
        <v>7.735967068611907E-2</v>
      </c>
      <c r="M2044">
        <v>1.6646554858979767</v>
      </c>
      <c r="N2044">
        <v>0.23816782789567847</v>
      </c>
      <c r="O2044">
        <v>0.23246010851066926</v>
      </c>
      <c r="P2044">
        <v>0.22680475352368762</v>
      </c>
      <c r="Q2044">
        <v>0.22120758120118111</v>
      </c>
      <c r="R2044">
        <v>0.21566277327670222</v>
      </c>
      <c r="S2044">
        <v>4.6016465694046458</v>
      </c>
    </row>
    <row r="2045" spans="1:19" x14ac:dyDescent="0.25">
      <c r="A2045" s="78" t="str">
        <f t="shared" si="31"/>
        <v>47816</v>
      </c>
      <c r="B2045" s="55">
        <v>47</v>
      </c>
      <c r="C2045" s="55">
        <v>38</v>
      </c>
      <c r="D2045" s="55">
        <v>8</v>
      </c>
      <c r="E2045" s="56">
        <v>16</v>
      </c>
      <c r="F2045" s="57">
        <v>5</v>
      </c>
      <c r="G2045" s="58">
        <v>338080</v>
      </c>
      <c r="H2045">
        <v>7.8555371509701849E-2</v>
      </c>
      <c r="I2045">
        <v>7.8244794131566486E-2</v>
      </c>
      <c r="J2045">
        <v>7.7949006152389963E-2</v>
      </c>
      <c r="K2045">
        <v>7.7673923331755795E-2</v>
      </c>
      <c r="L2045">
        <v>7.7419545669663983E-2</v>
      </c>
      <c r="M2045">
        <v>1.5756093232371036</v>
      </c>
      <c r="N2045">
        <v>0.23744380028395645</v>
      </c>
      <c r="O2045">
        <v>0.23185340747752012</v>
      </c>
      <c r="P2045">
        <v>0.22631921438712732</v>
      </c>
      <c r="Q2045">
        <v>0.22084122101277803</v>
      </c>
      <c r="R2045">
        <v>0.21541942735447231</v>
      </c>
      <c r="S2045">
        <v>4.3874763369616661</v>
      </c>
    </row>
    <row r="2046" spans="1:19" x14ac:dyDescent="0.25">
      <c r="A2046" s="78" t="str">
        <f t="shared" si="31"/>
        <v>48816</v>
      </c>
      <c r="B2046" s="55">
        <v>48</v>
      </c>
      <c r="C2046" s="55">
        <v>37</v>
      </c>
      <c r="D2046" s="55">
        <v>8</v>
      </c>
      <c r="E2046" s="56">
        <v>16</v>
      </c>
      <c r="F2046" s="57">
        <v>5</v>
      </c>
      <c r="G2046" s="58">
        <v>332115</v>
      </c>
      <c r="H2046">
        <v>7.8530027249597276E-2</v>
      </c>
      <c r="I2046">
        <v>7.8240970748084254E-2</v>
      </c>
      <c r="J2046">
        <v>7.7966969272691686E-2</v>
      </c>
      <c r="K2046">
        <v>7.7717055839091886E-2</v>
      </c>
      <c r="L2046">
        <v>7.7485208436836636E-2</v>
      </c>
      <c r="M2046">
        <v>1.4826340273700376</v>
      </c>
      <c r="N2046">
        <v>0.23672523071827531</v>
      </c>
      <c r="O2046">
        <v>0.23125423422609639</v>
      </c>
      <c r="P2046">
        <v>0.22584044683317525</v>
      </c>
      <c r="Q2046">
        <v>0.22048386853951191</v>
      </c>
      <c r="R2046">
        <v>0.21518148833988227</v>
      </c>
      <c r="S2046">
        <v>4.1842464206675398</v>
      </c>
    </row>
    <row r="2047" spans="1:19" x14ac:dyDescent="0.25">
      <c r="A2047" s="78" t="str">
        <f t="shared" si="31"/>
        <v>49816</v>
      </c>
      <c r="B2047" s="55">
        <v>49</v>
      </c>
      <c r="C2047" s="55">
        <v>36</v>
      </c>
      <c r="D2047" s="55">
        <v>8</v>
      </c>
      <c r="E2047" s="56">
        <v>16</v>
      </c>
      <c r="F2047" s="57">
        <v>5</v>
      </c>
      <c r="G2047" s="58">
        <v>325865</v>
      </c>
      <c r="H2047">
        <v>7.8507971092323506E-2</v>
      </c>
      <c r="I2047">
        <v>7.8237920611296086E-2</v>
      </c>
      <c r="J2047">
        <v>7.7989351418532221E-2</v>
      </c>
      <c r="K2047">
        <v>7.7759194758565658E-2</v>
      </c>
      <c r="L2047">
        <v>7.7550519386862651E-2</v>
      </c>
      <c r="M2047">
        <v>1.3942644960336334</v>
      </c>
      <c r="N2047">
        <v>0.23601184539609962</v>
      </c>
      <c r="O2047">
        <v>0.23066300461847697</v>
      </c>
      <c r="P2047">
        <v>0.2253694014392463</v>
      </c>
      <c r="Q2047">
        <v>0.22013103585840763</v>
      </c>
      <c r="R2047">
        <v>0.21495097663142712</v>
      </c>
      <c r="S2047">
        <v>3.9948230095284858</v>
      </c>
    </row>
    <row r="2048" spans="1:19" x14ac:dyDescent="0.25">
      <c r="A2048" s="78" t="str">
        <f t="shared" si="31"/>
        <v>50816</v>
      </c>
      <c r="B2048" s="55">
        <v>50</v>
      </c>
      <c r="C2048" s="55">
        <v>35</v>
      </c>
      <c r="D2048" s="55">
        <v>8</v>
      </c>
      <c r="E2048" s="56">
        <v>16</v>
      </c>
      <c r="F2048" s="57">
        <v>5</v>
      </c>
      <c r="G2048" s="58">
        <v>319350</v>
      </c>
      <c r="H2048">
        <v>7.7375919837169252E-2</v>
      </c>
      <c r="I2048">
        <v>7.7141067793956478E-2</v>
      </c>
      <c r="J2048">
        <v>7.6925003914200721E-2</v>
      </c>
      <c r="K2048">
        <v>7.6730859558478165E-2</v>
      </c>
      <c r="L2048">
        <v>7.6555503366212613E-2</v>
      </c>
      <c r="M2048">
        <v>1.3380303741975887</v>
      </c>
      <c r="N2048">
        <v>0.23530295913574448</v>
      </c>
      <c r="O2048">
        <v>0.23007358697354</v>
      </c>
      <c r="P2048">
        <v>0.22490057930170659</v>
      </c>
      <c r="Q2048">
        <v>0.21978393612024424</v>
      </c>
      <c r="R2048">
        <v>0.21472365742915298</v>
      </c>
      <c r="S2048">
        <v>3.8084264913104744</v>
      </c>
    </row>
    <row r="2049" spans="1:19" x14ac:dyDescent="0.25">
      <c r="A2049" s="78" t="str">
        <f t="shared" si="31"/>
        <v>51816</v>
      </c>
      <c r="B2049" s="55">
        <v>51</v>
      </c>
      <c r="C2049" s="55">
        <v>34</v>
      </c>
      <c r="D2049" s="55">
        <v>8</v>
      </c>
      <c r="E2049" s="56">
        <v>16</v>
      </c>
      <c r="F2049" s="57">
        <v>5</v>
      </c>
      <c r="G2049" s="58">
        <v>312580</v>
      </c>
      <c r="H2049">
        <v>7.5148761916949261E-2</v>
      </c>
      <c r="I2049">
        <v>7.4950412694350252E-2</v>
      </c>
      <c r="J2049">
        <v>7.4768059376799534E-2</v>
      </c>
      <c r="K2049">
        <v>7.4608100326316457E-2</v>
      </c>
      <c r="L2049">
        <v>7.4464137180881698E-2</v>
      </c>
      <c r="M2049">
        <v>1.3402009085674067</v>
      </c>
      <c r="N2049">
        <v>0.24194766139868193</v>
      </c>
      <c r="O2049">
        <v>0.23657303730245058</v>
      </c>
      <c r="P2049">
        <v>0.23125279928338346</v>
      </c>
      <c r="Q2049">
        <v>0.22599334570349991</v>
      </c>
      <c r="R2049">
        <v>0.22079787574380957</v>
      </c>
      <c r="S2049">
        <v>3.6350054386077164</v>
      </c>
    </row>
    <row r="2050" spans="1:19" x14ac:dyDescent="0.25">
      <c r="A2050" s="78" t="str">
        <f t="shared" si="31"/>
        <v>52816</v>
      </c>
      <c r="B2050" s="55">
        <v>52</v>
      </c>
      <c r="C2050" s="55">
        <v>33</v>
      </c>
      <c r="D2050" s="55">
        <v>8</v>
      </c>
      <c r="E2050" s="56">
        <v>16</v>
      </c>
      <c r="F2050" s="57">
        <v>5</v>
      </c>
      <c r="G2050" s="58">
        <v>305595</v>
      </c>
      <c r="H2050">
        <v>7.5135391613082678E-2</v>
      </c>
      <c r="I2050">
        <v>7.4958687151295014E-2</v>
      </c>
      <c r="J2050">
        <v>7.4798344213746953E-2</v>
      </c>
      <c r="K2050">
        <v>7.4657635105286405E-2</v>
      </c>
      <c r="L2050">
        <v>7.4539832130761305E-2</v>
      </c>
      <c r="M2050">
        <v>1.3018275822575631</v>
      </c>
      <c r="N2050">
        <v>0.24120813494985194</v>
      </c>
      <c r="O2050">
        <v>0.23595608566894091</v>
      </c>
      <c r="P2050">
        <v>0.23076293787529245</v>
      </c>
      <c r="Q2050">
        <v>0.22563196387375448</v>
      </c>
      <c r="R2050">
        <v>0.22056643596917488</v>
      </c>
      <c r="S2050">
        <v>3.473410886958229</v>
      </c>
    </row>
    <row r="2051" spans="1:19" x14ac:dyDescent="0.25">
      <c r="A2051" s="78" t="str">
        <f t="shared" si="31"/>
        <v>53816</v>
      </c>
      <c r="B2051" s="55">
        <v>53</v>
      </c>
      <c r="C2051" s="55">
        <v>32</v>
      </c>
      <c r="D2051" s="55">
        <v>8</v>
      </c>
      <c r="E2051" s="56">
        <v>16</v>
      </c>
      <c r="F2051" s="57">
        <v>5</v>
      </c>
      <c r="G2051" s="58">
        <v>298415</v>
      </c>
      <c r="H2051">
        <v>7.5123569525660572E-2</v>
      </c>
      <c r="I2051">
        <v>7.4966070740411839E-2</v>
      </c>
      <c r="J2051">
        <v>7.482867818306721E-2</v>
      </c>
      <c r="K2051">
        <v>7.4711391853626657E-2</v>
      </c>
      <c r="L2051">
        <v>7.4617562790074227E-2</v>
      </c>
      <c r="M2051">
        <v>1.2650302431178058</v>
      </c>
      <c r="N2051">
        <v>0.24046713469497177</v>
      </c>
      <c r="O2051">
        <v>0.23534339761741199</v>
      </c>
      <c r="P2051">
        <v>0.23027662818558048</v>
      </c>
      <c r="Q2051">
        <v>0.22527687951342928</v>
      </c>
      <c r="R2051">
        <v>0.22034080056297439</v>
      </c>
      <c r="S2051">
        <v>3.2749660707404118</v>
      </c>
    </row>
    <row r="2052" spans="1:19" x14ac:dyDescent="0.25">
      <c r="A2052" s="78" t="str">
        <f t="shared" ref="A2052:A2115" si="32">B2052&amp;D2052&amp;E2052</f>
        <v>54816</v>
      </c>
      <c r="B2052" s="55">
        <v>54</v>
      </c>
      <c r="C2052" s="55">
        <v>31</v>
      </c>
      <c r="D2052" s="55">
        <v>8</v>
      </c>
      <c r="E2052" s="56">
        <v>16</v>
      </c>
      <c r="F2052" s="57">
        <v>5</v>
      </c>
      <c r="G2052" s="58">
        <v>291055</v>
      </c>
      <c r="H2052">
        <v>7.5112951160433594E-2</v>
      </c>
      <c r="I2052">
        <v>7.4978955867447739E-2</v>
      </c>
      <c r="J2052">
        <v>7.4862139458178004E-2</v>
      </c>
      <c r="K2052">
        <v>7.4769373486110874E-2</v>
      </c>
      <c r="L2052">
        <v>7.4700657951246321E-2</v>
      </c>
      <c r="M2052">
        <v>1.2303860095171015</v>
      </c>
      <c r="N2052">
        <v>0.23972788648193641</v>
      </c>
      <c r="O2052">
        <v>0.23472883132054079</v>
      </c>
      <c r="P2052">
        <v>0.22979505591726648</v>
      </c>
      <c r="Q2052">
        <v>0.2249231244953703</v>
      </c>
      <c r="R2052">
        <v>0.22013021593856832</v>
      </c>
      <c r="S2052">
        <v>3.0661009087629485</v>
      </c>
    </row>
    <row r="2053" spans="1:19" x14ac:dyDescent="0.25">
      <c r="A2053" s="78" t="str">
        <f t="shared" si="32"/>
        <v>55816</v>
      </c>
      <c r="B2053" s="55">
        <v>55</v>
      </c>
      <c r="C2053" s="55">
        <v>30</v>
      </c>
      <c r="D2053" s="55">
        <v>8</v>
      </c>
      <c r="E2053" s="56">
        <v>16</v>
      </c>
      <c r="F2053" s="57">
        <v>5</v>
      </c>
      <c r="G2053" s="58">
        <v>283540</v>
      </c>
      <c r="H2053">
        <v>7.4670240530436624E-2</v>
      </c>
      <c r="I2053">
        <v>7.4564435353036612E-2</v>
      </c>
      <c r="J2053">
        <v>7.44797912111166E-2</v>
      </c>
      <c r="K2053">
        <v>7.4419834943923249E-2</v>
      </c>
      <c r="L2053">
        <v>7.438809339070325E-2</v>
      </c>
      <c r="M2053">
        <v>1.19965084291458</v>
      </c>
      <c r="N2053">
        <v>0.2389892078719052</v>
      </c>
      <c r="O2053">
        <v>0.23411864287225789</v>
      </c>
      <c r="P2053">
        <v>0.22931508781829724</v>
      </c>
      <c r="Q2053">
        <v>0.22458206954926996</v>
      </c>
      <c r="R2053">
        <v>0.21993369542216265</v>
      </c>
      <c r="S2053">
        <v>2.8645870071242152</v>
      </c>
    </row>
    <row r="2054" spans="1:19" x14ac:dyDescent="0.25">
      <c r="A2054" s="78" t="str">
        <f t="shared" si="32"/>
        <v>181016</v>
      </c>
      <c r="B2054" s="55">
        <v>18</v>
      </c>
      <c r="C2054" s="55">
        <v>67</v>
      </c>
      <c r="D2054" s="55">
        <v>10</v>
      </c>
      <c r="E2054" s="56">
        <v>16</v>
      </c>
      <c r="F2054" s="57">
        <v>5</v>
      </c>
      <c r="G2054" s="58">
        <v>506702</v>
      </c>
      <c r="H2054">
        <v>9.1505460803391336E-2</v>
      </c>
      <c r="I2054">
        <v>9.0453560475387898E-2</v>
      </c>
      <c r="J2054">
        <v>8.9415474973455797E-2</v>
      </c>
      <c r="K2054">
        <v>8.8393177844176662E-2</v>
      </c>
      <c r="L2054">
        <v>8.7388642634132097E-2</v>
      </c>
      <c r="M2054">
        <v>3.8014000339450011</v>
      </c>
      <c r="N2054">
        <v>0.22412976463483467</v>
      </c>
      <c r="O2054">
        <v>0.21701118211493145</v>
      </c>
      <c r="P2054">
        <v>0.20992614988691577</v>
      </c>
      <c r="Q2054">
        <v>0.20287664149736925</v>
      </c>
      <c r="R2054">
        <v>0.1958626569462919</v>
      </c>
      <c r="S2054">
        <v>21.603609221988467</v>
      </c>
    </row>
    <row r="2055" spans="1:19" x14ac:dyDescent="0.25">
      <c r="A2055" s="78" t="str">
        <f t="shared" si="32"/>
        <v>191016</v>
      </c>
      <c r="B2055" s="55">
        <v>19</v>
      </c>
      <c r="C2055" s="55">
        <v>66</v>
      </c>
      <c r="D2055" s="55">
        <v>10</v>
      </c>
      <c r="E2055" s="56">
        <v>16</v>
      </c>
      <c r="F2055" s="57">
        <v>5</v>
      </c>
      <c r="G2055" s="58">
        <v>505697</v>
      </c>
      <c r="H2055">
        <v>9.1529117238188087E-2</v>
      </c>
      <c r="I2055">
        <v>9.0496878565623287E-2</v>
      </c>
      <c r="J2055">
        <v>8.9480459642829593E-2</v>
      </c>
      <c r="K2055">
        <v>8.8477883001085625E-2</v>
      </c>
      <c r="L2055">
        <v>8.7493103577834158E-2</v>
      </c>
      <c r="M2055">
        <v>3.7072832150477462</v>
      </c>
      <c r="N2055">
        <v>0.2239087833228198</v>
      </c>
      <c r="O2055">
        <v>0.21686108479979119</v>
      </c>
      <c r="P2055">
        <v>0.20984898071374755</v>
      </c>
      <c r="Q2055">
        <v>0.20287049359596754</v>
      </c>
      <c r="R2055">
        <v>0.19592957838389391</v>
      </c>
      <c r="S2055">
        <v>20.31549920209137</v>
      </c>
    </row>
    <row r="2056" spans="1:19" x14ac:dyDescent="0.25">
      <c r="A2056" s="78" t="str">
        <f t="shared" si="32"/>
        <v>201016</v>
      </c>
      <c r="B2056" s="55">
        <v>20</v>
      </c>
      <c r="C2056" s="55">
        <v>65</v>
      </c>
      <c r="D2056" s="55">
        <v>10</v>
      </c>
      <c r="E2056" s="56">
        <v>16</v>
      </c>
      <c r="F2056" s="57">
        <v>5</v>
      </c>
      <c r="G2056" s="58">
        <v>504662</v>
      </c>
      <c r="H2056">
        <v>9.1554347266090963E-2</v>
      </c>
      <c r="I2056">
        <v>9.0541788365282108E-2</v>
      </c>
      <c r="J2056">
        <v>8.9545081658615078E-2</v>
      </c>
      <c r="K2056">
        <v>8.8564227146089858E-2</v>
      </c>
      <c r="L2056">
        <v>8.7597243303438738E-2</v>
      </c>
      <c r="M2056">
        <v>3.6144449156068816</v>
      </c>
      <c r="N2056">
        <v>0.22367644086537128</v>
      </c>
      <c r="O2056">
        <v>0.21670147544296975</v>
      </c>
      <c r="P2056">
        <v>0.20976217745738732</v>
      </c>
      <c r="Q2056">
        <v>0.20285854690862398</v>
      </c>
      <c r="R2056">
        <v>0.1959925653209475</v>
      </c>
      <c r="S2056">
        <v>19.100901197236961</v>
      </c>
    </row>
    <row r="2057" spans="1:19" x14ac:dyDescent="0.25">
      <c r="A2057" s="78" t="str">
        <f t="shared" si="32"/>
        <v>211016</v>
      </c>
      <c r="B2057" s="55">
        <v>21</v>
      </c>
      <c r="C2057" s="55">
        <v>64</v>
      </c>
      <c r="D2057" s="55">
        <v>10</v>
      </c>
      <c r="E2057" s="56">
        <v>16</v>
      </c>
      <c r="F2057" s="57">
        <v>5</v>
      </c>
      <c r="G2057" s="58">
        <v>503581</v>
      </c>
      <c r="H2057">
        <v>9.1578117522305255E-2</v>
      </c>
      <c r="I2057">
        <v>9.058721437067721E-2</v>
      </c>
      <c r="J2057">
        <v>8.9610211664061981E-2</v>
      </c>
      <c r="K2057">
        <v>8.8649095180318563E-2</v>
      </c>
      <c r="L2057">
        <v>8.7703864919446928E-2</v>
      </c>
      <c r="M2057">
        <v>3.5164730202291192</v>
      </c>
      <c r="N2057">
        <v>0.22342979580246275</v>
      </c>
      <c r="O2057">
        <v>0.21653120352038699</v>
      </c>
      <c r="P2057">
        <v>0.20966636946191378</v>
      </c>
      <c r="Q2057">
        <v>0.20283926518276107</v>
      </c>
      <c r="R2057">
        <v>0.19604989068292886</v>
      </c>
      <c r="S2057">
        <v>17.92838490729396</v>
      </c>
    </row>
    <row r="2058" spans="1:19" x14ac:dyDescent="0.25">
      <c r="A2058" s="78" t="str">
        <f t="shared" si="32"/>
        <v>221016</v>
      </c>
      <c r="B2058" s="55">
        <v>22</v>
      </c>
      <c r="C2058" s="55">
        <v>63</v>
      </c>
      <c r="D2058" s="55">
        <v>10</v>
      </c>
      <c r="E2058" s="56">
        <v>16</v>
      </c>
      <c r="F2058" s="57">
        <v>5</v>
      </c>
      <c r="G2058" s="58">
        <v>502445</v>
      </c>
      <c r="H2058">
        <v>9.160206589775996E-2</v>
      </c>
      <c r="I2058">
        <v>9.0630815313118854E-2</v>
      </c>
      <c r="J2058">
        <v>8.9673496601618094E-2</v>
      </c>
      <c r="K2058">
        <v>8.8734090298440621E-2</v>
      </c>
      <c r="L2058">
        <v>8.7812596403586463E-2</v>
      </c>
      <c r="M2058">
        <v>3.4357432156753474</v>
      </c>
      <c r="N2058">
        <v>0.2231706952999831</v>
      </c>
      <c r="O2058">
        <v>0.21634805799639761</v>
      </c>
      <c r="P2058">
        <v>0.20956124550945876</v>
      </c>
      <c r="Q2058">
        <v>0.20281224810675796</v>
      </c>
      <c r="R2058">
        <v>0.19610106578829523</v>
      </c>
      <c r="S2058">
        <v>16.863198957099783</v>
      </c>
    </row>
    <row r="2059" spans="1:19" x14ac:dyDescent="0.25">
      <c r="A2059" s="78" t="str">
        <f t="shared" si="32"/>
        <v>231016</v>
      </c>
      <c r="B2059" s="55">
        <v>23</v>
      </c>
      <c r="C2059" s="55">
        <v>62</v>
      </c>
      <c r="D2059" s="55">
        <v>10</v>
      </c>
      <c r="E2059" s="56">
        <v>16</v>
      </c>
      <c r="F2059" s="57">
        <v>5</v>
      </c>
      <c r="G2059" s="58">
        <v>501238</v>
      </c>
      <c r="H2059">
        <v>9.1623141102629882E-2</v>
      </c>
      <c r="I2059">
        <v>9.0673492432736549E-2</v>
      </c>
      <c r="J2059">
        <v>8.9737809184459283E-2</v>
      </c>
      <c r="K2059">
        <v>8.882008147825983E-2</v>
      </c>
      <c r="L2059">
        <v>8.7918314253907323E-2</v>
      </c>
      <c r="M2059">
        <v>3.346218762344435</v>
      </c>
      <c r="N2059">
        <v>0.22289810429376863</v>
      </c>
      <c r="O2059">
        <v>0.21615280565320266</v>
      </c>
      <c r="P2059">
        <v>0.2094454131570232</v>
      </c>
      <c r="Q2059">
        <v>0.20277592680523024</v>
      </c>
      <c r="R2059">
        <v>0.19614634165805467</v>
      </c>
      <c r="S2059">
        <v>15.829915130137779</v>
      </c>
    </row>
    <row r="2060" spans="1:19" x14ac:dyDescent="0.25">
      <c r="A2060" s="78" t="str">
        <f t="shared" si="32"/>
        <v>241016</v>
      </c>
      <c r="B2060" s="55">
        <v>24</v>
      </c>
      <c r="C2060" s="55">
        <v>61</v>
      </c>
      <c r="D2060" s="55">
        <v>10</v>
      </c>
      <c r="E2060" s="56">
        <v>16</v>
      </c>
      <c r="F2060" s="57">
        <v>5</v>
      </c>
      <c r="G2060" s="58">
        <v>499955</v>
      </c>
      <c r="H2060">
        <v>9.1644247982318405E-2</v>
      </c>
      <c r="I2060">
        <v>9.0714164274784737E-2</v>
      </c>
      <c r="J2060">
        <v>8.9802082187396867E-2</v>
      </c>
      <c r="K2060">
        <v>8.8906001540138613E-2</v>
      </c>
      <c r="L2060">
        <v>8.8025922333009973E-2</v>
      </c>
      <c r="M2060">
        <v>3.257911212009081</v>
      </c>
      <c r="N2060">
        <v>0.22261203508315749</v>
      </c>
      <c r="O2060">
        <v>0.21594743526917423</v>
      </c>
      <c r="P2060">
        <v>0.2093188386954826</v>
      </c>
      <c r="Q2060">
        <v>0.20273224590213118</v>
      </c>
      <c r="R2060">
        <v>0.19618165634907142</v>
      </c>
      <c r="S2060">
        <v>14.897038733486013</v>
      </c>
    </row>
    <row r="2061" spans="1:19" x14ac:dyDescent="0.25">
      <c r="A2061" s="78" t="str">
        <f t="shared" si="32"/>
        <v>251016</v>
      </c>
      <c r="B2061" s="55">
        <v>25</v>
      </c>
      <c r="C2061" s="55">
        <v>60</v>
      </c>
      <c r="D2061" s="55">
        <v>10</v>
      </c>
      <c r="E2061" s="56">
        <v>16</v>
      </c>
      <c r="F2061" s="57">
        <v>5</v>
      </c>
      <c r="G2061" s="58">
        <v>498587</v>
      </c>
      <c r="H2061">
        <v>9.0965067280133663E-2</v>
      </c>
      <c r="I2061">
        <v>9.0074550680222312E-2</v>
      </c>
      <c r="J2061">
        <v>8.9202085092471323E-2</v>
      </c>
      <c r="K2061">
        <v>8.8345664848862887E-2</v>
      </c>
      <c r="L2061">
        <v>8.7507295617414813E-2</v>
      </c>
      <c r="M2061">
        <v>3.1943512365946165</v>
      </c>
      <c r="N2061">
        <v>0.22231024876300426</v>
      </c>
      <c r="O2061">
        <v>0.2157276463285244</v>
      </c>
      <c r="P2061">
        <v>0.20918315158638312</v>
      </c>
      <c r="Q2061">
        <v>0.20267676453658037</v>
      </c>
      <c r="R2061">
        <v>0.19620848517911618</v>
      </c>
      <c r="S2061">
        <v>13.986453718207654</v>
      </c>
    </row>
    <row r="2062" spans="1:19" x14ac:dyDescent="0.25">
      <c r="A2062" s="78" t="str">
        <f t="shared" si="32"/>
        <v>261016</v>
      </c>
      <c r="B2062" s="55">
        <v>26</v>
      </c>
      <c r="C2062" s="55">
        <v>59</v>
      </c>
      <c r="D2062" s="55">
        <v>10</v>
      </c>
      <c r="E2062" s="56">
        <v>16</v>
      </c>
      <c r="F2062" s="57">
        <v>5</v>
      </c>
      <c r="G2062" s="58">
        <v>497127</v>
      </c>
      <c r="H2062">
        <v>9.0230464247566519E-2</v>
      </c>
      <c r="I2062">
        <v>8.9387621271827922E-2</v>
      </c>
      <c r="J2062">
        <v>8.8560870763406532E-2</v>
      </c>
      <c r="K2062">
        <v>8.7752224280716995E-2</v>
      </c>
      <c r="L2062">
        <v>8.6957658706930022E-2</v>
      </c>
      <c r="M2062">
        <v>3.1842104733800416</v>
      </c>
      <c r="N2062">
        <v>0.22572300438318579</v>
      </c>
      <c r="O2062">
        <v>0.21900842239508214</v>
      </c>
      <c r="P2062">
        <v>0.21233206001685687</v>
      </c>
      <c r="Q2062">
        <v>0.20569391724850994</v>
      </c>
      <c r="R2062">
        <v>0.19909399409004139</v>
      </c>
      <c r="S2062">
        <v>12.731829089950857</v>
      </c>
    </row>
    <row r="2063" spans="1:19" x14ac:dyDescent="0.25">
      <c r="A2063" s="78" t="str">
        <f t="shared" si="32"/>
        <v>271016</v>
      </c>
      <c r="B2063" s="55">
        <v>27</v>
      </c>
      <c r="C2063" s="55">
        <v>58</v>
      </c>
      <c r="D2063" s="55">
        <v>10</v>
      </c>
      <c r="E2063" s="56">
        <v>16</v>
      </c>
      <c r="F2063" s="57">
        <v>5</v>
      </c>
      <c r="G2063" s="58">
        <v>495567</v>
      </c>
      <c r="H2063">
        <v>9.0248140009322658E-2</v>
      </c>
      <c r="I2063">
        <v>8.942685852770664E-2</v>
      </c>
      <c r="J2063">
        <v>8.8621720171036408E-2</v>
      </c>
      <c r="K2063">
        <v>8.7832724939311935E-2</v>
      </c>
      <c r="L2063">
        <v>8.7061890723151458E-2</v>
      </c>
      <c r="M2063">
        <v>3.0906174139924572</v>
      </c>
      <c r="N2063">
        <v>0.2253782031491201</v>
      </c>
      <c r="O2063">
        <v>0.2187474145776454</v>
      </c>
      <c r="P2063">
        <v>0.21215900170915336</v>
      </c>
      <c r="Q2063">
        <v>0.20560691087178928</v>
      </c>
      <c r="R2063">
        <v>0.19909315995617141</v>
      </c>
      <c r="S2063">
        <v>11.98335845607153</v>
      </c>
    </row>
    <row r="2064" spans="1:19" x14ac:dyDescent="0.25">
      <c r="A2064" s="78" t="str">
        <f t="shared" si="32"/>
        <v>281016</v>
      </c>
      <c r="B2064" s="55">
        <v>28</v>
      </c>
      <c r="C2064" s="55">
        <v>57</v>
      </c>
      <c r="D2064" s="55">
        <v>10</v>
      </c>
      <c r="E2064" s="56">
        <v>16</v>
      </c>
      <c r="F2064" s="57">
        <v>5</v>
      </c>
      <c r="G2064" s="58">
        <v>493895</v>
      </c>
      <c r="H2064">
        <v>9.0264124965832818E-2</v>
      </c>
      <c r="I2064">
        <v>8.9464359833567861E-2</v>
      </c>
      <c r="J2064">
        <v>8.8680792476133585E-2</v>
      </c>
      <c r="K2064">
        <v>8.7913422893530005E-2</v>
      </c>
      <c r="L2064">
        <v>8.7160226363903262E-2</v>
      </c>
      <c r="M2064">
        <v>3.0041223336944087</v>
      </c>
      <c r="N2064">
        <v>0.22501341378228165</v>
      </c>
      <c r="O2064">
        <v>0.21847356219439354</v>
      </c>
      <c r="P2064">
        <v>0.21197015559987448</v>
      </c>
      <c r="Q2064">
        <v>0.20550521872057825</v>
      </c>
      <c r="R2064">
        <v>0.19907672683465108</v>
      </c>
      <c r="S2064">
        <v>11.283098634325109</v>
      </c>
    </row>
    <row r="2065" spans="1:19" x14ac:dyDescent="0.25">
      <c r="A2065" s="78" t="str">
        <f t="shared" si="32"/>
        <v>291016</v>
      </c>
      <c r="B2065" s="55">
        <v>29</v>
      </c>
      <c r="C2065" s="55">
        <v>56</v>
      </c>
      <c r="D2065" s="55">
        <v>10</v>
      </c>
      <c r="E2065" s="56">
        <v>16</v>
      </c>
      <c r="F2065" s="57">
        <v>5</v>
      </c>
      <c r="G2065" s="58">
        <v>492112</v>
      </c>
      <c r="H2065">
        <v>9.0278229346165098E-2</v>
      </c>
      <c r="I2065">
        <v>8.9497919172871213E-2</v>
      </c>
      <c r="J2065">
        <v>8.8735897519263904E-2</v>
      </c>
      <c r="K2065">
        <v>8.7988100269857275E-2</v>
      </c>
      <c r="L2065">
        <v>8.7256559482394247E-2</v>
      </c>
      <c r="M2065">
        <v>2.9187989725916053</v>
      </c>
      <c r="N2065">
        <v>0.22463382319471989</v>
      </c>
      <c r="O2065">
        <v>0.2181820398608447</v>
      </c>
      <c r="P2065">
        <v>0.21176683356634263</v>
      </c>
      <c r="Q2065">
        <v>0.20538617225347075</v>
      </c>
      <c r="R2065">
        <v>0.19904208797997203</v>
      </c>
      <c r="S2065">
        <v>10.622321747894787</v>
      </c>
    </row>
    <row r="2066" spans="1:19" x14ac:dyDescent="0.25">
      <c r="A2066" s="78" t="str">
        <f t="shared" si="32"/>
        <v>301016</v>
      </c>
      <c r="B2066" s="55">
        <v>30</v>
      </c>
      <c r="C2066" s="55">
        <v>55</v>
      </c>
      <c r="D2066" s="55">
        <v>10</v>
      </c>
      <c r="E2066" s="56">
        <v>16</v>
      </c>
      <c r="F2066" s="57">
        <v>5</v>
      </c>
      <c r="G2066" s="58">
        <v>490214</v>
      </c>
      <c r="H2066">
        <v>9.0287099103656773E-2</v>
      </c>
      <c r="I2066">
        <v>8.9530286772715587E-2</v>
      </c>
      <c r="J2066">
        <v>8.8787753919716689E-2</v>
      </c>
      <c r="K2066">
        <v>8.8059500544660094E-2</v>
      </c>
      <c r="L2066">
        <v>8.7347566572966093E-2</v>
      </c>
      <c r="M2066">
        <v>2.8346212062486997</v>
      </c>
      <c r="N2066">
        <v>0.22423676190398478</v>
      </c>
      <c r="O2066">
        <v>0.21787219459256568</v>
      </c>
      <c r="P2066">
        <v>0.21154434593871249</v>
      </c>
      <c r="Q2066">
        <v>0.20525117601700482</v>
      </c>
      <c r="R2066">
        <v>0.19898860497660206</v>
      </c>
      <c r="S2066">
        <v>9.9866996862594704</v>
      </c>
    </row>
    <row r="2067" spans="1:19" x14ac:dyDescent="0.25">
      <c r="A2067" s="78" t="str">
        <f t="shared" si="32"/>
        <v>311016</v>
      </c>
      <c r="B2067" s="55">
        <v>31</v>
      </c>
      <c r="C2067" s="55">
        <v>54</v>
      </c>
      <c r="D2067" s="55">
        <v>10</v>
      </c>
      <c r="E2067" s="56">
        <v>16</v>
      </c>
      <c r="F2067" s="57">
        <v>5</v>
      </c>
      <c r="G2067" s="58">
        <v>488184</v>
      </c>
      <c r="H2067">
        <v>9.0295872048244102E-2</v>
      </c>
      <c r="I2067">
        <v>8.9558445176408902E-2</v>
      </c>
      <c r="J2067">
        <v>8.8835357160414921E-2</v>
      </c>
      <c r="K2067">
        <v>8.8126608000262202E-2</v>
      </c>
      <c r="L2067">
        <v>8.7432197695950703E-2</v>
      </c>
      <c r="M2067">
        <v>2.7461694770824114</v>
      </c>
      <c r="N2067">
        <v>0.22382134604985005</v>
      </c>
      <c r="O2067">
        <v>0.21754502400734149</v>
      </c>
      <c r="P2067">
        <v>0.21130147649247005</v>
      </c>
      <c r="Q2067">
        <v>0.20509275191321305</v>
      </c>
      <c r="R2067">
        <v>0.19891475345361584</v>
      </c>
      <c r="S2067">
        <v>9.4037862773052776</v>
      </c>
    </row>
    <row r="2068" spans="1:19" x14ac:dyDescent="0.25">
      <c r="A2068" s="78" t="str">
        <f t="shared" si="32"/>
        <v>321016</v>
      </c>
      <c r="B2068" s="55">
        <v>32</v>
      </c>
      <c r="C2068" s="55">
        <v>53</v>
      </c>
      <c r="D2068" s="55">
        <v>10</v>
      </c>
      <c r="E2068" s="56">
        <v>16</v>
      </c>
      <c r="F2068" s="57">
        <v>5</v>
      </c>
      <c r="G2068" s="58">
        <v>486027</v>
      </c>
      <c r="H2068">
        <v>9.0297452610657428E-2</v>
      </c>
      <c r="I2068">
        <v>8.9581443006252745E-2</v>
      </c>
      <c r="J2068">
        <v>8.8877778395027432E-2</v>
      </c>
      <c r="K2068">
        <v>8.818645877698153E-2</v>
      </c>
      <c r="L2068">
        <v>8.750954165097824E-2</v>
      </c>
      <c r="M2068">
        <v>2.6694669226195251</v>
      </c>
      <c r="N2068">
        <v>0.22338470907994823</v>
      </c>
      <c r="O2068">
        <v>0.21719575249934675</v>
      </c>
      <c r="P2068">
        <v>0.21103971590055695</v>
      </c>
      <c r="Q2068">
        <v>0.20491248428585243</v>
      </c>
      <c r="R2068">
        <v>0.19881611515409639</v>
      </c>
      <c r="S2068">
        <v>8.8526954263857771</v>
      </c>
    </row>
    <row r="2069" spans="1:19" x14ac:dyDescent="0.25">
      <c r="A2069" s="78" t="str">
        <f t="shared" si="32"/>
        <v>331016</v>
      </c>
      <c r="B2069" s="55">
        <v>33</v>
      </c>
      <c r="C2069" s="55">
        <v>52</v>
      </c>
      <c r="D2069" s="55">
        <v>10</v>
      </c>
      <c r="E2069" s="56">
        <v>16</v>
      </c>
      <c r="F2069" s="57">
        <v>5</v>
      </c>
      <c r="G2069" s="58">
        <v>483729</v>
      </c>
      <c r="H2069">
        <v>9.0296426304811162E-2</v>
      </c>
      <c r="I2069">
        <v>8.9597687961647951E-2</v>
      </c>
      <c r="J2069">
        <v>8.8913420530917109E-2</v>
      </c>
      <c r="K2069">
        <v>8.8239489466209381E-2</v>
      </c>
      <c r="L2069">
        <v>8.7580029313934035E-2</v>
      </c>
      <c r="M2069">
        <v>2.5724362194534542</v>
      </c>
      <c r="N2069">
        <v>0.22292854056713574</v>
      </c>
      <c r="O2069">
        <v>0.21682595006708302</v>
      </c>
      <c r="P2069">
        <v>0.21075230139189505</v>
      </c>
      <c r="Q2069">
        <v>0.20470966181477646</v>
      </c>
      <c r="R2069">
        <v>0.1986959640625226</v>
      </c>
      <c r="S2069">
        <v>8.3230837927848036</v>
      </c>
    </row>
    <row r="2070" spans="1:19" x14ac:dyDescent="0.25">
      <c r="A2070" s="78" t="str">
        <f t="shared" si="32"/>
        <v>341016</v>
      </c>
      <c r="B2070" s="55">
        <v>34</v>
      </c>
      <c r="C2070" s="55">
        <v>51</v>
      </c>
      <c r="D2070" s="55">
        <v>10</v>
      </c>
      <c r="E2070" s="56">
        <v>16</v>
      </c>
      <c r="F2070" s="57">
        <v>5</v>
      </c>
      <c r="G2070" s="58">
        <v>481290</v>
      </c>
      <c r="H2070">
        <v>8.9378545159882819E-2</v>
      </c>
      <c r="I2070">
        <v>8.871782085644829E-2</v>
      </c>
      <c r="J2070">
        <v>8.8069563049304994E-2</v>
      </c>
      <c r="K2070">
        <v>8.7433771738452903E-2</v>
      </c>
      <c r="L2070">
        <v>8.6810446923892046E-2</v>
      </c>
      <c r="M2070">
        <v>2.5023042240644933</v>
      </c>
      <c r="N2070">
        <v>0.22245008207110059</v>
      </c>
      <c r="O2070">
        <v>0.21643084211182448</v>
      </c>
      <c r="P2070">
        <v>0.21044276839327641</v>
      </c>
      <c r="Q2070">
        <v>0.20448170541669264</v>
      </c>
      <c r="R2070">
        <v>0.19854973093145506</v>
      </c>
      <c r="S2070">
        <v>7.835660412641027</v>
      </c>
    </row>
    <row r="2071" spans="1:19" x14ac:dyDescent="0.25">
      <c r="A2071" s="78" t="str">
        <f t="shared" si="32"/>
        <v>351016</v>
      </c>
      <c r="B2071" s="55">
        <v>35</v>
      </c>
      <c r="C2071" s="55">
        <v>50</v>
      </c>
      <c r="D2071" s="55">
        <v>10</v>
      </c>
      <c r="E2071" s="56">
        <v>16</v>
      </c>
      <c r="F2071" s="57">
        <v>5</v>
      </c>
      <c r="G2071" s="58">
        <v>478695</v>
      </c>
      <c r="H2071">
        <v>8.8221101118666378E-2</v>
      </c>
      <c r="I2071">
        <v>8.7606931344593117E-2</v>
      </c>
      <c r="J2071">
        <v>8.7007384660378745E-2</v>
      </c>
      <c r="K2071">
        <v>8.6418283040349278E-2</v>
      </c>
      <c r="L2071">
        <v>8.5841715497341736E-2</v>
      </c>
      <c r="M2071">
        <v>2.4413561871337701</v>
      </c>
      <c r="N2071">
        <v>0.22644063547770502</v>
      </c>
      <c r="O2071">
        <v>0.22026551353158066</v>
      </c>
      <c r="P2071">
        <v>0.21411963776517406</v>
      </c>
      <c r="Q2071">
        <v>0.20800091916564828</v>
      </c>
      <c r="R2071">
        <v>0.20191353575867724</v>
      </c>
      <c r="S2071">
        <v>7.1856401257585727</v>
      </c>
    </row>
    <row r="2072" spans="1:19" x14ac:dyDescent="0.25">
      <c r="A2072" s="78" t="str">
        <f t="shared" si="32"/>
        <v>361016</v>
      </c>
      <c r="B2072" s="55">
        <v>36</v>
      </c>
      <c r="C2072" s="55">
        <v>49</v>
      </c>
      <c r="D2072" s="55">
        <v>10</v>
      </c>
      <c r="E2072" s="56">
        <v>16</v>
      </c>
      <c r="F2072" s="57">
        <v>5</v>
      </c>
      <c r="G2072" s="58">
        <v>475937</v>
      </c>
      <c r="H2072">
        <v>8.8204951495681153E-2</v>
      </c>
      <c r="I2072">
        <v>8.7608233862885215E-2</v>
      </c>
      <c r="J2072">
        <v>8.702412294064131E-2</v>
      </c>
      <c r="K2072">
        <v>8.6452618728949424E-2</v>
      </c>
      <c r="L2072">
        <v>8.5893721227809569E-2</v>
      </c>
      <c r="M2072">
        <v>2.3740516076707632</v>
      </c>
      <c r="N2072">
        <v>0.22588914078964234</v>
      </c>
      <c r="O2072">
        <v>0.21980220071143869</v>
      </c>
      <c r="P2072">
        <v>0.21374257517276446</v>
      </c>
      <c r="Q2072">
        <v>0.20771236529204495</v>
      </c>
      <c r="R2072">
        <v>0.20171367218770553</v>
      </c>
      <c r="S2072">
        <v>6.8406028528985976</v>
      </c>
    </row>
    <row r="2073" spans="1:19" x14ac:dyDescent="0.25">
      <c r="A2073" s="78" t="str">
        <f t="shared" si="32"/>
        <v>371016</v>
      </c>
      <c r="B2073" s="55">
        <v>37</v>
      </c>
      <c r="C2073" s="55">
        <v>48</v>
      </c>
      <c r="D2073" s="55">
        <v>10</v>
      </c>
      <c r="E2073" s="56">
        <v>16</v>
      </c>
      <c r="F2073" s="57">
        <v>5</v>
      </c>
      <c r="G2073" s="58">
        <v>473013</v>
      </c>
      <c r="H2073">
        <v>8.8181508753459203E-2</v>
      </c>
      <c r="I2073">
        <v>8.7602243490136636E-2</v>
      </c>
      <c r="J2073">
        <v>8.7035662867616742E-2</v>
      </c>
      <c r="K2073">
        <v>8.6481766885899536E-2</v>
      </c>
      <c r="L2073">
        <v>8.5940555544985017E-2</v>
      </c>
      <c r="M2073">
        <v>2.3038521140010952</v>
      </c>
      <c r="N2073">
        <v>0.2253151604712767</v>
      </c>
      <c r="O2073">
        <v>0.21931532537160711</v>
      </c>
      <c r="P2073">
        <v>0.21334297366034338</v>
      </c>
      <c r="Q2073">
        <v>0.20740233355108634</v>
      </c>
      <c r="R2073">
        <v>0.20149551915063646</v>
      </c>
      <c r="S2073">
        <v>6.5147279250253165</v>
      </c>
    </row>
    <row r="2074" spans="1:19" x14ac:dyDescent="0.25">
      <c r="A2074" s="78" t="str">
        <f t="shared" si="32"/>
        <v>381016</v>
      </c>
      <c r="B2074" s="55">
        <v>38</v>
      </c>
      <c r="C2074" s="55">
        <v>47</v>
      </c>
      <c r="D2074" s="55">
        <v>10</v>
      </c>
      <c r="E2074" s="56">
        <v>16</v>
      </c>
      <c r="F2074" s="57">
        <v>5</v>
      </c>
      <c r="G2074" s="58">
        <v>469897</v>
      </c>
      <c r="H2074">
        <v>8.815336126853332E-2</v>
      </c>
      <c r="I2074">
        <v>8.7591536017467664E-2</v>
      </c>
      <c r="J2074">
        <v>8.7040351396157026E-2</v>
      </c>
      <c r="K2074">
        <v>8.6506191782454459E-2</v>
      </c>
      <c r="L2074">
        <v>8.5984800924457913E-2</v>
      </c>
      <c r="M2074">
        <v>2.2300865934449465</v>
      </c>
      <c r="N2074">
        <v>0.22471945979650859</v>
      </c>
      <c r="O2074">
        <v>0.21880752590461314</v>
      </c>
      <c r="P2074">
        <v>0.21292538577603176</v>
      </c>
      <c r="Q2074">
        <v>0.2070772956626665</v>
      </c>
      <c r="R2074">
        <v>0.20126538369046834</v>
      </c>
      <c r="S2074">
        <v>6.20687299557137</v>
      </c>
    </row>
    <row r="2075" spans="1:19" x14ac:dyDescent="0.25">
      <c r="A2075" s="78" t="str">
        <f t="shared" si="32"/>
        <v>391016</v>
      </c>
      <c r="B2075" s="55">
        <v>39</v>
      </c>
      <c r="C2075" s="55">
        <v>46</v>
      </c>
      <c r="D2075" s="55">
        <v>10</v>
      </c>
      <c r="E2075" s="56">
        <v>16</v>
      </c>
      <c r="F2075" s="57">
        <v>5</v>
      </c>
      <c r="G2075" s="58">
        <v>466590</v>
      </c>
      <c r="H2075">
        <v>8.812019117426434E-2</v>
      </c>
      <c r="I2075">
        <v>8.7573672817677195E-2</v>
      </c>
      <c r="J2075">
        <v>8.704215692578067E-2</v>
      </c>
      <c r="K2075">
        <v>8.6525643498574764E-2</v>
      </c>
      <c r="L2075">
        <v>8.6026275745301015E-2</v>
      </c>
      <c r="M2075">
        <v>2.1621573544225123</v>
      </c>
      <c r="N2075">
        <v>0.22410253113011425</v>
      </c>
      <c r="O2075">
        <v>0.21828157483015068</v>
      </c>
      <c r="P2075">
        <v>0.21249276666880987</v>
      </c>
      <c r="Q2075">
        <v>0.2067403930645749</v>
      </c>
      <c r="R2075">
        <v>0.20102659722668725</v>
      </c>
      <c r="S2075">
        <v>5.9205790951370583</v>
      </c>
    </row>
    <row r="2076" spans="1:19" x14ac:dyDescent="0.25">
      <c r="A2076" s="78" t="str">
        <f t="shared" si="32"/>
        <v>401016</v>
      </c>
      <c r="B2076" s="55">
        <v>40</v>
      </c>
      <c r="C2076" s="55">
        <v>45</v>
      </c>
      <c r="D2076" s="55">
        <v>10</v>
      </c>
      <c r="E2076" s="56">
        <v>16</v>
      </c>
      <c r="F2076" s="57">
        <v>5</v>
      </c>
      <c r="G2076" s="58">
        <v>463070</v>
      </c>
      <c r="H2076">
        <v>8.8081715507374689E-2</v>
      </c>
      <c r="I2076">
        <v>8.7554797330857109E-2</v>
      </c>
      <c r="J2076">
        <v>8.7042995659403544E-2</v>
      </c>
      <c r="K2076">
        <v>8.654631049301402E-2</v>
      </c>
      <c r="L2076">
        <v>8.6069060833135383E-2</v>
      </c>
      <c r="M2076">
        <v>2.0906666378733236</v>
      </c>
      <c r="N2076">
        <v>0.22347161336299048</v>
      </c>
      <c r="O2076">
        <v>0.21774245794372341</v>
      </c>
      <c r="P2076">
        <v>0.21205001403675469</v>
      </c>
      <c r="Q2076">
        <v>0.20639644114280778</v>
      </c>
      <c r="R2076">
        <v>0.20078173926188264</v>
      </c>
      <c r="S2076">
        <v>5.6455697842658781</v>
      </c>
    </row>
    <row r="2077" spans="1:19" x14ac:dyDescent="0.25">
      <c r="A2077" s="78" t="str">
        <f t="shared" si="32"/>
        <v>411016</v>
      </c>
      <c r="B2077" s="55">
        <v>41</v>
      </c>
      <c r="C2077" s="55">
        <v>44</v>
      </c>
      <c r="D2077" s="55">
        <v>10</v>
      </c>
      <c r="E2077" s="56">
        <v>16</v>
      </c>
      <c r="F2077" s="57">
        <v>5</v>
      </c>
      <c r="G2077" s="58">
        <v>459318</v>
      </c>
      <c r="H2077">
        <v>8.8039223370301192E-2</v>
      </c>
      <c r="I2077">
        <v>8.7531949542582699E-2</v>
      </c>
      <c r="J2077">
        <v>8.7039915701104684E-2</v>
      </c>
      <c r="K2077">
        <v>8.6565298986758632E-2</v>
      </c>
      <c r="L2077">
        <v>8.6110276540436043E-2</v>
      </c>
      <c r="M2077">
        <v>2.0245995149330094</v>
      </c>
      <c r="N2077">
        <v>0.22282819310368851</v>
      </c>
      <c r="O2077">
        <v>0.21719375247649778</v>
      </c>
      <c r="P2077">
        <v>0.21160067752624542</v>
      </c>
      <c r="Q2077">
        <v>0.20604679111204002</v>
      </c>
      <c r="R2077">
        <v>0.20053862465655603</v>
      </c>
      <c r="S2077">
        <v>5.3832529968344369</v>
      </c>
    </row>
    <row r="2078" spans="1:19" x14ac:dyDescent="0.25">
      <c r="A2078" s="78" t="str">
        <f t="shared" si="32"/>
        <v>421016</v>
      </c>
      <c r="B2078" s="55">
        <v>42</v>
      </c>
      <c r="C2078" s="55">
        <v>43</v>
      </c>
      <c r="D2078" s="55">
        <v>10</v>
      </c>
      <c r="E2078" s="56">
        <v>16</v>
      </c>
      <c r="F2078" s="57">
        <v>5</v>
      </c>
      <c r="G2078" s="58">
        <v>455313</v>
      </c>
      <c r="H2078">
        <v>8.7996608926167272E-2</v>
      </c>
      <c r="I2078">
        <v>8.7509032248145782E-2</v>
      </c>
      <c r="J2078">
        <v>8.7039025900863806E-2</v>
      </c>
      <c r="K2078">
        <v>8.6588786175663776E-2</v>
      </c>
      <c r="L2078">
        <v>8.615611678120326E-2</v>
      </c>
      <c r="M2078">
        <v>1.9592456178496991</v>
      </c>
      <c r="N2078">
        <v>0.22217463590980271</v>
      </c>
      <c r="O2078">
        <v>0.21663998172685603</v>
      </c>
      <c r="P2078">
        <v>0.2111470570794157</v>
      </c>
      <c r="Q2078">
        <v>0.20569805825882415</v>
      </c>
      <c r="R2078">
        <v>0.20029518155642381</v>
      </c>
      <c r="S2078">
        <v>5.1380369108723007</v>
      </c>
    </row>
    <row r="2079" spans="1:19" x14ac:dyDescent="0.25">
      <c r="A2079" s="78" t="str">
        <f t="shared" si="32"/>
        <v>431016</v>
      </c>
      <c r="B2079" s="55">
        <v>43</v>
      </c>
      <c r="C2079" s="55">
        <v>42</v>
      </c>
      <c r="D2079" s="55">
        <v>10</v>
      </c>
      <c r="E2079" s="56">
        <v>16</v>
      </c>
      <c r="F2079" s="57">
        <v>5</v>
      </c>
      <c r="G2079" s="58">
        <v>451041</v>
      </c>
      <c r="H2079">
        <v>8.7952093046973559E-2</v>
      </c>
      <c r="I2079">
        <v>8.7486503444254515E-2</v>
      </c>
      <c r="J2079">
        <v>8.7038650588305719E-2</v>
      </c>
      <c r="K2079">
        <v>8.6612968665819731E-2</v>
      </c>
      <c r="L2079">
        <v>8.6205023490104005E-2</v>
      </c>
      <c r="M2079">
        <v>1.8925419196924449</v>
      </c>
      <c r="N2079">
        <v>0.2215164475069894</v>
      </c>
      <c r="O2079">
        <v>0.21608456880860055</v>
      </c>
      <c r="P2079">
        <v>0.21069481488379105</v>
      </c>
      <c r="Q2079">
        <v>0.20535161991925346</v>
      </c>
      <c r="R2079">
        <v>0.20005720100833405</v>
      </c>
      <c r="S2079">
        <v>4.9103562647298142</v>
      </c>
    </row>
    <row r="2080" spans="1:19" x14ac:dyDescent="0.25">
      <c r="A2080" s="78" t="str">
        <f t="shared" si="32"/>
        <v>441016</v>
      </c>
      <c r="B2080" s="55">
        <v>44</v>
      </c>
      <c r="C2080" s="55">
        <v>41</v>
      </c>
      <c r="D2080" s="55">
        <v>10</v>
      </c>
      <c r="E2080" s="56">
        <v>16</v>
      </c>
      <c r="F2080" s="57">
        <v>5</v>
      </c>
      <c r="G2080" s="58">
        <v>446476</v>
      </c>
      <c r="H2080">
        <v>8.7305924618568523E-2</v>
      </c>
      <c r="I2080">
        <v>8.6880369829509307E-2</v>
      </c>
      <c r="J2080">
        <v>8.6477212660926908E-2</v>
      </c>
      <c r="K2080">
        <v>8.6091973588725931E-2</v>
      </c>
      <c r="L2080">
        <v>8.5726892374954081E-2</v>
      </c>
      <c r="M2080">
        <v>1.8431091480841075</v>
      </c>
      <c r="N2080">
        <v>0.22085845599763482</v>
      </c>
      <c r="O2080">
        <v>0.21553006208620396</v>
      </c>
      <c r="P2080">
        <v>0.21024646341572673</v>
      </c>
      <c r="Q2080">
        <v>0.20500989974825073</v>
      </c>
      <c r="R2080">
        <v>0.19982485060787142</v>
      </c>
      <c r="S2080">
        <v>4.6900057337908416</v>
      </c>
    </row>
    <row r="2081" spans="1:19" x14ac:dyDescent="0.25">
      <c r="A2081" s="78" t="str">
        <f t="shared" si="32"/>
        <v>451016</v>
      </c>
      <c r="B2081" s="55">
        <v>45</v>
      </c>
      <c r="C2081" s="55">
        <v>40</v>
      </c>
      <c r="D2081" s="55">
        <v>10</v>
      </c>
      <c r="E2081" s="56">
        <v>16</v>
      </c>
      <c r="F2081" s="57">
        <v>5</v>
      </c>
      <c r="G2081" s="58">
        <v>441597</v>
      </c>
      <c r="H2081">
        <v>8.6266437498443149E-2</v>
      </c>
      <c r="I2081">
        <v>8.5876942098791431E-2</v>
      </c>
      <c r="J2081">
        <v>8.550556276423979E-2</v>
      </c>
      <c r="K2081">
        <v>8.5154564002925745E-2</v>
      </c>
      <c r="L2081">
        <v>8.4823945814849283E-2</v>
      </c>
      <c r="M2081">
        <v>1.8006213810329328</v>
      </c>
      <c r="N2081">
        <v>0.22616775023381047</v>
      </c>
      <c r="O2081">
        <v>0.22065140841083614</v>
      </c>
      <c r="P2081">
        <v>0.21518488576688699</v>
      </c>
      <c r="Q2081">
        <v>0.20976818230196309</v>
      </c>
      <c r="R2081">
        <v>0.20440356252420194</v>
      </c>
      <c r="S2081">
        <v>4.4301727593258109</v>
      </c>
    </row>
    <row r="2082" spans="1:19" x14ac:dyDescent="0.25">
      <c r="A2082" s="78" t="str">
        <f t="shared" si="32"/>
        <v>461016</v>
      </c>
      <c r="B2082" s="55">
        <v>46</v>
      </c>
      <c r="C2082" s="55">
        <v>39</v>
      </c>
      <c r="D2082" s="55">
        <v>10</v>
      </c>
      <c r="E2082" s="56">
        <v>16</v>
      </c>
      <c r="F2082" s="57">
        <v>5</v>
      </c>
      <c r="G2082" s="58">
        <v>436406</v>
      </c>
      <c r="H2082">
        <v>8.6231628346081404E-2</v>
      </c>
      <c r="I2082">
        <v>8.5864997273181393E-2</v>
      </c>
      <c r="J2082">
        <v>8.5516697753926396E-2</v>
      </c>
      <c r="K2082">
        <v>8.5191312676727637E-2</v>
      </c>
      <c r="L2082">
        <v>8.4886550597379498E-2</v>
      </c>
      <c r="M2082">
        <v>1.7215849461281467</v>
      </c>
      <c r="N2082">
        <v>0.22547581838929803</v>
      </c>
      <c r="O2082">
        <v>0.22007030150822857</v>
      </c>
      <c r="P2082">
        <v>0.2147174878438885</v>
      </c>
      <c r="Q2082">
        <v>0.20941508595207214</v>
      </c>
      <c r="R2082">
        <v>0.20416538727698519</v>
      </c>
      <c r="S2082">
        <v>4.2202375769352392</v>
      </c>
    </row>
    <row r="2083" spans="1:19" x14ac:dyDescent="0.25">
      <c r="A2083" s="78" t="str">
        <f t="shared" si="32"/>
        <v>471016</v>
      </c>
      <c r="B2083" s="55">
        <v>47</v>
      </c>
      <c r="C2083" s="55">
        <v>38</v>
      </c>
      <c r="D2083" s="55">
        <v>10</v>
      </c>
      <c r="E2083" s="56">
        <v>16</v>
      </c>
      <c r="F2083" s="57">
        <v>5</v>
      </c>
      <c r="G2083" s="58">
        <v>430881</v>
      </c>
      <c r="H2083">
        <v>8.6200134143765914E-2</v>
      </c>
      <c r="I2083">
        <v>8.5856651836585973E-2</v>
      </c>
      <c r="J2083">
        <v>8.5534056967004807E-2</v>
      </c>
      <c r="K2083">
        <v>8.5232349535022428E-2</v>
      </c>
      <c r="L2083">
        <v>8.4951529540638837E-2</v>
      </c>
      <c r="M2083">
        <v>1.6387099918538994</v>
      </c>
      <c r="N2083">
        <v>0.22478828261167236</v>
      </c>
      <c r="O2083">
        <v>0.21949679841998138</v>
      </c>
      <c r="P2083">
        <v>0.21425637240908743</v>
      </c>
      <c r="Q2083">
        <v>0.20906932540539036</v>
      </c>
      <c r="R2083">
        <v>0.2039333365824903</v>
      </c>
      <c r="S2083">
        <v>4.0212750156075572</v>
      </c>
    </row>
    <row r="2084" spans="1:19" x14ac:dyDescent="0.25">
      <c r="A2084" s="78" t="str">
        <f t="shared" si="32"/>
        <v>481016</v>
      </c>
      <c r="B2084" s="55">
        <v>48</v>
      </c>
      <c r="C2084" s="55">
        <v>37</v>
      </c>
      <c r="D2084" s="55">
        <v>10</v>
      </c>
      <c r="E2084" s="56">
        <v>16</v>
      </c>
      <c r="F2084" s="57">
        <v>5</v>
      </c>
      <c r="G2084" s="58">
        <v>425028</v>
      </c>
      <c r="H2084">
        <v>8.6170793453607758E-2</v>
      </c>
      <c r="I2084">
        <v>8.5853167320741219E-2</v>
      </c>
      <c r="J2084">
        <v>8.5554363477229736E-2</v>
      </c>
      <c r="K2084">
        <v>8.5276734709242685E-2</v>
      </c>
      <c r="L2084">
        <v>8.5020281016780067E-2</v>
      </c>
      <c r="M2084">
        <v>1.5558998465983418</v>
      </c>
      <c r="N2084">
        <v>0.22410994099212286</v>
      </c>
      <c r="O2084">
        <v>0.21893145863331356</v>
      </c>
      <c r="P2084">
        <v>0.21380238478406127</v>
      </c>
      <c r="Q2084">
        <v>0.20872977780287416</v>
      </c>
      <c r="R2084">
        <v>0.20370893211741345</v>
      </c>
      <c r="S2084">
        <v>3.8326345558410271</v>
      </c>
    </row>
    <row r="2085" spans="1:19" x14ac:dyDescent="0.25">
      <c r="A2085" s="78" t="str">
        <f t="shared" si="32"/>
        <v>491016</v>
      </c>
      <c r="B2085" s="55">
        <v>49</v>
      </c>
      <c r="C2085" s="55">
        <v>36</v>
      </c>
      <c r="D2085" s="55">
        <v>10</v>
      </c>
      <c r="E2085" s="56">
        <v>16</v>
      </c>
      <c r="F2085" s="57">
        <v>5</v>
      </c>
      <c r="G2085" s="58">
        <v>418857</v>
      </c>
      <c r="H2085">
        <v>8.6146345888931067E-2</v>
      </c>
      <c r="I2085">
        <v>8.5850302131753792E-2</v>
      </c>
      <c r="J2085">
        <v>8.5575745421468424E-2</v>
      </c>
      <c r="K2085">
        <v>8.5325063207729604E-2</v>
      </c>
      <c r="L2085">
        <v>8.5093480591228038E-2</v>
      </c>
      <c r="M2085">
        <v>1.4779459338151206</v>
      </c>
      <c r="N2085">
        <v>0.22343425083023563</v>
      </c>
      <c r="O2085">
        <v>0.21836808266305685</v>
      </c>
      <c r="P2085">
        <v>0.2133544383882805</v>
      </c>
      <c r="Q2085">
        <v>0.20839570545556121</v>
      </c>
      <c r="R2085">
        <v>0.20348949641524433</v>
      </c>
      <c r="S2085">
        <v>3.6573078640204173</v>
      </c>
    </row>
    <row r="2086" spans="1:19" x14ac:dyDescent="0.25">
      <c r="A2086" s="78" t="str">
        <f t="shared" si="32"/>
        <v>501016</v>
      </c>
      <c r="B2086" s="55">
        <v>50</v>
      </c>
      <c r="C2086" s="55">
        <v>35</v>
      </c>
      <c r="D2086" s="55">
        <v>10</v>
      </c>
      <c r="E2086" s="56">
        <v>16</v>
      </c>
      <c r="F2086" s="57">
        <v>5</v>
      </c>
      <c r="G2086" s="58">
        <v>412388</v>
      </c>
      <c r="H2086">
        <v>8.5664471323122882E-2</v>
      </c>
      <c r="I2086">
        <v>8.5405006935216354E-2</v>
      </c>
      <c r="J2086">
        <v>8.5167366654703827E-2</v>
      </c>
      <c r="K2086">
        <v>8.49515504815853E-2</v>
      </c>
      <c r="L2086">
        <v>8.4759983316682344E-2</v>
      </c>
      <c r="M2086">
        <v>1.4024341154446782</v>
      </c>
      <c r="N2086">
        <v>0.22276351397227853</v>
      </c>
      <c r="O2086">
        <v>0.21781186649466036</v>
      </c>
      <c r="P2086">
        <v>0.21291356683511645</v>
      </c>
      <c r="Q2086">
        <v>0.2080661900928252</v>
      </c>
      <c r="R2086">
        <v>0.2032770109702513</v>
      </c>
      <c r="S2086">
        <v>3.484776472642269</v>
      </c>
    </row>
    <row r="2087" spans="1:19" x14ac:dyDescent="0.25">
      <c r="A2087" s="78" t="str">
        <f t="shared" si="32"/>
        <v>511016</v>
      </c>
      <c r="B2087" s="55">
        <v>51</v>
      </c>
      <c r="C2087" s="55">
        <v>34</v>
      </c>
      <c r="D2087" s="55">
        <v>10</v>
      </c>
      <c r="E2087" s="56">
        <v>16</v>
      </c>
      <c r="F2087" s="57">
        <v>5</v>
      </c>
      <c r="G2087" s="58">
        <v>405636</v>
      </c>
      <c r="H2087">
        <v>8.4563500281040149E-2</v>
      </c>
      <c r="I2087">
        <v>8.4336695954008029E-2</v>
      </c>
      <c r="J2087">
        <v>8.4132079006794272E-2</v>
      </c>
      <c r="K2087">
        <v>8.3949649439398866E-2</v>
      </c>
      <c r="L2087">
        <v>8.3791872516246091E-2</v>
      </c>
      <c r="M2087">
        <v>1.3415648512459446</v>
      </c>
      <c r="N2087">
        <v>0.22637783628672012</v>
      </c>
      <c r="O2087">
        <v>0.22134869686122532</v>
      </c>
      <c r="P2087">
        <v>0.21636886272421579</v>
      </c>
      <c r="Q2087">
        <v>0.21144819493338857</v>
      </c>
      <c r="R2087">
        <v>0.20658422822431935</v>
      </c>
      <c r="S2087">
        <v>3.312114802433709</v>
      </c>
    </row>
    <row r="2088" spans="1:19" x14ac:dyDescent="0.25">
      <c r="A2088" s="78" t="str">
        <f t="shared" si="32"/>
        <v>521016</v>
      </c>
      <c r="B2088" s="55">
        <v>52</v>
      </c>
      <c r="C2088" s="55">
        <v>33</v>
      </c>
      <c r="D2088" s="55">
        <v>10</v>
      </c>
      <c r="E2088" s="56">
        <v>16</v>
      </c>
      <c r="F2088" s="57">
        <v>5</v>
      </c>
      <c r="G2088" s="58">
        <v>398627</v>
      </c>
      <c r="H2088">
        <v>8.45502186254318E-2</v>
      </c>
      <c r="I2088">
        <v>8.4347021150097706E-2</v>
      </c>
      <c r="J2088">
        <v>8.4166401172022967E-2</v>
      </c>
      <c r="K2088">
        <v>8.4008358691207569E-2</v>
      </c>
      <c r="L2088">
        <v>8.3875402318458109E-2</v>
      </c>
      <c r="M2088">
        <v>1.3078517009635575</v>
      </c>
      <c r="N2088">
        <v>0.22568717121519616</v>
      </c>
      <c r="O2088">
        <v>0.22077029403427265</v>
      </c>
      <c r="P2088">
        <v>0.21591111490190076</v>
      </c>
      <c r="Q2088">
        <v>0.21110963381808057</v>
      </c>
      <c r="R2088">
        <v>0.206365850782812</v>
      </c>
      <c r="S2088">
        <v>3.1353069410752408</v>
      </c>
    </row>
    <row r="2089" spans="1:19" x14ac:dyDescent="0.25">
      <c r="A2089" s="78" t="str">
        <f t="shared" si="32"/>
        <v>531016</v>
      </c>
      <c r="B2089" s="55">
        <v>53</v>
      </c>
      <c r="C2089" s="55">
        <v>32</v>
      </c>
      <c r="D2089" s="55">
        <v>10</v>
      </c>
      <c r="E2089" s="56">
        <v>16</v>
      </c>
      <c r="F2089" s="57">
        <v>5</v>
      </c>
      <c r="G2089" s="58">
        <v>391385</v>
      </c>
      <c r="H2089">
        <v>8.4535687366659423E-2</v>
      </c>
      <c r="I2089">
        <v>8.4356835341160244E-2</v>
      </c>
      <c r="J2089">
        <v>8.4200978576082372E-2</v>
      </c>
      <c r="K2089">
        <v>8.4068117071425835E-2</v>
      </c>
      <c r="L2089">
        <v>8.3960805856126322E-2</v>
      </c>
      <c r="M2089">
        <v>1.278610575264765</v>
      </c>
      <c r="N2089">
        <v>0.22499329304904378</v>
      </c>
      <c r="O2089">
        <v>0.2201975037367298</v>
      </c>
      <c r="P2089">
        <v>0.21545537003206561</v>
      </c>
      <c r="Q2089">
        <v>0.21077455702185827</v>
      </c>
      <c r="R2089">
        <v>0.20615761973504351</v>
      </c>
      <c r="S2089">
        <v>2.9419165272046706</v>
      </c>
    </row>
    <row r="2090" spans="1:19" x14ac:dyDescent="0.25">
      <c r="A2090" s="78" t="str">
        <f t="shared" si="32"/>
        <v>541016</v>
      </c>
      <c r="B2090" s="55">
        <v>54</v>
      </c>
      <c r="C2090" s="55">
        <v>31</v>
      </c>
      <c r="D2090" s="55">
        <v>10</v>
      </c>
      <c r="E2090" s="56">
        <v>16</v>
      </c>
      <c r="F2090" s="57">
        <v>5</v>
      </c>
      <c r="G2090" s="58">
        <v>383926</v>
      </c>
      <c r="H2090">
        <v>8.4524100998629947E-2</v>
      </c>
      <c r="I2090">
        <v>8.4367820882149169E-2</v>
      </c>
      <c r="J2090">
        <v>8.4237587451748516E-2</v>
      </c>
      <c r="K2090">
        <v>8.4133400707427988E-2</v>
      </c>
      <c r="L2090">
        <v>8.4055260649187599E-2</v>
      </c>
      <c r="M2090">
        <v>1.247993102837526</v>
      </c>
      <c r="N2090">
        <v>0.22430364184764773</v>
      </c>
      <c r="O2090">
        <v>0.21962305235904836</v>
      </c>
      <c r="P2090">
        <v>0.2150023702484333</v>
      </c>
      <c r="Q2090">
        <v>0.21044680485301856</v>
      </c>
      <c r="R2090">
        <v>0.20595896084141216</v>
      </c>
      <c r="S2090">
        <v>2.7539551892812679</v>
      </c>
    </row>
    <row r="2091" spans="1:19" x14ac:dyDescent="0.25">
      <c r="A2091" s="78" t="str">
        <f t="shared" si="32"/>
        <v>551016</v>
      </c>
      <c r="B2091" s="55">
        <v>55</v>
      </c>
      <c r="C2091" s="55">
        <v>30</v>
      </c>
      <c r="D2091" s="55">
        <v>10</v>
      </c>
      <c r="E2091" s="56">
        <v>16</v>
      </c>
      <c r="F2091" s="57">
        <v>5</v>
      </c>
      <c r="G2091" s="58">
        <v>376260</v>
      </c>
      <c r="H2091">
        <v>8.3237654813161116E-2</v>
      </c>
      <c r="I2091">
        <v>8.3120714399617282E-2</v>
      </c>
      <c r="J2091">
        <v>8.3025035879445069E-2</v>
      </c>
      <c r="K2091">
        <v>8.2958592462658798E-2</v>
      </c>
      <c r="L2091">
        <v>8.2921384149258495E-2</v>
      </c>
      <c r="M2091">
        <v>1.2398713655451017</v>
      </c>
      <c r="N2091">
        <v>0.22360867485249561</v>
      </c>
      <c r="O2091">
        <v>0.21905065646095784</v>
      </c>
      <c r="P2091">
        <v>0.21455376601286344</v>
      </c>
      <c r="Q2091">
        <v>0.21012597671822675</v>
      </c>
      <c r="R2091">
        <v>0.20577260405039069</v>
      </c>
      <c r="S2091">
        <v>2.5679397225322913</v>
      </c>
    </row>
    <row r="2092" spans="1:19" x14ac:dyDescent="0.25">
      <c r="A2092" s="78" t="str">
        <f t="shared" si="32"/>
        <v>181216</v>
      </c>
      <c r="B2092" s="55">
        <v>18</v>
      </c>
      <c r="C2092" s="55">
        <v>67</v>
      </c>
      <c r="D2092" s="55">
        <v>12</v>
      </c>
      <c r="E2092" s="56">
        <v>16</v>
      </c>
      <c r="F2092" s="57">
        <v>5</v>
      </c>
      <c r="G2092" s="58">
        <v>586179</v>
      </c>
      <c r="H2092">
        <v>9.3237731136734683E-2</v>
      </c>
      <c r="I2092">
        <v>9.2162974108591408E-2</v>
      </c>
      <c r="J2092">
        <v>9.1101864788742007E-2</v>
      </c>
      <c r="K2092">
        <v>9.0057815104259961E-2</v>
      </c>
      <c r="L2092">
        <v>8.902911909160853E-2</v>
      </c>
      <c r="M2092">
        <v>3.5149382697094231</v>
      </c>
      <c r="N2092">
        <v>0.2196496292088253</v>
      </c>
      <c r="O2092">
        <v>0.21268247412479804</v>
      </c>
      <c r="P2092">
        <v>0.20574943831150552</v>
      </c>
      <c r="Q2092">
        <v>0.19885052176894771</v>
      </c>
      <c r="R2092">
        <v>0.19198572449712459</v>
      </c>
      <c r="S2092">
        <v>19.384043099462794</v>
      </c>
    </row>
    <row r="2093" spans="1:19" x14ac:dyDescent="0.25">
      <c r="A2093" s="78" t="str">
        <f t="shared" si="32"/>
        <v>191216</v>
      </c>
      <c r="B2093" s="55">
        <v>19</v>
      </c>
      <c r="C2093" s="55">
        <v>66</v>
      </c>
      <c r="D2093" s="55">
        <v>12</v>
      </c>
      <c r="E2093" s="56">
        <v>16</v>
      </c>
      <c r="F2093" s="57">
        <v>5</v>
      </c>
      <c r="G2093" s="58">
        <v>585053</v>
      </c>
      <c r="H2093">
        <v>9.3263345372128673E-2</v>
      </c>
      <c r="I2093">
        <v>9.2208740062866099E-2</v>
      </c>
      <c r="J2093">
        <v>9.1167808728439992E-2</v>
      </c>
      <c r="K2093">
        <v>9.0143969862559459E-2</v>
      </c>
      <c r="L2093">
        <v>8.913551421836996E-2</v>
      </c>
      <c r="M2093">
        <v>3.4160597415960607</v>
      </c>
      <c r="N2093">
        <v>0.21943311118821712</v>
      </c>
      <c r="O2093">
        <v>0.21253630013007369</v>
      </c>
      <c r="P2093">
        <v>0.2056736740090214</v>
      </c>
      <c r="Q2093">
        <v>0.19884523282506028</v>
      </c>
      <c r="R2093">
        <v>0.19205268582504492</v>
      </c>
      <c r="S2093">
        <v>18.178734234334325</v>
      </c>
    </row>
    <row r="2094" spans="1:19" x14ac:dyDescent="0.25">
      <c r="A2094" s="78" t="str">
        <f t="shared" si="32"/>
        <v>201216</v>
      </c>
      <c r="B2094" s="55">
        <v>20</v>
      </c>
      <c r="C2094" s="55">
        <v>65</v>
      </c>
      <c r="D2094" s="55">
        <v>12</v>
      </c>
      <c r="E2094" s="56">
        <v>16</v>
      </c>
      <c r="F2094" s="57">
        <v>5</v>
      </c>
      <c r="G2094" s="58">
        <v>583881</v>
      </c>
      <c r="H2094">
        <v>9.328955728992723E-2</v>
      </c>
      <c r="I2094">
        <v>9.2253387248429047E-2</v>
      </c>
      <c r="J2094">
        <v>9.1234343984476288E-2</v>
      </c>
      <c r="K2094">
        <v>9.0230714820314417E-2</v>
      </c>
      <c r="L2094">
        <v>8.9242499755943422E-2</v>
      </c>
      <c r="M2094">
        <v>3.3188389414966406</v>
      </c>
      <c r="N2094">
        <v>0.21920562580388811</v>
      </c>
      <c r="O2094">
        <v>0.21238060495203645</v>
      </c>
      <c r="P2094">
        <v>0.20558983765527564</v>
      </c>
      <c r="Q2094">
        <v>0.19883503659136023</v>
      </c>
      <c r="R2094">
        <v>0.19211448908253564</v>
      </c>
      <c r="S2094">
        <v>17.08012420339076</v>
      </c>
    </row>
    <row r="2095" spans="1:19" x14ac:dyDescent="0.25">
      <c r="A2095" s="78" t="str">
        <f t="shared" si="32"/>
        <v>211216</v>
      </c>
      <c r="B2095" s="55">
        <v>21</v>
      </c>
      <c r="C2095" s="55">
        <v>64</v>
      </c>
      <c r="D2095" s="55">
        <v>12</v>
      </c>
      <c r="E2095" s="56">
        <v>16</v>
      </c>
      <c r="F2095" s="57">
        <v>5</v>
      </c>
      <c r="G2095" s="58">
        <v>582659</v>
      </c>
      <c r="H2095">
        <v>9.3313584789731216E-2</v>
      </c>
      <c r="I2095">
        <v>9.2297553114257219E-2</v>
      </c>
      <c r="J2095">
        <v>9.1298684136004074E-2</v>
      </c>
      <c r="K2095">
        <v>9.0316977854971781E-2</v>
      </c>
      <c r="L2095">
        <v>8.9350718001438234E-2</v>
      </c>
      <c r="M2095">
        <v>3.2232489329093004</v>
      </c>
      <c r="N2095">
        <v>0.21896512368297752</v>
      </c>
      <c r="O2095">
        <v>0.21221331859629733</v>
      </c>
      <c r="P2095">
        <v>0.20549755517378088</v>
      </c>
      <c r="Q2095">
        <v>0.19881611714570616</v>
      </c>
      <c r="R2095">
        <v>0.19217243705151726</v>
      </c>
      <c r="S2095">
        <v>16.016946447235863</v>
      </c>
    </row>
    <row r="2096" spans="1:19" x14ac:dyDescent="0.25">
      <c r="A2096" s="78" t="str">
        <f t="shared" si="32"/>
        <v>221216</v>
      </c>
      <c r="B2096" s="55">
        <v>22</v>
      </c>
      <c r="C2096" s="55">
        <v>63</v>
      </c>
      <c r="D2096" s="55">
        <v>12</v>
      </c>
      <c r="E2096" s="56">
        <v>16</v>
      </c>
      <c r="F2096" s="57">
        <v>5</v>
      </c>
      <c r="G2096" s="58">
        <v>581371</v>
      </c>
      <c r="H2096">
        <v>9.3336268922942486E-2</v>
      </c>
      <c r="I2096">
        <v>9.2342067285777929E-2</v>
      </c>
      <c r="J2096">
        <v>9.1365066368979536E-2</v>
      </c>
      <c r="K2096">
        <v>9.0403546100510684E-2</v>
      </c>
      <c r="L2096">
        <v>8.9459226552408011E-2</v>
      </c>
      <c r="M2096">
        <v>3.1389353786136565</v>
      </c>
      <c r="N2096">
        <v>0.21871231967194787</v>
      </c>
      <c r="O2096">
        <v>0.21203500002580108</v>
      </c>
      <c r="P2096">
        <v>0.20539380189242326</v>
      </c>
      <c r="Q2096">
        <v>0.19879044534385101</v>
      </c>
      <c r="R2096">
        <v>0.1922232103080477</v>
      </c>
      <c r="S2096">
        <v>15.053444358249724</v>
      </c>
    </row>
    <row r="2097" spans="1:19" x14ac:dyDescent="0.25">
      <c r="A2097" s="78" t="str">
        <f t="shared" si="32"/>
        <v>231216</v>
      </c>
      <c r="B2097" s="55">
        <v>23</v>
      </c>
      <c r="C2097" s="55">
        <v>62</v>
      </c>
      <c r="D2097" s="55">
        <v>12</v>
      </c>
      <c r="E2097" s="56">
        <v>16</v>
      </c>
      <c r="F2097" s="57">
        <v>5</v>
      </c>
      <c r="G2097" s="58">
        <v>580008</v>
      </c>
      <c r="H2097">
        <v>9.3359057116453564E-2</v>
      </c>
      <c r="I2097">
        <v>9.2384932621619009E-2</v>
      </c>
      <c r="J2097">
        <v>9.1429773382436103E-2</v>
      </c>
      <c r="K2097">
        <v>9.0490131170604546E-2</v>
      </c>
      <c r="L2097">
        <v>8.9569454214424624E-2</v>
      </c>
      <c r="M2097">
        <v>3.0459666073571401</v>
      </c>
      <c r="N2097">
        <v>0.21844526282396104</v>
      </c>
      <c r="O2097">
        <v>0.21184535385718817</v>
      </c>
      <c r="P2097">
        <v>0.20528165128756845</v>
      </c>
      <c r="Q2097">
        <v>0.19875415511510186</v>
      </c>
      <c r="R2097">
        <v>0.19226631356808871</v>
      </c>
      <c r="S2097">
        <v>14.115986331223018</v>
      </c>
    </row>
    <row r="2098" spans="1:19" x14ac:dyDescent="0.25">
      <c r="A2098" s="78" t="str">
        <f t="shared" si="32"/>
        <v>241216</v>
      </c>
      <c r="B2098" s="55">
        <v>24</v>
      </c>
      <c r="C2098" s="55">
        <v>61</v>
      </c>
      <c r="D2098" s="55">
        <v>12</v>
      </c>
      <c r="E2098" s="56">
        <v>16</v>
      </c>
      <c r="F2098" s="57">
        <v>5</v>
      </c>
      <c r="G2098" s="58">
        <v>578558</v>
      </c>
      <c r="H2098">
        <v>9.2507579188257708E-2</v>
      </c>
      <c r="I2098">
        <v>9.1581137932584114E-2</v>
      </c>
      <c r="J2098">
        <v>9.0671981028695475E-2</v>
      </c>
      <c r="K2098">
        <v>8.9778380041413308E-2</v>
      </c>
      <c r="L2098">
        <v>8.8903791841094579E-2</v>
      </c>
      <c r="M2098">
        <v>3.0150287438770182</v>
      </c>
      <c r="N2098">
        <v>0.21816481666488061</v>
      </c>
      <c r="O2098">
        <v>0.21164343073641709</v>
      </c>
      <c r="P2098">
        <v>0.20515834194670196</v>
      </c>
      <c r="Q2098">
        <v>0.19871127873091377</v>
      </c>
      <c r="R2098">
        <v>0.19230224108905244</v>
      </c>
      <c r="S2098">
        <v>13.266134078173666</v>
      </c>
    </row>
    <row r="2099" spans="1:19" x14ac:dyDescent="0.25">
      <c r="A2099" s="78" t="str">
        <f t="shared" si="32"/>
        <v>251216</v>
      </c>
      <c r="B2099" s="55">
        <v>25</v>
      </c>
      <c r="C2099" s="55">
        <v>60</v>
      </c>
      <c r="D2099" s="55">
        <v>12</v>
      </c>
      <c r="E2099" s="56">
        <v>16</v>
      </c>
      <c r="F2099" s="57">
        <v>5</v>
      </c>
      <c r="G2099" s="58">
        <v>577013</v>
      </c>
      <c r="H2099">
        <v>9.2041253836568679E-2</v>
      </c>
      <c r="I2099">
        <v>9.1157391601229085E-2</v>
      </c>
      <c r="J2099">
        <v>9.0292593061161538E-2</v>
      </c>
      <c r="K2099">
        <v>8.9443392089952917E-2</v>
      </c>
      <c r="L2099">
        <v>8.8611521750809774E-2</v>
      </c>
      <c r="M2099">
        <v>2.9713299353740732</v>
      </c>
      <c r="N2099">
        <v>0.22129657390734697</v>
      </c>
      <c r="O2099">
        <v>0.21465027651023461</v>
      </c>
      <c r="P2099">
        <v>0.20804210650366631</v>
      </c>
      <c r="Q2099">
        <v>0.20147206388764205</v>
      </c>
      <c r="R2099">
        <v>0.19494014866216186</v>
      </c>
      <c r="S2099">
        <v>11.977473644441286</v>
      </c>
    </row>
    <row r="2100" spans="1:19" x14ac:dyDescent="0.25">
      <c r="A2100" s="78" t="str">
        <f t="shared" si="32"/>
        <v>261216</v>
      </c>
      <c r="B2100" s="55">
        <v>26</v>
      </c>
      <c r="C2100" s="55">
        <v>59</v>
      </c>
      <c r="D2100" s="55">
        <v>12</v>
      </c>
      <c r="E2100" s="56">
        <v>16</v>
      </c>
      <c r="F2100" s="57">
        <v>5</v>
      </c>
      <c r="G2100" s="58">
        <v>575367</v>
      </c>
      <c r="H2100">
        <v>9.2059502891198144E-2</v>
      </c>
      <c r="I2100">
        <v>9.1199182434863316E-2</v>
      </c>
      <c r="J2100">
        <v>9.035624218976758E-2</v>
      </c>
      <c r="K2100">
        <v>8.9528944134787014E-2</v>
      </c>
      <c r="L2100">
        <v>8.8719026291045541E-2</v>
      </c>
      <c r="M2100">
        <v>2.8793639537894942</v>
      </c>
      <c r="N2100">
        <v>0.2209737437148811</v>
      </c>
      <c r="O2100">
        <v>0.2144109759510017</v>
      </c>
      <c r="P2100">
        <v>0.2078864446518483</v>
      </c>
      <c r="Q2100">
        <v>0.20140014981742088</v>
      </c>
      <c r="R2100">
        <v>0.19495035342659556</v>
      </c>
      <c r="S2100">
        <v>11.263569165419636</v>
      </c>
    </row>
    <row r="2101" spans="1:19" x14ac:dyDescent="0.25">
      <c r="A2101" s="78" t="str">
        <f t="shared" si="32"/>
        <v>271216</v>
      </c>
      <c r="B2101" s="55">
        <v>27</v>
      </c>
      <c r="C2101" s="55">
        <v>58</v>
      </c>
      <c r="D2101" s="55">
        <v>12</v>
      </c>
      <c r="E2101" s="56">
        <v>16</v>
      </c>
      <c r="F2101" s="57">
        <v>5</v>
      </c>
      <c r="G2101" s="58">
        <v>573604</v>
      </c>
      <c r="H2101">
        <v>9.2079204468588083E-2</v>
      </c>
      <c r="I2101">
        <v>9.1238903494396825E-2</v>
      </c>
      <c r="J2101">
        <v>9.0417779513392513E-2</v>
      </c>
      <c r="K2101">
        <v>8.9612345799541152E-2</v>
      </c>
      <c r="L2101">
        <v>8.8824345715859718E-2</v>
      </c>
      <c r="M2101">
        <v>2.7831238973228918</v>
      </c>
      <c r="N2101">
        <v>0.22063479334174796</v>
      </c>
      <c r="O2101">
        <v>0.21415645637059713</v>
      </c>
      <c r="P2101">
        <v>0.20771647338582019</v>
      </c>
      <c r="Q2101">
        <v>0.20131484438741709</v>
      </c>
      <c r="R2101">
        <v>0.1949498260123709</v>
      </c>
      <c r="S2101">
        <v>10.584316008953913</v>
      </c>
    </row>
    <row r="2102" spans="1:19" x14ac:dyDescent="0.25">
      <c r="A2102" s="78" t="str">
        <f t="shared" si="32"/>
        <v>281216</v>
      </c>
      <c r="B2102" s="55">
        <v>28</v>
      </c>
      <c r="C2102" s="55">
        <v>57</v>
      </c>
      <c r="D2102" s="55">
        <v>12</v>
      </c>
      <c r="E2102" s="56">
        <v>16</v>
      </c>
      <c r="F2102" s="57">
        <v>5</v>
      </c>
      <c r="G2102" s="58">
        <v>571731</v>
      </c>
      <c r="H2102">
        <v>9.2094009245606762E-2</v>
      </c>
      <c r="I2102">
        <v>9.1277191546374079E-2</v>
      </c>
      <c r="J2102">
        <v>9.0477864590165658E-2</v>
      </c>
      <c r="K2102">
        <v>8.969427930267905E-2</v>
      </c>
      <c r="L2102">
        <v>8.8924686609611864E-2</v>
      </c>
      <c r="M2102">
        <v>2.6999707904591497</v>
      </c>
      <c r="N2102">
        <v>0.22028016672176251</v>
      </c>
      <c r="O2102">
        <v>0.21388904922069996</v>
      </c>
      <c r="P2102">
        <v>0.20753466227998832</v>
      </c>
      <c r="Q2102">
        <v>0.20121700589962763</v>
      </c>
      <c r="R2102">
        <v>0.19493433100531543</v>
      </c>
      <c r="S2102">
        <v>9.9488045951680082</v>
      </c>
    </row>
    <row r="2103" spans="1:19" x14ac:dyDescent="0.25">
      <c r="A2103" s="78" t="str">
        <f t="shared" si="32"/>
        <v>291216</v>
      </c>
      <c r="B2103" s="55">
        <v>29</v>
      </c>
      <c r="C2103" s="55">
        <v>56</v>
      </c>
      <c r="D2103" s="55">
        <v>12</v>
      </c>
      <c r="E2103" s="56">
        <v>16</v>
      </c>
      <c r="F2103" s="57">
        <v>5</v>
      </c>
      <c r="G2103" s="58">
        <v>569731</v>
      </c>
      <c r="H2103">
        <v>9.2108380972774864E-2</v>
      </c>
      <c r="I2103">
        <v>9.1313268893565558E-2</v>
      </c>
      <c r="J2103">
        <v>9.0533953743082263E-2</v>
      </c>
      <c r="K2103">
        <v>8.9770435521324979E-2</v>
      </c>
      <c r="L2103">
        <v>8.9022714228293706E-2</v>
      </c>
      <c r="M2103">
        <v>2.6124662340648483</v>
      </c>
      <c r="N2103">
        <v>0.21991080000912711</v>
      </c>
      <c r="O2103">
        <v>0.21360431501884222</v>
      </c>
      <c r="P2103">
        <v>0.20733644474322091</v>
      </c>
      <c r="Q2103">
        <v>0.20110192353935455</v>
      </c>
      <c r="R2103">
        <v>0.19490250662154596</v>
      </c>
      <c r="S2103">
        <v>9.3360743930030132</v>
      </c>
    </row>
    <row r="2104" spans="1:19" x14ac:dyDescent="0.25">
      <c r="A2104" s="78" t="str">
        <f t="shared" si="32"/>
        <v>301216</v>
      </c>
      <c r="B2104" s="55">
        <v>30</v>
      </c>
      <c r="C2104" s="55">
        <v>55</v>
      </c>
      <c r="D2104" s="55">
        <v>12</v>
      </c>
      <c r="E2104" s="56">
        <v>16</v>
      </c>
      <c r="F2104" s="57">
        <v>5</v>
      </c>
      <c r="G2104" s="58">
        <v>567600</v>
      </c>
      <c r="H2104">
        <v>9.2117688513037352E-2</v>
      </c>
      <c r="I2104">
        <v>9.1344256518675129E-2</v>
      </c>
      <c r="J2104">
        <v>9.0586680761099367E-2</v>
      </c>
      <c r="K2104">
        <v>8.9843199436222695E-2</v>
      </c>
      <c r="L2104">
        <v>8.9115574348132484E-2</v>
      </c>
      <c r="M2104">
        <v>2.526375968992248</v>
      </c>
      <c r="N2104">
        <v>0.21952255109231852</v>
      </c>
      <c r="O2104">
        <v>0.21330338266384777</v>
      </c>
      <c r="P2104">
        <v>0.20711945031712473</v>
      </c>
      <c r="Q2104">
        <v>0.20096899224806203</v>
      </c>
      <c r="R2104">
        <v>0.19485024665257222</v>
      </c>
      <c r="S2104">
        <v>8.7758738548273438</v>
      </c>
    </row>
    <row r="2105" spans="1:19" x14ac:dyDescent="0.25">
      <c r="A2105" s="78" t="str">
        <f t="shared" si="32"/>
        <v>311216</v>
      </c>
      <c r="B2105" s="55">
        <v>31</v>
      </c>
      <c r="C2105" s="55">
        <v>54</v>
      </c>
      <c r="D2105" s="55">
        <v>12</v>
      </c>
      <c r="E2105" s="56">
        <v>16</v>
      </c>
      <c r="F2105" s="57">
        <v>5</v>
      </c>
      <c r="G2105" s="58">
        <v>565342</v>
      </c>
      <c r="H2105">
        <v>9.2126535796031431E-2</v>
      </c>
      <c r="I2105">
        <v>9.1373009611880954E-2</v>
      </c>
      <c r="J2105">
        <v>9.0635402995001252E-2</v>
      </c>
      <c r="K2105">
        <v>8.9911947104584486E-2</v>
      </c>
      <c r="L2105">
        <v>8.9202641940630628E-2</v>
      </c>
      <c r="M2105">
        <v>2.4708141266702279</v>
      </c>
      <c r="N2105">
        <v>0.2191169239150815</v>
      </c>
      <c r="O2105">
        <v>0.21298258399340575</v>
      </c>
      <c r="P2105">
        <v>0.20688362088788734</v>
      </c>
      <c r="Q2105">
        <v>0.20081649691691048</v>
      </c>
      <c r="R2105">
        <v>0.19477767439885946</v>
      </c>
      <c r="S2105">
        <v>8.3176307438683139</v>
      </c>
    </row>
    <row r="2106" spans="1:19" x14ac:dyDescent="0.25">
      <c r="A2106" s="78" t="str">
        <f t="shared" si="32"/>
        <v>321216</v>
      </c>
      <c r="B2106" s="55">
        <v>32</v>
      </c>
      <c r="C2106" s="55">
        <v>53</v>
      </c>
      <c r="D2106" s="55">
        <v>12</v>
      </c>
      <c r="E2106" s="56">
        <v>16</v>
      </c>
      <c r="F2106" s="57">
        <v>5</v>
      </c>
      <c r="G2106" s="58">
        <v>562939</v>
      </c>
      <c r="H2106">
        <v>9.2128987332552911E-2</v>
      </c>
      <c r="I2106">
        <v>9.1395337683123745E-2</v>
      </c>
      <c r="J2106">
        <v>9.0677675556321377E-2</v>
      </c>
      <c r="K2106">
        <v>8.9972448169339844E-2</v>
      </c>
      <c r="L2106">
        <v>8.9281431913582107E-2</v>
      </c>
      <c r="M2106">
        <v>2.4150964846990526</v>
      </c>
      <c r="N2106">
        <v>0.21869154562039581</v>
      </c>
      <c r="O2106">
        <v>0.21264293289326197</v>
      </c>
      <c r="P2106">
        <v>0.20662629521138171</v>
      </c>
      <c r="Q2106">
        <v>0.20063985618335201</v>
      </c>
      <c r="R2106">
        <v>0.19468361580917293</v>
      </c>
      <c r="S2106">
        <v>7.8709718104448259</v>
      </c>
    </row>
    <row r="2107" spans="1:19" x14ac:dyDescent="0.25">
      <c r="A2107" s="78" t="str">
        <f t="shared" si="32"/>
        <v>331216</v>
      </c>
      <c r="B2107" s="55">
        <v>33</v>
      </c>
      <c r="C2107" s="55">
        <v>52</v>
      </c>
      <c r="D2107" s="55">
        <v>12</v>
      </c>
      <c r="E2107" s="56">
        <v>16</v>
      </c>
      <c r="F2107" s="57">
        <v>5</v>
      </c>
      <c r="G2107" s="58">
        <v>560393</v>
      </c>
      <c r="H2107">
        <v>9.2126418424213014E-2</v>
      </c>
      <c r="I2107">
        <v>9.1414418095872002E-2</v>
      </c>
      <c r="J2107">
        <v>9.0714909001361546E-2</v>
      </c>
      <c r="K2107">
        <v>9.0027891140681632E-2</v>
      </c>
      <c r="L2107">
        <v>8.9353364513832259E-2</v>
      </c>
      <c r="M2107">
        <v>2.3392583419136215</v>
      </c>
      <c r="N2107">
        <v>0.2182450530252876</v>
      </c>
      <c r="O2107">
        <v>0.21228138110219077</v>
      </c>
      <c r="P2107">
        <v>0.20634804503268242</v>
      </c>
      <c r="Q2107">
        <v>0.20044147589281094</v>
      </c>
      <c r="R2107">
        <v>0.19456524260652791</v>
      </c>
      <c r="S2107">
        <v>7.4640297077229727</v>
      </c>
    </row>
    <row r="2108" spans="1:19" x14ac:dyDescent="0.25">
      <c r="A2108" s="78" t="str">
        <f t="shared" si="32"/>
        <v>341216</v>
      </c>
      <c r="B2108" s="55">
        <v>34</v>
      </c>
      <c r="C2108" s="55">
        <v>51</v>
      </c>
      <c r="D2108" s="55">
        <v>12</v>
      </c>
      <c r="E2108" s="56">
        <v>16</v>
      </c>
      <c r="F2108" s="57">
        <v>5</v>
      </c>
      <c r="G2108" s="58">
        <v>557692</v>
      </c>
      <c r="H2108">
        <v>9.0935498447171553E-2</v>
      </c>
      <c r="I2108">
        <v>9.0263084283080983E-2</v>
      </c>
      <c r="J2108">
        <v>8.9603221850053441E-2</v>
      </c>
      <c r="K2108">
        <v>8.8957704252526484E-2</v>
      </c>
      <c r="L2108">
        <v>8.8322945281624987E-2</v>
      </c>
      <c r="M2108">
        <v>2.3118369996342065</v>
      </c>
      <c r="N2108">
        <v>0.21777791325677973</v>
      </c>
      <c r="O2108">
        <v>0.21189653070153419</v>
      </c>
      <c r="P2108">
        <v>0.20604383781728983</v>
      </c>
      <c r="Q2108">
        <v>0.20021983460404669</v>
      </c>
      <c r="R2108">
        <v>0.19442452106180472</v>
      </c>
      <c r="S2108">
        <v>7.0728000401655393</v>
      </c>
    </row>
    <row r="2109" spans="1:19" x14ac:dyDescent="0.25">
      <c r="A2109" s="78" t="str">
        <f t="shared" si="32"/>
        <v>351216</v>
      </c>
      <c r="B2109" s="55">
        <v>35</v>
      </c>
      <c r="C2109" s="55">
        <v>50</v>
      </c>
      <c r="D2109" s="55">
        <v>12</v>
      </c>
      <c r="E2109" s="56">
        <v>16</v>
      </c>
      <c r="F2109" s="57">
        <v>5</v>
      </c>
      <c r="G2109" s="58">
        <v>554823</v>
      </c>
      <c r="H2109">
        <v>9.0466689376611994E-2</v>
      </c>
      <c r="I2109">
        <v>8.9837659938394765E-2</v>
      </c>
      <c r="J2109">
        <v>8.9221247136474155E-2</v>
      </c>
      <c r="K2109">
        <v>8.8617450970850165E-2</v>
      </c>
      <c r="L2109">
        <v>8.8024469064908989E-2</v>
      </c>
      <c r="M2109">
        <v>2.2587347676646425</v>
      </c>
      <c r="N2109">
        <v>0.22180767560104755</v>
      </c>
      <c r="O2109">
        <v>0.215757097308511</v>
      </c>
      <c r="P2109">
        <v>0.2097353570417953</v>
      </c>
      <c r="Q2109">
        <v>0.20374245480090047</v>
      </c>
      <c r="R2109">
        <v>0.19777658820921268</v>
      </c>
      <c r="S2109">
        <v>6.5093300025413514</v>
      </c>
    </row>
    <row r="2110" spans="1:19" x14ac:dyDescent="0.25">
      <c r="A2110" s="78" t="str">
        <f t="shared" si="32"/>
        <v>361216</v>
      </c>
      <c r="B2110" s="55">
        <v>36</v>
      </c>
      <c r="C2110" s="55">
        <v>49</v>
      </c>
      <c r="D2110" s="55">
        <v>12</v>
      </c>
      <c r="E2110" s="56">
        <v>16</v>
      </c>
      <c r="F2110" s="57">
        <v>5</v>
      </c>
      <c r="G2110" s="58">
        <v>551733</v>
      </c>
      <c r="H2110">
        <v>9.0449547154148838E-2</v>
      </c>
      <c r="I2110">
        <v>8.9838744465167028E-2</v>
      </c>
      <c r="J2110">
        <v>8.9238816601508342E-2</v>
      </c>
      <c r="K2110">
        <v>8.8651576034059959E-2</v>
      </c>
      <c r="L2110">
        <v>8.8077022762821866E-2</v>
      </c>
      <c r="M2110">
        <v>2.189031651179103</v>
      </c>
      <c r="N2110">
        <v>0.22126825837859979</v>
      </c>
      <c r="O2110">
        <v>0.21530160421798225</v>
      </c>
      <c r="P2110">
        <v>0.20936576206244686</v>
      </c>
      <c r="Q2110">
        <v>0.20345891944110647</v>
      </c>
      <c r="R2110">
        <v>0.19758107635396108</v>
      </c>
      <c r="S2110">
        <v>6.1893760206476687</v>
      </c>
    </row>
    <row r="2111" spans="1:19" x14ac:dyDescent="0.25">
      <c r="A2111" s="78" t="str">
        <f t="shared" si="32"/>
        <v>371216</v>
      </c>
      <c r="B2111" s="55">
        <v>37</v>
      </c>
      <c r="C2111" s="55">
        <v>48</v>
      </c>
      <c r="D2111" s="55">
        <v>12</v>
      </c>
      <c r="E2111" s="56">
        <v>16</v>
      </c>
      <c r="F2111" s="57">
        <v>5</v>
      </c>
      <c r="G2111" s="58">
        <v>548455</v>
      </c>
      <c r="H2111">
        <v>9.0426744217848326E-2</v>
      </c>
      <c r="I2111">
        <v>8.9832347229945944E-2</v>
      </c>
      <c r="J2111">
        <v>8.9250713367550666E-2</v>
      </c>
      <c r="K2111">
        <v>8.8680019327018619E-2</v>
      </c>
      <c r="L2111">
        <v>8.8125735019281434E-2</v>
      </c>
      <c r="M2111">
        <v>2.1164471105195504</v>
      </c>
      <c r="N2111">
        <v>0.22070361287617032</v>
      </c>
      <c r="O2111">
        <v>0.21482528192832592</v>
      </c>
      <c r="P2111">
        <v>0.2089761238387835</v>
      </c>
      <c r="Q2111">
        <v>0.20315431530389913</v>
      </c>
      <c r="R2111">
        <v>0.19736897284189223</v>
      </c>
      <c r="S2111">
        <v>5.8874492893674049</v>
      </c>
    </row>
    <row r="2112" spans="1:19" x14ac:dyDescent="0.25">
      <c r="A2112" s="78" t="str">
        <f t="shared" si="32"/>
        <v>381216</v>
      </c>
      <c r="B2112" s="55">
        <v>38</v>
      </c>
      <c r="C2112" s="55">
        <v>47</v>
      </c>
      <c r="D2112" s="55">
        <v>12</v>
      </c>
      <c r="E2112" s="56">
        <v>16</v>
      </c>
      <c r="F2112" s="57">
        <v>5</v>
      </c>
      <c r="G2112" s="58">
        <v>544976</v>
      </c>
      <c r="H2112">
        <v>9.039847626317489E-2</v>
      </c>
      <c r="I2112">
        <v>8.9820469158274865E-2</v>
      </c>
      <c r="J2112">
        <v>8.925530665570594E-2</v>
      </c>
      <c r="K2112">
        <v>8.8704823698658286E-2</v>
      </c>
      <c r="L2112">
        <v>8.8170855230322073E-2</v>
      </c>
      <c r="M2112">
        <v>2.0451102433868646</v>
      </c>
      <c r="N2112">
        <v>0.22011978509145358</v>
      </c>
      <c r="O2112">
        <v>0.21432870438331228</v>
      </c>
      <c r="P2112">
        <v>0.20856514782302341</v>
      </c>
      <c r="Q2112">
        <v>0.20283645518334753</v>
      </c>
      <c r="R2112">
        <v>0.19714262646428465</v>
      </c>
      <c r="S2112">
        <v>5.6024668976248497</v>
      </c>
    </row>
    <row r="2113" spans="1:19" x14ac:dyDescent="0.25">
      <c r="A2113" s="78" t="str">
        <f t="shared" si="32"/>
        <v>391216</v>
      </c>
      <c r="B2113" s="55">
        <v>39</v>
      </c>
      <c r="C2113" s="55">
        <v>46</v>
      </c>
      <c r="D2113" s="55">
        <v>12</v>
      </c>
      <c r="E2113" s="56">
        <v>16</v>
      </c>
      <c r="F2113" s="57">
        <v>5</v>
      </c>
      <c r="G2113" s="58">
        <v>541279</v>
      </c>
      <c r="H2113">
        <v>9.0361902087463211E-2</v>
      </c>
      <c r="I2113">
        <v>8.9802116838081661E-2</v>
      </c>
      <c r="J2113">
        <v>8.9257111397264624E-2</v>
      </c>
      <c r="K2113">
        <v>8.8726885765012128E-2</v>
      </c>
      <c r="L2113">
        <v>8.8213287417394731E-2</v>
      </c>
      <c r="M2113">
        <v>1.9749260547702756</v>
      </c>
      <c r="N2113">
        <v>0.21951710670467542</v>
      </c>
      <c r="O2113">
        <v>0.21381394807483756</v>
      </c>
      <c r="P2113">
        <v>0.20814219653819935</v>
      </c>
      <c r="Q2113">
        <v>0.20250739452297245</v>
      </c>
      <c r="R2113">
        <v>0.19690769455308629</v>
      </c>
      <c r="S2113">
        <v>5.3334232438354343</v>
      </c>
    </row>
    <row r="2114" spans="1:19" x14ac:dyDescent="0.25">
      <c r="A2114" s="78" t="str">
        <f t="shared" si="32"/>
        <v>401216</v>
      </c>
      <c r="B2114" s="55">
        <v>40</v>
      </c>
      <c r="C2114" s="55">
        <v>45</v>
      </c>
      <c r="D2114" s="55">
        <v>12</v>
      </c>
      <c r="E2114" s="56">
        <v>16</v>
      </c>
      <c r="F2114" s="57">
        <v>5</v>
      </c>
      <c r="G2114" s="58">
        <v>537355</v>
      </c>
      <c r="H2114">
        <v>9.0323901331521989E-2</v>
      </c>
      <c r="I2114">
        <v>8.9782359892436103E-2</v>
      </c>
      <c r="J2114">
        <v>8.9257567157651832E-2</v>
      </c>
      <c r="K2114">
        <v>8.8747662160024568E-2</v>
      </c>
      <c r="L2114">
        <v>8.8256366833843553E-2</v>
      </c>
      <c r="M2114">
        <v>1.905790399270501</v>
      </c>
      <c r="N2114">
        <v>0.21889812135366751</v>
      </c>
      <c r="O2114">
        <v>0.21328544444547831</v>
      </c>
      <c r="P2114">
        <v>0.207708125913037</v>
      </c>
      <c r="Q2114">
        <v>0.20216802672348819</v>
      </c>
      <c r="R2114">
        <v>0.19666886881112114</v>
      </c>
      <c r="S2114">
        <v>5.0793851364554161</v>
      </c>
    </row>
    <row r="2115" spans="1:19" x14ac:dyDescent="0.25">
      <c r="A2115" s="78" t="str">
        <f t="shared" si="32"/>
        <v>411216</v>
      </c>
      <c r="B2115" s="55">
        <v>41</v>
      </c>
      <c r="C2115" s="55">
        <v>44</v>
      </c>
      <c r="D2115" s="55">
        <v>12</v>
      </c>
      <c r="E2115" s="56">
        <v>16</v>
      </c>
      <c r="F2115" s="57">
        <v>5</v>
      </c>
      <c r="G2115" s="58">
        <v>533179</v>
      </c>
      <c r="H2115">
        <v>9.0281125100575982E-2</v>
      </c>
      <c r="I2115">
        <v>8.9759724220196221E-2</v>
      </c>
      <c r="J2115">
        <v>8.9255203224433075E-2</v>
      </c>
      <c r="K2115">
        <v>8.8767562113286527E-2</v>
      </c>
      <c r="L2115">
        <v>8.8300551972226957E-2</v>
      </c>
      <c r="M2115">
        <v>1.8239071681367796</v>
      </c>
      <c r="N2115">
        <v>0.21826816134919041</v>
      </c>
      <c r="O2115">
        <v>0.21274843907955865</v>
      </c>
      <c r="P2115">
        <v>0.20726622766463046</v>
      </c>
      <c r="Q2115">
        <v>0.20182527818987619</v>
      </c>
      <c r="R2115">
        <v>0.19642934174076623</v>
      </c>
      <c r="S2115">
        <v>4.8074455295501135</v>
      </c>
    </row>
    <row r="2116" spans="1:19" x14ac:dyDescent="0.25">
      <c r="A2116" s="78" t="str">
        <f t="shared" ref="A2116:A2179" si="33">B2116&amp;D2116&amp;E2116</f>
        <v>421216</v>
      </c>
      <c r="B2116" s="55">
        <v>42</v>
      </c>
      <c r="C2116" s="55">
        <v>43</v>
      </c>
      <c r="D2116" s="55">
        <v>12</v>
      </c>
      <c r="E2116" s="56">
        <v>16</v>
      </c>
      <c r="F2116" s="57">
        <v>5</v>
      </c>
      <c r="G2116" s="58">
        <v>528730</v>
      </c>
      <c r="H2116">
        <v>9.0235091634671763E-2</v>
      </c>
      <c r="I2116">
        <v>8.9735781968112271E-2</v>
      </c>
      <c r="J2116">
        <v>8.9253494222003668E-2</v>
      </c>
      <c r="K2116">
        <v>8.8790119720840499E-2</v>
      </c>
      <c r="L2116">
        <v>8.8347549789117324E-2</v>
      </c>
      <c r="M2116">
        <v>1.7426531500009457</v>
      </c>
      <c r="N2116">
        <v>0.2176271442891457</v>
      </c>
      <c r="O2116">
        <v>0.21220471696328938</v>
      </c>
      <c r="P2116">
        <v>0.2068220074518185</v>
      </c>
      <c r="Q2116">
        <v>0.20148468972821668</v>
      </c>
      <c r="R2116">
        <v>0.19619087246798933</v>
      </c>
      <c r="S2116">
        <v>4.5569080627163201</v>
      </c>
    </row>
    <row r="2117" spans="1:19" x14ac:dyDescent="0.25">
      <c r="A2117" s="78" t="str">
        <f t="shared" si="33"/>
        <v>431216</v>
      </c>
      <c r="B2117" s="55">
        <v>43</v>
      </c>
      <c r="C2117" s="55">
        <v>42</v>
      </c>
      <c r="D2117" s="55">
        <v>12</v>
      </c>
      <c r="E2117" s="56">
        <v>16</v>
      </c>
      <c r="F2117" s="57">
        <v>5</v>
      </c>
      <c r="G2117" s="58">
        <v>523993</v>
      </c>
      <c r="H2117">
        <v>9.0190136127772699E-2</v>
      </c>
      <c r="I2117">
        <v>8.9713030517583253E-2</v>
      </c>
      <c r="J2117">
        <v>8.9253100709360628E-2</v>
      </c>
      <c r="K2117">
        <v>8.8814163547986325E-2</v>
      </c>
      <c r="L2117">
        <v>8.8396219033460371E-2</v>
      </c>
      <c r="M2117">
        <v>1.6642436063077179</v>
      </c>
      <c r="N2117">
        <v>0.21698381466927993</v>
      </c>
      <c r="O2117">
        <v>0.21165931605956567</v>
      </c>
      <c r="P2117">
        <v>0.20638061958842963</v>
      </c>
      <c r="Q2117">
        <v>0.20114390841099022</v>
      </c>
      <c r="R2117">
        <v>0.19595681621701053</v>
      </c>
      <c r="S2117">
        <v>4.3196531251371679</v>
      </c>
    </row>
    <row r="2118" spans="1:19" x14ac:dyDescent="0.25">
      <c r="A2118" s="78" t="str">
        <f t="shared" si="33"/>
        <v>441216</v>
      </c>
      <c r="B2118" s="55">
        <v>44</v>
      </c>
      <c r="C2118" s="55">
        <v>41</v>
      </c>
      <c r="D2118" s="55">
        <v>12</v>
      </c>
      <c r="E2118" s="56">
        <v>16</v>
      </c>
      <c r="F2118" s="57">
        <v>5</v>
      </c>
      <c r="G2118" s="58">
        <v>518948</v>
      </c>
      <c r="H2118">
        <v>8.8848979088463578E-2</v>
      </c>
      <c r="I2118">
        <v>8.8417336611760711E-2</v>
      </c>
      <c r="J2118">
        <v>8.8004963888482085E-2</v>
      </c>
      <c r="K2118">
        <v>8.7611860918627688E-2</v>
      </c>
      <c r="L2118">
        <v>8.7241881652882367E-2</v>
      </c>
      <c r="M2118">
        <v>1.6151213609070658</v>
      </c>
      <c r="N2118">
        <v>0.21633766774320357</v>
      </c>
      <c r="O2118">
        <v>0.21111749154057824</v>
      </c>
      <c r="P2118">
        <v>0.20593970879548626</v>
      </c>
      <c r="Q2118">
        <v>0.20081010043395484</v>
      </c>
      <c r="R2118">
        <v>0.19572866645598402</v>
      </c>
      <c r="S2118">
        <v>4.0899512089843295</v>
      </c>
    </row>
    <row r="2119" spans="1:19" x14ac:dyDescent="0.25">
      <c r="A2119" s="78" t="str">
        <f t="shared" si="33"/>
        <v>451216</v>
      </c>
      <c r="B2119" s="55">
        <v>45</v>
      </c>
      <c r="C2119" s="55">
        <v>40</v>
      </c>
      <c r="D2119" s="55">
        <v>12</v>
      </c>
      <c r="E2119" s="56">
        <v>16</v>
      </c>
      <c r="F2119" s="57">
        <v>5</v>
      </c>
      <c r="G2119" s="58">
        <v>513575</v>
      </c>
      <c r="H2119">
        <v>8.8950980869395901E-2</v>
      </c>
      <c r="I2119">
        <v>8.8547923867010658E-2</v>
      </c>
      <c r="J2119">
        <v>8.816433821739765E-2</v>
      </c>
      <c r="K2119">
        <v>8.78021710558341E-2</v>
      </c>
      <c r="L2119">
        <v>8.7461422382320006E-2</v>
      </c>
      <c r="M2119">
        <v>1.5318093754563598</v>
      </c>
      <c r="N2119">
        <v>0.22083629460156745</v>
      </c>
      <c r="O2119">
        <v>0.21544857128949033</v>
      </c>
      <c r="P2119">
        <v>0.21010757922406659</v>
      </c>
      <c r="Q2119">
        <v>0.20481721267585065</v>
      </c>
      <c r="R2119">
        <v>0.19957747164484252</v>
      </c>
      <c r="S2119">
        <v>3.8174891690600203</v>
      </c>
    </row>
    <row r="2120" spans="1:19" x14ac:dyDescent="0.25">
      <c r="A2120" s="78" t="str">
        <f t="shared" si="33"/>
        <v>461216</v>
      </c>
      <c r="B2120" s="55">
        <v>46</v>
      </c>
      <c r="C2120" s="55">
        <v>39</v>
      </c>
      <c r="D2120" s="55">
        <v>12</v>
      </c>
      <c r="E2120" s="56">
        <v>16</v>
      </c>
      <c r="F2120" s="57">
        <v>5</v>
      </c>
      <c r="G2120" s="58">
        <v>507863</v>
      </c>
      <c r="H2120">
        <v>8.891571152062662E-2</v>
      </c>
      <c r="I2120">
        <v>8.853568777406505E-2</v>
      </c>
      <c r="J2120">
        <v>8.8177323412022529E-2</v>
      </c>
      <c r="K2120">
        <v>8.7838649399542792E-2</v>
      </c>
      <c r="L2120">
        <v>8.7523603806538383E-2</v>
      </c>
      <c r="M2120">
        <v>1.4940800964039516</v>
      </c>
      <c r="N2120">
        <v>0.22015976749635235</v>
      </c>
      <c r="O2120">
        <v>0.21488078477857217</v>
      </c>
      <c r="P2120">
        <v>0.20965102793469892</v>
      </c>
      <c r="Q2120">
        <v>0.20447246599968888</v>
      </c>
      <c r="R2120">
        <v>0.19934509897354208</v>
      </c>
      <c r="S2120">
        <v>3.621002120650648</v>
      </c>
    </row>
    <row r="2121" spans="1:19" x14ac:dyDescent="0.25">
      <c r="A2121" s="78" t="str">
        <f t="shared" si="33"/>
        <v>471216</v>
      </c>
      <c r="B2121" s="55">
        <v>47</v>
      </c>
      <c r="C2121" s="55">
        <v>38</v>
      </c>
      <c r="D2121" s="55">
        <v>12</v>
      </c>
      <c r="E2121" s="56">
        <v>16</v>
      </c>
      <c r="F2121" s="57">
        <v>5</v>
      </c>
      <c r="G2121" s="58">
        <v>501803</v>
      </c>
      <c r="H2121">
        <v>8.8881493335033868E-2</v>
      </c>
      <c r="I2121">
        <v>8.8526772458514591E-2</v>
      </c>
      <c r="J2121">
        <v>8.8193972535038648E-2</v>
      </c>
      <c r="K2121">
        <v>8.7881100750692998E-2</v>
      </c>
      <c r="L2121">
        <v>8.7592142733303707E-2</v>
      </c>
      <c r="M2121">
        <v>1.4576895714055118</v>
      </c>
      <c r="N2121">
        <v>0.21948852438108182</v>
      </c>
      <c r="O2121">
        <v>0.21432115790459602</v>
      </c>
      <c r="P2121">
        <v>0.20920161896202294</v>
      </c>
      <c r="Q2121">
        <v>0.20413389318118863</v>
      </c>
      <c r="R2121">
        <v>0.19911798056209309</v>
      </c>
      <c r="S2121">
        <v>3.4386681626056439</v>
      </c>
    </row>
    <row r="2122" spans="1:19" x14ac:dyDescent="0.25">
      <c r="A2122" s="78" t="str">
        <f t="shared" si="33"/>
        <v>481216</v>
      </c>
      <c r="B2122" s="55">
        <v>48</v>
      </c>
      <c r="C2122" s="55">
        <v>37</v>
      </c>
      <c r="D2122" s="55">
        <v>12</v>
      </c>
      <c r="E2122" s="56">
        <v>16</v>
      </c>
      <c r="F2122" s="57">
        <v>5</v>
      </c>
      <c r="G2122" s="58">
        <v>495395</v>
      </c>
      <c r="H2122">
        <v>8.8852329958921672E-2</v>
      </c>
      <c r="I2122">
        <v>8.8523299589216689E-2</v>
      </c>
      <c r="J2122">
        <v>8.8214455131763542E-2</v>
      </c>
      <c r="K2122">
        <v>8.7927815177787416E-2</v>
      </c>
      <c r="L2122">
        <v>8.7663379727288326E-2</v>
      </c>
      <c r="M2122">
        <v>1.4225900544010335</v>
      </c>
      <c r="N2122">
        <v>0.21882538176606547</v>
      </c>
      <c r="O2122">
        <v>0.2137667921557545</v>
      </c>
      <c r="P2122">
        <v>0.20875866732607312</v>
      </c>
      <c r="Q2122">
        <v>0.20380302586824656</v>
      </c>
      <c r="R2122">
        <v>0.19889986778227475</v>
      </c>
      <c r="S2122">
        <v>3.2658847989987789</v>
      </c>
    </row>
    <row r="2123" spans="1:19" x14ac:dyDescent="0.25">
      <c r="A2123" s="78" t="str">
        <f t="shared" si="33"/>
        <v>491216</v>
      </c>
      <c r="B2123" s="55">
        <v>49</v>
      </c>
      <c r="C2123" s="55">
        <v>36</v>
      </c>
      <c r="D2123" s="55">
        <v>12</v>
      </c>
      <c r="E2123" s="56">
        <v>16</v>
      </c>
      <c r="F2123" s="57">
        <v>5</v>
      </c>
      <c r="G2123" s="58">
        <v>488658</v>
      </c>
      <c r="H2123">
        <v>8.8826950546189762E-2</v>
      </c>
      <c r="I2123">
        <v>8.8522033815060838E-2</v>
      </c>
      <c r="J2123">
        <v>8.8237581294074788E-2</v>
      </c>
      <c r="K2123">
        <v>8.7975639404245909E-2</v>
      </c>
      <c r="L2123">
        <v>8.77382545665885E-2</v>
      </c>
      <c r="M2123">
        <v>1.3900457989022998</v>
      </c>
      <c r="N2123">
        <v>0.218164851491227</v>
      </c>
      <c r="O2123">
        <v>0.21321865189969263</v>
      </c>
      <c r="P2123">
        <v>0.20832156641250119</v>
      </c>
      <c r="Q2123">
        <v>0.20347768787168122</v>
      </c>
      <c r="R2123">
        <v>0.19868496985621845</v>
      </c>
      <c r="S2123">
        <v>3.1021041300868912</v>
      </c>
    </row>
    <row r="2124" spans="1:19" x14ac:dyDescent="0.25">
      <c r="A2124" s="78" t="str">
        <f t="shared" si="33"/>
        <v>501216</v>
      </c>
      <c r="B2124" s="55">
        <v>50</v>
      </c>
      <c r="C2124" s="55">
        <v>35</v>
      </c>
      <c r="D2124" s="55">
        <v>12</v>
      </c>
      <c r="E2124" s="56">
        <v>16</v>
      </c>
      <c r="F2124" s="57">
        <v>5</v>
      </c>
      <c r="G2124" s="58">
        <v>481598</v>
      </c>
      <c r="H2124">
        <v>8.8121213127961492E-2</v>
      </c>
      <c r="I2124">
        <v>8.7855431293319325E-2</v>
      </c>
      <c r="J2124">
        <v>8.7610413664508571E-2</v>
      </c>
      <c r="K2124">
        <v>8.7388236662112387E-2</v>
      </c>
      <c r="L2124">
        <v>8.7188900286130758E-2</v>
      </c>
      <c r="M2124">
        <v>1.3710750459927159</v>
      </c>
      <c r="N2124">
        <v>0.21751128534586939</v>
      </c>
      <c r="O2124">
        <v>0.21267530180773175</v>
      </c>
      <c r="P2124">
        <v>0.20788915236358954</v>
      </c>
      <c r="Q2124">
        <v>0.20315491343402589</v>
      </c>
      <c r="R2124">
        <v>0.19847673786020706</v>
      </c>
      <c r="S2124">
        <v>2.9442294195573901</v>
      </c>
    </row>
    <row r="2125" spans="1:19" x14ac:dyDescent="0.25">
      <c r="A2125" s="78" t="str">
        <f t="shared" si="33"/>
        <v>511216</v>
      </c>
      <c r="B2125" s="55">
        <v>51</v>
      </c>
      <c r="C2125" s="55">
        <v>34</v>
      </c>
      <c r="D2125" s="55">
        <v>12</v>
      </c>
      <c r="E2125" s="56">
        <v>16</v>
      </c>
      <c r="F2125" s="57">
        <v>5</v>
      </c>
      <c r="G2125" s="58">
        <v>474240</v>
      </c>
      <c r="H2125">
        <v>8.7814186909581649E-2</v>
      </c>
      <c r="I2125">
        <v>8.7580128205128199E-2</v>
      </c>
      <c r="J2125">
        <v>8.7365047233468288E-2</v>
      </c>
      <c r="K2125">
        <v>8.7175269905533065E-2</v>
      </c>
      <c r="L2125">
        <v>8.7008687584345476E-2</v>
      </c>
      <c r="M2125">
        <v>1.3435644399460189</v>
      </c>
      <c r="N2125">
        <v>0.22026610998650473</v>
      </c>
      <c r="O2125">
        <v>0.21536985492577598</v>
      </c>
      <c r="P2125">
        <v>0.21052420715249662</v>
      </c>
      <c r="Q2125">
        <v>0.2057333839406208</v>
      </c>
      <c r="R2125">
        <v>0.20099738529014846</v>
      </c>
      <c r="S2125">
        <v>2.74542004048583</v>
      </c>
    </row>
    <row r="2126" spans="1:19" x14ac:dyDescent="0.25">
      <c r="A2126" s="78" t="str">
        <f t="shared" si="33"/>
        <v>521216</v>
      </c>
      <c r="B2126" s="55">
        <v>52</v>
      </c>
      <c r="C2126" s="55">
        <v>33</v>
      </c>
      <c r="D2126" s="55">
        <v>12</v>
      </c>
      <c r="E2126" s="56">
        <v>16</v>
      </c>
      <c r="F2126" s="57">
        <v>5</v>
      </c>
      <c r="G2126" s="58">
        <v>466615</v>
      </c>
      <c r="H2126">
        <v>8.7800435048166051E-2</v>
      </c>
      <c r="I2126">
        <v>8.7588268701177627E-2</v>
      </c>
      <c r="J2126">
        <v>8.7399676392743486E-2</v>
      </c>
      <c r="K2126">
        <v>8.7234658122863601E-2</v>
      </c>
      <c r="L2126">
        <v>8.7095356985952013E-2</v>
      </c>
      <c r="M2126">
        <v>1.3124331622429626</v>
      </c>
      <c r="N2126">
        <v>0.21959216913301116</v>
      </c>
      <c r="O2126">
        <v>0.21480878240090867</v>
      </c>
      <c r="P2126">
        <v>0.21007897302915679</v>
      </c>
      <c r="Q2126">
        <v>0.20540274101775555</v>
      </c>
      <c r="R2126">
        <v>0.20078651564994696</v>
      </c>
      <c r="S2126">
        <v>2.5549843018334171</v>
      </c>
    </row>
    <row r="2127" spans="1:19" x14ac:dyDescent="0.25">
      <c r="A2127" s="78" t="str">
        <f t="shared" si="33"/>
        <v>531216</v>
      </c>
      <c r="B2127" s="55">
        <v>53</v>
      </c>
      <c r="C2127" s="55">
        <v>32</v>
      </c>
      <c r="D2127" s="55">
        <v>12</v>
      </c>
      <c r="E2127" s="56">
        <v>16</v>
      </c>
      <c r="F2127" s="57">
        <v>5</v>
      </c>
      <c r="G2127" s="58">
        <v>458737</v>
      </c>
      <c r="H2127">
        <v>8.7784503975044531E-2</v>
      </c>
      <c r="I2127">
        <v>8.7599212620739123E-2</v>
      </c>
      <c r="J2127">
        <v>8.7435720249293164E-2</v>
      </c>
      <c r="K2127">
        <v>8.729838665727857E-2</v>
      </c>
      <c r="L2127">
        <v>8.7185031946409378E-2</v>
      </c>
      <c r="M2127">
        <v>1.2824101827408734</v>
      </c>
      <c r="N2127">
        <v>0.21891846526441075</v>
      </c>
      <c r="O2127">
        <v>0.21424912313591449</v>
      </c>
      <c r="P2127">
        <v>0.20963427846456684</v>
      </c>
      <c r="Q2127">
        <v>0.20507829104693975</v>
      </c>
      <c r="R2127">
        <v>0.20058334078131915</v>
      </c>
      <c r="S2127">
        <v>2.3735931481437076</v>
      </c>
    </row>
    <row r="2128" spans="1:19" x14ac:dyDescent="0.25">
      <c r="A2128" s="78" t="str">
        <f t="shared" si="33"/>
        <v>541216</v>
      </c>
      <c r="B2128" s="55">
        <v>54</v>
      </c>
      <c r="C2128" s="55">
        <v>31</v>
      </c>
      <c r="D2128" s="55">
        <v>12</v>
      </c>
      <c r="E2128" s="56">
        <v>16</v>
      </c>
      <c r="F2128" s="57">
        <v>5</v>
      </c>
      <c r="G2128" s="58">
        <v>450627</v>
      </c>
      <c r="H2128">
        <v>8.7773258149201006E-2</v>
      </c>
      <c r="I2128">
        <v>8.7611261642111984E-2</v>
      </c>
      <c r="J2128">
        <v>8.7473675567598039E-2</v>
      </c>
      <c r="K2128">
        <v>8.7364938186127325E-2</v>
      </c>
      <c r="L2128">
        <v>8.7282830367465772E-2</v>
      </c>
      <c r="M2128">
        <v>1.2541703004924249</v>
      </c>
      <c r="N2128">
        <v>0.21824480113264408</v>
      </c>
      <c r="O2128">
        <v>0.21369114589227897</v>
      </c>
      <c r="P2128">
        <v>0.20919296890776629</v>
      </c>
      <c r="Q2128">
        <v>0.20475692756980829</v>
      </c>
      <c r="R2128">
        <v>0.20038967926910728</v>
      </c>
      <c r="S2128">
        <v>2.1943225772090886</v>
      </c>
    </row>
    <row r="2129" spans="1:19" x14ac:dyDescent="0.25">
      <c r="A2129" s="78" t="str">
        <f t="shared" si="33"/>
        <v>551216</v>
      </c>
      <c r="B2129" s="55">
        <v>55</v>
      </c>
      <c r="C2129" s="55">
        <v>30</v>
      </c>
      <c r="D2129" s="55">
        <v>12</v>
      </c>
      <c r="E2129" s="56">
        <v>16</v>
      </c>
      <c r="F2129" s="57">
        <v>5</v>
      </c>
      <c r="G2129" s="58">
        <v>442289</v>
      </c>
      <c r="H2129">
        <v>8.6911499042481272E-2</v>
      </c>
      <c r="I2129">
        <v>8.6787145961124967E-2</v>
      </c>
      <c r="J2129">
        <v>8.668992446115549E-2</v>
      </c>
      <c r="K2129">
        <v>8.6619834542572841E-2</v>
      </c>
      <c r="L2129">
        <v>8.6581398135608167E-2</v>
      </c>
      <c r="M2129">
        <v>1.2403971159128986</v>
      </c>
      <c r="N2129">
        <v>0.21757041210611161</v>
      </c>
      <c r="O2129">
        <v>0.21313439854936478</v>
      </c>
      <c r="P2129">
        <v>0.20875717008562275</v>
      </c>
      <c r="Q2129">
        <v>0.20444550961023222</v>
      </c>
      <c r="R2129">
        <v>0.2002084609836555</v>
      </c>
      <c r="S2129">
        <v>2.023041495492766</v>
      </c>
    </row>
    <row r="2130" spans="1:19" x14ac:dyDescent="0.25">
      <c r="A2130" s="78" t="str">
        <f t="shared" si="33"/>
        <v>181516</v>
      </c>
      <c r="B2130" s="55">
        <v>18</v>
      </c>
      <c r="C2130" s="55">
        <v>67</v>
      </c>
      <c r="D2130" s="55">
        <v>15</v>
      </c>
      <c r="E2130" s="56">
        <v>16</v>
      </c>
      <c r="F2130" s="57">
        <v>5</v>
      </c>
      <c r="G2130" s="58">
        <v>687416</v>
      </c>
      <c r="H2130">
        <v>9.4558462415771524E-2</v>
      </c>
      <c r="I2130">
        <v>9.3470329465709268E-2</v>
      </c>
      <c r="J2130">
        <v>9.2396743747599708E-2</v>
      </c>
      <c r="K2130">
        <v>9.134061470783339E-2</v>
      </c>
      <c r="L2130">
        <v>9.0299032900019782E-2</v>
      </c>
      <c r="M2130">
        <v>3.5726372385862417</v>
      </c>
      <c r="N2130">
        <v>0.21462404133741431</v>
      </c>
      <c r="O2130">
        <v>0.20781448206035355</v>
      </c>
      <c r="P2130">
        <v>0.20103838141678401</v>
      </c>
      <c r="Q2130">
        <v>0.19429573940670569</v>
      </c>
      <c r="R2130">
        <v>0.18758655603011859</v>
      </c>
      <c r="S2130">
        <v>18.349219395533417</v>
      </c>
    </row>
    <row r="2131" spans="1:19" x14ac:dyDescent="0.25">
      <c r="A2131" s="78" t="str">
        <f t="shared" si="33"/>
        <v>191516</v>
      </c>
      <c r="B2131" s="55">
        <v>19</v>
      </c>
      <c r="C2131" s="55">
        <v>66</v>
      </c>
      <c r="D2131" s="55">
        <v>15</v>
      </c>
      <c r="E2131" s="56">
        <v>16</v>
      </c>
      <c r="F2131" s="57">
        <v>5</v>
      </c>
      <c r="G2131" s="58">
        <v>685891</v>
      </c>
      <c r="H2131">
        <v>9.4584999657379959E-2</v>
      </c>
      <c r="I2131">
        <v>9.3516316732542057E-2</v>
      </c>
      <c r="J2131">
        <v>9.2463671341364739E-2</v>
      </c>
      <c r="K2131">
        <v>9.142706348384802E-2</v>
      </c>
      <c r="L2131">
        <v>9.0407951117597404E-2</v>
      </c>
      <c r="M2131">
        <v>3.4712731323198582</v>
      </c>
      <c r="N2131">
        <v>0.21441161933893285</v>
      </c>
      <c r="O2131">
        <v>0.20767148132866592</v>
      </c>
      <c r="P2131">
        <v>0.20096341838572018</v>
      </c>
      <c r="Q2131">
        <v>0.19429034642530665</v>
      </c>
      <c r="R2131">
        <v>0.18765226544742533</v>
      </c>
      <c r="S2131">
        <v>17.260079225416284</v>
      </c>
    </row>
    <row r="2132" spans="1:19" x14ac:dyDescent="0.25">
      <c r="A2132" s="78" t="str">
        <f t="shared" si="33"/>
        <v>201516</v>
      </c>
      <c r="B2132" s="55">
        <v>20</v>
      </c>
      <c r="C2132" s="55">
        <v>65</v>
      </c>
      <c r="D2132" s="55">
        <v>15</v>
      </c>
      <c r="E2132" s="56">
        <v>16</v>
      </c>
      <c r="F2132" s="57">
        <v>5</v>
      </c>
      <c r="G2132" s="58">
        <v>684310</v>
      </c>
      <c r="H2132">
        <v>9.4610629685376507E-2</v>
      </c>
      <c r="I2132">
        <v>9.356285893820053E-2</v>
      </c>
      <c r="J2132">
        <v>9.2531162777103951E-2</v>
      </c>
      <c r="K2132">
        <v>9.151554120208677E-2</v>
      </c>
      <c r="L2132">
        <v>9.0515994213149015E-2</v>
      </c>
      <c r="M2132">
        <v>3.3716488141339451</v>
      </c>
      <c r="N2132">
        <v>0.21418947553009601</v>
      </c>
      <c r="O2132">
        <v>0.20751852230714149</v>
      </c>
      <c r="P2132">
        <v>0.20088117958235302</v>
      </c>
      <c r="Q2132">
        <v>0.19427890868173781</v>
      </c>
      <c r="R2132">
        <v>0.18771170960529585</v>
      </c>
      <c r="S2132">
        <v>16.232271923543422</v>
      </c>
    </row>
    <row r="2133" spans="1:19" x14ac:dyDescent="0.25">
      <c r="A2133" s="78" t="str">
        <f t="shared" si="33"/>
        <v>211516</v>
      </c>
      <c r="B2133" s="55">
        <v>21</v>
      </c>
      <c r="C2133" s="55">
        <v>64</v>
      </c>
      <c r="D2133" s="55">
        <v>15</v>
      </c>
      <c r="E2133" s="56">
        <v>16</v>
      </c>
      <c r="F2133" s="57">
        <v>5</v>
      </c>
      <c r="G2133" s="58">
        <v>682659</v>
      </c>
      <c r="H2133">
        <v>9.4635828429713811E-2</v>
      </c>
      <c r="I2133">
        <v>9.3607496568564985E-2</v>
      </c>
      <c r="J2133">
        <v>9.259820789003001E-2</v>
      </c>
      <c r="K2133">
        <v>9.1603567813505718E-2</v>
      </c>
      <c r="L2133">
        <v>9.0626506059394221E-2</v>
      </c>
      <c r="M2133">
        <v>3.27372963661213</v>
      </c>
      <c r="N2133">
        <v>0.21395601610760276</v>
      </c>
      <c r="O2133">
        <v>0.20735535604159616</v>
      </c>
      <c r="P2133">
        <v>0.20079131748061624</v>
      </c>
      <c r="Q2133">
        <v>0.19426097070426085</v>
      </c>
      <c r="R2133">
        <v>0.18776724543293211</v>
      </c>
      <c r="S2133">
        <v>15.236571992751871</v>
      </c>
    </row>
    <row r="2134" spans="1:19" x14ac:dyDescent="0.25">
      <c r="A2134" s="78" t="str">
        <f t="shared" si="33"/>
        <v>221516</v>
      </c>
      <c r="B2134" s="55">
        <v>22</v>
      </c>
      <c r="C2134" s="55">
        <v>63</v>
      </c>
      <c r="D2134" s="55">
        <v>15</v>
      </c>
      <c r="E2134" s="56">
        <v>16</v>
      </c>
      <c r="F2134" s="57">
        <v>5</v>
      </c>
      <c r="G2134" s="58">
        <v>680917</v>
      </c>
      <c r="H2134">
        <v>9.4659114106418252E-2</v>
      </c>
      <c r="I2134">
        <v>9.3653117780874914E-2</v>
      </c>
      <c r="J2134">
        <v>9.2663276140851236E-2</v>
      </c>
      <c r="K2134">
        <v>9.1692526401896263E-2</v>
      </c>
      <c r="L2134">
        <v>9.073646274068646E-2</v>
      </c>
      <c r="M2134">
        <v>3.1774768437269154</v>
      </c>
      <c r="N2134">
        <v>0.21370739752422102</v>
      </c>
      <c r="O2134">
        <v>0.20718237318204716</v>
      </c>
      <c r="P2134">
        <v>0.20069112681868714</v>
      </c>
      <c r="Q2134">
        <v>0.19423512704191553</v>
      </c>
      <c r="R2134">
        <v>0.18781731106728133</v>
      </c>
      <c r="S2134">
        <v>14.329639295244501</v>
      </c>
    </row>
    <row r="2135" spans="1:19" x14ac:dyDescent="0.25">
      <c r="A2135" s="78" t="str">
        <f t="shared" si="33"/>
        <v>231516</v>
      </c>
      <c r="B2135" s="55">
        <v>23</v>
      </c>
      <c r="C2135" s="55">
        <v>62</v>
      </c>
      <c r="D2135" s="55">
        <v>15</v>
      </c>
      <c r="E2135" s="56">
        <v>16</v>
      </c>
      <c r="F2135" s="57">
        <v>5</v>
      </c>
      <c r="G2135" s="58">
        <v>679074</v>
      </c>
      <c r="H2135">
        <v>9.4681875612967065E-2</v>
      </c>
      <c r="I2135">
        <v>9.3696710520502921E-2</v>
      </c>
      <c r="J2135">
        <v>9.2730689144334785E-2</v>
      </c>
      <c r="K2135">
        <v>9.1779393703778966E-2</v>
      </c>
      <c r="L2135">
        <v>9.0847241979519169E-2</v>
      </c>
      <c r="M2135">
        <v>3.0921460695005258</v>
      </c>
      <c r="N2135">
        <v>0.21344654632632085</v>
      </c>
      <c r="O2135">
        <v>0.20699658652812505</v>
      </c>
      <c r="P2135">
        <v>0.20058049638183761</v>
      </c>
      <c r="Q2135">
        <v>0.19420122107458096</v>
      </c>
      <c r="R2135">
        <v>0.18786023319991635</v>
      </c>
      <c r="S2135">
        <v>13.452220229312269</v>
      </c>
    </row>
    <row r="2136" spans="1:19" x14ac:dyDescent="0.25">
      <c r="A2136" s="78" t="str">
        <f t="shared" si="33"/>
        <v>241516</v>
      </c>
      <c r="B2136" s="55">
        <v>24</v>
      </c>
      <c r="C2136" s="55">
        <v>61</v>
      </c>
      <c r="D2136" s="55">
        <v>15</v>
      </c>
      <c r="E2136" s="56">
        <v>16</v>
      </c>
      <c r="F2136" s="57">
        <v>5</v>
      </c>
      <c r="G2136" s="58">
        <v>677114</v>
      </c>
      <c r="H2136">
        <v>9.4701926115838692E-2</v>
      </c>
      <c r="I2136">
        <v>9.3740492738298126E-2</v>
      </c>
      <c r="J2136">
        <v>9.2795304778811247E-2</v>
      </c>
      <c r="K2136">
        <v>9.1867839093564746E-2</v>
      </c>
      <c r="L2136">
        <v>9.0958095682558623E-2</v>
      </c>
      <c r="M2136">
        <v>2.9986132320406904</v>
      </c>
      <c r="N2136">
        <v>0.21317237570039904</v>
      </c>
      <c r="O2136">
        <v>0.2067982643986094</v>
      </c>
      <c r="P2136">
        <v>0.2004595976453005</v>
      </c>
      <c r="Q2136">
        <v>0.19415932915284576</v>
      </c>
      <c r="R2136">
        <v>0.18789450520887177</v>
      </c>
      <c r="S2136">
        <v>12.626604973460894</v>
      </c>
    </row>
    <row r="2137" spans="1:19" x14ac:dyDescent="0.25">
      <c r="A2137" s="78" t="str">
        <f t="shared" si="33"/>
        <v>251516</v>
      </c>
      <c r="B2137" s="55">
        <v>25</v>
      </c>
      <c r="C2137" s="55">
        <v>60</v>
      </c>
      <c r="D2137" s="55">
        <v>15</v>
      </c>
      <c r="E2137" s="56">
        <v>16</v>
      </c>
      <c r="F2137" s="57">
        <v>5</v>
      </c>
      <c r="G2137" s="58">
        <v>675023</v>
      </c>
      <c r="H2137">
        <v>9.3777545357713737E-2</v>
      </c>
      <c r="I2137">
        <v>9.2860539566799946E-2</v>
      </c>
      <c r="J2137">
        <v>9.1961310947923258E-2</v>
      </c>
      <c r="K2137">
        <v>9.1078378070080582E-2</v>
      </c>
      <c r="L2137">
        <v>9.0214703795278087E-2</v>
      </c>
      <c r="M2137">
        <v>2.9710632082166089</v>
      </c>
      <c r="N2137">
        <v>0.21288459800629014</v>
      </c>
      <c r="O2137">
        <v>0.20658851624315022</v>
      </c>
      <c r="P2137">
        <v>0.2003294702550876</v>
      </c>
      <c r="Q2137">
        <v>0.19410597861109918</v>
      </c>
      <c r="R2137">
        <v>0.18792100417319113</v>
      </c>
      <c r="S2137">
        <v>11.873330242080641</v>
      </c>
    </row>
    <row r="2138" spans="1:19" x14ac:dyDescent="0.25">
      <c r="A2138" s="78" t="str">
        <f t="shared" si="33"/>
        <v>261516</v>
      </c>
      <c r="B2138" s="55">
        <v>26</v>
      </c>
      <c r="C2138" s="55">
        <v>59</v>
      </c>
      <c r="D2138" s="55">
        <v>15</v>
      </c>
      <c r="E2138" s="56">
        <v>16</v>
      </c>
      <c r="F2138" s="57">
        <v>5</v>
      </c>
      <c r="G2138" s="58">
        <v>672801</v>
      </c>
      <c r="H2138">
        <v>9.3558124913607446E-2</v>
      </c>
      <c r="I2138">
        <v>9.2682680317062546E-2</v>
      </c>
      <c r="J2138">
        <v>9.1823585280045666E-2</v>
      </c>
      <c r="K2138">
        <v>9.0982326126150231E-2</v>
      </c>
      <c r="L2138">
        <v>9.0157416531782802E-2</v>
      </c>
      <c r="M2138">
        <v>2.9037917601192627</v>
      </c>
      <c r="N2138">
        <v>0.21641466050139641</v>
      </c>
      <c r="O2138">
        <v>0.2099729340473632</v>
      </c>
      <c r="P2138">
        <v>0.20356836568316636</v>
      </c>
      <c r="Q2138">
        <v>0.19720095540880586</v>
      </c>
      <c r="R2138">
        <v>0.19087070322428176</v>
      </c>
      <c r="S2138">
        <v>10.699453478814686</v>
      </c>
    </row>
    <row r="2139" spans="1:19" x14ac:dyDescent="0.25">
      <c r="A2139" s="78" t="str">
        <f t="shared" si="33"/>
        <v>271516</v>
      </c>
      <c r="B2139" s="55">
        <v>27</v>
      </c>
      <c r="C2139" s="55">
        <v>58</v>
      </c>
      <c r="D2139" s="55">
        <v>15</v>
      </c>
      <c r="E2139" s="56">
        <v>16</v>
      </c>
      <c r="F2139" s="57">
        <v>5</v>
      </c>
      <c r="G2139" s="58">
        <v>670433</v>
      </c>
      <c r="H2139">
        <v>9.3575346082307997E-2</v>
      </c>
      <c r="I2139">
        <v>9.2722166122490984E-2</v>
      </c>
      <c r="J2139">
        <v>9.1885393469593526E-2</v>
      </c>
      <c r="K2139">
        <v>9.1066519696971951E-2</v>
      </c>
      <c r="L2139">
        <v>9.0264053231269945E-2</v>
      </c>
      <c r="M2139">
        <v>2.8118618862734981</v>
      </c>
      <c r="N2139">
        <v>0.21608124898386566</v>
      </c>
      <c r="O2139">
        <v>0.20972267176585879</v>
      </c>
      <c r="P2139">
        <v>0.20340138388175999</v>
      </c>
      <c r="Q2139">
        <v>0.19711738533156931</v>
      </c>
      <c r="R2139">
        <v>0.19086918454193036</v>
      </c>
      <c r="S2139">
        <v>10.068675020471844</v>
      </c>
    </row>
    <row r="2140" spans="1:19" x14ac:dyDescent="0.25">
      <c r="A2140" s="78" t="str">
        <f t="shared" si="33"/>
        <v>281516</v>
      </c>
      <c r="B2140" s="55">
        <v>28</v>
      </c>
      <c r="C2140" s="55">
        <v>57</v>
      </c>
      <c r="D2140" s="55">
        <v>15</v>
      </c>
      <c r="E2140" s="56">
        <v>16</v>
      </c>
      <c r="F2140" s="57">
        <v>5</v>
      </c>
      <c r="G2140" s="58">
        <v>667913</v>
      </c>
      <c r="H2140">
        <v>9.3591530633480705E-2</v>
      </c>
      <c r="I2140">
        <v>9.2760584088047396E-2</v>
      </c>
      <c r="J2140">
        <v>9.1946106753424475E-2</v>
      </c>
      <c r="K2140">
        <v>9.1149595830594704E-2</v>
      </c>
      <c r="L2140">
        <v>9.036805691759256E-2</v>
      </c>
      <c r="M2140">
        <v>2.7214727067746849</v>
      </c>
      <c r="N2140">
        <v>0.21573168960628106</v>
      </c>
      <c r="O2140">
        <v>0.20945841748850524</v>
      </c>
      <c r="P2140">
        <v>0.20322107819431573</v>
      </c>
      <c r="Q2140">
        <v>0.19701967172371251</v>
      </c>
      <c r="R2140">
        <v>0.19085270087571285</v>
      </c>
      <c r="S2140">
        <v>9.4677091178042652</v>
      </c>
    </row>
    <row r="2141" spans="1:19" x14ac:dyDescent="0.25">
      <c r="A2141" s="78" t="str">
        <f t="shared" si="33"/>
        <v>291516</v>
      </c>
      <c r="B2141" s="55">
        <v>29</v>
      </c>
      <c r="C2141" s="55">
        <v>56</v>
      </c>
      <c r="D2141" s="55">
        <v>15</v>
      </c>
      <c r="E2141" s="56">
        <v>16</v>
      </c>
      <c r="F2141" s="57">
        <v>5</v>
      </c>
      <c r="G2141" s="58">
        <v>665231</v>
      </c>
      <c r="H2141">
        <v>9.3605078536628625E-2</v>
      </c>
      <c r="I2141">
        <v>9.2796336911539004E-2</v>
      </c>
      <c r="J2141">
        <v>9.2004130895884287E-2</v>
      </c>
      <c r="K2141">
        <v>9.1226957252443133E-2</v>
      </c>
      <c r="L2141">
        <v>9.0466319218436897E-2</v>
      </c>
      <c r="M2141">
        <v>2.6325847713050052</v>
      </c>
      <c r="N2141">
        <v>0.21536879670370143</v>
      </c>
      <c r="O2141">
        <v>0.20917846582615662</v>
      </c>
      <c r="P2141">
        <v>0.20302571587914575</v>
      </c>
      <c r="Q2141">
        <v>0.19690603715100469</v>
      </c>
      <c r="R2141">
        <v>0.19082093287895482</v>
      </c>
      <c r="S2141">
        <v>8.8935196946624551</v>
      </c>
    </row>
    <row r="2142" spans="1:19" x14ac:dyDescent="0.25">
      <c r="A2142" s="78" t="str">
        <f t="shared" si="33"/>
        <v>301516</v>
      </c>
      <c r="B2142" s="55">
        <v>30</v>
      </c>
      <c r="C2142" s="55">
        <v>55</v>
      </c>
      <c r="D2142" s="55">
        <v>15</v>
      </c>
      <c r="E2142" s="56">
        <v>16</v>
      </c>
      <c r="F2142" s="57">
        <v>5</v>
      </c>
      <c r="G2142" s="58">
        <v>662383</v>
      </c>
      <c r="H2142">
        <v>9.361653303300356E-2</v>
      </c>
      <c r="I2142">
        <v>9.2829979030258927E-2</v>
      </c>
      <c r="J2142">
        <v>9.2057012332744048E-2</v>
      </c>
      <c r="K2142">
        <v>9.1302162042202165E-2</v>
      </c>
      <c r="L2142">
        <v>9.0560899056890048E-2</v>
      </c>
      <c r="M2142">
        <v>2.5320577369890231</v>
      </c>
      <c r="N2142">
        <v>0.21498740154865087</v>
      </c>
      <c r="O2142">
        <v>0.20888368209932923</v>
      </c>
      <c r="P2142">
        <v>0.20281166636221037</v>
      </c>
      <c r="Q2142">
        <v>0.19677437373845647</v>
      </c>
      <c r="R2142">
        <v>0.19076878482690529</v>
      </c>
      <c r="S2142">
        <v>8.3639480481836035</v>
      </c>
    </row>
    <row r="2143" spans="1:19" x14ac:dyDescent="0.25">
      <c r="A2143" s="78" t="str">
        <f t="shared" si="33"/>
        <v>311516</v>
      </c>
      <c r="B2143" s="55">
        <v>31</v>
      </c>
      <c r="C2143" s="55">
        <v>54</v>
      </c>
      <c r="D2143" s="55">
        <v>15</v>
      </c>
      <c r="E2143" s="56">
        <v>16</v>
      </c>
      <c r="F2143" s="57">
        <v>5</v>
      </c>
      <c r="G2143" s="58">
        <v>659363</v>
      </c>
      <c r="H2143">
        <v>9.3623694383821968E-2</v>
      </c>
      <c r="I2143">
        <v>9.2857803668085714E-2</v>
      </c>
      <c r="J2143">
        <v>9.2107079105136325E-2</v>
      </c>
      <c r="K2143">
        <v>9.1370004079695102E-2</v>
      </c>
      <c r="L2143">
        <v>9.064809520704073E-2</v>
      </c>
      <c r="M2143">
        <v>2.4511915287936992</v>
      </c>
      <c r="N2143">
        <v>0.21458892901178864</v>
      </c>
      <c r="O2143">
        <v>0.20856796635540667</v>
      </c>
      <c r="P2143">
        <v>0.20258036923515574</v>
      </c>
      <c r="Q2143">
        <v>0.19662462103575723</v>
      </c>
      <c r="R2143">
        <v>0.19069768852665375</v>
      </c>
      <c r="S2143">
        <v>7.92907093664643</v>
      </c>
    </row>
    <row r="2144" spans="1:19" x14ac:dyDescent="0.25">
      <c r="A2144" s="78" t="str">
        <f t="shared" si="33"/>
        <v>321516</v>
      </c>
      <c r="B2144" s="55">
        <v>32</v>
      </c>
      <c r="C2144" s="55">
        <v>53</v>
      </c>
      <c r="D2144" s="55">
        <v>15</v>
      </c>
      <c r="E2144" s="56">
        <v>16</v>
      </c>
      <c r="F2144" s="57">
        <v>5</v>
      </c>
      <c r="G2144" s="58">
        <v>656162</v>
      </c>
      <c r="H2144">
        <v>9.3626269122564248E-2</v>
      </c>
      <c r="I2144">
        <v>9.2881026331911934E-2</v>
      </c>
      <c r="J2144">
        <v>9.2149499666240961E-2</v>
      </c>
      <c r="K2144">
        <v>9.1433213139438127E-2</v>
      </c>
      <c r="L2144">
        <v>9.072911872372981E-2</v>
      </c>
      <c r="M2144">
        <v>2.3826981751457721</v>
      </c>
      <c r="N2144">
        <v>0.21416967151404684</v>
      </c>
      <c r="O2144">
        <v>0.20823363742490422</v>
      </c>
      <c r="P2144">
        <v>0.20232808361349788</v>
      </c>
      <c r="Q2144">
        <v>0.19645148606594104</v>
      </c>
      <c r="R2144">
        <v>0.19060384478223366</v>
      </c>
      <c r="S2144">
        <v>7.5244604228833731</v>
      </c>
    </row>
    <row r="2145" spans="1:19" x14ac:dyDescent="0.25">
      <c r="A2145" s="78" t="str">
        <f t="shared" si="33"/>
        <v>331516</v>
      </c>
      <c r="B2145" s="55">
        <v>33</v>
      </c>
      <c r="C2145" s="55">
        <v>52</v>
      </c>
      <c r="D2145" s="55">
        <v>15</v>
      </c>
      <c r="E2145" s="56">
        <v>16</v>
      </c>
      <c r="F2145" s="57">
        <v>5</v>
      </c>
      <c r="G2145" s="58">
        <v>652773</v>
      </c>
      <c r="H2145">
        <v>9.3625195895050806E-2</v>
      </c>
      <c r="I2145">
        <v>9.2899062920800954E-2</v>
      </c>
      <c r="J2145">
        <v>9.2186717281505209E-2</v>
      </c>
      <c r="K2145">
        <v>9.1488158977163572E-2</v>
      </c>
      <c r="L2145">
        <v>9.0801856081670046E-2</v>
      </c>
      <c r="M2145">
        <v>2.3047613795300972</v>
      </c>
      <c r="N2145">
        <v>0.21373126645863111</v>
      </c>
      <c r="O2145">
        <v>0.20787777680755792</v>
      </c>
      <c r="P2145">
        <v>0.20205339375249895</v>
      </c>
      <c r="Q2145">
        <v>0.19625658536734822</v>
      </c>
      <c r="R2145">
        <v>0.1904873516521057</v>
      </c>
      <c r="S2145">
        <v>7.1301585696712335</v>
      </c>
    </row>
    <row r="2146" spans="1:19" x14ac:dyDescent="0.25">
      <c r="A2146" s="78" t="str">
        <f t="shared" si="33"/>
        <v>341516</v>
      </c>
      <c r="B2146" s="55">
        <v>34</v>
      </c>
      <c r="C2146" s="55">
        <v>51</v>
      </c>
      <c r="D2146" s="55">
        <v>15</v>
      </c>
      <c r="E2146" s="56">
        <v>16</v>
      </c>
      <c r="F2146" s="57">
        <v>5</v>
      </c>
      <c r="G2146" s="58">
        <v>649188</v>
      </c>
      <c r="H2146">
        <v>9.2179769188586363E-2</v>
      </c>
      <c r="I2146">
        <v>9.1498918649143238E-2</v>
      </c>
      <c r="J2146">
        <v>9.0830391196386875E-2</v>
      </c>
      <c r="K2146">
        <v>9.0175727216153106E-2</v>
      </c>
      <c r="L2146">
        <v>8.9533386322606087E-2</v>
      </c>
      <c r="M2146">
        <v>2.2691623997979016</v>
      </c>
      <c r="N2146">
        <v>0.21327258051596765</v>
      </c>
      <c r="O2146">
        <v>0.20749921440322372</v>
      </c>
      <c r="P2146">
        <v>0.20175511562136084</v>
      </c>
      <c r="Q2146">
        <v>0.19603720339870731</v>
      </c>
      <c r="R2146">
        <v>0.19034855850693483</v>
      </c>
      <c r="S2146">
        <v>6.7715700228593256</v>
      </c>
    </row>
    <row r="2147" spans="1:19" x14ac:dyDescent="0.25">
      <c r="A2147" s="78" t="str">
        <f t="shared" si="33"/>
        <v>351516</v>
      </c>
      <c r="B2147" s="55">
        <v>35</v>
      </c>
      <c r="C2147" s="55">
        <v>50</v>
      </c>
      <c r="D2147" s="55">
        <v>15</v>
      </c>
      <c r="E2147" s="56">
        <v>16</v>
      </c>
      <c r="F2147" s="57">
        <v>5</v>
      </c>
      <c r="G2147" s="58">
        <v>645405</v>
      </c>
      <c r="H2147">
        <v>9.2232009358464845E-2</v>
      </c>
      <c r="I2147">
        <v>9.1589002254398408E-2</v>
      </c>
      <c r="J2147">
        <v>9.0958390468000708E-2</v>
      </c>
      <c r="K2147">
        <v>9.0341723413980363E-2</v>
      </c>
      <c r="L2147">
        <v>8.9735902262920178E-2</v>
      </c>
      <c r="M2147">
        <v>2.2132366498555172</v>
      </c>
      <c r="N2147">
        <v>0.216818896661786</v>
      </c>
      <c r="O2147">
        <v>0.21090168188966618</v>
      </c>
      <c r="P2147">
        <v>0.20501235658230105</v>
      </c>
      <c r="Q2147">
        <v>0.1991509207396906</v>
      </c>
      <c r="R2147">
        <v>0.19331892377654342</v>
      </c>
      <c r="S2147">
        <v>6.2990835211998668</v>
      </c>
    </row>
    <row r="2148" spans="1:19" x14ac:dyDescent="0.25">
      <c r="A2148" s="78" t="str">
        <f t="shared" si="33"/>
        <v>361516</v>
      </c>
      <c r="B2148" s="55">
        <v>36</v>
      </c>
      <c r="C2148" s="55">
        <v>49</v>
      </c>
      <c r="D2148" s="55">
        <v>15</v>
      </c>
      <c r="E2148" s="56">
        <v>16</v>
      </c>
      <c r="F2148" s="57">
        <v>5</v>
      </c>
      <c r="G2148" s="58">
        <v>641416</v>
      </c>
      <c r="H2148">
        <v>9.2214724921112046E-2</v>
      </c>
      <c r="I2148">
        <v>9.1589545630292979E-2</v>
      </c>
      <c r="J2148">
        <v>9.0976838744278282E-2</v>
      </c>
      <c r="K2148">
        <v>9.0376604263067956E-2</v>
      </c>
      <c r="L2148">
        <v>8.9790401237262563E-2</v>
      </c>
      <c r="M2148">
        <v>2.13761427840902</v>
      </c>
      <c r="N2148">
        <v>0.2162902079149881</v>
      </c>
      <c r="O2148">
        <v>0.2104577996183444</v>
      </c>
      <c r="P2148">
        <v>0.20465189518191002</v>
      </c>
      <c r="Q2148">
        <v>0.19887405365628547</v>
      </c>
      <c r="R2148">
        <v>0.19312583409207129</v>
      </c>
      <c r="S2148">
        <v>5.9407701086346458</v>
      </c>
    </row>
    <row r="2149" spans="1:19" x14ac:dyDescent="0.25">
      <c r="A2149" s="78" t="str">
        <f t="shared" si="33"/>
        <v>371516</v>
      </c>
      <c r="B2149" s="55">
        <v>37</v>
      </c>
      <c r="C2149" s="55">
        <v>48</v>
      </c>
      <c r="D2149" s="55">
        <v>15</v>
      </c>
      <c r="E2149" s="56">
        <v>16</v>
      </c>
      <c r="F2149" s="57">
        <v>5</v>
      </c>
      <c r="G2149" s="58">
        <v>637204</v>
      </c>
      <c r="H2149">
        <v>9.2190256181693769E-2</v>
      </c>
      <c r="I2149">
        <v>9.1582915361485495E-2</v>
      </c>
      <c r="J2149">
        <v>9.0988129390273759E-2</v>
      </c>
      <c r="K2149">
        <v>9.0405898268058588E-2</v>
      </c>
      <c r="L2149">
        <v>8.9839360707089089E-2</v>
      </c>
      <c r="M2149">
        <v>2.0670836969008355</v>
      </c>
      <c r="N2149">
        <v>0.21573938644452953</v>
      </c>
      <c r="O2149">
        <v>0.20999083496023252</v>
      </c>
      <c r="P2149">
        <v>0.20427053188617775</v>
      </c>
      <c r="Q2149">
        <v>0.19857847722236521</v>
      </c>
      <c r="R2149">
        <v>0.19291937903716863</v>
      </c>
      <c r="S2149">
        <v>5.6508057074343538</v>
      </c>
    </row>
    <row r="2150" spans="1:19" x14ac:dyDescent="0.25">
      <c r="A2150" s="78" t="str">
        <f t="shared" si="33"/>
        <v>381516</v>
      </c>
      <c r="B2150" s="55">
        <v>38</v>
      </c>
      <c r="C2150" s="55">
        <v>47</v>
      </c>
      <c r="D2150" s="55">
        <v>15</v>
      </c>
      <c r="E2150" s="56">
        <v>16</v>
      </c>
      <c r="F2150" s="57">
        <v>5</v>
      </c>
      <c r="G2150" s="58">
        <v>632760</v>
      </c>
      <c r="H2150">
        <v>9.2161324988937351E-2</v>
      </c>
      <c r="I2150">
        <v>9.1570263607054808E-2</v>
      </c>
      <c r="J2150">
        <v>9.0993425627410071E-2</v>
      </c>
      <c r="K2150">
        <v>9.0430811050003154E-2</v>
      </c>
      <c r="L2150">
        <v>8.9885580630886905E-2</v>
      </c>
      <c r="M2150">
        <v>1.9937685694418106</v>
      </c>
      <c r="N2150">
        <v>0.21516846829761679</v>
      </c>
      <c r="O2150">
        <v>0.20950439345091346</v>
      </c>
      <c r="P2150">
        <v>0.20386876540868576</v>
      </c>
      <c r="Q2150">
        <v>0.19826632530501295</v>
      </c>
      <c r="R2150">
        <v>0.19269865351792148</v>
      </c>
      <c r="S2150">
        <v>5.3820879954485115</v>
      </c>
    </row>
    <row r="2151" spans="1:19" x14ac:dyDescent="0.25">
      <c r="A2151" s="78" t="str">
        <f t="shared" si="33"/>
        <v>391516</v>
      </c>
      <c r="B2151" s="55">
        <v>39</v>
      </c>
      <c r="C2151" s="55">
        <v>46</v>
      </c>
      <c r="D2151" s="55">
        <v>15</v>
      </c>
      <c r="E2151" s="56">
        <v>16</v>
      </c>
      <c r="F2151" s="57">
        <v>5</v>
      </c>
      <c r="G2151" s="58">
        <v>628069</v>
      </c>
      <c r="H2151">
        <v>9.2125228279058516E-2</v>
      </c>
      <c r="I2151">
        <v>9.155204284879527E-2</v>
      </c>
      <c r="J2151">
        <v>9.0994779236039353E-2</v>
      </c>
      <c r="K2151">
        <v>9.0453437440790735E-2</v>
      </c>
      <c r="L2151">
        <v>8.9928017463049445E-2</v>
      </c>
      <c r="M2151">
        <v>1.9216137080480011</v>
      </c>
      <c r="N2151">
        <v>0.21457833454604511</v>
      </c>
      <c r="O2151">
        <v>0.20900092187323369</v>
      </c>
      <c r="P2151">
        <v>0.20345535283543686</v>
      </c>
      <c r="Q2151">
        <v>0.19794321961440542</v>
      </c>
      <c r="R2151">
        <v>0.19246929875539154</v>
      </c>
      <c r="S2151">
        <v>5.1241471876497648</v>
      </c>
    </row>
    <row r="2152" spans="1:19" x14ac:dyDescent="0.25">
      <c r="A2152" s="78" t="str">
        <f t="shared" si="33"/>
        <v>401516</v>
      </c>
      <c r="B2152" s="55">
        <v>40</v>
      </c>
      <c r="C2152" s="55">
        <v>45</v>
      </c>
      <c r="D2152" s="55">
        <v>15</v>
      </c>
      <c r="E2152" s="56">
        <v>16</v>
      </c>
      <c r="F2152" s="57">
        <v>5</v>
      </c>
      <c r="G2152" s="58">
        <v>623135</v>
      </c>
      <c r="H2152">
        <v>9.2084379789291251E-2</v>
      </c>
      <c r="I2152">
        <v>9.1532332480120673E-2</v>
      </c>
      <c r="J2152">
        <v>9.0994728269155153E-2</v>
      </c>
      <c r="K2152">
        <v>9.0473171945084127E-2</v>
      </c>
      <c r="L2152">
        <v>8.9972477873975942E-2</v>
      </c>
      <c r="M2152">
        <v>1.8550330185272854</v>
      </c>
      <c r="N2152">
        <v>0.21397289511903519</v>
      </c>
      <c r="O2152">
        <v>0.20848451780111854</v>
      </c>
      <c r="P2152">
        <v>0.20302984104568031</v>
      </c>
      <c r="Q2152">
        <v>0.19761207443009943</v>
      </c>
      <c r="R2152">
        <v>0.19223442753175476</v>
      </c>
      <c r="S2152">
        <v>4.880890978680382</v>
      </c>
    </row>
    <row r="2153" spans="1:19" x14ac:dyDescent="0.25">
      <c r="A2153" s="78" t="str">
        <f t="shared" si="33"/>
        <v>411516</v>
      </c>
      <c r="B2153" s="55">
        <v>41</v>
      </c>
      <c r="C2153" s="55">
        <v>44</v>
      </c>
      <c r="D2153" s="55">
        <v>15</v>
      </c>
      <c r="E2153" s="56">
        <v>16</v>
      </c>
      <c r="F2153" s="57">
        <v>5</v>
      </c>
      <c r="G2153" s="58">
        <v>617933</v>
      </c>
      <c r="H2153">
        <v>9.2040722861540011E-2</v>
      </c>
      <c r="I2153">
        <v>9.1508302680064019E-2</v>
      </c>
      <c r="J2153">
        <v>9.0992065482827428E-2</v>
      </c>
      <c r="K2153">
        <v>9.0495247866678105E-2</v>
      </c>
      <c r="L2153">
        <v>9.0016231533192104E-2</v>
      </c>
      <c r="M2153">
        <v>1.7709654606567378</v>
      </c>
      <c r="N2153">
        <v>0.2133564642121395</v>
      </c>
      <c r="O2153">
        <v>0.20795943896830238</v>
      </c>
      <c r="P2153">
        <v>0.20259801628979193</v>
      </c>
      <c r="Q2153">
        <v>0.19727705107187996</v>
      </c>
      <c r="R2153">
        <v>0.19199977991141434</v>
      </c>
      <c r="S2153">
        <v>4.6253105110100936</v>
      </c>
    </row>
    <row r="2154" spans="1:19" x14ac:dyDescent="0.25">
      <c r="A2154" s="78" t="str">
        <f t="shared" si="33"/>
        <v>421516</v>
      </c>
      <c r="B2154" s="55">
        <v>42</v>
      </c>
      <c r="C2154" s="55">
        <v>43</v>
      </c>
      <c r="D2154" s="55">
        <v>15</v>
      </c>
      <c r="E2154" s="56">
        <v>16</v>
      </c>
      <c r="F2154" s="57">
        <v>5</v>
      </c>
      <c r="G2154" s="58">
        <v>612464</v>
      </c>
      <c r="H2154">
        <v>9.1995611170615749E-2</v>
      </c>
      <c r="I2154">
        <v>9.1484560725201808E-2</v>
      </c>
      <c r="J2154">
        <v>9.0989837770056689E-2</v>
      </c>
      <c r="K2154">
        <v>9.0516340552261029E-2</v>
      </c>
      <c r="L2154">
        <v>9.0064069071814828E-2</v>
      </c>
      <c r="M2154">
        <v>1.6875930666945322</v>
      </c>
      <c r="N2154">
        <v>0.21273087071240104</v>
      </c>
      <c r="O2154">
        <v>0.20742770187308968</v>
      </c>
      <c r="P2154">
        <v>0.20216371901042346</v>
      </c>
      <c r="Q2154">
        <v>0.19694382037148306</v>
      </c>
      <c r="R2154">
        <v>0.19176800595626844</v>
      </c>
      <c r="S2154">
        <v>4.3860700384022575</v>
      </c>
    </row>
    <row r="2155" spans="1:19" x14ac:dyDescent="0.25">
      <c r="A2155" s="78" t="str">
        <f t="shared" si="33"/>
        <v>431516</v>
      </c>
      <c r="B2155" s="55">
        <v>43</v>
      </c>
      <c r="C2155" s="55">
        <v>42</v>
      </c>
      <c r="D2155" s="55">
        <v>15</v>
      </c>
      <c r="E2155" s="56">
        <v>16</v>
      </c>
      <c r="F2155" s="57">
        <v>5</v>
      </c>
      <c r="G2155" s="58">
        <v>606717</v>
      </c>
      <c r="H2155">
        <v>9.194896467381003E-2</v>
      </c>
      <c r="I2155">
        <v>9.145944484825709E-2</v>
      </c>
      <c r="J2155">
        <v>9.0991351816415225E-2</v>
      </c>
      <c r="K2155">
        <v>9.054138914848274E-2</v>
      </c>
      <c r="L2155">
        <v>9.0114501489162169E-2</v>
      </c>
      <c r="M2155">
        <v>1.6113954281815079</v>
      </c>
      <c r="N2155">
        <v>0.21210053451609234</v>
      </c>
      <c r="O2155">
        <v>0.20689382364430203</v>
      </c>
      <c r="P2155">
        <v>0.20173161457483474</v>
      </c>
      <c r="Q2155">
        <v>0.19661225909278957</v>
      </c>
      <c r="R2155">
        <v>0.19153905362796822</v>
      </c>
      <c r="S2155">
        <v>4.1597383953309368</v>
      </c>
    </row>
    <row r="2156" spans="1:19" x14ac:dyDescent="0.25">
      <c r="A2156" s="78" t="str">
        <f t="shared" si="33"/>
        <v>441516</v>
      </c>
      <c r="B2156" s="55">
        <v>44</v>
      </c>
      <c r="C2156" s="55">
        <v>41</v>
      </c>
      <c r="D2156" s="55">
        <v>15</v>
      </c>
      <c r="E2156" s="56">
        <v>16</v>
      </c>
      <c r="F2156" s="57">
        <v>5</v>
      </c>
      <c r="G2156" s="58">
        <v>600687</v>
      </c>
      <c r="H2156">
        <v>9.1441965616036305E-2</v>
      </c>
      <c r="I2156">
        <v>9.0987485995202164E-2</v>
      </c>
      <c r="J2156">
        <v>9.05546482610744E-2</v>
      </c>
      <c r="K2156">
        <v>9.0141787653137156E-2</v>
      </c>
      <c r="L2156">
        <v>8.9750568931906305E-2</v>
      </c>
      <c r="M2156">
        <v>1.567108993535735</v>
      </c>
      <c r="N2156">
        <v>0.21146953405017921</v>
      </c>
      <c r="O2156">
        <v>0.20636371354798755</v>
      </c>
      <c r="P2156">
        <v>0.20130117681920867</v>
      </c>
      <c r="Q2156">
        <v>0.19628358862435843</v>
      </c>
      <c r="R2156">
        <v>0.19131594324498449</v>
      </c>
      <c r="S2156">
        <v>3.9448598021931556</v>
      </c>
    </row>
    <row r="2157" spans="1:19" x14ac:dyDescent="0.25">
      <c r="A2157" s="78" t="str">
        <f t="shared" si="33"/>
        <v>451516</v>
      </c>
      <c r="B2157" s="55">
        <v>45</v>
      </c>
      <c r="C2157" s="55">
        <v>40</v>
      </c>
      <c r="D2157" s="55">
        <v>15</v>
      </c>
      <c r="E2157" s="56">
        <v>16</v>
      </c>
      <c r="F2157" s="57">
        <v>5</v>
      </c>
      <c r="G2157" s="58">
        <v>594380</v>
      </c>
      <c r="H2157">
        <v>9.115717217941384E-2</v>
      </c>
      <c r="I2157">
        <v>9.0741613109458594E-2</v>
      </c>
      <c r="J2157">
        <v>9.0347925569500998E-2</v>
      </c>
      <c r="K2157">
        <v>8.9974427134156598E-2</v>
      </c>
      <c r="L2157">
        <v>8.9624482654194287E-2</v>
      </c>
      <c r="M2157">
        <v>1.5324876341734244</v>
      </c>
      <c r="N2157">
        <v>0.21565496820216024</v>
      </c>
      <c r="O2157">
        <v>0.21039065917426561</v>
      </c>
      <c r="P2157">
        <v>0.20517345805713516</v>
      </c>
      <c r="Q2157">
        <v>0.20000336485076886</v>
      </c>
      <c r="R2157">
        <v>0.19488374440593559</v>
      </c>
      <c r="S2157">
        <v>3.6785137454153909</v>
      </c>
    </row>
    <row r="2158" spans="1:19" x14ac:dyDescent="0.25">
      <c r="A2158" s="78" t="str">
        <f t="shared" si="33"/>
        <v>461516</v>
      </c>
      <c r="B2158" s="55">
        <v>46</v>
      </c>
      <c r="C2158" s="55">
        <v>39</v>
      </c>
      <c r="D2158" s="55">
        <v>15</v>
      </c>
      <c r="E2158" s="56">
        <v>16</v>
      </c>
      <c r="F2158" s="57">
        <v>5</v>
      </c>
      <c r="G2158" s="58">
        <v>587795</v>
      </c>
      <c r="H2158">
        <v>9.1120203472299016E-2</v>
      </c>
      <c r="I2158">
        <v>9.07289105895763E-2</v>
      </c>
      <c r="J2158">
        <v>9.0359734261094435E-2</v>
      </c>
      <c r="K2158">
        <v>9.0012674486853406E-2</v>
      </c>
      <c r="L2158">
        <v>8.9687731266853241E-2</v>
      </c>
      <c r="M2158">
        <v>1.4981260473464388</v>
      </c>
      <c r="N2158">
        <v>0.21499502377529581</v>
      </c>
      <c r="O2158">
        <v>0.2098367628169685</v>
      </c>
      <c r="P2158">
        <v>0.20472613751392918</v>
      </c>
      <c r="Q2158">
        <v>0.19966655041298412</v>
      </c>
      <c r="R2158">
        <v>0.19465630024073019</v>
      </c>
      <c r="S2158">
        <v>3.4927517246659123</v>
      </c>
    </row>
    <row r="2159" spans="1:19" x14ac:dyDescent="0.25">
      <c r="A2159" s="78" t="str">
        <f t="shared" si="33"/>
        <v>471516</v>
      </c>
      <c r="B2159" s="55">
        <v>47</v>
      </c>
      <c r="C2159" s="55">
        <v>38</v>
      </c>
      <c r="D2159" s="55">
        <v>15</v>
      </c>
      <c r="E2159" s="56">
        <v>16</v>
      </c>
      <c r="F2159" s="57">
        <v>5</v>
      </c>
      <c r="G2159" s="58">
        <v>580927</v>
      </c>
      <c r="H2159">
        <v>9.1087176185648114E-2</v>
      </c>
      <c r="I2159">
        <v>9.0720520822753975E-2</v>
      </c>
      <c r="J2159">
        <v>9.0376243486703145E-2</v>
      </c>
      <c r="K2159">
        <v>9.0056065564175877E-2</v>
      </c>
      <c r="L2159">
        <v>8.9756544281811651E-2</v>
      </c>
      <c r="M2159">
        <v>1.4611319494532016</v>
      </c>
      <c r="N2159">
        <v>0.21433846249184493</v>
      </c>
      <c r="O2159">
        <v>0.20928963535865952</v>
      </c>
      <c r="P2159">
        <v>0.20428728566584098</v>
      </c>
      <c r="Q2159">
        <v>0.19933657757343004</v>
      </c>
      <c r="R2159">
        <v>0.19443406830806625</v>
      </c>
      <c r="S2159">
        <v>3.3208854124528555</v>
      </c>
    </row>
    <row r="2160" spans="1:19" x14ac:dyDescent="0.25">
      <c r="A2160" s="78" t="str">
        <f t="shared" si="33"/>
        <v>481516</v>
      </c>
      <c r="B2160" s="55">
        <v>48</v>
      </c>
      <c r="C2160" s="55">
        <v>37</v>
      </c>
      <c r="D2160" s="55">
        <v>15</v>
      </c>
      <c r="E2160" s="56">
        <v>16</v>
      </c>
      <c r="F2160" s="57">
        <v>5</v>
      </c>
      <c r="G2160" s="58">
        <v>573776</v>
      </c>
      <c r="H2160">
        <v>9.1056440143888903E-2</v>
      </c>
      <c r="I2160">
        <v>9.0716586263629009E-2</v>
      </c>
      <c r="J2160">
        <v>9.0397646468308196E-2</v>
      </c>
      <c r="K2160">
        <v>9.0103106438749622E-2</v>
      </c>
      <c r="L2160">
        <v>8.9831223334541702E-2</v>
      </c>
      <c r="M2160">
        <v>1.4291587657901341</v>
      </c>
      <c r="N2160">
        <v>0.21368966286495078</v>
      </c>
      <c r="O2160">
        <v>0.20874696745768384</v>
      </c>
      <c r="P2160">
        <v>0.20385481442235298</v>
      </c>
      <c r="Q2160">
        <v>0.1990114609185466</v>
      </c>
      <c r="R2160">
        <v>0.19422039262708793</v>
      </c>
      <c r="S2160">
        <v>3.1445372410139147</v>
      </c>
    </row>
    <row r="2161" spans="1:19" x14ac:dyDescent="0.25">
      <c r="A2161" s="78" t="str">
        <f t="shared" si="33"/>
        <v>491516</v>
      </c>
      <c r="B2161" s="55">
        <v>49</v>
      </c>
      <c r="C2161" s="55">
        <v>36</v>
      </c>
      <c r="D2161" s="55">
        <v>15</v>
      </c>
      <c r="E2161" s="56">
        <v>16</v>
      </c>
      <c r="F2161" s="57">
        <v>5</v>
      </c>
      <c r="G2161" s="58">
        <v>566403</v>
      </c>
      <c r="H2161">
        <v>8.9678197325932241E-2</v>
      </c>
      <c r="I2161">
        <v>8.9381588727460839E-2</v>
      </c>
      <c r="J2161">
        <v>8.910793198482353E-2</v>
      </c>
      <c r="K2161">
        <v>8.8857227098020311E-2</v>
      </c>
      <c r="L2161">
        <v>8.8627708539679342E-2</v>
      </c>
      <c r="M2161">
        <v>1.4218056754642896</v>
      </c>
      <c r="N2161">
        <v>0.21304618796157507</v>
      </c>
      <c r="O2161">
        <v>0.20821217401743988</v>
      </c>
      <c r="P2161">
        <v>0.20342759483971659</v>
      </c>
      <c r="Q2161">
        <v>0.19869421595577708</v>
      </c>
      <c r="R2161">
        <v>0.19401027183824945</v>
      </c>
      <c r="S2161">
        <v>2.9402457260996147</v>
      </c>
    </row>
    <row r="2162" spans="1:19" x14ac:dyDescent="0.25">
      <c r="A2162" s="78" t="str">
        <f t="shared" si="33"/>
        <v>501516</v>
      </c>
      <c r="B2162" s="55">
        <v>50</v>
      </c>
      <c r="C2162" s="55">
        <v>35</v>
      </c>
      <c r="D2162" s="55">
        <v>15</v>
      </c>
      <c r="E2162" s="56">
        <v>16</v>
      </c>
      <c r="F2162" s="57">
        <v>5</v>
      </c>
      <c r="G2162" s="58">
        <v>558843</v>
      </c>
      <c r="H2162">
        <v>8.9656665646702202E-2</v>
      </c>
      <c r="I2162">
        <v>8.9384675123424642E-2</v>
      </c>
      <c r="J2162">
        <v>8.9135946947532671E-2</v>
      </c>
      <c r="K2162">
        <v>8.8910481119026274E-2</v>
      </c>
      <c r="L2162">
        <v>8.8708277637905453E-2</v>
      </c>
      <c r="M2162">
        <v>1.3924823250895153</v>
      </c>
      <c r="N2162">
        <v>0.21240670456639879</v>
      </c>
      <c r="O2162">
        <v>0.20768086922445123</v>
      </c>
      <c r="P2162">
        <v>0.20300513739994955</v>
      </c>
      <c r="Q2162">
        <v>0.1983795090928937</v>
      </c>
      <c r="R2162">
        <v>0.19380756312595845</v>
      </c>
      <c r="S2162">
        <v>2.741013128910982</v>
      </c>
    </row>
    <row r="2163" spans="1:19" x14ac:dyDescent="0.25">
      <c r="A2163" s="78" t="str">
        <f t="shared" si="33"/>
        <v>18617</v>
      </c>
      <c r="B2163" s="55">
        <v>18</v>
      </c>
      <c r="C2163" s="55">
        <v>67</v>
      </c>
      <c r="D2163" s="55">
        <v>6</v>
      </c>
      <c r="E2163" s="56">
        <v>17</v>
      </c>
      <c r="F2163" s="57">
        <v>5</v>
      </c>
      <c r="G2163" s="58">
        <v>321170</v>
      </c>
      <c r="H2163">
        <v>8.7097175950431233E-2</v>
      </c>
      <c r="I2163">
        <v>8.6100818880966462E-2</v>
      </c>
      <c r="J2163">
        <v>8.5120029890712087E-2</v>
      </c>
      <c r="K2163">
        <v>8.415169536382601E-2</v>
      </c>
      <c r="L2163">
        <v>8.3198928916150328E-2</v>
      </c>
      <c r="M2163">
        <v>3.7076439268922998</v>
      </c>
      <c r="N2163">
        <v>0.25594856306628888</v>
      </c>
      <c r="O2163">
        <v>0.24785316187688763</v>
      </c>
      <c r="P2163">
        <v>0.23980135130927546</v>
      </c>
      <c r="Q2163">
        <v>0.23179001774761029</v>
      </c>
      <c r="R2163">
        <v>0.22381916119189216</v>
      </c>
      <c r="S2163">
        <v>25.151751408911167</v>
      </c>
    </row>
    <row r="2164" spans="1:19" x14ac:dyDescent="0.25">
      <c r="A2164" s="78" t="str">
        <f t="shared" si="33"/>
        <v>19617</v>
      </c>
      <c r="B2164" s="55">
        <v>19</v>
      </c>
      <c r="C2164" s="55">
        <v>66</v>
      </c>
      <c r="D2164" s="55">
        <v>6</v>
      </c>
      <c r="E2164" s="56">
        <v>17</v>
      </c>
      <c r="F2164" s="57">
        <v>5</v>
      </c>
      <c r="G2164" s="58">
        <v>319780</v>
      </c>
      <c r="H2164">
        <v>8.7125523797610863E-2</v>
      </c>
      <c r="I2164">
        <v>8.6146725874038405E-2</v>
      </c>
      <c r="J2164">
        <v>8.5183563700043777E-2</v>
      </c>
      <c r="K2164">
        <v>8.4236037275626993E-2</v>
      </c>
      <c r="L2164">
        <v>8.330414660078804E-2</v>
      </c>
      <c r="M2164">
        <v>3.6085496278691602</v>
      </c>
      <c r="N2164">
        <v>0.25567890424666956</v>
      </c>
      <c r="O2164">
        <v>0.24767027331290262</v>
      </c>
      <c r="P2164">
        <v>0.23970229532803802</v>
      </c>
      <c r="Q2164">
        <v>0.2317749702920758</v>
      </c>
      <c r="R2164">
        <v>0.22389142535493151</v>
      </c>
      <c r="S2164">
        <v>23.629992494840202</v>
      </c>
    </row>
    <row r="2165" spans="1:19" x14ac:dyDescent="0.25">
      <c r="A2165" s="78" t="str">
        <f t="shared" si="33"/>
        <v>20617</v>
      </c>
      <c r="B2165" s="55">
        <v>20</v>
      </c>
      <c r="C2165" s="55">
        <v>65</v>
      </c>
      <c r="D2165" s="55">
        <v>6</v>
      </c>
      <c r="E2165" s="56">
        <v>17</v>
      </c>
      <c r="F2165" s="57">
        <v>5</v>
      </c>
      <c r="G2165" s="58">
        <v>318335</v>
      </c>
      <c r="H2165">
        <v>8.7150329055868822E-2</v>
      </c>
      <c r="I2165">
        <v>8.6192218888906338E-2</v>
      </c>
      <c r="J2165">
        <v>8.524981544599243E-2</v>
      </c>
      <c r="K2165">
        <v>8.4323118727127083E-2</v>
      </c>
      <c r="L2165">
        <v>8.3408987387500591E-2</v>
      </c>
      <c r="M2165">
        <v>3.50421411406223</v>
      </c>
      <c r="N2165">
        <v>0.25539761571928943</v>
      </c>
      <c r="O2165">
        <v>0.24747514410919313</v>
      </c>
      <c r="P2165">
        <v>0.23959350998162313</v>
      </c>
      <c r="Q2165">
        <v>0.2317527133365794</v>
      </c>
      <c r="R2165">
        <v>0.22395903686368135</v>
      </c>
      <c r="S2165">
        <v>22.17416872162973</v>
      </c>
    </row>
    <row r="2166" spans="1:19" x14ac:dyDescent="0.25">
      <c r="A2166" s="78" t="str">
        <f t="shared" si="33"/>
        <v>21617</v>
      </c>
      <c r="B2166" s="55">
        <v>21</v>
      </c>
      <c r="C2166" s="55">
        <v>64</v>
      </c>
      <c r="D2166" s="55">
        <v>6</v>
      </c>
      <c r="E2166" s="56">
        <v>17</v>
      </c>
      <c r="F2166" s="57">
        <v>5</v>
      </c>
      <c r="G2166" s="58">
        <v>316825</v>
      </c>
      <c r="H2166">
        <v>8.7177463899629132E-2</v>
      </c>
      <c r="I2166">
        <v>8.6240037875798939E-2</v>
      </c>
      <c r="J2166">
        <v>8.5315237118282969E-2</v>
      </c>
      <c r="K2166">
        <v>8.4409374260238298E-2</v>
      </c>
      <c r="L2166">
        <v>8.3516136668507851E-2</v>
      </c>
      <c r="M2166">
        <v>3.4013477471790421</v>
      </c>
      <c r="N2166">
        <v>0.2550966621952182</v>
      </c>
      <c r="O2166">
        <v>0.24726268444725005</v>
      </c>
      <c r="P2166">
        <v>0.23947289513138167</v>
      </c>
      <c r="Q2166">
        <v>0.2317241379310345</v>
      </c>
      <c r="R2166">
        <v>0.22401956916278704</v>
      </c>
      <c r="S2166">
        <v>20.806274757358164</v>
      </c>
    </row>
    <row r="2167" spans="1:19" x14ac:dyDescent="0.25">
      <c r="A2167" s="78" t="str">
        <f t="shared" si="33"/>
        <v>22617</v>
      </c>
      <c r="B2167" s="55">
        <v>22</v>
      </c>
      <c r="C2167" s="55">
        <v>63</v>
      </c>
      <c r="D2167" s="55">
        <v>6</v>
      </c>
      <c r="E2167" s="56">
        <v>17</v>
      </c>
      <c r="F2167" s="57">
        <v>5</v>
      </c>
      <c r="G2167" s="58">
        <v>315235</v>
      </c>
      <c r="H2167">
        <v>8.7201611496185383E-2</v>
      </c>
      <c r="I2167">
        <v>8.6281662886418073E-2</v>
      </c>
      <c r="J2167">
        <v>8.5380747696163176E-2</v>
      </c>
      <c r="K2167">
        <v>8.4492521452249905E-2</v>
      </c>
      <c r="L2167">
        <v>8.3623328627849061E-2</v>
      </c>
      <c r="M2167">
        <v>3.314394023506273</v>
      </c>
      <c r="N2167">
        <v>0.25478452582993638</v>
      </c>
      <c r="O2167">
        <v>0.2470410963249639</v>
      </c>
      <c r="P2167">
        <v>0.23933890589560169</v>
      </c>
      <c r="Q2167">
        <v>0.23168112677843514</v>
      </c>
      <c r="R2167">
        <v>0.22407093121004965</v>
      </c>
      <c r="S2167">
        <v>19.533262486716261</v>
      </c>
    </row>
    <row r="2168" spans="1:19" x14ac:dyDescent="0.25">
      <c r="A2168" s="78" t="str">
        <f t="shared" si="33"/>
        <v>23617</v>
      </c>
      <c r="B2168" s="55">
        <v>23</v>
      </c>
      <c r="C2168" s="55">
        <v>62</v>
      </c>
      <c r="D2168" s="55">
        <v>6</v>
      </c>
      <c r="E2168" s="56">
        <v>17</v>
      </c>
      <c r="F2168" s="57">
        <v>5</v>
      </c>
      <c r="G2168" s="58">
        <v>313560</v>
      </c>
      <c r="H2168">
        <v>8.7224135731598415E-2</v>
      </c>
      <c r="I2168">
        <v>8.632797550707999E-2</v>
      </c>
      <c r="J2168">
        <v>8.5444572011736192E-2</v>
      </c>
      <c r="K2168">
        <v>8.4580303610154353E-2</v>
      </c>
      <c r="L2168">
        <v>8.3728791937747168E-2</v>
      </c>
      <c r="M2168">
        <v>3.2138856997065952</v>
      </c>
      <c r="N2168">
        <v>0.25445209848194922</v>
      </c>
      <c r="O2168">
        <v>0.24680125015945911</v>
      </c>
      <c r="P2168">
        <v>0.23919505038908023</v>
      </c>
      <c r="Q2168">
        <v>0.23163030998851894</v>
      </c>
      <c r="R2168">
        <v>0.22411340732236254</v>
      </c>
      <c r="S2168">
        <v>18.336835055491772</v>
      </c>
    </row>
    <row r="2169" spans="1:19" x14ac:dyDescent="0.25">
      <c r="A2169" s="78" t="str">
        <f t="shared" si="33"/>
        <v>24617</v>
      </c>
      <c r="B2169" s="55">
        <v>24</v>
      </c>
      <c r="C2169" s="55">
        <v>61</v>
      </c>
      <c r="D2169" s="55">
        <v>6</v>
      </c>
      <c r="E2169" s="56">
        <v>17</v>
      </c>
      <c r="F2169" s="57">
        <v>5</v>
      </c>
      <c r="G2169" s="58">
        <v>311785</v>
      </c>
      <c r="H2169">
        <v>8.7246018891223118E-2</v>
      </c>
      <c r="I2169">
        <v>8.6370415510688456E-2</v>
      </c>
      <c r="J2169">
        <v>8.5507641483714744E-2</v>
      </c>
      <c r="K2169">
        <v>8.4664111487082444E-2</v>
      </c>
      <c r="L2169">
        <v>8.3836618182401332E-2</v>
      </c>
      <c r="M2169">
        <v>3.1209326940038808</v>
      </c>
      <c r="N2169">
        <v>0.25410459130490565</v>
      </c>
      <c r="O2169">
        <v>0.24654810205750757</v>
      </c>
      <c r="P2169">
        <v>0.23903651554757285</v>
      </c>
      <c r="Q2169">
        <v>0.23156662443671119</v>
      </c>
      <c r="R2169">
        <v>0.2241448434017031</v>
      </c>
      <c r="S2169">
        <v>17.217983546354059</v>
      </c>
    </row>
    <row r="2170" spans="1:19" x14ac:dyDescent="0.25">
      <c r="A2170" s="78" t="str">
        <f t="shared" si="33"/>
        <v>25617</v>
      </c>
      <c r="B2170" s="55">
        <v>25</v>
      </c>
      <c r="C2170" s="55">
        <v>60</v>
      </c>
      <c r="D2170" s="55">
        <v>6</v>
      </c>
      <c r="E2170" s="56">
        <v>17</v>
      </c>
      <c r="F2170" s="57">
        <v>5</v>
      </c>
      <c r="G2170" s="58">
        <v>309900</v>
      </c>
      <c r="H2170">
        <v>8.6569861245563082E-2</v>
      </c>
      <c r="I2170">
        <v>8.5730880929332037E-2</v>
      </c>
      <c r="J2170">
        <v>8.4911261697321716E-2</v>
      </c>
      <c r="K2170">
        <v>8.4104549854791863E-2</v>
      </c>
      <c r="L2170">
        <v>8.3313972249112619E-2</v>
      </c>
      <c r="M2170">
        <v>3.0628815747015166</v>
      </c>
      <c r="N2170">
        <v>0.25373668925459825</v>
      </c>
      <c r="O2170">
        <v>0.24627944498225235</v>
      </c>
      <c r="P2170">
        <v>0.23886092287834784</v>
      </c>
      <c r="Q2170">
        <v>0.23149080348499515</v>
      </c>
      <c r="R2170">
        <v>0.22416263310745402</v>
      </c>
      <c r="S2170">
        <v>16.165598580187158</v>
      </c>
    </row>
    <row r="2171" spans="1:19" x14ac:dyDescent="0.25">
      <c r="A2171" s="78" t="str">
        <f t="shared" si="33"/>
        <v>26617</v>
      </c>
      <c r="B2171" s="55">
        <v>26</v>
      </c>
      <c r="C2171" s="55">
        <v>59</v>
      </c>
      <c r="D2171" s="55">
        <v>6</v>
      </c>
      <c r="E2171" s="56">
        <v>17</v>
      </c>
      <c r="F2171" s="57">
        <v>5</v>
      </c>
      <c r="G2171" s="58">
        <v>307905</v>
      </c>
      <c r="H2171">
        <v>8.2853477533654865E-2</v>
      </c>
      <c r="I2171">
        <v>8.209025511115442E-2</v>
      </c>
      <c r="J2171">
        <v>8.1340023708611417E-2</v>
      </c>
      <c r="K2171">
        <v>8.0602783326025884E-2</v>
      </c>
      <c r="L2171">
        <v>7.9885029473376529E-2</v>
      </c>
      <c r="M2171">
        <v>3.1461587177863302</v>
      </c>
      <c r="N2171">
        <v>0.26532859161104888</v>
      </c>
      <c r="O2171">
        <v>0.25741706045695911</v>
      </c>
      <c r="P2171">
        <v>0.24955424562770984</v>
      </c>
      <c r="Q2171">
        <v>0.24173689936831166</v>
      </c>
      <c r="R2171">
        <v>0.23396502167876457</v>
      </c>
      <c r="S2171">
        <v>14.646865104496516</v>
      </c>
    </row>
    <row r="2172" spans="1:19" x14ac:dyDescent="0.25">
      <c r="A2172" s="78" t="str">
        <f t="shared" si="33"/>
        <v>27617</v>
      </c>
      <c r="B2172" s="55">
        <v>27</v>
      </c>
      <c r="C2172" s="55">
        <v>58</v>
      </c>
      <c r="D2172" s="55">
        <v>6</v>
      </c>
      <c r="E2172" s="56">
        <v>17</v>
      </c>
      <c r="F2172" s="57">
        <v>5</v>
      </c>
      <c r="G2172" s="58">
        <v>305785</v>
      </c>
      <c r="H2172">
        <v>8.2871952515656419E-2</v>
      </c>
      <c r="I2172">
        <v>8.2126330591755642E-2</v>
      </c>
      <c r="J2172">
        <v>8.1397060025835147E-2</v>
      </c>
      <c r="K2172">
        <v>8.0680870546298869E-2</v>
      </c>
      <c r="L2172">
        <v>7.9981032424742873E-2</v>
      </c>
      <c r="M2172">
        <v>3.047621694981768</v>
      </c>
      <c r="N2172">
        <v>0.26488545873734815</v>
      </c>
      <c r="O2172">
        <v>0.2570825907091584</v>
      </c>
      <c r="P2172">
        <v>0.2493222362117174</v>
      </c>
      <c r="Q2172">
        <v>0.24160766551662116</v>
      </c>
      <c r="R2172">
        <v>0.23393560835227364</v>
      </c>
      <c r="S2172">
        <v>13.790035482446818</v>
      </c>
    </row>
    <row r="2173" spans="1:19" x14ac:dyDescent="0.25">
      <c r="A2173" s="78" t="str">
        <f t="shared" si="33"/>
        <v>28617</v>
      </c>
      <c r="B2173" s="55">
        <v>28</v>
      </c>
      <c r="C2173" s="55">
        <v>57</v>
      </c>
      <c r="D2173" s="55">
        <v>6</v>
      </c>
      <c r="E2173" s="56">
        <v>17</v>
      </c>
      <c r="F2173" s="57">
        <v>5</v>
      </c>
      <c r="G2173" s="58">
        <v>303535</v>
      </c>
      <c r="H2173">
        <v>8.288665228062661E-2</v>
      </c>
      <c r="I2173">
        <v>8.216185942313077E-2</v>
      </c>
      <c r="J2173">
        <v>8.1453539130578026E-2</v>
      </c>
      <c r="K2173">
        <v>8.0755102376991128E-2</v>
      </c>
      <c r="L2173">
        <v>8.0073138188347312E-2</v>
      </c>
      <c r="M2173">
        <v>2.9447740787718057</v>
      </c>
      <c r="N2173">
        <v>0.26442420149241436</v>
      </c>
      <c r="O2173">
        <v>0.25672492463801538</v>
      </c>
      <c r="P2173">
        <v>0.24907177096545702</v>
      </c>
      <c r="Q2173">
        <v>0.24145815144876209</v>
      </c>
      <c r="R2173">
        <v>0.23388736060091916</v>
      </c>
      <c r="S2173">
        <v>12.984248933401419</v>
      </c>
    </row>
    <row r="2174" spans="1:19" x14ac:dyDescent="0.25">
      <c r="A2174" s="78" t="str">
        <f t="shared" si="33"/>
        <v>29617</v>
      </c>
      <c r="B2174" s="55">
        <v>29</v>
      </c>
      <c r="C2174" s="55">
        <v>56</v>
      </c>
      <c r="D2174" s="55">
        <v>6</v>
      </c>
      <c r="E2174" s="56">
        <v>17</v>
      </c>
      <c r="F2174" s="57">
        <v>5</v>
      </c>
      <c r="G2174" s="58">
        <v>301155</v>
      </c>
      <c r="H2174">
        <v>8.2900831797579316E-2</v>
      </c>
      <c r="I2174">
        <v>8.2196875363185068E-2</v>
      </c>
      <c r="J2174">
        <v>8.1502880576447348E-2</v>
      </c>
      <c r="K2174">
        <v>8.0825488535803819E-2</v>
      </c>
      <c r="L2174">
        <v>8.0161378692035656E-2</v>
      </c>
      <c r="M2174">
        <v>2.8355331971908155</v>
      </c>
      <c r="N2174">
        <v>0.26394049575799838</v>
      </c>
      <c r="O2174">
        <v>0.25634639969450945</v>
      </c>
      <c r="P2174">
        <v>0.2487954707708655</v>
      </c>
      <c r="Q2174">
        <v>0.24128770898706647</v>
      </c>
      <c r="R2174">
        <v>0.23381647324467467</v>
      </c>
      <c r="S2174">
        <v>12.225730935896797</v>
      </c>
    </row>
    <row r="2175" spans="1:19" x14ac:dyDescent="0.25">
      <c r="A2175" s="78" t="str">
        <f t="shared" si="33"/>
        <v>30617</v>
      </c>
      <c r="B2175" s="55">
        <v>30</v>
      </c>
      <c r="C2175" s="55">
        <v>55</v>
      </c>
      <c r="D2175" s="55">
        <v>6</v>
      </c>
      <c r="E2175" s="56">
        <v>17</v>
      </c>
      <c r="F2175" s="57">
        <v>5</v>
      </c>
      <c r="G2175" s="58">
        <v>298630</v>
      </c>
      <c r="H2175">
        <v>8.2911964638515884E-2</v>
      </c>
      <c r="I2175">
        <v>8.2225496433713963E-2</v>
      </c>
      <c r="J2175">
        <v>8.1552422730469143E-2</v>
      </c>
      <c r="K2175">
        <v>8.0892743528781438E-2</v>
      </c>
      <c r="L2175">
        <v>8.0243110203261567E-2</v>
      </c>
      <c r="M2175">
        <v>2.7130998225228544</v>
      </c>
      <c r="N2175">
        <v>0.26343301074908748</v>
      </c>
      <c r="O2175">
        <v>0.25594548437866255</v>
      </c>
      <c r="P2175">
        <v>0.24849814151290894</v>
      </c>
      <c r="Q2175">
        <v>0.24109098215182667</v>
      </c>
      <c r="R2175">
        <v>0.23371730904463717</v>
      </c>
      <c r="S2175">
        <v>11.493440042862405</v>
      </c>
    </row>
    <row r="2176" spans="1:19" x14ac:dyDescent="0.25">
      <c r="A2176" s="78" t="str">
        <f t="shared" si="33"/>
        <v>31617</v>
      </c>
      <c r="B2176" s="55">
        <v>31</v>
      </c>
      <c r="C2176" s="55">
        <v>54</v>
      </c>
      <c r="D2176" s="55">
        <v>6</v>
      </c>
      <c r="E2176" s="56">
        <v>17</v>
      </c>
      <c r="F2176" s="57">
        <v>5</v>
      </c>
      <c r="G2176" s="58">
        <v>295955</v>
      </c>
      <c r="H2176">
        <v>8.2918011184132723E-2</v>
      </c>
      <c r="I2176">
        <v>8.2248990555996687E-2</v>
      </c>
      <c r="J2176">
        <v>8.159348549610583E-2</v>
      </c>
      <c r="K2176">
        <v>8.0951496004460138E-2</v>
      </c>
      <c r="L2176">
        <v>8.0319643188998327E-2</v>
      </c>
      <c r="M2176">
        <v>2.5859539457012044</v>
      </c>
      <c r="N2176">
        <v>0.26290145461303238</v>
      </c>
      <c r="O2176">
        <v>0.25551857545910694</v>
      </c>
      <c r="P2176">
        <v>0.24817286411785575</v>
      </c>
      <c r="Q2176">
        <v>0.24086432058927879</v>
      </c>
      <c r="R2176">
        <v>0.23358956598131472</v>
      </c>
      <c r="S2176">
        <v>10.825855282053015</v>
      </c>
    </row>
    <row r="2177" spans="1:19" x14ac:dyDescent="0.25">
      <c r="A2177" s="78" t="str">
        <f t="shared" si="33"/>
        <v>32617</v>
      </c>
      <c r="B2177" s="55">
        <v>32</v>
      </c>
      <c r="C2177" s="55">
        <v>53</v>
      </c>
      <c r="D2177" s="55">
        <v>6</v>
      </c>
      <c r="E2177" s="56">
        <v>17</v>
      </c>
      <c r="F2177" s="57">
        <v>5</v>
      </c>
      <c r="G2177" s="58">
        <v>293130</v>
      </c>
      <c r="H2177">
        <v>8.29188414696551E-2</v>
      </c>
      <c r="I2177">
        <v>8.2267253437041582E-2</v>
      </c>
      <c r="J2177">
        <v>8.1629311227100598E-2</v>
      </c>
      <c r="K2177">
        <v>8.1001603384164025E-2</v>
      </c>
      <c r="L2177">
        <v>8.0387541363899973E-2</v>
      </c>
      <c r="M2177">
        <v>2.4691809094940811</v>
      </c>
      <c r="N2177">
        <v>0.26234435233514142</v>
      </c>
      <c r="O2177">
        <v>0.25506430593934432</v>
      </c>
      <c r="P2177">
        <v>0.24781837410022856</v>
      </c>
      <c r="Q2177">
        <v>0.24060996827346229</v>
      </c>
      <c r="R2177">
        <v>0.23343567700337733</v>
      </c>
      <c r="S2177">
        <v>10.195415003582028</v>
      </c>
    </row>
    <row r="2178" spans="1:19" x14ac:dyDescent="0.25">
      <c r="A2178" s="78" t="str">
        <f t="shared" si="33"/>
        <v>33617</v>
      </c>
      <c r="B2178" s="55">
        <v>33</v>
      </c>
      <c r="C2178" s="55">
        <v>52</v>
      </c>
      <c r="D2178" s="55">
        <v>6</v>
      </c>
      <c r="E2178" s="56">
        <v>17</v>
      </c>
      <c r="F2178" s="57">
        <v>5</v>
      </c>
      <c r="G2178" s="58">
        <v>290150</v>
      </c>
      <c r="H2178">
        <v>8.2915733241426842E-2</v>
      </c>
      <c r="I2178">
        <v>8.2281578493882471E-2</v>
      </c>
      <c r="J2178">
        <v>8.1657763225917626E-2</v>
      </c>
      <c r="K2178">
        <v>8.1047733930725493E-2</v>
      </c>
      <c r="L2178">
        <v>8.0451490608306045E-2</v>
      </c>
      <c r="M2178">
        <v>2.3432638290539378</v>
      </c>
      <c r="N2178">
        <v>0.26175771152851973</v>
      </c>
      <c r="O2178">
        <v>0.25457866620713426</v>
      </c>
      <c r="P2178">
        <v>0.24743753231087368</v>
      </c>
      <c r="Q2178">
        <v>0.24032741685335171</v>
      </c>
      <c r="R2178">
        <v>0.23325176632776151</v>
      </c>
      <c r="S2178">
        <v>9.5909598483543004</v>
      </c>
    </row>
    <row r="2179" spans="1:19" x14ac:dyDescent="0.25">
      <c r="A2179" s="78" t="str">
        <f t="shared" si="33"/>
        <v>34617</v>
      </c>
      <c r="B2179" s="55">
        <v>34</v>
      </c>
      <c r="C2179" s="55">
        <v>51</v>
      </c>
      <c r="D2179" s="55">
        <v>6</v>
      </c>
      <c r="E2179" s="56">
        <v>17</v>
      </c>
      <c r="F2179" s="57">
        <v>5</v>
      </c>
      <c r="G2179" s="58">
        <v>287000</v>
      </c>
      <c r="H2179">
        <v>8.2243902439024394E-2</v>
      </c>
      <c r="I2179">
        <v>8.1641114982578394E-2</v>
      </c>
      <c r="J2179">
        <v>8.1052264808362376E-2</v>
      </c>
      <c r="K2179">
        <v>8.0473867595818815E-2</v>
      </c>
      <c r="L2179">
        <v>7.9909407665505222E-2</v>
      </c>
      <c r="M2179">
        <v>2.2482160278745646</v>
      </c>
      <c r="N2179">
        <v>0.26114634146341464</v>
      </c>
      <c r="O2179">
        <v>0.25406620209059233</v>
      </c>
      <c r="P2179">
        <v>0.24702439024390244</v>
      </c>
      <c r="Q2179">
        <v>0.24001393728222997</v>
      </c>
      <c r="R2179">
        <v>0.2330383275261324</v>
      </c>
      <c r="S2179">
        <v>9.033048780487805</v>
      </c>
    </row>
    <row r="2180" spans="1:19" x14ac:dyDescent="0.25">
      <c r="A2180" s="78" t="str">
        <f t="shared" ref="A2180:A2243" si="34">B2180&amp;D2180&amp;E2180</f>
        <v>35617</v>
      </c>
      <c r="B2180" s="55">
        <v>35</v>
      </c>
      <c r="C2180" s="55">
        <v>50</v>
      </c>
      <c r="D2180" s="55">
        <v>6</v>
      </c>
      <c r="E2180" s="56">
        <v>17</v>
      </c>
      <c r="F2180" s="57">
        <v>5</v>
      </c>
      <c r="G2180" s="58">
        <v>283675</v>
      </c>
      <c r="H2180">
        <v>7.4934343879439494E-2</v>
      </c>
      <c r="I2180">
        <v>7.441967039746189E-2</v>
      </c>
      <c r="J2180">
        <v>7.3915572397990653E-2</v>
      </c>
      <c r="K2180">
        <v>7.3425575041861285E-2</v>
      </c>
      <c r="L2180">
        <v>7.2942628007402838E-2</v>
      </c>
      <c r="M2180">
        <v>2.3573984313034284</v>
      </c>
      <c r="N2180">
        <v>0.27157839076407864</v>
      </c>
      <c r="O2180">
        <v>0.26415792720542874</v>
      </c>
      <c r="P2180">
        <v>0.25677271525513351</v>
      </c>
      <c r="Q2180">
        <v>0.24942275491319291</v>
      </c>
      <c r="R2180">
        <v>0.24211157134044239</v>
      </c>
      <c r="S2180">
        <v>8.3890684762492285</v>
      </c>
    </row>
    <row r="2181" spans="1:19" x14ac:dyDescent="0.25">
      <c r="A2181" s="78" t="str">
        <f t="shared" si="34"/>
        <v>36617</v>
      </c>
      <c r="B2181" s="55">
        <v>36</v>
      </c>
      <c r="C2181" s="55">
        <v>49</v>
      </c>
      <c r="D2181" s="55">
        <v>6</v>
      </c>
      <c r="E2181" s="56">
        <v>17</v>
      </c>
      <c r="F2181" s="57">
        <v>5</v>
      </c>
      <c r="G2181" s="58">
        <v>280175</v>
      </c>
      <c r="H2181">
        <v>7.4917462300348001E-2</v>
      </c>
      <c r="I2181">
        <v>7.4417774605157486E-2</v>
      </c>
      <c r="J2181">
        <v>7.3928794503435355E-2</v>
      </c>
      <c r="K2181">
        <v>7.3450521995181581E-2</v>
      </c>
      <c r="L2181">
        <v>7.2986526278218972E-2</v>
      </c>
      <c r="M2181">
        <v>2.2653270277505131</v>
      </c>
      <c r="N2181">
        <v>0.27085928437583651</v>
      </c>
      <c r="O2181">
        <v>0.26354599803694118</v>
      </c>
      <c r="P2181">
        <v>0.25626840367627374</v>
      </c>
      <c r="Q2181">
        <v>0.24903007049165701</v>
      </c>
      <c r="R2181">
        <v>0.24183099848309092</v>
      </c>
      <c r="S2181">
        <v>8.0025448380476494</v>
      </c>
    </row>
    <row r="2182" spans="1:19" x14ac:dyDescent="0.25">
      <c r="A2182" s="78" t="str">
        <f t="shared" si="34"/>
        <v>37617</v>
      </c>
      <c r="B2182" s="55">
        <v>37</v>
      </c>
      <c r="C2182" s="55">
        <v>48</v>
      </c>
      <c r="D2182" s="55">
        <v>6</v>
      </c>
      <c r="E2182" s="56">
        <v>17</v>
      </c>
      <c r="F2182" s="57">
        <v>5</v>
      </c>
      <c r="G2182" s="58">
        <v>276480</v>
      </c>
      <c r="H2182">
        <v>7.4895109953703701E-2</v>
      </c>
      <c r="I2182">
        <v>7.4410445601851852E-2</v>
      </c>
      <c r="J2182">
        <v>7.3936631944444442E-2</v>
      </c>
      <c r="K2182">
        <v>7.3473668981481485E-2</v>
      </c>
      <c r="L2182">
        <v>7.3025173611111105E-2</v>
      </c>
      <c r="M2182">
        <v>2.1695457175925927</v>
      </c>
      <c r="N2182">
        <v>0.27011357060185187</v>
      </c>
      <c r="O2182">
        <v>0.26290870949074074</v>
      </c>
      <c r="P2182">
        <v>0.25574001736111113</v>
      </c>
      <c r="Q2182">
        <v>0.24861472800925927</v>
      </c>
      <c r="R2182">
        <v>0.24153284143518519</v>
      </c>
      <c r="S2182">
        <v>7.642824074074074</v>
      </c>
    </row>
    <row r="2183" spans="1:19" x14ac:dyDescent="0.25">
      <c r="A2183" s="78" t="str">
        <f t="shared" si="34"/>
        <v>38617</v>
      </c>
      <c r="B2183" s="55">
        <v>38</v>
      </c>
      <c r="C2183" s="55">
        <v>47</v>
      </c>
      <c r="D2183" s="55">
        <v>6</v>
      </c>
      <c r="E2183" s="56">
        <v>17</v>
      </c>
      <c r="F2183" s="57">
        <v>5</v>
      </c>
      <c r="G2183" s="58">
        <v>272595</v>
      </c>
      <c r="H2183">
        <v>7.4865643170270918E-2</v>
      </c>
      <c r="I2183">
        <v>7.4396082099818406E-2</v>
      </c>
      <c r="J2183">
        <v>7.3941194812817551E-2</v>
      </c>
      <c r="K2183">
        <v>7.3493644417542511E-2</v>
      </c>
      <c r="L2183">
        <v>7.3064436251582016E-2</v>
      </c>
      <c r="M2183">
        <v>2.0749133329664886</v>
      </c>
      <c r="N2183">
        <v>0.26934096370072819</v>
      </c>
      <c r="O2183">
        <v>0.2622461894018599</v>
      </c>
      <c r="P2183">
        <v>0.25519543645334652</v>
      </c>
      <c r="Q2183">
        <v>0.24818503640932518</v>
      </c>
      <c r="R2183">
        <v>0.24122232616152167</v>
      </c>
      <c r="S2183">
        <v>7.2986921990498725</v>
      </c>
    </row>
    <row r="2184" spans="1:19" x14ac:dyDescent="0.25">
      <c r="A2184" s="78" t="str">
        <f t="shared" si="34"/>
        <v>39617</v>
      </c>
      <c r="B2184" s="55">
        <v>39</v>
      </c>
      <c r="C2184" s="55">
        <v>46</v>
      </c>
      <c r="D2184" s="55">
        <v>6</v>
      </c>
      <c r="E2184" s="56">
        <v>17</v>
      </c>
      <c r="F2184" s="57">
        <v>5</v>
      </c>
      <c r="G2184" s="58">
        <v>268500</v>
      </c>
      <c r="H2184">
        <v>7.4834264432029798E-2</v>
      </c>
      <c r="I2184">
        <v>7.4383612662942272E-2</v>
      </c>
      <c r="J2184">
        <v>7.3940409683426439E-2</v>
      </c>
      <c r="K2184">
        <v>7.3512104283054006E-2</v>
      </c>
      <c r="L2184">
        <v>7.3102420856610797E-2</v>
      </c>
      <c r="M2184">
        <v>1.9812886405959031</v>
      </c>
      <c r="N2184">
        <v>0.26854748603351958</v>
      </c>
      <c r="O2184">
        <v>0.26156797020484174</v>
      </c>
      <c r="P2184">
        <v>0.25463314711359403</v>
      </c>
      <c r="Q2184">
        <v>0.24774301675977653</v>
      </c>
      <c r="R2184">
        <v>0.2409050279329609</v>
      </c>
      <c r="S2184">
        <v>6.9782420856610798</v>
      </c>
    </row>
    <row r="2185" spans="1:19" x14ac:dyDescent="0.25">
      <c r="A2185" s="78" t="str">
        <f t="shared" si="34"/>
        <v>40617</v>
      </c>
      <c r="B2185" s="55">
        <v>40</v>
      </c>
      <c r="C2185" s="55">
        <v>45</v>
      </c>
      <c r="D2185" s="55">
        <v>6</v>
      </c>
      <c r="E2185" s="56">
        <v>17</v>
      </c>
      <c r="F2185" s="57">
        <v>5</v>
      </c>
      <c r="G2185" s="58">
        <v>264195</v>
      </c>
      <c r="H2185">
        <v>7.4800810007759413E-2</v>
      </c>
      <c r="I2185">
        <v>7.4365525464145807E-2</v>
      </c>
      <c r="J2185">
        <v>7.3941596169496013E-2</v>
      </c>
      <c r="K2185">
        <v>7.3532807206798015E-2</v>
      </c>
      <c r="L2185">
        <v>7.3139158576051785E-2</v>
      </c>
      <c r="M2185">
        <v>1.8885065955071065</v>
      </c>
      <c r="N2185">
        <v>0.26773784515225496</v>
      </c>
      <c r="O2185">
        <v>0.26087548969511154</v>
      </c>
      <c r="P2185">
        <v>0.25406234031681146</v>
      </c>
      <c r="Q2185">
        <v>0.24729461193436666</v>
      </c>
      <c r="R2185">
        <v>0.240587444879729</v>
      </c>
      <c r="S2185">
        <v>6.6753572172069875</v>
      </c>
    </row>
    <row r="2186" spans="1:19" x14ac:dyDescent="0.25">
      <c r="A2186" s="78" t="str">
        <f t="shared" si="34"/>
        <v>41617</v>
      </c>
      <c r="B2186" s="55">
        <v>41</v>
      </c>
      <c r="C2186" s="55">
        <v>44</v>
      </c>
      <c r="D2186" s="55">
        <v>6</v>
      </c>
      <c r="E2186" s="56">
        <v>17</v>
      </c>
      <c r="F2186" s="57">
        <v>5</v>
      </c>
      <c r="G2186" s="58">
        <v>259660</v>
      </c>
      <c r="H2186">
        <v>7.4767003003928217E-2</v>
      </c>
      <c r="I2186">
        <v>7.4347223291997222E-2</v>
      </c>
      <c r="J2186">
        <v>7.3942848340137105E-2</v>
      </c>
      <c r="K2186">
        <v>7.3553878148347837E-2</v>
      </c>
      <c r="L2186">
        <v>7.3180312716629434E-2</v>
      </c>
      <c r="M2186">
        <v>1.7963914349534007</v>
      </c>
      <c r="N2186">
        <v>0.26691827774782406</v>
      </c>
      <c r="O2186">
        <v>0.2601748440268043</v>
      </c>
      <c r="P2186">
        <v>0.25348147577601476</v>
      </c>
      <c r="Q2186">
        <v>0.24684587537549102</v>
      </c>
      <c r="R2186">
        <v>0.24026804282523301</v>
      </c>
      <c r="S2186">
        <v>6.386139567126242</v>
      </c>
    </row>
    <row r="2187" spans="1:19" x14ac:dyDescent="0.25">
      <c r="A2187" s="78" t="str">
        <f t="shared" si="34"/>
        <v>42617</v>
      </c>
      <c r="B2187" s="55">
        <v>42</v>
      </c>
      <c r="C2187" s="55">
        <v>43</v>
      </c>
      <c r="D2187" s="55">
        <v>6</v>
      </c>
      <c r="E2187" s="56">
        <v>17</v>
      </c>
      <c r="F2187" s="57">
        <v>5</v>
      </c>
      <c r="G2187" s="58">
        <v>254890</v>
      </c>
      <c r="H2187">
        <v>7.4730275805249324E-2</v>
      </c>
      <c r="I2187">
        <v>7.4326179920750121E-2</v>
      </c>
      <c r="J2187">
        <v>7.3941700341323705E-2</v>
      </c>
      <c r="K2187">
        <v>7.3572913805955514E-2</v>
      </c>
      <c r="L2187">
        <v>7.3223743575660083E-2</v>
      </c>
      <c r="M2187">
        <v>1.7004354819726157</v>
      </c>
      <c r="N2187">
        <v>0.26608733179018401</v>
      </c>
      <c r="O2187">
        <v>0.25946879045862919</v>
      </c>
      <c r="P2187">
        <v>0.25290517478127822</v>
      </c>
      <c r="Q2187">
        <v>0.24640040801914551</v>
      </c>
      <c r="R2187">
        <v>0.23995056691121661</v>
      </c>
      <c r="S2187">
        <v>6.1151163246890814</v>
      </c>
    </row>
    <row r="2188" spans="1:19" x14ac:dyDescent="0.25">
      <c r="A2188" s="78" t="str">
        <f t="shared" si="34"/>
        <v>43617</v>
      </c>
      <c r="B2188" s="55">
        <v>43</v>
      </c>
      <c r="C2188" s="55">
        <v>42</v>
      </c>
      <c r="D2188" s="55">
        <v>6</v>
      </c>
      <c r="E2188" s="56">
        <v>17</v>
      </c>
      <c r="F2188" s="57">
        <v>5</v>
      </c>
      <c r="G2188" s="58">
        <v>249875</v>
      </c>
      <c r="H2188">
        <v>7.4693346673336672E-2</v>
      </c>
      <c r="I2188">
        <v>7.430915457728865E-2</v>
      </c>
      <c r="J2188">
        <v>7.3944972486243127E-2</v>
      </c>
      <c r="K2188">
        <v>7.3600800400200103E-2</v>
      </c>
      <c r="L2188">
        <v>7.3268634317158576E-2</v>
      </c>
      <c r="M2188">
        <v>1.6108134067033517</v>
      </c>
      <c r="N2188">
        <v>0.26525662831415708</v>
      </c>
      <c r="O2188">
        <v>0.25876538269134569</v>
      </c>
      <c r="P2188">
        <v>0.25233016508254125</v>
      </c>
      <c r="Q2188">
        <v>0.24595497748874437</v>
      </c>
      <c r="R2188">
        <v>0.23963981990995498</v>
      </c>
      <c r="S2188">
        <v>5.8663251625812904</v>
      </c>
    </row>
    <row r="2189" spans="1:19" x14ac:dyDescent="0.25">
      <c r="A2189" s="78" t="str">
        <f t="shared" si="34"/>
        <v>44617</v>
      </c>
      <c r="B2189" s="55">
        <v>44</v>
      </c>
      <c r="C2189" s="55">
        <v>41</v>
      </c>
      <c r="D2189" s="55">
        <v>6</v>
      </c>
      <c r="E2189" s="56">
        <v>17</v>
      </c>
      <c r="F2189" s="57">
        <v>5</v>
      </c>
      <c r="G2189" s="58">
        <v>244595</v>
      </c>
      <c r="H2189">
        <v>7.3550154336760765E-2</v>
      </c>
      <c r="I2189">
        <v>7.3206729491608571E-2</v>
      </c>
      <c r="J2189">
        <v>7.2879658210511247E-2</v>
      </c>
      <c r="K2189">
        <v>7.2568940493468792E-2</v>
      </c>
      <c r="L2189">
        <v>7.2278664731494927E-2</v>
      </c>
      <c r="M2189">
        <v>1.5386904883583066</v>
      </c>
      <c r="N2189">
        <v>0.26442486559414541</v>
      </c>
      <c r="O2189">
        <v>0.25806332917680247</v>
      </c>
      <c r="P2189">
        <v>0.25176311862466527</v>
      </c>
      <c r="Q2189">
        <v>0.24552014554672008</v>
      </c>
      <c r="R2189">
        <v>0.23933849833398066</v>
      </c>
      <c r="S2189">
        <v>5.624706146895889</v>
      </c>
    </row>
    <row r="2190" spans="1:19" x14ac:dyDescent="0.25">
      <c r="A2190" s="78" t="str">
        <f t="shared" si="34"/>
        <v>45617</v>
      </c>
      <c r="B2190" s="55">
        <v>45</v>
      </c>
      <c r="C2190" s="55">
        <v>40</v>
      </c>
      <c r="D2190" s="55">
        <v>6</v>
      </c>
      <c r="E2190" s="56">
        <v>17</v>
      </c>
      <c r="F2190" s="57">
        <v>5</v>
      </c>
      <c r="G2190" s="58">
        <v>239050</v>
      </c>
      <c r="H2190">
        <v>6.5567872829951898E-2</v>
      </c>
      <c r="I2190">
        <v>6.5283413511817615E-2</v>
      </c>
      <c r="J2190">
        <v>6.5015687094750058E-2</v>
      </c>
      <c r="K2190">
        <v>6.4764693578749213E-2</v>
      </c>
      <c r="L2190">
        <v>6.4530432963815096E-2</v>
      </c>
      <c r="M2190">
        <v>1.6209788747124032</v>
      </c>
      <c r="N2190">
        <v>0.28226312486927418</v>
      </c>
      <c r="O2190">
        <v>0.27540263543191801</v>
      </c>
      <c r="P2190">
        <v>0.26860907759882868</v>
      </c>
      <c r="Q2190">
        <v>0.26187826814473958</v>
      </c>
      <c r="R2190">
        <v>0.25521857352018407</v>
      </c>
      <c r="S2190">
        <v>5.4106714076553022</v>
      </c>
    </row>
    <row r="2191" spans="1:19" x14ac:dyDescent="0.25">
      <c r="A2191" s="78" t="str">
        <f t="shared" si="34"/>
        <v>46617</v>
      </c>
      <c r="B2191" s="55">
        <v>46</v>
      </c>
      <c r="C2191" s="55">
        <v>39</v>
      </c>
      <c r="D2191" s="55">
        <v>6</v>
      </c>
      <c r="E2191" s="56">
        <v>17</v>
      </c>
      <c r="F2191" s="57">
        <v>5</v>
      </c>
      <c r="G2191" s="58">
        <v>233230</v>
      </c>
      <c r="H2191">
        <v>6.5544741242550275E-2</v>
      </c>
      <c r="I2191">
        <v>6.5278909231230975E-2</v>
      </c>
      <c r="J2191">
        <v>6.5030227672254859E-2</v>
      </c>
      <c r="K2191">
        <v>6.4798696565621913E-2</v>
      </c>
      <c r="L2191">
        <v>6.458002829824637E-2</v>
      </c>
      <c r="M2191">
        <v>1.4982249281824809</v>
      </c>
      <c r="N2191">
        <v>0.28135317068987692</v>
      </c>
      <c r="O2191">
        <v>0.27463876859752179</v>
      </c>
      <c r="P2191">
        <v>0.26798868070145349</v>
      </c>
      <c r="Q2191">
        <v>0.26140719461475798</v>
      </c>
      <c r="R2191">
        <v>0.25489002272434935</v>
      </c>
      <c r="S2191">
        <v>5.1672383484114395</v>
      </c>
    </row>
    <row r="2192" spans="1:19" x14ac:dyDescent="0.25">
      <c r="A2192" s="78" t="str">
        <f t="shared" si="34"/>
        <v>47617</v>
      </c>
      <c r="B2192" s="55">
        <v>47</v>
      </c>
      <c r="C2192" s="55">
        <v>38</v>
      </c>
      <c r="D2192" s="55">
        <v>6</v>
      </c>
      <c r="E2192" s="56">
        <v>17</v>
      </c>
      <c r="F2192" s="57">
        <v>5</v>
      </c>
      <c r="G2192" s="58">
        <v>227135</v>
      </c>
      <c r="H2192">
        <v>6.5520505426288331E-2</v>
      </c>
      <c r="I2192">
        <v>6.5273956017346507E-2</v>
      </c>
      <c r="J2192">
        <v>6.5045017280471962E-2</v>
      </c>
      <c r="K2192">
        <v>6.4829286547647871E-2</v>
      </c>
      <c r="L2192">
        <v>6.4635569154907868E-2</v>
      </c>
      <c r="M2192">
        <v>1.4254386158011756</v>
      </c>
      <c r="N2192">
        <v>0.28044995267131884</v>
      </c>
      <c r="O2192">
        <v>0.2738811719902261</v>
      </c>
      <c r="P2192">
        <v>0.2673784313293856</v>
      </c>
      <c r="Q2192">
        <v>0.26093732802078057</v>
      </c>
      <c r="R2192">
        <v>0.25457107006846147</v>
      </c>
      <c r="S2192">
        <v>4.9426200277368082</v>
      </c>
    </row>
    <row r="2193" spans="1:19" x14ac:dyDescent="0.25">
      <c r="A2193" s="78" t="str">
        <f t="shared" si="34"/>
        <v>48617</v>
      </c>
      <c r="B2193" s="55">
        <v>48</v>
      </c>
      <c r="C2193" s="55">
        <v>37</v>
      </c>
      <c r="D2193" s="55">
        <v>6</v>
      </c>
      <c r="E2193" s="56">
        <v>17</v>
      </c>
      <c r="F2193" s="57">
        <v>5</v>
      </c>
      <c r="G2193" s="58">
        <v>220765</v>
      </c>
      <c r="H2193">
        <v>6.5504042760401338E-2</v>
      </c>
      <c r="I2193">
        <v>6.5273027880325227E-2</v>
      </c>
      <c r="J2193">
        <v>6.5064661517903646E-2</v>
      </c>
      <c r="K2193">
        <v>6.486988426607479E-2</v>
      </c>
      <c r="L2193">
        <v>6.4688696124838629E-2</v>
      </c>
      <c r="M2193">
        <v>1.3675990306434445</v>
      </c>
      <c r="N2193">
        <v>0.27955518311326522</v>
      </c>
      <c r="O2193">
        <v>0.27313206350644348</v>
      </c>
      <c r="P2193">
        <v>0.26677235974905444</v>
      </c>
      <c r="Q2193">
        <v>0.26048060154462893</v>
      </c>
      <c r="R2193">
        <v>0.25425678889316694</v>
      </c>
      <c r="S2193">
        <v>4.7276289266867479</v>
      </c>
    </row>
    <row r="2194" spans="1:19" x14ac:dyDescent="0.25">
      <c r="A2194" s="78" t="str">
        <f t="shared" si="34"/>
        <v>49617</v>
      </c>
      <c r="B2194" s="55">
        <v>49</v>
      </c>
      <c r="C2194" s="55">
        <v>36</v>
      </c>
      <c r="D2194" s="55">
        <v>6</v>
      </c>
      <c r="E2194" s="56">
        <v>17</v>
      </c>
      <c r="F2194" s="57">
        <v>5</v>
      </c>
      <c r="G2194" s="58">
        <v>214140</v>
      </c>
      <c r="H2194">
        <v>6.5485196600354914E-2</v>
      </c>
      <c r="I2194">
        <v>6.5275053703184829E-2</v>
      </c>
      <c r="J2194">
        <v>6.5083590174652095E-2</v>
      </c>
      <c r="K2194">
        <v>6.490613617259737E-2</v>
      </c>
      <c r="L2194">
        <v>6.4747361539179982E-2</v>
      </c>
      <c r="M2194">
        <v>1.3095031287942467</v>
      </c>
      <c r="N2194">
        <v>0.27866816101615766</v>
      </c>
      <c r="O2194">
        <v>0.27238722331185206</v>
      </c>
      <c r="P2194">
        <v>0.26617166339777715</v>
      </c>
      <c r="Q2194">
        <v>0.26002615111609229</v>
      </c>
      <c r="R2194">
        <v>0.25395068646679742</v>
      </c>
      <c r="S2194">
        <v>4.5283692911179605</v>
      </c>
    </row>
    <row r="2195" spans="1:19" x14ac:dyDescent="0.25">
      <c r="A2195" s="78" t="str">
        <f t="shared" si="34"/>
        <v>50617</v>
      </c>
      <c r="B2195" s="55">
        <v>50</v>
      </c>
      <c r="C2195" s="55">
        <v>35</v>
      </c>
      <c r="D2195" s="55">
        <v>6</v>
      </c>
      <c r="E2195" s="56">
        <v>17</v>
      </c>
      <c r="F2195" s="57">
        <v>5</v>
      </c>
      <c r="G2195" s="58">
        <v>207275</v>
      </c>
      <c r="H2195">
        <v>6.5357616692799422E-2</v>
      </c>
      <c r="I2195">
        <v>6.5179109878181166E-2</v>
      </c>
      <c r="J2195">
        <v>6.5010252080569292E-2</v>
      </c>
      <c r="K2195">
        <v>6.486551682547341E-2</v>
      </c>
      <c r="L2195">
        <v>6.4735255095887109E-2</v>
      </c>
      <c r="M2195">
        <v>1.25443010493306</v>
      </c>
      <c r="N2195">
        <v>0.27778072608852972</v>
      </c>
      <c r="O2195">
        <v>0.2716487757809673</v>
      </c>
      <c r="P2195">
        <v>0.26557471957544326</v>
      </c>
      <c r="Q2195">
        <v>0.25957785550597035</v>
      </c>
      <c r="R2195">
        <v>0.25364853455554215</v>
      </c>
      <c r="S2195">
        <v>4.3369581473887351</v>
      </c>
    </row>
    <row r="2196" spans="1:19" x14ac:dyDescent="0.25">
      <c r="A2196" s="78" t="str">
        <f t="shared" si="34"/>
        <v>18817</v>
      </c>
      <c r="B2196" s="55">
        <v>18</v>
      </c>
      <c r="C2196" s="55">
        <v>67</v>
      </c>
      <c r="D2196" s="55">
        <v>8</v>
      </c>
      <c r="E2196" s="56">
        <v>17</v>
      </c>
      <c r="F2196" s="57">
        <v>5</v>
      </c>
      <c r="G2196" s="58">
        <v>421175</v>
      </c>
      <c r="H2196">
        <v>9.3457588888229359E-2</v>
      </c>
      <c r="I2196">
        <v>9.2386775093488457E-2</v>
      </c>
      <c r="J2196">
        <v>9.1332581468510712E-2</v>
      </c>
      <c r="K2196">
        <v>9.0295008013296138E-2</v>
      </c>
      <c r="L2196">
        <v>8.9271680417878557E-2</v>
      </c>
      <c r="M2196">
        <v>3.7071264913634474</v>
      </c>
      <c r="N2196">
        <v>0.2503733602421796</v>
      </c>
      <c r="O2196">
        <v>0.24239805306582773</v>
      </c>
      <c r="P2196">
        <v>0.23446073484893454</v>
      </c>
      <c r="Q2196">
        <v>0.22656615421143231</v>
      </c>
      <c r="R2196">
        <v>0.21871193684335491</v>
      </c>
      <c r="S2196">
        <v>22.583636255713184</v>
      </c>
    </row>
    <row r="2197" spans="1:19" x14ac:dyDescent="0.25">
      <c r="A2197" s="78" t="str">
        <f t="shared" si="34"/>
        <v>19817</v>
      </c>
      <c r="B2197" s="55">
        <v>19</v>
      </c>
      <c r="C2197" s="55">
        <v>66</v>
      </c>
      <c r="D2197" s="55">
        <v>8</v>
      </c>
      <c r="E2197" s="56">
        <v>17</v>
      </c>
      <c r="F2197" s="57">
        <v>5</v>
      </c>
      <c r="G2197" s="58">
        <v>419995</v>
      </c>
      <c r="H2197">
        <v>9.3486827224133623E-2</v>
      </c>
      <c r="I2197">
        <v>9.2436814723984809E-2</v>
      </c>
      <c r="J2197">
        <v>9.1403469088917721E-2</v>
      </c>
      <c r="K2197">
        <v>9.0386790318932375E-2</v>
      </c>
      <c r="L2197">
        <v>8.9384397433302773E-2</v>
      </c>
      <c r="M2197">
        <v>3.6115691853474448</v>
      </c>
      <c r="N2197">
        <v>0.25010773937784975</v>
      </c>
      <c r="O2197">
        <v>0.24221478827128895</v>
      </c>
      <c r="P2197">
        <v>0.23436231383706949</v>
      </c>
      <c r="Q2197">
        <v>0.22655031607519138</v>
      </c>
      <c r="R2197">
        <v>0.21877879498565458</v>
      </c>
      <c r="S2197">
        <v>21.194126120549054</v>
      </c>
    </row>
    <row r="2198" spans="1:19" x14ac:dyDescent="0.25">
      <c r="A2198" s="78" t="str">
        <f t="shared" si="34"/>
        <v>20817</v>
      </c>
      <c r="B2198" s="55">
        <v>20</v>
      </c>
      <c r="C2198" s="55">
        <v>65</v>
      </c>
      <c r="D2198" s="55">
        <v>8</v>
      </c>
      <c r="E2198" s="56">
        <v>17</v>
      </c>
      <c r="F2198" s="57">
        <v>5</v>
      </c>
      <c r="G2198" s="58">
        <v>418775</v>
      </c>
      <c r="H2198">
        <v>9.351322309115874E-2</v>
      </c>
      <c r="I2198">
        <v>9.2486418721270378E-2</v>
      </c>
      <c r="J2198">
        <v>9.1473941854217658E-2</v>
      </c>
      <c r="K2198">
        <v>9.0478180407139869E-2</v>
      </c>
      <c r="L2198">
        <v>8.949913438003701E-2</v>
      </c>
      <c r="M2198">
        <v>3.5172562832069727</v>
      </c>
      <c r="N2198">
        <v>0.24982627902811771</v>
      </c>
      <c r="O2198">
        <v>0.24201778998268761</v>
      </c>
      <c r="P2198">
        <v>0.23424989552862516</v>
      </c>
      <c r="Q2198">
        <v>0.22652498358306966</v>
      </c>
      <c r="R2198">
        <v>0.21884305414602112</v>
      </c>
      <c r="S2198">
        <v>19.923216524386604</v>
      </c>
    </row>
    <row r="2199" spans="1:19" x14ac:dyDescent="0.25">
      <c r="A2199" s="78" t="str">
        <f t="shared" si="34"/>
        <v>21817</v>
      </c>
      <c r="B2199" s="55">
        <v>21</v>
      </c>
      <c r="C2199" s="55">
        <v>64</v>
      </c>
      <c r="D2199" s="55">
        <v>8</v>
      </c>
      <c r="E2199" s="56">
        <v>17</v>
      </c>
      <c r="F2199" s="57">
        <v>5</v>
      </c>
      <c r="G2199" s="58">
        <v>417500</v>
      </c>
      <c r="H2199">
        <v>9.3542514970059887E-2</v>
      </c>
      <c r="I2199">
        <v>9.2534131736526942E-2</v>
      </c>
      <c r="J2199">
        <v>9.1542514970059885E-2</v>
      </c>
      <c r="K2199">
        <v>9.0570059880239515E-2</v>
      </c>
      <c r="L2199">
        <v>8.9614371257485032E-2</v>
      </c>
      <c r="M2199">
        <v>3.4241796407185627</v>
      </c>
      <c r="N2199">
        <v>0.24953053892215568</v>
      </c>
      <c r="O2199">
        <v>0.24180838323353293</v>
      </c>
      <c r="P2199">
        <v>0.23412934131736526</v>
      </c>
      <c r="Q2199">
        <v>0.22649101796407187</v>
      </c>
      <c r="R2199">
        <v>0.21889820359281437</v>
      </c>
      <c r="S2199">
        <v>18.725664670658684</v>
      </c>
    </row>
    <row r="2200" spans="1:19" x14ac:dyDescent="0.25">
      <c r="A2200" s="78" t="str">
        <f t="shared" si="34"/>
        <v>22817</v>
      </c>
      <c r="B2200" s="55">
        <v>22</v>
      </c>
      <c r="C2200" s="55">
        <v>63</v>
      </c>
      <c r="D2200" s="55">
        <v>8</v>
      </c>
      <c r="E2200" s="56">
        <v>17</v>
      </c>
      <c r="F2200" s="57">
        <v>5</v>
      </c>
      <c r="G2200" s="58">
        <v>416155</v>
      </c>
      <c r="H2200">
        <v>9.3568502120604108E-2</v>
      </c>
      <c r="I2200">
        <v>9.2583292282923432E-2</v>
      </c>
      <c r="J2200">
        <v>9.161250015018442E-2</v>
      </c>
      <c r="K2200">
        <v>9.066093162403431E-2</v>
      </c>
      <c r="L2200">
        <v>8.972858670447309E-2</v>
      </c>
      <c r="M2200">
        <v>3.3410868546575196</v>
      </c>
      <c r="N2200">
        <v>0.24921723876920859</v>
      </c>
      <c r="O2200">
        <v>0.24158546695341879</v>
      </c>
      <c r="P2200">
        <v>0.23399454530163041</v>
      </c>
      <c r="Q2200">
        <v>0.22644687676466702</v>
      </c>
      <c r="R2200">
        <v>0.21894486429335225</v>
      </c>
      <c r="S2200">
        <v>17.579457173408947</v>
      </c>
    </row>
    <row r="2201" spans="1:19" x14ac:dyDescent="0.25">
      <c r="A2201" s="78" t="str">
        <f t="shared" si="34"/>
        <v>23817</v>
      </c>
      <c r="B2201" s="55">
        <v>23</v>
      </c>
      <c r="C2201" s="55">
        <v>62</v>
      </c>
      <c r="D2201" s="55">
        <v>8</v>
      </c>
      <c r="E2201" s="56">
        <v>17</v>
      </c>
      <c r="F2201" s="57">
        <v>5</v>
      </c>
      <c r="G2201" s="58">
        <v>414740</v>
      </c>
      <c r="H2201">
        <v>9.3593576698654576E-2</v>
      </c>
      <c r="I2201">
        <v>9.2629117037179923E-2</v>
      </c>
      <c r="J2201">
        <v>9.1681535419781066E-2</v>
      </c>
      <c r="K2201">
        <v>9.0753242995611702E-2</v>
      </c>
      <c r="L2201">
        <v>8.9841828615518163E-2</v>
      </c>
      <c r="M2201">
        <v>3.2499807108067706</v>
      </c>
      <c r="N2201">
        <v>0.24888846024015046</v>
      </c>
      <c r="O2201">
        <v>0.24134638568741862</v>
      </c>
      <c r="P2201">
        <v>0.23384771181945316</v>
      </c>
      <c r="Q2201">
        <v>0.22639243863625405</v>
      </c>
      <c r="R2201">
        <v>0.21898297728697497</v>
      </c>
      <c r="S2201">
        <v>16.502035009885713</v>
      </c>
    </row>
    <row r="2202" spans="1:19" x14ac:dyDescent="0.25">
      <c r="A2202" s="78" t="str">
        <f t="shared" si="34"/>
        <v>24817</v>
      </c>
      <c r="B2202" s="55">
        <v>24</v>
      </c>
      <c r="C2202" s="55">
        <v>61</v>
      </c>
      <c r="D2202" s="55">
        <v>8</v>
      </c>
      <c r="E2202" s="56">
        <v>17</v>
      </c>
      <c r="F2202" s="57">
        <v>5</v>
      </c>
      <c r="G2202" s="58">
        <v>413235</v>
      </c>
      <c r="H2202">
        <v>9.3617433179667739E-2</v>
      </c>
      <c r="I2202">
        <v>9.2676080196498367E-2</v>
      </c>
      <c r="J2202">
        <v>9.1751666727164935E-2</v>
      </c>
      <c r="K2202">
        <v>9.0844192771667456E-2</v>
      </c>
      <c r="L2202">
        <v>8.9956078260553921E-2</v>
      </c>
      <c r="M2202">
        <v>3.1600929253330428</v>
      </c>
      <c r="N2202">
        <v>0.24854138686219707</v>
      </c>
      <c r="O2202">
        <v>0.24109284063547376</v>
      </c>
      <c r="P2202">
        <v>0.23368785315861434</v>
      </c>
      <c r="Q2202">
        <v>0.22632642443161882</v>
      </c>
      <c r="R2202">
        <v>0.21900855445448716</v>
      </c>
      <c r="S2202">
        <v>15.521093324621583</v>
      </c>
    </row>
    <row r="2203" spans="1:19" x14ac:dyDescent="0.25">
      <c r="A2203" s="78" t="str">
        <f t="shared" si="34"/>
        <v>25817</v>
      </c>
      <c r="B2203" s="55">
        <v>25</v>
      </c>
      <c r="C2203" s="55">
        <v>60</v>
      </c>
      <c r="D2203" s="55">
        <v>8</v>
      </c>
      <c r="E2203" s="56">
        <v>17</v>
      </c>
      <c r="F2203" s="57">
        <v>5</v>
      </c>
      <c r="G2203" s="58">
        <v>411640</v>
      </c>
      <c r="H2203">
        <v>9.2563890778350019E-2</v>
      </c>
      <c r="I2203">
        <v>9.1667476435720527E-2</v>
      </c>
      <c r="J2203">
        <v>9.0788067243222234E-2</v>
      </c>
      <c r="K2203">
        <v>8.9928092508016713E-2</v>
      </c>
      <c r="L2203">
        <v>8.9082693615780778E-2</v>
      </c>
      <c r="M2203">
        <v>3.1312627538625986</v>
      </c>
      <c r="N2203">
        <v>0.24817801962880187</v>
      </c>
      <c r="O2203">
        <v>0.24082450685064619</v>
      </c>
      <c r="P2203">
        <v>0.23351472160139927</v>
      </c>
      <c r="Q2203">
        <v>0.22624866388106113</v>
      </c>
      <c r="R2203">
        <v>0.21902390438247013</v>
      </c>
      <c r="S2203">
        <v>14.57224759498591</v>
      </c>
    </row>
    <row r="2204" spans="1:19" x14ac:dyDescent="0.25">
      <c r="A2204" s="78" t="str">
        <f t="shared" si="34"/>
        <v>26817</v>
      </c>
      <c r="B2204" s="55">
        <v>26</v>
      </c>
      <c r="C2204" s="55">
        <v>59</v>
      </c>
      <c r="D2204" s="55">
        <v>8</v>
      </c>
      <c r="E2204" s="56">
        <v>17</v>
      </c>
      <c r="F2204" s="57">
        <v>5</v>
      </c>
      <c r="G2204" s="58">
        <v>409940</v>
      </c>
      <c r="H2204">
        <v>9.1174318192906278E-2</v>
      </c>
      <c r="I2204">
        <v>9.033273161926135E-2</v>
      </c>
      <c r="J2204">
        <v>8.9505781333853729E-2</v>
      </c>
      <c r="K2204">
        <v>8.8698346099429184E-2</v>
      </c>
      <c r="L2204">
        <v>8.7905547153241934E-2</v>
      </c>
      <c r="M2204">
        <v>3.1207396204322584</v>
      </c>
      <c r="N2204">
        <v>0.2537395716446309</v>
      </c>
      <c r="O2204">
        <v>0.24617261062594525</v>
      </c>
      <c r="P2204">
        <v>0.2386519978533444</v>
      </c>
      <c r="Q2204">
        <v>0.23117529394545544</v>
      </c>
      <c r="R2204">
        <v>0.22374249890227838</v>
      </c>
      <c r="S2204">
        <v>13.267861150412255</v>
      </c>
    </row>
    <row r="2205" spans="1:19" x14ac:dyDescent="0.25">
      <c r="A2205" s="78" t="str">
        <f t="shared" si="34"/>
        <v>27817</v>
      </c>
      <c r="B2205" s="55">
        <v>27</v>
      </c>
      <c r="C2205" s="55">
        <v>58</v>
      </c>
      <c r="D2205" s="55">
        <v>8</v>
      </c>
      <c r="E2205" s="56">
        <v>17</v>
      </c>
      <c r="F2205" s="57">
        <v>5</v>
      </c>
      <c r="G2205" s="58">
        <v>408130</v>
      </c>
      <c r="H2205">
        <v>9.1193982309558233E-2</v>
      </c>
      <c r="I2205">
        <v>9.0373165412981155E-2</v>
      </c>
      <c r="J2205">
        <v>8.9569499914243011E-2</v>
      </c>
      <c r="K2205">
        <v>8.878298581334379E-2</v>
      </c>
      <c r="L2205">
        <v>8.8011172910592211E-2</v>
      </c>
      <c r="M2205">
        <v>3.0254232719966678</v>
      </c>
      <c r="N2205">
        <v>0.25331634528214048</v>
      </c>
      <c r="O2205">
        <v>0.24585058682282607</v>
      </c>
      <c r="P2205">
        <v>0.23843138215764584</v>
      </c>
      <c r="Q2205">
        <v>0.23105383088721732</v>
      </c>
      <c r="R2205">
        <v>0.22371548281184916</v>
      </c>
      <c r="S2205">
        <v>12.487484379976967</v>
      </c>
    </row>
    <row r="2206" spans="1:19" x14ac:dyDescent="0.25">
      <c r="A2206" s="78" t="str">
        <f t="shared" si="34"/>
        <v>28817</v>
      </c>
      <c r="B2206" s="55">
        <v>28</v>
      </c>
      <c r="C2206" s="55">
        <v>57</v>
      </c>
      <c r="D2206" s="55">
        <v>8</v>
      </c>
      <c r="E2206" s="56">
        <v>17</v>
      </c>
      <c r="F2206" s="57">
        <v>5</v>
      </c>
      <c r="G2206" s="58">
        <v>406210</v>
      </c>
      <c r="H2206">
        <v>9.1211442357401348E-2</v>
      </c>
      <c r="I2206">
        <v>9.041382536126634E-2</v>
      </c>
      <c r="J2206">
        <v>8.9630979050244947E-2</v>
      </c>
      <c r="K2206">
        <v>8.8865365205189437E-2</v>
      </c>
      <c r="L2206">
        <v>8.8114522045247529E-2</v>
      </c>
      <c r="M2206">
        <v>2.9371999704586296</v>
      </c>
      <c r="N2206">
        <v>0.2528741291450235</v>
      </c>
      <c r="O2206">
        <v>0.24551094261588832</v>
      </c>
      <c r="P2206">
        <v>0.23818960636124173</v>
      </c>
      <c r="Q2206">
        <v>0.23091012038108369</v>
      </c>
      <c r="R2206">
        <v>0.22367002289456192</v>
      </c>
      <c r="S2206">
        <v>11.757886314960242</v>
      </c>
    </row>
    <row r="2207" spans="1:19" x14ac:dyDescent="0.25">
      <c r="A2207" s="78" t="str">
        <f t="shared" si="34"/>
        <v>29817</v>
      </c>
      <c r="B2207" s="55">
        <v>29</v>
      </c>
      <c r="C2207" s="55">
        <v>56</v>
      </c>
      <c r="D2207" s="55">
        <v>8</v>
      </c>
      <c r="E2207" s="56">
        <v>17</v>
      </c>
      <c r="F2207" s="57">
        <v>5</v>
      </c>
      <c r="G2207" s="58">
        <v>404165</v>
      </c>
      <c r="H2207">
        <v>9.1225118454096712E-2</v>
      </c>
      <c r="I2207">
        <v>9.0450682270854732E-2</v>
      </c>
      <c r="J2207">
        <v>8.9688617272648541E-2</v>
      </c>
      <c r="K2207">
        <v>8.8941397696485347E-2</v>
      </c>
      <c r="L2207">
        <v>8.8211497779372289E-2</v>
      </c>
      <c r="M2207">
        <v>2.8501527841351924</v>
      </c>
      <c r="N2207">
        <v>0.25241176252273206</v>
      </c>
      <c r="O2207">
        <v>0.24514987690670889</v>
      </c>
      <c r="P2207">
        <v>0.23792757908280035</v>
      </c>
      <c r="Q2207">
        <v>0.23074486905100638</v>
      </c>
      <c r="R2207">
        <v>0.22360174681132705</v>
      </c>
      <c r="S2207">
        <v>11.070040701198767</v>
      </c>
    </row>
    <row r="2208" spans="1:19" x14ac:dyDescent="0.25">
      <c r="A2208" s="78" t="str">
        <f t="shared" si="34"/>
        <v>30817</v>
      </c>
      <c r="B2208" s="55">
        <v>30</v>
      </c>
      <c r="C2208" s="55">
        <v>55</v>
      </c>
      <c r="D2208" s="55">
        <v>8</v>
      </c>
      <c r="E2208" s="56">
        <v>17</v>
      </c>
      <c r="F2208" s="57">
        <v>5</v>
      </c>
      <c r="G2208" s="58">
        <v>401995</v>
      </c>
      <c r="H2208">
        <v>9.1237453202154262E-2</v>
      </c>
      <c r="I2208">
        <v>9.0481224890856846E-2</v>
      </c>
      <c r="J2208">
        <v>8.9739922138335051E-2</v>
      </c>
      <c r="K2208">
        <v>8.9013544944588865E-2</v>
      </c>
      <c r="L2208">
        <v>8.8302093309618274E-2</v>
      </c>
      <c r="M2208">
        <v>2.7642607495118097</v>
      </c>
      <c r="N2208">
        <v>0.25192850657346483</v>
      </c>
      <c r="O2208">
        <v>0.24476423836117364</v>
      </c>
      <c r="P2208">
        <v>0.23764225923207999</v>
      </c>
      <c r="Q2208">
        <v>0.23055759399992537</v>
      </c>
      <c r="R2208">
        <v>0.22350775507158049</v>
      </c>
      <c r="S2208">
        <v>10.404286122961729</v>
      </c>
    </row>
    <row r="2209" spans="1:19" x14ac:dyDescent="0.25">
      <c r="A2209" s="78" t="str">
        <f t="shared" si="34"/>
        <v>31817</v>
      </c>
      <c r="B2209" s="55">
        <v>31</v>
      </c>
      <c r="C2209" s="55">
        <v>54</v>
      </c>
      <c r="D2209" s="55">
        <v>8</v>
      </c>
      <c r="E2209" s="56">
        <v>17</v>
      </c>
      <c r="F2209" s="57">
        <v>5</v>
      </c>
      <c r="G2209" s="58">
        <v>399690</v>
      </c>
      <c r="H2209">
        <v>9.1243213490455097E-2</v>
      </c>
      <c r="I2209">
        <v>9.0507643423653333E-2</v>
      </c>
      <c r="J2209">
        <v>8.9787084990867919E-2</v>
      </c>
      <c r="K2209">
        <v>8.9079036253096155E-2</v>
      </c>
      <c r="L2209">
        <v>8.8383497210338016E-2</v>
      </c>
      <c r="M2209">
        <v>2.6795016137506567</v>
      </c>
      <c r="N2209">
        <v>0.25141734844504493</v>
      </c>
      <c r="O2209">
        <v>0.24435687657934899</v>
      </c>
      <c r="P2209">
        <v>0.23733143185969127</v>
      </c>
      <c r="Q2209">
        <v>0.2303410142860717</v>
      </c>
      <c r="R2209">
        <v>0.22338562385849034</v>
      </c>
      <c r="S2209">
        <v>9.7981010282969301</v>
      </c>
    </row>
    <row r="2210" spans="1:19" x14ac:dyDescent="0.25">
      <c r="A2210" s="78" t="str">
        <f t="shared" si="34"/>
        <v>32817</v>
      </c>
      <c r="B2210" s="55">
        <v>32</v>
      </c>
      <c r="C2210" s="55">
        <v>53</v>
      </c>
      <c r="D2210" s="55">
        <v>8</v>
      </c>
      <c r="E2210" s="56">
        <v>17</v>
      </c>
      <c r="F2210" s="57">
        <v>5</v>
      </c>
      <c r="G2210" s="58">
        <v>397250</v>
      </c>
      <c r="H2210">
        <v>9.1244808055380738E-2</v>
      </c>
      <c r="I2210">
        <v>9.0529893014474519E-2</v>
      </c>
      <c r="J2210">
        <v>8.9827564505978605E-2</v>
      </c>
      <c r="K2210">
        <v>8.913782252989301E-2</v>
      </c>
      <c r="L2210">
        <v>8.8460667086217748E-2</v>
      </c>
      <c r="M2210">
        <v>2.5863335431088736</v>
      </c>
      <c r="N2210">
        <v>0.25088483322844557</v>
      </c>
      <c r="O2210">
        <v>0.24392196349905601</v>
      </c>
      <c r="P2210">
        <v>0.23699433606041537</v>
      </c>
      <c r="Q2210">
        <v>0.23009943360604154</v>
      </c>
      <c r="R2210">
        <v>0.22323725613593454</v>
      </c>
      <c r="S2210">
        <v>9.2252611705475136</v>
      </c>
    </row>
    <row r="2211" spans="1:19" x14ac:dyDescent="0.25">
      <c r="A2211" s="78" t="str">
        <f t="shared" si="34"/>
        <v>33817</v>
      </c>
      <c r="B2211" s="55">
        <v>33</v>
      </c>
      <c r="C2211" s="55">
        <v>52</v>
      </c>
      <c r="D2211" s="55">
        <v>8</v>
      </c>
      <c r="E2211" s="56">
        <v>17</v>
      </c>
      <c r="F2211" s="57">
        <v>5</v>
      </c>
      <c r="G2211" s="58">
        <v>394660</v>
      </c>
      <c r="H2211">
        <v>9.124056149597122E-2</v>
      </c>
      <c r="I2211">
        <v>9.0543759185121364E-2</v>
      </c>
      <c r="J2211">
        <v>8.9859626007196061E-2</v>
      </c>
      <c r="K2211">
        <v>8.9188161962195311E-2</v>
      </c>
      <c r="L2211">
        <v>8.8529367050119087E-2</v>
      </c>
      <c r="M2211">
        <v>2.477953174884711</v>
      </c>
      <c r="N2211">
        <v>0.25032432980286828</v>
      </c>
      <c r="O2211">
        <v>0.24346019358435109</v>
      </c>
      <c r="P2211">
        <v>0.23662646328485279</v>
      </c>
      <c r="Q2211">
        <v>0.2298256727309583</v>
      </c>
      <c r="R2211">
        <v>0.22306035574925251</v>
      </c>
      <c r="S2211">
        <v>8.6704657173263069</v>
      </c>
    </row>
    <row r="2212" spans="1:19" x14ac:dyDescent="0.25">
      <c r="A2212" s="78" t="str">
        <f t="shared" si="34"/>
        <v>34817</v>
      </c>
      <c r="B2212" s="55">
        <v>34</v>
      </c>
      <c r="C2212" s="55">
        <v>51</v>
      </c>
      <c r="D2212" s="55">
        <v>8</v>
      </c>
      <c r="E2212" s="56">
        <v>17</v>
      </c>
      <c r="F2212" s="57">
        <v>5</v>
      </c>
      <c r="G2212" s="58">
        <v>391925</v>
      </c>
      <c r="H2212">
        <v>9.0200931300631504E-2</v>
      </c>
      <c r="I2212">
        <v>8.9542642087134014E-2</v>
      </c>
      <c r="J2212">
        <v>8.8897110416533781E-2</v>
      </c>
      <c r="K2212">
        <v>8.8261784780251318E-2</v>
      </c>
      <c r="L2212">
        <v>8.7641768195445557E-2</v>
      </c>
      <c r="M2212">
        <v>2.4082694393059896</v>
      </c>
      <c r="N2212">
        <v>0.24973655673917203</v>
      </c>
      <c r="O2212">
        <v>0.24296740447789755</v>
      </c>
      <c r="P2212">
        <v>0.2362314218281559</v>
      </c>
      <c r="Q2212">
        <v>0.22952860878994705</v>
      </c>
      <c r="R2212">
        <v>0.2228564138546916</v>
      </c>
      <c r="S2212">
        <v>8.1588569241564066</v>
      </c>
    </row>
    <row r="2213" spans="1:19" x14ac:dyDescent="0.25">
      <c r="A2213" s="78" t="str">
        <f t="shared" si="34"/>
        <v>35817</v>
      </c>
      <c r="B2213" s="55">
        <v>35</v>
      </c>
      <c r="C2213" s="55">
        <v>50</v>
      </c>
      <c r="D2213" s="55">
        <v>8</v>
      </c>
      <c r="E2213" s="56">
        <v>17</v>
      </c>
      <c r="F2213" s="57">
        <v>5</v>
      </c>
      <c r="G2213" s="58">
        <v>389025</v>
      </c>
      <c r="H2213">
        <v>8.7341430499325232E-2</v>
      </c>
      <c r="I2213">
        <v>8.6742497268813057E-2</v>
      </c>
      <c r="J2213">
        <v>8.615384615384615E-2</v>
      </c>
      <c r="K2213">
        <v>8.558061821219716E-2</v>
      </c>
      <c r="L2213">
        <v>8.5017672386093437E-2</v>
      </c>
      <c r="M2213">
        <v>2.3966814472077629</v>
      </c>
      <c r="N2213">
        <v>0.25606323501060341</v>
      </c>
      <c r="O2213">
        <v>0.24906625538204485</v>
      </c>
      <c r="P2213">
        <v>0.24210269262900841</v>
      </c>
      <c r="Q2213">
        <v>0.23517511728038043</v>
      </c>
      <c r="R2213">
        <v>0.22828095880727459</v>
      </c>
      <c r="S2213">
        <v>7.514391105970053</v>
      </c>
    </row>
    <row r="2214" spans="1:19" x14ac:dyDescent="0.25">
      <c r="A2214" s="78" t="str">
        <f t="shared" si="34"/>
        <v>36817</v>
      </c>
      <c r="B2214" s="55">
        <v>36</v>
      </c>
      <c r="C2214" s="55">
        <v>49</v>
      </c>
      <c r="D2214" s="55">
        <v>8</v>
      </c>
      <c r="E2214" s="56">
        <v>17</v>
      </c>
      <c r="F2214" s="57">
        <v>5</v>
      </c>
      <c r="G2214" s="58">
        <v>385960</v>
      </c>
      <c r="H2214">
        <v>8.7319929526375795E-2</v>
      </c>
      <c r="I2214">
        <v>8.6739558503471856E-2</v>
      </c>
      <c r="J2214">
        <v>8.6169551248834075E-2</v>
      </c>
      <c r="K2214">
        <v>8.5612498704528972E-2</v>
      </c>
      <c r="L2214">
        <v>8.5068400870556532E-2</v>
      </c>
      <c r="M2214">
        <v>2.3167297129236188</v>
      </c>
      <c r="N2214">
        <v>0.25538656855632708</v>
      </c>
      <c r="O2214">
        <v>0.24849207171727641</v>
      </c>
      <c r="P2214">
        <v>0.24162866618302414</v>
      </c>
      <c r="Q2214">
        <v>0.23480153383770339</v>
      </c>
      <c r="R2214">
        <v>0.22801585656544721</v>
      </c>
      <c r="S2214">
        <v>7.164270908902477</v>
      </c>
    </row>
    <row r="2215" spans="1:19" x14ac:dyDescent="0.25">
      <c r="A2215" s="78" t="str">
        <f t="shared" si="34"/>
        <v>37817</v>
      </c>
      <c r="B2215" s="55">
        <v>37</v>
      </c>
      <c r="C2215" s="55">
        <v>48</v>
      </c>
      <c r="D2215" s="55">
        <v>8</v>
      </c>
      <c r="E2215" s="56">
        <v>17</v>
      </c>
      <c r="F2215" s="57">
        <v>5</v>
      </c>
      <c r="G2215" s="58">
        <v>382720</v>
      </c>
      <c r="H2215">
        <v>8.7293582775919726E-2</v>
      </c>
      <c r="I2215">
        <v>8.6729201505016729E-2</v>
      </c>
      <c r="J2215">
        <v>8.6177884615384615E-2</v>
      </c>
      <c r="K2215">
        <v>8.5639632107023411E-2</v>
      </c>
      <c r="L2215">
        <v>8.5114443979933105E-2</v>
      </c>
      <c r="M2215">
        <v>2.238108800167224</v>
      </c>
      <c r="N2215">
        <v>0.25468227424749162</v>
      </c>
      <c r="O2215">
        <v>0.24788879598662208</v>
      </c>
      <c r="P2215">
        <v>0.24113189799331103</v>
      </c>
      <c r="Q2215">
        <v>0.23441158026755854</v>
      </c>
      <c r="R2215">
        <v>0.22773568143812709</v>
      </c>
      <c r="S2215">
        <v>6.8290577968227426</v>
      </c>
    </row>
    <row r="2216" spans="1:19" x14ac:dyDescent="0.25">
      <c r="A2216" s="78" t="str">
        <f t="shared" si="34"/>
        <v>38817</v>
      </c>
      <c r="B2216" s="55">
        <v>38</v>
      </c>
      <c r="C2216" s="55">
        <v>47</v>
      </c>
      <c r="D2216" s="55">
        <v>8</v>
      </c>
      <c r="E2216" s="56">
        <v>17</v>
      </c>
      <c r="F2216" s="57">
        <v>5</v>
      </c>
      <c r="G2216" s="58">
        <v>379300</v>
      </c>
      <c r="H2216">
        <v>8.7263379910361191E-2</v>
      </c>
      <c r="I2216">
        <v>8.6715001318217771E-2</v>
      </c>
      <c r="J2216">
        <v>8.618244133930926E-2</v>
      </c>
      <c r="K2216">
        <v>8.5663063538096496E-2</v>
      </c>
      <c r="L2216">
        <v>8.5159504350118639E-2</v>
      </c>
      <c r="M2216">
        <v>2.165428420775112</v>
      </c>
      <c r="N2216">
        <v>0.25395465330872657</v>
      </c>
      <c r="O2216">
        <v>0.24726601634590034</v>
      </c>
      <c r="P2216">
        <v>0.24061692591616135</v>
      </c>
      <c r="Q2216">
        <v>0.23400738201950963</v>
      </c>
      <c r="R2216">
        <v>0.22744265752702347</v>
      </c>
      <c r="S2216">
        <v>6.5125257052465066</v>
      </c>
    </row>
    <row r="2217" spans="1:19" x14ac:dyDescent="0.25">
      <c r="A2217" s="78" t="str">
        <f t="shared" si="34"/>
        <v>39817</v>
      </c>
      <c r="B2217" s="55">
        <v>39</v>
      </c>
      <c r="C2217" s="55">
        <v>46</v>
      </c>
      <c r="D2217" s="55">
        <v>8</v>
      </c>
      <c r="E2217" s="56">
        <v>17</v>
      </c>
      <c r="F2217" s="57">
        <v>5</v>
      </c>
      <c r="G2217" s="58">
        <v>375680</v>
      </c>
      <c r="H2217">
        <v>8.7225830494037482E-2</v>
      </c>
      <c r="I2217">
        <v>8.6696124361158436E-2</v>
      </c>
      <c r="J2217">
        <v>8.6182389267461676E-2</v>
      </c>
      <c r="K2217">
        <v>8.5684625212947188E-2</v>
      </c>
      <c r="L2217">
        <v>8.5202832197614986E-2</v>
      </c>
      <c r="M2217">
        <v>2.0890864565587735</v>
      </c>
      <c r="N2217">
        <v>0.2532048551959114</v>
      </c>
      <c r="O2217">
        <v>0.24662478705281091</v>
      </c>
      <c r="P2217">
        <v>0.24008464650766609</v>
      </c>
      <c r="Q2217">
        <v>0.23358975724020442</v>
      </c>
      <c r="R2217">
        <v>0.2271427810902896</v>
      </c>
      <c r="S2217">
        <v>6.213548764906303</v>
      </c>
    </row>
    <row r="2218" spans="1:19" x14ac:dyDescent="0.25">
      <c r="A2218" s="78" t="str">
        <f t="shared" si="34"/>
        <v>40817</v>
      </c>
      <c r="B2218" s="55">
        <v>40</v>
      </c>
      <c r="C2218" s="55">
        <v>45</v>
      </c>
      <c r="D2218" s="55">
        <v>8</v>
      </c>
      <c r="E2218" s="56">
        <v>17</v>
      </c>
      <c r="F2218" s="57">
        <v>5</v>
      </c>
      <c r="G2218" s="58">
        <v>371855</v>
      </c>
      <c r="H2218">
        <v>8.7187210068440657E-2</v>
      </c>
      <c r="I2218">
        <v>8.6676258218929422E-2</v>
      </c>
      <c r="J2218">
        <v>8.6184130911242288E-2</v>
      </c>
      <c r="K2218">
        <v>8.5705449704858078E-2</v>
      </c>
      <c r="L2218">
        <v>8.5248282260558556E-2</v>
      </c>
      <c r="M2218">
        <v>2.0137822538355006</v>
      </c>
      <c r="N2218">
        <v>0.25244248430167671</v>
      </c>
      <c r="O2218">
        <v>0.24597222035470814</v>
      </c>
      <c r="P2218">
        <v>0.23954498393190896</v>
      </c>
      <c r="Q2218">
        <v>0.23316615347380026</v>
      </c>
      <c r="R2218">
        <v>0.22683841820064271</v>
      </c>
      <c r="S2218">
        <v>5.9310725955009342</v>
      </c>
    </row>
    <row r="2219" spans="1:19" x14ac:dyDescent="0.25">
      <c r="A2219" s="78" t="str">
        <f t="shared" si="34"/>
        <v>41817</v>
      </c>
      <c r="B2219" s="55">
        <v>41</v>
      </c>
      <c r="C2219" s="55">
        <v>44</v>
      </c>
      <c r="D2219" s="55">
        <v>8</v>
      </c>
      <c r="E2219" s="56">
        <v>17</v>
      </c>
      <c r="F2219" s="57">
        <v>5</v>
      </c>
      <c r="G2219" s="58">
        <v>367810</v>
      </c>
      <c r="H2219">
        <v>8.7145537097958178E-2</v>
      </c>
      <c r="I2219">
        <v>8.66561539925505E-2</v>
      </c>
      <c r="J2219">
        <v>8.6183083657323079E-2</v>
      </c>
      <c r="K2219">
        <v>8.5729044887305941E-2</v>
      </c>
      <c r="L2219">
        <v>8.5296756477529156E-2</v>
      </c>
      <c r="M2219">
        <v>1.9393953399853185</v>
      </c>
      <c r="N2219">
        <v>0.25166798075093116</v>
      </c>
      <c r="O2219">
        <v>0.24531143797069138</v>
      </c>
      <c r="P2219">
        <v>0.23900111470596233</v>
      </c>
      <c r="Q2219">
        <v>0.23274244854680406</v>
      </c>
      <c r="R2219">
        <v>0.22653815828824664</v>
      </c>
      <c r="S2219">
        <v>5.6618988064489821</v>
      </c>
    </row>
    <row r="2220" spans="1:19" x14ac:dyDescent="0.25">
      <c r="A2220" s="78" t="str">
        <f t="shared" si="34"/>
        <v>42817</v>
      </c>
      <c r="B2220" s="55">
        <v>42</v>
      </c>
      <c r="C2220" s="55">
        <v>43</v>
      </c>
      <c r="D2220" s="55">
        <v>8</v>
      </c>
      <c r="E2220" s="56">
        <v>17</v>
      </c>
      <c r="F2220" s="57">
        <v>5</v>
      </c>
      <c r="G2220" s="58">
        <v>363530</v>
      </c>
      <c r="H2220">
        <v>8.7101477182075754E-2</v>
      </c>
      <c r="I2220">
        <v>8.6633840398316508E-2</v>
      </c>
      <c r="J2220">
        <v>8.6185459246829701E-2</v>
      </c>
      <c r="K2220">
        <v>8.5756333727615333E-2</v>
      </c>
      <c r="L2220">
        <v>8.5346463840673403E-2</v>
      </c>
      <c r="M2220">
        <v>1.8700987538855116</v>
      </c>
      <c r="N2220">
        <v>0.25088713448683742</v>
      </c>
      <c r="O2220">
        <v>0.24464555882595659</v>
      </c>
      <c r="P2220">
        <v>0.23845624845267241</v>
      </c>
      <c r="Q2220">
        <v>0.23232195417159518</v>
      </c>
      <c r="R2220">
        <v>0.22623992517811459</v>
      </c>
      <c r="S2220">
        <v>5.4099579126894612</v>
      </c>
    </row>
    <row r="2221" spans="1:19" x14ac:dyDescent="0.25">
      <c r="A2221" s="78" t="str">
        <f t="shared" si="34"/>
        <v>43817</v>
      </c>
      <c r="B2221" s="55">
        <v>43</v>
      </c>
      <c r="C2221" s="55">
        <v>42</v>
      </c>
      <c r="D2221" s="55">
        <v>8</v>
      </c>
      <c r="E2221" s="56">
        <v>17</v>
      </c>
      <c r="F2221" s="57">
        <v>5</v>
      </c>
      <c r="G2221" s="58">
        <v>359000</v>
      </c>
      <c r="H2221">
        <v>8.7058495821727019E-2</v>
      </c>
      <c r="I2221">
        <v>8.6612813370473538E-2</v>
      </c>
      <c r="J2221">
        <v>8.6189415041782735E-2</v>
      </c>
      <c r="K2221">
        <v>8.5782729805013933E-2</v>
      </c>
      <c r="L2221">
        <v>8.5401114206128129E-2</v>
      </c>
      <c r="M2221">
        <v>1.7990417827298051</v>
      </c>
      <c r="N2221">
        <v>0.25010306406685234</v>
      </c>
      <c r="O2221">
        <v>0.243983286908078</v>
      </c>
      <c r="P2221">
        <v>0.23791643454038996</v>
      </c>
      <c r="Q2221">
        <v>0.23190250696378831</v>
      </c>
      <c r="R2221">
        <v>0.22594986072423398</v>
      </c>
      <c r="S2221">
        <v>5.1758245125348186</v>
      </c>
    </row>
    <row r="2222" spans="1:19" x14ac:dyDescent="0.25">
      <c r="A2222" s="78" t="str">
        <f t="shared" si="34"/>
        <v>44817</v>
      </c>
      <c r="B2222" s="55">
        <v>44</v>
      </c>
      <c r="C2222" s="55">
        <v>41</v>
      </c>
      <c r="D2222" s="55">
        <v>8</v>
      </c>
      <c r="E2222" s="56">
        <v>17</v>
      </c>
      <c r="F2222" s="57">
        <v>5</v>
      </c>
      <c r="G2222" s="58">
        <v>354200</v>
      </c>
      <c r="H2222">
        <v>8.6024844720496901E-2</v>
      </c>
      <c r="I2222">
        <v>8.5623941276115195E-2</v>
      </c>
      <c r="J2222">
        <v>8.5242800677583289E-2</v>
      </c>
      <c r="K2222">
        <v>8.4881422924901181E-2</v>
      </c>
      <c r="L2222">
        <v>8.4542631281761718E-2</v>
      </c>
      <c r="M2222">
        <v>1.7471485036702428</v>
      </c>
      <c r="N2222">
        <v>0.24931959345002824</v>
      </c>
      <c r="O2222">
        <v>0.24332298136645963</v>
      </c>
      <c r="P2222">
        <v>0.23737718802936195</v>
      </c>
      <c r="Q2222">
        <v>0.23149068322981367</v>
      </c>
      <c r="R2222">
        <v>0.22566346696781481</v>
      </c>
      <c r="S2222">
        <v>4.9493845285149636</v>
      </c>
    </row>
    <row r="2223" spans="1:19" x14ac:dyDescent="0.25">
      <c r="A2223" s="78" t="str">
        <f t="shared" si="34"/>
        <v>45817</v>
      </c>
      <c r="B2223" s="55">
        <v>45</v>
      </c>
      <c r="C2223" s="55">
        <v>40</v>
      </c>
      <c r="D2223" s="55">
        <v>8</v>
      </c>
      <c r="E2223" s="56">
        <v>17</v>
      </c>
      <c r="F2223" s="57">
        <v>5</v>
      </c>
      <c r="G2223" s="58">
        <v>349120</v>
      </c>
      <c r="H2223">
        <v>8.3670371219065079E-2</v>
      </c>
      <c r="I2223">
        <v>8.3309463794683777E-2</v>
      </c>
      <c r="J2223">
        <v>8.2968606782768101E-2</v>
      </c>
      <c r="K2223">
        <v>8.2647800183318063E-2</v>
      </c>
      <c r="L2223">
        <v>8.2347043996333635E-2</v>
      </c>
      <c r="M2223">
        <v>1.7298665215398716</v>
      </c>
      <c r="N2223">
        <v>0.25865032080659944</v>
      </c>
      <c r="O2223">
        <v>0.25236594867094408</v>
      </c>
      <c r="P2223">
        <v>0.24613886342804767</v>
      </c>
      <c r="Q2223">
        <v>0.23996906507791019</v>
      </c>
      <c r="R2223">
        <v>0.23386514665444547</v>
      </c>
      <c r="S2223">
        <v>4.7019706691109073</v>
      </c>
    </row>
    <row r="2224" spans="1:19" x14ac:dyDescent="0.25">
      <c r="A2224" s="78" t="str">
        <f t="shared" si="34"/>
        <v>46817</v>
      </c>
      <c r="B2224" s="55">
        <v>46</v>
      </c>
      <c r="C2224" s="55">
        <v>39</v>
      </c>
      <c r="D2224" s="55">
        <v>8</v>
      </c>
      <c r="E2224" s="56">
        <v>17</v>
      </c>
      <c r="F2224" s="57">
        <v>5</v>
      </c>
      <c r="G2224" s="58">
        <v>343745</v>
      </c>
      <c r="H2224">
        <v>8.3640489316208239E-2</v>
      </c>
      <c r="I2224">
        <v>8.3303029862252548E-2</v>
      </c>
      <c r="J2224">
        <v>8.298302520763938E-2</v>
      </c>
      <c r="K2224">
        <v>8.268629361881627E-2</v>
      </c>
      <c r="L2224">
        <v>8.2412835095783205E-2</v>
      </c>
      <c r="M2224">
        <v>1.6377314579121152</v>
      </c>
      <c r="N2224">
        <v>0.25781902282215013</v>
      </c>
      <c r="O2224">
        <v>0.25166329692068246</v>
      </c>
      <c r="P2224">
        <v>0.2455686628169137</v>
      </c>
      <c r="Q2224">
        <v>0.2395351205108438</v>
      </c>
      <c r="R2224">
        <v>0.23356267000247277</v>
      </c>
      <c r="S2224">
        <v>4.4793553360776155</v>
      </c>
    </row>
    <row r="2225" spans="1:19" x14ac:dyDescent="0.25">
      <c r="A2225" s="78" t="str">
        <f t="shared" si="34"/>
        <v>47817</v>
      </c>
      <c r="B2225" s="55">
        <v>47</v>
      </c>
      <c r="C2225" s="55">
        <v>38</v>
      </c>
      <c r="D2225" s="55">
        <v>8</v>
      </c>
      <c r="E2225" s="56">
        <v>17</v>
      </c>
      <c r="F2225" s="57">
        <v>5</v>
      </c>
      <c r="G2225" s="58">
        <v>338080</v>
      </c>
      <c r="H2225">
        <v>8.3613345953620438E-2</v>
      </c>
      <c r="I2225">
        <v>8.3296852815901559E-2</v>
      </c>
      <c r="J2225">
        <v>8.3004022716516801E-2</v>
      </c>
      <c r="K2225">
        <v>8.2731897775674398E-2</v>
      </c>
      <c r="L2225">
        <v>8.2480477993374351E-2</v>
      </c>
      <c r="M2225">
        <v>1.5494764552768576</v>
      </c>
      <c r="N2225">
        <v>0.25698946994794131</v>
      </c>
      <c r="O2225">
        <v>0.25097018457169901</v>
      </c>
      <c r="P2225">
        <v>0.24500709891150024</v>
      </c>
      <c r="Q2225">
        <v>0.23910908660672031</v>
      </c>
      <c r="R2225">
        <v>0.23327023189777568</v>
      </c>
      <c r="S2225">
        <v>4.272071699006152</v>
      </c>
    </row>
    <row r="2226" spans="1:19" x14ac:dyDescent="0.25">
      <c r="A2226" s="78" t="str">
        <f t="shared" si="34"/>
        <v>48817</v>
      </c>
      <c r="B2226" s="55">
        <v>48</v>
      </c>
      <c r="C2226" s="55">
        <v>37</v>
      </c>
      <c r="D2226" s="55">
        <v>8</v>
      </c>
      <c r="E2226" s="56">
        <v>17</v>
      </c>
      <c r="F2226" s="57">
        <v>5</v>
      </c>
      <c r="G2226" s="58">
        <v>332115</v>
      </c>
      <c r="H2226">
        <v>8.358851602607531E-2</v>
      </c>
      <c r="I2226">
        <v>8.3296448519338179E-2</v>
      </c>
      <c r="J2226">
        <v>8.302545804916972E-2</v>
      </c>
      <c r="K2226">
        <v>8.2778555620794003E-2</v>
      </c>
      <c r="L2226">
        <v>8.2549719223762849E-2</v>
      </c>
      <c r="M2226">
        <v>1.4572632973518209</v>
      </c>
      <c r="N2226">
        <v>0.25617030245547479</v>
      </c>
      <c r="O2226">
        <v>0.25028077623714678</v>
      </c>
      <c r="P2226">
        <v>0.24445448112852475</v>
      </c>
      <c r="Q2226">
        <v>0.23868840612438463</v>
      </c>
      <c r="R2226">
        <v>0.23298255122472639</v>
      </c>
      <c r="S2226">
        <v>4.0753202956807133</v>
      </c>
    </row>
    <row r="2227" spans="1:19" x14ac:dyDescent="0.25">
      <c r="A2227" s="78" t="str">
        <f t="shared" si="34"/>
        <v>49817</v>
      </c>
      <c r="B2227" s="55">
        <v>49</v>
      </c>
      <c r="C2227" s="55">
        <v>36</v>
      </c>
      <c r="D2227" s="55">
        <v>8</v>
      </c>
      <c r="E2227" s="56">
        <v>17</v>
      </c>
      <c r="F2227" s="57">
        <v>5</v>
      </c>
      <c r="G2227" s="58">
        <v>325865</v>
      </c>
      <c r="H2227">
        <v>8.3565280100655184E-2</v>
      </c>
      <c r="I2227">
        <v>8.3298298375093976E-2</v>
      </c>
      <c r="J2227">
        <v>8.3052797937796324E-2</v>
      </c>
      <c r="K2227">
        <v>8.2828778788762214E-2</v>
      </c>
      <c r="L2227">
        <v>8.2626240927991659E-2</v>
      </c>
      <c r="M2227">
        <v>1.3695456707532261</v>
      </c>
      <c r="N2227">
        <v>0.25535421109968853</v>
      </c>
      <c r="O2227">
        <v>0.24959722584505853</v>
      </c>
      <c r="P2227">
        <v>0.24390468445521918</v>
      </c>
      <c r="Q2227">
        <v>0.23827044941923803</v>
      </c>
      <c r="R2227">
        <v>0.23270372700351372</v>
      </c>
      <c r="S2227">
        <v>3.8919920826108974</v>
      </c>
    </row>
    <row r="2228" spans="1:19" x14ac:dyDescent="0.25">
      <c r="A2228" s="78" t="str">
        <f t="shared" si="34"/>
        <v>50817</v>
      </c>
      <c r="B2228" s="55">
        <v>50</v>
      </c>
      <c r="C2228" s="55">
        <v>35</v>
      </c>
      <c r="D2228" s="55">
        <v>8</v>
      </c>
      <c r="E2228" s="56">
        <v>17</v>
      </c>
      <c r="F2228" s="57">
        <v>5</v>
      </c>
      <c r="G2228" s="58">
        <v>319350</v>
      </c>
      <c r="H2228">
        <v>8.2354783153280098E-2</v>
      </c>
      <c r="I2228">
        <v>8.2123062470643493E-2</v>
      </c>
      <c r="J2228">
        <v>8.1916392672616245E-2</v>
      </c>
      <c r="K2228">
        <v>8.1728511038046028E-2</v>
      </c>
      <c r="L2228">
        <v>8.1562548927508999E-2</v>
      </c>
      <c r="M2228">
        <v>1.3142132456552371</v>
      </c>
      <c r="N2228">
        <v>0.25454516987631126</v>
      </c>
      <c r="O2228">
        <v>0.24892124628150933</v>
      </c>
      <c r="P2228">
        <v>0.24335994989823079</v>
      </c>
      <c r="Q2228">
        <v>0.23786128072647567</v>
      </c>
      <c r="R2228">
        <v>0.23242837012682011</v>
      </c>
      <c r="S2228">
        <v>3.7115860341318303</v>
      </c>
    </row>
    <row r="2229" spans="1:19" x14ac:dyDescent="0.25">
      <c r="A2229" s="78" t="str">
        <f t="shared" si="34"/>
        <v>51817</v>
      </c>
      <c r="B2229" s="55">
        <v>51</v>
      </c>
      <c r="C2229" s="55">
        <v>34</v>
      </c>
      <c r="D2229" s="55">
        <v>8</v>
      </c>
      <c r="E2229" s="56">
        <v>17</v>
      </c>
      <c r="F2229" s="57">
        <v>5</v>
      </c>
      <c r="G2229" s="58">
        <v>312580</v>
      </c>
      <c r="H2229">
        <v>7.9982724422547821E-2</v>
      </c>
      <c r="I2229">
        <v>7.9787574380958473E-2</v>
      </c>
      <c r="J2229">
        <v>7.9614818606436752E-2</v>
      </c>
      <c r="K2229">
        <v>7.9464457098982658E-2</v>
      </c>
      <c r="L2229">
        <v>7.9336489858596204E-2</v>
      </c>
      <c r="M2229">
        <v>1.3175922963721287</v>
      </c>
      <c r="N2229">
        <v>0.26179218120161241</v>
      </c>
      <c r="O2229">
        <v>0.256011261117154</v>
      </c>
      <c r="P2229">
        <v>0.25029752383389853</v>
      </c>
      <c r="Q2229">
        <v>0.24464777017083628</v>
      </c>
      <c r="R2229">
        <v>0.23907159767099623</v>
      </c>
      <c r="S2229">
        <v>3.5435856420756284</v>
      </c>
    </row>
    <row r="2230" spans="1:19" x14ac:dyDescent="0.25">
      <c r="A2230" s="78" t="str">
        <f t="shared" si="34"/>
        <v>52817</v>
      </c>
      <c r="B2230" s="55">
        <v>52</v>
      </c>
      <c r="C2230" s="55">
        <v>33</v>
      </c>
      <c r="D2230" s="55">
        <v>8</v>
      </c>
      <c r="E2230" s="56">
        <v>17</v>
      </c>
      <c r="F2230" s="57">
        <v>5</v>
      </c>
      <c r="G2230" s="58">
        <v>305595</v>
      </c>
      <c r="H2230">
        <v>7.9968585873459966E-2</v>
      </c>
      <c r="I2230">
        <v>7.9798426021368149E-2</v>
      </c>
      <c r="J2230">
        <v>7.9647899998363844E-2</v>
      </c>
      <c r="K2230">
        <v>7.9523552414142898E-2</v>
      </c>
      <c r="L2230">
        <v>7.9422110963857387E-2</v>
      </c>
      <c r="M2230">
        <v>1.2798704167280224</v>
      </c>
      <c r="N2230">
        <v>0.26094013318280729</v>
      </c>
      <c r="O2230">
        <v>0.25530195192984179</v>
      </c>
      <c r="P2230">
        <v>0.24972594446898674</v>
      </c>
      <c r="Q2230">
        <v>0.2442219277147859</v>
      </c>
      <c r="R2230">
        <v>0.23878990166723932</v>
      </c>
      <c r="S2230">
        <v>3.3870384004973904</v>
      </c>
    </row>
    <row r="2231" spans="1:19" x14ac:dyDescent="0.25">
      <c r="A2231" s="78" t="str">
        <f t="shared" si="34"/>
        <v>53817</v>
      </c>
      <c r="B2231" s="55">
        <v>53</v>
      </c>
      <c r="C2231" s="55">
        <v>32</v>
      </c>
      <c r="D2231" s="55">
        <v>8</v>
      </c>
      <c r="E2231" s="56">
        <v>17</v>
      </c>
      <c r="F2231" s="57">
        <v>5</v>
      </c>
      <c r="G2231" s="58">
        <v>298415</v>
      </c>
      <c r="H2231">
        <v>7.9959117336595012E-2</v>
      </c>
      <c r="I2231">
        <v>7.9811671665298331E-2</v>
      </c>
      <c r="J2231">
        <v>7.968433222190574E-2</v>
      </c>
      <c r="K2231">
        <v>7.9583801082385275E-2</v>
      </c>
      <c r="L2231">
        <v>7.951007824673692E-2</v>
      </c>
      <c r="M2231">
        <v>1.2437075884255149</v>
      </c>
      <c r="N2231">
        <v>0.26009081312936683</v>
      </c>
      <c r="O2231">
        <v>0.25459175979759729</v>
      </c>
      <c r="P2231">
        <v>0.24915972722550811</v>
      </c>
      <c r="Q2231">
        <v>0.24380141748906725</v>
      </c>
      <c r="R2231">
        <v>0.23852353266424275</v>
      </c>
      <c r="S2231">
        <v>3.1933414875257613</v>
      </c>
    </row>
    <row r="2232" spans="1:19" x14ac:dyDescent="0.25">
      <c r="A2232" s="78" t="str">
        <f t="shared" si="34"/>
        <v>54817</v>
      </c>
      <c r="B2232" s="55">
        <v>54</v>
      </c>
      <c r="C2232" s="55">
        <v>31</v>
      </c>
      <c r="D2232" s="55">
        <v>8</v>
      </c>
      <c r="E2232" s="56">
        <v>17</v>
      </c>
      <c r="F2232" s="57">
        <v>5</v>
      </c>
      <c r="G2232" s="58">
        <v>291055</v>
      </c>
      <c r="H2232">
        <v>7.9947089038154298E-2</v>
      </c>
      <c r="I2232">
        <v>7.9826836852141342E-2</v>
      </c>
      <c r="J2232">
        <v>7.9723763549844534E-2</v>
      </c>
      <c r="K2232">
        <v>7.965161223823676E-2</v>
      </c>
      <c r="L2232">
        <v>7.9606947140574799E-2</v>
      </c>
      <c r="M2232">
        <v>1.2096133033275498</v>
      </c>
      <c r="N2232">
        <v>0.25924309838346704</v>
      </c>
      <c r="O2232">
        <v>0.25388328666403259</v>
      </c>
      <c r="P2232">
        <v>0.2485990620329491</v>
      </c>
      <c r="Q2232">
        <v>0.24339042449021664</v>
      </c>
      <c r="R2232">
        <v>0.2382745529195513</v>
      </c>
      <c r="S2232">
        <v>2.9889574135472676</v>
      </c>
    </row>
    <row r="2233" spans="1:19" x14ac:dyDescent="0.25">
      <c r="A2233" s="78" t="str">
        <f t="shared" si="34"/>
        <v>55817</v>
      </c>
      <c r="B2233" s="55">
        <v>55</v>
      </c>
      <c r="C2233" s="55">
        <v>30</v>
      </c>
      <c r="D2233" s="55">
        <v>8</v>
      </c>
      <c r="E2233" s="56">
        <v>17</v>
      </c>
      <c r="F2233" s="57">
        <v>5</v>
      </c>
      <c r="G2233" s="58">
        <v>283540</v>
      </c>
      <c r="H2233">
        <v>7.9473795584397267E-2</v>
      </c>
      <c r="I2233">
        <v>7.9382097763983916E-2</v>
      </c>
      <c r="J2233">
        <v>7.9318614657543904E-2</v>
      </c>
      <c r="K2233">
        <v>7.9283346265077242E-2</v>
      </c>
      <c r="L2233">
        <v>7.9279819425830567E-2</v>
      </c>
      <c r="M2233">
        <v>1.1794702687451506</v>
      </c>
      <c r="N2233">
        <v>0.25839387740706776</v>
      </c>
      <c r="O2233">
        <v>0.25318120900049373</v>
      </c>
      <c r="P2233">
        <v>0.24804613105734641</v>
      </c>
      <c r="Q2233">
        <v>0.24299922409536573</v>
      </c>
      <c r="R2233">
        <v>0.23805106863229175</v>
      </c>
      <c r="S2233">
        <v>2.7916696056993722</v>
      </c>
    </row>
    <row r="2234" spans="1:19" x14ac:dyDescent="0.25">
      <c r="A2234" s="78" t="str">
        <f t="shared" si="34"/>
        <v>181017</v>
      </c>
      <c r="B2234" s="55">
        <v>18</v>
      </c>
      <c r="C2234" s="55">
        <v>67</v>
      </c>
      <c r="D2234" s="55">
        <v>10</v>
      </c>
      <c r="E2234" s="56">
        <v>17</v>
      </c>
      <c r="F2234" s="57">
        <v>5</v>
      </c>
      <c r="G2234" s="58">
        <v>506702</v>
      </c>
      <c r="H2234">
        <v>9.7457677293557157E-2</v>
      </c>
      <c r="I2234">
        <v>9.6340649928360264E-2</v>
      </c>
      <c r="J2234">
        <v>9.5241384482397939E-2</v>
      </c>
      <c r="K2234">
        <v>9.4159880955670197E-2</v>
      </c>
      <c r="L2234">
        <v>9.3094165801595422E-2</v>
      </c>
      <c r="M2234">
        <v>3.7331843963513069</v>
      </c>
      <c r="N2234">
        <v>0.24327119292996674</v>
      </c>
      <c r="O2234">
        <v>0.23550923422445541</v>
      </c>
      <c r="P2234">
        <v>0.22778477290399485</v>
      </c>
      <c r="Q2234">
        <v>0.22009978251516671</v>
      </c>
      <c r="R2234">
        <v>0.21245426305797097</v>
      </c>
      <c r="S2234">
        <v>20.865354784468977</v>
      </c>
    </row>
    <row r="2235" spans="1:19" x14ac:dyDescent="0.25">
      <c r="A2235" s="78" t="str">
        <f t="shared" si="34"/>
        <v>191017</v>
      </c>
      <c r="B2235" s="55">
        <v>19</v>
      </c>
      <c r="C2235" s="55">
        <v>66</v>
      </c>
      <c r="D2235" s="55">
        <v>10</v>
      </c>
      <c r="E2235" s="56">
        <v>17</v>
      </c>
      <c r="F2235" s="57">
        <v>5</v>
      </c>
      <c r="G2235" s="58">
        <v>505697</v>
      </c>
      <c r="H2235">
        <v>9.748723049573163E-2</v>
      </c>
      <c r="I2235">
        <v>9.6393690292803799E-2</v>
      </c>
      <c r="J2235">
        <v>9.5315969839647061E-2</v>
      </c>
      <c r="K2235">
        <v>9.4254069136261442E-2</v>
      </c>
      <c r="L2235">
        <v>9.3209965651368312E-2</v>
      </c>
      <c r="M2235">
        <v>3.6412931063462906</v>
      </c>
      <c r="N2235">
        <v>0.24301113117143269</v>
      </c>
      <c r="O2235">
        <v>0.23532866518883838</v>
      </c>
      <c r="P2235">
        <v>0.22768574858067184</v>
      </c>
      <c r="Q2235">
        <v>0.22008238134693303</v>
      </c>
      <c r="R2235">
        <v>0.21252054095634343</v>
      </c>
      <c r="S2235">
        <v>19.622250082559319</v>
      </c>
    </row>
    <row r="2236" spans="1:19" x14ac:dyDescent="0.25">
      <c r="A2236" s="78" t="str">
        <f t="shared" si="34"/>
        <v>201017</v>
      </c>
      <c r="B2236" s="55">
        <v>20</v>
      </c>
      <c r="C2236" s="55">
        <v>65</v>
      </c>
      <c r="D2236" s="55">
        <v>10</v>
      </c>
      <c r="E2236" s="56">
        <v>17</v>
      </c>
      <c r="F2236" s="57">
        <v>5</v>
      </c>
      <c r="G2236" s="58">
        <v>504662</v>
      </c>
      <c r="H2236">
        <v>9.7516753787683638E-2</v>
      </c>
      <c r="I2236">
        <v>9.6444749158842949E-2</v>
      </c>
      <c r="J2236">
        <v>9.5388596724144084E-2</v>
      </c>
      <c r="K2236">
        <v>9.4350278007854768E-2</v>
      </c>
      <c r="L2236">
        <v>9.3329793009974987E-2</v>
      </c>
      <c r="M2236">
        <v>3.5506021852249625</v>
      </c>
      <c r="N2236">
        <v>0.2427367227966441</v>
      </c>
      <c r="O2236">
        <v>0.23513757722990833</v>
      </c>
      <c r="P2236">
        <v>0.22757806214852713</v>
      </c>
      <c r="Q2236">
        <v>0.22005817755250048</v>
      </c>
      <c r="R2236">
        <v>0.21258188649036386</v>
      </c>
      <c r="S2236">
        <v>18.449891214317702</v>
      </c>
    </row>
    <row r="2237" spans="1:19" x14ac:dyDescent="0.25">
      <c r="A2237" s="78" t="str">
        <f t="shared" si="34"/>
        <v>211017</v>
      </c>
      <c r="B2237" s="55">
        <v>21</v>
      </c>
      <c r="C2237" s="55">
        <v>64</v>
      </c>
      <c r="D2237" s="55">
        <v>10</v>
      </c>
      <c r="E2237" s="56">
        <v>17</v>
      </c>
      <c r="F2237" s="57">
        <v>5</v>
      </c>
      <c r="G2237" s="58">
        <v>503581</v>
      </c>
      <c r="H2237">
        <v>9.754537998852221E-2</v>
      </c>
      <c r="I2237">
        <v>9.649490350112494E-2</v>
      </c>
      <c r="J2237">
        <v>9.5462299014458449E-2</v>
      </c>
      <c r="K2237">
        <v>9.4445580750663741E-2</v>
      </c>
      <c r="L2237">
        <v>9.3448720265458779E-2</v>
      </c>
      <c r="M2237">
        <v>3.4547053999257318</v>
      </c>
      <c r="N2237">
        <v>0.24244759035785704</v>
      </c>
      <c r="O2237">
        <v>0.2349334069394993</v>
      </c>
      <c r="P2237">
        <v>0.22745893907832107</v>
      </c>
      <c r="Q2237">
        <v>0.22002617255218127</v>
      </c>
      <c r="R2237">
        <v>0.21263312158322098</v>
      </c>
      <c r="S2237">
        <v>17.318927838818382</v>
      </c>
    </row>
    <row r="2238" spans="1:19" x14ac:dyDescent="0.25">
      <c r="A2238" s="78" t="str">
        <f t="shared" si="34"/>
        <v>221017</v>
      </c>
      <c r="B2238" s="55">
        <v>22</v>
      </c>
      <c r="C2238" s="55">
        <v>63</v>
      </c>
      <c r="D2238" s="55">
        <v>10</v>
      </c>
      <c r="E2238" s="56">
        <v>17</v>
      </c>
      <c r="F2238" s="57">
        <v>5</v>
      </c>
      <c r="G2238" s="58">
        <v>502445</v>
      </c>
      <c r="H2238">
        <v>9.7572868672192975E-2</v>
      </c>
      <c r="I2238">
        <v>9.6545890594990497E-2</v>
      </c>
      <c r="J2238">
        <v>9.5534834658519835E-2</v>
      </c>
      <c r="K2238">
        <v>9.4541691130372474E-2</v>
      </c>
      <c r="L2238">
        <v>9.3568450278139897E-2</v>
      </c>
      <c r="M2238">
        <v>3.3756092706664411</v>
      </c>
      <c r="N2238">
        <v>0.24214391624953974</v>
      </c>
      <c r="O2238">
        <v>0.2347142473305536</v>
      </c>
      <c r="P2238">
        <v>0.22732836429857994</v>
      </c>
      <c r="Q2238">
        <v>0.21998228661843586</v>
      </c>
      <c r="R2238">
        <v>0.21267999482530425</v>
      </c>
      <c r="S2238">
        <v>16.290801978325987</v>
      </c>
    </row>
    <row r="2239" spans="1:19" x14ac:dyDescent="0.25">
      <c r="A2239" s="78" t="str">
        <f t="shared" si="34"/>
        <v>231017</v>
      </c>
      <c r="B2239" s="55">
        <v>23</v>
      </c>
      <c r="C2239" s="55">
        <v>62</v>
      </c>
      <c r="D2239" s="55">
        <v>10</v>
      </c>
      <c r="E2239" s="56">
        <v>17</v>
      </c>
      <c r="F2239" s="57">
        <v>5</v>
      </c>
      <c r="G2239" s="58">
        <v>501238</v>
      </c>
      <c r="H2239">
        <v>9.760034155431152E-2</v>
      </c>
      <c r="I2239">
        <v>9.6594831197953868E-2</v>
      </c>
      <c r="J2239">
        <v>9.5607276383674028E-2</v>
      </c>
      <c r="K2239">
        <v>9.4637677111472002E-2</v>
      </c>
      <c r="L2239">
        <v>9.3688028441578655E-2</v>
      </c>
      <c r="M2239">
        <v>3.2880308356509285</v>
      </c>
      <c r="N2239">
        <v>0.24182324564378599</v>
      </c>
      <c r="O2239">
        <v>0.23448341905442124</v>
      </c>
      <c r="P2239">
        <v>0.22718349366967389</v>
      </c>
      <c r="Q2239">
        <v>0.2199294546702365</v>
      </c>
      <c r="R2239">
        <v>0.21271531687541648</v>
      </c>
      <c r="S2239">
        <v>15.293954169476377</v>
      </c>
    </row>
    <row r="2240" spans="1:19" x14ac:dyDescent="0.25">
      <c r="A2240" s="78" t="str">
        <f t="shared" si="34"/>
        <v>241017</v>
      </c>
      <c r="B2240" s="55">
        <v>24</v>
      </c>
      <c r="C2240" s="55">
        <v>61</v>
      </c>
      <c r="D2240" s="55">
        <v>10</v>
      </c>
      <c r="E2240" s="56">
        <v>17</v>
      </c>
      <c r="F2240" s="57">
        <v>5</v>
      </c>
      <c r="G2240" s="58">
        <v>499955</v>
      </c>
      <c r="H2240">
        <v>9.7624786230760763E-2</v>
      </c>
      <c r="I2240">
        <v>9.6642697842805853E-2</v>
      </c>
      <c r="J2240">
        <v>9.5678611074996756E-2</v>
      </c>
      <c r="K2240">
        <v>9.4732525927333458E-2</v>
      </c>
      <c r="L2240">
        <v>9.3806442579832186E-2</v>
      </c>
      <c r="M2240">
        <v>3.2016041443729937</v>
      </c>
      <c r="N2240">
        <v>0.24148573371603443</v>
      </c>
      <c r="O2240">
        <v>0.23423508115730415</v>
      </c>
      <c r="P2240">
        <v>0.22702843255893029</v>
      </c>
      <c r="Q2240">
        <v>0.21986178756088048</v>
      </c>
      <c r="R2240">
        <v>0.21274114670320329</v>
      </c>
      <c r="S2240">
        <v>14.393587422868059</v>
      </c>
    </row>
    <row r="2241" spans="1:19" x14ac:dyDescent="0.25">
      <c r="A2241" s="78" t="str">
        <f t="shared" si="34"/>
        <v>251017</v>
      </c>
      <c r="B2241" s="55">
        <v>25</v>
      </c>
      <c r="C2241" s="55">
        <v>60</v>
      </c>
      <c r="D2241" s="55">
        <v>10</v>
      </c>
      <c r="E2241" s="56">
        <v>17</v>
      </c>
      <c r="F2241" s="57">
        <v>5</v>
      </c>
      <c r="G2241" s="58">
        <v>498587</v>
      </c>
      <c r="H2241">
        <v>9.6891816272786896E-2</v>
      </c>
      <c r="I2241">
        <v>9.5953163640447911E-2</v>
      </c>
      <c r="J2241">
        <v>9.5034567688287094E-2</v>
      </c>
      <c r="K2241">
        <v>9.4132017080268846E-2</v>
      </c>
      <c r="L2241">
        <v>9.3249523152428765E-2</v>
      </c>
      <c r="M2241">
        <v>3.1404890219761046</v>
      </c>
      <c r="N2241">
        <v>0.24113143744221169</v>
      </c>
      <c r="O2241">
        <v>0.233973208286618</v>
      </c>
      <c r="P2241">
        <v>0.22685709815939847</v>
      </c>
      <c r="Q2241">
        <v>0.21978511272857093</v>
      </c>
      <c r="R2241">
        <v>0.21275324065809978</v>
      </c>
      <c r="S2241">
        <v>13.514943229566756</v>
      </c>
    </row>
    <row r="2242" spans="1:19" x14ac:dyDescent="0.25">
      <c r="A2242" s="78" t="str">
        <f t="shared" si="34"/>
        <v>261017</v>
      </c>
      <c r="B2242" s="55">
        <v>26</v>
      </c>
      <c r="C2242" s="55">
        <v>59</v>
      </c>
      <c r="D2242" s="55">
        <v>10</v>
      </c>
      <c r="E2242" s="56">
        <v>17</v>
      </c>
      <c r="F2242" s="57">
        <v>5</v>
      </c>
      <c r="G2242" s="58">
        <v>497127</v>
      </c>
      <c r="H2242">
        <v>9.6098180143102271E-2</v>
      </c>
      <c r="I2242">
        <v>9.5209071323826708E-2</v>
      </c>
      <c r="J2242">
        <v>9.4340078088697654E-2</v>
      </c>
      <c r="K2242">
        <v>9.3487177320885809E-2</v>
      </c>
      <c r="L2242">
        <v>9.2652380578805815E-2</v>
      </c>
      <c r="M2242">
        <v>3.1303751355287481</v>
      </c>
      <c r="N2242">
        <v>0.24492735256785489</v>
      </c>
      <c r="O2242">
        <v>0.23762137240584397</v>
      </c>
      <c r="P2242">
        <v>0.23036165808737002</v>
      </c>
      <c r="Q2242">
        <v>0.22314418649560375</v>
      </c>
      <c r="R2242">
        <v>0.21596694607213046</v>
      </c>
      <c r="S2242">
        <v>12.310646977532905</v>
      </c>
    </row>
    <row r="2243" spans="1:19" x14ac:dyDescent="0.25">
      <c r="A2243" s="78" t="str">
        <f t="shared" si="34"/>
        <v>271017</v>
      </c>
      <c r="B2243" s="55">
        <v>27</v>
      </c>
      <c r="C2243" s="55">
        <v>58</v>
      </c>
      <c r="D2243" s="55">
        <v>10</v>
      </c>
      <c r="E2243" s="56">
        <v>17</v>
      </c>
      <c r="F2243" s="57">
        <v>5</v>
      </c>
      <c r="G2243" s="58">
        <v>495567</v>
      </c>
      <c r="H2243">
        <v>9.6118183817727978E-2</v>
      </c>
      <c r="I2243">
        <v>9.5254526633129319E-2</v>
      </c>
      <c r="J2243">
        <v>9.4407012573476445E-2</v>
      </c>
      <c r="K2243">
        <v>9.3577659529387555E-2</v>
      </c>
      <c r="L2243">
        <v>9.2764449610244423E-2</v>
      </c>
      <c r="M2243">
        <v>3.0385074066675144</v>
      </c>
      <c r="N2243">
        <v>0.24451789566294768</v>
      </c>
      <c r="O2243">
        <v>0.23731200826527998</v>
      </c>
      <c r="P2243">
        <v>0.23014849657059488</v>
      </c>
      <c r="Q2243">
        <v>0.22302534268827423</v>
      </c>
      <c r="R2243">
        <v>0.21594254661831802</v>
      </c>
      <c r="S2243">
        <v>11.587565354432398</v>
      </c>
    </row>
    <row r="2244" spans="1:19" x14ac:dyDescent="0.25">
      <c r="A2244" s="78" t="str">
        <f t="shared" ref="A2244:A2307" si="35">B2244&amp;D2244&amp;E2244</f>
        <v>281017</v>
      </c>
      <c r="B2244" s="55">
        <v>28</v>
      </c>
      <c r="C2244" s="55">
        <v>57</v>
      </c>
      <c r="D2244" s="55">
        <v>10</v>
      </c>
      <c r="E2244" s="56">
        <v>17</v>
      </c>
      <c r="F2244" s="57">
        <v>5</v>
      </c>
      <c r="G2244" s="58">
        <v>493895</v>
      </c>
      <c r="H2244">
        <v>9.6137843063809111E-2</v>
      </c>
      <c r="I2244">
        <v>9.5295558772613614E-2</v>
      </c>
      <c r="J2244">
        <v>9.4471496978102629E-2</v>
      </c>
      <c r="K2244">
        <v>9.3663632958422338E-2</v>
      </c>
      <c r="L2244">
        <v>9.2871966713572729E-2</v>
      </c>
      <c r="M2244">
        <v>2.9536723392623938</v>
      </c>
      <c r="N2244">
        <v>0.24409236781097196</v>
      </c>
      <c r="O2244">
        <v>0.23698356938215612</v>
      </c>
      <c r="P2244">
        <v>0.22991526539041698</v>
      </c>
      <c r="Q2244">
        <v>0.22288745583575456</v>
      </c>
      <c r="R2244">
        <v>0.215898115996315</v>
      </c>
      <c r="S2244">
        <v>10.911108636451068</v>
      </c>
    </row>
    <row r="2245" spans="1:19" x14ac:dyDescent="0.25">
      <c r="A2245" s="78" t="str">
        <f t="shared" si="35"/>
        <v>291017</v>
      </c>
      <c r="B2245" s="55">
        <v>29</v>
      </c>
      <c r="C2245" s="55">
        <v>56</v>
      </c>
      <c r="D2245" s="55">
        <v>10</v>
      </c>
      <c r="E2245" s="56">
        <v>17</v>
      </c>
      <c r="F2245" s="57">
        <v>5</v>
      </c>
      <c r="G2245" s="58">
        <v>492112</v>
      </c>
      <c r="H2245">
        <v>9.6152908281041713E-2</v>
      </c>
      <c r="I2245">
        <v>9.5333989010631726E-2</v>
      </c>
      <c r="J2245">
        <v>9.4531326202165367E-2</v>
      </c>
      <c r="K2245">
        <v>9.3744919855642622E-2</v>
      </c>
      <c r="L2245">
        <v>9.2972737913320544E-2</v>
      </c>
      <c r="M2245">
        <v>2.8699483044510194</v>
      </c>
      <c r="N2245">
        <v>0.24364575543778652</v>
      </c>
      <c r="O2245">
        <v>0.23663312416685633</v>
      </c>
      <c r="P2245">
        <v>0.2296611340507852</v>
      </c>
      <c r="Q2245">
        <v>0.22272775303183015</v>
      </c>
      <c r="R2245">
        <v>0.21583094905224826</v>
      </c>
      <c r="S2245">
        <v>10.27264728354521</v>
      </c>
    </row>
    <row r="2246" spans="1:19" x14ac:dyDescent="0.25">
      <c r="A2246" s="78" t="str">
        <f t="shared" si="35"/>
        <v>301017</v>
      </c>
      <c r="B2246" s="55">
        <v>30</v>
      </c>
      <c r="C2246" s="55">
        <v>55</v>
      </c>
      <c r="D2246" s="55">
        <v>10</v>
      </c>
      <c r="E2246" s="56">
        <v>17</v>
      </c>
      <c r="F2246" s="57">
        <v>5</v>
      </c>
      <c r="G2246" s="58">
        <v>490214</v>
      </c>
      <c r="H2246">
        <v>9.6164124239617801E-2</v>
      </c>
      <c r="I2246">
        <v>9.5366513400270081E-2</v>
      </c>
      <c r="J2246">
        <v>9.4585221964284982E-2</v>
      </c>
      <c r="K2246">
        <v>9.3820249931662492E-2</v>
      </c>
      <c r="L2246">
        <v>9.3067517451561971E-2</v>
      </c>
      <c r="M2246">
        <v>2.7873132958259048</v>
      </c>
      <c r="N2246">
        <v>0.24317746943171759</v>
      </c>
      <c r="O2246">
        <v>0.23626212225681029</v>
      </c>
      <c r="P2246">
        <v>0.2293855336648892</v>
      </c>
      <c r="Q2246">
        <v>0.222545663730534</v>
      </c>
      <c r="R2246">
        <v>0.21574047252832437</v>
      </c>
      <c r="S2246">
        <v>9.6589795477077356</v>
      </c>
    </row>
    <row r="2247" spans="1:19" x14ac:dyDescent="0.25">
      <c r="A2247" s="78" t="str">
        <f t="shared" si="35"/>
        <v>311017</v>
      </c>
      <c r="B2247" s="55">
        <v>31</v>
      </c>
      <c r="C2247" s="55">
        <v>54</v>
      </c>
      <c r="D2247" s="55">
        <v>10</v>
      </c>
      <c r="E2247" s="56">
        <v>17</v>
      </c>
      <c r="F2247" s="57">
        <v>5</v>
      </c>
      <c r="G2247" s="58">
        <v>488184</v>
      </c>
      <c r="H2247">
        <v>9.6170706127197941E-2</v>
      </c>
      <c r="I2247">
        <v>9.5394359503793658E-2</v>
      </c>
      <c r="J2247">
        <v>9.4634400144207917E-2</v>
      </c>
      <c r="K2247">
        <v>9.3888779640463438E-2</v>
      </c>
      <c r="L2247">
        <v>9.3155449584582856E-2</v>
      </c>
      <c r="M2247">
        <v>2.7003465906297626</v>
      </c>
      <c r="N2247">
        <v>0.2426851351129902</v>
      </c>
      <c r="O2247">
        <v>0.23586803336446913</v>
      </c>
      <c r="P2247">
        <v>0.22908575455156252</v>
      </c>
      <c r="Q2247">
        <v>0.22233829867427035</v>
      </c>
      <c r="R2247">
        <v>0.215621568916638</v>
      </c>
      <c r="S2247">
        <v>9.0955971518935481</v>
      </c>
    </row>
    <row r="2248" spans="1:19" x14ac:dyDescent="0.25">
      <c r="A2248" s="78" t="str">
        <f t="shared" si="35"/>
        <v>321017</v>
      </c>
      <c r="B2248" s="55">
        <v>32</v>
      </c>
      <c r="C2248" s="55">
        <v>53</v>
      </c>
      <c r="D2248" s="55">
        <v>10</v>
      </c>
      <c r="E2248" s="56">
        <v>17</v>
      </c>
      <c r="F2248" s="57">
        <v>5</v>
      </c>
      <c r="G2248" s="58">
        <v>486027</v>
      </c>
      <c r="H2248">
        <v>9.617366936404767E-2</v>
      </c>
      <c r="I2248">
        <v>9.5418567281241581E-2</v>
      </c>
      <c r="J2248">
        <v>9.4675810191614876E-2</v>
      </c>
      <c r="K2248">
        <v>9.394951309289401E-2</v>
      </c>
      <c r="L2248">
        <v>9.3235560987352556E-2</v>
      </c>
      <c r="M2248">
        <v>2.6248397722760259</v>
      </c>
      <c r="N2248">
        <v>0.24217173120011851</v>
      </c>
      <c r="O2248">
        <v>0.23544782491507674</v>
      </c>
      <c r="P2248">
        <v>0.2287588961107099</v>
      </c>
      <c r="Q2248">
        <v>0.22210288728815478</v>
      </c>
      <c r="R2248">
        <v>0.21547774094854813</v>
      </c>
      <c r="S2248">
        <v>8.5628144115450375</v>
      </c>
    </row>
    <row r="2249" spans="1:19" x14ac:dyDescent="0.25">
      <c r="A2249" s="78" t="str">
        <f t="shared" si="35"/>
        <v>331017</v>
      </c>
      <c r="B2249" s="55">
        <v>33</v>
      </c>
      <c r="C2249" s="55">
        <v>52</v>
      </c>
      <c r="D2249" s="55">
        <v>10</v>
      </c>
      <c r="E2249" s="56">
        <v>17</v>
      </c>
      <c r="F2249" s="57">
        <v>5</v>
      </c>
      <c r="G2249" s="58">
        <v>483729</v>
      </c>
      <c r="H2249">
        <v>9.6169549479150518E-2</v>
      </c>
      <c r="I2249">
        <v>9.5433600218304049E-2</v>
      </c>
      <c r="J2249">
        <v>9.4712121869889962E-2</v>
      </c>
      <c r="K2249">
        <v>9.4003047160703623E-2</v>
      </c>
      <c r="L2249">
        <v>9.3308443363949653E-2</v>
      </c>
      <c r="M2249">
        <v>2.5291950658323152</v>
      </c>
      <c r="N2249">
        <v>0.24163116124937722</v>
      </c>
      <c r="O2249">
        <v>0.23500141608214517</v>
      </c>
      <c r="P2249">
        <v>0.22840474728618709</v>
      </c>
      <c r="Q2249">
        <v>0.22184115486150302</v>
      </c>
      <c r="R2249">
        <v>0.21530857153488833</v>
      </c>
      <c r="S2249">
        <v>8.0512042900053551</v>
      </c>
    </row>
    <row r="2250" spans="1:19" x14ac:dyDescent="0.25">
      <c r="A2250" s="78" t="str">
        <f t="shared" si="35"/>
        <v>341017</v>
      </c>
      <c r="B2250" s="55">
        <v>34</v>
      </c>
      <c r="C2250" s="55">
        <v>51</v>
      </c>
      <c r="D2250" s="55">
        <v>10</v>
      </c>
      <c r="E2250" s="56">
        <v>17</v>
      </c>
      <c r="F2250" s="57">
        <v>5</v>
      </c>
      <c r="G2250" s="58">
        <v>481290</v>
      </c>
      <c r="H2250">
        <v>9.5175465935298881E-2</v>
      </c>
      <c r="I2250">
        <v>9.4481497641754453E-2</v>
      </c>
      <c r="J2250">
        <v>9.3797918095119365E-2</v>
      </c>
      <c r="K2250">
        <v>9.313096054353924E-2</v>
      </c>
      <c r="L2250">
        <v>9.2474391738868456E-2</v>
      </c>
      <c r="M2250">
        <v>2.4603212200544369</v>
      </c>
      <c r="N2250">
        <v>0.2410625610338881</v>
      </c>
      <c r="O2250">
        <v>0.23452803922790832</v>
      </c>
      <c r="P2250">
        <v>0.2280246836626566</v>
      </c>
      <c r="Q2250">
        <v>0.22155249433813293</v>
      </c>
      <c r="R2250">
        <v>0.2151114712543373</v>
      </c>
      <c r="S2250">
        <v>7.5798167425045193</v>
      </c>
    </row>
    <row r="2251" spans="1:19" x14ac:dyDescent="0.25">
      <c r="A2251" s="78" t="str">
        <f t="shared" si="35"/>
        <v>351017</v>
      </c>
      <c r="B2251" s="55">
        <v>35</v>
      </c>
      <c r="C2251" s="55">
        <v>50</v>
      </c>
      <c r="D2251" s="55">
        <v>10</v>
      </c>
      <c r="E2251" s="56">
        <v>17</v>
      </c>
      <c r="F2251" s="57">
        <v>5</v>
      </c>
      <c r="G2251" s="58">
        <v>478695</v>
      </c>
      <c r="H2251">
        <v>9.3922017150795387E-2</v>
      </c>
      <c r="I2251">
        <v>9.3276512184167368E-2</v>
      </c>
      <c r="J2251">
        <v>9.2645630307398238E-2</v>
      </c>
      <c r="K2251">
        <v>9.2027282507651006E-2</v>
      </c>
      <c r="L2251">
        <v>9.1423557797762664E-2</v>
      </c>
      <c r="M2251">
        <v>2.4003990014518641</v>
      </c>
      <c r="N2251">
        <v>0.2454715424226282</v>
      </c>
      <c r="O2251">
        <v>0.23876372220307293</v>
      </c>
      <c r="P2251">
        <v>0.23208723717607244</v>
      </c>
      <c r="Q2251">
        <v>0.22544208734162671</v>
      </c>
      <c r="R2251">
        <v>0.21883245072540972</v>
      </c>
      <c r="S2251">
        <v>6.9551112921588905</v>
      </c>
    </row>
    <row r="2252" spans="1:19" x14ac:dyDescent="0.25">
      <c r="A2252" s="78" t="str">
        <f t="shared" si="35"/>
        <v>361017</v>
      </c>
      <c r="B2252" s="55">
        <v>36</v>
      </c>
      <c r="C2252" s="55">
        <v>49</v>
      </c>
      <c r="D2252" s="55">
        <v>10</v>
      </c>
      <c r="E2252" s="56">
        <v>17</v>
      </c>
      <c r="F2252" s="57">
        <v>5</v>
      </c>
      <c r="G2252" s="58">
        <v>475937</v>
      </c>
      <c r="H2252">
        <v>9.3901083546771943E-2</v>
      </c>
      <c r="I2252">
        <v>9.3274950256021283E-2</v>
      </c>
      <c r="J2252">
        <v>9.2661423675822641E-2</v>
      </c>
      <c r="K2252">
        <v>9.2060503806176031E-2</v>
      </c>
      <c r="L2252">
        <v>9.1478494002357455E-2</v>
      </c>
      <c r="M2252">
        <v>2.3341597732472996</v>
      </c>
      <c r="N2252">
        <v>0.24482021780193597</v>
      </c>
      <c r="O2252">
        <v>0.23821009923582323</v>
      </c>
      <c r="P2252">
        <v>0.23163149744609055</v>
      </c>
      <c r="Q2252">
        <v>0.2250865135511633</v>
      </c>
      <c r="R2252">
        <v>0.21857934978789209</v>
      </c>
      <c r="S2252">
        <v>6.6235447128506504</v>
      </c>
    </row>
    <row r="2253" spans="1:19" x14ac:dyDescent="0.25">
      <c r="A2253" s="78" t="str">
        <f t="shared" si="35"/>
        <v>371017</v>
      </c>
      <c r="B2253" s="55">
        <v>37</v>
      </c>
      <c r="C2253" s="55">
        <v>48</v>
      </c>
      <c r="D2253" s="55">
        <v>10</v>
      </c>
      <c r="E2253" s="56">
        <v>17</v>
      </c>
      <c r="F2253" s="57">
        <v>5</v>
      </c>
      <c r="G2253" s="58">
        <v>473013</v>
      </c>
      <c r="H2253">
        <v>9.3872684260263461E-2</v>
      </c>
      <c r="I2253">
        <v>9.3263821501734623E-2</v>
      </c>
      <c r="J2253">
        <v>9.2669757490808927E-2</v>
      </c>
      <c r="K2253">
        <v>9.2090492227486345E-2</v>
      </c>
      <c r="L2253">
        <v>9.1528139818567361E-2</v>
      </c>
      <c r="M2253">
        <v>2.2651745300869108</v>
      </c>
      <c r="N2253">
        <v>0.2441455097428612</v>
      </c>
      <c r="O2253">
        <v>0.23763406079748337</v>
      </c>
      <c r="P2253">
        <v>0.23115432345411224</v>
      </c>
      <c r="Q2253">
        <v>0.2247126400331492</v>
      </c>
      <c r="R2253">
        <v>0.2183090105345942</v>
      </c>
      <c r="S2253">
        <v>6.310310710276462</v>
      </c>
    </row>
    <row r="2254" spans="1:19" x14ac:dyDescent="0.25">
      <c r="A2254" s="78" t="str">
        <f t="shared" si="35"/>
        <v>381017</v>
      </c>
      <c r="B2254" s="55">
        <v>38</v>
      </c>
      <c r="C2254" s="55">
        <v>47</v>
      </c>
      <c r="D2254" s="55">
        <v>10</v>
      </c>
      <c r="E2254" s="56">
        <v>17</v>
      </c>
      <c r="F2254" s="57">
        <v>5</v>
      </c>
      <c r="G2254" s="58">
        <v>469897</v>
      </c>
      <c r="H2254">
        <v>9.3837585683671107E-2</v>
      </c>
      <c r="I2254">
        <v>9.3248094795242362E-2</v>
      </c>
      <c r="J2254">
        <v>9.2675628914421673E-2</v>
      </c>
      <c r="K2254">
        <v>9.2115931789307021E-2</v>
      </c>
      <c r="L2254">
        <v>9.1575387797751429E-2</v>
      </c>
      <c r="M2254">
        <v>2.1925805016844118</v>
      </c>
      <c r="N2254">
        <v>0.24344909629131489</v>
      </c>
      <c r="O2254">
        <v>0.23703492467498197</v>
      </c>
      <c r="P2254">
        <v>0.23065905932576714</v>
      </c>
      <c r="Q2254">
        <v>0.22432150024367042</v>
      </c>
      <c r="R2254">
        <v>0.21802863180654483</v>
      </c>
      <c r="S2254">
        <v>6.0143244157762235</v>
      </c>
    </row>
    <row r="2255" spans="1:19" x14ac:dyDescent="0.25">
      <c r="A2255" s="78" t="str">
        <f t="shared" si="35"/>
        <v>391017</v>
      </c>
      <c r="B2255" s="55">
        <v>39</v>
      </c>
      <c r="C2255" s="55">
        <v>46</v>
      </c>
      <c r="D2255" s="55">
        <v>10</v>
      </c>
      <c r="E2255" s="56">
        <v>17</v>
      </c>
      <c r="F2255" s="57">
        <v>5</v>
      </c>
      <c r="G2255" s="58">
        <v>466590</v>
      </c>
      <c r="H2255">
        <v>9.3799695664287711E-2</v>
      </c>
      <c r="I2255">
        <v>9.3229602006043855E-2</v>
      </c>
      <c r="J2255">
        <v>9.2676654021732141E-2</v>
      </c>
      <c r="K2255">
        <v>9.2140851711352584E-2</v>
      </c>
      <c r="L2255">
        <v>9.1622195074905169E-2</v>
      </c>
      <c r="M2255">
        <v>2.1257828071754648</v>
      </c>
      <c r="N2255">
        <v>0.24273130585739086</v>
      </c>
      <c r="O2255">
        <v>0.23642169785036113</v>
      </c>
      <c r="P2255">
        <v>0.23015066760967873</v>
      </c>
      <c r="Q2255">
        <v>0.2239225015538267</v>
      </c>
      <c r="R2255">
        <v>0.21773934289204655</v>
      </c>
      <c r="S2255">
        <v>5.7391800081441948</v>
      </c>
    </row>
    <row r="2256" spans="1:19" x14ac:dyDescent="0.25">
      <c r="A2256" s="78" t="str">
        <f t="shared" si="35"/>
        <v>401017</v>
      </c>
      <c r="B2256" s="55">
        <v>40</v>
      </c>
      <c r="C2256" s="55">
        <v>45</v>
      </c>
      <c r="D2256" s="55">
        <v>10</v>
      </c>
      <c r="E2256" s="56">
        <v>17</v>
      </c>
      <c r="F2256" s="57">
        <v>5</v>
      </c>
      <c r="G2256" s="58">
        <v>463070</v>
      </c>
      <c r="H2256">
        <v>9.3756883408555938E-2</v>
      </c>
      <c r="I2256">
        <v>9.3208370224804021E-2</v>
      </c>
      <c r="J2256">
        <v>9.2677133046839569E-2</v>
      </c>
      <c r="K2256">
        <v>9.2163171874662581E-2</v>
      </c>
      <c r="L2256">
        <v>9.1670805709719916E-2</v>
      </c>
      <c r="M2256">
        <v>2.0553825555531562</v>
      </c>
      <c r="N2256">
        <v>0.24200012957004341</v>
      </c>
      <c r="O2256">
        <v>0.23579588399162113</v>
      </c>
      <c r="P2256">
        <v>0.22963482842766753</v>
      </c>
      <c r="Q2256">
        <v>0.22351696287818257</v>
      </c>
      <c r="R2256">
        <v>0.21745092534606</v>
      </c>
      <c r="S2256">
        <v>5.4746453020061763</v>
      </c>
    </row>
    <row r="2257" spans="1:19" x14ac:dyDescent="0.25">
      <c r="A2257" s="78" t="str">
        <f t="shared" si="35"/>
        <v>411017</v>
      </c>
      <c r="B2257" s="55">
        <v>41</v>
      </c>
      <c r="C2257" s="55">
        <v>44</v>
      </c>
      <c r="D2257" s="55">
        <v>10</v>
      </c>
      <c r="E2257" s="56">
        <v>17</v>
      </c>
      <c r="F2257" s="57">
        <v>5</v>
      </c>
      <c r="G2257" s="58">
        <v>459318</v>
      </c>
      <c r="H2257">
        <v>9.3710675392647366E-2</v>
      </c>
      <c r="I2257">
        <v>9.318380729690541E-2</v>
      </c>
      <c r="J2257">
        <v>9.2676533469186931E-2</v>
      </c>
      <c r="K2257">
        <v>9.21888539094919E-2</v>
      </c>
      <c r="L2257">
        <v>9.172294575871183E-2</v>
      </c>
      <c r="M2257">
        <v>1.9903726829778061</v>
      </c>
      <c r="N2257">
        <v>0.24125769075019921</v>
      </c>
      <c r="O2257">
        <v>0.23516169625401137</v>
      </c>
      <c r="P2257">
        <v>0.22911142171654497</v>
      </c>
      <c r="Q2257">
        <v>0.22311122141958295</v>
      </c>
      <c r="R2257">
        <v>0.21716109536312533</v>
      </c>
      <c r="S2257">
        <v>5.222649667550586</v>
      </c>
    </row>
    <row r="2258" spans="1:19" x14ac:dyDescent="0.25">
      <c r="A2258" s="78" t="str">
        <f t="shared" si="35"/>
        <v>421017</v>
      </c>
      <c r="B2258" s="55">
        <v>42</v>
      </c>
      <c r="C2258" s="55">
        <v>43</v>
      </c>
      <c r="D2258" s="55">
        <v>10</v>
      </c>
      <c r="E2258" s="56">
        <v>17</v>
      </c>
      <c r="F2258" s="57">
        <v>5</v>
      </c>
      <c r="G2258" s="58">
        <v>455313</v>
      </c>
      <c r="H2258">
        <v>9.3665236881002742E-2</v>
      </c>
      <c r="I2258">
        <v>9.3160089872241739E-2</v>
      </c>
      <c r="J2258">
        <v>9.2676905776905114E-2</v>
      </c>
      <c r="K2258">
        <v>9.2215684594992894E-2</v>
      </c>
      <c r="L2258">
        <v>9.1776426326505067E-2</v>
      </c>
      <c r="M2258">
        <v>1.9260376927520189</v>
      </c>
      <c r="N2258">
        <v>0.24050707974514235</v>
      </c>
      <c r="O2258">
        <v>0.23452438212833809</v>
      </c>
      <c r="P2258">
        <v>0.22859000292106749</v>
      </c>
      <c r="Q2258">
        <v>0.22270613841467299</v>
      </c>
      <c r="R2258">
        <v>0.21687718119183946</v>
      </c>
      <c r="S2258">
        <v>4.9866509412206552</v>
      </c>
    </row>
    <row r="2259" spans="1:19" x14ac:dyDescent="0.25">
      <c r="A2259" s="78" t="str">
        <f t="shared" si="35"/>
        <v>431017</v>
      </c>
      <c r="B2259" s="55">
        <v>43</v>
      </c>
      <c r="C2259" s="55">
        <v>42</v>
      </c>
      <c r="D2259" s="55">
        <v>10</v>
      </c>
      <c r="E2259" s="56">
        <v>17</v>
      </c>
      <c r="F2259" s="57">
        <v>5</v>
      </c>
      <c r="G2259" s="58">
        <v>451041</v>
      </c>
      <c r="H2259">
        <v>9.3618983640068196E-2</v>
      </c>
      <c r="I2259">
        <v>9.3140091477271467E-2</v>
      </c>
      <c r="J2259">
        <v>9.2681153154591273E-2</v>
      </c>
      <c r="K2259">
        <v>9.2246602858720161E-2</v>
      </c>
      <c r="L2259">
        <v>9.1834223496311859E-2</v>
      </c>
      <c r="M2259">
        <v>1.8601856593968176</v>
      </c>
      <c r="N2259">
        <v>0.2397542573734982</v>
      </c>
      <c r="O2259">
        <v>0.23388782837923824</v>
      </c>
      <c r="P2259">
        <v>0.22807017543859648</v>
      </c>
      <c r="Q2259">
        <v>0.22230573273826548</v>
      </c>
      <c r="R2259">
        <v>0.2165967173715915</v>
      </c>
      <c r="S2259">
        <v>4.7676397489363493</v>
      </c>
    </row>
    <row r="2260" spans="1:19" x14ac:dyDescent="0.25">
      <c r="A2260" s="78" t="str">
        <f t="shared" si="35"/>
        <v>441017</v>
      </c>
      <c r="B2260" s="55">
        <v>44</v>
      </c>
      <c r="C2260" s="55">
        <v>41</v>
      </c>
      <c r="D2260" s="55">
        <v>10</v>
      </c>
      <c r="E2260" s="56">
        <v>17</v>
      </c>
      <c r="F2260" s="57">
        <v>5</v>
      </c>
      <c r="G2260" s="58">
        <v>446476</v>
      </c>
      <c r="H2260">
        <v>9.2921008072102421E-2</v>
      </c>
      <c r="I2260">
        <v>9.2486494234852487E-2</v>
      </c>
      <c r="J2260">
        <v>9.2074378018079356E-2</v>
      </c>
      <c r="K2260">
        <v>9.1684659421783027E-2</v>
      </c>
      <c r="L2260">
        <v>9.13173384459635E-2</v>
      </c>
      <c r="M2260">
        <v>1.81160465512144</v>
      </c>
      <c r="N2260">
        <v>0.23900500810793862</v>
      </c>
      <c r="O2260">
        <v>0.23325329916949622</v>
      </c>
      <c r="P2260">
        <v>0.22755534452019818</v>
      </c>
      <c r="Q2260">
        <v>0.22191114416004443</v>
      </c>
      <c r="R2260">
        <v>0.2163229378510827</v>
      </c>
      <c r="S2260">
        <v>4.5558193497522828</v>
      </c>
    </row>
    <row r="2261" spans="1:19" x14ac:dyDescent="0.25">
      <c r="A2261" s="78" t="str">
        <f t="shared" si="35"/>
        <v>451017</v>
      </c>
      <c r="B2261" s="55">
        <v>45</v>
      </c>
      <c r="C2261" s="55">
        <v>40</v>
      </c>
      <c r="D2261" s="55">
        <v>10</v>
      </c>
      <c r="E2261" s="56">
        <v>17</v>
      </c>
      <c r="F2261" s="57">
        <v>5</v>
      </c>
      <c r="G2261" s="58">
        <v>441597</v>
      </c>
      <c r="H2261">
        <v>9.181221792720512E-2</v>
      </c>
      <c r="I2261">
        <v>9.1415929003140869E-2</v>
      </c>
      <c r="J2261">
        <v>9.1040020652314216E-2</v>
      </c>
      <c r="K2261">
        <v>9.0686757382862651E-2</v>
      </c>
      <c r="L2261">
        <v>9.0358403702923709E-2</v>
      </c>
      <c r="M2261">
        <v>1.7701773336322484</v>
      </c>
      <c r="N2261">
        <v>0.24487032294150549</v>
      </c>
      <c r="O2261">
        <v>0.23891693104799172</v>
      </c>
      <c r="P2261">
        <v>0.23302015185791569</v>
      </c>
      <c r="Q2261">
        <v>0.22717998537127743</v>
      </c>
      <c r="R2261">
        <v>0.22139643158807693</v>
      </c>
      <c r="S2261">
        <v>4.3074567988460064</v>
      </c>
    </row>
    <row r="2262" spans="1:19" x14ac:dyDescent="0.25">
      <c r="A2262" s="78" t="str">
        <f t="shared" si="35"/>
        <v>461017</v>
      </c>
      <c r="B2262" s="55">
        <v>46</v>
      </c>
      <c r="C2262" s="55">
        <v>39</v>
      </c>
      <c r="D2262" s="55">
        <v>10</v>
      </c>
      <c r="E2262" s="56">
        <v>17</v>
      </c>
      <c r="F2262" s="57">
        <v>5</v>
      </c>
      <c r="G2262" s="58">
        <v>436406</v>
      </c>
      <c r="H2262">
        <v>9.1779214767899617E-2</v>
      </c>
      <c r="I2262">
        <v>9.1408000806588355E-2</v>
      </c>
      <c r="J2262">
        <v>9.1057409843127726E-2</v>
      </c>
      <c r="K2262">
        <v>9.0732024765928967E-2</v>
      </c>
      <c r="L2262">
        <v>9.0429554130786474E-2</v>
      </c>
      <c r="M2262">
        <v>1.6920367730966119</v>
      </c>
      <c r="N2262">
        <v>0.24408005389476772</v>
      </c>
      <c r="O2262">
        <v>0.23825291127986326</v>
      </c>
      <c r="P2262">
        <v>0.23248076332589379</v>
      </c>
      <c r="Q2262">
        <v>0.22676819292127057</v>
      </c>
      <c r="R2262">
        <v>0.22111290862178798</v>
      </c>
      <c r="S2262">
        <v>4.1044577755576226</v>
      </c>
    </row>
    <row r="2263" spans="1:19" x14ac:dyDescent="0.25">
      <c r="A2263" s="78" t="str">
        <f t="shared" si="35"/>
        <v>471017</v>
      </c>
      <c r="B2263" s="55">
        <v>47</v>
      </c>
      <c r="C2263" s="55">
        <v>38</v>
      </c>
      <c r="D2263" s="55">
        <v>10</v>
      </c>
      <c r="E2263" s="56">
        <v>17</v>
      </c>
      <c r="F2263" s="57">
        <v>5</v>
      </c>
      <c r="G2263" s="58">
        <v>430881</v>
      </c>
      <c r="H2263">
        <v>9.1746909239441982E-2</v>
      </c>
      <c r="I2263">
        <v>9.1401106105862176E-2</v>
      </c>
      <c r="J2263">
        <v>9.107851123628101E-2</v>
      </c>
      <c r="K2263">
        <v>9.0779124630698496E-2</v>
      </c>
      <c r="L2263">
        <v>9.0502946289114622E-2</v>
      </c>
      <c r="M2263">
        <v>1.6100315400307741</v>
      </c>
      <c r="N2263">
        <v>0.24329687315059145</v>
      </c>
      <c r="O2263">
        <v>0.23759460268612448</v>
      </c>
      <c r="P2263">
        <v>0.23195035288165411</v>
      </c>
      <c r="Q2263">
        <v>0.22636412373718034</v>
      </c>
      <c r="R2263">
        <v>0.22083591525270319</v>
      </c>
      <c r="S2263">
        <v>3.9120174711811382</v>
      </c>
    </row>
    <row r="2264" spans="1:19" x14ac:dyDescent="0.25">
      <c r="A2264" s="78" t="str">
        <f t="shared" si="35"/>
        <v>481017</v>
      </c>
      <c r="B2264" s="55">
        <v>48</v>
      </c>
      <c r="C2264" s="55">
        <v>37</v>
      </c>
      <c r="D2264" s="55">
        <v>10</v>
      </c>
      <c r="E2264" s="56">
        <v>17</v>
      </c>
      <c r="F2264" s="57">
        <v>5</v>
      </c>
      <c r="G2264" s="58">
        <v>425028</v>
      </c>
      <c r="H2264">
        <v>9.1721016027179386E-2</v>
      </c>
      <c r="I2264">
        <v>9.1401037108143457E-2</v>
      </c>
      <c r="J2264">
        <v>9.1104586050801364E-2</v>
      </c>
      <c r="K2264">
        <v>9.0831662855153067E-2</v>
      </c>
      <c r="L2264">
        <v>9.0582267521198606E-2</v>
      </c>
      <c r="M2264">
        <v>1.5280616806422165</v>
      </c>
      <c r="N2264">
        <v>0.24252049276753532</v>
      </c>
      <c r="O2264">
        <v>0.2369443895461005</v>
      </c>
      <c r="P2264">
        <v>0.23142475319273084</v>
      </c>
      <c r="Q2264">
        <v>0.22596393649359572</v>
      </c>
      <c r="R2264">
        <v>0.22056429223486454</v>
      </c>
      <c r="S2264">
        <v>3.7295095852508542</v>
      </c>
    </row>
    <row r="2265" spans="1:19" x14ac:dyDescent="0.25">
      <c r="A2265" s="78" t="str">
        <f t="shared" si="35"/>
        <v>491017</v>
      </c>
      <c r="B2265" s="55">
        <v>49</v>
      </c>
      <c r="C2265" s="55">
        <v>36</v>
      </c>
      <c r="D2265" s="55">
        <v>10</v>
      </c>
      <c r="E2265" s="56">
        <v>17</v>
      </c>
      <c r="F2265" s="57">
        <v>5</v>
      </c>
      <c r="G2265" s="58">
        <v>418857</v>
      </c>
      <c r="H2265">
        <v>9.1697166336004887E-2</v>
      </c>
      <c r="I2265">
        <v>9.1403510028482279E-2</v>
      </c>
      <c r="J2265">
        <v>9.1133728217506219E-2</v>
      </c>
      <c r="K2265">
        <v>9.0885433453422051E-2</v>
      </c>
      <c r="L2265">
        <v>9.0663400635539099E-2</v>
      </c>
      <c r="M2265">
        <v>1.4508197308389259</v>
      </c>
      <c r="N2265">
        <v>0.24174837713109726</v>
      </c>
      <c r="O2265">
        <v>0.23629782956951895</v>
      </c>
      <c r="P2265">
        <v>0.2309045807996524</v>
      </c>
      <c r="Q2265">
        <v>0.2255710182711522</v>
      </c>
      <c r="R2265">
        <v>0.22029714198401842</v>
      </c>
      <c r="S2265">
        <v>3.5599548294525341</v>
      </c>
    </row>
    <row r="2266" spans="1:19" x14ac:dyDescent="0.25">
      <c r="A2266" s="78" t="str">
        <f t="shared" si="35"/>
        <v>501017</v>
      </c>
      <c r="B2266" s="55">
        <v>50</v>
      </c>
      <c r="C2266" s="55">
        <v>35</v>
      </c>
      <c r="D2266" s="55">
        <v>10</v>
      </c>
      <c r="E2266" s="56">
        <v>17</v>
      </c>
      <c r="F2266" s="57">
        <v>5</v>
      </c>
      <c r="G2266" s="58">
        <v>412388</v>
      </c>
      <c r="H2266">
        <v>9.1176270890520578E-2</v>
      </c>
      <c r="I2266">
        <v>9.0924081205078708E-2</v>
      </c>
      <c r="J2266">
        <v>9.0691290726209295E-2</v>
      </c>
      <c r="K2266">
        <v>9.048517415637701E-2</v>
      </c>
      <c r="L2266">
        <v>9.0303306594760269E-2</v>
      </c>
      <c r="M2266">
        <v>1.3760681688118956</v>
      </c>
      <c r="N2266">
        <v>0.2409793689438102</v>
      </c>
      <c r="O2266">
        <v>0.2356567116404939</v>
      </c>
      <c r="P2266">
        <v>0.23038740215525186</v>
      </c>
      <c r="Q2266">
        <v>0.22518114009137027</v>
      </c>
      <c r="R2266">
        <v>0.22003792544884915</v>
      </c>
      <c r="S2266">
        <v>3.3930958223808645</v>
      </c>
    </row>
    <row r="2267" spans="1:19" x14ac:dyDescent="0.25">
      <c r="A2267" s="78" t="str">
        <f t="shared" si="35"/>
        <v>511017</v>
      </c>
      <c r="B2267" s="55">
        <v>51</v>
      </c>
      <c r="C2267" s="55">
        <v>34</v>
      </c>
      <c r="D2267" s="55">
        <v>10</v>
      </c>
      <c r="E2267" s="56">
        <v>17</v>
      </c>
      <c r="F2267" s="57">
        <v>5</v>
      </c>
      <c r="G2267" s="58">
        <v>405636</v>
      </c>
      <c r="H2267">
        <v>9.0001873600962443E-2</v>
      </c>
      <c r="I2267">
        <v>8.978246506720311E-2</v>
      </c>
      <c r="J2267">
        <v>8.9587709177686395E-2</v>
      </c>
      <c r="K2267">
        <v>8.9417605932412311E-2</v>
      </c>
      <c r="L2267">
        <v>8.9272155331380845E-2</v>
      </c>
      <c r="M2267">
        <v>1.3161208571231351</v>
      </c>
      <c r="N2267">
        <v>0.24494867319468686</v>
      </c>
      <c r="O2267">
        <v>0.23953741778343146</v>
      </c>
      <c r="P2267">
        <v>0.23418779398278258</v>
      </c>
      <c r="Q2267">
        <v>0.22890226705716454</v>
      </c>
      <c r="R2267">
        <v>0.22368083700657732</v>
      </c>
      <c r="S2267">
        <v>3.2265775227050852</v>
      </c>
    </row>
    <row r="2268" spans="1:19" x14ac:dyDescent="0.25">
      <c r="A2268" s="78" t="str">
        <f t="shared" si="35"/>
        <v>521017</v>
      </c>
      <c r="B2268" s="55">
        <v>52</v>
      </c>
      <c r="C2268" s="55">
        <v>33</v>
      </c>
      <c r="D2268" s="55">
        <v>10</v>
      </c>
      <c r="E2268" s="56">
        <v>17</v>
      </c>
      <c r="F2268" s="57">
        <v>5</v>
      </c>
      <c r="G2268" s="58">
        <v>398627</v>
      </c>
      <c r="H2268">
        <v>8.9986378243320203E-2</v>
      </c>
      <c r="I2268">
        <v>8.9793215211212488E-2</v>
      </c>
      <c r="J2268">
        <v>8.9625138287170711E-2</v>
      </c>
      <c r="K2268">
        <v>8.9482147471194873E-2</v>
      </c>
      <c r="L2268">
        <v>8.9366751374091571E-2</v>
      </c>
      <c r="M2268">
        <v>1.2831443931294166</v>
      </c>
      <c r="N2268">
        <v>0.24415054675172529</v>
      </c>
      <c r="O2268">
        <v>0.2388724296146523</v>
      </c>
      <c r="P2268">
        <v>0.23365451913693755</v>
      </c>
      <c r="Q2268">
        <v>0.22850183254019421</v>
      </c>
      <c r="R2268">
        <v>0.22341938704603551</v>
      </c>
      <c r="S2268">
        <v>3.0544895353300201</v>
      </c>
    </row>
    <row r="2269" spans="1:19" x14ac:dyDescent="0.25">
      <c r="A2269" s="78" t="str">
        <f t="shared" si="35"/>
        <v>531017</v>
      </c>
      <c r="B2269" s="55">
        <v>53</v>
      </c>
      <c r="C2269" s="55">
        <v>32</v>
      </c>
      <c r="D2269" s="55">
        <v>10</v>
      </c>
      <c r="E2269" s="56">
        <v>17</v>
      </c>
      <c r="F2269" s="57">
        <v>5</v>
      </c>
      <c r="G2269" s="58">
        <v>391385</v>
      </c>
      <c r="H2269">
        <v>8.9975343970770463E-2</v>
      </c>
      <c r="I2269">
        <v>8.9809267089949796E-2</v>
      </c>
      <c r="J2269">
        <v>8.966618546955045E-2</v>
      </c>
      <c r="K2269">
        <v>8.9553764196379518E-2</v>
      </c>
      <c r="L2269">
        <v>8.946944824150134E-2</v>
      </c>
      <c r="M2269">
        <v>1.2546162985295808</v>
      </c>
      <c r="N2269">
        <v>0.24335628600993905</v>
      </c>
      <c r="O2269">
        <v>0.23820790270449813</v>
      </c>
      <c r="P2269">
        <v>0.23312339512244976</v>
      </c>
      <c r="Q2269">
        <v>0.22810787332166538</v>
      </c>
      <c r="R2269">
        <v>0.22316900238895204</v>
      </c>
      <c r="S2269">
        <v>2.865546712316517</v>
      </c>
    </row>
    <row r="2270" spans="1:19" x14ac:dyDescent="0.25">
      <c r="A2270" s="78" t="str">
        <f t="shared" si="35"/>
        <v>541017</v>
      </c>
      <c r="B2270" s="55">
        <v>54</v>
      </c>
      <c r="C2270" s="55">
        <v>31</v>
      </c>
      <c r="D2270" s="55">
        <v>10</v>
      </c>
      <c r="E2270" s="56">
        <v>17</v>
      </c>
      <c r="F2270" s="57">
        <v>5</v>
      </c>
      <c r="G2270" s="58">
        <v>383926</v>
      </c>
      <c r="H2270">
        <v>8.9965253720769106E-2</v>
      </c>
      <c r="I2270">
        <v>8.9824601615936403E-2</v>
      </c>
      <c r="J2270">
        <v>8.9709996197183839E-2</v>
      </c>
      <c r="K2270">
        <v>8.962925147033543E-2</v>
      </c>
      <c r="L2270">
        <v>8.9577158098175166E-2</v>
      </c>
      <c r="M2270">
        <v>1.2246188067492172</v>
      </c>
      <c r="N2270">
        <v>0.24256236878981888</v>
      </c>
      <c r="O2270">
        <v>0.23754577705078583</v>
      </c>
      <c r="P2270">
        <v>0.23259690669556113</v>
      </c>
      <c r="Q2270">
        <v>0.22772617639857681</v>
      </c>
      <c r="R2270">
        <v>0.22293619082844091</v>
      </c>
      <c r="S2270">
        <v>2.6817772174846195</v>
      </c>
    </row>
    <row r="2271" spans="1:19" x14ac:dyDescent="0.25">
      <c r="A2271" s="78" t="str">
        <f t="shared" si="35"/>
        <v>551017</v>
      </c>
      <c r="B2271" s="55">
        <v>55</v>
      </c>
      <c r="C2271" s="55">
        <v>30</v>
      </c>
      <c r="D2271" s="55">
        <v>10</v>
      </c>
      <c r="E2271" s="56">
        <v>17</v>
      </c>
      <c r="F2271" s="57">
        <v>5</v>
      </c>
      <c r="G2271" s="58">
        <v>376260</v>
      </c>
      <c r="H2271">
        <v>8.8592994206134063E-2</v>
      </c>
      <c r="I2271">
        <v>8.8492000212618938E-2</v>
      </c>
      <c r="J2271">
        <v>8.8420241322489768E-2</v>
      </c>
      <c r="K2271">
        <v>8.8380375272418002E-2</v>
      </c>
      <c r="L2271">
        <v>8.8377717535746553E-2</v>
      </c>
      <c r="M2271">
        <v>1.2173762823579439</v>
      </c>
      <c r="N2271">
        <v>0.24176898952851753</v>
      </c>
      <c r="O2271">
        <v>0.23688938499973422</v>
      </c>
      <c r="P2271">
        <v>0.23208153936108011</v>
      </c>
      <c r="Q2271">
        <v>0.22735874129591241</v>
      </c>
      <c r="R2271">
        <v>0.22272896401424547</v>
      </c>
      <c r="S2271">
        <v>2.4997156221761547</v>
      </c>
    </row>
    <row r="2272" spans="1:19" x14ac:dyDescent="0.25">
      <c r="A2272" s="78" t="str">
        <f t="shared" si="35"/>
        <v>181217</v>
      </c>
      <c r="B2272" s="55">
        <v>18</v>
      </c>
      <c r="C2272" s="55">
        <v>67</v>
      </c>
      <c r="D2272" s="55">
        <v>12</v>
      </c>
      <c r="E2272" s="56">
        <v>17</v>
      </c>
      <c r="F2272" s="57">
        <v>5</v>
      </c>
      <c r="G2272" s="58">
        <v>586179</v>
      </c>
      <c r="H2272">
        <v>9.9307549400439121E-2</v>
      </c>
      <c r="I2272">
        <v>9.816625979436315E-2</v>
      </c>
      <c r="J2272">
        <v>9.7042029823654549E-2</v>
      </c>
      <c r="K2272">
        <v>9.593485948831329E-2</v>
      </c>
      <c r="L2272">
        <v>9.48447487883394E-2</v>
      </c>
      <c r="M2272">
        <v>3.4457716840760244</v>
      </c>
      <c r="N2272">
        <v>0.23839646251401023</v>
      </c>
      <c r="O2272">
        <v>0.23079980688492766</v>
      </c>
      <c r="P2272">
        <v>0.22324238841718996</v>
      </c>
      <c r="Q2272">
        <v>0.21572079518372375</v>
      </c>
      <c r="R2272">
        <v>0.20824014507513916</v>
      </c>
      <c r="S2272">
        <v>18.652652176212385</v>
      </c>
    </row>
    <row r="2273" spans="1:19" x14ac:dyDescent="0.25">
      <c r="A2273" s="78" t="str">
        <f t="shared" si="35"/>
        <v>191217</v>
      </c>
      <c r="B2273" s="55">
        <v>19</v>
      </c>
      <c r="C2273" s="55">
        <v>66</v>
      </c>
      <c r="D2273" s="55">
        <v>12</v>
      </c>
      <c r="E2273" s="56">
        <v>17</v>
      </c>
      <c r="F2273" s="57">
        <v>5</v>
      </c>
      <c r="G2273" s="58">
        <v>585053</v>
      </c>
      <c r="H2273">
        <v>9.9338008693229507E-2</v>
      </c>
      <c r="I2273">
        <v>9.8218452003493703E-2</v>
      </c>
      <c r="J2273">
        <v>9.7115987782303487E-2</v>
      </c>
      <c r="K2273">
        <v>9.6030616029658858E-2</v>
      </c>
      <c r="L2273">
        <v>9.4964045992414356E-2</v>
      </c>
      <c r="M2273">
        <v>3.3491478549806599</v>
      </c>
      <c r="N2273">
        <v>0.23814252725821422</v>
      </c>
      <c r="O2273">
        <v>0.23062525959186603</v>
      </c>
      <c r="P2273">
        <v>0.22314559535631814</v>
      </c>
      <c r="Q2273">
        <v>0.21570695304527965</v>
      </c>
      <c r="R2273">
        <v>0.20830591416504146</v>
      </c>
      <c r="S2273">
        <v>17.494105662222054</v>
      </c>
    </row>
    <row r="2274" spans="1:19" x14ac:dyDescent="0.25">
      <c r="A2274" s="78" t="str">
        <f t="shared" si="35"/>
        <v>201217</v>
      </c>
      <c r="B2274" s="55">
        <v>20</v>
      </c>
      <c r="C2274" s="55">
        <v>65</v>
      </c>
      <c r="D2274" s="55">
        <v>12</v>
      </c>
      <c r="E2274" s="56">
        <v>17</v>
      </c>
      <c r="F2274" s="57">
        <v>5</v>
      </c>
      <c r="G2274" s="58">
        <v>583881</v>
      </c>
      <c r="H2274">
        <v>9.936785064079838E-2</v>
      </c>
      <c r="I2274">
        <v>9.8270024200136669E-2</v>
      </c>
      <c r="J2274">
        <v>9.7191037214774928E-2</v>
      </c>
      <c r="K2274">
        <v>9.6127464329204063E-2</v>
      </c>
      <c r="L2274">
        <v>9.5084443576687716E-2</v>
      </c>
      <c r="M2274">
        <v>3.2541048604081997</v>
      </c>
      <c r="N2274">
        <v>0.23787381332840082</v>
      </c>
      <c r="O2274">
        <v>0.23043736651817751</v>
      </c>
      <c r="P2274">
        <v>0.22304031129630866</v>
      </c>
      <c r="Q2274">
        <v>0.2156826476627943</v>
      </c>
      <c r="R2274">
        <v>0.20836608829538897</v>
      </c>
      <c r="S2274">
        <v>16.437212377179595</v>
      </c>
    </row>
    <row r="2275" spans="1:19" x14ac:dyDescent="0.25">
      <c r="A2275" s="78" t="str">
        <f t="shared" si="35"/>
        <v>211217</v>
      </c>
      <c r="B2275" s="55">
        <v>21</v>
      </c>
      <c r="C2275" s="55">
        <v>64</v>
      </c>
      <c r="D2275" s="55">
        <v>12</v>
      </c>
      <c r="E2275" s="56">
        <v>17</v>
      </c>
      <c r="F2275" s="57">
        <v>5</v>
      </c>
      <c r="G2275" s="58">
        <v>582659</v>
      </c>
      <c r="H2275">
        <v>9.9396044684798485E-2</v>
      </c>
      <c r="I2275">
        <v>9.8321659838773626E-2</v>
      </c>
      <c r="J2275">
        <v>9.7264437689969604E-2</v>
      </c>
      <c r="K2275">
        <v>9.6226094508108512E-2</v>
      </c>
      <c r="L2275">
        <v>9.5204914023468271E-2</v>
      </c>
      <c r="M2275">
        <v>3.1606171019412725</v>
      </c>
      <c r="N2275">
        <v>0.23759179897676</v>
      </c>
      <c r="O2275">
        <v>0.23023929948735022</v>
      </c>
      <c r="P2275">
        <v>0.22292455793182633</v>
      </c>
      <c r="Q2275">
        <v>0.21565100684963245</v>
      </c>
      <c r="R2275">
        <v>0.20841864624076861</v>
      </c>
      <c r="S2275">
        <v>15.415054088240291</v>
      </c>
    </row>
    <row r="2276" spans="1:19" x14ac:dyDescent="0.25">
      <c r="A2276" s="78" t="str">
        <f t="shared" si="35"/>
        <v>221217</v>
      </c>
      <c r="B2276" s="55">
        <v>22</v>
      </c>
      <c r="C2276" s="55">
        <v>63</v>
      </c>
      <c r="D2276" s="55">
        <v>12</v>
      </c>
      <c r="E2276" s="56">
        <v>17</v>
      </c>
      <c r="F2276" s="57">
        <v>5</v>
      </c>
      <c r="G2276" s="58">
        <v>581371</v>
      </c>
      <c r="H2276">
        <v>9.9423603860529675E-2</v>
      </c>
      <c r="I2276">
        <v>9.8372639846156754E-2</v>
      </c>
      <c r="J2276">
        <v>9.7338876552149997E-2</v>
      </c>
      <c r="K2276">
        <v>9.6324034050546042E-2</v>
      </c>
      <c r="L2276">
        <v>9.5328112341344862E-2</v>
      </c>
      <c r="M2276">
        <v>3.0779588249155876</v>
      </c>
      <c r="N2276">
        <v>0.23729425788352015</v>
      </c>
      <c r="O2276">
        <v>0.23002523345677717</v>
      </c>
      <c r="P2276">
        <v>0.22279749075891297</v>
      </c>
      <c r="Q2276">
        <v>0.215609309717891</v>
      </c>
      <c r="R2276">
        <v>0.20846413047778442</v>
      </c>
      <c r="S2276">
        <v>14.488158164063911</v>
      </c>
    </row>
    <row r="2277" spans="1:19" x14ac:dyDescent="0.25">
      <c r="A2277" s="78" t="str">
        <f t="shared" si="35"/>
        <v>231217</v>
      </c>
      <c r="B2277" s="55">
        <v>23</v>
      </c>
      <c r="C2277" s="55">
        <v>62</v>
      </c>
      <c r="D2277" s="55">
        <v>12</v>
      </c>
      <c r="E2277" s="56">
        <v>17</v>
      </c>
      <c r="F2277" s="57">
        <v>5</v>
      </c>
      <c r="G2277" s="58">
        <v>580008</v>
      </c>
      <c r="H2277">
        <v>9.9450352408932297E-2</v>
      </c>
      <c r="I2277">
        <v>9.8422780375443095E-2</v>
      </c>
      <c r="J2277">
        <v>9.7412449483455399E-2</v>
      </c>
      <c r="K2277">
        <v>9.6421083847119352E-2</v>
      </c>
      <c r="L2277">
        <v>9.5448683466434953E-2</v>
      </c>
      <c r="M2277">
        <v>2.9869639729107185</v>
      </c>
      <c r="N2277">
        <v>0.23698121405221997</v>
      </c>
      <c r="O2277">
        <v>0.22979855450269651</v>
      </c>
      <c r="P2277">
        <v>0.22265727369277666</v>
      </c>
      <c r="Q2277">
        <v>0.21555737162246039</v>
      </c>
      <c r="R2277">
        <v>0.2084988482917477</v>
      </c>
      <c r="S2277">
        <v>13.586671218328023</v>
      </c>
    </row>
    <row r="2278" spans="1:19" x14ac:dyDescent="0.25">
      <c r="A2278" s="78" t="str">
        <f t="shared" si="35"/>
        <v>241217</v>
      </c>
      <c r="B2278" s="55">
        <v>24</v>
      </c>
      <c r="C2278" s="55">
        <v>61</v>
      </c>
      <c r="D2278" s="55">
        <v>12</v>
      </c>
      <c r="E2278" s="56">
        <v>17</v>
      </c>
      <c r="F2278" s="57">
        <v>5</v>
      </c>
      <c r="G2278" s="58">
        <v>578558</v>
      </c>
      <c r="H2278">
        <v>9.8532904220493017E-2</v>
      </c>
      <c r="I2278">
        <v>9.755460990946456E-2</v>
      </c>
      <c r="J2278">
        <v>9.6595328385399568E-2</v>
      </c>
      <c r="K2278">
        <v>9.5653331213119516E-2</v>
      </c>
      <c r="L2278">
        <v>9.4732075262981413E-2</v>
      </c>
      <c r="M2278">
        <v>2.9574113572018708</v>
      </c>
      <c r="N2278">
        <v>0.2366521593340685</v>
      </c>
      <c r="O2278">
        <v>0.22955693292634446</v>
      </c>
      <c r="P2278">
        <v>0.22250491739808281</v>
      </c>
      <c r="Q2278">
        <v>0.21549265587892658</v>
      </c>
      <c r="R2278">
        <v>0.20852360523923272</v>
      </c>
      <c r="S2278">
        <v>12.768934143162829</v>
      </c>
    </row>
    <row r="2279" spans="1:19" x14ac:dyDescent="0.25">
      <c r="A2279" s="78" t="str">
        <f t="shared" si="35"/>
        <v>251217</v>
      </c>
      <c r="B2279" s="55">
        <v>25</v>
      </c>
      <c r="C2279" s="55">
        <v>60</v>
      </c>
      <c r="D2279" s="55">
        <v>12</v>
      </c>
      <c r="E2279" s="56">
        <v>17</v>
      </c>
      <c r="F2279" s="57">
        <v>5</v>
      </c>
      <c r="G2279" s="58">
        <v>577013</v>
      </c>
      <c r="H2279">
        <v>9.8023788025573086E-2</v>
      </c>
      <c r="I2279">
        <v>9.7093133083656691E-2</v>
      </c>
      <c r="J2279">
        <v>9.6181541837012344E-2</v>
      </c>
      <c r="K2279">
        <v>9.5287281222433462E-2</v>
      </c>
      <c r="L2279">
        <v>9.4412084303126614E-2</v>
      </c>
      <c r="M2279">
        <v>2.9145703822964126</v>
      </c>
      <c r="N2279">
        <v>0.24013843708893906</v>
      </c>
      <c r="O2279">
        <v>0.23290809739121995</v>
      </c>
      <c r="P2279">
        <v>0.225719351210458</v>
      </c>
      <c r="Q2279">
        <v>0.21857219854665319</v>
      </c>
      <c r="R2279">
        <v>0.21146837246301209</v>
      </c>
      <c r="S2279">
        <v>11.535038205378388</v>
      </c>
    </row>
    <row r="2280" spans="1:19" x14ac:dyDescent="0.25">
      <c r="A2280" s="78" t="str">
        <f t="shared" si="35"/>
        <v>261217</v>
      </c>
      <c r="B2280" s="55">
        <v>26</v>
      </c>
      <c r="C2280" s="55">
        <v>59</v>
      </c>
      <c r="D2280" s="55">
        <v>12</v>
      </c>
      <c r="E2280" s="56">
        <v>17</v>
      </c>
      <c r="F2280" s="57">
        <v>5</v>
      </c>
      <c r="G2280" s="58">
        <v>575367</v>
      </c>
      <c r="H2280">
        <v>9.8046985663063746E-2</v>
      </c>
      <c r="I2280">
        <v>9.713973863638338E-2</v>
      </c>
      <c r="J2280">
        <v>9.6251609842066016E-2</v>
      </c>
      <c r="K2280">
        <v>9.5380861258987745E-2</v>
      </c>
      <c r="L2280">
        <v>9.4529230908272463E-2</v>
      </c>
      <c r="M2280">
        <v>2.824428582104987</v>
      </c>
      <c r="N2280">
        <v>0.23975827602208677</v>
      </c>
      <c r="O2280">
        <v>0.23262196128731749</v>
      </c>
      <c r="P2280">
        <v>0.22552735905952201</v>
      </c>
      <c r="Q2280">
        <v>0.21847273131757644</v>
      </c>
      <c r="R2280">
        <v>0.21146155410372858</v>
      </c>
      <c r="S2280">
        <v>10.84786753498202</v>
      </c>
    </row>
    <row r="2281" spans="1:19" x14ac:dyDescent="0.25">
      <c r="A2281" s="78" t="str">
        <f t="shared" si="35"/>
        <v>271217</v>
      </c>
      <c r="B2281" s="55">
        <v>27</v>
      </c>
      <c r="C2281" s="55">
        <v>58</v>
      </c>
      <c r="D2281" s="55">
        <v>12</v>
      </c>
      <c r="E2281" s="56">
        <v>17</v>
      </c>
      <c r="F2281" s="57">
        <v>5</v>
      </c>
      <c r="G2281" s="58">
        <v>573604</v>
      </c>
      <c r="H2281">
        <v>9.806765643196351E-2</v>
      </c>
      <c r="I2281">
        <v>9.7185514745364396E-2</v>
      </c>
      <c r="J2281">
        <v>9.6320806688935223E-2</v>
      </c>
      <c r="K2281">
        <v>9.5473532262675992E-2</v>
      </c>
      <c r="L2281">
        <v>9.4641948103569712E-2</v>
      </c>
      <c r="M2281">
        <v>2.7299478385785316</v>
      </c>
      <c r="N2281">
        <v>0.23936025550728376</v>
      </c>
      <c r="O2281">
        <v>0.23231881228164378</v>
      </c>
      <c r="P2281">
        <v>0.22531746640539466</v>
      </c>
      <c r="Q2281">
        <v>0.21835796124155341</v>
      </c>
      <c r="R2281">
        <v>0.21143681006408602</v>
      </c>
      <c r="S2281">
        <v>10.193678914372983</v>
      </c>
    </row>
    <row r="2282" spans="1:19" x14ac:dyDescent="0.25">
      <c r="A2282" s="78" t="str">
        <f t="shared" si="35"/>
        <v>281217</v>
      </c>
      <c r="B2282" s="55">
        <v>28</v>
      </c>
      <c r="C2282" s="55">
        <v>57</v>
      </c>
      <c r="D2282" s="55">
        <v>12</v>
      </c>
      <c r="E2282" s="56">
        <v>17</v>
      </c>
      <c r="F2282" s="57">
        <v>5</v>
      </c>
      <c r="G2282" s="58">
        <v>571731</v>
      </c>
      <c r="H2282">
        <v>9.8086337805716323E-2</v>
      </c>
      <c r="I2282">
        <v>9.7227542323225433E-2</v>
      </c>
      <c r="J2282">
        <v>9.6386237583758791E-2</v>
      </c>
      <c r="K2282">
        <v>9.5560674513013991E-2</v>
      </c>
      <c r="L2282">
        <v>9.4752602185293439E-2</v>
      </c>
      <c r="M2282">
        <v>2.6484902865158615</v>
      </c>
      <c r="N2282">
        <v>0.2389445386029444</v>
      </c>
      <c r="O2282">
        <v>0.23199721547371055</v>
      </c>
      <c r="P2282">
        <v>0.22509187012773491</v>
      </c>
      <c r="Q2282">
        <v>0.21822500441641263</v>
      </c>
      <c r="R2282">
        <v>0.21139486926544127</v>
      </c>
      <c r="S2282">
        <v>9.5816704009403022</v>
      </c>
    </row>
    <row r="2283" spans="1:19" x14ac:dyDescent="0.25">
      <c r="A2283" s="78" t="str">
        <f t="shared" si="35"/>
        <v>291217</v>
      </c>
      <c r="B2283" s="55">
        <v>29</v>
      </c>
      <c r="C2283" s="55">
        <v>56</v>
      </c>
      <c r="D2283" s="55">
        <v>12</v>
      </c>
      <c r="E2283" s="56">
        <v>17</v>
      </c>
      <c r="F2283" s="57">
        <v>5</v>
      </c>
      <c r="G2283" s="58">
        <v>569731</v>
      </c>
      <c r="H2283">
        <v>9.8102437817145283E-2</v>
      </c>
      <c r="I2283">
        <v>9.7266955808969491E-2</v>
      </c>
      <c r="J2283">
        <v>9.6447270729519724E-2</v>
      </c>
      <c r="K2283">
        <v>9.5643382578795955E-2</v>
      </c>
      <c r="L2283">
        <v>9.485529135679821E-2</v>
      </c>
      <c r="M2283">
        <v>2.5626199030770662</v>
      </c>
      <c r="N2283">
        <v>0.23850905076255285</v>
      </c>
      <c r="O2283">
        <v>0.23165844933837196</v>
      </c>
      <c r="P2283">
        <v>0.22484470741455179</v>
      </c>
      <c r="Q2283">
        <v>0.21806958020539519</v>
      </c>
      <c r="R2283">
        <v>0.21132955728229638</v>
      </c>
      <c r="S2283">
        <v>8.9920646761366321</v>
      </c>
    </row>
    <row r="2284" spans="1:19" x14ac:dyDescent="0.25">
      <c r="A2284" s="78" t="str">
        <f t="shared" si="35"/>
        <v>301217</v>
      </c>
      <c r="B2284" s="55">
        <v>30</v>
      </c>
      <c r="C2284" s="55">
        <v>55</v>
      </c>
      <c r="D2284" s="55">
        <v>12</v>
      </c>
      <c r="E2284" s="56">
        <v>17</v>
      </c>
      <c r="F2284" s="57">
        <v>5</v>
      </c>
      <c r="G2284" s="58">
        <v>567600</v>
      </c>
      <c r="H2284">
        <v>9.8114869626497528E-2</v>
      </c>
      <c r="I2284">
        <v>9.7300916138125443E-2</v>
      </c>
      <c r="J2284">
        <v>9.6502818886539818E-2</v>
      </c>
      <c r="K2284">
        <v>9.5720577871740667E-2</v>
      </c>
      <c r="L2284">
        <v>9.4952431289640593E-2</v>
      </c>
      <c r="M2284">
        <v>2.478102536997886</v>
      </c>
      <c r="N2284">
        <v>0.23805144467935166</v>
      </c>
      <c r="O2284">
        <v>0.23129492600422832</v>
      </c>
      <c r="P2284">
        <v>0.2245754052149401</v>
      </c>
      <c r="Q2284">
        <v>0.21789288231148696</v>
      </c>
      <c r="R2284">
        <v>0.21124207188160676</v>
      </c>
      <c r="S2284">
        <v>8.4524365750528538</v>
      </c>
    </row>
    <row r="2285" spans="1:19" x14ac:dyDescent="0.25">
      <c r="A2285" s="78" t="str">
        <f t="shared" si="35"/>
        <v>311217</v>
      </c>
      <c r="B2285" s="55">
        <v>31</v>
      </c>
      <c r="C2285" s="55">
        <v>54</v>
      </c>
      <c r="D2285" s="55">
        <v>12</v>
      </c>
      <c r="E2285" s="56">
        <v>17</v>
      </c>
      <c r="F2285" s="57">
        <v>5</v>
      </c>
      <c r="G2285" s="58">
        <v>565342</v>
      </c>
      <c r="H2285">
        <v>9.812113729388583E-2</v>
      </c>
      <c r="I2285">
        <v>9.732869661196232E-2</v>
      </c>
      <c r="J2285">
        <v>9.6552175497309586E-2</v>
      </c>
      <c r="K2285">
        <v>9.5789805109119788E-2</v>
      </c>
      <c r="L2285">
        <v>9.5043354288200765E-2</v>
      </c>
      <c r="M2285">
        <v>2.4240565887551253</v>
      </c>
      <c r="N2285">
        <v>0.23757300890434463</v>
      </c>
      <c r="O2285">
        <v>0.23090978558111727</v>
      </c>
      <c r="P2285">
        <v>0.22428370791485508</v>
      </c>
      <c r="Q2285">
        <v>0.21768946938313447</v>
      </c>
      <c r="R2285">
        <v>0.21112883882676328</v>
      </c>
      <c r="S2285">
        <v>8.0134767981151231</v>
      </c>
    </row>
    <row r="2286" spans="1:19" x14ac:dyDescent="0.25">
      <c r="A2286" s="78" t="str">
        <f t="shared" si="35"/>
        <v>321217</v>
      </c>
      <c r="B2286" s="55">
        <v>32</v>
      </c>
      <c r="C2286" s="55">
        <v>53</v>
      </c>
      <c r="D2286" s="55">
        <v>12</v>
      </c>
      <c r="E2286" s="56">
        <v>17</v>
      </c>
      <c r="F2286" s="57">
        <v>5</v>
      </c>
      <c r="G2286" s="58">
        <v>562939</v>
      </c>
      <c r="H2286">
        <v>9.8122531926194495E-2</v>
      </c>
      <c r="I2286">
        <v>9.7351578057302837E-2</v>
      </c>
      <c r="J2286">
        <v>9.6594835319634989E-2</v>
      </c>
      <c r="K2286">
        <v>9.5852303713190951E-2</v>
      </c>
      <c r="L2286">
        <v>9.5123983237970722E-2</v>
      </c>
      <c r="M2286">
        <v>2.3695604674751616</v>
      </c>
      <c r="N2286">
        <v>0.23707009107558724</v>
      </c>
      <c r="O2286">
        <v>0.23050099566738136</v>
      </c>
      <c r="P2286">
        <v>0.22396565169583205</v>
      </c>
      <c r="Q2286">
        <v>0.21746050637813333</v>
      </c>
      <c r="R2286">
        <v>0.21098733610568818</v>
      </c>
      <c r="S2286">
        <v>7.5857757234798084</v>
      </c>
    </row>
    <row r="2287" spans="1:19" x14ac:dyDescent="0.25">
      <c r="A2287" s="78" t="str">
        <f t="shared" si="35"/>
        <v>331217</v>
      </c>
      <c r="B2287" s="55">
        <v>33</v>
      </c>
      <c r="C2287" s="55">
        <v>52</v>
      </c>
      <c r="D2287" s="55">
        <v>12</v>
      </c>
      <c r="E2287" s="56">
        <v>17</v>
      </c>
      <c r="F2287" s="57">
        <v>5</v>
      </c>
      <c r="G2287" s="58">
        <v>560393</v>
      </c>
      <c r="H2287">
        <v>9.8118641738922513E-2</v>
      </c>
      <c r="I2287">
        <v>9.7367383247114081E-2</v>
      </c>
      <c r="J2287">
        <v>9.6630400451111986E-2</v>
      </c>
      <c r="K2287">
        <v>9.5907693350916229E-2</v>
      </c>
      <c r="L2287">
        <v>9.5197477484551027E-2</v>
      </c>
      <c r="M2287">
        <v>2.2951357351001884</v>
      </c>
      <c r="N2287">
        <v>0.23654114166308288</v>
      </c>
      <c r="O2287">
        <v>0.23006532915293373</v>
      </c>
      <c r="P2287">
        <v>0.22361985249637309</v>
      </c>
      <c r="Q2287">
        <v>0.21720471169340089</v>
      </c>
      <c r="R2287">
        <v>0.21082169120599295</v>
      </c>
      <c r="S2287">
        <v>7.1957197895048655</v>
      </c>
    </row>
    <row r="2288" spans="1:19" x14ac:dyDescent="0.25">
      <c r="A2288" s="78" t="str">
        <f t="shared" si="35"/>
        <v>341217</v>
      </c>
      <c r="B2288" s="55">
        <v>34</v>
      </c>
      <c r="C2288" s="55">
        <v>51</v>
      </c>
      <c r="D2288" s="55">
        <v>12</v>
      </c>
      <c r="E2288" s="56">
        <v>17</v>
      </c>
      <c r="F2288" s="57">
        <v>5</v>
      </c>
      <c r="G2288" s="58">
        <v>557692</v>
      </c>
      <c r="H2288">
        <v>9.6834812046792854E-2</v>
      </c>
      <c r="I2288">
        <v>9.6126535793950779E-2</v>
      </c>
      <c r="J2288">
        <v>9.5432604376609317E-2</v>
      </c>
      <c r="K2288">
        <v>9.475301779476844E-2</v>
      </c>
      <c r="L2288">
        <v>9.4085982943990593E-2</v>
      </c>
      <c r="M2288">
        <v>2.2691234588267357</v>
      </c>
      <c r="N2288">
        <v>0.23598868192479003</v>
      </c>
      <c r="O2288">
        <v>0.22960343702258595</v>
      </c>
      <c r="P2288">
        <v>0.22324867489582062</v>
      </c>
      <c r="Q2288">
        <v>0.21692439554449408</v>
      </c>
      <c r="R2288">
        <v>0.21063239207304391</v>
      </c>
      <c r="S2288">
        <v>6.8210840392187801</v>
      </c>
    </row>
    <row r="2289" spans="1:19" x14ac:dyDescent="0.25">
      <c r="A2289" s="78" t="str">
        <f t="shared" si="35"/>
        <v>351217</v>
      </c>
      <c r="B2289" s="55">
        <v>35</v>
      </c>
      <c r="C2289" s="55">
        <v>50</v>
      </c>
      <c r="D2289" s="55">
        <v>12</v>
      </c>
      <c r="E2289" s="56">
        <v>17</v>
      </c>
      <c r="F2289" s="57">
        <v>5</v>
      </c>
      <c r="G2289" s="58">
        <v>554823</v>
      </c>
      <c r="H2289">
        <v>9.63135991117888E-2</v>
      </c>
      <c r="I2289">
        <v>9.5652126894523112E-2</v>
      </c>
      <c r="J2289">
        <v>9.5003271313554058E-2</v>
      </c>
      <c r="K2289">
        <v>9.4368834745495414E-2</v>
      </c>
      <c r="L2289">
        <v>9.3748817190347195E-2</v>
      </c>
      <c r="M2289">
        <v>2.2167285783033508</v>
      </c>
      <c r="N2289">
        <v>0.24044965691761155</v>
      </c>
      <c r="O2289">
        <v>0.23387819178368596</v>
      </c>
      <c r="P2289">
        <v>0.22733556467558122</v>
      </c>
      <c r="Q2289">
        <v>0.22082718272313873</v>
      </c>
      <c r="R2289">
        <v>0.2143494411731309</v>
      </c>
      <c r="S2289">
        <v>6.28349221283184</v>
      </c>
    </row>
    <row r="2290" spans="1:19" x14ac:dyDescent="0.25">
      <c r="A2290" s="78" t="str">
        <f t="shared" si="35"/>
        <v>361217</v>
      </c>
      <c r="B2290" s="55">
        <v>36</v>
      </c>
      <c r="C2290" s="55">
        <v>49</v>
      </c>
      <c r="D2290" s="55">
        <v>12</v>
      </c>
      <c r="E2290" s="56">
        <v>17</v>
      </c>
      <c r="F2290" s="57">
        <v>5</v>
      </c>
      <c r="G2290" s="58">
        <v>551733</v>
      </c>
      <c r="H2290">
        <v>9.6291140823550517E-2</v>
      </c>
      <c r="I2290">
        <v>9.5649526129486545E-2</v>
      </c>
      <c r="J2290">
        <v>9.5018786260745683E-2</v>
      </c>
      <c r="K2290">
        <v>9.4404358629989513E-2</v>
      </c>
      <c r="L2290">
        <v>9.3804430766330812E-2</v>
      </c>
      <c r="M2290">
        <v>2.1481169333717576</v>
      </c>
      <c r="N2290">
        <v>0.23981346049629076</v>
      </c>
      <c r="O2290">
        <v>0.23333568954548667</v>
      </c>
      <c r="P2290">
        <v>0.22689054307065193</v>
      </c>
      <c r="Q2290">
        <v>0.22047802107178655</v>
      </c>
      <c r="R2290">
        <v>0.21410174849066488</v>
      </c>
      <c r="S2290">
        <v>5.976736936162963</v>
      </c>
    </row>
    <row r="2291" spans="1:19" x14ac:dyDescent="0.25">
      <c r="A2291" s="78" t="str">
        <f t="shared" si="35"/>
        <v>371217</v>
      </c>
      <c r="B2291" s="55">
        <v>37</v>
      </c>
      <c r="C2291" s="55">
        <v>48</v>
      </c>
      <c r="D2291" s="55">
        <v>12</v>
      </c>
      <c r="E2291" s="56">
        <v>17</v>
      </c>
      <c r="F2291" s="57">
        <v>5</v>
      </c>
      <c r="G2291" s="58">
        <v>548455</v>
      </c>
      <c r="H2291">
        <v>9.6263139181883658E-2</v>
      </c>
      <c r="I2291">
        <v>9.5639569335679311E-2</v>
      </c>
      <c r="J2291">
        <v>9.5028762614982082E-2</v>
      </c>
      <c r="K2291">
        <v>9.44343656270797E-2</v>
      </c>
      <c r="L2291">
        <v>9.3856378371972179E-2</v>
      </c>
      <c r="M2291">
        <v>2.076779316443464</v>
      </c>
      <c r="N2291">
        <v>0.23915179914487059</v>
      </c>
      <c r="O2291">
        <v>0.23277023639131741</v>
      </c>
      <c r="P2291">
        <v>0.22642149310335397</v>
      </c>
      <c r="Q2291">
        <v>0.22011103919191183</v>
      </c>
      <c r="R2291">
        <v>0.21383705135334713</v>
      </c>
      <c r="S2291">
        <v>5.6871958501609061</v>
      </c>
    </row>
    <row r="2292" spans="1:19" x14ac:dyDescent="0.25">
      <c r="A2292" s="78" t="str">
        <f t="shared" si="35"/>
        <v>381217</v>
      </c>
      <c r="B2292" s="55">
        <v>38</v>
      </c>
      <c r="C2292" s="55">
        <v>47</v>
      </c>
      <c r="D2292" s="55">
        <v>12</v>
      </c>
      <c r="E2292" s="56">
        <v>17</v>
      </c>
      <c r="F2292" s="57">
        <v>5</v>
      </c>
      <c r="G2292" s="58">
        <v>544976</v>
      </c>
      <c r="H2292">
        <v>9.6228090778309502E-2</v>
      </c>
      <c r="I2292">
        <v>9.5622559525557094E-2</v>
      </c>
      <c r="J2292">
        <v>9.5033542761516099E-2</v>
      </c>
      <c r="K2292">
        <v>9.4459205542996388E-2</v>
      </c>
      <c r="L2292">
        <v>9.390505269956842E-2</v>
      </c>
      <c r="M2292">
        <v>2.0066461642347555</v>
      </c>
      <c r="N2292">
        <v>0.23846738204985174</v>
      </c>
      <c r="O2292">
        <v>0.2321845365667479</v>
      </c>
      <c r="P2292">
        <v>0.22593838994744722</v>
      </c>
      <c r="Q2292">
        <v>0.21972894219194974</v>
      </c>
      <c r="R2292">
        <v>0.21356169812982589</v>
      </c>
      <c r="S2292">
        <v>5.4138420774492824</v>
      </c>
    </row>
    <row r="2293" spans="1:19" x14ac:dyDescent="0.25">
      <c r="A2293" s="78" t="str">
        <f t="shared" si="35"/>
        <v>391217</v>
      </c>
      <c r="B2293" s="55">
        <v>39</v>
      </c>
      <c r="C2293" s="55">
        <v>46</v>
      </c>
      <c r="D2293" s="55">
        <v>12</v>
      </c>
      <c r="E2293" s="56">
        <v>17</v>
      </c>
      <c r="F2293" s="57">
        <v>5</v>
      </c>
      <c r="G2293" s="58">
        <v>541279</v>
      </c>
      <c r="H2293">
        <v>9.6186994137958434E-2</v>
      </c>
      <c r="I2293">
        <v>9.5603191699659515E-2</v>
      </c>
      <c r="J2293">
        <v>9.5034169069925123E-2</v>
      </c>
      <c r="K2293">
        <v>9.44836212008964E-2</v>
      </c>
      <c r="L2293">
        <v>9.3953395568643891E-2</v>
      </c>
      <c r="M2293">
        <v>1.937621817953403</v>
      </c>
      <c r="N2293">
        <v>0.23776462785365773</v>
      </c>
      <c r="O2293">
        <v>0.23158297292154323</v>
      </c>
      <c r="P2293">
        <v>0.22544011498691063</v>
      </c>
      <c r="Q2293">
        <v>0.21933790152583049</v>
      </c>
      <c r="R2293">
        <v>0.21328002749044392</v>
      </c>
      <c r="S2293">
        <v>5.1557200630358837</v>
      </c>
    </row>
    <row r="2294" spans="1:19" x14ac:dyDescent="0.25">
      <c r="A2294" s="78" t="str">
        <f t="shared" si="35"/>
        <v>401217</v>
      </c>
      <c r="B2294" s="55">
        <v>40</v>
      </c>
      <c r="C2294" s="55">
        <v>45</v>
      </c>
      <c r="D2294" s="55">
        <v>12</v>
      </c>
      <c r="E2294" s="56">
        <v>17</v>
      </c>
      <c r="F2294" s="57">
        <v>5</v>
      </c>
      <c r="G2294" s="58">
        <v>537355</v>
      </c>
      <c r="H2294">
        <v>9.6143145592764559E-2</v>
      </c>
      <c r="I2294">
        <v>9.5581133515087791E-2</v>
      </c>
      <c r="J2294">
        <v>9.5034009174568029E-2</v>
      </c>
      <c r="K2294">
        <v>9.4507355472639137E-2</v>
      </c>
      <c r="L2294">
        <v>9.4003033376445735E-2</v>
      </c>
      <c r="M2294">
        <v>1.8696057541104112</v>
      </c>
      <c r="N2294">
        <v>0.23704813391519572</v>
      </c>
      <c r="O2294">
        <v>0.23097021522085029</v>
      </c>
      <c r="P2294">
        <v>0.22493323780368657</v>
      </c>
      <c r="Q2294">
        <v>0.21894092359799389</v>
      </c>
      <c r="R2294">
        <v>0.21299699453806142</v>
      </c>
      <c r="S2294">
        <v>4.9119446176177757</v>
      </c>
    </row>
    <row r="2295" spans="1:19" x14ac:dyDescent="0.25">
      <c r="A2295" s="78" t="str">
        <f t="shared" si="35"/>
        <v>411217</v>
      </c>
      <c r="B2295" s="55">
        <v>41</v>
      </c>
      <c r="C2295" s="55">
        <v>44</v>
      </c>
      <c r="D2295" s="55">
        <v>12</v>
      </c>
      <c r="E2295" s="56">
        <v>17</v>
      </c>
      <c r="F2295" s="57">
        <v>5</v>
      </c>
      <c r="G2295" s="58">
        <v>533179</v>
      </c>
      <c r="H2295">
        <v>9.6097183122366037E-2</v>
      </c>
      <c r="I2295">
        <v>9.5557026814634488E-2</v>
      </c>
      <c r="J2295">
        <v>9.5033750391519539E-2</v>
      </c>
      <c r="K2295">
        <v>9.4532980481226755E-2</v>
      </c>
      <c r="L2295">
        <v>9.4054717083756109E-2</v>
      </c>
      <c r="M2295">
        <v>1.7888045103051695</v>
      </c>
      <c r="N2295">
        <v>0.23632026017528823</v>
      </c>
      <c r="O2295">
        <v>0.23034853210647832</v>
      </c>
      <c r="P2295">
        <v>0.22442181706331268</v>
      </c>
      <c r="Q2295">
        <v>0.21854199058852655</v>
      </c>
      <c r="R2295">
        <v>0.21271467931032542</v>
      </c>
      <c r="S2295">
        <v>4.650119378295094</v>
      </c>
    </row>
    <row r="2296" spans="1:19" x14ac:dyDescent="0.25">
      <c r="A2296" s="78" t="str">
        <f t="shared" si="35"/>
        <v>421217</v>
      </c>
      <c r="B2296" s="55">
        <v>42</v>
      </c>
      <c r="C2296" s="55">
        <v>43</v>
      </c>
      <c r="D2296" s="55">
        <v>12</v>
      </c>
      <c r="E2296" s="56">
        <v>17</v>
      </c>
      <c r="F2296" s="57">
        <v>5</v>
      </c>
      <c r="G2296" s="58">
        <v>528730</v>
      </c>
      <c r="H2296">
        <v>9.6049023130898567E-2</v>
      </c>
      <c r="I2296">
        <v>9.5532691543888187E-2</v>
      </c>
      <c r="J2296">
        <v>9.5037164526317774E-2</v>
      </c>
      <c r="K2296">
        <v>9.4562442078187356E-2</v>
      </c>
      <c r="L2296">
        <v>9.411041552399145E-2</v>
      </c>
      <c r="M2296">
        <v>1.7085979611521949</v>
      </c>
      <c r="N2296">
        <v>0.23558716168933103</v>
      </c>
      <c r="O2296">
        <v>0.2297240557562461</v>
      </c>
      <c r="P2296">
        <v>0.2239101242600193</v>
      </c>
      <c r="Q2296">
        <v>0.21814536720065061</v>
      </c>
      <c r="R2296">
        <v>0.21243356722712917</v>
      </c>
      <c r="S2296">
        <v>4.4086130917481512</v>
      </c>
    </row>
    <row r="2297" spans="1:19" x14ac:dyDescent="0.25">
      <c r="A2297" s="78" t="str">
        <f t="shared" si="35"/>
        <v>431217</v>
      </c>
      <c r="B2297" s="55">
        <v>43</v>
      </c>
      <c r="C2297" s="55">
        <v>42</v>
      </c>
      <c r="D2297" s="55">
        <v>12</v>
      </c>
      <c r="E2297" s="56">
        <v>17</v>
      </c>
      <c r="F2297" s="57">
        <v>5</v>
      </c>
      <c r="G2297" s="58">
        <v>523993</v>
      </c>
      <c r="H2297">
        <v>9.6003190882320941E-2</v>
      </c>
      <c r="I2297">
        <v>9.5510817892605432E-2</v>
      </c>
      <c r="J2297">
        <v>9.5041345972179017E-2</v>
      </c>
      <c r="K2297">
        <v>9.4592866698600939E-2</v>
      </c>
      <c r="L2297">
        <v>9.4169196916752698E-2</v>
      </c>
      <c r="M2297">
        <v>1.6310599569078212</v>
      </c>
      <c r="N2297">
        <v>0.23484855713721367</v>
      </c>
      <c r="O2297">
        <v>0.2291003887456512</v>
      </c>
      <c r="P2297">
        <v>0.2234018393375484</v>
      </c>
      <c r="Q2297">
        <v>0.21775290891290533</v>
      </c>
      <c r="R2297">
        <v>0.21215932273904423</v>
      </c>
      <c r="S2297">
        <v>4.1798497308170148</v>
      </c>
    </row>
    <row r="2298" spans="1:19" x14ac:dyDescent="0.25">
      <c r="A2298" s="78" t="str">
        <f t="shared" si="35"/>
        <v>441217</v>
      </c>
      <c r="B2298" s="55">
        <v>44</v>
      </c>
      <c r="C2298" s="55">
        <v>41</v>
      </c>
      <c r="D2298" s="55">
        <v>12</v>
      </c>
      <c r="E2298" s="56">
        <v>17</v>
      </c>
      <c r="F2298" s="57">
        <v>5</v>
      </c>
      <c r="G2298" s="58">
        <v>518948</v>
      </c>
      <c r="H2298">
        <v>9.4562460978749319E-2</v>
      </c>
      <c r="I2298">
        <v>9.4121183625334337E-2</v>
      </c>
      <c r="J2298">
        <v>9.3701103000686001E-2</v>
      </c>
      <c r="K2298">
        <v>9.3304146080146755E-2</v>
      </c>
      <c r="L2298">
        <v>9.2932239839059017E-2</v>
      </c>
      <c r="M2298">
        <v>1.5830584181844809</v>
      </c>
      <c r="N2298">
        <v>0.23411401527706052</v>
      </c>
      <c r="O2298">
        <v>0.22847953937581414</v>
      </c>
      <c r="P2298">
        <v>0.2228951648334708</v>
      </c>
      <c r="Q2298">
        <v>0.21736667257605771</v>
      </c>
      <c r="R2298">
        <v>0.2118921356282325</v>
      </c>
      <c r="S2298">
        <v>3.9585064399515946</v>
      </c>
    </row>
    <row r="2299" spans="1:19" x14ac:dyDescent="0.25">
      <c r="A2299" s="78" t="str">
        <f t="shared" si="35"/>
        <v>451217</v>
      </c>
      <c r="B2299" s="55">
        <v>45</v>
      </c>
      <c r="C2299" s="55">
        <v>40</v>
      </c>
      <c r="D2299" s="55">
        <v>12</v>
      </c>
      <c r="E2299" s="56">
        <v>17</v>
      </c>
      <c r="F2299" s="57">
        <v>5</v>
      </c>
      <c r="G2299" s="58">
        <v>513575</v>
      </c>
      <c r="H2299">
        <v>9.4671664313878204E-2</v>
      </c>
      <c r="I2299">
        <v>9.4260818770384072E-2</v>
      </c>
      <c r="J2299">
        <v>9.3871391714939398E-2</v>
      </c>
      <c r="K2299">
        <v>9.3507277418098625E-2</v>
      </c>
      <c r="L2299">
        <v>9.3166528744584531E-2</v>
      </c>
      <c r="M2299">
        <v>1.5004157133816871</v>
      </c>
      <c r="N2299">
        <v>0.23909847636664558</v>
      </c>
      <c r="O2299">
        <v>0.23328433042885655</v>
      </c>
      <c r="P2299">
        <v>0.22752470427882976</v>
      </c>
      <c r="Q2299">
        <v>0.22181959791656525</v>
      </c>
      <c r="R2299">
        <v>0.21617290561261743</v>
      </c>
      <c r="S2299">
        <v>3.6976605169644161</v>
      </c>
    </row>
    <row r="2300" spans="1:19" x14ac:dyDescent="0.25">
      <c r="A2300" s="78" t="str">
        <f t="shared" si="35"/>
        <v>461217</v>
      </c>
      <c r="B2300" s="55">
        <v>46</v>
      </c>
      <c r="C2300" s="55">
        <v>39</v>
      </c>
      <c r="D2300" s="55">
        <v>12</v>
      </c>
      <c r="E2300" s="56">
        <v>17</v>
      </c>
      <c r="F2300" s="57">
        <v>5</v>
      </c>
      <c r="G2300" s="58">
        <v>507863</v>
      </c>
      <c r="H2300">
        <v>9.4635758068612991E-2</v>
      </c>
      <c r="I2300">
        <v>9.4251796252138864E-2</v>
      </c>
      <c r="J2300">
        <v>9.3889493820183786E-2</v>
      </c>
      <c r="K2300">
        <v>9.3552788842660328E-2</v>
      </c>
      <c r="L2300">
        <v>9.3239712284612183E-2</v>
      </c>
      <c r="M2300">
        <v>1.4636132185254684</v>
      </c>
      <c r="N2300">
        <v>0.23832608400296931</v>
      </c>
      <c r="O2300">
        <v>0.2326355729793271</v>
      </c>
      <c r="P2300">
        <v>0.22699822589950439</v>
      </c>
      <c r="Q2300">
        <v>0.22141798083341374</v>
      </c>
      <c r="R2300">
        <v>0.21589483778105512</v>
      </c>
      <c r="S2300">
        <v>3.5079460405660581</v>
      </c>
    </row>
    <row r="2301" spans="1:19" x14ac:dyDescent="0.25">
      <c r="A2301" s="78" t="str">
        <f t="shared" si="35"/>
        <v>471217</v>
      </c>
      <c r="B2301" s="55">
        <v>47</v>
      </c>
      <c r="C2301" s="55">
        <v>38</v>
      </c>
      <c r="D2301" s="55">
        <v>12</v>
      </c>
      <c r="E2301" s="56">
        <v>17</v>
      </c>
      <c r="F2301" s="57">
        <v>5</v>
      </c>
      <c r="G2301" s="58">
        <v>501803</v>
      </c>
      <c r="H2301">
        <v>9.460286207934189E-2</v>
      </c>
      <c r="I2301">
        <v>9.4246148388909587E-2</v>
      </c>
      <c r="J2301">
        <v>9.3911355651520617E-2</v>
      </c>
      <c r="K2301">
        <v>9.360246949500102E-2</v>
      </c>
      <c r="L2301">
        <v>9.3317497105437797E-2</v>
      </c>
      <c r="M2301">
        <v>1.4281162129361522</v>
      </c>
      <c r="N2301">
        <v>0.23756135375834739</v>
      </c>
      <c r="O2301">
        <v>0.23199343168534264</v>
      </c>
      <c r="P2301">
        <v>0.2264793155879897</v>
      </c>
      <c r="Q2301">
        <v>0.22102299109411463</v>
      </c>
      <c r="R2301">
        <v>0.2156244582037174</v>
      </c>
      <c r="S2301">
        <v>3.3319828697716036</v>
      </c>
    </row>
    <row r="2302" spans="1:19" x14ac:dyDescent="0.25">
      <c r="A2302" s="78" t="str">
        <f t="shared" si="35"/>
        <v>481217</v>
      </c>
      <c r="B2302" s="55">
        <v>48</v>
      </c>
      <c r="C2302" s="55">
        <v>37</v>
      </c>
      <c r="D2302" s="55">
        <v>12</v>
      </c>
      <c r="E2302" s="56">
        <v>17</v>
      </c>
      <c r="F2302" s="57">
        <v>5</v>
      </c>
      <c r="G2302" s="58">
        <v>495395</v>
      </c>
      <c r="H2302">
        <v>9.4575036082318154E-2</v>
      </c>
      <c r="I2302">
        <v>9.4243987121387984E-2</v>
      </c>
      <c r="J2302">
        <v>9.3937161255160023E-2</v>
      </c>
      <c r="K2302">
        <v>9.365455848363427E-2</v>
      </c>
      <c r="L2302">
        <v>9.3398197398035912E-2</v>
      </c>
      <c r="M2302">
        <v>1.3938816499964675</v>
      </c>
      <c r="N2302">
        <v>0.23680295521755368</v>
      </c>
      <c r="O2302">
        <v>0.23135679609200738</v>
      </c>
      <c r="P2302">
        <v>0.22596513892954107</v>
      </c>
      <c r="Q2302">
        <v>0.22063403950383029</v>
      </c>
      <c r="R2302">
        <v>0.21535744204119944</v>
      </c>
      <c r="S2302">
        <v>3.1651873757304778</v>
      </c>
    </row>
    <row r="2303" spans="1:19" x14ac:dyDescent="0.25">
      <c r="A2303" s="78" t="str">
        <f t="shared" si="35"/>
        <v>491217</v>
      </c>
      <c r="B2303" s="55">
        <v>49</v>
      </c>
      <c r="C2303" s="55">
        <v>36</v>
      </c>
      <c r="D2303" s="55">
        <v>12</v>
      </c>
      <c r="E2303" s="56">
        <v>17</v>
      </c>
      <c r="F2303" s="57">
        <v>5</v>
      </c>
      <c r="G2303" s="58">
        <v>488658</v>
      </c>
      <c r="H2303">
        <v>9.4550790123153622E-2</v>
      </c>
      <c r="I2303">
        <v>9.4245873392024684E-2</v>
      </c>
      <c r="J2303">
        <v>9.3967560134081501E-2</v>
      </c>
      <c r="K2303">
        <v>9.371175750729549E-2</v>
      </c>
      <c r="L2303">
        <v>9.3482558353695219E-2</v>
      </c>
      <c r="M2303">
        <v>1.3620753164790098</v>
      </c>
      <c r="N2303">
        <v>0.2360485247350908</v>
      </c>
      <c r="O2303">
        <v>0.23072578367692742</v>
      </c>
      <c r="P2303">
        <v>0.22545829598614983</v>
      </c>
      <c r="Q2303">
        <v>0.22024810808377229</v>
      </c>
      <c r="R2303">
        <v>0.21509726639080912</v>
      </c>
      <c r="S2303">
        <v>3.0070417347101652</v>
      </c>
    </row>
    <row r="2304" spans="1:19" x14ac:dyDescent="0.25">
      <c r="A2304" s="78" t="str">
        <f t="shared" si="35"/>
        <v>501217</v>
      </c>
      <c r="B2304" s="55">
        <v>50</v>
      </c>
      <c r="C2304" s="55">
        <v>35</v>
      </c>
      <c r="D2304" s="55">
        <v>12</v>
      </c>
      <c r="E2304" s="56">
        <v>17</v>
      </c>
      <c r="F2304" s="57">
        <v>5</v>
      </c>
      <c r="G2304" s="58">
        <v>481598</v>
      </c>
      <c r="H2304">
        <v>9.3791917740522174E-2</v>
      </c>
      <c r="I2304">
        <v>9.3530288747046289E-2</v>
      </c>
      <c r="J2304">
        <v>9.3291500379984973E-2</v>
      </c>
      <c r="K2304">
        <v>9.3079705480504482E-2</v>
      </c>
      <c r="L2304">
        <v>9.2892827628021715E-2</v>
      </c>
      <c r="M2304">
        <v>1.3439528403357157</v>
      </c>
      <c r="N2304">
        <v>0.23529790406106338</v>
      </c>
      <c r="O2304">
        <v>0.23009854692087592</v>
      </c>
      <c r="P2304">
        <v>0.22495317671585016</v>
      </c>
      <c r="Q2304">
        <v>0.21986802270773551</v>
      </c>
      <c r="R2304">
        <v>0.21484308489653195</v>
      </c>
      <c r="S2304">
        <v>2.854708698956391</v>
      </c>
    </row>
    <row r="2305" spans="1:19" x14ac:dyDescent="0.25">
      <c r="A2305" s="78" t="str">
        <f t="shared" si="35"/>
        <v>511217</v>
      </c>
      <c r="B2305" s="55">
        <v>51</v>
      </c>
      <c r="C2305" s="55">
        <v>34</v>
      </c>
      <c r="D2305" s="55">
        <v>12</v>
      </c>
      <c r="E2305" s="56">
        <v>17</v>
      </c>
      <c r="F2305" s="57">
        <v>5</v>
      </c>
      <c r="G2305" s="58">
        <v>474240</v>
      </c>
      <c r="H2305">
        <v>9.3463225371120104E-2</v>
      </c>
      <c r="I2305">
        <v>9.3233383940620779E-2</v>
      </c>
      <c r="J2305">
        <v>9.3030954790823212E-2</v>
      </c>
      <c r="K2305">
        <v>9.2851720647773278E-2</v>
      </c>
      <c r="L2305">
        <v>9.2702007422402158E-2</v>
      </c>
      <c r="M2305">
        <v>1.3171411099865047</v>
      </c>
      <c r="N2305">
        <v>0.23833712887989203</v>
      </c>
      <c r="O2305">
        <v>0.23306975371120109</v>
      </c>
      <c r="P2305">
        <v>0.2278635290148448</v>
      </c>
      <c r="Q2305">
        <v>0.22271634615384617</v>
      </c>
      <c r="R2305">
        <v>0.21763663967611335</v>
      </c>
      <c r="S2305">
        <v>2.6621900303643726</v>
      </c>
    </row>
    <row r="2306" spans="1:19" x14ac:dyDescent="0.25">
      <c r="A2306" s="78" t="str">
        <f t="shared" si="35"/>
        <v>521217</v>
      </c>
      <c r="B2306" s="55">
        <v>52</v>
      </c>
      <c r="C2306" s="55">
        <v>33</v>
      </c>
      <c r="D2306" s="55">
        <v>12</v>
      </c>
      <c r="E2306" s="56">
        <v>17</v>
      </c>
      <c r="F2306" s="57">
        <v>5</v>
      </c>
      <c r="G2306" s="58">
        <v>466615</v>
      </c>
      <c r="H2306">
        <v>9.3447488829120365E-2</v>
      </c>
      <c r="I2306">
        <v>9.3246037954202068E-2</v>
      </c>
      <c r="J2306">
        <v>9.307030421225207E-2</v>
      </c>
      <c r="K2306">
        <v>9.2920287603270368E-2</v>
      </c>
      <c r="L2306">
        <v>9.2800274316084994E-2</v>
      </c>
      <c r="M2306">
        <v>1.2867760359182623</v>
      </c>
      <c r="N2306">
        <v>0.23756201579460584</v>
      </c>
      <c r="O2306">
        <v>0.2324228753897753</v>
      </c>
      <c r="P2306">
        <v>0.22734159853412342</v>
      </c>
      <c r="Q2306">
        <v>0.22232675760530629</v>
      </c>
      <c r="R2306">
        <v>0.21738049569773796</v>
      </c>
      <c r="S2306">
        <v>2.4763477384996198</v>
      </c>
    </row>
    <row r="2307" spans="1:19" x14ac:dyDescent="0.25">
      <c r="A2307" s="78" t="str">
        <f t="shared" si="35"/>
        <v>531217</v>
      </c>
      <c r="B2307" s="55">
        <v>53</v>
      </c>
      <c r="C2307" s="55">
        <v>32</v>
      </c>
      <c r="D2307" s="55">
        <v>12</v>
      </c>
      <c r="E2307" s="56">
        <v>17</v>
      </c>
      <c r="F2307" s="57">
        <v>5</v>
      </c>
      <c r="G2307" s="58">
        <v>458737</v>
      </c>
      <c r="H2307">
        <v>9.3434800332216503E-2</v>
      </c>
      <c r="I2307">
        <v>9.3260408469340819E-2</v>
      </c>
      <c r="J2307">
        <v>9.3112175385896501E-2</v>
      </c>
      <c r="K2307">
        <v>9.299228098016947E-2</v>
      </c>
      <c r="L2307">
        <v>9.2905085048731628E-2</v>
      </c>
      <c r="M2307">
        <v>1.2574917654342248</v>
      </c>
      <c r="N2307">
        <v>0.23678709151430993</v>
      </c>
      <c r="O2307">
        <v>0.23177550535492014</v>
      </c>
      <c r="P2307">
        <v>0.22682713624582276</v>
      </c>
      <c r="Q2307">
        <v>0.22194416408530379</v>
      </c>
      <c r="R2307">
        <v>0.21713748836479291</v>
      </c>
      <c r="S2307">
        <v>2.299286955270667</v>
      </c>
    </row>
    <row r="2308" spans="1:19" x14ac:dyDescent="0.25">
      <c r="A2308" s="78" t="str">
        <f t="shared" ref="A2308:A2371" si="36">B2308&amp;D2308&amp;E2308</f>
        <v>541217</v>
      </c>
      <c r="B2308" s="55">
        <v>54</v>
      </c>
      <c r="C2308" s="55">
        <v>31</v>
      </c>
      <c r="D2308" s="55">
        <v>12</v>
      </c>
      <c r="E2308" s="56">
        <v>17</v>
      </c>
      <c r="F2308" s="57">
        <v>5</v>
      </c>
      <c r="G2308" s="58">
        <v>450627</v>
      </c>
      <c r="H2308">
        <v>9.3423163725209535E-2</v>
      </c>
      <c r="I2308">
        <v>9.3276701129759207E-2</v>
      </c>
      <c r="J2308">
        <v>9.3159087227352111E-2</v>
      </c>
      <c r="K2308">
        <v>9.3070322017988275E-2</v>
      </c>
      <c r="L2308">
        <v>9.3017062892369967E-2</v>
      </c>
      <c r="M2308">
        <v>1.2298952348616483</v>
      </c>
      <c r="N2308">
        <v>0.23601337691705113</v>
      </c>
      <c r="O2308">
        <v>0.23113129040203984</v>
      </c>
      <c r="P2308">
        <v>0.2263157777940514</v>
      </c>
      <c r="Q2308">
        <v>0.22157127735355406</v>
      </c>
      <c r="R2308">
        <v>0.21690888473171824</v>
      </c>
      <c r="S2308">
        <v>2.1240937626906509</v>
      </c>
    </row>
    <row r="2309" spans="1:19" x14ac:dyDescent="0.25">
      <c r="A2309" s="78" t="str">
        <f t="shared" si="36"/>
        <v>551217</v>
      </c>
      <c r="B2309" s="55">
        <v>55</v>
      </c>
      <c r="C2309" s="55">
        <v>30</v>
      </c>
      <c r="D2309" s="55">
        <v>12</v>
      </c>
      <c r="E2309" s="56">
        <v>17</v>
      </c>
      <c r="F2309" s="57">
        <v>5</v>
      </c>
      <c r="G2309" s="58">
        <v>442289</v>
      </c>
      <c r="H2309">
        <v>9.2500604808168421E-2</v>
      </c>
      <c r="I2309">
        <v>9.2396600412852234E-2</v>
      </c>
      <c r="J2309">
        <v>9.2321988564038449E-2</v>
      </c>
      <c r="K2309">
        <v>9.2279030226842626E-2</v>
      </c>
      <c r="L2309">
        <v>9.2276769261727065E-2</v>
      </c>
      <c r="M2309">
        <v>1.2169079493272499</v>
      </c>
      <c r="N2309">
        <v>0.23524211544940074</v>
      </c>
      <c r="O2309">
        <v>0.2304895667764742</v>
      </c>
      <c r="P2309">
        <v>0.22581162995236145</v>
      </c>
      <c r="Q2309">
        <v>0.22121282690729366</v>
      </c>
      <c r="R2309">
        <v>0.21670672343196418</v>
      </c>
      <c r="S2309">
        <v>1.956661820664769</v>
      </c>
    </row>
    <row r="2310" spans="1:19" x14ac:dyDescent="0.25">
      <c r="A2310" s="78" t="str">
        <f t="shared" si="36"/>
        <v>181517</v>
      </c>
      <c r="B2310" s="55">
        <v>18</v>
      </c>
      <c r="C2310" s="55">
        <v>67</v>
      </c>
      <c r="D2310" s="55">
        <v>15</v>
      </c>
      <c r="E2310" s="56">
        <v>17</v>
      </c>
      <c r="F2310" s="57">
        <v>5</v>
      </c>
      <c r="G2310" s="58">
        <v>687416</v>
      </c>
      <c r="H2310">
        <v>0.10071194153176534</v>
      </c>
      <c r="I2310">
        <v>9.9556891314720633E-2</v>
      </c>
      <c r="J2310">
        <v>9.8419297776019182E-2</v>
      </c>
      <c r="K2310">
        <v>9.7297706192465694E-2</v>
      </c>
      <c r="L2310">
        <v>9.6196480733646006E-2</v>
      </c>
      <c r="M2310">
        <v>3.5021093486331423</v>
      </c>
      <c r="N2310">
        <v>0.23294337053545452</v>
      </c>
      <c r="O2310">
        <v>0.22551991806998964</v>
      </c>
      <c r="P2310">
        <v>0.21813137896121126</v>
      </c>
      <c r="Q2310">
        <v>0.21078211737870517</v>
      </c>
      <c r="R2310">
        <v>0.20347067859927612</v>
      </c>
      <c r="S2310">
        <v>17.63658687025033</v>
      </c>
    </row>
    <row r="2311" spans="1:19" x14ac:dyDescent="0.25">
      <c r="A2311" s="78" t="str">
        <f t="shared" si="36"/>
        <v>191517</v>
      </c>
      <c r="B2311" s="55">
        <v>19</v>
      </c>
      <c r="C2311" s="55">
        <v>66</v>
      </c>
      <c r="D2311" s="55">
        <v>15</v>
      </c>
      <c r="E2311" s="56">
        <v>17</v>
      </c>
      <c r="F2311" s="57">
        <v>5</v>
      </c>
      <c r="G2311" s="58">
        <v>685891</v>
      </c>
      <c r="H2311">
        <v>0.1007419546254434</v>
      </c>
      <c r="I2311">
        <v>9.961057952356861E-2</v>
      </c>
      <c r="J2311">
        <v>9.8493783997748913E-2</v>
      </c>
      <c r="K2311">
        <v>9.7397399878406329E-2</v>
      </c>
      <c r="L2311">
        <v>9.6317053292724358E-2</v>
      </c>
      <c r="M2311">
        <v>3.4030450902548655</v>
      </c>
      <c r="N2311">
        <v>0.23269586566961806</v>
      </c>
      <c r="O2311">
        <v>0.22534775933785398</v>
      </c>
      <c r="P2311">
        <v>0.21803755990383311</v>
      </c>
      <c r="Q2311">
        <v>0.210766725325161</v>
      </c>
      <c r="R2311">
        <v>0.2035337976442321</v>
      </c>
      <c r="S2311">
        <v>16.590900011809456</v>
      </c>
    </row>
    <row r="2312" spans="1:19" x14ac:dyDescent="0.25">
      <c r="A2312" s="78" t="str">
        <f t="shared" si="36"/>
        <v>201517</v>
      </c>
      <c r="B2312" s="55">
        <v>20</v>
      </c>
      <c r="C2312" s="55">
        <v>65</v>
      </c>
      <c r="D2312" s="55">
        <v>15</v>
      </c>
      <c r="E2312" s="56">
        <v>17</v>
      </c>
      <c r="F2312" s="57">
        <v>5</v>
      </c>
      <c r="G2312" s="58">
        <v>684310</v>
      </c>
      <c r="H2312">
        <v>0.10077304145781882</v>
      </c>
      <c r="I2312">
        <v>9.9662433692332422E-2</v>
      </c>
      <c r="J2312">
        <v>9.8570823164939869E-2</v>
      </c>
      <c r="K2312">
        <v>9.7495287223626714E-2</v>
      </c>
      <c r="L2312">
        <v>9.6440209846414632E-2</v>
      </c>
      <c r="M2312">
        <v>3.3056436410398797</v>
      </c>
      <c r="N2312">
        <v>0.23243413073022462</v>
      </c>
      <c r="O2312">
        <v>0.22516549517031756</v>
      </c>
      <c r="P2312">
        <v>0.21793485408659818</v>
      </c>
      <c r="Q2312">
        <v>0.21074366880507373</v>
      </c>
      <c r="R2312">
        <v>0.20359193932574418</v>
      </c>
      <c r="S2312">
        <v>15.603875436571144</v>
      </c>
    </row>
    <row r="2313" spans="1:19" x14ac:dyDescent="0.25">
      <c r="A2313" s="78" t="str">
        <f t="shared" si="36"/>
        <v>211517</v>
      </c>
      <c r="B2313" s="55">
        <v>21</v>
      </c>
      <c r="C2313" s="55">
        <v>64</v>
      </c>
      <c r="D2313" s="55">
        <v>15</v>
      </c>
      <c r="E2313" s="56">
        <v>17</v>
      </c>
      <c r="F2313" s="57">
        <v>5</v>
      </c>
      <c r="G2313" s="58">
        <v>682659</v>
      </c>
      <c r="H2313">
        <v>0.10080288987620467</v>
      </c>
      <c r="I2313">
        <v>9.9715963607013167E-2</v>
      </c>
      <c r="J2313">
        <v>9.8646615660234471E-2</v>
      </c>
      <c r="K2313">
        <v>9.7594846035868571E-2</v>
      </c>
      <c r="L2313">
        <v>9.6562119594116536E-2</v>
      </c>
      <c r="M2313">
        <v>3.2098690561466268</v>
      </c>
      <c r="N2313">
        <v>0.23215690410585665</v>
      </c>
      <c r="O2313">
        <v>0.22497029995942336</v>
      </c>
      <c r="P2313">
        <v>0.21782178217821782</v>
      </c>
      <c r="Q2313">
        <v>0.21071281562244107</v>
      </c>
      <c r="R2313">
        <v>0.20364340029209313</v>
      </c>
      <c r="S2313">
        <v>14.648275346842274</v>
      </c>
    </row>
    <row r="2314" spans="1:19" x14ac:dyDescent="0.25">
      <c r="A2314" s="78" t="str">
        <f t="shared" si="36"/>
        <v>221517</v>
      </c>
      <c r="B2314" s="55">
        <v>22</v>
      </c>
      <c r="C2314" s="55">
        <v>63</v>
      </c>
      <c r="D2314" s="55">
        <v>15</v>
      </c>
      <c r="E2314" s="56">
        <v>17</v>
      </c>
      <c r="F2314" s="57">
        <v>5</v>
      </c>
      <c r="G2314" s="58">
        <v>680917</v>
      </c>
      <c r="H2314">
        <v>0.10083167258270832</v>
      </c>
      <c r="I2314">
        <v>9.9766931946184342E-2</v>
      </c>
      <c r="J2314">
        <v>9.8721283210729066E-2</v>
      </c>
      <c r="K2314">
        <v>9.7694726376342494E-2</v>
      </c>
      <c r="L2314">
        <v>9.6685792835250112E-2</v>
      </c>
      <c r="M2314">
        <v>3.1156881088297106</v>
      </c>
      <c r="N2314">
        <v>0.23186673265610933</v>
      </c>
      <c r="O2314">
        <v>0.2247616082430017</v>
      </c>
      <c r="P2314">
        <v>0.21769613623980602</v>
      </c>
      <c r="Q2314">
        <v>0.21067178525429678</v>
      </c>
      <c r="R2314">
        <v>0.20368708667869945</v>
      </c>
      <c r="S2314">
        <v>13.7771284899628</v>
      </c>
    </row>
    <row r="2315" spans="1:19" x14ac:dyDescent="0.25">
      <c r="A2315" s="78" t="str">
        <f t="shared" si="36"/>
        <v>231517</v>
      </c>
      <c r="B2315" s="55">
        <v>23</v>
      </c>
      <c r="C2315" s="55">
        <v>62</v>
      </c>
      <c r="D2315" s="55">
        <v>15</v>
      </c>
      <c r="E2315" s="56">
        <v>17</v>
      </c>
      <c r="F2315" s="57">
        <v>5</v>
      </c>
      <c r="G2315" s="58">
        <v>679074</v>
      </c>
      <c r="H2315">
        <v>0.10085793300877371</v>
      </c>
      <c r="I2315">
        <v>9.981828195454398E-2</v>
      </c>
      <c r="J2315">
        <v>9.8796302023049037E-2</v>
      </c>
      <c r="K2315">
        <v>9.7793465807850102E-2</v>
      </c>
      <c r="L2315">
        <v>9.6809773308947189E-2</v>
      </c>
      <c r="M2315">
        <v>3.0319906225242019</v>
      </c>
      <c r="N2315">
        <v>0.23155944712947338</v>
      </c>
      <c r="O2315">
        <v>0.22453959362308085</v>
      </c>
      <c r="P2315">
        <v>0.21755950014284159</v>
      </c>
      <c r="Q2315">
        <v>0.21062063928231681</v>
      </c>
      <c r="R2315">
        <v>0.2037215384479453</v>
      </c>
      <c r="S2315">
        <v>12.934874549754518</v>
      </c>
    </row>
    <row r="2316" spans="1:19" x14ac:dyDescent="0.25">
      <c r="A2316" s="78" t="str">
        <f t="shared" si="36"/>
        <v>241517</v>
      </c>
      <c r="B2316" s="55">
        <v>24</v>
      </c>
      <c r="C2316" s="55">
        <v>61</v>
      </c>
      <c r="D2316" s="55">
        <v>15</v>
      </c>
      <c r="E2316" s="56">
        <v>17</v>
      </c>
      <c r="F2316" s="57">
        <v>5</v>
      </c>
      <c r="G2316" s="58">
        <v>677114</v>
      </c>
      <c r="H2316">
        <v>0.10088256925717087</v>
      </c>
      <c r="I2316">
        <v>9.9866492200722481E-2</v>
      </c>
      <c r="J2316">
        <v>9.8869614274701159E-2</v>
      </c>
      <c r="K2316">
        <v>9.7890458622920215E-2</v>
      </c>
      <c r="L2316">
        <v>9.6931978957753046E-2</v>
      </c>
      <c r="M2316">
        <v>2.9403999917296053</v>
      </c>
      <c r="N2316">
        <v>0.23123875743227876</v>
      </c>
      <c r="O2316">
        <v>0.22430491763573046</v>
      </c>
      <c r="P2316">
        <v>0.21741095295622304</v>
      </c>
      <c r="Q2316">
        <v>0.21055834024994313</v>
      </c>
      <c r="R2316">
        <v>0.20374707951689081</v>
      </c>
      <c r="S2316">
        <v>12.142135593120214</v>
      </c>
    </row>
    <row r="2317" spans="1:19" x14ac:dyDescent="0.25">
      <c r="A2317" s="78" t="str">
        <f t="shared" si="36"/>
        <v>251517</v>
      </c>
      <c r="B2317" s="55">
        <v>25</v>
      </c>
      <c r="C2317" s="55">
        <v>60</v>
      </c>
      <c r="D2317" s="55">
        <v>15</v>
      </c>
      <c r="E2317" s="56">
        <v>17</v>
      </c>
      <c r="F2317" s="57">
        <v>5</v>
      </c>
      <c r="G2317" s="58">
        <v>675023</v>
      </c>
      <c r="H2317">
        <v>9.9888448245467193E-2</v>
      </c>
      <c r="I2317">
        <v>9.8921073800448275E-2</v>
      </c>
      <c r="J2317">
        <v>9.7972957958469567E-2</v>
      </c>
      <c r="K2317">
        <v>9.704410071953104E-2</v>
      </c>
      <c r="L2317">
        <v>9.6133020652629617E-2</v>
      </c>
      <c r="M2317">
        <v>2.9142177377659726</v>
      </c>
      <c r="N2317">
        <v>0.2308987990038858</v>
      </c>
      <c r="O2317">
        <v>0.22405458776960194</v>
      </c>
      <c r="P2317">
        <v>0.21724889374139844</v>
      </c>
      <c r="Q2317">
        <v>0.21048467978128152</v>
      </c>
      <c r="R2317">
        <v>0.20376046445824808</v>
      </c>
      <c r="S2317">
        <v>11.418206490741797</v>
      </c>
    </row>
    <row r="2318" spans="1:19" x14ac:dyDescent="0.25">
      <c r="A2318" s="78" t="str">
        <f t="shared" si="36"/>
        <v>261517</v>
      </c>
      <c r="B2318" s="55">
        <v>26</v>
      </c>
      <c r="C2318" s="55">
        <v>59</v>
      </c>
      <c r="D2318" s="55">
        <v>15</v>
      </c>
      <c r="E2318" s="56">
        <v>17</v>
      </c>
      <c r="F2318" s="57">
        <v>5</v>
      </c>
      <c r="G2318" s="58">
        <v>672801</v>
      </c>
      <c r="H2318">
        <v>9.9643133705211495E-2</v>
      </c>
      <c r="I2318">
        <v>9.8720126753676044E-2</v>
      </c>
      <c r="J2318">
        <v>9.7816442008855517E-2</v>
      </c>
      <c r="K2318">
        <v>9.6930593147156435E-2</v>
      </c>
      <c r="L2318">
        <v>9.6062580168578826E-2</v>
      </c>
      <c r="M2318">
        <v>2.8479446374187911</v>
      </c>
      <c r="N2318">
        <v>0.23482872350070824</v>
      </c>
      <c r="O2318">
        <v>0.22782219408116219</v>
      </c>
      <c r="P2318">
        <v>0.22085728172223287</v>
      </c>
      <c r="Q2318">
        <v>0.21393398642392031</v>
      </c>
      <c r="R2318">
        <v>0.20704933553903754</v>
      </c>
      <c r="S2318">
        <v>10.295463294495697</v>
      </c>
    </row>
    <row r="2319" spans="1:19" x14ac:dyDescent="0.25">
      <c r="A2319" s="78" t="str">
        <f t="shared" si="36"/>
        <v>271517</v>
      </c>
      <c r="B2319" s="55">
        <v>27</v>
      </c>
      <c r="C2319" s="55">
        <v>58</v>
      </c>
      <c r="D2319" s="55">
        <v>15</v>
      </c>
      <c r="E2319" s="56">
        <v>17</v>
      </c>
      <c r="F2319" s="57">
        <v>5</v>
      </c>
      <c r="G2319" s="58">
        <v>670433</v>
      </c>
      <c r="H2319">
        <v>9.9663948522820331E-2</v>
      </c>
      <c r="I2319">
        <v>9.8766021362313605E-2</v>
      </c>
      <c r="J2319">
        <v>9.7885993082082776E-2</v>
      </c>
      <c r="K2319">
        <v>9.7023863682127814E-2</v>
      </c>
      <c r="L2319">
        <v>9.6178141589092422E-2</v>
      </c>
      <c r="M2319">
        <v>2.7578027931202671</v>
      </c>
      <c r="N2319">
        <v>0.23443655070678204</v>
      </c>
      <c r="O2319">
        <v>0.22752459977357917</v>
      </c>
      <c r="P2319">
        <v>0.22065142974764071</v>
      </c>
      <c r="Q2319">
        <v>0.2138200237756793</v>
      </c>
      <c r="R2319">
        <v>0.20702441556426965</v>
      </c>
      <c r="S2319">
        <v>9.6890442445404688</v>
      </c>
    </row>
    <row r="2320" spans="1:19" x14ac:dyDescent="0.25">
      <c r="A2320" s="78" t="str">
        <f t="shared" si="36"/>
        <v>281517</v>
      </c>
      <c r="B2320" s="55">
        <v>28</v>
      </c>
      <c r="C2320" s="55">
        <v>57</v>
      </c>
      <c r="D2320" s="55">
        <v>15</v>
      </c>
      <c r="E2320" s="56">
        <v>17</v>
      </c>
      <c r="F2320" s="57">
        <v>5</v>
      </c>
      <c r="G2320" s="58">
        <v>667913</v>
      </c>
      <c r="H2320">
        <v>9.9683641432342235E-2</v>
      </c>
      <c r="I2320">
        <v>9.8807778857426046E-2</v>
      </c>
      <c r="J2320">
        <v>9.7951379895285767E-2</v>
      </c>
      <c r="K2320">
        <v>9.7111450143955877E-2</v>
      </c>
      <c r="L2320">
        <v>9.6289486804419136E-2</v>
      </c>
      <c r="M2320">
        <v>2.6691380464222139</v>
      </c>
      <c r="N2320">
        <v>0.23402748561564155</v>
      </c>
      <c r="O2320">
        <v>0.22720773513915735</v>
      </c>
      <c r="P2320">
        <v>0.22042840908920772</v>
      </c>
      <c r="Q2320">
        <v>0.21368651306382719</v>
      </c>
      <c r="R2320">
        <v>0.20698204706301568</v>
      </c>
      <c r="S2320">
        <v>9.1109186376069946</v>
      </c>
    </row>
    <row r="2321" spans="1:19" x14ac:dyDescent="0.25">
      <c r="A2321" s="78" t="str">
        <f t="shared" si="36"/>
        <v>291517</v>
      </c>
      <c r="B2321" s="55">
        <v>29</v>
      </c>
      <c r="C2321" s="55">
        <v>56</v>
      </c>
      <c r="D2321" s="55">
        <v>15</v>
      </c>
      <c r="E2321" s="56">
        <v>17</v>
      </c>
      <c r="F2321" s="57">
        <v>5</v>
      </c>
      <c r="G2321" s="58">
        <v>665231</v>
      </c>
      <c r="H2321">
        <v>9.9699202232006623E-2</v>
      </c>
      <c r="I2321">
        <v>9.8848369964719018E-2</v>
      </c>
      <c r="J2321">
        <v>9.8014073306866331E-2</v>
      </c>
      <c r="K2321">
        <v>9.7196312258448575E-2</v>
      </c>
      <c r="L2321">
        <v>9.6395086819465722E-2</v>
      </c>
      <c r="M2321">
        <v>2.5819121478103093</v>
      </c>
      <c r="N2321">
        <v>0.23359855448708794</v>
      </c>
      <c r="O2321">
        <v>0.22687307115874034</v>
      </c>
      <c r="P2321">
        <v>0.22018516876092664</v>
      </c>
      <c r="Q2321">
        <v>0.21353484729364686</v>
      </c>
      <c r="R2321">
        <v>0.20691759704523691</v>
      </c>
      <c r="S2321">
        <v>8.5592102592933887</v>
      </c>
    </row>
    <row r="2322" spans="1:19" x14ac:dyDescent="0.25">
      <c r="A2322" s="78" t="str">
        <f t="shared" si="36"/>
        <v>301517</v>
      </c>
      <c r="B2322" s="55">
        <v>30</v>
      </c>
      <c r="C2322" s="55">
        <v>55</v>
      </c>
      <c r="D2322" s="55">
        <v>15</v>
      </c>
      <c r="E2322" s="56">
        <v>17</v>
      </c>
      <c r="F2322" s="57">
        <v>5</v>
      </c>
      <c r="G2322" s="58">
        <v>662383</v>
      </c>
      <c r="H2322">
        <v>9.9711194278838677E-2</v>
      </c>
      <c r="I2322">
        <v>9.8882368659823694E-2</v>
      </c>
      <c r="J2322">
        <v>9.8070149747200644E-2</v>
      </c>
      <c r="K2322">
        <v>9.72745375409695E-2</v>
      </c>
      <c r="L2322">
        <v>9.6494022340549199E-2</v>
      </c>
      <c r="M2322">
        <v>2.4829849196008955</v>
      </c>
      <c r="N2322">
        <v>0.23314909953908841</v>
      </c>
      <c r="O2322">
        <v>0.2265169848863875</v>
      </c>
      <c r="P2322">
        <v>0.21992110304763257</v>
      </c>
      <c r="Q2322">
        <v>0.21335994432224256</v>
      </c>
      <c r="R2322">
        <v>0.20683048930905534</v>
      </c>
      <c r="S2322">
        <v>8.0496298969025482</v>
      </c>
    </row>
    <row r="2323" spans="1:19" x14ac:dyDescent="0.25">
      <c r="A2323" s="78" t="str">
        <f t="shared" si="36"/>
        <v>311517</v>
      </c>
      <c r="B2323" s="55">
        <v>31</v>
      </c>
      <c r="C2323" s="55">
        <v>54</v>
      </c>
      <c r="D2323" s="55">
        <v>15</v>
      </c>
      <c r="E2323" s="56">
        <v>17</v>
      </c>
      <c r="F2323" s="57">
        <v>5</v>
      </c>
      <c r="G2323" s="58">
        <v>659363</v>
      </c>
      <c r="H2323">
        <v>9.971745457358086E-2</v>
      </c>
      <c r="I2323">
        <v>9.8912131860598787E-2</v>
      </c>
      <c r="J2323">
        <v>9.8120458685124881E-2</v>
      </c>
      <c r="K2323">
        <v>9.7345468277716521E-2</v>
      </c>
      <c r="L2323">
        <v>9.6584127407816328E-2</v>
      </c>
      <c r="M2323">
        <v>2.4036608059596913</v>
      </c>
      <c r="N2323">
        <v>0.23267759944067229</v>
      </c>
      <c r="O2323">
        <v>0.22613795435897979</v>
      </c>
      <c r="P2323">
        <v>0.21963319142869708</v>
      </c>
      <c r="Q2323">
        <v>0.21316027741926677</v>
      </c>
      <c r="R2323">
        <v>0.20671769571541018</v>
      </c>
      <c r="S2323">
        <v>7.6334917185222704</v>
      </c>
    </row>
    <row r="2324" spans="1:19" x14ac:dyDescent="0.25">
      <c r="A2324" s="78" t="str">
        <f t="shared" si="36"/>
        <v>321517</v>
      </c>
      <c r="B2324" s="55">
        <v>32</v>
      </c>
      <c r="C2324" s="55">
        <v>53</v>
      </c>
      <c r="D2324" s="55">
        <v>15</v>
      </c>
      <c r="E2324" s="56">
        <v>17</v>
      </c>
      <c r="F2324" s="57">
        <v>5</v>
      </c>
      <c r="G2324" s="58">
        <v>656162</v>
      </c>
      <c r="H2324">
        <v>9.9719276642048757E-2</v>
      </c>
      <c r="I2324">
        <v>9.893440949033927E-2</v>
      </c>
      <c r="J2324">
        <v>9.8164782477497936E-2</v>
      </c>
      <c r="K2324">
        <v>9.740887158963793E-2</v>
      </c>
      <c r="L2324">
        <v>9.6666676826759251E-2</v>
      </c>
      <c r="M2324">
        <v>2.3364093013615541</v>
      </c>
      <c r="N2324">
        <v>0.23218351565619466</v>
      </c>
      <c r="O2324">
        <v>0.22573541290108234</v>
      </c>
      <c r="P2324">
        <v>0.21931931443759314</v>
      </c>
      <c r="Q2324">
        <v>0.21293369625184025</v>
      </c>
      <c r="R2324">
        <v>0.20658008235771044</v>
      </c>
      <c r="S2324">
        <v>7.2464467616228916</v>
      </c>
    </row>
    <row r="2325" spans="1:19" x14ac:dyDescent="0.25">
      <c r="A2325" s="78" t="str">
        <f t="shared" si="36"/>
        <v>331517</v>
      </c>
      <c r="B2325" s="55">
        <v>33</v>
      </c>
      <c r="C2325" s="55">
        <v>52</v>
      </c>
      <c r="D2325" s="55">
        <v>15</v>
      </c>
      <c r="E2325" s="56">
        <v>17</v>
      </c>
      <c r="F2325" s="57">
        <v>5</v>
      </c>
      <c r="G2325" s="58">
        <v>652773</v>
      </c>
      <c r="H2325">
        <v>9.9714602166449895E-2</v>
      </c>
      <c r="I2325">
        <v>9.8950171039549742E-2</v>
      </c>
      <c r="J2325">
        <v>9.8199527247603682E-2</v>
      </c>
      <c r="K2325">
        <v>9.7464202716717754E-2</v>
      </c>
      <c r="L2325">
        <v>9.6741133594679923E-2</v>
      </c>
      <c r="M2325">
        <v>2.2599111789243733</v>
      </c>
      <c r="N2325">
        <v>0.2316655253817177</v>
      </c>
      <c r="O2325">
        <v>0.22530650011566042</v>
      </c>
      <c r="P2325">
        <v>0.2189796452978294</v>
      </c>
      <c r="Q2325">
        <v>0.21268189707601265</v>
      </c>
      <c r="R2325">
        <v>0.20641631930242213</v>
      </c>
      <c r="S2325">
        <v>6.8694124910190828</v>
      </c>
    </row>
    <row r="2326" spans="1:19" x14ac:dyDescent="0.25">
      <c r="A2326" s="78" t="str">
        <f t="shared" si="36"/>
        <v>341517</v>
      </c>
      <c r="B2326" s="55">
        <v>34</v>
      </c>
      <c r="C2326" s="55">
        <v>51</v>
      </c>
      <c r="D2326" s="55">
        <v>15</v>
      </c>
      <c r="E2326" s="56">
        <v>17</v>
      </c>
      <c r="F2326" s="57">
        <v>5</v>
      </c>
      <c r="G2326" s="58">
        <v>649188</v>
      </c>
      <c r="H2326">
        <v>9.8161087389169233E-2</v>
      </c>
      <c r="I2326">
        <v>9.7443267589665858E-2</v>
      </c>
      <c r="J2326">
        <v>9.6739311262685077E-2</v>
      </c>
      <c r="K2326">
        <v>9.6050758794062732E-2</v>
      </c>
      <c r="L2326">
        <v>9.5374529412127151E-2</v>
      </c>
      <c r="M2326">
        <v>2.2265075756175405</v>
      </c>
      <c r="N2326">
        <v>0.23112103119589394</v>
      </c>
      <c r="O2326">
        <v>0.22485320122984406</v>
      </c>
      <c r="P2326">
        <v>0.21861309820883934</v>
      </c>
      <c r="Q2326">
        <v>0.21240534329038738</v>
      </c>
      <c r="R2326">
        <v>0.20622839608865229</v>
      </c>
      <c r="S2326">
        <v>6.5262081246110526</v>
      </c>
    </row>
    <row r="2327" spans="1:19" x14ac:dyDescent="0.25">
      <c r="A2327" s="78" t="str">
        <f t="shared" si="36"/>
        <v>351517</v>
      </c>
      <c r="B2327" s="55">
        <v>35</v>
      </c>
      <c r="C2327" s="55">
        <v>50</v>
      </c>
      <c r="D2327" s="55">
        <v>15</v>
      </c>
      <c r="E2327" s="56">
        <v>17</v>
      </c>
      <c r="F2327" s="57">
        <v>5</v>
      </c>
      <c r="G2327" s="58">
        <v>645405</v>
      </c>
      <c r="H2327">
        <v>9.8194157157133893E-2</v>
      </c>
      <c r="I2327">
        <v>9.7518612344186989E-2</v>
      </c>
      <c r="J2327">
        <v>9.6855462848908822E-2</v>
      </c>
      <c r="K2327">
        <v>9.6206258086008009E-2</v>
      </c>
      <c r="L2327">
        <v>9.5572547470193128E-2</v>
      </c>
      <c r="M2327">
        <v>2.1703999814070234</v>
      </c>
      <c r="N2327">
        <v>0.23504466187897521</v>
      </c>
      <c r="O2327">
        <v>0.22861614025301943</v>
      </c>
      <c r="P2327">
        <v>0.22222015633594411</v>
      </c>
      <c r="Q2327">
        <v>0.21585361129833205</v>
      </c>
      <c r="R2327">
        <v>0.20952115338430907</v>
      </c>
      <c r="S2327">
        <v>6.0747019313454347</v>
      </c>
    </row>
    <row r="2328" spans="1:19" x14ac:dyDescent="0.25">
      <c r="A2328" s="78" t="str">
        <f t="shared" si="36"/>
        <v>361517</v>
      </c>
      <c r="B2328" s="55">
        <v>36</v>
      </c>
      <c r="C2328" s="55">
        <v>49</v>
      </c>
      <c r="D2328" s="55">
        <v>15</v>
      </c>
      <c r="E2328" s="56">
        <v>17</v>
      </c>
      <c r="F2328" s="57">
        <v>5</v>
      </c>
      <c r="G2328" s="58">
        <v>641416</v>
      </c>
      <c r="H2328">
        <v>9.8171857265799425E-2</v>
      </c>
      <c r="I2328">
        <v>9.7513937912368884E-2</v>
      </c>
      <c r="J2328">
        <v>9.6871609064943812E-2</v>
      </c>
      <c r="K2328">
        <v>9.624175262232311E-2</v>
      </c>
      <c r="L2328">
        <v>9.5629045736308413E-2</v>
      </c>
      <c r="M2328">
        <v>2.0960858475622683</v>
      </c>
      <c r="N2328">
        <v>0.23442196639934146</v>
      </c>
      <c r="O2328">
        <v>0.22808754380932186</v>
      </c>
      <c r="P2328">
        <v>0.22178430223131321</v>
      </c>
      <c r="Q2328">
        <v>0.21551224166531549</v>
      </c>
      <c r="R2328">
        <v>0.20927759831373088</v>
      </c>
      <c r="S2328">
        <v>5.7328675929505968</v>
      </c>
    </row>
    <row r="2329" spans="1:19" x14ac:dyDescent="0.25">
      <c r="A2329" s="78" t="str">
        <f t="shared" si="36"/>
        <v>371517</v>
      </c>
      <c r="B2329" s="55">
        <v>37</v>
      </c>
      <c r="C2329" s="55">
        <v>48</v>
      </c>
      <c r="D2329" s="55">
        <v>15</v>
      </c>
      <c r="E2329" s="56">
        <v>17</v>
      </c>
      <c r="F2329" s="57">
        <v>5</v>
      </c>
      <c r="G2329" s="58">
        <v>637204</v>
      </c>
      <c r="H2329">
        <v>9.8141254606060227E-2</v>
      </c>
      <c r="I2329">
        <v>9.750409601948512E-2</v>
      </c>
      <c r="J2329">
        <v>9.6879492281906579E-2</v>
      </c>
      <c r="K2329">
        <v>9.6272151461698291E-2</v>
      </c>
      <c r="L2329">
        <v>9.568207355886027E-2</v>
      </c>
      <c r="M2329">
        <v>2.0266304040778151</v>
      </c>
      <c r="N2329">
        <v>0.23377442702807891</v>
      </c>
      <c r="O2329">
        <v>0.22753466707679174</v>
      </c>
      <c r="P2329">
        <v>0.22132629424799594</v>
      </c>
      <c r="Q2329">
        <v>0.21515401661006522</v>
      </c>
      <c r="R2329">
        <v>0.20901940351912418</v>
      </c>
      <c r="S2329">
        <v>5.4550175454014731</v>
      </c>
    </row>
    <row r="2330" spans="1:19" x14ac:dyDescent="0.25">
      <c r="A2330" s="78" t="str">
        <f t="shared" si="36"/>
        <v>381517</v>
      </c>
      <c r="B2330" s="55">
        <v>38</v>
      </c>
      <c r="C2330" s="55">
        <v>47</v>
      </c>
      <c r="D2330" s="55">
        <v>15</v>
      </c>
      <c r="E2330" s="56">
        <v>17</v>
      </c>
      <c r="F2330" s="57">
        <v>5</v>
      </c>
      <c r="G2330" s="58">
        <v>632760</v>
      </c>
      <c r="H2330">
        <v>9.8106707124344147E-2</v>
      </c>
      <c r="I2330">
        <v>9.7487198937985964E-2</v>
      </c>
      <c r="J2330">
        <v>9.6885074909918448E-2</v>
      </c>
      <c r="K2330">
        <v>9.6298754662115182E-2</v>
      </c>
      <c r="L2330">
        <v>9.5731398950628988E-2</v>
      </c>
      <c r="M2330">
        <v>1.9545435868259688</v>
      </c>
      <c r="N2330">
        <v>0.2331057588975283</v>
      </c>
      <c r="O2330">
        <v>0.22696124913079208</v>
      </c>
      <c r="P2330">
        <v>0.22085308805866363</v>
      </c>
      <c r="Q2330">
        <v>0.21478127568114294</v>
      </c>
      <c r="R2330">
        <v>0.20874897275428284</v>
      </c>
      <c r="S2330">
        <v>5.1976705227890507</v>
      </c>
    </row>
    <row r="2331" spans="1:19" x14ac:dyDescent="0.25">
      <c r="A2331" s="78" t="str">
        <f t="shared" si="36"/>
        <v>391517</v>
      </c>
      <c r="B2331" s="55">
        <v>39</v>
      </c>
      <c r="C2331" s="55">
        <v>46</v>
      </c>
      <c r="D2331" s="55">
        <v>15</v>
      </c>
      <c r="E2331" s="56">
        <v>17</v>
      </c>
      <c r="F2331" s="57">
        <v>5</v>
      </c>
      <c r="G2331" s="58">
        <v>628069</v>
      </c>
      <c r="H2331">
        <v>9.8064066209285927E-2</v>
      </c>
      <c r="I2331">
        <v>9.7466998052761725E-2</v>
      </c>
      <c r="J2331">
        <v>9.6885851713744822E-2</v>
      </c>
      <c r="K2331">
        <v>9.6323811555736716E-2</v>
      </c>
      <c r="L2331">
        <v>9.5780877578737364E-2</v>
      </c>
      <c r="M2331">
        <v>1.8835717094777804</v>
      </c>
      <c r="N2331">
        <v>0.2324187310629883</v>
      </c>
      <c r="O2331">
        <v>0.22637321695546189</v>
      </c>
      <c r="P2331">
        <v>0.22036591520995305</v>
      </c>
      <c r="Q2331">
        <v>0.21439682582646175</v>
      </c>
      <c r="R2331">
        <v>0.20847390971374163</v>
      </c>
      <c r="S2331">
        <v>4.9504114993734767</v>
      </c>
    </row>
    <row r="2332" spans="1:19" x14ac:dyDescent="0.25">
      <c r="A2332" s="78" t="str">
        <f t="shared" si="36"/>
        <v>401517</v>
      </c>
      <c r="B2332" s="55">
        <v>40</v>
      </c>
      <c r="C2332" s="55">
        <v>45</v>
      </c>
      <c r="D2332" s="55">
        <v>15</v>
      </c>
      <c r="E2332" s="56">
        <v>17</v>
      </c>
      <c r="F2332" s="57">
        <v>5</v>
      </c>
      <c r="G2332" s="58">
        <v>623135</v>
      </c>
      <c r="H2332">
        <v>9.8018888362874812E-2</v>
      </c>
      <c r="I2332">
        <v>9.7444374012051957E-2</v>
      </c>
      <c r="J2332">
        <v>9.6885907548123595E-2</v>
      </c>
      <c r="K2332">
        <v>9.6348303337158075E-2</v>
      </c>
      <c r="L2332">
        <v>9.5831561379155397E-2</v>
      </c>
      <c r="M2332">
        <v>1.8181341121907773</v>
      </c>
      <c r="N2332">
        <v>0.23171704365827631</v>
      </c>
      <c r="O2332">
        <v>0.22577290635255604</v>
      </c>
      <c r="P2332">
        <v>0.21986888876407198</v>
      </c>
      <c r="Q2332">
        <v>0.21400980525889254</v>
      </c>
      <c r="R2332">
        <v>0.20819565583701766</v>
      </c>
      <c r="S2332">
        <v>4.7171912988357256</v>
      </c>
    </row>
    <row r="2333" spans="1:19" x14ac:dyDescent="0.25">
      <c r="A2333" s="78" t="str">
        <f t="shared" si="36"/>
        <v>411517</v>
      </c>
      <c r="B2333" s="55">
        <v>41</v>
      </c>
      <c r="C2333" s="55">
        <v>44</v>
      </c>
      <c r="D2333" s="55">
        <v>15</v>
      </c>
      <c r="E2333" s="56">
        <v>17</v>
      </c>
      <c r="F2333" s="57">
        <v>5</v>
      </c>
      <c r="G2333" s="58">
        <v>617933</v>
      </c>
      <c r="H2333">
        <v>9.797178658527704E-2</v>
      </c>
      <c r="I2333">
        <v>9.7418328524289846E-2</v>
      </c>
      <c r="J2333">
        <v>9.6885908342813867E-2</v>
      </c>
      <c r="K2333">
        <v>9.6372907742425143E-2</v>
      </c>
      <c r="L2333">
        <v>9.5884181618395528E-2</v>
      </c>
      <c r="M2333">
        <v>1.7351719361160514</v>
      </c>
      <c r="N2333">
        <v>0.23100562682362002</v>
      </c>
      <c r="O2333">
        <v>0.22516518781162359</v>
      </c>
      <c r="P2333">
        <v>0.21936844285707349</v>
      </c>
      <c r="Q2333">
        <v>0.21362024685524159</v>
      </c>
      <c r="R2333">
        <v>0.20791898150770391</v>
      </c>
      <c r="S2333">
        <v>4.4715009556052197</v>
      </c>
    </row>
    <row r="2334" spans="1:19" x14ac:dyDescent="0.25">
      <c r="A2334" s="78" t="str">
        <f t="shared" si="36"/>
        <v>421517</v>
      </c>
      <c r="B2334" s="55">
        <v>42</v>
      </c>
      <c r="C2334" s="55">
        <v>43</v>
      </c>
      <c r="D2334" s="55">
        <v>15</v>
      </c>
      <c r="E2334" s="56">
        <v>17</v>
      </c>
      <c r="F2334" s="57">
        <v>5</v>
      </c>
      <c r="G2334" s="58">
        <v>612464</v>
      </c>
      <c r="H2334">
        <v>9.7922490138195872E-2</v>
      </c>
      <c r="I2334">
        <v>9.7395112202513123E-2</v>
      </c>
      <c r="J2334">
        <v>9.688732725515295E-2</v>
      </c>
      <c r="K2334">
        <v>9.6402400794169132E-2</v>
      </c>
      <c r="L2334">
        <v>9.5940332819561644E-2</v>
      </c>
      <c r="M2334">
        <v>1.652866127641788</v>
      </c>
      <c r="N2334">
        <v>0.23028782099845868</v>
      </c>
      <c r="O2334">
        <v>0.22455523916507747</v>
      </c>
      <c r="P2334">
        <v>0.21886837430444891</v>
      </c>
      <c r="Q2334">
        <v>0.21323212466365371</v>
      </c>
      <c r="R2334">
        <v>0.20764649024269183</v>
      </c>
      <c r="S2334">
        <v>4.2410933540583606</v>
      </c>
    </row>
    <row r="2335" spans="1:19" x14ac:dyDescent="0.25">
      <c r="A2335" s="78" t="str">
        <f t="shared" si="36"/>
        <v>431517</v>
      </c>
      <c r="B2335" s="55">
        <v>43</v>
      </c>
      <c r="C2335" s="55">
        <v>42</v>
      </c>
      <c r="D2335" s="55">
        <v>15</v>
      </c>
      <c r="E2335" s="56">
        <v>17</v>
      </c>
      <c r="F2335" s="57">
        <v>5</v>
      </c>
      <c r="G2335" s="58">
        <v>606717</v>
      </c>
      <c r="H2335">
        <v>9.7875945457272504E-2</v>
      </c>
      <c r="I2335">
        <v>9.7371591697611906E-2</v>
      </c>
      <c r="J2335">
        <v>9.6891961161464077E-2</v>
      </c>
      <c r="K2335">
        <v>9.6433757419027322E-2</v>
      </c>
      <c r="L2335">
        <v>9.6000276900103348E-2</v>
      </c>
      <c r="M2335">
        <v>1.5775592244819248</v>
      </c>
      <c r="N2335">
        <v>0.2295666678204171</v>
      </c>
      <c r="O2335">
        <v>0.22394460679361217</v>
      </c>
      <c r="P2335">
        <v>0.21837034399893196</v>
      </c>
      <c r="Q2335">
        <v>0.21284717586617813</v>
      </c>
      <c r="R2335">
        <v>0.20737675061025157</v>
      </c>
      <c r="S2335">
        <v>4.023065119322518</v>
      </c>
    </row>
    <row r="2336" spans="1:19" x14ac:dyDescent="0.25">
      <c r="A2336" s="78" t="str">
        <f t="shared" si="36"/>
        <v>441517</v>
      </c>
      <c r="B2336" s="55">
        <v>44</v>
      </c>
      <c r="C2336" s="55">
        <v>41</v>
      </c>
      <c r="D2336" s="55">
        <v>15</v>
      </c>
      <c r="E2336" s="56">
        <v>17</v>
      </c>
      <c r="F2336" s="57">
        <v>5</v>
      </c>
      <c r="G2336" s="58">
        <v>600687</v>
      </c>
      <c r="H2336">
        <v>9.7330223560689683E-2</v>
      </c>
      <c r="I2336">
        <v>9.6865755376760274E-2</v>
      </c>
      <c r="J2336">
        <v>9.6424593840053141E-2</v>
      </c>
      <c r="K2336">
        <v>9.6005074190052386E-2</v>
      </c>
      <c r="L2336">
        <v>9.561219070830565E-2</v>
      </c>
      <c r="M2336">
        <v>1.5342083314604777</v>
      </c>
      <c r="N2336">
        <v>0.22884796907540866</v>
      </c>
      <c r="O2336">
        <v>0.22333761176785913</v>
      </c>
      <c r="P2336">
        <v>0.21787719727578589</v>
      </c>
      <c r="Q2336">
        <v>0.21247005512022069</v>
      </c>
      <c r="R2336">
        <v>0.20711452054064763</v>
      </c>
      <c r="S2336">
        <v>3.8163586027332039</v>
      </c>
    </row>
    <row r="2337" spans="1:19" x14ac:dyDescent="0.25">
      <c r="A2337" s="78" t="str">
        <f t="shared" si="36"/>
        <v>451517</v>
      </c>
      <c r="B2337" s="55">
        <v>45</v>
      </c>
      <c r="C2337" s="55">
        <v>40</v>
      </c>
      <c r="D2337" s="55">
        <v>15</v>
      </c>
      <c r="E2337" s="56">
        <v>17</v>
      </c>
      <c r="F2337" s="57">
        <v>5</v>
      </c>
      <c r="G2337" s="58">
        <v>594380</v>
      </c>
      <c r="H2337">
        <v>9.7020424644167033E-2</v>
      </c>
      <c r="I2337">
        <v>9.6598135872674046E-2</v>
      </c>
      <c r="J2337">
        <v>9.6197718631178708E-2</v>
      </c>
      <c r="K2337">
        <v>9.5822537770449884E-2</v>
      </c>
      <c r="L2337">
        <v>9.5472593290487573E-2</v>
      </c>
      <c r="M2337">
        <v>1.5003112486961203</v>
      </c>
      <c r="N2337">
        <v>0.23349204212793162</v>
      </c>
      <c r="O2337">
        <v>0.22781049160469732</v>
      </c>
      <c r="P2337">
        <v>0.22218277869376493</v>
      </c>
      <c r="Q2337">
        <v>0.21660890339513442</v>
      </c>
      <c r="R2337">
        <v>0.21109054813419026</v>
      </c>
      <c r="S2337">
        <v>3.5614808708233792</v>
      </c>
    </row>
    <row r="2338" spans="1:19" x14ac:dyDescent="0.25">
      <c r="A2338" s="78" t="str">
        <f t="shared" si="36"/>
        <v>461517</v>
      </c>
      <c r="B2338" s="55">
        <v>46</v>
      </c>
      <c r="C2338" s="55">
        <v>39</v>
      </c>
      <c r="D2338" s="55">
        <v>15</v>
      </c>
      <c r="E2338" s="56">
        <v>17</v>
      </c>
      <c r="F2338" s="57">
        <v>5</v>
      </c>
      <c r="G2338" s="58">
        <v>587795</v>
      </c>
      <c r="H2338">
        <v>9.698279161952722E-2</v>
      </c>
      <c r="I2338">
        <v>9.658809618999821E-2</v>
      </c>
      <c r="J2338">
        <v>9.6215517314710064E-2</v>
      </c>
      <c r="K2338">
        <v>9.5868457540469035E-2</v>
      </c>
      <c r="L2338">
        <v>9.554691686727515E-2</v>
      </c>
      <c r="M2338">
        <v>1.4668991740317627</v>
      </c>
      <c r="N2338">
        <v>0.23273930537006951</v>
      </c>
      <c r="O2338">
        <v>0.22717784261519747</v>
      </c>
      <c r="P2338">
        <v>0.22166911933582287</v>
      </c>
      <c r="Q2338">
        <v>0.21621653807875194</v>
      </c>
      <c r="R2338">
        <v>0.21081839757058157</v>
      </c>
      <c r="S2338">
        <v>3.3823356782551741</v>
      </c>
    </row>
    <row r="2339" spans="1:19" x14ac:dyDescent="0.25">
      <c r="A2339" s="78" t="str">
        <f t="shared" si="36"/>
        <v>471517</v>
      </c>
      <c r="B2339" s="55">
        <v>47</v>
      </c>
      <c r="C2339" s="55">
        <v>38</v>
      </c>
      <c r="D2339" s="55">
        <v>15</v>
      </c>
      <c r="E2339" s="56">
        <v>17</v>
      </c>
      <c r="F2339" s="57">
        <v>5</v>
      </c>
      <c r="G2339" s="58">
        <v>580927</v>
      </c>
      <c r="H2339">
        <v>9.6950219218593731E-2</v>
      </c>
      <c r="I2339">
        <v>9.6581842469019338E-2</v>
      </c>
      <c r="J2339">
        <v>9.6239286519648762E-2</v>
      </c>
      <c r="K2339">
        <v>9.5919108597121494E-2</v>
      </c>
      <c r="L2339">
        <v>9.5624751474798042E-2</v>
      </c>
      <c r="M2339">
        <v>1.4308234941739668</v>
      </c>
      <c r="N2339">
        <v>0.2319912828978512</v>
      </c>
      <c r="O2339">
        <v>0.22654997960156784</v>
      </c>
      <c r="P2339">
        <v>0.22116203929237235</v>
      </c>
      <c r="Q2339">
        <v>0.21582918335694501</v>
      </c>
      <c r="R2339">
        <v>0.21055485456864631</v>
      </c>
      <c r="S2339">
        <v>3.2166933194704326</v>
      </c>
    </row>
    <row r="2340" spans="1:19" x14ac:dyDescent="0.25">
      <c r="A2340" s="78" t="str">
        <f t="shared" si="36"/>
        <v>481517</v>
      </c>
      <c r="B2340" s="55">
        <v>48</v>
      </c>
      <c r="C2340" s="55">
        <v>37</v>
      </c>
      <c r="D2340" s="55">
        <v>15</v>
      </c>
      <c r="E2340" s="56">
        <v>17</v>
      </c>
      <c r="F2340" s="57">
        <v>5</v>
      </c>
      <c r="G2340" s="58">
        <v>573776</v>
      </c>
      <c r="H2340">
        <v>9.6921098128886538E-2</v>
      </c>
      <c r="I2340">
        <v>9.6581244248626644E-2</v>
      </c>
      <c r="J2340">
        <v>9.6264047293717403E-2</v>
      </c>
      <c r="K2340">
        <v>9.5972992944982016E-2</v>
      </c>
      <c r="L2340">
        <v>9.5708081202420456E-2</v>
      </c>
      <c r="M2340">
        <v>1.3997361339616854</v>
      </c>
      <c r="N2340">
        <v>0.2312487800117119</v>
      </c>
      <c r="O2340">
        <v>0.22592788823513008</v>
      </c>
      <c r="P2340">
        <v>0.22065928167089596</v>
      </c>
      <c r="Q2340">
        <v>0.21544993168065588</v>
      </c>
      <c r="R2340">
        <v>0.21029460974317504</v>
      </c>
      <c r="S2340">
        <v>3.0461957279495833</v>
      </c>
    </row>
    <row r="2341" spans="1:19" x14ac:dyDescent="0.25">
      <c r="A2341" s="78" t="str">
        <f t="shared" si="36"/>
        <v>491517</v>
      </c>
      <c r="B2341" s="55">
        <v>49</v>
      </c>
      <c r="C2341" s="55">
        <v>36</v>
      </c>
      <c r="D2341" s="55">
        <v>15</v>
      </c>
      <c r="E2341" s="56">
        <v>17</v>
      </c>
      <c r="F2341" s="57">
        <v>5</v>
      </c>
      <c r="G2341" s="58">
        <v>566403</v>
      </c>
      <c r="H2341">
        <v>9.5446175249777984E-2</v>
      </c>
      <c r="I2341">
        <v>9.515309770605028E-2</v>
      </c>
      <c r="J2341">
        <v>9.488297201815668E-2</v>
      </c>
      <c r="K2341">
        <v>9.4639329240840883E-2</v>
      </c>
      <c r="L2341">
        <v>9.4420403846731032E-2</v>
      </c>
      <c r="M2341">
        <v>1.3933842158321901</v>
      </c>
      <c r="N2341">
        <v>0.23051255025132283</v>
      </c>
      <c r="O2341">
        <v>0.22530954108647022</v>
      </c>
      <c r="P2341">
        <v>0.22016479432488881</v>
      </c>
      <c r="Q2341">
        <v>0.215073013384463</v>
      </c>
      <c r="R2341">
        <v>0.21003949484730836</v>
      </c>
      <c r="S2341">
        <v>2.8474090003054364</v>
      </c>
    </row>
    <row r="2342" spans="1:19" x14ac:dyDescent="0.25">
      <c r="A2342" s="78" t="str">
        <f t="shared" si="36"/>
        <v>501517</v>
      </c>
      <c r="B2342" s="55">
        <v>50</v>
      </c>
      <c r="C2342" s="55">
        <v>35</v>
      </c>
      <c r="D2342" s="55">
        <v>15</v>
      </c>
      <c r="E2342" s="56">
        <v>17</v>
      </c>
      <c r="F2342" s="57">
        <v>5</v>
      </c>
      <c r="G2342" s="58">
        <v>558843</v>
      </c>
      <c r="H2342">
        <v>9.5425727798326185E-2</v>
      </c>
      <c r="I2342">
        <v>9.515910550906069E-2</v>
      </c>
      <c r="J2342">
        <v>9.4917534978518112E-2</v>
      </c>
      <c r="K2342">
        <v>9.4701016206698477E-2</v>
      </c>
      <c r="L2342">
        <v>9.4511338604939127E-2</v>
      </c>
      <c r="M2342">
        <v>1.3647929740553251</v>
      </c>
      <c r="N2342">
        <v>0.22978009924075277</v>
      </c>
      <c r="O2342">
        <v>0.22469817104267209</v>
      </c>
      <c r="P2342">
        <v>0.21966992518471198</v>
      </c>
      <c r="Q2342">
        <v>0.21470251931222187</v>
      </c>
      <c r="R2342">
        <v>0.209792374602527</v>
      </c>
      <c r="S2342">
        <v>2.6535896486132957</v>
      </c>
    </row>
    <row r="2343" spans="1:19" x14ac:dyDescent="0.25">
      <c r="A2343" s="78" t="str">
        <f t="shared" si="36"/>
        <v>18618</v>
      </c>
      <c r="B2343" s="55">
        <v>18</v>
      </c>
      <c r="C2343" s="55">
        <v>67</v>
      </c>
      <c r="D2343" s="55">
        <v>6</v>
      </c>
      <c r="E2343" s="56">
        <v>18</v>
      </c>
      <c r="F2343" s="57">
        <v>5</v>
      </c>
      <c r="G2343" s="58">
        <v>321170</v>
      </c>
      <c r="H2343">
        <v>9.2558458137435004E-2</v>
      </c>
      <c r="I2343">
        <v>9.1506055982812834E-2</v>
      </c>
      <c r="J2343">
        <v>9.046922190740106E-2</v>
      </c>
      <c r="K2343">
        <v>8.9447955911199681E-2</v>
      </c>
      <c r="L2343">
        <v>8.8445371610050755E-2</v>
      </c>
      <c r="M2343">
        <v>3.6482703863997261</v>
      </c>
      <c r="N2343">
        <v>0.27710869632904694</v>
      </c>
      <c r="O2343">
        <v>0.26832207242270451</v>
      </c>
      <c r="P2343">
        <v>0.25957903913815111</v>
      </c>
      <c r="Q2343">
        <v>0.25088582370707102</v>
      </c>
      <c r="R2343">
        <v>0.24223619889778</v>
      </c>
      <c r="S2343">
        <v>24.380714263474172</v>
      </c>
    </row>
    <row r="2344" spans="1:19" x14ac:dyDescent="0.25">
      <c r="A2344" s="78" t="str">
        <f t="shared" si="36"/>
        <v>19618</v>
      </c>
      <c r="B2344" s="55">
        <v>19</v>
      </c>
      <c r="C2344" s="55">
        <v>66</v>
      </c>
      <c r="D2344" s="55">
        <v>6</v>
      </c>
      <c r="E2344" s="56">
        <v>18</v>
      </c>
      <c r="F2344" s="57">
        <v>5</v>
      </c>
      <c r="G2344" s="58">
        <v>319780</v>
      </c>
      <c r="H2344">
        <v>9.2591781850021884E-2</v>
      </c>
      <c r="I2344">
        <v>9.1559822377884792E-2</v>
      </c>
      <c r="J2344">
        <v>9.054349865532553E-2</v>
      </c>
      <c r="K2344">
        <v>8.9542810682344112E-2</v>
      </c>
      <c r="L2344">
        <v>8.8564012758771654E-2</v>
      </c>
      <c r="M2344">
        <v>3.5511195196697729</v>
      </c>
      <c r="N2344">
        <v>0.27679342047657762</v>
      </c>
      <c r="O2344">
        <v>0.2681030708612171</v>
      </c>
      <c r="P2344">
        <v>0.25945650134467446</v>
      </c>
      <c r="Q2344">
        <v>0.25085683907686535</v>
      </c>
      <c r="R2344">
        <v>0.24230721120770529</v>
      </c>
      <c r="S2344">
        <v>22.905891550440927</v>
      </c>
    </row>
    <row r="2345" spans="1:19" x14ac:dyDescent="0.25">
      <c r="A2345" s="78" t="str">
        <f t="shared" si="36"/>
        <v>20618</v>
      </c>
      <c r="B2345" s="55">
        <v>20</v>
      </c>
      <c r="C2345" s="55">
        <v>65</v>
      </c>
      <c r="D2345" s="55">
        <v>6</v>
      </c>
      <c r="E2345" s="56">
        <v>18</v>
      </c>
      <c r="F2345" s="57">
        <v>5</v>
      </c>
      <c r="G2345" s="58">
        <v>318335</v>
      </c>
      <c r="H2345">
        <v>9.2622551714388934E-2</v>
      </c>
      <c r="I2345">
        <v>9.1611038685661325E-2</v>
      </c>
      <c r="J2345">
        <v>9.0618373725792012E-2</v>
      </c>
      <c r="K2345">
        <v>8.964141548997126E-2</v>
      </c>
      <c r="L2345">
        <v>8.868016397819907E-2</v>
      </c>
      <c r="M2345">
        <v>3.4486562897576452</v>
      </c>
      <c r="N2345">
        <v>0.27646347401322507</v>
      </c>
      <c r="O2345">
        <v>0.26786875461385018</v>
      </c>
      <c r="P2345">
        <v>0.25932115538662104</v>
      </c>
      <c r="Q2345">
        <v>0.25082067633153754</v>
      </c>
      <c r="R2345">
        <v>0.24236731744859974</v>
      </c>
      <c r="S2345">
        <v>21.496143999246076</v>
      </c>
    </row>
    <row r="2346" spans="1:19" x14ac:dyDescent="0.25">
      <c r="A2346" s="78" t="str">
        <f t="shared" si="36"/>
        <v>21618</v>
      </c>
      <c r="B2346" s="55">
        <v>21</v>
      </c>
      <c r="C2346" s="55">
        <v>64</v>
      </c>
      <c r="D2346" s="55">
        <v>6</v>
      </c>
      <c r="E2346" s="56">
        <v>18</v>
      </c>
      <c r="F2346" s="57">
        <v>5</v>
      </c>
      <c r="G2346" s="58">
        <v>316825</v>
      </c>
      <c r="H2346">
        <v>9.2653673163418285E-2</v>
      </c>
      <c r="I2346">
        <v>9.1662589757752697E-2</v>
      </c>
      <c r="J2346">
        <v>9.0690444251558436E-2</v>
      </c>
      <c r="K2346">
        <v>8.9737236644835475E-2</v>
      </c>
      <c r="L2346">
        <v>8.8799810621005282E-2</v>
      </c>
      <c r="M2346">
        <v>3.3475988321628658</v>
      </c>
      <c r="N2346">
        <v>0.27611457429180147</v>
      </c>
      <c r="O2346">
        <v>0.26761777006233728</v>
      </c>
      <c r="P2346">
        <v>0.25917146689812987</v>
      </c>
      <c r="Q2346">
        <v>0.2507725084826008</v>
      </c>
      <c r="R2346">
        <v>0.24242089481575002</v>
      </c>
      <c r="S2346">
        <v>20.171343801783319</v>
      </c>
    </row>
    <row r="2347" spans="1:19" x14ac:dyDescent="0.25">
      <c r="A2347" s="78" t="str">
        <f t="shared" si="36"/>
        <v>22618</v>
      </c>
      <c r="B2347" s="55">
        <v>22</v>
      </c>
      <c r="C2347" s="55">
        <v>63</v>
      </c>
      <c r="D2347" s="55">
        <v>6</v>
      </c>
      <c r="E2347" s="56">
        <v>18</v>
      </c>
      <c r="F2347" s="57">
        <v>5</v>
      </c>
      <c r="G2347" s="58">
        <v>315235</v>
      </c>
      <c r="H2347">
        <v>9.2680064079179031E-2</v>
      </c>
      <c r="I2347">
        <v>9.1715704157216041E-2</v>
      </c>
      <c r="J2347">
        <v>9.0764033181594678E-2</v>
      </c>
      <c r="K2347">
        <v>8.9831395625485755E-2</v>
      </c>
      <c r="L2347">
        <v>8.8917791488889245E-2</v>
      </c>
      <c r="M2347">
        <v>3.2620711532666107</v>
      </c>
      <c r="N2347">
        <v>0.2757466651862896</v>
      </c>
      <c r="O2347">
        <v>0.26735292718130921</v>
      </c>
      <c r="P2347">
        <v>0.25900677272510986</v>
      </c>
      <c r="Q2347">
        <v>0.25071137405427696</v>
      </c>
      <c r="R2347">
        <v>0.24246355893222515</v>
      </c>
      <c r="S2347">
        <v>18.938629911018765</v>
      </c>
    </row>
    <row r="2348" spans="1:19" x14ac:dyDescent="0.25">
      <c r="A2348" s="78" t="str">
        <f t="shared" si="36"/>
        <v>23618</v>
      </c>
      <c r="B2348" s="55">
        <v>23</v>
      </c>
      <c r="C2348" s="55">
        <v>62</v>
      </c>
      <c r="D2348" s="55">
        <v>6</v>
      </c>
      <c r="E2348" s="56">
        <v>18</v>
      </c>
      <c r="F2348" s="57">
        <v>5</v>
      </c>
      <c r="G2348" s="58">
        <v>313560</v>
      </c>
      <c r="H2348">
        <v>9.2709529276693459E-2</v>
      </c>
      <c r="I2348">
        <v>9.1765531317770127E-2</v>
      </c>
      <c r="J2348">
        <v>9.0837479270315089E-2</v>
      </c>
      <c r="K2348">
        <v>8.9925373134328357E-2</v>
      </c>
      <c r="L2348">
        <v>8.9035591274397238E-2</v>
      </c>
      <c r="M2348">
        <v>3.1632574307947441</v>
      </c>
      <c r="N2348">
        <v>0.27535718841688989</v>
      </c>
      <c r="O2348">
        <v>0.26706850363566781</v>
      </c>
      <c r="P2348">
        <v>0.2588276565888506</v>
      </c>
      <c r="Q2348">
        <v>0.2506346472764383</v>
      </c>
      <c r="R2348">
        <v>0.24249266488072457</v>
      </c>
      <c r="S2348">
        <v>17.779889016456181</v>
      </c>
    </row>
    <row r="2349" spans="1:19" x14ac:dyDescent="0.25">
      <c r="A2349" s="78" t="str">
        <f t="shared" si="36"/>
        <v>24618</v>
      </c>
      <c r="B2349" s="55">
        <v>24</v>
      </c>
      <c r="C2349" s="55">
        <v>61</v>
      </c>
      <c r="D2349" s="55">
        <v>6</v>
      </c>
      <c r="E2349" s="56">
        <v>18</v>
      </c>
      <c r="F2349" s="57">
        <v>5</v>
      </c>
      <c r="G2349" s="58">
        <v>311785</v>
      </c>
      <c r="H2349">
        <v>9.273377487691839E-2</v>
      </c>
      <c r="I2349">
        <v>9.1813268758920416E-2</v>
      </c>
      <c r="J2349">
        <v>9.0908799332873616E-2</v>
      </c>
      <c r="K2349">
        <v>9.0020366598778004E-2</v>
      </c>
      <c r="L2349">
        <v>8.9151177895023817E-2</v>
      </c>
      <c r="M2349">
        <v>3.0719438074314032</v>
      </c>
      <c r="N2349">
        <v>0.27495229084144523</v>
      </c>
      <c r="O2349">
        <v>0.26676716326956074</v>
      </c>
      <c r="P2349">
        <v>0.25863014577352983</v>
      </c>
      <c r="Q2349">
        <v>0.25054444569174272</v>
      </c>
      <c r="R2349">
        <v>0.24250685568580913</v>
      </c>
      <c r="S2349">
        <v>16.696277883798132</v>
      </c>
    </row>
    <row r="2350" spans="1:19" x14ac:dyDescent="0.25">
      <c r="A2350" s="78" t="str">
        <f t="shared" si="36"/>
        <v>25618</v>
      </c>
      <c r="B2350" s="55">
        <v>25</v>
      </c>
      <c r="C2350" s="55">
        <v>60</v>
      </c>
      <c r="D2350" s="55">
        <v>6</v>
      </c>
      <c r="E2350" s="56">
        <v>18</v>
      </c>
      <c r="F2350" s="57">
        <v>5</v>
      </c>
      <c r="G2350" s="58">
        <v>309900</v>
      </c>
      <c r="H2350">
        <v>9.2007099064214268E-2</v>
      </c>
      <c r="I2350">
        <v>9.1126169732171663E-2</v>
      </c>
      <c r="J2350">
        <v>9.0264601484349796E-2</v>
      </c>
      <c r="K2350">
        <v>8.9419167473378511E-2</v>
      </c>
      <c r="L2350">
        <v>8.8593094546627948E-2</v>
      </c>
      <c r="M2350">
        <v>3.0151855437237818</v>
      </c>
      <c r="N2350">
        <v>0.27452404001290737</v>
      </c>
      <c r="O2350">
        <v>0.26644724104549855</v>
      </c>
      <c r="P2350">
        <v>0.25841884478864152</v>
      </c>
      <c r="Q2350">
        <v>0.25043885124233622</v>
      </c>
      <c r="R2350">
        <v>0.24250726040658277</v>
      </c>
      <c r="S2350">
        <v>15.676840916424654</v>
      </c>
    </row>
    <row r="2351" spans="1:19" x14ac:dyDescent="0.25">
      <c r="A2351" s="78" t="str">
        <f t="shared" si="36"/>
        <v>26618</v>
      </c>
      <c r="B2351" s="55">
        <v>26</v>
      </c>
      <c r="C2351" s="55">
        <v>59</v>
      </c>
      <c r="D2351" s="55">
        <v>6</v>
      </c>
      <c r="E2351" s="56">
        <v>18</v>
      </c>
      <c r="F2351" s="57">
        <v>5</v>
      </c>
      <c r="G2351" s="58">
        <v>307905</v>
      </c>
      <c r="H2351">
        <v>8.8046637761647256E-2</v>
      </c>
      <c r="I2351">
        <v>8.7244442279274456E-2</v>
      </c>
      <c r="J2351">
        <v>8.6458485571848459E-2</v>
      </c>
      <c r="K2351">
        <v>8.5688767639369293E-2</v>
      </c>
      <c r="L2351">
        <v>8.4932040726847569E-2</v>
      </c>
      <c r="M2351">
        <v>3.1009564638443674</v>
      </c>
      <c r="N2351">
        <v>0.28724769003426381</v>
      </c>
      <c r="O2351">
        <v>0.27868011237232265</v>
      </c>
      <c r="P2351">
        <v>0.27016449879021126</v>
      </c>
      <c r="Q2351">
        <v>0.26169435377795097</v>
      </c>
      <c r="R2351">
        <v>0.25327292509053118</v>
      </c>
      <c r="S2351">
        <v>14.215076078660626</v>
      </c>
    </row>
    <row r="2352" spans="1:19" x14ac:dyDescent="0.25">
      <c r="A2352" s="78" t="str">
        <f t="shared" si="36"/>
        <v>27618</v>
      </c>
      <c r="B2352" s="55">
        <v>27</v>
      </c>
      <c r="C2352" s="55">
        <v>58</v>
      </c>
      <c r="D2352" s="55">
        <v>6</v>
      </c>
      <c r="E2352" s="56">
        <v>18</v>
      </c>
      <c r="F2352" s="57">
        <v>5</v>
      </c>
      <c r="G2352" s="58">
        <v>305785</v>
      </c>
      <c r="H2352">
        <v>8.8068414081789489E-2</v>
      </c>
      <c r="I2352">
        <v>8.7286819170332097E-2</v>
      </c>
      <c r="J2352">
        <v>8.6521575616854973E-2</v>
      </c>
      <c r="K2352">
        <v>8.5769413149762094E-2</v>
      </c>
      <c r="L2352">
        <v>8.5036872312245534E-2</v>
      </c>
      <c r="M2352">
        <v>3.0038687312981343</v>
      </c>
      <c r="N2352">
        <v>0.28673087299900257</v>
      </c>
      <c r="O2352">
        <v>0.2782804911947937</v>
      </c>
      <c r="P2352">
        <v>0.26987916346452573</v>
      </c>
      <c r="Q2352">
        <v>0.26152361953660253</v>
      </c>
      <c r="R2352">
        <v>0.25321385941102409</v>
      </c>
      <c r="S2352">
        <v>13.384188236833069</v>
      </c>
    </row>
    <row r="2353" spans="1:19" x14ac:dyDescent="0.25">
      <c r="A2353" s="78" t="str">
        <f t="shared" si="36"/>
        <v>28618</v>
      </c>
      <c r="B2353" s="55">
        <v>28</v>
      </c>
      <c r="C2353" s="55">
        <v>57</v>
      </c>
      <c r="D2353" s="55">
        <v>6</v>
      </c>
      <c r="E2353" s="56">
        <v>18</v>
      </c>
      <c r="F2353" s="57">
        <v>5</v>
      </c>
      <c r="G2353" s="58">
        <v>303535</v>
      </c>
      <c r="H2353">
        <v>8.8085393776664966E-2</v>
      </c>
      <c r="I2353">
        <v>8.7324361276294338E-2</v>
      </c>
      <c r="J2353">
        <v>8.6579801340866791E-2</v>
      </c>
      <c r="K2353">
        <v>8.5848419457393715E-2</v>
      </c>
      <c r="L2353">
        <v>8.5133510138863722E-2</v>
      </c>
      <c r="M2353">
        <v>2.9024165252771508</v>
      </c>
      <c r="N2353">
        <v>0.28619104880820995</v>
      </c>
      <c r="O2353">
        <v>0.27785593094700778</v>
      </c>
      <c r="P2353">
        <v>0.26956693626764622</v>
      </c>
      <c r="Q2353">
        <v>0.26132406477012537</v>
      </c>
      <c r="R2353">
        <v>0.2531240219414565</v>
      </c>
      <c r="S2353">
        <v>12.602721267728597</v>
      </c>
    </row>
    <row r="2354" spans="1:19" x14ac:dyDescent="0.25">
      <c r="A2354" s="78" t="str">
        <f t="shared" si="36"/>
        <v>29618</v>
      </c>
      <c r="B2354" s="55">
        <v>29</v>
      </c>
      <c r="C2354" s="55">
        <v>56</v>
      </c>
      <c r="D2354" s="55">
        <v>6</v>
      </c>
      <c r="E2354" s="56">
        <v>18</v>
      </c>
      <c r="F2354" s="57">
        <v>5</v>
      </c>
      <c r="G2354" s="58">
        <v>301155</v>
      </c>
      <c r="H2354">
        <v>8.8100811874284007E-2</v>
      </c>
      <c r="I2354">
        <v>8.7360329398482511E-2</v>
      </c>
      <c r="J2354">
        <v>8.6633129119556368E-2</v>
      </c>
      <c r="K2354">
        <v>8.5922531586724443E-2</v>
      </c>
      <c r="L2354">
        <v>8.5225216250767871E-2</v>
      </c>
      <c r="M2354">
        <v>2.794517773239694</v>
      </c>
      <c r="N2354">
        <v>0.28562368215702877</v>
      </c>
      <c r="O2354">
        <v>0.27740200229117895</v>
      </c>
      <c r="P2354">
        <v>0.26923013066361179</v>
      </c>
      <c r="Q2354">
        <v>0.26109810562667063</v>
      </c>
      <c r="R2354">
        <v>0.25300592718035564</v>
      </c>
      <c r="S2354">
        <v>11.867005362686989</v>
      </c>
    </row>
    <row r="2355" spans="1:19" x14ac:dyDescent="0.25">
      <c r="A2355" s="78" t="str">
        <f t="shared" si="36"/>
        <v>30618</v>
      </c>
      <c r="B2355" s="55">
        <v>30</v>
      </c>
      <c r="C2355" s="55">
        <v>55</v>
      </c>
      <c r="D2355" s="55">
        <v>6</v>
      </c>
      <c r="E2355" s="56">
        <v>18</v>
      </c>
      <c r="F2355" s="57">
        <v>5</v>
      </c>
      <c r="G2355" s="58">
        <v>298630</v>
      </c>
      <c r="H2355">
        <v>8.8109031242674885E-2</v>
      </c>
      <c r="I2355">
        <v>8.7389076783980182E-2</v>
      </c>
      <c r="J2355">
        <v>8.6682516826842582E-2</v>
      </c>
      <c r="K2355">
        <v>8.5989351371262096E-2</v>
      </c>
      <c r="L2355">
        <v>8.5309580417238726E-2</v>
      </c>
      <c r="M2355">
        <v>2.673375079529853</v>
      </c>
      <c r="N2355">
        <v>0.28502829588453937</v>
      </c>
      <c r="O2355">
        <v>0.27692127381709808</v>
      </c>
      <c r="P2355">
        <v>0.26886113250510668</v>
      </c>
      <c r="Q2355">
        <v>0.26083782607239731</v>
      </c>
      <c r="R2355">
        <v>0.25285805176974852</v>
      </c>
      <c r="S2355">
        <v>11.157147640893413</v>
      </c>
    </row>
    <row r="2356" spans="1:19" x14ac:dyDescent="0.25">
      <c r="A2356" s="78" t="str">
        <f t="shared" si="36"/>
        <v>31618</v>
      </c>
      <c r="B2356" s="55">
        <v>31</v>
      </c>
      <c r="C2356" s="55">
        <v>54</v>
      </c>
      <c r="D2356" s="55">
        <v>6</v>
      </c>
      <c r="E2356" s="56">
        <v>18</v>
      </c>
      <c r="F2356" s="57">
        <v>5</v>
      </c>
      <c r="G2356" s="58">
        <v>295955</v>
      </c>
      <c r="H2356">
        <v>8.8114747174401514E-2</v>
      </c>
      <c r="I2356">
        <v>8.7415316517713837E-2</v>
      </c>
      <c r="J2356">
        <v>8.6726022537210054E-2</v>
      </c>
      <c r="K2356">
        <v>8.6050244124951422E-2</v>
      </c>
      <c r="L2356">
        <v>8.5387981280937983E-2</v>
      </c>
      <c r="M2356">
        <v>2.5474751229071986</v>
      </c>
      <c r="N2356">
        <v>0.28440134479904039</v>
      </c>
      <c r="O2356">
        <v>0.27641026507408223</v>
      </c>
      <c r="P2356">
        <v>0.26845973205385953</v>
      </c>
      <c r="Q2356">
        <v>0.26054636684631111</v>
      </c>
      <c r="R2356">
        <v>0.25267354834349814</v>
      </c>
      <c r="S2356">
        <v>10.509520028382694</v>
      </c>
    </row>
    <row r="2357" spans="1:19" x14ac:dyDescent="0.25">
      <c r="A2357" s="78" t="str">
        <f t="shared" si="36"/>
        <v>32618</v>
      </c>
      <c r="B2357" s="55">
        <v>32</v>
      </c>
      <c r="C2357" s="55">
        <v>53</v>
      </c>
      <c r="D2357" s="55">
        <v>6</v>
      </c>
      <c r="E2357" s="56">
        <v>18</v>
      </c>
      <c r="F2357" s="57">
        <v>5</v>
      </c>
      <c r="G2357" s="58">
        <v>293130</v>
      </c>
      <c r="H2357">
        <v>8.811448845222257E-2</v>
      </c>
      <c r="I2357">
        <v>8.7432197318595847E-2</v>
      </c>
      <c r="J2357">
        <v>8.6760140551973522E-2</v>
      </c>
      <c r="K2357">
        <v>8.6105141063691881E-2</v>
      </c>
      <c r="L2357">
        <v>8.5460375942414624E-2</v>
      </c>
      <c r="M2357">
        <v>2.4317060689796337</v>
      </c>
      <c r="N2357">
        <v>0.2837444137413434</v>
      </c>
      <c r="O2357">
        <v>0.27586736260362299</v>
      </c>
      <c r="P2357">
        <v>0.26802442602258386</v>
      </c>
      <c r="Q2357">
        <v>0.26022242690956232</v>
      </c>
      <c r="R2357">
        <v>0.25245795380889025</v>
      </c>
      <c r="S2357">
        <v>9.8977927881827181</v>
      </c>
    </row>
    <row r="2358" spans="1:19" x14ac:dyDescent="0.25">
      <c r="A2358" s="78" t="str">
        <f t="shared" si="36"/>
        <v>33618</v>
      </c>
      <c r="B2358" s="55">
        <v>33</v>
      </c>
      <c r="C2358" s="55">
        <v>52</v>
      </c>
      <c r="D2358" s="55">
        <v>6</v>
      </c>
      <c r="E2358" s="56">
        <v>18</v>
      </c>
      <c r="F2358" s="57">
        <v>5</v>
      </c>
      <c r="G2358" s="58">
        <v>290150</v>
      </c>
      <c r="H2358">
        <v>8.8106151990349824E-2</v>
      </c>
      <c r="I2358">
        <v>8.7440978804066857E-2</v>
      </c>
      <c r="J2358">
        <v>8.6789591590556603E-2</v>
      </c>
      <c r="K2358">
        <v>8.6148543856625889E-2</v>
      </c>
      <c r="L2358">
        <v>8.552128209546786E-2</v>
      </c>
      <c r="M2358">
        <v>2.3069515767706359</v>
      </c>
      <c r="N2358">
        <v>0.28305359296915389</v>
      </c>
      <c r="O2358">
        <v>0.27528864380492851</v>
      </c>
      <c r="P2358">
        <v>0.26755815957263485</v>
      </c>
      <c r="Q2358">
        <v>0.25986558676546612</v>
      </c>
      <c r="R2358">
        <v>0.25221092538342238</v>
      </c>
      <c r="S2358">
        <v>9.3117422023091496</v>
      </c>
    </row>
    <row r="2359" spans="1:19" x14ac:dyDescent="0.25">
      <c r="A2359" s="78" t="str">
        <f t="shared" si="36"/>
        <v>34618</v>
      </c>
      <c r="B2359" s="55">
        <v>34</v>
      </c>
      <c r="C2359" s="55">
        <v>51</v>
      </c>
      <c r="D2359" s="55">
        <v>6</v>
      </c>
      <c r="E2359" s="56">
        <v>18</v>
      </c>
      <c r="F2359" s="57">
        <v>5</v>
      </c>
      <c r="G2359" s="58">
        <v>287000</v>
      </c>
      <c r="H2359">
        <v>8.7379790940766547E-2</v>
      </c>
      <c r="I2359">
        <v>8.6749128919860627E-2</v>
      </c>
      <c r="J2359">
        <v>8.6132404181184674E-2</v>
      </c>
      <c r="K2359">
        <v>8.5526132404181179E-2</v>
      </c>
      <c r="L2359">
        <v>8.4933797909407666E-2</v>
      </c>
      <c r="M2359">
        <v>2.2128675958188153</v>
      </c>
      <c r="N2359">
        <v>0.28233101045296166</v>
      </c>
      <c r="O2359">
        <v>0.27467595818815332</v>
      </c>
      <c r="P2359">
        <v>0.26705923344947735</v>
      </c>
      <c r="Q2359">
        <v>0.25947735191637633</v>
      </c>
      <c r="R2359">
        <v>0.25193728222996514</v>
      </c>
      <c r="S2359">
        <v>8.7702264808362376</v>
      </c>
    </row>
    <row r="2360" spans="1:19" x14ac:dyDescent="0.25">
      <c r="A2360" s="78" t="str">
        <f t="shared" si="36"/>
        <v>35618</v>
      </c>
      <c r="B2360" s="55">
        <v>35</v>
      </c>
      <c r="C2360" s="55">
        <v>50</v>
      </c>
      <c r="D2360" s="55">
        <v>6</v>
      </c>
      <c r="E2360" s="56">
        <v>18</v>
      </c>
      <c r="F2360" s="57">
        <v>5</v>
      </c>
      <c r="G2360" s="58">
        <v>283675</v>
      </c>
      <c r="H2360">
        <v>7.9594606503921736E-2</v>
      </c>
      <c r="I2360">
        <v>7.9055256896095882E-2</v>
      </c>
      <c r="J2360">
        <v>7.8530007931611884E-2</v>
      </c>
      <c r="K2360">
        <v>7.8015334449634266E-2</v>
      </c>
      <c r="L2360">
        <v>7.7514761610998503E-2</v>
      </c>
      <c r="M2360">
        <v>2.3254040715607651</v>
      </c>
      <c r="N2360">
        <v>0.2937058253282806</v>
      </c>
      <c r="O2360">
        <v>0.2856790341059311</v>
      </c>
      <c r="P2360">
        <v>0.27769101965277165</v>
      </c>
      <c r="Q2360">
        <v>0.26974530712963779</v>
      </c>
      <c r="R2360">
        <v>0.26184189653652951</v>
      </c>
      <c r="S2360">
        <v>8.1473481977615236</v>
      </c>
    </row>
    <row r="2361" spans="1:19" x14ac:dyDescent="0.25">
      <c r="A2361" s="78" t="str">
        <f t="shared" si="36"/>
        <v>36618</v>
      </c>
      <c r="B2361" s="55">
        <v>36</v>
      </c>
      <c r="C2361" s="55">
        <v>49</v>
      </c>
      <c r="D2361" s="55">
        <v>6</v>
      </c>
      <c r="E2361" s="56">
        <v>18</v>
      </c>
      <c r="F2361" s="57">
        <v>5</v>
      </c>
      <c r="G2361" s="58">
        <v>280175</v>
      </c>
      <c r="H2361">
        <v>7.9571696261265284E-2</v>
      </c>
      <c r="I2361">
        <v>7.9050593379138043E-2</v>
      </c>
      <c r="J2361">
        <v>7.8540198090479171E-2</v>
      </c>
      <c r="K2361">
        <v>7.8044079593111451E-2</v>
      </c>
      <c r="L2361">
        <v>7.7558668689212101E-2</v>
      </c>
      <c r="M2361">
        <v>2.2343106986704737</v>
      </c>
      <c r="N2361">
        <v>0.29286695815115554</v>
      </c>
      <c r="O2361">
        <v>0.28495761577585438</v>
      </c>
      <c r="P2361">
        <v>0.27709110377442669</v>
      </c>
      <c r="Q2361">
        <v>0.26927099134469529</v>
      </c>
      <c r="R2361">
        <v>0.2614972784866601</v>
      </c>
      <c r="S2361">
        <v>7.774890693316677</v>
      </c>
    </row>
    <row r="2362" spans="1:19" x14ac:dyDescent="0.25">
      <c r="A2362" s="78" t="str">
        <f t="shared" si="36"/>
        <v>37618</v>
      </c>
      <c r="B2362" s="55">
        <v>37</v>
      </c>
      <c r="C2362" s="55">
        <v>48</v>
      </c>
      <c r="D2362" s="55">
        <v>6</v>
      </c>
      <c r="E2362" s="56">
        <v>18</v>
      </c>
      <c r="F2362" s="57">
        <v>5</v>
      </c>
      <c r="G2362" s="58">
        <v>276480</v>
      </c>
      <c r="H2362">
        <v>7.9546440972222215E-2</v>
      </c>
      <c r="I2362">
        <v>7.9040075231481488E-2</v>
      </c>
      <c r="J2362">
        <v>7.8548177083333337E-2</v>
      </c>
      <c r="K2362">
        <v>7.8067129629629625E-2</v>
      </c>
      <c r="L2362">
        <v>7.7604166666666669E-2</v>
      </c>
      <c r="M2362">
        <v>2.1394712094907407</v>
      </c>
      <c r="N2362">
        <v>0.29199580439814815</v>
      </c>
      <c r="O2362">
        <v>0.28421223958333336</v>
      </c>
      <c r="P2362">
        <v>0.27647207754629627</v>
      </c>
      <c r="Q2362">
        <v>0.26877531828703705</v>
      </c>
      <c r="R2362">
        <v>0.26113642939814813</v>
      </c>
      <c r="S2362">
        <v>7.4283745659722218</v>
      </c>
    </row>
    <row r="2363" spans="1:19" x14ac:dyDescent="0.25">
      <c r="A2363" s="78" t="str">
        <f t="shared" si="36"/>
        <v>38618</v>
      </c>
      <c r="B2363" s="55">
        <v>38</v>
      </c>
      <c r="C2363" s="55">
        <v>47</v>
      </c>
      <c r="D2363" s="55">
        <v>6</v>
      </c>
      <c r="E2363" s="56">
        <v>18</v>
      </c>
      <c r="F2363" s="57">
        <v>5</v>
      </c>
      <c r="G2363" s="58">
        <v>272595</v>
      </c>
      <c r="H2363">
        <v>7.9513564078578111E-2</v>
      </c>
      <c r="I2363">
        <v>7.9025660778811055E-2</v>
      </c>
      <c r="J2363">
        <v>7.8548762816632728E-2</v>
      </c>
      <c r="K2363">
        <v>7.8090207083768959E-2</v>
      </c>
      <c r="L2363">
        <v>7.7646325134356833E-2</v>
      </c>
      <c r="M2363">
        <v>2.045749188356353</v>
      </c>
      <c r="N2363">
        <v>0.29110218455951137</v>
      </c>
      <c r="O2363">
        <v>0.28344246959775493</v>
      </c>
      <c r="P2363">
        <v>0.27583044443221627</v>
      </c>
      <c r="Q2363">
        <v>0.26826977750875841</v>
      </c>
      <c r="R2363">
        <v>0.26076413727324421</v>
      </c>
      <c r="S2363">
        <v>7.0966488747042318</v>
      </c>
    </row>
    <row r="2364" spans="1:19" x14ac:dyDescent="0.25">
      <c r="A2364" s="78" t="str">
        <f t="shared" si="36"/>
        <v>39618</v>
      </c>
      <c r="B2364" s="55">
        <v>39</v>
      </c>
      <c r="C2364" s="55">
        <v>46</v>
      </c>
      <c r="D2364" s="55">
        <v>6</v>
      </c>
      <c r="E2364" s="56">
        <v>18</v>
      </c>
      <c r="F2364" s="57">
        <v>5</v>
      </c>
      <c r="G2364" s="58">
        <v>268500</v>
      </c>
      <c r="H2364">
        <v>7.9478584729981372E-2</v>
      </c>
      <c r="I2364">
        <v>7.900931098696462E-2</v>
      </c>
      <c r="J2364">
        <v>7.8551210428305401E-2</v>
      </c>
      <c r="K2364">
        <v>7.8111731843575422E-2</v>
      </c>
      <c r="L2364">
        <v>7.7690875232774681E-2</v>
      </c>
      <c r="M2364">
        <v>1.9530055865921787</v>
      </c>
      <c r="N2364">
        <v>0.29018621973929237</v>
      </c>
      <c r="O2364">
        <v>0.28265549348230912</v>
      </c>
      <c r="P2364">
        <v>0.27517690875232775</v>
      </c>
      <c r="Q2364">
        <v>0.26775418994413408</v>
      </c>
      <c r="R2364">
        <v>0.26039106145251395</v>
      </c>
      <c r="S2364">
        <v>6.787854748603352</v>
      </c>
    </row>
    <row r="2365" spans="1:19" x14ac:dyDescent="0.25">
      <c r="A2365" s="78" t="str">
        <f t="shared" si="36"/>
        <v>40618</v>
      </c>
      <c r="B2365" s="55">
        <v>40</v>
      </c>
      <c r="C2365" s="55">
        <v>45</v>
      </c>
      <c r="D2365" s="55">
        <v>6</v>
      </c>
      <c r="E2365" s="56">
        <v>18</v>
      </c>
      <c r="F2365" s="57">
        <v>5</v>
      </c>
      <c r="G2365" s="58">
        <v>264195</v>
      </c>
      <c r="H2365">
        <v>7.9441321750979385E-2</v>
      </c>
      <c r="I2365">
        <v>7.8990896875413996E-2</v>
      </c>
      <c r="J2365">
        <v>7.8555612331800376E-2</v>
      </c>
      <c r="K2365">
        <v>7.8135468120138538E-2</v>
      </c>
      <c r="L2365">
        <v>7.773424932341641E-2</v>
      </c>
      <c r="M2365">
        <v>1.8610760990934727</v>
      </c>
      <c r="N2365">
        <v>0.28925604193871951</v>
      </c>
      <c r="O2365">
        <v>0.28185998978027593</v>
      </c>
      <c r="P2365">
        <v>0.27451692878366357</v>
      </c>
      <c r="Q2365">
        <v>0.26723442911485834</v>
      </c>
      <c r="R2365">
        <v>0.26001627585684817</v>
      </c>
      <c r="S2365">
        <v>6.4959253581634782</v>
      </c>
    </row>
    <row r="2366" spans="1:19" x14ac:dyDescent="0.25">
      <c r="A2366" s="78" t="str">
        <f t="shared" si="36"/>
        <v>41618</v>
      </c>
      <c r="B2366" s="55">
        <v>41</v>
      </c>
      <c r="C2366" s="55">
        <v>44</v>
      </c>
      <c r="D2366" s="55">
        <v>6</v>
      </c>
      <c r="E2366" s="56">
        <v>18</v>
      </c>
      <c r="F2366" s="57">
        <v>5</v>
      </c>
      <c r="G2366" s="58">
        <v>259660</v>
      </c>
      <c r="H2366">
        <v>7.9403835785257643E-2</v>
      </c>
      <c r="I2366">
        <v>7.8972502503273506E-2</v>
      </c>
      <c r="J2366">
        <v>7.8556573981360234E-2</v>
      </c>
      <c r="K2366">
        <v>7.8159901409535548E-2</v>
      </c>
      <c r="L2366">
        <v>7.7782484787799436E-2</v>
      </c>
      <c r="M2366">
        <v>1.7697835631210044</v>
      </c>
      <c r="N2366">
        <v>0.28831934067626896</v>
      </c>
      <c r="O2366">
        <v>0.2810559963028576</v>
      </c>
      <c r="P2366">
        <v>0.27385427096972964</v>
      </c>
      <c r="Q2366">
        <v>0.26671801586690286</v>
      </c>
      <c r="R2366">
        <v>0.25964337980435953</v>
      </c>
      <c r="S2366">
        <v>6.2175075098205346</v>
      </c>
    </row>
    <row r="2367" spans="1:19" x14ac:dyDescent="0.25">
      <c r="A2367" s="78" t="str">
        <f t="shared" si="36"/>
        <v>42618</v>
      </c>
      <c r="B2367" s="55">
        <v>42</v>
      </c>
      <c r="C2367" s="55">
        <v>43</v>
      </c>
      <c r="D2367" s="55">
        <v>6</v>
      </c>
      <c r="E2367" s="56">
        <v>18</v>
      </c>
      <c r="F2367" s="57">
        <v>5</v>
      </c>
      <c r="G2367" s="58">
        <v>254890</v>
      </c>
      <c r="H2367">
        <v>7.9363647063439124E-2</v>
      </c>
      <c r="I2367">
        <v>7.8955627917925375E-2</v>
      </c>
      <c r="J2367">
        <v>7.8563301816469852E-2</v>
      </c>
      <c r="K2367">
        <v>7.8186668759072542E-2</v>
      </c>
      <c r="L2367">
        <v>7.7833575267762564E-2</v>
      </c>
      <c r="M2367">
        <v>1.6746204244968417</v>
      </c>
      <c r="N2367">
        <v>0.28737494605516106</v>
      </c>
      <c r="O2367">
        <v>0.28025422731374316</v>
      </c>
      <c r="P2367">
        <v>0.27319628074855823</v>
      </c>
      <c r="Q2367">
        <v>0.26620110635960609</v>
      </c>
      <c r="R2367">
        <v>0.25927262740790147</v>
      </c>
      <c r="S2367">
        <v>5.9561300953352427</v>
      </c>
    </row>
    <row r="2368" spans="1:19" x14ac:dyDescent="0.25">
      <c r="A2368" s="78" t="str">
        <f t="shared" si="36"/>
        <v>43618</v>
      </c>
      <c r="B2368" s="55">
        <v>43</v>
      </c>
      <c r="C2368" s="55">
        <v>42</v>
      </c>
      <c r="D2368" s="55">
        <v>6</v>
      </c>
      <c r="E2368" s="56">
        <v>18</v>
      </c>
      <c r="F2368" s="57">
        <v>5</v>
      </c>
      <c r="G2368" s="58">
        <v>249875</v>
      </c>
      <c r="H2368">
        <v>7.9327663831915959E-2</v>
      </c>
      <c r="I2368">
        <v>7.8939469734867429E-2</v>
      </c>
      <c r="J2368">
        <v>7.8567283641820904E-2</v>
      </c>
      <c r="K2368">
        <v>7.8219109554777386E-2</v>
      </c>
      <c r="L2368">
        <v>7.7886943471735873E-2</v>
      </c>
      <c r="M2368">
        <v>1.5856608304152076</v>
      </c>
      <c r="N2368">
        <v>0.2864272136068034</v>
      </c>
      <c r="O2368">
        <v>0.27945172586293149</v>
      </c>
      <c r="P2368">
        <v>0.27254027013506754</v>
      </c>
      <c r="Q2368">
        <v>0.26569284642321161</v>
      </c>
      <c r="R2368">
        <v>0.25891345672836419</v>
      </c>
      <c r="S2368">
        <v>5.7164062031015508</v>
      </c>
    </row>
    <row r="2369" spans="1:19" x14ac:dyDescent="0.25">
      <c r="A2369" s="78" t="str">
        <f t="shared" si="36"/>
        <v>44618</v>
      </c>
      <c r="B2369" s="55">
        <v>44</v>
      </c>
      <c r="C2369" s="55">
        <v>41</v>
      </c>
      <c r="D2369" s="55">
        <v>6</v>
      </c>
      <c r="E2369" s="56">
        <v>18</v>
      </c>
      <c r="F2369" s="57">
        <v>5</v>
      </c>
      <c r="G2369" s="58">
        <v>244595</v>
      </c>
      <c r="H2369">
        <v>7.8108710317054728E-2</v>
      </c>
      <c r="I2369">
        <v>7.7757108689875093E-2</v>
      </c>
      <c r="J2369">
        <v>7.7430037408777769E-2</v>
      </c>
      <c r="K2369">
        <v>7.7119319691735314E-2</v>
      </c>
      <c r="L2369">
        <v>7.6829043929761448E-2</v>
      </c>
      <c r="M2369">
        <v>1.5143890921727754</v>
      </c>
      <c r="N2369">
        <v>0.28548825609681311</v>
      </c>
      <c r="O2369">
        <v>0.27865246632187901</v>
      </c>
      <c r="P2369">
        <v>0.27188617919417812</v>
      </c>
      <c r="Q2369">
        <v>0.26518939471371045</v>
      </c>
      <c r="R2369">
        <v>0.25855802448946219</v>
      </c>
      <c r="S2369">
        <v>5.4837179827878737</v>
      </c>
    </row>
    <row r="2370" spans="1:19" x14ac:dyDescent="0.25">
      <c r="A2370" s="78" t="str">
        <f t="shared" si="36"/>
        <v>45618</v>
      </c>
      <c r="B2370" s="55">
        <v>45</v>
      </c>
      <c r="C2370" s="55">
        <v>40</v>
      </c>
      <c r="D2370" s="55">
        <v>6</v>
      </c>
      <c r="E2370" s="56">
        <v>18</v>
      </c>
      <c r="F2370" s="57">
        <v>5</v>
      </c>
      <c r="G2370" s="58">
        <v>239050</v>
      </c>
      <c r="H2370">
        <v>6.9629784563898761E-2</v>
      </c>
      <c r="I2370">
        <v>6.9345325245764478E-2</v>
      </c>
      <c r="J2370">
        <v>6.9077598828696921E-2</v>
      </c>
      <c r="K2370">
        <v>6.882660531269609E-2</v>
      </c>
      <c r="L2370">
        <v>6.8592344697761973E-2</v>
      </c>
      <c r="M2370">
        <v>1.5997908387366659</v>
      </c>
      <c r="N2370">
        <v>0.30489437356201632</v>
      </c>
      <c r="O2370">
        <v>0.29752353064212506</v>
      </c>
      <c r="P2370">
        <v>0.29022798577703407</v>
      </c>
      <c r="Q2370">
        <v>0.28300355574147668</v>
      </c>
      <c r="R2370">
        <v>0.2758544237607195</v>
      </c>
      <c r="S2370">
        <v>5.2764317088475217</v>
      </c>
    </row>
    <row r="2371" spans="1:19" x14ac:dyDescent="0.25">
      <c r="A2371" s="78" t="str">
        <f t="shared" si="36"/>
        <v>46618</v>
      </c>
      <c r="B2371" s="55">
        <v>46</v>
      </c>
      <c r="C2371" s="55">
        <v>39</v>
      </c>
      <c r="D2371" s="55">
        <v>6</v>
      </c>
      <c r="E2371" s="56">
        <v>18</v>
      </c>
      <c r="F2371" s="57">
        <v>5</v>
      </c>
      <c r="G2371" s="58">
        <v>233230</v>
      </c>
      <c r="H2371">
        <v>6.960511083479827E-2</v>
      </c>
      <c r="I2371">
        <v>6.933927882347897E-2</v>
      </c>
      <c r="J2371">
        <v>6.9090597264502854E-2</v>
      </c>
      <c r="K2371">
        <v>6.8863353770955704E-2</v>
      </c>
      <c r="L2371">
        <v>6.8648973116665957E-2</v>
      </c>
      <c r="M2371">
        <v>1.4776615358230074</v>
      </c>
      <c r="N2371">
        <v>0.30386313939030141</v>
      </c>
      <c r="O2371">
        <v>0.29665137417999399</v>
      </c>
      <c r="P2371">
        <v>0.2895167860052309</v>
      </c>
      <c r="Q2371">
        <v>0.28245508725292628</v>
      </c>
      <c r="R2371">
        <v>0.2754662779230802</v>
      </c>
      <c r="S2371">
        <v>5.0405565321785364</v>
      </c>
    </row>
    <row r="2372" spans="1:19" x14ac:dyDescent="0.25">
      <c r="A2372" s="78" t="str">
        <f t="shared" ref="A2372:A2435" si="37">B2372&amp;D2372&amp;E2372</f>
        <v>47618</v>
      </c>
      <c r="B2372" s="55">
        <v>47</v>
      </c>
      <c r="C2372" s="55">
        <v>38</v>
      </c>
      <c r="D2372" s="55">
        <v>6</v>
      </c>
      <c r="E2372" s="56">
        <v>18</v>
      </c>
      <c r="F2372" s="57">
        <v>5</v>
      </c>
      <c r="G2372" s="58">
        <v>227135</v>
      </c>
      <c r="H2372">
        <v>6.958416800581152E-2</v>
      </c>
      <c r="I2372">
        <v>6.9337618596869696E-2</v>
      </c>
      <c r="J2372">
        <v>6.9113082528011974E-2</v>
      </c>
      <c r="K2372">
        <v>6.8901754463204706E-2</v>
      </c>
      <c r="L2372">
        <v>6.8712439738481526E-2</v>
      </c>
      <c r="M2372">
        <v>1.4054769190129219</v>
      </c>
      <c r="N2372">
        <v>0.30283751953683935</v>
      </c>
      <c r="O2372">
        <v>0.29578884804191341</v>
      </c>
      <c r="P2372">
        <v>0.28881061923525658</v>
      </c>
      <c r="Q2372">
        <v>0.28191163845290246</v>
      </c>
      <c r="R2372">
        <v>0.27508310035881745</v>
      </c>
      <c r="S2372">
        <v>4.8230435644000265</v>
      </c>
    </row>
    <row r="2373" spans="1:19" x14ac:dyDescent="0.25">
      <c r="A2373" s="78" t="str">
        <f t="shared" si="37"/>
        <v>48618</v>
      </c>
      <c r="B2373" s="55">
        <v>48</v>
      </c>
      <c r="C2373" s="55">
        <v>37</v>
      </c>
      <c r="D2373" s="55">
        <v>6</v>
      </c>
      <c r="E2373" s="56">
        <v>18</v>
      </c>
      <c r="F2373" s="57">
        <v>5</v>
      </c>
      <c r="G2373" s="58">
        <v>220765</v>
      </c>
      <c r="H2373">
        <v>6.9567186827622127E-2</v>
      </c>
      <c r="I2373">
        <v>6.9340701651076933E-2</v>
      </c>
      <c r="J2373">
        <v>6.9132335288655353E-2</v>
      </c>
      <c r="K2373">
        <v>6.89420877403574E-2</v>
      </c>
      <c r="L2373">
        <v>6.8774488709713949E-2</v>
      </c>
      <c r="M2373">
        <v>1.3482254886417684</v>
      </c>
      <c r="N2373">
        <v>0.301814146264127</v>
      </c>
      <c r="O2373">
        <v>0.29492899689715307</v>
      </c>
      <c r="P2373">
        <v>0.28811179308314272</v>
      </c>
      <c r="Q2373">
        <v>0.2813715942291577</v>
      </c>
      <c r="R2373">
        <v>0.27470840033519806</v>
      </c>
      <c r="S2373">
        <v>4.6147351255860301</v>
      </c>
    </row>
    <row r="2374" spans="1:19" x14ac:dyDescent="0.25">
      <c r="A2374" s="78" t="str">
        <f t="shared" si="37"/>
        <v>49618</v>
      </c>
      <c r="B2374" s="55">
        <v>49</v>
      </c>
      <c r="C2374" s="55">
        <v>36</v>
      </c>
      <c r="D2374" s="55">
        <v>6</v>
      </c>
      <c r="E2374" s="56">
        <v>18</v>
      </c>
      <c r="F2374" s="57">
        <v>5</v>
      </c>
      <c r="G2374" s="58">
        <v>214140</v>
      </c>
      <c r="H2374">
        <v>6.9547959278976376E-2</v>
      </c>
      <c r="I2374">
        <v>6.9342486223965633E-2</v>
      </c>
      <c r="J2374">
        <v>6.9155692537592225E-2</v>
      </c>
      <c r="K2374">
        <v>6.8987578219856169E-2</v>
      </c>
      <c r="L2374">
        <v>6.8838143270757449E-2</v>
      </c>
      <c r="M2374">
        <v>1.2906276267862147</v>
      </c>
      <c r="N2374">
        <v>0.3008032128514056</v>
      </c>
      <c r="O2374">
        <v>0.29407397029980387</v>
      </c>
      <c r="P2374">
        <v>0.28741944522275148</v>
      </c>
      <c r="Q2374">
        <v>0.28083963762024844</v>
      </c>
      <c r="R2374">
        <v>0.2743392173344541</v>
      </c>
      <c r="S2374">
        <v>4.4217661343046606</v>
      </c>
    </row>
    <row r="2375" spans="1:19" x14ac:dyDescent="0.25">
      <c r="A2375" s="78" t="str">
        <f t="shared" si="37"/>
        <v>50618</v>
      </c>
      <c r="B2375" s="55">
        <v>50</v>
      </c>
      <c r="C2375" s="55">
        <v>35</v>
      </c>
      <c r="D2375" s="55">
        <v>6</v>
      </c>
      <c r="E2375" s="56">
        <v>18</v>
      </c>
      <c r="F2375" s="57">
        <v>5</v>
      </c>
      <c r="G2375" s="58">
        <v>207275</v>
      </c>
      <c r="H2375">
        <v>6.9410203835484255E-2</v>
      </c>
      <c r="I2375">
        <v>6.9236521529369197E-2</v>
      </c>
      <c r="J2375">
        <v>6.907731274876372E-2</v>
      </c>
      <c r="K2375">
        <v>6.8937402002171022E-2</v>
      </c>
      <c r="L2375">
        <v>6.8821613798094317E-2</v>
      </c>
      <c r="M2375">
        <v>1.23601495597636</v>
      </c>
      <c r="N2375">
        <v>0.29979495838861414</v>
      </c>
      <c r="O2375">
        <v>0.29322397780726089</v>
      </c>
      <c r="P2375">
        <v>0.28673018936195876</v>
      </c>
      <c r="Q2375">
        <v>0.28031359305270775</v>
      </c>
      <c r="R2375">
        <v>0.27398383789651432</v>
      </c>
      <c r="S2375">
        <v>4.2365408274032079</v>
      </c>
    </row>
    <row r="2376" spans="1:19" x14ac:dyDescent="0.25">
      <c r="A2376" s="78" t="str">
        <f t="shared" si="37"/>
        <v>18818</v>
      </c>
      <c r="B2376" s="55">
        <v>18</v>
      </c>
      <c r="C2376" s="55">
        <v>67</v>
      </c>
      <c r="D2376" s="55">
        <v>8</v>
      </c>
      <c r="E2376" s="56">
        <v>18</v>
      </c>
      <c r="F2376" s="57">
        <v>5</v>
      </c>
      <c r="G2376" s="58">
        <v>421175</v>
      </c>
      <c r="H2376">
        <v>9.9317385884727258E-2</v>
      </c>
      <c r="I2376">
        <v>9.8187214340832191E-2</v>
      </c>
      <c r="J2376">
        <v>9.7073662966700308E-2</v>
      </c>
      <c r="K2376">
        <v>9.5979106072297732E-2</v>
      </c>
      <c r="L2376">
        <v>9.490116934765834E-2</v>
      </c>
      <c r="M2376">
        <v>3.6434166320413128</v>
      </c>
      <c r="N2376">
        <v>0.27114144951623437</v>
      </c>
      <c r="O2376">
        <v>0.26247996675966045</v>
      </c>
      <c r="P2376">
        <v>0.25386359589244378</v>
      </c>
      <c r="Q2376">
        <v>0.24528996260461802</v>
      </c>
      <c r="R2376">
        <v>0.23676381551611564</v>
      </c>
      <c r="S2376">
        <v>21.856995310737815</v>
      </c>
    </row>
    <row r="2377" spans="1:19" x14ac:dyDescent="0.25">
      <c r="A2377" s="78" t="str">
        <f t="shared" si="37"/>
        <v>19818</v>
      </c>
      <c r="B2377" s="55">
        <v>19</v>
      </c>
      <c r="C2377" s="55">
        <v>66</v>
      </c>
      <c r="D2377" s="55">
        <v>8</v>
      </c>
      <c r="E2377" s="56">
        <v>18</v>
      </c>
      <c r="F2377" s="57">
        <v>5</v>
      </c>
      <c r="G2377" s="58">
        <v>419995</v>
      </c>
      <c r="H2377">
        <v>9.9351182752175624E-2</v>
      </c>
      <c r="I2377">
        <v>9.8244026714603749E-2</v>
      </c>
      <c r="J2377">
        <v>9.7153537542113602E-2</v>
      </c>
      <c r="K2377">
        <v>9.6082096215431137E-2</v>
      </c>
      <c r="L2377">
        <v>9.5027321753830399E-2</v>
      </c>
      <c r="M2377">
        <v>3.5499422612173954</v>
      </c>
      <c r="N2377">
        <v>0.2708294146358885</v>
      </c>
      <c r="O2377">
        <v>0.2622602650031548</v>
      </c>
      <c r="P2377">
        <v>0.25373635400421435</v>
      </c>
      <c r="Q2377">
        <v>0.24526006261979311</v>
      </c>
      <c r="R2377">
        <v>0.23682900986916511</v>
      </c>
      <c r="S2377">
        <v>20.513872784199812</v>
      </c>
    </row>
    <row r="2378" spans="1:19" x14ac:dyDescent="0.25">
      <c r="A2378" s="78" t="str">
        <f t="shared" si="37"/>
        <v>20818</v>
      </c>
      <c r="B2378" s="55">
        <v>20</v>
      </c>
      <c r="C2378" s="55">
        <v>65</v>
      </c>
      <c r="D2378" s="55">
        <v>8</v>
      </c>
      <c r="E2378" s="56">
        <v>18</v>
      </c>
      <c r="F2378" s="57">
        <v>5</v>
      </c>
      <c r="G2378" s="58">
        <v>418775</v>
      </c>
      <c r="H2378">
        <v>9.938511133663662E-2</v>
      </c>
      <c r="I2378">
        <v>9.8298609038266371E-2</v>
      </c>
      <c r="J2378">
        <v>9.7233597994149601E-2</v>
      </c>
      <c r="K2378">
        <v>9.6182914452868487E-2</v>
      </c>
      <c r="L2378">
        <v>9.5153722165840851E-2</v>
      </c>
      <c r="M2378">
        <v>3.4576395439078262</v>
      </c>
      <c r="N2378">
        <v>0.2704984777028237</v>
      </c>
      <c r="O2378">
        <v>0.26202614769267507</v>
      </c>
      <c r="P2378">
        <v>0.25359918810817267</v>
      </c>
      <c r="Q2378">
        <v>0.24521998686645574</v>
      </c>
      <c r="R2378">
        <v>0.23688615605038504</v>
      </c>
      <c r="S2378">
        <v>19.284336457524923</v>
      </c>
    </row>
    <row r="2379" spans="1:19" x14ac:dyDescent="0.25">
      <c r="A2379" s="78" t="str">
        <f t="shared" si="37"/>
        <v>21818</v>
      </c>
      <c r="B2379" s="55">
        <v>21</v>
      </c>
      <c r="C2379" s="55">
        <v>64</v>
      </c>
      <c r="D2379" s="55">
        <v>8</v>
      </c>
      <c r="E2379" s="56">
        <v>18</v>
      </c>
      <c r="F2379" s="57">
        <v>5</v>
      </c>
      <c r="G2379" s="58">
        <v>417500</v>
      </c>
      <c r="H2379">
        <v>9.9417964071856282E-2</v>
      </c>
      <c r="I2379">
        <v>9.8354491017964077E-2</v>
      </c>
      <c r="J2379">
        <v>9.7312574850299399E-2</v>
      </c>
      <c r="K2379">
        <v>9.6287425149700595E-2</v>
      </c>
      <c r="L2379">
        <v>9.5281437125748505E-2</v>
      </c>
      <c r="M2379">
        <v>3.3665029940119759</v>
      </c>
      <c r="N2379">
        <v>0.27015089820359284</v>
      </c>
      <c r="O2379">
        <v>0.26177724550898201</v>
      </c>
      <c r="P2379">
        <v>0.25344910179640717</v>
      </c>
      <c r="Q2379">
        <v>0.24516646706586825</v>
      </c>
      <c r="R2379">
        <v>0.23693413173652694</v>
      </c>
      <c r="S2379">
        <v>18.125611976047903</v>
      </c>
    </row>
    <row r="2380" spans="1:19" x14ac:dyDescent="0.25">
      <c r="A2380" s="78" t="str">
        <f t="shared" si="37"/>
        <v>22818</v>
      </c>
      <c r="B2380" s="55">
        <v>22</v>
      </c>
      <c r="C2380" s="55">
        <v>63</v>
      </c>
      <c r="D2380" s="55">
        <v>8</v>
      </c>
      <c r="E2380" s="56">
        <v>18</v>
      </c>
      <c r="F2380" s="57">
        <v>5</v>
      </c>
      <c r="G2380" s="58">
        <v>416155</v>
      </c>
      <c r="H2380">
        <v>9.944852278598118E-2</v>
      </c>
      <c r="I2380">
        <v>9.8410448030181064E-2</v>
      </c>
      <c r="J2380">
        <v>9.7389193930146223E-2</v>
      </c>
      <c r="K2380">
        <v>9.6389566387523884E-2</v>
      </c>
      <c r="L2380">
        <v>9.5409162451490434E-2</v>
      </c>
      <c r="M2380">
        <v>3.2849395057130155</v>
      </c>
      <c r="N2380">
        <v>0.26978649781932212</v>
      </c>
      <c r="O2380">
        <v>0.26151073518280449</v>
      </c>
      <c r="P2380">
        <v>0.25328303156275905</v>
      </c>
      <c r="Q2380">
        <v>0.24510338695918588</v>
      </c>
      <c r="R2380">
        <v>0.23697180137208493</v>
      </c>
      <c r="S2380">
        <v>17.017567973471422</v>
      </c>
    </row>
    <row r="2381" spans="1:19" x14ac:dyDescent="0.25">
      <c r="A2381" s="78" t="str">
        <f t="shared" si="37"/>
        <v>23818</v>
      </c>
      <c r="B2381" s="55">
        <v>23</v>
      </c>
      <c r="C2381" s="55">
        <v>62</v>
      </c>
      <c r="D2381" s="55">
        <v>8</v>
      </c>
      <c r="E2381" s="56">
        <v>18</v>
      </c>
      <c r="F2381" s="57">
        <v>5</v>
      </c>
      <c r="G2381" s="58">
        <v>414740</v>
      </c>
      <c r="H2381">
        <v>9.9476780633649994E-2</v>
      </c>
      <c r="I2381">
        <v>9.8464097989101607E-2</v>
      </c>
      <c r="J2381">
        <v>9.7468293388629015E-2</v>
      </c>
      <c r="K2381">
        <v>9.6491777981385932E-2</v>
      </c>
      <c r="L2381">
        <v>9.5534551767372328E-2</v>
      </c>
      <c r="M2381">
        <v>3.1956551092250565</v>
      </c>
      <c r="N2381">
        <v>0.26940251723971642</v>
      </c>
      <c r="O2381">
        <v>0.26122872160871874</v>
      </c>
      <c r="P2381">
        <v>0.25310314896079472</v>
      </c>
      <c r="Q2381">
        <v>0.24502579929594445</v>
      </c>
      <c r="R2381">
        <v>0.2369966726141679</v>
      </c>
      <c r="S2381">
        <v>15.975828229734292</v>
      </c>
    </row>
    <row r="2382" spans="1:19" x14ac:dyDescent="0.25">
      <c r="A2382" s="78" t="str">
        <f t="shared" si="37"/>
        <v>24818</v>
      </c>
      <c r="B2382" s="55">
        <v>24</v>
      </c>
      <c r="C2382" s="55">
        <v>61</v>
      </c>
      <c r="D2382" s="55">
        <v>8</v>
      </c>
      <c r="E2382" s="56">
        <v>18</v>
      </c>
      <c r="F2382" s="57">
        <v>5</v>
      </c>
      <c r="G2382" s="58">
        <v>413235</v>
      </c>
      <c r="H2382">
        <v>9.9505124202935377E-2</v>
      </c>
      <c r="I2382">
        <v>9.851537260880612E-2</v>
      </c>
      <c r="J2382">
        <v>9.754498045906082E-2</v>
      </c>
      <c r="K2382">
        <v>9.6591527823151474E-2</v>
      </c>
      <c r="L2382">
        <v>9.565985456217406E-2</v>
      </c>
      <c r="M2382">
        <v>3.1075247740389851</v>
      </c>
      <c r="N2382">
        <v>0.26899705978438421</v>
      </c>
      <c r="O2382">
        <v>0.26092901133737462</v>
      </c>
      <c r="P2382">
        <v>0.25290694157077692</v>
      </c>
      <c r="Q2382">
        <v>0.2449332704151391</v>
      </c>
      <c r="R2382">
        <v>0.23700799787046112</v>
      </c>
      <c r="S2382">
        <v>15.026732972763682</v>
      </c>
    </row>
    <row r="2383" spans="1:19" x14ac:dyDescent="0.25">
      <c r="A2383" s="78" t="str">
        <f t="shared" si="37"/>
        <v>25818</v>
      </c>
      <c r="B2383" s="55">
        <v>25</v>
      </c>
      <c r="C2383" s="55">
        <v>60</v>
      </c>
      <c r="D2383" s="55">
        <v>8</v>
      </c>
      <c r="E2383" s="56">
        <v>18</v>
      </c>
      <c r="F2383" s="57">
        <v>5</v>
      </c>
      <c r="G2383" s="58">
        <v>411640</v>
      </c>
      <c r="H2383">
        <v>9.8377222816052864E-2</v>
      </c>
      <c r="I2383">
        <v>9.7437080944514629E-2</v>
      </c>
      <c r="J2383">
        <v>9.6513944223107564E-2</v>
      </c>
      <c r="K2383">
        <v>9.56102419589933E-2</v>
      </c>
      <c r="L2383">
        <v>9.4725974152171807E-2</v>
      </c>
      <c r="M2383">
        <v>3.0802643086191819</v>
      </c>
      <c r="N2383">
        <v>0.268572053250413</v>
      </c>
      <c r="O2383">
        <v>0.26060878437469631</v>
      </c>
      <c r="P2383">
        <v>0.25269167233505002</v>
      </c>
      <c r="Q2383">
        <v>0.2448231464386357</v>
      </c>
      <c r="R2383">
        <v>0.2370032066854533</v>
      </c>
      <c r="S2383">
        <v>14.109165775920708</v>
      </c>
    </row>
    <row r="2384" spans="1:19" x14ac:dyDescent="0.25">
      <c r="A2384" s="78" t="str">
        <f t="shared" si="37"/>
        <v>26818</v>
      </c>
      <c r="B2384" s="55">
        <v>26</v>
      </c>
      <c r="C2384" s="55">
        <v>59</v>
      </c>
      <c r="D2384" s="55">
        <v>8</v>
      </c>
      <c r="E2384" s="56">
        <v>18</v>
      </c>
      <c r="F2384" s="57">
        <v>5</v>
      </c>
      <c r="G2384" s="58">
        <v>409940</v>
      </c>
      <c r="H2384">
        <v>9.6887349368200218E-2</v>
      </c>
      <c r="I2384">
        <v>9.6004293311216279E-2</v>
      </c>
      <c r="J2384">
        <v>9.5140752305215404E-2</v>
      </c>
      <c r="K2384">
        <v>9.4291847587451821E-2</v>
      </c>
      <c r="L2384">
        <v>9.3462457920671316E-2</v>
      </c>
      <c r="M2384">
        <v>3.0709957554764111</v>
      </c>
      <c r="N2384">
        <v>0.27470117578182174</v>
      </c>
      <c r="O2384">
        <v>0.26650729375030491</v>
      </c>
      <c r="P2384">
        <v>0.25836219934624577</v>
      </c>
      <c r="Q2384">
        <v>0.25026345318827148</v>
      </c>
      <c r="R2384">
        <v>0.24220861589500903</v>
      </c>
      <c r="S2384">
        <v>12.854903156559496</v>
      </c>
    </row>
    <row r="2385" spans="1:19" x14ac:dyDescent="0.25">
      <c r="A2385" s="78" t="str">
        <f t="shared" si="37"/>
        <v>27818</v>
      </c>
      <c r="B2385" s="55">
        <v>27</v>
      </c>
      <c r="C2385" s="55">
        <v>58</v>
      </c>
      <c r="D2385" s="55">
        <v>8</v>
      </c>
      <c r="E2385" s="56">
        <v>18</v>
      </c>
      <c r="F2385" s="57">
        <v>5</v>
      </c>
      <c r="G2385" s="58">
        <v>408130</v>
      </c>
      <c r="H2385">
        <v>9.6910298189302427E-2</v>
      </c>
      <c r="I2385">
        <v>9.6050278097664962E-2</v>
      </c>
      <c r="J2385">
        <v>9.5209859603557684E-2</v>
      </c>
      <c r="K2385">
        <v>9.4384142307598062E-2</v>
      </c>
      <c r="L2385">
        <v>9.3575576409477376E-2</v>
      </c>
      <c r="M2385">
        <v>2.9772743978634257</v>
      </c>
      <c r="N2385">
        <v>0.27420919804964106</v>
      </c>
      <c r="O2385">
        <v>0.26612598926812536</v>
      </c>
      <c r="P2385">
        <v>0.25808933428074388</v>
      </c>
      <c r="Q2385">
        <v>0.25009923308749665</v>
      </c>
      <c r="R2385">
        <v>0.24215078528900105</v>
      </c>
      <c r="S2385">
        <v>12.099340896283048</v>
      </c>
    </row>
    <row r="2386" spans="1:19" x14ac:dyDescent="0.25">
      <c r="A2386" s="78" t="str">
        <f t="shared" si="37"/>
        <v>28818</v>
      </c>
      <c r="B2386" s="55">
        <v>28</v>
      </c>
      <c r="C2386" s="55">
        <v>57</v>
      </c>
      <c r="D2386" s="55">
        <v>8</v>
      </c>
      <c r="E2386" s="56">
        <v>18</v>
      </c>
      <c r="F2386" s="57">
        <v>5</v>
      </c>
      <c r="G2386" s="58">
        <v>406210</v>
      </c>
      <c r="H2386">
        <v>9.6930159277221137E-2</v>
      </c>
      <c r="I2386">
        <v>9.6093153787449842E-2</v>
      </c>
      <c r="J2386">
        <v>9.5273380763644416E-2</v>
      </c>
      <c r="K2386">
        <v>9.4470840205804874E-2</v>
      </c>
      <c r="L2386">
        <v>9.3683070333078947E-2</v>
      </c>
      <c r="M2386">
        <v>2.8905836882400728</v>
      </c>
      <c r="N2386">
        <v>0.27369094803180621</v>
      </c>
      <c r="O2386">
        <v>0.26571970163216069</v>
      </c>
      <c r="P2386">
        <v>0.25779276728785605</v>
      </c>
      <c r="Q2386">
        <v>0.24990768321803994</v>
      </c>
      <c r="R2386">
        <v>0.24206691120356466</v>
      </c>
      <c r="S2386">
        <v>11.393003618817852</v>
      </c>
    </row>
    <row r="2387" spans="1:19" x14ac:dyDescent="0.25">
      <c r="A2387" s="78" t="str">
        <f t="shared" si="37"/>
        <v>29818</v>
      </c>
      <c r="B2387" s="55">
        <v>29</v>
      </c>
      <c r="C2387" s="55">
        <v>56</v>
      </c>
      <c r="D2387" s="55">
        <v>8</v>
      </c>
      <c r="E2387" s="56">
        <v>18</v>
      </c>
      <c r="F2387" s="57">
        <v>5</v>
      </c>
      <c r="G2387" s="58">
        <v>404165</v>
      </c>
      <c r="H2387">
        <v>9.6948028651664547E-2</v>
      </c>
      <c r="I2387">
        <v>9.6131530439300783E-2</v>
      </c>
      <c r="J2387">
        <v>9.5334826122994321E-2</v>
      </c>
      <c r="K2387">
        <v>9.4552967228730841E-2</v>
      </c>
      <c r="L2387">
        <v>9.378347951950318E-2</v>
      </c>
      <c r="M2387">
        <v>2.8050152784135194</v>
      </c>
      <c r="N2387">
        <v>0.27314834287976447</v>
      </c>
      <c r="O2387">
        <v>0.26528521767100072</v>
      </c>
      <c r="P2387">
        <v>0.25746910296537306</v>
      </c>
      <c r="Q2387">
        <v>0.24969257605186002</v>
      </c>
      <c r="R2387">
        <v>0.2419531626934544</v>
      </c>
      <c r="S2387">
        <v>10.726962997785558</v>
      </c>
    </row>
    <row r="2388" spans="1:19" x14ac:dyDescent="0.25">
      <c r="A2388" s="78" t="str">
        <f t="shared" si="37"/>
        <v>30818</v>
      </c>
      <c r="B2388" s="55">
        <v>30</v>
      </c>
      <c r="C2388" s="55">
        <v>55</v>
      </c>
      <c r="D2388" s="55">
        <v>8</v>
      </c>
      <c r="E2388" s="56">
        <v>18</v>
      </c>
      <c r="F2388" s="57">
        <v>5</v>
      </c>
      <c r="G2388" s="58">
        <v>401995</v>
      </c>
      <c r="H2388">
        <v>9.6958917399470143E-2</v>
      </c>
      <c r="I2388">
        <v>9.6165375191233721E-2</v>
      </c>
      <c r="J2388">
        <v>9.538924613490217E-2</v>
      </c>
      <c r="K2388">
        <v>9.4625555044216964E-2</v>
      </c>
      <c r="L2388">
        <v>9.3876789512307365E-2</v>
      </c>
      <c r="M2388">
        <v>2.7205462754511873</v>
      </c>
      <c r="N2388">
        <v>0.27257801713951668</v>
      </c>
      <c r="O2388">
        <v>0.26482667694871825</v>
      </c>
      <c r="P2388">
        <v>0.25711513824798815</v>
      </c>
      <c r="Q2388">
        <v>0.24944340103732635</v>
      </c>
      <c r="R2388">
        <v>0.24180897772360352</v>
      </c>
      <c r="S2388">
        <v>10.082667694871827</v>
      </c>
    </row>
    <row r="2389" spans="1:19" x14ac:dyDescent="0.25">
      <c r="A2389" s="78" t="str">
        <f t="shared" si="37"/>
        <v>31818</v>
      </c>
      <c r="B2389" s="55">
        <v>31</v>
      </c>
      <c r="C2389" s="55">
        <v>54</v>
      </c>
      <c r="D2389" s="55">
        <v>8</v>
      </c>
      <c r="E2389" s="56">
        <v>18</v>
      </c>
      <c r="F2389" s="57">
        <v>5</v>
      </c>
      <c r="G2389" s="58">
        <v>399690</v>
      </c>
      <c r="H2389">
        <v>9.6962646050689286E-2</v>
      </c>
      <c r="I2389">
        <v>9.6192048837849334E-2</v>
      </c>
      <c r="J2389">
        <v>9.543396132002302E-2</v>
      </c>
      <c r="K2389">
        <v>9.4690885436213068E-2</v>
      </c>
      <c r="L2389">
        <v>9.3962821186419479E-2</v>
      </c>
      <c r="M2389">
        <v>2.6371562961295005</v>
      </c>
      <c r="N2389">
        <v>0.27197828316945633</v>
      </c>
      <c r="O2389">
        <v>0.26433736145512771</v>
      </c>
      <c r="P2389">
        <v>0.25673396882584004</v>
      </c>
      <c r="Q2389">
        <v>0.2491656033425905</v>
      </c>
      <c r="R2389">
        <v>0.24163476694438191</v>
      </c>
      <c r="S2389">
        <v>9.4955690660261709</v>
      </c>
    </row>
    <row r="2390" spans="1:19" x14ac:dyDescent="0.25">
      <c r="A2390" s="78" t="str">
        <f t="shared" si="37"/>
        <v>32818</v>
      </c>
      <c r="B2390" s="55">
        <v>32</v>
      </c>
      <c r="C2390" s="55">
        <v>53</v>
      </c>
      <c r="D2390" s="55">
        <v>8</v>
      </c>
      <c r="E2390" s="56">
        <v>18</v>
      </c>
      <c r="F2390" s="57">
        <v>5</v>
      </c>
      <c r="G2390" s="58">
        <v>397250</v>
      </c>
      <c r="H2390">
        <v>9.6961611076148521E-2</v>
      </c>
      <c r="I2390">
        <v>9.6211453744493386E-2</v>
      </c>
      <c r="J2390">
        <v>9.5473882945248584E-2</v>
      </c>
      <c r="K2390">
        <v>9.4748898678414101E-2</v>
      </c>
      <c r="L2390">
        <v>9.4039018250471992E-2</v>
      </c>
      <c r="M2390">
        <v>2.5450925110132157</v>
      </c>
      <c r="N2390">
        <v>0.27135053492762745</v>
      </c>
      <c r="O2390">
        <v>0.26381623662680931</v>
      </c>
      <c r="P2390">
        <v>0.25631718061674008</v>
      </c>
      <c r="Q2390">
        <v>0.24885588420390181</v>
      </c>
      <c r="R2390">
        <v>0.24142983008181246</v>
      </c>
      <c r="S2390">
        <v>8.940624292007552</v>
      </c>
    </row>
    <row r="2391" spans="1:19" x14ac:dyDescent="0.25">
      <c r="A2391" s="78" t="str">
        <f t="shared" si="37"/>
        <v>33818</v>
      </c>
      <c r="B2391" s="55">
        <v>33</v>
      </c>
      <c r="C2391" s="55">
        <v>52</v>
      </c>
      <c r="D2391" s="55">
        <v>8</v>
      </c>
      <c r="E2391" s="56">
        <v>18</v>
      </c>
      <c r="F2391" s="57">
        <v>5</v>
      </c>
      <c r="G2391" s="58">
        <v>394660</v>
      </c>
      <c r="H2391">
        <v>9.6954340444939946E-2</v>
      </c>
      <c r="I2391">
        <v>9.6222064561901383E-2</v>
      </c>
      <c r="J2391">
        <v>9.5504991638372269E-2</v>
      </c>
      <c r="K2391">
        <v>9.4800587847767695E-2</v>
      </c>
      <c r="L2391">
        <v>9.4108853190087674E-2</v>
      </c>
      <c r="M2391">
        <v>2.4379921958141186</v>
      </c>
      <c r="N2391">
        <v>0.27069122789236305</v>
      </c>
      <c r="O2391">
        <v>0.26326204834541123</v>
      </c>
      <c r="P2391">
        <v>0.25587087619723309</v>
      </c>
      <c r="Q2391">
        <v>0.24851264379465871</v>
      </c>
      <c r="R2391">
        <v>0.24119241879085795</v>
      </c>
      <c r="S2391">
        <v>8.4034308011959666</v>
      </c>
    </row>
    <row r="2392" spans="1:19" x14ac:dyDescent="0.25">
      <c r="A2392" s="78" t="str">
        <f t="shared" si="37"/>
        <v>34818</v>
      </c>
      <c r="B2392" s="55">
        <v>34</v>
      </c>
      <c r="C2392" s="55">
        <v>51</v>
      </c>
      <c r="D2392" s="55">
        <v>8</v>
      </c>
      <c r="E2392" s="56">
        <v>18</v>
      </c>
      <c r="F2392" s="57">
        <v>5</v>
      </c>
      <c r="G2392" s="58">
        <v>391925</v>
      </c>
      <c r="H2392">
        <v>9.5834662244051794E-2</v>
      </c>
      <c r="I2392">
        <v>9.5143203419021494E-2</v>
      </c>
      <c r="J2392">
        <v>9.4467053645467883E-2</v>
      </c>
      <c r="K2392">
        <v>9.3803661414811501E-2</v>
      </c>
      <c r="L2392">
        <v>9.3153026727052377E-2</v>
      </c>
      <c r="M2392">
        <v>2.369501817949863</v>
      </c>
      <c r="N2392">
        <v>0.27000063787714484</v>
      </c>
      <c r="O2392">
        <v>0.26267780825413023</v>
      </c>
      <c r="P2392">
        <v>0.25539325125980739</v>
      </c>
      <c r="Q2392">
        <v>0.24814186387701728</v>
      </c>
      <c r="R2392">
        <v>0.24093130063149837</v>
      </c>
      <c r="S2392">
        <v>7.9075052624864455</v>
      </c>
    </row>
    <row r="2393" spans="1:19" x14ac:dyDescent="0.25">
      <c r="A2393" s="78" t="str">
        <f t="shared" si="37"/>
        <v>35818</v>
      </c>
      <c r="B2393" s="55">
        <v>35</v>
      </c>
      <c r="C2393" s="55">
        <v>50</v>
      </c>
      <c r="D2393" s="55">
        <v>8</v>
      </c>
      <c r="E2393" s="56">
        <v>18</v>
      </c>
      <c r="F2393" s="57">
        <v>5</v>
      </c>
      <c r="G2393" s="58">
        <v>389025</v>
      </c>
      <c r="H2393">
        <v>9.2772958036115932E-2</v>
      </c>
      <c r="I2393">
        <v>9.2145748987854256E-2</v>
      </c>
      <c r="J2393">
        <v>9.1531392584024165E-2</v>
      </c>
      <c r="K2393">
        <v>9.0932459353511991E-2</v>
      </c>
      <c r="L2393">
        <v>9.0348949296317718E-2</v>
      </c>
      <c r="M2393">
        <v>2.3593882141250564</v>
      </c>
      <c r="N2393">
        <v>0.2769307885097359</v>
      </c>
      <c r="O2393">
        <v>0.2693605809395283</v>
      </c>
      <c r="P2393">
        <v>0.26182893130261553</v>
      </c>
      <c r="Q2393">
        <v>0.25433326907011117</v>
      </c>
      <c r="R2393">
        <v>0.24688387635756057</v>
      </c>
      <c r="S2393">
        <v>7.2864674506779767</v>
      </c>
    </row>
    <row r="2394" spans="1:19" x14ac:dyDescent="0.25">
      <c r="A2394" s="78" t="str">
        <f t="shared" si="37"/>
        <v>36818</v>
      </c>
      <c r="B2394" s="55">
        <v>36</v>
      </c>
      <c r="C2394" s="55">
        <v>49</v>
      </c>
      <c r="D2394" s="55">
        <v>8</v>
      </c>
      <c r="E2394" s="56">
        <v>18</v>
      </c>
      <c r="F2394" s="57">
        <v>5</v>
      </c>
      <c r="G2394" s="58">
        <v>385960</v>
      </c>
      <c r="H2394">
        <v>9.2747953155767435E-2</v>
      </c>
      <c r="I2394">
        <v>9.2139081770131623E-2</v>
      </c>
      <c r="J2394">
        <v>9.1543165094828474E-2</v>
      </c>
      <c r="K2394">
        <v>9.0965385013991082E-2</v>
      </c>
      <c r="L2394">
        <v>9.0400559643486367E-2</v>
      </c>
      <c r="M2394">
        <v>2.2805731163851175</v>
      </c>
      <c r="N2394">
        <v>0.27613742356720905</v>
      </c>
      <c r="O2394">
        <v>0.26868069229972019</v>
      </c>
      <c r="P2394">
        <v>0.26126282516322935</v>
      </c>
      <c r="Q2394">
        <v>0.25388641309980309</v>
      </c>
      <c r="R2394">
        <v>0.24655663799357447</v>
      </c>
      <c r="S2394">
        <v>6.9496087677479528</v>
      </c>
    </row>
    <row r="2395" spans="1:19" x14ac:dyDescent="0.25">
      <c r="A2395" s="78" t="str">
        <f t="shared" si="37"/>
        <v>37818</v>
      </c>
      <c r="B2395" s="55">
        <v>37</v>
      </c>
      <c r="C2395" s="55">
        <v>48</v>
      </c>
      <c r="D2395" s="55">
        <v>8</v>
      </c>
      <c r="E2395" s="56">
        <v>18</v>
      </c>
      <c r="F2395" s="57">
        <v>5</v>
      </c>
      <c r="G2395" s="58">
        <v>382720</v>
      </c>
      <c r="H2395">
        <v>9.2715301003344477E-2</v>
      </c>
      <c r="I2395">
        <v>9.2127403846153852E-2</v>
      </c>
      <c r="J2395">
        <v>9.1552571070234109E-2</v>
      </c>
      <c r="K2395">
        <v>9.0993415551839471E-2</v>
      </c>
      <c r="L2395">
        <v>9.0452550167224074E-2</v>
      </c>
      <c r="M2395">
        <v>2.2030544523411373</v>
      </c>
      <c r="N2395">
        <v>0.27531615802675585</v>
      </c>
      <c r="O2395">
        <v>0.26797658862876256</v>
      </c>
      <c r="P2395">
        <v>0.26067621237458194</v>
      </c>
      <c r="Q2395">
        <v>0.25342286789297658</v>
      </c>
      <c r="R2395">
        <v>0.2462165551839465</v>
      </c>
      <c r="S2395">
        <v>6.6268525292642142</v>
      </c>
    </row>
    <row r="2396" spans="1:19" x14ac:dyDescent="0.25">
      <c r="A2396" s="78" t="str">
        <f t="shared" si="37"/>
        <v>38818</v>
      </c>
      <c r="B2396" s="55">
        <v>38</v>
      </c>
      <c r="C2396" s="55">
        <v>47</v>
      </c>
      <c r="D2396" s="55">
        <v>8</v>
      </c>
      <c r="E2396" s="56">
        <v>18</v>
      </c>
      <c r="F2396" s="57">
        <v>5</v>
      </c>
      <c r="G2396" s="58">
        <v>379300</v>
      </c>
      <c r="H2396">
        <v>9.2678618507777491E-2</v>
      </c>
      <c r="I2396">
        <v>9.2109148431320856E-2</v>
      </c>
      <c r="J2396">
        <v>9.1555496968099129E-2</v>
      </c>
      <c r="K2396">
        <v>9.1020300553651456E-2</v>
      </c>
      <c r="L2396">
        <v>9.0500922752438706E-2</v>
      </c>
      <c r="M2396">
        <v>2.1314368573688371</v>
      </c>
      <c r="N2396">
        <v>0.27447139467440024</v>
      </c>
      <c r="O2396">
        <v>0.26725019773266545</v>
      </c>
      <c r="P2396">
        <v>0.26007382019509623</v>
      </c>
      <c r="Q2396">
        <v>0.25294226206169257</v>
      </c>
      <c r="R2396">
        <v>0.24586606907461112</v>
      </c>
      <c r="S2396">
        <v>6.3220168731874509</v>
      </c>
    </row>
    <row r="2397" spans="1:19" x14ac:dyDescent="0.25">
      <c r="A2397" s="78" t="str">
        <f t="shared" si="37"/>
        <v>39818</v>
      </c>
      <c r="B2397" s="55">
        <v>39</v>
      </c>
      <c r="C2397" s="55">
        <v>46</v>
      </c>
      <c r="D2397" s="55">
        <v>8</v>
      </c>
      <c r="E2397" s="56">
        <v>18</v>
      </c>
      <c r="F2397" s="57">
        <v>5</v>
      </c>
      <c r="G2397" s="58">
        <v>375680</v>
      </c>
      <c r="H2397">
        <v>9.2640012776831343E-2</v>
      </c>
      <c r="I2397">
        <v>9.2089011925042583E-2</v>
      </c>
      <c r="J2397">
        <v>9.1556643952299829E-2</v>
      </c>
      <c r="K2397">
        <v>9.1045570698466777E-2</v>
      </c>
      <c r="L2397">
        <v>9.0553130323679731E-2</v>
      </c>
      <c r="M2397">
        <v>2.0561222316865417</v>
      </c>
      <c r="N2397">
        <v>0.27361051959114141</v>
      </c>
      <c r="O2397">
        <v>0.26651139267461671</v>
      </c>
      <c r="P2397">
        <v>0.25945751703577513</v>
      </c>
      <c r="Q2397">
        <v>0.25245687819420781</v>
      </c>
      <c r="R2397">
        <v>0.24551213798977853</v>
      </c>
      <c r="S2397">
        <v>6.0340316226575812</v>
      </c>
    </row>
    <row r="2398" spans="1:19" x14ac:dyDescent="0.25">
      <c r="A2398" s="78" t="str">
        <f t="shared" si="37"/>
        <v>40818</v>
      </c>
      <c r="B2398" s="55">
        <v>40</v>
      </c>
      <c r="C2398" s="55">
        <v>45</v>
      </c>
      <c r="D2398" s="55">
        <v>8</v>
      </c>
      <c r="E2398" s="56">
        <v>18</v>
      </c>
      <c r="F2398" s="57">
        <v>5</v>
      </c>
      <c r="G2398" s="58">
        <v>371855</v>
      </c>
      <c r="H2398">
        <v>9.2595232012477977E-2</v>
      </c>
      <c r="I2398">
        <v>9.2068144841403229E-2</v>
      </c>
      <c r="J2398">
        <v>9.1559882212152582E-2</v>
      </c>
      <c r="K2398">
        <v>9.1070444124726035E-2</v>
      </c>
      <c r="L2398">
        <v>9.060520901964475E-2</v>
      </c>
      <c r="M2398">
        <v>1.9818074249371396</v>
      </c>
      <c r="N2398">
        <v>0.27273534038805447</v>
      </c>
      <c r="O2398">
        <v>0.26575950303209583</v>
      </c>
      <c r="P2398">
        <v>0.25883476086108831</v>
      </c>
      <c r="Q2398">
        <v>0.25196649231555313</v>
      </c>
      <c r="R2398">
        <v>0.24516007583601135</v>
      </c>
      <c r="S2398">
        <v>5.7618829920264618</v>
      </c>
    </row>
    <row r="2399" spans="1:19" x14ac:dyDescent="0.25">
      <c r="A2399" s="78" t="str">
        <f t="shared" si="37"/>
        <v>41818</v>
      </c>
      <c r="B2399" s="55">
        <v>41</v>
      </c>
      <c r="C2399" s="55">
        <v>44</v>
      </c>
      <c r="D2399" s="55">
        <v>8</v>
      </c>
      <c r="E2399" s="56">
        <v>18</v>
      </c>
      <c r="F2399" s="57">
        <v>5</v>
      </c>
      <c r="G2399" s="58">
        <v>367810</v>
      </c>
      <c r="H2399">
        <v>9.2550501617683037E-2</v>
      </c>
      <c r="I2399">
        <v>9.2047524537125142E-2</v>
      </c>
      <c r="J2399">
        <v>9.1563579021777544E-2</v>
      </c>
      <c r="K2399">
        <v>9.1101383866670285E-2</v>
      </c>
      <c r="L2399">
        <v>9.0660939071803379E-2</v>
      </c>
      <c r="M2399">
        <v>1.9083793262825917</v>
      </c>
      <c r="N2399">
        <v>0.27184687746390801</v>
      </c>
      <c r="O2399">
        <v>0.26500095157826054</v>
      </c>
      <c r="P2399">
        <v>0.25821212038824393</v>
      </c>
      <c r="Q2399">
        <v>0.25147766509882818</v>
      </c>
      <c r="R2399">
        <v>0.2448084608901335</v>
      </c>
      <c r="S2399">
        <v>5.5028927979119651</v>
      </c>
    </row>
    <row r="2400" spans="1:19" x14ac:dyDescent="0.25">
      <c r="A2400" s="78" t="str">
        <f t="shared" si="37"/>
        <v>42818</v>
      </c>
      <c r="B2400" s="55">
        <v>42</v>
      </c>
      <c r="C2400" s="55">
        <v>43</v>
      </c>
      <c r="D2400" s="55">
        <v>8</v>
      </c>
      <c r="E2400" s="56">
        <v>18</v>
      </c>
      <c r="F2400" s="57">
        <v>5</v>
      </c>
      <c r="G2400" s="58">
        <v>363530</v>
      </c>
      <c r="H2400">
        <v>9.250680824141061E-2</v>
      </c>
      <c r="I2400">
        <v>9.2028168239209965E-2</v>
      </c>
      <c r="J2400">
        <v>9.1568783869281759E-2</v>
      </c>
      <c r="K2400">
        <v>9.1131405936236351E-2</v>
      </c>
      <c r="L2400">
        <v>9.0718785244684075E-2</v>
      </c>
      <c r="M2400">
        <v>1.8400077022529089</v>
      </c>
      <c r="N2400">
        <v>0.27095700492394026</v>
      </c>
      <c r="O2400">
        <v>0.26424504167468987</v>
      </c>
      <c r="P2400">
        <v>0.25758809451764642</v>
      </c>
      <c r="Q2400">
        <v>0.25099166506203063</v>
      </c>
      <c r="R2400">
        <v>0.24446125491706325</v>
      </c>
      <c r="S2400">
        <v>5.2600500646439086</v>
      </c>
    </row>
    <row r="2401" spans="1:19" x14ac:dyDescent="0.25">
      <c r="A2401" s="78" t="str">
        <f t="shared" si="37"/>
        <v>43818</v>
      </c>
      <c r="B2401" s="55">
        <v>43</v>
      </c>
      <c r="C2401" s="55">
        <v>42</v>
      </c>
      <c r="D2401" s="55">
        <v>8</v>
      </c>
      <c r="E2401" s="56">
        <v>18</v>
      </c>
      <c r="F2401" s="57">
        <v>5</v>
      </c>
      <c r="G2401" s="58">
        <v>359000</v>
      </c>
      <c r="H2401">
        <v>9.2462395543175493E-2</v>
      </c>
      <c r="I2401">
        <v>9.2008356545960998E-2</v>
      </c>
      <c r="J2401">
        <v>9.1576601671309196E-2</v>
      </c>
      <c r="K2401">
        <v>9.116713091922006E-2</v>
      </c>
      <c r="L2401">
        <v>9.0782729805013923E-2</v>
      </c>
      <c r="M2401">
        <v>1.7697242339832868</v>
      </c>
      <c r="N2401">
        <v>0.27006685236768802</v>
      </c>
      <c r="O2401">
        <v>0.26348746518105848</v>
      </c>
      <c r="P2401">
        <v>0.2569693593314763</v>
      </c>
      <c r="Q2401">
        <v>0.25051253481894148</v>
      </c>
      <c r="R2401">
        <v>0.24411977715877436</v>
      </c>
      <c r="S2401">
        <v>5.0344679665738159</v>
      </c>
    </row>
    <row r="2402" spans="1:19" x14ac:dyDescent="0.25">
      <c r="A2402" s="78" t="str">
        <f t="shared" si="37"/>
        <v>44818</v>
      </c>
      <c r="B2402" s="55">
        <v>44</v>
      </c>
      <c r="C2402" s="55">
        <v>41</v>
      </c>
      <c r="D2402" s="55">
        <v>8</v>
      </c>
      <c r="E2402" s="56">
        <v>18</v>
      </c>
      <c r="F2402" s="57">
        <v>5</v>
      </c>
      <c r="G2402" s="58">
        <v>354200</v>
      </c>
      <c r="H2402">
        <v>9.1357989836250708E-2</v>
      </c>
      <c r="I2402">
        <v>9.0948616600790511E-2</v>
      </c>
      <c r="J2402">
        <v>9.0564652738565787E-2</v>
      </c>
      <c r="K2402">
        <v>9.020327498588368E-2</v>
      </c>
      <c r="L2402">
        <v>8.9864483342744217E-2</v>
      </c>
      <c r="M2402">
        <v>1.7187210615471484</v>
      </c>
      <c r="N2402">
        <v>0.26917843026538679</v>
      </c>
      <c r="O2402">
        <v>0.26273574251835119</v>
      </c>
      <c r="P2402">
        <v>0.25635516657255786</v>
      </c>
      <c r="Q2402">
        <v>0.2500367024280068</v>
      </c>
      <c r="R2402">
        <v>0.24378599661208356</v>
      </c>
      <c r="S2402">
        <v>4.8164483342744209</v>
      </c>
    </row>
    <row r="2403" spans="1:19" x14ac:dyDescent="0.25">
      <c r="A2403" s="78" t="str">
        <f t="shared" si="37"/>
        <v>45818</v>
      </c>
      <c r="B2403" s="55">
        <v>45</v>
      </c>
      <c r="C2403" s="55">
        <v>40</v>
      </c>
      <c r="D2403" s="55">
        <v>8</v>
      </c>
      <c r="E2403" s="56">
        <v>18</v>
      </c>
      <c r="F2403" s="57">
        <v>5</v>
      </c>
      <c r="G2403" s="58">
        <v>349120</v>
      </c>
      <c r="H2403">
        <v>8.8854835013748856E-2</v>
      </c>
      <c r="I2403">
        <v>8.8488198900091658E-2</v>
      </c>
      <c r="J2403">
        <v>8.8147341888175981E-2</v>
      </c>
      <c r="K2403">
        <v>8.7826535288725943E-2</v>
      </c>
      <c r="L2403">
        <v>8.7531507791017413E-2</v>
      </c>
      <c r="M2403">
        <v>1.7028271081576536</v>
      </c>
      <c r="N2403">
        <v>0.27939104032997253</v>
      </c>
      <c r="O2403">
        <v>0.27263691567369386</v>
      </c>
      <c r="P2403">
        <v>0.26594867094408797</v>
      </c>
      <c r="Q2403">
        <v>0.25932917048579285</v>
      </c>
      <c r="R2403">
        <v>0.25277554995417051</v>
      </c>
      <c r="S2403">
        <v>4.5789585242896429</v>
      </c>
    </row>
    <row r="2404" spans="1:19" x14ac:dyDescent="0.25">
      <c r="A2404" s="78" t="str">
        <f t="shared" si="37"/>
        <v>46818</v>
      </c>
      <c r="B2404" s="55">
        <v>46</v>
      </c>
      <c r="C2404" s="55">
        <v>39</v>
      </c>
      <c r="D2404" s="55">
        <v>8</v>
      </c>
      <c r="E2404" s="56">
        <v>18</v>
      </c>
      <c r="F2404" s="57">
        <v>5</v>
      </c>
      <c r="G2404" s="58">
        <v>343745</v>
      </c>
      <c r="H2404">
        <v>8.8824564720941399E-2</v>
      </c>
      <c r="I2404">
        <v>8.8484196133761947E-2</v>
      </c>
      <c r="J2404">
        <v>8.816710061237254E-2</v>
      </c>
      <c r="K2404">
        <v>8.7873278156773191E-2</v>
      </c>
      <c r="L2404">
        <v>8.7605637900187633E-2</v>
      </c>
      <c r="M2404">
        <v>1.6114910762338361</v>
      </c>
      <c r="N2404">
        <v>0.27844477737858003</v>
      </c>
      <c r="O2404">
        <v>0.27183813582743022</v>
      </c>
      <c r="P2404">
        <v>0.26529840434042679</v>
      </c>
      <c r="Q2404">
        <v>0.25882267378434598</v>
      </c>
      <c r="R2404">
        <v>0.25241967155885903</v>
      </c>
      <c r="S2404">
        <v>4.3632663747836329</v>
      </c>
    </row>
    <row r="2405" spans="1:19" x14ac:dyDescent="0.25">
      <c r="A2405" s="78" t="str">
        <f t="shared" si="37"/>
        <v>47818</v>
      </c>
      <c r="B2405" s="55">
        <v>47</v>
      </c>
      <c r="C2405" s="55">
        <v>38</v>
      </c>
      <c r="D2405" s="55">
        <v>8</v>
      </c>
      <c r="E2405" s="56">
        <v>18</v>
      </c>
      <c r="F2405" s="57">
        <v>5</v>
      </c>
      <c r="G2405" s="58">
        <v>338080</v>
      </c>
      <c r="H2405">
        <v>8.8795551348793189E-2</v>
      </c>
      <c r="I2405">
        <v>8.8484973970657826E-2</v>
      </c>
      <c r="J2405">
        <v>8.8192143871273068E-2</v>
      </c>
      <c r="K2405">
        <v>8.7925934690014196E-2</v>
      </c>
      <c r="L2405">
        <v>8.7680430667297679E-2</v>
      </c>
      <c r="M2405">
        <v>1.5240061523899668</v>
      </c>
      <c r="N2405">
        <v>0.2775023663038334</v>
      </c>
      <c r="O2405">
        <v>0.27104531471840987</v>
      </c>
      <c r="P2405">
        <v>0.26465037860861335</v>
      </c>
      <c r="Q2405">
        <v>0.25832643161381924</v>
      </c>
      <c r="R2405">
        <v>0.25207051585423568</v>
      </c>
      <c r="S2405">
        <v>4.1624940842404161</v>
      </c>
    </row>
    <row r="2406" spans="1:19" x14ac:dyDescent="0.25">
      <c r="A2406" s="78" t="str">
        <f t="shared" si="37"/>
        <v>48818</v>
      </c>
      <c r="B2406" s="55">
        <v>48</v>
      </c>
      <c r="C2406" s="55">
        <v>37</v>
      </c>
      <c r="D2406" s="55">
        <v>8</v>
      </c>
      <c r="E2406" s="56">
        <v>18</v>
      </c>
      <c r="F2406" s="57">
        <v>5</v>
      </c>
      <c r="G2406" s="58">
        <v>332115</v>
      </c>
      <c r="H2406">
        <v>8.8773467021965285E-2</v>
      </c>
      <c r="I2406">
        <v>8.848441052045225E-2</v>
      </c>
      <c r="J2406">
        <v>8.821944206073197E-2</v>
      </c>
      <c r="K2406">
        <v>8.7978561642804445E-2</v>
      </c>
      <c r="L2406">
        <v>8.7761769266669676E-2</v>
      </c>
      <c r="M2406">
        <v>1.4325399334567845</v>
      </c>
      <c r="N2406">
        <v>0.27656986284871204</v>
      </c>
      <c r="O2406">
        <v>0.27025578489378677</v>
      </c>
      <c r="P2406">
        <v>0.2640109600590157</v>
      </c>
      <c r="Q2406">
        <v>0.25783237733917469</v>
      </c>
      <c r="R2406">
        <v>0.25172605874471193</v>
      </c>
      <c r="S2406">
        <v>3.9718711891965133</v>
      </c>
    </row>
    <row r="2407" spans="1:19" x14ac:dyDescent="0.25">
      <c r="A2407" s="78" t="str">
        <f t="shared" si="37"/>
        <v>49818</v>
      </c>
      <c r="B2407" s="55">
        <v>49</v>
      </c>
      <c r="C2407" s="55">
        <v>36</v>
      </c>
      <c r="D2407" s="55">
        <v>8</v>
      </c>
      <c r="E2407" s="56">
        <v>18</v>
      </c>
      <c r="F2407" s="57">
        <v>5</v>
      </c>
      <c r="G2407" s="58">
        <v>325865</v>
      </c>
      <c r="H2407">
        <v>8.8751476838568114E-2</v>
      </c>
      <c r="I2407">
        <v>8.8490632623939358E-2</v>
      </c>
      <c r="J2407">
        <v>8.8251269697574145E-2</v>
      </c>
      <c r="K2407">
        <v>8.8036456814938699E-2</v>
      </c>
      <c r="L2407">
        <v>8.7846193976033021E-2</v>
      </c>
      <c r="M2407">
        <v>1.3454559403433937</v>
      </c>
      <c r="N2407">
        <v>0.27563868473140718</v>
      </c>
      <c r="O2407">
        <v>0.26947355499976983</v>
      </c>
      <c r="P2407">
        <v>0.26337593788838937</v>
      </c>
      <c r="Q2407">
        <v>0.25734583339726574</v>
      </c>
      <c r="R2407">
        <v>0.25138937903733138</v>
      </c>
      <c r="S2407">
        <v>3.7943043898546946</v>
      </c>
    </row>
    <row r="2408" spans="1:19" x14ac:dyDescent="0.25">
      <c r="A2408" s="78" t="str">
        <f t="shared" si="37"/>
        <v>50818</v>
      </c>
      <c r="B2408" s="55">
        <v>50</v>
      </c>
      <c r="C2408" s="55">
        <v>35</v>
      </c>
      <c r="D2408" s="55">
        <v>8</v>
      </c>
      <c r="E2408" s="56">
        <v>18</v>
      </c>
      <c r="F2408" s="57">
        <v>5</v>
      </c>
      <c r="G2408" s="58">
        <v>319350</v>
      </c>
      <c r="H2408">
        <v>8.7458900892437769E-2</v>
      </c>
      <c r="I2408">
        <v>8.7236574291529673E-2</v>
      </c>
      <c r="J2408">
        <v>8.7039298575230933E-2</v>
      </c>
      <c r="K2408">
        <v>8.6863942382965395E-2</v>
      </c>
      <c r="L2408">
        <v>8.6713637075309227E-2</v>
      </c>
      <c r="M2408">
        <v>1.2910067324252388</v>
      </c>
      <c r="N2408">
        <v>0.27471739470800061</v>
      </c>
      <c r="O2408">
        <v>0.26869578832002505</v>
      </c>
      <c r="P2408">
        <v>0.26274307186472523</v>
      </c>
      <c r="Q2408">
        <v>0.25686237670267731</v>
      </c>
      <c r="R2408">
        <v>0.25105996555503368</v>
      </c>
      <c r="S2408">
        <v>3.619574134961641</v>
      </c>
    </row>
    <row r="2409" spans="1:19" x14ac:dyDescent="0.25">
      <c r="A2409" s="78" t="str">
        <f t="shared" si="37"/>
        <v>51818</v>
      </c>
      <c r="B2409" s="55">
        <v>51</v>
      </c>
      <c r="C2409" s="55">
        <v>34</v>
      </c>
      <c r="D2409" s="55">
        <v>8</v>
      </c>
      <c r="E2409" s="56">
        <v>18</v>
      </c>
      <c r="F2409" s="57">
        <v>5</v>
      </c>
      <c r="G2409" s="58">
        <v>312580</v>
      </c>
      <c r="H2409">
        <v>8.4938255806513527E-2</v>
      </c>
      <c r="I2409">
        <v>8.4752703307953162E-2</v>
      </c>
      <c r="J2409">
        <v>8.4592744257470084E-2</v>
      </c>
      <c r="K2409">
        <v>8.4455179474054648E-2</v>
      </c>
      <c r="L2409">
        <v>8.4346407319726147E-2</v>
      </c>
      <c r="M2409">
        <v>1.29555633757758</v>
      </c>
      <c r="N2409">
        <v>0.28260285366946064</v>
      </c>
      <c r="O2409">
        <v>0.27641563759677523</v>
      </c>
      <c r="P2409">
        <v>0.27030200268731203</v>
      </c>
      <c r="Q2409">
        <v>0.26426514812208074</v>
      </c>
      <c r="R2409">
        <v>0.25830827308209098</v>
      </c>
      <c r="S2409">
        <v>3.4567534711113956</v>
      </c>
    </row>
    <row r="2410" spans="1:19" x14ac:dyDescent="0.25">
      <c r="A2410" s="78" t="str">
        <f t="shared" si="37"/>
        <v>52818</v>
      </c>
      <c r="B2410" s="55">
        <v>52</v>
      </c>
      <c r="C2410" s="55">
        <v>33</v>
      </c>
      <c r="D2410" s="55">
        <v>8</v>
      </c>
      <c r="E2410" s="56">
        <v>18</v>
      </c>
      <c r="F2410" s="57">
        <v>5</v>
      </c>
      <c r="G2410" s="58">
        <v>305595</v>
      </c>
      <c r="H2410">
        <v>8.4926127718058214E-2</v>
      </c>
      <c r="I2410">
        <v>8.4765784780510153E-2</v>
      </c>
      <c r="J2410">
        <v>8.4631620281745451E-2</v>
      </c>
      <c r="K2410">
        <v>8.4523634221764093E-2</v>
      </c>
      <c r="L2410">
        <v>8.4441826600566108E-2</v>
      </c>
      <c r="M2410">
        <v>1.2584760876323238</v>
      </c>
      <c r="N2410">
        <v>0.28163091673620316</v>
      </c>
      <c r="O2410">
        <v>0.27559678659663933</v>
      </c>
      <c r="P2410">
        <v>0.2696411917734256</v>
      </c>
      <c r="Q2410">
        <v>0.26376413226656198</v>
      </c>
      <c r="R2410">
        <v>0.25797869729544004</v>
      </c>
      <c r="S2410">
        <v>3.3049820841309576</v>
      </c>
    </row>
    <row r="2411" spans="1:19" x14ac:dyDescent="0.25">
      <c r="A2411" s="78" t="str">
        <f t="shared" si="37"/>
        <v>53818</v>
      </c>
      <c r="B2411" s="55">
        <v>53</v>
      </c>
      <c r="C2411" s="55">
        <v>32</v>
      </c>
      <c r="D2411" s="55">
        <v>8</v>
      </c>
      <c r="E2411" s="56">
        <v>18</v>
      </c>
      <c r="F2411" s="57">
        <v>5</v>
      </c>
      <c r="G2411" s="58">
        <v>298415</v>
      </c>
      <c r="H2411">
        <v>8.4915302514954008E-2</v>
      </c>
      <c r="I2411">
        <v>8.4781260995593383E-2</v>
      </c>
      <c r="J2411">
        <v>8.4674027780104882E-2</v>
      </c>
      <c r="K2411">
        <v>8.4596953906472525E-2</v>
      </c>
      <c r="L2411">
        <v>8.4550039374696309E-2</v>
      </c>
      <c r="M2411">
        <v>1.2229311529246183</v>
      </c>
      <c r="N2411">
        <v>0.28065948427525428</v>
      </c>
      <c r="O2411">
        <v>0.27478511468927502</v>
      </c>
      <c r="P2411">
        <v>0.26898781897692808</v>
      </c>
      <c r="Q2411">
        <v>0.26328100129014964</v>
      </c>
      <c r="R2411">
        <v>0.25767136370490762</v>
      </c>
      <c r="S2411">
        <v>3.1157884154616893</v>
      </c>
    </row>
    <row r="2412" spans="1:19" x14ac:dyDescent="0.25">
      <c r="A2412" s="78" t="str">
        <f t="shared" si="37"/>
        <v>54818</v>
      </c>
      <c r="B2412" s="55">
        <v>54</v>
      </c>
      <c r="C2412" s="55">
        <v>31</v>
      </c>
      <c r="D2412" s="55">
        <v>8</v>
      </c>
      <c r="E2412" s="56">
        <v>18</v>
      </c>
      <c r="F2412" s="57">
        <v>5</v>
      </c>
      <c r="G2412" s="58">
        <v>291055</v>
      </c>
      <c r="H2412">
        <v>8.4908350655374415E-2</v>
      </c>
      <c r="I2412">
        <v>8.4801841576334372E-2</v>
      </c>
      <c r="J2412">
        <v>8.4722818711240142E-2</v>
      </c>
      <c r="K2412">
        <v>8.4678153613578194E-2</v>
      </c>
      <c r="L2412">
        <v>8.4664410506605281E-2</v>
      </c>
      <c r="M2412">
        <v>1.1893800140866846</v>
      </c>
      <c r="N2412">
        <v>0.27968940578241225</v>
      </c>
      <c r="O2412">
        <v>0.27397570905842539</v>
      </c>
      <c r="P2412">
        <v>0.26834790675301917</v>
      </c>
      <c r="Q2412">
        <v>0.26281287041968016</v>
      </c>
      <c r="R2412">
        <v>0.25739121471886756</v>
      </c>
      <c r="S2412">
        <v>2.9156482451770285</v>
      </c>
    </row>
    <row r="2413" spans="1:19" x14ac:dyDescent="0.25">
      <c r="A2413" s="78" t="str">
        <f t="shared" si="37"/>
        <v>55818</v>
      </c>
      <c r="B2413" s="55">
        <v>55</v>
      </c>
      <c r="C2413" s="55">
        <v>30</v>
      </c>
      <c r="D2413" s="55">
        <v>8</v>
      </c>
      <c r="E2413" s="56">
        <v>18</v>
      </c>
      <c r="F2413" s="57">
        <v>5</v>
      </c>
      <c r="G2413" s="58">
        <v>283540</v>
      </c>
      <c r="H2413">
        <v>8.4400790011991259E-2</v>
      </c>
      <c r="I2413">
        <v>8.4330253227057908E-2</v>
      </c>
      <c r="J2413">
        <v>8.4294984834591233E-2</v>
      </c>
      <c r="K2413">
        <v>8.4291457995344571E-2</v>
      </c>
      <c r="L2413">
        <v>8.4326726387811246E-2</v>
      </c>
      <c r="M2413">
        <v>1.1598151936234746</v>
      </c>
      <c r="N2413">
        <v>0.27872610566410383</v>
      </c>
      <c r="O2413">
        <v>0.2731783875290964</v>
      </c>
      <c r="P2413">
        <v>0.26772236721450238</v>
      </c>
      <c r="Q2413">
        <v>0.262375678916555</v>
      </c>
      <c r="R2413">
        <v>0.25715242999224097</v>
      </c>
      <c r="S2413">
        <v>2.7223707413416096</v>
      </c>
    </row>
    <row r="2414" spans="1:19" x14ac:dyDescent="0.25">
      <c r="A2414" s="78" t="str">
        <f t="shared" si="37"/>
        <v>181018</v>
      </c>
      <c r="B2414" s="55">
        <v>18</v>
      </c>
      <c r="C2414" s="55">
        <v>67</v>
      </c>
      <c r="D2414" s="55">
        <v>10</v>
      </c>
      <c r="E2414" s="56">
        <v>18</v>
      </c>
      <c r="F2414" s="57">
        <v>5</v>
      </c>
      <c r="G2414" s="58">
        <v>506702</v>
      </c>
      <c r="H2414">
        <v>0.10356975105683419</v>
      </c>
      <c r="I2414">
        <v>0.10238957020102546</v>
      </c>
      <c r="J2414">
        <v>0.10122912481103291</v>
      </c>
      <c r="K2414">
        <v>0.10008644134027496</v>
      </c>
      <c r="L2414">
        <v>9.8963493335333191E-2</v>
      </c>
      <c r="M2414">
        <v>3.6667390300413261</v>
      </c>
      <c r="N2414">
        <v>0.26346452155310224</v>
      </c>
      <c r="O2414">
        <v>0.25503353055642175</v>
      </c>
      <c r="P2414">
        <v>0.24664595758453686</v>
      </c>
      <c r="Q2414">
        <v>0.23830377618402926</v>
      </c>
      <c r="R2414">
        <v>0.23000501280831731</v>
      </c>
      <c r="S2414">
        <v>20.166821918997755</v>
      </c>
    </row>
    <row r="2415" spans="1:19" x14ac:dyDescent="0.25">
      <c r="A2415" s="78" t="str">
        <f t="shared" si="37"/>
        <v>191018</v>
      </c>
      <c r="B2415" s="55">
        <v>19</v>
      </c>
      <c r="C2415" s="55">
        <v>66</v>
      </c>
      <c r="D2415" s="55">
        <v>10</v>
      </c>
      <c r="E2415" s="56">
        <v>18</v>
      </c>
      <c r="F2415" s="57">
        <v>5</v>
      </c>
      <c r="G2415" s="58">
        <v>505697</v>
      </c>
      <c r="H2415">
        <v>0.10360551871970765</v>
      </c>
      <c r="I2415">
        <v>0.10244869951769538</v>
      </c>
      <c r="J2415">
        <v>0.10131165500289699</v>
      </c>
      <c r="K2415">
        <v>0.10019438517531248</v>
      </c>
      <c r="L2415">
        <v>9.909491256622048E-2</v>
      </c>
      <c r="M2415">
        <v>3.5770214179637212</v>
      </c>
      <c r="N2415">
        <v>0.26315955997366014</v>
      </c>
      <c r="O2415">
        <v>0.25482057437556482</v>
      </c>
      <c r="P2415">
        <v>0.24652509308934006</v>
      </c>
      <c r="Q2415">
        <v>0.23827311611498586</v>
      </c>
      <c r="R2415">
        <v>0.23006662092122357</v>
      </c>
      <c r="S2415">
        <v>18.966240653988457</v>
      </c>
    </row>
    <row r="2416" spans="1:19" x14ac:dyDescent="0.25">
      <c r="A2416" s="78" t="str">
        <f t="shared" si="37"/>
        <v>201018</v>
      </c>
      <c r="B2416" s="55">
        <v>20</v>
      </c>
      <c r="C2416" s="55">
        <v>65</v>
      </c>
      <c r="D2416" s="55">
        <v>10</v>
      </c>
      <c r="E2416" s="56">
        <v>18</v>
      </c>
      <c r="F2416" s="57">
        <v>5</v>
      </c>
      <c r="G2416" s="58">
        <v>504662</v>
      </c>
      <c r="H2416">
        <v>0.10363966377496225</v>
      </c>
      <c r="I2416">
        <v>0.10250821341808973</v>
      </c>
      <c r="J2416">
        <v>0.10139459677962676</v>
      </c>
      <c r="K2416">
        <v>0.10030079538384107</v>
      </c>
      <c r="L2416">
        <v>9.9226809230732654E-2</v>
      </c>
      <c r="M2416">
        <v>3.4884259167522025</v>
      </c>
      <c r="N2416">
        <v>0.26283730496847396</v>
      </c>
      <c r="O2416">
        <v>0.25459218249045895</v>
      </c>
      <c r="P2416">
        <v>0.24638867202206624</v>
      </c>
      <c r="Q2416">
        <v>0.238232718136099</v>
      </c>
      <c r="R2416">
        <v>0.23012233930828951</v>
      </c>
      <c r="S2416">
        <v>17.833781818325928</v>
      </c>
    </row>
    <row r="2417" spans="1:19" x14ac:dyDescent="0.25">
      <c r="A2417" s="78" t="str">
        <f t="shared" si="37"/>
        <v>211018</v>
      </c>
      <c r="B2417" s="55">
        <v>21</v>
      </c>
      <c r="C2417" s="55">
        <v>64</v>
      </c>
      <c r="D2417" s="55">
        <v>10</v>
      </c>
      <c r="E2417" s="56">
        <v>18</v>
      </c>
      <c r="F2417" s="57">
        <v>5</v>
      </c>
      <c r="G2417" s="58">
        <v>503581</v>
      </c>
      <c r="H2417">
        <v>0.10367349046131605</v>
      </c>
      <c r="I2417">
        <v>0.10256542641600855</v>
      </c>
      <c r="J2417">
        <v>0.10147722014929078</v>
      </c>
      <c r="K2417">
        <v>0.10040887166116275</v>
      </c>
      <c r="L2417">
        <v>9.9360380951624472E-2</v>
      </c>
      <c r="M2417">
        <v>3.3945542027995494</v>
      </c>
      <c r="N2417">
        <v>0.26249997517777679</v>
      </c>
      <c r="O2417">
        <v>0.2543483570666884</v>
      </c>
      <c r="P2417">
        <v>0.2462424118463564</v>
      </c>
      <c r="Q2417">
        <v>0.23818015373892185</v>
      </c>
      <c r="R2417">
        <v>0.23016754007796164</v>
      </c>
      <c r="S2417">
        <v>16.742079228565018</v>
      </c>
    </row>
    <row r="2418" spans="1:19" x14ac:dyDescent="0.25">
      <c r="A2418" s="78" t="str">
        <f t="shared" si="37"/>
        <v>221018</v>
      </c>
      <c r="B2418" s="55">
        <v>22</v>
      </c>
      <c r="C2418" s="55">
        <v>63</v>
      </c>
      <c r="D2418" s="55">
        <v>10</v>
      </c>
      <c r="E2418" s="56">
        <v>18</v>
      </c>
      <c r="F2418" s="57">
        <v>5</v>
      </c>
      <c r="G2418" s="58">
        <v>502445</v>
      </c>
      <c r="H2418">
        <v>0.1037048831215357</v>
      </c>
      <c r="I2418">
        <v>0.10262217755177183</v>
      </c>
      <c r="J2418">
        <v>0.10155937465792275</v>
      </c>
      <c r="K2418">
        <v>0.10051647443998846</v>
      </c>
      <c r="L2418">
        <v>9.9491486630377449E-2</v>
      </c>
      <c r="M2418">
        <v>3.3170536078575763</v>
      </c>
      <c r="N2418">
        <v>0.26214212500870743</v>
      </c>
      <c r="O2418">
        <v>0.25408950233358873</v>
      </c>
      <c r="P2418">
        <v>0.24608066554548258</v>
      </c>
      <c r="Q2418">
        <v>0.23811760491198042</v>
      </c>
      <c r="R2418">
        <v>0.23020231070067371</v>
      </c>
      <c r="S2418">
        <v>15.748961577884147</v>
      </c>
    </row>
    <row r="2419" spans="1:19" x14ac:dyDescent="0.25">
      <c r="A2419" s="78" t="str">
        <f t="shared" si="37"/>
        <v>231018</v>
      </c>
      <c r="B2419" s="55">
        <v>23</v>
      </c>
      <c r="C2419" s="55">
        <v>62</v>
      </c>
      <c r="D2419" s="55">
        <v>10</v>
      </c>
      <c r="E2419" s="56">
        <v>18</v>
      </c>
      <c r="F2419" s="57">
        <v>5</v>
      </c>
      <c r="G2419" s="58">
        <v>501238</v>
      </c>
      <c r="H2419">
        <v>0.10373714682446263</v>
      </c>
      <c r="I2419">
        <v>0.10267776984187153</v>
      </c>
      <c r="J2419">
        <v>0.10164033852181997</v>
      </c>
      <c r="K2419">
        <v>0.10062086274384624</v>
      </c>
      <c r="L2419">
        <v>9.9623332628412054E-2</v>
      </c>
      <c r="M2419">
        <v>3.2313731201544975</v>
      </c>
      <c r="N2419">
        <v>0.2617678627717771</v>
      </c>
      <c r="O2419">
        <v>0.25381156257107401</v>
      </c>
      <c r="P2419">
        <v>0.2459031438159118</v>
      </c>
      <c r="Q2419">
        <v>0.23804061144605956</v>
      </c>
      <c r="R2419">
        <v>0.23022596052174815</v>
      </c>
      <c r="S2419">
        <v>14.786538530598239</v>
      </c>
    </row>
    <row r="2420" spans="1:19" x14ac:dyDescent="0.25">
      <c r="A2420" s="78" t="str">
        <f t="shared" si="37"/>
        <v>241018</v>
      </c>
      <c r="B2420" s="55">
        <v>24</v>
      </c>
      <c r="C2420" s="55">
        <v>61</v>
      </c>
      <c r="D2420" s="55">
        <v>10</v>
      </c>
      <c r="E2420" s="56">
        <v>18</v>
      </c>
      <c r="F2420" s="57">
        <v>5</v>
      </c>
      <c r="G2420" s="58">
        <v>499955</v>
      </c>
      <c r="H2420">
        <v>0.10376533888049924</v>
      </c>
      <c r="I2420">
        <v>0.10273324599213929</v>
      </c>
      <c r="J2420">
        <v>0.10171915472392515</v>
      </c>
      <c r="K2420">
        <v>0.10072706543588923</v>
      </c>
      <c r="L2420">
        <v>9.9752977767999115E-2</v>
      </c>
      <c r="M2420">
        <v>3.1467792101289116</v>
      </c>
      <c r="N2420">
        <v>0.26137352361712551</v>
      </c>
      <c r="O2420">
        <v>0.2535188166935024</v>
      </c>
      <c r="P2420">
        <v>0.24571211409026814</v>
      </c>
      <c r="Q2420">
        <v>0.23795141562740646</v>
      </c>
      <c r="R2420">
        <v>0.23023672130491743</v>
      </c>
      <c r="S2420">
        <v>13.916880519246732</v>
      </c>
    </row>
    <row r="2421" spans="1:19" x14ac:dyDescent="0.25">
      <c r="A2421" s="78" t="str">
        <f t="shared" si="37"/>
        <v>251018</v>
      </c>
      <c r="B2421" s="55">
        <v>25</v>
      </c>
      <c r="C2421" s="55">
        <v>60</v>
      </c>
      <c r="D2421" s="55">
        <v>10</v>
      </c>
      <c r="E2421" s="56">
        <v>18</v>
      </c>
      <c r="F2421" s="57">
        <v>5</v>
      </c>
      <c r="G2421" s="58">
        <v>498587</v>
      </c>
      <c r="H2421">
        <v>0.1029790187068656</v>
      </c>
      <c r="I2421">
        <v>0.10199223004209897</v>
      </c>
      <c r="J2421">
        <v>0.10102750372552834</v>
      </c>
      <c r="K2421">
        <v>0.10008082842111808</v>
      </c>
      <c r="L2421">
        <v>9.9154209796885995E-2</v>
      </c>
      <c r="M2421">
        <v>3.0880387976421368</v>
      </c>
      <c r="N2421">
        <v>0.26095947146636395</v>
      </c>
      <c r="O2421">
        <v>0.25320756457749599</v>
      </c>
      <c r="P2421">
        <v>0.24550379372105571</v>
      </c>
      <c r="Q2421">
        <v>0.23784414756100741</v>
      </c>
      <c r="R2421">
        <v>0.23023063176536893</v>
      </c>
      <c r="S2421">
        <v>13.068411330419766</v>
      </c>
    </row>
    <row r="2422" spans="1:19" x14ac:dyDescent="0.25">
      <c r="A2422" s="78" t="str">
        <f t="shared" si="37"/>
        <v>261018</v>
      </c>
      <c r="B2422" s="55">
        <v>26</v>
      </c>
      <c r="C2422" s="55">
        <v>59</v>
      </c>
      <c r="D2422" s="55">
        <v>10</v>
      </c>
      <c r="E2422" s="56">
        <v>18</v>
      </c>
      <c r="F2422" s="57">
        <v>5</v>
      </c>
      <c r="G2422" s="58">
        <v>497127</v>
      </c>
      <c r="H2422">
        <v>0.1021207860365661</v>
      </c>
      <c r="I2422">
        <v>0.10118943449058289</v>
      </c>
      <c r="J2422">
        <v>0.10027618697033153</v>
      </c>
      <c r="K2422">
        <v>9.9383055034226661E-2</v>
      </c>
      <c r="L2422">
        <v>9.8508027123853661E-2</v>
      </c>
      <c r="M2422">
        <v>3.0779418538924661</v>
      </c>
      <c r="N2422">
        <v>0.26516363021923978</v>
      </c>
      <c r="O2422">
        <v>0.25725217097441899</v>
      </c>
      <c r="P2422">
        <v>0.24938697757313524</v>
      </c>
      <c r="Q2422">
        <v>0.24157006157380306</v>
      </c>
      <c r="R2422">
        <v>0.23379337674276393</v>
      </c>
      <c r="S2422">
        <v>11.911982250008549</v>
      </c>
    </row>
    <row r="2423" spans="1:19" x14ac:dyDescent="0.25">
      <c r="A2423" s="78" t="str">
        <f t="shared" si="37"/>
        <v>271018</v>
      </c>
      <c r="B2423" s="55">
        <v>27</v>
      </c>
      <c r="C2423" s="55">
        <v>58</v>
      </c>
      <c r="D2423" s="55">
        <v>10</v>
      </c>
      <c r="E2423" s="56">
        <v>18</v>
      </c>
      <c r="F2423" s="57">
        <v>5</v>
      </c>
      <c r="G2423" s="58">
        <v>495567</v>
      </c>
      <c r="H2423">
        <v>0.10214562309435454</v>
      </c>
      <c r="I2423">
        <v>0.10123757231615503</v>
      </c>
      <c r="J2423">
        <v>0.10034970044413773</v>
      </c>
      <c r="K2423">
        <v>9.9479989587684406E-2</v>
      </c>
      <c r="L2423">
        <v>9.8626421856176857E-2</v>
      </c>
      <c r="M2423">
        <v>2.9877514039473976</v>
      </c>
      <c r="N2423">
        <v>0.26468671239206809</v>
      </c>
      <c r="O2423">
        <v>0.25688151148078869</v>
      </c>
      <c r="P2423">
        <v>0.24912473994434658</v>
      </c>
      <c r="Q2423">
        <v>0.24141034411088713</v>
      </c>
      <c r="R2423">
        <v>0.2337363060897921</v>
      </c>
      <c r="S2423">
        <v>11.212857191863058</v>
      </c>
    </row>
    <row r="2424" spans="1:19" x14ac:dyDescent="0.25">
      <c r="A2424" s="78" t="str">
        <f t="shared" si="37"/>
        <v>281018</v>
      </c>
      <c r="B2424" s="55">
        <v>28</v>
      </c>
      <c r="C2424" s="55">
        <v>57</v>
      </c>
      <c r="D2424" s="55">
        <v>10</v>
      </c>
      <c r="E2424" s="56">
        <v>18</v>
      </c>
      <c r="F2424" s="57">
        <v>5</v>
      </c>
      <c r="G2424" s="58">
        <v>493895</v>
      </c>
      <c r="H2424">
        <v>0.10216544002267688</v>
      </c>
      <c r="I2424">
        <v>0.10128266129440468</v>
      </c>
      <c r="J2424">
        <v>0.100418105062817</v>
      </c>
      <c r="K2424">
        <v>9.9571771327913824E-2</v>
      </c>
      <c r="L2424">
        <v>9.8741635367841349E-2</v>
      </c>
      <c r="M2424">
        <v>2.9045343645916644</v>
      </c>
      <c r="N2424">
        <v>0.26418570748843379</v>
      </c>
      <c r="O2424">
        <v>0.25648973972200567</v>
      </c>
      <c r="P2424">
        <v>0.24883629111450814</v>
      </c>
      <c r="Q2424">
        <v>0.24122738638779498</v>
      </c>
      <c r="R2424">
        <v>0.23365492665445084</v>
      </c>
      <c r="S2424">
        <v>10.55885967665192</v>
      </c>
    </row>
    <row r="2425" spans="1:19" x14ac:dyDescent="0.25">
      <c r="A2425" s="78" t="str">
        <f t="shared" si="37"/>
        <v>291018</v>
      </c>
      <c r="B2425" s="55">
        <v>29</v>
      </c>
      <c r="C2425" s="55">
        <v>56</v>
      </c>
      <c r="D2425" s="55">
        <v>10</v>
      </c>
      <c r="E2425" s="56">
        <v>18</v>
      </c>
      <c r="F2425" s="57">
        <v>5</v>
      </c>
      <c r="G2425" s="58">
        <v>492112</v>
      </c>
      <c r="H2425">
        <v>0.10218202360438275</v>
      </c>
      <c r="I2425">
        <v>0.10132449523685665</v>
      </c>
      <c r="J2425">
        <v>0.10048119127353122</v>
      </c>
      <c r="K2425">
        <v>9.9656175829892377E-2</v>
      </c>
      <c r="L2425">
        <v>9.8847416848197159E-2</v>
      </c>
      <c r="M2425">
        <v>2.8223697044575218</v>
      </c>
      <c r="N2425">
        <v>0.26366152420587186</v>
      </c>
      <c r="O2425">
        <v>0.25607178853594303</v>
      </c>
      <c r="P2425">
        <v>0.24852472607861625</v>
      </c>
      <c r="Q2425">
        <v>0.24101627271840556</v>
      </c>
      <c r="R2425">
        <v>0.23354642845531098</v>
      </c>
      <c r="S2425">
        <v>9.9414503202523008</v>
      </c>
    </row>
    <row r="2426" spans="1:19" x14ac:dyDescent="0.25">
      <c r="A2426" s="78" t="str">
        <f t="shared" si="37"/>
        <v>301018</v>
      </c>
      <c r="B2426" s="55">
        <v>30</v>
      </c>
      <c r="C2426" s="55">
        <v>55</v>
      </c>
      <c r="D2426" s="55">
        <v>10</v>
      </c>
      <c r="E2426" s="56">
        <v>18</v>
      </c>
      <c r="F2426" s="57">
        <v>5</v>
      </c>
      <c r="G2426" s="58">
        <v>490214</v>
      </c>
      <c r="H2426">
        <v>0.10219414378210333</v>
      </c>
      <c r="I2426">
        <v>0.10135777435976941</v>
      </c>
      <c r="J2426">
        <v>0.10053976426621843</v>
      </c>
      <c r="K2426">
        <v>9.9733993725189402E-2</v>
      </c>
      <c r="L2426">
        <v>9.8946582512943332E-2</v>
      </c>
      <c r="M2426">
        <v>2.7412334205061462</v>
      </c>
      <c r="N2426">
        <v>0.26311162063914945</v>
      </c>
      <c r="O2426">
        <v>0.25562917419739134</v>
      </c>
      <c r="P2426">
        <v>0.24818548633861945</v>
      </c>
      <c r="Q2426">
        <v>0.24077851713741347</v>
      </c>
      <c r="R2426">
        <v>0.23340826659377334</v>
      </c>
      <c r="S2426">
        <v>9.348498818883181</v>
      </c>
    </row>
    <row r="2427" spans="1:19" x14ac:dyDescent="0.25">
      <c r="A2427" s="78" t="str">
        <f t="shared" si="37"/>
        <v>311018</v>
      </c>
      <c r="B2427" s="55">
        <v>31</v>
      </c>
      <c r="C2427" s="55">
        <v>54</v>
      </c>
      <c r="D2427" s="55">
        <v>10</v>
      </c>
      <c r="E2427" s="56">
        <v>18</v>
      </c>
      <c r="F2427" s="57">
        <v>5</v>
      </c>
      <c r="G2427" s="58">
        <v>488184</v>
      </c>
      <c r="H2427">
        <v>0.10219917080445078</v>
      </c>
      <c r="I2427">
        <v>0.10138595283745473</v>
      </c>
      <c r="J2427">
        <v>0.10058912213427725</v>
      </c>
      <c r="K2427">
        <v>9.9804581878963669E-2</v>
      </c>
      <c r="L2427">
        <v>9.9036428887468664E-2</v>
      </c>
      <c r="M2427">
        <v>2.655711780803959</v>
      </c>
      <c r="N2427">
        <v>0.26253420841322123</v>
      </c>
      <c r="O2427">
        <v>0.25515584287891452</v>
      </c>
      <c r="P2427">
        <v>0.24781434868819954</v>
      </c>
      <c r="Q2427">
        <v>0.24050972584107633</v>
      </c>
      <c r="R2427">
        <v>0.23323787752159023</v>
      </c>
      <c r="S2427">
        <v>8.8035453845271459</v>
      </c>
    </row>
    <row r="2428" spans="1:19" x14ac:dyDescent="0.25">
      <c r="A2428" s="78" t="str">
        <f t="shared" si="37"/>
        <v>321018</v>
      </c>
      <c r="B2428" s="55">
        <v>32</v>
      </c>
      <c r="C2428" s="55">
        <v>53</v>
      </c>
      <c r="D2428" s="55">
        <v>10</v>
      </c>
      <c r="E2428" s="56">
        <v>18</v>
      </c>
      <c r="F2428" s="57">
        <v>5</v>
      </c>
      <c r="G2428" s="58">
        <v>486027</v>
      </c>
      <c r="H2428">
        <v>0.10220008353445385</v>
      </c>
      <c r="I2428">
        <v>0.10140588897324634</v>
      </c>
      <c r="J2428">
        <v>0.10062815440294469</v>
      </c>
      <c r="K2428">
        <v>9.9864822324685659E-2</v>
      </c>
      <c r="L2428">
        <v>9.9117950237332497E-2</v>
      </c>
      <c r="M2428">
        <v>2.5813709937925258</v>
      </c>
      <c r="N2428">
        <v>0.26192783528487101</v>
      </c>
      <c r="O2428">
        <v>0.25465251930448307</v>
      </c>
      <c r="P2428">
        <v>0.24741423830363335</v>
      </c>
      <c r="Q2428">
        <v>0.24020887728459531</v>
      </c>
      <c r="R2428">
        <v>0.23304055124509543</v>
      </c>
      <c r="S2428">
        <v>8.2880395533581463</v>
      </c>
    </row>
    <row r="2429" spans="1:19" x14ac:dyDescent="0.25">
      <c r="A2429" s="78" t="str">
        <f t="shared" si="37"/>
        <v>331018</v>
      </c>
      <c r="B2429" s="55">
        <v>33</v>
      </c>
      <c r="C2429" s="55">
        <v>52</v>
      </c>
      <c r="D2429" s="55">
        <v>10</v>
      </c>
      <c r="E2429" s="56">
        <v>18</v>
      </c>
      <c r="F2429" s="57">
        <v>5</v>
      </c>
      <c r="G2429" s="58">
        <v>483729</v>
      </c>
      <c r="H2429">
        <v>0.10219151632422287</v>
      </c>
      <c r="I2429">
        <v>0.10141835614569315</v>
      </c>
      <c r="J2429">
        <v>0.10066173415280043</v>
      </c>
      <c r="K2429">
        <v>9.9917515799135465E-2</v>
      </c>
      <c r="L2429">
        <v>9.9189835631107504E-2</v>
      </c>
      <c r="M2429">
        <v>2.4870723070148784</v>
      </c>
      <c r="N2429">
        <v>0.26129092942536009</v>
      </c>
      <c r="O2429">
        <v>0.25411955867851627</v>
      </c>
      <c r="P2429">
        <v>0.24698126430294648</v>
      </c>
      <c r="Q2429">
        <v>0.23988018084505994</v>
      </c>
      <c r="R2429">
        <v>0.2328121737584474</v>
      </c>
      <c r="S2429">
        <v>7.7934235904814475</v>
      </c>
    </row>
    <row r="2430" spans="1:19" x14ac:dyDescent="0.25">
      <c r="A2430" s="78" t="str">
        <f t="shared" si="37"/>
        <v>341018</v>
      </c>
      <c r="B2430" s="55">
        <v>34</v>
      </c>
      <c r="C2430" s="55">
        <v>51</v>
      </c>
      <c r="D2430" s="55">
        <v>10</v>
      </c>
      <c r="E2430" s="56">
        <v>18</v>
      </c>
      <c r="F2430" s="57">
        <v>5</v>
      </c>
      <c r="G2430" s="58">
        <v>481290</v>
      </c>
      <c r="H2430">
        <v>0.10111990691682769</v>
      </c>
      <c r="I2430">
        <v>0.10039061688379147</v>
      </c>
      <c r="J2430">
        <v>9.9675871096428351E-2</v>
      </c>
      <c r="K2430">
        <v>9.8975669554738313E-2</v>
      </c>
      <c r="L2430">
        <v>9.829001225872136E-2</v>
      </c>
      <c r="M2430">
        <v>2.419414490224189</v>
      </c>
      <c r="N2430">
        <v>0.26062249371480811</v>
      </c>
      <c r="O2430">
        <v>0.25355399031768788</v>
      </c>
      <c r="P2430">
        <v>0.24652080866005943</v>
      </c>
      <c r="Q2430">
        <v>0.23952087099254088</v>
      </c>
      <c r="R2430">
        <v>0.23255833281389598</v>
      </c>
      <c r="S2430">
        <v>7.3371750919404102</v>
      </c>
    </row>
    <row r="2431" spans="1:19" x14ac:dyDescent="0.25">
      <c r="A2431" s="78" t="str">
        <f t="shared" si="37"/>
        <v>351018</v>
      </c>
      <c r="B2431" s="55">
        <v>35</v>
      </c>
      <c r="C2431" s="55">
        <v>50</v>
      </c>
      <c r="D2431" s="55">
        <v>10</v>
      </c>
      <c r="E2431" s="56">
        <v>18</v>
      </c>
      <c r="F2431" s="57">
        <v>5</v>
      </c>
      <c r="G2431" s="58">
        <v>478695</v>
      </c>
      <c r="H2431">
        <v>9.9764986055839319E-2</v>
      </c>
      <c r="I2431">
        <v>9.9090234909493521E-2</v>
      </c>
      <c r="J2431">
        <v>9.8430106853006613E-2</v>
      </c>
      <c r="K2431">
        <v>9.7782512873541602E-2</v>
      </c>
      <c r="L2431">
        <v>9.7153720009609465E-2</v>
      </c>
      <c r="M2431">
        <v>2.3604800551499387</v>
      </c>
      <c r="N2431">
        <v>0.26547592934958586</v>
      </c>
      <c r="O2431">
        <v>0.25821869875390385</v>
      </c>
      <c r="P2431">
        <v>0.25099489236361355</v>
      </c>
      <c r="Q2431">
        <v>0.24381077721722599</v>
      </c>
      <c r="R2431">
        <v>0.23666635331474112</v>
      </c>
      <c r="S2431">
        <v>6.7365963713847021</v>
      </c>
    </row>
    <row r="2432" spans="1:19" x14ac:dyDescent="0.25">
      <c r="A2432" s="78" t="str">
        <f t="shared" si="37"/>
        <v>361018</v>
      </c>
      <c r="B2432" s="55">
        <v>36</v>
      </c>
      <c r="C2432" s="55">
        <v>49</v>
      </c>
      <c r="D2432" s="55">
        <v>10</v>
      </c>
      <c r="E2432" s="56">
        <v>18</v>
      </c>
      <c r="F2432" s="57">
        <v>5</v>
      </c>
      <c r="G2432" s="58">
        <v>475937</v>
      </c>
      <c r="H2432">
        <v>9.9737990532360377E-2</v>
      </c>
      <c r="I2432">
        <v>9.9082441583654979E-2</v>
      </c>
      <c r="J2432">
        <v>9.8441600463926943E-2</v>
      </c>
      <c r="K2432">
        <v>9.7817568291601625E-2</v>
      </c>
      <c r="L2432">
        <v>9.7212446185104329E-2</v>
      </c>
      <c r="M2432">
        <v>2.2952764756679982</v>
      </c>
      <c r="N2432">
        <v>0.26471570817145967</v>
      </c>
      <c r="O2432">
        <v>0.2575656021700351</v>
      </c>
      <c r="P2432">
        <v>0.25045331630026663</v>
      </c>
      <c r="Q2432">
        <v>0.24338095168057958</v>
      </c>
      <c r="R2432">
        <v>0.23635271054782461</v>
      </c>
      <c r="S2432">
        <v>6.4177485675625139</v>
      </c>
    </row>
    <row r="2433" spans="1:19" x14ac:dyDescent="0.25">
      <c r="A2433" s="78" t="str">
        <f t="shared" si="37"/>
        <v>371018</v>
      </c>
      <c r="B2433" s="55">
        <v>37</v>
      </c>
      <c r="C2433" s="55">
        <v>48</v>
      </c>
      <c r="D2433" s="55">
        <v>10</v>
      </c>
      <c r="E2433" s="56">
        <v>18</v>
      </c>
      <c r="F2433" s="57">
        <v>5</v>
      </c>
      <c r="G2433" s="58">
        <v>473013</v>
      </c>
      <c r="H2433">
        <v>9.9703390815897242E-2</v>
      </c>
      <c r="I2433">
        <v>9.9069158775763028E-2</v>
      </c>
      <c r="J2433">
        <v>9.8449725483231956E-2</v>
      </c>
      <c r="K2433">
        <v>9.7849319151904909E-2</v>
      </c>
      <c r="L2433">
        <v>9.7265825674981446E-2</v>
      </c>
      <c r="M2433">
        <v>2.2274757776213341</v>
      </c>
      <c r="N2433">
        <v>0.26392932118144746</v>
      </c>
      <c r="O2433">
        <v>0.25688934553595777</v>
      </c>
      <c r="P2433">
        <v>0.24989165202647706</v>
      </c>
      <c r="Q2433">
        <v>0.24293624065300531</v>
      </c>
      <c r="R2433">
        <v>0.23602733962914338</v>
      </c>
      <c r="S2433">
        <v>6.1164534589958413</v>
      </c>
    </row>
    <row r="2434" spans="1:19" x14ac:dyDescent="0.25">
      <c r="A2434" s="78" t="str">
        <f t="shared" si="37"/>
        <v>381018</v>
      </c>
      <c r="B2434" s="55">
        <v>38</v>
      </c>
      <c r="C2434" s="55">
        <v>47</v>
      </c>
      <c r="D2434" s="55">
        <v>10</v>
      </c>
      <c r="E2434" s="56">
        <v>18</v>
      </c>
      <c r="F2434" s="57">
        <v>5</v>
      </c>
      <c r="G2434" s="58">
        <v>469897</v>
      </c>
      <c r="H2434">
        <v>9.9664394537526305E-2</v>
      </c>
      <c r="I2434">
        <v>9.9051494263636505E-2</v>
      </c>
      <c r="J2434">
        <v>9.8453490871403732E-2</v>
      </c>
      <c r="K2434">
        <v>9.7876768738681036E-2</v>
      </c>
      <c r="L2434">
        <v>9.7319199739517387E-2</v>
      </c>
      <c r="M2434">
        <v>2.1560256822239769</v>
      </c>
      <c r="N2434">
        <v>0.263119364456466</v>
      </c>
      <c r="O2434">
        <v>0.25619444261189156</v>
      </c>
      <c r="P2434">
        <v>0.24931208328633722</v>
      </c>
      <c r="Q2434">
        <v>0.24247654273170505</v>
      </c>
      <c r="R2434">
        <v>0.23569207719989699</v>
      </c>
      <c r="S2434">
        <v>5.8316843904089621</v>
      </c>
    </row>
    <row r="2435" spans="1:19" x14ac:dyDescent="0.25">
      <c r="A2435" s="78" t="str">
        <f t="shared" si="37"/>
        <v>391018</v>
      </c>
      <c r="B2435" s="55">
        <v>39</v>
      </c>
      <c r="C2435" s="55">
        <v>46</v>
      </c>
      <c r="D2435" s="55">
        <v>10</v>
      </c>
      <c r="E2435" s="56">
        <v>18</v>
      </c>
      <c r="F2435" s="57">
        <v>5</v>
      </c>
      <c r="G2435" s="58">
        <v>466590</v>
      </c>
      <c r="H2435">
        <v>9.9620651964251267E-2</v>
      </c>
      <c r="I2435">
        <v>9.9029126213592236E-2</v>
      </c>
      <c r="J2435">
        <v>9.8456889346106857E-2</v>
      </c>
      <c r="K2435">
        <v>9.7903941361795158E-2</v>
      </c>
      <c r="L2435">
        <v>9.7374568679140142E-2</v>
      </c>
      <c r="M2435">
        <v>2.0903319831115112</v>
      </c>
      <c r="N2435">
        <v>0.26229237660472793</v>
      </c>
      <c r="O2435">
        <v>0.25548554405366597</v>
      </c>
      <c r="P2435">
        <v>0.24872157568743436</v>
      </c>
      <c r="Q2435">
        <v>0.24200904434299922</v>
      </c>
      <c r="R2435">
        <v>0.23535223643884354</v>
      </c>
      <c r="S2435">
        <v>5.5670760196317968</v>
      </c>
    </row>
    <row r="2436" spans="1:19" x14ac:dyDescent="0.25">
      <c r="A2436" s="78" t="str">
        <f t="shared" ref="A2436:A2499" si="38">B2436&amp;D2436&amp;E2436</f>
        <v>401018</v>
      </c>
      <c r="B2436" s="55">
        <v>40</v>
      </c>
      <c r="C2436" s="55">
        <v>45</v>
      </c>
      <c r="D2436" s="55">
        <v>10</v>
      </c>
      <c r="E2436" s="56">
        <v>18</v>
      </c>
      <c r="F2436" s="57">
        <v>5</v>
      </c>
      <c r="G2436" s="58">
        <v>463070</v>
      </c>
      <c r="H2436">
        <v>9.9572418856760311E-2</v>
      </c>
      <c r="I2436">
        <v>9.9006629667220944E-2</v>
      </c>
      <c r="J2436">
        <v>9.8458116483469027E-2</v>
      </c>
      <c r="K2436">
        <v>9.793335780767487E-2</v>
      </c>
      <c r="L2436">
        <v>9.7430194139115037E-2</v>
      </c>
      <c r="M2436">
        <v>2.0209968255339366</v>
      </c>
      <c r="N2436">
        <v>0.26145291208672555</v>
      </c>
      <c r="O2436">
        <v>0.25476493834625435</v>
      </c>
      <c r="P2436">
        <v>0.24812663312242209</v>
      </c>
      <c r="Q2436">
        <v>0.24154015591595224</v>
      </c>
      <c r="R2436">
        <v>0.23501414472973847</v>
      </c>
      <c r="S2436">
        <v>5.3124473621698662</v>
      </c>
    </row>
    <row r="2437" spans="1:19" x14ac:dyDescent="0.25">
      <c r="A2437" s="78" t="str">
        <f t="shared" si="38"/>
        <v>411018</v>
      </c>
      <c r="B2437" s="55">
        <v>41</v>
      </c>
      <c r="C2437" s="55">
        <v>44</v>
      </c>
      <c r="D2437" s="55">
        <v>10</v>
      </c>
      <c r="E2437" s="56">
        <v>18</v>
      </c>
      <c r="F2437" s="57">
        <v>5</v>
      </c>
      <c r="G2437" s="58">
        <v>459318</v>
      </c>
      <c r="H2437">
        <v>9.9525818713832245E-2</v>
      </c>
      <c r="I2437">
        <v>9.8983710631849825E-2</v>
      </c>
      <c r="J2437">
        <v>9.8461196817890867E-2</v>
      </c>
      <c r="K2437">
        <v>9.7964808694629868E-2</v>
      </c>
      <c r="L2437">
        <v>9.7490191980283816E-2</v>
      </c>
      <c r="M2437">
        <v>1.9570167073792013</v>
      </c>
      <c r="N2437">
        <v>0.26060376471202956</v>
      </c>
      <c r="O2437">
        <v>0.25403750778327866</v>
      </c>
      <c r="P2437">
        <v>0.24752785651770667</v>
      </c>
      <c r="Q2437">
        <v>0.24107263377442209</v>
      </c>
      <c r="R2437">
        <v>0.23467619383520785</v>
      </c>
      <c r="S2437">
        <v>5.0702149708916266</v>
      </c>
    </row>
    <row r="2438" spans="1:19" x14ac:dyDescent="0.25">
      <c r="A2438" s="78" t="str">
        <f t="shared" si="38"/>
        <v>421018</v>
      </c>
      <c r="B2438" s="55">
        <v>42</v>
      </c>
      <c r="C2438" s="55">
        <v>43</v>
      </c>
      <c r="D2438" s="55">
        <v>10</v>
      </c>
      <c r="E2438" s="56">
        <v>18</v>
      </c>
      <c r="F2438" s="57">
        <v>5</v>
      </c>
      <c r="G2438" s="58">
        <v>455313</v>
      </c>
      <c r="H2438">
        <v>9.9476623773096753E-2</v>
      </c>
      <c r="I2438">
        <v>9.8960495307623547E-2</v>
      </c>
      <c r="J2438">
        <v>9.8468526046917179E-2</v>
      </c>
      <c r="K2438">
        <v>9.7998519699635189E-2</v>
      </c>
      <c r="L2438">
        <v>9.7552672557120051E-2</v>
      </c>
      <c r="M2438">
        <v>1.8936775361125204</v>
      </c>
      <c r="N2438">
        <v>0.2597487881962518</v>
      </c>
      <c r="O2438">
        <v>0.25331145827156265</v>
      </c>
      <c r="P2438">
        <v>0.24693123192177688</v>
      </c>
      <c r="Q2438">
        <v>0.24060591285555211</v>
      </c>
      <c r="R2438">
        <v>0.23434428623825806</v>
      </c>
      <c r="S2438">
        <v>4.8429388135194911</v>
      </c>
    </row>
    <row r="2439" spans="1:19" x14ac:dyDescent="0.25">
      <c r="A2439" s="78" t="str">
        <f t="shared" si="38"/>
        <v>431018</v>
      </c>
      <c r="B2439" s="55">
        <v>43</v>
      </c>
      <c r="C2439" s="55">
        <v>42</v>
      </c>
      <c r="D2439" s="55">
        <v>10</v>
      </c>
      <c r="E2439" s="56">
        <v>18</v>
      </c>
      <c r="F2439" s="57">
        <v>5</v>
      </c>
      <c r="G2439" s="58">
        <v>451041</v>
      </c>
      <c r="H2439">
        <v>9.9429985300671112E-2</v>
      </c>
      <c r="I2439">
        <v>9.8942224764489259E-2</v>
      </c>
      <c r="J2439">
        <v>9.8476635161770215E-2</v>
      </c>
      <c r="K2439">
        <v>9.8035433585860268E-2</v>
      </c>
      <c r="L2439">
        <v>9.7620837130105692E-2</v>
      </c>
      <c r="M2439">
        <v>1.8286563749193532</v>
      </c>
      <c r="N2439">
        <v>0.25889442423194342</v>
      </c>
      <c r="O2439">
        <v>0.25258679366177356</v>
      </c>
      <c r="P2439">
        <v>0.24633680751860695</v>
      </c>
      <c r="Q2439">
        <v>0.24014446580244367</v>
      </c>
      <c r="R2439">
        <v>0.23401641979332255</v>
      </c>
      <c r="S2439">
        <v>4.6321265694249529</v>
      </c>
    </row>
    <row r="2440" spans="1:19" x14ac:dyDescent="0.25">
      <c r="A2440" s="78" t="str">
        <f t="shared" si="38"/>
        <v>441018</v>
      </c>
      <c r="B2440" s="55">
        <v>44</v>
      </c>
      <c r="C2440" s="55">
        <v>41</v>
      </c>
      <c r="D2440" s="55">
        <v>10</v>
      </c>
      <c r="E2440" s="56">
        <v>18</v>
      </c>
      <c r="F2440" s="57">
        <v>5</v>
      </c>
      <c r="G2440" s="58">
        <v>446476</v>
      </c>
      <c r="H2440">
        <v>9.8679436296687836E-2</v>
      </c>
      <c r="I2440">
        <v>9.8238203173294875E-2</v>
      </c>
      <c r="J2440">
        <v>9.7823847194474053E-2</v>
      </c>
      <c r="K2440">
        <v>9.7431888836130048E-2</v>
      </c>
      <c r="L2440">
        <v>9.7066807622358198E-2</v>
      </c>
      <c r="M2440">
        <v>1.780899757209794</v>
      </c>
      <c r="N2440">
        <v>0.25804298551321908</v>
      </c>
      <c r="O2440">
        <v>0.25186572178571748</v>
      </c>
      <c r="P2440">
        <v>0.24574669187145556</v>
      </c>
      <c r="Q2440">
        <v>0.23969037529452872</v>
      </c>
      <c r="R2440">
        <v>0.2336945322928892</v>
      </c>
      <c r="S2440">
        <v>4.4283813687633824</v>
      </c>
    </row>
    <row r="2441" spans="1:19" x14ac:dyDescent="0.25">
      <c r="A2441" s="78" t="str">
        <f t="shared" si="38"/>
        <v>451018</v>
      </c>
      <c r="B2441" s="55">
        <v>45</v>
      </c>
      <c r="C2441" s="55">
        <v>40</v>
      </c>
      <c r="D2441" s="55">
        <v>10</v>
      </c>
      <c r="E2441" s="56">
        <v>18</v>
      </c>
      <c r="F2441" s="57">
        <v>5</v>
      </c>
      <c r="G2441" s="58">
        <v>441597</v>
      </c>
      <c r="H2441">
        <v>9.7500662368630225E-2</v>
      </c>
      <c r="I2441">
        <v>9.7099844428290949E-2</v>
      </c>
      <c r="J2441">
        <v>9.6723936077464295E-2</v>
      </c>
      <c r="K2441">
        <v>9.6372937316150251E-2</v>
      </c>
      <c r="L2441">
        <v>9.6046848144348801E-2</v>
      </c>
      <c r="M2441">
        <v>1.7405077480145925</v>
      </c>
      <c r="N2441">
        <v>0.26450360849371712</v>
      </c>
      <c r="O2441">
        <v>0.25811090202152642</v>
      </c>
      <c r="P2441">
        <v>0.25177707276091099</v>
      </c>
      <c r="Q2441">
        <v>0.24550664972814579</v>
      </c>
      <c r="R2441">
        <v>0.23930189743136843</v>
      </c>
      <c r="S2441">
        <v>4.1909931453338674</v>
      </c>
    </row>
    <row r="2442" spans="1:19" x14ac:dyDescent="0.25">
      <c r="A2442" s="78" t="str">
        <f t="shared" si="38"/>
        <v>461018</v>
      </c>
      <c r="B2442" s="55">
        <v>46</v>
      </c>
      <c r="C2442" s="55">
        <v>39</v>
      </c>
      <c r="D2442" s="55">
        <v>10</v>
      </c>
      <c r="E2442" s="56">
        <v>18</v>
      </c>
      <c r="F2442" s="57">
        <v>5</v>
      </c>
      <c r="G2442" s="58">
        <v>436406</v>
      </c>
      <c r="H2442">
        <v>9.7466579286260957E-2</v>
      </c>
      <c r="I2442">
        <v>9.7095365324949709E-2</v>
      </c>
      <c r="J2442">
        <v>9.6747065805694699E-2</v>
      </c>
      <c r="K2442">
        <v>9.6423972172701572E-2</v>
      </c>
      <c r="L2442">
        <v>9.6128375870175933E-2</v>
      </c>
      <c r="M2442">
        <v>1.6632447766529332</v>
      </c>
      <c r="N2442">
        <v>0.26360774141510429</v>
      </c>
      <c r="O2442">
        <v>0.25735209873374792</v>
      </c>
      <c r="P2442">
        <v>0.25115832504594343</v>
      </c>
      <c r="Q2442">
        <v>0.24502871179589647</v>
      </c>
      <c r="R2442">
        <v>0.23896555042781265</v>
      </c>
      <c r="S2442">
        <v>3.9945509456790238</v>
      </c>
    </row>
    <row r="2443" spans="1:19" x14ac:dyDescent="0.25">
      <c r="A2443" s="78" t="str">
        <f t="shared" si="38"/>
        <v>471018</v>
      </c>
      <c r="B2443" s="55">
        <v>47</v>
      </c>
      <c r="C2443" s="55">
        <v>38</v>
      </c>
      <c r="D2443" s="55">
        <v>10</v>
      </c>
      <c r="E2443" s="56">
        <v>18</v>
      </c>
      <c r="F2443" s="57">
        <v>5</v>
      </c>
      <c r="G2443" s="58">
        <v>430881</v>
      </c>
      <c r="H2443">
        <v>9.7437575571909643E-2</v>
      </c>
      <c r="I2443">
        <v>9.7094093264729703E-2</v>
      </c>
      <c r="J2443">
        <v>9.6773819221548416E-2</v>
      </c>
      <c r="K2443">
        <v>9.6479074268765619E-2</v>
      </c>
      <c r="L2443">
        <v>9.6212179232781206E-2</v>
      </c>
      <c r="M2443">
        <v>1.5820841485236063</v>
      </c>
      <c r="N2443">
        <v>0.26271754846465728</v>
      </c>
      <c r="O2443">
        <v>0.25660217090101445</v>
      </c>
      <c r="P2443">
        <v>0.25054713482376806</v>
      </c>
      <c r="Q2443">
        <v>0.24455940271211773</v>
      </c>
      <c r="R2443">
        <v>0.23863201208686388</v>
      </c>
      <c r="S2443">
        <v>3.8082788519335966</v>
      </c>
    </row>
    <row r="2444" spans="1:19" x14ac:dyDescent="0.25">
      <c r="A2444" s="78" t="str">
        <f t="shared" si="38"/>
        <v>481018</v>
      </c>
      <c r="B2444" s="55">
        <v>48</v>
      </c>
      <c r="C2444" s="55">
        <v>37</v>
      </c>
      <c r="D2444" s="55">
        <v>10</v>
      </c>
      <c r="E2444" s="56">
        <v>18</v>
      </c>
      <c r="F2444" s="57">
        <v>5</v>
      </c>
      <c r="G2444" s="58">
        <v>425028</v>
      </c>
      <c r="H2444">
        <v>9.741240577091391E-2</v>
      </c>
      <c r="I2444">
        <v>9.7094779638047371E-2</v>
      </c>
      <c r="J2444">
        <v>9.6805386939213423E-2</v>
      </c>
      <c r="K2444">
        <v>9.6537169315903892E-2</v>
      </c>
      <c r="L2444">
        <v>9.6299537912796329E-2</v>
      </c>
      <c r="M2444">
        <v>1.5009317033230751</v>
      </c>
      <c r="N2444">
        <v>0.26183451443199035</v>
      </c>
      <c r="O2444">
        <v>0.25585608477559124</v>
      </c>
      <c r="P2444">
        <v>0.24994118034576546</v>
      </c>
      <c r="Q2444">
        <v>0.24408980114251297</v>
      </c>
      <c r="R2444">
        <v>0.23830665273817253</v>
      </c>
      <c r="S2444">
        <v>3.6315725081641679</v>
      </c>
    </row>
    <row r="2445" spans="1:19" x14ac:dyDescent="0.25">
      <c r="A2445" s="78" t="str">
        <f t="shared" si="38"/>
        <v>491018</v>
      </c>
      <c r="B2445" s="55">
        <v>49</v>
      </c>
      <c r="C2445" s="55">
        <v>36</v>
      </c>
      <c r="D2445" s="55">
        <v>10</v>
      </c>
      <c r="E2445" s="56">
        <v>18</v>
      </c>
      <c r="F2445" s="57">
        <v>5</v>
      </c>
      <c r="G2445" s="58">
        <v>418857</v>
      </c>
      <c r="H2445">
        <v>9.7388846312703378E-2</v>
      </c>
      <c r="I2445">
        <v>9.7099964904490077E-2</v>
      </c>
      <c r="J2445">
        <v>9.6837345442477976E-2</v>
      </c>
      <c r="K2445">
        <v>9.660098792666709E-2</v>
      </c>
      <c r="L2445">
        <v>9.6390892357057417E-2</v>
      </c>
      <c r="M2445">
        <v>1.4243882757122359</v>
      </c>
      <c r="N2445">
        <v>0.26095302215314536</v>
      </c>
      <c r="O2445">
        <v>0.25511570774751285</v>
      </c>
      <c r="P2445">
        <v>0.24933807958324677</v>
      </c>
      <c r="Q2445">
        <v>0.24362968745896571</v>
      </c>
      <c r="R2445">
        <v>0.23798814392501499</v>
      </c>
      <c r="S2445">
        <v>3.4674721921801472</v>
      </c>
    </row>
    <row r="2446" spans="1:19" x14ac:dyDescent="0.25">
      <c r="A2446" s="78" t="str">
        <f t="shared" si="38"/>
        <v>501018</v>
      </c>
      <c r="B2446" s="55">
        <v>50</v>
      </c>
      <c r="C2446" s="55">
        <v>35</v>
      </c>
      <c r="D2446" s="55">
        <v>10</v>
      </c>
      <c r="E2446" s="56">
        <v>18</v>
      </c>
      <c r="F2446" s="57">
        <v>5</v>
      </c>
      <c r="G2446" s="58">
        <v>412388</v>
      </c>
      <c r="H2446">
        <v>9.6831139606390101E-2</v>
      </c>
      <c r="I2446">
        <v>9.6583799722591346E-2</v>
      </c>
      <c r="J2446">
        <v>9.6363133747829718E-2</v>
      </c>
      <c r="K2446">
        <v>9.6169141682105205E-2</v>
      </c>
      <c r="L2446">
        <v>9.6004248426239364E-2</v>
      </c>
      <c r="M2446">
        <v>1.350373919706684</v>
      </c>
      <c r="N2446">
        <v>0.2600778878143884</v>
      </c>
      <c r="O2446">
        <v>0.25437694598290927</v>
      </c>
      <c r="P2446">
        <v>0.24874147647361222</v>
      </c>
      <c r="Q2446">
        <v>0.24317390418731874</v>
      </c>
      <c r="R2446">
        <v>0.23767665402485039</v>
      </c>
      <c r="S2446">
        <v>3.3059836852672726</v>
      </c>
    </row>
    <row r="2447" spans="1:19" x14ac:dyDescent="0.25">
      <c r="A2447" s="78" t="str">
        <f t="shared" si="38"/>
        <v>511018</v>
      </c>
      <c r="B2447" s="55">
        <v>51</v>
      </c>
      <c r="C2447" s="55">
        <v>34</v>
      </c>
      <c r="D2447" s="55">
        <v>10</v>
      </c>
      <c r="E2447" s="56">
        <v>18</v>
      </c>
      <c r="F2447" s="57">
        <v>5</v>
      </c>
      <c r="G2447" s="58">
        <v>405636</v>
      </c>
      <c r="H2447">
        <v>9.5578301728643414E-2</v>
      </c>
      <c r="I2447">
        <v>9.537121951700539E-2</v>
      </c>
      <c r="J2447">
        <v>9.5188789949609998E-2</v>
      </c>
      <c r="K2447">
        <v>9.5033478290881476E-2</v>
      </c>
      <c r="L2447">
        <v>9.4910215069668374E-2</v>
      </c>
      <c r="M2447">
        <v>1.2913276928083306</v>
      </c>
      <c r="N2447">
        <v>0.26442179688193357</v>
      </c>
      <c r="O2447">
        <v>0.25863089074934176</v>
      </c>
      <c r="P2447">
        <v>0.25290654675620505</v>
      </c>
      <c r="Q2447">
        <v>0.24725616069579623</v>
      </c>
      <c r="R2447">
        <v>0.24168219783253952</v>
      </c>
      <c r="S2447">
        <v>3.1453322683391018</v>
      </c>
    </row>
    <row r="2448" spans="1:19" x14ac:dyDescent="0.25">
      <c r="A2448" s="78" t="str">
        <f t="shared" si="38"/>
        <v>521018</v>
      </c>
      <c r="B2448" s="55">
        <v>52</v>
      </c>
      <c r="C2448" s="55">
        <v>33</v>
      </c>
      <c r="D2448" s="55">
        <v>10</v>
      </c>
      <c r="E2448" s="56">
        <v>18</v>
      </c>
      <c r="F2448" s="57">
        <v>5</v>
      </c>
      <c r="G2448" s="58">
        <v>398627</v>
      </c>
      <c r="H2448">
        <v>9.556552867718443E-2</v>
      </c>
      <c r="I2448">
        <v>9.5384908699109691E-2</v>
      </c>
      <c r="J2448">
        <v>9.5234392050714073E-2</v>
      </c>
      <c r="K2448">
        <v>9.5108961510384393E-2</v>
      </c>
      <c r="L2448">
        <v>9.5018651521347017E-2</v>
      </c>
      <c r="M2448">
        <v>1.2590692552185376</v>
      </c>
      <c r="N2448">
        <v>0.26351200495701493</v>
      </c>
      <c r="O2448">
        <v>0.25786512203137268</v>
      </c>
      <c r="P2448">
        <v>0.25228848020831507</v>
      </c>
      <c r="Q2448">
        <v>0.24678960532026181</v>
      </c>
      <c r="R2448">
        <v>0.24137351458882614</v>
      </c>
      <c r="S2448">
        <v>2.9777135015942222</v>
      </c>
    </row>
    <row r="2449" spans="1:19" x14ac:dyDescent="0.25">
      <c r="A2449" s="78" t="str">
        <f t="shared" si="38"/>
        <v>531018</v>
      </c>
      <c r="B2449" s="55">
        <v>53</v>
      </c>
      <c r="C2449" s="55">
        <v>32</v>
      </c>
      <c r="D2449" s="55">
        <v>10</v>
      </c>
      <c r="E2449" s="56">
        <v>18</v>
      </c>
      <c r="F2449" s="57">
        <v>5</v>
      </c>
      <c r="G2449" s="58">
        <v>391385</v>
      </c>
      <c r="H2449">
        <v>9.5552972137409459E-2</v>
      </c>
      <c r="I2449">
        <v>9.5404780459138694E-2</v>
      </c>
      <c r="J2449">
        <v>9.5282139070224967E-2</v>
      </c>
      <c r="K2449">
        <v>9.519271305747537E-2</v>
      </c>
      <c r="L2449">
        <v>9.5136502420889918E-2</v>
      </c>
      <c r="M2449">
        <v>1.2312377837679012</v>
      </c>
      <c r="N2449">
        <v>0.26260076395365178</v>
      </c>
      <c r="O2449">
        <v>0.25710234168401958</v>
      </c>
      <c r="P2449">
        <v>0.25167801525352274</v>
      </c>
      <c r="Q2449">
        <v>0.2463354497489684</v>
      </c>
      <c r="R2449">
        <v>0.24108486528609938</v>
      </c>
      <c r="S2449">
        <v>2.7929838905425606</v>
      </c>
    </row>
    <row r="2450" spans="1:19" x14ac:dyDescent="0.25">
      <c r="A2450" s="78" t="str">
        <f t="shared" si="38"/>
        <v>541018</v>
      </c>
      <c r="B2450" s="55">
        <v>54</v>
      </c>
      <c r="C2450" s="55">
        <v>31</v>
      </c>
      <c r="D2450" s="55">
        <v>10</v>
      </c>
      <c r="E2450" s="56">
        <v>18</v>
      </c>
      <c r="F2450" s="57">
        <v>5</v>
      </c>
      <c r="G2450" s="58">
        <v>383926</v>
      </c>
      <c r="H2450">
        <v>9.5544453879132962E-2</v>
      </c>
      <c r="I2450">
        <v>9.5424639123164359E-2</v>
      </c>
      <c r="J2450">
        <v>9.533608039049192E-2</v>
      </c>
      <c r="K2450">
        <v>9.5281382349723651E-2</v>
      </c>
      <c r="L2450">
        <v>9.5268359006683581E-2</v>
      </c>
      <c r="M2450">
        <v>1.2018487937779676</v>
      </c>
      <c r="N2450">
        <v>0.2616962643842824</v>
      </c>
      <c r="O2450">
        <v>0.25634627506342367</v>
      </c>
      <c r="P2450">
        <v>0.25107703046941338</v>
      </c>
      <c r="Q2450">
        <v>0.24589894927668351</v>
      </c>
      <c r="R2450">
        <v>0.24082245015966619</v>
      </c>
      <c r="S2450">
        <v>2.6131884790298132</v>
      </c>
    </row>
    <row r="2451" spans="1:19" x14ac:dyDescent="0.25">
      <c r="A2451" s="78" t="str">
        <f t="shared" si="38"/>
        <v>551018</v>
      </c>
      <c r="B2451" s="55">
        <v>55</v>
      </c>
      <c r="C2451" s="55">
        <v>30</v>
      </c>
      <c r="D2451" s="55">
        <v>10</v>
      </c>
      <c r="E2451" s="56">
        <v>18</v>
      </c>
      <c r="F2451" s="57">
        <v>5</v>
      </c>
      <c r="G2451" s="58">
        <v>376260</v>
      </c>
      <c r="H2451">
        <v>9.4083878169350987E-2</v>
      </c>
      <c r="I2451">
        <v>9.4009461542550368E-2</v>
      </c>
      <c r="J2451">
        <v>9.3966937755807153E-2</v>
      </c>
      <c r="K2451">
        <v>9.3964280019135704E-2</v>
      </c>
      <c r="L2451">
        <v>9.400414606920747E-2</v>
      </c>
      <c r="M2451">
        <v>1.1954659012385054</v>
      </c>
      <c r="N2451">
        <v>0.26079306862276086</v>
      </c>
      <c r="O2451">
        <v>0.25559985116674638</v>
      </c>
      <c r="P2451">
        <v>0.25049168128421834</v>
      </c>
      <c r="Q2451">
        <v>0.24548716313187691</v>
      </c>
      <c r="R2451">
        <v>0.24059958539307924</v>
      </c>
      <c r="S2451">
        <v>2.434877478339446</v>
      </c>
    </row>
    <row r="2452" spans="1:19" x14ac:dyDescent="0.25">
      <c r="A2452" s="78" t="str">
        <f t="shared" si="38"/>
        <v>181218</v>
      </c>
      <c r="B2452" s="55">
        <v>18</v>
      </c>
      <c r="C2452" s="55">
        <v>67</v>
      </c>
      <c r="D2452" s="55">
        <v>12</v>
      </c>
      <c r="E2452" s="56">
        <v>18</v>
      </c>
      <c r="F2452" s="57">
        <v>5</v>
      </c>
      <c r="G2452" s="58">
        <v>586179</v>
      </c>
      <c r="H2452">
        <v>0.10553772823659667</v>
      </c>
      <c r="I2452">
        <v>0.10433161201612477</v>
      </c>
      <c r="J2452">
        <v>0.10314426139455696</v>
      </c>
      <c r="K2452">
        <v>0.10197738233542997</v>
      </c>
      <c r="L2452">
        <v>0.10082756291167033</v>
      </c>
      <c r="M2452">
        <v>3.3784014780468081</v>
      </c>
      <c r="N2452">
        <v>0.25817199183184658</v>
      </c>
      <c r="O2452">
        <v>0.24992365813173109</v>
      </c>
      <c r="P2452">
        <v>0.24171626755649725</v>
      </c>
      <c r="Q2452">
        <v>0.2335515260696818</v>
      </c>
      <c r="R2452">
        <v>0.22543113963482145</v>
      </c>
      <c r="S2452">
        <v>17.960563240921289</v>
      </c>
    </row>
    <row r="2453" spans="1:19" x14ac:dyDescent="0.25">
      <c r="A2453" s="78" t="str">
        <f t="shared" si="38"/>
        <v>191218</v>
      </c>
      <c r="B2453" s="55">
        <v>19</v>
      </c>
      <c r="C2453" s="55">
        <v>66</v>
      </c>
      <c r="D2453" s="55">
        <v>12</v>
      </c>
      <c r="E2453" s="56">
        <v>18</v>
      </c>
      <c r="F2453" s="57">
        <v>5</v>
      </c>
      <c r="G2453" s="58">
        <v>585053</v>
      </c>
      <c r="H2453">
        <v>0.10557334121865883</v>
      </c>
      <c r="I2453">
        <v>0.10439225164215891</v>
      </c>
      <c r="J2453">
        <v>0.10322996378105916</v>
      </c>
      <c r="K2453">
        <v>0.10208476838850497</v>
      </c>
      <c r="L2453">
        <v>0.10096179320506006</v>
      </c>
      <c r="M2453">
        <v>3.2839811094037632</v>
      </c>
      <c r="N2453">
        <v>0.25787407294723724</v>
      </c>
      <c r="O2453">
        <v>0.2497141284635751</v>
      </c>
      <c r="P2453">
        <v>0.2415969151512769</v>
      </c>
      <c r="Q2453">
        <v>0.23352243301034264</v>
      </c>
      <c r="R2453">
        <v>0.22549410053448149</v>
      </c>
      <c r="S2453">
        <v>16.846208805014246</v>
      </c>
    </row>
    <row r="2454" spans="1:19" x14ac:dyDescent="0.25">
      <c r="A2454" s="78" t="str">
        <f t="shared" si="38"/>
        <v>201218</v>
      </c>
      <c r="B2454" s="55">
        <v>20</v>
      </c>
      <c r="C2454" s="55">
        <v>65</v>
      </c>
      <c r="D2454" s="55">
        <v>12</v>
      </c>
      <c r="E2454" s="56">
        <v>18</v>
      </c>
      <c r="F2454" s="57">
        <v>5</v>
      </c>
      <c r="G2454" s="58">
        <v>583881</v>
      </c>
      <c r="H2454">
        <v>0.10560884837835106</v>
      </c>
      <c r="I2454">
        <v>0.10445107821628037</v>
      </c>
      <c r="J2454">
        <v>0.10331386018726418</v>
      </c>
      <c r="K2454">
        <v>0.10219548161354797</v>
      </c>
      <c r="L2454">
        <v>0.10109594249513171</v>
      </c>
      <c r="M2454">
        <v>3.1910646176190012</v>
      </c>
      <c r="N2454">
        <v>0.25756104411686626</v>
      </c>
      <c r="O2454">
        <v>0.24949090653746225</v>
      </c>
      <c r="P2454">
        <v>0.24146529857967633</v>
      </c>
      <c r="Q2454">
        <v>0.23348422024350851</v>
      </c>
      <c r="R2454">
        <v>0.2255476715289588</v>
      </c>
      <c r="S2454">
        <v>15.828725373834736</v>
      </c>
    </row>
    <row r="2455" spans="1:19" x14ac:dyDescent="0.25">
      <c r="A2455" s="78" t="str">
        <f t="shared" si="38"/>
        <v>211218</v>
      </c>
      <c r="B2455" s="55">
        <v>21</v>
      </c>
      <c r="C2455" s="55">
        <v>64</v>
      </c>
      <c r="D2455" s="55">
        <v>12</v>
      </c>
      <c r="E2455" s="56">
        <v>18</v>
      </c>
      <c r="F2455" s="57">
        <v>5</v>
      </c>
      <c r="G2455" s="58">
        <v>582659</v>
      </c>
      <c r="H2455">
        <v>0.10564326647318587</v>
      </c>
      <c r="I2455">
        <v>0.10451052845661013</v>
      </c>
      <c r="J2455">
        <v>0.10339666940697732</v>
      </c>
      <c r="K2455">
        <v>0.10230340559400954</v>
      </c>
      <c r="L2455">
        <v>0.10123073701770675</v>
      </c>
      <c r="M2455">
        <v>3.0996277410972799</v>
      </c>
      <c r="N2455">
        <v>0.25722935713685019</v>
      </c>
      <c r="O2455">
        <v>0.24925385173832379</v>
      </c>
      <c r="P2455">
        <v>0.24132125308284949</v>
      </c>
      <c r="Q2455">
        <v>0.23343499370987147</v>
      </c>
      <c r="R2455">
        <v>0.22559335734966765</v>
      </c>
      <c r="S2455">
        <v>14.84532977264575</v>
      </c>
    </row>
    <row r="2456" spans="1:19" x14ac:dyDescent="0.25">
      <c r="A2456" s="78" t="str">
        <f t="shared" si="38"/>
        <v>221218</v>
      </c>
      <c r="B2456" s="55">
        <v>22</v>
      </c>
      <c r="C2456" s="55">
        <v>63</v>
      </c>
      <c r="D2456" s="55">
        <v>12</v>
      </c>
      <c r="E2456" s="56">
        <v>18</v>
      </c>
      <c r="F2456" s="57">
        <v>5</v>
      </c>
      <c r="G2456" s="58">
        <v>581371</v>
      </c>
      <c r="H2456">
        <v>0.10567606571363208</v>
      </c>
      <c r="I2456">
        <v>0.10456833932205081</v>
      </c>
      <c r="J2456">
        <v>0.10347953372287232</v>
      </c>
      <c r="K2456">
        <v>0.10241308906016984</v>
      </c>
      <c r="L2456">
        <v>0.10136556518987015</v>
      </c>
      <c r="M2456">
        <v>3.018583658283609</v>
      </c>
      <c r="N2456">
        <v>0.25688071816447672</v>
      </c>
      <c r="O2456">
        <v>0.24900106816473475</v>
      </c>
      <c r="P2456">
        <v>0.24116441996590818</v>
      </c>
      <c r="Q2456">
        <v>0.23337421371207026</v>
      </c>
      <c r="R2456">
        <v>0.22562872933118439</v>
      </c>
      <c r="S2456">
        <v>13.953014512247773</v>
      </c>
    </row>
    <row r="2457" spans="1:19" x14ac:dyDescent="0.25">
      <c r="A2457" s="78" t="str">
        <f t="shared" si="38"/>
        <v>231218</v>
      </c>
      <c r="B2457" s="55">
        <v>23</v>
      </c>
      <c r="C2457" s="55">
        <v>62</v>
      </c>
      <c r="D2457" s="55">
        <v>12</v>
      </c>
      <c r="E2457" s="56">
        <v>18</v>
      </c>
      <c r="F2457" s="57">
        <v>5</v>
      </c>
      <c r="G2457" s="58">
        <v>580008</v>
      </c>
      <c r="H2457">
        <v>0.10570716265982538</v>
      </c>
      <c r="I2457">
        <v>0.10462441897353141</v>
      </c>
      <c r="J2457">
        <v>0.10356236465703922</v>
      </c>
      <c r="K2457">
        <v>0.10252099971034882</v>
      </c>
      <c r="L2457">
        <v>0.10149860001931008</v>
      </c>
      <c r="M2457">
        <v>2.929514765313582</v>
      </c>
      <c r="N2457">
        <v>0.25651542737341554</v>
      </c>
      <c r="O2457">
        <v>0.24873105198548986</v>
      </c>
      <c r="P2457">
        <v>0.2409932276796182</v>
      </c>
      <c r="Q2457">
        <v>0.23329850622750031</v>
      </c>
      <c r="R2457">
        <v>0.2256520599715866</v>
      </c>
      <c r="S2457">
        <v>13.085516061847423</v>
      </c>
    </row>
    <row r="2458" spans="1:19" x14ac:dyDescent="0.25">
      <c r="A2458" s="78" t="str">
        <f t="shared" si="38"/>
        <v>241218</v>
      </c>
      <c r="B2458" s="55">
        <v>24</v>
      </c>
      <c r="C2458" s="55">
        <v>61</v>
      </c>
      <c r="D2458" s="55">
        <v>12</v>
      </c>
      <c r="E2458" s="56">
        <v>18</v>
      </c>
      <c r="F2458" s="57">
        <v>5</v>
      </c>
      <c r="G2458" s="58">
        <v>578558</v>
      </c>
      <c r="H2458">
        <v>0.10471897372432841</v>
      </c>
      <c r="I2458">
        <v>0.1036922832283021</v>
      </c>
      <c r="J2458">
        <v>0.10268460551923921</v>
      </c>
      <c r="K2458">
        <v>0.10169594059713978</v>
      </c>
      <c r="L2458">
        <v>0.1007280168971823</v>
      </c>
      <c r="M2458">
        <v>2.9013028944375501</v>
      </c>
      <c r="N2458">
        <v>0.25612989536053432</v>
      </c>
      <c r="O2458">
        <v>0.24844527255694329</v>
      </c>
      <c r="P2458">
        <v>0.2408038606328147</v>
      </c>
      <c r="Q2458">
        <v>0.23321084489368396</v>
      </c>
      <c r="R2458">
        <v>0.22566276846919409</v>
      </c>
      <c r="S2458">
        <v>12.29811358584619</v>
      </c>
    </row>
    <row r="2459" spans="1:19" x14ac:dyDescent="0.25">
      <c r="A2459" s="78" t="str">
        <f t="shared" si="38"/>
        <v>251218</v>
      </c>
      <c r="B2459" s="55">
        <v>25</v>
      </c>
      <c r="C2459" s="55">
        <v>60</v>
      </c>
      <c r="D2459" s="55">
        <v>12</v>
      </c>
      <c r="E2459" s="56">
        <v>18</v>
      </c>
      <c r="F2459" s="57">
        <v>5</v>
      </c>
      <c r="G2459" s="58">
        <v>577013</v>
      </c>
      <c r="H2459">
        <v>0.10416576402957992</v>
      </c>
      <c r="I2459">
        <v>0.10318831638108673</v>
      </c>
      <c r="J2459">
        <v>0.10223166549107213</v>
      </c>
      <c r="K2459">
        <v>0.10129407829632954</v>
      </c>
      <c r="L2459">
        <v>0.10037728786006554</v>
      </c>
      <c r="M2459">
        <v>2.8592873990707317</v>
      </c>
      <c r="N2459">
        <v>0.25999934143598152</v>
      </c>
      <c r="O2459">
        <v>0.25216416267917707</v>
      </c>
      <c r="P2459">
        <v>0.24437577662894944</v>
      </c>
      <c r="Q2459">
        <v>0.23663418328529859</v>
      </c>
      <c r="R2459">
        <v>0.22893591652181147</v>
      </c>
      <c r="S2459">
        <v>11.116304138728244</v>
      </c>
    </row>
    <row r="2460" spans="1:19" x14ac:dyDescent="0.25">
      <c r="A2460" s="78" t="str">
        <f t="shared" si="38"/>
        <v>261218</v>
      </c>
      <c r="B2460" s="55">
        <v>26</v>
      </c>
      <c r="C2460" s="55">
        <v>59</v>
      </c>
      <c r="D2460" s="55">
        <v>12</v>
      </c>
      <c r="E2460" s="56">
        <v>18</v>
      </c>
      <c r="F2460" s="57">
        <v>5</v>
      </c>
      <c r="G2460" s="58">
        <v>575367</v>
      </c>
      <c r="H2460">
        <v>0.10419262835720505</v>
      </c>
      <c r="I2460">
        <v>0.10324193080242697</v>
      </c>
      <c r="J2460">
        <v>0.10231035148001189</v>
      </c>
      <c r="K2460">
        <v>0.1013978903899598</v>
      </c>
      <c r="L2460">
        <v>0.1005028095111468</v>
      </c>
      <c r="M2460">
        <v>2.7709218637843325</v>
      </c>
      <c r="N2460">
        <v>0.25955433662340732</v>
      </c>
      <c r="O2460">
        <v>0.25182535668538514</v>
      </c>
      <c r="P2460">
        <v>0.24413982727546071</v>
      </c>
      <c r="Q2460">
        <v>0.23650122443588179</v>
      </c>
      <c r="R2460">
        <v>0.22890259608215277</v>
      </c>
      <c r="S2460">
        <v>10.454360434296719</v>
      </c>
    </row>
    <row r="2461" spans="1:19" x14ac:dyDescent="0.25">
      <c r="A2461" s="78" t="str">
        <f t="shared" si="38"/>
        <v>271218</v>
      </c>
      <c r="B2461" s="55">
        <v>27</v>
      </c>
      <c r="C2461" s="55">
        <v>58</v>
      </c>
      <c r="D2461" s="55">
        <v>12</v>
      </c>
      <c r="E2461" s="56">
        <v>18</v>
      </c>
      <c r="F2461" s="57">
        <v>5</v>
      </c>
      <c r="G2461" s="58">
        <v>573604</v>
      </c>
      <c r="H2461">
        <v>0.10421649779290242</v>
      </c>
      <c r="I2461">
        <v>0.10329077203087844</v>
      </c>
      <c r="J2461">
        <v>0.10238422326204141</v>
      </c>
      <c r="K2461">
        <v>0.10149685148639132</v>
      </c>
      <c r="L2461">
        <v>0.10062516997789415</v>
      </c>
      <c r="M2461">
        <v>2.6781560100696646</v>
      </c>
      <c r="N2461">
        <v>0.25908815140759128</v>
      </c>
      <c r="O2461">
        <v>0.25146442493427523</v>
      </c>
      <c r="P2461">
        <v>0.24388428253638397</v>
      </c>
      <c r="Q2461">
        <v>0.23634598085090061</v>
      </c>
      <c r="R2461">
        <v>0.22884951987782512</v>
      </c>
      <c r="S2461">
        <v>9.8238261936806577</v>
      </c>
    </row>
    <row r="2462" spans="1:19" x14ac:dyDescent="0.25">
      <c r="A2462" s="78" t="str">
        <f t="shared" si="38"/>
        <v>281218</v>
      </c>
      <c r="B2462" s="55">
        <v>28</v>
      </c>
      <c r="C2462" s="55">
        <v>57</v>
      </c>
      <c r="D2462" s="55">
        <v>12</v>
      </c>
      <c r="E2462" s="56">
        <v>18</v>
      </c>
      <c r="F2462" s="57">
        <v>5</v>
      </c>
      <c r="G2462" s="58">
        <v>571731</v>
      </c>
      <c r="H2462">
        <v>0.10423783212734661</v>
      </c>
      <c r="I2462">
        <v>0.1033370588615975</v>
      </c>
      <c r="J2462">
        <v>0.10245377633887265</v>
      </c>
      <c r="K2462">
        <v>0.10158973363347448</v>
      </c>
      <c r="L2462">
        <v>0.10074143259679814</v>
      </c>
      <c r="M2462">
        <v>2.5983495734882314</v>
      </c>
      <c r="N2462">
        <v>0.25860063561360153</v>
      </c>
      <c r="O2462">
        <v>0.25108136518747454</v>
      </c>
      <c r="P2462">
        <v>0.24360407254460575</v>
      </c>
      <c r="Q2462">
        <v>0.23616700861069279</v>
      </c>
      <c r="R2462">
        <v>0.2287701733857356</v>
      </c>
      <c r="S2462">
        <v>9.2339929092527786</v>
      </c>
    </row>
    <row r="2463" spans="1:19" x14ac:dyDescent="0.25">
      <c r="A2463" s="78" t="str">
        <f t="shared" si="38"/>
        <v>291218</v>
      </c>
      <c r="B2463" s="55">
        <v>29</v>
      </c>
      <c r="C2463" s="55">
        <v>56</v>
      </c>
      <c r="D2463" s="55">
        <v>12</v>
      </c>
      <c r="E2463" s="56">
        <v>18</v>
      </c>
      <c r="F2463" s="57">
        <v>5</v>
      </c>
      <c r="G2463" s="58">
        <v>569731</v>
      </c>
      <c r="H2463">
        <v>0.10425446394877583</v>
      </c>
      <c r="I2463">
        <v>0.10337861201163356</v>
      </c>
      <c r="J2463">
        <v>0.10251855700321731</v>
      </c>
      <c r="K2463">
        <v>0.10167605413782996</v>
      </c>
      <c r="L2463">
        <v>0.10084934820116861</v>
      </c>
      <c r="M2463">
        <v>2.51407067545912</v>
      </c>
      <c r="N2463">
        <v>0.25809022152559719</v>
      </c>
      <c r="O2463">
        <v>0.2506744410958856</v>
      </c>
      <c r="P2463">
        <v>0.24329903059514052</v>
      </c>
      <c r="Q2463">
        <v>0.23596399002336191</v>
      </c>
      <c r="R2463">
        <v>0.22866405373764109</v>
      </c>
      <c r="S2463">
        <v>8.6662073855907433</v>
      </c>
    </row>
    <row r="2464" spans="1:19" x14ac:dyDescent="0.25">
      <c r="A2464" s="78" t="str">
        <f t="shared" si="38"/>
        <v>301218</v>
      </c>
      <c r="B2464" s="55">
        <v>30</v>
      </c>
      <c r="C2464" s="55">
        <v>55</v>
      </c>
      <c r="D2464" s="55">
        <v>12</v>
      </c>
      <c r="E2464" s="56">
        <v>18</v>
      </c>
      <c r="F2464" s="57">
        <v>5</v>
      </c>
      <c r="G2464" s="58">
        <v>567600</v>
      </c>
      <c r="H2464">
        <v>0.10426708949964764</v>
      </c>
      <c r="I2464">
        <v>0.10341261451726567</v>
      </c>
      <c r="J2464">
        <v>0.10257751937984497</v>
      </c>
      <c r="K2464">
        <v>0.10175651867512332</v>
      </c>
      <c r="L2464">
        <v>0.10094961240310077</v>
      </c>
      <c r="M2464">
        <v>2.431083509513742</v>
      </c>
      <c r="N2464">
        <v>0.25755285412262158</v>
      </c>
      <c r="O2464">
        <v>0.25024136715997181</v>
      </c>
      <c r="P2464">
        <v>0.24296863988724454</v>
      </c>
      <c r="Q2464">
        <v>0.23573114869626496</v>
      </c>
      <c r="R2464">
        <v>0.2285306553911205</v>
      </c>
      <c r="S2464">
        <v>8.1459901338971115</v>
      </c>
    </row>
    <row r="2465" spans="1:19" x14ac:dyDescent="0.25">
      <c r="A2465" s="78" t="str">
        <f t="shared" si="38"/>
        <v>311218</v>
      </c>
      <c r="B2465" s="55">
        <v>31</v>
      </c>
      <c r="C2465" s="55">
        <v>54</v>
      </c>
      <c r="D2465" s="55">
        <v>12</v>
      </c>
      <c r="E2465" s="56">
        <v>18</v>
      </c>
      <c r="F2465" s="57">
        <v>5</v>
      </c>
      <c r="G2465" s="58">
        <v>565342</v>
      </c>
      <c r="H2465">
        <v>0.10427316562364021</v>
      </c>
      <c r="I2465">
        <v>0.10344181044394367</v>
      </c>
      <c r="J2465">
        <v>0.10262637483151792</v>
      </c>
      <c r="K2465">
        <v>0.10182685878636294</v>
      </c>
      <c r="L2465">
        <v>0.1010414934676709</v>
      </c>
      <c r="M2465">
        <v>2.3785107067934099</v>
      </c>
      <c r="N2465">
        <v>0.25698780561147055</v>
      </c>
      <c r="O2465">
        <v>0.2497797793194208</v>
      </c>
      <c r="P2465">
        <v>0.24260712984352834</v>
      </c>
      <c r="Q2465">
        <v>0.23546985718379318</v>
      </c>
      <c r="R2465">
        <v>0.22836619249940743</v>
      </c>
      <c r="S2465">
        <v>7.725228268906255</v>
      </c>
    </row>
    <row r="2466" spans="1:19" x14ac:dyDescent="0.25">
      <c r="A2466" s="78" t="str">
        <f t="shared" si="38"/>
        <v>321218</v>
      </c>
      <c r="B2466" s="55">
        <v>32</v>
      </c>
      <c r="C2466" s="55">
        <v>53</v>
      </c>
      <c r="D2466" s="55">
        <v>12</v>
      </c>
      <c r="E2466" s="56">
        <v>18</v>
      </c>
      <c r="F2466" s="57">
        <v>5</v>
      </c>
      <c r="G2466" s="58">
        <v>562939</v>
      </c>
      <c r="H2466">
        <v>0.10427239896329797</v>
      </c>
      <c r="I2466">
        <v>0.10346236448354085</v>
      </c>
      <c r="J2466">
        <v>0.10266831752641049</v>
      </c>
      <c r="K2466">
        <v>0.10189025809190694</v>
      </c>
      <c r="L2466">
        <v>0.10112463339722422</v>
      </c>
      <c r="M2466">
        <v>2.3252039741428465</v>
      </c>
      <c r="N2466">
        <v>0.25639545314856493</v>
      </c>
      <c r="O2466">
        <v>0.24928811114525731</v>
      </c>
      <c r="P2466">
        <v>0.24221629697000918</v>
      </c>
      <c r="Q2466">
        <v>0.23517645784001465</v>
      </c>
      <c r="R2466">
        <v>0.2281721465380796</v>
      </c>
      <c r="S2466">
        <v>7.3154196102952538</v>
      </c>
    </row>
    <row r="2467" spans="1:19" x14ac:dyDescent="0.25">
      <c r="A2467" s="78" t="str">
        <f t="shared" si="38"/>
        <v>331218</v>
      </c>
      <c r="B2467" s="55">
        <v>33</v>
      </c>
      <c r="C2467" s="55">
        <v>52</v>
      </c>
      <c r="D2467" s="55">
        <v>12</v>
      </c>
      <c r="E2467" s="56">
        <v>18</v>
      </c>
      <c r="F2467" s="57">
        <v>5</v>
      </c>
      <c r="G2467" s="58">
        <v>560393</v>
      </c>
      <c r="H2467">
        <v>0.10426254432157432</v>
      </c>
      <c r="I2467">
        <v>0.10347559659025006</v>
      </c>
      <c r="J2467">
        <v>0.10270114009275633</v>
      </c>
      <c r="K2467">
        <v>0.10194274375304474</v>
      </c>
      <c r="L2467">
        <v>0.10120040757111527</v>
      </c>
      <c r="M2467">
        <v>2.2521551839512628</v>
      </c>
      <c r="N2467">
        <v>0.25577407283816894</v>
      </c>
      <c r="O2467">
        <v>0.24876827512120958</v>
      </c>
      <c r="P2467">
        <v>0.24179459771981449</v>
      </c>
      <c r="Q2467">
        <v>0.23485482509595945</v>
      </c>
      <c r="R2467">
        <v>0.22795074171162025</v>
      </c>
      <c r="S2467">
        <v>6.94130547669225</v>
      </c>
    </row>
    <row r="2468" spans="1:19" x14ac:dyDescent="0.25">
      <c r="A2468" s="78" t="str">
        <f t="shared" si="38"/>
        <v>341218</v>
      </c>
      <c r="B2468" s="55">
        <v>34</v>
      </c>
      <c r="C2468" s="55">
        <v>51</v>
      </c>
      <c r="D2468" s="55">
        <v>12</v>
      </c>
      <c r="E2468" s="56">
        <v>18</v>
      </c>
      <c r="F2468" s="57">
        <v>5</v>
      </c>
      <c r="G2468" s="58">
        <v>557692</v>
      </c>
      <c r="H2468">
        <v>0.10288116021029529</v>
      </c>
      <c r="I2468">
        <v>0.10214060807757687</v>
      </c>
      <c r="J2468">
        <v>0.10141260767592147</v>
      </c>
      <c r="K2468">
        <v>0.10070074521420426</v>
      </c>
      <c r="L2468">
        <v>0.10000322758798763</v>
      </c>
      <c r="M2468">
        <v>2.227503711726186</v>
      </c>
      <c r="N2468">
        <v>0.25512289937815136</v>
      </c>
      <c r="O2468">
        <v>0.24821586108461302</v>
      </c>
      <c r="P2468">
        <v>0.24134468487982613</v>
      </c>
      <c r="Q2468">
        <v>0.23450578455491561</v>
      </c>
      <c r="R2468">
        <v>0.22770274631875659</v>
      </c>
      <c r="S2468">
        <v>6.5823411488778749</v>
      </c>
    </row>
    <row r="2469" spans="1:19" x14ac:dyDescent="0.25">
      <c r="A2469" s="78" t="str">
        <f t="shared" si="38"/>
        <v>351218</v>
      </c>
      <c r="B2469" s="55">
        <v>35</v>
      </c>
      <c r="C2469" s="55">
        <v>50</v>
      </c>
      <c r="D2469" s="55">
        <v>12</v>
      </c>
      <c r="E2469" s="56">
        <v>18</v>
      </c>
      <c r="F2469" s="57">
        <v>5</v>
      </c>
      <c r="G2469" s="58">
        <v>554823</v>
      </c>
      <c r="H2469">
        <v>0.10230469897606985</v>
      </c>
      <c r="I2469">
        <v>0.10161258635636951</v>
      </c>
      <c r="J2469">
        <v>0.10093489274957959</v>
      </c>
      <c r="K2469">
        <v>0.10027161815570011</v>
      </c>
      <c r="L2469">
        <v>9.962636732795864E-2</v>
      </c>
      <c r="M2469">
        <v>2.1757875935208166</v>
      </c>
      <c r="N2469">
        <v>0.26004689783949114</v>
      </c>
      <c r="O2469">
        <v>0.25293652209803846</v>
      </c>
      <c r="P2469">
        <v>0.24586039151224806</v>
      </c>
      <c r="Q2469">
        <v>0.2388203084587337</v>
      </c>
      <c r="R2469">
        <v>0.23181987769072299</v>
      </c>
      <c r="S2469">
        <v>6.0694257447870763</v>
      </c>
    </row>
    <row r="2470" spans="1:19" x14ac:dyDescent="0.25">
      <c r="A2470" s="78" t="str">
        <f t="shared" si="38"/>
        <v>361218</v>
      </c>
      <c r="B2470" s="55">
        <v>36</v>
      </c>
      <c r="C2470" s="55">
        <v>49</v>
      </c>
      <c r="D2470" s="55">
        <v>12</v>
      </c>
      <c r="E2470" s="56">
        <v>18</v>
      </c>
      <c r="F2470" s="57">
        <v>5</v>
      </c>
      <c r="G2470" s="58">
        <v>551733</v>
      </c>
      <c r="H2470">
        <v>0.10227773216392712</v>
      </c>
      <c r="I2470">
        <v>0.10160530546478097</v>
      </c>
      <c r="J2470">
        <v>0.10094737853273232</v>
      </c>
      <c r="K2470">
        <v>0.10030757630955553</v>
      </c>
      <c r="L2470">
        <v>9.9684086324363416E-2</v>
      </c>
      <c r="M2470">
        <v>2.1082407613827705</v>
      </c>
      <c r="N2470">
        <v>0.25930114747531868</v>
      </c>
      <c r="O2470">
        <v>0.25229775996723053</v>
      </c>
      <c r="P2470">
        <v>0.24532880940599891</v>
      </c>
      <c r="Q2470">
        <v>0.2383997332042854</v>
      </c>
      <c r="R2470">
        <v>0.23151415630386438</v>
      </c>
      <c r="S2470">
        <v>5.7751303619685608</v>
      </c>
    </row>
    <row r="2471" spans="1:19" x14ac:dyDescent="0.25">
      <c r="A2471" s="78" t="str">
        <f t="shared" si="38"/>
        <v>371218</v>
      </c>
      <c r="B2471" s="55">
        <v>37</v>
      </c>
      <c r="C2471" s="55">
        <v>48</v>
      </c>
      <c r="D2471" s="55">
        <v>12</v>
      </c>
      <c r="E2471" s="56">
        <v>18</v>
      </c>
      <c r="F2471" s="57">
        <v>5</v>
      </c>
      <c r="G2471" s="58">
        <v>548455</v>
      </c>
      <c r="H2471">
        <v>0.1022435751337849</v>
      </c>
      <c r="I2471">
        <v>0.1015908324292786</v>
      </c>
      <c r="J2471">
        <v>0.10095632276121104</v>
      </c>
      <c r="K2471">
        <v>0.10033822282593832</v>
      </c>
      <c r="L2471">
        <v>9.9740179230748197E-2</v>
      </c>
      <c r="M2471">
        <v>2.0381161626751512</v>
      </c>
      <c r="N2471">
        <v>0.25853169357558964</v>
      </c>
      <c r="O2471">
        <v>0.25163413589082056</v>
      </c>
      <c r="P2471">
        <v>0.2447785141898606</v>
      </c>
      <c r="Q2471">
        <v>0.23796300516906582</v>
      </c>
      <c r="R2471">
        <v>0.23119307873936787</v>
      </c>
      <c r="S2471">
        <v>5.4972896591333837</v>
      </c>
    </row>
    <row r="2472" spans="1:19" x14ac:dyDescent="0.25">
      <c r="A2472" s="78" t="str">
        <f t="shared" si="38"/>
        <v>381218</v>
      </c>
      <c r="B2472" s="55">
        <v>38</v>
      </c>
      <c r="C2472" s="55">
        <v>47</v>
      </c>
      <c r="D2472" s="55">
        <v>12</v>
      </c>
      <c r="E2472" s="56">
        <v>18</v>
      </c>
      <c r="F2472" s="57">
        <v>5</v>
      </c>
      <c r="G2472" s="58">
        <v>544976</v>
      </c>
      <c r="H2472">
        <v>0.10220266580546666</v>
      </c>
      <c r="I2472">
        <v>0.10157328029124219</v>
      </c>
      <c r="J2472">
        <v>0.10096040926572913</v>
      </c>
      <c r="K2472">
        <v>0.10036772261530783</v>
      </c>
      <c r="L2472">
        <v>9.9795220339978272E-2</v>
      </c>
      <c r="M2472">
        <v>1.9691546049734301</v>
      </c>
      <c r="N2472">
        <v>0.25773795543289979</v>
      </c>
      <c r="O2472">
        <v>0.25095417045888258</v>
      </c>
      <c r="P2472">
        <v>0.24421075423504887</v>
      </c>
      <c r="Q2472">
        <v>0.23751321159096914</v>
      </c>
      <c r="R2472">
        <v>0.23086521241302368</v>
      </c>
      <c r="S2472">
        <v>5.2349241067496548</v>
      </c>
    </row>
    <row r="2473" spans="1:19" x14ac:dyDescent="0.25">
      <c r="A2473" s="78" t="str">
        <f t="shared" si="38"/>
        <v>391218</v>
      </c>
      <c r="B2473" s="55">
        <v>39</v>
      </c>
      <c r="C2473" s="55">
        <v>46</v>
      </c>
      <c r="D2473" s="55">
        <v>12</v>
      </c>
      <c r="E2473" s="56">
        <v>18</v>
      </c>
      <c r="F2473" s="57">
        <v>5</v>
      </c>
      <c r="G2473" s="58">
        <v>541279</v>
      </c>
      <c r="H2473">
        <v>0.10215803679802837</v>
      </c>
      <c r="I2473">
        <v>0.1015502171708121</v>
      </c>
      <c r="J2473">
        <v>0.10096271978037205</v>
      </c>
      <c r="K2473">
        <v>0.10039554462670822</v>
      </c>
      <c r="L2473">
        <v>9.9850539185891193E-2</v>
      </c>
      <c r="M2473">
        <v>1.9012634888846602</v>
      </c>
      <c r="N2473">
        <v>0.25692849713364085</v>
      </c>
      <c r="O2473">
        <v>0.25025726104282636</v>
      </c>
      <c r="P2473">
        <v>0.24363221185377595</v>
      </c>
      <c r="Q2473">
        <v>0.23705519704256031</v>
      </c>
      <c r="R2473">
        <v>0.23053360651346164</v>
      </c>
      <c r="S2473">
        <v>4.9871267867402951</v>
      </c>
    </row>
    <row r="2474" spans="1:19" x14ac:dyDescent="0.25">
      <c r="A2474" s="78" t="str">
        <f t="shared" si="38"/>
        <v>401218</v>
      </c>
      <c r="B2474" s="55">
        <v>40</v>
      </c>
      <c r="C2474" s="55">
        <v>45</v>
      </c>
      <c r="D2474" s="55">
        <v>12</v>
      </c>
      <c r="E2474" s="56">
        <v>18</v>
      </c>
      <c r="F2474" s="57">
        <v>5</v>
      </c>
      <c r="G2474" s="58">
        <v>537355</v>
      </c>
      <c r="H2474">
        <v>0.10210940625843251</v>
      </c>
      <c r="I2474">
        <v>0.10152692354216486</v>
      </c>
      <c r="J2474">
        <v>0.10096491146448809</v>
      </c>
      <c r="K2474">
        <v>0.10042523099254683</v>
      </c>
      <c r="L2474">
        <v>9.9909743093485687E-2</v>
      </c>
      <c r="M2474">
        <v>1.8343422876869109</v>
      </c>
      <c r="N2474">
        <v>0.25610443747615635</v>
      </c>
      <c r="O2474">
        <v>0.24955197215993152</v>
      </c>
      <c r="P2474">
        <v>0.24304789198946691</v>
      </c>
      <c r="Q2474">
        <v>0.23659591889905185</v>
      </c>
      <c r="R2474">
        <v>0.23019977482297549</v>
      </c>
      <c r="S2474">
        <v>4.7530552428096886</v>
      </c>
    </row>
    <row r="2475" spans="1:19" x14ac:dyDescent="0.25">
      <c r="A2475" s="78" t="str">
        <f t="shared" si="38"/>
        <v>411218</v>
      </c>
      <c r="B2475" s="55">
        <v>41</v>
      </c>
      <c r="C2475" s="55">
        <v>44</v>
      </c>
      <c r="D2475" s="55">
        <v>12</v>
      </c>
      <c r="E2475" s="56">
        <v>18</v>
      </c>
      <c r="F2475" s="57">
        <v>5</v>
      </c>
      <c r="G2475" s="58">
        <v>533179</v>
      </c>
      <c r="H2475">
        <v>0.10205953347750005</v>
      </c>
      <c r="I2475">
        <v>0.10150249728515189</v>
      </c>
      <c r="J2475">
        <v>0.10096796760562587</v>
      </c>
      <c r="K2475">
        <v>0.10045781998165719</v>
      </c>
      <c r="L2475">
        <v>9.9970178870510656E-2</v>
      </c>
      <c r="M2475">
        <v>1.7545964863582399</v>
      </c>
      <c r="N2475">
        <v>0.25527261951427194</v>
      </c>
      <c r="O2475">
        <v>0.24884138347534318</v>
      </c>
      <c r="P2475">
        <v>0.24246078709026425</v>
      </c>
      <c r="Q2475">
        <v>0.23613645698724067</v>
      </c>
      <c r="R2475">
        <v>0.22987026870900767</v>
      </c>
      <c r="S2475">
        <v>4.5007942923483482</v>
      </c>
    </row>
    <row r="2476" spans="1:19" x14ac:dyDescent="0.25">
      <c r="A2476" s="78" t="str">
        <f t="shared" si="38"/>
        <v>421218</v>
      </c>
      <c r="B2476" s="55">
        <v>42</v>
      </c>
      <c r="C2476" s="55">
        <v>43</v>
      </c>
      <c r="D2476" s="55">
        <v>12</v>
      </c>
      <c r="E2476" s="56">
        <v>18</v>
      </c>
      <c r="F2476" s="57">
        <v>5</v>
      </c>
      <c r="G2476" s="58">
        <v>528730</v>
      </c>
      <c r="H2476">
        <v>0.10201047793769977</v>
      </c>
      <c r="I2476">
        <v>0.10148090707922758</v>
      </c>
      <c r="J2476">
        <v>0.10097403211468992</v>
      </c>
      <c r="K2476">
        <v>0.10049174436858131</v>
      </c>
      <c r="L2476">
        <v>0.10003404384090178</v>
      </c>
      <c r="M2476">
        <v>1.6754108902464395</v>
      </c>
      <c r="N2476">
        <v>0.25443610160195185</v>
      </c>
      <c r="O2476">
        <v>0.24812853441264918</v>
      </c>
      <c r="P2476">
        <v>0.24187581563368826</v>
      </c>
      <c r="Q2476">
        <v>0.23567983658956368</v>
      </c>
      <c r="R2476">
        <v>0.22954437992926446</v>
      </c>
      <c r="S2476">
        <v>4.2678323529968036</v>
      </c>
    </row>
    <row r="2477" spans="1:19" x14ac:dyDescent="0.25">
      <c r="A2477" s="78" t="str">
        <f t="shared" si="38"/>
        <v>431218</v>
      </c>
      <c r="B2477" s="55">
        <v>43</v>
      </c>
      <c r="C2477" s="55">
        <v>42</v>
      </c>
      <c r="D2477" s="55">
        <v>12</v>
      </c>
      <c r="E2477" s="56">
        <v>18</v>
      </c>
      <c r="F2477" s="57">
        <v>5</v>
      </c>
      <c r="G2477" s="58">
        <v>523993</v>
      </c>
      <c r="H2477">
        <v>0.10196319416480755</v>
      </c>
      <c r="I2477">
        <v>0.10146127906288825</v>
      </c>
      <c r="J2477">
        <v>0.10098417345269879</v>
      </c>
      <c r="K2477">
        <v>0.10052996891179844</v>
      </c>
      <c r="L2477">
        <v>0.10010439070750946</v>
      </c>
      <c r="M2477">
        <v>1.5987274639165028</v>
      </c>
      <c r="N2477">
        <v>0.25359880761765902</v>
      </c>
      <c r="O2477">
        <v>0.24741933575448527</v>
      </c>
      <c r="P2477">
        <v>0.24129329971965274</v>
      </c>
      <c r="Q2477">
        <v>0.23522833320292447</v>
      </c>
      <c r="R2477">
        <v>0.22922443620430044</v>
      </c>
      <c r="S2477">
        <v>4.047103682682784</v>
      </c>
    </row>
    <row r="2478" spans="1:19" x14ac:dyDescent="0.25">
      <c r="A2478" s="78" t="str">
        <f t="shared" si="38"/>
        <v>441218</v>
      </c>
      <c r="B2478" s="55">
        <v>44</v>
      </c>
      <c r="C2478" s="55">
        <v>41</v>
      </c>
      <c r="D2478" s="55">
        <v>12</v>
      </c>
      <c r="E2478" s="56">
        <v>18</v>
      </c>
      <c r="F2478" s="57">
        <v>5</v>
      </c>
      <c r="G2478" s="58">
        <v>518948</v>
      </c>
      <c r="H2478">
        <v>0.10042239299505923</v>
      </c>
      <c r="I2478">
        <v>9.9975334715616981E-2</v>
      </c>
      <c r="J2478">
        <v>9.9551400140283811E-2</v>
      </c>
      <c r="K2478">
        <v>9.9154443219744565E-2</v>
      </c>
      <c r="L2478">
        <v>9.8780610003314395E-2</v>
      </c>
      <c r="M2478">
        <v>1.551810586031741</v>
      </c>
      <c r="N2478">
        <v>0.25276328264103531</v>
      </c>
      <c r="O2478">
        <v>0.24671258006582547</v>
      </c>
      <c r="P2478">
        <v>0.24071775977554591</v>
      </c>
      <c r="Q2478">
        <v>0.23478267572088146</v>
      </c>
      <c r="R2478">
        <v>0.22890925487717459</v>
      </c>
      <c r="S2478">
        <v>3.8336692693680292</v>
      </c>
    </row>
    <row r="2479" spans="1:19" x14ac:dyDescent="0.25">
      <c r="A2479" s="78" t="str">
        <f t="shared" si="38"/>
        <v>451218</v>
      </c>
      <c r="B2479" s="55">
        <v>45</v>
      </c>
      <c r="C2479" s="55">
        <v>40</v>
      </c>
      <c r="D2479" s="55">
        <v>12</v>
      </c>
      <c r="E2479" s="56">
        <v>18</v>
      </c>
      <c r="F2479" s="57">
        <v>5</v>
      </c>
      <c r="G2479" s="58">
        <v>513575</v>
      </c>
      <c r="H2479">
        <v>0.10053643576887504</v>
      </c>
      <c r="I2479">
        <v>0.10012169595482646</v>
      </c>
      <c r="J2479">
        <v>9.9734216034659012E-2</v>
      </c>
      <c r="K2479">
        <v>9.9370101737818239E-2</v>
      </c>
      <c r="L2479">
        <v>9.903324733485859E-2</v>
      </c>
      <c r="M2479">
        <v>1.4698203767706761</v>
      </c>
      <c r="N2479">
        <v>0.25827191744146427</v>
      </c>
      <c r="O2479">
        <v>0.25202550747213165</v>
      </c>
      <c r="P2479">
        <v>0.24584140583167016</v>
      </c>
      <c r="Q2479">
        <v>0.2397176653848026</v>
      </c>
      <c r="R2479">
        <v>0.23365623326680621</v>
      </c>
      <c r="S2479">
        <v>3.583936133962907</v>
      </c>
    </row>
    <row r="2480" spans="1:19" x14ac:dyDescent="0.25">
      <c r="A2480" s="78" t="str">
        <f t="shared" si="38"/>
        <v>461218</v>
      </c>
      <c r="B2480" s="55">
        <v>46</v>
      </c>
      <c r="C2480" s="55">
        <v>39</v>
      </c>
      <c r="D2480" s="55">
        <v>12</v>
      </c>
      <c r="E2480" s="56">
        <v>18</v>
      </c>
      <c r="F2480" s="57">
        <v>5</v>
      </c>
      <c r="G2480" s="58">
        <v>507863</v>
      </c>
      <c r="H2480">
        <v>0.1005015132033639</v>
      </c>
      <c r="I2480">
        <v>0.10011755138688977</v>
      </c>
      <c r="J2480">
        <v>9.975721798989097E-2</v>
      </c>
      <c r="K2480">
        <v>9.942248204732379E-2</v>
      </c>
      <c r="L2480">
        <v>9.9115312594144481E-2</v>
      </c>
      <c r="M2480">
        <v>1.4339221404197589</v>
      </c>
      <c r="N2480">
        <v>0.25739618755451765</v>
      </c>
      <c r="O2480">
        <v>0.25128627208518833</v>
      </c>
      <c r="P2480">
        <v>0.24523739669950362</v>
      </c>
      <c r="Q2480">
        <v>0.23924956139746348</v>
      </c>
      <c r="R2480">
        <v>0.23332670424898053</v>
      </c>
      <c r="S2480">
        <v>3.4006277283440611</v>
      </c>
    </row>
    <row r="2481" spans="1:19" x14ac:dyDescent="0.25">
      <c r="A2481" s="78" t="str">
        <f t="shared" si="38"/>
        <v>471218</v>
      </c>
      <c r="B2481" s="55">
        <v>47</v>
      </c>
      <c r="C2481" s="55">
        <v>38</v>
      </c>
      <c r="D2481" s="55">
        <v>12</v>
      </c>
      <c r="E2481" s="56">
        <v>18</v>
      </c>
      <c r="F2481" s="57">
        <v>5</v>
      </c>
      <c r="G2481" s="58">
        <v>501803</v>
      </c>
      <c r="H2481">
        <v>0.10047169905321411</v>
      </c>
      <c r="I2481">
        <v>0.10011498536278181</v>
      </c>
      <c r="J2481">
        <v>9.9784178253218891E-2</v>
      </c>
      <c r="K2481">
        <v>9.9481270538438388E-2</v>
      </c>
      <c r="L2481">
        <v>9.9202276590614244E-2</v>
      </c>
      <c r="M2481">
        <v>1.3992981309398309</v>
      </c>
      <c r="N2481">
        <v>0.25652696376865025</v>
      </c>
      <c r="O2481">
        <v>0.25055250765738746</v>
      </c>
      <c r="P2481">
        <v>0.2446398287774286</v>
      </c>
      <c r="Q2481">
        <v>0.23878892712877364</v>
      </c>
      <c r="R2481">
        <v>0.23300179552533565</v>
      </c>
      <c r="S2481">
        <v>3.2306861457583951</v>
      </c>
    </row>
    <row r="2482" spans="1:19" x14ac:dyDescent="0.25">
      <c r="A2482" s="78" t="str">
        <f t="shared" si="38"/>
        <v>481218</v>
      </c>
      <c r="B2482" s="55">
        <v>48</v>
      </c>
      <c r="C2482" s="55">
        <v>37</v>
      </c>
      <c r="D2482" s="55">
        <v>12</v>
      </c>
      <c r="E2482" s="56">
        <v>18</v>
      </c>
      <c r="F2482" s="57">
        <v>5</v>
      </c>
      <c r="G2482" s="58">
        <v>495395</v>
      </c>
      <c r="H2482">
        <v>0.10044308077392787</v>
      </c>
      <c r="I2482">
        <v>0.10011606899544807</v>
      </c>
      <c r="J2482">
        <v>9.9815298902895672E-2</v>
      </c>
      <c r="K2482">
        <v>9.954077049627065E-2</v>
      </c>
      <c r="L2482">
        <v>9.9292483775573023E-2</v>
      </c>
      <c r="M2482">
        <v>1.3659080127978684</v>
      </c>
      <c r="N2482">
        <v>0.25566265303444724</v>
      </c>
      <c r="O2482">
        <v>0.24982488721121529</v>
      </c>
      <c r="P2482">
        <v>0.24404767912473885</v>
      </c>
      <c r="Q2482">
        <v>0.23833304736624311</v>
      </c>
      <c r="R2482">
        <v>0.23268502911817843</v>
      </c>
      <c r="S2482">
        <v>3.0695545978461634</v>
      </c>
    </row>
    <row r="2483" spans="1:19" x14ac:dyDescent="0.25">
      <c r="A2483" s="78" t="str">
        <f t="shared" si="38"/>
        <v>491218</v>
      </c>
      <c r="B2483" s="55">
        <v>49</v>
      </c>
      <c r="C2483" s="55">
        <v>36</v>
      </c>
      <c r="D2483" s="55">
        <v>12</v>
      </c>
      <c r="E2483" s="56">
        <v>18</v>
      </c>
      <c r="F2483" s="57">
        <v>5</v>
      </c>
      <c r="G2483" s="58">
        <v>488658</v>
      </c>
      <c r="H2483">
        <v>0.10041992559213192</v>
      </c>
      <c r="I2483">
        <v>0.10012114812404585</v>
      </c>
      <c r="J2483">
        <v>9.9848974129145535E-2</v>
      </c>
      <c r="K2483">
        <v>9.9605450028445258E-2</v>
      </c>
      <c r="L2483">
        <v>9.9388529400930709E-2</v>
      </c>
      <c r="M2483">
        <v>1.3348190349897064</v>
      </c>
      <c r="N2483">
        <v>0.25480397333104132</v>
      </c>
      <c r="O2483">
        <v>0.24910059796422038</v>
      </c>
      <c r="P2483">
        <v>0.24345861522782805</v>
      </c>
      <c r="Q2483">
        <v>0.23788211796389294</v>
      </c>
      <c r="R2483">
        <v>0.23237315259342936</v>
      </c>
      <c r="S2483">
        <v>2.9167393146126739</v>
      </c>
    </row>
    <row r="2484" spans="1:19" x14ac:dyDescent="0.25">
      <c r="A2484" s="78" t="str">
        <f t="shared" si="38"/>
        <v>501218</v>
      </c>
      <c r="B2484" s="55">
        <v>50</v>
      </c>
      <c r="C2484" s="55">
        <v>35</v>
      </c>
      <c r="D2484" s="55">
        <v>12</v>
      </c>
      <c r="E2484" s="56">
        <v>18</v>
      </c>
      <c r="F2484" s="57">
        <v>5</v>
      </c>
      <c r="G2484" s="58">
        <v>481598</v>
      </c>
      <c r="H2484">
        <v>9.9605895373319653E-2</v>
      </c>
      <c r="I2484">
        <v>9.9352572062176334E-2</v>
      </c>
      <c r="J2484">
        <v>9.9126242218613866E-2</v>
      </c>
      <c r="K2484">
        <v>9.8926905842632237E-2</v>
      </c>
      <c r="L2484">
        <v>9.8756639354814602E-2</v>
      </c>
      <c r="M2484">
        <v>1.3175220827329017</v>
      </c>
      <c r="N2484">
        <v>0.25394831373884441</v>
      </c>
      <c r="O2484">
        <v>0.2483793537348577</v>
      </c>
      <c r="P2484">
        <v>0.24287476276894837</v>
      </c>
      <c r="Q2484">
        <v>0.2374366172616996</v>
      </c>
      <c r="R2484">
        <v>0.23206907005427763</v>
      </c>
      <c r="S2484">
        <v>2.7696502061885639</v>
      </c>
    </row>
    <row r="2485" spans="1:19" x14ac:dyDescent="0.25">
      <c r="A2485" s="78" t="str">
        <f t="shared" si="38"/>
        <v>511218</v>
      </c>
      <c r="B2485" s="55">
        <v>51</v>
      </c>
      <c r="C2485" s="55">
        <v>34</v>
      </c>
      <c r="D2485" s="55">
        <v>12</v>
      </c>
      <c r="E2485" s="56">
        <v>18</v>
      </c>
      <c r="F2485" s="57">
        <v>5</v>
      </c>
      <c r="G2485" s="58">
        <v>474240</v>
      </c>
      <c r="H2485">
        <v>9.9253542510121459E-2</v>
      </c>
      <c r="I2485">
        <v>9.9036352901484478E-2</v>
      </c>
      <c r="J2485">
        <v>9.8846575573549256E-2</v>
      </c>
      <c r="K2485">
        <v>9.8686319163292846E-2</v>
      </c>
      <c r="L2485">
        <v>9.8555583670715249E-2</v>
      </c>
      <c r="M2485">
        <v>1.2913925438596492</v>
      </c>
      <c r="N2485">
        <v>0.2572853407557355</v>
      </c>
      <c r="O2485">
        <v>0.25164895411605936</v>
      </c>
      <c r="P2485">
        <v>0.24607793522267207</v>
      </c>
      <c r="Q2485">
        <v>0.24057860998650471</v>
      </c>
      <c r="R2485">
        <v>0.23515308704453441</v>
      </c>
      <c r="S2485">
        <v>2.5831414473684209</v>
      </c>
    </row>
    <row r="2486" spans="1:19" x14ac:dyDescent="0.25">
      <c r="A2486" s="78" t="str">
        <f t="shared" si="38"/>
        <v>521218</v>
      </c>
      <c r="B2486" s="55">
        <v>52</v>
      </c>
      <c r="C2486" s="55">
        <v>33</v>
      </c>
      <c r="D2486" s="55">
        <v>12</v>
      </c>
      <c r="E2486" s="56">
        <v>18</v>
      </c>
      <c r="F2486" s="57">
        <v>5</v>
      </c>
      <c r="G2486" s="58">
        <v>466615</v>
      </c>
      <c r="H2486">
        <v>9.9240273030228351E-2</v>
      </c>
      <c r="I2486">
        <v>9.9053823816208225E-2</v>
      </c>
      <c r="J2486">
        <v>9.8893091735156397E-2</v>
      </c>
      <c r="K2486">
        <v>9.8764506070314922E-2</v>
      </c>
      <c r="L2486">
        <v>9.8670209916097859E-2</v>
      </c>
      <c r="M2486">
        <v>1.2617746964842536</v>
      </c>
      <c r="N2486">
        <v>0.25639981569388037</v>
      </c>
      <c r="O2486">
        <v>0.25090277852190779</v>
      </c>
      <c r="P2486">
        <v>0.24547646346559798</v>
      </c>
      <c r="Q2486">
        <v>0.240123013619365</v>
      </c>
      <c r="R2486">
        <v>0.23485314445527897</v>
      </c>
      <c r="S2486">
        <v>2.4016480396043849</v>
      </c>
    </row>
    <row r="2487" spans="1:19" x14ac:dyDescent="0.25">
      <c r="A2487" s="78" t="str">
        <f t="shared" si="38"/>
        <v>531218</v>
      </c>
      <c r="B2487" s="55">
        <v>53</v>
      </c>
      <c r="C2487" s="55">
        <v>32</v>
      </c>
      <c r="D2487" s="55">
        <v>12</v>
      </c>
      <c r="E2487" s="56">
        <v>18</v>
      </c>
      <c r="F2487" s="57">
        <v>5</v>
      </c>
      <c r="G2487" s="58">
        <v>458737</v>
      </c>
      <c r="H2487">
        <v>9.9228969976260906E-2</v>
      </c>
      <c r="I2487">
        <v>9.9072017299672799E-2</v>
      </c>
      <c r="J2487">
        <v>9.894340330080198E-2</v>
      </c>
      <c r="K2487">
        <v>9.8849667674506314E-2</v>
      </c>
      <c r="L2487">
        <v>9.8792990319071711E-2</v>
      </c>
      <c r="M2487">
        <v>1.2332164181219305</v>
      </c>
      <c r="N2487">
        <v>0.25551459768887186</v>
      </c>
      <c r="O2487">
        <v>0.25016294739687445</v>
      </c>
      <c r="P2487">
        <v>0.24488105385002737</v>
      </c>
      <c r="Q2487">
        <v>0.23968199643804619</v>
      </c>
      <c r="R2487">
        <v>0.2345701349575029</v>
      </c>
      <c r="S2487">
        <v>2.2286844095854486</v>
      </c>
    </row>
    <row r="2488" spans="1:19" x14ac:dyDescent="0.25">
      <c r="A2488" s="78" t="str">
        <f t="shared" si="38"/>
        <v>541218</v>
      </c>
      <c r="B2488" s="55">
        <v>54</v>
      </c>
      <c r="C2488" s="55">
        <v>31</v>
      </c>
      <c r="D2488" s="55">
        <v>12</v>
      </c>
      <c r="E2488" s="56">
        <v>18</v>
      </c>
      <c r="F2488" s="57">
        <v>5</v>
      </c>
      <c r="G2488" s="58">
        <v>450627</v>
      </c>
      <c r="H2488">
        <v>9.921953189666842E-2</v>
      </c>
      <c r="I2488">
        <v>9.9093041473324942E-2</v>
      </c>
      <c r="J2488">
        <v>9.8999838003492907E-2</v>
      </c>
      <c r="K2488">
        <v>9.8944359747640515E-2</v>
      </c>
      <c r="L2488">
        <v>9.8928825836001835E-2</v>
      </c>
      <c r="M2488">
        <v>1.206250402217355</v>
      </c>
      <c r="N2488">
        <v>0.25463187958111699</v>
      </c>
      <c r="O2488">
        <v>0.24942580005192766</v>
      </c>
      <c r="P2488">
        <v>0.24429739008093168</v>
      </c>
      <c r="Q2488">
        <v>0.23925552618906545</v>
      </c>
      <c r="R2488">
        <v>0.23431574228796764</v>
      </c>
      <c r="S2488">
        <v>2.0573578591606805</v>
      </c>
    </row>
    <row r="2489" spans="1:19" x14ac:dyDescent="0.25">
      <c r="A2489" s="78" t="str">
        <f t="shared" si="38"/>
        <v>551218</v>
      </c>
      <c r="B2489" s="55">
        <v>55</v>
      </c>
      <c r="C2489" s="55">
        <v>30</v>
      </c>
      <c r="D2489" s="55">
        <v>12</v>
      </c>
      <c r="E2489" s="56">
        <v>18</v>
      </c>
      <c r="F2489" s="57">
        <v>5</v>
      </c>
      <c r="G2489" s="58">
        <v>442289</v>
      </c>
      <c r="H2489">
        <v>9.8234412341251992E-2</v>
      </c>
      <c r="I2489">
        <v>9.8155278562207057E-2</v>
      </c>
      <c r="J2489">
        <v>9.8112320225011249E-2</v>
      </c>
      <c r="K2489">
        <v>9.8107798294780113E-2</v>
      </c>
      <c r="L2489">
        <v>9.8153017597091496E-2</v>
      </c>
      <c r="M2489">
        <v>1.1940315042879204</v>
      </c>
      <c r="N2489">
        <v>0.25375489781568161</v>
      </c>
      <c r="O2489">
        <v>0.24869711885215323</v>
      </c>
      <c r="P2489">
        <v>0.24372751752813207</v>
      </c>
      <c r="Q2489">
        <v>0.23885513770408037</v>
      </c>
      <c r="R2489">
        <v>0.23409806710092271</v>
      </c>
      <c r="S2489">
        <v>1.8935786329752717</v>
      </c>
    </row>
    <row r="2490" spans="1:19" x14ac:dyDescent="0.25">
      <c r="A2490" s="78" t="str">
        <f t="shared" si="38"/>
        <v>181518</v>
      </c>
      <c r="B2490" s="55">
        <v>18</v>
      </c>
      <c r="C2490" s="55">
        <v>67</v>
      </c>
      <c r="D2490" s="55">
        <v>15</v>
      </c>
      <c r="E2490" s="56">
        <v>18</v>
      </c>
      <c r="F2490" s="57">
        <v>5</v>
      </c>
      <c r="G2490" s="58">
        <v>687416</v>
      </c>
      <c r="H2490">
        <v>0.10702834964562943</v>
      </c>
      <c r="I2490">
        <v>0.10580783688479756</v>
      </c>
      <c r="J2490">
        <v>0.10460769024869948</v>
      </c>
      <c r="K2490">
        <v>0.10342500029094463</v>
      </c>
      <c r="L2490">
        <v>0.10226267645792358</v>
      </c>
      <c r="M2490">
        <v>3.4334115004596923</v>
      </c>
      <c r="N2490">
        <v>0.25226936818462181</v>
      </c>
      <c r="O2490">
        <v>0.24420729223643325</v>
      </c>
      <c r="P2490">
        <v>0.23618594853771224</v>
      </c>
      <c r="Q2490">
        <v>0.22820679181165407</v>
      </c>
      <c r="R2490">
        <v>0.2202683673350635</v>
      </c>
      <c r="S2490">
        <v>16.962258661421906</v>
      </c>
    </row>
    <row r="2491" spans="1:19" x14ac:dyDescent="0.25">
      <c r="A2491" s="78" t="str">
        <f t="shared" si="38"/>
        <v>191518</v>
      </c>
      <c r="B2491" s="55">
        <v>19</v>
      </c>
      <c r="C2491" s="55">
        <v>66</v>
      </c>
      <c r="D2491" s="55">
        <v>15</v>
      </c>
      <c r="E2491" s="56">
        <v>18</v>
      </c>
      <c r="F2491" s="57">
        <v>5</v>
      </c>
      <c r="G2491" s="58">
        <v>685891</v>
      </c>
      <c r="H2491">
        <v>0.10706511676053483</v>
      </c>
      <c r="I2491">
        <v>0.10586959152401766</v>
      </c>
      <c r="J2491">
        <v>0.1046930197363721</v>
      </c>
      <c r="K2491">
        <v>0.10353540139759816</v>
      </c>
      <c r="L2491">
        <v>0.10239819446530134</v>
      </c>
      <c r="M2491">
        <v>3.3365942985109878</v>
      </c>
      <c r="N2491">
        <v>0.25197881296007674</v>
      </c>
      <c r="O2491">
        <v>0.24400232690033838</v>
      </c>
      <c r="P2491">
        <v>0.23606812161115978</v>
      </c>
      <c r="Q2491">
        <v>0.22817765505014645</v>
      </c>
      <c r="R2491">
        <v>0.22032946925969288</v>
      </c>
      <c r="S2491">
        <v>15.957631751983916</v>
      </c>
    </row>
    <row r="2492" spans="1:19" x14ac:dyDescent="0.25">
      <c r="A2492" s="78" t="str">
        <f t="shared" si="38"/>
        <v>201518</v>
      </c>
      <c r="B2492" s="55">
        <v>20</v>
      </c>
      <c r="C2492" s="55">
        <v>65</v>
      </c>
      <c r="D2492" s="55">
        <v>15</v>
      </c>
      <c r="E2492" s="56">
        <v>18</v>
      </c>
      <c r="F2492" s="57">
        <v>5</v>
      </c>
      <c r="G2492" s="58">
        <v>684310</v>
      </c>
      <c r="H2492">
        <v>0.10710058306907688</v>
      </c>
      <c r="I2492">
        <v>0.1059300609372945</v>
      </c>
      <c r="J2492">
        <v>0.10477853604360597</v>
      </c>
      <c r="K2492">
        <v>0.10364600838801129</v>
      </c>
      <c r="L2492">
        <v>0.10253393929651766</v>
      </c>
      <c r="M2492">
        <v>3.2413628326343322</v>
      </c>
      <c r="N2492">
        <v>0.25167102628925486</v>
      </c>
      <c r="O2492">
        <v>0.24378424982829419</v>
      </c>
      <c r="P2492">
        <v>0.23593985182154287</v>
      </c>
      <c r="Q2492">
        <v>0.22813929359500812</v>
      </c>
      <c r="R2492">
        <v>0.22038257514868992</v>
      </c>
      <c r="S2492">
        <v>15.009134748871126</v>
      </c>
    </row>
    <row r="2493" spans="1:19" x14ac:dyDescent="0.25">
      <c r="A2493" s="78" t="str">
        <f t="shared" si="38"/>
        <v>211518</v>
      </c>
      <c r="B2493" s="55">
        <v>21</v>
      </c>
      <c r="C2493" s="55">
        <v>64</v>
      </c>
      <c r="D2493" s="55">
        <v>15</v>
      </c>
      <c r="E2493" s="56">
        <v>18</v>
      </c>
      <c r="F2493" s="57">
        <v>5</v>
      </c>
      <c r="G2493" s="58">
        <v>682659</v>
      </c>
      <c r="H2493">
        <v>0.10713548052541606</v>
      </c>
      <c r="I2493">
        <v>0.10598995984818189</v>
      </c>
      <c r="J2493">
        <v>0.10486348235356159</v>
      </c>
      <c r="K2493">
        <v>0.10375751290175622</v>
      </c>
      <c r="L2493">
        <v>0.10267205149276579</v>
      </c>
      <c r="M2493">
        <v>3.1476813460307413</v>
      </c>
      <c r="N2493">
        <v>0.25134803760003166</v>
      </c>
      <c r="O2493">
        <v>0.24355205160995461</v>
      </c>
      <c r="P2493">
        <v>0.23580001142590956</v>
      </c>
      <c r="Q2493">
        <v>0.22809045218769547</v>
      </c>
      <c r="R2493">
        <v>0.2204277684759155</v>
      </c>
      <c r="S2493">
        <v>14.091426319729177</v>
      </c>
    </row>
    <row r="2494" spans="1:19" x14ac:dyDescent="0.25">
      <c r="A2494" s="78" t="str">
        <f t="shared" si="38"/>
        <v>221518</v>
      </c>
      <c r="B2494" s="55">
        <v>22</v>
      </c>
      <c r="C2494" s="55">
        <v>63</v>
      </c>
      <c r="D2494" s="55">
        <v>15</v>
      </c>
      <c r="E2494" s="56">
        <v>18</v>
      </c>
      <c r="F2494" s="57">
        <v>5</v>
      </c>
      <c r="G2494" s="58">
        <v>680917</v>
      </c>
      <c r="H2494">
        <v>0.10716871512974416</v>
      </c>
      <c r="I2494">
        <v>0.10604816739778856</v>
      </c>
      <c r="J2494">
        <v>0.10494818017467621</v>
      </c>
      <c r="K2494">
        <v>0.10386728485263255</v>
      </c>
      <c r="L2494">
        <v>0.10280841864720663</v>
      </c>
      <c r="M2494">
        <v>3.0555207169155714</v>
      </c>
      <c r="N2494">
        <v>0.25100709778137426</v>
      </c>
      <c r="O2494">
        <v>0.24330425000403866</v>
      </c>
      <c r="P2494">
        <v>0.23564546045993859</v>
      </c>
      <c r="Q2494">
        <v>0.22803072914907396</v>
      </c>
      <c r="R2494">
        <v>0.22046152467921934</v>
      </c>
      <c r="S2494">
        <v>13.254083831068986</v>
      </c>
    </row>
    <row r="2495" spans="1:19" x14ac:dyDescent="0.25">
      <c r="A2495" s="78" t="str">
        <f t="shared" si="38"/>
        <v>231518</v>
      </c>
      <c r="B2495" s="55">
        <v>23</v>
      </c>
      <c r="C2495" s="55">
        <v>62</v>
      </c>
      <c r="D2495" s="55">
        <v>15</v>
      </c>
      <c r="E2495" s="56">
        <v>18</v>
      </c>
      <c r="F2495" s="57">
        <v>5</v>
      </c>
      <c r="G2495" s="58">
        <v>679074</v>
      </c>
      <c r="H2495">
        <v>0.10720039347699956</v>
      </c>
      <c r="I2495">
        <v>0.10610625646100424</v>
      </c>
      <c r="J2495">
        <v>0.10503126316130496</v>
      </c>
      <c r="K2495">
        <v>0.1039768861714629</v>
      </c>
      <c r="L2495">
        <v>0.10294459808503933</v>
      </c>
      <c r="M2495">
        <v>2.9734182136262026</v>
      </c>
      <c r="N2495">
        <v>0.25064867746372266</v>
      </c>
      <c r="O2495">
        <v>0.2430412591263986</v>
      </c>
      <c r="P2495">
        <v>0.2354780185959115</v>
      </c>
      <c r="Q2495">
        <v>0.22795748327870011</v>
      </c>
      <c r="R2495">
        <v>0.22048407095544814</v>
      </c>
      <c r="S2495">
        <v>12.445057534230438</v>
      </c>
    </row>
    <row r="2496" spans="1:19" x14ac:dyDescent="0.25">
      <c r="A2496" s="78" t="str">
        <f t="shared" si="38"/>
        <v>241518</v>
      </c>
      <c r="B2496" s="55">
        <v>24</v>
      </c>
      <c r="C2496" s="55">
        <v>61</v>
      </c>
      <c r="D2496" s="55">
        <v>15</v>
      </c>
      <c r="E2496" s="56">
        <v>18</v>
      </c>
      <c r="F2496" s="57">
        <v>5</v>
      </c>
      <c r="G2496" s="58">
        <v>677114</v>
      </c>
      <c r="H2496">
        <v>0.10723009714759996</v>
      </c>
      <c r="I2496">
        <v>0.10616233012461712</v>
      </c>
      <c r="J2496">
        <v>0.10511376223206137</v>
      </c>
      <c r="K2496">
        <v>0.10408587032611938</v>
      </c>
      <c r="L2496">
        <v>0.10307865440679118</v>
      </c>
      <c r="M2496">
        <v>2.8837226818526864</v>
      </c>
      <c r="N2496">
        <v>0.2502724799664458</v>
      </c>
      <c r="O2496">
        <v>0.24276118940089852</v>
      </c>
      <c r="P2496">
        <v>0.23529420452095215</v>
      </c>
      <c r="Q2496">
        <v>0.22787152532660673</v>
      </c>
      <c r="R2496">
        <v>0.22049462867404898</v>
      </c>
      <c r="S2496">
        <v>11.683375325277575</v>
      </c>
    </row>
    <row r="2497" spans="1:19" x14ac:dyDescent="0.25">
      <c r="A2497" s="78" t="str">
        <f t="shared" si="38"/>
        <v>251518</v>
      </c>
      <c r="B2497" s="55">
        <v>25</v>
      </c>
      <c r="C2497" s="55">
        <v>60</v>
      </c>
      <c r="D2497" s="55">
        <v>15</v>
      </c>
      <c r="E2497" s="56">
        <v>18</v>
      </c>
      <c r="F2497" s="57">
        <v>5</v>
      </c>
      <c r="G2497" s="58">
        <v>675023</v>
      </c>
      <c r="H2497">
        <v>0.10616378997456383</v>
      </c>
      <c r="I2497">
        <v>0.10514752830644289</v>
      </c>
      <c r="J2497">
        <v>0.10415200667236524</v>
      </c>
      <c r="K2497">
        <v>0.10317722507233087</v>
      </c>
      <c r="L2497">
        <v>0.10222170207533669</v>
      </c>
      <c r="M2497">
        <v>2.8588640683354494</v>
      </c>
      <c r="N2497">
        <v>0.24987741158449417</v>
      </c>
      <c r="O2497">
        <v>0.24246284941401997</v>
      </c>
      <c r="P2497">
        <v>0.2350956930356447</v>
      </c>
      <c r="Q2497">
        <v>0.22777001672535602</v>
      </c>
      <c r="R2497">
        <v>0.22048878334516009</v>
      </c>
      <c r="S2497">
        <v>10.987169326082222</v>
      </c>
    </row>
    <row r="2498" spans="1:19" x14ac:dyDescent="0.25">
      <c r="A2498" s="78" t="str">
        <f t="shared" si="38"/>
        <v>261518</v>
      </c>
      <c r="B2498" s="55">
        <v>26</v>
      </c>
      <c r="C2498" s="55">
        <v>59</v>
      </c>
      <c r="D2498" s="55">
        <v>15</v>
      </c>
      <c r="E2498" s="56">
        <v>18</v>
      </c>
      <c r="F2498" s="57">
        <v>5</v>
      </c>
      <c r="G2498" s="58">
        <v>672801</v>
      </c>
      <c r="H2498">
        <v>0.10588866544490867</v>
      </c>
      <c r="I2498">
        <v>0.10492106878556959</v>
      </c>
      <c r="J2498">
        <v>0.1039727943329454</v>
      </c>
      <c r="K2498">
        <v>0.10304532841062959</v>
      </c>
      <c r="L2498">
        <v>0.10213569837143524</v>
      </c>
      <c r="M2498">
        <v>2.7935496528691246</v>
      </c>
      <c r="N2498">
        <v>0.25423416433685442</v>
      </c>
      <c r="O2498">
        <v>0.2466449960686741</v>
      </c>
      <c r="P2498">
        <v>0.23910190383189087</v>
      </c>
      <c r="Q2498">
        <v>0.23160191497931781</v>
      </c>
      <c r="R2498">
        <v>0.22414354318736149</v>
      </c>
      <c r="S2498">
        <v>9.9130783099311692</v>
      </c>
    </row>
    <row r="2499" spans="1:19" x14ac:dyDescent="0.25">
      <c r="A2499" s="78" t="str">
        <f t="shared" si="38"/>
        <v>271518</v>
      </c>
      <c r="B2499" s="55">
        <v>27</v>
      </c>
      <c r="C2499" s="55">
        <v>58</v>
      </c>
      <c r="D2499" s="55">
        <v>15</v>
      </c>
      <c r="E2499" s="56">
        <v>18</v>
      </c>
      <c r="F2499" s="57">
        <v>5</v>
      </c>
      <c r="G2499" s="58">
        <v>670433</v>
      </c>
      <c r="H2499">
        <v>0.10591364088581559</v>
      </c>
      <c r="I2499">
        <v>0.10497245809797549</v>
      </c>
      <c r="J2499">
        <v>0.10404917419041128</v>
      </c>
      <c r="K2499">
        <v>0.10314528073647926</v>
      </c>
      <c r="L2499">
        <v>0.10225928616282313</v>
      </c>
      <c r="M2499">
        <v>2.7051517452154057</v>
      </c>
      <c r="N2499">
        <v>0.25377629084487191</v>
      </c>
      <c r="O2499">
        <v>0.2462900841694845</v>
      </c>
      <c r="P2499">
        <v>0.23884862469478679</v>
      </c>
      <c r="Q2499">
        <v>0.23144892927406616</v>
      </c>
      <c r="R2499">
        <v>0.22408801476060994</v>
      </c>
      <c r="S2499">
        <v>9.3296466611876205</v>
      </c>
    </row>
    <row r="2500" spans="1:19" x14ac:dyDescent="0.25">
      <c r="A2500" s="78" t="str">
        <f t="shared" ref="A2500:A2522" si="39">B2500&amp;D2500&amp;E2500</f>
        <v>281518</v>
      </c>
      <c r="B2500" s="55">
        <v>28</v>
      </c>
      <c r="C2500" s="55">
        <v>57</v>
      </c>
      <c r="D2500" s="55">
        <v>15</v>
      </c>
      <c r="E2500" s="56">
        <v>18</v>
      </c>
      <c r="F2500" s="57">
        <v>5</v>
      </c>
      <c r="G2500" s="58">
        <v>667913</v>
      </c>
      <c r="H2500">
        <v>0.10593595273635938</v>
      </c>
      <c r="I2500">
        <v>0.10501816853392583</v>
      </c>
      <c r="J2500">
        <v>0.10411984794426819</v>
      </c>
      <c r="K2500">
        <v>0.10323949376640371</v>
      </c>
      <c r="L2500">
        <v>0.10237710600033238</v>
      </c>
      <c r="M2500">
        <v>2.6181673361650395</v>
      </c>
      <c r="N2500">
        <v>0.25329646226379782</v>
      </c>
      <c r="O2500">
        <v>0.24591376421779484</v>
      </c>
      <c r="P2500">
        <v>0.23857298779930919</v>
      </c>
      <c r="Q2500">
        <v>0.23127263580735816</v>
      </c>
      <c r="R2500">
        <v>0.22400971383997617</v>
      </c>
      <c r="S2500">
        <v>8.7730692470426543</v>
      </c>
    </row>
    <row r="2501" spans="1:19" x14ac:dyDescent="0.25">
      <c r="A2501" s="78" t="str">
        <f t="shared" si="39"/>
        <v>291518</v>
      </c>
      <c r="B2501" s="55">
        <v>29</v>
      </c>
      <c r="C2501" s="55">
        <v>56</v>
      </c>
      <c r="D2501" s="55">
        <v>15</v>
      </c>
      <c r="E2501" s="56">
        <v>18</v>
      </c>
      <c r="F2501" s="57">
        <v>5</v>
      </c>
      <c r="G2501" s="58">
        <v>665231</v>
      </c>
      <c r="H2501">
        <v>0.10595266907284838</v>
      </c>
      <c r="I2501">
        <v>0.1050597461633628</v>
      </c>
      <c r="J2501">
        <v>0.10418636533775485</v>
      </c>
      <c r="K2501">
        <v>0.10332801688436047</v>
      </c>
      <c r="L2501">
        <v>0.10248770727762235</v>
      </c>
      <c r="M2501">
        <v>2.5325578633587429</v>
      </c>
      <c r="N2501">
        <v>0.25279339056658512</v>
      </c>
      <c r="O2501">
        <v>0.24551321270355711</v>
      </c>
      <c r="P2501">
        <v>0.23827362224550569</v>
      </c>
      <c r="Q2501">
        <v>0.23107161271798818</v>
      </c>
      <c r="R2501">
        <v>0.22390568088378324</v>
      </c>
      <c r="S2501">
        <v>8.2425728806985852</v>
      </c>
    </row>
    <row r="2502" spans="1:19" x14ac:dyDescent="0.25">
      <c r="A2502" s="78" t="str">
        <f t="shared" si="39"/>
        <v>301518</v>
      </c>
      <c r="B2502" s="55">
        <v>30</v>
      </c>
      <c r="C2502" s="55">
        <v>55</v>
      </c>
      <c r="D2502" s="55">
        <v>15</v>
      </c>
      <c r="E2502" s="56">
        <v>18</v>
      </c>
      <c r="F2502" s="57">
        <v>5</v>
      </c>
      <c r="G2502" s="58">
        <v>662383</v>
      </c>
      <c r="H2502">
        <v>0.10596437408568758</v>
      </c>
      <c r="I2502">
        <v>0.10509629625156443</v>
      </c>
      <c r="J2502">
        <v>0.10424482512383319</v>
      </c>
      <c r="K2502">
        <v>0.10340845100191279</v>
      </c>
      <c r="L2502">
        <v>0.10258868358638432</v>
      </c>
      <c r="M2502">
        <v>2.435187799203784</v>
      </c>
      <c r="N2502">
        <v>0.25226492829677089</v>
      </c>
      <c r="O2502">
        <v>0.24508630203371765</v>
      </c>
      <c r="P2502">
        <v>0.23794692798577258</v>
      </c>
      <c r="Q2502">
        <v>0.23084227705119242</v>
      </c>
      <c r="R2502">
        <v>0.22377234922997721</v>
      </c>
      <c r="S2502">
        <v>7.7518535348884257</v>
      </c>
    </row>
    <row r="2503" spans="1:19" x14ac:dyDescent="0.25">
      <c r="A2503" s="78" t="str">
        <f t="shared" si="39"/>
        <v>311518</v>
      </c>
      <c r="B2503" s="55">
        <v>31</v>
      </c>
      <c r="C2503" s="55">
        <v>54</v>
      </c>
      <c r="D2503" s="55">
        <v>15</v>
      </c>
      <c r="E2503" s="56">
        <v>18</v>
      </c>
      <c r="F2503" s="57">
        <v>5</v>
      </c>
      <c r="G2503" s="58">
        <v>659363</v>
      </c>
      <c r="H2503">
        <v>0.10597045936760176</v>
      </c>
      <c r="I2503">
        <v>0.10512418804209517</v>
      </c>
      <c r="J2503">
        <v>0.10429459948465412</v>
      </c>
      <c r="K2503">
        <v>0.10348169369527863</v>
      </c>
      <c r="L2503">
        <v>0.1026824374434113</v>
      </c>
      <c r="M2503">
        <v>2.3573615747319763</v>
      </c>
      <c r="N2503">
        <v>0.25171112118817707</v>
      </c>
      <c r="O2503">
        <v>0.24463307768255119</v>
      </c>
      <c r="P2503">
        <v>0.23759143294361376</v>
      </c>
      <c r="Q2503">
        <v>0.2305846703560861</v>
      </c>
      <c r="R2503">
        <v>0.22360975668941083</v>
      </c>
      <c r="S2503">
        <v>7.3533941091629345</v>
      </c>
    </row>
    <row r="2504" spans="1:19" x14ac:dyDescent="0.25">
      <c r="A2504" s="78" t="str">
        <f t="shared" si="39"/>
        <v>321518</v>
      </c>
      <c r="B2504" s="55">
        <v>32</v>
      </c>
      <c r="C2504" s="55">
        <v>53</v>
      </c>
      <c r="D2504" s="55">
        <v>15</v>
      </c>
      <c r="E2504" s="56">
        <v>18</v>
      </c>
      <c r="F2504" s="57">
        <v>5</v>
      </c>
      <c r="G2504" s="58">
        <v>656162</v>
      </c>
      <c r="H2504">
        <v>0.10596925759187517</v>
      </c>
      <c r="I2504">
        <v>0.10514629009299532</v>
      </c>
      <c r="J2504">
        <v>0.1043370387190968</v>
      </c>
      <c r="K2504">
        <v>0.10354455149795325</v>
      </c>
      <c r="L2504">
        <v>0.10276578040179102</v>
      </c>
      <c r="M2504">
        <v>2.2913198265062591</v>
      </c>
      <c r="N2504">
        <v>0.25112853228318616</v>
      </c>
      <c r="O2504">
        <v>0.24415159670934922</v>
      </c>
      <c r="P2504">
        <v>0.23720666542713537</v>
      </c>
      <c r="Q2504">
        <v>0.23029678646431825</v>
      </c>
      <c r="R2504">
        <v>0.22341891179312426</v>
      </c>
      <c r="S2504">
        <v>6.9829249484121299</v>
      </c>
    </row>
    <row r="2505" spans="1:19" x14ac:dyDescent="0.25">
      <c r="A2505" s="78" t="str">
        <f t="shared" si="39"/>
        <v>331518</v>
      </c>
      <c r="B2505" s="55">
        <v>33</v>
      </c>
      <c r="C2505" s="55">
        <v>52</v>
      </c>
      <c r="D2505" s="55">
        <v>15</v>
      </c>
      <c r="E2505" s="56">
        <v>18</v>
      </c>
      <c r="F2505" s="57">
        <v>5</v>
      </c>
      <c r="G2505" s="58">
        <v>652773</v>
      </c>
      <c r="H2505">
        <v>0.10596026490066225</v>
      </c>
      <c r="I2505">
        <v>0.10515753562111178</v>
      </c>
      <c r="J2505">
        <v>0.10437165752872744</v>
      </c>
      <c r="K2505">
        <v>0.10359956677129722</v>
      </c>
      <c r="L2505">
        <v>0.10284126334882111</v>
      </c>
      <c r="M2505">
        <v>2.2162206463809011</v>
      </c>
      <c r="N2505">
        <v>0.25051740804230566</v>
      </c>
      <c r="O2505">
        <v>0.24363905982631021</v>
      </c>
      <c r="P2505">
        <v>0.23679288205854102</v>
      </c>
      <c r="Q2505">
        <v>0.22998040666510411</v>
      </c>
      <c r="R2505">
        <v>0.22320010171989343</v>
      </c>
      <c r="S2505">
        <v>6.6221948518091285</v>
      </c>
    </row>
    <row r="2506" spans="1:19" x14ac:dyDescent="0.25">
      <c r="A2506" s="78" t="str">
        <f t="shared" si="39"/>
        <v>341518</v>
      </c>
      <c r="B2506" s="55">
        <v>34</v>
      </c>
      <c r="C2506" s="55">
        <v>51</v>
      </c>
      <c r="D2506" s="55">
        <v>15</v>
      </c>
      <c r="E2506" s="56">
        <v>18</v>
      </c>
      <c r="F2506" s="57">
        <v>5</v>
      </c>
      <c r="G2506" s="58">
        <v>649188</v>
      </c>
      <c r="H2506">
        <v>0.10429182301582901</v>
      </c>
      <c r="I2506">
        <v>0.1035385743421012</v>
      </c>
      <c r="J2506">
        <v>0.1028022699125677</v>
      </c>
      <c r="K2506">
        <v>0.10207982895555678</v>
      </c>
      <c r="L2506">
        <v>0.10137279185690432</v>
      </c>
      <c r="M2506">
        <v>2.1849464253806294</v>
      </c>
      <c r="N2506">
        <v>0.24987676913313248</v>
      </c>
      <c r="O2506">
        <v>0.24309753106958232</v>
      </c>
      <c r="P2506">
        <v>0.23634910072274903</v>
      </c>
      <c r="Q2506">
        <v>0.22963609925014017</v>
      </c>
      <c r="R2506">
        <v>0.22295698626591989</v>
      </c>
      <c r="S2506">
        <v>6.2935143594767613</v>
      </c>
    </row>
    <row r="2507" spans="1:19" x14ac:dyDescent="0.25">
      <c r="A2507" s="78" t="str">
        <f t="shared" si="39"/>
        <v>351518</v>
      </c>
      <c r="B2507" s="55">
        <v>35</v>
      </c>
      <c r="C2507" s="55">
        <v>50</v>
      </c>
      <c r="D2507" s="55">
        <v>15</v>
      </c>
      <c r="E2507" s="56">
        <v>18</v>
      </c>
      <c r="F2507" s="57">
        <v>5</v>
      </c>
      <c r="G2507" s="58">
        <v>645405</v>
      </c>
      <c r="H2507">
        <v>0.10430349935311936</v>
      </c>
      <c r="I2507">
        <v>0.10359541683129198</v>
      </c>
      <c r="J2507">
        <v>0.10290282845655054</v>
      </c>
      <c r="K2507">
        <v>0.10222573422889504</v>
      </c>
      <c r="L2507">
        <v>0.10156568356303407</v>
      </c>
      <c r="M2507">
        <v>2.1286479032545458</v>
      </c>
      <c r="N2507">
        <v>0.25420317475073789</v>
      </c>
      <c r="O2507">
        <v>0.24724940153856881</v>
      </c>
      <c r="P2507">
        <v>0.24032971544998877</v>
      </c>
      <c r="Q2507">
        <v>0.2334441164849978</v>
      </c>
      <c r="R2507">
        <v>0.22660035171713885</v>
      </c>
      <c r="S2507">
        <v>5.8620199719555934</v>
      </c>
    </row>
    <row r="2508" spans="1:19" x14ac:dyDescent="0.25">
      <c r="A2508" s="78" t="str">
        <f t="shared" si="39"/>
        <v>361518</v>
      </c>
      <c r="B2508" s="55">
        <v>36</v>
      </c>
      <c r="C2508" s="55">
        <v>49</v>
      </c>
      <c r="D2508" s="55">
        <v>15</v>
      </c>
      <c r="E2508" s="56">
        <v>18</v>
      </c>
      <c r="F2508" s="57">
        <v>5</v>
      </c>
      <c r="G2508" s="58">
        <v>641416</v>
      </c>
      <c r="H2508">
        <v>0.10427554036693815</v>
      </c>
      <c r="I2508">
        <v>0.10358799905209723</v>
      </c>
      <c r="J2508">
        <v>0.10291604824326178</v>
      </c>
      <c r="K2508">
        <v>0.10226124699103234</v>
      </c>
      <c r="L2508">
        <v>0.10162515434600945</v>
      </c>
      <c r="M2508">
        <v>2.0556097758708858</v>
      </c>
      <c r="N2508">
        <v>0.2534751237886177</v>
      </c>
      <c r="O2508">
        <v>0.24662465544981729</v>
      </c>
      <c r="P2508">
        <v>0.23981004527482944</v>
      </c>
      <c r="Q2508">
        <v>0.23303441136485525</v>
      </c>
      <c r="R2508">
        <v>0.22629931277049528</v>
      </c>
      <c r="S2508">
        <v>5.5357568255235288</v>
      </c>
    </row>
    <row r="2509" spans="1:19" x14ac:dyDescent="0.25">
      <c r="A2509" s="78" t="str">
        <f t="shared" si="39"/>
        <v>371518</v>
      </c>
      <c r="B2509" s="55">
        <v>37</v>
      </c>
      <c r="C2509" s="55">
        <v>48</v>
      </c>
      <c r="D2509" s="55">
        <v>15</v>
      </c>
      <c r="E2509" s="56">
        <v>18</v>
      </c>
      <c r="F2509" s="57">
        <v>5</v>
      </c>
      <c r="G2509" s="58">
        <v>637204</v>
      </c>
      <c r="H2509">
        <v>0.10423977250613618</v>
      </c>
      <c r="I2509">
        <v>0.10357279615319427</v>
      </c>
      <c r="J2509">
        <v>0.10292465207374718</v>
      </c>
      <c r="K2509">
        <v>0.10229377091167036</v>
      </c>
      <c r="L2509">
        <v>0.10168172202308837</v>
      </c>
      <c r="M2509">
        <v>1.9872050395163872</v>
      </c>
      <c r="N2509">
        <v>0.25272126352000301</v>
      </c>
      <c r="O2509">
        <v>0.24597617089660453</v>
      </c>
      <c r="P2509">
        <v>0.23927188153244486</v>
      </c>
      <c r="Q2509">
        <v>0.23260682607139943</v>
      </c>
      <c r="R2509">
        <v>0.22598728193796649</v>
      </c>
      <c r="S2509">
        <v>5.2693470223036893</v>
      </c>
    </row>
    <row r="2510" spans="1:19" x14ac:dyDescent="0.25">
      <c r="A2510" s="78" t="str">
        <f t="shared" si="39"/>
        <v>381518</v>
      </c>
      <c r="B2510" s="55">
        <v>38</v>
      </c>
      <c r="C2510" s="55">
        <v>47</v>
      </c>
      <c r="D2510" s="55">
        <v>15</v>
      </c>
      <c r="E2510" s="56">
        <v>18</v>
      </c>
      <c r="F2510" s="57">
        <v>5</v>
      </c>
      <c r="G2510" s="58">
        <v>632760</v>
      </c>
      <c r="H2510">
        <v>0.10419748403818194</v>
      </c>
      <c r="I2510">
        <v>0.10355427018142739</v>
      </c>
      <c r="J2510">
        <v>0.10292844048296353</v>
      </c>
      <c r="K2510">
        <v>0.10232315569884316</v>
      </c>
      <c r="L2510">
        <v>0.10173841582906631</v>
      </c>
      <c r="M2510">
        <v>1.9163126619887476</v>
      </c>
      <c r="N2510">
        <v>0.25194544535052782</v>
      </c>
      <c r="O2510">
        <v>0.24531101839560024</v>
      </c>
      <c r="P2510">
        <v>0.23871610089133322</v>
      </c>
      <c r="Q2510">
        <v>0.23216701434983247</v>
      </c>
      <c r="R2510">
        <v>0.22566533914912448</v>
      </c>
      <c r="S2510">
        <v>5.0227463809343194</v>
      </c>
    </row>
    <row r="2511" spans="1:19" x14ac:dyDescent="0.25">
      <c r="A2511" s="78" t="str">
        <f t="shared" si="39"/>
        <v>391518</v>
      </c>
      <c r="B2511" s="55">
        <v>39</v>
      </c>
      <c r="C2511" s="55">
        <v>46</v>
      </c>
      <c r="D2511" s="55">
        <v>15</v>
      </c>
      <c r="E2511" s="56">
        <v>18</v>
      </c>
      <c r="F2511" s="57">
        <v>5</v>
      </c>
      <c r="G2511" s="58">
        <v>628069</v>
      </c>
      <c r="H2511">
        <v>0.10415256922408207</v>
      </c>
      <c r="I2511">
        <v>0.1035316183412969</v>
      </c>
      <c r="J2511">
        <v>0.10293136582127123</v>
      </c>
      <c r="K2511">
        <v>0.10235181166400507</v>
      </c>
      <c r="L2511">
        <v>0.10179454805124914</v>
      </c>
      <c r="M2511">
        <v>1.8464977574120041</v>
      </c>
      <c r="N2511">
        <v>0.25115234154209171</v>
      </c>
      <c r="O2511">
        <v>0.24463076509109669</v>
      </c>
      <c r="P2511">
        <v>0.23815058536562064</v>
      </c>
      <c r="Q2511">
        <v>0.23171976327441729</v>
      </c>
      <c r="R2511">
        <v>0.22533989099923735</v>
      </c>
      <c r="S2511">
        <v>4.7855840679925299</v>
      </c>
    </row>
    <row r="2512" spans="1:19" x14ac:dyDescent="0.25">
      <c r="A2512" s="78" t="str">
        <f t="shared" si="39"/>
        <v>401518</v>
      </c>
      <c r="B2512" s="55">
        <v>40</v>
      </c>
      <c r="C2512" s="55">
        <v>45</v>
      </c>
      <c r="D2512" s="55">
        <v>15</v>
      </c>
      <c r="E2512" s="56">
        <v>18</v>
      </c>
      <c r="F2512" s="57">
        <v>5</v>
      </c>
      <c r="G2512" s="58">
        <v>623135</v>
      </c>
      <c r="H2512">
        <v>0.10410264228457718</v>
      </c>
      <c r="I2512">
        <v>0.10350726568079148</v>
      </c>
      <c r="J2512">
        <v>0.10293275132996862</v>
      </c>
      <c r="K2512">
        <v>0.10238070402079806</v>
      </c>
      <c r="L2512">
        <v>0.10185272854196924</v>
      </c>
      <c r="M2512">
        <v>1.7821756120262864</v>
      </c>
      <c r="N2512">
        <v>0.25034703555409343</v>
      </c>
      <c r="O2512">
        <v>0.24393911431712229</v>
      </c>
      <c r="P2512">
        <v>0.23757933674083465</v>
      </c>
      <c r="Q2512">
        <v>0.23126930761391995</v>
      </c>
      <c r="R2512">
        <v>0.22501544609113594</v>
      </c>
      <c r="S2512">
        <v>4.5618541728517901</v>
      </c>
    </row>
    <row r="2513" spans="1:19" x14ac:dyDescent="0.25">
      <c r="A2513" s="78" t="str">
        <f t="shared" si="39"/>
        <v>411518</v>
      </c>
      <c r="B2513" s="55">
        <v>41</v>
      </c>
      <c r="C2513" s="55">
        <v>44</v>
      </c>
      <c r="D2513" s="55">
        <v>15</v>
      </c>
      <c r="E2513" s="56">
        <v>18</v>
      </c>
      <c r="F2513" s="57">
        <v>5</v>
      </c>
      <c r="G2513" s="58">
        <v>617933</v>
      </c>
      <c r="H2513">
        <v>0.10405173376401648</v>
      </c>
      <c r="I2513">
        <v>0.1034820927187899</v>
      </c>
      <c r="J2513">
        <v>0.1029367261499224</v>
      </c>
      <c r="K2513">
        <v>0.10241401575899005</v>
      </c>
      <c r="L2513">
        <v>0.10191557984441679</v>
      </c>
      <c r="M2513">
        <v>1.7002911318864666</v>
      </c>
      <c r="N2513">
        <v>0.24953352547929952</v>
      </c>
      <c r="O2513">
        <v>0.24324319950544801</v>
      </c>
      <c r="P2513">
        <v>0.23700465908116253</v>
      </c>
      <c r="Q2513">
        <v>0.23082114080329097</v>
      </c>
      <c r="R2513">
        <v>0.2246910263734094</v>
      </c>
      <c r="S2513">
        <v>4.3255174913785153</v>
      </c>
    </row>
    <row r="2514" spans="1:19" x14ac:dyDescent="0.25">
      <c r="A2514" s="78" t="str">
        <f t="shared" si="39"/>
        <v>421518</v>
      </c>
      <c r="B2514" s="55">
        <v>42</v>
      </c>
      <c r="C2514" s="55">
        <v>43</v>
      </c>
      <c r="D2514" s="55">
        <v>15</v>
      </c>
      <c r="E2514" s="56">
        <v>18</v>
      </c>
      <c r="F2514" s="57">
        <v>5</v>
      </c>
      <c r="G2514" s="58">
        <v>612464</v>
      </c>
      <c r="H2514">
        <v>0.104001214765276</v>
      </c>
      <c r="I2514">
        <v>0.1034607748373782</v>
      </c>
      <c r="J2514">
        <v>0.10294156064682985</v>
      </c>
      <c r="K2514">
        <v>0.10244847044071162</v>
      </c>
      <c r="L2514">
        <v>0.10198150421902348</v>
      </c>
      <c r="M2514">
        <v>1.6190274040596673</v>
      </c>
      <c r="N2514">
        <v>0.24871502651584421</v>
      </c>
      <c r="O2514">
        <v>0.24254813344131246</v>
      </c>
      <c r="P2514">
        <v>0.23643348833564096</v>
      </c>
      <c r="Q2514">
        <v>0.23037435669688341</v>
      </c>
      <c r="R2514">
        <v>0.22437237127406673</v>
      </c>
      <c r="S2514">
        <v>4.1034640403354317</v>
      </c>
    </row>
    <row r="2515" spans="1:19" x14ac:dyDescent="0.25">
      <c r="A2515" s="78" t="str">
        <f t="shared" si="39"/>
        <v>431518</v>
      </c>
      <c r="B2515" s="55">
        <v>43</v>
      </c>
      <c r="C2515" s="55">
        <v>42</v>
      </c>
      <c r="D2515" s="55">
        <v>15</v>
      </c>
      <c r="E2515" s="56">
        <v>18</v>
      </c>
      <c r="F2515" s="57">
        <v>5</v>
      </c>
      <c r="G2515" s="58">
        <v>606717</v>
      </c>
      <c r="H2515">
        <v>0.10395291379671247</v>
      </c>
      <c r="I2515">
        <v>0.10344031896254761</v>
      </c>
      <c r="J2515">
        <v>0.10295079913699468</v>
      </c>
      <c r="K2515">
        <v>0.10248765074985537</v>
      </c>
      <c r="L2515">
        <v>0.10205087380112969</v>
      </c>
      <c r="M2515">
        <v>1.5445916300350906</v>
      </c>
      <c r="N2515">
        <v>0.24789646573278809</v>
      </c>
      <c r="O2515">
        <v>0.24185246169136518</v>
      </c>
      <c r="P2515">
        <v>0.23586449695657119</v>
      </c>
      <c r="Q2515">
        <v>0.22993257152840615</v>
      </c>
      <c r="R2515">
        <v>0.22405998183667178</v>
      </c>
      <c r="S2515">
        <v>3.8932929191039642</v>
      </c>
    </row>
    <row r="2516" spans="1:19" x14ac:dyDescent="0.25">
      <c r="A2516" s="78" t="str">
        <f t="shared" si="39"/>
        <v>441518</v>
      </c>
      <c r="B2516" s="55">
        <v>44</v>
      </c>
      <c r="C2516" s="55">
        <v>41</v>
      </c>
      <c r="D2516" s="55">
        <v>15</v>
      </c>
      <c r="E2516" s="56">
        <v>18</v>
      </c>
      <c r="F2516" s="57">
        <v>5</v>
      </c>
      <c r="G2516" s="58">
        <v>600687</v>
      </c>
      <c r="H2516">
        <v>0.10336997471228776</v>
      </c>
      <c r="I2516">
        <v>0.10289884748629485</v>
      </c>
      <c r="J2516">
        <v>0.10245269166804009</v>
      </c>
      <c r="K2516">
        <v>0.10203150725752347</v>
      </c>
      <c r="L2516">
        <v>0.10163862377577673</v>
      </c>
      <c r="M2516">
        <v>1.5021500382062538</v>
      </c>
      <c r="N2516">
        <v>0.24708042624528248</v>
      </c>
      <c r="O2516">
        <v>0.24116220261134336</v>
      </c>
      <c r="P2516">
        <v>0.2352989160744281</v>
      </c>
      <c r="Q2516">
        <v>0.22949556091608442</v>
      </c>
      <c r="R2516">
        <v>0.22375213713631226</v>
      </c>
      <c r="S2516">
        <v>3.6943200035958825</v>
      </c>
    </row>
    <row r="2517" spans="1:19" x14ac:dyDescent="0.25">
      <c r="A2517" s="78" t="str">
        <f t="shared" si="39"/>
        <v>451518</v>
      </c>
      <c r="B2517" s="55">
        <v>45</v>
      </c>
      <c r="C2517" s="55">
        <v>40</v>
      </c>
      <c r="D2517" s="55">
        <v>15</v>
      </c>
      <c r="E2517" s="56">
        <v>18</v>
      </c>
      <c r="F2517" s="57">
        <v>5</v>
      </c>
      <c r="G2517" s="58">
        <v>594380</v>
      </c>
      <c r="H2517">
        <v>0.10303173054275043</v>
      </c>
      <c r="I2517">
        <v>0.10260607692048858</v>
      </c>
      <c r="J2517">
        <v>0.10220565967899324</v>
      </c>
      <c r="K2517">
        <v>0.10183216124364884</v>
      </c>
      <c r="L2517">
        <v>0.10148389918907097</v>
      </c>
      <c r="M2517">
        <v>1.4689508395302668</v>
      </c>
      <c r="N2517">
        <v>0.25222080150745313</v>
      </c>
      <c r="O2517">
        <v>0.24611696221272586</v>
      </c>
      <c r="P2517">
        <v>0.24007369023183822</v>
      </c>
      <c r="Q2517">
        <v>0.23408930313940576</v>
      </c>
      <c r="R2517">
        <v>0.22816716578619739</v>
      </c>
      <c r="S2517">
        <v>3.4504138766445709</v>
      </c>
    </row>
    <row r="2518" spans="1:19" x14ac:dyDescent="0.25">
      <c r="A2518" s="78" t="str">
        <f t="shared" si="39"/>
        <v>461518</v>
      </c>
      <c r="B2518" s="55">
        <v>46</v>
      </c>
      <c r="C2518" s="55">
        <v>39</v>
      </c>
      <c r="D2518" s="55">
        <v>15</v>
      </c>
      <c r="E2518" s="56">
        <v>18</v>
      </c>
      <c r="F2518" s="57">
        <v>5</v>
      </c>
      <c r="G2518" s="58">
        <v>587795</v>
      </c>
      <c r="H2518">
        <v>0.10299679309963508</v>
      </c>
      <c r="I2518">
        <v>0.10260039639670293</v>
      </c>
      <c r="J2518">
        <v>0.10222951879481793</v>
      </c>
      <c r="K2518">
        <v>0.10188586156738319</v>
      </c>
      <c r="L2518">
        <v>0.10156942471439873</v>
      </c>
      <c r="M2518">
        <v>1.4364667953963541</v>
      </c>
      <c r="N2518">
        <v>0.25136484658767089</v>
      </c>
      <c r="O2518">
        <v>0.2453950782160447</v>
      </c>
      <c r="P2518">
        <v>0.23948315314012539</v>
      </c>
      <c r="Q2518">
        <v>0.23363247390671918</v>
      </c>
      <c r="R2518">
        <v>0.22784474178922923</v>
      </c>
      <c r="S2518">
        <v>3.2775253277077891</v>
      </c>
    </row>
    <row r="2519" spans="1:19" x14ac:dyDescent="0.25">
      <c r="A2519" s="78" t="str">
        <f t="shared" si="39"/>
        <v>471518</v>
      </c>
      <c r="B2519" s="55">
        <v>47</v>
      </c>
      <c r="C2519" s="55">
        <v>38</v>
      </c>
      <c r="D2519" s="55">
        <v>15</v>
      </c>
      <c r="E2519" s="56">
        <v>18</v>
      </c>
      <c r="F2519" s="57">
        <v>5</v>
      </c>
      <c r="G2519" s="58">
        <v>580927</v>
      </c>
      <c r="H2519">
        <v>0.10296474427940172</v>
      </c>
      <c r="I2519">
        <v>0.10259808891650758</v>
      </c>
      <c r="J2519">
        <v>0.10225725435381726</v>
      </c>
      <c r="K2519">
        <v>0.10194396197801101</v>
      </c>
      <c r="L2519">
        <v>0.10165821178908882</v>
      </c>
      <c r="M2519">
        <v>1.4012862201274858</v>
      </c>
      <c r="N2519">
        <v>0.25051512496406603</v>
      </c>
      <c r="O2519">
        <v>0.24467790273132425</v>
      </c>
      <c r="P2519">
        <v>0.23889920764571107</v>
      </c>
      <c r="Q2519">
        <v>0.23318248248058707</v>
      </c>
      <c r="R2519">
        <v>0.22752772723595219</v>
      </c>
      <c r="S2519">
        <v>3.117765226956227</v>
      </c>
    </row>
    <row r="2520" spans="1:19" x14ac:dyDescent="0.25">
      <c r="A2520" s="78" t="str">
        <f t="shared" si="39"/>
        <v>481518</v>
      </c>
      <c r="B2520" s="55">
        <v>48</v>
      </c>
      <c r="C2520" s="55">
        <v>37</v>
      </c>
      <c r="D2520" s="55">
        <v>15</v>
      </c>
      <c r="E2520" s="56">
        <v>18</v>
      </c>
      <c r="F2520" s="57">
        <v>5</v>
      </c>
      <c r="G2520" s="58">
        <v>573776</v>
      </c>
      <c r="H2520">
        <v>0.10293738322969243</v>
      </c>
      <c r="I2520">
        <v>0.10259927218984412</v>
      </c>
      <c r="J2520">
        <v>0.10228904659658124</v>
      </c>
      <c r="K2520">
        <v>0.1020067064499038</v>
      </c>
      <c r="L2520">
        <v>0.10175050890940018</v>
      </c>
      <c r="M2520">
        <v>1.3710664091910432</v>
      </c>
      <c r="N2520">
        <v>0.24967060316220965</v>
      </c>
      <c r="O2520">
        <v>0.24396454365466663</v>
      </c>
      <c r="P2520">
        <v>0.23832122640194084</v>
      </c>
      <c r="Q2520">
        <v>0.23273542288279747</v>
      </c>
      <c r="R2520">
        <v>0.22721759013970608</v>
      </c>
      <c r="S2520">
        <v>2.9528038816541646</v>
      </c>
    </row>
    <row r="2521" spans="1:19" x14ac:dyDescent="0.25">
      <c r="A2521" s="78" t="str">
        <f t="shared" si="39"/>
        <v>491518</v>
      </c>
      <c r="B2521" s="55">
        <v>49</v>
      </c>
      <c r="C2521" s="55">
        <v>36</v>
      </c>
      <c r="D2521" s="55">
        <v>15</v>
      </c>
      <c r="E2521" s="56">
        <v>18</v>
      </c>
      <c r="F2521" s="57">
        <v>5</v>
      </c>
      <c r="G2521" s="58">
        <v>566403</v>
      </c>
      <c r="H2521">
        <v>0.10136069194548758</v>
      </c>
      <c r="I2521">
        <v>0.1010746765112473</v>
      </c>
      <c r="J2521">
        <v>0.10081337846021296</v>
      </c>
      <c r="K2521">
        <v>0.10058032884712828</v>
      </c>
      <c r="L2521">
        <v>0.10037552767199326</v>
      </c>
      <c r="M2521">
        <v>1.3656866224225508</v>
      </c>
      <c r="N2521">
        <v>0.24882989673430403</v>
      </c>
      <c r="O2521">
        <v>0.24325789234873402</v>
      </c>
      <c r="P2521">
        <v>0.2377441503664352</v>
      </c>
      <c r="Q2521">
        <v>0.23229573289689498</v>
      </c>
      <c r="R2521">
        <v>0.22691087441274146</v>
      </c>
      <c r="S2521">
        <v>2.7592226736087202</v>
      </c>
    </row>
    <row r="2522" spans="1:19" x14ac:dyDescent="0.25">
      <c r="A2522" s="78" t="str">
        <f t="shared" si="39"/>
        <v>501518</v>
      </c>
      <c r="B2522" s="55">
        <v>50</v>
      </c>
      <c r="C2522" s="55">
        <v>35</v>
      </c>
      <c r="D2522" s="55">
        <v>15</v>
      </c>
      <c r="E2522" s="56">
        <v>18</v>
      </c>
      <c r="F2522" s="57">
        <v>5</v>
      </c>
      <c r="G2522" s="58">
        <v>558843</v>
      </c>
      <c r="H2522">
        <v>0.10134152167961306</v>
      </c>
      <c r="I2522">
        <v>0.10108384644703432</v>
      </c>
      <c r="J2522">
        <v>0.10085301238451587</v>
      </c>
      <c r="K2522">
        <v>0.10065080890339505</v>
      </c>
      <c r="L2522">
        <v>0.10047723600367187</v>
      </c>
      <c r="M2522">
        <v>1.3378086510880516</v>
      </c>
      <c r="N2522">
        <v>0.24799451724366237</v>
      </c>
      <c r="O2522">
        <v>0.24255291736677384</v>
      </c>
      <c r="P2522">
        <v>0.23717394688669269</v>
      </c>
      <c r="Q2522">
        <v>0.23185939521475621</v>
      </c>
      <c r="R2522">
        <v>0.22661463058497647</v>
      </c>
      <c r="S2522">
        <v>2.570526963744737</v>
      </c>
    </row>
  </sheetData>
  <mergeCells count="2">
    <mergeCell ref="H1:M1"/>
    <mergeCell ref="N1:S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K2522"/>
  <sheetViews>
    <sheetView workbookViewId="0">
      <selection sqref="A1:H1"/>
    </sheetView>
  </sheetViews>
  <sheetFormatPr defaultRowHeight="15" x14ac:dyDescent="0.25"/>
  <cols>
    <col min="7" max="7" width="10.5703125" customWidth="1"/>
  </cols>
  <sheetData>
    <row r="1" spans="1:11" ht="15.75" thickBot="1" x14ac:dyDescent="0.3">
      <c r="A1" s="72"/>
      <c r="B1" s="53"/>
      <c r="C1" s="53"/>
      <c r="D1" s="53"/>
      <c r="E1" s="54"/>
      <c r="F1" s="54"/>
      <c r="G1" s="54"/>
      <c r="H1" s="54"/>
      <c r="I1" s="54"/>
      <c r="J1" s="54">
        <f>COLUMN()</f>
        <v>10</v>
      </c>
      <c r="K1" s="54">
        <f>COLUMN()</f>
        <v>11</v>
      </c>
    </row>
    <row r="2" spans="1:11" ht="30.75" thickBot="1" x14ac:dyDescent="0.3">
      <c r="A2" s="72" t="s">
        <v>71</v>
      </c>
      <c r="B2" s="53" t="s">
        <v>64</v>
      </c>
      <c r="C2" s="53" t="s">
        <v>65</v>
      </c>
      <c r="D2" s="53" t="s">
        <v>17</v>
      </c>
      <c r="E2" s="54" t="s">
        <v>66</v>
      </c>
      <c r="F2" s="54" t="s">
        <v>67</v>
      </c>
      <c r="G2" s="54" t="s">
        <v>68</v>
      </c>
      <c r="H2" s="54" t="s">
        <v>88</v>
      </c>
      <c r="I2" s="54" t="s">
        <v>89</v>
      </c>
      <c r="J2" s="54" t="s">
        <v>90</v>
      </c>
      <c r="K2" s="54" t="s">
        <v>91</v>
      </c>
    </row>
    <row r="3" spans="1:11" x14ac:dyDescent="0.25">
      <c r="A3" s="73" t="str">
        <f>B3&amp;D3&amp;E3</f>
        <v>1865</v>
      </c>
      <c r="B3" s="74">
        <v>18</v>
      </c>
      <c r="C3" s="74">
        <v>67</v>
      </c>
      <c r="D3" s="74">
        <v>6</v>
      </c>
      <c r="E3" s="75">
        <v>5</v>
      </c>
      <c r="F3" s="76" t="s">
        <v>55</v>
      </c>
      <c r="G3" s="77">
        <v>321170</v>
      </c>
      <c r="H3" s="85">
        <v>8.5954478936388828E-2</v>
      </c>
      <c r="I3" s="85">
        <v>0.19567207397951242</v>
      </c>
      <c r="J3">
        <v>4.8993990721424794</v>
      </c>
      <c r="K3">
        <v>45.527343774325125</v>
      </c>
    </row>
    <row r="4" spans="1:11" x14ac:dyDescent="0.25">
      <c r="A4" s="73" t="str">
        <f t="shared" ref="A4:A67" si="0">B4&amp;D4&amp;E4</f>
        <v>1965</v>
      </c>
      <c r="B4" s="55">
        <v>19</v>
      </c>
      <c r="C4" s="55">
        <v>66</v>
      </c>
      <c r="D4" s="55">
        <v>6</v>
      </c>
      <c r="E4" s="56">
        <v>5</v>
      </c>
      <c r="F4" s="57" t="s">
        <v>55</v>
      </c>
      <c r="G4" s="58">
        <v>319780</v>
      </c>
      <c r="H4" s="86">
        <v>8.5968478328851086E-2</v>
      </c>
      <c r="I4" s="86">
        <v>0.19566264306710865</v>
      </c>
      <c r="J4">
        <v>4.7622427919194443</v>
      </c>
      <c r="K4">
        <v>42.753452373506789</v>
      </c>
    </row>
    <row r="5" spans="1:11" x14ac:dyDescent="0.25">
      <c r="A5" s="73" t="str">
        <f t="shared" si="0"/>
        <v>2065</v>
      </c>
      <c r="B5" s="55">
        <v>20</v>
      </c>
      <c r="C5" s="55">
        <v>65</v>
      </c>
      <c r="D5" s="55">
        <v>6</v>
      </c>
      <c r="E5" s="56">
        <v>5</v>
      </c>
      <c r="F5" s="57" t="s">
        <v>55</v>
      </c>
      <c r="G5" s="58">
        <v>318335</v>
      </c>
      <c r="H5" s="86">
        <v>8.5981748786655571E-2</v>
      </c>
      <c r="I5" s="86">
        <v>0.19565552012816687</v>
      </c>
      <c r="J5">
        <v>4.6211224025005109</v>
      </c>
      <c r="K5">
        <v>40.068610111988946</v>
      </c>
    </row>
    <row r="6" spans="1:11" x14ac:dyDescent="0.25">
      <c r="A6" s="73" t="str">
        <f t="shared" si="0"/>
        <v>2165</v>
      </c>
      <c r="B6" s="55">
        <v>21</v>
      </c>
      <c r="C6" s="55">
        <v>64</v>
      </c>
      <c r="D6" s="55">
        <v>6</v>
      </c>
      <c r="E6" s="56">
        <v>5</v>
      </c>
      <c r="F6" s="57" t="s">
        <v>55</v>
      </c>
      <c r="G6" s="58">
        <v>316825</v>
      </c>
      <c r="H6" s="86">
        <v>8.5997001499250381E-2</v>
      </c>
      <c r="I6" s="86">
        <v>0.19564743943817564</v>
      </c>
      <c r="J6">
        <v>4.4827112759409768</v>
      </c>
      <c r="K6">
        <v>37.551039217233487</v>
      </c>
    </row>
    <row r="7" spans="1:11" x14ac:dyDescent="0.25">
      <c r="A7" s="73" t="str">
        <f t="shared" si="0"/>
        <v>2265</v>
      </c>
      <c r="B7" s="55">
        <v>22</v>
      </c>
      <c r="C7" s="55">
        <v>63</v>
      </c>
      <c r="D7" s="55">
        <v>6</v>
      </c>
      <c r="E7" s="56">
        <v>5</v>
      </c>
      <c r="F7" s="57" t="s">
        <v>55</v>
      </c>
      <c r="G7" s="58">
        <v>315235</v>
      </c>
      <c r="H7" s="86">
        <v>8.6012022776658689E-2</v>
      </c>
      <c r="I7" s="86">
        <v>0.19564134693165416</v>
      </c>
      <c r="J7">
        <v>4.3678525544435107</v>
      </c>
      <c r="K7">
        <v>35.202636128602471</v>
      </c>
    </row>
    <row r="8" spans="1:11" x14ac:dyDescent="0.25">
      <c r="A8" s="73" t="str">
        <f t="shared" si="0"/>
        <v>2365</v>
      </c>
      <c r="B8" s="55">
        <v>23</v>
      </c>
      <c r="C8" s="55">
        <v>62</v>
      </c>
      <c r="D8" s="55">
        <v>6</v>
      </c>
      <c r="E8" s="56">
        <v>5</v>
      </c>
      <c r="F8" s="57" t="s">
        <v>55</v>
      </c>
      <c r="G8" s="58">
        <v>313560</v>
      </c>
      <c r="H8" s="86">
        <v>8.6025003189182297E-2</v>
      </c>
      <c r="I8" s="86">
        <v>0.19563082025768594</v>
      </c>
      <c r="J8">
        <v>4.2338978185993108</v>
      </c>
      <c r="K8">
        <v>33.000366755963768</v>
      </c>
    </row>
    <row r="9" spans="1:11" x14ac:dyDescent="0.25">
      <c r="A9" s="73" t="str">
        <f t="shared" si="0"/>
        <v>2465</v>
      </c>
      <c r="B9" s="55">
        <v>24</v>
      </c>
      <c r="C9" s="55">
        <v>61</v>
      </c>
      <c r="D9" s="55">
        <v>6</v>
      </c>
      <c r="E9" s="56">
        <v>5</v>
      </c>
      <c r="F9" s="57" t="s">
        <v>55</v>
      </c>
      <c r="G9" s="58">
        <v>311785</v>
      </c>
      <c r="H9" s="86">
        <v>8.6043266994884293E-2</v>
      </c>
      <c r="I9" s="86">
        <v>0.19562198309732667</v>
      </c>
      <c r="J9">
        <v>4.108635758615713</v>
      </c>
      <c r="K9">
        <v>30.940786118639448</v>
      </c>
    </row>
    <row r="10" spans="1:11" x14ac:dyDescent="0.25">
      <c r="A10" s="73" t="str">
        <f t="shared" si="0"/>
        <v>2565</v>
      </c>
      <c r="B10" s="55">
        <v>25</v>
      </c>
      <c r="C10" s="55">
        <v>60</v>
      </c>
      <c r="D10" s="55">
        <v>6</v>
      </c>
      <c r="E10" s="56">
        <v>5</v>
      </c>
      <c r="F10" s="57" t="s">
        <v>55</v>
      </c>
      <c r="G10" s="58">
        <v>309900</v>
      </c>
      <c r="H10" s="86">
        <v>8.5495321071313329E-2</v>
      </c>
      <c r="I10" s="86">
        <v>0.19561148757663763</v>
      </c>
      <c r="J10">
        <v>4.0235721200387218</v>
      </c>
      <c r="K10">
        <v>29.008625363020329</v>
      </c>
    </row>
    <row r="11" spans="1:11" x14ac:dyDescent="0.25">
      <c r="A11" s="73" t="str">
        <f t="shared" si="0"/>
        <v>2665</v>
      </c>
      <c r="B11" s="55">
        <v>26</v>
      </c>
      <c r="C11" s="55">
        <v>59</v>
      </c>
      <c r="D11" s="55">
        <v>6</v>
      </c>
      <c r="E11" s="56">
        <v>5</v>
      </c>
      <c r="F11" s="57" t="s">
        <v>55</v>
      </c>
      <c r="G11" s="58">
        <v>307905</v>
      </c>
      <c r="H11" s="86">
        <v>8.2009061236420322E-2</v>
      </c>
      <c r="I11" s="86">
        <v>0.20271512317110796</v>
      </c>
      <c r="J11">
        <v>4.0548935548302234</v>
      </c>
      <c r="K11">
        <v>26.106480895081276</v>
      </c>
    </row>
    <row r="12" spans="1:11" x14ac:dyDescent="0.25">
      <c r="A12" s="73" t="str">
        <f t="shared" si="0"/>
        <v>2765</v>
      </c>
      <c r="B12" s="55">
        <v>27</v>
      </c>
      <c r="C12" s="55">
        <v>58</v>
      </c>
      <c r="D12" s="55">
        <v>6</v>
      </c>
      <c r="E12" s="56">
        <v>5</v>
      </c>
      <c r="F12" s="57" t="s">
        <v>55</v>
      </c>
      <c r="G12" s="58">
        <v>305785</v>
      </c>
      <c r="H12" s="86">
        <v>8.2021681900681848E-2</v>
      </c>
      <c r="I12" s="86">
        <v>0.20269797406674625</v>
      </c>
      <c r="J12">
        <v>3.9277466193567374</v>
      </c>
      <c r="K12">
        <v>24.547181843452098</v>
      </c>
    </row>
    <row r="13" spans="1:11" x14ac:dyDescent="0.25">
      <c r="A13" s="73" t="str">
        <f t="shared" si="0"/>
        <v>2865</v>
      </c>
      <c r="B13" s="55">
        <v>28</v>
      </c>
      <c r="C13" s="55">
        <v>57</v>
      </c>
      <c r="D13" s="55">
        <v>6</v>
      </c>
      <c r="E13" s="56">
        <v>5</v>
      </c>
      <c r="F13" s="57" t="s">
        <v>55</v>
      </c>
      <c r="G13" s="58">
        <v>303535</v>
      </c>
      <c r="H13" s="86">
        <v>8.2039962442551934E-2</v>
      </c>
      <c r="I13" s="86">
        <v>0.20267514454675736</v>
      </c>
      <c r="J13">
        <v>3.7972622597064589</v>
      </c>
      <c r="K13">
        <v>23.08252425585188</v>
      </c>
    </row>
    <row r="14" spans="1:11" x14ac:dyDescent="0.25">
      <c r="A14" s="73" t="str">
        <f t="shared" si="0"/>
        <v>2965</v>
      </c>
      <c r="B14" s="55">
        <v>29</v>
      </c>
      <c r="C14" s="55">
        <v>56</v>
      </c>
      <c r="D14" s="55">
        <v>6</v>
      </c>
      <c r="E14" s="56">
        <v>5</v>
      </c>
      <c r="F14" s="57" t="s">
        <v>55</v>
      </c>
      <c r="G14" s="58">
        <v>301155</v>
      </c>
      <c r="H14" s="86">
        <v>8.2054091746774915E-2</v>
      </c>
      <c r="I14" s="86">
        <v>0.2026531188258538</v>
      </c>
      <c r="J14">
        <v>3.6613205824243331</v>
      </c>
      <c r="K14">
        <v>21.70607162424665</v>
      </c>
    </row>
    <row r="15" spans="1:11" x14ac:dyDescent="0.25">
      <c r="A15" s="73" t="str">
        <f t="shared" si="0"/>
        <v>3065</v>
      </c>
      <c r="B15" s="55">
        <v>30</v>
      </c>
      <c r="C15" s="55">
        <v>55</v>
      </c>
      <c r="D15" s="55">
        <v>6</v>
      </c>
      <c r="E15" s="56">
        <v>5</v>
      </c>
      <c r="F15" s="57" t="s">
        <v>55</v>
      </c>
      <c r="G15" s="58">
        <v>298630</v>
      </c>
      <c r="H15" s="86">
        <v>8.2068111040417904E-2</v>
      </c>
      <c r="I15" s="86">
        <v>0.20262532230519373</v>
      </c>
      <c r="J15">
        <v>3.5131031711482437</v>
      </c>
      <c r="K15">
        <v>20.366138700063622</v>
      </c>
    </row>
    <row r="16" spans="1:11" x14ac:dyDescent="0.25">
      <c r="A16" s="73" t="str">
        <f t="shared" si="0"/>
        <v>3165</v>
      </c>
      <c r="B16" s="55">
        <v>31</v>
      </c>
      <c r="C16" s="55">
        <v>54</v>
      </c>
      <c r="D16" s="55">
        <v>6</v>
      </c>
      <c r="E16" s="56">
        <v>5</v>
      </c>
      <c r="F16" s="57" t="s">
        <v>55</v>
      </c>
      <c r="G16" s="58">
        <v>295955</v>
      </c>
      <c r="H16" s="86">
        <v>8.2083424844993327E-2</v>
      </c>
      <c r="I16" s="86">
        <v>0.20259836799513439</v>
      </c>
      <c r="J16">
        <v>3.3610616478856583</v>
      </c>
      <c r="K16">
        <v>19.15714889087868</v>
      </c>
    </row>
    <row r="17" spans="1:11" x14ac:dyDescent="0.25">
      <c r="A17" s="73" t="str">
        <f t="shared" si="0"/>
        <v>3265</v>
      </c>
      <c r="B17" s="55">
        <v>32</v>
      </c>
      <c r="C17" s="55">
        <v>53</v>
      </c>
      <c r="D17" s="55">
        <v>6</v>
      </c>
      <c r="E17" s="56">
        <v>5</v>
      </c>
      <c r="F17" s="57" t="s">
        <v>55</v>
      </c>
      <c r="G17" s="58">
        <v>293130</v>
      </c>
      <c r="H17" s="86">
        <v>8.2100092109303038E-2</v>
      </c>
      <c r="I17" s="86">
        <v>0.20256882611810459</v>
      </c>
      <c r="J17">
        <v>3.2241667519530584</v>
      </c>
      <c r="K17">
        <v>18.019039334083853</v>
      </c>
    </row>
    <row r="18" spans="1:11" x14ac:dyDescent="0.25">
      <c r="A18" s="73" t="str">
        <f t="shared" si="0"/>
        <v>3365</v>
      </c>
      <c r="B18" s="55">
        <v>33</v>
      </c>
      <c r="C18" s="55">
        <v>52</v>
      </c>
      <c r="D18" s="55">
        <v>6</v>
      </c>
      <c r="E18" s="56">
        <v>5</v>
      </c>
      <c r="F18" s="57" t="s">
        <v>55</v>
      </c>
      <c r="G18" s="58">
        <v>290150</v>
      </c>
      <c r="H18" s="86">
        <v>8.2112700327416854E-2</v>
      </c>
      <c r="I18" s="86">
        <v>0.2025366189901775</v>
      </c>
      <c r="J18">
        <v>3.0748819576081337</v>
      </c>
      <c r="K18">
        <v>16.916053765293814</v>
      </c>
    </row>
    <row r="19" spans="1:11" x14ac:dyDescent="0.25">
      <c r="A19" s="73" t="str">
        <f t="shared" si="0"/>
        <v>3465</v>
      </c>
      <c r="B19" s="55">
        <v>34</v>
      </c>
      <c r="C19" s="55">
        <v>51</v>
      </c>
      <c r="D19" s="55">
        <v>6</v>
      </c>
      <c r="E19" s="56">
        <v>5</v>
      </c>
      <c r="F19" s="57" t="s">
        <v>55</v>
      </c>
      <c r="G19" s="58">
        <v>287000</v>
      </c>
      <c r="H19" s="86">
        <v>8.1599303135888507E-2</v>
      </c>
      <c r="I19" s="86">
        <v>0.20249825783972125</v>
      </c>
      <c r="J19">
        <v>2.959163763066202</v>
      </c>
      <c r="K19">
        <v>15.913473867595819</v>
      </c>
    </row>
    <row r="20" spans="1:11" x14ac:dyDescent="0.25">
      <c r="A20" s="73" t="str">
        <f t="shared" si="0"/>
        <v>3565</v>
      </c>
      <c r="B20" s="55">
        <v>35</v>
      </c>
      <c r="C20" s="55">
        <v>50</v>
      </c>
      <c r="D20" s="55">
        <v>6</v>
      </c>
      <c r="E20" s="56">
        <v>5</v>
      </c>
      <c r="F20" s="57" t="s">
        <v>55</v>
      </c>
      <c r="G20" s="58">
        <v>283675</v>
      </c>
      <c r="H20" s="86">
        <v>7.4592403278399583E-2</v>
      </c>
      <c r="I20" s="86">
        <v>0.20950735877324403</v>
      </c>
      <c r="J20">
        <v>2.9988789988543227</v>
      </c>
      <c r="K20">
        <v>14.753132986692519</v>
      </c>
    </row>
    <row r="21" spans="1:11" x14ac:dyDescent="0.25">
      <c r="A21" s="73" t="str">
        <f t="shared" si="0"/>
        <v>3665</v>
      </c>
      <c r="B21" s="55">
        <v>36</v>
      </c>
      <c r="C21" s="55">
        <v>49</v>
      </c>
      <c r="D21" s="55">
        <v>6</v>
      </c>
      <c r="E21" s="56">
        <v>5</v>
      </c>
      <c r="F21" s="57" t="s">
        <v>55</v>
      </c>
      <c r="G21" s="58">
        <v>280175</v>
      </c>
      <c r="H21" s="86">
        <v>7.4603372891942535E-2</v>
      </c>
      <c r="I21" s="86">
        <v>0.2094619434282145</v>
      </c>
      <c r="J21">
        <v>2.8871562416346928</v>
      </c>
      <c r="K21">
        <v>13.98257160703132</v>
      </c>
    </row>
    <row r="22" spans="1:11" x14ac:dyDescent="0.25">
      <c r="A22" s="73" t="str">
        <f t="shared" si="0"/>
        <v>3765</v>
      </c>
      <c r="B22" s="55">
        <v>37</v>
      </c>
      <c r="C22" s="55">
        <v>48</v>
      </c>
      <c r="D22" s="55">
        <v>6</v>
      </c>
      <c r="E22" s="56">
        <v>5</v>
      </c>
      <c r="F22" s="57" t="s">
        <v>55</v>
      </c>
      <c r="G22" s="58">
        <v>276480</v>
      </c>
      <c r="H22" s="86">
        <v>7.4616608796296294E-2</v>
      </c>
      <c r="I22" s="86">
        <v>0.20941478587962964</v>
      </c>
      <c r="J22">
        <v>2.7724103009259258</v>
      </c>
      <c r="K22">
        <v>13.262872540509258</v>
      </c>
    </row>
    <row r="23" spans="1:11" x14ac:dyDescent="0.25">
      <c r="A23" s="73" t="str">
        <f t="shared" si="0"/>
        <v>3865</v>
      </c>
      <c r="B23" s="55">
        <v>38</v>
      </c>
      <c r="C23" s="55">
        <v>47</v>
      </c>
      <c r="D23" s="55">
        <v>6</v>
      </c>
      <c r="E23" s="56">
        <v>5</v>
      </c>
      <c r="F23" s="57" t="s">
        <v>55</v>
      </c>
      <c r="G23" s="58">
        <v>272595</v>
      </c>
      <c r="H23" s="86">
        <v>7.4630862635044662E-2</v>
      </c>
      <c r="I23" s="86">
        <v>0.20936187384214677</v>
      </c>
      <c r="J23">
        <v>2.6594838496670885</v>
      </c>
      <c r="K23">
        <v>12.581312936774335</v>
      </c>
    </row>
    <row r="24" spans="1:11" x14ac:dyDescent="0.25">
      <c r="A24" s="73" t="str">
        <f t="shared" si="0"/>
        <v>3965</v>
      </c>
      <c r="B24" s="55">
        <v>39</v>
      </c>
      <c r="C24" s="55">
        <v>46</v>
      </c>
      <c r="D24" s="55">
        <v>6</v>
      </c>
      <c r="E24" s="56">
        <v>5</v>
      </c>
      <c r="F24" s="57" t="s">
        <v>55</v>
      </c>
      <c r="G24" s="58">
        <v>268500</v>
      </c>
      <c r="H24" s="86">
        <v>7.4640595903165741E-2</v>
      </c>
      <c r="I24" s="86">
        <v>0.2093072625698324</v>
      </c>
      <c r="J24">
        <v>2.5482085661080074</v>
      </c>
      <c r="K24">
        <v>11.944558659217877</v>
      </c>
    </row>
    <row r="25" spans="1:11" x14ac:dyDescent="0.25">
      <c r="A25" s="73" t="str">
        <f t="shared" si="0"/>
        <v>4065</v>
      </c>
      <c r="B25" s="55">
        <v>40</v>
      </c>
      <c r="C25" s="55">
        <v>45</v>
      </c>
      <c r="D25" s="55">
        <v>6</v>
      </c>
      <c r="E25" s="56">
        <v>5</v>
      </c>
      <c r="F25" s="57" t="s">
        <v>55</v>
      </c>
      <c r="G25" s="58">
        <v>264195</v>
      </c>
      <c r="H25" s="86">
        <v>7.4653191771229588E-2</v>
      </c>
      <c r="I25" s="86">
        <v>0.20924695773954843</v>
      </c>
      <c r="J25">
        <v>2.438403451995685</v>
      </c>
      <c r="K25">
        <v>11.345146577338708</v>
      </c>
    </row>
    <row r="26" spans="1:11" x14ac:dyDescent="0.25">
      <c r="A26" s="73" t="str">
        <f t="shared" si="0"/>
        <v>4165</v>
      </c>
      <c r="B26" s="55">
        <v>41</v>
      </c>
      <c r="C26" s="55">
        <v>44</v>
      </c>
      <c r="D26" s="55">
        <v>6</v>
      </c>
      <c r="E26" s="56">
        <v>5</v>
      </c>
      <c r="F26" s="57" t="s">
        <v>55</v>
      </c>
      <c r="G26" s="58">
        <v>259660</v>
      </c>
      <c r="H26" s="86">
        <v>7.4663020873449892E-2</v>
      </c>
      <c r="I26" s="86">
        <v>0.2091850881922514</v>
      </c>
      <c r="J26">
        <v>2.3298659785873834</v>
      </c>
      <c r="K26">
        <v>10.76490410536856</v>
      </c>
    </row>
    <row r="27" spans="1:11" x14ac:dyDescent="0.25">
      <c r="A27" s="73" t="str">
        <f t="shared" si="0"/>
        <v>4265</v>
      </c>
      <c r="B27" s="55">
        <v>42</v>
      </c>
      <c r="C27" s="55">
        <v>43</v>
      </c>
      <c r="D27" s="55">
        <v>6</v>
      </c>
      <c r="E27" s="56">
        <v>5</v>
      </c>
      <c r="F27" s="57" t="s">
        <v>55</v>
      </c>
      <c r="G27" s="58">
        <v>254890</v>
      </c>
      <c r="H27" s="86">
        <v>7.4671426890030992E-2</v>
      </c>
      <c r="I27" s="86">
        <v>0.20911373533681196</v>
      </c>
      <c r="J27">
        <v>2.2180666169720271</v>
      </c>
      <c r="K27">
        <v>10.234175526697792</v>
      </c>
    </row>
    <row r="28" spans="1:11" x14ac:dyDescent="0.25">
      <c r="A28" s="73" t="str">
        <f t="shared" si="0"/>
        <v>4365</v>
      </c>
      <c r="B28" s="55">
        <v>43</v>
      </c>
      <c r="C28" s="55">
        <v>42</v>
      </c>
      <c r="D28" s="55">
        <v>6</v>
      </c>
      <c r="E28" s="56">
        <v>5</v>
      </c>
      <c r="F28" s="57" t="s">
        <v>55</v>
      </c>
      <c r="G28" s="58">
        <v>249875</v>
      </c>
      <c r="H28" s="86">
        <v>7.4681340670335161E-2</v>
      </c>
      <c r="I28" s="86">
        <v>0.20903651825912956</v>
      </c>
      <c r="J28">
        <v>2.115241620810405</v>
      </c>
      <c r="K28">
        <v>9.7418229114557278</v>
      </c>
    </row>
    <row r="29" spans="1:11" x14ac:dyDescent="0.25">
      <c r="A29" s="73" t="str">
        <f t="shared" si="0"/>
        <v>4465</v>
      </c>
      <c r="B29" s="55">
        <v>44</v>
      </c>
      <c r="C29" s="55">
        <v>41</v>
      </c>
      <c r="D29" s="55">
        <v>6</v>
      </c>
      <c r="E29" s="56">
        <v>5</v>
      </c>
      <c r="F29" s="57" t="s">
        <v>55</v>
      </c>
      <c r="G29" s="58">
        <v>244595</v>
      </c>
      <c r="H29" s="86">
        <v>7.3713689977309427E-2</v>
      </c>
      <c r="I29" s="86">
        <v>0.20895357632003925</v>
      </c>
      <c r="J29">
        <v>2.025225372554631</v>
      </c>
      <c r="K29">
        <v>9.2614321633721044</v>
      </c>
    </row>
    <row r="30" spans="1:11" x14ac:dyDescent="0.25">
      <c r="A30" s="73" t="str">
        <f t="shared" si="0"/>
        <v>4565</v>
      </c>
      <c r="B30" s="55">
        <v>45</v>
      </c>
      <c r="C30" s="55">
        <v>40</v>
      </c>
      <c r="D30" s="55">
        <v>6</v>
      </c>
      <c r="E30" s="56">
        <v>5</v>
      </c>
      <c r="F30" s="57" t="s">
        <v>55</v>
      </c>
      <c r="G30" s="58">
        <v>239050</v>
      </c>
      <c r="H30" s="86">
        <v>6.5802133444886002E-2</v>
      </c>
      <c r="I30" s="86">
        <v>0.22164819075507217</v>
      </c>
      <c r="J30">
        <v>2.0448567245346161</v>
      </c>
      <c r="K30">
        <v>8.8988579795021963</v>
      </c>
    </row>
    <row r="31" spans="1:11" x14ac:dyDescent="0.25">
      <c r="A31" s="73" t="str">
        <f t="shared" si="0"/>
        <v>4665</v>
      </c>
      <c r="B31" s="55">
        <v>46</v>
      </c>
      <c r="C31" s="55">
        <v>39</v>
      </c>
      <c r="D31" s="55">
        <v>6</v>
      </c>
      <c r="E31" s="56">
        <v>5</v>
      </c>
      <c r="F31" s="57" t="s">
        <v>55</v>
      </c>
      <c r="G31" s="58">
        <v>233230</v>
      </c>
      <c r="H31" s="86">
        <v>6.5806285640783779E-2</v>
      </c>
      <c r="I31" s="86">
        <v>0.22153668052994899</v>
      </c>
      <c r="J31">
        <v>1.909732881704755</v>
      </c>
      <c r="K31">
        <v>8.4517729280109766</v>
      </c>
    </row>
    <row r="32" spans="1:11" x14ac:dyDescent="0.25">
      <c r="A32" s="73" t="str">
        <f t="shared" si="0"/>
        <v>4765</v>
      </c>
      <c r="B32" s="55">
        <v>47</v>
      </c>
      <c r="C32" s="55">
        <v>38</v>
      </c>
      <c r="D32" s="55">
        <v>6</v>
      </c>
      <c r="E32" s="56">
        <v>5</v>
      </c>
      <c r="F32" s="57" t="s">
        <v>55</v>
      </c>
      <c r="G32" s="58">
        <v>227135</v>
      </c>
      <c r="H32" s="86">
        <v>6.5802276179364697E-2</v>
      </c>
      <c r="I32" s="86">
        <v>0.2214189799018205</v>
      </c>
      <c r="J32">
        <v>1.8250027516675105</v>
      </c>
      <c r="K32">
        <v>8.0360446430536907</v>
      </c>
    </row>
    <row r="33" spans="1:11" x14ac:dyDescent="0.25">
      <c r="A33" s="73" t="str">
        <f t="shared" si="0"/>
        <v>4865</v>
      </c>
      <c r="B33" s="55">
        <v>48</v>
      </c>
      <c r="C33" s="55">
        <v>37</v>
      </c>
      <c r="D33" s="55">
        <v>6</v>
      </c>
      <c r="E33" s="56">
        <v>5</v>
      </c>
      <c r="F33" s="57" t="s">
        <v>55</v>
      </c>
      <c r="G33" s="58">
        <v>220765</v>
      </c>
      <c r="H33" s="86">
        <v>6.5803003193440984E-2</v>
      </c>
      <c r="I33" s="86">
        <v>0.22129866600231016</v>
      </c>
      <c r="J33">
        <v>1.7556270242112653</v>
      </c>
      <c r="K33">
        <v>7.6416778021878464</v>
      </c>
    </row>
    <row r="34" spans="1:11" x14ac:dyDescent="0.25">
      <c r="A34" s="73" t="str">
        <f t="shared" si="0"/>
        <v>4965</v>
      </c>
      <c r="B34" s="55">
        <v>49</v>
      </c>
      <c r="C34" s="55">
        <v>36</v>
      </c>
      <c r="D34" s="55">
        <v>6</v>
      </c>
      <c r="E34" s="56">
        <v>5</v>
      </c>
      <c r="F34" s="57" t="s">
        <v>55</v>
      </c>
      <c r="G34" s="58">
        <v>214140</v>
      </c>
      <c r="H34" s="86">
        <v>6.579807602503035E-2</v>
      </c>
      <c r="I34" s="86">
        <v>0.22116839450826561</v>
      </c>
      <c r="J34">
        <v>1.6877276548052675</v>
      </c>
      <c r="K34">
        <v>7.2740076585411417</v>
      </c>
    </row>
    <row r="35" spans="1:11" x14ac:dyDescent="0.25">
      <c r="A35" s="73" t="str">
        <f t="shared" si="0"/>
        <v>5065</v>
      </c>
      <c r="B35" s="55">
        <v>50</v>
      </c>
      <c r="C35" s="55">
        <v>35</v>
      </c>
      <c r="D35" s="55">
        <v>6</v>
      </c>
      <c r="E35" s="56">
        <v>5</v>
      </c>
      <c r="F35" s="57" t="s">
        <v>55</v>
      </c>
      <c r="G35" s="58">
        <v>207275</v>
      </c>
      <c r="H35" s="86">
        <v>6.5772524424074302E-2</v>
      </c>
      <c r="I35" s="86">
        <v>0.22103968158243878</v>
      </c>
      <c r="J35">
        <v>1.6231528163068387</v>
      </c>
      <c r="K35">
        <v>6.9175153781208536</v>
      </c>
    </row>
    <row r="36" spans="1:11" x14ac:dyDescent="0.25">
      <c r="A36" s="73" t="str">
        <f t="shared" si="0"/>
        <v>1885</v>
      </c>
      <c r="B36" s="55">
        <v>18</v>
      </c>
      <c r="C36" s="55">
        <v>67</v>
      </c>
      <c r="D36" s="55">
        <v>8</v>
      </c>
      <c r="E36" s="56">
        <v>5</v>
      </c>
      <c r="F36" s="57" t="s">
        <v>55</v>
      </c>
      <c r="G36" s="58">
        <v>421175</v>
      </c>
      <c r="H36" s="86">
        <v>9.2227696325755323E-2</v>
      </c>
      <c r="I36" s="86">
        <v>0.19078292871134325</v>
      </c>
      <c r="J36">
        <v>4.986005817059417</v>
      </c>
      <c r="K36">
        <v>41.853583427316437</v>
      </c>
    </row>
    <row r="37" spans="1:11" x14ac:dyDescent="0.25">
      <c r="A37" s="73" t="str">
        <f t="shared" si="0"/>
        <v>1985</v>
      </c>
      <c r="B37" s="55">
        <v>19</v>
      </c>
      <c r="C37" s="55">
        <v>66</v>
      </c>
      <c r="D37" s="55">
        <v>8</v>
      </c>
      <c r="E37" s="56">
        <v>5</v>
      </c>
      <c r="F37" s="57" t="s">
        <v>55</v>
      </c>
      <c r="G37" s="58">
        <v>419995</v>
      </c>
      <c r="H37" s="86">
        <v>9.2241574304456009E-2</v>
      </c>
      <c r="I37" s="86">
        <v>0.19077369968690103</v>
      </c>
      <c r="J37">
        <v>4.8495958285217684</v>
      </c>
      <c r="K37">
        <v>39.222366932939678</v>
      </c>
    </row>
    <row r="38" spans="1:11" x14ac:dyDescent="0.25">
      <c r="A38" s="73" t="str">
        <f t="shared" si="0"/>
        <v>2085</v>
      </c>
      <c r="B38" s="55">
        <v>20</v>
      </c>
      <c r="C38" s="55">
        <v>65</v>
      </c>
      <c r="D38" s="55">
        <v>8</v>
      </c>
      <c r="E38" s="56">
        <v>5</v>
      </c>
      <c r="F38" s="57" t="s">
        <v>55</v>
      </c>
      <c r="G38" s="58">
        <v>418775</v>
      </c>
      <c r="H38" s="86">
        <v>9.2257178675899942E-2</v>
      </c>
      <c r="I38" s="86">
        <v>0.19076592442242254</v>
      </c>
      <c r="J38">
        <v>4.7158068175034327</v>
      </c>
      <c r="K38">
        <v>36.843183093546656</v>
      </c>
    </row>
    <row r="39" spans="1:11" x14ac:dyDescent="0.25">
      <c r="A39" s="73" t="str">
        <f t="shared" si="0"/>
        <v>2185</v>
      </c>
      <c r="B39" s="55">
        <v>21</v>
      </c>
      <c r="C39" s="55">
        <v>64</v>
      </c>
      <c r="D39" s="55">
        <v>8</v>
      </c>
      <c r="E39" s="56">
        <v>5</v>
      </c>
      <c r="F39" s="57" t="s">
        <v>55</v>
      </c>
      <c r="G39" s="58">
        <v>417500</v>
      </c>
      <c r="H39" s="86">
        <v>9.2273053892215573E-2</v>
      </c>
      <c r="I39" s="86">
        <v>0.19075688622754491</v>
      </c>
      <c r="J39">
        <v>4.5845844311377242</v>
      </c>
      <c r="K39">
        <v>34.605386826347306</v>
      </c>
    </row>
    <row r="40" spans="1:11" x14ac:dyDescent="0.25">
      <c r="A40" s="73" t="str">
        <f t="shared" si="0"/>
        <v>2285</v>
      </c>
      <c r="B40" s="55">
        <v>22</v>
      </c>
      <c r="C40" s="55">
        <v>63</v>
      </c>
      <c r="D40" s="55">
        <v>8</v>
      </c>
      <c r="E40" s="56">
        <v>5</v>
      </c>
      <c r="F40" s="57" t="s">
        <v>55</v>
      </c>
      <c r="G40" s="58">
        <v>416155</v>
      </c>
      <c r="H40" s="86">
        <v>9.2287729331619231E-2</v>
      </c>
      <c r="I40" s="86">
        <v>0.19074863932909614</v>
      </c>
      <c r="J40">
        <v>4.4715430548713817</v>
      </c>
      <c r="K40">
        <v>32.436930951208083</v>
      </c>
    </row>
    <row r="41" spans="1:11" x14ac:dyDescent="0.25">
      <c r="A41" s="73" t="str">
        <f t="shared" si="0"/>
        <v>2385</v>
      </c>
      <c r="B41" s="55">
        <v>23</v>
      </c>
      <c r="C41" s="55">
        <v>62</v>
      </c>
      <c r="D41" s="55">
        <v>8</v>
      </c>
      <c r="E41" s="56">
        <v>5</v>
      </c>
      <c r="F41" s="57" t="s">
        <v>55</v>
      </c>
      <c r="G41" s="58">
        <v>414740</v>
      </c>
      <c r="H41" s="86">
        <v>9.2303611901432228E-2</v>
      </c>
      <c r="I41" s="86">
        <v>0.19074118724984326</v>
      </c>
      <c r="J41">
        <v>4.3445459806143605</v>
      </c>
      <c r="K41">
        <v>30.403667357862759</v>
      </c>
    </row>
    <row r="42" spans="1:11" x14ac:dyDescent="0.25">
      <c r="A42" s="73" t="str">
        <f t="shared" si="0"/>
        <v>2485</v>
      </c>
      <c r="B42" s="55">
        <v>24</v>
      </c>
      <c r="C42" s="55">
        <v>61</v>
      </c>
      <c r="D42" s="55">
        <v>8</v>
      </c>
      <c r="E42" s="56">
        <v>5</v>
      </c>
      <c r="F42" s="57" t="s">
        <v>55</v>
      </c>
      <c r="G42" s="58">
        <v>413235</v>
      </c>
      <c r="H42" s="86">
        <v>9.2320350405943344E-2</v>
      </c>
      <c r="I42" s="86">
        <v>0.19072924607063776</v>
      </c>
      <c r="J42">
        <v>4.2199837864653285</v>
      </c>
      <c r="K42">
        <v>28.568836134402943</v>
      </c>
    </row>
    <row r="43" spans="1:11" x14ac:dyDescent="0.25">
      <c r="A43" s="73" t="str">
        <f t="shared" si="0"/>
        <v>2585</v>
      </c>
      <c r="B43" s="55">
        <v>25</v>
      </c>
      <c r="C43" s="55">
        <v>60</v>
      </c>
      <c r="D43" s="55">
        <v>8</v>
      </c>
      <c r="E43" s="56">
        <v>5</v>
      </c>
      <c r="F43" s="57" t="s">
        <v>55</v>
      </c>
      <c r="G43" s="58">
        <v>411640</v>
      </c>
      <c r="H43" s="86">
        <v>9.1414828490914396E-2</v>
      </c>
      <c r="I43" s="86">
        <v>0.19071761733553591</v>
      </c>
      <c r="J43">
        <v>4.1584612768438438</v>
      </c>
      <c r="K43">
        <v>26.781695170537361</v>
      </c>
    </row>
    <row r="44" spans="1:11" x14ac:dyDescent="0.25">
      <c r="A44" s="73" t="str">
        <f t="shared" si="0"/>
        <v>2685</v>
      </c>
      <c r="B44" s="55">
        <v>26</v>
      </c>
      <c r="C44" s="55">
        <v>59</v>
      </c>
      <c r="D44" s="55">
        <v>8</v>
      </c>
      <c r="E44" s="56">
        <v>5</v>
      </c>
      <c r="F44" s="57" t="s">
        <v>55</v>
      </c>
      <c r="G44" s="58">
        <v>409940</v>
      </c>
      <c r="H44" s="86">
        <v>9.0240035127091764E-2</v>
      </c>
      <c r="I44" s="86">
        <v>0.19385519832170561</v>
      </c>
      <c r="J44">
        <v>4.1208274381616823</v>
      </c>
      <c r="K44">
        <v>24.227989461872468</v>
      </c>
    </row>
    <row r="45" spans="1:11" x14ac:dyDescent="0.25">
      <c r="A45" s="73" t="str">
        <f t="shared" si="0"/>
        <v>2785</v>
      </c>
      <c r="B45" s="55">
        <v>27</v>
      </c>
      <c r="C45" s="55">
        <v>58</v>
      </c>
      <c r="D45" s="55">
        <v>8</v>
      </c>
      <c r="E45" s="56">
        <v>5</v>
      </c>
      <c r="F45" s="57" t="s">
        <v>55</v>
      </c>
      <c r="G45" s="58">
        <v>408130</v>
      </c>
      <c r="H45" s="86">
        <v>9.0258006027491247E-2</v>
      </c>
      <c r="I45" s="86">
        <v>0.19383774777644378</v>
      </c>
      <c r="J45">
        <v>3.9940215127532892</v>
      </c>
      <c r="K45">
        <v>22.775728321858232</v>
      </c>
    </row>
    <row r="46" spans="1:11" x14ac:dyDescent="0.25">
      <c r="A46" s="73" t="str">
        <f t="shared" si="0"/>
        <v>2885</v>
      </c>
      <c r="B46" s="55">
        <v>28</v>
      </c>
      <c r="C46" s="55">
        <v>57</v>
      </c>
      <c r="D46" s="55">
        <v>8</v>
      </c>
      <c r="E46" s="56">
        <v>5</v>
      </c>
      <c r="F46" s="57" t="s">
        <v>55</v>
      </c>
      <c r="G46" s="58">
        <v>406210</v>
      </c>
      <c r="H46" s="86">
        <v>9.0273503852687037E-2</v>
      </c>
      <c r="I46" s="86">
        <v>0.19381846827995372</v>
      </c>
      <c r="J46">
        <v>3.87537726791561</v>
      </c>
      <c r="K46">
        <v>21.415944954580144</v>
      </c>
    </row>
    <row r="47" spans="1:11" x14ac:dyDescent="0.25">
      <c r="A47" s="73" t="str">
        <f t="shared" si="0"/>
        <v>2985</v>
      </c>
      <c r="B47" s="55">
        <v>29</v>
      </c>
      <c r="C47" s="55">
        <v>56</v>
      </c>
      <c r="D47" s="55">
        <v>8</v>
      </c>
      <c r="E47" s="56">
        <v>5</v>
      </c>
      <c r="F47" s="57" t="s">
        <v>55</v>
      </c>
      <c r="G47" s="58">
        <v>404165</v>
      </c>
      <c r="H47" s="86">
        <v>9.0292331102396303E-2</v>
      </c>
      <c r="I47" s="86">
        <v>0.19379461358603542</v>
      </c>
      <c r="J47">
        <v>3.7589425111031387</v>
      </c>
      <c r="K47">
        <v>20.13707025595982</v>
      </c>
    </row>
    <row r="48" spans="1:11" x14ac:dyDescent="0.25">
      <c r="A48" s="73" t="str">
        <f t="shared" si="0"/>
        <v>3085</v>
      </c>
      <c r="B48" s="55">
        <v>30</v>
      </c>
      <c r="C48" s="55">
        <v>55</v>
      </c>
      <c r="D48" s="55">
        <v>8</v>
      </c>
      <c r="E48" s="56">
        <v>5</v>
      </c>
      <c r="F48" s="57" t="s">
        <v>55</v>
      </c>
      <c r="G48" s="58">
        <v>401995</v>
      </c>
      <c r="H48" s="86">
        <v>9.0307093371808103E-2</v>
      </c>
      <c r="I48" s="86">
        <v>0.1937710668043135</v>
      </c>
      <c r="J48">
        <v>3.6446721974153906</v>
      </c>
      <c r="K48">
        <v>18.890140424632147</v>
      </c>
    </row>
    <row r="49" spans="1:11" x14ac:dyDescent="0.25">
      <c r="A49" s="73" t="str">
        <f t="shared" si="0"/>
        <v>3185</v>
      </c>
      <c r="B49" s="55">
        <v>31</v>
      </c>
      <c r="C49" s="55">
        <v>54</v>
      </c>
      <c r="D49" s="55">
        <v>8</v>
      </c>
      <c r="E49" s="56">
        <v>5</v>
      </c>
      <c r="F49" s="57" t="s">
        <v>55</v>
      </c>
      <c r="G49" s="58">
        <v>399690</v>
      </c>
      <c r="H49" s="86">
        <v>9.0325001876454258E-2</v>
      </c>
      <c r="I49" s="86">
        <v>0.1937426505541795</v>
      </c>
      <c r="J49">
        <v>3.5325126973404388</v>
      </c>
      <c r="K49">
        <v>17.766126247842077</v>
      </c>
    </row>
    <row r="50" spans="1:11" x14ac:dyDescent="0.25">
      <c r="A50" s="73" t="str">
        <f t="shared" si="0"/>
        <v>3285</v>
      </c>
      <c r="B50" s="55">
        <v>32</v>
      </c>
      <c r="C50" s="55">
        <v>53</v>
      </c>
      <c r="D50" s="55">
        <v>8</v>
      </c>
      <c r="E50" s="56">
        <v>5</v>
      </c>
      <c r="F50" s="57" t="s">
        <v>55</v>
      </c>
      <c r="G50" s="58">
        <v>397250</v>
      </c>
      <c r="H50" s="86">
        <v>9.0341095028319704E-2</v>
      </c>
      <c r="I50" s="86">
        <v>0.19371428571428573</v>
      </c>
      <c r="J50">
        <v>3.4171982378854624</v>
      </c>
      <c r="K50">
        <v>16.707728130899937</v>
      </c>
    </row>
    <row r="51" spans="1:11" x14ac:dyDescent="0.25">
      <c r="A51" s="73" t="str">
        <f t="shared" si="0"/>
        <v>3385</v>
      </c>
      <c r="B51" s="55">
        <v>33</v>
      </c>
      <c r="C51" s="55">
        <v>52</v>
      </c>
      <c r="D51" s="55">
        <v>8</v>
      </c>
      <c r="E51" s="56">
        <v>5</v>
      </c>
      <c r="F51" s="57" t="s">
        <v>55</v>
      </c>
      <c r="G51" s="58">
        <v>394660</v>
      </c>
      <c r="H51" s="86">
        <v>9.0356256017838144E-2</v>
      </c>
      <c r="I51" s="86">
        <v>0.19368317032382304</v>
      </c>
      <c r="J51">
        <v>3.2830993766786603</v>
      </c>
      <c r="K51">
        <v>15.676116150610651</v>
      </c>
    </row>
    <row r="52" spans="1:11" x14ac:dyDescent="0.25">
      <c r="A52" s="73" t="str">
        <f t="shared" si="0"/>
        <v>3485</v>
      </c>
      <c r="B52" s="55">
        <v>34</v>
      </c>
      <c r="C52" s="55">
        <v>51</v>
      </c>
      <c r="D52" s="55">
        <v>8</v>
      </c>
      <c r="E52" s="56">
        <v>5</v>
      </c>
      <c r="F52" s="57" t="s">
        <v>55</v>
      </c>
      <c r="G52" s="58">
        <v>391925</v>
      </c>
      <c r="H52" s="86">
        <v>8.9496714932703961E-2</v>
      </c>
      <c r="I52" s="86">
        <v>0.19364929514575493</v>
      </c>
      <c r="J52">
        <v>3.1880181157109142</v>
      </c>
      <c r="K52">
        <v>14.73921285960324</v>
      </c>
    </row>
    <row r="53" spans="1:11" x14ac:dyDescent="0.25">
      <c r="A53" s="73" t="str">
        <f t="shared" si="0"/>
        <v>3585</v>
      </c>
      <c r="B53" s="55">
        <v>35</v>
      </c>
      <c r="C53" s="55">
        <v>50</v>
      </c>
      <c r="D53" s="55">
        <v>8</v>
      </c>
      <c r="E53" s="56">
        <v>5</v>
      </c>
      <c r="F53" s="57" t="s">
        <v>55</v>
      </c>
      <c r="G53" s="58">
        <v>389025</v>
      </c>
      <c r="H53" s="86">
        <v>8.6937857464173249E-2</v>
      </c>
      <c r="I53" s="86">
        <v>0.19753229226913438</v>
      </c>
      <c r="J53">
        <v>3.1444431591800015</v>
      </c>
      <c r="K53">
        <v>13.515442452284558</v>
      </c>
    </row>
    <row r="54" spans="1:11" x14ac:dyDescent="0.25">
      <c r="A54" s="73" t="str">
        <f t="shared" si="0"/>
        <v>3685</v>
      </c>
      <c r="B54" s="55">
        <v>36</v>
      </c>
      <c r="C54" s="55">
        <v>49</v>
      </c>
      <c r="D54" s="55">
        <v>8</v>
      </c>
      <c r="E54" s="56">
        <v>5</v>
      </c>
      <c r="F54" s="57" t="s">
        <v>55</v>
      </c>
      <c r="G54" s="58">
        <v>385960</v>
      </c>
      <c r="H54" s="86">
        <v>8.6954606694994302E-2</v>
      </c>
      <c r="I54" s="86">
        <v>0.19748937713752721</v>
      </c>
      <c r="J54">
        <v>3.0415768473416933</v>
      </c>
      <c r="K54">
        <v>12.80316354026324</v>
      </c>
    </row>
    <row r="55" spans="1:11" x14ac:dyDescent="0.25">
      <c r="A55" s="73" t="str">
        <f t="shared" si="0"/>
        <v>3785</v>
      </c>
      <c r="B55" s="55">
        <v>37</v>
      </c>
      <c r="C55" s="55">
        <v>48</v>
      </c>
      <c r="D55" s="55">
        <v>8</v>
      </c>
      <c r="E55" s="56">
        <v>5</v>
      </c>
      <c r="F55" s="57" t="s">
        <v>55</v>
      </c>
      <c r="G55" s="58">
        <v>382720</v>
      </c>
      <c r="H55" s="86">
        <v>8.6969586120401343E-2</v>
      </c>
      <c r="I55" s="86">
        <v>0.19744460702341138</v>
      </c>
      <c r="J55">
        <v>2.9408523202341139</v>
      </c>
      <c r="K55">
        <v>12.128488189799331</v>
      </c>
    </row>
    <row r="56" spans="1:11" x14ac:dyDescent="0.25">
      <c r="A56" s="73" t="str">
        <f t="shared" si="0"/>
        <v>3885</v>
      </c>
      <c r="B56" s="55">
        <v>38</v>
      </c>
      <c r="C56" s="55">
        <v>47</v>
      </c>
      <c r="D56" s="55">
        <v>8</v>
      </c>
      <c r="E56" s="56">
        <v>5</v>
      </c>
      <c r="F56" s="57" t="s">
        <v>55</v>
      </c>
      <c r="G56" s="58">
        <v>379300</v>
      </c>
      <c r="H56" s="86">
        <v>8.6983917743211181E-2</v>
      </c>
      <c r="I56" s="86">
        <v>0.19739520168731875</v>
      </c>
      <c r="J56">
        <v>2.8468415502240969</v>
      </c>
      <c r="K56">
        <v>11.49375955707883</v>
      </c>
    </row>
    <row r="57" spans="1:11" x14ac:dyDescent="0.25">
      <c r="A57" s="73" t="str">
        <f t="shared" si="0"/>
        <v>3985</v>
      </c>
      <c r="B57" s="55">
        <v>39</v>
      </c>
      <c r="C57" s="55">
        <v>46</v>
      </c>
      <c r="D57" s="55">
        <v>8</v>
      </c>
      <c r="E57" s="56">
        <v>5</v>
      </c>
      <c r="F57" s="57" t="s">
        <v>55</v>
      </c>
      <c r="G57" s="58">
        <v>375680</v>
      </c>
      <c r="H57" s="86">
        <v>8.6996912265758092E-2</v>
      </c>
      <c r="I57" s="86">
        <v>0.19734348381601363</v>
      </c>
      <c r="J57">
        <v>2.7499254684838159</v>
      </c>
      <c r="K57">
        <v>10.896505004258945</v>
      </c>
    </row>
    <row r="58" spans="1:11" x14ac:dyDescent="0.25">
      <c r="A58" s="73" t="str">
        <f t="shared" si="0"/>
        <v>4085</v>
      </c>
      <c r="B58" s="55">
        <v>40</v>
      </c>
      <c r="C58" s="55">
        <v>45</v>
      </c>
      <c r="D58" s="55">
        <v>8</v>
      </c>
      <c r="E58" s="56">
        <v>5</v>
      </c>
      <c r="F58" s="57" t="s">
        <v>55</v>
      </c>
      <c r="G58" s="58">
        <v>371855</v>
      </c>
      <c r="H58" s="86">
        <v>8.7009721531242021E-2</v>
      </c>
      <c r="I58" s="86">
        <v>0.19728926597732988</v>
      </c>
      <c r="J58">
        <v>2.6547713490473437</v>
      </c>
      <c r="K58">
        <v>10.334401850183539</v>
      </c>
    </row>
    <row r="59" spans="1:11" x14ac:dyDescent="0.25">
      <c r="A59" s="73" t="str">
        <f t="shared" si="0"/>
        <v>4185</v>
      </c>
      <c r="B59" s="55">
        <v>41</v>
      </c>
      <c r="C59" s="55">
        <v>44</v>
      </c>
      <c r="D59" s="55">
        <v>8</v>
      </c>
      <c r="E59" s="56">
        <v>5</v>
      </c>
      <c r="F59" s="57" t="s">
        <v>55</v>
      </c>
      <c r="G59" s="58">
        <v>367810</v>
      </c>
      <c r="H59" s="86">
        <v>8.7023191321606269E-2</v>
      </c>
      <c r="I59" s="86">
        <v>0.19722682906935646</v>
      </c>
      <c r="J59">
        <v>2.5612354204616512</v>
      </c>
      <c r="K59">
        <v>9.790791441233246</v>
      </c>
    </row>
    <row r="60" spans="1:11" x14ac:dyDescent="0.25">
      <c r="A60" s="73" t="str">
        <f t="shared" si="0"/>
        <v>4285</v>
      </c>
      <c r="B60" s="55">
        <v>42</v>
      </c>
      <c r="C60" s="55">
        <v>43</v>
      </c>
      <c r="D60" s="55">
        <v>8</v>
      </c>
      <c r="E60" s="56">
        <v>5</v>
      </c>
      <c r="F60" s="57" t="s">
        <v>55</v>
      </c>
      <c r="G60" s="58">
        <v>363530</v>
      </c>
      <c r="H60" s="86">
        <v>8.7032707066817039E-2</v>
      </c>
      <c r="I60" s="86">
        <v>0.19716116964212033</v>
      </c>
      <c r="J60">
        <v>2.473471240337799</v>
      </c>
      <c r="K60">
        <v>9.293948229857234</v>
      </c>
    </row>
    <row r="61" spans="1:11" x14ac:dyDescent="0.25">
      <c r="A61" s="73" t="str">
        <f t="shared" si="0"/>
        <v>4385</v>
      </c>
      <c r="B61" s="55">
        <v>43</v>
      </c>
      <c r="C61" s="55">
        <v>42</v>
      </c>
      <c r="D61" s="55">
        <v>8</v>
      </c>
      <c r="E61" s="56">
        <v>5</v>
      </c>
      <c r="F61" s="57" t="s">
        <v>55</v>
      </c>
      <c r="G61" s="58">
        <v>359000</v>
      </c>
      <c r="H61" s="86">
        <v>8.704178272980502E-2</v>
      </c>
      <c r="I61" s="86">
        <v>0.1970891364902507</v>
      </c>
      <c r="J61">
        <v>2.387025069637883</v>
      </c>
      <c r="K61">
        <v>8.8301420612813377</v>
      </c>
    </row>
    <row r="62" spans="1:11" x14ac:dyDescent="0.25">
      <c r="A62" s="73" t="str">
        <f t="shared" si="0"/>
        <v>4485</v>
      </c>
      <c r="B62" s="55">
        <v>44</v>
      </c>
      <c r="C62" s="55">
        <v>41</v>
      </c>
      <c r="D62" s="55">
        <v>8</v>
      </c>
      <c r="E62" s="56">
        <v>5</v>
      </c>
      <c r="F62" s="57" t="s">
        <v>55</v>
      </c>
      <c r="G62" s="58">
        <v>354200</v>
      </c>
      <c r="H62" s="86">
        <v>8.6219649915302093E-2</v>
      </c>
      <c r="I62" s="86">
        <v>0.19701016374929417</v>
      </c>
      <c r="J62">
        <v>2.3162168266516092</v>
      </c>
      <c r="K62">
        <v>8.3785431959345011</v>
      </c>
    </row>
    <row r="63" spans="1:11" x14ac:dyDescent="0.25">
      <c r="A63" s="73" t="str">
        <f t="shared" si="0"/>
        <v>4585</v>
      </c>
      <c r="B63" s="55">
        <v>45</v>
      </c>
      <c r="C63" s="55">
        <v>40</v>
      </c>
      <c r="D63" s="55">
        <v>8</v>
      </c>
      <c r="E63" s="56">
        <v>5</v>
      </c>
      <c r="F63" s="57" t="s">
        <v>55</v>
      </c>
      <c r="G63" s="58">
        <v>349120</v>
      </c>
      <c r="H63" s="86">
        <v>8.3968263061411544E-2</v>
      </c>
      <c r="I63" s="86">
        <v>0.20309635655362054</v>
      </c>
      <c r="J63">
        <v>2.2708151924839597</v>
      </c>
      <c r="K63">
        <v>7.8985964711274059</v>
      </c>
    </row>
    <row r="64" spans="1:11" x14ac:dyDescent="0.25">
      <c r="A64" s="73" t="str">
        <f t="shared" si="0"/>
        <v>4685</v>
      </c>
      <c r="B64" s="55">
        <v>46</v>
      </c>
      <c r="C64" s="55">
        <v>39</v>
      </c>
      <c r="D64" s="55">
        <v>8</v>
      </c>
      <c r="E64" s="56">
        <v>5</v>
      </c>
      <c r="F64" s="57" t="s">
        <v>55</v>
      </c>
      <c r="G64" s="58">
        <v>343745</v>
      </c>
      <c r="H64" s="86">
        <v>8.3969221370492661E-2</v>
      </c>
      <c r="I64" s="86">
        <v>0.20299640722046866</v>
      </c>
      <c r="J64">
        <v>2.1628940057309927</v>
      </c>
      <c r="K64">
        <v>7.489330753901875</v>
      </c>
    </row>
    <row r="65" spans="1:11" x14ac:dyDescent="0.25">
      <c r="A65" s="73" t="str">
        <f t="shared" si="0"/>
        <v>4785</v>
      </c>
      <c r="B65" s="55">
        <v>47</v>
      </c>
      <c r="C65" s="55">
        <v>38</v>
      </c>
      <c r="D65" s="55">
        <v>8</v>
      </c>
      <c r="E65" s="56">
        <v>5</v>
      </c>
      <c r="F65" s="57" t="s">
        <v>55</v>
      </c>
      <c r="G65" s="58">
        <v>338080</v>
      </c>
      <c r="H65" s="86">
        <v>8.3968291528632277E-2</v>
      </c>
      <c r="I65" s="86">
        <v>0.20288689067676291</v>
      </c>
      <c r="J65">
        <v>2.0593942262186467</v>
      </c>
      <c r="K65">
        <v>7.1069007335541885</v>
      </c>
    </row>
    <row r="66" spans="1:11" x14ac:dyDescent="0.25">
      <c r="A66" s="73" t="str">
        <f t="shared" si="0"/>
        <v>4885</v>
      </c>
      <c r="B66" s="55">
        <v>48</v>
      </c>
      <c r="C66" s="55">
        <v>37</v>
      </c>
      <c r="D66" s="55">
        <v>8</v>
      </c>
      <c r="E66" s="56">
        <v>5</v>
      </c>
      <c r="F66" s="57" t="s">
        <v>55</v>
      </c>
      <c r="G66" s="58">
        <v>332115</v>
      </c>
      <c r="H66" s="86">
        <v>8.3964891679087064E-2</v>
      </c>
      <c r="I66" s="86">
        <v>0.20277614681661474</v>
      </c>
      <c r="J66">
        <v>1.9524592385167787</v>
      </c>
      <c r="K66">
        <v>6.745753729882721</v>
      </c>
    </row>
    <row r="67" spans="1:11" x14ac:dyDescent="0.25">
      <c r="A67" s="73" t="str">
        <f t="shared" si="0"/>
        <v>4985</v>
      </c>
      <c r="B67" s="55">
        <v>49</v>
      </c>
      <c r="C67" s="55">
        <v>36</v>
      </c>
      <c r="D67" s="55">
        <v>8</v>
      </c>
      <c r="E67" s="56">
        <v>5</v>
      </c>
      <c r="F67" s="57" t="s">
        <v>55</v>
      </c>
      <c r="G67" s="58">
        <v>325865</v>
      </c>
      <c r="H67" s="86">
        <v>8.3961149555797643E-2</v>
      </c>
      <c r="I67" s="86">
        <v>0.20266061098921331</v>
      </c>
      <c r="J67">
        <v>1.8522271492796096</v>
      </c>
      <c r="K67">
        <v>6.4080800331425589</v>
      </c>
    </row>
    <row r="68" spans="1:11" x14ac:dyDescent="0.25">
      <c r="A68" s="73" t="str">
        <f t="shared" ref="A68:A131" si="1">B68&amp;D68&amp;E68</f>
        <v>5085</v>
      </c>
      <c r="B68" s="55">
        <v>50</v>
      </c>
      <c r="C68" s="55">
        <v>35</v>
      </c>
      <c r="D68" s="55">
        <v>8</v>
      </c>
      <c r="E68" s="56">
        <v>5</v>
      </c>
      <c r="F68" s="57" t="s">
        <v>55</v>
      </c>
      <c r="G68" s="58">
        <v>319350</v>
      </c>
      <c r="H68" s="86">
        <v>8.2871457648348204E-2</v>
      </c>
      <c r="I68" s="86">
        <v>0.20253953342727415</v>
      </c>
      <c r="J68">
        <v>1.7788006888993269</v>
      </c>
      <c r="K68">
        <v>6.0763864098950995</v>
      </c>
    </row>
    <row r="69" spans="1:11" x14ac:dyDescent="0.25">
      <c r="A69" s="73" t="str">
        <f t="shared" si="1"/>
        <v>5185</v>
      </c>
      <c r="B69" s="55">
        <v>51</v>
      </c>
      <c r="C69" s="55">
        <v>34</v>
      </c>
      <c r="D69" s="55">
        <v>8</v>
      </c>
      <c r="E69" s="56">
        <v>5</v>
      </c>
      <c r="F69" s="57" t="s">
        <v>55</v>
      </c>
      <c r="G69" s="58">
        <v>312580</v>
      </c>
      <c r="H69" s="86">
        <v>8.0571373728325554E-2</v>
      </c>
      <c r="I69" s="86">
        <v>0.20762044916501377</v>
      </c>
      <c r="J69">
        <v>1.7584810288566126</v>
      </c>
      <c r="K69">
        <v>5.7841256638300598</v>
      </c>
    </row>
    <row r="70" spans="1:11" x14ac:dyDescent="0.25">
      <c r="A70" s="73" t="str">
        <f t="shared" si="1"/>
        <v>5285</v>
      </c>
      <c r="B70" s="55">
        <v>52</v>
      </c>
      <c r="C70" s="55">
        <v>33</v>
      </c>
      <c r="D70" s="55">
        <v>8</v>
      </c>
      <c r="E70" s="56">
        <v>5</v>
      </c>
      <c r="F70" s="57" t="s">
        <v>55</v>
      </c>
      <c r="G70" s="58">
        <v>305595</v>
      </c>
      <c r="H70" s="86">
        <v>8.0567417660629262E-2</v>
      </c>
      <c r="I70" s="86">
        <v>0.20750012271143178</v>
      </c>
      <c r="J70">
        <v>1.7082151213207022</v>
      </c>
      <c r="K70">
        <v>5.4996645887530882</v>
      </c>
    </row>
    <row r="71" spans="1:11" x14ac:dyDescent="0.25">
      <c r="A71" s="73" t="str">
        <f t="shared" si="1"/>
        <v>5385</v>
      </c>
      <c r="B71" s="55">
        <v>53</v>
      </c>
      <c r="C71" s="55">
        <v>32</v>
      </c>
      <c r="D71" s="55">
        <v>8</v>
      </c>
      <c r="E71" s="56">
        <v>5</v>
      </c>
      <c r="F71" s="57" t="s">
        <v>55</v>
      </c>
      <c r="G71" s="58">
        <v>298415</v>
      </c>
      <c r="H71" s="86">
        <v>8.0565655211701823E-2</v>
      </c>
      <c r="I71" s="86">
        <v>0.20738233667878625</v>
      </c>
      <c r="J71">
        <v>1.659916559154198</v>
      </c>
      <c r="K71">
        <v>5.1857714927198701</v>
      </c>
    </row>
    <row r="72" spans="1:11" x14ac:dyDescent="0.25">
      <c r="A72" s="73" t="str">
        <f t="shared" si="1"/>
        <v>5485</v>
      </c>
      <c r="B72" s="55">
        <v>54</v>
      </c>
      <c r="C72" s="55">
        <v>31</v>
      </c>
      <c r="D72" s="55">
        <v>8</v>
      </c>
      <c r="E72" s="56">
        <v>5</v>
      </c>
      <c r="F72" s="57" t="s">
        <v>55</v>
      </c>
      <c r="G72" s="58">
        <v>291055</v>
      </c>
      <c r="H72" s="86">
        <v>8.05655288519352E-2</v>
      </c>
      <c r="I72" s="86">
        <v>0.20726666781192557</v>
      </c>
      <c r="J72">
        <v>1.6153235642747934</v>
      </c>
      <c r="K72">
        <v>4.8683960076274246</v>
      </c>
    </row>
    <row r="73" spans="1:11" x14ac:dyDescent="0.25">
      <c r="A73" s="73" t="str">
        <f t="shared" si="1"/>
        <v>5585</v>
      </c>
      <c r="B73" s="55">
        <v>55</v>
      </c>
      <c r="C73" s="55">
        <v>30</v>
      </c>
      <c r="D73" s="55">
        <v>8</v>
      </c>
      <c r="E73" s="56">
        <v>5</v>
      </c>
      <c r="F73" s="57" t="s">
        <v>55</v>
      </c>
      <c r="G73" s="58">
        <v>283540</v>
      </c>
      <c r="H73" s="86">
        <v>8.0186217112224026E-2</v>
      </c>
      <c r="I73" s="86">
        <v>0.20715948367073428</v>
      </c>
      <c r="J73">
        <v>1.5734358467941032</v>
      </c>
      <c r="K73">
        <v>4.5648797347816883</v>
      </c>
    </row>
    <row r="74" spans="1:11" x14ac:dyDescent="0.25">
      <c r="A74" s="73" t="str">
        <f t="shared" si="1"/>
        <v>18105</v>
      </c>
      <c r="B74" s="55">
        <v>18</v>
      </c>
      <c r="C74" s="55">
        <v>67</v>
      </c>
      <c r="D74" s="55">
        <v>10</v>
      </c>
      <c r="E74" s="56">
        <v>5</v>
      </c>
      <c r="F74" s="57" t="s">
        <v>55</v>
      </c>
      <c r="G74" s="58">
        <v>506702</v>
      </c>
      <c r="H74" s="86">
        <v>9.617289846892256E-2</v>
      </c>
      <c r="I74" s="86">
        <v>0.18523116151110514</v>
      </c>
      <c r="J74">
        <v>5.0670117741789058</v>
      </c>
      <c r="K74">
        <v>39.404667832374848</v>
      </c>
    </row>
    <row r="75" spans="1:11" x14ac:dyDescent="0.25">
      <c r="A75" s="73" t="str">
        <f t="shared" si="1"/>
        <v>19105</v>
      </c>
      <c r="B75" s="55">
        <v>19</v>
      </c>
      <c r="C75" s="55">
        <v>66</v>
      </c>
      <c r="D75" s="55">
        <v>10</v>
      </c>
      <c r="E75" s="56">
        <v>5</v>
      </c>
      <c r="F75" s="57" t="s">
        <v>55</v>
      </c>
      <c r="G75" s="58">
        <v>505697</v>
      </c>
      <c r="H75" s="86">
        <v>9.6188033545779386E-2</v>
      </c>
      <c r="I75" s="86">
        <v>0.18522356272629659</v>
      </c>
      <c r="J75">
        <v>4.9325070150702892</v>
      </c>
      <c r="K75">
        <v>37.02182729974669</v>
      </c>
    </row>
    <row r="76" spans="1:11" x14ac:dyDescent="0.25">
      <c r="A76" s="73" t="str">
        <f t="shared" si="1"/>
        <v>20105</v>
      </c>
      <c r="B76" s="55">
        <v>20</v>
      </c>
      <c r="C76" s="55">
        <v>65</v>
      </c>
      <c r="D76" s="55">
        <v>10</v>
      </c>
      <c r="E76" s="56">
        <v>5</v>
      </c>
      <c r="F76" s="57" t="s">
        <v>55</v>
      </c>
      <c r="G76" s="58">
        <v>504662</v>
      </c>
      <c r="H76" s="86">
        <v>9.6203003198180162E-2</v>
      </c>
      <c r="I76" s="86">
        <v>0.18521505482877648</v>
      </c>
      <c r="J76">
        <v>4.8006388434239158</v>
      </c>
      <c r="K76">
        <v>34.779650538380146</v>
      </c>
    </row>
    <row r="77" spans="1:11" x14ac:dyDescent="0.25">
      <c r="A77" s="73" t="str">
        <f t="shared" si="1"/>
        <v>21105</v>
      </c>
      <c r="B77" s="55">
        <v>21</v>
      </c>
      <c r="C77" s="55">
        <v>64</v>
      </c>
      <c r="D77" s="55">
        <v>10</v>
      </c>
      <c r="E77" s="56">
        <v>5</v>
      </c>
      <c r="F77" s="57" t="s">
        <v>55</v>
      </c>
      <c r="G77" s="58">
        <v>503581</v>
      </c>
      <c r="H77" s="86">
        <v>9.6218880378727556E-2</v>
      </c>
      <c r="I77" s="86">
        <v>0.18520754357293068</v>
      </c>
      <c r="J77">
        <v>4.6649536023003249</v>
      </c>
      <c r="K77">
        <v>32.596519725724363</v>
      </c>
    </row>
    <row r="78" spans="1:11" x14ac:dyDescent="0.25">
      <c r="A78" s="73" t="str">
        <f t="shared" si="1"/>
        <v>22105</v>
      </c>
      <c r="B78" s="55">
        <v>22</v>
      </c>
      <c r="C78" s="55">
        <v>63</v>
      </c>
      <c r="D78" s="55">
        <v>10</v>
      </c>
      <c r="E78" s="56">
        <v>5</v>
      </c>
      <c r="F78" s="57" t="s">
        <v>55</v>
      </c>
      <c r="G78" s="58">
        <v>502445</v>
      </c>
      <c r="H78" s="86">
        <v>9.6235408850719975E-2</v>
      </c>
      <c r="I78" s="86">
        <v>0.18520037018977201</v>
      </c>
      <c r="J78">
        <v>4.554617918379126</v>
      </c>
      <c r="K78">
        <v>30.629336544298379</v>
      </c>
    </row>
    <row r="79" spans="1:11" x14ac:dyDescent="0.25">
      <c r="A79" s="73" t="str">
        <f t="shared" si="1"/>
        <v>23105</v>
      </c>
      <c r="B79" s="55">
        <v>23</v>
      </c>
      <c r="C79" s="55">
        <v>62</v>
      </c>
      <c r="D79" s="55">
        <v>10</v>
      </c>
      <c r="E79" s="56">
        <v>5</v>
      </c>
      <c r="F79" s="57" t="s">
        <v>55</v>
      </c>
      <c r="G79" s="58">
        <v>501238</v>
      </c>
      <c r="H79" s="86">
        <v>9.6253675898475374E-2</v>
      </c>
      <c r="I79" s="86">
        <v>0.18518947087012558</v>
      </c>
      <c r="J79">
        <v>4.4296003096333481</v>
      </c>
      <c r="K79">
        <v>28.709565116770875</v>
      </c>
    </row>
    <row r="80" spans="1:11" x14ac:dyDescent="0.25">
      <c r="A80" s="73" t="str">
        <f t="shared" si="1"/>
        <v>24105</v>
      </c>
      <c r="B80" s="55">
        <v>24</v>
      </c>
      <c r="C80" s="55">
        <v>61</v>
      </c>
      <c r="D80" s="55">
        <v>10</v>
      </c>
      <c r="E80" s="56">
        <v>5</v>
      </c>
      <c r="F80" s="57" t="s">
        <v>55</v>
      </c>
      <c r="G80" s="58">
        <v>499955</v>
      </c>
      <c r="H80" s="86">
        <v>9.6270664359792382E-2</v>
      </c>
      <c r="I80" s="86">
        <v>0.18518066625996341</v>
      </c>
      <c r="J80">
        <v>4.3070056305067457</v>
      </c>
      <c r="K80">
        <v>26.985106659599364</v>
      </c>
    </row>
    <row r="81" spans="1:11" x14ac:dyDescent="0.25">
      <c r="A81" s="73" t="str">
        <f t="shared" si="1"/>
        <v>25105</v>
      </c>
      <c r="B81" s="55">
        <v>25</v>
      </c>
      <c r="C81" s="55">
        <v>60</v>
      </c>
      <c r="D81" s="55">
        <v>10</v>
      </c>
      <c r="E81" s="56">
        <v>5</v>
      </c>
      <c r="F81" s="57" t="s">
        <v>55</v>
      </c>
      <c r="G81" s="58">
        <v>498587</v>
      </c>
      <c r="H81" s="86">
        <v>9.5688415462095888E-2</v>
      </c>
      <c r="I81" s="86">
        <v>0.18516928840904395</v>
      </c>
      <c r="J81">
        <v>4.1969345370015665</v>
      </c>
      <c r="K81">
        <v>25.297121665827628</v>
      </c>
    </row>
    <row r="82" spans="1:11" x14ac:dyDescent="0.25">
      <c r="A82" s="73" t="str">
        <f t="shared" si="1"/>
        <v>26105</v>
      </c>
      <c r="B82" s="55">
        <v>26</v>
      </c>
      <c r="C82" s="55">
        <v>59</v>
      </c>
      <c r="D82" s="55">
        <v>10</v>
      </c>
      <c r="E82" s="56">
        <v>5</v>
      </c>
      <c r="F82" s="57" t="s">
        <v>55</v>
      </c>
      <c r="G82" s="58">
        <v>497127</v>
      </c>
      <c r="H82" s="86">
        <v>9.5110504961508829E-2</v>
      </c>
      <c r="I82" s="86">
        <v>0.18711114061396786</v>
      </c>
      <c r="J82">
        <v>4.1846308890887034</v>
      </c>
      <c r="K82">
        <v>22.892106041313387</v>
      </c>
    </row>
    <row r="83" spans="1:11" x14ac:dyDescent="0.25">
      <c r="A83" s="73" t="str">
        <f t="shared" si="1"/>
        <v>27105</v>
      </c>
      <c r="B83" s="55">
        <v>27</v>
      </c>
      <c r="C83" s="55">
        <v>58</v>
      </c>
      <c r="D83" s="55">
        <v>10</v>
      </c>
      <c r="E83" s="56">
        <v>5</v>
      </c>
      <c r="F83" s="57" t="s">
        <v>55</v>
      </c>
      <c r="G83" s="58">
        <v>495567</v>
      </c>
      <c r="H83" s="86">
        <v>9.5127399524181394E-2</v>
      </c>
      <c r="I83" s="86">
        <v>0.18709478234022847</v>
      </c>
      <c r="J83">
        <v>4.0595620773780334</v>
      </c>
      <c r="K83">
        <v>21.520286863330288</v>
      </c>
    </row>
    <row r="84" spans="1:11" x14ac:dyDescent="0.25">
      <c r="A84" s="73" t="str">
        <f t="shared" si="1"/>
        <v>28105</v>
      </c>
      <c r="B84" s="55">
        <v>28</v>
      </c>
      <c r="C84" s="55">
        <v>57</v>
      </c>
      <c r="D84" s="55">
        <v>10</v>
      </c>
      <c r="E84" s="56">
        <v>5</v>
      </c>
      <c r="F84" s="57" t="s">
        <v>55</v>
      </c>
      <c r="G84" s="58">
        <v>493895</v>
      </c>
      <c r="H84" s="86">
        <v>9.5145729355429795E-2</v>
      </c>
      <c r="I84" s="86">
        <v>0.18707417568511525</v>
      </c>
      <c r="J84">
        <v>3.9426517782119683</v>
      </c>
      <c r="K84">
        <v>20.235361767177235</v>
      </c>
    </row>
    <row r="85" spans="1:11" x14ac:dyDescent="0.25">
      <c r="A85" s="73" t="str">
        <f t="shared" si="1"/>
        <v>29105</v>
      </c>
      <c r="B85" s="55">
        <v>29</v>
      </c>
      <c r="C85" s="55">
        <v>56</v>
      </c>
      <c r="D85" s="55">
        <v>10</v>
      </c>
      <c r="E85" s="56">
        <v>5</v>
      </c>
      <c r="F85" s="57" t="s">
        <v>55</v>
      </c>
      <c r="G85" s="58">
        <v>492112</v>
      </c>
      <c r="H85" s="86">
        <v>9.516329616022369E-2</v>
      </c>
      <c r="I85" s="86">
        <v>0.18705294729655039</v>
      </c>
      <c r="J85">
        <v>3.8279477029619273</v>
      </c>
      <c r="K85">
        <v>19.026241993692494</v>
      </c>
    </row>
    <row r="86" spans="1:11" x14ac:dyDescent="0.25">
      <c r="A86" s="73" t="str">
        <f t="shared" si="1"/>
        <v>30105</v>
      </c>
      <c r="B86" s="55">
        <v>30</v>
      </c>
      <c r="C86" s="55">
        <v>55</v>
      </c>
      <c r="D86" s="55">
        <v>10</v>
      </c>
      <c r="E86" s="56">
        <v>5</v>
      </c>
      <c r="F86" s="57" t="s">
        <v>55</v>
      </c>
      <c r="G86" s="58">
        <v>490214</v>
      </c>
      <c r="H86" s="86">
        <v>9.5180880187020367E-2</v>
      </c>
      <c r="I86" s="86">
        <v>0.18702852223722702</v>
      </c>
      <c r="J86">
        <v>3.7153916452814486</v>
      </c>
      <c r="K86">
        <v>17.851432231637613</v>
      </c>
    </row>
    <row r="87" spans="1:11" x14ac:dyDescent="0.25">
      <c r="A87" s="73" t="str">
        <f t="shared" si="1"/>
        <v>31105</v>
      </c>
      <c r="B87" s="55">
        <v>31</v>
      </c>
      <c r="C87" s="55">
        <v>54</v>
      </c>
      <c r="D87" s="55">
        <v>10</v>
      </c>
      <c r="E87" s="56">
        <v>5</v>
      </c>
      <c r="F87" s="57" t="s">
        <v>55</v>
      </c>
      <c r="G87" s="58">
        <v>488184</v>
      </c>
      <c r="H87" s="86">
        <v>9.5197712337970933E-2</v>
      </c>
      <c r="I87" s="86">
        <v>0.18700326106549989</v>
      </c>
      <c r="J87">
        <v>3.5995341920259576</v>
      </c>
      <c r="K87">
        <v>16.788075807482425</v>
      </c>
    </row>
    <row r="88" spans="1:11" x14ac:dyDescent="0.25">
      <c r="A88" s="73" t="str">
        <f t="shared" si="1"/>
        <v>32105</v>
      </c>
      <c r="B88" s="55">
        <v>32</v>
      </c>
      <c r="C88" s="55">
        <v>53</v>
      </c>
      <c r="D88" s="55">
        <v>10</v>
      </c>
      <c r="E88" s="56">
        <v>5</v>
      </c>
      <c r="F88" s="57" t="s">
        <v>55</v>
      </c>
      <c r="G88" s="58">
        <v>486027</v>
      </c>
      <c r="H88" s="86">
        <v>9.5214874893781623E-2</v>
      </c>
      <c r="I88" s="86">
        <v>0.18697520919619692</v>
      </c>
      <c r="J88">
        <v>3.5006800033742982</v>
      </c>
      <c r="K88">
        <v>15.786478940470385</v>
      </c>
    </row>
    <row r="89" spans="1:11" x14ac:dyDescent="0.25">
      <c r="A89" s="73" t="str">
        <f t="shared" si="1"/>
        <v>33105</v>
      </c>
      <c r="B89" s="55">
        <v>33</v>
      </c>
      <c r="C89" s="55">
        <v>52</v>
      </c>
      <c r="D89" s="55">
        <v>10</v>
      </c>
      <c r="E89" s="56">
        <v>5</v>
      </c>
      <c r="F89" s="57" t="s">
        <v>55</v>
      </c>
      <c r="G89" s="58">
        <v>483729</v>
      </c>
      <c r="H89" s="86">
        <v>9.5233074717455429E-2</v>
      </c>
      <c r="I89" s="86">
        <v>0.18694351589423003</v>
      </c>
      <c r="J89">
        <v>3.3779182145374786</v>
      </c>
      <c r="K89">
        <v>14.814501508075804</v>
      </c>
    </row>
    <row r="90" spans="1:11" x14ac:dyDescent="0.25">
      <c r="A90" s="73" t="str">
        <f t="shared" si="1"/>
        <v>34105</v>
      </c>
      <c r="B90" s="55">
        <v>34</v>
      </c>
      <c r="C90" s="55">
        <v>51</v>
      </c>
      <c r="D90" s="55">
        <v>10</v>
      </c>
      <c r="E90" s="56">
        <v>5</v>
      </c>
      <c r="F90" s="57" t="s">
        <v>55</v>
      </c>
      <c r="G90" s="58">
        <v>481290</v>
      </c>
      <c r="H90" s="86">
        <v>9.4433709405971455E-2</v>
      </c>
      <c r="I90" s="86">
        <v>0.18691225664360364</v>
      </c>
      <c r="J90">
        <v>3.2830704980365266</v>
      </c>
      <c r="K90">
        <v>13.932489767084295</v>
      </c>
    </row>
    <row r="91" spans="1:11" x14ac:dyDescent="0.25">
      <c r="A91" s="73" t="str">
        <f t="shared" si="1"/>
        <v>35105</v>
      </c>
      <c r="B91" s="55">
        <v>35</v>
      </c>
      <c r="C91" s="55">
        <v>50</v>
      </c>
      <c r="D91" s="55">
        <v>10</v>
      </c>
      <c r="E91" s="56">
        <v>5</v>
      </c>
      <c r="F91" s="57" t="s">
        <v>55</v>
      </c>
      <c r="G91" s="58">
        <v>478695</v>
      </c>
      <c r="H91" s="86">
        <v>9.3483324455028771E-2</v>
      </c>
      <c r="I91" s="86">
        <v>0.18934812354421918</v>
      </c>
      <c r="J91">
        <v>3.2008105369807498</v>
      </c>
      <c r="K91">
        <v>12.708835479794024</v>
      </c>
    </row>
    <row r="92" spans="1:11" x14ac:dyDescent="0.25">
      <c r="A92" s="73" t="str">
        <f t="shared" si="1"/>
        <v>36105</v>
      </c>
      <c r="B92" s="55">
        <v>36</v>
      </c>
      <c r="C92" s="55">
        <v>49</v>
      </c>
      <c r="D92" s="55">
        <v>10</v>
      </c>
      <c r="E92" s="56">
        <v>5</v>
      </c>
      <c r="F92" s="57" t="s">
        <v>55</v>
      </c>
      <c r="G92" s="58">
        <v>475937</v>
      </c>
      <c r="H92" s="86">
        <v>9.3499769927532422E-2</v>
      </c>
      <c r="I92" s="86">
        <v>0.1893086690045111</v>
      </c>
      <c r="J92">
        <v>3.1137461470740875</v>
      </c>
      <c r="K92">
        <v>12.029997667758549</v>
      </c>
    </row>
    <row r="93" spans="1:11" x14ac:dyDescent="0.25">
      <c r="A93" s="73" t="str">
        <f t="shared" si="1"/>
        <v>37105</v>
      </c>
      <c r="B93" s="55">
        <v>37</v>
      </c>
      <c r="C93" s="55">
        <v>48</v>
      </c>
      <c r="D93" s="55">
        <v>10</v>
      </c>
      <c r="E93" s="56">
        <v>5</v>
      </c>
      <c r="F93" s="57" t="s">
        <v>55</v>
      </c>
      <c r="G93" s="58">
        <v>473013</v>
      </c>
      <c r="H93" s="86">
        <v>9.3517514317788306E-2</v>
      </c>
      <c r="I93" s="86">
        <v>0.18926329720324811</v>
      </c>
      <c r="J93">
        <v>3.0209803958876393</v>
      </c>
      <c r="K93">
        <v>11.39125563145199</v>
      </c>
    </row>
    <row r="94" spans="1:11" x14ac:dyDescent="0.25">
      <c r="A94" s="73" t="str">
        <f t="shared" si="1"/>
        <v>38105</v>
      </c>
      <c r="B94" s="55">
        <v>38</v>
      </c>
      <c r="C94" s="55">
        <v>47</v>
      </c>
      <c r="D94" s="55">
        <v>10</v>
      </c>
      <c r="E94" s="56">
        <v>5</v>
      </c>
      <c r="F94" s="57" t="s">
        <v>55</v>
      </c>
      <c r="G94" s="58">
        <v>469897</v>
      </c>
      <c r="H94" s="86">
        <v>9.3533263672677197E-2</v>
      </c>
      <c r="I94" s="86">
        <v>0.18921806268182176</v>
      </c>
      <c r="J94">
        <v>2.925441107306495</v>
      </c>
      <c r="K94">
        <v>10.790156140601026</v>
      </c>
    </row>
    <row r="95" spans="1:11" x14ac:dyDescent="0.25">
      <c r="A95" s="73" t="str">
        <f t="shared" si="1"/>
        <v>39105</v>
      </c>
      <c r="B95" s="55">
        <v>39</v>
      </c>
      <c r="C95" s="55">
        <v>46</v>
      </c>
      <c r="D95" s="55">
        <v>10</v>
      </c>
      <c r="E95" s="56">
        <v>5</v>
      </c>
      <c r="F95" s="57" t="s">
        <v>55</v>
      </c>
      <c r="G95" s="58">
        <v>466590</v>
      </c>
      <c r="H95" s="86">
        <v>9.3546796973788551E-2</v>
      </c>
      <c r="I95" s="86">
        <v>0.18916822049336676</v>
      </c>
      <c r="J95">
        <v>2.8365095694292632</v>
      </c>
      <c r="K95">
        <v>10.228997621037742</v>
      </c>
    </row>
    <row r="96" spans="1:11" x14ac:dyDescent="0.25">
      <c r="A96" s="73" t="str">
        <f t="shared" si="1"/>
        <v>40105</v>
      </c>
      <c r="B96" s="55">
        <v>40</v>
      </c>
      <c r="C96" s="55">
        <v>45</v>
      </c>
      <c r="D96" s="55">
        <v>10</v>
      </c>
      <c r="E96" s="56">
        <v>5</v>
      </c>
      <c r="F96" s="57" t="s">
        <v>55</v>
      </c>
      <c r="G96" s="58">
        <v>463070</v>
      </c>
      <c r="H96" s="86">
        <v>9.3562528343446999E-2</v>
      </c>
      <c r="I96" s="86">
        <v>0.18911395685317556</v>
      </c>
      <c r="J96">
        <v>2.7447578119938671</v>
      </c>
      <c r="K96">
        <v>9.6963418057745052</v>
      </c>
    </row>
    <row r="97" spans="1:11" x14ac:dyDescent="0.25">
      <c r="A97" s="73" t="str">
        <f t="shared" si="1"/>
        <v>41105</v>
      </c>
      <c r="B97" s="55">
        <v>41</v>
      </c>
      <c r="C97" s="55">
        <v>44</v>
      </c>
      <c r="D97" s="55">
        <v>10</v>
      </c>
      <c r="E97" s="56">
        <v>5</v>
      </c>
      <c r="F97" s="57" t="s">
        <v>55</v>
      </c>
      <c r="G97" s="58">
        <v>459318</v>
      </c>
      <c r="H97" s="86">
        <v>9.3575692657374629E-2</v>
      </c>
      <c r="I97" s="86">
        <v>0.18905638359480795</v>
      </c>
      <c r="J97">
        <v>2.6591511763092237</v>
      </c>
      <c r="K97">
        <v>9.1811969049765079</v>
      </c>
    </row>
    <row r="98" spans="1:11" x14ac:dyDescent="0.25">
      <c r="A98" s="73" t="str">
        <f t="shared" si="1"/>
        <v>42105</v>
      </c>
      <c r="B98" s="55">
        <v>42</v>
      </c>
      <c r="C98" s="55">
        <v>43</v>
      </c>
      <c r="D98" s="55">
        <v>10</v>
      </c>
      <c r="E98" s="56">
        <v>5</v>
      </c>
      <c r="F98" s="57" t="s">
        <v>55</v>
      </c>
      <c r="G98" s="58">
        <v>455313</v>
      </c>
      <c r="H98" s="86">
        <v>9.3586170392674931E-2</v>
      </c>
      <c r="I98" s="86">
        <v>0.18899306630823193</v>
      </c>
      <c r="J98">
        <v>2.5749473439150652</v>
      </c>
      <c r="K98">
        <v>8.7103750606725487</v>
      </c>
    </row>
    <row r="99" spans="1:11" x14ac:dyDescent="0.25">
      <c r="A99" s="73" t="str">
        <f t="shared" si="1"/>
        <v>43105</v>
      </c>
      <c r="B99" s="55">
        <v>43</v>
      </c>
      <c r="C99" s="55">
        <v>42</v>
      </c>
      <c r="D99" s="55">
        <v>10</v>
      </c>
      <c r="E99" s="56">
        <v>5</v>
      </c>
      <c r="F99" s="57" t="s">
        <v>55</v>
      </c>
      <c r="G99" s="58">
        <v>451041</v>
      </c>
      <c r="H99" s="86">
        <v>9.3594595613259099E-2</v>
      </c>
      <c r="I99" s="86">
        <v>0.18892295822331007</v>
      </c>
      <c r="J99">
        <v>2.492540589436437</v>
      </c>
      <c r="K99">
        <v>8.2711416478768012</v>
      </c>
    </row>
    <row r="100" spans="1:11" x14ac:dyDescent="0.25">
      <c r="A100" s="73" t="str">
        <f t="shared" si="1"/>
        <v>44105</v>
      </c>
      <c r="B100" s="55">
        <v>44</v>
      </c>
      <c r="C100" s="55">
        <v>41</v>
      </c>
      <c r="D100" s="55">
        <v>10</v>
      </c>
      <c r="E100" s="56">
        <v>5</v>
      </c>
      <c r="F100" s="57" t="s">
        <v>55</v>
      </c>
      <c r="G100" s="58">
        <v>446476</v>
      </c>
      <c r="H100" s="86">
        <v>9.3129305942536669E-2</v>
      </c>
      <c r="I100" s="86">
        <v>0.18884777681219148</v>
      </c>
      <c r="J100">
        <v>2.4262849514867542</v>
      </c>
      <c r="K100">
        <v>7.8434339135810207</v>
      </c>
    </row>
    <row r="101" spans="1:11" x14ac:dyDescent="0.25">
      <c r="A101" s="73" t="str">
        <f t="shared" si="1"/>
        <v>45105</v>
      </c>
      <c r="B101" s="55">
        <v>45</v>
      </c>
      <c r="C101" s="55">
        <v>40</v>
      </c>
      <c r="D101" s="55">
        <v>10</v>
      </c>
      <c r="E101" s="56">
        <v>5</v>
      </c>
      <c r="F101" s="57" t="s">
        <v>55</v>
      </c>
      <c r="G101" s="58">
        <v>441597</v>
      </c>
      <c r="H101" s="86">
        <v>9.2133778082731543E-2</v>
      </c>
      <c r="I101" s="86">
        <v>0.19225900538273585</v>
      </c>
      <c r="J101">
        <v>2.3638385224537304</v>
      </c>
      <c r="K101">
        <v>7.3341327047058744</v>
      </c>
    </row>
    <row r="102" spans="1:11" x14ac:dyDescent="0.25">
      <c r="A102" s="73" t="str">
        <f t="shared" si="1"/>
        <v>46105</v>
      </c>
      <c r="B102" s="55">
        <v>46</v>
      </c>
      <c r="C102" s="55">
        <v>39</v>
      </c>
      <c r="D102" s="55">
        <v>10</v>
      </c>
      <c r="E102" s="56">
        <v>5</v>
      </c>
      <c r="F102" s="57" t="s">
        <v>55</v>
      </c>
      <c r="G102" s="58">
        <v>436406</v>
      </c>
      <c r="H102" s="86">
        <v>9.2134388619771496E-2</v>
      </c>
      <c r="I102" s="86">
        <v>0.19216280252792126</v>
      </c>
      <c r="J102">
        <v>2.268369362474393</v>
      </c>
      <c r="K102">
        <v>6.9543819287544171</v>
      </c>
    </row>
    <row r="103" spans="1:11" x14ac:dyDescent="0.25">
      <c r="A103" s="73" t="str">
        <f t="shared" si="1"/>
        <v>47105</v>
      </c>
      <c r="B103" s="55">
        <v>47</v>
      </c>
      <c r="C103" s="55">
        <v>38</v>
      </c>
      <c r="D103" s="55">
        <v>10</v>
      </c>
      <c r="E103" s="56">
        <v>5</v>
      </c>
      <c r="F103" s="57" t="s">
        <v>55</v>
      </c>
      <c r="G103" s="58">
        <v>430881</v>
      </c>
      <c r="H103" s="86">
        <v>9.2134487248219349E-2</v>
      </c>
      <c r="I103" s="86">
        <v>0.19206230954718356</v>
      </c>
      <c r="J103">
        <v>2.1696268807396937</v>
      </c>
      <c r="K103">
        <v>6.5960833733675885</v>
      </c>
    </row>
    <row r="104" spans="1:11" x14ac:dyDescent="0.25">
      <c r="A104" s="73" t="str">
        <f t="shared" si="1"/>
        <v>48105</v>
      </c>
      <c r="B104" s="55">
        <v>48</v>
      </c>
      <c r="C104" s="55">
        <v>37</v>
      </c>
      <c r="D104" s="55">
        <v>10</v>
      </c>
      <c r="E104" s="56">
        <v>5</v>
      </c>
      <c r="F104" s="57" t="s">
        <v>55</v>
      </c>
      <c r="G104" s="58">
        <v>425028</v>
      </c>
      <c r="H104" s="86">
        <v>9.2130400820651812E-2</v>
      </c>
      <c r="I104" s="86">
        <v>0.19195441241518205</v>
      </c>
      <c r="J104">
        <v>2.0714941133290043</v>
      </c>
      <c r="K104">
        <v>6.2579006559567842</v>
      </c>
    </row>
    <row r="105" spans="1:11" x14ac:dyDescent="0.25">
      <c r="A105" s="73" t="str">
        <f t="shared" si="1"/>
        <v>49105</v>
      </c>
      <c r="B105" s="55">
        <v>49</v>
      </c>
      <c r="C105" s="55">
        <v>36</v>
      </c>
      <c r="D105" s="55">
        <v>10</v>
      </c>
      <c r="E105" s="56">
        <v>5</v>
      </c>
      <c r="F105" s="57" t="s">
        <v>55</v>
      </c>
      <c r="G105" s="58">
        <v>418857</v>
      </c>
      <c r="H105" s="86">
        <v>9.2124519824188206E-2</v>
      </c>
      <c r="I105" s="86">
        <v>0.19184590444948993</v>
      </c>
      <c r="J105">
        <v>1.9805184108180118</v>
      </c>
      <c r="K105">
        <v>5.9421879066125189</v>
      </c>
    </row>
    <row r="106" spans="1:11" x14ac:dyDescent="0.25">
      <c r="A106" s="73" t="str">
        <f t="shared" si="1"/>
        <v>50105</v>
      </c>
      <c r="B106" s="55">
        <v>50</v>
      </c>
      <c r="C106" s="55">
        <v>35</v>
      </c>
      <c r="D106" s="55">
        <v>10</v>
      </c>
      <c r="E106" s="56">
        <v>5</v>
      </c>
      <c r="F106" s="57" t="s">
        <v>55</v>
      </c>
      <c r="G106" s="58">
        <v>412388</v>
      </c>
      <c r="H106" s="86">
        <v>9.1748547484407889E-2</v>
      </c>
      <c r="I106" s="86">
        <v>0.1917320581588213</v>
      </c>
      <c r="J106">
        <v>1.8904332812787956</v>
      </c>
      <c r="K106">
        <v>5.6320673734444258</v>
      </c>
    </row>
    <row r="107" spans="1:11" x14ac:dyDescent="0.25">
      <c r="A107" s="73" t="str">
        <f t="shared" si="1"/>
        <v>51105</v>
      </c>
      <c r="B107" s="55">
        <v>51</v>
      </c>
      <c r="C107" s="55">
        <v>34</v>
      </c>
      <c r="D107" s="55">
        <v>10</v>
      </c>
      <c r="E107" s="56">
        <v>5</v>
      </c>
      <c r="F107" s="57" t="s">
        <v>55</v>
      </c>
      <c r="G107" s="58">
        <v>405636</v>
      </c>
      <c r="H107" s="86">
        <v>9.0655168673391906E-2</v>
      </c>
      <c r="I107" s="86">
        <v>0.1942455797808873</v>
      </c>
      <c r="J107">
        <v>1.8122898362078317</v>
      </c>
      <c r="K107">
        <v>5.3231567217899789</v>
      </c>
    </row>
    <row r="108" spans="1:11" x14ac:dyDescent="0.25">
      <c r="A108" s="73" t="str">
        <f t="shared" si="1"/>
        <v>52105</v>
      </c>
      <c r="B108" s="55">
        <v>52</v>
      </c>
      <c r="C108" s="55">
        <v>33</v>
      </c>
      <c r="D108" s="55">
        <v>10</v>
      </c>
      <c r="E108" s="56">
        <v>5</v>
      </c>
      <c r="F108" s="57" t="s">
        <v>55</v>
      </c>
      <c r="G108" s="58">
        <v>398627</v>
      </c>
      <c r="H108" s="86">
        <v>9.06536687178741E-2</v>
      </c>
      <c r="I108" s="86">
        <v>0.19413135587905486</v>
      </c>
      <c r="J108">
        <v>1.7651890112812227</v>
      </c>
      <c r="K108">
        <v>5.0313551264716141</v>
      </c>
    </row>
    <row r="109" spans="1:11" x14ac:dyDescent="0.25">
      <c r="A109" s="73" t="str">
        <f t="shared" si="1"/>
        <v>53105</v>
      </c>
      <c r="B109" s="55">
        <v>53</v>
      </c>
      <c r="C109" s="55">
        <v>32</v>
      </c>
      <c r="D109" s="55">
        <v>10</v>
      </c>
      <c r="E109" s="56">
        <v>5</v>
      </c>
      <c r="F109" s="57" t="s">
        <v>55</v>
      </c>
      <c r="G109" s="58">
        <v>391385</v>
      </c>
      <c r="H109" s="86">
        <v>9.0649871609795984E-2</v>
      </c>
      <c r="I109" s="86">
        <v>0.19401867726151997</v>
      </c>
      <c r="J109">
        <v>1.7230016479936636</v>
      </c>
      <c r="K109">
        <v>4.7299155562936752</v>
      </c>
    </row>
    <row r="110" spans="1:11" x14ac:dyDescent="0.25">
      <c r="A110" s="73" t="str">
        <f t="shared" si="1"/>
        <v>54105</v>
      </c>
      <c r="B110" s="55">
        <v>54</v>
      </c>
      <c r="C110" s="55">
        <v>31</v>
      </c>
      <c r="D110" s="55">
        <v>10</v>
      </c>
      <c r="E110" s="56">
        <v>5</v>
      </c>
      <c r="F110" s="57" t="s">
        <v>55</v>
      </c>
      <c r="G110" s="58">
        <v>383926</v>
      </c>
      <c r="H110" s="86">
        <v>9.0652886233284533E-2</v>
      </c>
      <c r="I110" s="86">
        <v>0.19391236852935201</v>
      </c>
      <c r="J110">
        <v>1.6811833530419924</v>
      </c>
      <c r="K110">
        <v>4.4404025775800546</v>
      </c>
    </row>
    <row r="111" spans="1:11" x14ac:dyDescent="0.25">
      <c r="A111" s="73" t="str">
        <f t="shared" si="1"/>
        <v>55105</v>
      </c>
      <c r="B111" s="55">
        <v>55</v>
      </c>
      <c r="C111" s="55">
        <v>30</v>
      </c>
      <c r="D111" s="55">
        <v>10</v>
      </c>
      <c r="E111" s="56">
        <v>5</v>
      </c>
      <c r="F111" s="57" t="s">
        <v>55</v>
      </c>
      <c r="G111" s="58">
        <v>376260</v>
      </c>
      <c r="H111" s="86">
        <v>8.9390315207569238E-2</v>
      </c>
      <c r="I111" s="86">
        <v>0.19381013129219157</v>
      </c>
      <c r="J111">
        <v>1.6565539786317971</v>
      </c>
      <c r="K111">
        <v>4.158919364269388</v>
      </c>
    </row>
    <row r="112" spans="1:11" x14ac:dyDescent="0.25">
      <c r="A112" s="73" t="str">
        <f t="shared" si="1"/>
        <v>18125</v>
      </c>
      <c r="B112" s="55">
        <v>18</v>
      </c>
      <c r="C112" s="55">
        <v>67</v>
      </c>
      <c r="D112" s="55">
        <v>12</v>
      </c>
      <c r="E112" s="56">
        <v>5</v>
      </c>
      <c r="F112" s="57" t="s">
        <v>55</v>
      </c>
      <c r="G112" s="58">
        <v>586179</v>
      </c>
      <c r="H112" s="86">
        <v>9.7954720315807972E-2</v>
      </c>
      <c r="I112" s="86">
        <v>0.18163564371975113</v>
      </c>
      <c r="J112">
        <v>4.7988003664409673</v>
      </c>
      <c r="K112">
        <v>37.008347279585244</v>
      </c>
    </row>
    <row r="113" spans="1:11" x14ac:dyDescent="0.25">
      <c r="A113" s="73" t="str">
        <f t="shared" si="1"/>
        <v>19125</v>
      </c>
      <c r="B113" s="55">
        <v>19</v>
      </c>
      <c r="C113" s="55">
        <v>66</v>
      </c>
      <c r="D113" s="55">
        <v>12</v>
      </c>
      <c r="E113" s="56">
        <v>5</v>
      </c>
      <c r="F113" s="57" t="s">
        <v>55</v>
      </c>
      <c r="G113" s="58">
        <v>585053</v>
      </c>
      <c r="H113" s="86">
        <v>9.7968901962728158E-2</v>
      </c>
      <c r="I113" s="86">
        <v>0.18162798925909276</v>
      </c>
      <c r="J113">
        <v>4.6589488473693832</v>
      </c>
      <c r="K113">
        <v>34.666801127419227</v>
      </c>
    </row>
    <row r="114" spans="1:11" x14ac:dyDescent="0.25">
      <c r="A114" s="73" t="str">
        <f t="shared" si="1"/>
        <v>20125</v>
      </c>
      <c r="B114" s="55">
        <v>20</v>
      </c>
      <c r="C114" s="55">
        <v>65</v>
      </c>
      <c r="D114" s="55">
        <v>12</v>
      </c>
      <c r="E114" s="56">
        <v>5</v>
      </c>
      <c r="F114" s="57" t="s">
        <v>55</v>
      </c>
      <c r="G114" s="58">
        <v>583881</v>
      </c>
      <c r="H114" s="86">
        <v>9.7985719692882625E-2</v>
      </c>
      <c r="I114" s="86">
        <v>0.18162091248045406</v>
      </c>
      <c r="J114">
        <v>4.522137216316338</v>
      </c>
      <c r="K114">
        <v>32.554034126816937</v>
      </c>
    </row>
    <row r="115" spans="1:11" x14ac:dyDescent="0.25">
      <c r="A115" s="73" t="str">
        <f t="shared" si="1"/>
        <v>21125</v>
      </c>
      <c r="B115" s="55">
        <v>21</v>
      </c>
      <c r="C115" s="55">
        <v>64</v>
      </c>
      <c r="D115" s="55">
        <v>12</v>
      </c>
      <c r="E115" s="56">
        <v>5</v>
      </c>
      <c r="F115" s="57" t="s">
        <v>55</v>
      </c>
      <c r="G115" s="58">
        <v>582659</v>
      </c>
      <c r="H115" s="86">
        <v>9.8000717400743828E-2</v>
      </c>
      <c r="I115" s="86">
        <v>0.18161222945153169</v>
      </c>
      <c r="J115">
        <v>4.3882922944638292</v>
      </c>
      <c r="K115">
        <v>30.4938411661023</v>
      </c>
    </row>
    <row r="116" spans="1:11" x14ac:dyDescent="0.25">
      <c r="A116" s="73" t="str">
        <f t="shared" si="1"/>
        <v>22125</v>
      </c>
      <c r="B116" s="55">
        <v>22</v>
      </c>
      <c r="C116" s="55">
        <v>63</v>
      </c>
      <c r="D116" s="55">
        <v>12</v>
      </c>
      <c r="E116" s="56">
        <v>5</v>
      </c>
      <c r="F116" s="57" t="s">
        <v>55</v>
      </c>
      <c r="G116" s="58">
        <v>581371</v>
      </c>
      <c r="H116" s="86">
        <v>9.8018305006613682E-2</v>
      </c>
      <c r="I116" s="86">
        <v>0.18160520562601162</v>
      </c>
      <c r="J116">
        <v>4.2739919947847413</v>
      </c>
      <c r="K116">
        <v>28.64005256540144</v>
      </c>
    </row>
    <row r="117" spans="1:11" x14ac:dyDescent="0.25">
      <c r="A117" s="73" t="str">
        <f t="shared" si="1"/>
        <v>23125</v>
      </c>
      <c r="B117" s="55">
        <v>23</v>
      </c>
      <c r="C117" s="55">
        <v>62</v>
      </c>
      <c r="D117" s="55">
        <v>12</v>
      </c>
      <c r="E117" s="56">
        <v>5</v>
      </c>
      <c r="F117" s="57" t="s">
        <v>55</v>
      </c>
      <c r="G117" s="58">
        <v>580008</v>
      </c>
      <c r="H117" s="86">
        <v>9.8034854691659429E-2</v>
      </c>
      <c r="I117" s="86">
        <v>0.18159577109281252</v>
      </c>
      <c r="J117">
        <v>4.1450273099681381</v>
      </c>
      <c r="K117">
        <v>26.827962717755618</v>
      </c>
    </row>
    <row r="118" spans="1:11" x14ac:dyDescent="0.25">
      <c r="A118" s="73" t="str">
        <f t="shared" si="1"/>
        <v>24125</v>
      </c>
      <c r="B118" s="55">
        <v>24</v>
      </c>
      <c r="C118" s="55">
        <v>61</v>
      </c>
      <c r="D118" s="55">
        <v>12</v>
      </c>
      <c r="E118" s="56">
        <v>5</v>
      </c>
      <c r="F118" s="57" t="s">
        <v>55</v>
      </c>
      <c r="G118" s="58">
        <v>578558</v>
      </c>
      <c r="H118" s="86">
        <v>9.7314357419653691E-2</v>
      </c>
      <c r="I118" s="86">
        <v>0.18158594298238034</v>
      </c>
      <c r="J118">
        <v>4.0868141137102931</v>
      </c>
      <c r="K118">
        <v>25.196747776368142</v>
      </c>
    </row>
    <row r="119" spans="1:11" x14ac:dyDescent="0.25">
      <c r="A119" s="73" t="str">
        <f t="shared" si="1"/>
        <v>25125</v>
      </c>
      <c r="B119" s="55">
        <v>25</v>
      </c>
      <c r="C119" s="55">
        <v>60</v>
      </c>
      <c r="D119" s="55">
        <v>12</v>
      </c>
      <c r="E119" s="56">
        <v>5</v>
      </c>
      <c r="F119" s="57" t="s">
        <v>55</v>
      </c>
      <c r="G119" s="58">
        <v>577013</v>
      </c>
      <c r="H119" s="86">
        <v>9.7015145239362027E-2</v>
      </c>
      <c r="I119" s="86">
        <v>0.18331302760942994</v>
      </c>
      <c r="J119">
        <v>4.0255124234635957</v>
      </c>
      <c r="K119">
        <v>22.653704509257157</v>
      </c>
    </row>
    <row r="120" spans="1:11" x14ac:dyDescent="0.25">
      <c r="A120" s="73" t="str">
        <f t="shared" si="1"/>
        <v>26125</v>
      </c>
      <c r="B120" s="55">
        <v>26</v>
      </c>
      <c r="C120" s="55">
        <v>59</v>
      </c>
      <c r="D120" s="55">
        <v>12</v>
      </c>
      <c r="E120" s="56">
        <v>5</v>
      </c>
      <c r="F120" s="57" t="s">
        <v>55</v>
      </c>
      <c r="G120" s="58">
        <v>575367</v>
      </c>
      <c r="H120" s="86">
        <v>9.7031981326701044E-2</v>
      </c>
      <c r="I120" s="86">
        <v>0.18329865981191135</v>
      </c>
      <c r="J120">
        <v>3.9002966802058512</v>
      </c>
      <c r="K120">
        <v>21.284260306899771</v>
      </c>
    </row>
    <row r="121" spans="1:11" x14ac:dyDescent="0.25">
      <c r="A121" s="73" t="str">
        <f t="shared" si="1"/>
        <v>27125</v>
      </c>
      <c r="B121" s="55">
        <v>27</v>
      </c>
      <c r="C121" s="55">
        <v>58</v>
      </c>
      <c r="D121" s="55">
        <v>12</v>
      </c>
      <c r="E121" s="56">
        <v>5</v>
      </c>
      <c r="F121" s="57" t="s">
        <v>55</v>
      </c>
      <c r="G121" s="58">
        <v>573604</v>
      </c>
      <c r="H121" s="86">
        <v>9.7051275793055836E-2</v>
      </c>
      <c r="I121" s="86">
        <v>0.18328149733962804</v>
      </c>
      <c r="J121">
        <v>3.7719280200277545</v>
      </c>
      <c r="K121">
        <v>19.990095954700454</v>
      </c>
    </row>
    <row r="122" spans="1:11" x14ac:dyDescent="0.25">
      <c r="A122" s="73" t="str">
        <f t="shared" si="1"/>
        <v>28125</v>
      </c>
      <c r="B122" s="55">
        <v>28</v>
      </c>
      <c r="C122" s="55">
        <v>57</v>
      </c>
      <c r="D122" s="55">
        <v>12</v>
      </c>
      <c r="E122" s="56">
        <v>5</v>
      </c>
      <c r="F122" s="57" t="s">
        <v>55</v>
      </c>
      <c r="G122" s="58">
        <v>571731</v>
      </c>
      <c r="H122" s="86">
        <v>9.7068376561704722E-2</v>
      </c>
      <c r="I122" s="86">
        <v>0.18326275818523047</v>
      </c>
      <c r="J122">
        <v>3.6577306460555752</v>
      </c>
      <c r="K122">
        <v>18.777823836734409</v>
      </c>
    </row>
    <row r="123" spans="1:11" x14ac:dyDescent="0.25">
      <c r="A123" s="73" t="str">
        <f t="shared" si="1"/>
        <v>29125</v>
      </c>
      <c r="B123" s="55">
        <v>29</v>
      </c>
      <c r="C123" s="55">
        <v>56</v>
      </c>
      <c r="D123" s="55">
        <v>12</v>
      </c>
      <c r="E123" s="56">
        <v>5</v>
      </c>
      <c r="F123" s="57" t="s">
        <v>55</v>
      </c>
      <c r="G123" s="58">
        <v>569731</v>
      </c>
      <c r="H123" s="86">
        <v>9.7086168735771791E-2</v>
      </c>
      <c r="I123" s="86">
        <v>0.18324261800744562</v>
      </c>
      <c r="J123">
        <v>3.540237410286609</v>
      </c>
      <c r="K123">
        <v>17.597926038779704</v>
      </c>
    </row>
    <row r="124" spans="1:11" x14ac:dyDescent="0.25">
      <c r="A124" s="73" t="str">
        <f t="shared" si="1"/>
        <v>30125</v>
      </c>
      <c r="B124" s="55">
        <v>30</v>
      </c>
      <c r="C124" s="55">
        <v>55</v>
      </c>
      <c r="D124" s="55">
        <v>12</v>
      </c>
      <c r="E124" s="56">
        <v>5</v>
      </c>
      <c r="F124" s="57" t="s">
        <v>55</v>
      </c>
      <c r="G124" s="58">
        <v>567600</v>
      </c>
      <c r="H124" s="86">
        <v>9.7105355884425648E-2</v>
      </c>
      <c r="I124" s="86">
        <v>0.18321881606765328</v>
      </c>
      <c r="J124">
        <v>3.4251779422128261</v>
      </c>
      <c r="K124">
        <v>16.532281536293166</v>
      </c>
    </row>
    <row r="125" spans="1:11" x14ac:dyDescent="0.25">
      <c r="A125" s="73" t="str">
        <f t="shared" si="1"/>
        <v>31125</v>
      </c>
      <c r="B125" s="55">
        <v>31</v>
      </c>
      <c r="C125" s="55">
        <v>54</v>
      </c>
      <c r="D125" s="55">
        <v>12</v>
      </c>
      <c r="E125" s="56">
        <v>5</v>
      </c>
      <c r="F125" s="57" t="s">
        <v>55</v>
      </c>
      <c r="G125" s="58">
        <v>565342</v>
      </c>
      <c r="H125" s="86">
        <v>9.7121742237442119E-2</v>
      </c>
      <c r="I125" s="86">
        <v>0.18319353594815174</v>
      </c>
      <c r="J125">
        <v>3.3416445266758883</v>
      </c>
      <c r="K125">
        <v>15.600052711456074</v>
      </c>
    </row>
    <row r="126" spans="1:11" x14ac:dyDescent="0.25">
      <c r="A126" s="73" t="str">
        <f t="shared" si="1"/>
        <v>32125</v>
      </c>
      <c r="B126" s="55">
        <v>32</v>
      </c>
      <c r="C126" s="55">
        <v>53</v>
      </c>
      <c r="D126" s="55">
        <v>12</v>
      </c>
      <c r="E126" s="56">
        <v>5</v>
      </c>
      <c r="F126" s="57" t="s">
        <v>55</v>
      </c>
      <c r="G126" s="58">
        <v>562939</v>
      </c>
      <c r="H126" s="86">
        <v>9.7140187480348666E-2</v>
      </c>
      <c r="I126" s="86">
        <v>0.18316549395227547</v>
      </c>
      <c r="J126">
        <v>3.26331627405456</v>
      </c>
      <c r="K126">
        <v>14.687923558325148</v>
      </c>
    </row>
    <row r="127" spans="1:11" x14ac:dyDescent="0.25">
      <c r="A127" s="73" t="str">
        <f t="shared" si="1"/>
        <v>33125</v>
      </c>
      <c r="B127" s="55">
        <v>33</v>
      </c>
      <c r="C127" s="55">
        <v>52</v>
      </c>
      <c r="D127" s="55">
        <v>12</v>
      </c>
      <c r="E127" s="56">
        <v>5</v>
      </c>
      <c r="F127" s="57" t="s">
        <v>55</v>
      </c>
      <c r="G127" s="58">
        <v>560393</v>
      </c>
      <c r="H127" s="86">
        <v>9.7156816733970627E-2</v>
      </c>
      <c r="I127" s="86">
        <v>0.18313576365158024</v>
      </c>
      <c r="J127">
        <v>3.1612136482789754</v>
      </c>
      <c r="K127">
        <v>13.865756710023145</v>
      </c>
    </row>
    <row r="128" spans="1:11" x14ac:dyDescent="0.25">
      <c r="A128" s="73" t="str">
        <f t="shared" si="1"/>
        <v>34125</v>
      </c>
      <c r="B128" s="55">
        <v>34</v>
      </c>
      <c r="C128" s="55">
        <v>51</v>
      </c>
      <c r="D128" s="55">
        <v>12</v>
      </c>
      <c r="E128" s="56">
        <v>5</v>
      </c>
      <c r="F128" s="57" t="s">
        <v>55</v>
      </c>
      <c r="G128" s="58">
        <v>557692</v>
      </c>
      <c r="H128" s="86">
        <v>9.607812197413626E-2</v>
      </c>
      <c r="I128" s="86">
        <v>0.18310465274739463</v>
      </c>
      <c r="J128">
        <v>3.1062055758375591</v>
      </c>
      <c r="K128">
        <v>13.067106933576239</v>
      </c>
    </row>
    <row r="129" spans="1:11" x14ac:dyDescent="0.25">
      <c r="A129" s="73" t="str">
        <f t="shared" si="1"/>
        <v>35125</v>
      </c>
      <c r="B129" s="55">
        <v>35</v>
      </c>
      <c r="C129" s="55">
        <v>50</v>
      </c>
      <c r="D129" s="55">
        <v>12</v>
      </c>
      <c r="E129" s="56">
        <v>5</v>
      </c>
      <c r="F129" s="57" t="s">
        <v>55</v>
      </c>
      <c r="G129" s="58">
        <v>554823</v>
      </c>
      <c r="H129" s="86">
        <v>9.5855795451882858E-2</v>
      </c>
      <c r="I129" s="86">
        <v>0.18546094880709704</v>
      </c>
      <c r="J129">
        <v>3.0377057187607579</v>
      </c>
      <c r="K129">
        <v>11.920526005590972</v>
      </c>
    </row>
    <row r="130" spans="1:11" x14ac:dyDescent="0.25">
      <c r="A130" s="73" t="str">
        <f t="shared" si="1"/>
        <v>36125</v>
      </c>
      <c r="B130" s="55">
        <v>36</v>
      </c>
      <c r="C130" s="55">
        <v>49</v>
      </c>
      <c r="D130" s="55">
        <v>12</v>
      </c>
      <c r="E130" s="56">
        <v>5</v>
      </c>
      <c r="F130" s="57" t="s">
        <v>55</v>
      </c>
      <c r="G130" s="58">
        <v>551733</v>
      </c>
      <c r="H130" s="86">
        <v>9.587427251949765E-2</v>
      </c>
      <c r="I130" s="86">
        <v>0.18542120917182767</v>
      </c>
      <c r="J130">
        <v>2.947728339613545</v>
      </c>
      <c r="K130">
        <v>11.273498231934649</v>
      </c>
    </row>
    <row r="131" spans="1:11" x14ac:dyDescent="0.25">
      <c r="A131" s="73" t="str">
        <f t="shared" si="1"/>
        <v>37125</v>
      </c>
      <c r="B131" s="55">
        <v>37</v>
      </c>
      <c r="C131" s="55">
        <v>48</v>
      </c>
      <c r="D131" s="55">
        <v>12</v>
      </c>
      <c r="E131" s="56">
        <v>5</v>
      </c>
      <c r="F131" s="57" t="s">
        <v>55</v>
      </c>
      <c r="G131" s="58">
        <v>548455</v>
      </c>
      <c r="H131" s="86">
        <v>9.5891185238533697E-2</v>
      </c>
      <c r="I131" s="86">
        <v>0.18537892807978776</v>
      </c>
      <c r="J131">
        <v>2.8519896801013758</v>
      </c>
      <c r="K131">
        <v>10.665009891422269</v>
      </c>
    </row>
    <row r="132" spans="1:11" x14ac:dyDescent="0.25">
      <c r="A132" s="73" t="str">
        <f t="shared" ref="A132:A195" si="2">B132&amp;D132&amp;E132</f>
        <v>38125</v>
      </c>
      <c r="B132" s="55">
        <v>38</v>
      </c>
      <c r="C132" s="55">
        <v>47</v>
      </c>
      <c r="D132" s="55">
        <v>12</v>
      </c>
      <c r="E132" s="56">
        <v>5</v>
      </c>
      <c r="F132" s="57" t="s">
        <v>55</v>
      </c>
      <c r="G132" s="58">
        <v>544976</v>
      </c>
      <c r="H132" s="86">
        <v>9.5906975720031706E-2</v>
      </c>
      <c r="I132" s="86">
        <v>0.18533293209242241</v>
      </c>
      <c r="J132">
        <v>2.7583159625377998</v>
      </c>
      <c r="K132">
        <v>10.092695825137254</v>
      </c>
    </row>
    <row r="133" spans="1:11" x14ac:dyDescent="0.25">
      <c r="A133" s="73" t="str">
        <f t="shared" si="2"/>
        <v>39125</v>
      </c>
      <c r="B133" s="55">
        <v>39</v>
      </c>
      <c r="C133" s="55">
        <v>46</v>
      </c>
      <c r="D133" s="55">
        <v>12</v>
      </c>
      <c r="E133" s="56">
        <v>5</v>
      </c>
      <c r="F133" s="57" t="s">
        <v>55</v>
      </c>
      <c r="G133" s="58">
        <v>541279</v>
      </c>
      <c r="H133" s="86">
        <v>9.5922805059867458E-2</v>
      </c>
      <c r="I133" s="86">
        <v>0.18528337511708379</v>
      </c>
      <c r="J133">
        <v>2.6665822985927776</v>
      </c>
      <c r="K133">
        <v>9.554333347497316</v>
      </c>
    </row>
    <row r="134" spans="1:11" x14ac:dyDescent="0.25">
      <c r="A134" s="73" t="str">
        <f t="shared" si="2"/>
        <v>40125</v>
      </c>
      <c r="B134" s="55">
        <v>40</v>
      </c>
      <c r="C134" s="55">
        <v>45</v>
      </c>
      <c r="D134" s="55">
        <v>12</v>
      </c>
      <c r="E134" s="56">
        <v>5</v>
      </c>
      <c r="F134" s="57" t="s">
        <v>55</v>
      </c>
      <c r="G134" s="58">
        <v>537355</v>
      </c>
      <c r="H134" s="86">
        <v>9.5936578239711176E-2</v>
      </c>
      <c r="I134" s="86">
        <v>0.18523136474025551</v>
      </c>
      <c r="J134">
        <v>2.5766597500721127</v>
      </c>
      <c r="K134">
        <v>9.0478473262554555</v>
      </c>
    </row>
    <row r="135" spans="1:11" x14ac:dyDescent="0.25">
      <c r="A135" s="73" t="str">
        <f t="shared" si="2"/>
        <v>41125</v>
      </c>
      <c r="B135" s="55">
        <v>41</v>
      </c>
      <c r="C135" s="55">
        <v>44</v>
      </c>
      <c r="D135" s="55">
        <v>12</v>
      </c>
      <c r="E135" s="56">
        <v>5</v>
      </c>
      <c r="F135" s="57" t="s">
        <v>55</v>
      </c>
      <c r="G135" s="58">
        <v>533179</v>
      </c>
      <c r="H135" s="86">
        <v>9.5950890789022067E-2</v>
      </c>
      <c r="I135" s="86">
        <v>0.18517420978695709</v>
      </c>
      <c r="J135">
        <v>2.4747242483293603</v>
      </c>
      <c r="K135">
        <v>8.5281903450811072</v>
      </c>
    </row>
    <row r="136" spans="1:11" x14ac:dyDescent="0.25">
      <c r="A136" s="73" t="str">
        <f t="shared" si="2"/>
        <v>42125</v>
      </c>
      <c r="B136" s="55">
        <v>42</v>
      </c>
      <c r="C136" s="55">
        <v>43</v>
      </c>
      <c r="D136" s="55">
        <v>12</v>
      </c>
      <c r="E136" s="56">
        <v>5</v>
      </c>
      <c r="F136" s="57" t="s">
        <v>55</v>
      </c>
      <c r="G136" s="58">
        <v>528730</v>
      </c>
      <c r="H136" s="86">
        <v>9.5962022204149566E-2</v>
      </c>
      <c r="I136" s="86">
        <v>0.18511338490344789</v>
      </c>
      <c r="J136">
        <v>2.3741342462126225</v>
      </c>
      <c r="K136">
        <v>8.0566054507971927</v>
      </c>
    </row>
    <row r="137" spans="1:11" x14ac:dyDescent="0.25">
      <c r="A137" s="73" t="str">
        <f t="shared" si="2"/>
        <v>43125</v>
      </c>
      <c r="B137" s="55">
        <v>43</v>
      </c>
      <c r="C137" s="55">
        <v>42</v>
      </c>
      <c r="D137" s="55">
        <v>12</v>
      </c>
      <c r="E137" s="56">
        <v>5</v>
      </c>
      <c r="F137" s="57" t="s">
        <v>55</v>
      </c>
      <c r="G137" s="58">
        <v>523993</v>
      </c>
      <c r="H137" s="86">
        <v>9.5970747700828071E-2</v>
      </c>
      <c r="I137" s="86">
        <v>0.18504445670075745</v>
      </c>
      <c r="J137">
        <v>2.2796125139076286</v>
      </c>
      <c r="K137">
        <v>7.6120711536222814</v>
      </c>
    </row>
    <row r="138" spans="1:11" x14ac:dyDescent="0.25">
      <c r="A138" s="73" t="str">
        <f t="shared" si="2"/>
        <v>44125</v>
      </c>
      <c r="B138" s="55">
        <v>44</v>
      </c>
      <c r="C138" s="55">
        <v>41</v>
      </c>
      <c r="D138" s="55">
        <v>12</v>
      </c>
      <c r="E138" s="56">
        <v>5</v>
      </c>
      <c r="F138" s="57" t="s">
        <v>55</v>
      </c>
      <c r="G138" s="58">
        <v>518948</v>
      </c>
      <c r="H138" s="86">
        <v>9.4776355241758328E-2</v>
      </c>
      <c r="I138" s="86">
        <v>0.18497036311923354</v>
      </c>
      <c r="J138">
        <v>2.2085989347680308</v>
      </c>
      <c r="K138">
        <v>7.1792067798700447</v>
      </c>
    </row>
    <row r="139" spans="1:11" x14ac:dyDescent="0.25">
      <c r="A139" s="73" t="str">
        <f t="shared" si="2"/>
        <v>45125</v>
      </c>
      <c r="B139" s="55">
        <v>45</v>
      </c>
      <c r="C139" s="55">
        <v>40</v>
      </c>
      <c r="D139" s="55">
        <v>12</v>
      </c>
      <c r="E139" s="56">
        <v>5</v>
      </c>
      <c r="F139" s="57" t="s">
        <v>55</v>
      </c>
      <c r="G139" s="58">
        <v>513575</v>
      </c>
      <c r="H139" s="86">
        <v>9.499099449934284E-2</v>
      </c>
      <c r="I139" s="86">
        <v>0.18770968213016601</v>
      </c>
      <c r="J139">
        <v>2.1126573528695904</v>
      </c>
      <c r="K139">
        <v>6.6534235506011781</v>
      </c>
    </row>
    <row r="140" spans="1:11" x14ac:dyDescent="0.25">
      <c r="A140" s="73" t="str">
        <f t="shared" si="2"/>
        <v>46125</v>
      </c>
      <c r="B140" s="55">
        <v>46</v>
      </c>
      <c r="C140" s="55">
        <v>39</v>
      </c>
      <c r="D140" s="55">
        <v>12</v>
      </c>
      <c r="E140" s="56">
        <v>5</v>
      </c>
      <c r="F140" s="57" t="s">
        <v>55</v>
      </c>
      <c r="G140" s="58">
        <v>507863</v>
      </c>
      <c r="H140" s="86">
        <v>9.4992153395699233E-2</v>
      </c>
      <c r="I140" s="86">
        <v>0.18761555773899655</v>
      </c>
      <c r="J140">
        <v>2.0579742962176808</v>
      </c>
      <c r="K140">
        <v>6.2910686543418208</v>
      </c>
    </row>
    <row r="141" spans="1:11" x14ac:dyDescent="0.25">
      <c r="A141" s="73" t="str">
        <f t="shared" si="2"/>
        <v>47125</v>
      </c>
      <c r="B141" s="55">
        <v>47</v>
      </c>
      <c r="C141" s="55">
        <v>38</v>
      </c>
      <c r="D141" s="55">
        <v>12</v>
      </c>
      <c r="E141" s="56">
        <v>5</v>
      </c>
      <c r="F141" s="57" t="s">
        <v>55</v>
      </c>
      <c r="G141" s="58">
        <v>501803</v>
      </c>
      <c r="H141" s="86">
        <v>9.4991460792382673E-2</v>
      </c>
      <c r="I141" s="86">
        <v>0.1875178107743477</v>
      </c>
      <c r="J141">
        <v>2.0052132011964856</v>
      </c>
      <c r="K141">
        <v>5.9531051029985873</v>
      </c>
    </row>
    <row r="142" spans="1:11" x14ac:dyDescent="0.25">
      <c r="A142" s="73" t="str">
        <f t="shared" si="2"/>
        <v>48125</v>
      </c>
      <c r="B142" s="55">
        <v>48</v>
      </c>
      <c r="C142" s="55">
        <v>37</v>
      </c>
      <c r="D142" s="55">
        <v>12</v>
      </c>
      <c r="E142" s="56">
        <v>5</v>
      </c>
      <c r="F142" s="57" t="s">
        <v>55</v>
      </c>
      <c r="G142" s="58">
        <v>495395</v>
      </c>
      <c r="H142" s="86">
        <v>9.4988847283480865E-2</v>
      </c>
      <c r="I142" s="86">
        <v>0.18741408371097812</v>
      </c>
      <c r="J142">
        <v>1.9543051504355111</v>
      </c>
      <c r="K142">
        <v>5.6342595302738223</v>
      </c>
    </row>
    <row r="143" spans="1:11" x14ac:dyDescent="0.25">
      <c r="A143" s="73" t="str">
        <f t="shared" si="2"/>
        <v>49125</v>
      </c>
      <c r="B143" s="55">
        <v>49</v>
      </c>
      <c r="C143" s="55">
        <v>36</v>
      </c>
      <c r="D143" s="55">
        <v>12</v>
      </c>
      <c r="E143" s="56">
        <v>5</v>
      </c>
      <c r="F143" s="57" t="s">
        <v>55</v>
      </c>
      <c r="G143" s="58">
        <v>488658</v>
      </c>
      <c r="H143" s="86">
        <v>9.4982584957168409E-2</v>
      </c>
      <c r="I143" s="86">
        <v>0.18730482259576228</v>
      </c>
      <c r="J143">
        <v>1.9083244314019212</v>
      </c>
      <c r="K143">
        <v>5.3333640296485481</v>
      </c>
    </row>
    <row r="144" spans="1:11" x14ac:dyDescent="0.25">
      <c r="A144" s="73" t="str">
        <f t="shared" si="2"/>
        <v>50125</v>
      </c>
      <c r="B144" s="55">
        <v>50</v>
      </c>
      <c r="C144" s="55">
        <v>35</v>
      </c>
      <c r="D144" s="55">
        <v>12</v>
      </c>
      <c r="E144" s="56">
        <v>5</v>
      </c>
      <c r="F144" s="57" t="s">
        <v>55</v>
      </c>
      <c r="G144" s="58">
        <v>481598</v>
      </c>
      <c r="H144" s="86">
        <v>9.4379544765551354E-2</v>
      </c>
      <c r="I144" s="86">
        <v>0.18719554483199682</v>
      </c>
      <c r="J144">
        <v>1.8730663333319491</v>
      </c>
      <c r="K144">
        <v>5.0411089747050442</v>
      </c>
    </row>
    <row r="145" spans="1:11" x14ac:dyDescent="0.25">
      <c r="A145" s="73" t="str">
        <f t="shared" si="2"/>
        <v>51125</v>
      </c>
      <c r="B145" s="55">
        <v>51</v>
      </c>
      <c r="C145" s="55">
        <v>34</v>
      </c>
      <c r="D145" s="55">
        <v>12</v>
      </c>
      <c r="E145" s="56">
        <v>5</v>
      </c>
      <c r="F145" s="57" t="s">
        <v>55</v>
      </c>
      <c r="G145" s="58">
        <v>474240</v>
      </c>
      <c r="H145" s="86">
        <v>9.4131663292847501E-2</v>
      </c>
      <c r="I145" s="86">
        <v>0.18898026315789473</v>
      </c>
      <c r="J145">
        <v>1.8324582489878543</v>
      </c>
      <c r="K145">
        <v>4.702403846153846</v>
      </c>
    </row>
    <row r="146" spans="1:11" x14ac:dyDescent="0.25">
      <c r="A146" s="73" t="str">
        <f t="shared" si="2"/>
        <v>52125</v>
      </c>
      <c r="B146" s="55">
        <v>52</v>
      </c>
      <c r="C146" s="55">
        <v>33</v>
      </c>
      <c r="D146" s="55">
        <v>12</v>
      </c>
      <c r="E146" s="56">
        <v>5</v>
      </c>
      <c r="F146" s="57" t="s">
        <v>55</v>
      </c>
      <c r="G146" s="58">
        <v>466615</v>
      </c>
      <c r="H146" s="86">
        <v>9.4126849758366105E-2</v>
      </c>
      <c r="I146" s="86">
        <v>0.18886876761355723</v>
      </c>
      <c r="J146">
        <v>1.7874178926952626</v>
      </c>
      <c r="K146">
        <v>4.4000407187938668</v>
      </c>
    </row>
    <row r="147" spans="1:11" x14ac:dyDescent="0.25">
      <c r="A147" s="73" t="str">
        <f t="shared" si="2"/>
        <v>53125</v>
      </c>
      <c r="B147" s="55">
        <v>53</v>
      </c>
      <c r="C147" s="55">
        <v>32</v>
      </c>
      <c r="D147" s="55">
        <v>12</v>
      </c>
      <c r="E147" s="56">
        <v>5</v>
      </c>
      <c r="F147" s="57" t="s">
        <v>55</v>
      </c>
      <c r="G147" s="58">
        <v>458737</v>
      </c>
      <c r="H147" s="86">
        <v>9.4125828088861371E-2</v>
      </c>
      <c r="I147" s="86">
        <v>0.18876175237663412</v>
      </c>
      <c r="J147">
        <v>1.7439404277396418</v>
      </c>
      <c r="K147">
        <v>4.1134855047663477</v>
      </c>
    </row>
    <row r="148" spans="1:11" x14ac:dyDescent="0.25">
      <c r="A148" s="73" t="str">
        <f t="shared" si="2"/>
        <v>54125</v>
      </c>
      <c r="B148" s="55">
        <v>54</v>
      </c>
      <c r="C148" s="55">
        <v>31</v>
      </c>
      <c r="D148" s="55">
        <v>12</v>
      </c>
      <c r="E148" s="56">
        <v>5</v>
      </c>
      <c r="F148" s="57" t="s">
        <v>55</v>
      </c>
      <c r="G148" s="58">
        <v>450627</v>
      </c>
      <c r="H148" s="86">
        <v>9.4126628009417984E-2</v>
      </c>
      <c r="I148" s="86">
        <v>0.18865713772144146</v>
      </c>
      <c r="J148">
        <v>1.7040612302414191</v>
      </c>
      <c r="K148">
        <v>3.8353738235835846</v>
      </c>
    </row>
    <row r="149" spans="1:11" x14ac:dyDescent="0.25">
      <c r="A149" s="73" t="str">
        <f t="shared" si="2"/>
        <v>55125</v>
      </c>
      <c r="B149" s="55">
        <v>55</v>
      </c>
      <c r="C149" s="55">
        <v>30</v>
      </c>
      <c r="D149" s="55">
        <v>12</v>
      </c>
      <c r="E149" s="56">
        <v>5</v>
      </c>
      <c r="F149" s="57" t="s">
        <v>55</v>
      </c>
      <c r="G149" s="58">
        <v>442289</v>
      </c>
      <c r="H149" s="86">
        <v>9.3332639970697892E-2</v>
      </c>
      <c r="I149" s="86">
        <v>0.18855770774312722</v>
      </c>
      <c r="J149">
        <v>1.6754610673111925</v>
      </c>
      <c r="K149">
        <v>3.5711763123206772</v>
      </c>
    </row>
    <row r="150" spans="1:11" x14ac:dyDescent="0.25">
      <c r="A150" s="73" t="str">
        <f t="shared" si="2"/>
        <v>18155</v>
      </c>
      <c r="B150" s="55">
        <v>18</v>
      </c>
      <c r="C150" s="55">
        <v>67</v>
      </c>
      <c r="D150" s="55">
        <v>15</v>
      </c>
      <c r="E150" s="56">
        <v>5</v>
      </c>
      <c r="F150" s="57" t="s">
        <v>55</v>
      </c>
      <c r="G150" s="58">
        <v>687416</v>
      </c>
      <c r="H150" s="86">
        <v>9.9369232022530757E-2</v>
      </c>
      <c r="I150" s="86">
        <v>0.17746168259103659</v>
      </c>
      <c r="J150">
        <v>4.8813891442736272</v>
      </c>
      <c r="K150">
        <v>35.52341667927427</v>
      </c>
    </row>
    <row r="151" spans="1:11" x14ac:dyDescent="0.25">
      <c r="A151" s="73" t="str">
        <f t="shared" si="2"/>
        <v>19155</v>
      </c>
      <c r="B151" s="55">
        <v>19</v>
      </c>
      <c r="C151" s="55">
        <v>66</v>
      </c>
      <c r="D151" s="55">
        <v>15</v>
      </c>
      <c r="E151" s="56">
        <v>5</v>
      </c>
      <c r="F151" s="57" t="s">
        <v>55</v>
      </c>
      <c r="G151" s="58">
        <v>685891</v>
      </c>
      <c r="H151" s="86">
        <v>9.938313813710925E-2</v>
      </c>
      <c r="I151" s="86">
        <v>0.17745385199689162</v>
      </c>
      <c r="J151">
        <v>4.7382353755917483</v>
      </c>
      <c r="K151">
        <v>33.377909901135894</v>
      </c>
    </row>
    <row r="152" spans="1:11" x14ac:dyDescent="0.25">
      <c r="A152" s="73" t="str">
        <f t="shared" si="2"/>
        <v>20155</v>
      </c>
      <c r="B152" s="55">
        <v>20</v>
      </c>
      <c r="C152" s="55">
        <v>65</v>
      </c>
      <c r="D152" s="55">
        <v>15</v>
      </c>
      <c r="E152" s="56">
        <v>5</v>
      </c>
      <c r="F152" s="57" t="s">
        <v>55</v>
      </c>
      <c r="G152" s="58">
        <v>684310</v>
      </c>
      <c r="H152" s="86">
        <v>9.9399395011033009E-2</v>
      </c>
      <c r="I152" s="86">
        <v>0.17744589440458272</v>
      </c>
      <c r="J152">
        <v>4.5982303342052582</v>
      </c>
      <c r="K152">
        <v>31.358527567915125</v>
      </c>
    </row>
    <row r="153" spans="1:11" x14ac:dyDescent="0.25">
      <c r="A153" s="73" t="str">
        <f t="shared" si="2"/>
        <v>21155</v>
      </c>
      <c r="B153" s="55">
        <v>21</v>
      </c>
      <c r="C153" s="55">
        <v>64</v>
      </c>
      <c r="D153" s="55">
        <v>15</v>
      </c>
      <c r="E153" s="56">
        <v>5</v>
      </c>
      <c r="F153" s="57" t="s">
        <v>55</v>
      </c>
      <c r="G153" s="58">
        <v>682659</v>
      </c>
      <c r="H153" s="86">
        <v>9.9415667265794483E-2</v>
      </c>
      <c r="I153" s="86">
        <v>0.17743851615521072</v>
      </c>
      <c r="J153">
        <v>4.4612903367567114</v>
      </c>
      <c r="K153">
        <v>29.388034142961565</v>
      </c>
    </row>
    <row r="154" spans="1:11" x14ac:dyDescent="0.25">
      <c r="A154" s="73" t="str">
        <f t="shared" si="2"/>
        <v>22155</v>
      </c>
      <c r="B154" s="55">
        <v>22</v>
      </c>
      <c r="C154" s="55">
        <v>63</v>
      </c>
      <c r="D154" s="55">
        <v>15</v>
      </c>
      <c r="E154" s="56">
        <v>5</v>
      </c>
      <c r="F154" s="57" t="s">
        <v>55</v>
      </c>
      <c r="G154" s="58">
        <v>680917</v>
      </c>
      <c r="H154" s="86">
        <v>9.9433557981369242E-2</v>
      </c>
      <c r="I154" s="86">
        <v>0.17743131688590533</v>
      </c>
      <c r="J154">
        <v>4.327333581038511</v>
      </c>
      <c r="K154">
        <v>27.610658861505883</v>
      </c>
    </row>
    <row r="155" spans="1:11" x14ac:dyDescent="0.25">
      <c r="A155" s="73" t="str">
        <f t="shared" si="2"/>
        <v>23155</v>
      </c>
      <c r="B155" s="55">
        <v>23</v>
      </c>
      <c r="C155" s="55">
        <v>62</v>
      </c>
      <c r="D155" s="55">
        <v>15</v>
      </c>
      <c r="E155" s="56">
        <v>5</v>
      </c>
      <c r="F155" s="57" t="s">
        <v>55</v>
      </c>
      <c r="G155" s="58">
        <v>679074</v>
      </c>
      <c r="H155" s="86">
        <v>9.9450133564236001E-2</v>
      </c>
      <c r="I155" s="86">
        <v>0.17742249003790456</v>
      </c>
      <c r="J155">
        <v>4.2123509367167644</v>
      </c>
      <c r="K155">
        <v>25.878128156872446</v>
      </c>
    </row>
    <row r="156" spans="1:11" x14ac:dyDescent="0.25">
      <c r="A156" s="73" t="str">
        <f t="shared" si="2"/>
        <v>24155</v>
      </c>
      <c r="B156" s="55">
        <v>24</v>
      </c>
      <c r="C156" s="55">
        <v>61</v>
      </c>
      <c r="D156" s="55">
        <v>15</v>
      </c>
      <c r="E156" s="56">
        <v>5</v>
      </c>
      <c r="F156" s="57" t="s">
        <v>55</v>
      </c>
      <c r="G156" s="58">
        <v>677114</v>
      </c>
      <c r="H156" s="86">
        <v>9.9469217886500649E-2</v>
      </c>
      <c r="I156" s="86">
        <v>0.17741177999568758</v>
      </c>
      <c r="J156">
        <v>4.0833434251839424</v>
      </c>
      <c r="K156">
        <v>24.253015001905144</v>
      </c>
    </row>
    <row r="157" spans="1:11" x14ac:dyDescent="0.25">
      <c r="A157" s="73" t="str">
        <f t="shared" si="2"/>
        <v>25155</v>
      </c>
      <c r="B157" s="55">
        <v>25</v>
      </c>
      <c r="C157" s="55">
        <v>60</v>
      </c>
      <c r="D157" s="55">
        <v>15</v>
      </c>
      <c r="E157" s="56">
        <v>5</v>
      </c>
      <c r="F157" s="57" t="s">
        <v>55</v>
      </c>
      <c r="G157" s="58">
        <v>675023</v>
      </c>
      <c r="H157" s="86">
        <v>9.8648490495879398E-2</v>
      </c>
      <c r="I157" s="86">
        <v>0.17740136262023665</v>
      </c>
      <c r="J157">
        <v>4.0291619692958607</v>
      </c>
      <c r="K157">
        <v>22.785386572013103</v>
      </c>
    </row>
    <row r="158" spans="1:11" x14ac:dyDescent="0.25">
      <c r="A158" s="73" t="str">
        <f t="shared" si="2"/>
        <v>26155</v>
      </c>
      <c r="B158" s="55">
        <v>26</v>
      </c>
      <c r="C158" s="55">
        <v>59</v>
      </c>
      <c r="D158" s="55">
        <v>15</v>
      </c>
      <c r="E158" s="56">
        <v>5</v>
      </c>
      <c r="F158" s="57" t="s">
        <v>55</v>
      </c>
      <c r="G158" s="58">
        <v>672801</v>
      </c>
      <c r="H158" s="86">
        <v>9.8598248219012752E-2</v>
      </c>
      <c r="I158" s="86">
        <v>0.17936061331656761</v>
      </c>
      <c r="J158">
        <v>3.9418342124937387</v>
      </c>
      <c r="K158">
        <v>20.446913723374372</v>
      </c>
    </row>
    <row r="159" spans="1:11" x14ac:dyDescent="0.25">
      <c r="A159" s="73" t="str">
        <f t="shared" si="2"/>
        <v>27155</v>
      </c>
      <c r="B159" s="55">
        <v>27</v>
      </c>
      <c r="C159" s="55">
        <v>58</v>
      </c>
      <c r="D159" s="55">
        <v>15</v>
      </c>
      <c r="E159" s="56">
        <v>5</v>
      </c>
      <c r="F159" s="57" t="s">
        <v>55</v>
      </c>
      <c r="G159" s="58">
        <v>670433</v>
      </c>
      <c r="H159" s="86">
        <v>9.8616864026681267E-2</v>
      </c>
      <c r="I159" s="86">
        <v>0.17934528879097539</v>
      </c>
      <c r="J159">
        <v>3.8172196177694118</v>
      </c>
      <c r="K159">
        <v>19.217911409492075</v>
      </c>
    </row>
    <row r="160" spans="1:11" x14ac:dyDescent="0.25">
      <c r="A160" s="73" t="str">
        <f t="shared" si="2"/>
        <v>28155</v>
      </c>
      <c r="B160" s="55">
        <v>28</v>
      </c>
      <c r="C160" s="55">
        <v>57</v>
      </c>
      <c r="D160" s="55">
        <v>15</v>
      </c>
      <c r="E160" s="56">
        <v>5</v>
      </c>
      <c r="F160" s="57" t="s">
        <v>55</v>
      </c>
      <c r="G160" s="58">
        <v>667913</v>
      </c>
      <c r="H160" s="86">
        <v>9.863560074440833E-2</v>
      </c>
      <c r="I160" s="86">
        <v>0.17932575050942262</v>
      </c>
      <c r="J160">
        <v>3.6952507287625784</v>
      </c>
      <c r="K160">
        <v>18.055860568666876</v>
      </c>
    </row>
    <row r="161" spans="1:11" x14ac:dyDescent="0.25">
      <c r="A161" s="73" t="str">
        <f t="shared" si="2"/>
        <v>29155</v>
      </c>
      <c r="B161" s="55">
        <v>29</v>
      </c>
      <c r="C161" s="55">
        <v>56</v>
      </c>
      <c r="D161" s="55">
        <v>15</v>
      </c>
      <c r="E161" s="56">
        <v>5</v>
      </c>
      <c r="F161" s="57" t="s">
        <v>55</v>
      </c>
      <c r="G161" s="58">
        <v>665231</v>
      </c>
      <c r="H161" s="86">
        <v>9.8652949125942718E-2</v>
      </c>
      <c r="I161" s="86">
        <v>0.17930463252614506</v>
      </c>
      <c r="J161">
        <v>3.5758556050454655</v>
      </c>
      <c r="K161">
        <v>16.929695098394394</v>
      </c>
    </row>
    <row r="162" spans="1:11" x14ac:dyDescent="0.25">
      <c r="A162" s="73" t="str">
        <f t="shared" si="2"/>
        <v>30155</v>
      </c>
      <c r="B162" s="55">
        <v>30</v>
      </c>
      <c r="C162" s="55">
        <v>55</v>
      </c>
      <c r="D162" s="55">
        <v>15</v>
      </c>
      <c r="E162" s="56">
        <v>5</v>
      </c>
      <c r="F162" s="57" t="s">
        <v>55</v>
      </c>
      <c r="G162" s="58">
        <v>662383</v>
      </c>
      <c r="H162" s="86">
        <v>9.8671010578471968E-2</v>
      </c>
      <c r="I162" s="86">
        <v>0.17928147310543899</v>
      </c>
      <c r="J162">
        <v>3.4458628920126273</v>
      </c>
      <c r="K162">
        <v>15.908474402271798</v>
      </c>
    </row>
    <row r="163" spans="1:11" x14ac:dyDescent="0.25">
      <c r="A163" s="73" t="str">
        <f t="shared" si="2"/>
        <v>31155</v>
      </c>
      <c r="B163" s="55">
        <v>31</v>
      </c>
      <c r="C163" s="55">
        <v>54</v>
      </c>
      <c r="D163" s="55">
        <v>15</v>
      </c>
      <c r="E163" s="56">
        <v>5</v>
      </c>
      <c r="F163" s="57" t="s">
        <v>55</v>
      </c>
      <c r="G163" s="58">
        <v>659363</v>
      </c>
      <c r="H163" s="86">
        <v>9.8689189414632006E-2</v>
      </c>
      <c r="I163" s="86">
        <v>0.17925785947952796</v>
      </c>
      <c r="J163">
        <v>3.3365429968014584</v>
      </c>
      <c r="K163">
        <v>15.012560607738074</v>
      </c>
    </row>
    <row r="164" spans="1:11" x14ac:dyDescent="0.25">
      <c r="A164" s="73" t="str">
        <f t="shared" si="2"/>
        <v>32155</v>
      </c>
      <c r="B164" s="55">
        <v>32</v>
      </c>
      <c r="C164" s="55">
        <v>53</v>
      </c>
      <c r="D164" s="55">
        <v>15</v>
      </c>
      <c r="E164" s="56">
        <v>5</v>
      </c>
      <c r="F164" s="57" t="s">
        <v>55</v>
      </c>
      <c r="G164" s="58">
        <v>656162</v>
      </c>
      <c r="H164" s="86">
        <v>9.8707331421203914E-2</v>
      </c>
      <c r="I164" s="86">
        <v>0.17923012914493677</v>
      </c>
      <c r="J164">
        <v>3.245047716874796</v>
      </c>
      <c r="K164">
        <v>14.175654792566469</v>
      </c>
    </row>
    <row r="165" spans="1:11" x14ac:dyDescent="0.25">
      <c r="A165" s="73" t="str">
        <f t="shared" si="2"/>
        <v>33155</v>
      </c>
      <c r="B165" s="55">
        <v>33</v>
      </c>
      <c r="C165" s="55">
        <v>52</v>
      </c>
      <c r="D165" s="55">
        <v>15</v>
      </c>
      <c r="E165" s="56">
        <v>5</v>
      </c>
      <c r="F165" s="57" t="s">
        <v>55</v>
      </c>
      <c r="G165" s="58">
        <v>652773</v>
      </c>
      <c r="H165" s="86">
        <v>9.8724977901965924E-2</v>
      </c>
      <c r="I165" s="86">
        <v>0.17920165202911273</v>
      </c>
      <c r="J165">
        <v>3.14039796376382</v>
      </c>
      <c r="K165">
        <v>13.356882101434955</v>
      </c>
    </row>
    <row r="166" spans="1:11" x14ac:dyDescent="0.25">
      <c r="A166" s="73" t="str">
        <f t="shared" si="2"/>
        <v>34155</v>
      </c>
      <c r="B166" s="55">
        <v>34</v>
      </c>
      <c r="C166" s="55">
        <v>51</v>
      </c>
      <c r="D166" s="55">
        <v>15</v>
      </c>
      <c r="E166" s="56">
        <v>5</v>
      </c>
      <c r="F166" s="57" t="s">
        <v>55</v>
      </c>
      <c r="G166" s="58">
        <v>649188</v>
      </c>
      <c r="H166" s="86">
        <v>9.7393975242918845E-2</v>
      </c>
      <c r="I166" s="86">
        <v>0.17916997849621374</v>
      </c>
      <c r="J166">
        <v>3.0624179744542412</v>
      </c>
      <c r="K166">
        <v>12.619672575586733</v>
      </c>
    </row>
    <row r="167" spans="1:11" x14ac:dyDescent="0.25">
      <c r="A167" s="73" t="str">
        <f t="shared" si="2"/>
        <v>35155</v>
      </c>
      <c r="B167" s="55">
        <v>35</v>
      </c>
      <c r="C167" s="55">
        <v>50</v>
      </c>
      <c r="D167" s="55">
        <v>15</v>
      </c>
      <c r="E167" s="56">
        <v>5</v>
      </c>
      <c r="F167" s="57" t="s">
        <v>55</v>
      </c>
      <c r="G167" s="58">
        <v>645405</v>
      </c>
      <c r="H167" s="86">
        <v>9.7710739768052612E-2</v>
      </c>
      <c r="I167" s="86">
        <v>0.18126292792897483</v>
      </c>
      <c r="J167">
        <v>3.0077966548136441</v>
      </c>
      <c r="K167">
        <v>11.676212610686314</v>
      </c>
    </row>
    <row r="168" spans="1:11" x14ac:dyDescent="0.25">
      <c r="A168" s="73" t="str">
        <f t="shared" si="2"/>
        <v>36155</v>
      </c>
      <c r="B168" s="55">
        <v>36</v>
      </c>
      <c r="C168" s="55">
        <v>49</v>
      </c>
      <c r="D168" s="55">
        <v>15</v>
      </c>
      <c r="E168" s="56">
        <v>5</v>
      </c>
      <c r="F168" s="57" t="s">
        <v>55</v>
      </c>
      <c r="G168" s="58">
        <v>641416</v>
      </c>
      <c r="H168" s="86">
        <v>9.7727527844643725E-2</v>
      </c>
      <c r="I168" s="86">
        <v>0.1812240418075009</v>
      </c>
      <c r="J168">
        <v>2.9078523142547112</v>
      </c>
      <c r="K168">
        <v>10.912389151502301</v>
      </c>
    </row>
    <row r="169" spans="1:11" x14ac:dyDescent="0.25">
      <c r="A169" s="73" t="str">
        <f t="shared" si="2"/>
        <v>37155</v>
      </c>
      <c r="B169" s="55">
        <v>37</v>
      </c>
      <c r="C169" s="55">
        <v>48</v>
      </c>
      <c r="D169" s="55">
        <v>15</v>
      </c>
      <c r="E169" s="56">
        <v>5</v>
      </c>
      <c r="F169" s="57" t="s">
        <v>55</v>
      </c>
      <c r="G169" s="58">
        <v>637204</v>
      </c>
      <c r="H169" s="86">
        <v>9.7744207506544209E-2</v>
      </c>
      <c r="I169" s="86">
        <v>0.18118216458151551</v>
      </c>
      <c r="J169">
        <v>2.8173128228950226</v>
      </c>
      <c r="K169">
        <v>10.32256702720008</v>
      </c>
    </row>
    <row r="170" spans="1:11" x14ac:dyDescent="0.25">
      <c r="A170" s="73" t="str">
        <f t="shared" si="2"/>
        <v>38155</v>
      </c>
      <c r="B170" s="55">
        <v>38</v>
      </c>
      <c r="C170" s="55">
        <v>47</v>
      </c>
      <c r="D170" s="55">
        <v>15</v>
      </c>
      <c r="E170" s="56">
        <v>5</v>
      </c>
      <c r="F170" s="57" t="s">
        <v>55</v>
      </c>
      <c r="G170" s="58">
        <v>632760</v>
      </c>
      <c r="H170" s="86">
        <v>9.7760604336557311E-2</v>
      </c>
      <c r="I170" s="86">
        <v>0.18113818825463052</v>
      </c>
      <c r="J170">
        <v>2.7211976104684239</v>
      </c>
      <c r="K170">
        <v>9.7728032745432714</v>
      </c>
    </row>
    <row r="171" spans="1:11" x14ac:dyDescent="0.25">
      <c r="A171" s="73" t="str">
        <f t="shared" si="2"/>
        <v>39155</v>
      </c>
      <c r="B171" s="55">
        <v>39</v>
      </c>
      <c r="C171" s="55">
        <v>46</v>
      </c>
      <c r="D171" s="55">
        <v>15</v>
      </c>
      <c r="E171" s="56">
        <v>5</v>
      </c>
      <c r="F171" s="57" t="s">
        <v>55</v>
      </c>
      <c r="G171" s="58">
        <v>628069</v>
      </c>
      <c r="H171" s="86">
        <v>9.7777473494154304E-2</v>
      </c>
      <c r="I171" s="86">
        <v>0.18108997578291558</v>
      </c>
      <c r="J171">
        <v>2.6270489388904723</v>
      </c>
      <c r="K171">
        <v>9.2514421186207247</v>
      </c>
    </row>
    <row r="172" spans="1:11" x14ac:dyDescent="0.25">
      <c r="A172" s="73" t="str">
        <f t="shared" si="2"/>
        <v>40155</v>
      </c>
      <c r="B172" s="55">
        <v>40</v>
      </c>
      <c r="C172" s="55">
        <v>45</v>
      </c>
      <c r="D172" s="55">
        <v>15</v>
      </c>
      <c r="E172" s="56">
        <v>5</v>
      </c>
      <c r="F172" s="57" t="s">
        <v>55</v>
      </c>
      <c r="G172" s="58">
        <v>623135</v>
      </c>
      <c r="H172" s="86">
        <v>9.7792613157662467E-2</v>
      </c>
      <c r="I172" s="86">
        <v>0.18103942163415632</v>
      </c>
      <c r="J172">
        <v>2.5392523289495856</v>
      </c>
      <c r="K172">
        <v>8.7612700297688306</v>
      </c>
    </row>
    <row r="173" spans="1:11" x14ac:dyDescent="0.25">
      <c r="A173" s="73" t="str">
        <f t="shared" si="2"/>
        <v>41155</v>
      </c>
      <c r="B173" s="55">
        <v>41</v>
      </c>
      <c r="C173" s="55">
        <v>44</v>
      </c>
      <c r="D173" s="55">
        <v>15</v>
      </c>
      <c r="E173" s="56">
        <v>5</v>
      </c>
      <c r="F173" s="57" t="s">
        <v>55</v>
      </c>
      <c r="G173" s="58">
        <v>617933</v>
      </c>
      <c r="H173" s="86">
        <v>9.7805101847611306E-2</v>
      </c>
      <c r="I173" s="86">
        <v>0.18098240424123652</v>
      </c>
      <c r="J173">
        <v>2.4347235056227778</v>
      </c>
      <c r="K173">
        <v>8.2634088161661534</v>
      </c>
    </row>
    <row r="174" spans="1:11" x14ac:dyDescent="0.25">
      <c r="A174" s="73" t="str">
        <f t="shared" si="2"/>
        <v>42155</v>
      </c>
      <c r="B174" s="55">
        <v>42</v>
      </c>
      <c r="C174" s="55">
        <v>43</v>
      </c>
      <c r="D174" s="55">
        <v>15</v>
      </c>
      <c r="E174" s="56">
        <v>5</v>
      </c>
      <c r="F174" s="57" t="s">
        <v>55</v>
      </c>
      <c r="G174" s="58">
        <v>612464</v>
      </c>
      <c r="H174" s="86">
        <v>9.7817994200475461E-2</v>
      </c>
      <c r="I174" s="86">
        <v>0.18092328691972098</v>
      </c>
      <c r="J174">
        <v>2.3316129601086759</v>
      </c>
      <c r="K174">
        <v>7.8079740196974843</v>
      </c>
    </row>
    <row r="175" spans="1:11" x14ac:dyDescent="0.25">
      <c r="A175" s="73" t="str">
        <f t="shared" si="2"/>
        <v>43155</v>
      </c>
      <c r="B175" s="55">
        <v>43</v>
      </c>
      <c r="C175" s="55">
        <v>42</v>
      </c>
      <c r="D175" s="55">
        <v>15</v>
      </c>
      <c r="E175" s="56">
        <v>5</v>
      </c>
      <c r="F175" s="57" t="s">
        <v>55</v>
      </c>
      <c r="G175" s="58">
        <v>606717</v>
      </c>
      <c r="H175" s="86">
        <v>9.7826499010246953E-2</v>
      </c>
      <c r="I175" s="86">
        <v>0.18085532464064794</v>
      </c>
      <c r="J175">
        <v>2.2389713820446766</v>
      </c>
      <c r="K175">
        <v>7.3789180128461869</v>
      </c>
    </row>
    <row r="176" spans="1:11" x14ac:dyDescent="0.25">
      <c r="A176" s="73" t="str">
        <f t="shared" si="2"/>
        <v>44155</v>
      </c>
      <c r="B176" s="55">
        <v>44</v>
      </c>
      <c r="C176" s="55">
        <v>41</v>
      </c>
      <c r="D176" s="55">
        <v>15</v>
      </c>
      <c r="E176" s="56">
        <v>5</v>
      </c>
      <c r="F176" s="57" t="s">
        <v>55</v>
      </c>
      <c r="G176" s="58">
        <v>600687</v>
      </c>
      <c r="H176" s="86">
        <v>9.7438432994221613E-2</v>
      </c>
      <c r="I176" s="86">
        <v>0.18078300346103712</v>
      </c>
      <c r="J176">
        <v>2.1768008963070615</v>
      </c>
      <c r="K176">
        <v>6.9653430155804941</v>
      </c>
    </row>
    <row r="177" spans="1:11" x14ac:dyDescent="0.25">
      <c r="A177" s="73" t="str">
        <f t="shared" si="2"/>
        <v>45155</v>
      </c>
      <c r="B177" s="55">
        <v>45</v>
      </c>
      <c r="C177" s="55">
        <v>40</v>
      </c>
      <c r="D177" s="55">
        <v>15</v>
      </c>
      <c r="E177" s="56">
        <v>5</v>
      </c>
      <c r="F177" s="57" t="s">
        <v>55</v>
      </c>
      <c r="G177" s="58">
        <v>594380</v>
      </c>
      <c r="H177" s="86">
        <v>9.7328308489518484E-2</v>
      </c>
      <c r="I177" s="86">
        <v>0.18327332682795519</v>
      </c>
      <c r="J177">
        <v>2.1279703220162185</v>
      </c>
      <c r="K177">
        <v>6.4487970658501297</v>
      </c>
    </row>
    <row r="178" spans="1:11" x14ac:dyDescent="0.25">
      <c r="A178" s="73" t="str">
        <f t="shared" si="2"/>
        <v>46155</v>
      </c>
      <c r="B178" s="55">
        <v>46</v>
      </c>
      <c r="C178" s="55">
        <v>39</v>
      </c>
      <c r="D178" s="55">
        <v>15</v>
      </c>
      <c r="E178" s="56">
        <v>5</v>
      </c>
      <c r="F178" s="57" t="s">
        <v>55</v>
      </c>
      <c r="G178" s="58">
        <v>587795</v>
      </c>
      <c r="H178" s="86">
        <v>9.7329851393768235E-2</v>
      </c>
      <c r="I178" s="86">
        <v>0.18318291240993884</v>
      </c>
      <c r="J178">
        <v>2.0762136459139664</v>
      </c>
      <c r="K178">
        <v>6.1009484599222521</v>
      </c>
    </row>
    <row r="179" spans="1:11" x14ac:dyDescent="0.25">
      <c r="A179" s="73" t="str">
        <f t="shared" si="2"/>
        <v>47155</v>
      </c>
      <c r="B179" s="55">
        <v>47</v>
      </c>
      <c r="C179" s="55">
        <v>38</v>
      </c>
      <c r="D179" s="55">
        <v>15</v>
      </c>
      <c r="E179" s="56">
        <v>5</v>
      </c>
      <c r="F179" s="57" t="s">
        <v>55</v>
      </c>
      <c r="G179" s="58">
        <v>580927</v>
      </c>
      <c r="H179" s="86">
        <v>9.7328924288249644E-2</v>
      </c>
      <c r="I179" s="86">
        <v>0.18308496592515067</v>
      </c>
      <c r="J179">
        <v>2.0224227828969905</v>
      </c>
      <c r="K179">
        <v>5.7770064052798373</v>
      </c>
    </row>
    <row r="180" spans="1:11" x14ac:dyDescent="0.25">
      <c r="A180" s="73" t="str">
        <f t="shared" si="2"/>
        <v>48155</v>
      </c>
      <c r="B180" s="55">
        <v>48</v>
      </c>
      <c r="C180" s="55">
        <v>37</v>
      </c>
      <c r="D180" s="55">
        <v>15</v>
      </c>
      <c r="E180" s="56">
        <v>5</v>
      </c>
      <c r="F180" s="57" t="s">
        <v>55</v>
      </c>
      <c r="G180" s="58">
        <v>573776</v>
      </c>
      <c r="H180" s="86">
        <v>9.7325437104375231E-2</v>
      </c>
      <c r="I180" s="86">
        <v>0.18298255765316082</v>
      </c>
      <c r="J180">
        <v>1.974226875993419</v>
      </c>
      <c r="K180">
        <v>5.457934803825883</v>
      </c>
    </row>
    <row r="181" spans="1:11" x14ac:dyDescent="0.25">
      <c r="A181" s="73" t="str">
        <f t="shared" si="2"/>
        <v>49155</v>
      </c>
      <c r="B181" s="55">
        <v>49</v>
      </c>
      <c r="C181" s="55">
        <v>36</v>
      </c>
      <c r="D181" s="55">
        <v>15</v>
      </c>
      <c r="E181" s="56">
        <v>5</v>
      </c>
      <c r="F181" s="57" t="s">
        <v>55</v>
      </c>
      <c r="G181" s="58">
        <v>566403</v>
      </c>
      <c r="H181" s="86">
        <v>9.6030564809861524E-2</v>
      </c>
      <c r="I181" s="86">
        <v>0.18287862175871245</v>
      </c>
      <c r="J181">
        <v>1.9476044441855005</v>
      </c>
      <c r="K181">
        <v>5.119663914209494</v>
      </c>
    </row>
    <row r="182" spans="1:11" x14ac:dyDescent="0.25">
      <c r="A182" s="73" t="str">
        <f t="shared" si="2"/>
        <v>50155</v>
      </c>
      <c r="B182" s="55">
        <v>50</v>
      </c>
      <c r="C182" s="55">
        <v>35</v>
      </c>
      <c r="D182" s="55">
        <v>15</v>
      </c>
      <c r="E182" s="56">
        <v>5</v>
      </c>
      <c r="F182" s="57" t="s">
        <v>55</v>
      </c>
      <c r="G182" s="58">
        <v>558843</v>
      </c>
      <c r="H182" s="86">
        <v>9.6025180596339216E-2</v>
      </c>
      <c r="I182" s="86">
        <v>0.18277047399716914</v>
      </c>
      <c r="J182">
        <v>1.9049751003412407</v>
      </c>
      <c r="K182">
        <v>4.7891286103610495</v>
      </c>
    </row>
    <row r="183" spans="1:11" x14ac:dyDescent="0.25">
      <c r="A183" s="73" t="str">
        <f t="shared" si="2"/>
        <v>1866</v>
      </c>
      <c r="B183" s="55">
        <v>18</v>
      </c>
      <c r="C183" s="55">
        <v>67</v>
      </c>
      <c r="D183" s="55">
        <v>6</v>
      </c>
      <c r="E183" s="56">
        <v>6</v>
      </c>
      <c r="F183" s="57" t="s">
        <v>55</v>
      </c>
      <c r="G183" s="58">
        <v>321170</v>
      </c>
      <c r="H183" s="86">
        <v>0.10447426596506523</v>
      </c>
      <c r="I183" s="86">
        <v>0.24177227013731045</v>
      </c>
      <c r="J183">
        <v>4.8099106392253326</v>
      </c>
      <c r="K183">
        <v>43.658187252856742</v>
      </c>
    </row>
    <row r="184" spans="1:11" x14ac:dyDescent="0.25">
      <c r="A184" s="73" t="str">
        <f t="shared" si="2"/>
        <v>1966</v>
      </c>
      <c r="B184" s="55">
        <v>19</v>
      </c>
      <c r="C184" s="55">
        <v>66</v>
      </c>
      <c r="D184" s="55">
        <v>6</v>
      </c>
      <c r="E184" s="56">
        <v>6</v>
      </c>
      <c r="F184" s="57" t="s">
        <v>55</v>
      </c>
      <c r="G184" s="58">
        <v>319780</v>
      </c>
      <c r="H184" s="86">
        <v>0.10449371442866971</v>
      </c>
      <c r="I184" s="86">
        <v>0.24175995997248109</v>
      </c>
      <c r="J184">
        <v>4.6755581962599289</v>
      </c>
      <c r="K184">
        <v>40.99956219901182</v>
      </c>
    </row>
    <row r="185" spans="1:11" x14ac:dyDescent="0.25">
      <c r="A185" s="73" t="str">
        <f t="shared" si="2"/>
        <v>2066</v>
      </c>
      <c r="B185" s="55">
        <v>20</v>
      </c>
      <c r="C185" s="55">
        <v>65</v>
      </c>
      <c r="D185" s="55">
        <v>6</v>
      </c>
      <c r="E185" s="56">
        <v>6</v>
      </c>
      <c r="F185" s="57" t="s">
        <v>55</v>
      </c>
      <c r="G185" s="58">
        <v>318335</v>
      </c>
      <c r="H185" s="86">
        <v>0.10451568316396249</v>
      </c>
      <c r="I185" s="86">
        <v>0.24174533117627656</v>
      </c>
      <c r="J185">
        <v>4.5371511143920715</v>
      </c>
      <c r="K185">
        <v>38.427860587117344</v>
      </c>
    </row>
    <row r="186" spans="1:11" x14ac:dyDescent="0.25">
      <c r="A186" s="73" t="str">
        <f t="shared" si="2"/>
        <v>2166</v>
      </c>
      <c r="B186" s="55">
        <v>21</v>
      </c>
      <c r="C186" s="55">
        <v>64</v>
      </c>
      <c r="D186" s="55">
        <v>6</v>
      </c>
      <c r="E186" s="56">
        <v>6</v>
      </c>
      <c r="F186" s="57" t="s">
        <v>55</v>
      </c>
      <c r="G186" s="58">
        <v>316825</v>
      </c>
      <c r="H186" s="86">
        <v>0.10453720508166969</v>
      </c>
      <c r="I186" s="86">
        <v>0.24173597411820405</v>
      </c>
      <c r="J186">
        <v>4.4013635287619346</v>
      </c>
      <c r="K186">
        <v>36.016150871932453</v>
      </c>
    </row>
    <row r="187" spans="1:11" x14ac:dyDescent="0.25">
      <c r="A187" s="73" t="str">
        <f t="shared" si="2"/>
        <v>2266</v>
      </c>
      <c r="B187" s="55">
        <v>22</v>
      </c>
      <c r="C187" s="55">
        <v>63</v>
      </c>
      <c r="D187" s="55">
        <v>6</v>
      </c>
      <c r="E187" s="56">
        <v>6</v>
      </c>
      <c r="F187" s="57" t="s">
        <v>55</v>
      </c>
      <c r="G187" s="58">
        <v>315235</v>
      </c>
      <c r="H187" s="86">
        <v>0.10456009009151902</v>
      </c>
      <c r="I187" s="86">
        <v>0.2417212555712405</v>
      </c>
      <c r="J187">
        <v>4.2885561565181529</v>
      </c>
      <c r="K187">
        <v>33.766783510714227</v>
      </c>
    </row>
    <row r="188" spans="1:11" x14ac:dyDescent="0.25">
      <c r="A188" s="73" t="str">
        <f t="shared" si="2"/>
        <v>2366</v>
      </c>
      <c r="B188" s="55">
        <v>23</v>
      </c>
      <c r="C188" s="55">
        <v>62</v>
      </c>
      <c r="D188" s="55">
        <v>6</v>
      </c>
      <c r="E188" s="56">
        <v>6</v>
      </c>
      <c r="F188" s="57" t="s">
        <v>55</v>
      </c>
      <c r="G188" s="58">
        <v>313560</v>
      </c>
      <c r="H188" s="86">
        <v>0.10458285495598929</v>
      </c>
      <c r="I188" s="86">
        <v>0.24170493685419059</v>
      </c>
      <c r="J188">
        <v>4.1570704171450439</v>
      </c>
      <c r="K188">
        <v>31.657166092613853</v>
      </c>
    </row>
    <row r="189" spans="1:11" x14ac:dyDescent="0.25">
      <c r="A189" s="73" t="str">
        <f t="shared" si="2"/>
        <v>2466</v>
      </c>
      <c r="B189" s="55">
        <v>24</v>
      </c>
      <c r="C189" s="55">
        <v>61</v>
      </c>
      <c r="D189" s="55">
        <v>6</v>
      </c>
      <c r="E189" s="56">
        <v>6</v>
      </c>
      <c r="F189" s="57" t="s">
        <v>55</v>
      </c>
      <c r="G189" s="58">
        <v>311785</v>
      </c>
      <c r="H189" s="86">
        <v>0.10460734159757525</v>
      </c>
      <c r="I189" s="86">
        <v>0.24168898439629874</v>
      </c>
      <c r="J189">
        <v>4.0341998492550957</v>
      </c>
      <c r="K189">
        <v>29.684259986849913</v>
      </c>
    </row>
    <row r="190" spans="1:11" x14ac:dyDescent="0.25">
      <c r="A190" s="73" t="str">
        <f t="shared" si="2"/>
        <v>2566</v>
      </c>
      <c r="B190" s="55">
        <v>25</v>
      </c>
      <c r="C190" s="55">
        <v>60</v>
      </c>
      <c r="D190" s="55">
        <v>6</v>
      </c>
      <c r="E190" s="56">
        <v>6</v>
      </c>
      <c r="F190" s="57" t="s">
        <v>55</v>
      </c>
      <c r="G190" s="58">
        <v>309900</v>
      </c>
      <c r="H190" s="86">
        <v>0.10393998063891578</v>
      </c>
      <c r="I190" s="86">
        <v>0.24166828009035174</v>
      </c>
      <c r="J190">
        <v>3.9512197483059053</v>
      </c>
      <c r="K190">
        <v>27.833165537270087</v>
      </c>
    </row>
    <row r="191" spans="1:11" x14ac:dyDescent="0.25">
      <c r="A191" s="73" t="str">
        <f t="shared" si="2"/>
        <v>2666</v>
      </c>
      <c r="B191" s="55">
        <v>26</v>
      </c>
      <c r="C191" s="55">
        <v>59</v>
      </c>
      <c r="D191" s="55">
        <v>6</v>
      </c>
      <c r="E191" s="56">
        <v>6</v>
      </c>
      <c r="F191" s="57" t="s">
        <v>55</v>
      </c>
      <c r="G191" s="58">
        <v>307905</v>
      </c>
      <c r="H191" s="86">
        <v>9.9689839398515778E-2</v>
      </c>
      <c r="I191" s="86">
        <v>0.25060651824426367</v>
      </c>
      <c r="J191">
        <v>3.9865510465890455</v>
      </c>
      <c r="K191">
        <v>25.050246017440443</v>
      </c>
    </row>
    <row r="192" spans="1:11" x14ac:dyDescent="0.25">
      <c r="A192" s="73" t="str">
        <f t="shared" si="2"/>
        <v>2766</v>
      </c>
      <c r="B192" s="55">
        <v>27</v>
      </c>
      <c r="C192" s="55">
        <v>58</v>
      </c>
      <c r="D192" s="55">
        <v>6</v>
      </c>
      <c r="E192" s="56">
        <v>6</v>
      </c>
      <c r="F192" s="57" t="s">
        <v>55</v>
      </c>
      <c r="G192" s="58">
        <v>305785</v>
      </c>
      <c r="H192" s="86">
        <v>9.9710580963749046E-2</v>
      </c>
      <c r="I192" s="86">
        <v>0.25057475023300685</v>
      </c>
      <c r="J192">
        <v>3.8615138087218144</v>
      </c>
      <c r="K192">
        <v>23.556247036316368</v>
      </c>
    </row>
    <row r="193" spans="1:11" x14ac:dyDescent="0.25">
      <c r="A193" s="73" t="str">
        <f t="shared" si="2"/>
        <v>2866</v>
      </c>
      <c r="B193" s="55">
        <v>28</v>
      </c>
      <c r="C193" s="55">
        <v>57</v>
      </c>
      <c r="D193" s="55">
        <v>6</v>
      </c>
      <c r="E193" s="56">
        <v>6</v>
      </c>
      <c r="F193" s="57" t="s">
        <v>55</v>
      </c>
      <c r="G193" s="58">
        <v>303535</v>
      </c>
      <c r="H193" s="86">
        <v>9.9734791704416292E-2</v>
      </c>
      <c r="I193" s="86">
        <v>0.25054112375838039</v>
      </c>
      <c r="J193">
        <v>3.733075263149225</v>
      </c>
      <c r="K193">
        <v>22.152839046567941</v>
      </c>
    </row>
    <row r="194" spans="1:11" x14ac:dyDescent="0.25">
      <c r="A194" s="73" t="str">
        <f t="shared" si="2"/>
        <v>2966</v>
      </c>
      <c r="B194" s="55">
        <v>29</v>
      </c>
      <c r="C194" s="55">
        <v>56</v>
      </c>
      <c r="D194" s="55">
        <v>6</v>
      </c>
      <c r="E194" s="56">
        <v>6</v>
      </c>
      <c r="F194" s="57" t="s">
        <v>55</v>
      </c>
      <c r="G194" s="58">
        <v>301155</v>
      </c>
      <c r="H194" s="86">
        <v>9.9759260181634044E-2</v>
      </c>
      <c r="I194" s="86">
        <v>0.25050223306934966</v>
      </c>
      <c r="J194">
        <v>3.5991100928093505</v>
      </c>
      <c r="K194">
        <v>20.833843037638424</v>
      </c>
    </row>
    <row r="195" spans="1:11" x14ac:dyDescent="0.25">
      <c r="A195" s="73" t="str">
        <f t="shared" si="2"/>
        <v>3066</v>
      </c>
      <c r="B195" s="55">
        <v>30</v>
      </c>
      <c r="C195" s="55">
        <v>55</v>
      </c>
      <c r="D195" s="55">
        <v>6</v>
      </c>
      <c r="E195" s="56">
        <v>6</v>
      </c>
      <c r="F195" s="57" t="s">
        <v>55</v>
      </c>
      <c r="G195" s="58">
        <v>298630</v>
      </c>
      <c r="H195" s="86">
        <v>9.978233934969695E-2</v>
      </c>
      <c r="I195" s="86">
        <v>0.25046043599102569</v>
      </c>
      <c r="J195">
        <v>3.45280447376352</v>
      </c>
      <c r="K195">
        <v>19.55038676623246</v>
      </c>
    </row>
    <row r="196" spans="1:11" x14ac:dyDescent="0.25">
      <c r="A196" s="73" t="str">
        <f t="shared" ref="A196:A259" si="3">B196&amp;D196&amp;E196</f>
        <v>3166</v>
      </c>
      <c r="B196" s="55">
        <v>31</v>
      </c>
      <c r="C196" s="55">
        <v>54</v>
      </c>
      <c r="D196" s="55">
        <v>6</v>
      </c>
      <c r="E196" s="56">
        <v>6</v>
      </c>
      <c r="F196" s="57" t="s">
        <v>55</v>
      </c>
      <c r="G196" s="58">
        <v>295955</v>
      </c>
      <c r="H196" s="86">
        <v>9.9802334814414348E-2</v>
      </c>
      <c r="I196" s="86">
        <v>0.25041306955449311</v>
      </c>
      <c r="J196">
        <v>3.3026101941173489</v>
      </c>
      <c r="K196">
        <v>18.391752124478383</v>
      </c>
    </row>
    <row r="197" spans="1:11" x14ac:dyDescent="0.25">
      <c r="A197" s="73" t="str">
        <f t="shared" si="3"/>
        <v>3266</v>
      </c>
      <c r="B197" s="55">
        <v>32</v>
      </c>
      <c r="C197" s="55">
        <v>53</v>
      </c>
      <c r="D197" s="55">
        <v>6</v>
      </c>
      <c r="E197" s="56">
        <v>6</v>
      </c>
      <c r="F197" s="57" t="s">
        <v>55</v>
      </c>
      <c r="G197" s="58">
        <v>293130</v>
      </c>
      <c r="H197" s="86">
        <v>9.9826015760925188E-2</v>
      </c>
      <c r="I197" s="86">
        <v>0.25036332002865624</v>
      </c>
      <c r="J197">
        <v>3.1672090881178998</v>
      </c>
      <c r="K197">
        <v>17.300873332651044</v>
      </c>
    </row>
    <row r="198" spans="1:11" x14ac:dyDescent="0.25">
      <c r="A198" s="73" t="str">
        <f t="shared" si="3"/>
        <v>3366</v>
      </c>
      <c r="B198" s="55">
        <v>33</v>
      </c>
      <c r="C198" s="55">
        <v>52</v>
      </c>
      <c r="D198" s="55">
        <v>6</v>
      </c>
      <c r="E198" s="56">
        <v>6</v>
      </c>
      <c r="F198" s="57" t="s">
        <v>55</v>
      </c>
      <c r="G198" s="58">
        <v>290150</v>
      </c>
      <c r="H198" s="86">
        <v>9.9848354299500258E-2</v>
      </c>
      <c r="I198" s="86">
        <v>0.25030846114078925</v>
      </c>
      <c r="J198">
        <v>3.0196622436670686</v>
      </c>
      <c r="K198">
        <v>16.244246079613994</v>
      </c>
    </row>
    <row r="199" spans="1:11" x14ac:dyDescent="0.25">
      <c r="A199" s="73" t="str">
        <f t="shared" si="3"/>
        <v>3466</v>
      </c>
      <c r="B199" s="55">
        <v>34</v>
      </c>
      <c r="C199" s="55">
        <v>51</v>
      </c>
      <c r="D199" s="55">
        <v>6</v>
      </c>
      <c r="E199" s="56">
        <v>6</v>
      </c>
      <c r="F199" s="57" t="s">
        <v>55</v>
      </c>
      <c r="G199" s="58">
        <v>287000</v>
      </c>
      <c r="H199" s="86">
        <v>9.9219512195121956E-2</v>
      </c>
      <c r="I199" s="86">
        <v>0.25025087108013938</v>
      </c>
      <c r="J199">
        <v>2.905560975609756</v>
      </c>
      <c r="K199">
        <v>15.283048780487805</v>
      </c>
    </row>
    <row r="200" spans="1:11" x14ac:dyDescent="0.25">
      <c r="A200" s="73" t="str">
        <f t="shared" si="3"/>
        <v>3566</v>
      </c>
      <c r="B200" s="55">
        <v>35</v>
      </c>
      <c r="C200" s="55">
        <v>50</v>
      </c>
      <c r="D200" s="55">
        <v>6</v>
      </c>
      <c r="E200" s="56">
        <v>6</v>
      </c>
      <c r="F200" s="57" t="s">
        <v>55</v>
      </c>
      <c r="G200" s="58">
        <v>283675</v>
      </c>
      <c r="H200" s="86">
        <v>9.0681237331453252E-2</v>
      </c>
      <c r="I200" s="86">
        <v>0.25901824270732354</v>
      </c>
      <c r="J200">
        <v>2.9506195470168328</v>
      </c>
      <c r="K200">
        <v>14.167487441614524</v>
      </c>
    </row>
    <row r="201" spans="1:11" x14ac:dyDescent="0.25">
      <c r="A201" s="73" t="str">
        <f t="shared" si="3"/>
        <v>3666</v>
      </c>
      <c r="B201" s="55">
        <v>36</v>
      </c>
      <c r="C201" s="55">
        <v>49</v>
      </c>
      <c r="D201" s="55">
        <v>6</v>
      </c>
      <c r="E201" s="56">
        <v>6</v>
      </c>
      <c r="F201" s="57" t="s">
        <v>55</v>
      </c>
      <c r="G201" s="58">
        <v>280175</v>
      </c>
      <c r="H201" s="86">
        <v>9.0700455072722411E-2</v>
      </c>
      <c r="I201" s="86">
        <v>0.25894530204336574</v>
      </c>
      <c r="J201">
        <v>2.8403640581779244</v>
      </c>
      <c r="K201">
        <v>13.432893727134827</v>
      </c>
    </row>
    <row r="202" spans="1:11" x14ac:dyDescent="0.25">
      <c r="A202" s="73" t="str">
        <f t="shared" si="3"/>
        <v>3766</v>
      </c>
      <c r="B202" s="55">
        <v>37</v>
      </c>
      <c r="C202" s="55">
        <v>48</v>
      </c>
      <c r="D202" s="55">
        <v>6</v>
      </c>
      <c r="E202" s="56">
        <v>6</v>
      </c>
      <c r="F202" s="57" t="s">
        <v>55</v>
      </c>
      <c r="G202" s="58">
        <v>276480</v>
      </c>
      <c r="H202" s="86">
        <v>9.0722656250000006E-2</v>
      </c>
      <c r="I202" s="86">
        <v>0.25886863425925927</v>
      </c>
      <c r="J202">
        <v>2.7270363136574076</v>
      </c>
      <c r="K202">
        <v>12.74691478587963</v>
      </c>
    </row>
    <row r="203" spans="1:11" x14ac:dyDescent="0.25">
      <c r="A203" s="73" t="str">
        <f t="shared" si="3"/>
        <v>3866</v>
      </c>
      <c r="B203" s="55">
        <v>38</v>
      </c>
      <c r="C203" s="55">
        <v>47</v>
      </c>
      <c r="D203" s="55">
        <v>6</v>
      </c>
      <c r="E203" s="56">
        <v>6</v>
      </c>
      <c r="F203" s="57" t="s">
        <v>55</v>
      </c>
      <c r="G203" s="58">
        <v>272595</v>
      </c>
      <c r="H203" s="86">
        <v>9.073900841908325E-2</v>
      </c>
      <c r="I203" s="86">
        <v>0.25878317650727267</v>
      </c>
      <c r="J203">
        <v>2.6154808415414807</v>
      </c>
      <c r="K203">
        <v>12.096960692602579</v>
      </c>
    </row>
    <row r="204" spans="1:11" x14ac:dyDescent="0.25">
      <c r="A204" s="73" t="str">
        <f t="shared" si="3"/>
        <v>3966</v>
      </c>
      <c r="B204" s="55">
        <v>39</v>
      </c>
      <c r="C204" s="55">
        <v>46</v>
      </c>
      <c r="D204" s="55">
        <v>6</v>
      </c>
      <c r="E204" s="56">
        <v>6</v>
      </c>
      <c r="F204" s="57" t="s">
        <v>55</v>
      </c>
      <c r="G204" s="58">
        <v>268500</v>
      </c>
      <c r="H204" s="86">
        <v>9.0756052141527002E-2</v>
      </c>
      <c r="I204" s="86">
        <v>0.25869273743016757</v>
      </c>
      <c r="J204">
        <v>2.5055307262569833</v>
      </c>
      <c r="K204">
        <v>11.489832402234637</v>
      </c>
    </row>
    <row r="205" spans="1:11" x14ac:dyDescent="0.25">
      <c r="A205" s="73" t="str">
        <f t="shared" si="3"/>
        <v>4066</v>
      </c>
      <c r="B205" s="55">
        <v>40</v>
      </c>
      <c r="C205" s="55">
        <v>45</v>
      </c>
      <c r="D205" s="55">
        <v>6</v>
      </c>
      <c r="E205" s="56">
        <v>6</v>
      </c>
      <c r="F205" s="57" t="s">
        <v>55</v>
      </c>
      <c r="G205" s="58">
        <v>264195</v>
      </c>
      <c r="H205" s="86">
        <v>9.0773860216885258E-2</v>
      </c>
      <c r="I205" s="86">
        <v>0.25859686973636897</v>
      </c>
      <c r="J205">
        <v>2.3970059993565358</v>
      </c>
      <c r="K205">
        <v>10.918189216298567</v>
      </c>
    </row>
    <row r="206" spans="1:11" x14ac:dyDescent="0.25">
      <c r="A206" s="73" t="str">
        <f t="shared" si="3"/>
        <v>4166</v>
      </c>
      <c r="B206" s="55">
        <v>41</v>
      </c>
      <c r="C206" s="55">
        <v>44</v>
      </c>
      <c r="D206" s="55">
        <v>6</v>
      </c>
      <c r="E206" s="56">
        <v>6</v>
      </c>
      <c r="F206" s="57" t="s">
        <v>55</v>
      </c>
      <c r="G206" s="58">
        <v>259660</v>
      </c>
      <c r="H206" s="86">
        <v>9.0787953477624583E-2</v>
      </c>
      <c r="I206" s="86">
        <v>0.25848802279904493</v>
      </c>
      <c r="J206">
        <v>2.2897057690826466</v>
      </c>
      <c r="K206">
        <v>10.365154432719711</v>
      </c>
    </row>
    <row r="207" spans="1:11" x14ac:dyDescent="0.25">
      <c r="A207" s="73" t="str">
        <f t="shared" si="3"/>
        <v>4266</v>
      </c>
      <c r="B207" s="55">
        <v>42</v>
      </c>
      <c r="C207" s="55">
        <v>43</v>
      </c>
      <c r="D207" s="55">
        <v>6</v>
      </c>
      <c r="E207" s="56">
        <v>6</v>
      </c>
      <c r="F207" s="57" t="s">
        <v>55</v>
      </c>
      <c r="G207" s="58">
        <v>254890</v>
      </c>
      <c r="H207" s="86">
        <v>9.079995292086783E-2</v>
      </c>
      <c r="I207" s="86">
        <v>0.25837420063556826</v>
      </c>
      <c r="J207">
        <v>2.1791007885754641</v>
      </c>
      <c r="K207">
        <v>9.8587194476048499</v>
      </c>
    </row>
    <row r="208" spans="1:11" x14ac:dyDescent="0.25">
      <c r="A208" s="73" t="str">
        <f t="shared" si="3"/>
        <v>4366</v>
      </c>
      <c r="B208" s="55">
        <v>43</v>
      </c>
      <c r="C208" s="55">
        <v>42</v>
      </c>
      <c r="D208" s="55">
        <v>6</v>
      </c>
      <c r="E208" s="56">
        <v>6</v>
      </c>
      <c r="F208" s="57" t="s">
        <v>55</v>
      </c>
      <c r="G208" s="58">
        <v>249875</v>
      </c>
      <c r="H208" s="86">
        <v>9.0809404702351174E-2</v>
      </c>
      <c r="I208" s="86">
        <v>0.25824512256128063</v>
      </c>
      <c r="J208">
        <v>2.0772706353176589</v>
      </c>
      <c r="K208">
        <v>9.389126563281641</v>
      </c>
    </row>
    <row r="209" spans="1:11" x14ac:dyDescent="0.25">
      <c r="A209" s="73" t="str">
        <f t="shared" si="3"/>
        <v>4466</v>
      </c>
      <c r="B209" s="55">
        <v>44</v>
      </c>
      <c r="C209" s="55">
        <v>41</v>
      </c>
      <c r="D209" s="55">
        <v>6</v>
      </c>
      <c r="E209" s="56">
        <v>6</v>
      </c>
      <c r="F209" s="57" t="s">
        <v>55</v>
      </c>
      <c r="G209" s="58">
        <v>244595</v>
      </c>
      <c r="H209" s="86">
        <v>8.9621619411680536E-2</v>
      </c>
      <c r="I209" s="86">
        <v>0.25810830147795333</v>
      </c>
      <c r="J209">
        <v>1.9886628917189639</v>
      </c>
      <c r="K209">
        <v>8.9309961364704922</v>
      </c>
    </row>
    <row r="210" spans="1:11" x14ac:dyDescent="0.25">
      <c r="A210" s="73" t="str">
        <f t="shared" si="3"/>
        <v>4566</v>
      </c>
      <c r="B210" s="55">
        <v>45</v>
      </c>
      <c r="C210" s="55">
        <v>40</v>
      </c>
      <c r="D210" s="55">
        <v>6</v>
      </c>
      <c r="E210" s="56">
        <v>6</v>
      </c>
      <c r="F210" s="57" t="s">
        <v>55</v>
      </c>
      <c r="G210" s="58">
        <v>239050</v>
      </c>
      <c r="H210" s="86">
        <v>0.08</v>
      </c>
      <c r="I210" s="86">
        <v>0.27390922401171303</v>
      </c>
      <c r="J210">
        <v>2.0130307467057102</v>
      </c>
      <c r="K210">
        <v>8.580334658021334</v>
      </c>
    </row>
    <row r="211" spans="1:11" x14ac:dyDescent="0.25">
      <c r="A211" s="73" t="str">
        <f t="shared" si="3"/>
        <v>4666</v>
      </c>
      <c r="B211" s="55">
        <v>46</v>
      </c>
      <c r="C211" s="55">
        <v>39</v>
      </c>
      <c r="D211" s="55">
        <v>6</v>
      </c>
      <c r="E211" s="56">
        <v>6</v>
      </c>
      <c r="F211" s="57" t="s">
        <v>55</v>
      </c>
      <c r="G211" s="58">
        <v>233230</v>
      </c>
      <c r="H211" s="86">
        <v>7.9998284954765686E-2</v>
      </c>
      <c r="I211" s="86">
        <v>0.27372979462333319</v>
      </c>
      <c r="J211">
        <v>1.8788363418085152</v>
      </c>
      <c r="K211">
        <v>8.1523303177121296</v>
      </c>
    </row>
    <row r="212" spans="1:11" x14ac:dyDescent="0.25">
      <c r="A212" s="73" t="str">
        <f t="shared" si="3"/>
        <v>4766</v>
      </c>
      <c r="B212" s="55">
        <v>47</v>
      </c>
      <c r="C212" s="55">
        <v>38</v>
      </c>
      <c r="D212" s="55">
        <v>6</v>
      </c>
      <c r="E212" s="56">
        <v>6</v>
      </c>
      <c r="F212" s="57" t="s">
        <v>55</v>
      </c>
      <c r="G212" s="58">
        <v>227135</v>
      </c>
      <c r="H212" s="86">
        <v>7.9996477865586543E-2</v>
      </c>
      <c r="I212" s="86">
        <v>0.27354216655293107</v>
      </c>
      <c r="J212">
        <v>1.7949985691328945</v>
      </c>
      <c r="K212">
        <v>7.7544808153741167</v>
      </c>
    </row>
    <row r="213" spans="1:11" x14ac:dyDescent="0.25">
      <c r="A213" s="73" t="str">
        <f t="shared" si="3"/>
        <v>4866</v>
      </c>
      <c r="B213" s="55">
        <v>48</v>
      </c>
      <c r="C213" s="55">
        <v>37</v>
      </c>
      <c r="D213" s="55">
        <v>6</v>
      </c>
      <c r="E213" s="56">
        <v>6</v>
      </c>
      <c r="F213" s="57" t="s">
        <v>55</v>
      </c>
      <c r="G213" s="58">
        <v>220765</v>
      </c>
      <c r="H213" s="86">
        <v>7.9990034652232006E-2</v>
      </c>
      <c r="I213" s="86">
        <v>0.27334495957239596</v>
      </c>
      <c r="J213">
        <v>1.7264874413969606</v>
      </c>
      <c r="K213">
        <v>7.3768577446606116</v>
      </c>
    </row>
    <row r="214" spans="1:11" x14ac:dyDescent="0.25">
      <c r="A214" s="73" t="str">
        <f t="shared" si="3"/>
        <v>4966</v>
      </c>
      <c r="B214" s="55">
        <v>49</v>
      </c>
      <c r="C214" s="55">
        <v>36</v>
      </c>
      <c r="D214" s="55">
        <v>6</v>
      </c>
      <c r="E214" s="56">
        <v>6</v>
      </c>
      <c r="F214" s="57" t="s">
        <v>55</v>
      </c>
      <c r="G214" s="58">
        <v>214140</v>
      </c>
      <c r="H214" s="86">
        <v>7.9985056505090121E-2</v>
      </c>
      <c r="I214" s="86">
        <v>0.27314840758382369</v>
      </c>
      <c r="J214">
        <v>1.6593210049500327</v>
      </c>
      <c r="K214">
        <v>7.0248715793406182</v>
      </c>
    </row>
    <row r="215" spans="1:11" x14ac:dyDescent="0.25">
      <c r="A215" s="73" t="str">
        <f t="shared" si="3"/>
        <v>5066</v>
      </c>
      <c r="B215" s="55">
        <v>50</v>
      </c>
      <c r="C215" s="55">
        <v>35</v>
      </c>
      <c r="D215" s="55">
        <v>6</v>
      </c>
      <c r="E215" s="56">
        <v>6</v>
      </c>
      <c r="F215" s="57" t="s">
        <v>55</v>
      </c>
      <c r="G215" s="58">
        <v>207275</v>
      </c>
      <c r="H215" s="86">
        <v>7.9942105897961649E-2</v>
      </c>
      <c r="I215" s="86">
        <v>0.27294656856832711</v>
      </c>
      <c r="J215">
        <v>1.5954842600410084</v>
      </c>
      <c r="K215">
        <v>6.6837100470389581</v>
      </c>
    </row>
    <row r="216" spans="1:11" x14ac:dyDescent="0.25">
      <c r="A216" s="73" t="str">
        <f t="shared" si="3"/>
        <v>1886</v>
      </c>
      <c r="B216" s="55">
        <v>18</v>
      </c>
      <c r="C216" s="55">
        <v>67</v>
      </c>
      <c r="D216" s="55">
        <v>8</v>
      </c>
      <c r="E216" s="56">
        <v>6</v>
      </c>
      <c r="F216" s="57" t="s">
        <v>55</v>
      </c>
      <c r="G216" s="58">
        <v>421175</v>
      </c>
      <c r="H216" s="86">
        <v>0.11209829643259928</v>
      </c>
      <c r="I216" s="86">
        <v>0.23577847688015671</v>
      </c>
      <c r="J216">
        <v>4.8899721018578974</v>
      </c>
      <c r="K216">
        <v>40.081683385766013</v>
      </c>
    </row>
    <row r="217" spans="1:11" x14ac:dyDescent="0.25">
      <c r="A217" s="73" t="str">
        <f t="shared" si="3"/>
        <v>1986</v>
      </c>
      <c r="B217" s="55">
        <v>19</v>
      </c>
      <c r="C217" s="55">
        <v>66</v>
      </c>
      <c r="D217" s="55">
        <v>8</v>
      </c>
      <c r="E217" s="56">
        <v>6</v>
      </c>
      <c r="F217" s="57" t="s">
        <v>55</v>
      </c>
      <c r="G217" s="58">
        <v>419995</v>
      </c>
      <c r="H217" s="86">
        <v>0.11212038238550459</v>
      </c>
      <c r="I217" s="86">
        <v>0.23576471148466052</v>
      </c>
      <c r="J217">
        <v>4.7565732925391968</v>
      </c>
      <c r="K217">
        <v>37.565040060000712</v>
      </c>
    </row>
    <row r="218" spans="1:11" x14ac:dyDescent="0.25">
      <c r="A218" s="73" t="str">
        <f t="shared" si="3"/>
        <v>2086</v>
      </c>
      <c r="B218" s="55">
        <v>20</v>
      </c>
      <c r="C218" s="55">
        <v>65</v>
      </c>
      <c r="D218" s="55">
        <v>8</v>
      </c>
      <c r="E218" s="56">
        <v>6</v>
      </c>
      <c r="F218" s="57" t="s">
        <v>55</v>
      </c>
      <c r="G218" s="58">
        <v>418775</v>
      </c>
      <c r="H218" s="86">
        <v>0.11214375261178437</v>
      </c>
      <c r="I218" s="86">
        <v>0.23575189540922931</v>
      </c>
      <c r="J218">
        <v>4.6256963763357408</v>
      </c>
      <c r="K218">
        <v>35.288157124947766</v>
      </c>
    </row>
    <row r="219" spans="1:11" x14ac:dyDescent="0.25">
      <c r="A219" s="73" t="str">
        <f t="shared" si="3"/>
        <v>2186</v>
      </c>
      <c r="B219" s="55">
        <v>21</v>
      </c>
      <c r="C219" s="55">
        <v>64</v>
      </c>
      <c r="D219" s="55">
        <v>8</v>
      </c>
      <c r="E219" s="56">
        <v>6</v>
      </c>
      <c r="F219" s="57" t="s">
        <v>55</v>
      </c>
      <c r="G219" s="58">
        <v>417500</v>
      </c>
      <c r="H219" s="86">
        <v>0.11216766467065868</v>
      </c>
      <c r="I219" s="86">
        <v>0.23574131736526946</v>
      </c>
      <c r="J219">
        <v>4.4972886227544908</v>
      </c>
      <c r="K219">
        <v>33.146402395209584</v>
      </c>
    </row>
    <row r="220" spans="1:11" x14ac:dyDescent="0.25">
      <c r="A220" s="73" t="str">
        <f t="shared" si="3"/>
        <v>2286</v>
      </c>
      <c r="B220" s="55">
        <v>22</v>
      </c>
      <c r="C220" s="55">
        <v>63</v>
      </c>
      <c r="D220" s="55">
        <v>8</v>
      </c>
      <c r="E220" s="56">
        <v>6</v>
      </c>
      <c r="F220" s="57" t="s">
        <v>55</v>
      </c>
      <c r="G220" s="58">
        <v>416155</v>
      </c>
      <c r="H220" s="86">
        <v>0.11219137100359242</v>
      </c>
      <c r="I220" s="86">
        <v>0.23572707284545422</v>
      </c>
      <c r="J220">
        <v>4.3864473573548315</v>
      </c>
      <c r="K220">
        <v>31.072319207987409</v>
      </c>
    </row>
    <row r="221" spans="1:11" x14ac:dyDescent="0.25">
      <c r="A221" s="73" t="str">
        <f t="shared" si="3"/>
        <v>2386</v>
      </c>
      <c r="B221" s="55">
        <v>23</v>
      </c>
      <c r="C221" s="55">
        <v>62</v>
      </c>
      <c r="D221" s="55">
        <v>8</v>
      </c>
      <c r="E221" s="56">
        <v>6</v>
      </c>
      <c r="F221" s="57" t="s">
        <v>55</v>
      </c>
      <c r="G221" s="58">
        <v>414740</v>
      </c>
      <c r="H221" s="86">
        <v>0.11221729276173024</v>
      </c>
      <c r="I221" s="86">
        <v>0.23570911896609925</v>
      </c>
      <c r="J221">
        <v>4.2621039687515072</v>
      </c>
      <c r="K221">
        <v>29.127318319911268</v>
      </c>
    </row>
    <row r="222" spans="1:11" x14ac:dyDescent="0.25">
      <c r="A222" s="73" t="str">
        <f t="shared" si="3"/>
        <v>2486</v>
      </c>
      <c r="B222" s="55">
        <v>24</v>
      </c>
      <c r="C222" s="55">
        <v>61</v>
      </c>
      <c r="D222" s="55">
        <v>8</v>
      </c>
      <c r="E222" s="56">
        <v>6</v>
      </c>
      <c r="F222" s="57" t="s">
        <v>55</v>
      </c>
      <c r="G222" s="58">
        <v>413235</v>
      </c>
      <c r="H222" s="86">
        <v>0.11224363860757196</v>
      </c>
      <c r="I222" s="86">
        <v>0.23569397558290078</v>
      </c>
      <c r="J222">
        <v>4.1401067189371661</v>
      </c>
      <c r="K222">
        <v>27.371377061478334</v>
      </c>
    </row>
    <row r="223" spans="1:11" x14ac:dyDescent="0.25">
      <c r="A223" s="73" t="str">
        <f t="shared" si="3"/>
        <v>2586</v>
      </c>
      <c r="B223" s="55">
        <v>25</v>
      </c>
      <c r="C223" s="55">
        <v>60</v>
      </c>
      <c r="D223" s="55">
        <v>8</v>
      </c>
      <c r="E223" s="56">
        <v>6</v>
      </c>
      <c r="F223" s="57" t="s">
        <v>55</v>
      </c>
      <c r="G223" s="58">
        <v>411640</v>
      </c>
      <c r="H223" s="86">
        <v>0.11113351472160139</v>
      </c>
      <c r="I223" s="86">
        <v>0.23567194636089786</v>
      </c>
      <c r="J223">
        <v>4.0810999902827714</v>
      </c>
      <c r="K223">
        <v>25.661665532989993</v>
      </c>
    </row>
    <row r="224" spans="1:11" x14ac:dyDescent="0.25">
      <c r="A224" s="73" t="str">
        <f t="shared" si="3"/>
        <v>2686</v>
      </c>
      <c r="B224" s="55">
        <v>26</v>
      </c>
      <c r="C224" s="55">
        <v>59</v>
      </c>
      <c r="D224" s="55">
        <v>8</v>
      </c>
      <c r="E224" s="56">
        <v>6</v>
      </c>
      <c r="F224" s="57" t="s">
        <v>55</v>
      </c>
      <c r="G224" s="58">
        <v>409940</v>
      </c>
      <c r="H224" s="86">
        <v>0.10969654095721325</v>
      </c>
      <c r="I224" s="86">
        <v>0.23965458359759964</v>
      </c>
      <c r="J224">
        <v>4.0456091135288093</v>
      </c>
      <c r="K224">
        <v>23.217770893301459</v>
      </c>
    </row>
    <row r="225" spans="1:11" x14ac:dyDescent="0.25">
      <c r="A225" s="73" t="str">
        <f t="shared" si="3"/>
        <v>2786</v>
      </c>
      <c r="B225" s="55">
        <v>27</v>
      </c>
      <c r="C225" s="55">
        <v>58</v>
      </c>
      <c r="D225" s="55">
        <v>8</v>
      </c>
      <c r="E225" s="56">
        <v>6</v>
      </c>
      <c r="F225" s="57" t="s">
        <v>55</v>
      </c>
      <c r="G225" s="58">
        <v>408130</v>
      </c>
      <c r="H225" s="86">
        <v>0.10972239237497856</v>
      </c>
      <c r="I225" s="86">
        <v>0.2396246294072967</v>
      </c>
      <c r="J225">
        <v>3.9211305221375543</v>
      </c>
      <c r="K225">
        <v>21.827966579276211</v>
      </c>
    </row>
    <row r="226" spans="1:11" x14ac:dyDescent="0.25">
      <c r="A226" s="73" t="str">
        <f t="shared" si="3"/>
        <v>2886</v>
      </c>
      <c r="B226" s="55">
        <v>28</v>
      </c>
      <c r="C226" s="55">
        <v>57</v>
      </c>
      <c r="D226" s="55">
        <v>8</v>
      </c>
      <c r="E226" s="56">
        <v>6</v>
      </c>
      <c r="F226" s="57" t="s">
        <v>55</v>
      </c>
      <c r="G226" s="58">
        <v>406210</v>
      </c>
      <c r="H226" s="86">
        <v>0.10974865217498338</v>
      </c>
      <c r="I226" s="86">
        <v>0.23959035966618253</v>
      </c>
      <c r="J226">
        <v>3.8047340045789122</v>
      </c>
      <c r="K226">
        <v>20.526769404987569</v>
      </c>
    </row>
    <row r="227" spans="1:11" x14ac:dyDescent="0.25">
      <c r="A227" s="73" t="str">
        <f t="shared" si="3"/>
        <v>2986</v>
      </c>
      <c r="B227" s="55">
        <v>29</v>
      </c>
      <c r="C227" s="55">
        <v>56</v>
      </c>
      <c r="D227" s="55">
        <v>8</v>
      </c>
      <c r="E227" s="56">
        <v>6</v>
      </c>
      <c r="F227" s="57" t="s">
        <v>55</v>
      </c>
      <c r="G227" s="58">
        <v>404165</v>
      </c>
      <c r="H227" s="86">
        <v>0.10977199905978993</v>
      </c>
      <c r="I227" s="86">
        <v>0.23955315279650638</v>
      </c>
      <c r="J227">
        <v>3.6904778988779334</v>
      </c>
      <c r="K227">
        <v>19.302849083913749</v>
      </c>
    </row>
    <row r="228" spans="1:11" x14ac:dyDescent="0.25">
      <c r="A228" s="73" t="str">
        <f t="shared" si="3"/>
        <v>3086</v>
      </c>
      <c r="B228" s="55">
        <v>30</v>
      </c>
      <c r="C228" s="55">
        <v>55</v>
      </c>
      <c r="D228" s="55">
        <v>8</v>
      </c>
      <c r="E228" s="56">
        <v>6</v>
      </c>
      <c r="F228" s="57" t="s">
        <v>55</v>
      </c>
      <c r="G228" s="58">
        <v>401995</v>
      </c>
      <c r="H228" s="86">
        <v>0.10979738553962114</v>
      </c>
      <c r="I228" s="86">
        <v>0.23951292926528936</v>
      </c>
      <c r="J228">
        <v>3.5783106755059144</v>
      </c>
      <c r="K228">
        <v>18.109936690754861</v>
      </c>
    </row>
    <row r="229" spans="1:11" x14ac:dyDescent="0.25">
      <c r="A229" s="73" t="str">
        <f t="shared" si="3"/>
        <v>3186</v>
      </c>
      <c r="B229" s="55">
        <v>31</v>
      </c>
      <c r="C229" s="55">
        <v>54</v>
      </c>
      <c r="D229" s="55">
        <v>8</v>
      </c>
      <c r="E229" s="56">
        <v>6</v>
      </c>
      <c r="F229" s="57" t="s">
        <v>55</v>
      </c>
      <c r="G229" s="58">
        <v>399690</v>
      </c>
      <c r="H229" s="86">
        <v>0.10982261252470665</v>
      </c>
      <c r="I229" s="86">
        <v>0.23946808776802023</v>
      </c>
      <c r="J229">
        <v>3.4681853436413221</v>
      </c>
      <c r="K229">
        <v>17.034088918912158</v>
      </c>
    </row>
    <row r="230" spans="1:11" x14ac:dyDescent="0.25">
      <c r="A230" s="73" t="str">
        <f t="shared" si="3"/>
        <v>3286</v>
      </c>
      <c r="B230" s="55">
        <v>32</v>
      </c>
      <c r="C230" s="55">
        <v>53</v>
      </c>
      <c r="D230" s="55">
        <v>8</v>
      </c>
      <c r="E230" s="56">
        <v>6</v>
      </c>
      <c r="F230" s="57" t="s">
        <v>55</v>
      </c>
      <c r="G230" s="58">
        <v>397250</v>
      </c>
      <c r="H230" s="86">
        <v>0.10984770295783512</v>
      </c>
      <c r="I230" s="86">
        <v>0.23941850220264319</v>
      </c>
      <c r="J230">
        <v>3.3545122718691003</v>
      </c>
      <c r="K230">
        <v>16.020863436123349</v>
      </c>
    </row>
    <row r="231" spans="1:11" x14ac:dyDescent="0.25">
      <c r="A231" s="73" t="str">
        <f t="shared" si="3"/>
        <v>3386</v>
      </c>
      <c r="B231" s="55">
        <v>33</v>
      </c>
      <c r="C231" s="55">
        <v>52</v>
      </c>
      <c r="D231" s="55">
        <v>8</v>
      </c>
      <c r="E231" s="56">
        <v>6</v>
      </c>
      <c r="F231" s="57" t="s">
        <v>55</v>
      </c>
      <c r="G231" s="58">
        <v>394660</v>
      </c>
      <c r="H231" s="86">
        <v>0.10987178837480363</v>
      </c>
      <c r="I231" s="86">
        <v>0.23936806364972382</v>
      </c>
      <c r="J231">
        <v>3.2223306136927987</v>
      </c>
      <c r="K231">
        <v>15.033590939036133</v>
      </c>
    </row>
    <row r="232" spans="1:11" x14ac:dyDescent="0.25">
      <c r="A232" s="73" t="str">
        <f t="shared" si="3"/>
        <v>3486</v>
      </c>
      <c r="B232" s="55">
        <v>34</v>
      </c>
      <c r="C232" s="55">
        <v>51</v>
      </c>
      <c r="D232" s="55">
        <v>8</v>
      </c>
      <c r="E232" s="56">
        <v>6</v>
      </c>
      <c r="F232" s="57" t="s">
        <v>55</v>
      </c>
      <c r="G232" s="58">
        <v>391925</v>
      </c>
      <c r="H232" s="86">
        <v>0.10881928940486063</v>
      </c>
      <c r="I232" s="86">
        <v>0.23931109268354914</v>
      </c>
      <c r="J232">
        <v>3.1292288065318621</v>
      </c>
      <c r="K232">
        <v>14.136268418702558</v>
      </c>
    </row>
    <row r="233" spans="1:11" x14ac:dyDescent="0.25">
      <c r="A233" s="73" t="str">
        <f t="shared" si="3"/>
        <v>3586</v>
      </c>
      <c r="B233" s="55">
        <v>35</v>
      </c>
      <c r="C233" s="55">
        <v>50</v>
      </c>
      <c r="D233" s="55">
        <v>8</v>
      </c>
      <c r="E233" s="56">
        <v>6</v>
      </c>
      <c r="F233" s="57" t="s">
        <v>55</v>
      </c>
      <c r="G233" s="58">
        <v>389025</v>
      </c>
      <c r="H233" s="86">
        <v>0.105692436218752</v>
      </c>
      <c r="I233" s="86">
        <v>0.24421566737356212</v>
      </c>
      <c r="J233">
        <v>3.0881871345029239</v>
      </c>
      <c r="K233">
        <v>12.963187455819035</v>
      </c>
    </row>
    <row r="234" spans="1:11" x14ac:dyDescent="0.25">
      <c r="A234" s="73" t="str">
        <f t="shared" si="3"/>
        <v>3686</v>
      </c>
      <c r="B234" s="55">
        <v>36</v>
      </c>
      <c r="C234" s="55">
        <v>49</v>
      </c>
      <c r="D234" s="55">
        <v>8</v>
      </c>
      <c r="E234" s="56">
        <v>6</v>
      </c>
      <c r="F234" s="57" t="s">
        <v>55</v>
      </c>
      <c r="G234" s="58">
        <v>385960</v>
      </c>
      <c r="H234" s="86">
        <v>0.10571561819877708</v>
      </c>
      <c r="I234" s="86">
        <v>0.24414447092963001</v>
      </c>
      <c r="J234">
        <v>2.9870323349569903</v>
      </c>
      <c r="K234">
        <v>12.284827443258369</v>
      </c>
    </row>
    <row r="235" spans="1:11" x14ac:dyDescent="0.25">
      <c r="A235" s="73" t="str">
        <f t="shared" si="3"/>
        <v>3786</v>
      </c>
      <c r="B235" s="55">
        <v>37</v>
      </c>
      <c r="C235" s="55">
        <v>48</v>
      </c>
      <c r="D235" s="55">
        <v>8</v>
      </c>
      <c r="E235" s="56">
        <v>6</v>
      </c>
      <c r="F235" s="57" t="s">
        <v>55</v>
      </c>
      <c r="G235" s="58">
        <v>382720</v>
      </c>
      <c r="H235" s="86">
        <v>0.1057378762541806</v>
      </c>
      <c r="I235" s="86">
        <v>0.24407138377926421</v>
      </c>
      <c r="J235">
        <v>2.8879572533444815</v>
      </c>
      <c r="K235">
        <v>11.641952341137124</v>
      </c>
    </row>
    <row r="236" spans="1:11" x14ac:dyDescent="0.25">
      <c r="A236" s="73" t="str">
        <f t="shared" si="3"/>
        <v>3886</v>
      </c>
      <c r="B236" s="55">
        <v>38</v>
      </c>
      <c r="C236" s="55">
        <v>47</v>
      </c>
      <c r="D236" s="55">
        <v>8</v>
      </c>
      <c r="E236" s="56">
        <v>6</v>
      </c>
      <c r="F236" s="57" t="s">
        <v>55</v>
      </c>
      <c r="G236" s="58">
        <v>379300</v>
      </c>
      <c r="H236" s="86">
        <v>0.10576061165304508</v>
      </c>
      <c r="I236" s="86">
        <v>0.2439915634062747</v>
      </c>
      <c r="J236">
        <v>2.7955470603743739</v>
      </c>
      <c r="K236">
        <v>11.037028737147377</v>
      </c>
    </row>
    <row r="237" spans="1:11" x14ac:dyDescent="0.25">
      <c r="A237" s="73" t="str">
        <f t="shared" si="3"/>
        <v>3986</v>
      </c>
      <c r="B237" s="55">
        <v>39</v>
      </c>
      <c r="C237" s="55">
        <v>46</v>
      </c>
      <c r="D237" s="55">
        <v>8</v>
      </c>
      <c r="E237" s="56">
        <v>6</v>
      </c>
      <c r="F237" s="57" t="s">
        <v>55</v>
      </c>
      <c r="G237" s="58">
        <v>375680</v>
      </c>
      <c r="H237" s="86">
        <v>0.10578151618398637</v>
      </c>
      <c r="I237" s="86">
        <v>0.2439070485519591</v>
      </c>
      <c r="J237">
        <v>2.7001756814310052</v>
      </c>
      <c r="K237">
        <v>10.467711882453152</v>
      </c>
    </row>
    <row r="238" spans="1:11" x14ac:dyDescent="0.25">
      <c r="A238" s="73" t="str">
        <f t="shared" si="3"/>
        <v>4086</v>
      </c>
      <c r="B238" s="55">
        <v>40</v>
      </c>
      <c r="C238" s="55">
        <v>45</v>
      </c>
      <c r="D238" s="55">
        <v>8</v>
      </c>
      <c r="E238" s="56">
        <v>6</v>
      </c>
      <c r="F238" s="57" t="s">
        <v>55</v>
      </c>
      <c r="G238" s="58">
        <v>371855</v>
      </c>
      <c r="H238" s="86">
        <v>0.1057993034919525</v>
      </c>
      <c r="I238" s="86">
        <v>0.24381546570571863</v>
      </c>
      <c r="J238">
        <v>2.606513291471138</v>
      </c>
      <c r="K238">
        <v>9.9317959957510311</v>
      </c>
    </row>
    <row r="239" spans="1:11" x14ac:dyDescent="0.25">
      <c r="A239" s="73" t="str">
        <f t="shared" si="3"/>
        <v>4186</v>
      </c>
      <c r="B239" s="55">
        <v>41</v>
      </c>
      <c r="C239" s="55">
        <v>44</v>
      </c>
      <c r="D239" s="55">
        <v>8</v>
      </c>
      <c r="E239" s="56">
        <v>6</v>
      </c>
      <c r="F239" s="57" t="s">
        <v>55</v>
      </c>
      <c r="G239" s="58">
        <v>367810</v>
      </c>
      <c r="H239" s="86">
        <v>0.10581822136429135</v>
      </c>
      <c r="I239" s="86">
        <v>0.24371550528805633</v>
      </c>
      <c r="J239">
        <v>2.5144232076343767</v>
      </c>
      <c r="K239">
        <v>9.413844104292977</v>
      </c>
    </row>
    <row r="240" spans="1:11" x14ac:dyDescent="0.25">
      <c r="A240" s="73" t="str">
        <f t="shared" si="3"/>
        <v>4286</v>
      </c>
      <c r="B240" s="55">
        <v>42</v>
      </c>
      <c r="C240" s="55">
        <v>43</v>
      </c>
      <c r="D240" s="55">
        <v>8</v>
      </c>
      <c r="E240" s="56">
        <v>6</v>
      </c>
      <c r="F240" s="57" t="s">
        <v>55</v>
      </c>
      <c r="G240" s="58">
        <v>363530</v>
      </c>
      <c r="H240" s="86">
        <v>0.10583170577393888</v>
      </c>
      <c r="I240" s="86">
        <v>0.24360575468324486</v>
      </c>
      <c r="J240">
        <v>2.428049954611724</v>
      </c>
      <c r="K240">
        <v>8.9399114240915463</v>
      </c>
    </row>
    <row r="241" spans="1:11" x14ac:dyDescent="0.25">
      <c r="A241" s="73" t="str">
        <f t="shared" si="3"/>
        <v>4386</v>
      </c>
      <c r="B241" s="55">
        <v>43</v>
      </c>
      <c r="C241" s="55">
        <v>42</v>
      </c>
      <c r="D241" s="55">
        <v>8</v>
      </c>
      <c r="E241" s="56">
        <v>6</v>
      </c>
      <c r="F241" s="57" t="s">
        <v>55</v>
      </c>
      <c r="G241" s="58">
        <v>359000</v>
      </c>
      <c r="H241" s="86">
        <v>0.10584122562674095</v>
      </c>
      <c r="I241" s="86">
        <v>0.24348467966573817</v>
      </c>
      <c r="J241">
        <v>2.3427660167130919</v>
      </c>
      <c r="K241">
        <v>8.4975654596100281</v>
      </c>
    </row>
    <row r="242" spans="1:11" x14ac:dyDescent="0.25">
      <c r="A242" s="73" t="str">
        <f t="shared" si="3"/>
        <v>4486</v>
      </c>
      <c r="B242" s="55">
        <v>44</v>
      </c>
      <c r="C242" s="55">
        <v>41</v>
      </c>
      <c r="D242" s="55">
        <v>8</v>
      </c>
      <c r="E242" s="56">
        <v>6</v>
      </c>
      <c r="F242" s="57" t="s">
        <v>55</v>
      </c>
      <c r="G242" s="58">
        <v>354200</v>
      </c>
      <c r="H242" s="86">
        <v>0.10482778091473743</v>
      </c>
      <c r="I242" s="86">
        <v>0.24335403726708074</v>
      </c>
      <c r="J242">
        <v>2.2734556747600227</v>
      </c>
      <c r="K242">
        <v>8.0669593450028234</v>
      </c>
    </row>
    <row r="243" spans="1:11" x14ac:dyDescent="0.25">
      <c r="A243" s="73" t="str">
        <f t="shared" si="3"/>
        <v>4586</v>
      </c>
      <c r="B243" s="55">
        <v>45</v>
      </c>
      <c r="C243" s="55">
        <v>40</v>
      </c>
      <c r="D243" s="55">
        <v>8</v>
      </c>
      <c r="E243" s="56">
        <v>6</v>
      </c>
      <c r="F243" s="57" t="s">
        <v>55</v>
      </c>
      <c r="G243" s="58">
        <v>349120</v>
      </c>
      <c r="H243" s="86">
        <v>0.10208237855178735</v>
      </c>
      <c r="I243" s="86">
        <v>0.25098247021081577</v>
      </c>
      <c r="J243">
        <v>2.2301987855178735</v>
      </c>
      <c r="K243">
        <v>7.6066853803849677</v>
      </c>
    </row>
    <row r="244" spans="1:11" x14ac:dyDescent="0.25">
      <c r="A244" s="73" t="str">
        <f t="shared" si="3"/>
        <v>4686</v>
      </c>
      <c r="B244" s="55">
        <v>46</v>
      </c>
      <c r="C244" s="55">
        <v>39</v>
      </c>
      <c r="D244" s="55">
        <v>8</v>
      </c>
      <c r="E244" s="56">
        <v>6</v>
      </c>
      <c r="F244" s="57" t="s">
        <v>55</v>
      </c>
      <c r="G244" s="58">
        <v>343745</v>
      </c>
      <c r="H244" s="86">
        <v>0.1020814848215974</v>
      </c>
      <c r="I244" s="86">
        <v>0.25081964828579323</v>
      </c>
      <c r="J244">
        <v>2.1234636140162038</v>
      </c>
      <c r="K244">
        <v>7.2149122169049731</v>
      </c>
    </row>
    <row r="245" spans="1:11" x14ac:dyDescent="0.25">
      <c r="A245" s="73" t="str">
        <f t="shared" si="3"/>
        <v>4786</v>
      </c>
      <c r="B245" s="55">
        <v>47</v>
      </c>
      <c r="C245" s="55">
        <v>38</v>
      </c>
      <c r="D245" s="55">
        <v>8</v>
      </c>
      <c r="E245" s="56">
        <v>6</v>
      </c>
      <c r="F245" s="57" t="s">
        <v>55</v>
      </c>
      <c r="G245" s="58">
        <v>338080</v>
      </c>
      <c r="H245" s="86">
        <v>0.10207938949361098</v>
      </c>
      <c r="I245" s="86">
        <v>0.25064777567439661</v>
      </c>
      <c r="J245">
        <v>2.0211044723142453</v>
      </c>
      <c r="K245">
        <v>6.8488641741599618</v>
      </c>
    </row>
    <row r="246" spans="1:11" x14ac:dyDescent="0.25">
      <c r="A246" s="73" t="str">
        <f t="shared" si="3"/>
        <v>4886</v>
      </c>
      <c r="B246" s="55">
        <v>48</v>
      </c>
      <c r="C246" s="55">
        <v>37</v>
      </c>
      <c r="D246" s="55">
        <v>8</v>
      </c>
      <c r="E246" s="56">
        <v>6</v>
      </c>
      <c r="F246" s="57" t="s">
        <v>55</v>
      </c>
      <c r="G246" s="58">
        <v>332115</v>
      </c>
      <c r="H246" s="86">
        <v>0.10207307709678877</v>
      </c>
      <c r="I246" s="86">
        <v>0.25047046956626468</v>
      </c>
      <c r="J246">
        <v>1.9152733239992172</v>
      </c>
      <c r="K246">
        <v>6.5030636978155156</v>
      </c>
    </row>
    <row r="247" spans="1:11" x14ac:dyDescent="0.25">
      <c r="A247" s="73" t="str">
        <f t="shared" si="3"/>
        <v>4986</v>
      </c>
      <c r="B247" s="55">
        <v>49</v>
      </c>
      <c r="C247" s="55">
        <v>36</v>
      </c>
      <c r="D247" s="55">
        <v>8</v>
      </c>
      <c r="E247" s="56">
        <v>6</v>
      </c>
      <c r="F247" s="57" t="s">
        <v>55</v>
      </c>
      <c r="G247" s="58">
        <v>325865</v>
      </c>
      <c r="H247" s="86">
        <v>0.10206680680649963</v>
      </c>
      <c r="I247" s="86">
        <v>0.25028769582495819</v>
      </c>
      <c r="J247">
        <v>1.8159759409571448</v>
      </c>
      <c r="K247">
        <v>6.1797707639666735</v>
      </c>
    </row>
    <row r="248" spans="1:11" x14ac:dyDescent="0.25">
      <c r="A248" s="73" t="str">
        <f t="shared" si="3"/>
        <v>5086</v>
      </c>
      <c r="B248" s="55">
        <v>50</v>
      </c>
      <c r="C248" s="55">
        <v>35</v>
      </c>
      <c r="D248" s="55">
        <v>8</v>
      </c>
      <c r="E248" s="56">
        <v>6</v>
      </c>
      <c r="F248" s="57" t="s">
        <v>55</v>
      </c>
      <c r="G248" s="58">
        <v>319350</v>
      </c>
      <c r="H248" s="86">
        <v>0.10072960701424769</v>
      </c>
      <c r="I248" s="86">
        <v>0.25010176921872551</v>
      </c>
      <c r="J248">
        <v>1.7439423829653984</v>
      </c>
      <c r="K248">
        <v>5.8621230624706433</v>
      </c>
    </row>
    <row r="249" spans="1:11" x14ac:dyDescent="0.25">
      <c r="A249" s="73" t="str">
        <f t="shared" si="3"/>
        <v>5186</v>
      </c>
      <c r="B249" s="55">
        <v>51</v>
      </c>
      <c r="C249" s="55">
        <v>34</v>
      </c>
      <c r="D249" s="55">
        <v>8</v>
      </c>
      <c r="E249" s="56">
        <v>6</v>
      </c>
      <c r="F249" s="57" t="s">
        <v>55</v>
      </c>
      <c r="G249" s="58">
        <v>312580</v>
      </c>
      <c r="H249" s="86">
        <v>9.7926930705739337E-2</v>
      </c>
      <c r="I249" s="86">
        <v>0.25643995137244863</v>
      </c>
      <c r="J249">
        <v>1.7254174931217607</v>
      </c>
      <c r="K249">
        <v>5.5805393819182285</v>
      </c>
    </row>
    <row r="250" spans="1:11" x14ac:dyDescent="0.25">
      <c r="A250" s="73" t="str">
        <f t="shared" si="3"/>
        <v>5286</v>
      </c>
      <c r="B250" s="55">
        <v>52</v>
      </c>
      <c r="C250" s="55">
        <v>33</v>
      </c>
      <c r="D250" s="55">
        <v>8</v>
      </c>
      <c r="E250" s="56">
        <v>6</v>
      </c>
      <c r="F250" s="57" t="s">
        <v>55</v>
      </c>
      <c r="G250" s="58">
        <v>305595</v>
      </c>
      <c r="H250" s="86">
        <v>9.7923722573994995E-2</v>
      </c>
      <c r="I250" s="86">
        <v>0.25625419264058641</v>
      </c>
      <c r="J250">
        <v>1.6760810877141314</v>
      </c>
      <c r="K250">
        <v>5.3079860599813475</v>
      </c>
    </row>
    <row r="251" spans="1:11" x14ac:dyDescent="0.25">
      <c r="A251" s="73" t="str">
        <f t="shared" si="3"/>
        <v>5386</v>
      </c>
      <c r="B251" s="55">
        <v>53</v>
      </c>
      <c r="C251" s="55">
        <v>32</v>
      </c>
      <c r="D251" s="55">
        <v>8</v>
      </c>
      <c r="E251" s="56">
        <v>6</v>
      </c>
      <c r="F251" s="57" t="s">
        <v>55</v>
      </c>
      <c r="G251" s="58">
        <v>298415</v>
      </c>
      <c r="H251" s="86">
        <v>9.792403196890237E-2</v>
      </c>
      <c r="I251" s="86">
        <v>0.25607291858653219</v>
      </c>
      <c r="J251">
        <v>1.628681534105189</v>
      </c>
      <c r="K251">
        <v>5.0052611296349045</v>
      </c>
    </row>
    <row r="252" spans="1:11" x14ac:dyDescent="0.25">
      <c r="A252" s="73" t="str">
        <f t="shared" si="3"/>
        <v>5486</v>
      </c>
      <c r="B252" s="55">
        <v>54</v>
      </c>
      <c r="C252" s="55">
        <v>31</v>
      </c>
      <c r="D252" s="55">
        <v>8</v>
      </c>
      <c r="E252" s="56">
        <v>6</v>
      </c>
      <c r="F252" s="57" t="s">
        <v>55</v>
      </c>
      <c r="G252" s="58">
        <v>291055</v>
      </c>
      <c r="H252" s="86">
        <v>9.7926508735462367E-2</v>
      </c>
      <c r="I252" s="86">
        <v>0.25590008761230693</v>
      </c>
      <c r="J252">
        <v>1.5848654034460841</v>
      </c>
      <c r="K252">
        <v>4.6983697239353388</v>
      </c>
    </row>
    <row r="253" spans="1:11" x14ac:dyDescent="0.25">
      <c r="A253" s="73" t="str">
        <f t="shared" si="3"/>
        <v>5586</v>
      </c>
      <c r="B253" s="55">
        <v>55</v>
      </c>
      <c r="C253" s="55">
        <v>30</v>
      </c>
      <c r="D253" s="55">
        <v>8</v>
      </c>
      <c r="E253" s="56">
        <v>6</v>
      </c>
      <c r="F253" s="57" t="s">
        <v>55</v>
      </c>
      <c r="G253" s="58">
        <v>283540</v>
      </c>
      <c r="H253" s="86">
        <v>9.7464202581646328E-2</v>
      </c>
      <c r="I253" s="86">
        <v>0.25573816745432743</v>
      </c>
      <c r="J253">
        <v>1.5438774070677859</v>
      </c>
      <c r="K253">
        <v>4.4046942230373141</v>
      </c>
    </row>
    <row r="254" spans="1:11" x14ac:dyDescent="0.25">
      <c r="A254" s="73" t="str">
        <f t="shared" si="3"/>
        <v>18106</v>
      </c>
      <c r="B254" s="55">
        <v>18</v>
      </c>
      <c r="C254" s="55">
        <v>67</v>
      </c>
      <c r="D254" s="55">
        <v>10</v>
      </c>
      <c r="E254" s="56">
        <v>6</v>
      </c>
      <c r="F254" s="57" t="s">
        <v>55</v>
      </c>
      <c r="G254" s="58">
        <v>506702</v>
      </c>
      <c r="H254" s="86">
        <v>0.1168951375759322</v>
      </c>
      <c r="I254" s="86">
        <v>0.22892942992133444</v>
      </c>
      <c r="J254">
        <v>4.9668483645219474</v>
      </c>
      <c r="K254">
        <v>37.699038093396119</v>
      </c>
    </row>
    <row r="255" spans="1:11" x14ac:dyDescent="0.25">
      <c r="A255" s="73" t="str">
        <f t="shared" si="3"/>
        <v>19106</v>
      </c>
      <c r="B255" s="55">
        <v>19</v>
      </c>
      <c r="C255" s="55">
        <v>66</v>
      </c>
      <c r="D255" s="55">
        <v>10</v>
      </c>
      <c r="E255" s="56">
        <v>6</v>
      </c>
      <c r="F255" s="57" t="s">
        <v>55</v>
      </c>
      <c r="G255" s="58">
        <v>505697</v>
      </c>
      <c r="H255" s="86">
        <v>0.11691586068337365</v>
      </c>
      <c r="I255" s="86">
        <v>0.22891573412537547</v>
      </c>
      <c r="J255">
        <v>4.8354844897240836</v>
      </c>
      <c r="K255">
        <v>35.421440111371041</v>
      </c>
    </row>
    <row r="256" spans="1:11" x14ac:dyDescent="0.25">
      <c r="A256" s="73" t="str">
        <f t="shared" si="3"/>
        <v>20106</v>
      </c>
      <c r="B256" s="55">
        <v>20</v>
      </c>
      <c r="C256" s="55">
        <v>65</v>
      </c>
      <c r="D256" s="55">
        <v>10</v>
      </c>
      <c r="E256" s="56">
        <v>6</v>
      </c>
      <c r="F256" s="57" t="s">
        <v>55</v>
      </c>
      <c r="G256" s="58">
        <v>504662</v>
      </c>
      <c r="H256" s="86">
        <v>0.11693965465995063</v>
      </c>
      <c r="I256" s="86">
        <v>0.22890370188363696</v>
      </c>
      <c r="J256">
        <v>4.7066551474055904</v>
      </c>
      <c r="K256">
        <v>33.278069282014499</v>
      </c>
    </row>
    <row r="257" spans="1:11" x14ac:dyDescent="0.25">
      <c r="A257" s="73" t="str">
        <f t="shared" si="3"/>
        <v>21106</v>
      </c>
      <c r="B257" s="55">
        <v>21</v>
      </c>
      <c r="C257" s="55">
        <v>64</v>
      </c>
      <c r="D257" s="55">
        <v>10</v>
      </c>
      <c r="E257" s="56">
        <v>6</v>
      </c>
      <c r="F257" s="57" t="s">
        <v>55</v>
      </c>
      <c r="G257" s="58">
        <v>503581</v>
      </c>
      <c r="H257" s="86">
        <v>0.11696628744928819</v>
      </c>
      <c r="I257" s="86">
        <v>0.2288926706925003</v>
      </c>
      <c r="J257">
        <v>4.5739037016885069</v>
      </c>
      <c r="K257">
        <v>31.192114078966441</v>
      </c>
    </row>
    <row r="258" spans="1:11" x14ac:dyDescent="0.25">
      <c r="A258" s="73" t="str">
        <f t="shared" si="3"/>
        <v>22106</v>
      </c>
      <c r="B258" s="55">
        <v>22</v>
      </c>
      <c r="C258" s="55">
        <v>63</v>
      </c>
      <c r="D258" s="55">
        <v>10</v>
      </c>
      <c r="E258" s="56">
        <v>6</v>
      </c>
      <c r="F258" s="57" t="s">
        <v>55</v>
      </c>
      <c r="G258" s="58">
        <v>502445</v>
      </c>
      <c r="H258" s="86">
        <v>0.11699190956224065</v>
      </c>
      <c r="I258" s="86">
        <v>0.22887878275234105</v>
      </c>
      <c r="J258">
        <v>4.4658639254047703</v>
      </c>
      <c r="K258">
        <v>29.311693817233728</v>
      </c>
    </row>
    <row r="259" spans="1:11" x14ac:dyDescent="0.25">
      <c r="A259" s="73" t="str">
        <f t="shared" si="3"/>
        <v>23106</v>
      </c>
      <c r="B259" s="55">
        <v>23</v>
      </c>
      <c r="C259" s="55">
        <v>62</v>
      </c>
      <c r="D259" s="55">
        <v>10</v>
      </c>
      <c r="E259" s="56">
        <v>6</v>
      </c>
      <c r="F259" s="57" t="s">
        <v>55</v>
      </c>
      <c r="G259" s="58">
        <v>501238</v>
      </c>
      <c r="H259" s="86">
        <v>0.11701826278135337</v>
      </c>
      <c r="I259" s="86">
        <v>0.22886133932383418</v>
      </c>
      <c r="J259">
        <v>4.3436152087431523</v>
      </c>
      <c r="K259">
        <v>27.477192471440713</v>
      </c>
    </row>
    <row r="260" spans="1:11" x14ac:dyDescent="0.25">
      <c r="A260" s="73" t="str">
        <f t="shared" ref="A260:A323" si="4">B260&amp;D260&amp;E260</f>
        <v>24106</v>
      </c>
      <c r="B260" s="55">
        <v>24</v>
      </c>
      <c r="C260" s="55">
        <v>61</v>
      </c>
      <c r="D260" s="55">
        <v>10</v>
      </c>
      <c r="E260" s="56">
        <v>6</v>
      </c>
      <c r="F260" s="57" t="s">
        <v>55</v>
      </c>
      <c r="G260" s="58">
        <v>499955</v>
      </c>
      <c r="H260" s="86">
        <v>0.11704453400806072</v>
      </c>
      <c r="I260" s="86">
        <v>0.22884459601364124</v>
      </c>
      <c r="J260">
        <v>4.2236941324719224</v>
      </c>
      <c r="K260">
        <v>25.828914602314207</v>
      </c>
    </row>
    <row r="261" spans="1:11" x14ac:dyDescent="0.25">
      <c r="A261" s="73" t="str">
        <f t="shared" si="4"/>
        <v>25106</v>
      </c>
      <c r="B261" s="55">
        <v>25</v>
      </c>
      <c r="C261" s="55">
        <v>60</v>
      </c>
      <c r="D261" s="55">
        <v>10</v>
      </c>
      <c r="E261" s="56">
        <v>6</v>
      </c>
      <c r="F261" s="57" t="s">
        <v>55</v>
      </c>
      <c r="G261" s="58">
        <v>498587</v>
      </c>
      <c r="H261" s="86">
        <v>0.11633075070148238</v>
      </c>
      <c r="I261" s="86">
        <v>0.22882465848487826</v>
      </c>
      <c r="J261">
        <v>4.1173696867347127</v>
      </c>
      <c r="K261">
        <v>24.215727646328524</v>
      </c>
    </row>
    <row r="262" spans="1:11" x14ac:dyDescent="0.25">
      <c r="A262" s="73" t="str">
        <f t="shared" si="4"/>
        <v>26106</v>
      </c>
      <c r="B262" s="55">
        <v>26</v>
      </c>
      <c r="C262" s="55">
        <v>59</v>
      </c>
      <c r="D262" s="55">
        <v>10</v>
      </c>
      <c r="E262" s="56">
        <v>6</v>
      </c>
      <c r="F262" s="57" t="s">
        <v>55</v>
      </c>
      <c r="G262" s="58">
        <v>497127</v>
      </c>
      <c r="H262" s="86">
        <v>0.11561633144045687</v>
      </c>
      <c r="I262" s="86">
        <v>0.23131714833432906</v>
      </c>
      <c r="J262">
        <v>4.105335256383178</v>
      </c>
      <c r="K262">
        <v>21.916749643451272</v>
      </c>
    </row>
    <row r="263" spans="1:11" x14ac:dyDescent="0.25">
      <c r="A263" s="73" t="str">
        <f t="shared" si="4"/>
        <v>27106</v>
      </c>
      <c r="B263" s="55">
        <v>27</v>
      </c>
      <c r="C263" s="55">
        <v>58</v>
      </c>
      <c r="D263" s="55">
        <v>10</v>
      </c>
      <c r="E263" s="56">
        <v>6</v>
      </c>
      <c r="F263" s="57" t="s">
        <v>55</v>
      </c>
      <c r="G263" s="58">
        <v>495567</v>
      </c>
      <c r="H263" s="86">
        <v>0.11564329343963581</v>
      </c>
      <c r="I263" s="86">
        <v>0.23128860476988986</v>
      </c>
      <c r="J263">
        <v>3.9827187847455541</v>
      </c>
      <c r="K263">
        <v>20.60523804046678</v>
      </c>
    </row>
    <row r="264" spans="1:11" x14ac:dyDescent="0.25">
      <c r="A264" s="73" t="str">
        <f t="shared" si="4"/>
        <v>28106</v>
      </c>
      <c r="B264" s="55">
        <v>28</v>
      </c>
      <c r="C264" s="55">
        <v>57</v>
      </c>
      <c r="D264" s="55">
        <v>10</v>
      </c>
      <c r="E264" s="56">
        <v>6</v>
      </c>
      <c r="F264" s="57" t="s">
        <v>55</v>
      </c>
      <c r="G264" s="58">
        <v>493895</v>
      </c>
      <c r="H264" s="86">
        <v>0.11567033478775854</v>
      </c>
      <c r="I264" s="86">
        <v>0.23125563125765597</v>
      </c>
      <c r="J264">
        <v>3.8681825084279047</v>
      </c>
      <c r="K264">
        <v>19.376881725872909</v>
      </c>
    </row>
    <row r="265" spans="1:11" x14ac:dyDescent="0.25">
      <c r="A265" s="73" t="str">
        <f t="shared" si="4"/>
        <v>29106</v>
      </c>
      <c r="B265" s="55">
        <v>29</v>
      </c>
      <c r="C265" s="55">
        <v>56</v>
      </c>
      <c r="D265" s="55">
        <v>10</v>
      </c>
      <c r="E265" s="56">
        <v>6</v>
      </c>
      <c r="F265" s="57" t="s">
        <v>55</v>
      </c>
      <c r="G265" s="58">
        <v>492112</v>
      </c>
      <c r="H265" s="86">
        <v>0.11569723965276198</v>
      </c>
      <c r="I265" s="86">
        <v>0.23121972233963001</v>
      </c>
      <c r="J265">
        <v>3.7557710439899861</v>
      </c>
      <c r="K265">
        <v>18.220821682868941</v>
      </c>
    </row>
    <row r="266" spans="1:11" x14ac:dyDescent="0.25">
      <c r="A266" s="73" t="str">
        <f t="shared" si="4"/>
        <v>30106</v>
      </c>
      <c r="B266" s="55">
        <v>30</v>
      </c>
      <c r="C266" s="55">
        <v>55</v>
      </c>
      <c r="D266" s="55">
        <v>10</v>
      </c>
      <c r="E266" s="56">
        <v>6</v>
      </c>
      <c r="F266" s="57" t="s">
        <v>55</v>
      </c>
      <c r="G266" s="58">
        <v>490214</v>
      </c>
      <c r="H266" s="86">
        <v>0.11572292916970955</v>
      </c>
      <c r="I266" s="86">
        <v>0.23118066803477666</v>
      </c>
      <c r="J266">
        <v>3.6454344429167671</v>
      </c>
      <c r="K266">
        <v>17.098173450778638</v>
      </c>
    </row>
    <row r="267" spans="1:11" x14ac:dyDescent="0.25">
      <c r="A267" s="73" t="str">
        <f t="shared" si="4"/>
        <v>31106</v>
      </c>
      <c r="B267" s="55">
        <v>31</v>
      </c>
      <c r="C267" s="55">
        <v>54</v>
      </c>
      <c r="D267" s="55">
        <v>10</v>
      </c>
      <c r="E267" s="56">
        <v>6</v>
      </c>
      <c r="F267" s="57" t="s">
        <v>55</v>
      </c>
      <c r="G267" s="58">
        <v>488184</v>
      </c>
      <c r="H267" s="86">
        <v>0.11574938957442275</v>
      </c>
      <c r="I267" s="86">
        <v>0.2311382593448372</v>
      </c>
      <c r="J267">
        <v>3.531721645936778</v>
      </c>
      <c r="K267">
        <v>16.081323845107583</v>
      </c>
    </row>
    <row r="268" spans="1:11" x14ac:dyDescent="0.25">
      <c r="A268" s="73" t="str">
        <f t="shared" si="4"/>
        <v>32106</v>
      </c>
      <c r="B268" s="55">
        <v>32</v>
      </c>
      <c r="C268" s="55">
        <v>53</v>
      </c>
      <c r="D268" s="55">
        <v>10</v>
      </c>
      <c r="E268" s="56">
        <v>6</v>
      </c>
      <c r="F268" s="57" t="s">
        <v>55</v>
      </c>
      <c r="G268" s="58">
        <v>486027</v>
      </c>
      <c r="H268" s="86">
        <v>0.11577546103405778</v>
      </c>
      <c r="I268" s="86">
        <v>0.23109209982161485</v>
      </c>
      <c r="J268">
        <v>3.4345993123838801</v>
      </c>
      <c r="K268">
        <v>15.123342941853025</v>
      </c>
    </row>
    <row r="269" spans="1:11" x14ac:dyDescent="0.25">
      <c r="A269" s="73" t="str">
        <f t="shared" si="4"/>
        <v>33106</v>
      </c>
      <c r="B269" s="55">
        <v>33</v>
      </c>
      <c r="C269" s="55">
        <v>52</v>
      </c>
      <c r="D269" s="55">
        <v>10</v>
      </c>
      <c r="E269" s="56">
        <v>6</v>
      </c>
      <c r="F269" s="57" t="s">
        <v>55</v>
      </c>
      <c r="G269" s="58">
        <v>483729</v>
      </c>
      <c r="H269" s="86">
        <v>0.11580244310347322</v>
      </c>
      <c r="I269" s="86">
        <v>0.23104052062208386</v>
      </c>
      <c r="J269">
        <v>3.313857552472562</v>
      </c>
      <c r="K269">
        <v>14.194178972110418</v>
      </c>
    </row>
    <row r="270" spans="1:11" x14ac:dyDescent="0.25">
      <c r="A270" s="73" t="str">
        <f t="shared" si="4"/>
        <v>34106</v>
      </c>
      <c r="B270" s="55">
        <v>34</v>
      </c>
      <c r="C270" s="55">
        <v>51</v>
      </c>
      <c r="D270" s="55">
        <v>10</v>
      </c>
      <c r="E270" s="56">
        <v>6</v>
      </c>
      <c r="F270" s="57" t="s">
        <v>55</v>
      </c>
      <c r="G270" s="58">
        <v>481290</v>
      </c>
      <c r="H270" s="86">
        <v>0.11482058634087557</v>
      </c>
      <c r="I270" s="86">
        <v>0.2309875542812026</v>
      </c>
      <c r="J270">
        <v>3.2210372124914293</v>
      </c>
      <c r="K270">
        <v>13.350385422510337</v>
      </c>
    </row>
    <row r="271" spans="1:11" x14ac:dyDescent="0.25">
      <c r="A271" s="73" t="str">
        <f t="shared" si="4"/>
        <v>35106</v>
      </c>
      <c r="B271" s="55">
        <v>35</v>
      </c>
      <c r="C271" s="55">
        <v>50</v>
      </c>
      <c r="D271" s="55">
        <v>10</v>
      </c>
      <c r="E271" s="56">
        <v>6</v>
      </c>
      <c r="F271" s="57" t="s">
        <v>55</v>
      </c>
      <c r="G271" s="58">
        <v>478695</v>
      </c>
      <c r="H271" s="86">
        <v>0.11365065438327118</v>
      </c>
      <c r="I271" s="86">
        <v>0.23409686752525094</v>
      </c>
      <c r="J271">
        <v>3.1405905639290155</v>
      </c>
      <c r="K271">
        <v>12.179314594888186</v>
      </c>
    </row>
    <row r="272" spans="1:11" x14ac:dyDescent="0.25">
      <c r="A272" s="73" t="str">
        <f t="shared" si="4"/>
        <v>36106</v>
      </c>
      <c r="B272" s="55">
        <v>36</v>
      </c>
      <c r="C272" s="55">
        <v>49</v>
      </c>
      <c r="D272" s="55">
        <v>10</v>
      </c>
      <c r="E272" s="56">
        <v>6</v>
      </c>
      <c r="F272" s="57" t="s">
        <v>55</v>
      </c>
      <c r="G272" s="58">
        <v>475937</v>
      </c>
      <c r="H272" s="86">
        <v>0.11367681016605138</v>
      </c>
      <c r="I272" s="86">
        <v>0.23403097468782633</v>
      </c>
      <c r="J272">
        <v>3.0550787184018051</v>
      </c>
      <c r="K272">
        <v>11.533003317665994</v>
      </c>
    </row>
    <row r="273" spans="1:11" x14ac:dyDescent="0.25">
      <c r="A273" s="73" t="str">
        <f t="shared" si="4"/>
        <v>37106</v>
      </c>
      <c r="B273" s="55">
        <v>37</v>
      </c>
      <c r="C273" s="55">
        <v>48</v>
      </c>
      <c r="D273" s="55">
        <v>10</v>
      </c>
      <c r="E273" s="56">
        <v>6</v>
      </c>
      <c r="F273" s="57" t="s">
        <v>55</v>
      </c>
      <c r="G273" s="58">
        <v>473013</v>
      </c>
      <c r="H273" s="86">
        <v>0.11370089194165911</v>
      </c>
      <c r="I273" s="86">
        <v>0.23395974317830587</v>
      </c>
      <c r="J273">
        <v>2.9640897818876013</v>
      </c>
      <c r="K273">
        <v>10.924754710758478</v>
      </c>
    </row>
    <row r="274" spans="1:11" x14ac:dyDescent="0.25">
      <c r="A274" s="73" t="str">
        <f t="shared" si="4"/>
        <v>38106</v>
      </c>
      <c r="B274" s="55">
        <v>38</v>
      </c>
      <c r="C274" s="55">
        <v>47</v>
      </c>
      <c r="D274" s="55">
        <v>10</v>
      </c>
      <c r="E274" s="56">
        <v>6</v>
      </c>
      <c r="F274" s="57" t="s">
        <v>55</v>
      </c>
      <c r="G274" s="58">
        <v>469897</v>
      </c>
      <c r="H274" s="86">
        <v>0.11372279456987382</v>
      </c>
      <c r="I274" s="86">
        <v>0.23388317014154167</v>
      </c>
      <c r="J274">
        <v>2.870271570152608</v>
      </c>
      <c r="K274">
        <v>10.352236766780806</v>
      </c>
    </row>
    <row r="275" spans="1:11" x14ac:dyDescent="0.25">
      <c r="A275" s="73" t="str">
        <f t="shared" si="4"/>
        <v>39106</v>
      </c>
      <c r="B275" s="55">
        <v>39</v>
      </c>
      <c r="C275" s="55">
        <v>46</v>
      </c>
      <c r="D275" s="55">
        <v>10</v>
      </c>
      <c r="E275" s="56">
        <v>6</v>
      </c>
      <c r="F275" s="57" t="s">
        <v>55</v>
      </c>
      <c r="G275" s="58">
        <v>466590</v>
      </c>
      <c r="H275" s="86">
        <v>0.11374654407509806</v>
      </c>
      <c r="I275" s="86">
        <v>0.23380269615722582</v>
      </c>
      <c r="J275">
        <v>2.7830022075055187</v>
      </c>
      <c r="K275">
        <v>9.8178700786557798</v>
      </c>
    </row>
    <row r="276" spans="1:11" x14ac:dyDescent="0.25">
      <c r="A276" s="73" t="str">
        <f t="shared" si="4"/>
        <v>40106</v>
      </c>
      <c r="B276" s="55">
        <v>40</v>
      </c>
      <c r="C276" s="55">
        <v>45</v>
      </c>
      <c r="D276" s="55">
        <v>10</v>
      </c>
      <c r="E276" s="56">
        <v>6</v>
      </c>
      <c r="F276" s="57" t="s">
        <v>55</v>
      </c>
      <c r="G276" s="58">
        <v>463070</v>
      </c>
      <c r="H276" s="86">
        <v>0.11376681711188373</v>
      </c>
      <c r="I276" s="86">
        <v>0.23371412529423197</v>
      </c>
      <c r="J276">
        <v>2.6928563716068843</v>
      </c>
      <c r="K276">
        <v>9.3103245729587325</v>
      </c>
    </row>
    <row r="277" spans="1:11" x14ac:dyDescent="0.25">
      <c r="A277" s="73" t="str">
        <f t="shared" si="4"/>
        <v>41106</v>
      </c>
      <c r="B277" s="55">
        <v>41</v>
      </c>
      <c r="C277" s="55">
        <v>44</v>
      </c>
      <c r="D277" s="55">
        <v>10</v>
      </c>
      <c r="E277" s="56">
        <v>6</v>
      </c>
      <c r="F277" s="57" t="s">
        <v>55</v>
      </c>
      <c r="G277" s="58">
        <v>459318</v>
      </c>
      <c r="H277" s="86">
        <v>0.11378391441223727</v>
      </c>
      <c r="I277" s="86">
        <v>0.23361810336194097</v>
      </c>
      <c r="J277">
        <v>2.6088004389116035</v>
      </c>
      <c r="K277">
        <v>8.8197871627064472</v>
      </c>
    </row>
    <row r="278" spans="1:11" x14ac:dyDescent="0.25">
      <c r="A278" s="73" t="str">
        <f t="shared" si="4"/>
        <v>42106</v>
      </c>
      <c r="B278" s="55">
        <v>42</v>
      </c>
      <c r="C278" s="55">
        <v>43</v>
      </c>
      <c r="D278" s="55">
        <v>10</v>
      </c>
      <c r="E278" s="56">
        <v>6</v>
      </c>
      <c r="F278" s="57" t="s">
        <v>55</v>
      </c>
      <c r="G278" s="58">
        <v>455313</v>
      </c>
      <c r="H278" s="86">
        <v>0.1137986396171425</v>
      </c>
      <c r="I278" s="86">
        <v>0.23351408811081609</v>
      </c>
      <c r="J278">
        <v>2.5260952355851907</v>
      </c>
      <c r="K278">
        <v>8.3709294485332073</v>
      </c>
    </row>
    <row r="279" spans="1:11" x14ac:dyDescent="0.25">
      <c r="A279" s="73" t="str">
        <f t="shared" si="4"/>
        <v>43106</v>
      </c>
      <c r="B279" s="55">
        <v>43</v>
      </c>
      <c r="C279" s="55">
        <v>42</v>
      </c>
      <c r="D279" s="55">
        <v>10</v>
      </c>
      <c r="E279" s="56">
        <v>6</v>
      </c>
      <c r="F279" s="57" t="s">
        <v>55</v>
      </c>
      <c r="G279" s="58">
        <v>451041</v>
      </c>
      <c r="H279" s="86">
        <v>0.11381005274465071</v>
      </c>
      <c r="I279" s="86">
        <v>0.23339785074971012</v>
      </c>
      <c r="J279">
        <v>2.4449373781984343</v>
      </c>
      <c r="K279">
        <v>7.9522770657212982</v>
      </c>
    </row>
    <row r="280" spans="1:11" x14ac:dyDescent="0.25">
      <c r="A280" s="73" t="str">
        <f t="shared" si="4"/>
        <v>44106</v>
      </c>
      <c r="B280" s="55">
        <v>44</v>
      </c>
      <c r="C280" s="55">
        <v>41</v>
      </c>
      <c r="D280" s="55">
        <v>10</v>
      </c>
      <c r="E280" s="56">
        <v>6</v>
      </c>
      <c r="F280" s="57" t="s">
        <v>55</v>
      </c>
      <c r="G280" s="58">
        <v>446476</v>
      </c>
      <c r="H280" s="86">
        <v>0.11322893055841747</v>
      </c>
      <c r="I280" s="86">
        <v>0.23327345702792535</v>
      </c>
      <c r="J280">
        <v>2.3800965785394959</v>
      </c>
      <c r="K280">
        <v>7.5446966914235034</v>
      </c>
    </row>
    <row r="281" spans="1:11" x14ac:dyDescent="0.25">
      <c r="A281" s="73" t="str">
        <f t="shared" si="4"/>
        <v>45106</v>
      </c>
      <c r="B281" s="55">
        <v>45</v>
      </c>
      <c r="C281" s="55">
        <v>40</v>
      </c>
      <c r="D281" s="55">
        <v>10</v>
      </c>
      <c r="E281" s="56">
        <v>6</v>
      </c>
      <c r="F281" s="57" t="s">
        <v>55</v>
      </c>
      <c r="G281" s="58">
        <v>441597</v>
      </c>
      <c r="H281" s="86">
        <v>0.11200936600565674</v>
      </c>
      <c r="I281" s="86">
        <v>0.23759219378754837</v>
      </c>
      <c r="J281">
        <v>2.3192594152587089</v>
      </c>
      <c r="K281">
        <v>7.0577245769332668</v>
      </c>
    </row>
    <row r="282" spans="1:11" x14ac:dyDescent="0.25">
      <c r="A282" s="73" t="str">
        <f t="shared" si="4"/>
        <v>46106</v>
      </c>
      <c r="B282" s="55">
        <v>46</v>
      </c>
      <c r="C282" s="55">
        <v>39</v>
      </c>
      <c r="D282" s="55">
        <v>10</v>
      </c>
      <c r="E282" s="56">
        <v>6</v>
      </c>
      <c r="F282" s="57" t="s">
        <v>55</v>
      </c>
      <c r="G282" s="58">
        <v>436406</v>
      </c>
      <c r="H282" s="86">
        <v>0.11200808421515744</v>
      </c>
      <c r="I282" s="86">
        <v>0.23743715714266073</v>
      </c>
      <c r="J282">
        <v>2.2250931472069588</v>
      </c>
      <c r="K282">
        <v>6.6945390301691541</v>
      </c>
    </row>
    <row r="283" spans="1:11" x14ac:dyDescent="0.25">
      <c r="A283" s="73" t="str">
        <f t="shared" si="4"/>
        <v>47106</v>
      </c>
      <c r="B283" s="55">
        <v>47</v>
      </c>
      <c r="C283" s="55">
        <v>38</v>
      </c>
      <c r="D283" s="55">
        <v>10</v>
      </c>
      <c r="E283" s="56">
        <v>6</v>
      </c>
      <c r="F283" s="57" t="s">
        <v>55</v>
      </c>
      <c r="G283" s="58">
        <v>430881</v>
      </c>
      <c r="H283" s="86">
        <v>0.11200540288385888</v>
      </c>
      <c r="I283" s="86">
        <v>0.23727432864294318</v>
      </c>
      <c r="J283">
        <v>2.1276059979437476</v>
      </c>
      <c r="K283">
        <v>6.3517560532954578</v>
      </c>
    </row>
    <row r="284" spans="1:11" x14ac:dyDescent="0.25">
      <c r="A284" s="73" t="str">
        <f t="shared" si="4"/>
        <v>48106</v>
      </c>
      <c r="B284" s="55">
        <v>48</v>
      </c>
      <c r="C284" s="55">
        <v>37</v>
      </c>
      <c r="D284" s="55">
        <v>10</v>
      </c>
      <c r="E284" s="56">
        <v>6</v>
      </c>
      <c r="F284" s="57" t="s">
        <v>55</v>
      </c>
      <c r="G284" s="58">
        <v>425028</v>
      </c>
      <c r="H284" s="86">
        <v>0.11199968002108096</v>
      </c>
      <c r="I284" s="86">
        <v>0.23710673179178784</v>
      </c>
      <c r="J284">
        <v>2.030682684434908</v>
      </c>
      <c r="K284">
        <v>6.0281063835794351</v>
      </c>
    </row>
    <row r="285" spans="1:11" x14ac:dyDescent="0.25">
      <c r="A285" s="73" t="str">
        <f t="shared" si="4"/>
        <v>49106</v>
      </c>
      <c r="B285" s="55">
        <v>49</v>
      </c>
      <c r="C285" s="55">
        <v>36</v>
      </c>
      <c r="D285" s="55">
        <v>10</v>
      </c>
      <c r="E285" s="56">
        <v>6</v>
      </c>
      <c r="F285" s="57" t="s">
        <v>55</v>
      </c>
      <c r="G285" s="58">
        <v>418857</v>
      </c>
      <c r="H285" s="86">
        <v>0.11199048840057585</v>
      </c>
      <c r="I285" s="86">
        <v>0.23693289117765728</v>
      </c>
      <c r="J285">
        <v>1.9407315623231796</v>
      </c>
      <c r="K285">
        <v>5.7260115027324359</v>
      </c>
    </row>
    <row r="286" spans="1:11" x14ac:dyDescent="0.25">
      <c r="A286" s="73" t="str">
        <f t="shared" si="4"/>
        <v>50106</v>
      </c>
      <c r="B286" s="55">
        <v>50</v>
      </c>
      <c r="C286" s="55">
        <v>35</v>
      </c>
      <c r="D286" s="55">
        <v>10</v>
      </c>
      <c r="E286" s="56">
        <v>6</v>
      </c>
      <c r="F286" s="57" t="s">
        <v>55</v>
      </c>
      <c r="G286" s="58">
        <v>412388</v>
      </c>
      <c r="H286" s="86">
        <v>0.11152118878337876</v>
      </c>
      <c r="I286" s="86">
        <v>0.23675761661348052</v>
      </c>
      <c r="J286">
        <v>1.8518385598029041</v>
      </c>
      <c r="K286">
        <v>5.4291928960105533</v>
      </c>
    </row>
    <row r="287" spans="1:11" x14ac:dyDescent="0.25">
      <c r="A287" s="73" t="str">
        <f t="shared" si="4"/>
        <v>51106</v>
      </c>
      <c r="B287" s="55">
        <v>51</v>
      </c>
      <c r="C287" s="55">
        <v>34</v>
      </c>
      <c r="D287" s="55">
        <v>10</v>
      </c>
      <c r="E287" s="56">
        <v>6</v>
      </c>
      <c r="F287" s="57" t="s">
        <v>55</v>
      </c>
      <c r="G287" s="58">
        <v>405636</v>
      </c>
      <c r="H287" s="86">
        <v>0.1101874587068209</v>
      </c>
      <c r="I287" s="86">
        <v>0.23991953376919209</v>
      </c>
      <c r="J287">
        <v>1.7750791349880188</v>
      </c>
      <c r="K287">
        <v>5.1326386218185762</v>
      </c>
    </row>
    <row r="288" spans="1:11" x14ac:dyDescent="0.25">
      <c r="A288" s="73" t="str">
        <f t="shared" si="4"/>
        <v>52106</v>
      </c>
      <c r="B288" s="55">
        <v>52</v>
      </c>
      <c r="C288" s="55">
        <v>33</v>
      </c>
      <c r="D288" s="55">
        <v>10</v>
      </c>
      <c r="E288" s="56">
        <v>6</v>
      </c>
      <c r="F288" s="57" t="s">
        <v>55</v>
      </c>
      <c r="G288" s="58">
        <v>398627</v>
      </c>
      <c r="H288" s="86">
        <v>0.11018320384720554</v>
      </c>
      <c r="I288" s="86">
        <v>0.23974542617534689</v>
      </c>
      <c r="J288">
        <v>1.729024877893369</v>
      </c>
      <c r="K288">
        <v>4.851979419356943</v>
      </c>
    </row>
    <row r="289" spans="1:11" x14ac:dyDescent="0.25">
      <c r="A289" s="73" t="str">
        <f t="shared" si="4"/>
        <v>53106</v>
      </c>
      <c r="B289" s="55">
        <v>53</v>
      </c>
      <c r="C289" s="55">
        <v>32</v>
      </c>
      <c r="D289" s="55">
        <v>10</v>
      </c>
      <c r="E289" s="56">
        <v>6</v>
      </c>
      <c r="F289" s="57" t="s">
        <v>55</v>
      </c>
      <c r="G289" s="58">
        <v>391385</v>
      </c>
      <c r="H289" s="86">
        <v>0.11018306782324309</v>
      </c>
      <c r="I289" s="86">
        <v>0.23957739821403479</v>
      </c>
      <c r="J289">
        <v>1.6878470048673302</v>
      </c>
      <c r="K289">
        <v>4.5609949282675624</v>
      </c>
    </row>
    <row r="290" spans="1:11" x14ac:dyDescent="0.25">
      <c r="A290" s="73" t="str">
        <f t="shared" si="4"/>
        <v>54106</v>
      </c>
      <c r="B290" s="55">
        <v>54</v>
      </c>
      <c r="C290" s="55">
        <v>31</v>
      </c>
      <c r="D290" s="55">
        <v>10</v>
      </c>
      <c r="E290" s="56">
        <v>6</v>
      </c>
      <c r="F290" s="57" t="s">
        <v>55</v>
      </c>
      <c r="G290" s="58">
        <v>383926</v>
      </c>
      <c r="H290" s="86">
        <v>0.11018529612477404</v>
      </c>
      <c r="I290" s="86">
        <v>0.23941592911133916</v>
      </c>
      <c r="J290">
        <v>1.6469007048233253</v>
      </c>
      <c r="K290">
        <v>4.28129639565958</v>
      </c>
    </row>
    <row r="291" spans="1:11" x14ac:dyDescent="0.25">
      <c r="A291" s="73" t="str">
        <f t="shared" si="4"/>
        <v>55106</v>
      </c>
      <c r="B291" s="55">
        <v>55</v>
      </c>
      <c r="C291" s="55">
        <v>30</v>
      </c>
      <c r="D291" s="55">
        <v>10</v>
      </c>
      <c r="E291" s="56">
        <v>6</v>
      </c>
      <c r="F291" s="57" t="s">
        <v>55</v>
      </c>
      <c r="G291" s="58">
        <v>376260</v>
      </c>
      <c r="H291" s="86">
        <v>0.10864827512890023</v>
      </c>
      <c r="I291" s="86">
        <v>0.23926008611066815</v>
      </c>
      <c r="J291">
        <v>1.6236007016424812</v>
      </c>
      <c r="K291">
        <v>4.0090256737362466</v>
      </c>
    </row>
    <row r="292" spans="1:11" x14ac:dyDescent="0.25">
      <c r="A292" s="73" t="str">
        <f t="shared" si="4"/>
        <v>18126</v>
      </c>
      <c r="B292" s="55">
        <v>18</v>
      </c>
      <c r="C292" s="55">
        <v>67</v>
      </c>
      <c r="D292" s="55">
        <v>12</v>
      </c>
      <c r="E292" s="56">
        <v>6</v>
      </c>
      <c r="F292" s="57" t="s">
        <v>55</v>
      </c>
      <c r="G292" s="58">
        <v>586179</v>
      </c>
      <c r="H292" s="86">
        <v>0.11906260715583465</v>
      </c>
      <c r="I292" s="86">
        <v>0.22447580005424964</v>
      </c>
      <c r="J292">
        <v>4.6971573529587376</v>
      </c>
      <c r="K292">
        <v>35.320383364125973</v>
      </c>
    </row>
    <row r="293" spans="1:11" x14ac:dyDescent="0.25">
      <c r="A293" s="73" t="str">
        <f t="shared" si="4"/>
        <v>19126</v>
      </c>
      <c r="B293" s="55">
        <v>19</v>
      </c>
      <c r="C293" s="55">
        <v>66</v>
      </c>
      <c r="D293" s="55">
        <v>12</v>
      </c>
      <c r="E293" s="56">
        <v>6</v>
      </c>
      <c r="F293" s="57" t="s">
        <v>55</v>
      </c>
      <c r="G293" s="58">
        <v>585053</v>
      </c>
      <c r="H293" s="86">
        <v>0.11908493760394358</v>
      </c>
      <c r="I293" s="86">
        <v>0.22446342468118274</v>
      </c>
      <c r="J293">
        <v>4.5604928100531064</v>
      </c>
      <c r="K293">
        <v>33.088003992800651</v>
      </c>
    </row>
    <row r="294" spans="1:11" x14ac:dyDescent="0.25">
      <c r="A294" s="73" t="str">
        <f t="shared" si="4"/>
        <v>20126</v>
      </c>
      <c r="B294" s="55">
        <v>20</v>
      </c>
      <c r="C294" s="55">
        <v>65</v>
      </c>
      <c r="D294" s="55">
        <v>12</v>
      </c>
      <c r="E294" s="56">
        <v>6</v>
      </c>
      <c r="F294" s="57" t="s">
        <v>55</v>
      </c>
      <c r="G294" s="58">
        <v>583881</v>
      </c>
      <c r="H294" s="86">
        <v>0.1191098871174092</v>
      </c>
      <c r="I294" s="86">
        <v>0.22445155776605163</v>
      </c>
      <c r="J294">
        <v>4.4267633301991332</v>
      </c>
      <c r="K294">
        <v>31.072706596035836</v>
      </c>
    </row>
    <row r="295" spans="1:11" x14ac:dyDescent="0.25">
      <c r="A295" s="73" t="str">
        <f t="shared" si="4"/>
        <v>21126</v>
      </c>
      <c r="B295" s="55">
        <v>21</v>
      </c>
      <c r="C295" s="55">
        <v>64</v>
      </c>
      <c r="D295" s="55">
        <v>12</v>
      </c>
      <c r="E295" s="56">
        <v>6</v>
      </c>
      <c r="F295" s="57" t="s">
        <v>55</v>
      </c>
      <c r="G295" s="58">
        <v>582659</v>
      </c>
      <c r="H295" s="86">
        <v>0.11913486275849168</v>
      </c>
      <c r="I295" s="86">
        <v>0.22444002409642691</v>
      </c>
      <c r="J295">
        <v>4.2958969139754126</v>
      </c>
      <c r="K295">
        <v>29.108337809936859</v>
      </c>
    </row>
    <row r="296" spans="1:11" x14ac:dyDescent="0.25">
      <c r="A296" s="73" t="str">
        <f t="shared" si="4"/>
        <v>22126</v>
      </c>
      <c r="B296" s="55">
        <v>22</v>
      </c>
      <c r="C296" s="55">
        <v>63</v>
      </c>
      <c r="D296" s="55">
        <v>12</v>
      </c>
      <c r="E296" s="56">
        <v>6</v>
      </c>
      <c r="F296" s="57" t="s">
        <v>55</v>
      </c>
      <c r="G296" s="58">
        <v>581371</v>
      </c>
      <c r="H296" s="86">
        <v>0.11916143048070853</v>
      </c>
      <c r="I296" s="86">
        <v>0.22442639897758918</v>
      </c>
      <c r="J296">
        <v>4.1839238627313708</v>
      </c>
      <c r="K296">
        <v>27.340147685385062</v>
      </c>
    </row>
    <row r="297" spans="1:11" x14ac:dyDescent="0.25">
      <c r="A297" s="73" t="str">
        <f t="shared" si="4"/>
        <v>23126</v>
      </c>
      <c r="B297" s="55">
        <v>23</v>
      </c>
      <c r="C297" s="55">
        <v>62</v>
      </c>
      <c r="D297" s="55">
        <v>12</v>
      </c>
      <c r="E297" s="56">
        <v>6</v>
      </c>
      <c r="F297" s="57" t="s">
        <v>55</v>
      </c>
      <c r="G297" s="58">
        <v>580008</v>
      </c>
      <c r="H297" s="86">
        <v>0.11918801119984553</v>
      </c>
      <c r="I297" s="86">
        <v>0.22441069778347886</v>
      </c>
      <c r="J297">
        <v>4.0577647204866141</v>
      </c>
      <c r="K297">
        <v>25.612148453124785</v>
      </c>
    </row>
    <row r="298" spans="1:11" x14ac:dyDescent="0.25">
      <c r="A298" s="73" t="str">
        <f t="shared" si="4"/>
        <v>24126</v>
      </c>
      <c r="B298" s="55">
        <v>24</v>
      </c>
      <c r="C298" s="55">
        <v>61</v>
      </c>
      <c r="D298" s="55">
        <v>12</v>
      </c>
      <c r="E298" s="56">
        <v>6</v>
      </c>
      <c r="F298" s="57" t="s">
        <v>55</v>
      </c>
      <c r="G298" s="58">
        <v>578558</v>
      </c>
      <c r="H298" s="86">
        <v>0.11830274579212456</v>
      </c>
      <c r="I298" s="86">
        <v>0.2243958254833569</v>
      </c>
      <c r="J298">
        <v>4.0018062147615279</v>
      </c>
      <c r="K298">
        <v>24.056096363718073</v>
      </c>
    </row>
    <row r="299" spans="1:11" x14ac:dyDescent="0.25">
      <c r="A299" s="73" t="str">
        <f t="shared" si="4"/>
        <v>25126</v>
      </c>
      <c r="B299" s="55">
        <v>25</v>
      </c>
      <c r="C299" s="55">
        <v>60</v>
      </c>
      <c r="D299" s="55">
        <v>12</v>
      </c>
      <c r="E299" s="56">
        <v>6</v>
      </c>
      <c r="F299" s="57" t="s">
        <v>55</v>
      </c>
      <c r="G299" s="58">
        <v>577013</v>
      </c>
      <c r="H299" s="86">
        <v>0.11792628588957269</v>
      </c>
      <c r="I299" s="86">
        <v>0.22661707795144997</v>
      </c>
      <c r="J299">
        <v>3.9419978406032445</v>
      </c>
      <c r="K299">
        <v>21.628848916748844</v>
      </c>
    </row>
    <row r="300" spans="1:11" x14ac:dyDescent="0.25">
      <c r="A300" s="73" t="str">
        <f t="shared" si="4"/>
        <v>26126</v>
      </c>
      <c r="B300" s="55">
        <v>26</v>
      </c>
      <c r="C300" s="55">
        <v>59</v>
      </c>
      <c r="D300" s="55">
        <v>12</v>
      </c>
      <c r="E300" s="56">
        <v>6</v>
      </c>
      <c r="F300" s="57" t="s">
        <v>55</v>
      </c>
      <c r="G300" s="58">
        <v>575367</v>
      </c>
      <c r="H300" s="86">
        <v>0.11795427961631445</v>
      </c>
      <c r="I300" s="86">
        <v>0.22659276600847808</v>
      </c>
      <c r="J300">
        <v>3.8193726786555362</v>
      </c>
      <c r="K300">
        <v>20.322783545111207</v>
      </c>
    </row>
    <row r="301" spans="1:11" x14ac:dyDescent="0.25">
      <c r="A301" s="73" t="str">
        <f t="shared" si="4"/>
        <v>27126</v>
      </c>
      <c r="B301" s="55">
        <v>27</v>
      </c>
      <c r="C301" s="55">
        <v>58</v>
      </c>
      <c r="D301" s="55">
        <v>12</v>
      </c>
      <c r="E301" s="56">
        <v>6</v>
      </c>
      <c r="F301" s="57" t="s">
        <v>55</v>
      </c>
      <c r="G301" s="58">
        <v>573604</v>
      </c>
      <c r="H301" s="86">
        <v>0.11798209217508944</v>
      </c>
      <c r="I301" s="86">
        <v>0.22656571432556258</v>
      </c>
      <c r="J301">
        <v>3.6935063214342998</v>
      </c>
      <c r="K301">
        <v>19.088076442981571</v>
      </c>
    </row>
    <row r="302" spans="1:11" x14ac:dyDescent="0.25">
      <c r="A302" s="73" t="str">
        <f t="shared" si="4"/>
        <v>28126</v>
      </c>
      <c r="B302" s="55">
        <v>28</v>
      </c>
      <c r="C302" s="55">
        <v>57</v>
      </c>
      <c r="D302" s="55">
        <v>12</v>
      </c>
      <c r="E302" s="56">
        <v>6</v>
      </c>
      <c r="F302" s="57" t="s">
        <v>55</v>
      </c>
      <c r="G302" s="58">
        <v>571731</v>
      </c>
      <c r="H302" s="86">
        <v>0.1180082941103421</v>
      </c>
      <c r="I302" s="86">
        <v>0.22653310735293347</v>
      </c>
      <c r="J302">
        <v>3.5817316185408874</v>
      </c>
      <c r="K302">
        <v>17.931581460512025</v>
      </c>
    </row>
    <row r="303" spans="1:11" x14ac:dyDescent="0.25">
      <c r="A303" s="73" t="str">
        <f t="shared" si="4"/>
        <v>29126</v>
      </c>
      <c r="B303" s="55">
        <v>29</v>
      </c>
      <c r="C303" s="55">
        <v>56</v>
      </c>
      <c r="D303" s="55">
        <v>12</v>
      </c>
      <c r="E303" s="56">
        <v>6</v>
      </c>
      <c r="F303" s="57" t="s">
        <v>55</v>
      </c>
      <c r="G303" s="58">
        <v>569731</v>
      </c>
      <c r="H303" s="86">
        <v>0.11803640665507055</v>
      </c>
      <c r="I303" s="86">
        <v>0.22649811928787444</v>
      </c>
      <c r="J303">
        <v>3.4665780868515141</v>
      </c>
      <c r="K303">
        <v>16.806510440892282</v>
      </c>
    </row>
    <row r="304" spans="1:11" x14ac:dyDescent="0.25">
      <c r="A304" s="73" t="str">
        <f t="shared" si="4"/>
        <v>30126</v>
      </c>
      <c r="B304" s="55">
        <v>30</v>
      </c>
      <c r="C304" s="55">
        <v>55</v>
      </c>
      <c r="D304" s="55">
        <v>12</v>
      </c>
      <c r="E304" s="56">
        <v>6</v>
      </c>
      <c r="F304" s="57" t="s">
        <v>55</v>
      </c>
      <c r="G304" s="58">
        <v>567600</v>
      </c>
      <c r="H304" s="86">
        <v>0.11806377730796336</v>
      </c>
      <c r="I304" s="86">
        <v>0.22646053558844256</v>
      </c>
      <c r="J304">
        <v>3.353784355179704</v>
      </c>
      <c r="K304">
        <v>15.789760394644116</v>
      </c>
    </row>
    <row r="305" spans="1:11" x14ac:dyDescent="0.25">
      <c r="A305" s="73" t="str">
        <f t="shared" si="4"/>
        <v>31126</v>
      </c>
      <c r="B305" s="55">
        <v>31</v>
      </c>
      <c r="C305" s="55">
        <v>54</v>
      </c>
      <c r="D305" s="55">
        <v>12</v>
      </c>
      <c r="E305" s="56">
        <v>6</v>
      </c>
      <c r="F305" s="57" t="s">
        <v>55</v>
      </c>
      <c r="G305" s="58">
        <v>565342</v>
      </c>
      <c r="H305" s="86">
        <v>0.11808958117387351</v>
      </c>
      <c r="I305" s="86">
        <v>0.22641869876994811</v>
      </c>
      <c r="J305">
        <v>3.2724403989089792</v>
      </c>
      <c r="K305">
        <v>14.903387683915224</v>
      </c>
    </row>
    <row r="306" spans="1:11" x14ac:dyDescent="0.25">
      <c r="A306" s="73" t="str">
        <f t="shared" si="4"/>
        <v>32126</v>
      </c>
      <c r="B306" s="55">
        <v>32</v>
      </c>
      <c r="C306" s="55">
        <v>53</v>
      </c>
      <c r="D306" s="55">
        <v>12</v>
      </c>
      <c r="E306" s="56">
        <v>6</v>
      </c>
      <c r="F306" s="57" t="s">
        <v>55</v>
      </c>
      <c r="G306" s="58">
        <v>562939</v>
      </c>
      <c r="H306" s="86">
        <v>0.11811581716669124</v>
      </c>
      <c r="I306" s="86">
        <v>0.22637266204686476</v>
      </c>
      <c r="J306">
        <v>3.195879127223376</v>
      </c>
      <c r="K306">
        <v>14.036275688840176</v>
      </c>
    </row>
    <row r="307" spans="1:11" x14ac:dyDescent="0.25">
      <c r="A307" s="73" t="str">
        <f t="shared" si="4"/>
        <v>33126</v>
      </c>
      <c r="B307" s="55">
        <v>33</v>
      </c>
      <c r="C307" s="55">
        <v>52</v>
      </c>
      <c r="D307" s="55">
        <v>12</v>
      </c>
      <c r="E307" s="56">
        <v>6</v>
      </c>
      <c r="F307" s="57" t="s">
        <v>55</v>
      </c>
      <c r="G307" s="58">
        <v>560393</v>
      </c>
      <c r="H307" s="86">
        <v>0.1181438740312602</v>
      </c>
      <c r="I307" s="86">
        <v>0.22632509685167373</v>
      </c>
      <c r="J307">
        <v>3.0958398837958363</v>
      </c>
      <c r="K307">
        <v>13.254298322784189</v>
      </c>
    </row>
    <row r="308" spans="1:11" x14ac:dyDescent="0.25">
      <c r="A308" s="73" t="str">
        <f t="shared" si="4"/>
        <v>34126</v>
      </c>
      <c r="B308" s="55">
        <v>34</v>
      </c>
      <c r="C308" s="55">
        <v>51</v>
      </c>
      <c r="D308" s="55">
        <v>12</v>
      </c>
      <c r="E308" s="56">
        <v>6</v>
      </c>
      <c r="F308" s="57" t="s">
        <v>55</v>
      </c>
      <c r="G308" s="58">
        <v>557692</v>
      </c>
      <c r="H308" s="86">
        <v>0.11682254721243984</v>
      </c>
      <c r="I308" s="86">
        <v>0.22627184897757185</v>
      </c>
      <c r="J308">
        <v>3.0430918858437992</v>
      </c>
      <c r="K308">
        <v>12.495061790378919</v>
      </c>
    </row>
    <row r="309" spans="1:11" x14ac:dyDescent="0.25">
      <c r="A309" s="73" t="str">
        <f t="shared" si="4"/>
        <v>35126</v>
      </c>
      <c r="B309" s="55">
        <v>35</v>
      </c>
      <c r="C309" s="55">
        <v>50</v>
      </c>
      <c r="D309" s="55">
        <v>12</v>
      </c>
      <c r="E309" s="56">
        <v>6</v>
      </c>
      <c r="F309" s="57" t="s">
        <v>55</v>
      </c>
      <c r="G309" s="58">
        <v>554823</v>
      </c>
      <c r="H309" s="86">
        <v>0.11653626471865802</v>
      </c>
      <c r="I309" s="86">
        <v>0.22929294567817124</v>
      </c>
      <c r="J309">
        <v>2.9759346674525027</v>
      </c>
      <c r="K309">
        <v>11.401717304437632</v>
      </c>
    </row>
    <row r="310" spans="1:11" x14ac:dyDescent="0.25">
      <c r="A310" s="73" t="str">
        <f t="shared" si="4"/>
        <v>36126</v>
      </c>
      <c r="B310" s="55">
        <v>36</v>
      </c>
      <c r="C310" s="55">
        <v>49</v>
      </c>
      <c r="D310" s="55">
        <v>12</v>
      </c>
      <c r="E310" s="56">
        <v>6</v>
      </c>
      <c r="F310" s="57" t="s">
        <v>55</v>
      </c>
      <c r="G310" s="58">
        <v>551733</v>
      </c>
      <c r="H310" s="86">
        <v>0.11656181522584294</v>
      </c>
      <c r="I310" s="86">
        <v>0.22922681804423517</v>
      </c>
      <c r="J310">
        <v>2.8875488687462956</v>
      </c>
      <c r="K310">
        <v>10.786561615854046</v>
      </c>
    </row>
    <row r="311" spans="1:11" x14ac:dyDescent="0.25">
      <c r="A311" s="73" t="str">
        <f t="shared" si="4"/>
        <v>37126</v>
      </c>
      <c r="B311" s="55">
        <v>37</v>
      </c>
      <c r="C311" s="55">
        <v>48</v>
      </c>
      <c r="D311" s="55">
        <v>12</v>
      </c>
      <c r="E311" s="56">
        <v>6</v>
      </c>
      <c r="F311" s="57" t="s">
        <v>55</v>
      </c>
      <c r="G311" s="58">
        <v>548455</v>
      </c>
      <c r="H311" s="86">
        <v>0.11658750490012855</v>
      </c>
      <c r="I311" s="86">
        <v>0.22915827187280635</v>
      </c>
      <c r="J311">
        <v>2.7936348469792418</v>
      </c>
      <c r="K311">
        <v>10.207955073798216</v>
      </c>
    </row>
    <row r="312" spans="1:11" x14ac:dyDescent="0.25">
      <c r="A312" s="73" t="str">
        <f t="shared" si="4"/>
        <v>38126</v>
      </c>
      <c r="B312" s="55">
        <v>38</v>
      </c>
      <c r="C312" s="55">
        <v>47</v>
      </c>
      <c r="D312" s="55">
        <v>12</v>
      </c>
      <c r="E312" s="56">
        <v>6</v>
      </c>
      <c r="F312" s="57" t="s">
        <v>55</v>
      </c>
      <c r="G312" s="58">
        <v>544976</v>
      </c>
      <c r="H312" s="86">
        <v>0.11661063973459382</v>
      </c>
      <c r="I312" s="86">
        <v>0.22908348257537947</v>
      </c>
      <c r="J312">
        <v>2.7017244796101112</v>
      </c>
      <c r="K312">
        <v>9.6636475734711258</v>
      </c>
    </row>
    <row r="313" spans="1:11" x14ac:dyDescent="0.25">
      <c r="A313" s="73" t="str">
        <f t="shared" si="4"/>
        <v>39126</v>
      </c>
      <c r="B313" s="55">
        <v>39</v>
      </c>
      <c r="C313" s="55">
        <v>46</v>
      </c>
      <c r="D313" s="55">
        <v>12</v>
      </c>
      <c r="E313" s="56">
        <v>6</v>
      </c>
      <c r="F313" s="57" t="s">
        <v>55</v>
      </c>
      <c r="G313" s="58">
        <v>541279</v>
      </c>
      <c r="H313" s="86">
        <v>0.11663301181091452</v>
      </c>
      <c r="I313" s="86">
        <v>0.22900389632703283</v>
      </c>
      <c r="J313">
        <v>2.6116974794883969</v>
      </c>
      <c r="K313">
        <v>9.1515373772121222</v>
      </c>
    </row>
    <row r="314" spans="1:11" x14ac:dyDescent="0.25">
      <c r="A314" s="73" t="str">
        <f t="shared" si="4"/>
        <v>40126</v>
      </c>
      <c r="B314" s="55">
        <v>40</v>
      </c>
      <c r="C314" s="55">
        <v>45</v>
      </c>
      <c r="D314" s="55">
        <v>12</v>
      </c>
      <c r="E314" s="56">
        <v>6</v>
      </c>
      <c r="F314" s="57" t="s">
        <v>55</v>
      </c>
      <c r="G314" s="58">
        <v>537355</v>
      </c>
      <c r="H314" s="86">
        <v>0.11665472546082199</v>
      </c>
      <c r="I314" s="86">
        <v>0.22891756846032885</v>
      </c>
      <c r="J314">
        <v>2.5234230629658234</v>
      </c>
      <c r="K314">
        <v>8.6696560002233163</v>
      </c>
    </row>
    <row r="315" spans="1:11" x14ac:dyDescent="0.25">
      <c r="A315" s="73" t="str">
        <f t="shared" si="4"/>
        <v>41126</v>
      </c>
      <c r="B315" s="55">
        <v>41</v>
      </c>
      <c r="C315" s="55">
        <v>44</v>
      </c>
      <c r="D315" s="55">
        <v>12</v>
      </c>
      <c r="E315" s="56">
        <v>6</v>
      </c>
      <c r="F315" s="57" t="s">
        <v>55</v>
      </c>
      <c r="G315" s="58">
        <v>533179</v>
      </c>
      <c r="H315" s="86">
        <v>0.11667376247001476</v>
      </c>
      <c r="I315" s="86">
        <v>0.2288237158627778</v>
      </c>
      <c r="J315">
        <v>2.4230811791162066</v>
      </c>
      <c r="K315">
        <v>8.1741085076494002</v>
      </c>
    </row>
    <row r="316" spans="1:11" x14ac:dyDescent="0.25">
      <c r="A316" s="73" t="str">
        <f t="shared" si="4"/>
        <v>42126</v>
      </c>
      <c r="B316" s="55">
        <v>42</v>
      </c>
      <c r="C316" s="55">
        <v>43</v>
      </c>
      <c r="D316" s="55">
        <v>12</v>
      </c>
      <c r="E316" s="56">
        <v>6</v>
      </c>
      <c r="F316" s="57" t="s">
        <v>55</v>
      </c>
      <c r="G316" s="58">
        <v>528730</v>
      </c>
      <c r="H316" s="86">
        <v>0.11668904733985209</v>
      </c>
      <c r="I316" s="86">
        <v>0.22871976244964348</v>
      </c>
      <c r="J316">
        <v>2.3240273863786811</v>
      </c>
      <c r="K316">
        <v>7.7240462996236268</v>
      </c>
    </row>
    <row r="317" spans="1:11" x14ac:dyDescent="0.25">
      <c r="A317" s="73" t="str">
        <f t="shared" si="4"/>
        <v>43126</v>
      </c>
      <c r="B317" s="55">
        <v>43</v>
      </c>
      <c r="C317" s="55">
        <v>42</v>
      </c>
      <c r="D317" s="55">
        <v>12</v>
      </c>
      <c r="E317" s="56">
        <v>6</v>
      </c>
      <c r="F317" s="57" t="s">
        <v>55</v>
      </c>
      <c r="G317" s="58">
        <v>523993</v>
      </c>
      <c r="H317" s="86">
        <v>0.11670003225233924</v>
      </c>
      <c r="I317" s="86">
        <v>0.22860801575593567</v>
      </c>
      <c r="J317">
        <v>2.2307874341832812</v>
      </c>
      <c r="K317">
        <v>7.2996776674497559</v>
      </c>
    </row>
    <row r="318" spans="1:11" x14ac:dyDescent="0.25">
      <c r="A318" s="73" t="str">
        <f t="shared" si="4"/>
        <v>44126</v>
      </c>
      <c r="B318" s="55">
        <v>44</v>
      </c>
      <c r="C318" s="55">
        <v>41</v>
      </c>
      <c r="D318" s="55">
        <v>12</v>
      </c>
      <c r="E318" s="56">
        <v>6</v>
      </c>
      <c r="F318" s="57" t="s">
        <v>55</v>
      </c>
      <c r="G318" s="58">
        <v>518948</v>
      </c>
      <c r="H318" s="86">
        <v>0.11522927152624154</v>
      </c>
      <c r="I318" s="86">
        <v>0.2284853203018414</v>
      </c>
      <c r="J318">
        <v>2.161594225240294</v>
      </c>
      <c r="K318">
        <v>6.8865339109120756</v>
      </c>
    </row>
    <row r="319" spans="1:11" x14ac:dyDescent="0.25">
      <c r="A319" s="73" t="str">
        <f t="shared" si="4"/>
        <v>45126</v>
      </c>
      <c r="B319" s="55">
        <v>45</v>
      </c>
      <c r="C319" s="55">
        <v>40</v>
      </c>
      <c r="D319" s="55">
        <v>12</v>
      </c>
      <c r="E319" s="56">
        <v>6</v>
      </c>
      <c r="F319" s="57" t="s">
        <v>55</v>
      </c>
      <c r="G319" s="58">
        <v>513575</v>
      </c>
      <c r="H319" s="86">
        <v>0.11548459329211896</v>
      </c>
      <c r="I319" s="86">
        <v>0.23197196125200797</v>
      </c>
      <c r="J319">
        <v>2.066681594703792</v>
      </c>
      <c r="K319">
        <v>6.3834707686316507</v>
      </c>
    </row>
    <row r="320" spans="1:11" x14ac:dyDescent="0.25">
      <c r="A320" s="73" t="str">
        <f t="shared" si="4"/>
        <v>46126</v>
      </c>
      <c r="B320" s="55">
        <v>46</v>
      </c>
      <c r="C320" s="55">
        <v>39</v>
      </c>
      <c r="D320" s="55">
        <v>12</v>
      </c>
      <c r="E320" s="56">
        <v>6</v>
      </c>
      <c r="F320" s="57" t="s">
        <v>55</v>
      </c>
      <c r="G320" s="58">
        <v>507863</v>
      </c>
      <c r="H320" s="86">
        <v>0.11548390018568</v>
      </c>
      <c r="I320" s="86">
        <v>0.2318203925074282</v>
      </c>
      <c r="J320">
        <v>2.0133402118287806</v>
      </c>
      <c r="K320">
        <v>6.0372994291767661</v>
      </c>
    </row>
    <row r="321" spans="1:11" x14ac:dyDescent="0.25">
      <c r="A321" s="73" t="str">
        <f t="shared" si="4"/>
        <v>47126</v>
      </c>
      <c r="B321" s="55">
        <v>47</v>
      </c>
      <c r="C321" s="55">
        <v>38</v>
      </c>
      <c r="D321" s="55">
        <v>12</v>
      </c>
      <c r="E321" s="56">
        <v>6</v>
      </c>
      <c r="F321" s="57" t="s">
        <v>55</v>
      </c>
      <c r="G321" s="58">
        <v>501803</v>
      </c>
      <c r="H321" s="86">
        <v>0.11547958063224015</v>
      </c>
      <c r="I321" s="86">
        <v>0.23166262457577974</v>
      </c>
      <c r="J321">
        <v>1.9618734842159173</v>
      </c>
      <c r="K321">
        <v>5.7144915434941597</v>
      </c>
    </row>
    <row r="322" spans="1:11" x14ac:dyDescent="0.25">
      <c r="A322" s="73" t="str">
        <f t="shared" si="4"/>
        <v>48126</v>
      </c>
      <c r="B322" s="55">
        <v>48</v>
      </c>
      <c r="C322" s="55">
        <v>37</v>
      </c>
      <c r="D322" s="55">
        <v>12</v>
      </c>
      <c r="E322" s="56">
        <v>6</v>
      </c>
      <c r="F322" s="57" t="s">
        <v>55</v>
      </c>
      <c r="G322" s="58">
        <v>495395</v>
      </c>
      <c r="H322" s="86">
        <v>0.11547351103664752</v>
      </c>
      <c r="I322" s="86">
        <v>0.23149607888654508</v>
      </c>
      <c r="J322">
        <v>1.9122134862079754</v>
      </c>
      <c r="K322">
        <v>5.4098426508139967</v>
      </c>
    </row>
    <row r="323" spans="1:11" x14ac:dyDescent="0.25">
      <c r="A323" s="73" t="str">
        <f t="shared" si="4"/>
        <v>49126</v>
      </c>
      <c r="B323" s="55">
        <v>49</v>
      </c>
      <c r="C323" s="55">
        <v>36</v>
      </c>
      <c r="D323" s="55">
        <v>12</v>
      </c>
      <c r="E323" s="56">
        <v>6</v>
      </c>
      <c r="F323" s="57" t="s">
        <v>55</v>
      </c>
      <c r="G323" s="58">
        <v>488658</v>
      </c>
      <c r="H323" s="86">
        <v>0.11546521288917812</v>
      </c>
      <c r="I323" s="86">
        <v>0.23132743145512813</v>
      </c>
      <c r="J323">
        <v>1.8672916436444302</v>
      </c>
      <c r="K323">
        <v>5.122245005709515</v>
      </c>
    </row>
    <row r="324" spans="1:11" x14ac:dyDescent="0.25">
      <c r="A324" s="73" t="str">
        <f t="shared" ref="A324:A387" si="5">B324&amp;D324&amp;E324</f>
        <v>50126</v>
      </c>
      <c r="B324" s="55">
        <v>50</v>
      </c>
      <c r="C324" s="55">
        <v>35</v>
      </c>
      <c r="D324" s="55">
        <v>12</v>
      </c>
      <c r="E324" s="56">
        <v>6</v>
      </c>
      <c r="F324" s="57" t="s">
        <v>55</v>
      </c>
      <c r="G324" s="58">
        <v>481598</v>
      </c>
      <c r="H324" s="86">
        <v>0.11472016079800997</v>
      </c>
      <c r="I324" s="86">
        <v>0.23115544499769516</v>
      </c>
      <c r="J324">
        <v>1.8333630953616917</v>
      </c>
      <c r="K324">
        <v>4.8429852283439718</v>
      </c>
    </row>
    <row r="325" spans="1:11" x14ac:dyDescent="0.25">
      <c r="A325" s="73" t="str">
        <f t="shared" si="5"/>
        <v>51126</v>
      </c>
      <c r="B325" s="55">
        <v>51</v>
      </c>
      <c r="C325" s="55">
        <v>34</v>
      </c>
      <c r="D325" s="55">
        <v>12</v>
      </c>
      <c r="E325" s="56">
        <v>6</v>
      </c>
      <c r="F325" s="57" t="s">
        <v>55</v>
      </c>
      <c r="G325" s="58">
        <v>474240</v>
      </c>
      <c r="H325" s="86">
        <v>0.11441042510121457</v>
      </c>
      <c r="I325" s="86">
        <v>0.23341978744939271</v>
      </c>
      <c r="J325">
        <v>1.7938069331983806</v>
      </c>
      <c r="K325">
        <v>4.5169913967611333</v>
      </c>
    </row>
    <row r="326" spans="1:11" x14ac:dyDescent="0.25">
      <c r="A326" s="73" t="str">
        <f t="shared" si="5"/>
        <v>52126</v>
      </c>
      <c r="B326" s="55">
        <v>52</v>
      </c>
      <c r="C326" s="55">
        <v>33</v>
      </c>
      <c r="D326" s="55">
        <v>12</v>
      </c>
      <c r="E326" s="56">
        <v>6</v>
      </c>
      <c r="F326" s="57" t="s">
        <v>55</v>
      </c>
      <c r="G326" s="58">
        <v>466615</v>
      </c>
      <c r="H326" s="86">
        <v>0.11440695219827909</v>
      </c>
      <c r="I326" s="86">
        <v>0.23325010983358871</v>
      </c>
      <c r="J326">
        <v>1.7498537338062428</v>
      </c>
      <c r="K326">
        <v>4.2254771063939218</v>
      </c>
    </row>
    <row r="327" spans="1:11" x14ac:dyDescent="0.25">
      <c r="A327" s="73" t="str">
        <f t="shared" si="5"/>
        <v>53126</v>
      </c>
      <c r="B327" s="55">
        <v>53</v>
      </c>
      <c r="C327" s="55">
        <v>32</v>
      </c>
      <c r="D327" s="55">
        <v>12</v>
      </c>
      <c r="E327" s="56">
        <v>6</v>
      </c>
      <c r="F327" s="57" t="s">
        <v>55</v>
      </c>
      <c r="G327" s="58">
        <v>458737</v>
      </c>
      <c r="H327" s="86">
        <v>0.11440760174130275</v>
      </c>
      <c r="I327" s="86">
        <v>0.23308562422477366</v>
      </c>
      <c r="J327">
        <v>1.7074271314500464</v>
      </c>
      <c r="K327">
        <v>3.9490971951248754</v>
      </c>
    </row>
    <row r="328" spans="1:11" x14ac:dyDescent="0.25">
      <c r="A328" s="73" t="str">
        <f t="shared" si="5"/>
        <v>54126</v>
      </c>
      <c r="B328" s="55">
        <v>54</v>
      </c>
      <c r="C328" s="55">
        <v>31</v>
      </c>
      <c r="D328" s="55">
        <v>12</v>
      </c>
      <c r="E328" s="56">
        <v>6</v>
      </c>
      <c r="F328" s="57" t="s">
        <v>55</v>
      </c>
      <c r="G328" s="58">
        <v>450627</v>
      </c>
      <c r="H328" s="86">
        <v>0.11441169747928996</v>
      </c>
      <c r="I328" s="86">
        <v>0.23292878589165764</v>
      </c>
      <c r="J328">
        <v>1.6684552856353481</v>
      </c>
      <c r="K328">
        <v>3.6805384497600011</v>
      </c>
    </row>
    <row r="329" spans="1:11" x14ac:dyDescent="0.25">
      <c r="A329" s="73" t="str">
        <f t="shared" si="5"/>
        <v>55126</v>
      </c>
      <c r="B329" s="55">
        <v>55</v>
      </c>
      <c r="C329" s="55">
        <v>30</v>
      </c>
      <c r="D329" s="55">
        <v>12</v>
      </c>
      <c r="E329" s="56">
        <v>6</v>
      </c>
      <c r="F329" s="57" t="s">
        <v>55</v>
      </c>
      <c r="G329" s="58">
        <v>442289</v>
      </c>
      <c r="H329" s="86">
        <v>0.11344166370857064</v>
      </c>
      <c r="I329" s="86">
        <v>0.23277766347343026</v>
      </c>
      <c r="J329">
        <v>1.6410514392173443</v>
      </c>
      <c r="K329">
        <v>3.4253078869246125</v>
      </c>
    </row>
    <row r="330" spans="1:11" x14ac:dyDescent="0.25">
      <c r="A330" s="73" t="str">
        <f t="shared" si="5"/>
        <v>18156</v>
      </c>
      <c r="B330" s="55">
        <v>18</v>
      </c>
      <c r="C330" s="55">
        <v>67</v>
      </c>
      <c r="D330" s="55">
        <v>15</v>
      </c>
      <c r="E330" s="56">
        <v>6</v>
      </c>
      <c r="F330" s="57" t="s">
        <v>55</v>
      </c>
      <c r="G330" s="58">
        <v>687416</v>
      </c>
      <c r="H330" s="86">
        <v>0.12077839328732529</v>
      </c>
      <c r="I330" s="86">
        <v>0.21931843308855192</v>
      </c>
      <c r="J330">
        <v>4.7777997602616171</v>
      </c>
      <c r="K330">
        <v>33.878436056187226</v>
      </c>
    </row>
    <row r="331" spans="1:11" x14ac:dyDescent="0.25">
      <c r="A331" s="73" t="str">
        <f t="shared" si="5"/>
        <v>19156</v>
      </c>
      <c r="B331" s="55">
        <v>19</v>
      </c>
      <c r="C331" s="55">
        <v>66</v>
      </c>
      <c r="D331" s="55">
        <v>15</v>
      </c>
      <c r="E331" s="56">
        <v>6</v>
      </c>
      <c r="F331" s="57" t="s">
        <v>55</v>
      </c>
      <c r="G331" s="58">
        <v>685891</v>
      </c>
      <c r="H331" s="86">
        <v>0.12080199331963826</v>
      </c>
      <c r="I331" s="86">
        <v>0.21930744097823124</v>
      </c>
      <c r="J331">
        <v>4.6378958172654254</v>
      </c>
      <c r="K331">
        <v>31.834447455936875</v>
      </c>
    </row>
    <row r="332" spans="1:11" x14ac:dyDescent="0.25">
      <c r="A332" s="73" t="str">
        <f t="shared" si="5"/>
        <v>20156</v>
      </c>
      <c r="B332" s="55">
        <v>20</v>
      </c>
      <c r="C332" s="55">
        <v>65</v>
      </c>
      <c r="D332" s="55">
        <v>15</v>
      </c>
      <c r="E332" s="56">
        <v>6</v>
      </c>
      <c r="F332" s="57" t="s">
        <v>55</v>
      </c>
      <c r="G332" s="58">
        <v>684310</v>
      </c>
      <c r="H332" s="86">
        <v>0.12082681825488448</v>
      </c>
      <c r="I332" s="86">
        <v>0.21929534859931901</v>
      </c>
      <c r="J332">
        <v>4.5010331574871039</v>
      </c>
      <c r="K332">
        <v>29.910371030673232</v>
      </c>
    </row>
    <row r="333" spans="1:11" x14ac:dyDescent="0.25">
      <c r="A333" s="73" t="str">
        <f t="shared" si="5"/>
        <v>21156</v>
      </c>
      <c r="B333" s="55">
        <v>21</v>
      </c>
      <c r="C333" s="55">
        <v>64</v>
      </c>
      <c r="D333" s="55">
        <v>15</v>
      </c>
      <c r="E333" s="56">
        <v>6</v>
      </c>
      <c r="F333" s="57" t="s">
        <v>55</v>
      </c>
      <c r="G333" s="58">
        <v>682659</v>
      </c>
      <c r="H333" s="86">
        <v>0.12085243144820475</v>
      </c>
      <c r="I333" s="86">
        <v>0.21928371265888241</v>
      </c>
      <c r="J333">
        <v>4.3671305878923441</v>
      </c>
      <c r="K333">
        <v>28.033573130948248</v>
      </c>
    </row>
    <row r="334" spans="1:11" x14ac:dyDescent="0.25">
      <c r="A334" s="73" t="str">
        <f t="shared" si="5"/>
        <v>22156</v>
      </c>
      <c r="B334" s="55">
        <v>22</v>
      </c>
      <c r="C334" s="55">
        <v>63</v>
      </c>
      <c r="D334" s="55">
        <v>15</v>
      </c>
      <c r="E334" s="56">
        <v>6</v>
      </c>
      <c r="F334" s="57" t="s">
        <v>55</v>
      </c>
      <c r="G334" s="58">
        <v>680917</v>
      </c>
      <c r="H334" s="86">
        <v>0.12087963731262401</v>
      </c>
      <c r="I334" s="86">
        <v>0.219270483774087</v>
      </c>
      <c r="J334">
        <v>4.2361110091244605</v>
      </c>
      <c r="K334">
        <v>26.339896051941718</v>
      </c>
    </row>
    <row r="335" spans="1:11" x14ac:dyDescent="0.25">
      <c r="A335" s="73" t="str">
        <f t="shared" si="5"/>
        <v>23156</v>
      </c>
      <c r="B335" s="55">
        <v>23</v>
      </c>
      <c r="C335" s="55">
        <v>62</v>
      </c>
      <c r="D335" s="55">
        <v>15</v>
      </c>
      <c r="E335" s="56">
        <v>6</v>
      </c>
      <c r="F335" s="57" t="s">
        <v>55</v>
      </c>
      <c r="G335" s="58">
        <v>679074</v>
      </c>
      <c r="H335" s="86">
        <v>0.12090582175138498</v>
      </c>
      <c r="I335" s="86">
        <v>0.2192544553318195</v>
      </c>
      <c r="J335">
        <v>4.1234313197088976</v>
      </c>
      <c r="K335">
        <v>24.689586112853679</v>
      </c>
    </row>
    <row r="336" spans="1:11" x14ac:dyDescent="0.25">
      <c r="A336" s="73" t="str">
        <f t="shared" si="5"/>
        <v>24156</v>
      </c>
      <c r="B336" s="55">
        <v>24</v>
      </c>
      <c r="C336" s="55">
        <v>61</v>
      </c>
      <c r="D336" s="55">
        <v>15</v>
      </c>
      <c r="E336" s="56">
        <v>6</v>
      </c>
      <c r="F336" s="57" t="s">
        <v>55</v>
      </c>
      <c r="G336" s="58">
        <v>677114</v>
      </c>
      <c r="H336" s="86">
        <v>0.12093532256015974</v>
      </c>
      <c r="I336" s="86">
        <v>0.21923930091535546</v>
      </c>
      <c r="J336">
        <v>3.9971910195329001</v>
      </c>
      <c r="K336">
        <v>23.141364674190758</v>
      </c>
    </row>
    <row r="337" spans="1:11" x14ac:dyDescent="0.25">
      <c r="A337" s="73" t="str">
        <f t="shared" si="5"/>
        <v>25156</v>
      </c>
      <c r="B337" s="55">
        <v>25</v>
      </c>
      <c r="C337" s="55">
        <v>60</v>
      </c>
      <c r="D337" s="55">
        <v>15</v>
      </c>
      <c r="E337" s="56">
        <v>6</v>
      </c>
      <c r="F337" s="57" t="s">
        <v>55</v>
      </c>
      <c r="G337" s="58">
        <v>675023</v>
      </c>
      <c r="H337" s="86">
        <v>0.11992924685529234</v>
      </c>
      <c r="I337" s="86">
        <v>0.21921919697551046</v>
      </c>
      <c r="J337">
        <v>3.9451929786096178</v>
      </c>
      <c r="K337">
        <v>21.742463590129521</v>
      </c>
    </row>
    <row r="338" spans="1:11" x14ac:dyDescent="0.25">
      <c r="A338" s="73" t="str">
        <f t="shared" si="5"/>
        <v>26156</v>
      </c>
      <c r="B338" s="55">
        <v>26</v>
      </c>
      <c r="C338" s="55">
        <v>59</v>
      </c>
      <c r="D338" s="55">
        <v>15</v>
      </c>
      <c r="E338" s="56">
        <v>6</v>
      </c>
      <c r="F338" s="57" t="s">
        <v>55</v>
      </c>
      <c r="G338" s="58">
        <v>672801</v>
      </c>
      <c r="H338" s="86">
        <v>0.11985862089979057</v>
      </c>
      <c r="I338" s="86">
        <v>0.22173867161315158</v>
      </c>
      <c r="J338">
        <v>3.859545393065706</v>
      </c>
      <c r="K338">
        <v>19.511061963344286</v>
      </c>
    </row>
    <row r="339" spans="1:11" x14ac:dyDescent="0.25">
      <c r="A339" s="73" t="str">
        <f t="shared" si="5"/>
        <v>27156</v>
      </c>
      <c r="B339" s="55">
        <v>27</v>
      </c>
      <c r="C339" s="55">
        <v>58</v>
      </c>
      <c r="D339" s="55">
        <v>15</v>
      </c>
      <c r="E339" s="56">
        <v>6</v>
      </c>
      <c r="F339" s="57" t="s">
        <v>55</v>
      </c>
      <c r="G339" s="58">
        <v>670433</v>
      </c>
      <c r="H339" s="86">
        <v>0.11988670008785367</v>
      </c>
      <c r="I339" s="86">
        <v>0.22171193840398667</v>
      </c>
      <c r="J339">
        <v>3.7374771229936474</v>
      </c>
      <c r="K339">
        <v>18.339944483639677</v>
      </c>
    </row>
    <row r="340" spans="1:11" x14ac:dyDescent="0.25">
      <c r="A340" s="73" t="str">
        <f t="shared" si="5"/>
        <v>28156</v>
      </c>
      <c r="B340" s="55">
        <v>28</v>
      </c>
      <c r="C340" s="55">
        <v>57</v>
      </c>
      <c r="D340" s="55">
        <v>15</v>
      </c>
      <c r="E340" s="56">
        <v>6</v>
      </c>
      <c r="F340" s="57" t="s">
        <v>55</v>
      </c>
      <c r="G340" s="58">
        <v>667913</v>
      </c>
      <c r="H340" s="86">
        <v>0.11991382111143217</v>
      </c>
      <c r="I340" s="86">
        <v>0.22168006911079735</v>
      </c>
      <c r="J340">
        <v>3.6179727000372801</v>
      </c>
      <c r="K340">
        <v>17.23218892280881</v>
      </c>
    </row>
    <row r="341" spans="1:11" x14ac:dyDescent="0.25">
      <c r="A341" s="73" t="str">
        <f t="shared" si="5"/>
        <v>29156</v>
      </c>
      <c r="B341" s="55">
        <v>29</v>
      </c>
      <c r="C341" s="55">
        <v>56</v>
      </c>
      <c r="D341" s="55">
        <v>15</v>
      </c>
      <c r="E341" s="56">
        <v>6</v>
      </c>
      <c r="F341" s="57" t="s">
        <v>55</v>
      </c>
      <c r="G341" s="58">
        <v>665231</v>
      </c>
      <c r="H341" s="86">
        <v>0.11994179465478909</v>
      </c>
      <c r="I341" s="86">
        <v>0.22164481210286352</v>
      </c>
      <c r="J341">
        <v>3.5009598169658358</v>
      </c>
      <c r="K341">
        <v>16.159418307324824</v>
      </c>
    </row>
    <row r="342" spans="1:11" x14ac:dyDescent="0.25">
      <c r="A342" s="73" t="str">
        <f t="shared" si="5"/>
        <v>30156</v>
      </c>
      <c r="B342" s="55">
        <v>30</v>
      </c>
      <c r="C342" s="55">
        <v>55</v>
      </c>
      <c r="D342" s="55">
        <v>15</v>
      </c>
      <c r="E342" s="56">
        <v>6</v>
      </c>
      <c r="F342" s="57" t="s">
        <v>55</v>
      </c>
      <c r="G342" s="58">
        <v>662383</v>
      </c>
      <c r="H342" s="86">
        <v>0.11996986637640157</v>
      </c>
      <c r="I342" s="86">
        <v>0.22160743859670312</v>
      </c>
      <c r="J342">
        <v>3.373270449271796</v>
      </c>
      <c r="K342">
        <v>15.185789792310491</v>
      </c>
    </row>
    <row r="343" spans="1:11" x14ac:dyDescent="0.25">
      <c r="A343" s="73" t="str">
        <f t="shared" si="5"/>
        <v>31156</v>
      </c>
      <c r="B343" s="55">
        <v>31</v>
      </c>
      <c r="C343" s="55">
        <v>54</v>
      </c>
      <c r="D343" s="55">
        <v>15</v>
      </c>
      <c r="E343" s="56">
        <v>6</v>
      </c>
      <c r="F343" s="57" t="s">
        <v>55</v>
      </c>
      <c r="G343" s="58">
        <v>659363</v>
      </c>
      <c r="H343" s="86">
        <v>0.11999611746488656</v>
      </c>
      <c r="I343" s="86">
        <v>0.22156687590902127</v>
      </c>
      <c r="J343">
        <v>3.2661781143315594</v>
      </c>
      <c r="K343">
        <v>14.33451073232802</v>
      </c>
    </row>
    <row r="344" spans="1:11" x14ac:dyDescent="0.25">
      <c r="A344" s="73" t="str">
        <f t="shared" si="5"/>
        <v>32156</v>
      </c>
      <c r="B344" s="55">
        <v>32</v>
      </c>
      <c r="C344" s="55">
        <v>53</v>
      </c>
      <c r="D344" s="55">
        <v>15</v>
      </c>
      <c r="E344" s="56">
        <v>6</v>
      </c>
      <c r="F344" s="57" t="s">
        <v>55</v>
      </c>
      <c r="G344" s="58">
        <v>656162</v>
      </c>
      <c r="H344" s="86">
        <v>0.12002371365607883</v>
      </c>
      <c r="I344" s="86">
        <v>0.22152151450404017</v>
      </c>
      <c r="J344">
        <v>3.1764823321070104</v>
      </c>
      <c r="K344">
        <v>13.539464339599062</v>
      </c>
    </row>
    <row r="345" spans="1:11" x14ac:dyDescent="0.25">
      <c r="A345" s="73" t="str">
        <f t="shared" si="5"/>
        <v>33156</v>
      </c>
      <c r="B345" s="55">
        <v>33</v>
      </c>
      <c r="C345" s="55">
        <v>52</v>
      </c>
      <c r="D345" s="55">
        <v>15</v>
      </c>
      <c r="E345" s="56">
        <v>6</v>
      </c>
      <c r="F345" s="57" t="s">
        <v>55</v>
      </c>
      <c r="G345" s="58">
        <v>652773</v>
      </c>
      <c r="H345" s="86">
        <v>0.12005092122376385</v>
      </c>
      <c r="I345" s="86">
        <v>0.22147362099841753</v>
      </c>
      <c r="J345">
        <v>3.07392922195005</v>
      </c>
      <c r="K345">
        <v>12.761777830884549</v>
      </c>
    </row>
    <row r="346" spans="1:11" x14ac:dyDescent="0.25">
      <c r="A346" s="73" t="str">
        <f t="shared" si="5"/>
        <v>34156</v>
      </c>
      <c r="B346" s="55">
        <v>34</v>
      </c>
      <c r="C346" s="55">
        <v>51</v>
      </c>
      <c r="D346" s="55">
        <v>15</v>
      </c>
      <c r="E346" s="56">
        <v>6</v>
      </c>
      <c r="F346" s="57" t="s">
        <v>55</v>
      </c>
      <c r="G346" s="58">
        <v>649188</v>
      </c>
      <c r="H346" s="86">
        <v>0.11842178228802751</v>
      </c>
      <c r="I346" s="86">
        <v>0.22142122158758326</v>
      </c>
      <c r="J346">
        <v>2.9993930879806774</v>
      </c>
      <c r="K346">
        <v>12.061244200447328</v>
      </c>
    </row>
    <row r="347" spans="1:11" x14ac:dyDescent="0.25">
      <c r="A347" s="73" t="str">
        <f t="shared" si="5"/>
        <v>35156</v>
      </c>
      <c r="B347" s="55">
        <v>35</v>
      </c>
      <c r="C347" s="55">
        <v>50</v>
      </c>
      <c r="D347" s="55">
        <v>15</v>
      </c>
      <c r="E347" s="56">
        <v>6</v>
      </c>
      <c r="F347" s="57" t="s">
        <v>55</v>
      </c>
      <c r="G347" s="58">
        <v>645405</v>
      </c>
      <c r="H347" s="86">
        <v>0.11879207629318025</v>
      </c>
      <c r="I347" s="86">
        <v>0.2241042446215942</v>
      </c>
      <c r="J347">
        <v>2.9447804092004244</v>
      </c>
      <c r="K347">
        <v>11.160613878107545</v>
      </c>
    </row>
    <row r="348" spans="1:11" x14ac:dyDescent="0.25">
      <c r="A348" s="73" t="str">
        <f t="shared" si="5"/>
        <v>36156</v>
      </c>
      <c r="B348" s="55">
        <v>36</v>
      </c>
      <c r="C348" s="55">
        <v>49</v>
      </c>
      <c r="D348" s="55">
        <v>15</v>
      </c>
      <c r="E348" s="56">
        <v>6</v>
      </c>
      <c r="F348" s="57" t="s">
        <v>55</v>
      </c>
      <c r="G348" s="58">
        <v>641416</v>
      </c>
      <c r="H348" s="86">
        <v>0.11881680531823341</v>
      </c>
      <c r="I348" s="86">
        <v>0.22404024845030371</v>
      </c>
      <c r="J348">
        <v>2.8467484440675008</v>
      </c>
      <c r="K348">
        <v>10.436177145565436</v>
      </c>
    </row>
    <row r="349" spans="1:11" x14ac:dyDescent="0.25">
      <c r="A349" s="73" t="str">
        <f t="shared" si="5"/>
        <v>37156</v>
      </c>
      <c r="B349" s="55">
        <v>37</v>
      </c>
      <c r="C349" s="55">
        <v>48</v>
      </c>
      <c r="D349" s="55">
        <v>15</v>
      </c>
      <c r="E349" s="56">
        <v>6</v>
      </c>
      <c r="F349" s="57" t="s">
        <v>55</v>
      </c>
      <c r="G349" s="58">
        <v>637204</v>
      </c>
      <c r="H349" s="86">
        <v>0.1188426312452527</v>
      </c>
      <c r="I349" s="86">
        <v>0.22397379803014419</v>
      </c>
      <c r="J349">
        <v>2.7577855757339877</v>
      </c>
      <c r="K349">
        <v>9.8755861545125274</v>
      </c>
    </row>
    <row r="350" spans="1:11" x14ac:dyDescent="0.25">
      <c r="A350" s="73" t="str">
        <f t="shared" si="5"/>
        <v>38156</v>
      </c>
      <c r="B350" s="55">
        <v>38</v>
      </c>
      <c r="C350" s="55">
        <v>47</v>
      </c>
      <c r="D350" s="55">
        <v>15</v>
      </c>
      <c r="E350" s="56">
        <v>6</v>
      </c>
      <c r="F350" s="57" t="s">
        <v>55</v>
      </c>
      <c r="G350" s="58">
        <v>632760</v>
      </c>
      <c r="H350" s="86">
        <v>0.11886655287944876</v>
      </c>
      <c r="I350" s="86">
        <v>0.22390005689360895</v>
      </c>
      <c r="J350">
        <v>2.6634711422972375</v>
      </c>
      <c r="K350">
        <v>9.3532192300398247</v>
      </c>
    </row>
    <row r="351" spans="1:11" x14ac:dyDescent="0.25">
      <c r="A351" s="73" t="str">
        <f t="shared" si="5"/>
        <v>39156</v>
      </c>
      <c r="B351" s="55">
        <v>39</v>
      </c>
      <c r="C351" s="55">
        <v>46</v>
      </c>
      <c r="D351" s="55">
        <v>15</v>
      </c>
      <c r="E351" s="56">
        <v>6</v>
      </c>
      <c r="F351" s="57" t="s">
        <v>55</v>
      </c>
      <c r="G351" s="58">
        <v>628069</v>
      </c>
      <c r="H351" s="86">
        <v>0.11888980350885014</v>
      </c>
      <c r="I351" s="86">
        <v>0.2238225417907905</v>
      </c>
      <c r="J351">
        <v>2.5710630519895106</v>
      </c>
      <c r="K351">
        <v>8.8575379456715737</v>
      </c>
    </row>
    <row r="352" spans="1:11" x14ac:dyDescent="0.25">
      <c r="A352" s="73" t="str">
        <f t="shared" si="5"/>
        <v>40156</v>
      </c>
      <c r="B352" s="55">
        <v>40</v>
      </c>
      <c r="C352" s="55">
        <v>45</v>
      </c>
      <c r="D352" s="55">
        <v>15</v>
      </c>
      <c r="E352" s="56">
        <v>6</v>
      </c>
      <c r="F352" s="57" t="s">
        <v>55</v>
      </c>
      <c r="G352" s="58">
        <v>623135</v>
      </c>
      <c r="H352" s="86">
        <v>0.11891163231081547</v>
      </c>
      <c r="I352" s="86">
        <v>0.22373803429433428</v>
      </c>
      <c r="J352">
        <v>2.4849478844873101</v>
      </c>
      <c r="K352">
        <v>8.3914336379757195</v>
      </c>
    </row>
    <row r="353" spans="1:11" x14ac:dyDescent="0.25">
      <c r="A353" s="73" t="str">
        <f t="shared" si="5"/>
        <v>41156</v>
      </c>
      <c r="B353" s="55">
        <v>41</v>
      </c>
      <c r="C353" s="55">
        <v>44</v>
      </c>
      <c r="D353" s="55">
        <v>15</v>
      </c>
      <c r="E353" s="56">
        <v>6</v>
      </c>
      <c r="F353" s="57" t="s">
        <v>55</v>
      </c>
      <c r="G353" s="58">
        <v>617933</v>
      </c>
      <c r="H353" s="86">
        <v>0.11893036947371317</v>
      </c>
      <c r="I353" s="86">
        <v>0.22364560559154473</v>
      </c>
      <c r="J353">
        <v>2.3820446553267103</v>
      </c>
      <c r="K353">
        <v>7.91715768538013</v>
      </c>
    </row>
    <row r="354" spans="1:11" x14ac:dyDescent="0.25">
      <c r="A354" s="73" t="str">
        <f t="shared" si="5"/>
        <v>42156</v>
      </c>
      <c r="B354" s="55">
        <v>42</v>
      </c>
      <c r="C354" s="55">
        <v>43</v>
      </c>
      <c r="D354" s="55">
        <v>15</v>
      </c>
      <c r="E354" s="56">
        <v>6</v>
      </c>
      <c r="F354" s="57" t="s">
        <v>55</v>
      </c>
      <c r="G354" s="58">
        <v>612464</v>
      </c>
      <c r="H354" s="86">
        <v>0.11894576660832309</v>
      </c>
      <c r="I354" s="86">
        <v>0.22354456751743776</v>
      </c>
      <c r="J354">
        <v>2.2805046500692288</v>
      </c>
      <c r="K354">
        <v>7.4827728650173722</v>
      </c>
    </row>
    <row r="355" spans="1:11" x14ac:dyDescent="0.25">
      <c r="A355" s="73" t="str">
        <f t="shared" si="5"/>
        <v>43156</v>
      </c>
      <c r="B355" s="55">
        <v>43</v>
      </c>
      <c r="C355" s="55">
        <v>42</v>
      </c>
      <c r="D355" s="55">
        <v>15</v>
      </c>
      <c r="E355" s="56">
        <v>6</v>
      </c>
      <c r="F355" s="57" t="s">
        <v>55</v>
      </c>
      <c r="G355" s="58">
        <v>606717</v>
      </c>
      <c r="H355" s="86">
        <v>0.11895826225406574</v>
      </c>
      <c r="I355" s="86">
        <v>0.22343530838924902</v>
      </c>
      <c r="J355">
        <v>2.1891705688154444</v>
      </c>
      <c r="K355">
        <v>7.0734428077670479</v>
      </c>
    </row>
    <row r="356" spans="1:11" x14ac:dyDescent="0.25">
      <c r="A356" s="73" t="str">
        <f t="shared" si="5"/>
        <v>44156</v>
      </c>
      <c r="B356" s="55">
        <v>44</v>
      </c>
      <c r="C356" s="55">
        <v>41</v>
      </c>
      <c r="D356" s="55">
        <v>15</v>
      </c>
      <c r="E356" s="56">
        <v>6</v>
      </c>
      <c r="F356" s="57" t="s">
        <v>55</v>
      </c>
      <c r="G356" s="58">
        <v>600687</v>
      </c>
      <c r="H356" s="86">
        <v>0.11847601163334648</v>
      </c>
      <c r="I356" s="86">
        <v>0.22331430512063688</v>
      </c>
      <c r="J356">
        <v>2.1284662394891183</v>
      </c>
      <c r="K356">
        <v>6.6791573648172839</v>
      </c>
    </row>
    <row r="357" spans="1:11" x14ac:dyDescent="0.25">
      <c r="A357" s="73" t="str">
        <f t="shared" si="5"/>
        <v>45156</v>
      </c>
      <c r="B357" s="55">
        <v>45</v>
      </c>
      <c r="C357" s="55">
        <v>40</v>
      </c>
      <c r="D357" s="55">
        <v>15</v>
      </c>
      <c r="E357" s="56">
        <v>6</v>
      </c>
      <c r="F357" s="57" t="s">
        <v>55</v>
      </c>
      <c r="G357" s="58">
        <v>594380</v>
      </c>
      <c r="H357" s="86">
        <v>0.11832834213802618</v>
      </c>
      <c r="I357" s="86">
        <v>0.22649147010330092</v>
      </c>
      <c r="J357">
        <v>2.0808270803189877</v>
      </c>
      <c r="K357">
        <v>6.1850600625862242</v>
      </c>
    </row>
    <row r="358" spans="1:11" x14ac:dyDescent="0.25">
      <c r="A358" s="73" t="str">
        <f t="shared" si="5"/>
        <v>46156</v>
      </c>
      <c r="B358" s="55">
        <v>46</v>
      </c>
      <c r="C358" s="55">
        <v>39</v>
      </c>
      <c r="D358" s="55">
        <v>15</v>
      </c>
      <c r="E358" s="56">
        <v>6</v>
      </c>
      <c r="F358" s="57" t="s">
        <v>55</v>
      </c>
      <c r="G358" s="58">
        <v>587795</v>
      </c>
      <c r="H358" s="86">
        <v>0.11832696773534991</v>
      </c>
      <c r="I358" s="86">
        <v>0.22634421864765777</v>
      </c>
      <c r="J358">
        <v>2.0304476900960369</v>
      </c>
      <c r="K358">
        <v>5.8530269907025412</v>
      </c>
    </row>
    <row r="359" spans="1:11" x14ac:dyDescent="0.25">
      <c r="A359" s="73" t="str">
        <f t="shared" si="5"/>
        <v>47156</v>
      </c>
      <c r="B359" s="55">
        <v>47</v>
      </c>
      <c r="C359" s="55">
        <v>38</v>
      </c>
      <c r="D359" s="55">
        <v>15</v>
      </c>
      <c r="E359" s="56">
        <v>6</v>
      </c>
      <c r="F359" s="57" t="s">
        <v>55</v>
      </c>
      <c r="G359" s="58">
        <v>580927</v>
      </c>
      <c r="H359" s="86">
        <v>0.1183229562406292</v>
      </c>
      <c r="I359" s="86">
        <v>0.22618848839871447</v>
      </c>
      <c r="J359">
        <v>1.9779851857462298</v>
      </c>
      <c r="K359">
        <v>5.5438962210398213</v>
      </c>
    </row>
    <row r="360" spans="1:11" x14ac:dyDescent="0.25">
      <c r="A360" s="73" t="str">
        <f t="shared" si="5"/>
        <v>48156</v>
      </c>
      <c r="B360" s="55">
        <v>48</v>
      </c>
      <c r="C360" s="55">
        <v>37</v>
      </c>
      <c r="D360" s="55">
        <v>15</v>
      </c>
      <c r="E360" s="56">
        <v>6</v>
      </c>
      <c r="F360" s="57" t="s">
        <v>55</v>
      </c>
      <c r="G360" s="58">
        <v>573776</v>
      </c>
      <c r="H360" s="86">
        <v>0.11831620702155544</v>
      </c>
      <c r="I360" s="86">
        <v>0.22602723013859066</v>
      </c>
      <c r="J360">
        <v>1.9310706617216475</v>
      </c>
      <c r="K360">
        <v>5.2386976799308442</v>
      </c>
    </row>
    <row r="361" spans="1:11" x14ac:dyDescent="0.25">
      <c r="A361" s="73" t="str">
        <f t="shared" si="5"/>
        <v>49156</v>
      </c>
      <c r="B361" s="55">
        <v>49</v>
      </c>
      <c r="C361" s="55">
        <v>36</v>
      </c>
      <c r="D361" s="55">
        <v>15</v>
      </c>
      <c r="E361" s="56">
        <v>6</v>
      </c>
      <c r="F361" s="57" t="s">
        <v>55</v>
      </c>
      <c r="G361" s="58">
        <v>566403</v>
      </c>
      <c r="H361" s="86">
        <v>0.11672607666272954</v>
      </c>
      <c r="I361" s="86">
        <v>0.22586215115386041</v>
      </c>
      <c r="J361">
        <v>1.9060280401057197</v>
      </c>
      <c r="K361">
        <v>4.9134238342664149</v>
      </c>
    </row>
    <row r="362" spans="1:11" x14ac:dyDescent="0.25">
      <c r="A362" s="73" t="str">
        <f t="shared" si="5"/>
        <v>50156</v>
      </c>
      <c r="B362" s="55">
        <v>50</v>
      </c>
      <c r="C362" s="55">
        <v>35</v>
      </c>
      <c r="D362" s="55">
        <v>15</v>
      </c>
      <c r="E362" s="56">
        <v>6</v>
      </c>
      <c r="F362" s="57" t="s">
        <v>55</v>
      </c>
      <c r="G362" s="58">
        <v>558843</v>
      </c>
      <c r="H362" s="86">
        <v>0.11671793330148181</v>
      </c>
      <c r="I362" s="86">
        <v>0.22569487315757736</v>
      </c>
      <c r="J362">
        <v>1.8644413547275354</v>
      </c>
      <c r="K362">
        <v>4.5955876695243569</v>
      </c>
    </row>
    <row r="363" spans="1:11" x14ac:dyDescent="0.25">
      <c r="A363" s="73" t="str">
        <f t="shared" si="5"/>
        <v>1867</v>
      </c>
      <c r="B363" s="55">
        <v>18</v>
      </c>
      <c r="C363" s="55">
        <v>67</v>
      </c>
      <c r="D363" s="55">
        <v>6</v>
      </c>
      <c r="E363" s="56">
        <v>7</v>
      </c>
      <c r="F363" s="57" t="s">
        <v>55</v>
      </c>
      <c r="G363" s="58">
        <v>321170</v>
      </c>
      <c r="H363" s="86">
        <v>0.1234673226017374</v>
      </c>
      <c r="I363" s="86">
        <v>0.29050347168166391</v>
      </c>
      <c r="J363">
        <v>4.7226297599402187</v>
      </c>
      <c r="K363">
        <v>41.890173428402406</v>
      </c>
    </row>
    <row r="364" spans="1:11" x14ac:dyDescent="0.25">
      <c r="A364" s="73" t="str">
        <f t="shared" si="5"/>
        <v>1967</v>
      </c>
      <c r="B364" s="55">
        <v>19</v>
      </c>
      <c r="C364" s="55">
        <v>66</v>
      </c>
      <c r="D364" s="55">
        <v>6</v>
      </c>
      <c r="E364" s="56">
        <v>7</v>
      </c>
      <c r="F364" s="57" t="s">
        <v>55</v>
      </c>
      <c r="G364" s="58">
        <v>319780</v>
      </c>
      <c r="H364" s="86">
        <v>0.12349740446557007</v>
      </c>
      <c r="I364" s="86">
        <v>0.29048720995684535</v>
      </c>
      <c r="J364">
        <v>4.5910188254424913</v>
      </c>
      <c r="K364">
        <v>39.340546625805239</v>
      </c>
    </row>
    <row r="365" spans="1:11" x14ac:dyDescent="0.25">
      <c r="A365" s="73" t="str">
        <f t="shared" si="5"/>
        <v>2067</v>
      </c>
      <c r="B365" s="55">
        <v>20</v>
      </c>
      <c r="C365" s="55">
        <v>65</v>
      </c>
      <c r="D365" s="55">
        <v>6</v>
      </c>
      <c r="E365" s="56">
        <v>7</v>
      </c>
      <c r="F365" s="57" t="s">
        <v>55</v>
      </c>
      <c r="G365" s="58">
        <v>318335</v>
      </c>
      <c r="H365" s="86">
        <v>0.12353024329715551</v>
      </c>
      <c r="I365" s="86">
        <v>0.29046758917492577</v>
      </c>
      <c r="J365">
        <v>4.4552625378924722</v>
      </c>
      <c r="K365">
        <v>36.875838346396094</v>
      </c>
    </row>
    <row r="366" spans="1:11" x14ac:dyDescent="0.25">
      <c r="A366" s="73" t="str">
        <f t="shared" si="5"/>
        <v>2167</v>
      </c>
      <c r="B366" s="55">
        <v>21</v>
      </c>
      <c r="C366" s="55">
        <v>64</v>
      </c>
      <c r="D366" s="55">
        <v>6</v>
      </c>
      <c r="E366" s="56">
        <v>7</v>
      </c>
      <c r="F366" s="57" t="s">
        <v>55</v>
      </c>
      <c r="G366" s="58">
        <v>316825</v>
      </c>
      <c r="H366" s="86">
        <v>0.12356032510060759</v>
      </c>
      <c r="I366" s="86">
        <v>0.29044740787500989</v>
      </c>
      <c r="J366">
        <v>4.3220421368263233</v>
      </c>
      <c r="K366">
        <v>34.564223151582105</v>
      </c>
    </row>
    <row r="367" spans="1:11" x14ac:dyDescent="0.25">
      <c r="A367" s="73" t="str">
        <f t="shared" si="5"/>
        <v>2267</v>
      </c>
      <c r="B367" s="55">
        <v>22</v>
      </c>
      <c r="C367" s="55">
        <v>63</v>
      </c>
      <c r="D367" s="55">
        <v>6</v>
      </c>
      <c r="E367" s="56">
        <v>7</v>
      </c>
      <c r="F367" s="57" t="s">
        <v>55</v>
      </c>
      <c r="G367" s="58">
        <v>315235</v>
      </c>
      <c r="H367" s="86">
        <v>0.12359350960394626</v>
      </c>
      <c r="I367" s="86">
        <v>0.29042777610354181</v>
      </c>
      <c r="J367">
        <v>4.2112424064586733</v>
      </c>
      <c r="K367">
        <v>32.408501594048886</v>
      </c>
    </row>
    <row r="368" spans="1:11" x14ac:dyDescent="0.25">
      <c r="A368" s="73" t="str">
        <f t="shared" si="5"/>
        <v>2367</v>
      </c>
      <c r="B368" s="55">
        <v>23</v>
      </c>
      <c r="C368" s="55">
        <v>62</v>
      </c>
      <c r="D368" s="55">
        <v>6</v>
      </c>
      <c r="E368" s="56">
        <v>7</v>
      </c>
      <c r="F368" s="57" t="s">
        <v>55</v>
      </c>
      <c r="G368" s="58">
        <v>313560</v>
      </c>
      <c r="H368" s="86">
        <v>0.12362865161372624</v>
      </c>
      <c r="I368" s="86">
        <v>0.29040375047837735</v>
      </c>
      <c r="J368">
        <v>4.0821756601607344</v>
      </c>
      <c r="K368">
        <v>30.386493812986352</v>
      </c>
    </row>
    <row r="369" spans="1:11" x14ac:dyDescent="0.25">
      <c r="A369" s="73" t="str">
        <f t="shared" si="5"/>
        <v>2467</v>
      </c>
      <c r="B369" s="55">
        <v>24</v>
      </c>
      <c r="C369" s="55">
        <v>61</v>
      </c>
      <c r="D369" s="55">
        <v>6</v>
      </c>
      <c r="E369" s="56">
        <v>7</v>
      </c>
      <c r="F369" s="57" t="s">
        <v>55</v>
      </c>
      <c r="G369" s="58">
        <v>311785</v>
      </c>
      <c r="H369" s="86">
        <v>0.12366213897397245</v>
      </c>
      <c r="I369" s="86">
        <v>0.29037638116009429</v>
      </c>
      <c r="J369">
        <v>3.9616370255143769</v>
      </c>
      <c r="K369">
        <v>28.495530573953204</v>
      </c>
    </row>
    <row r="370" spans="1:11" x14ac:dyDescent="0.25">
      <c r="A370" s="73" t="str">
        <f t="shared" si="5"/>
        <v>2567</v>
      </c>
      <c r="B370" s="55">
        <v>25</v>
      </c>
      <c r="C370" s="55">
        <v>60</v>
      </c>
      <c r="D370" s="55">
        <v>6</v>
      </c>
      <c r="E370" s="56">
        <v>7</v>
      </c>
      <c r="F370" s="57" t="s">
        <v>55</v>
      </c>
      <c r="G370" s="58">
        <v>309900</v>
      </c>
      <c r="H370" s="86">
        <v>0.12286544046466602</v>
      </c>
      <c r="I370" s="86">
        <v>0.29034204582123263</v>
      </c>
      <c r="J370">
        <v>3.8806840916424652</v>
      </c>
      <c r="K370">
        <v>26.721080993868991</v>
      </c>
    </row>
    <row r="371" spans="1:11" x14ac:dyDescent="0.25">
      <c r="A371" s="73" t="str">
        <f t="shared" si="5"/>
        <v>2667</v>
      </c>
      <c r="B371" s="55">
        <v>26</v>
      </c>
      <c r="C371" s="55">
        <v>59</v>
      </c>
      <c r="D371" s="55">
        <v>6</v>
      </c>
      <c r="E371" s="56">
        <v>7</v>
      </c>
      <c r="F371" s="57" t="s">
        <v>55</v>
      </c>
      <c r="G371" s="58">
        <v>307905</v>
      </c>
      <c r="H371" s="86">
        <v>0.11782855101411149</v>
      </c>
      <c r="I371" s="86">
        <v>0.3012747438333252</v>
      </c>
      <c r="J371">
        <v>3.9199071142073043</v>
      </c>
      <c r="K371">
        <v>24.052123219824296</v>
      </c>
    </row>
    <row r="372" spans="1:11" x14ac:dyDescent="0.25">
      <c r="A372" s="73" t="str">
        <f t="shared" si="5"/>
        <v>2767</v>
      </c>
      <c r="B372" s="55">
        <v>27</v>
      </c>
      <c r="C372" s="55">
        <v>58</v>
      </c>
      <c r="D372" s="55">
        <v>6</v>
      </c>
      <c r="E372" s="56">
        <v>7</v>
      </c>
      <c r="F372" s="57" t="s">
        <v>55</v>
      </c>
      <c r="G372" s="58">
        <v>305785</v>
      </c>
      <c r="H372" s="86">
        <v>0.11786058832186012</v>
      </c>
      <c r="I372" s="86">
        <v>0.301224716712723</v>
      </c>
      <c r="J372">
        <v>3.7969390257860915</v>
      </c>
      <c r="K372">
        <v>22.619768791798158</v>
      </c>
    </row>
    <row r="373" spans="1:11" x14ac:dyDescent="0.25">
      <c r="A373" s="73" t="str">
        <f t="shared" si="5"/>
        <v>2867</v>
      </c>
      <c r="B373" s="55">
        <v>28</v>
      </c>
      <c r="C373" s="55">
        <v>57</v>
      </c>
      <c r="D373" s="55">
        <v>6</v>
      </c>
      <c r="E373" s="56">
        <v>7</v>
      </c>
      <c r="F373" s="57" t="s">
        <v>55</v>
      </c>
      <c r="G373" s="58">
        <v>303535</v>
      </c>
      <c r="H373" s="86">
        <v>0.11789414729767572</v>
      </c>
      <c r="I373" s="86">
        <v>0.30117119936745351</v>
      </c>
      <c r="J373">
        <v>3.6704959889304365</v>
      </c>
      <c r="K373">
        <v>21.274189137990678</v>
      </c>
    </row>
    <row r="374" spans="1:11" x14ac:dyDescent="0.25">
      <c r="A374" s="73" t="str">
        <f t="shared" si="5"/>
        <v>2967</v>
      </c>
      <c r="B374" s="55">
        <v>29</v>
      </c>
      <c r="C374" s="55">
        <v>56</v>
      </c>
      <c r="D374" s="55">
        <v>6</v>
      </c>
      <c r="E374" s="56">
        <v>7</v>
      </c>
      <c r="F374" s="57" t="s">
        <v>55</v>
      </c>
      <c r="G374" s="58">
        <v>301155</v>
      </c>
      <c r="H374" s="86">
        <v>0.11792598495791204</v>
      </c>
      <c r="I374" s="86">
        <v>0.30111072371370223</v>
      </c>
      <c r="J374">
        <v>3.5384635818764423</v>
      </c>
      <c r="K374">
        <v>20.009433680330726</v>
      </c>
    </row>
    <row r="375" spans="1:11" x14ac:dyDescent="0.25">
      <c r="A375" s="73" t="str">
        <f t="shared" si="5"/>
        <v>3067</v>
      </c>
      <c r="B375" s="55">
        <v>30</v>
      </c>
      <c r="C375" s="55">
        <v>55</v>
      </c>
      <c r="D375" s="55">
        <v>6</v>
      </c>
      <c r="E375" s="56">
        <v>7</v>
      </c>
      <c r="F375" s="57" t="s">
        <v>55</v>
      </c>
      <c r="G375" s="58">
        <v>298630</v>
      </c>
      <c r="H375" s="86">
        <v>0.11795867796269631</v>
      </c>
      <c r="I375" s="86">
        <v>0.30104477112145467</v>
      </c>
      <c r="J375">
        <v>3.3940260523055286</v>
      </c>
      <c r="K375">
        <v>18.779302146468876</v>
      </c>
    </row>
    <row r="376" spans="1:11" x14ac:dyDescent="0.25">
      <c r="A376" s="73" t="str">
        <f t="shared" si="5"/>
        <v>3167</v>
      </c>
      <c r="B376" s="55">
        <v>31</v>
      </c>
      <c r="C376" s="55">
        <v>54</v>
      </c>
      <c r="D376" s="55">
        <v>6</v>
      </c>
      <c r="E376" s="56">
        <v>7</v>
      </c>
      <c r="F376" s="57" t="s">
        <v>55</v>
      </c>
      <c r="G376" s="58">
        <v>295955</v>
      </c>
      <c r="H376" s="86">
        <v>0.11799091078035512</v>
      </c>
      <c r="I376" s="86">
        <v>0.30097481035968304</v>
      </c>
      <c r="J376">
        <v>3.2456386950718858</v>
      </c>
      <c r="K376">
        <v>17.668206315149263</v>
      </c>
    </row>
    <row r="377" spans="1:11" x14ac:dyDescent="0.25">
      <c r="A377" s="73" t="str">
        <f t="shared" si="5"/>
        <v>3267</v>
      </c>
      <c r="B377" s="55">
        <v>32</v>
      </c>
      <c r="C377" s="55">
        <v>53</v>
      </c>
      <c r="D377" s="55">
        <v>6</v>
      </c>
      <c r="E377" s="56">
        <v>7</v>
      </c>
      <c r="F377" s="57" t="s">
        <v>55</v>
      </c>
      <c r="G377" s="58">
        <v>293130</v>
      </c>
      <c r="H377" s="86">
        <v>0.11802272029474976</v>
      </c>
      <c r="I377" s="86">
        <v>0.30089721284071913</v>
      </c>
      <c r="J377">
        <v>3.1116978814860299</v>
      </c>
      <c r="K377">
        <v>16.621911779756424</v>
      </c>
    </row>
    <row r="378" spans="1:11" x14ac:dyDescent="0.25">
      <c r="A378" s="73" t="str">
        <f t="shared" si="5"/>
        <v>3367</v>
      </c>
      <c r="B378" s="55">
        <v>33</v>
      </c>
      <c r="C378" s="55">
        <v>52</v>
      </c>
      <c r="D378" s="55">
        <v>6</v>
      </c>
      <c r="E378" s="56">
        <v>7</v>
      </c>
      <c r="F378" s="57" t="s">
        <v>55</v>
      </c>
      <c r="G378" s="58">
        <v>290150</v>
      </c>
      <c r="H378" s="86">
        <v>0.11805617783904877</v>
      </c>
      <c r="I378" s="86">
        <v>0.30081337239358952</v>
      </c>
      <c r="J378">
        <v>2.9658555919352061</v>
      </c>
      <c r="K378">
        <v>15.609047044632087</v>
      </c>
    </row>
    <row r="379" spans="1:11" x14ac:dyDescent="0.25">
      <c r="A379" s="73" t="str">
        <f t="shared" si="5"/>
        <v>3467</v>
      </c>
      <c r="B379" s="55">
        <v>34</v>
      </c>
      <c r="C379" s="55">
        <v>51</v>
      </c>
      <c r="D379" s="55">
        <v>6</v>
      </c>
      <c r="E379" s="56">
        <v>7</v>
      </c>
      <c r="F379" s="57" t="s">
        <v>55</v>
      </c>
      <c r="G379" s="58">
        <v>287000</v>
      </c>
      <c r="H379" s="86">
        <v>0.11730313588850175</v>
      </c>
      <c r="I379" s="86">
        <v>0.30072473867595817</v>
      </c>
      <c r="J379">
        <v>2.8533170731707318</v>
      </c>
      <c r="K379">
        <v>14.686923344947735</v>
      </c>
    </row>
    <row r="380" spans="1:11" x14ac:dyDescent="0.25">
      <c r="A380" s="73" t="str">
        <f t="shared" si="5"/>
        <v>3567</v>
      </c>
      <c r="B380" s="55">
        <v>35</v>
      </c>
      <c r="C380" s="55">
        <v>50</v>
      </c>
      <c r="D380" s="55">
        <v>6</v>
      </c>
      <c r="E380" s="56">
        <v>7</v>
      </c>
      <c r="F380" s="57" t="s">
        <v>55</v>
      </c>
      <c r="G380" s="58">
        <v>283675</v>
      </c>
      <c r="H380" s="86">
        <v>0.10719309068476249</v>
      </c>
      <c r="I380" s="86">
        <v>0.31139155723979905</v>
      </c>
      <c r="J380">
        <v>2.9035727505067417</v>
      </c>
      <c r="K380">
        <v>13.614121794306865</v>
      </c>
    </row>
    <row r="381" spans="1:11" x14ac:dyDescent="0.25">
      <c r="A381" s="73" t="str">
        <f t="shared" si="5"/>
        <v>3667</v>
      </c>
      <c r="B381" s="55">
        <v>36</v>
      </c>
      <c r="C381" s="55">
        <v>49</v>
      </c>
      <c r="D381" s="55">
        <v>6</v>
      </c>
      <c r="E381" s="56">
        <v>7</v>
      </c>
      <c r="F381" s="57" t="s">
        <v>55</v>
      </c>
      <c r="G381" s="58">
        <v>280175</v>
      </c>
      <c r="H381" s="86">
        <v>0.10722227179441421</v>
      </c>
      <c r="I381" s="86">
        <v>0.31128044971892566</v>
      </c>
      <c r="J381">
        <v>2.794749710002677</v>
      </c>
      <c r="K381">
        <v>12.913450521995182</v>
      </c>
    </row>
    <row r="382" spans="1:11" x14ac:dyDescent="0.25">
      <c r="A382" s="73" t="str">
        <f t="shared" si="5"/>
        <v>3767</v>
      </c>
      <c r="B382" s="55">
        <v>37</v>
      </c>
      <c r="C382" s="55">
        <v>48</v>
      </c>
      <c r="D382" s="55">
        <v>6</v>
      </c>
      <c r="E382" s="56">
        <v>7</v>
      </c>
      <c r="F382" s="57" t="s">
        <v>55</v>
      </c>
      <c r="G382" s="58">
        <v>276480</v>
      </c>
      <c r="H382" s="86">
        <v>0.10724826388888889</v>
      </c>
      <c r="I382" s="86">
        <v>0.31116174768518517</v>
      </c>
      <c r="J382">
        <v>2.6828052662037036</v>
      </c>
      <c r="K382">
        <v>12.259266493055556</v>
      </c>
    </row>
    <row r="383" spans="1:11" x14ac:dyDescent="0.25">
      <c r="A383" s="73" t="str">
        <f t="shared" si="5"/>
        <v>3867</v>
      </c>
      <c r="B383" s="55">
        <v>38</v>
      </c>
      <c r="C383" s="55">
        <v>47</v>
      </c>
      <c r="D383" s="55">
        <v>6</v>
      </c>
      <c r="E383" s="56">
        <v>7</v>
      </c>
      <c r="F383" s="57" t="s">
        <v>55</v>
      </c>
      <c r="G383" s="58">
        <v>272595</v>
      </c>
      <c r="H383" s="86">
        <v>0.10727269392321943</v>
      </c>
      <c r="I383" s="86">
        <v>0.31103285093270239</v>
      </c>
      <c r="J383">
        <v>2.572589372512335</v>
      </c>
      <c r="K383">
        <v>11.639123975127937</v>
      </c>
    </row>
    <row r="384" spans="1:11" x14ac:dyDescent="0.25">
      <c r="A384" s="73" t="str">
        <f t="shared" si="5"/>
        <v>3967</v>
      </c>
      <c r="B384" s="55">
        <v>39</v>
      </c>
      <c r="C384" s="55">
        <v>46</v>
      </c>
      <c r="D384" s="55">
        <v>6</v>
      </c>
      <c r="E384" s="56">
        <v>7</v>
      </c>
      <c r="F384" s="57" t="s">
        <v>55</v>
      </c>
      <c r="G384" s="58">
        <v>268500</v>
      </c>
      <c r="H384" s="86">
        <v>0.10729608938547486</v>
      </c>
      <c r="I384" s="86">
        <v>0.31089385474860337</v>
      </c>
      <c r="J384">
        <v>2.4639366852886404</v>
      </c>
      <c r="K384">
        <v>11.05992923649907</v>
      </c>
    </row>
    <row r="385" spans="1:11" x14ac:dyDescent="0.25">
      <c r="A385" s="73" t="str">
        <f t="shared" si="5"/>
        <v>4067</v>
      </c>
      <c r="B385" s="55">
        <v>40</v>
      </c>
      <c r="C385" s="55">
        <v>45</v>
      </c>
      <c r="D385" s="55">
        <v>6</v>
      </c>
      <c r="E385" s="56">
        <v>7</v>
      </c>
      <c r="F385" s="57" t="s">
        <v>55</v>
      </c>
      <c r="G385" s="58">
        <v>264195</v>
      </c>
      <c r="H385" s="86">
        <v>0.10731845795719071</v>
      </c>
      <c r="I385" s="86">
        <v>0.31074395806128047</v>
      </c>
      <c r="J385">
        <v>2.3566607997880356</v>
      </c>
      <c r="K385">
        <v>10.514472264804406</v>
      </c>
    </row>
    <row r="386" spans="1:11" x14ac:dyDescent="0.25">
      <c r="A386" s="73" t="str">
        <f t="shared" si="5"/>
        <v>4167</v>
      </c>
      <c r="B386" s="55">
        <v>41</v>
      </c>
      <c r="C386" s="55">
        <v>44</v>
      </c>
      <c r="D386" s="55">
        <v>6</v>
      </c>
      <c r="E386" s="56">
        <v>7</v>
      </c>
      <c r="F386" s="57" t="s">
        <v>55</v>
      </c>
      <c r="G386" s="58">
        <v>259660</v>
      </c>
      <c r="H386" s="86">
        <v>0.10733651698374798</v>
      </c>
      <c r="I386" s="86">
        <v>0.31057921897866442</v>
      </c>
      <c r="J386">
        <v>2.2505661249326043</v>
      </c>
      <c r="K386">
        <v>9.9870946622506356</v>
      </c>
    </row>
    <row r="387" spans="1:11" x14ac:dyDescent="0.25">
      <c r="A387" s="73" t="str">
        <f t="shared" si="5"/>
        <v>4267</v>
      </c>
      <c r="B387" s="55">
        <v>42</v>
      </c>
      <c r="C387" s="55">
        <v>43</v>
      </c>
      <c r="D387" s="55">
        <v>6</v>
      </c>
      <c r="E387" s="56">
        <v>7</v>
      </c>
      <c r="F387" s="57" t="s">
        <v>55</v>
      </c>
      <c r="G387" s="58">
        <v>254890</v>
      </c>
      <c r="H387" s="86">
        <v>0.10735219114127663</v>
      </c>
      <c r="I387" s="86">
        <v>0.31040056494958612</v>
      </c>
      <c r="J387">
        <v>2.1411275452155833</v>
      </c>
      <c r="K387">
        <v>9.5035544744791878</v>
      </c>
    </row>
    <row r="388" spans="1:11" x14ac:dyDescent="0.25">
      <c r="A388" s="73" t="str">
        <f t="shared" ref="A388:A451" si="6">B388&amp;D388&amp;E388</f>
        <v>4367</v>
      </c>
      <c r="B388" s="55">
        <v>43</v>
      </c>
      <c r="C388" s="55">
        <v>42</v>
      </c>
      <c r="D388" s="55">
        <v>6</v>
      </c>
      <c r="E388" s="56">
        <v>7</v>
      </c>
      <c r="F388" s="57" t="s">
        <v>55</v>
      </c>
      <c r="G388" s="58">
        <v>249875</v>
      </c>
      <c r="H388" s="86">
        <v>0.10736168084042021</v>
      </c>
      <c r="I388" s="86">
        <v>0.31020310155077541</v>
      </c>
      <c r="J388">
        <v>2.040272136068034</v>
      </c>
      <c r="K388">
        <v>9.0554157078539266</v>
      </c>
    </row>
    <row r="389" spans="1:11" x14ac:dyDescent="0.25">
      <c r="A389" s="73" t="str">
        <f t="shared" si="6"/>
        <v>4467</v>
      </c>
      <c r="B389" s="55">
        <v>44</v>
      </c>
      <c r="C389" s="55">
        <v>41</v>
      </c>
      <c r="D389" s="55">
        <v>6</v>
      </c>
      <c r="E389" s="56">
        <v>7</v>
      </c>
      <c r="F389" s="57" t="s">
        <v>55</v>
      </c>
      <c r="G389" s="58">
        <v>244595</v>
      </c>
      <c r="H389" s="86">
        <v>0.10594247633843701</v>
      </c>
      <c r="I389" s="86">
        <v>0.30998998344201639</v>
      </c>
      <c r="J389">
        <v>1.9530284756434106</v>
      </c>
      <c r="K389">
        <v>8.6182710194403001</v>
      </c>
    </row>
    <row r="390" spans="1:11" x14ac:dyDescent="0.25">
      <c r="A390" s="73" t="str">
        <f t="shared" si="6"/>
        <v>4567</v>
      </c>
      <c r="B390" s="55">
        <v>45</v>
      </c>
      <c r="C390" s="55">
        <v>40</v>
      </c>
      <c r="D390" s="55">
        <v>6</v>
      </c>
      <c r="E390" s="56">
        <v>7</v>
      </c>
      <c r="F390" s="57" t="s">
        <v>55</v>
      </c>
      <c r="G390" s="58">
        <v>239050</v>
      </c>
      <c r="H390" s="86">
        <v>9.455762392804852E-2</v>
      </c>
      <c r="I390" s="86">
        <v>0.3291110646308304</v>
      </c>
      <c r="J390">
        <v>1.98200376490274</v>
      </c>
      <c r="K390">
        <v>8.2791257059192631</v>
      </c>
    </row>
    <row r="391" spans="1:11" x14ac:dyDescent="0.25">
      <c r="A391" s="73" t="str">
        <f t="shared" si="6"/>
        <v>4667</v>
      </c>
      <c r="B391" s="55">
        <v>46</v>
      </c>
      <c r="C391" s="55">
        <v>39</v>
      </c>
      <c r="D391" s="55">
        <v>6</v>
      </c>
      <c r="E391" s="56">
        <v>7</v>
      </c>
      <c r="F391" s="57" t="s">
        <v>55</v>
      </c>
      <c r="G391" s="58">
        <v>233230</v>
      </c>
      <c r="H391" s="86">
        <v>9.4554731381040175E-2</v>
      </c>
      <c r="I391" s="86">
        <v>0.32884277322814387</v>
      </c>
      <c r="J391">
        <v>1.8487115722677185</v>
      </c>
      <c r="K391">
        <v>7.8690991724906745</v>
      </c>
    </row>
    <row r="392" spans="1:11" x14ac:dyDescent="0.25">
      <c r="A392" s="73" t="str">
        <f t="shared" si="6"/>
        <v>4767</v>
      </c>
      <c r="B392" s="55">
        <v>47</v>
      </c>
      <c r="C392" s="55">
        <v>38</v>
      </c>
      <c r="D392" s="55">
        <v>6</v>
      </c>
      <c r="E392" s="56">
        <v>7</v>
      </c>
      <c r="F392" s="57" t="s">
        <v>55</v>
      </c>
      <c r="G392" s="58">
        <v>227135</v>
      </c>
      <c r="H392" s="86">
        <v>9.4551698329187486E-2</v>
      </c>
      <c r="I392" s="86">
        <v>0.32856671142712485</v>
      </c>
      <c r="J392">
        <v>1.7657516454971713</v>
      </c>
      <c r="K392">
        <v>7.4880797763444651</v>
      </c>
    </row>
    <row r="393" spans="1:11" x14ac:dyDescent="0.25">
      <c r="A393" s="73" t="str">
        <f t="shared" si="6"/>
        <v>4867</v>
      </c>
      <c r="B393" s="55">
        <v>48</v>
      </c>
      <c r="C393" s="55">
        <v>37</v>
      </c>
      <c r="D393" s="55">
        <v>6</v>
      </c>
      <c r="E393" s="56">
        <v>7</v>
      </c>
      <c r="F393" s="57" t="s">
        <v>55</v>
      </c>
      <c r="G393" s="58">
        <v>220765</v>
      </c>
      <c r="H393" s="86">
        <v>9.4543972097026252E-2</v>
      </c>
      <c r="I393" s="86">
        <v>0.32827667429166763</v>
      </c>
      <c r="J393">
        <v>1.6980816705546622</v>
      </c>
      <c r="K393">
        <v>7.126229248295699</v>
      </c>
    </row>
    <row r="394" spans="1:11" x14ac:dyDescent="0.25">
      <c r="A394" s="73" t="str">
        <f t="shared" si="6"/>
        <v>4967</v>
      </c>
      <c r="B394" s="55">
        <v>49</v>
      </c>
      <c r="C394" s="55">
        <v>36</v>
      </c>
      <c r="D394" s="55">
        <v>6</v>
      </c>
      <c r="E394" s="56">
        <v>7</v>
      </c>
      <c r="F394" s="57" t="s">
        <v>55</v>
      </c>
      <c r="G394" s="58">
        <v>214140</v>
      </c>
      <c r="H394" s="86">
        <v>9.4536284673578039E-2</v>
      </c>
      <c r="I394" s="86">
        <v>0.32798636406089476</v>
      </c>
      <c r="J394">
        <v>1.6316241711030166</v>
      </c>
      <c r="K394">
        <v>6.7890258709255624</v>
      </c>
    </row>
    <row r="395" spans="1:11" x14ac:dyDescent="0.25">
      <c r="A395" s="73" t="str">
        <f t="shared" si="6"/>
        <v>5067</v>
      </c>
      <c r="B395" s="55">
        <v>50</v>
      </c>
      <c r="C395" s="55">
        <v>35</v>
      </c>
      <c r="D395" s="55">
        <v>6</v>
      </c>
      <c r="E395" s="56">
        <v>7</v>
      </c>
      <c r="F395" s="57" t="s">
        <v>55</v>
      </c>
      <c r="G395" s="58">
        <v>207275</v>
      </c>
      <c r="H395" s="86">
        <v>9.4478350018091906E-2</v>
      </c>
      <c r="I395" s="86">
        <v>0.32769991557110117</v>
      </c>
      <c r="J395">
        <v>1.5685056084911351</v>
      </c>
      <c r="K395">
        <v>6.4623181763357858</v>
      </c>
    </row>
    <row r="396" spans="1:11" x14ac:dyDescent="0.25">
      <c r="A396" s="73" t="str">
        <f t="shared" si="6"/>
        <v>1887</v>
      </c>
      <c r="B396" s="55">
        <v>18</v>
      </c>
      <c r="C396" s="55">
        <v>67</v>
      </c>
      <c r="D396" s="55">
        <v>8</v>
      </c>
      <c r="E396" s="56">
        <v>7</v>
      </c>
      <c r="F396" s="57" t="s">
        <v>55</v>
      </c>
      <c r="G396" s="58">
        <v>421175</v>
      </c>
      <c r="H396" s="86">
        <v>0.13247937318216893</v>
      </c>
      <c r="I396" s="86">
        <v>0.28336202291209117</v>
      </c>
      <c r="J396">
        <v>4.7963079480026121</v>
      </c>
      <c r="K396">
        <v>38.406296670030272</v>
      </c>
    </row>
    <row r="397" spans="1:11" x14ac:dyDescent="0.25">
      <c r="A397" s="73" t="str">
        <f t="shared" si="6"/>
        <v>1987</v>
      </c>
      <c r="B397" s="55">
        <v>19</v>
      </c>
      <c r="C397" s="55">
        <v>66</v>
      </c>
      <c r="D397" s="55">
        <v>8</v>
      </c>
      <c r="E397" s="56">
        <v>7</v>
      </c>
      <c r="F397" s="57" t="s">
        <v>55</v>
      </c>
      <c r="G397" s="58">
        <v>419995</v>
      </c>
      <c r="H397" s="86">
        <v>0.1325111013226348</v>
      </c>
      <c r="I397" s="86">
        <v>0.28334384933153967</v>
      </c>
      <c r="J397">
        <v>4.6658531649186301</v>
      </c>
      <c r="K397">
        <v>35.997954737556398</v>
      </c>
    </row>
    <row r="398" spans="1:11" x14ac:dyDescent="0.25">
      <c r="A398" s="73" t="str">
        <f t="shared" si="6"/>
        <v>2087</v>
      </c>
      <c r="B398" s="55">
        <v>20</v>
      </c>
      <c r="C398" s="55">
        <v>65</v>
      </c>
      <c r="D398" s="55">
        <v>8</v>
      </c>
      <c r="E398" s="56">
        <v>7</v>
      </c>
      <c r="F398" s="57" t="s">
        <v>55</v>
      </c>
      <c r="G398" s="58">
        <v>418775</v>
      </c>
      <c r="H398" s="86">
        <v>0.13254372873261297</v>
      </c>
      <c r="I398" s="86">
        <v>0.28332636857501042</v>
      </c>
      <c r="J398">
        <v>4.5378234135275504</v>
      </c>
      <c r="K398">
        <v>33.817768491433348</v>
      </c>
    </row>
    <row r="399" spans="1:11" x14ac:dyDescent="0.25">
      <c r="A399" s="73" t="str">
        <f t="shared" si="6"/>
        <v>2187</v>
      </c>
      <c r="B399" s="55">
        <v>21</v>
      </c>
      <c r="C399" s="55">
        <v>64</v>
      </c>
      <c r="D399" s="55">
        <v>8</v>
      </c>
      <c r="E399" s="56">
        <v>7</v>
      </c>
      <c r="F399" s="57" t="s">
        <v>55</v>
      </c>
      <c r="G399" s="58">
        <v>417500</v>
      </c>
      <c r="H399" s="86">
        <v>0.13257964071856287</v>
      </c>
      <c r="I399" s="86">
        <v>0.2833053892215569</v>
      </c>
      <c r="J399">
        <v>4.4121676646706582</v>
      </c>
      <c r="K399">
        <v>31.766790419161676</v>
      </c>
    </row>
    <row r="400" spans="1:11" x14ac:dyDescent="0.25">
      <c r="A400" s="73" t="str">
        <f t="shared" si="6"/>
        <v>2287</v>
      </c>
      <c r="B400" s="55">
        <v>22</v>
      </c>
      <c r="C400" s="55">
        <v>63</v>
      </c>
      <c r="D400" s="55">
        <v>8</v>
      </c>
      <c r="E400" s="56">
        <v>7</v>
      </c>
      <c r="F400" s="57" t="s">
        <v>55</v>
      </c>
      <c r="G400" s="58">
        <v>416155</v>
      </c>
      <c r="H400" s="86">
        <v>0.13261405005346566</v>
      </c>
      <c r="I400" s="86">
        <v>0.28328387259554733</v>
      </c>
      <c r="J400">
        <v>4.303480674268001</v>
      </c>
      <c r="K400">
        <v>29.781910586199853</v>
      </c>
    </row>
    <row r="401" spans="1:11" x14ac:dyDescent="0.25">
      <c r="A401" s="73" t="str">
        <f t="shared" si="6"/>
        <v>2387</v>
      </c>
      <c r="B401" s="55">
        <v>23</v>
      </c>
      <c r="C401" s="55">
        <v>62</v>
      </c>
      <c r="D401" s="55">
        <v>8</v>
      </c>
      <c r="E401" s="56">
        <v>7</v>
      </c>
      <c r="F401" s="57" t="s">
        <v>55</v>
      </c>
      <c r="G401" s="58">
        <v>414740</v>
      </c>
      <c r="H401" s="86">
        <v>0.13265178183922458</v>
      </c>
      <c r="I401" s="86">
        <v>0.28325939142595363</v>
      </c>
      <c r="J401">
        <v>4.1817307228625165</v>
      </c>
      <c r="K401">
        <v>27.920335631962192</v>
      </c>
    </row>
    <row r="402" spans="1:11" x14ac:dyDescent="0.25">
      <c r="A402" s="73" t="str">
        <f t="shared" si="6"/>
        <v>2487</v>
      </c>
      <c r="B402" s="55">
        <v>24</v>
      </c>
      <c r="C402" s="55">
        <v>61</v>
      </c>
      <c r="D402" s="55">
        <v>8</v>
      </c>
      <c r="E402" s="56">
        <v>7</v>
      </c>
      <c r="F402" s="57" t="s">
        <v>55</v>
      </c>
      <c r="G402" s="58">
        <v>413235</v>
      </c>
      <c r="H402" s="86">
        <v>0.13268963180756713</v>
      </c>
      <c r="I402" s="86">
        <v>0.28322867133713264</v>
      </c>
      <c r="J402">
        <v>4.0622406136943869</v>
      </c>
      <c r="K402">
        <v>26.238946362239403</v>
      </c>
    </row>
    <row r="403" spans="1:11" x14ac:dyDescent="0.25">
      <c r="A403" s="73" t="str">
        <f t="shared" si="6"/>
        <v>2587</v>
      </c>
      <c r="B403" s="55">
        <v>25</v>
      </c>
      <c r="C403" s="55">
        <v>60</v>
      </c>
      <c r="D403" s="55">
        <v>8</v>
      </c>
      <c r="E403" s="56">
        <v>7</v>
      </c>
      <c r="F403" s="57" t="s">
        <v>55</v>
      </c>
      <c r="G403" s="58">
        <v>411640</v>
      </c>
      <c r="H403" s="86">
        <v>0.13137207268487028</v>
      </c>
      <c r="I403" s="86">
        <v>0.28319648236323003</v>
      </c>
      <c r="J403">
        <v>4.0056821494509762</v>
      </c>
      <c r="K403">
        <v>24.602417160625791</v>
      </c>
    </row>
    <row r="404" spans="1:11" x14ac:dyDescent="0.25">
      <c r="A404" s="73" t="str">
        <f t="shared" si="6"/>
        <v>2687</v>
      </c>
      <c r="B404" s="55">
        <v>26</v>
      </c>
      <c r="C404" s="55">
        <v>59</v>
      </c>
      <c r="D404" s="55">
        <v>8</v>
      </c>
      <c r="E404" s="56">
        <v>7</v>
      </c>
      <c r="F404" s="57" t="s">
        <v>55</v>
      </c>
      <c r="G404" s="58">
        <v>409940</v>
      </c>
      <c r="H404" s="86">
        <v>0.12965799873152167</v>
      </c>
      <c r="I404" s="86">
        <v>0.28810801580719131</v>
      </c>
      <c r="J404">
        <v>3.9722642337903107</v>
      </c>
      <c r="K404">
        <v>22.26313606869298</v>
      </c>
    </row>
    <row r="405" spans="1:11" x14ac:dyDescent="0.25">
      <c r="A405" s="73" t="str">
        <f t="shared" si="6"/>
        <v>2787</v>
      </c>
      <c r="B405" s="55">
        <v>27</v>
      </c>
      <c r="C405" s="55">
        <v>58</v>
      </c>
      <c r="D405" s="55">
        <v>8</v>
      </c>
      <c r="E405" s="56">
        <v>7</v>
      </c>
      <c r="F405" s="57" t="s">
        <v>55</v>
      </c>
      <c r="G405" s="58">
        <v>408130</v>
      </c>
      <c r="H405" s="86">
        <v>0.12969397005855976</v>
      </c>
      <c r="I405" s="86">
        <v>0.28806017690441771</v>
      </c>
      <c r="J405">
        <v>3.8500624800921277</v>
      </c>
      <c r="K405">
        <v>20.932293631931003</v>
      </c>
    </row>
    <row r="406" spans="1:11" x14ac:dyDescent="0.25">
      <c r="A406" s="73" t="str">
        <f t="shared" si="6"/>
        <v>2887</v>
      </c>
      <c r="B406" s="55">
        <v>28</v>
      </c>
      <c r="C406" s="55">
        <v>57</v>
      </c>
      <c r="D406" s="55">
        <v>8</v>
      </c>
      <c r="E406" s="56">
        <v>7</v>
      </c>
      <c r="F406" s="57" t="s">
        <v>55</v>
      </c>
      <c r="G406" s="58">
        <v>406210</v>
      </c>
      <c r="H406" s="86">
        <v>0.12973092735284705</v>
      </c>
      <c r="I406" s="86">
        <v>0.28800866546859999</v>
      </c>
      <c r="J406">
        <v>3.7358656852367003</v>
      </c>
      <c r="K406">
        <v>19.686406046133772</v>
      </c>
    </row>
    <row r="407" spans="1:11" x14ac:dyDescent="0.25">
      <c r="A407" s="73" t="str">
        <f t="shared" si="6"/>
        <v>2987</v>
      </c>
      <c r="B407" s="55">
        <v>29</v>
      </c>
      <c r="C407" s="55">
        <v>56</v>
      </c>
      <c r="D407" s="55">
        <v>8</v>
      </c>
      <c r="E407" s="56">
        <v>7</v>
      </c>
      <c r="F407" s="57" t="s">
        <v>55</v>
      </c>
      <c r="G407" s="58">
        <v>404165</v>
      </c>
      <c r="H407" s="86">
        <v>0.12976630831467345</v>
      </c>
      <c r="I407" s="86">
        <v>0.28794922865661304</v>
      </c>
      <c r="J407">
        <v>3.623735355609714</v>
      </c>
      <c r="K407">
        <v>18.514366657182091</v>
      </c>
    </row>
    <row r="408" spans="1:11" x14ac:dyDescent="0.25">
      <c r="A408" s="73" t="str">
        <f t="shared" si="6"/>
        <v>3087</v>
      </c>
      <c r="B408" s="55">
        <v>30</v>
      </c>
      <c r="C408" s="55">
        <v>55</v>
      </c>
      <c r="D408" s="55">
        <v>8</v>
      </c>
      <c r="E408" s="56">
        <v>7</v>
      </c>
      <c r="F408" s="57" t="s">
        <v>55</v>
      </c>
      <c r="G408" s="58">
        <v>401995</v>
      </c>
      <c r="H408" s="86">
        <v>0.12980260948519259</v>
      </c>
      <c r="I408" s="86">
        <v>0.28788666525703055</v>
      </c>
      <c r="J408">
        <v>3.5136257913655644</v>
      </c>
      <c r="K408">
        <v>17.372457368872748</v>
      </c>
    </row>
    <row r="409" spans="1:11" x14ac:dyDescent="0.25">
      <c r="A409" s="73" t="str">
        <f t="shared" si="6"/>
        <v>3187</v>
      </c>
      <c r="B409" s="55">
        <v>31</v>
      </c>
      <c r="C409" s="55">
        <v>54</v>
      </c>
      <c r="D409" s="55">
        <v>8</v>
      </c>
      <c r="E409" s="56">
        <v>7</v>
      </c>
      <c r="F409" s="57" t="s">
        <v>55</v>
      </c>
      <c r="G409" s="58">
        <v>399690</v>
      </c>
      <c r="H409" s="86">
        <v>0.12983812454652355</v>
      </c>
      <c r="I409" s="86">
        <v>0.28782056093472441</v>
      </c>
      <c r="J409">
        <v>3.4054867522329806</v>
      </c>
      <c r="K409">
        <v>16.342077610147864</v>
      </c>
    </row>
    <row r="410" spans="1:11" x14ac:dyDescent="0.25">
      <c r="A410" s="73" t="str">
        <f t="shared" si="6"/>
        <v>3287</v>
      </c>
      <c r="B410" s="55">
        <v>32</v>
      </c>
      <c r="C410" s="55">
        <v>53</v>
      </c>
      <c r="D410" s="55">
        <v>8</v>
      </c>
      <c r="E410" s="56">
        <v>7</v>
      </c>
      <c r="F410" s="57" t="s">
        <v>55</v>
      </c>
      <c r="G410" s="58">
        <v>397250</v>
      </c>
      <c r="H410" s="86">
        <v>0.12987287602265576</v>
      </c>
      <c r="I410" s="86">
        <v>0.2877457520453115</v>
      </c>
      <c r="J410">
        <v>3.2934222781623661</v>
      </c>
      <c r="K410">
        <v>15.371496538703587</v>
      </c>
    </row>
    <row r="411" spans="1:11" x14ac:dyDescent="0.25">
      <c r="A411" s="73" t="str">
        <f t="shared" si="6"/>
        <v>3387</v>
      </c>
      <c r="B411" s="55">
        <v>33</v>
      </c>
      <c r="C411" s="55">
        <v>52</v>
      </c>
      <c r="D411" s="55">
        <v>8</v>
      </c>
      <c r="E411" s="56">
        <v>7</v>
      </c>
      <c r="F411" s="57" t="s">
        <v>55</v>
      </c>
      <c r="G411" s="58">
        <v>394660</v>
      </c>
      <c r="H411" s="86">
        <v>0.12990675518167535</v>
      </c>
      <c r="I411" s="86">
        <v>0.28766533218466528</v>
      </c>
      <c r="J411">
        <v>3.1631100187503169</v>
      </c>
      <c r="K411">
        <v>14.426083210865048</v>
      </c>
    </row>
    <row r="412" spans="1:11" x14ac:dyDescent="0.25">
      <c r="A412" s="73" t="str">
        <f t="shared" si="6"/>
        <v>3487</v>
      </c>
      <c r="B412" s="55">
        <v>34</v>
      </c>
      <c r="C412" s="55">
        <v>51</v>
      </c>
      <c r="D412" s="55">
        <v>8</v>
      </c>
      <c r="E412" s="56">
        <v>7</v>
      </c>
      <c r="F412" s="57" t="s">
        <v>55</v>
      </c>
      <c r="G412" s="58">
        <v>391925</v>
      </c>
      <c r="H412" s="86">
        <v>0.12865471710148627</v>
      </c>
      <c r="I412" s="86">
        <v>0.28758308349811829</v>
      </c>
      <c r="J412">
        <v>3.0719295783632075</v>
      </c>
      <c r="K412">
        <v>13.566128723607832</v>
      </c>
    </row>
    <row r="413" spans="1:11" x14ac:dyDescent="0.25">
      <c r="A413" s="73" t="str">
        <f t="shared" si="6"/>
        <v>3587</v>
      </c>
      <c r="B413" s="55">
        <v>35</v>
      </c>
      <c r="C413" s="55">
        <v>50</v>
      </c>
      <c r="D413" s="55">
        <v>8</v>
      </c>
      <c r="E413" s="56">
        <v>7</v>
      </c>
      <c r="F413" s="57" t="s">
        <v>55</v>
      </c>
      <c r="G413" s="58">
        <v>389025</v>
      </c>
      <c r="H413" s="86">
        <v>0.12493798599061758</v>
      </c>
      <c r="I413" s="86">
        <v>0.29359552727973781</v>
      </c>
      <c r="J413">
        <v>3.0333423301844356</v>
      </c>
      <c r="K413">
        <v>12.441375232954181</v>
      </c>
    </row>
    <row r="414" spans="1:11" x14ac:dyDescent="0.25">
      <c r="A414" s="73" t="str">
        <f t="shared" si="6"/>
        <v>3687</v>
      </c>
      <c r="B414" s="55">
        <v>36</v>
      </c>
      <c r="C414" s="55">
        <v>49</v>
      </c>
      <c r="D414" s="55">
        <v>8</v>
      </c>
      <c r="E414" s="56">
        <v>7</v>
      </c>
      <c r="F414" s="57" t="s">
        <v>55</v>
      </c>
      <c r="G414" s="58">
        <v>385960</v>
      </c>
      <c r="H414" s="86">
        <v>0.12497149963726811</v>
      </c>
      <c r="I414" s="86">
        <v>0.29349155352886308</v>
      </c>
      <c r="J414">
        <v>2.9338584309254845</v>
      </c>
      <c r="K414">
        <v>11.795007254637786</v>
      </c>
    </row>
    <row r="415" spans="1:11" x14ac:dyDescent="0.25">
      <c r="A415" s="73" t="str">
        <f t="shared" si="6"/>
        <v>3787</v>
      </c>
      <c r="B415" s="55">
        <v>37</v>
      </c>
      <c r="C415" s="55">
        <v>48</v>
      </c>
      <c r="D415" s="55">
        <v>8</v>
      </c>
      <c r="E415" s="56">
        <v>7</v>
      </c>
      <c r="F415" s="57" t="s">
        <v>55</v>
      </c>
      <c r="G415" s="58">
        <v>382720</v>
      </c>
      <c r="H415" s="86">
        <v>0.125</v>
      </c>
      <c r="I415" s="86">
        <v>0.29337635869565215</v>
      </c>
      <c r="J415">
        <v>2.8363999790969898</v>
      </c>
      <c r="K415">
        <v>11.182114862040134</v>
      </c>
    </row>
    <row r="416" spans="1:11" x14ac:dyDescent="0.25">
      <c r="A416" s="73" t="str">
        <f t="shared" si="6"/>
        <v>3887</v>
      </c>
      <c r="B416" s="55">
        <v>38</v>
      </c>
      <c r="C416" s="55">
        <v>47</v>
      </c>
      <c r="D416" s="55">
        <v>8</v>
      </c>
      <c r="E416" s="56">
        <v>7</v>
      </c>
      <c r="F416" s="57" t="s">
        <v>55</v>
      </c>
      <c r="G416" s="58">
        <v>379300</v>
      </c>
      <c r="H416" s="86">
        <v>0.12503031900870024</v>
      </c>
      <c r="I416" s="86">
        <v>0.29325599789085155</v>
      </c>
      <c r="J416">
        <v>2.7455496968099129</v>
      </c>
      <c r="K416">
        <v>10.605301871869234</v>
      </c>
    </row>
    <row r="417" spans="1:11" x14ac:dyDescent="0.25">
      <c r="A417" s="73" t="str">
        <f t="shared" si="6"/>
        <v>3987</v>
      </c>
      <c r="B417" s="55">
        <v>39</v>
      </c>
      <c r="C417" s="55">
        <v>46</v>
      </c>
      <c r="D417" s="55">
        <v>8</v>
      </c>
      <c r="E417" s="56">
        <v>7</v>
      </c>
      <c r="F417" s="57" t="s">
        <v>55</v>
      </c>
      <c r="G417" s="58">
        <v>375680</v>
      </c>
      <c r="H417" s="86">
        <v>0.1250585604770017</v>
      </c>
      <c r="I417" s="86">
        <v>0.29312712947189096</v>
      </c>
      <c r="J417">
        <v>2.6516876064735944</v>
      </c>
      <c r="K417">
        <v>10.062332304088587</v>
      </c>
    </row>
    <row r="418" spans="1:11" x14ac:dyDescent="0.25">
      <c r="A418" s="73" t="str">
        <f t="shared" si="6"/>
        <v>4087</v>
      </c>
      <c r="B418" s="55">
        <v>40</v>
      </c>
      <c r="C418" s="55">
        <v>45</v>
      </c>
      <c r="D418" s="55">
        <v>8</v>
      </c>
      <c r="E418" s="56">
        <v>7</v>
      </c>
      <c r="F418" s="57" t="s">
        <v>55</v>
      </c>
      <c r="G418" s="58">
        <v>371855</v>
      </c>
      <c r="H418" s="86">
        <v>0.12508370198061072</v>
      </c>
      <c r="I418" s="86">
        <v>0.29298516895026289</v>
      </c>
      <c r="J418">
        <v>2.5594842075540196</v>
      </c>
      <c r="K418">
        <v>9.5511045972220359</v>
      </c>
    </row>
    <row r="419" spans="1:11" x14ac:dyDescent="0.25">
      <c r="A419" s="73" t="str">
        <f t="shared" si="6"/>
        <v>4187</v>
      </c>
      <c r="B419" s="55">
        <v>41</v>
      </c>
      <c r="C419" s="55">
        <v>44</v>
      </c>
      <c r="D419" s="55">
        <v>8</v>
      </c>
      <c r="E419" s="56">
        <v>7</v>
      </c>
      <c r="F419" s="57" t="s">
        <v>55</v>
      </c>
      <c r="G419" s="58">
        <v>367810</v>
      </c>
      <c r="H419" s="86">
        <v>0.12510535330741415</v>
      </c>
      <c r="I419" s="86">
        <v>0.29282781871074742</v>
      </c>
      <c r="J419">
        <v>2.4687991082352303</v>
      </c>
      <c r="K419">
        <v>9.0573475435686905</v>
      </c>
    </row>
    <row r="420" spans="1:11" x14ac:dyDescent="0.25">
      <c r="A420" s="73" t="str">
        <f t="shared" si="6"/>
        <v>4287</v>
      </c>
      <c r="B420" s="55">
        <v>42</v>
      </c>
      <c r="C420" s="55">
        <v>43</v>
      </c>
      <c r="D420" s="55">
        <v>8</v>
      </c>
      <c r="E420" s="56">
        <v>7</v>
      </c>
      <c r="F420" s="57" t="s">
        <v>55</v>
      </c>
      <c r="G420" s="58">
        <v>363530</v>
      </c>
      <c r="H420" s="86">
        <v>0.12512034770170274</v>
      </c>
      <c r="I420" s="86">
        <v>0.29266085329959013</v>
      </c>
      <c r="J420">
        <v>2.3837867576266056</v>
      </c>
      <c r="K420">
        <v>8.6050092151954445</v>
      </c>
    </row>
    <row r="421" spans="1:11" x14ac:dyDescent="0.25">
      <c r="A421" s="73" t="str">
        <f t="shared" si="6"/>
        <v>4387</v>
      </c>
      <c r="B421" s="55">
        <v>43</v>
      </c>
      <c r="C421" s="55">
        <v>42</v>
      </c>
      <c r="D421" s="55">
        <v>8</v>
      </c>
      <c r="E421" s="56">
        <v>7</v>
      </c>
      <c r="F421" s="57" t="s">
        <v>55</v>
      </c>
      <c r="G421" s="58">
        <v>359000</v>
      </c>
      <c r="H421" s="86">
        <v>0.12513370473537605</v>
      </c>
      <c r="I421" s="86">
        <v>0.29247632311977717</v>
      </c>
      <c r="J421">
        <v>2.299632311977716</v>
      </c>
      <c r="K421">
        <v>8.1828969359331474</v>
      </c>
    </row>
    <row r="422" spans="1:11" x14ac:dyDescent="0.25">
      <c r="A422" s="73" t="str">
        <f t="shared" si="6"/>
        <v>4487</v>
      </c>
      <c r="B422" s="55">
        <v>44</v>
      </c>
      <c r="C422" s="55">
        <v>41</v>
      </c>
      <c r="D422" s="55">
        <v>8</v>
      </c>
      <c r="E422" s="56">
        <v>7</v>
      </c>
      <c r="F422" s="57" t="s">
        <v>55</v>
      </c>
      <c r="G422" s="58">
        <v>354200</v>
      </c>
      <c r="H422" s="86">
        <v>0.12391586674195369</v>
      </c>
      <c r="I422" s="86">
        <v>0.29227555053642013</v>
      </c>
      <c r="J422">
        <v>2.2317730095990966</v>
      </c>
      <c r="K422">
        <v>7.7720779220779219</v>
      </c>
    </row>
    <row r="423" spans="1:11" x14ac:dyDescent="0.25">
      <c r="A423" s="73" t="str">
        <f t="shared" si="6"/>
        <v>4587</v>
      </c>
      <c r="B423" s="55">
        <v>45</v>
      </c>
      <c r="C423" s="55">
        <v>40</v>
      </c>
      <c r="D423" s="55">
        <v>8</v>
      </c>
      <c r="E423" s="56">
        <v>7</v>
      </c>
      <c r="F423" s="57" t="s">
        <v>55</v>
      </c>
      <c r="G423" s="58">
        <v>349120</v>
      </c>
      <c r="H423" s="86">
        <v>0.12066051787351054</v>
      </c>
      <c r="I423" s="86">
        <v>0.30156966086159487</v>
      </c>
      <c r="J423">
        <v>2.1906020852428965</v>
      </c>
      <c r="K423">
        <v>7.3306484876260312</v>
      </c>
    </row>
    <row r="424" spans="1:11" x14ac:dyDescent="0.25">
      <c r="A424" s="73" t="str">
        <f t="shared" si="6"/>
        <v>4687</v>
      </c>
      <c r="B424" s="55">
        <v>46</v>
      </c>
      <c r="C424" s="55">
        <v>39</v>
      </c>
      <c r="D424" s="55">
        <v>8</v>
      </c>
      <c r="E424" s="56">
        <v>7</v>
      </c>
      <c r="F424" s="57" t="s">
        <v>55</v>
      </c>
      <c r="G424" s="58">
        <v>343745</v>
      </c>
      <c r="H424" s="86">
        <v>0.12065920958850311</v>
      </c>
      <c r="I424" s="86">
        <v>0.30132220105019708</v>
      </c>
      <c r="J424">
        <v>2.0850194184642685</v>
      </c>
      <c r="K424">
        <v>6.9553477141485693</v>
      </c>
    </row>
    <row r="425" spans="1:11" x14ac:dyDescent="0.25">
      <c r="A425" s="73" t="str">
        <f t="shared" si="6"/>
        <v>4787</v>
      </c>
      <c r="B425" s="55">
        <v>47</v>
      </c>
      <c r="C425" s="55">
        <v>38</v>
      </c>
      <c r="D425" s="55">
        <v>8</v>
      </c>
      <c r="E425" s="56">
        <v>7</v>
      </c>
      <c r="F425" s="57" t="s">
        <v>55</v>
      </c>
      <c r="G425" s="58">
        <v>338080</v>
      </c>
      <c r="H425" s="86">
        <v>0.12065191670610506</v>
      </c>
      <c r="I425" s="86">
        <v>0.30106779460482724</v>
      </c>
      <c r="J425">
        <v>1.9837760293421676</v>
      </c>
      <c r="K425">
        <v>6.6047266919072412</v>
      </c>
    </row>
    <row r="426" spans="1:11" x14ac:dyDescent="0.25">
      <c r="A426" s="73" t="str">
        <f t="shared" si="6"/>
        <v>4887</v>
      </c>
      <c r="B426" s="55">
        <v>48</v>
      </c>
      <c r="C426" s="55">
        <v>37</v>
      </c>
      <c r="D426" s="55">
        <v>8</v>
      </c>
      <c r="E426" s="56">
        <v>7</v>
      </c>
      <c r="F426" s="57" t="s">
        <v>55</v>
      </c>
      <c r="G426" s="58">
        <v>332115</v>
      </c>
      <c r="H426" s="86">
        <v>0.12064194631377685</v>
      </c>
      <c r="I426" s="86">
        <v>0.30080544389744518</v>
      </c>
      <c r="J426">
        <v>1.8790147990906765</v>
      </c>
      <c r="K426">
        <v>6.2733812083163967</v>
      </c>
    </row>
    <row r="427" spans="1:11" x14ac:dyDescent="0.25">
      <c r="A427" s="73" t="str">
        <f t="shared" si="6"/>
        <v>4987</v>
      </c>
      <c r="B427" s="55">
        <v>49</v>
      </c>
      <c r="C427" s="55">
        <v>36</v>
      </c>
      <c r="D427" s="55">
        <v>8</v>
      </c>
      <c r="E427" s="56">
        <v>7</v>
      </c>
      <c r="F427" s="57" t="s">
        <v>55</v>
      </c>
      <c r="G427" s="58">
        <v>325865</v>
      </c>
      <c r="H427" s="86">
        <v>0.12063277737713471</v>
      </c>
      <c r="I427" s="86">
        <v>0.30053856658432171</v>
      </c>
      <c r="J427">
        <v>1.7806269467417488</v>
      </c>
      <c r="K427">
        <v>5.9636352477252847</v>
      </c>
    </row>
    <row r="428" spans="1:11" x14ac:dyDescent="0.25">
      <c r="A428" s="73" t="str">
        <f t="shared" si="6"/>
        <v>5087</v>
      </c>
      <c r="B428" s="55">
        <v>50</v>
      </c>
      <c r="C428" s="55">
        <v>35</v>
      </c>
      <c r="D428" s="55">
        <v>8</v>
      </c>
      <c r="E428" s="56">
        <v>7</v>
      </c>
      <c r="F428" s="57" t="s">
        <v>55</v>
      </c>
      <c r="G428" s="58">
        <v>319350</v>
      </c>
      <c r="H428" s="86">
        <v>0.11904180366369188</v>
      </c>
      <c r="I428" s="86">
        <v>0.30027555973070297</v>
      </c>
      <c r="J428">
        <v>1.709945201189917</v>
      </c>
      <c r="K428">
        <v>5.6592359480194148</v>
      </c>
    </row>
    <row r="429" spans="1:11" x14ac:dyDescent="0.25">
      <c r="A429" s="73" t="str">
        <f t="shared" si="6"/>
        <v>5187</v>
      </c>
      <c r="B429" s="55">
        <v>51</v>
      </c>
      <c r="C429" s="55">
        <v>34</v>
      </c>
      <c r="D429" s="55">
        <v>8</v>
      </c>
      <c r="E429" s="56">
        <v>7</v>
      </c>
      <c r="F429" s="57" t="s">
        <v>55</v>
      </c>
      <c r="G429" s="58">
        <v>312580</v>
      </c>
      <c r="H429" s="86">
        <v>0.11572397466248641</v>
      </c>
      <c r="I429" s="86">
        <v>0.30796276153304752</v>
      </c>
      <c r="J429">
        <v>1.6931697485443726</v>
      </c>
      <c r="K429">
        <v>5.3878463113442958</v>
      </c>
    </row>
    <row r="430" spans="1:11" x14ac:dyDescent="0.25">
      <c r="A430" s="73" t="str">
        <f t="shared" si="6"/>
        <v>5287</v>
      </c>
      <c r="B430" s="55">
        <v>52</v>
      </c>
      <c r="C430" s="55">
        <v>33</v>
      </c>
      <c r="D430" s="55">
        <v>8</v>
      </c>
      <c r="E430" s="56">
        <v>7</v>
      </c>
      <c r="F430" s="57" t="s">
        <v>55</v>
      </c>
      <c r="G430" s="58">
        <v>305595</v>
      </c>
      <c r="H430" s="86">
        <v>0.11572178864182987</v>
      </c>
      <c r="I430" s="86">
        <v>0.30769809715473095</v>
      </c>
      <c r="J430">
        <v>1.6447422241856051</v>
      </c>
      <c r="K430">
        <v>5.1265171223351169</v>
      </c>
    </row>
    <row r="431" spans="1:11" x14ac:dyDescent="0.25">
      <c r="A431" s="73" t="str">
        <f t="shared" si="6"/>
        <v>5387</v>
      </c>
      <c r="B431" s="55">
        <v>53</v>
      </c>
      <c r="C431" s="55">
        <v>32</v>
      </c>
      <c r="D431" s="55">
        <v>8</v>
      </c>
      <c r="E431" s="56">
        <v>7</v>
      </c>
      <c r="F431" s="57" t="s">
        <v>55</v>
      </c>
      <c r="G431" s="58">
        <v>298415</v>
      </c>
      <c r="H431" s="86">
        <v>0.11572474573999296</v>
      </c>
      <c r="I431" s="86">
        <v>0.30744433088149054</v>
      </c>
      <c r="J431">
        <v>1.5982205988304878</v>
      </c>
      <c r="K431">
        <v>4.834324682070271</v>
      </c>
    </row>
    <row r="432" spans="1:11" x14ac:dyDescent="0.25">
      <c r="A432" s="73" t="str">
        <f t="shared" si="6"/>
        <v>5487</v>
      </c>
      <c r="B432" s="55">
        <v>54</v>
      </c>
      <c r="C432" s="55">
        <v>31</v>
      </c>
      <c r="D432" s="55">
        <v>8</v>
      </c>
      <c r="E432" s="56">
        <v>7</v>
      </c>
      <c r="F432" s="57" t="s">
        <v>55</v>
      </c>
      <c r="G432" s="58">
        <v>291055</v>
      </c>
      <c r="H432" s="86">
        <v>0.11573413959560908</v>
      </c>
      <c r="I432" s="86">
        <v>0.30719967016543265</v>
      </c>
      <c r="J432">
        <v>1.5551596777241414</v>
      </c>
      <c r="K432">
        <v>4.5373279964267921</v>
      </c>
    </row>
    <row r="433" spans="1:11" x14ac:dyDescent="0.25">
      <c r="A433" s="73" t="str">
        <f t="shared" si="6"/>
        <v>5587</v>
      </c>
      <c r="B433" s="55">
        <v>55</v>
      </c>
      <c r="C433" s="55">
        <v>30</v>
      </c>
      <c r="D433" s="55">
        <v>8</v>
      </c>
      <c r="E433" s="56">
        <v>7</v>
      </c>
      <c r="F433" s="57" t="s">
        <v>55</v>
      </c>
      <c r="G433" s="58">
        <v>283540</v>
      </c>
      <c r="H433" s="86">
        <v>0.11517951611765535</v>
      </c>
      <c r="I433" s="86">
        <v>0.30696550751216761</v>
      </c>
      <c r="J433">
        <v>1.515045496226282</v>
      </c>
      <c r="K433">
        <v>4.2529413839317201</v>
      </c>
    </row>
    <row r="434" spans="1:11" x14ac:dyDescent="0.25">
      <c r="A434" s="73" t="str">
        <f t="shared" si="6"/>
        <v>18107</v>
      </c>
      <c r="B434" s="55">
        <v>18</v>
      </c>
      <c r="C434" s="55">
        <v>67</v>
      </c>
      <c r="D434" s="55">
        <v>10</v>
      </c>
      <c r="E434" s="56">
        <v>7</v>
      </c>
      <c r="F434" s="57" t="s">
        <v>55</v>
      </c>
      <c r="G434" s="58">
        <v>506702</v>
      </c>
      <c r="H434" s="86">
        <v>0.13814628716681601</v>
      </c>
      <c r="I434" s="86">
        <v>0.2751439702231292</v>
      </c>
      <c r="J434">
        <v>4.8691578087317593</v>
      </c>
      <c r="K434">
        <v>36.086451208007865</v>
      </c>
    </row>
    <row r="435" spans="1:11" x14ac:dyDescent="0.25">
      <c r="A435" s="73" t="str">
        <f t="shared" si="6"/>
        <v>19107</v>
      </c>
      <c r="B435" s="55">
        <v>19</v>
      </c>
      <c r="C435" s="55">
        <v>66</v>
      </c>
      <c r="D435" s="55">
        <v>10</v>
      </c>
      <c r="E435" s="56">
        <v>7</v>
      </c>
      <c r="F435" s="57" t="s">
        <v>55</v>
      </c>
      <c r="G435" s="58">
        <v>505697</v>
      </c>
      <c r="H435" s="86">
        <v>0.13817958184446419</v>
      </c>
      <c r="I435" s="86">
        <v>0.2751252232067819</v>
      </c>
      <c r="J435">
        <v>4.7408665663430867</v>
      </c>
      <c r="K435">
        <v>33.908324550076429</v>
      </c>
    </row>
    <row r="436" spans="1:11" x14ac:dyDescent="0.25">
      <c r="A436" s="73" t="str">
        <f t="shared" si="6"/>
        <v>20107</v>
      </c>
      <c r="B436" s="55">
        <v>20</v>
      </c>
      <c r="C436" s="55">
        <v>65</v>
      </c>
      <c r="D436" s="55">
        <v>10</v>
      </c>
      <c r="E436" s="56">
        <v>7</v>
      </c>
      <c r="F436" s="57" t="s">
        <v>55</v>
      </c>
      <c r="G436" s="58">
        <v>504662</v>
      </c>
      <c r="H436" s="86">
        <v>0.13821528072254302</v>
      </c>
      <c r="I436" s="86">
        <v>0.27510690323424392</v>
      </c>
      <c r="J436">
        <v>4.6150037054503805</v>
      </c>
      <c r="K436">
        <v>31.858340830100147</v>
      </c>
    </row>
    <row r="437" spans="1:11" x14ac:dyDescent="0.25">
      <c r="A437" s="73" t="str">
        <f t="shared" si="6"/>
        <v>21107</v>
      </c>
      <c r="B437" s="55">
        <v>21</v>
      </c>
      <c r="C437" s="55">
        <v>64</v>
      </c>
      <c r="D437" s="55">
        <v>10</v>
      </c>
      <c r="E437" s="56">
        <v>7</v>
      </c>
      <c r="F437" s="57" t="s">
        <v>55</v>
      </c>
      <c r="G437" s="58">
        <v>503581</v>
      </c>
      <c r="H437" s="86">
        <v>0.13825184031963081</v>
      </c>
      <c r="I437" s="86">
        <v>0.27508782102581314</v>
      </c>
      <c r="J437">
        <v>4.4851255309473554</v>
      </c>
      <c r="K437">
        <v>29.864226410448367</v>
      </c>
    </row>
    <row r="438" spans="1:11" x14ac:dyDescent="0.25">
      <c r="A438" s="73" t="str">
        <f t="shared" si="6"/>
        <v>22107</v>
      </c>
      <c r="B438" s="55">
        <v>22</v>
      </c>
      <c r="C438" s="55">
        <v>63</v>
      </c>
      <c r="D438" s="55">
        <v>10</v>
      </c>
      <c r="E438" s="56">
        <v>7</v>
      </c>
      <c r="F438" s="57" t="s">
        <v>55</v>
      </c>
      <c r="G438" s="58">
        <v>502445</v>
      </c>
      <c r="H438" s="86">
        <v>0.13828777279105176</v>
      </c>
      <c r="I438" s="86">
        <v>0.27506493248017194</v>
      </c>
      <c r="J438">
        <v>4.3793330613300956</v>
      </c>
      <c r="K438">
        <v>28.065806207644616</v>
      </c>
    </row>
    <row r="439" spans="1:11" x14ac:dyDescent="0.25">
      <c r="A439" s="73" t="str">
        <f t="shared" si="6"/>
        <v>23107</v>
      </c>
      <c r="B439" s="55">
        <v>23</v>
      </c>
      <c r="C439" s="55">
        <v>62</v>
      </c>
      <c r="D439" s="55">
        <v>10</v>
      </c>
      <c r="E439" s="56">
        <v>7</v>
      </c>
      <c r="F439" s="57" t="s">
        <v>55</v>
      </c>
      <c r="G439" s="58">
        <v>501238</v>
      </c>
      <c r="H439" s="86">
        <v>0.13832750110725842</v>
      </c>
      <c r="I439" s="86">
        <v>0.27504299354797523</v>
      </c>
      <c r="J439">
        <v>4.2597887630227556</v>
      </c>
      <c r="K439">
        <v>26.311897741192805</v>
      </c>
    </row>
    <row r="440" spans="1:11" x14ac:dyDescent="0.25">
      <c r="A440" s="73" t="str">
        <f t="shared" si="6"/>
        <v>24107</v>
      </c>
      <c r="B440" s="55">
        <v>24</v>
      </c>
      <c r="C440" s="55">
        <v>61</v>
      </c>
      <c r="D440" s="55">
        <v>10</v>
      </c>
      <c r="E440" s="56">
        <v>7</v>
      </c>
      <c r="F440" s="57" t="s">
        <v>55</v>
      </c>
      <c r="G440" s="58">
        <v>499955</v>
      </c>
      <c r="H440" s="86">
        <v>0.13836445280075207</v>
      </c>
      <c r="I440" s="86">
        <v>0.27501275114760326</v>
      </c>
      <c r="J440">
        <v>4.1424828234541105</v>
      </c>
      <c r="K440">
        <v>24.735602204198379</v>
      </c>
    </row>
    <row r="441" spans="1:11" x14ac:dyDescent="0.25">
      <c r="A441" s="73" t="str">
        <f t="shared" si="6"/>
        <v>25107</v>
      </c>
      <c r="B441" s="55">
        <v>25</v>
      </c>
      <c r="C441" s="55">
        <v>60</v>
      </c>
      <c r="D441" s="55">
        <v>10</v>
      </c>
      <c r="E441" s="56">
        <v>7</v>
      </c>
      <c r="F441" s="57" t="s">
        <v>55</v>
      </c>
      <c r="G441" s="58">
        <v>498587</v>
      </c>
      <c r="H441" s="86">
        <v>0.13751461630567985</v>
      </c>
      <c r="I441" s="86">
        <v>0.27498310224694988</v>
      </c>
      <c r="J441">
        <v>4.0398044874816232</v>
      </c>
      <c r="K441">
        <v>23.193103711087534</v>
      </c>
    </row>
    <row r="442" spans="1:11" x14ac:dyDescent="0.25">
      <c r="A442" s="73" t="str">
        <f t="shared" si="6"/>
        <v>26107</v>
      </c>
      <c r="B442" s="55">
        <v>26</v>
      </c>
      <c r="C442" s="55">
        <v>59</v>
      </c>
      <c r="D442" s="55">
        <v>10</v>
      </c>
      <c r="E442" s="56">
        <v>7</v>
      </c>
      <c r="F442" s="57" t="s">
        <v>55</v>
      </c>
      <c r="G442" s="58">
        <v>497127</v>
      </c>
      <c r="H442" s="86">
        <v>0.13665522089928731</v>
      </c>
      <c r="I442" s="86">
        <v>0.27808588147495511</v>
      </c>
      <c r="J442">
        <v>4.0280169855992529</v>
      </c>
      <c r="K442">
        <v>20.995063635650446</v>
      </c>
    </row>
    <row r="443" spans="1:11" x14ac:dyDescent="0.25">
      <c r="A443" s="73" t="str">
        <f t="shared" si="6"/>
        <v>27107</v>
      </c>
      <c r="B443" s="55">
        <v>27</v>
      </c>
      <c r="C443" s="55">
        <v>58</v>
      </c>
      <c r="D443" s="55">
        <v>10</v>
      </c>
      <c r="E443" s="56">
        <v>7</v>
      </c>
      <c r="F443" s="57" t="s">
        <v>55</v>
      </c>
      <c r="G443" s="58">
        <v>495567</v>
      </c>
      <c r="H443" s="86">
        <v>0.13669392836891883</v>
      </c>
      <c r="I443" s="86">
        <v>0.27804111250345565</v>
      </c>
      <c r="J443">
        <v>3.9077985418722392</v>
      </c>
      <c r="K443">
        <v>19.740485141262432</v>
      </c>
    </row>
    <row r="444" spans="1:11" x14ac:dyDescent="0.25">
      <c r="A444" s="73" t="str">
        <f t="shared" si="6"/>
        <v>28107</v>
      </c>
      <c r="B444" s="55">
        <v>28</v>
      </c>
      <c r="C444" s="55">
        <v>57</v>
      </c>
      <c r="D444" s="55">
        <v>10</v>
      </c>
      <c r="E444" s="56">
        <v>7</v>
      </c>
      <c r="F444" s="57" t="s">
        <v>55</v>
      </c>
      <c r="G444" s="58">
        <v>493895</v>
      </c>
      <c r="H444" s="86">
        <v>0.13673149151135364</v>
      </c>
      <c r="I444" s="86">
        <v>0.27799026108788305</v>
      </c>
      <c r="J444">
        <v>3.7955820569149314</v>
      </c>
      <c r="K444">
        <v>18.565535184604016</v>
      </c>
    </row>
    <row r="445" spans="1:11" x14ac:dyDescent="0.25">
      <c r="A445" s="73" t="str">
        <f t="shared" si="6"/>
        <v>29107</v>
      </c>
      <c r="B445" s="55">
        <v>29</v>
      </c>
      <c r="C445" s="55">
        <v>56</v>
      </c>
      <c r="D445" s="55">
        <v>10</v>
      </c>
      <c r="E445" s="56">
        <v>7</v>
      </c>
      <c r="F445" s="57" t="s">
        <v>55</v>
      </c>
      <c r="G445" s="58">
        <v>492112</v>
      </c>
      <c r="H445" s="86">
        <v>0.13676967844718277</v>
      </c>
      <c r="I445" s="86">
        <v>0.27793469779237245</v>
      </c>
      <c r="J445">
        <v>3.6854130766979876</v>
      </c>
      <c r="K445">
        <v>17.459572211203955</v>
      </c>
    </row>
    <row r="446" spans="1:11" x14ac:dyDescent="0.25">
      <c r="A446" s="73" t="str">
        <f t="shared" si="6"/>
        <v>30107</v>
      </c>
      <c r="B446" s="55">
        <v>30</v>
      </c>
      <c r="C446" s="55">
        <v>55</v>
      </c>
      <c r="D446" s="55">
        <v>10</v>
      </c>
      <c r="E446" s="56">
        <v>7</v>
      </c>
      <c r="F446" s="57" t="s">
        <v>55</v>
      </c>
      <c r="G446" s="58">
        <v>490214</v>
      </c>
      <c r="H446" s="86">
        <v>0.13680759831420564</v>
      </c>
      <c r="I446" s="86">
        <v>0.27787456090605328</v>
      </c>
      <c r="J446">
        <v>3.5772438159660882</v>
      </c>
      <c r="K446">
        <v>16.386166041769513</v>
      </c>
    </row>
    <row r="447" spans="1:11" x14ac:dyDescent="0.25">
      <c r="A447" s="73" t="str">
        <f t="shared" si="6"/>
        <v>31107</v>
      </c>
      <c r="B447" s="55">
        <v>31</v>
      </c>
      <c r="C447" s="55">
        <v>54</v>
      </c>
      <c r="D447" s="55">
        <v>10</v>
      </c>
      <c r="E447" s="56">
        <v>7</v>
      </c>
      <c r="F447" s="57" t="s">
        <v>55</v>
      </c>
      <c r="G447" s="58">
        <v>488184</v>
      </c>
      <c r="H447" s="86">
        <v>0.1368438949248644</v>
      </c>
      <c r="I447" s="86">
        <v>0.27780918670009669</v>
      </c>
      <c r="J447">
        <v>3.4656297625485473</v>
      </c>
      <c r="K447">
        <v>15.413221244448815</v>
      </c>
    </row>
    <row r="448" spans="1:11" x14ac:dyDescent="0.25">
      <c r="A448" s="73" t="str">
        <f t="shared" si="6"/>
        <v>32107</v>
      </c>
      <c r="B448" s="55">
        <v>32</v>
      </c>
      <c r="C448" s="55">
        <v>53</v>
      </c>
      <c r="D448" s="55">
        <v>10</v>
      </c>
      <c r="E448" s="56">
        <v>7</v>
      </c>
      <c r="F448" s="57" t="s">
        <v>55</v>
      </c>
      <c r="G448" s="58">
        <v>486027</v>
      </c>
      <c r="H448" s="86">
        <v>0.13688128437309038</v>
      </c>
      <c r="I448" s="86">
        <v>0.27773765654994476</v>
      </c>
      <c r="J448">
        <v>3.3701995979647221</v>
      </c>
      <c r="K448">
        <v>14.496416865729682</v>
      </c>
    </row>
    <row r="449" spans="1:11" x14ac:dyDescent="0.25">
      <c r="A449" s="73" t="str">
        <f t="shared" si="6"/>
        <v>33107</v>
      </c>
      <c r="B449" s="55">
        <v>33</v>
      </c>
      <c r="C449" s="55">
        <v>52</v>
      </c>
      <c r="D449" s="55">
        <v>10</v>
      </c>
      <c r="E449" s="56">
        <v>7</v>
      </c>
      <c r="F449" s="57" t="s">
        <v>55</v>
      </c>
      <c r="G449" s="58">
        <v>483729</v>
      </c>
      <c r="H449" s="86">
        <v>0.13691757161551199</v>
      </c>
      <c r="I449" s="86">
        <v>0.27766166593278468</v>
      </c>
      <c r="J449">
        <v>3.2514321035125038</v>
      </c>
      <c r="K449">
        <v>13.607666689406672</v>
      </c>
    </row>
    <row r="450" spans="1:11" x14ac:dyDescent="0.25">
      <c r="A450" s="73" t="str">
        <f t="shared" si="6"/>
        <v>34107</v>
      </c>
      <c r="B450" s="55">
        <v>34</v>
      </c>
      <c r="C450" s="55">
        <v>51</v>
      </c>
      <c r="D450" s="55">
        <v>10</v>
      </c>
      <c r="E450" s="56">
        <v>7</v>
      </c>
      <c r="F450" s="57" t="s">
        <v>55</v>
      </c>
      <c r="G450" s="58">
        <v>481290</v>
      </c>
      <c r="H450" s="86">
        <v>0.13574975586444762</v>
      </c>
      <c r="I450" s="86">
        <v>0.27757900642024558</v>
      </c>
      <c r="J450">
        <v>3.1605788609777887</v>
      </c>
      <c r="K450">
        <v>12.799954289513598</v>
      </c>
    </row>
    <row r="451" spans="1:11" x14ac:dyDescent="0.25">
      <c r="A451" s="73" t="str">
        <f t="shared" si="6"/>
        <v>35107</v>
      </c>
      <c r="B451" s="55">
        <v>35</v>
      </c>
      <c r="C451" s="55">
        <v>50</v>
      </c>
      <c r="D451" s="55">
        <v>10</v>
      </c>
      <c r="E451" s="56">
        <v>7</v>
      </c>
      <c r="F451" s="57" t="s">
        <v>55</v>
      </c>
      <c r="G451" s="58">
        <v>478695</v>
      </c>
      <c r="H451" s="86">
        <v>0.13434650455927052</v>
      </c>
      <c r="I451" s="86">
        <v>0.28143389841130573</v>
      </c>
      <c r="J451">
        <v>3.0818830361712575</v>
      </c>
      <c r="K451">
        <v>11.678987664379198</v>
      </c>
    </row>
    <row r="452" spans="1:11" x14ac:dyDescent="0.25">
      <c r="A452" s="73" t="str">
        <f t="shared" ref="A452:A515" si="7">B452&amp;D452&amp;E452</f>
        <v>36107</v>
      </c>
      <c r="B452" s="55">
        <v>36</v>
      </c>
      <c r="C452" s="55">
        <v>49</v>
      </c>
      <c r="D452" s="55">
        <v>10</v>
      </c>
      <c r="E452" s="56">
        <v>7</v>
      </c>
      <c r="F452" s="57" t="s">
        <v>55</v>
      </c>
      <c r="G452" s="58">
        <v>475937</v>
      </c>
      <c r="H452" s="86">
        <v>0.13438123112933015</v>
      </c>
      <c r="I452" s="86">
        <v>0.28133345379745639</v>
      </c>
      <c r="J452">
        <v>2.9978883759825354</v>
      </c>
      <c r="K452">
        <v>11.063355023879211</v>
      </c>
    </row>
    <row r="453" spans="1:11" x14ac:dyDescent="0.25">
      <c r="A453" s="73" t="str">
        <f t="shared" si="7"/>
        <v>37107</v>
      </c>
      <c r="B453" s="55">
        <v>37</v>
      </c>
      <c r="C453" s="55">
        <v>48</v>
      </c>
      <c r="D453" s="55">
        <v>10</v>
      </c>
      <c r="E453" s="56">
        <v>7</v>
      </c>
      <c r="F453" s="57" t="s">
        <v>55</v>
      </c>
      <c r="G453" s="58">
        <v>473013</v>
      </c>
      <c r="H453" s="86">
        <v>0.13441491037244219</v>
      </c>
      <c r="I453" s="86">
        <v>0.28122482891590717</v>
      </c>
      <c r="J453">
        <v>2.9086367605118677</v>
      </c>
      <c r="K453">
        <v>10.483859851631985</v>
      </c>
    </row>
    <row r="454" spans="1:11" x14ac:dyDescent="0.25">
      <c r="A454" s="73" t="str">
        <f t="shared" si="7"/>
        <v>38107</v>
      </c>
      <c r="B454" s="55">
        <v>38</v>
      </c>
      <c r="C454" s="55">
        <v>47</v>
      </c>
      <c r="D454" s="55">
        <v>10</v>
      </c>
      <c r="E454" s="56">
        <v>7</v>
      </c>
      <c r="F454" s="57" t="s">
        <v>55</v>
      </c>
      <c r="G454" s="58">
        <v>469897</v>
      </c>
      <c r="H454" s="86">
        <v>0.13444648508077303</v>
      </c>
      <c r="I454" s="86">
        <v>0.28110841312032209</v>
      </c>
      <c r="J454">
        <v>2.816498083622581</v>
      </c>
      <c r="K454">
        <v>9.938294988050572</v>
      </c>
    </row>
    <row r="455" spans="1:11" x14ac:dyDescent="0.25">
      <c r="A455" s="73" t="str">
        <f t="shared" si="7"/>
        <v>39107</v>
      </c>
      <c r="B455" s="55">
        <v>39</v>
      </c>
      <c r="C455" s="55">
        <v>46</v>
      </c>
      <c r="D455" s="55">
        <v>10</v>
      </c>
      <c r="E455" s="56">
        <v>7</v>
      </c>
      <c r="F455" s="57" t="s">
        <v>55</v>
      </c>
      <c r="G455" s="58">
        <v>466590</v>
      </c>
      <c r="H455" s="86">
        <v>0.13447566385906257</v>
      </c>
      <c r="I455" s="86">
        <v>0.28098330440000857</v>
      </c>
      <c r="J455">
        <v>2.7308514970316553</v>
      </c>
      <c r="K455">
        <v>9.4291926530787205</v>
      </c>
    </row>
    <row r="456" spans="1:11" x14ac:dyDescent="0.25">
      <c r="A456" s="73" t="str">
        <f t="shared" si="7"/>
        <v>40107</v>
      </c>
      <c r="B456" s="55">
        <v>40</v>
      </c>
      <c r="C456" s="55">
        <v>45</v>
      </c>
      <c r="D456" s="55">
        <v>10</v>
      </c>
      <c r="E456" s="56">
        <v>7</v>
      </c>
      <c r="F456" s="57" t="s">
        <v>55</v>
      </c>
      <c r="G456" s="58">
        <v>463070</v>
      </c>
      <c r="H456" s="86">
        <v>0.13450234305828493</v>
      </c>
      <c r="I456" s="86">
        <v>0.28084738808387499</v>
      </c>
      <c r="J456">
        <v>2.6422743861619193</v>
      </c>
      <c r="K456">
        <v>8.9453236011834072</v>
      </c>
    </row>
    <row r="457" spans="1:11" x14ac:dyDescent="0.25">
      <c r="A457" s="73" t="str">
        <f t="shared" si="7"/>
        <v>41107</v>
      </c>
      <c r="B457" s="55">
        <v>41</v>
      </c>
      <c r="C457" s="55">
        <v>44</v>
      </c>
      <c r="D457" s="55">
        <v>10</v>
      </c>
      <c r="E457" s="56">
        <v>7</v>
      </c>
      <c r="F457" s="57" t="s">
        <v>55</v>
      </c>
      <c r="G457" s="58">
        <v>459318</v>
      </c>
      <c r="H457" s="86">
        <v>0.13452553568551634</v>
      </c>
      <c r="I457" s="86">
        <v>0.28069877514053443</v>
      </c>
      <c r="J457">
        <v>2.5597320374990749</v>
      </c>
      <c r="K457">
        <v>8.4779847513051951</v>
      </c>
    </row>
    <row r="458" spans="1:11" x14ac:dyDescent="0.25">
      <c r="A458" s="73" t="str">
        <f t="shared" si="7"/>
        <v>42107</v>
      </c>
      <c r="B458" s="55">
        <v>42</v>
      </c>
      <c r="C458" s="55">
        <v>43</v>
      </c>
      <c r="D458" s="55">
        <v>10</v>
      </c>
      <c r="E458" s="56">
        <v>7</v>
      </c>
      <c r="F458" s="57" t="s">
        <v>55</v>
      </c>
      <c r="G458" s="58">
        <v>455313</v>
      </c>
      <c r="H458" s="86">
        <v>0.13454261134648032</v>
      </c>
      <c r="I458" s="86">
        <v>0.28053668575243845</v>
      </c>
      <c r="J458">
        <v>2.4784884244464798</v>
      </c>
      <c r="K458">
        <v>8.0498360468512864</v>
      </c>
    </row>
    <row r="459" spans="1:11" x14ac:dyDescent="0.25">
      <c r="A459" s="73" t="str">
        <f t="shared" si="7"/>
        <v>43107</v>
      </c>
      <c r="B459" s="55">
        <v>43</v>
      </c>
      <c r="C459" s="55">
        <v>42</v>
      </c>
      <c r="D459" s="55">
        <v>10</v>
      </c>
      <c r="E459" s="56">
        <v>7</v>
      </c>
      <c r="F459" s="57" t="s">
        <v>55</v>
      </c>
      <c r="G459" s="58">
        <v>451041</v>
      </c>
      <c r="H459" s="86">
        <v>0.13455539518580351</v>
      </c>
      <c r="I459" s="86">
        <v>0.2803603220106376</v>
      </c>
      <c r="J459">
        <v>2.3985491341141936</v>
      </c>
      <c r="K459">
        <v>7.6505816544393968</v>
      </c>
    </row>
    <row r="460" spans="1:11" x14ac:dyDescent="0.25">
      <c r="A460" s="73" t="str">
        <f t="shared" si="7"/>
        <v>44107</v>
      </c>
      <c r="B460" s="55">
        <v>44</v>
      </c>
      <c r="C460" s="55">
        <v>41</v>
      </c>
      <c r="D460" s="55">
        <v>10</v>
      </c>
      <c r="E460" s="56">
        <v>7</v>
      </c>
      <c r="F460" s="57" t="s">
        <v>55</v>
      </c>
      <c r="G460" s="58">
        <v>446476</v>
      </c>
      <c r="H460" s="86">
        <v>0.13384817996936005</v>
      </c>
      <c r="I460" s="86">
        <v>0.28016735502020268</v>
      </c>
      <c r="J460">
        <v>2.3350728818570317</v>
      </c>
      <c r="K460">
        <v>7.2619782474309931</v>
      </c>
    </row>
    <row r="461" spans="1:11" x14ac:dyDescent="0.25">
      <c r="A461" s="73" t="str">
        <f t="shared" si="7"/>
        <v>45107</v>
      </c>
      <c r="B461" s="55">
        <v>45</v>
      </c>
      <c r="C461" s="55">
        <v>40</v>
      </c>
      <c r="D461" s="55">
        <v>10</v>
      </c>
      <c r="E461" s="56">
        <v>7</v>
      </c>
      <c r="F461" s="57" t="s">
        <v>55</v>
      </c>
      <c r="G461" s="58">
        <v>441597</v>
      </c>
      <c r="H461" s="86">
        <v>0.1323944682595217</v>
      </c>
      <c r="I461" s="86">
        <v>0.28547974737147219</v>
      </c>
      <c r="J461">
        <v>2.2758012395917544</v>
      </c>
      <c r="K461">
        <v>6.7963482541774516</v>
      </c>
    </row>
    <row r="462" spans="1:11" x14ac:dyDescent="0.25">
      <c r="A462" s="73" t="str">
        <f t="shared" si="7"/>
        <v>46107</v>
      </c>
      <c r="B462" s="55">
        <v>46</v>
      </c>
      <c r="C462" s="55">
        <v>39</v>
      </c>
      <c r="D462" s="55">
        <v>10</v>
      </c>
      <c r="E462" s="56">
        <v>7</v>
      </c>
      <c r="F462" s="57" t="s">
        <v>55</v>
      </c>
      <c r="G462" s="58">
        <v>436406</v>
      </c>
      <c r="H462" s="86">
        <v>0.13239277186839776</v>
      </c>
      <c r="I462" s="86">
        <v>0.28524814049302716</v>
      </c>
      <c r="J462">
        <v>2.1829007850487847</v>
      </c>
      <c r="K462">
        <v>6.4487633075622242</v>
      </c>
    </row>
    <row r="463" spans="1:11" x14ac:dyDescent="0.25">
      <c r="A463" s="73" t="str">
        <f t="shared" si="7"/>
        <v>47107</v>
      </c>
      <c r="B463" s="55">
        <v>47</v>
      </c>
      <c r="C463" s="55">
        <v>38</v>
      </c>
      <c r="D463" s="55">
        <v>10</v>
      </c>
      <c r="E463" s="56">
        <v>7</v>
      </c>
      <c r="F463" s="57" t="s">
        <v>55</v>
      </c>
      <c r="G463" s="58">
        <v>430881</v>
      </c>
      <c r="H463" s="86">
        <v>0.13238457950106874</v>
      </c>
      <c r="I463" s="86">
        <v>0.28500676520895563</v>
      </c>
      <c r="J463">
        <v>2.0866364495069405</v>
      </c>
      <c r="K463">
        <v>6.120590139736958</v>
      </c>
    </row>
    <row r="464" spans="1:11" x14ac:dyDescent="0.25">
      <c r="A464" s="73" t="str">
        <f t="shared" si="7"/>
        <v>48107</v>
      </c>
      <c r="B464" s="55">
        <v>48</v>
      </c>
      <c r="C464" s="55">
        <v>37</v>
      </c>
      <c r="D464" s="55">
        <v>10</v>
      </c>
      <c r="E464" s="56">
        <v>7</v>
      </c>
      <c r="F464" s="57" t="s">
        <v>55</v>
      </c>
      <c r="G464" s="58">
        <v>425028</v>
      </c>
      <c r="H464" s="86">
        <v>0.13237480824792719</v>
      </c>
      <c r="I464" s="86">
        <v>0.28475771008027706</v>
      </c>
      <c r="J464">
        <v>1.9908923647383232</v>
      </c>
      <c r="K464">
        <v>5.8106312995849683</v>
      </c>
    </row>
    <row r="465" spans="1:11" x14ac:dyDescent="0.25">
      <c r="A465" s="73" t="str">
        <f t="shared" si="7"/>
        <v>49107</v>
      </c>
      <c r="B465" s="55">
        <v>49</v>
      </c>
      <c r="C465" s="55">
        <v>36</v>
      </c>
      <c r="D465" s="55">
        <v>10</v>
      </c>
      <c r="E465" s="56">
        <v>7</v>
      </c>
      <c r="F465" s="57" t="s">
        <v>55</v>
      </c>
      <c r="G465" s="58">
        <v>418857</v>
      </c>
      <c r="H465" s="86">
        <v>0.13236259630375044</v>
      </c>
      <c r="I465" s="86">
        <v>0.28450282554666628</v>
      </c>
      <c r="J465">
        <v>1.9019402803343384</v>
      </c>
      <c r="K465">
        <v>5.5213640932346841</v>
      </c>
    </row>
    <row r="466" spans="1:11" x14ac:dyDescent="0.25">
      <c r="A466" s="73" t="str">
        <f t="shared" si="7"/>
        <v>50107</v>
      </c>
      <c r="B466" s="55">
        <v>50</v>
      </c>
      <c r="C466" s="55">
        <v>35</v>
      </c>
      <c r="D466" s="55">
        <v>10</v>
      </c>
      <c r="E466" s="56">
        <v>7</v>
      </c>
      <c r="F466" s="57" t="s">
        <v>55</v>
      </c>
      <c r="G466" s="58">
        <v>412388</v>
      </c>
      <c r="H466" s="86">
        <v>0.13179578455241181</v>
      </c>
      <c r="I466" s="86">
        <v>0.28425414900530566</v>
      </c>
      <c r="J466">
        <v>1.8141992492507057</v>
      </c>
      <c r="K466">
        <v>5.2370922529268551</v>
      </c>
    </row>
    <row r="467" spans="1:11" x14ac:dyDescent="0.25">
      <c r="A467" s="73" t="str">
        <f t="shared" si="7"/>
        <v>51107</v>
      </c>
      <c r="B467" s="55">
        <v>51</v>
      </c>
      <c r="C467" s="55">
        <v>34</v>
      </c>
      <c r="D467" s="55">
        <v>10</v>
      </c>
      <c r="E467" s="56">
        <v>7</v>
      </c>
      <c r="F467" s="57" t="s">
        <v>55</v>
      </c>
      <c r="G467" s="58">
        <v>405636</v>
      </c>
      <c r="H467" s="86">
        <v>0.13021280162510232</v>
      </c>
      <c r="I467" s="86">
        <v>0.28812284905678981</v>
      </c>
      <c r="J467">
        <v>1.7387855121340314</v>
      </c>
      <c r="K467">
        <v>4.9523168555059218</v>
      </c>
    </row>
    <row r="468" spans="1:11" x14ac:dyDescent="0.25">
      <c r="A468" s="73" t="str">
        <f t="shared" si="7"/>
        <v>52107</v>
      </c>
      <c r="B468" s="55">
        <v>52</v>
      </c>
      <c r="C468" s="55">
        <v>33</v>
      </c>
      <c r="D468" s="55">
        <v>10</v>
      </c>
      <c r="E468" s="56">
        <v>7</v>
      </c>
      <c r="F468" s="57" t="s">
        <v>55</v>
      </c>
      <c r="G468" s="58">
        <v>398627</v>
      </c>
      <c r="H468" s="86">
        <v>0.13020944391624251</v>
      </c>
      <c r="I468" s="86">
        <v>0.28787563311065234</v>
      </c>
      <c r="J468">
        <v>1.6937538099526626</v>
      </c>
      <c r="K468">
        <v>4.6821640280262002</v>
      </c>
    </row>
    <row r="469" spans="1:11" x14ac:dyDescent="0.25">
      <c r="A469" s="73" t="str">
        <f t="shared" si="7"/>
        <v>53107</v>
      </c>
      <c r="B469" s="55">
        <v>53</v>
      </c>
      <c r="C469" s="55">
        <v>32</v>
      </c>
      <c r="D469" s="55">
        <v>10</v>
      </c>
      <c r="E469" s="56">
        <v>7</v>
      </c>
      <c r="F469" s="57" t="s">
        <v>55</v>
      </c>
      <c r="G469" s="58">
        <v>391385</v>
      </c>
      <c r="H469" s="86">
        <v>0.13021449467915225</v>
      </c>
      <c r="I469" s="86">
        <v>0.28763749249460252</v>
      </c>
      <c r="J469">
        <v>1.6535636266080713</v>
      </c>
      <c r="K469">
        <v>4.4010373417478954</v>
      </c>
    </row>
    <row r="470" spans="1:11" x14ac:dyDescent="0.25">
      <c r="A470" s="73" t="str">
        <f t="shared" si="7"/>
        <v>54107</v>
      </c>
      <c r="B470" s="55">
        <v>54</v>
      </c>
      <c r="C470" s="55">
        <v>31</v>
      </c>
      <c r="D470" s="55">
        <v>10</v>
      </c>
      <c r="E470" s="56">
        <v>7</v>
      </c>
      <c r="F470" s="57" t="s">
        <v>55</v>
      </c>
      <c r="G470" s="58">
        <v>383926</v>
      </c>
      <c r="H470" s="86">
        <v>0.13022301172621809</v>
      </c>
      <c r="I470" s="86">
        <v>0.28740955288258674</v>
      </c>
      <c r="J470">
        <v>1.6134723879080866</v>
      </c>
      <c r="K470">
        <v>4.1305954793371642</v>
      </c>
    </row>
    <row r="471" spans="1:11" x14ac:dyDescent="0.25">
      <c r="A471" s="73" t="str">
        <f t="shared" si="7"/>
        <v>55107</v>
      </c>
      <c r="B471" s="55">
        <v>55</v>
      </c>
      <c r="C471" s="55">
        <v>30</v>
      </c>
      <c r="D471" s="55">
        <v>10</v>
      </c>
      <c r="E471" s="56">
        <v>7</v>
      </c>
      <c r="F471" s="57" t="s">
        <v>55</v>
      </c>
      <c r="G471" s="58">
        <v>376260</v>
      </c>
      <c r="H471" s="86">
        <v>0.12839791633444958</v>
      </c>
      <c r="I471" s="86">
        <v>0.28719236698027961</v>
      </c>
      <c r="J471">
        <v>1.5914606920746293</v>
      </c>
      <c r="K471">
        <v>3.8670201456439695</v>
      </c>
    </row>
    <row r="472" spans="1:11" x14ac:dyDescent="0.25">
      <c r="A472" s="73" t="str">
        <f t="shared" si="7"/>
        <v>18127</v>
      </c>
      <c r="B472" s="55">
        <v>18</v>
      </c>
      <c r="C472" s="55">
        <v>67</v>
      </c>
      <c r="D472" s="55">
        <v>12</v>
      </c>
      <c r="E472" s="56">
        <v>7</v>
      </c>
      <c r="F472" s="57" t="s">
        <v>55</v>
      </c>
      <c r="G472" s="58">
        <v>586179</v>
      </c>
      <c r="H472" s="86">
        <v>0.14071299040054319</v>
      </c>
      <c r="I472" s="86">
        <v>0.26978107369933074</v>
      </c>
      <c r="J472">
        <v>4.5980272237661195</v>
      </c>
      <c r="K472">
        <v>33.724382825041495</v>
      </c>
    </row>
    <row r="473" spans="1:11" x14ac:dyDescent="0.25">
      <c r="A473" s="73" t="str">
        <f t="shared" si="7"/>
        <v>19127</v>
      </c>
      <c r="B473" s="55">
        <v>19</v>
      </c>
      <c r="C473" s="55">
        <v>66</v>
      </c>
      <c r="D473" s="55">
        <v>12</v>
      </c>
      <c r="E473" s="56">
        <v>7</v>
      </c>
      <c r="F473" s="57" t="s">
        <v>55</v>
      </c>
      <c r="G473" s="58">
        <v>585053</v>
      </c>
      <c r="H473" s="86">
        <v>0.1407479322386177</v>
      </c>
      <c r="I473" s="86">
        <v>0.26976359406754602</v>
      </c>
      <c r="J473">
        <v>4.4644809957388478</v>
      </c>
      <c r="K473">
        <v>31.595190521200642</v>
      </c>
    </row>
    <row r="474" spans="1:11" x14ac:dyDescent="0.25">
      <c r="A474" s="73" t="str">
        <f t="shared" si="7"/>
        <v>20127</v>
      </c>
      <c r="B474" s="55">
        <v>20</v>
      </c>
      <c r="C474" s="55">
        <v>65</v>
      </c>
      <c r="D474" s="55">
        <v>12</v>
      </c>
      <c r="E474" s="56">
        <v>7</v>
      </c>
      <c r="F474" s="57" t="s">
        <v>55</v>
      </c>
      <c r="G474" s="58">
        <v>583881</v>
      </c>
      <c r="H474" s="86">
        <v>0.1407838241011439</v>
      </c>
      <c r="I474" s="86">
        <v>0.26974674634043583</v>
      </c>
      <c r="J474">
        <v>4.3337632154497232</v>
      </c>
      <c r="K474">
        <v>29.67202563536063</v>
      </c>
    </row>
    <row r="475" spans="1:11" x14ac:dyDescent="0.25">
      <c r="A475" s="73" t="str">
        <f t="shared" si="7"/>
        <v>21127</v>
      </c>
      <c r="B475" s="55">
        <v>21</v>
      </c>
      <c r="C475" s="55">
        <v>64</v>
      </c>
      <c r="D475" s="55">
        <v>12</v>
      </c>
      <c r="E475" s="56">
        <v>7</v>
      </c>
      <c r="F475" s="57" t="s">
        <v>55</v>
      </c>
      <c r="G475" s="58">
        <v>582659</v>
      </c>
      <c r="H475" s="86">
        <v>0.14081993069702861</v>
      </c>
      <c r="I475" s="86">
        <v>0.26972723325306913</v>
      </c>
      <c r="J475">
        <v>4.2058099162631999</v>
      </c>
      <c r="K475">
        <v>27.798226750123142</v>
      </c>
    </row>
    <row r="476" spans="1:11" x14ac:dyDescent="0.25">
      <c r="A476" s="73" t="str">
        <f t="shared" si="7"/>
        <v>22127</v>
      </c>
      <c r="B476" s="55">
        <v>22</v>
      </c>
      <c r="C476" s="55">
        <v>63</v>
      </c>
      <c r="D476" s="55">
        <v>12</v>
      </c>
      <c r="E476" s="56">
        <v>7</v>
      </c>
      <c r="F476" s="57" t="s">
        <v>55</v>
      </c>
      <c r="G476" s="58">
        <v>581371</v>
      </c>
      <c r="H476" s="86">
        <v>0.14085841915059402</v>
      </c>
      <c r="I476" s="86">
        <v>0.26970557526949229</v>
      </c>
      <c r="J476">
        <v>4.0961141852620786</v>
      </c>
      <c r="K476">
        <v>26.110941206217717</v>
      </c>
    </row>
    <row r="477" spans="1:11" x14ac:dyDescent="0.25">
      <c r="A477" s="73" t="str">
        <f t="shared" si="7"/>
        <v>23127</v>
      </c>
      <c r="B477" s="55">
        <v>23</v>
      </c>
      <c r="C477" s="55">
        <v>62</v>
      </c>
      <c r="D477" s="55">
        <v>12</v>
      </c>
      <c r="E477" s="56">
        <v>7</v>
      </c>
      <c r="F477" s="57" t="s">
        <v>55</v>
      </c>
      <c r="G477" s="58">
        <v>580008</v>
      </c>
      <c r="H477" s="86">
        <v>0.1408963324643798</v>
      </c>
      <c r="I477" s="86">
        <v>0.26968248713810844</v>
      </c>
      <c r="J477">
        <v>3.9727003765465305</v>
      </c>
      <c r="K477">
        <v>24.462426380325788</v>
      </c>
    </row>
    <row r="478" spans="1:11" x14ac:dyDescent="0.25">
      <c r="A478" s="73" t="str">
        <f t="shared" si="7"/>
        <v>24127</v>
      </c>
      <c r="B478" s="55">
        <v>24</v>
      </c>
      <c r="C478" s="55">
        <v>61</v>
      </c>
      <c r="D478" s="55">
        <v>12</v>
      </c>
      <c r="E478" s="56">
        <v>7</v>
      </c>
      <c r="F478" s="57" t="s">
        <v>55</v>
      </c>
      <c r="G478" s="58">
        <v>578558</v>
      </c>
      <c r="H478" s="86">
        <v>0.13983731968099999</v>
      </c>
      <c r="I478" s="86">
        <v>0.26965490063226161</v>
      </c>
      <c r="J478">
        <v>3.9189242910823117</v>
      </c>
      <c r="K478">
        <v>22.97740243847635</v>
      </c>
    </row>
    <row r="479" spans="1:11" x14ac:dyDescent="0.25">
      <c r="A479" s="73" t="str">
        <f t="shared" si="7"/>
        <v>25127</v>
      </c>
      <c r="B479" s="55">
        <v>25</v>
      </c>
      <c r="C479" s="55">
        <v>60</v>
      </c>
      <c r="D479" s="55">
        <v>12</v>
      </c>
      <c r="E479" s="56">
        <v>7</v>
      </c>
      <c r="F479" s="57" t="s">
        <v>55</v>
      </c>
      <c r="G479" s="58">
        <v>577013</v>
      </c>
      <c r="H479" s="86">
        <v>0.13937987532343293</v>
      </c>
      <c r="I479" s="86">
        <v>0.27243406994296487</v>
      </c>
      <c r="J479">
        <v>3.8605594674643378</v>
      </c>
      <c r="K479">
        <v>20.660356005843891</v>
      </c>
    </row>
    <row r="480" spans="1:11" x14ac:dyDescent="0.25">
      <c r="A480" s="73" t="str">
        <f t="shared" si="7"/>
        <v>26127</v>
      </c>
      <c r="B480" s="55">
        <v>26</v>
      </c>
      <c r="C480" s="55">
        <v>59</v>
      </c>
      <c r="D480" s="55">
        <v>12</v>
      </c>
      <c r="E480" s="56">
        <v>7</v>
      </c>
      <c r="F480" s="57" t="s">
        <v>55</v>
      </c>
      <c r="G480" s="58">
        <v>575367</v>
      </c>
      <c r="H480" s="86">
        <v>0.1394188404965874</v>
      </c>
      <c r="I480" s="86">
        <v>0.27239483668684511</v>
      </c>
      <c r="J480">
        <v>3.7404647816089556</v>
      </c>
      <c r="K480">
        <v>19.414135673404974</v>
      </c>
    </row>
    <row r="481" spans="1:11" x14ac:dyDescent="0.25">
      <c r="A481" s="73" t="str">
        <f t="shared" si="7"/>
        <v>27127</v>
      </c>
      <c r="B481" s="55">
        <v>27</v>
      </c>
      <c r="C481" s="55">
        <v>58</v>
      </c>
      <c r="D481" s="55">
        <v>12</v>
      </c>
      <c r="E481" s="56">
        <v>7</v>
      </c>
      <c r="F481" s="57" t="s">
        <v>55</v>
      </c>
      <c r="G481" s="58">
        <v>573604</v>
      </c>
      <c r="H481" s="86">
        <v>0.13945858118144225</v>
      </c>
      <c r="I481" s="86">
        <v>0.27234991387786694</v>
      </c>
      <c r="J481">
        <v>3.6170476495979806</v>
      </c>
      <c r="K481">
        <v>18.235566697582303</v>
      </c>
    </row>
    <row r="482" spans="1:11" x14ac:dyDescent="0.25">
      <c r="A482" s="73" t="str">
        <f t="shared" si="7"/>
        <v>28127</v>
      </c>
      <c r="B482" s="55">
        <v>28</v>
      </c>
      <c r="C482" s="55">
        <v>57</v>
      </c>
      <c r="D482" s="55">
        <v>12</v>
      </c>
      <c r="E482" s="56">
        <v>7</v>
      </c>
      <c r="F482" s="57" t="s">
        <v>55</v>
      </c>
      <c r="G482" s="58">
        <v>571731</v>
      </c>
      <c r="H482" s="86">
        <v>0.13949567191563864</v>
      </c>
      <c r="I482" s="86">
        <v>0.27230113462450001</v>
      </c>
      <c r="J482">
        <v>3.5076390820158432</v>
      </c>
      <c r="K482">
        <v>17.131729782012869</v>
      </c>
    </row>
    <row r="483" spans="1:11" x14ac:dyDescent="0.25">
      <c r="A483" s="73" t="str">
        <f t="shared" si="7"/>
        <v>29127</v>
      </c>
      <c r="B483" s="55">
        <v>29</v>
      </c>
      <c r="C483" s="55">
        <v>56</v>
      </c>
      <c r="D483" s="55">
        <v>12</v>
      </c>
      <c r="E483" s="56">
        <v>7</v>
      </c>
      <c r="F483" s="57" t="s">
        <v>55</v>
      </c>
      <c r="G483" s="58">
        <v>569731</v>
      </c>
      <c r="H483" s="86">
        <v>0.13953427143687108</v>
      </c>
      <c r="I483" s="86">
        <v>0.27224778009271045</v>
      </c>
      <c r="J483">
        <v>3.3947757801488772</v>
      </c>
      <c r="K483">
        <v>16.058432839357522</v>
      </c>
    </row>
    <row r="484" spans="1:11" x14ac:dyDescent="0.25">
      <c r="A484" s="73" t="str">
        <f t="shared" si="7"/>
        <v>30127</v>
      </c>
      <c r="B484" s="55">
        <v>30</v>
      </c>
      <c r="C484" s="55">
        <v>55</v>
      </c>
      <c r="D484" s="55">
        <v>12</v>
      </c>
      <c r="E484" s="56">
        <v>7</v>
      </c>
      <c r="F484" s="57" t="s">
        <v>55</v>
      </c>
      <c r="G484" s="58">
        <v>567600</v>
      </c>
      <c r="H484" s="86">
        <v>0.13957364341085271</v>
      </c>
      <c r="I484" s="86">
        <v>0.27218816067653279</v>
      </c>
      <c r="J484">
        <v>3.2841966173361521</v>
      </c>
      <c r="K484">
        <v>15.087845313601127</v>
      </c>
    </row>
    <row r="485" spans="1:11" x14ac:dyDescent="0.25">
      <c r="A485" s="73" t="str">
        <f t="shared" si="7"/>
        <v>31127</v>
      </c>
      <c r="B485" s="55">
        <v>31</v>
      </c>
      <c r="C485" s="55">
        <v>54</v>
      </c>
      <c r="D485" s="55">
        <v>12</v>
      </c>
      <c r="E485" s="56">
        <v>7</v>
      </c>
      <c r="F485" s="57" t="s">
        <v>55</v>
      </c>
      <c r="G485" s="58">
        <v>565342</v>
      </c>
      <c r="H485" s="86">
        <v>0.13961106728316666</v>
      </c>
      <c r="I485" s="86">
        <v>0.27212377640437119</v>
      </c>
      <c r="J485">
        <v>3.2049927300642795</v>
      </c>
      <c r="K485">
        <v>14.244766884469932</v>
      </c>
    </row>
    <row r="486" spans="1:11" x14ac:dyDescent="0.25">
      <c r="A486" s="73" t="str">
        <f t="shared" si="7"/>
        <v>32127</v>
      </c>
      <c r="B486" s="55">
        <v>32</v>
      </c>
      <c r="C486" s="55">
        <v>53</v>
      </c>
      <c r="D486" s="55">
        <v>12</v>
      </c>
      <c r="E486" s="56">
        <v>7</v>
      </c>
      <c r="F486" s="57" t="s">
        <v>55</v>
      </c>
      <c r="G486" s="58">
        <v>562939</v>
      </c>
      <c r="H486" s="86">
        <v>0.13964923375356833</v>
      </c>
      <c r="I486" s="86">
        <v>0.27205434336579987</v>
      </c>
      <c r="J486">
        <v>3.1301597508788697</v>
      </c>
      <c r="K486">
        <v>13.420159200197535</v>
      </c>
    </row>
    <row r="487" spans="1:11" x14ac:dyDescent="0.25">
      <c r="A487" s="73" t="str">
        <f t="shared" si="7"/>
        <v>33127</v>
      </c>
      <c r="B487" s="55">
        <v>33</v>
      </c>
      <c r="C487" s="55">
        <v>52</v>
      </c>
      <c r="D487" s="55">
        <v>12</v>
      </c>
      <c r="E487" s="56">
        <v>7</v>
      </c>
      <c r="F487" s="57" t="s">
        <v>55</v>
      </c>
      <c r="G487" s="58">
        <v>560393</v>
      </c>
      <c r="H487" s="86">
        <v>0.13968589900302109</v>
      </c>
      <c r="I487" s="86">
        <v>0.27198055650231179</v>
      </c>
      <c r="J487">
        <v>3.0321345912600624</v>
      </c>
      <c r="K487">
        <v>12.676120151393754</v>
      </c>
    </row>
    <row r="488" spans="1:11" x14ac:dyDescent="0.25">
      <c r="A488" s="73" t="str">
        <f t="shared" si="7"/>
        <v>34127</v>
      </c>
      <c r="B488" s="55">
        <v>34</v>
      </c>
      <c r="C488" s="55">
        <v>51</v>
      </c>
      <c r="D488" s="55">
        <v>12</v>
      </c>
      <c r="E488" s="56">
        <v>7</v>
      </c>
      <c r="F488" s="57" t="s">
        <v>55</v>
      </c>
      <c r="G488" s="58">
        <v>557692</v>
      </c>
      <c r="H488" s="86">
        <v>0.13811386930420375</v>
      </c>
      <c r="I488" s="86">
        <v>0.27190097760053938</v>
      </c>
      <c r="J488">
        <v>2.981581231217231</v>
      </c>
      <c r="K488">
        <v>11.954100112606959</v>
      </c>
    </row>
    <row r="489" spans="1:11" x14ac:dyDescent="0.25">
      <c r="A489" s="73" t="str">
        <f t="shared" si="7"/>
        <v>35127</v>
      </c>
      <c r="B489" s="55">
        <v>35</v>
      </c>
      <c r="C489" s="55">
        <v>50</v>
      </c>
      <c r="D489" s="55">
        <v>12</v>
      </c>
      <c r="E489" s="56">
        <v>7</v>
      </c>
      <c r="F489" s="57" t="s">
        <v>55</v>
      </c>
      <c r="G489" s="58">
        <v>554823</v>
      </c>
      <c r="H489" s="86">
        <v>0.13775744696957409</v>
      </c>
      <c r="I489" s="86">
        <v>0.2756590840682524</v>
      </c>
      <c r="J489">
        <v>2.9157154624087323</v>
      </c>
      <c r="K489">
        <v>10.911514122521957</v>
      </c>
    </row>
    <row r="490" spans="1:11" x14ac:dyDescent="0.25">
      <c r="A490" s="73" t="str">
        <f t="shared" si="7"/>
        <v>36127</v>
      </c>
      <c r="B490" s="55">
        <v>36</v>
      </c>
      <c r="C490" s="55">
        <v>49</v>
      </c>
      <c r="D490" s="55">
        <v>12</v>
      </c>
      <c r="E490" s="56">
        <v>7</v>
      </c>
      <c r="F490" s="57" t="s">
        <v>55</v>
      </c>
      <c r="G490" s="58">
        <v>551733</v>
      </c>
      <c r="H490" s="86">
        <v>0.13779309919834412</v>
      </c>
      <c r="I490" s="86">
        <v>0.27556082380426766</v>
      </c>
      <c r="J490">
        <v>2.8288864360116217</v>
      </c>
      <c r="K490">
        <v>10.326418756898716</v>
      </c>
    </row>
    <row r="491" spans="1:11" x14ac:dyDescent="0.25">
      <c r="A491" s="73" t="str">
        <f t="shared" si="7"/>
        <v>37127</v>
      </c>
      <c r="B491" s="55">
        <v>37</v>
      </c>
      <c r="C491" s="55">
        <v>48</v>
      </c>
      <c r="D491" s="55">
        <v>12</v>
      </c>
      <c r="E491" s="56">
        <v>7</v>
      </c>
      <c r="F491" s="57" t="s">
        <v>55</v>
      </c>
      <c r="G491" s="58">
        <v>548455</v>
      </c>
      <c r="H491" s="86">
        <v>0.13782716904759734</v>
      </c>
      <c r="I491" s="86">
        <v>0.27545377469436871</v>
      </c>
      <c r="J491">
        <v>2.7367550665050002</v>
      </c>
      <c r="K491">
        <v>9.7759889143138459</v>
      </c>
    </row>
    <row r="492" spans="1:11" x14ac:dyDescent="0.25">
      <c r="A492" s="73" t="str">
        <f t="shared" si="7"/>
        <v>38127</v>
      </c>
      <c r="B492" s="55">
        <v>38</v>
      </c>
      <c r="C492" s="55">
        <v>47</v>
      </c>
      <c r="D492" s="55">
        <v>12</v>
      </c>
      <c r="E492" s="56">
        <v>7</v>
      </c>
      <c r="F492" s="57" t="s">
        <v>55</v>
      </c>
      <c r="G492" s="58">
        <v>544976</v>
      </c>
      <c r="H492" s="86">
        <v>0.13786111681982327</v>
      </c>
      <c r="I492" s="86">
        <v>0.27534056545609348</v>
      </c>
      <c r="J492">
        <v>2.6465679222571268</v>
      </c>
      <c r="K492">
        <v>9.2580939344117912</v>
      </c>
    </row>
    <row r="493" spans="1:11" x14ac:dyDescent="0.25">
      <c r="A493" s="73" t="str">
        <f t="shared" si="7"/>
        <v>39127</v>
      </c>
      <c r="B493" s="55">
        <v>39</v>
      </c>
      <c r="C493" s="55">
        <v>46</v>
      </c>
      <c r="D493" s="55">
        <v>12</v>
      </c>
      <c r="E493" s="56">
        <v>7</v>
      </c>
      <c r="F493" s="57" t="s">
        <v>55</v>
      </c>
      <c r="G493" s="58">
        <v>541279</v>
      </c>
      <c r="H493" s="86">
        <v>0.13789007147884916</v>
      </c>
      <c r="I493" s="86">
        <v>0.27521666275617562</v>
      </c>
      <c r="J493">
        <v>2.5582056573412233</v>
      </c>
      <c r="K493">
        <v>8.7707374570230883</v>
      </c>
    </row>
    <row r="494" spans="1:11" x14ac:dyDescent="0.25">
      <c r="A494" s="73" t="str">
        <f t="shared" si="7"/>
        <v>40127</v>
      </c>
      <c r="B494" s="55">
        <v>40</v>
      </c>
      <c r="C494" s="55">
        <v>45</v>
      </c>
      <c r="D494" s="55">
        <v>12</v>
      </c>
      <c r="E494" s="56">
        <v>7</v>
      </c>
      <c r="F494" s="57" t="s">
        <v>55</v>
      </c>
      <c r="G494" s="58">
        <v>537355</v>
      </c>
      <c r="H494" s="86">
        <v>0.13791813605530795</v>
      </c>
      <c r="I494" s="86">
        <v>0.27508444138418736</v>
      </c>
      <c r="J494">
        <v>2.4715411599408212</v>
      </c>
      <c r="K494">
        <v>8.3120562756464533</v>
      </c>
    </row>
    <row r="495" spans="1:11" x14ac:dyDescent="0.25">
      <c r="A495" s="73" t="str">
        <f t="shared" si="7"/>
        <v>41127</v>
      </c>
      <c r="B495" s="55">
        <v>41</v>
      </c>
      <c r="C495" s="55">
        <v>44</v>
      </c>
      <c r="D495" s="55">
        <v>12</v>
      </c>
      <c r="E495" s="56">
        <v>7</v>
      </c>
      <c r="F495" s="57" t="s">
        <v>55</v>
      </c>
      <c r="G495" s="58">
        <v>533179</v>
      </c>
      <c r="H495" s="86">
        <v>0.13794054154420934</v>
      </c>
      <c r="I495" s="86">
        <v>0.27493768509262367</v>
      </c>
      <c r="J495">
        <v>2.3727528653604137</v>
      </c>
      <c r="K495">
        <v>7.8392416055396028</v>
      </c>
    </row>
    <row r="496" spans="1:11" x14ac:dyDescent="0.25">
      <c r="A496" s="73" t="str">
        <f t="shared" si="7"/>
        <v>42127</v>
      </c>
      <c r="B496" s="55">
        <v>42</v>
      </c>
      <c r="C496" s="55">
        <v>43</v>
      </c>
      <c r="D496" s="55">
        <v>12</v>
      </c>
      <c r="E496" s="56">
        <v>7</v>
      </c>
      <c r="F496" s="57" t="s">
        <v>55</v>
      </c>
      <c r="G496" s="58">
        <v>528730</v>
      </c>
      <c r="H496" s="86">
        <v>0.13795888260548864</v>
      </c>
      <c r="I496" s="86">
        <v>0.27477918786526206</v>
      </c>
      <c r="J496">
        <v>2.2751971705785561</v>
      </c>
      <c r="K496">
        <v>7.4094698617441797</v>
      </c>
    </row>
    <row r="497" spans="1:11" x14ac:dyDescent="0.25">
      <c r="A497" s="73" t="str">
        <f t="shared" si="7"/>
        <v>43127</v>
      </c>
      <c r="B497" s="55">
        <v>43</v>
      </c>
      <c r="C497" s="55">
        <v>42</v>
      </c>
      <c r="D497" s="55">
        <v>12</v>
      </c>
      <c r="E497" s="56">
        <v>7</v>
      </c>
      <c r="F497" s="57" t="s">
        <v>55</v>
      </c>
      <c r="G497" s="58">
        <v>523993</v>
      </c>
      <c r="H497" s="86">
        <v>0.13797130877702565</v>
      </c>
      <c r="I497" s="86">
        <v>0.27460672184552082</v>
      </c>
      <c r="J497">
        <v>2.1832085543127486</v>
      </c>
      <c r="K497">
        <v>7.0041107419373922</v>
      </c>
    </row>
    <row r="498" spans="1:11" x14ac:dyDescent="0.25">
      <c r="A498" s="73" t="str">
        <f t="shared" si="7"/>
        <v>44127</v>
      </c>
      <c r="B498" s="55">
        <v>44</v>
      </c>
      <c r="C498" s="55">
        <v>41</v>
      </c>
      <c r="D498" s="55">
        <v>12</v>
      </c>
      <c r="E498" s="56">
        <v>7</v>
      </c>
      <c r="F498" s="57" t="s">
        <v>55</v>
      </c>
      <c r="G498" s="58">
        <v>518948</v>
      </c>
      <c r="H498" s="86">
        <v>0.13621210602989123</v>
      </c>
      <c r="I498" s="86">
        <v>0.27441863153919083</v>
      </c>
      <c r="J498">
        <v>2.1157746055481472</v>
      </c>
      <c r="K498">
        <v>6.6095581830934895</v>
      </c>
    </row>
    <row r="499" spans="1:11" x14ac:dyDescent="0.25">
      <c r="A499" s="73" t="str">
        <f t="shared" si="7"/>
        <v>45127</v>
      </c>
      <c r="B499" s="55">
        <v>45</v>
      </c>
      <c r="C499" s="55">
        <v>40</v>
      </c>
      <c r="D499" s="55">
        <v>12</v>
      </c>
      <c r="E499" s="56">
        <v>7</v>
      </c>
      <c r="F499" s="57" t="s">
        <v>55</v>
      </c>
      <c r="G499" s="58">
        <v>513575</v>
      </c>
      <c r="H499" s="86">
        <v>0.13650391860974542</v>
      </c>
      <c r="I499" s="86">
        <v>0.27872852066397313</v>
      </c>
      <c r="J499">
        <v>2.0218585406221097</v>
      </c>
      <c r="K499">
        <v>6.1282052280582198</v>
      </c>
    </row>
    <row r="500" spans="1:11" x14ac:dyDescent="0.25">
      <c r="A500" s="73" t="str">
        <f t="shared" si="7"/>
        <v>46127</v>
      </c>
      <c r="B500" s="55">
        <v>46</v>
      </c>
      <c r="C500" s="55">
        <v>39</v>
      </c>
      <c r="D500" s="55">
        <v>12</v>
      </c>
      <c r="E500" s="56">
        <v>7</v>
      </c>
      <c r="F500" s="57" t="s">
        <v>55</v>
      </c>
      <c r="G500" s="58">
        <v>507863</v>
      </c>
      <c r="H500" s="86">
        <v>0.13650137930898687</v>
      </c>
      <c r="I500" s="86">
        <v>0.27850227325085702</v>
      </c>
      <c r="J500">
        <v>1.9698265083300024</v>
      </c>
      <c r="K500">
        <v>5.7972701299366172</v>
      </c>
    </row>
    <row r="501" spans="1:11" x14ac:dyDescent="0.25">
      <c r="A501" s="73" t="str">
        <f t="shared" si="7"/>
        <v>47127</v>
      </c>
      <c r="B501" s="55">
        <v>47</v>
      </c>
      <c r="C501" s="55">
        <v>38</v>
      </c>
      <c r="D501" s="55">
        <v>12</v>
      </c>
      <c r="E501" s="56">
        <v>7</v>
      </c>
      <c r="F501" s="57" t="s">
        <v>55</v>
      </c>
      <c r="G501" s="58">
        <v>501803</v>
      </c>
      <c r="H501" s="86">
        <v>0.13649380334513744</v>
      </c>
      <c r="I501" s="86">
        <v>0.27826457793197729</v>
      </c>
      <c r="J501">
        <v>1.9196198508179505</v>
      </c>
      <c r="K501">
        <v>5.4887356193565999</v>
      </c>
    </row>
    <row r="502" spans="1:11" x14ac:dyDescent="0.25">
      <c r="A502" s="73" t="str">
        <f t="shared" si="7"/>
        <v>48127</v>
      </c>
      <c r="B502" s="55">
        <v>48</v>
      </c>
      <c r="C502" s="55">
        <v>37</v>
      </c>
      <c r="D502" s="55">
        <v>12</v>
      </c>
      <c r="E502" s="56">
        <v>7</v>
      </c>
      <c r="F502" s="57" t="s">
        <v>55</v>
      </c>
      <c r="G502" s="58">
        <v>495395</v>
      </c>
      <c r="H502" s="86">
        <v>0.13648300850836201</v>
      </c>
      <c r="I502" s="86">
        <v>0.27802258803580981</v>
      </c>
      <c r="J502">
        <v>1.8711755265999859</v>
      </c>
      <c r="K502">
        <v>5.1974565750562682</v>
      </c>
    </row>
    <row r="503" spans="1:11" x14ac:dyDescent="0.25">
      <c r="A503" s="73" t="str">
        <f t="shared" si="7"/>
        <v>49127</v>
      </c>
      <c r="B503" s="55">
        <v>49</v>
      </c>
      <c r="C503" s="55">
        <v>36</v>
      </c>
      <c r="D503" s="55">
        <v>12</v>
      </c>
      <c r="E503" s="56">
        <v>7</v>
      </c>
      <c r="F503" s="57" t="s">
        <v>55</v>
      </c>
      <c r="G503" s="58">
        <v>488658</v>
      </c>
      <c r="H503" s="86">
        <v>0.13647172460084558</v>
      </c>
      <c r="I503" s="86">
        <v>0.27777504921642537</v>
      </c>
      <c r="J503">
        <v>1.8272841128150976</v>
      </c>
      <c r="K503">
        <v>4.9223915294541376</v>
      </c>
    </row>
    <row r="504" spans="1:11" x14ac:dyDescent="0.25">
      <c r="A504" s="73" t="str">
        <f t="shared" si="7"/>
        <v>50127</v>
      </c>
      <c r="B504" s="55">
        <v>50</v>
      </c>
      <c r="C504" s="55">
        <v>35</v>
      </c>
      <c r="D504" s="55">
        <v>12</v>
      </c>
      <c r="E504" s="56">
        <v>7</v>
      </c>
      <c r="F504" s="57" t="s">
        <v>55</v>
      </c>
      <c r="G504" s="58">
        <v>481598</v>
      </c>
      <c r="H504" s="86">
        <v>0.13557572913508778</v>
      </c>
      <c r="I504" s="86">
        <v>0.27753022230158764</v>
      </c>
      <c r="J504">
        <v>1.7946461571684267</v>
      </c>
      <c r="K504">
        <v>4.6553847814982623</v>
      </c>
    </row>
    <row r="505" spans="1:11" x14ac:dyDescent="0.25">
      <c r="A505" s="73" t="str">
        <f t="shared" si="7"/>
        <v>51127</v>
      </c>
      <c r="B505" s="55">
        <v>51</v>
      </c>
      <c r="C505" s="55">
        <v>34</v>
      </c>
      <c r="D505" s="55">
        <v>12</v>
      </c>
      <c r="E505" s="56">
        <v>7</v>
      </c>
      <c r="F505" s="57" t="s">
        <v>55</v>
      </c>
      <c r="G505" s="58">
        <v>474240</v>
      </c>
      <c r="H505" s="86">
        <v>0.13520580296896087</v>
      </c>
      <c r="I505" s="86">
        <v>0.2803200910931174</v>
      </c>
      <c r="J505">
        <v>1.756108721322537</v>
      </c>
      <c r="K505">
        <v>4.34150641025641</v>
      </c>
    </row>
    <row r="506" spans="1:11" x14ac:dyDescent="0.25">
      <c r="A506" s="73" t="str">
        <f t="shared" si="7"/>
        <v>52127</v>
      </c>
      <c r="B506" s="55">
        <v>52</v>
      </c>
      <c r="C506" s="55">
        <v>33</v>
      </c>
      <c r="D506" s="55">
        <v>12</v>
      </c>
      <c r="E506" s="56">
        <v>7</v>
      </c>
      <c r="F506" s="57" t="s">
        <v>55</v>
      </c>
      <c r="G506" s="58">
        <v>466615</v>
      </c>
      <c r="H506" s="86">
        <v>0.13520354039197197</v>
      </c>
      <c r="I506" s="86">
        <v>0.28007886587443609</v>
      </c>
      <c r="J506">
        <v>1.7132175347984955</v>
      </c>
      <c r="K506">
        <v>4.0602166668452577</v>
      </c>
    </row>
    <row r="507" spans="1:11" x14ac:dyDescent="0.25">
      <c r="A507" s="73" t="str">
        <f t="shared" si="7"/>
        <v>53127</v>
      </c>
      <c r="B507" s="55">
        <v>53</v>
      </c>
      <c r="C507" s="55">
        <v>32</v>
      </c>
      <c r="D507" s="55">
        <v>12</v>
      </c>
      <c r="E507" s="56">
        <v>7</v>
      </c>
      <c r="F507" s="57" t="s">
        <v>55</v>
      </c>
      <c r="G507" s="58">
        <v>458737</v>
      </c>
      <c r="H507" s="86">
        <v>0.13520601128751333</v>
      </c>
      <c r="I507" s="86">
        <v>0.27984662235660085</v>
      </c>
      <c r="J507">
        <v>1.6718184929491189</v>
      </c>
      <c r="K507">
        <v>3.7934350183220449</v>
      </c>
    </row>
    <row r="508" spans="1:11" x14ac:dyDescent="0.25">
      <c r="A508" s="73" t="str">
        <f t="shared" si="7"/>
        <v>54127</v>
      </c>
      <c r="B508" s="55">
        <v>54</v>
      </c>
      <c r="C508" s="55">
        <v>31</v>
      </c>
      <c r="D508" s="55">
        <v>12</v>
      </c>
      <c r="E508" s="56">
        <v>7</v>
      </c>
      <c r="F508" s="57" t="s">
        <v>55</v>
      </c>
      <c r="G508" s="58">
        <v>450627</v>
      </c>
      <c r="H508" s="86">
        <v>0.13521604342394042</v>
      </c>
      <c r="I508" s="86">
        <v>0.27962372427750665</v>
      </c>
      <c r="J508">
        <v>1.6337325548624473</v>
      </c>
      <c r="K508">
        <v>3.5338850091095297</v>
      </c>
    </row>
    <row r="509" spans="1:11" x14ac:dyDescent="0.25">
      <c r="A509" s="73" t="str">
        <f t="shared" si="7"/>
        <v>55127</v>
      </c>
      <c r="B509" s="55">
        <v>55</v>
      </c>
      <c r="C509" s="55">
        <v>30</v>
      </c>
      <c r="D509" s="55">
        <v>12</v>
      </c>
      <c r="E509" s="56">
        <v>7</v>
      </c>
      <c r="F509" s="57" t="s">
        <v>55</v>
      </c>
      <c r="G509" s="58">
        <v>442289</v>
      </c>
      <c r="H509" s="86">
        <v>0.13406166556256205</v>
      </c>
      <c r="I509" s="86">
        <v>0.27941232994716125</v>
      </c>
      <c r="J509">
        <v>1.6074941949720658</v>
      </c>
      <c r="K509">
        <v>3.2871199600261369</v>
      </c>
    </row>
    <row r="510" spans="1:11" x14ac:dyDescent="0.25">
      <c r="A510" s="73" t="str">
        <f t="shared" si="7"/>
        <v>18157</v>
      </c>
      <c r="B510" s="55">
        <v>18</v>
      </c>
      <c r="C510" s="55">
        <v>67</v>
      </c>
      <c r="D510" s="55">
        <v>15</v>
      </c>
      <c r="E510" s="56">
        <v>7</v>
      </c>
      <c r="F510" s="57" t="s">
        <v>55</v>
      </c>
      <c r="G510" s="58">
        <v>687416</v>
      </c>
      <c r="H510" s="86">
        <v>0.14273889464312731</v>
      </c>
      <c r="I510" s="86">
        <v>0.26358565992063032</v>
      </c>
      <c r="J510">
        <v>4.6767677796268927</v>
      </c>
      <c r="K510">
        <v>32.323096931115948</v>
      </c>
    </row>
    <row r="511" spans="1:11" x14ac:dyDescent="0.25">
      <c r="A511" s="73" t="str">
        <f t="shared" si="7"/>
        <v>19157</v>
      </c>
      <c r="B511" s="55">
        <v>19</v>
      </c>
      <c r="C511" s="55">
        <v>66</v>
      </c>
      <c r="D511" s="55">
        <v>15</v>
      </c>
      <c r="E511" s="56">
        <v>7</v>
      </c>
      <c r="F511" s="57" t="s">
        <v>55</v>
      </c>
      <c r="G511" s="58">
        <v>685891</v>
      </c>
      <c r="H511" s="86">
        <v>0.14277341443465508</v>
      </c>
      <c r="I511" s="86">
        <v>0.26356811796626578</v>
      </c>
      <c r="J511">
        <v>4.5400435346141004</v>
      </c>
      <c r="K511">
        <v>30.375062509932338</v>
      </c>
    </row>
    <row r="512" spans="1:11" x14ac:dyDescent="0.25">
      <c r="A512" s="73" t="str">
        <f t="shared" si="7"/>
        <v>20157</v>
      </c>
      <c r="B512" s="55">
        <v>20</v>
      </c>
      <c r="C512" s="55">
        <v>65</v>
      </c>
      <c r="D512" s="55">
        <v>15</v>
      </c>
      <c r="E512" s="56">
        <v>7</v>
      </c>
      <c r="F512" s="57" t="s">
        <v>55</v>
      </c>
      <c r="G512" s="58">
        <v>684310</v>
      </c>
      <c r="H512" s="86">
        <v>0.14280954538147916</v>
      </c>
      <c r="I512" s="86">
        <v>0.26355014540193772</v>
      </c>
      <c r="J512">
        <v>4.4062530139848901</v>
      </c>
      <c r="K512">
        <v>28.541073490084901</v>
      </c>
    </row>
    <row r="513" spans="1:11" x14ac:dyDescent="0.25">
      <c r="A513" s="73" t="str">
        <f t="shared" si="7"/>
        <v>21157</v>
      </c>
      <c r="B513" s="55">
        <v>21</v>
      </c>
      <c r="C513" s="55">
        <v>64</v>
      </c>
      <c r="D513" s="55">
        <v>15</v>
      </c>
      <c r="E513" s="56">
        <v>7</v>
      </c>
      <c r="F513" s="57" t="s">
        <v>55</v>
      </c>
      <c r="G513" s="58">
        <v>682659</v>
      </c>
      <c r="H513" s="86">
        <v>0.1428473073672214</v>
      </c>
      <c r="I513" s="86">
        <v>0.26353127989230346</v>
      </c>
      <c r="J513">
        <v>4.2753204747904885</v>
      </c>
      <c r="K513">
        <v>26.752832673413813</v>
      </c>
    </row>
    <row r="514" spans="1:11" x14ac:dyDescent="0.25">
      <c r="A514" s="73" t="str">
        <f t="shared" si="7"/>
        <v>22157</v>
      </c>
      <c r="B514" s="55">
        <v>22</v>
      </c>
      <c r="C514" s="55">
        <v>63</v>
      </c>
      <c r="D514" s="55">
        <v>15</v>
      </c>
      <c r="E514" s="56">
        <v>7</v>
      </c>
      <c r="F514" s="57" t="s">
        <v>55</v>
      </c>
      <c r="G514" s="58">
        <v>680917</v>
      </c>
      <c r="H514" s="86">
        <v>0.14288525620596931</v>
      </c>
      <c r="I514" s="86">
        <v>0.26351082437360207</v>
      </c>
      <c r="J514">
        <v>4.1471735909075553</v>
      </c>
      <c r="K514">
        <v>25.138262078931792</v>
      </c>
    </row>
    <row r="515" spans="1:11" x14ac:dyDescent="0.25">
      <c r="A515" s="73" t="str">
        <f t="shared" si="7"/>
        <v>23157</v>
      </c>
      <c r="B515" s="55">
        <v>23</v>
      </c>
      <c r="C515" s="55">
        <v>62</v>
      </c>
      <c r="D515" s="55">
        <v>15</v>
      </c>
      <c r="E515" s="56">
        <v>7</v>
      </c>
      <c r="F515" s="57" t="s">
        <v>55</v>
      </c>
      <c r="G515" s="58">
        <v>679074</v>
      </c>
      <c r="H515" s="86">
        <v>0.14292551327248576</v>
      </c>
      <c r="I515" s="86">
        <v>0.26348822072410372</v>
      </c>
      <c r="J515">
        <v>4.0367470997269814</v>
      </c>
      <c r="K515">
        <v>23.565667364676013</v>
      </c>
    </row>
    <row r="516" spans="1:11" x14ac:dyDescent="0.25">
      <c r="A516" s="73" t="str">
        <f t="shared" ref="A516:A579" si="8">B516&amp;D516&amp;E516</f>
        <v>24157</v>
      </c>
      <c r="B516" s="55">
        <v>24</v>
      </c>
      <c r="C516" s="55">
        <v>61</v>
      </c>
      <c r="D516" s="55">
        <v>15</v>
      </c>
      <c r="E516" s="56">
        <v>7</v>
      </c>
      <c r="F516" s="57" t="s">
        <v>55</v>
      </c>
      <c r="G516" s="58">
        <v>677114</v>
      </c>
      <c r="H516" s="86">
        <v>0.14296410944095087</v>
      </c>
      <c r="I516" s="86">
        <v>0.26346080571366121</v>
      </c>
      <c r="J516">
        <v>3.9132125461886771</v>
      </c>
      <c r="K516">
        <v>22.090108903375206</v>
      </c>
    </row>
    <row r="517" spans="1:11" x14ac:dyDescent="0.25">
      <c r="A517" s="73" t="str">
        <f t="shared" si="8"/>
        <v>25157</v>
      </c>
      <c r="B517" s="55">
        <v>25</v>
      </c>
      <c r="C517" s="55">
        <v>60</v>
      </c>
      <c r="D517" s="55">
        <v>15</v>
      </c>
      <c r="E517" s="56">
        <v>7</v>
      </c>
      <c r="F517" s="57" t="s">
        <v>55</v>
      </c>
      <c r="G517" s="58">
        <v>675023</v>
      </c>
      <c r="H517" s="86">
        <v>0.14176702127186777</v>
      </c>
      <c r="I517" s="86">
        <v>0.26343102383178052</v>
      </c>
      <c r="J517">
        <v>3.863330582809771</v>
      </c>
      <c r="K517">
        <v>20.756160901184106</v>
      </c>
    </row>
    <row r="518" spans="1:11" x14ac:dyDescent="0.25">
      <c r="A518" s="73" t="str">
        <f t="shared" si="8"/>
        <v>26157</v>
      </c>
      <c r="B518" s="55">
        <v>26</v>
      </c>
      <c r="C518" s="55">
        <v>59</v>
      </c>
      <c r="D518" s="55">
        <v>15</v>
      </c>
      <c r="E518" s="56">
        <v>7</v>
      </c>
      <c r="F518" s="57" t="s">
        <v>55</v>
      </c>
      <c r="G518" s="58">
        <v>672801</v>
      </c>
      <c r="H518" s="86">
        <v>0.14167190595733359</v>
      </c>
      <c r="I518" s="86">
        <v>0.26657510913330984</v>
      </c>
      <c r="J518">
        <v>3.7793077001966404</v>
      </c>
      <c r="K518">
        <v>18.626726179063347</v>
      </c>
    </row>
    <row r="519" spans="1:11" x14ac:dyDescent="0.25">
      <c r="A519" s="73" t="str">
        <f t="shared" si="8"/>
        <v>27157</v>
      </c>
      <c r="B519" s="55">
        <v>27</v>
      </c>
      <c r="C519" s="55">
        <v>58</v>
      </c>
      <c r="D519" s="55">
        <v>15</v>
      </c>
      <c r="E519" s="56">
        <v>7</v>
      </c>
      <c r="F519" s="57" t="s">
        <v>55</v>
      </c>
      <c r="G519" s="58">
        <v>670433</v>
      </c>
      <c r="H519" s="86">
        <v>0.1417114014375784</v>
      </c>
      <c r="I519" s="86">
        <v>0.26653222618815003</v>
      </c>
      <c r="J519">
        <v>3.6597303533686438</v>
      </c>
      <c r="K519">
        <v>17.510253821038045</v>
      </c>
    </row>
    <row r="520" spans="1:11" x14ac:dyDescent="0.25">
      <c r="A520" s="73" t="str">
        <f t="shared" si="8"/>
        <v>28157</v>
      </c>
      <c r="B520" s="55">
        <v>28</v>
      </c>
      <c r="C520" s="55">
        <v>57</v>
      </c>
      <c r="D520" s="55">
        <v>15</v>
      </c>
      <c r="E520" s="56">
        <v>7</v>
      </c>
      <c r="F520" s="57" t="s">
        <v>55</v>
      </c>
      <c r="G520" s="58">
        <v>667913</v>
      </c>
      <c r="H520" s="86">
        <v>0.14175049744502652</v>
      </c>
      <c r="I520" s="86">
        <v>0.26648231131898914</v>
      </c>
      <c r="J520">
        <v>3.5426335465846601</v>
      </c>
      <c r="K520">
        <v>16.453756701845901</v>
      </c>
    </row>
    <row r="521" spans="1:11" x14ac:dyDescent="0.25">
      <c r="A521" s="73" t="str">
        <f t="shared" si="8"/>
        <v>29157</v>
      </c>
      <c r="B521" s="55">
        <v>29</v>
      </c>
      <c r="C521" s="55">
        <v>56</v>
      </c>
      <c r="D521" s="55">
        <v>15</v>
      </c>
      <c r="E521" s="56">
        <v>7</v>
      </c>
      <c r="F521" s="57" t="s">
        <v>55</v>
      </c>
      <c r="G521" s="58">
        <v>665231</v>
      </c>
      <c r="H521" s="86">
        <v>0.14178984442997997</v>
      </c>
      <c r="I521" s="86">
        <v>0.26642925540150714</v>
      </c>
      <c r="J521">
        <v>3.4279505915990085</v>
      </c>
      <c r="K521">
        <v>15.43140052102202</v>
      </c>
    </row>
    <row r="522" spans="1:11" x14ac:dyDescent="0.25">
      <c r="A522" s="73" t="str">
        <f t="shared" si="8"/>
        <v>30157</v>
      </c>
      <c r="B522" s="55">
        <v>30</v>
      </c>
      <c r="C522" s="55">
        <v>55</v>
      </c>
      <c r="D522" s="55">
        <v>15</v>
      </c>
      <c r="E522" s="56">
        <v>7</v>
      </c>
      <c r="F522" s="57" t="s">
        <v>55</v>
      </c>
      <c r="G522" s="58">
        <v>662383</v>
      </c>
      <c r="H522" s="86">
        <v>0.14182882108991324</v>
      </c>
      <c r="I522" s="86">
        <v>0.26637157052641752</v>
      </c>
      <c r="J522">
        <v>3.3025138024375624</v>
      </c>
      <c r="K522">
        <v>14.502697080088106</v>
      </c>
    </row>
    <row r="523" spans="1:11" x14ac:dyDescent="0.25">
      <c r="A523" s="73" t="str">
        <f t="shared" si="8"/>
        <v>31157</v>
      </c>
      <c r="B523" s="55">
        <v>31</v>
      </c>
      <c r="C523" s="55">
        <v>54</v>
      </c>
      <c r="D523" s="55">
        <v>15</v>
      </c>
      <c r="E523" s="56">
        <v>7</v>
      </c>
      <c r="F523" s="57" t="s">
        <v>55</v>
      </c>
      <c r="G523" s="58">
        <v>659363</v>
      </c>
      <c r="H523" s="86">
        <v>0.14186722639881219</v>
      </c>
      <c r="I523" s="86">
        <v>0.26630854324552639</v>
      </c>
      <c r="J523">
        <v>3.1975982880446736</v>
      </c>
      <c r="K523">
        <v>13.693554233404058</v>
      </c>
    </row>
    <row r="524" spans="1:11" x14ac:dyDescent="0.25">
      <c r="A524" s="73" t="str">
        <f t="shared" si="8"/>
        <v>32157</v>
      </c>
      <c r="B524" s="55">
        <v>32</v>
      </c>
      <c r="C524" s="55">
        <v>53</v>
      </c>
      <c r="D524" s="55">
        <v>15</v>
      </c>
      <c r="E524" s="56">
        <v>7</v>
      </c>
      <c r="F524" s="57" t="s">
        <v>55</v>
      </c>
      <c r="G524" s="58">
        <v>656162</v>
      </c>
      <c r="H524" s="86">
        <v>0.14190550504296195</v>
      </c>
      <c r="I524" s="86">
        <v>0.26624065398483909</v>
      </c>
      <c r="J524">
        <v>3.1096604192257398</v>
      </c>
      <c r="K524">
        <v>12.938022927264914</v>
      </c>
    </row>
    <row r="525" spans="1:11" x14ac:dyDescent="0.25">
      <c r="A525" s="73" t="str">
        <f t="shared" si="8"/>
        <v>33157</v>
      </c>
      <c r="B525" s="55">
        <v>33</v>
      </c>
      <c r="C525" s="55">
        <v>52</v>
      </c>
      <c r="D525" s="55">
        <v>15</v>
      </c>
      <c r="E525" s="56">
        <v>7</v>
      </c>
      <c r="F525" s="57" t="s">
        <v>55</v>
      </c>
      <c r="G525" s="58">
        <v>652773</v>
      </c>
      <c r="H525" s="86">
        <v>0.14194214527868035</v>
      </c>
      <c r="I525" s="86">
        <v>0.26616603321522181</v>
      </c>
      <c r="J525">
        <v>3.0091578542617419</v>
      </c>
      <c r="K525">
        <v>12.199121287185591</v>
      </c>
    </row>
    <row r="526" spans="1:11" x14ac:dyDescent="0.25">
      <c r="A526" s="73" t="str">
        <f t="shared" si="8"/>
        <v>34157</v>
      </c>
      <c r="B526" s="55">
        <v>34</v>
      </c>
      <c r="C526" s="55">
        <v>51</v>
      </c>
      <c r="D526" s="55">
        <v>15</v>
      </c>
      <c r="E526" s="56">
        <v>7</v>
      </c>
      <c r="F526" s="57" t="s">
        <v>55</v>
      </c>
      <c r="G526" s="58">
        <v>649188</v>
      </c>
      <c r="H526" s="86">
        <v>0.1400056686198759</v>
      </c>
      <c r="I526" s="86">
        <v>0.26608778966955643</v>
      </c>
      <c r="J526">
        <v>2.9379671220047197</v>
      </c>
      <c r="K526">
        <v>11.533212259006635</v>
      </c>
    </row>
    <row r="527" spans="1:11" x14ac:dyDescent="0.25">
      <c r="A527" s="73" t="str">
        <f t="shared" si="8"/>
        <v>35157</v>
      </c>
      <c r="B527" s="55">
        <v>35</v>
      </c>
      <c r="C527" s="55">
        <v>50</v>
      </c>
      <c r="D527" s="55">
        <v>15</v>
      </c>
      <c r="E527" s="56">
        <v>7</v>
      </c>
      <c r="F527" s="57" t="s">
        <v>55</v>
      </c>
      <c r="G527" s="58">
        <v>645405</v>
      </c>
      <c r="H527" s="86">
        <v>0.14042500445456729</v>
      </c>
      <c r="I527" s="86">
        <v>0.2694246248479637</v>
      </c>
      <c r="J527">
        <v>2.8833476654193877</v>
      </c>
      <c r="K527">
        <v>10.673454652505017</v>
      </c>
    </row>
    <row r="528" spans="1:11" x14ac:dyDescent="0.25">
      <c r="A528" s="73" t="str">
        <f t="shared" si="8"/>
        <v>36157</v>
      </c>
      <c r="B528" s="55">
        <v>36</v>
      </c>
      <c r="C528" s="55">
        <v>49</v>
      </c>
      <c r="D528" s="55">
        <v>15</v>
      </c>
      <c r="E528" s="56">
        <v>7</v>
      </c>
      <c r="F528" s="57" t="s">
        <v>55</v>
      </c>
      <c r="G528" s="58">
        <v>641416</v>
      </c>
      <c r="H528" s="86">
        <v>0.14046110480561758</v>
      </c>
      <c r="I528" s="86">
        <v>0.26932910934557291</v>
      </c>
      <c r="J528">
        <v>2.7871864749242303</v>
      </c>
      <c r="K528">
        <v>9.9861774573755557</v>
      </c>
    </row>
    <row r="529" spans="1:11" x14ac:dyDescent="0.25">
      <c r="A529" s="73" t="str">
        <f t="shared" si="8"/>
        <v>37157</v>
      </c>
      <c r="B529" s="55">
        <v>37</v>
      </c>
      <c r="C529" s="55">
        <v>48</v>
      </c>
      <c r="D529" s="55">
        <v>15</v>
      </c>
      <c r="E529" s="56">
        <v>7</v>
      </c>
      <c r="F529" s="57" t="s">
        <v>55</v>
      </c>
      <c r="G529" s="58">
        <v>637204</v>
      </c>
      <c r="H529" s="86">
        <v>0.14049503769593411</v>
      </c>
      <c r="I529" s="86">
        <v>0.26922461252597285</v>
      </c>
      <c r="J529">
        <v>2.6997617717402904</v>
      </c>
      <c r="K529">
        <v>9.4531484422571115</v>
      </c>
    </row>
    <row r="530" spans="1:11" x14ac:dyDescent="0.25">
      <c r="A530" s="73" t="str">
        <f t="shared" si="8"/>
        <v>38157</v>
      </c>
      <c r="B530" s="55">
        <v>38</v>
      </c>
      <c r="C530" s="55">
        <v>47</v>
      </c>
      <c r="D530" s="55">
        <v>15</v>
      </c>
      <c r="E530" s="56">
        <v>7</v>
      </c>
      <c r="F530" s="57" t="s">
        <v>55</v>
      </c>
      <c r="G530" s="58">
        <v>632760</v>
      </c>
      <c r="H530" s="86">
        <v>0.14052879448764144</v>
      </c>
      <c r="I530" s="86">
        <v>0.2691130918515709</v>
      </c>
      <c r="J530">
        <v>2.6072065238004929</v>
      </c>
      <c r="K530">
        <v>8.9566186231746627</v>
      </c>
    </row>
    <row r="531" spans="1:11" x14ac:dyDescent="0.25">
      <c r="A531" s="73" t="str">
        <f t="shared" si="8"/>
        <v>39157</v>
      </c>
      <c r="B531" s="55">
        <v>39</v>
      </c>
      <c r="C531" s="55">
        <v>46</v>
      </c>
      <c r="D531" s="55">
        <v>15</v>
      </c>
      <c r="E531" s="56">
        <v>7</v>
      </c>
      <c r="F531" s="57" t="s">
        <v>55</v>
      </c>
      <c r="G531" s="58">
        <v>628069</v>
      </c>
      <c r="H531" s="86">
        <v>0.14056098931805264</v>
      </c>
      <c r="I531" s="86">
        <v>0.2689927380590349</v>
      </c>
      <c r="J531">
        <v>2.5164989833919522</v>
      </c>
      <c r="K531">
        <v>8.4851521090835558</v>
      </c>
    </row>
    <row r="532" spans="1:11" x14ac:dyDescent="0.25">
      <c r="A532" s="73" t="str">
        <f t="shared" si="8"/>
        <v>40157</v>
      </c>
      <c r="B532" s="55">
        <v>40</v>
      </c>
      <c r="C532" s="55">
        <v>45</v>
      </c>
      <c r="D532" s="55">
        <v>15</v>
      </c>
      <c r="E532" s="56">
        <v>7</v>
      </c>
      <c r="F532" s="57" t="s">
        <v>55</v>
      </c>
      <c r="G532" s="58">
        <v>623135</v>
      </c>
      <c r="H532" s="86">
        <v>0.14058911792789686</v>
      </c>
      <c r="I532" s="86">
        <v>0.26886308745295961</v>
      </c>
      <c r="J532">
        <v>2.4320267678753402</v>
      </c>
      <c r="K532">
        <v>8.0417421586012665</v>
      </c>
    </row>
    <row r="533" spans="1:11" x14ac:dyDescent="0.25">
      <c r="A533" s="73" t="str">
        <f t="shared" si="8"/>
        <v>41157</v>
      </c>
      <c r="B533" s="55">
        <v>41</v>
      </c>
      <c r="C533" s="55">
        <v>44</v>
      </c>
      <c r="D533" s="55">
        <v>15</v>
      </c>
      <c r="E533" s="56">
        <v>7</v>
      </c>
      <c r="F533" s="57" t="s">
        <v>55</v>
      </c>
      <c r="G533" s="58">
        <v>617933</v>
      </c>
      <c r="H533" s="86">
        <v>0.14061233175765009</v>
      </c>
      <c r="I533" s="86">
        <v>0.26872007159352229</v>
      </c>
      <c r="J533">
        <v>2.3307089927225122</v>
      </c>
      <c r="K533">
        <v>7.5896998541913119</v>
      </c>
    </row>
    <row r="534" spans="1:11" x14ac:dyDescent="0.25">
      <c r="A534" s="73" t="str">
        <f t="shared" si="8"/>
        <v>42157</v>
      </c>
      <c r="B534" s="55">
        <v>42</v>
      </c>
      <c r="C534" s="55">
        <v>43</v>
      </c>
      <c r="D534" s="55">
        <v>15</v>
      </c>
      <c r="E534" s="56">
        <v>7</v>
      </c>
      <c r="F534" s="57" t="s">
        <v>55</v>
      </c>
      <c r="G534" s="58">
        <v>612464</v>
      </c>
      <c r="H534" s="86">
        <v>0.14063030643433735</v>
      </c>
      <c r="I534" s="86">
        <v>0.26856435643564358</v>
      </c>
      <c r="J534">
        <v>2.230699273753233</v>
      </c>
      <c r="K534">
        <v>7.1751629483528827</v>
      </c>
    </row>
    <row r="535" spans="1:11" x14ac:dyDescent="0.25">
      <c r="A535" s="73" t="str">
        <f t="shared" si="8"/>
        <v>43157</v>
      </c>
      <c r="B535" s="55">
        <v>43</v>
      </c>
      <c r="C535" s="55">
        <v>42</v>
      </c>
      <c r="D535" s="55">
        <v>15</v>
      </c>
      <c r="E535" s="56">
        <v>7</v>
      </c>
      <c r="F535" s="57" t="s">
        <v>55</v>
      </c>
      <c r="G535" s="58">
        <v>606717</v>
      </c>
      <c r="H535" s="86">
        <v>0.14064217748966981</v>
      </c>
      <c r="I535" s="86">
        <v>0.26839531445467985</v>
      </c>
      <c r="J535">
        <v>2.1406421774896698</v>
      </c>
      <c r="K535">
        <v>6.7844250284729126</v>
      </c>
    </row>
    <row r="536" spans="1:11" x14ac:dyDescent="0.25">
      <c r="A536" s="73" t="str">
        <f t="shared" si="8"/>
        <v>44157</v>
      </c>
      <c r="B536" s="55">
        <v>44</v>
      </c>
      <c r="C536" s="55">
        <v>41</v>
      </c>
      <c r="D536" s="55">
        <v>15</v>
      </c>
      <c r="E536" s="56">
        <v>7</v>
      </c>
      <c r="F536" s="57" t="s">
        <v>55</v>
      </c>
      <c r="G536" s="58">
        <v>600687</v>
      </c>
      <c r="H536" s="86">
        <v>0.14006129648219456</v>
      </c>
      <c r="I536" s="86">
        <v>0.2682112314732964</v>
      </c>
      <c r="J536">
        <v>2.0813568464108596</v>
      </c>
      <c r="K536">
        <v>6.4083241355314833</v>
      </c>
    </row>
    <row r="537" spans="1:11" x14ac:dyDescent="0.25">
      <c r="A537" s="73" t="str">
        <f t="shared" si="8"/>
        <v>45157</v>
      </c>
      <c r="B537" s="55">
        <v>45</v>
      </c>
      <c r="C537" s="55">
        <v>40</v>
      </c>
      <c r="D537" s="55">
        <v>15</v>
      </c>
      <c r="E537" s="56">
        <v>7</v>
      </c>
      <c r="F537" s="57" t="s">
        <v>55</v>
      </c>
      <c r="G537" s="58">
        <v>594380</v>
      </c>
      <c r="H537" s="86">
        <v>0.13986675190955281</v>
      </c>
      <c r="I537" s="86">
        <v>0.27214744776069183</v>
      </c>
      <c r="J537">
        <v>2.0348682660923987</v>
      </c>
      <c r="K537">
        <v>5.935675830276927</v>
      </c>
    </row>
    <row r="538" spans="1:11" x14ac:dyDescent="0.25">
      <c r="A538" s="73" t="str">
        <f t="shared" si="8"/>
        <v>46157</v>
      </c>
      <c r="B538" s="55">
        <v>46</v>
      </c>
      <c r="C538" s="55">
        <v>39</v>
      </c>
      <c r="D538" s="55">
        <v>15</v>
      </c>
      <c r="E538" s="56">
        <v>7</v>
      </c>
      <c r="F538" s="57" t="s">
        <v>55</v>
      </c>
      <c r="G538" s="58">
        <v>587795</v>
      </c>
      <c r="H538" s="86">
        <v>0.13986338774572768</v>
      </c>
      <c r="I538" s="86">
        <v>0.27192643693804813</v>
      </c>
      <c r="J538">
        <v>1.9858317950986313</v>
      </c>
      <c r="K538">
        <v>5.6185336724538315</v>
      </c>
    </row>
    <row r="539" spans="1:11" x14ac:dyDescent="0.25">
      <c r="A539" s="73" t="str">
        <f t="shared" si="8"/>
        <v>47157</v>
      </c>
      <c r="B539" s="55">
        <v>47</v>
      </c>
      <c r="C539" s="55">
        <v>38</v>
      </c>
      <c r="D539" s="55">
        <v>15</v>
      </c>
      <c r="E539" s="56">
        <v>7</v>
      </c>
      <c r="F539" s="57" t="s">
        <v>55</v>
      </c>
      <c r="G539" s="58">
        <v>580927</v>
      </c>
      <c r="H539" s="86">
        <v>0.1398557822239283</v>
      </c>
      <c r="I539" s="86">
        <v>0.27169506667791304</v>
      </c>
      <c r="J539">
        <v>1.9346630471642736</v>
      </c>
      <c r="K539">
        <v>5.3233521595656601</v>
      </c>
    </row>
    <row r="540" spans="1:11" x14ac:dyDescent="0.25">
      <c r="A540" s="73" t="str">
        <f t="shared" si="8"/>
        <v>48157</v>
      </c>
      <c r="B540" s="55">
        <v>48</v>
      </c>
      <c r="C540" s="55">
        <v>37</v>
      </c>
      <c r="D540" s="55">
        <v>15</v>
      </c>
      <c r="E540" s="56">
        <v>7</v>
      </c>
      <c r="F540" s="57" t="s">
        <v>55</v>
      </c>
      <c r="G540" s="58">
        <v>573776</v>
      </c>
      <c r="H540" s="86">
        <v>0.13984377178550514</v>
      </c>
      <c r="I540" s="86">
        <v>0.27145785114748611</v>
      </c>
      <c r="J540">
        <v>1.8889967513454728</v>
      </c>
      <c r="K540">
        <v>5.0312212431332091</v>
      </c>
    </row>
    <row r="541" spans="1:11" x14ac:dyDescent="0.25">
      <c r="A541" s="73" t="str">
        <f t="shared" si="8"/>
        <v>49157</v>
      </c>
      <c r="B541" s="55">
        <v>49</v>
      </c>
      <c r="C541" s="55">
        <v>36</v>
      </c>
      <c r="D541" s="55">
        <v>15</v>
      </c>
      <c r="E541" s="56">
        <v>7</v>
      </c>
      <c r="F541" s="57" t="s">
        <v>55</v>
      </c>
      <c r="G541" s="58">
        <v>566403</v>
      </c>
      <c r="H541" s="86">
        <v>0.13794595014503808</v>
      </c>
      <c r="I541" s="86">
        <v>0.27121678380940778</v>
      </c>
      <c r="J541">
        <v>1.8654827040111017</v>
      </c>
      <c r="K541">
        <v>4.7181918174868427</v>
      </c>
    </row>
    <row r="542" spans="1:11" x14ac:dyDescent="0.25">
      <c r="A542" s="73" t="str">
        <f t="shared" si="8"/>
        <v>50157</v>
      </c>
      <c r="B542" s="55">
        <v>50</v>
      </c>
      <c r="C542" s="55">
        <v>35</v>
      </c>
      <c r="D542" s="55">
        <v>15</v>
      </c>
      <c r="E542" s="56">
        <v>7</v>
      </c>
      <c r="F542" s="57" t="s">
        <v>55</v>
      </c>
      <c r="G542" s="58">
        <v>558843</v>
      </c>
      <c r="H542" s="86">
        <v>0.13793856235114335</v>
      </c>
      <c r="I542" s="86">
        <v>0.27097771646061597</v>
      </c>
      <c r="J542">
        <v>1.8249150476967593</v>
      </c>
      <c r="K542">
        <v>4.4123304756434276</v>
      </c>
    </row>
    <row r="543" spans="1:11" x14ac:dyDescent="0.25">
      <c r="A543" s="73" t="str">
        <f t="shared" si="8"/>
        <v>1868</v>
      </c>
      <c r="B543" s="55">
        <v>18</v>
      </c>
      <c r="C543" s="55">
        <v>67</v>
      </c>
      <c r="D543" s="55">
        <v>6</v>
      </c>
      <c r="E543" s="56">
        <v>8</v>
      </c>
      <c r="F543" s="57" t="s">
        <v>55</v>
      </c>
      <c r="G543" s="58">
        <v>321170</v>
      </c>
      <c r="H543" s="86">
        <v>0.14295233054145778</v>
      </c>
      <c r="I543" s="86">
        <v>0.34201824578883455</v>
      </c>
      <c r="J543">
        <v>4.6375097300495067</v>
      </c>
      <c r="K543">
        <v>40.217797428153311</v>
      </c>
    </row>
    <row r="544" spans="1:11" x14ac:dyDescent="0.25">
      <c r="A544" s="73" t="str">
        <f t="shared" si="8"/>
        <v>1968</v>
      </c>
      <c r="B544" s="55">
        <v>19</v>
      </c>
      <c r="C544" s="55">
        <v>66</v>
      </c>
      <c r="D544" s="55">
        <v>6</v>
      </c>
      <c r="E544" s="56">
        <v>8</v>
      </c>
      <c r="F544" s="57" t="s">
        <v>55</v>
      </c>
      <c r="G544" s="58">
        <v>319780</v>
      </c>
      <c r="H544" s="86">
        <v>0.14299518418913001</v>
      </c>
      <c r="I544" s="86">
        <v>0.34199449621614858</v>
      </c>
      <c r="J544">
        <v>4.5085808993683161</v>
      </c>
      <c r="K544">
        <v>37.771242729376446</v>
      </c>
    </row>
    <row r="545" spans="1:11" x14ac:dyDescent="0.25">
      <c r="A545" s="73" t="str">
        <f t="shared" si="8"/>
        <v>2068</v>
      </c>
      <c r="B545" s="55">
        <v>20</v>
      </c>
      <c r="C545" s="55">
        <v>65</v>
      </c>
      <c r="D545" s="55">
        <v>6</v>
      </c>
      <c r="E545" s="56">
        <v>8</v>
      </c>
      <c r="F545" s="57" t="s">
        <v>55</v>
      </c>
      <c r="G545" s="58">
        <v>318335</v>
      </c>
      <c r="H545" s="86">
        <v>0.14303799456547348</v>
      </c>
      <c r="I545" s="86">
        <v>0.34196679598536134</v>
      </c>
      <c r="J545">
        <v>4.3754189768639957</v>
      </c>
      <c r="K545">
        <v>35.40769943612861</v>
      </c>
    </row>
    <row r="546" spans="1:11" x14ac:dyDescent="0.25">
      <c r="A546" s="73" t="str">
        <f t="shared" si="8"/>
        <v>2168</v>
      </c>
      <c r="B546" s="55">
        <v>21</v>
      </c>
      <c r="C546" s="55">
        <v>64</v>
      </c>
      <c r="D546" s="55">
        <v>6</v>
      </c>
      <c r="E546" s="56">
        <v>8</v>
      </c>
      <c r="F546" s="57" t="s">
        <v>55</v>
      </c>
      <c r="G546" s="58">
        <v>316825</v>
      </c>
      <c r="H546" s="86">
        <v>0.14308214313895684</v>
      </c>
      <c r="I546" s="86">
        <v>0.34193640022094218</v>
      </c>
      <c r="J546">
        <v>4.2447060680186226</v>
      </c>
      <c r="K546">
        <v>33.190736210841948</v>
      </c>
    </row>
    <row r="547" spans="1:11" x14ac:dyDescent="0.25">
      <c r="A547" s="73" t="str">
        <f t="shared" si="8"/>
        <v>2268</v>
      </c>
      <c r="B547" s="55">
        <v>22</v>
      </c>
      <c r="C547" s="55">
        <v>63</v>
      </c>
      <c r="D547" s="55">
        <v>6</v>
      </c>
      <c r="E547" s="56">
        <v>8</v>
      </c>
      <c r="F547" s="57" t="s">
        <v>55</v>
      </c>
      <c r="G547" s="58">
        <v>315235</v>
      </c>
      <c r="H547" s="86">
        <v>0.14312814249686742</v>
      </c>
      <c r="I547" s="86">
        <v>0.34190683141148664</v>
      </c>
      <c r="J547">
        <v>4.1358668929528761</v>
      </c>
      <c r="K547">
        <v>31.123564959474677</v>
      </c>
    </row>
    <row r="548" spans="1:11" x14ac:dyDescent="0.25">
      <c r="A548" s="73" t="str">
        <f t="shared" si="8"/>
        <v>2368</v>
      </c>
      <c r="B548" s="55">
        <v>23</v>
      </c>
      <c r="C548" s="55">
        <v>62</v>
      </c>
      <c r="D548" s="55">
        <v>6</v>
      </c>
      <c r="E548" s="56">
        <v>8</v>
      </c>
      <c r="F548" s="57" t="s">
        <v>55</v>
      </c>
      <c r="G548" s="58">
        <v>313560</v>
      </c>
      <c r="H548" s="86">
        <v>0.14317514989156779</v>
      </c>
      <c r="I548" s="86">
        <v>0.34186758515116722</v>
      </c>
      <c r="J548">
        <v>4.009162520729685</v>
      </c>
      <c r="K548">
        <v>29.184385763490241</v>
      </c>
    </row>
    <row r="549" spans="1:11" x14ac:dyDescent="0.25">
      <c r="A549" s="73" t="str">
        <f t="shared" si="8"/>
        <v>2468</v>
      </c>
      <c r="B549" s="55">
        <v>24</v>
      </c>
      <c r="C549" s="55">
        <v>61</v>
      </c>
      <c r="D549" s="55">
        <v>6</v>
      </c>
      <c r="E549" s="56">
        <v>8</v>
      </c>
      <c r="F549" s="57" t="s">
        <v>55</v>
      </c>
      <c r="G549" s="58">
        <v>311785</v>
      </c>
      <c r="H549" s="86">
        <v>0.14322048847763683</v>
      </c>
      <c r="I549" s="86">
        <v>0.34182529627788377</v>
      </c>
      <c r="J549">
        <v>3.8909120066712637</v>
      </c>
      <c r="K549">
        <v>27.370896611446991</v>
      </c>
    </row>
    <row r="550" spans="1:11" x14ac:dyDescent="0.25">
      <c r="A550" s="73" t="str">
        <f t="shared" si="8"/>
        <v>2568</v>
      </c>
      <c r="B550" s="55">
        <v>25</v>
      </c>
      <c r="C550" s="55">
        <v>60</v>
      </c>
      <c r="D550" s="55">
        <v>6</v>
      </c>
      <c r="E550" s="56">
        <v>8</v>
      </c>
      <c r="F550" s="57" t="s">
        <v>55</v>
      </c>
      <c r="G550" s="58">
        <v>309900</v>
      </c>
      <c r="H550" s="86">
        <v>0.14229106163278477</v>
      </c>
      <c r="I550" s="86">
        <v>0.34177476605356566</v>
      </c>
      <c r="J550">
        <v>3.8119232010325912</v>
      </c>
      <c r="K550">
        <v>25.668909325588899</v>
      </c>
    </row>
    <row r="551" spans="1:11" x14ac:dyDescent="0.25">
      <c r="A551" s="73" t="str">
        <f t="shared" si="8"/>
        <v>2668</v>
      </c>
      <c r="B551" s="55">
        <v>26</v>
      </c>
      <c r="C551" s="55">
        <v>59</v>
      </c>
      <c r="D551" s="55">
        <v>6</v>
      </c>
      <c r="E551" s="56">
        <v>8</v>
      </c>
      <c r="F551" s="57" t="s">
        <v>55</v>
      </c>
      <c r="G551" s="58">
        <v>307905</v>
      </c>
      <c r="H551" s="86">
        <v>0.1364414348581543</v>
      </c>
      <c r="I551" s="86">
        <v>0.35487244442279275</v>
      </c>
      <c r="J551">
        <v>3.8549292801351065</v>
      </c>
      <c r="K551">
        <v>23.108855003978501</v>
      </c>
    </row>
    <row r="552" spans="1:11" x14ac:dyDescent="0.25">
      <c r="A552" s="73" t="str">
        <f t="shared" si="8"/>
        <v>2768</v>
      </c>
      <c r="B552" s="55">
        <v>27</v>
      </c>
      <c r="C552" s="55">
        <v>58</v>
      </c>
      <c r="D552" s="55">
        <v>6</v>
      </c>
      <c r="E552" s="56">
        <v>8</v>
      </c>
      <c r="F552" s="57" t="s">
        <v>55</v>
      </c>
      <c r="G552" s="58">
        <v>305785</v>
      </c>
      <c r="H552" s="86">
        <v>0.13648805533299541</v>
      </c>
      <c r="I552" s="86">
        <v>0.35479830599931322</v>
      </c>
      <c r="J552">
        <v>3.7339830272904164</v>
      </c>
      <c r="K552">
        <v>21.734699216769954</v>
      </c>
    </row>
    <row r="553" spans="1:11" x14ac:dyDescent="0.25">
      <c r="A553" s="73" t="str">
        <f t="shared" si="8"/>
        <v>2868</v>
      </c>
      <c r="B553" s="55">
        <v>28</v>
      </c>
      <c r="C553" s="55">
        <v>57</v>
      </c>
      <c r="D553" s="55">
        <v>6</v>
      </c>
      <c r="E553" s="56">
        <v>8</v>
      </c>
      <c r="F553" s="57" t="s">
        <v>55</v>
      </c>
      <c r="G553" s="58">
        <v>303535</v>
      </c>
      <c r="H553" s="86">
        <v>0.13653120727428467</v>
      </c>
      <c r="I553" s="86">
        <v>0.35472021348444166</v>
      </c>
      <c r="J553">
        <v>3.609491491920207</v>
      </c>
      <c r="K553">
        <v>20.443714892845964</v>
      </c>
    </row>
    <row r="554" spans="1:11" x14ac:dyDescent="0.25">
      <c r="A554" s="73" t="str">
        <f t="shared" si="8"/>
        <v>2968</v>
      </c>
      <c r="B554" s="55">
        <v>29</v>
      </c>
      <c r="C554" s="55">
        <v>56</v>
      </c>
      <c r="D554" s="55">
        <v>6</v>
      </c>
      <c r="E554" s="56">
        <v>8</v>
      </c>
      <c r="F554" s="57" t="s">
        <v>55</v>
      </c>
      <c r="G554" s="58">
        <v>301155</v>
      </c>
      <c r="H554" s="86">
        <v>0.13657418937092194</v>
      </c>
      <c r="I554" s="86">
        <v>0.35463133602297819</v>
      </c>
      <c r="J554">
        <v>3.4793511646826385</v>
      </c>
      <c r="K554">
        <v>19.230167189653169</v>
      </c>
    </row>
    <row r="555" spans="1:11" x14ac:dyDescent="0.25">
      <c r="A555" s="73" t="str">
        <f t="shared" si="8"/>
        <v>3068</v>
      </c>
      <c r="B555" s="55">
        <v>30</v>
      </c>
      <c r="C555" s="55">
        <v>55</v>
      </c>
      <c r="D555" s="55">
        <v>6</v>
      </c>
      <c r="E555" s="56">
        <v>8</v>
      </c>
      <c r="F555" s="57" t="s">
        <v>55</v>
      </c>
      <c r="G555" s="58">
        <v>298630</v>
      </c>
      <c r="H555" s="86">
        <v>0.13662056725714095</v>
      </c>
      <c r="I555" s="86">
        <v>0.35453571308977666</v>
      </c>
      <c r="J555">
        <v>3.3367377691457656</v>
      </c>
      <c r="K555">
        <v>18.050373371730906</v>
      </c>
    </row>
    <row r="556" spans="1:11" x14ac:dyDescent="0.25">
      <c r="A556" s="73" t="str">
        <f t="shared" si="8"/>
        <v>3168</v>
      </c>
      <c r="B556" s="55">
        <v>31</v>
      </c>
      <c r="C556" s="55">
        <v>54</v>
      </c>
      <c r="D556" s="55">
        <v>6</v>
      </c>
      <c r="E556" s="56">
        <v>8</v>
      </c>
      <c r="F556" s="57" t="s">
        <v>55</v>
      </c>
      <c r="G556" s="58">
        <v>295955</v>
      </c>
      <c r="H556" s="86">
        <v>0.1366626683110608</v>
      </c>
      <c r="I556" s="86">
        <v>0.35443226166140124</v>
      </c>
      <c r="J556">
        <v>3.1901167407207178</v>
      </c>
      <c r="K556">
        <v>16.984159754016659</v>
      </c>
    </row>
    <row r="557" spans="1:11" x14ac:dyDescent="0.25">
      <c r="A557" s="73" t="str">
        <f t="shared" si="8"/>
        <v>3268</v>
      </c>
      <c r="B557" s="55">
        <v>32</v>
      </c>
      <c r="C557" s="55">
        <v>53</v>
      </c>
      <c r="D557" s="55">
        <v>6</v>
      </c>
      <c r="E557" s="56">
        <v>8</v>
      </c>
      <c r="F557" s="57" t="s">
        <v>55</v>
      </c>
      <c r="G557" s="58">
        <v>293130</v>
      </c>
      <c r="H557" s="86">
        <v>0.13670385153344933</v>
      </c>
      <c r="I557" s="86">
        <v>0.35431719714802307</v>
      </c>
      <c r="J557">
        <v>3.0576024289564359</v>
      </c>
      <c r="K557">
        <v>15.979954286494047</v>
      </c>
    </row>
    <row r="558" spans="1:11" x14ac:dyDescent="0.25">
      <c r="A558" s="73" t="str">
        <f t="shared" si="8"/>
        <v>3368</v>
      </c>
      <c r="B558" s="55">
        <v>33</v>
      </c>
      <c r="C558" s="55">
        <v>52</v>
      </c>
      <c r="D558" s="55">
        <v>6</v>
      </c>
      <c r="E558" s="56">
        <v>8</v>
      </c>
      <c r="F558" s="57" t="s">
        <v>55</v>
      </c>
      <c r="G558" s="58">
        <v>290150</v>
      </c>
      <c r="H558" s="86">
        <v>0.1367465104256419</v>
      </c>
      <c r="I558" s="86">
        <v>0.35419955195588487</v>
      </c>
      <c r="J558">
        <v>2.9134206444942272</v>
      </c>
      <c r="K558">
        <v>15.008409443391349</v>
      </c>
    </row>
    <row r="559" spans="1:11" x14ac:dyDescent="0.25">
      <c r="A559" s="73" t="str">
        <f t="shared" si="8"/>
        <v>3468</v>
      </c>
      <c r="B559" s="55">
        <v>34</v>
      </c>
      <c r="C559" s="55">
        <v>51</v>
      </c>
      <c r="D559" s="55">
        <v>6</v>
      </c>
      <c r="E559" s="56">
        <v>8</v>
      </c>
      <c r="F559" s="57" t="s">
        <v>55</v>
      </c>
      <c r="G559" s="58">
        <v>287000</v>
      </c>
      <c r="H559" s="86">
        <v>0.13586759581881533</v>
      </c>
      <c r="I559" s="86">
        <v>0.35406968641114983</v>
      </c>
      <c r="J559">
        <v>2.8024041811846692</v>
      </c>
      <c r="K559">
        <v>14.123160278745644</v>
      </c>
    </row>
    <row r="560" spans="1:11" x14ac:dyDescent="0.25">
      <c r="A560" s="73" t="str">
        <f t="shared" si="8"/>
        <v>3568</v>
      </c>
      <c r="B560" s="55">
        <v>35</v>
      </c>
      <c r="C560" s="55">
        <v>50</v>
      </c>
      <c r="D560" s="55">
        <v>6</v>
      </c>
      <c r="E560" s="56">
        <v>8</v>
      </c>
      <c r="F560" s="57" t="s">
        <v>55</v>
      </c>
      <c r="G560" s="58">
        <v>283675</v>
      </c>
      <c r="H560" s="86">
        <v>0.1241385388208337</v>
      </c>
      <c r="I560" s="86">
        <v>0.36678240944743101</v>
      </c>
      <c r="J560">
        <v>2.8577104080373665</v>
      </c>
      <c r="K560">
        <v>13.091192385652596</v>
      </c>
    </row>
    <row r="561" spans="1:11" x14ac:dyDescent="0.25">
      <c r="A561" s="73" t="str">
        <f t="shared" si="8"/>
        <v>3668</v>
      </c>
      <c r="B561" s="55">
        <v>36</v>
      </c>
      <c r="C561" s="55">
        <v>49</v>
      </c>
      <c r="D561" s="55">
        <v>6</v>
      </c>
      <c r="E561" s="56">
        <v>8</v>
      </c>
      <c r="F561" s="57" t="s">
        <v>55</v>
      </c>
      <c r="G561" s="58">
        <v>280175</v>
      </c>
      <c r="H561" s="86">
        <v>0.12417596145266352</v>
      </c>
      <c r="I561" s="86">
        <v>0.3666172927634514</v>
      </c>
      <c r="J561">
        <v>2.7502846435263675</v>
      </c>
      <c r="K561">
        <v>12.422510930668333</v>
      </c>
    </row>
    <row r="562" spans="1:11" x14ac:dyDescent="0.25">
      <c r="A562" s="73" t="str">
        <f t="shared" si="8"/>
        <v>3768</v>
      </c>
      <c r="B562" s="55">
        <v>37</v>
      </c>
      <c r="C562" s="55">
        <v>48</v>
      </c>
      <c r="D562" s="55">
        <v>6</v>
      </c>
      <c r="E562" s="56">
        <v>8</v>
      </c>
      <c r="F562" s="57" t="s">
        <v>55</v>
      </c>
      <c r="G562" s="58">
        <v>276480</v>
      </c>
      <c r="H562" s="86">
        <v>0.1242115162037037</v>
      </c>
      <c r="I562" s="86">
        <v>0.36644603587962965</v>
      </c>
      <c r="J562">
        <v>2.6396954571759261</v>
      </c>
      <c r="K562">
        <v>11.798318142361111</v>
      </c>
    </row>
    <row r="563" spans="1:11" x14ac:dyDescent="0.25">
      <c r="A563" s="73" t="str">
        <f t="shared" si="8"/>
        <v>3868</v>
      </c>
      <c r="B563" s="55">
        <v>38</v>
      </c>
      <c r="C563" s="55">
        <v>47</v>
      </c>
      <c r="D563" s="55">
        <v>6</v>
      </c>
      <c r="E563" s="56">
        <v>8</v>
      </c>
      <c r="F563" s="57" t="s">
        <v>55</v>
      </c>
      <c r="G563" s="58">
        <v>272595</v>
      </c>
      <c r="H563" s="86">
        <v>0.12424292448504191</v>
      </c>
      <c r="I563" s="86">
        <v>0.36625763495295216</v>
      </c>
      <c r="J563">
        <v>2.5307874319044736</v>
      </c>
      <c r="K563">
        <v>11.206276710871439</v>
      </c>
    </row>
    <row r="564" spans="1:11" x14ac:dyDescent="0.25">
      <c r="A564" s="73" t="str">
        <f t="shared" si="8"/>
        <v>3968</v>
      </c>
      <c r="B564" s="55">
        <v>39</v>
      </c>
      <c r="C564" s="55">
        <v>46</v>
      </c>
      <c r="D564" s="55">
        <v>6</v>
      </c>
      <c r="E564" s="56">
        <v>8</v>
      </c>
      <c r="F564" s="57" t="s">
        <v>55</v>
      </c>
      <c r="G564" s="58">
        <v>268500</v>
      </c>
      <c r="H564" s="86">
        <v>0.12427560521415271</v>
      </c>
      <c r="I564" s="86">
        <v>0.36605586592178768</v>
      </c>
      <c r="J564">
        <v>2.4233966480446929</v>
      </c>
      <c r="K564">
        <v>10.653430167597765</v>
      </c>
    </row>
    <row r="565" spans="1:11" x14ac:dyDescent="0.25">
      <c r="A565" s="73" t="str">
        <f t="shared" si="8"/>
        <v>4068</v>
      </c>
      <c r="B565" s="55">
        <v>40</v>
      </c>
      <c r="C565" s="55">
        <v>45</v>
      </c>
      <c r="D565" s="55">
        <v>6</v>
      </c>
      <c r="E565" s="56">
        <v>8</v>
      </c>
      <c r="F565" s="57" t="s">
        <v>55</v>
      </c>
      <c r="G565" s="58">
        <v>264195</v>
      </c>
      <c r="H565" s="86">
        <v>0.12429834024110979</v>
      </c>
      <c r="I565" s="86">
        <v>0.36583205586782491</v>
      </c>
      <c r="J565">
        <v>2.3173413577092679</v>
      </c>
      <c r="K565">
        <v>10.132652018395504</v>
      </c>
    </row>
    <row r="566" spans="1:11" x14ac:dyDescent="0.25">
      <c r="A566" s="73" t="str">
        <f t="shared" si="8"/>
        <v>4168</v>
      </c>
      <c r="B566" s="55">
        <v>41</v>
      </c>
      <c r="C566" s="55">
        <v>44</v>
      </c>
      <c r="D566" s="55">
        <v>6</v>
      </c>
      <c r="E566" s="56">
        <v>8</v>
      </c>
      <c r="F566" s="57" t="s">
        <v>55</v>
      </c>
      <c r="G566" s="58">
        <v>259660</v>
      </c>
      <c r="H566" s="86">
        <v>0.12432026496187322</v>
      </c>
      <c r="I566" s="86">
        <v>0.36558961719171224</v>
      </c>
      <c r="J566">
        <v>2.2124239389971501</v>
      </c>
      <c r="K566">
        <v>9.6294654548255405</v>
      </c>
    </row>
    <row r="567" spans="1:11" x14ac:dyDescent="0.25">
      <c r="A567" s="73" t="str">
        <f t="shared" si="8"/>
        <v>4268</v>
      </c>
      <c r="B567" s="55">
        <v>42</v>
      </c>
      <c r="C567" s="55">
        <v>43</v>
      </c>
      <c r="D567" s="55">
        <v>6</v>
      </c>
      <c r="E567" s="56">
        <v>8</v>
      </c>
      <c r="F567" s="57" t="s">
        <v>55</v>
      </c>
      <c r="G567" s="58">
        <v>254890</v>
      </c>
      <c r="H567" s="86">
        <v>0.12433598807328651</v>
      </c>
      <c r="I567" s="86">
        <v>0.36532621915336028</v>
      </c>
      <c r="J567">
        <v>2.1041233473262975</v>
      </c>
      <c r="K567">
        <v>9.1675153987994822</v>
      </c>
    </row>
    <row r="568" spans="1:11" x14ac:dyDescent="0.25">
      <c r="A568" s="73" t="str">
        <f t="shared" si="8"/>
        <v>4368</v>
      </c>
      <c r="B568" s="55">
        <v>43</v>
      </c>
      <c r="C568" s="55">
        <v>42</v>
      </c>
      <c r="D568" s="55">
        <v>6</v>
      </c>
      <c r="E568" s="56">
        <v>8</v>
      </c>
      <c r="F568" s="57" t="s">
        <v>55</v>
      </c>
      <c r="G568" s="58">
        <v>249875</v>
      </c>
      <c r="H568" s="86">
        <v>0.12434217108554277</v>
      </c>
      <c r="I568" s="86">
        <v>0.36503851925962982</v>
      </c>
      <c r="J568">
        <v>2.0042101050525263</v>
      </c>
      <c r="K568">
        <v>8.7395977988994495</v>
      </c>
    </row>
    <row r="569" spans="1:11" x14ac:dyDescent="0.25">
      <c r="A569" s="73" t="str">
        <f t="shared" si="8"/>
        <v>4468</v>
      </c>
      <c r="B569" s="55">
        <v>44</v>
      </c>
      <c r="C569" s="55">
        <v>41</v>
      </c>
      <c r="D569" s="55">
        <v>6</v>
      </c>
      <c r="E569" s="56">
        <v>8</v>
      </c>
      <c r="F569" s="57" t="s">
        <v>55</v>
      </c>
      <c r="G569" s="58">
        <v>244595</v>
      </c>
      <c r="H569" s="86">
        <v>0.12268443753960628</v>
      </c>
      <c r="I569" s="86">
        <v>0.36472945072466728</v>
      </c>
      <c r="J569">
        <v>1.918289417199861</v>
      </c>
      <c r="K569">
        <v>8.3222388029191112</v>
      </c>
    </row>
    <row r="570" spans="1:11" x14ac:dyDescent="0.25">
      <c r="A570" s="73" t="str">
        <f t="shared" si="8"/>
        <v>4568</v>
      </c>
      <c r="B570" s="55">
        <v>45</v>
      </c>
      <c r="C570" s="55">
        <v>40</v>
      </c>
      <c r="D570" s="55">
        <v>6</v>
      </c>
      <c r="E570" s="56">
        <v>8</v>
      </c>
      <c r="F570" s="57" t="s">
        <v>55</v>
      </c>
      <c r="G570" s="58">
        <v>239050</v>
      </c>
      <c r="H570" s="86">
        <v>0.10949173813009831</v>
      </c>
      <c r="I570" s="86">
        <v>0.38739594227149132</v>
      </c>
      <c r="J570">
        <v>1.9517548629993726</v>
      </c>
      <c r="K570">
        <v>7.9942229659067143</v>
      </c>
    </row>
    <row r="571" spans="1:11" x14ac:dyDescent="0.25">
      <c r="A571" s="73" t="str">
        <f t="shared" si="8"/>
        <v>4668</v>
      </c>
      <c r="B571" s="55">
        <v>46</v>
      </c>
      <c r="C571" s="55">
        <v>39</v>
      </c>
      <c r="D571" s="55">
        <v>6</v>
      </c>
      <c r="E571" s="56">
        <v>8</v>
      </c>
      <c r="F571" s="57" t="s">
        <v>55</v>
      </c>
      <c r="G571" s="58">
        <v>233230</v>
      </c>
      <c r="H571" s="86">
        <v>0.10948420014577885</v>
      </c>
      <c r="I571" s="86">
        <v>0.38701710757621233</v>
      </c>
      <c r="J571">
        <v>1.8193457102431076</v>
      </c>
      <c r="K571">
        <v>7.601119067015393</v>
      </c>
    </row>
    <row r="572" spans="1:11" x14ac:dyDescent="0.25">
      <c r="A572" s="73" t="str">
        <f t="shared" si="8"/>
        <v>4768</v>
      </c>
      <c r="B572" s="55">
        <v>47</v>
      </c>
      <c r="C572" s="55">
        <v>38</v>
      </c>
      <c r="D572" s="55">
        <v>6</v>
      </c>
      <c r="E572" s="56">
        <v>8</v>
      </c>
      <c r="F572" s="57" t="s">
        <v>55</v>
      </c>
      <c r="G572" s="58">
        <v>227135</v>
      </c>
      <c r="H572" s="86">
        <v>0.10947674290620116</v>
      </c>
      <c r="I572" s="86">
        <v>0.38662469456490633</v>
      </c>
      <c r="J572">
        <v>1.7372311620842231</v>
      </c>
      <c r="K572">
        <v>7.2359565896933544</v>
      </c>
    </row>
    <row r="573" spans="1:11" x14ac:dyDescent="0.25">
      <c r="A573" s="73" t="str">
        <f t="shared" si="8"/>
        <v>4868</v>
      </c>
      <c r="B573" s="55">
        <v>48</v>
      </c>
      <c r="C573" s="55">
        <v>37</v>
      </c>
      <c r="D573" s="55">
        <v>6</v>
      </c>
      <c r="E573" s="56">
        <v>8</v>
      </c>
      <c r="F573" s="57" t="s">
        <v>55</v>
      </c>
      <c r="G573" s="58">
        <v>220765</v>
      </c>
      <c r="H573" s="86">
        <v>0.10946481552782371</v>
      </c>
      <c r="I573" s="86">
        <v>0.38622517156252123</v>
      </c>
      <c r="J573">
        <v>1.6703780037596538</v>
      </c>
      <c r="K573">
        <v>6.8889633773469523</v>
      </c>
    </row>
    <row r="574" spans="1:11" x14ac:dyDescent="0.25">
      <c r="A574" s="73" t="str">
        <f t="shared" si="8"/>
        <v>4968</v>
      </c>
      <c r="B574" s="55">
        <v>49</v>
      </c>
      <c r="C574" s="55">
        <v>36</v>
      </c>
      <c r="D574" s="55">
        <v>6</v>
      </c>
      <c r="E574" s="56">
        <v>8</v>
      </c>
      <c r="F574" s="57" t="s">
        <v>55</v>
      </c>
      <c r="G574" s="58">
        <v>214140</v>
      </c>
      <c r="H574" s="86">
        <v>0.1094564303726534</v>
      </c>
      <c r="I574" s="86">
        <v>0.38582702904641825</v>
      </c>
      <c r="J574">
        <v>1.6046184738955824</v>
      </c>
      <c r="K574">
        <v>6.5657000093396842</v>
      </c>
    </row>
    <row r="575" spans="1:11" x14ac:dyDescent="0.25">
      <c r="A575" s="73" t="str">
        <f t="shared" si="8"/>
        <v>5068</v>
      </c>
      <c r="B575" s="55">
        <v>50</v>
      </c>
      <c r="C575" s="55">
        <v>35</v>
      </c>
      <c r="D575" s="55">
        <v>6</v>
      </c>
      <c r="E575" s="56">
        <v>8</v>
      </c>
      <c r="F575" s="57" t="s">
        <v>55</v>
      </c>
      <c r="G575" s="58">
        <v>207275</v>
      </c>
      <c r="H575" s="86">
        <v>0.10938125678446509</v>
      </c>
      <c r="I575" s="86">
        <v>0.38543480882885056</v>
      </c>
      <c r="J575">
        <v>1.5421927391147028</v>
      </c>
      <c r="K575">
        <v>6.2526209142443614</v>
      </c>
    </row>
    <row r="576" spans="1:11" x14ac:dyDescent="0.25">
      <c r="A576" s="73" t="str">
        <f t="shared" si="8"/>
        <v>1888</v>
      </c>
      <c r="B576" s="55">
        <v>18</v>
      </c>
      <c r="C576" s="55">
        <v>67</v>
      </c>
      <c r="D576" s="55">
        <v>8</v>
      </c>
      <c r="E576" s="56">
        <v>8</v>
      </c>
      <c r="F576" s="57" t="s">
        <v>55</v>
      </c>
      <c r="G576" s="58">
        <v>421175</v>
      </c>
      <c r="H576" s="86">
        <v>0.15338754674422747</v>
      </c>
      <c r="I576" s="86">
        <v>0.33368314833501511</v>
      </c>
      <c r="J576">
        <v>4.7049634949842698</v>
      </c>
      <c r="K576">
        <v>36.822135691814566</v>
      </c>
    </row>
    <row r="577" spans="1:11" x14ac:dyDescent="0.25">
      <c r="A577" s="73" t="str">
        <f t="shared" si="8"/>
        <v>1988</v>
      </c>
      <c r="B577" s="55">
        <v>19</v>
      </c>
      <c r="C577" s="55">
        <v>66</v>
      </c>
      <c r="D577" s="55">
        <v>8</v>
      </c>
      <c r="E577" s="56">
        <v>8</v>
      </c>
      <c r="F577" s="57" t="s">
        <v>55</v>
      </c>
      <c r="G577" s="58">
        <v>419995</v>
      </c>
      <c r="H577" s="86">
        <v>0.15343039798092833</v>
      </c>
      <c r="I577" s="86">
        <v>0.33365635305182206</v>
      </c>
      <c r="J577">
        <v>4.5773878260455483</v>
      </c>
      <c r="K577">
        <v>34.516165668638912</v>
      </c>
    </row>
    <row r="578" spans="1:11" x14ac:dyDescent="0.25">
      <c r="A578" s="73" t="str">
        <f t="shared" si="8"/>
        <v>2088</v>
      </c>
      <c r="B578" s="55">
        <v>20</v>
      </c>
      <c r="C578" s="55">
        <v>65</v>
      </c>
      <c r="D578" s="55">
        <v>8</v>
      </c>
      <c r="E578" s="56">
        <v>8</v>
      </c>
      <c r="F578" s="57" t="s">
        <v>55</v>
      </c>
      <c r="G578" s="58">
        <v>418775</v>
      </c>
      <c r="H578" s="86">
        <v>0.15347859829263924</v>
      </c>
      <c r="I578" s="86">
        <v>0.33362784311384397</v>
      </c>
      <c r="J578">
        <v>4.452140170736075</v>
      </c>
      <c r="K578">
        <v>32.427375082084652</v>
      </c>
    </row>
    <row r="579" spans="1:11" x14ac:dyDescent="0.25">
      <c r="A579" s="73" t="str">
        <f t="shared" si="8"/>
        <v>2188</v>
      </c>
      <c r="B579" s="55">
        <v>21</v>
      </c>
      <c r="C579" s="55">
        <v>64</v>
      </c>
      <c r="D579" s="55">
        <v>8</v>
      </c>
      <c r="E579" s="56">
        <v>8</v>
      </c>
      <c r="F579" s="57" t="s">
        <v>55</v>
      </c>
      <c r="G579" s="58">
        <v>417500</v>
      </c>
      <c r="H579" s="86">
        <v>0.15352574850299402</v>
      </c>
      <c r="I579" s="86">
        <v>0.33359760479041917</v>
      </c>
      <c r="J579">
        <v>4.3291760479041912</v>
      </c>
      <c r="K579">
        <v>30.46219640718563</v>
      </c>
    </row>
    <row r="580" spans="1:11" x14ac:dyDescent="0.25">
      <c r="A580" s="73" t="str">
        <f t="shared" ref="A580:A643" si="9">B580&amp;D580&amp;E580</f>
        <v>2288</v>
      </c>
      <c r="B580" s="55">
        <v>22</v>
      </c>
      <c r="C580" s="55">
        <v>63</v>
      </c>
      <c r="D580" s="55">
        <v>8</v>
      </c>
      <c r="E580" s="56">
        <v>8</v>
      </c>
      <c r="F580" s="57" t="s">
        <v>55</v>
      </c>
      <c r="G580" s="58">
        <v>416155</v>
      </c>
      <c r="H580" s="86">
        <v>0.15357499008782785</v>
      </c>
      <c r="I580" s="86">
        <v>0.33356561857961575</v>
      </c>
      <c r="J580">
        <v>4.2225973495452411</v>
      </c>
      <c r="K580">
        <v>28.561634487150222</v>
      </c>
    </row>
    <row r="581" spans="1:11" x14ac:dyDescent="0.25">
      <c r="A581" s="73" t="str">
        <f t="shared" si="9"/>
        <v>2388</v>
      </c>
      <c r="B581" s="55">
        <v>23</v>
      </c>
      <c r="C581" s="55">
        <v>62</v>
      </c>
      <c r="D581" s="55">
        <v>8</v>
      </c>
      <c r="E581" s="56">
        <v>8</v>
      </c>
      <c r="F581" s="57" t="s">
        <v>55</v>
      </c>
      <c r="G581" s="58">
        <v>414740</v>
      </c>
      <c r="H581" s="86">
        <v>0.15362395717799104</v>
      </c>
      <c r="I581" s="86">
        <v>0.33352702898201281</v>
      </c>
      <c r="J581">
        <v>4.1033828422626222</v>
      </c>
      <c r="K581">
        <v>26.778900033756088</v>
      </c>
    </row>
    <row r="582" spans="1:11" x14ac:dyDescent="0.25">
      <c r="A582" s="73" t="str">
        <f t="shared" si="9"/>
        <v>2488</v>
      </c>
      <c r="B582" s="55">
        <v>24</v>
      </c>
      <c r="C582" s="55">
        <v>61</v>
      </c>
      <c r="D582" s="55">
        <v>8</v>
      </c>
      <c r="E582" s="56">
        <v>8</v>
      </c>
      <c r="F582" s="57" t="s">
        <v>55</v>
      </c>
      <c r="G582" s="58">
        <v>413235</v>
      </c>
      <c r="H582" s="86">
        <v>0.15367526951976479</v>
      </c>
      <c r="I582" s="86">
        <v>0.33348336902730891</v>
      </c>
      <c r="J582">
        <v>3.9863419119871262</v>
      </c>
      <c r="K582">
        <v>25.167967379336211</v>
      </c>
    </row>
    <row r="583" spans="1:11" x14ac:dyDescent="0.25">
      <c r="A583" s="73" t="str">
        <f t="shared" si="9"/>
        <v>2588</v>
      </c>
      <c r="B583" s="55">
        <v>25</v>
      </c>
      <c r="C583" s="55">
        <v>60</v>
      </c>
      <c r="D583" s="55">
        <v>8</v>
      </c>
      <c r="E583" s="56">
        <v>8</v>
      </c>
      <c r="F583" s="57" t="s">
        <v>55</v>
      </c>
      <c r="G583" s="58">
        <v>411640</v>
      </c>
      <c r="H583" s="86">
        <v>0.15214021960936741</v>
      </c>
      <c r="I583" s="86">
        <v>0.33343455446506659</v>
      </c>
      <c r="J583">
        <v>3.9321615975123896</v>
      </c>
      <c r="K583">
        <v>23.600600038868915</v>
      </c>
    </row>
    <row r="584" spans="1:11" x14ac:dyDescent="0.25">
      <c r="A584" s="73" t="str">
        <f t="shared" si="9"/>
        <v>2688</v>
      </c>
      <c r="B584" s="55">
        <v>26</v>
      </c>
      <c r="C584" s="55">
        <v>59</v>
      </c>
      <c r="D584" s="55">
        <v>8</v>
      </c>
      <c r="E584" s="56">
        <v>8</v>
      </c>
      <c r="F584" s="57" t="s">
        <v>55</v>
      </c>
      <c r="G584" s="58">
        <v>409940</v>
      </c>
      <c r="H584" s="86">
        <v>0.15014148411962727</v>
      </c>
      <c r="I584" s="86">
        <v>0.33936429721422645</v>
      </c>
      <c r="J584">
        <v>3.9007537688442211</v>
      </c>
      <c r="K584">
        <v>21.360967458652485</v>
      </c>
    </row>
    <row r="585" spans="1:11" x14ac:dyDescent="0.25">
      <c r="A585" s="73" t="str">
        <f t="shared" si="9"/>
        <v>2788</v>
      </c>
      <c r="B585" s="55">
        <v>27</v>
      </c>
      <c r="C585" s="55">
        <v>58</v>
      </c>
      <c r="D585" s="55">
        <v>8</v>
      </c>
      <c r="E585" s="56">
        <v>8</v>
      </c>
      <c r="F585" s="57" t="s">
        <v>55</v>
      </c>
      <c r="G585" s="58">
        <v>408130</v>
      </c>
      <c r="H585" s="86">
        <v>0.15018989047607381</v>
      </c>
      <c r="I585" s="86">
        <v>0.33929385244897459</v>
      </c>
      <c r="J585">
        <v>3.7807757332222578</v>
      </c>
      <c r="K585">
        <v>20.085791291990297</v>
      </c>
    </row>
    <row r="586" spans="1:11" x14ac:dyDescent="0.25">
      <c r="A586" s="73" t="str">
        <f t="shared" si="9"/>
        <v>2888</v>
      </c>
      <c r="B586" s="55">
        <v>28</v>
      </c>
      <c r="C586" s="55">
        <v>57</v>
      </c>
      <c r="D586" s="55">
        <v>8</v>
      </c>
      <c r="E586" s="56">
        <v>8</v>
      </c>
      <c r="F586" s="57" t="s">
        <v>55</v>
      </c>
      <c r="G586" s="58">
        <v>406210</v>
      </c>
      <c r="H586" s="86">
        <v>0.15024002363309619</v>
      </c>
      <c r="I586" s="86">
        <v>0.3392161689766377</v>
      </c>
      <c r="J586">
        <v>3.6687279978336327</v>
      </c>
      <c r="K586">
        <v>18.892122301272742</v>
      </c>
    </row>
    <row r="587" spans="1:11" x14ac:dyDescent="0.25">
      <c r="A587" s="73" t="str">
        <f t="shared" si="9"/>
        <v>2988</v>
      </c>
      <c r="B587" s="55">
        <v>29</v>
      </c>
      <c r="C587" s="55">
        <v>56</v>
      </c>
      <c r="D587" s="55">
        <v>8</v>
      </c>
      <c r="E587" s="56">
        <v>8</v>
      </c>
      <c r="F587" s="57" t="s">
        <v>55</v>
      </c>
      <c r="G587" s="58">
        <v>404165</v>
      </c>
      <c r="H587" s="86">
        <v>0.15028763005208268</v>
      </c>
      <c r="I587" s="86">
        <v>0.3391312953867851</v>
      </c>
      <c r="J587">
        <v>3.5586777677433723</v>
      </c>
      <c r="K587">
        <v>17.769062140462434</v>
      </c>
    </row>
    <row r="588" spans="1:11" x14ac:dyDescent="0.25">
      <c r="A588" s="73" t="str">
        <f t="shared" si="9"/>
        <v>3088</v>
      </c>
      <c r="B588" s="55">
        <v>30</v>
      </c>
      <c r="C588" s="55">
        <v>55</v>
      </c>
      <c r="D588" s="55">
        <v>8</v>
      </c>
      <c r="E588" s="56">
        <v>8</v>
      </c>
      <c r="F588" s="57" t="s">
        <v>55</v>
      </c>
      <c r="G588" s="58">
        <v>401995</v>
      </c>
      <c r="H588" s="86">
        <v>0.15033520317416885</v>
      </c>
      <c r="I588" s="86">
        <v>0.33904153036729312</v>
      </c>
      <c r="J588">
        <v>3.4505777435042724</v>
      </c>
      <c r="K588">
        <v>16.675301931616065</v>
      </c>
    </row>
    <row r="589" spans="1:11" x14ac:dyDescent="0.25">
      <c r="A589" s="73" t="str">
        <f t="shared" si="9"/>
        <v>3188</v>
      </c>
      <c r="B589" s="55">
        <v>31</v>
      </c>
      <c r="C589" s="55">
        <v>54</v>
      </c>
      <c r="D589" s="55">
        <v>8</v>
      </c>
      <c r="E589" s="56">
        <v>8</v>
      </c>
      <c r="F589" s="57" t="s">
        <v>55</v>
      </c>
      <c r="G589" s="58">
        <v>399690</v>
      </c>
      <c r="H589" s="86">
        <v>0.15038404763691862</v>
      </c>
      <c r="I589" s="86">
        <v>0.33894017863844478</v>
      </c>
      <c r="J589">
        <v>3.3443843979083789</v>
      </c>
      <c r="K589">
        <v>15.687848082263754</v>
      </c>
    </row>
    <row r="590" spans="1:11" x14ac:dyDescent="0.25">
      <c r="A590" s="73" t="str">
        <f t="shared" si="9"/>
        <v>3288</v>
      </c>
      <c r="B590" s="55">
        <v>32</v>
      </c>
      <c r="C590" s="55">
        <v>53</v>
      </c>
      <c r="D590" s="55">
        <v>8</v>
      </c>
      <c r="E590" s="56">
        <v>8</v>
      </c>
      <c r="F590" s="57" t="s">
        <v>55</v>
      </c>
      <c r="G590" s="58">
        <v>397250</v>
      </c>
      <c r="H590" s="86">
        <v>0.15042920075519195</v>
      </c>
      <c r="I590" s="86">
        <v>0.33883448709880426</v>
      </c>
      <c r="J590">
        <v>3.2338879798615481</v>
      </c>
      <c r="K590">
        <v>14.757522970421649</v>
      </c>
    </row>
    <row r="591" spans="1:11" x14ac:dyDescent="0.25">
      <c r="A591" s="73" t="str">
        <f t="shared" si="9"/>
        <v>3388</v>
      </c>
      <c r="B591" s="55">
        <v>33</v>
      </c>
      <c r="C591" s="55">
        <v>52</v>
      </c>
      <c r="D591" s="55">
        <v>8</v>
      </c>
      <c r="E591" s="56">
        <v>8</v>
      </c>
      <c r="F591" s="57" t="s">
        <v>55</v>
      </c>
      <c r="G591" s="58">
        <v>394660</v>
      </c>
      <c r="H591" s="86">
        <v>0.15047635939796281</v>
      </c>
      <c r="I591" s="86">
        <v>0.3387194040439872</v>
      </c>
      <c r="J591">
        <v>3.105407185932195</v>
      </c>
      <c r="K591">
        <v>13.851629250494096</v>
      </c>
    </row>
    <row r="592" spans="1:11" x14ac:dyDescent="0.25">
      <c r="A592" s="73" t="str">
        <f t="shared" si="9"/>
        <v>3488</v>
      </c>
      <c r="B592" s="55">
        <v>34</v>
      </c>
      <c r="C592" s="55">
        <v>51</v>
      </c>
      <c r="D592" s="55">
        <v>8</v>
      </c>
      <c r="E592" s="56">
        <v>8</v>
      </c>
      <c r="F592" s="57" t="s">
        <v>55</v>
      </c>
      <c r="G592" s="58">
        <v>391925</v>
      </c>
      <c r="H592" s="86">
        <v>0.14901575556547808</v>
      </c>
      <c r="I592" s="86">
        <v>0.33859539452701409</v>
      </c>
      <c r="J592">
        <v>3.0160898131019964</v>
      </c>
      <c r="K592">
        <v>13.026946482107546</v>
      </c>
    </row>
    <row r="593" spans="1:11" x14ac:dyDescent="0.25">
      <c r="A593" s="73" t="str">
        <f t="shared" si="9"/>
        <v>3588</v>
      </c>
      <c r="B593" s="55">
        <v>35</v>
      </c>
      <c r="C593" s="55">
        <v>50</v>
      </c>
      <c r="D593" s="55">
        <v>8</v>
      </c>
      <c r="E593" s="56">
        <v>8</v>
      </c>
      <c r="F593" s="57" t="s">
        <v>55</v>
      </c>
      <c r="G593" s="58">
        <v>389025</v>
      </c>
      <c r="H593" s="86">
        <v>0.14468735942420152</v>
      </c>
      <c r="I593" s="86">
        <v>0.34582096266306794</v>
      </c>
      <c r="J593">
        <v>2.9798804704067861</v>
      </c>
      <c r="K593">
        <v>11.948265535633956</v>
      </c>
    </row>
    <row r="594" spans="1:11" x14ac:dyDescent="0.25">
      <c r="A594" s="73" t="str">
        <f t="shared" si="9"/>
        <v>3688</v>
      </c>
      <c r="B594" s="55">
        <v>36</v>
      </c>
      <c r="C594" s="55">
        <v>49</v>
      </c>
      <c r="D594" s="55">
        <v>8</v>
      </c>
      <c r="E594" s="56">
        <v>8</v>
      </c>
      <c r="F594" s="57" t="s">
        <v>55</v>
      </c>
      <c r="G594" s="58">
        <v>385960</v>
      </c>
      <c r="H594" s="86">
        <v>0.144730023836667</v>
      </c>
      <c r="I594" s="86">
        <v>0.34566535392268627</v>
      </c>
      <c r="J594">
        <v>2.8820292258265106</v>
      </c>
      <c r="K594">
        <v>11.332062908073375</v>
      </c>
    </row>
    <row r="595" spans="1:11" x14ac:dyDescent="0.25">
      <c r="A595" s="73" t="str">
        <f t="shared" si="9"/>
        <v>3788</v>
      </c>
      <c r="B595" s="55">
        <v>37</v>
      </c>
      <c r="C595" s="55">
        <v>48</v>
      </c>
      <c r="D595" s="55">
        <v>8</v>
      </c>
      <c r="E595" s="56">
        <v>8</v>
      </c>
      <c r="F595" s="57" t="s">
        <v>55</v>
      </c>
      <c r="G595" s="58">
        <v>382720</v>
      </c>
      <c r="H595" s="86">
        <v>0.14477163461538461</v>
      </c>
      <c r="I595" s="86">
        <v>0.34550323996655519</v>
      </c>
      <c r="J595">
        <v>2.7861491429765888</v>
      </c>
      <c r="K595">
        <v>10.747455058528429</v>
      </c>
    </row>
    <row r="596" spans="1:11" x14ac:dyDescent="0.25">
      <c r="A596" s="73" t="str">
        <f t="shared" si="9"/>
        <v>3888</v>
      </c>
      <c r="B596" s="55">
        <v>38</v>
      </c>
      <c r="C596" s="55">
        <v>47</v>
      </c>
      <c r="D596" s="55">
        <v>8</v>
      </c>
      <c r="E596" s="56">
        <v>8</v>
      </c>
      <c r="F596" s="57" t="s">
        <v>55</v>
      </c>
      <c r="G596" s="58">
        <v>379300</v>
      </c>
      <c r="H596" s="86">
        <v>0.1448114948589507</v>
      </c>
      <c r="I596" s="86">
        <v>0.34532559978908517</v>
      </c>
      <c r="J596">
        <v>2.6968230951753229</v>
      </c>
      <c r="K596">
        <v>10.197144740311099</v>
      </c>
    </row>
    <row r="597" spans="1:11" x14ac:dyDescent="0.25">
      <c r="A597" s="73" t="str">
        <f t="shared" si="9"/>
        <v>3988</v>
      </c>
      <c r="B597" s="55">
        <v>39</v>
      </c>
      <c r="C597" s="55">
        <v>46</v>
      </c>
      <c r="D597" s="55">
        <v>8</v>
      </c>
      <c r="E597" s="56">
        <v>8</v>
      </c>
      <c r="F597" s="57" t="s">
        <v>55</v>
      </c>
      <c r="G597" s="58">
        <v>375680</v>
      </c>
      <c r="H597" s="86">
        <v>0.1448466780238501</v>
      </c>
      <c r="I597" s="86">
        <v>0.34513415672913117</v>
      </c>
      <c r="J597">
        <v>2.6044346252129471</v>
      </c>
      <c r="K597">
        <v>9.6790167163543437</v>
      </c>
    </row>
    <row r="598" spans="1:11" x14ac:dyDescent="0.25">
      <c r="A598" s="73" t="str">
        <f t="shared" si="9"/>
        <v>4088</v>
      </c>
      <c r="B598" s="55">
        <v>40</v>
      </c>
      <c r="C598" s="55">
        <v>45</v>
      </c>
      <c r="D598" s="55">
        <v>8</v>
      </c>
      <c r="E598" s="56">
        <v>8</v>
      </c>
      <c r="F598" s="57" t="s">
        <v>55</v>
      </c>
      <c r="G598" s="58">
        <v>371855</v>
      </c>
      <c r="H598" s="86">
        <v>0.14487636309851959</v>
      </c>
      <c r="I598" s="86">
        <v>0.34492476906321012</v>
      </c>
      <c r="J598">
        <v>2.513651826652862</v>
      </c>
      <c r="K598">
        <v>9.1910664102943347</v>
      </c>
    </row>
    <row r="599" spans="1:11" x14ac:dyDescent="0.25">
      <c r="A599" s="73" t="str">
        <f t="shared" si="9"/>
        <v>4188</v>
      </c>
      <c r="B599" s="55">
        <v>41</v>
      </c>
      <c r="C599" s="55">
        <v>44</v>
      </c>
      <c r="D599" s="55">
        <v>8</v>
      </c>
      <c r="E599" s="56">
        <v>8</v>
      </c>
      <c r="F599" s="57" t="s">
        <v>55</v>
      </c>
      <c r="G599" s="58">
        <v>367810</v>
      </c>
      <c r="H599" s="86">
        <v>0.1448981811261249</v>
      </c>
      <c r="I599" s="86">
        <v>0.34469699029390172</v>
      </c>
      <c r="J599">
        <v>2.4243386531089421</v>
      </c>
      <c r="K599">
        <v>8.7201245208123765</v>
      </c>
    </row>
    <row r="600" spans="1:11" x14ac:dyDescent="0.25">
      <c r="A600" s="73" t="str">
        <f t="shared" si="9"/>
        <v>4288</v>
      </c>
      <c r="B600" s="55">
        <v>42</v>
      </c>
      <c r="C600" s="55">
        <v>43</v>
      </c>
      <c r="D600" s="55">
        <v>8</v>
      </c>
      <c r="E600" s="56">
        <v>8</v>
      </c>
      <c r="F600" s="57" t="s">
        <v>55</v>
      </c>
      <c r="G600" s="58">
        <v>363530</v>
      </c>
      <c r="H600" s="86">
        <v>0.1449178884823811</v>
      </c>
      <c r="I600" s="86">
        <v>0.34444750089401149</v>
      </c>
      <c r="J600">
        <v>2.34064863972712</v>
      </c>
      <c r="K600">
        <v>8.288141281324787</v>
      </c>
    </row>
    <row r="601" spans="1:11" x14ac:dyDescent="0.25">
      <c r="A601" s="73" t="str">
        <f t="shared" si="9"/>
        <v>4388</v>
      </c>
      <c r="B601" s="55">
        <v>43</v>
      </c>
      <c r="C601" s="55">
        <v>42</v>
      </c>
      <c r="D601" s="55">
        <v>8</v>
      </c>
      <c r="E601" s="56">
        <v>8</v>
      </c>
      <c r="F601" s="57" t="s">
        <v>55</v>
      </c>
      <c r="G601" s="58">
        <v>359000</v>
      </c>
      <c r="H601" s="86">
        <v>0.1449275766016713</v>
      </c>
      <c r="I601" s="86">
        <v>0.34417827298050141</v>
      </c>
      <c r="J601">
        <v>2.2575988857938718</v>
      </c>
      <c r="K601">
        <v>7.8850974930362119</v>
      </c>
    </row>
    <row r="602" spans="1:11" x14ac:dyDescent="0.25">
      <c r="A602" s="73" t="str">
        <f t="shared" si="9"/>
        <v>4488</v>
      </c>
      <c r="B602" s="55">
        <v>44</v>
      </c>
      <c r="C602" s="55">
        <v>41</v>
      </c>
      <c r="D602" s="55">
        <v>8</v>
      </c>
      <c r="E602" s="56">
        <v>8</v>
      </c>
      <c r="F602" s="57" t="s">
        <v>55</v>
      </c>
      <c r="G602" s="58">
        <v>354200</v>
      </c>
      <c r="H602" s="86">
        <v>0.1434952004517222</v>
      </c>
      <c r="I602" s="86">
        <v>0.3438848108413326</v>
      </c>
      <c r="J602">
        <v>2.191140598531903</v>
      </c>
      <c r="K602">
        <v>7.4929333709768491</v>
      </c>
    </row>
    <row r="603" spans="1:11" x14ac:dyDescent="0.25">
      <c r="A603" s="73" t="str">
        <f t="shared" si="9"/>
        <v>4588</v>
      </c>
      <c r="B603" s="55">
        <v>45</v>
      </c>
      <c r="C603" s="55">
        <v>40</v>
      </c>
      <c r="D603" s="55">
        <v>8</v>
      </c>
      <c r="E603" s="56">
        <v>8</v>
      </c>
      <c r="F603" s="57" t="s">
        <v>55</v>
      </c>
      <c r="G603" s="58">
        <v>349120</v>
      </c>
      <c r="H603" s="86">
        <v>0.13971700274977086</v>
      </c>
      <c r="I603" s="86">
        <v>0.35497536663611368</v>
      </c>
      <c r="J603">
        <v>2.1519964482126488</v>
      </c>
      <c r="K603">
        <v>7.0695520164986254</v>
      </c>
    </row>
    <row r="604" spans="1:11" x14ac:dyDescent="0.25">
      <c r="A604" s="73" t="str">
        <f t="shared" si="9"/>
        <v>4688</v>
      </c>
      <c r="B604" s="55">
        <v>46</v>
      </c>
      <c r="C604" s="55">
        <v>39</v>
      </c>
      <c r="D604" s="55">
        <v>8</v>
      </c>
      <c r="E604" s="56">
        <v>8</v>
      </c>
      <c r="F604" s="57" t="s">
        <v>55</v>
      </c>
      <c r="G604" s="58">
        <v>343745</v>
      </c>
      <c r="H604" s="86">
        <v>0.13970821393765728</v>
      </c>
      <c r="I604" s="86">
        <v>0.35462915824230168</v>
      </c>
      <c r="J604">
        <v>2.0475381460093964</v>
      </c>
      <c r="K604">
        <v>6.7097615965323136</v>
      </c>
    </row>
    <row r="605" spans="1:11" x14ac:dyDescent="0.25">
      <c r="A605" s="73" t="str">
        <f t="shared" si="9"/>
        <v>4788</v>
      </c>
      <c r="B605" s="55">
        <v>47</v>
      </c>
      <c r="C605" s="55">
        <v>38</v>
      </c>
      <c r="D605" s="55">
        <v>8</v>
      </c>
      <c r="E605" s="56">
        <v>8</v>
      </c>
      <c r="F605" s="57" t="s">
        <v>55</v>
      </c>
      <c r="G605" s="58">
        <v>338080</v>
      </c>
      <c r="H605" s="86">
        <v>0.13969770468528159</v>
      </c>
      <c r="I605" s="86">
        <v>0.35426822053951729</v>
      </c>
      <c r="J605">
        <v>1.9473793185044961</v>
      </c>
      <c r="K605">
        <v>6.3736748698532892</v>
      </c>
    </row>
    <row r="606" spans="1:11" x14ac:dyDescent="0.25">
      <c r="A606" s="73" t="str">
        <f t="shared" si="9"/>
        <v>4888</v>
      </c>
      <c r="B606" s="55">
        <v>48</v>
      </c>
      <c r="C606" s="55">
        <v>37</v>
      </c>
      <c r="D606" s="55">
        <v>8</v>
      </c>
      <c r="E606" s="56">
        <v>8</v>
      </c>
      <c r="F606" s="57" t="s">
        <v>55</v>
      </c>
      <c r="G606" s="58">
        <v>332115</v>
      </c>
      <c r="H606" s="86">
        <v>0.1396865543561718</v>
      </c>
      <c r="I606" s="86">
        <v>0.3539015100191199</v>
      </c>
      <c r="J606">
        <v>1.8436655977598122</v>
      </c>
      <c r="K606">
        <v>6.0559504990741155</v>
      </c>
    </row>
    <row r="607" spans="1:11" x14ac:dyDescent="0.25">
      <c r="A607" s="73" t="str">
        <f t="shared" si="9"/>
        <v>4988</v>
      </c>
      <c r="B607" s="55">
        <v>49</v>
      </c>
      <c r="C607" s="55">
        <v>36</v>
      </c>
      <c r="D607" s="55">
        <v>8</v>
      </c>
      <c r="E607" s="56">
        <v>8</v>
      </c>
      <c r="F607" s="57" t="s">
        <v>55</v>
      </c>
      <c r="G607" s="58">
        <v>325865</v>
      </c>
      <c r="H607" s="86">
        <v>0.13967440504503398</v>
      </c>
      <c r="I607" s="86">
        <v>0.35353904224141897</v>
      </c>
      <c r="J607">
        <v>1.7461617541006245</v>
      </c>
      <c r="K607">
        <v>5.7589738081720956</v>
      </c>
    </row>
    <row r="608" spans="1:11" x14ac:dyDescent="0.25">
      <c r="A608" s="73" t="str">
        <f t="shared" si="9"/>
        <v>5088</v>
      </c>
      <c r="B608" s="55">
        <v>50</v>
      </c>
      <c r="C608" s="55">
        <v>35</v>
      </c>
      <c r="D608" s="55">
        <v>8</v>
      </c>
      <c r="E608" s="56">
        <v>8</v>
      </c>
      <c r="F608" s="57" t="s">
        <v>55</v>
      </c>
      <c r="G608" s="58">
        <v>319350</v>
      </c>
      <c r="H608" s="86">
        <v>0.13782057303898543</v>
      </c>
      <c r="I608" s="86">
        <v>0.3531767653045248</v>
      </c>
      <c r="J608">
        <v>1.6767934867700016</v>
      </c>
      <c r="K608">
        <v>5.4670674808204165</v>
      </c>
    </row>
    <row r="609" spans="1:11" x14ac:dyDescent="0.25">
      <c r="A609" s="73" t="str">
        <f t="shared" si="9"/>
        <v>5188</v>
      </c>
      <c r="B609" s="55">
        <v>51</v>
      </c>
      <c r="C609" s="55">
        <v>34</v>
      </c>
      <c r="D609" s="55">
        <v>8</v>
      </c>
      <c r="E609" s="56">
        <v>8</v>
      </c>
      <c r="F609" s="57" t="s">
        <v>55</v>
      </c>
      <c r="G609" s="58">
        <v>312580</v>
      </c>
      <c r="H609" s="86">
        <v>0.13397210314159574</v>
      </c>
      <c r="I609" s="86">
        <v>0.36231364770618724</v>
      </c>
      <c r="J609">
        <v>1.6617186000383901</v>
      </c>
      <c r="K609">
        <v>5.2054194126303663</v>
      </c>
    </row>
    <row r="610" spans="1:11" x14ac:dyDescent="0.25">
      <c r="A610" s="73" t="str">
        <f t="shared" si="9"/>
        <v>5288</v>
      </c>
      <c r="B610" s="55">
        <v>52</v>
      </c>
      <c r="C610" s="55">
        <v>33</v>
      </c>
      <c r="D610" s="55">
        <v>8</v>
      </c>
      <c r="E610" s="56">
        <v>8</v>
      </c>
      <c r="F610" s="57" t="s">
        <v>55</v>
      </c>
      <c r="G610" s="58">
        <v>305595</v>
      </c>
      <c r="H610" s="86">
        <v>0.13397470508352557</v>
      </c>
      <c r="I610" s="86">
        <v>0.36195945614293429</v>
      </c>
      <c r="J610">
        <v>1.6141756246011878</v>
      </c>
      <c r="K610">
        <v>4.954675305551465</v>
      </c>
    </row>
    <row r="611" spans="1:11" x14ac:dyDescent="0.25">
      <c r="A611" s="73" t="str">
        <f t="shared" si="9"/>
        <v>5388</v>
      </c>
      <c r="B611" s="55">
        <v>53</v>
      </c>
      <c r="C611" s="55">
        <v>32</v>
      </c>
      <c r="D611" s="55">
        <v>8</v>
      </c>
      <c r="E611" s="56">
        <v>8</v>
      </c>
      <c r="F611" s="57" t="s">
        <v>55</v>
      </c>
      <c r="G611" s="58">
        <v>298415</v>
      </c>
      <c r="H611" s="86">
        <v>0.13398455171489368</v>
      </c>
      <c r="I611" s="86">
        <v>0.3616172109310859</v>
      </c>
      <c r="J611">
        <v>1.5685102960642059</v>
      </c>
      <c r="K611">
        <v>4.6724226329105436</v>
      </c>
    </row>
    <row r="612" spans="1:11" x14ac:dyDescent="0.25">
      <c r="A612" s="73" t="str">
        <f t="shared" si="9"/>
        <v>5488</v>
      </c>
      <c r="B612" s="55">
        <v>54</v>
      </c>
      <c r="C612" s="55">
        <v>31</v>
      </c>
      <c r="D612" s="55">
        <v>8</v>
      </c>
      <c r="E612" s="56">
        <v>8</v>
      </c>
      <c r="F612" s="57" t="s">
        <v>55</v>
      </c>
      <c r="G612" s="58">
        <v>291055</v>
      </c>
      <c r="H612" s="86">
        <v>0.13399872876260502</v>
      </c>
      <c r="I612" s="86">
        <v>0.36128910343405884</v>
      </c>
      <c r="J612">
        <v>1.5261926440019928</v>
      </c>
      <c r="K612">
        <v>4.3847588943670441</v>
      </c>
    </row>
    <row r="613" spans="1:11" x14ac:dyDescent="0.25">
      <c r="A613" s="73" t="str">
        <f t="shared" si="9"/>
        <v>5588</v>
      </c>
      <c r="B613" s="55">
        <v>55</v>
      </c>
      <c r="C613" s="55">
        <v>30</v>
      </c>
      <c r="D613" s="55">
        <v>8</v>
      </c>
      <c r="E613" s="56">
        <v>8</v>
      </c>
      <c r="F613" s="57" t="s">
        <v>55</v>
      </c>
      <c r="G613" s="58">
        <v>283540</v>
      </c>
      <c r="H613" s="86">
        <v>0.13335331875573112</v>
      </c>
      <c r="I613" s="86">
        <v>0.36096847005713478</v>
      </c>
      <c r="J613">
        <v>1.4869260069126049</v>
      </c>
      <c r="K613">
        <v>4.1091415673273612</v>
      </c>
    </row>
    <row r="614" spans="1:11" x14ac:dyDescent="0.25">
      <c r="A614" s="73" t="str">
        <f t="shared" si="9"/>
        <v>18108</v>
      </c>
      <c r="B614" s="55">
        <v>18</v>
      </c>
      <c r="C614" s="55">
        <v>67</v>
      </c>
      <c r="D614" s="55">
        <v>10</v>
      </c>
      <c r="E614" s="56">
        <v>8</v>
      </c>
      <c r="F614" s="57" t="s">
        <v>55</v>
      </c>
      <c r="G614" s="58">
        <v>506702</v>
      </c>
      <c r="H614" s="86">
        <v>0.15995002980055339</v>
      </c>
      <c r="I614" s="86">
        <v>0.32402082486352923</v>
      </c>
      <c r="J614">
        <v>4.7738868210506373</v>
      </c>
      <c r="K614">
        <v>34.561801611203428</v>
      </c>
    </row>
    <row r="615" spans="1:11" x14ac:dyDescent="0.25">
      <c r="A615" s="73" t="str">
        <f t="shared" si="9"/>
        <v>19108</v>
      </c>
      <c r="B615" s="55">
        <v>19</v>
      </c>
      <c r="C615" s="55">
        <v>66</v>
      </c>
      <c r="D615" s="55">
        <v>10</v>
      </c>
      <c r="E615" s="56">
        <v>8</v>
      </c>
      <c r="F615" s="57" t="s">
        <v>55</v>
      </c>
      <c r="G615" s="58">
        <v>505697</v>
      </c>
      <c r="H615" s="86">
        <v>0.15999501677882211</v>
      </c>
      <c r="I615" s="86">
        <v>0.32399440771845589</v>
      </c>
      <c r="J615">
        <v>4.6485978758030999</v>
      </c>
      <c r="K615">
        <v>32.477691186619658</v>
      </c>
    </row>
    <row r="616" spans="1:11" x14ac:dyDescent="0.25">
      <c r="A616" s="73" t="str">
        <f t="shared" si="9"/>
        <v>20108</v>
      </c>
      <c r="B616" s="55">
        <v>20</v>
      </c>
      <c r="C616" s="55">
        <v>65</v>
      </c>
      <c r="D616" s="55">
        <v>10</v>
      </c>
      <c r="E616" s="56">
        <v>8</v>
      </c>
      <c r="F616" s="57" t="s">
        <v>55</v>
      </c>
      <c r="G616" s="58">
        <v>504662</v>
      </c>
      <c r="H616" s="86">
        <v>0.16004375205583143</v>
      </c>
      <c r="I616" s="86">
        <v>0.3239673286278737</v>
      </c>
      <c r="J616">
        <v>4.5256409240243967</v>
      </c>
      <c r="K616">
        <v>30.515963159500814</v>
      </c>
    </row>
    <row r="617" spans="1:11" x14ac:dyDescent="0.25">
      <c r="A617" s="73" t="str">
        <f t="shared" si="9"/>
        <v>21108</v>
      </c>
      <c r="B617" s="55">
        <v>21</v>
      </c>
      <c r="C617" s="55">
        <v>64</v>
      </c>
      <c r="D617" s="55">
        <v>10</v>
      </c>
      <c r="E617" s="56">
        <v>8</v>
      </c>
      <c r="F617" s="57" t="s">
        <v>55</v>
      </c>
      <c r="G617" s="58">
        <v>503581</v>
      </c>
      <c r="H617" s="86">
        <v>0.16009341099048613</v>
      </c>
      <c r="I617" s="86">
        <v>0.32393795635657424</v>
      </c>
      <c r="J617">
        <v>4.3985674598525364</v>
      </c>
      <c r="K617">
        <v>28.608650842664833</v>
      </c>
    </row>
    <row r="618" spans="1:11" x14ac:dyDescent="0.25">
      <c r="A618" s="73" t="str">
        <f t="shared" si="9"/>
        <v>22108</v>
      </c>
      <c r="B618" s="55">
        <v>22</v>
      </c>
      <c r="C618" s="55">
        <v>63</v>
      </c>
      <c r="D618" s="55">
        <v>10</v>
      </c>
      <c r="E618" s="56">
        <v>8</v>
      </c>
      <c r="F618" s="57" t="s">
        <v>55</v>
      </c>
      <c r="G618" s="58">
        <v>502445</v>
      </c>
      <c r="H618" s="86">
        <v>0.16014489148065958</v>
      </c>
      <c r="I618" s="86">
        <v>0.3239060991750341</v>
      </c>
      <c r="J618">
        <v>4.2949735791977233</v>
      </c>
      <c r="K618">
        <v>26.887730995432335</v>
      </c>
    </row>
    <row r="619" spans="1:11" x14ac:dyDescent="0.25">
      <c r="A619" s="73" t="str">
        <f t="shared" si="9"/>
        <v>23108</v>
      </c>
      <c r="B619" s="55">
        <v>23</v>
      </c>
      <c r="C619" s="55">
        <v>62</v>
      </c>
      <c r="D619" s="55">
        <v>10</v>
      </c>
      <c r="E619" s="56">
        <v>8</v>
      </c>
      <c r="F619" s="57" t="s">
        <v>55</v>
      </c>
      <c r="G619" s="58">
        <v>501238</v>
      </c>
      <c r="H619" s="86">
        <v>0.1601973513580375</v>
      </c>
      <c r="I619" s="86">
        <v>0.32386810257801685</v>
      </c>
      <c r="J619">
        <v>4.1780730910266177</v>
      </c>
      <c r="K619">
        <v>25.209976099178434</v>
      </c>
    </row>
    <row r="620" spans="1:11" x14ac:dyDescent="0.25">
      <c r="A620" s="73" t="str">
        <f t="shared" si="9"/>
        <v>24108</v>
      </c>
      <c r="B620" s="55">
        <v>24</v>
      </c>
      <c r="C620" s="55">
        <v>61</v>
      </c>
      <c r="D620" s="55">
        <v>10</v>
      </c>
      <c r="E620" s="56">
        <v>8</v>
      </c>
      <c r="F620" s="57" t="s">
        <v>55</v>
      </c>
      <c r="G620" s="58">
        <v>499955</v>
      </c>
      <c r="H620" s="86">
        <v>0.16024842235801223</v>
      </c>
      <c r="I620" s="86">
        <v>0.32382514426298364</v>
      </c>
      <c r="J620">
        <v>4.0633256993129381</v>
      </c>
      <c r="K620">
        <v>23.701707153643827</v>
      </c>
    </row>
    <row r="621" spans="1:11" x14ac:dyDescent="0.25">
      <c r="A621" s="73" t="str">
        <f t="shared" si="9"/>
        <v>25108</v>
      </c>
      <c r="B621" s="55">
        <v>25</v>
      </c>
      <c r="C621" s="55">
        <v>60</v>
      </c>
      <c r="D621" s="55">
        <v>10</v>
      </c>
      <c r="E621" s="56">
        <v>8</v>
      </c>
      <c r="F621" s="57" t="s">
        <v>55</v>
      </c>
      <c r="G621" s="58">
        <v>498587</v>
      </c>
      <c r="H621" s="86">
        <v>0.15925405195081299</v>
      </c>
      <c r="I621" s="86">
        <v>0.32377699378443481</v>
      </c>
      <c r="J621">
        <v>3.9641908032098709</v>
      </c>
      <c r="K621">
        <v>22.226004689251827</v>
      </c>
    </row>
    <row r="622" spans="1:11" x14ac:dyDescent="0.25">
      <c r="A622" s="73" t="str">
        <f t="shared" si="9"/>
        <v>26108</v>
      </c>
      <c r="B622" s="55">
        <v>26</v>
      </c>
      <c r="C622" s="55">
        <v>59</v>
      </c>
      <c r="D622" s="55">
        <v>10</v>
      </c>
      <c r="E622" s="56">
        <v>8</v>
      </c>
      <c r="F622" s="57" t="s">
        <v>55</v>
      </c>
      <c r="G622" s="58">
        <v>497127</v>
      </c>
      <c r="H622" s="86">
        <v>0.15824326580531736</v>
      </c>
      <c r="I622" s="86">
        <v>0.32756217224170081</v>
      </c>
      <c r="J622">
        <v>3.9526318224518082</v>
      </c>
      <c r="K622">
        <v>20.124038726522599</v>
      </c>
    </row>
    <row r="623" spans="1:11" x14ac:dyDescent="0.25">
      <c r="A623" s="73" t="str">
        <f t="shared" si="9"/>
        <v>27108</v>
      </c>
      <c r="B623" s="55">
        <v>27</v>
      </c>
      <c r="C623" s="55">
        <v>58</v>
      </c>
      <c r="D623" s="55">
        <v>10</v>
      </c>
      <c r="E623" s="56">
        <v>8</v>
      </c>
      <c r="F623" s="57" t="s">
        <v>55</v>
      </c>
      <c r="G623" s="58">
        <v>495567</v>
      </c>
      <c r="H623" s="86">
        <v>0.15829544743697624</v>
      </c>
      <c r="I623" s="86">
        <v>0.32749355788420131</v>
      </c>
      <c r="J623">
        <v>3.8347569551644884</v>
      </c>
      <c r="K623">
        <v>18.923211190414211</v>
      </c>
    </row>
    <row r="624" spans="1:11" x14ac:dyDescent="0.25">
      <c r="A624" s="73" t="str">
        <f t="shared" si="9"/>
        <v>28108</v>
      </c>
      <c r="B624" s="55">
        <v>28</v>
      </c>
      <c r="C624" s="55">
        <v>57</v>
      </c>
      <c r="D624" s="55">
        <v>10</v>
      </c>
      <c r="E624" s="56">
        <v>8</v>
      </c>
      <c r="F624" s="57" t="s">
        <v>55</v>
      </c>
      <c r="G624" s="58">
        <v>493895</v>
      </c>
      <c r="H624" s="86">
        <v>0.15834742202289961</v>
      </c>
      <c r="I624" s="86">
        <v>0.32741979570556495</v>
      </c>
      <c r="J624">
        <v>3.7248079045141176</v>
      </c>
      <c r="K624">
        <v>17.798681906073153</v>
      </c>
    </row>
    <row r="625" spans="1:11" x14ac:dyDescent="0.25">
      <c r="A625" s="73" t="str">
        <f t="shared" si="9"/>
        <v>29108</v>
      </c>
      <c r="B625" s="55">
        <v>29</v>
      </c>
      <c r="C625" s="55">
        <v>56</v>
      </c>
      <c r="D625" s="55">
        <v>10</v>
      </c>
      <c r="E625" s="56">
        <v>8</v>
      </c>
      <c r="F625" s="57" t="s">
        <v>55</v>
      </c>
      <c r="G625" s="58">
        <v>492112</v>
      </c>
      <c r="H625" s="86">
        <v>0.15839890106317261</v>
      </c>
      <c r="I625" s="86">
        <v>0.32733808563904154</v>
      </c>
      <c r="J625">
        <v>3.6168311278733296</v>
      </c>
      <c r="K625">
        <v>16.740010404135646</v>
      </c>
    </row>
    <row r="626" spans="1:11" x14ac:dyDescent="0.25">
      <c r="A626" s="73" t="str">
        <f t="shared" si="9"/>
        <v>30108</v>
      </c>
      <c r="B626" s="55">
        <v>30</v>
      </c>
      <c r="C626" s="55">
        <v>55</v>
      </c>
      <c r="D626" s="55">
        <v>10</v>
      </c>
      <c r="E626" s="56">
        <v>8</v>
      </c>
      <c r="F626" s="57" t="s">
        <v>55</v>
      </c>
      <c r="G626" s="58">
        <v>490214</v>
      </c>
      <c r="H626" s="86">
        <v>0.15844916709845089</v>
      </c>
      <c r="I626" s="86">
        <v>0.3272489157796391</v>
      </c>
      <c r="J626">
        <v>3.5107810058464262</v>
      </c>
      <c r="K626">
        <v>15.713096729183581</v>
      </c>
    </row>
    <row r="627" spans="1:11" x14ac:dyDescent="0.25">
      <c r="A627" s="73" t="str">
        <f t="shared" si="9"/>
        <v>31108</v>
      </c>
      <c r="B627" s="55">
        <v>31</v>
      </c>
      <c r="C627" s="55">
        <v>54</v>
      </c>
      <c r="D627" s="55">
        <v>10</v>
      </c>
      <c r="E627" s="56">
        <v>8</v>
      </c>
      <c r="F627" s="57" t="s">
        <v>55</v>
      </c>
      <c r="G627" s="58">
        <v>488184</v>
      </c>
      <c r="H627" s="86">
        <v>0.15849966406109173</v>
      </c>
      <c r="I627" s="86">
        <v>0.32715328646575881</v>
      </c>
      <c r="J627">
        <v>3.4012155252937415</v>
      </c>
      <c r="K627">
        <v>14.781596693050162</v>
      </c>
    </row>
    <row r="628" spans="1:11" x14ac:dyDescent="0.25">
      <c r="A628" s="73" t="str">
        <f t="shared" si="9"/>
        <v>32108</v>
      </c>
      <c r="B628" s="55">
        <v>32</v>
      </c>
      <c r="C628" s="55">
        <v>53</v>
      </c>
      <c r="D628" s="55">
        <v>10</v>
      </c>
      <c r="E628" s="56">
        <v>8</v>
      </c>
      <c r="F628" s="57" t="s">
        <v>55</v>
      </c>
      <c r="G628" s="58">
        <v>486027</v>
      </c>
      <c r="H628" s="86">
        <v>0.1585488049017853</v>
      </c>
      <c r="I628" s="86">
        <v>0.32704973180502317</v>
      </c>
      <c r="J628">
        <v>3.3074417676384233</v>
      </c>
      <c r="K628">
        <v>13.903661730726894</v>
      </c>
    </row>
    <row r="629" spans="1:11" x14ac:dyDescent="0.25">
      <c r="A629" s="73" t="str">
        <f t="shared" si="9"/>
        <v>33108</v>
      </c>
      <c r="B629" s="55">
        <v>33</v>
      </c>
      <c r="C629" s="55">
        <v>52</v>
      </c>
      <c r="D629" s="55">
        <v>10</v>
      </c>
      <c r="E629" s="56">
        <v>8</v>
      </c>
      <c r="F629" s="57" t="s">
        <v>55</v>
      </c>
      <c r="G629" s="58">
        <v>483729</v>
      </c>
      <c r="H629" s="86">
        <v>0.15859706571241336</v>
      </c>
      <c r="I629" s="86">
        <v>0.32693925731142853</v>
      </c>
      <c r="J629">
        <v>3.1906046567396209</v>
      </c>
      <c r="K629">
        <v>13.053068970435925</v>
      </c>
    </row>
    <row r="630" spans="1:11" x14ac:dyDescent="0.25">
      <c r="A630" s="73" t="str">
        <f t="shared" si="9"/>
        <v>34108</v>
      </c>
      <c r="B630" s="55">
        <v>34</v>
      </c>
      <c r="C630" s="55">
        <v>51</v>
      </c>
      <c r="D630" s="55">
        <v>10</v>
      </c>
      <c r="E630" s="56">
        <v>8</v>
      </c>
      <c r="F630" s="57" t="s">
        <v>55</v>
      </c>
      <c r="G630" s="58">
        <v>481290</v>
      </c>
      <c r="H630" s="86">
        <v>0.15723368447297886</v>
      </c>
      <c r="I630" s="86">
        <v>0.32681958902117225</v>
      </c>
      <c r="J630">
        <v>3.1016601217561139</v>
      </c>
      <c r="K630">
        <v>12.279413659124437</v>
      </c>
    </row>
    <row r="631" spans="1:11" x14ac:dyDescent="0.25">
      <c r="A631" s="73" t="str">
        <f t="shared" si="9"/>
        <v>35108</v>
      </c>
      <c r="B631" s="55">
        <v>35</v>
      </c>
      <c r="C631" s="55">
        <v>50</v>
      </c>
      <c r="D631" s="55">
        <v>10</v>
      </c>
      <c r="E631" s="56">
        <v>8</v>
      </c>
      <c r="F631" s="57" t="s">
        <v>55</v>
      </c>
      <c r="G631" s="58">
        <v>478695</v>
      </c>
      <c r="H631" s="86">
        <v>0.15558549807288566</v>
      </c>
      <c r="I631" s="86">
        <v>0.33149709104962449</v>
      </c>
      <c r="J631">
        <v>3.0246545295020839</v>
      </c>
      <c r="K631">
        <v>11.206187656023147</v>
      </c>
    </row>
    <row r="632" spans="1:11" x14ac:dyDescent="0.25">
      <c r="A632" s="73" t="str">
        <f t="shared" si="9"/>
        <v>36108</v>
      </c>
      <c r="B632" s="55">
        <v>36</v>
      </c>
      <c r="C632" s="55">
        <v>49</v>
      </c>
      <c r="D632" s="55">
        <v>10</v>
      </c>
      <c r="E632" s="56">
        <v>8</v>
      </c>
      <c r="F632" s="57" t="s">
        <v>55</v>
      </c>
      <c r="G632" s="58">
        <v>475937</v>
      </c>
      <c r="H632" s="86">
        <v>0.15562984176477138</v>
      </c>
      <c r="I632" s="86">
        <v>0.33134847679419754</v>
      </c>
      <c r="J632">
        <v>2.9421415019214727</v>
      </c>
      <c r="K632">
        <v>10.619481149816048</v>
      </c>
    </row>
    <row r="633" spans="1:11" x14ac:dyDescent="0.25">
      <c r="A633" s="73" t="str">
        <f t="shared" si="9"/>
        <v>37108</v>
      </c>
      <c r="B633" s="55">
        <v>37</v>
      </c>
      <c r="C633" s="55">
        <v>48</v>
      </c>
      <c r="D633" s="55">
        <v>10</v>
      </c>
      <c r="E633" s="56">
        <v>8</v>
      </c>
      <c r="F633" s="57" t="s">
        <v>55</v>
      </c>
      <c r="G633" s="58">
        <v>473013</v>
      </c>
      <c r="H633" s="86">
        <v>0.15567436835774071</v>
      </c>
      <c r="I633" s="86">
        <v>0.33119174314448019</v>
      </c>
      <c r="J633">
        <v>2.8545896201584311</v>
      </c>
      <c r="K633">
        <v>10.067103863952999</v>
      </c>
    </row>
    <row r="634" spans="1:11" x14ac:dyDescent="0.25">
      <c r="A634" s="73" t="str">
        <f t="shared" si="9"/>
        <v>38108</v>
      </c>
      <c r="B634" s="55">
        <v>38</v>
      </c>
      <c r="C634" s="55">
        <v>47</v>
      </c>
      <c r="D634" s="55">
        <v>10</v>
      </c>
      <c r="E634" s="56">
        <v>8</v>
      </c>
      <c r="F634" s="57" t="s">
        <v>55</v>
      </c>
      <c r="G634" s="58">
        <v>469897</v>
      </c>
      <c r="H634" s="86">
        <v>0.15571497583512983</v>
      </c>
      <c r="I634" s="86">
        <v>0.33102147917522351</v>
      </c>
      <c r="J634">
        <v>2.7640887258271492</v>
      </c>
      <c r="K634">
        <v>9.5469581631719294</v>
      </c>
    </row>
    <row r="635" spans="1:11" x14ac:dyDescent="0.25">
      <c r="A635" s="73" t="str">
        <f t="shared" si="9"/>
        <v>39108</v>
      </c>
      <c r="B635" s="55">
        <v>39</v>
      </c>
      <c r="C635" s="55">
        <v>46</v>
      </c>
      <c r="D635" s="55">
        <v>10</v>
      </c>
      <c r="E635" s="56">
        <v>8</v>
      </c>
      <c r="F635" s="57" t="s">
        <v>55</v>
      </c>
      <c r="G635" s="58">
        <v>466590</v>
      </c>
      <c r="H635" s="86">
        <v>0.15575344520885573</v>
      </c>
      <c r="I635" s="86">
        <v>0.33083863777620609</v>
      </c>
      <c r="J635">
        <v>2.6800274330782914</v>
      </c>
      <c r="K635">
        <v>9.0616751323431703</v>
      </c>
    </row>
    <row r="636" spans="1:11" x14ac:dyDescent="0.25">
      <c r="A636" s="73" t="str">
        <f t="shared" si="9"/>
        <v>40108</v>
      </c>
      <c r="B636" s="55">
        <v>40</v>
      </c>
      <c r="C636" s="55">
        <v>45</v>
      </c>
      <c r="D636" s="55">
        <v>10</v>
      </c>
      <c r="E636" s="56">
        <v>8</v>
      </c>
      <c r="F636" s="57" t="s">
        <v>55</v>
      </c>
      <c r="G636" s="58">
        <v>463070</v>
      </c>
      <c r="H636" s="86">
        <v>0.15578422268771461</v>
      </c>
      <c r="I636" s="86">
        <v>0.33063683676334032</v>
      </c>
      <c r="J636">
        <v>2.59297946314812</v>
      </c>
      <c r="K636">
        <v>8.600125251041959</v>
      </c>
    </row>
    <row r="637" spans="1:11" x14ac:dyDescent="0.25">
      <c r="A637" s="73" t="str">
        <f t="shared" si="9"/>
        <v>41108</v>
      </c>
      <c r="B637" s="55">
        <v>41</v>
      </c>
      <c r="C637" s="55">
        <v>44</v>
      </c>
      <c r="D637" s="55">
        <v>10</v>
      </c>
      <c r="E637" s="56">
        <v>8</v>
      </c>
      <c r="F637" s="57" t="s">
        <v>55</v>
      </c>
      <c r="G637" s="58">
        <v>459318</v>
      </c>
      <c r="H637" s="86">
        <v>0.15581144218166934</v>
      </c>
      <c r="I637" s="86">
        <v>0.33041814167962064</v>
      </c>
      <c r="J637">
        <v>2.5119154920991558</v>
      </c>
      <c r="K637">
        <v>8.15466191179096</v>
      </c>
    </row>
    <row r="638" spans="1:11" x14ac:dyDescent="0.25">
      <c r="A638" s="73" t="str">
        <f t="shared" si="9"/>
        <v>42108</v>
      </c>
      <c r="B638" s="55">
        <v>42</v>
      </c>
      <c r="C638" s="55">
        <v>43</v>
      </c>
      <c r="D638" s="55">
        <v>10</v>
      </c>
      <c r="E638" s="56">
        <v>8</v>
      </c>
      <c r="F638" s="57" t="s">
        <v>55</v>
      </c>
      <c r="G638" s="58">
        <v>455313</v>
      </c>
      <c r="H638" s="86">
        <v>0.15582906703740065</v>
      </c>
      <c r="I638" s="86">
        <v>0.33018165525693316</v>
      </c>
      <c r="J638">
        <v>2.4320939661287948</v>
      </c>
      <c r="K638">
        <v>7.7460340469083908</v>
      </c>
    </row>
    <row r="639" spans="1:11" x14ac:dyDescent="0.25">
      <c r="A639" s="73" t="str">
        <f t="shared" si="9"/>
        <v>43108</v>
      </c>
      <c r="B639" s="55">
        <v>43</v>
      </c>
      <c r="C639" s="55">
        <v>42</v>
      </c>
      <c r="D639" s="55">
        <v>10</v>
      </c>
      <c r="E639" s="56">
        <v>8</v>
      </c>
      <c r="F639" s="57" t="s">
        <v>55</v>
      </c>
      <c r="G639" s="58">
        <v>451041</v>
      </c>
      <c r="H639" s="86">
        <v>0.15584170840344891</v>
      </c>
      <c r="I639" s="86">
        <v>0.32992122667340662</v>
      </c>
      <c r="J639">
        <v>2.3533426007835208</v>
      </c>
      <c r="K639">
        <v>7.3650643733053096</v>
      </c>
    </row>
    <row r="640" spans="1:11" x14ac:dyDescent="0.25">
      <c r="A640" s="73" t="str">
        <f t="shared" si="9"/>
        <v>44108</v>
      </c>
      <c r="B640" s="55">
        <v>44</v>
      </c>
      <c r="C640" s="55">
        <v>41</v>
      </c>
      <c r="D640" s="55">
        <v>10</v>
      </c>
      <c r="E640" s="56">
        <v>8</v>
      </c>
      <c r="F640" s="57" t="s">
        <v>55</v>
      </c>
      <c r="G640" s="58">
        <v>446476</v>
      </c>
      <c r="H640" s="86">
        <v>0.15499601322355513</v>
      </c>
      <c r="I640" s="86">
        <v>0.32964145889140739</v>
      </c>
      <c r="J640">
        <v>2.2911847445327407</v>
      </c>
      <c r="K640">
        <v>6.994349080353703</v>
      </c>
    </row>
    <row r="641" spans="1:11" x14ac:dyDescent="0.25">
      <c r="A641" s="73" t="str">
        <f t="shared" si="9"/>
        <v>45108</v>
      </c>
      <c r="B641" s="55">
        <v>45</v>
      </c>
      <c r="C641" s="55">
        <v>40</v>
      </c>
      <c r="D641" s="55">
        <v>10</v>
      </c>
      <c r="E641" s="56">
        <v>8</v>
      </c>
      <c r="F641" s="57" t="s">
        <v>55</v>
      </c>
      <c r="G641" s="58">
        <v>441597</v>
      </c>
      <c r="H641" s="86">
        <v>0.15330267189315144</v>
      </c>
      <c r="I641" s="86">
        <v>0.33603942055765779</v>
      </c>
      <c r="J641">
        <v>2.2334345568470799</v>
      </c>
      <c r="K641">
        <v>6.5491228427729355</v>
      </c>
    </row>
    <row r="642" spans="1:11" x14ac:dyDescent="0.25">
      <c r="A642" s="73" t="str">
        <f t="shared" si="9"/>
        <v>46108</v>
      </c>
      <c r="B642" s="55">
        <v>46</v>
      </c>
      <c r="C642" s="55">
        <v>39</v>
      </c>
      <c r="D642" s="55">
        <v>10</v>
      </c>
      <c r="E642" s="56">
        <v>8</v>
      </c>
      <c r="F642" s="57" t="s">
        <v>55</v>
      </c>
      <c r="G642" s="58">
        <v>436406</v>
      </c>
      <c r="H642" s="86">
        <v>0.15329532591210937</v>
      </c>
      <c r="I642" s="86">
        <v>0.33571032478930168</v>
      </c>
      <c r="J642">
        <v>2.1417670701136098</v>
      </c>
      <c r="K642">
        <v>6.2162275495753958</v>
      </c>
    </row>
    <row r="643" spans="1:11" x14ac:dyDescent="0.25">
      <c r="A643" s="73" t="str">
        <f t="shared" si="9"/>
        <v>47108</v>
      </c>
      <c r="B643" s="55">
        <v>47</v>
      </c>
      <c r="C643" s="55">
        <v>38</v>
      </c>
      <c r="D643" s="55">
        <v>10</v>
      </c>
      <c r="E643" s="56">
        <v>8</v>
      </c>
      <c r="F643" s="57" t="s">
        <v>55</v>
      </c>
      <c r="G643" s="58">
        <v>430881</v>
      </c>
      <c r="H643" s="86">
        <v>0.15328362123184824</v>
      </c>
      <c r="I643" s="86">
        <v>0.33536869808601449</v>
      </c>
      <c r="J643">
        <v>2.0466927063388733</v>
      </c>
      <c r="K643">
        <v>5.9018174391537341</v>
      </c>
    </row>
    <row r="644" spans="1:11" x14ac:dyDescent="0.25">
      <c r="A644" s="73" t="str">
        <f t="shared" ref="A644:A707" si="10">B644&amp;D644&amp;E644</f>
        <v>48108</v>
      </c>
      <c r="B644" s="55">
        <v>48</v>
      </c>
      <c r="C644" s="55">
        <v>37</v>
      </c>
      <c r="D644" s="55">
        <v>10</v>
      </c>
      <c r="E644" s="56">
        <v>8</v>
      </c>
      <c r="F644" s="57" t="s">
        <v>55</v>
      </c>
      <c r="G644" s="58">
        <v>425028</v>
      </c>
      <c r="H644" s="86">
        <v>0.1532699022182068</v>
      </c>
      <c r="I644" s="86">
        <v>0.33502263380294944</v>
      </c>
      <c r="J644">
        <v>1.9520949208052176</v>
      </c>
      <c r="K644">
        <v>5.6047554514055546</v>
      </c>
    </row>
    <row r="645" spans="1:11" x14ac:dyDescent="0.25">
      <c r="A645" s="73" t="str">
        <f t="shared" si="10"/>
        <v>49108</v>
      </c>
      <c r="B645" s="55">
        <v>49</v>
      </c>
      <c r="C645" s="55">
        <v>36</v>
      </c>
      <c r="D645" s="55">
        <v>10</v>
      </c>
      <c r="E645" s="56">
        <v>8</v>
      </c>
      <c r="F645" s="57" t="s">
        <v>55</v>
      </c>
      <c r="G645" s="58">
        <v>418857</v>
      </c>
      <c r="H645" s="86">
        <v>0.15325755568129457</v>
      </c>
      <c r="I645" s="86">
        <v>0.33467746748890431</v>
      </c>
      <c r="J645">
        <v>1.8641159154556328</v>
      </c>
      <c r="K645">
        <v>5.3275843545649231</v>
      </c>
    </row>
    <row r="646" spans="1:11" x14ac:dyDescent="0.25">
      <c r="A646" s="73" t="str">
        <f t="shared" si="10"/>
        <v>50108</v>
      </c>
      <c r="B646" s="55">
        <v>50</v>
      </c>
      <c r="C646" s="55">
        <v>35</v>
      </c>
      <c r="D646" s="55">
        <v>10</v>
      </c>
      <c r="E646" s="56">
        <v>8</v>
      </c>
      <c r="F646" s="57" t="s">
        <v>55</v>
      </c>
      <c r="G646" s="58">
        <v>412388</v>
      </c>
      <c r="H646" s="86">
        <v>0.15258688419643637</v>
      </c>
      <c r="I646" s="86">
        <v>0.33433805057373156</v>
      </c>
      <c r="J646">
        <v>1.777495950415628</v>
      </c>
      <c r="K646">
        <v>5.0551422446821928</v>
      </c>
    </row>
    <row r="647" spans="1:11" x14ac:dyDescent="0.25">
      <c r="A647" s="73" t="str">
        <f t="shared" si="10"/>
        <v>51108</v>
      </c>
      <c r="B647" s="55">
        <v>51</v>
      </c>
      <c r="C647" s="55">
        <v>34</v>
      </c>
      <c r="D647" s="55">
        <v>10</v>
      </c>
      <c r="E647" s="56">
        <v>8</v>
      </c>
      <c r="F647" s="57" t="s">
        <v>55</v>
      </c>
      <c r="G647" s="58">
        <v>405636</v>
      </c>
      <c r="H647" s="86">
        <v>0.15074598901478173</v>
      </c>
      <c r="I647" s="86">
        <v>0.33897632360046936</v>
      </c>
      <c r="J647">
        <v>1.7033892455304755</v>
      </c>
      <c r="K647">
        <v>4.7816022246546162</v>
      </c>
    </row>
    <row r="648" spans="1:11" x14ac:dyDescent="0.25">
      <c r="A648" s="73" t="str">
        <f t="shared" si="10"/>
        <v>52108</v>
      </c>
      <c r="B648" s="55">
        <v>52</v>
      </c>
      <c r="C648" s="55">
        <v>33</v>
      </c>
      <c r="D648" s="55">
        <v>10</v>
      </c>
      <c r="E648" s="56">
        <v>8</v>
      </c>
      <c r="F648" s="57" t="s">
        <v>55</v>
      </c>
      <c r="G648" s="58">
        <v>398627</v>
      </c>
      <c r="H648" s="86">
        <v>0.15074994920063117</v>
      </c>
      <c r="I648" s="86">
        <v>0.33864239000368768</v>
      </c>
      <c r="J648">
        <v>1.6593532299618441</v>
      </c>
      <c r="K648">
        <v>4.5213570581019349</v>
      </c>
    </row>
    <row r="649" spans="1:11" x14ac:dyDescent="0.25">
      <c r="A649" s="73" t="str">
        <f t="shared" si="10"/>
        <v>53108</v>
      </c>
      <c r="B649" s="55">
        <v>53</v>
      </c>
      <c r="C649" s="55">
        <v>32</v>
      </c>
      <c r="D649" s="55">
        <v>10</v>
      </c>
      <c r="E649" s="56">
        <v>8</v>
      </c>
      <c r="F649" s="57" t="s">
        <v>55</v>
      </c>
      <c r="G649" s="58">
        <v>391385</v>
      </c>
      <c r="H649" s="86">
        <v>0.15075948235113762</v>
      </c>
      <c r="I649" s="86">
        <v>0.33832415652107262</v>
      </c>
      <c r="J649">
        <v>1.6201285179554659</v>
      </c>
      <c r="K649">
        <v>4.2495343459764685</v>
      </c>
    </row>
    <row r="650" spans="1:11" x14ac:dyDescent="0.25">
      <c r="A650" s="73" t="str">
        <f t="shared" si="10"/>
        <v>54108</v>
      </c>
      <c r="B650" s="55">
        <v>54</v>
      </c>
      <c r="C650" s="55">
        <v>31</v>
      </c>
      <c r="D650" s="55">
        <v>10</v>
      </c>
      <c r="E650" s="56">
        <v>8</v>
      </c>
      <c r="F650" s="57" t="s">
        <v>55</v>
      </c>
      <c r="G650" s="58">
        <v>383926</v>
      </c>
      <c r="H650" s="86">
        <v>0.15077645171204868</v>
      </c>
      <c r="I650" s="86">
        <v>0.33801565926767135</v>
      </c>
      <c r="J650">
        <v>1.5808723556101958</v>
      </c>
      <c r="K650">
        <v>3.9878309882633634</v>
      </c>
    </row>
    <row r="651" spans="1:11" x14ac:dyDescent="0.25">
      <c r="A651" s="73" t="str">
        <f t="shared" si="10"/>
        <v>55108</v>
      </c>
      <c r="B651" s="55">
        <v>55</v>
      </c>
      <c r="C651" s="55">
        <v>30</v>
      </c>
      <c r="D651" s="55">
        <v>10</v>
      </c>
      <c r="E651" s="56">
        <v>8</v>
      </c>
      <c r="F651" s="57" t="s">
        <v>55</v>
      </c>
      <c r="G651" s="58">
        <v>376260</v>
      </c>
      <c r="H651" s="86">
        <v>0.14865518524424601</v>
      </c>
      <c r="I651" s="86">
        <v>0.33771859884122679</v>
      </c>
      <c r="J651">
        <v>1.5601153457715409</v>
      </c>
      <c r="K651">
        <v>3.7324615957050975</v>
      </c>
    </row>
    <row r="652" spans="1:11" x14ac:dyDescent="0.25">
      <c r="A652" s="73" t="str">
        <f t="shared" si="10"/>
        <v>18128</v>
      </c>
      <c r="B652" s="55">
        <v>18</v>
      </c>
      <c r="C652" s="55">
        <v>67</v>
      </c>
      <c r="D652" s="55">
        <v>12</v>
      </c>
      <c r="E652" s="56">
        <v>8</v>
      </c>
      <c r="F652" s="57" t="s">
        <v>55</v>
      </c>
      <c r="G652" s="58">
        <v>586179</v>
      </c>
      <c r="H652" s="86">
        <v>0.16292634161237438</v>
      </c>
      <c r="I652" s="86">
        <v>0.31769135366500678</v>
      </c>
      <c r="J652">
        <v>4.5013587999570097</v>
      </c>
      <c r="K652">
        <v>32.215302834117225</v>
      </c>
    </row>
    <row r="653" spans="1:11" x14ac:dyDescent="0.25">
      <c r="A653" s="73" t="str">
        <f t="shared" si="10"/>
        <v>19128</v>
      </c>
      <c r="B653" s="55">
        <v>19</v>
      </c>
      <c r="C653" s="55">
        <v>66</v>
      </c>
      <c r="D653" s="55">
        <v>12</v>
      </c>
      <c r="E653" s="56">
        <v>8</v>
      </c>
      <c r="F653" s="57" t="s">
        <v>55</v>
      </c>
      <c r="G653" s="58">
        <v>585053</v>
      </c>
      <c r="H653" s="86">
        <v>0.16297326908844156</v>
      </c>
      <c r="I653" s="86">
        <v>0.31766694641340187</v>
      </c>
      <c r="J653">
        <v>4.3708604177741162</v>
      </c>
      <c r="K653">
        <v>30.183648319041183</v>
      </c>
    </row>
    <row r="654" spans="1:11" x14ac:dyDescent="0.25">
      <c r="A654" s="73" t="str">
        <f t="shared" si="10"/>
        <v>20128</v>
      </c>
      <c r="B654" s="55">
        <v>20</v>
      </c>
      <c r="C654" s="55">
        <v>65</v>
      </c>
      <c r="D654" s="55">
        <v>12</v>
      </c>
      <c r="E654" s="56">
        <v>8</v>
      </c>
      <c r="F654" s="57" t="s">
        <v>55</v>
      </c>
      <c r="G654" s="58">
        <v>583881</v>
      </c>
      <c r="H654" s="86">
        <v>0.1630229447438776</v>
      </c>
      <c r="I654" s="86">
        <v>0.31764006706846087</v>
      </c>
      <c r="J654">
        <v>4.2430889170909829</v>
      </c>
      <c r="K654">
        <v>28.347560547440317</v>
      </c>
    </row>
    <row r="655" spans="1:11" x14ac:dyDescent="0.25">
      <c r="A655" s="73" t="str">
        <f t="shared" si="10"/>
        <v>21128</v>
      </c>
      <c r="B655" s="55">
        <v>21</v>
      </c>
      <c r="C655" s="55">
        <v>64</v>
      </c>
      <c r="D655" s="55">
        <v>12</v>
      </c>
      <c r="E655" s="56">
        <v>8</v>
      </c>
      <c r="F655" s="57" t="s">
        <v>55</v>
      </c>
      <c r="G655" s="58">
        <v>582659</v>
      </c>
      <c r="H655" s="86">
        <v>0.16307308391357553</v>
      </c>
      <c r="I655" s="86">
        <v>0.31761115849922511</v>
      </c>
      <c r="J655">
        <v>4.1179832457749734</v>
      </c>
      <c r="K655">
        <v>26.559370060361207</v>
      </c>
    </row>
    <row r="656" spans="1:11" x14ac:dyDescent="0.25">
      <c r="A656" s="73" t="str">
        <f t="shared" si="10"/>
        <v>22128</v>
      </c>
      <c r="B656" s="55">
        <v>22</v>
      </c>
      <c r="C656" s="55">
        <v>63</v>
      </c>
      <c r="D656" s="55">
        <v>12</v>
      </c>
      <c r="E656" s="56">
        <v>8</v>
      </c>
      <c r="F656" s="57" t="s">
        <v>55</v>
      </c>
      <c r="G656" s="58">
        <v>581371</v>
      </c>
      <c r="H656" s="86">
        <v>0.16312647173663633</v>
      </c>
      <c r="I656" s="86">
        <v>0.31758034026465026</v>
      </c>
      <c r="J656">
        <v>4.0105148003598394</v>
      </c>
      <c r="K656">
        <v>24.948557805600899</v>
      </c>
    </row>
    <row r="657" spans="1:11" x14ac:dyDescent="0.25">
      <c r="A657" s="73" t="str">
        <f t="shared" si="10"/>
        <v>23128</v>
      </c>
      <c r="B657" s="55">
        <v>23</v>
      </c>
      <c r="C657" s="55">
        <v>62</v>
      </c>
      <c r="D657" s="55">
        <v>12</v>
      </c>
      <c r="E657" s="56">
        <v>8</v>
      </c>
      <c r="F657" s="57" t="s">
        <v>55</v>
      </c>
      <c r="G657" s="58">
        <v>580008</v>
      </c>
      <c r="H657" s="86">
        <v>0.16317705962676377</v>
      </c>
      <c r="I657" s="86">
        <v>0.31754389594626281</v>
      </c>
      <c r="J657">
        <v>3.8897842788375332</v>
      </c>
      <c r="K657">
        <v>23.375155170273512</v>
      </c>
    </row>
    <row r="658" spans="1:11" x14ac:dyDescent="0.25">
      <c r="A658" s="73" t="str">
        <f t="shared" si="10"/>
        <v>24128</v>
      </c>
      <c r="B658" s="55">
        <v>24</v>
      </c>
      <c r="C658" s="55">
        <v>61</v>
      </c>
      <c r="D658" s="55">
        <v>12</v>
      </c>
      <c r="E658" s="56">
        <v>8</v>
      </c>
      <c r="F658" s="57" t="s">
        <v>55</v>
      </c>
      <c r="G658" s="58">
        <v>578558</v>
      </c>
      <c r="H658" s="86">
        <v>0.16193882030842197</v>
      </c>
      <c r="I658" s="86">
        <v>0.31750317167855252</v>
      </c>
      <c r="J658">
        <v>3.8381216749228253</v>
      </c>
      <c r="K658">
        <v>21.957257526470986</v>
      </c>
    </row>
    <row r="659" spans="1:11" x14ac:dyDescent="0.25">
      <c r="A659" s="73" t="str">
        <f t="shared" si="10"/>
        <v>25128</v>
      </c>
      <c r="B659" s="55">
        <v>25</v>
      </c>
      <c r="C659" s="55">
        <v>60</v>
      </c>
      <c r="D659" s="55">
        <v>12</v>
      </c>
      <c r="E659" s="56">
        <v>8</v>
      </c>
      <c r="F659" s="57" t="s">
        <v>55</v>
      </c>
      <c r="G659" s="58">
        <v>577013</v>
      </c>
      <c r="H659" s="86">
        <v>0.16139151110980168</v>
      </c>
      <c r="I659" s="86">
        <v>0.320900915577292</v>
      </c>
      <c r="J659">
        <v>3.7811487782770925</v>
      </c>
      <c r="K659">
        <v>19.745076800695998</v>
      </c>
    </row>
    <row r="660" spans="1:11" x14ac:dyDescent="0.25">
      <c r="A660" s="73" t="str">
        <f t="shared" si="10"/>
        <v>26128</v>
      </c>
      <c r="B660" s="55">
        <v>26</v>
      </c>
      <c r="C660" s="55">
        <v>59</v>
      </c>
      <c r="D660" s="55">
        <v>12</v>
      </c>
      <c r="E660" s="56">
        <v>8</v>
      </c>
      <c r="F660" s="57" t="s">
        <v>55</v>
      </c>
      <c r="G660" s="58">
        <v>575367</v>
      </c>
      <c r="H660" s="86">
        <v>0.16144478219988287</v>
      </c>
      <c r="I660" s="86">
        <v>0.32084043749467733</v>
      </c>
      <c r="J660">
        <v>3.6635295385380116</v>
      </c>
      <c r="K660">
        <v>18.55535857982818</v>
      </c>
    </row>
    <row r="661" spans="1:11" x14ac:dyDescent="0.25">
      <c r="A661" s="73" t="str">
        <f t="shared" si="10"/>
        <v>27128</v>
      </c>
      <c r="B661" s="55">
        <v>27</v>
      </c>
      <c r="C661" s="55">
        <v>58</v>
      </c>
      <c r="D661" s="55">
        <v>12</v>
      </c>
      <c r="E661" s="56">
        <v>8</v>
      </c>
      <c r="F661" s="57" t="s">
        <v>55</v>
      </c>
      <c r="G661" s="58">
        <v>573604</v>
      </c>
      <c r="H661" s="86">
        <v>0.16149817644228423</v>
      </c>
      <c r="I661" s="86">
        <v>0.32077530840091772</v>
      </c>
      <c r="J661">
        <v>3.5425066770803553</v>
      </c>
      <c r="K661">
        <v>17.429794771305641</v>
      </c>
    </row>
    <row r="662" spans="1:11" x14ac:dyDescent="0.25">
      <c r="A662" s="73" t="str">
        <f t="shared" si="10"/>
        <v>28128</v>
      </c>
      <c r="B662" s="55">
        <v>28</v>
      </c>
      <c r="C662" s="55">
        <v>57</v>
      </c>
      <c r="D662" s="55">
        <v>12</v>
      </c>
      <c r="E662" s="56">
        <v>8</v>
      </c>
      <c r="F662" s="57" t="s">
        <v>55</v>
      </c>
      <c r="G662" s="58">
        <v>571731</v>
      </c>
      <c r="H662" s="86">
        <v>0.16154974979492104</v>
      </c>
      <c r="I662" s="86">
        <v>0.32070326779551922</v>
      </c>
      <c r="J662">
        <v>3.4354128077714869</v>
      </c>
      <c r="K662">
        <v>16.375680171269355</v>
      </c>
    </row>
    <row r="663" spans="1:11" x14ac:dyDescent="0.25">
      <c r="A663" s="73" t="str">
        <f t="shared" si="10"/>
        <v>29128</v>
      </c>
      <c r="B663" s="55">
        <v>29</v>
      </c>
      <c r="C663" s="55">
        <v>56</v>
      </c>
      <c r="D663" s="55">
        <v>12</v>
      </c>
      <c r="E663" s="56">
        <v>8</v>
      </c>
      <c r="F663" s="57" t="s">
        <v>55</v>
      </c>
      <c r="G663" s="58">
        <v>569731</v>
      </c>
      <c r="H663" s="86">
        <v>0.16160258086711096</v>
      </c>
      <c r="I663" s="86">
        <v>0.32062324149467031</v>
      </c>
      <c r="J663">
        <v>3.3247883650354288</v>
      </c>
      <c r="K663">
        <v>15.351265772794529</v>
      </c>
    </row>
    <row r="664" spans="1:11" x14ac:dyDescent="0.25">
      <c r="A664" s="73" t="str">
        <f t="shared" si="10"/>
        <v>30128</v>
      </c>
      <c r="B664" s="55">
        <v>30</v>
      </c>
      <c r="C664" s="55">
        <v>55</v>
      </c>
      <c r="D664" s="55">
        <v>12</v>
      </c>
      <c r="E664" s="56">
        <v>8</v>
      </c>
      <c r="F664" s="57" t="s">
        <v>55</v>
      </c>
      <c r="G664" s="58">
        <v>567600</v>
      </c>
      <c r="H664" s="86">
        <v>0.16165433403805496</v>
      </c>
      <c r="I664" s="86">
        <v>0.32053735024665259</v>
      </c>
      <c r="J664">
        <v>3.2163706835799859</v>
      </c>
      <c r="K664">
        <v>14.424258280479211</v>
      </c>
    </row>
    <row r="665" spans="1:11" x14ac:dyDescent="0.25">
      <c r="A665" s="73" t="str">
        <f t="shared" si="10"/>
        <v>31128</v>
      </c>
      <c r="B665" s="55">
        <v>31</v>
      </c>
      <c r="C665" s="55">
        <v>54</v>
      </c>
      <c r="D665" s="55">
        <v>12</v>
      </c>
      <c r="E665" s="56">
        <v>8</v>
      </c>
      <c r="F665" s="57" t="s">
        <v>55</v>
      </c>
      <c r="G665" s="58">
        <v>565342</v>
      </c>
      <c r="H665" s="86">
        <v>0.16170565781420804</v>
      </c>
      <c r="I665" s="86">
        <v>0.32044496959362651</v>
      </c>
      <c r="J665">
        <v>3.1392590679624015</v>
      </c>
      <c r="K665">
        <v>13.622055322265107</v>
      </c>
    </row>
    <row r="666" spans="1:11" x14ac:dyDescent="0.25">
      <c r="A666" s="73" t="str">
        <f t="shared" si="10"/>
        <v>32128</v>
      </c>
      <c r="B666" s="55">
        <v>32</v>
      </c>
      <c r="C666" s="55">
        <v>53</v>
      </c>
      <c r="D666" s="55">
        <v>12</v>
      </c>
      <c r="E666" s="56">
        <v>8</v>
      </c>
      <c r="F666" s="57" t="s">
        <v>55</v>
      </c>
      <c r="G666" s="58">
        <v>562939</v>
      </c>
      <c r="H666" s="86">
        <v>0.16175464837220374</v>
      </c>
      <c r="I666" s="86">
        <v>0.32034199087290099</v>
      </c>
      <c r="J666">
        <v>3.0661155116273697</v>
      </c>
      <c r="K666">
        <v>12.837575652068875</v>
      </c>
    </row>
    <row r="667" spans="1:11" x14ac:dyDescent="0.25">
      <c r="A667" s="73" t="str">
        <f t="shared" si="10"/>
        <v>33128</v>
      </c>
      <c r="B667" s="55">
        <v>33</v>
      </c>
      <c r="C667" s="55">
        <v>52</v>
      </c>
      <c r="D667" s="55">
        <v>12</v>
      </c>
      <c r="E667" s="56">
        <v>8</v>
      </c>
      <c r="F667" s="57" t="s">
        <v>55</v>
      </c>
      <c r="G667" s="58">
        <v>560393</v>
      </c>
      <c r="H667" s="86">
        <v>0.16180608965493859</v>
      </c>
      <c r="I667" s="86">
        <v>0.32023419278970294</v>
      </c>
      <c r="J667">
        <v>2.9700602969701619</v>
      </c>
      <c r="K667">
        <v>12.129357433087137</v>
      </c>
    </row>
    <row r="668" spans="1:11" x14ac:dyDescent="0.25">
      <c r="A668" s="73" t="str">
        <f t="shared" si="10"/>
        <v>34128</v>
      </c>
      <c r="B668" s="55">
        <v>34</v>
      </c>
      <c r="C668" s="55">
        <v>51</v>
      </c>
      <c r="D668" s="55">
        <v>12</v>
      </c>
      <c r="E668" s="56">
        <v>8</v>
      </c>
      <c r="F668" s="57" t="s">
        <v>55</v>
      </c>
      <c r="G668" s="58">
        <v>557692</v>
      </c>
      <c r="H668" s="86">
        <v>0.15997181239824132</v>
      </c>
      <c r="I668" s="86">
        <v>0.32011755592692742</v>
      </c>
      <c r="J668">
        <v>2.9216359567646659</v>
      </c>
      <c r="K668">
        <v>11.442473623433724</v>
      </c>
    </row>
    <row r="669" spans="1:11" x14ac:dyDescent="0.25">
      <c r="A669" s="73" t="str">
        <f t="shared" si="10"/>
        <v>35128</v>
      </c>
      <c r="B669" s="55">
        <v>35</v>
      </c>
      <c r="C669" s="55">
        <v>50</v>
      </c>
      <c r="D669" s="55">
        <v>12</v>
      </c>
      <c r="E669" s="56">
        <v>8</v>
      </c>
      <c r="F669" s="57" t="s">
        <v>55</v>
      </c>
      <c r="G669" s="58">
        <v>554823</v>
      </c>
      <c r="H669" s="86">
        <v>0.15953556359415524</v>
      </c>
      <c r="I669" s="86">
        <v>0.32469634459998953</v>
      </c>
      <c r="J669">
        <v>2.8570120560971697</v>
      </c>
      <c r="K669">
        <v>10.448285309008458</v>
      </c>
    </row>
    <row r="670" spans="1:11" x14ac:dyDescent="0.25">
      <c r="A670" s="73" t="str">
        <f t="shared" si="10"/>
        <v>36128</v>
      </c>
      <c r="B670" s="55">
        <v>36</v>
      </c>
      <c r="C670" s="55">
        <v>49</v>
      </c>
      <c r="D670" s="55">
        <v>12</v>
      </c>
      <c r="E670" s="56">
        <v>8</v>
      </c>
      <c r="F670" s="57" t="s">
        <v>55</v>
      </c>
      <c r="G670" s="58">
        <v>551733</v>
      </c>
      <c r="H670" s="86">
        <v>0.15958262420409872</v>
      </c>
      <c r="I670" s="86">
        <v>0.32455009941402818</v>
      </c>
      <c r="J670">
        <v>2.7717047919917785</v>
      </c>
      <c r="K670">
        <v>9.8915363046981053</v>
      </c>
    </row>
    <row r="671" spans="1:11" x14ac:dyDescent="0.25">
      <c r="A671" s="73" t="str">
        <f t="shared" si="10"/>
        <v>37128</v>
      </c>
      <c r="B671" s="55">
        <v>37</v>
      </c>
      <c r="C671" s="55">
        <v>48</v>
      </c>
      <c r="D671" s="55">
        <v>12</v>
      </c>
      <c r="E671" s="56">
        <v>8</v>
      </c>
      <c r="F671" s="57" t="s">
        <v>55</v>
      </c>
      <c r="G671" s="58">
        <v>548455</v>
      </c>
      <c r="H671" s="86">
        <v>0.15962841071737882</v>
      </c>
      <c r="I671" s="86">
        <v>0.32439671440683376</v>
      </c>
      <c r="J671">
        <v>2.6813156959094182</v>
      </c>
      <c r="K671">
        <v>9.3676782963050744</v>
      </c>
    </row>
    <row r="672" spans="1:11" x14ac:dyDescent="0.25">
      <c r="A672" s="73" t="str">
        <f t="shared" si="10"/>
        <v>38128</v>
      </c>
      <c r="B672" s="55">
        <v>38</v>
      </c>
      <c r="C672" s="55">
        <v>47</v>
      </c>
      <c r="D672" s="55">
        <v>12</v>
      </c>
      <c r="E672" s="56">
        <v>8</v>
      </c>
      <c r="F672" s="57" t="s">
        <v>55</v>
      </c>
      <c r="G672" s="58">
        <v>544976</v>
      </c>
      <c r="H672" s="86">
        <v>0.15967125157805115</v>
      </c>
      <c r="I672" s="86">
        <v>0.32423079181468539</v>
      </c>
      <c r="J672">
        <v>2.5928114265582338</v>
      </c>
      <c r="K672">
        <v>8.8746880596576734</v>
      </c>
    </row>
    <row r="673" spans="1:11" x14ac:dyDescent="0.25">
      <c r="A673" s="73" t="str">
        <f t="shared" si="10"/>
        <v>39128</v>
      </c>
      <c r="B673" s="55">
        <v>39</v>
      </c>
      <c r="C673" s="55">
        <v>46</v>
      </c>
      <c r="D673" s="55">
        <v>12</v>
      </c>
      <c r="E673" s="56">
        <v>8</v>
      </c>
      <c r="F673" s="57" t="s">
        <v>55</v>
      </c>
      <c r="G673" s="58">
        <v>541279</v>
      </c>
      <c r="H673" s="86">
        <v>0.15970876387223595</v>
      </c>
      <c r="I673" s="86">
        <v>0.3240509977294519</v>
      </c>
      <c r="J673">
        <v>2.5060754250580568</v>
      </c>
      <c r="K673">
        <v>8.4106736082500895</v>
      </c>
    </row>
    <row r="674" spans="1:11" x14ac:dyDescent="0.25">
      <c r="A674" s="73" t="str">
        <f t="shared" si="10"/>
        <v>40128</v>
      </c>
      <c r="B674" s="55">
        <v>40</v>
      </c>
      <c r="C674" s="55">
        <v>45</v>
      </c>
      <c r="D674" s="55">
        <v>12</v>
      </c>
      <c r="E674" s="56">
        <v>8</v>
      </c>
      <c r="F674" s="57" t="s">
        <v>55</v>
      </c>
      <c r="G674" s="58">
        <v>537355</v>
      </c>
      <c r="H674" s="86">
        <v>0.15974169776032604</v>
      </c>
      <c r="I674" s="86">
        <v>0.32385480734337635</v>
      </c>
      <c r="J674">
        <v>2.4209805435885028</v>
      </c>
      <c r="K674">
        <v>7.9738608554865964</v>
      </c>
    </row>
    <row r="675" spans="1:11" x14ac:dyDescent="0.25">
      <c r="A675" s="73" t="str">
        <f t="shared" si="10"/>
        <v>41128</v>
      </c>
      <c r="B675" s="55">
        <v>41</v>
      </c>
      <c r="C675" s="55">
        <v>44</v>
      </c>
      <c r="D675" s="55">
        <v>12</v>
      </c>
      <c r="E675" s="56">
        <v>8</v>
      </c>
      <c r="F675" s="57" t="s">
        <v>55</v>
      </c>
      <c r="G675" s="58">
        <v>533179</v>
      </c>
      <c r="H675" s="86">
        <v>0.15976810789622248</v>
      </c>
      <c r="I675" s="86">
        <v>0.32363990329701658</v>
      </c>
      <c r="J675">
        <v>2.3237055472927479</v>
      </c>
      <c r="K675">
        <v>7.5224811929952233</v>
      </c>
    </row>
    <row r="676" spans="1:11" x14ac:dyDescent="0.25">
      <c r="A676" s="73" t="str">
        <f t="shared" si="10"/>
        <v>42128</v>
      </c>
      <c r="B676" s="55">
        <v>42</v>
      </c>
      <c r="C676" s="55">
        <v>43</v>
      </c>
      <c r="D676" s="55">
        <v>12</v>
      </c>
      <c r="E676" s="56">
        <v>8</v>
      </c>
      <c r="F676" s="57" t="s">
        <v>55</v>
      </c>
      <c r="G676" s="58">
        <v>528730</v>
      </c>
      <c r="H676" s="86">
        <v>0.15978665859701549</v>
      </c>
      <c r="I676" s="86">
        <v>0.32340703194447074</v>
      </c>
      <c r="J676">
        <v>2.2276133376203355</v>
      </c>
      <c r="K676">
        <v>7.1118340173623587</v>
      </c>
    </row>
    <row r="677" spans="1:11" x14ac:dyDescent="0.25">
      <c r="A677" s="73" t="str">
        <f t="shared" si="10"/>
        <v>43128</v>
      </c>
      <c r="B677" s="55">
        <v>43</v>
      </c>
      <c r="C677" s="55">
        <v>42</v>
      </c>
      <c r="D677" s="55">
        <v>12</v>
      </c>
      <c r="E677" s="56">
        <v>8</v>
      </c>
      <c r="F677" s="57" t="s">
        <v>55</v>
      </c>
      <c r="G677" s="58">
        <v>523993</v>
      </c>
      <c r="H677" s="86">
        <v>0.15979793623197255</v>
      </c>
      <c r="I677" s="86">
        <v>0.32315317189351767</v>
      </c>
      <c r="J677">
        <v>2.1368415226920972</v>
      </c>
      <c r="K677">
        <v>6.7243913563730811</v>
      </c>
    </row>
    <row r="678" spans="1:11" x14ac:dyDescent="0.25">
      <c r="A678" s="73" t="str">
        <f t="shared" si="10"/>
        <v>44128</v>
      </c>
      <c r="B678" s="55">
        <v>44</v>
      </c>
      <c r="C678" s="55">
        <v>41</v>
      </c>
      <c r="D678" s="55">
        <v>12</v>
      </c>
      <c r="E678" s="56">
        <v>8</v>
      </c>
      <c r="F678" s="57" t="s">
        <v>55</v>
      </c>
      <c r="G678" s="58">
        <v>518948</v>
      </c>
      <c r="H678" s="86">
        <v>0.15773449362941952</v>
      </c>
      <c r="I678" s="86">
        <v>0.32287820745045748</v>
      </c>
      <c r="J678">
        <v>2.0711111710614549</v>
      </c>
      <c r="K678">
        <v>6.3473662101019759</v>
      </c>
    </row>
    <row r="679" spans="1:11" x14ac:dyDescent="0.25">
      <c r="A679" s="73" t="str">
        <f t="shared" si="10"/>
        <v>45128</v>
      </c>
      <c r="B679" s="55">
        <v>45</v>
      </c>
      <c r="C679" s="55">
        <v>40</v>
      </c>
      <c r="D679" s="55">
        <v>12</v>
      </c>
      <c r="E679" s="56">
        <v>8</v>
      </c>
      <c r="F679" s="57" t="s">
        <v>55</v>
      </c>
      <c r="G679" s="58">
        <v>513575</v>
      </c>
      <c r="H679" s="86">
        <v>0.15806260039916273</v>
      </c>
      <c r="I679" s="86">
        <v>0.3280942413474176</v>
      </c>
      <c r="J679">
        <v>1.9781609307306625</v>
      </c>
      <c r="K679">
        <v>5.8867624008177968</v>
      </c>
    </row>
    <row r="680" spans="1:11" x14ac:dyDescent="0.25">
      <c r="A680" s="73" t="str">
        <f t="shared" si="10"/>
        <v>46128</v>
      </c>
      <c r="B680" s="55">
        <v>46</v>
      </c>
      <c r="C680" s="55">
        <v>39</v>
      </c>
      <c r="D680" s="55">
        <v>12</v>
      </c>
      <c r="E680" s="56">
        <v>8</v>
      </c>
      <c r="F680" s="57" t="s">
        <v>55</v>
      </c>
      <c r="G680" s="58">
        <v>507863</v>
      </c>
      <c r="H680" s="86">
        <v>0.15805443594040125</v>
      </c>
      <c r="I680" s="86">
        <v>0.32777146592683459</v>
      </c>
      <c r="J680">
        <v>1.927403650197002</v>
      </c>
      <c r="K680">
        <v>5.5701734522892981</v>
      </c>
    </row>
    <row r="681" spans="1:11" x14ac:dyDescent="0.25">
      <c r="A681" s="73" t="str">
        <f t="shared" si="10"/>
        <v>47128</v>
      </c>
      <c r="B681" s="55">
        <v>47</v>
      </c>
      <c r="C681" s="55">
        <v>38</v>
      </c>
      <c r="D681" s="55">
        <v>12</v>
      </c>
      <c r="E681" s="56">
        <v>8</v>
      </c>
      <c r="F681" s="57" t="s">
        <v>55</v>
      </c>
      <c r="G681" s="58">
        <v>501803</v>
      </c>
      <c r="H681" s="86">
        <v>0.15804210018672665</v>
      </c>
      <c r="I681" s="86">
        <v>0.3274392540498961</v>
      </c>
      <c r="J681">
        <v>1.8784244016078022</v>
      </c>
      <c r="K681">
        <v>5.2750820541128691</v>
      </c>
    </row>
    <row r="682" spans="1:11" x14ac:dyDescent="0.25">
      <c r="A682" s="73" t="str">
        <f t="shared" si="10"/>
        <v>48128</v>
      </c>
      <c r="B682" s="55">
        <v>48</v>
      </c>
      <c r="C682" s="55">
        <v>37</v>
      </c>
      <c r="D682" s="55">
        <v>12</v>
      </c>
      <c r="E682" s="56">
        <v>8</v>
      </c>
      <c r="F682" s="57" t="s">
        <v>55</v>
      </c>
      <c r="G682" s="58">
        <v>495395</v>
      </c>
      <c r="H682" s="86">
        <v>0.15802743265475025</v>
      </c>
      <c r="I682" s="86">
        <v>0.32710059649370704</v>
      </c>
      <c r="J682">
        <v>1.8311630113343897</v>
      </c>
      <c r="K682">
        <v>4.9964028704367225</v>
      </c>
    </row>
    <row r="683" spans="1:11" x14ac:dyDescent="0.25">
      <c r="A683" s="73" t="str">
        <f t="shared" si="10"/>
        <v>49128</v>
      </c>
      <c r="B683" s="55">
        <v>49</v>
      </c>
      <c r="C683" s="55">
        <v>36</v>
      </c>
      <c r="D683" s="55">
        <v>12</v>
      </c>
      <c r="E683" s="56">
        <v>8</v>
      </c>
      <c r="F683" s="57" t="s">
        <v>55</v>
      </c>
      <c r="G683" s="58">
        <v>488658</v>
      </c>
      <c r="H683" s="86">
        <v>0.15801439861825653</v>
      </c>
      <c r="I683" s="86">
        <v>0.32676432187746851</v>
      </c>
      <c r="J683">
        <v>1.7882772818617521</v>
      </c>
      <c r="K683">
        <v>4.7331507925788587</v>
      </c>
    </row>
    <row r="684" spans="1:11" x14ac:dyDescent="0.25">
      <c r="A684" s="73" t="str">
        <f t="shared" si="10"/>
        <v>50128</v>
      </c>
      <c r="B684" s="55">
        <v>50</v>
      </c>
      <c r="C684" s="55">
        <v>35</v>
      </c>
      <c r="D684" s="55">
        <v>12</v>
      </c>
      <c r="E684" s="56">
        <v>8</v>
      </c>
      <c r="F684" s="57" t="s">
        <v>55</v>
      </c>
      <c r="G684" s="58">
        <v>481598</v>
      </c>
      <c r="H684" s="86">
        <v>0.15696286114144992</v>
      </c>
      <c r="I684" s="86">
        <v>0.32643200345516388</v>
      </c>
      <c r="J684">
        <v>1.7568906017051567</v>
      </c>
      <c r="K684">
        <v>4.4776992429370557</v>
      </c>
    </row>
    <row r="685" spans="1:11" x14ac:dyDescent="0.25">
      <c r="A685" s="73" t="str">
        <f t="shared" si="10"/>
        <v>51128</v>
      </c>
      <c r="B685" s="55">
        <v>51</v>
      </c>
      <c r="C685" s="55">
        <v>34</v>
      </c>
      <c r="D685" s="55">
        <v>12</v>
      </c>
      <c r="E685" s="56">
        <v>8</v>
      </c>
      <c r="F685" s="57" t="s">
        <v>55</v>
      </c>
      <c r="G685" s="58">
        <v>474240</v>
      </c>
      <c r="H685" s="86">
        <v>0.15652834008097166</v>
      </c>
      <c r="I685" s="86">
        <v>0.329797149122807</v>
      </c>
      <c r="J685">
        <v>1.7193425269905533</v>
      </c>
      <c r="K685">
        <v>4.175373228744939</v>
      </c>
    </row>
    <row r="686" spans="1:11" x14ac:dyDescent="0.25">
      <c r="A686" s="73" t="str">
        <f t="shared" si="10"/>
        <v>52128</v>
      </c>
      <c r="B686" s="55">
        <v>52</v>
      </c>
      <c r="C686" s="55">
        <v>33</v>
      </c>
      <c r="D686" s="55">
        <v>12</v>
      </c>
      <c r="E686" s="56">
        <v>8</v>
      </c>
      <c r="F686" s="57" t="s">
        <v>55</v>
      </c>
      <c r="G686" s="58">
        <v>466615</v>
      </c>
      <c r="H686" s="86">
        <v>0.1565316160003429</v>
      </c>
      <c r="I686" s="86">
        <v>0.32947290592887069</v>
      </c>
      <c r="J686">
        <v>1.6774900078222945</v>
      </c>
      <c r="K686">
        <v>3.9037279127331956</v>
      </c>
    </row>
    <row r="687" spans="1:11" x14ac:dyDescent="0.25">
      <c r="A687" s="73" t="str">
        <f t="shared" si="10"/>
        <v>53128</v>
      </c>
      <c r="B687" s="55">
        <v>53</v>
      </c>
      <c r="C687" s="55">
        <v>32</v>
      </c>
      <c r="D687" s="55">
        <v>12</v>
      </c>
      <c r="E687" s="56">
        <v>8</v>
      </c>
      <c r="F687" s="57" t="s">
        <v>55</v>
      </c>
      <c r="G687" s="58">
        <v>458737</v>
      </c>
      <c r="H687" s="86">
        <v>0.1565406758120666</v>
      </c>
      <c r="I687" s="86">
        <v>0.32916028138127074</v>
      </c>
      <c r="J687">
        <v>1.6370927132539996</v>
      </c>
      <c r="K687">
        <v>3.645999777650375</v>
      </c>
    </row>
    <row r="688" spans="1:11" x14ac:dyDescent="0.25">
      <c r="A688" s="73" t="str">
        <f t="shared" si="10"/>
        <v>54128</v>
      </c>
      <c r="B688" s="55">
        <v>54</v>
      </c>
      <c r="C688" s="55">
        <v>31</v>
      </c>
      <c r="D688" s="55">
        <v>12</v>
      </c>
      <c r="E688" s="56">
        <v>8</v>
      </c>
      <c r="F688" s="57" t="s">
        <v>55</v>
      </c>
      <c r="G688" s="58">
        <v>450627</v>
      </c>
      <c r="H688" s="86">
        <v>0.15655741888524211</v>
      </c>
      <c r="I688" s="86">
        <v>0.32886178591162979</v>
      </c>
      <c r="J688">
        <v>1.5998730657506097</v>
      </c>
      <c r="K688">
        <v>3.3949541416737126</v>
      </c>
    </row>
    <row r="689" spans="1:11" x14ac:dyDescent="0.25">
      <c r="A689" s="73" t="str">
        <f t="shared" si="10"/>
        <v>55128</v>
      </c>
      <c r="B689" s="55">
        <v>55</v>
      </c>
      <c r="C689" s="55">
        <v>30</v>
      </c>
      <c r="D689" s="55">
        <v>12</v>
      </c>
      <c r="E689" s="56">
        <v>8</v>
      </c>
      <c r="F689" s="57" t="s">
        <v>55</v>
      </c>
      <c r="G689" s="58">
        <v>442289</v>
      </c>
      <c r="H689" s="86">
        <v>0.15521299421871221</v>
      </c>
      <c r="I689" s="86">
        <v>0.32857249445498304</v>
      </c>
      <c r="J689">
        <v>1.5747667249242012</v>
      </c>
      <c r="K689">
        <v>3.1561761653579445</v>
      </c>
    </row>
    <row r="690" spans="1:11" x14ac:dyDescent="0.25">
      <c r="A690" s="73" t="str">
        <f t="shared" si="10"/>
        <v>18158</v>
      </c>
      <c r="B690" s="55">
        <v>18</v>
      </c>
      <c r="C690" s="55">
        <v>67</v>
      </c>
      <c r="D690" s="55">
        <v>15</v>
      </c>
      <c r="E690" s="56">
        <v>8</v>
      </c>
      <c r="F690" s="57" t="s">
        <v>55</v>
      </c>
      <c r="G690" s="58">
        <v>687416</v>
      </c>
      <c r="H690" s="86">
        <v>0.16526819276828006</v>
      </c>
      <c r="I690" s="86">
        <v>0.31039719762123663</v>
      </c>
      <c r="J690">
        <v>4.5782408323344237</v>
      </c>
      <c r="K690">
        <v>30.852482339660408</v>
      </c>
    </row>
    <row r="691" spans="1:11" x14ac:dyDescent="0.25">
      <c r="A691" s="73" t="str">
        <f t="shared" si="10"/>
        <v>19158</v>
      </c>
      <c r="B691" s="55">
        <v>19</v>
      </c>
      <c r="C691" s="55">
        <v>66</v>
      </c>
      <c r="D691" s="55">
        <v>15</v>
      </c>
      <c r="E691" s="56">
        <v>8</v>
      </c>
      <c r="F691" s="57" t="s">
        <v>55</v>
      </c>
      <c r="G691" s="58">
        <v>685891</v>
      </c>
      <c r="H691" s="86">
        <v>0.16531635493103131</v>
      </c>
      <c r="I691" s="86">
        <v>0.31037147301830759</v>
      </c>
      <c r="J691">
        <v>4.4446231252487642</v>
      </c>
      <c r="K691">
        <v>28.995146459131263</v>
      </c>
    </row>
    <row r="692" spans="1:11" x14ac:dyDescent="0.25">
      <c r="A692" s="73" t="str">
        <f t="shared" si="10"/>
        <v>20158</v>
      </c>
      <c r="B692" s="55">
        <v>20</v>
      </c>
      <c r="C692" s="55">
        <v>65</v>
      </c>
      <c r="D692" s="55">
        <v>15</v>
      </c>
      <c r="E692" s="56">
        <v>8</v>
      </c>
      <c r="F692" s="57" t="s">
        <v>55</v>
      </c>
      <c r="G692" s="58">
        <v>684310</v>
      </c>
      <c r="H692" s="86">
        <v>0.16536657362891088</v>
      </c>
      <c r="I692" s="86">
        <v>0.31034618813111015</v>
      </c>
      <c r="J692">
        <v>4.3138372959623563</v>
      </c>
      <c r="K692">
        <v>27.246300653212725</v>
      </c>
    </row>
    <row r="693" spans="1:11" x14ac:dyDescent="0.25">
      <c r="A693" s="73" t="str">
        <f t="shared" si="10"/>
        <v>21158</v>
      </c>
      <c r="B693" s="55">
        <v>21</v>
      </c>
      <c r="C693" s="55">
        <v>64</v>
      </c>
      <c r="D693" s="55">
        <v>15</v>
      </c>
      <c r="E693" s="56">
        <v>8</v>
      </c>
      <c r="F693" s="57" t="s">
        <v>55</v>
      </c>
      <c r="G693" s="58">
        <v>682659</v>
      </c>
      <c r="H693" s="86">
        <v>0.16541787334525729</v>
      </c>
      <c r="I693" s="86">
        <v>0.31031744985417314</v>
      </c>
      <c r="J693">
        <v>4.1858101922043067</v>
      </c>
      <c r="K693">
        <v>25.541763896762511</v>
      </c>
    </row>
    <row r="694" spans="1:11" x14ac:dyDescent="0.25">
      <c r="A694" s="73" t="str">
        <f t="shared" si="10"/>
        <v>22158</v>
      </c>
      <c r="B694" s="55">
        <v>22</v>
      </c>
      <c r="C694" s="55">
        <v>63</v>
      </c>
      <c r="D694" s="55">
        <v>15</v>
      </c>
      <c r="E694" s="56">
        <v>8</v>
      </c>
      <c r="F694" s="57" t="s">
        <v>55</v>
      </c>
      <c r="G694" s="58">
        <v>680917</v>
      </c>
      <c r="H694" s="86">
        <v>0.16547097517024836</v>
      </c>
      <c r="I694" s="86">
        <v>0.31028745059970597</v>
      </c>
      <c r="J694">
        <v>4.0604713937234642</v>
      </c>
      <c r="K694">
        <v>24.001966465810078</v>
      </c>
    </row>
    <row r="695" spans="1:11" x14ac:dyDescent="0.25">
      <c r="A695" s="73" t="str">
        <f t="shared" si="10"/>
        <v>23158</v>
      </c>
      <c r="B695" s="55">
        <v>23</v>
      </c>
      <c r="C695" s="55">
        <v>62</v>
      </c>
      <c r="D695" s="55">
        <v>15</v>
      </c>
      <c r="E695" s="56">
        <v>8</v>
      </c>
      <c r="F695" s="57" t="s">
        <v>55</v>
      </c>
      <c r="G695" s="58">
        <v>679074</v>
      </c>
      <c r="H695" s="86">
        <v>0.16552393406315069</v>
      </c>
      <c r="I695" s="86">
        <v>0.31025190185458434</v>
      </c>
      <c r="J695">
        <v>3.9522482085899329</v>
      </c>
      <c r="K695">
        <v>22.502811181108392</v>
      </c>
    </row>
    <row r="696" spans="1:11" x14ac:dyDescent="0.25">
      <c r="A696" s="73" t="str">
        <f t="shared" si="10"/>
        <v>24158</v>
      </c>
      <c r="B696" s="55">
        <v>24</v>
      </c>
      <c r="C696" s="55">
        <v>61</v>
      </c>
      <c r="D696" s="55">
        <v>15</v>
      </c>
      <c r="E696" s="56">
        <v>8</v>
      </c>
      <c r="F696" s="57" t="s">
        <v>55</v>
      </c>
      <c r="G696" s="58">
        <v>677114</v>
      </c>
      <c r="H696" s="86">
        <v>0.1655777313716745</v>
      </c>
      <c r="I696" s="86">
        <v>0.31021216515978106</v>
      </c>
      <c r="J696">
        <v>3.8313577920409267</v>
      </c>
      <c r="K696">
        <v>21.095927716750797</v>
      </c>
    </row>
    <row r="697" spans="1:11" x14ac:dyDescent="0.25">
      <c r="A697" s="73" t="str">
        <f t="shared" si="10"/>
        <v>25158</v>
      </c>
      <c r="B697" s="55">
        <v>25</v>
      </c>
      <c r="C697" s="55">
        <v>60</v>
      </c>
      <c r="D697" s="55">
        <v>15</v>
      </c>
      <c r="E697" s="56">
        <v>8</v>
      </c>
      <c r="F697" s="57" t="s">
        <v>55</v>
      </c>
      <c r="G697" s="58">
        <v>675023</v>
      </c>
      <c r="H697" s="86">
        <v>0.1641810723486459</v>
      </c>
      <c r="I697" s="86">
        <v>0.3101642462553128</v>
      </c>
      <c r="J697">
        <v>3.783531820397231</v>
      </c>
      <c r="K697">
        <v>19.823355648622343</v>
      </c>
    </row>
    <row r="698" spans="1:11" x14ac:dyDescent="0.25">
      <c r="A698" s="73" t="str">
        <f t="shared" si="10"/>
        <v>26158</v>
      </c>
      <c r="B698" s="55">
        <v>26</v>
      </c>
      <c r="C698" s="55">
        <v>59</v>
      </c>
      <c r="D698" s="55">
        <v>15</v>
      </c>
      <c r="E698" s="56">
        <v>8</v>
      </c>
      <c r="F698" s="57" t="s">
        <v>55</v>
      </c>
      <c r="G698" s="58">
        <v>672801</v>
      </c>
      <c r="H698" s="86">
        <v>0.1640544529511698</v>
      </c>
      <c r="I698" s="86">
        <v>0.31400666764764024</v>
      </c>
      <c r="J698">
        <v>3.701078030502333</v>
      </c>
      <c r="K698">
        <v>17.791018443789472</v>
      </c>
    </row>
    <row r="699" spans="1:11" x14ac:dyDescent="0.25">
      <c r="A699" s="73" t="str">
        <f t="shared" si="10"/>
        <v>27158</v>
      </c>
      <c r="B699" s="55">
        <v>27</v>
      </c>
      <c r="C699" s="55">
        <v>58</v>
      </c>
      <c r="D699" s="55">
        <v>15</v>
      </c>
      <c r="E699" s="56">
        <v>8</v>
      </c>
      <c r="F699" s="57" t="s">
        <v>55</v>
      </c>
      <c r="G699" s="58">
        <v>670433</v>
      </c>
      <c r="H699" s="86">
        <v>0.16410886695613133</v>
      </c>
      <c r="I699" s="86">
        <v>0.31394039374553462</v>
      </c>
      <c r="J699">
        <v>3.5839360532670677</v>
      </c>
      <c r="K699">
        <v>16.726133707618807</v>
      </c>
    </row>
    <row r="700" spans="1:11" x14ac:dyDescent="0.25">
      <c r="A700" s="73" t="str">
        <f t="shared" si="10"/>
        <v>28158</v>
      </c>
      <c r="B700" s="55">
        <v>28</v>
      </c>
      <c r="C700" s="55">
        <v>57</v>
      </c>
      <c r="D700" s="55">
        <v>15</v>
      </c>
      <c r="E700" s="56">
        <v>8</v>
      </c>
      <c r="F700" s="57" t="s">
        <v>55</v>
      </c>
      <c r="G700" s="58">
        <v>667913</v>
      </c>
      <c r="H700" s="86">
        <v>0.16416209895600176</v>
      </c>
      <c r="I700" s="86">
        <v>0.31387021962441214</v>
      </c>
      <c r="J700">
        <v>3.4691943411791657</v>
      </c>
      <c r="K700">
        <v>15.718029144514331</v>
      </c>
    </row>
    <row r="701" spans="1:11" x14ac:dyDescent="0.25">
      <c r="A701" s="73" t="str">
        <f t="shared" si="10"/>
        <v>29158</v>
      </c>
      <c r="B701" s="55">
        <v>29</v>
      </c>
      <c r="C701" s="55">
        <v>56</v>
      </c>
      <c r="D701" s="55">
        <v>15</v>
      </c>
      <c r="E701" s="56">
        <v>8</v>
      </c>
      <c r="F701" s="57" t="s">
        <v>55</v>
      </c>
      <c r="G701" s="58">
        <v>665231</v>
      </c>
      <c r="H701" s="86">
        <v>0.16421513729817161</v>
      </c>
      <c r="I701" s="86">
        <v>0.31379175053477665</v>
      </c>
      <c r="J701">
        <v>3.3567873415400062</v>
      </c>
      <c r="K701">
        <v>14.74326662467624</v>
      </c>
    </row>
    <row r="702" spans="1:11" x14ac:dyDescent="0.25">
      <c r="A702" s="73" t="str">
        <f t="shared" si="10"/>
        <v>30158</v>
      </c>
      <c r="B702" s="55">
        <v>30</v>
      </c>
      <c r="C702" s="55">
        <v>55</v>
      </c>
      <c r="D702" s="55">
        <v>15</v>
      </c>
      <c r="E702" s="56">
        <v>8</v>
      </c>
      <c r="F702" s="57" t="s">
        <v>55</v>
      </c>
      <c r="G702" s="58">
        <v>662383</v>
      </c>
      <c r="H702" s="86">
        <v>0.16426750082656108</v>
      </c>
      <c r="I702" s="86">
        <v>0.31370672254571752</v>
      </c>
      <c r="J702">
        <v>3.2335506798936566</v>
      </c>
      <c r="K702">
        <v>13.856975496049868</v>
      </c>
    </row>
    <row r="703" spans="1:11" x14ac:dyDescent="0.25">
      <c r="A703" s="73" t="str">
        <f t="shared" si="10"/>
        <v>31158</v>
      </c>
      <c r="B703" s="55">
        <v>31</v>
      </c>
      <c r="C703" s="55">
        <v>54</v>
      </c>
      <c r="D703" s="55">
        <v>15</v>
      </c>
      <c r="E703" s="56">
        <v>8</v>
      </c>
      <c r="F703" s="57" t="s">
        <v>55</v>
      </c>
      <c r="G703" s="58">
        <v>659363</v>
      </c>
      <c r="H703" s="86">
        <v>0.16431919898447442</v>
      </c>
      <c r="I703" s="86">
        <v>0.31361480701828887</v>
      </c>
      <c r="J703">
        <v>3.1307640859435546</v>
      </c>
      <c r="K703">
        <v>13.087607281573277</v>
      </c>
    </row>
    <row r="704" spans="1:11" x14ac:dyDescent="0.25">
      <c r="A704" s="73" t="str">
        <f t="shared" si="10"/>
        <v>32158</v>
      </c>
      <c r="B704" s="55">
        <v>32</v>
      </c>
      <c r="C704" s="55">
        <v>53</v>
      </c>
      <c r="D704" s="55">
        <v>15</v>
      </c>
      <c r="E704" s="56">
        <v>8</v>
      </c>
      <c r="F704" s="57" t="s">
        <v>55</v>
      </c>
      <c r="G704" s="58">
        <v>656162</v>
      </c>
      <c r="H704" s="86">
        <v>0.16436946973460823</v>
      </c>
      <c r="I704" s="86">
        <v>0.31351404073993921</v>
      </c>
      <c r="J704">
        <v>3.0445454018977021</v>
      </c>
      <c r="K704">
        <v>12.369378293775013</v>
      </c>
    </row>
    <row r="705" spans="1:11" x14ac:dyDescent="0.25">
      <c r="A705" s="73" t="str">
        <f t="shared" si="10"/>
        <v>33158</v>
      </c>
      <c r="B705" s="55">
        <v>33</v>
      </c>
      <c r="C705" s="55">
        <v>52</v>
      </c>
      <c r="D705" s="55">
        <v>15</v>
      </c>
      <c r="E705" s="56">
        <v>8</v>
      </c>
      <c r="F705" s="57" t="s">
        <v>55</v>
      </c>
      <c r="G705" s="58">
        <v>652773</v>
      </c>
      <c r="H705" s="86">
        <v>0.16442162895830556</v>
      </c>
      <c r="I705" s="86">
        <v>0.3134091023985367</v>
      </c>
      <c r="J705">
        <v>2.9460455625462449</v>
      </c>
      <c r="K705">
        <v>11.667094074050244</v>
      </c>
    </row>
    <row r="706" spans="1:11" x14ac:dyDescent="0.25">
      <c r="A706" s="73" t="str">
        <f t="shared" si="10"/>
        <v>34158</v>
      </c>
      <c r="B706" s="55">
        <v>34</v>
      </c>
      <c r="C706" s="55">
        <v>51</v>
      </c>
      <c r="D706" s="55">
        <v>15</v>
      </c>
      <c r="E706" s="56">
        <v>8</v>
      </c>
      <c r="F706" s="57" t="s">
        <v>55</v>
      </c>
      <c r="G706" s="58">
        <v>649188</v>
      </c>
      <c r="H706" s="86">
        <v>0.16216411886849419</v>
      </c>
      <c r="I706" s="86">
        <v>0.3132929136090008</v>
      </c>
      <c r="J706">
        <v>2.8781061880379797</v>
      </c>
      <c r="K706">
        <v>11.033865382601034</v>
      </c>
    </row>
    <row r="707" spans="1:11" x14ac:dyDescent="0.25">
      <c r="A707" s="73" t="str">
        <f t="shared" si="10"/>
        <v>35158</v>
      </c>
      <c r="B707" s="55">
        <v>35</v>
      </c>
      <c r="C707" s="55">
        <v>50</v>
      </c>
      <c r="D707" s="55">
        <v>15</v>
      </c>
      <c r="E707" s="56">
        <v>8</v>
      </c>
      <c r="F707" s="57" t="s">
        <v>55</v>
      </c>
      <c r="G707" s="58">
        <v>645405</v>
      </c>
      <c r="H707" s="86">
        <v>0.16262656781400825</v>
      </c>
      <c r="I707" s="86">
        <v>0.31735576885831379</v>
      </c>
      <c r="J707">
        <v>2.8234643363469449</v>
      </c>
      <c r="K707">
        <v>10.213109597849412</v>
      </c>
    </row>
    <row r="708" spans="1:11" x14ac:dyDescent="0.25">
      <c r="A708" s="73" t="str">
        <f t="shared" ref="A708:A771" si="11">B708&amp;D708&amp;E708</f>
        <v>36158</v>
      </c>
      <c r="B708" s="55">
        <v>36</v>
      </c>
      <c r="C708" s="55">
        <v>49</v>
      </c>
      <c r="D708" s="55">
        <v>15</v>
      </c>
      <c r="E708" s="56">
        <v>8</v>
      </c>
      <c r="F708" s="57" t="s">
        <v>55</v>
      </c>
      <c r="G708" s="58">
        <v>641416</v>
      </c>
      <c r="H708" s="86">
        <v>0.16267445776220113</v>
      </c>
      <c r="I708" s="86">
        <v>0.31721378949075169</v>
      </c>
      <c r="J708">
        <v>2.7291289896104867</v>
      </c>
      <c r="K708">
        <v>9.560887162153735</v>
      </c>
    </row>
    <row r="709" spans="1:11" x14ac:dyDescent="0.25">
      <c r="A709" s="73" t="str">
        <f t="shared" si="11"/>
        <v>37158</v>
      </c>
      <c r="B709" s="55">
        <v>37</v>
      </c>
      <c r="C709" s="55">
        <v>48</v>
      </c>
      <c r="D709" s="55">
        <v>15</v>
      </c>
      <c r="E709" s="56">
        <v>8</v>
      </c>
      <c r="F709" s="57" t="s">
        <v>55</v>
      </c>
      <c r="G709" s="58">
        <v>637204</v>
      </c>
      <c r="H709" s="86">
        <v>0.16272025913208329</v>
      </c>
      <c r="I709" s="86">
        <v>0.31706329527121613</v>
      </c>
      <c r="J709">
        <v>2.6432100237914389</v>
      </c>
      <c r="K709">
        <v>9.0538524554145923</v>
      </c>
    </row>
    <row r="710" spans="1:11" x14ac:dyDescent="0.25">
      <c r="A710" s="73" t="str">
        <f t="shared" si="11"/>
        <v>38158</v>
      </c>
      <c r="B710" s="55">
        <v>38</v>
      </c>
      <c r="C710" s="55">
        <v>47</v>
      </c>
      <c r="D710" s="55">
        <v>15</v>
      </c>
      <c r="E710" s="56">
        <v>8</v>
      </c>
      <c r="F710" s="57" t="s">
        <v>55</v>
      </c>
      <c r="G710" s="58">
        <v>632760</v>
      </c>
      <c r="H710" s="86">
        <v>0.16276313294139957</v>
      </c>
      <c r="I710" s="86">
        <v>0.31690056261457739</v>
      </c>
      <c r="J710">
        <v>2.5523737277956888</v>
      </c>
      <c r="K710">
        <v>8.5816849990517738</v>
      </c>
    </row>
    <row r="711" spans="1:11" x14ac:dyDescent="0.25">
      <c r="A711" s="73" t="str">
        <f t="shared" si="11"/>
        <v>39158</v>
      </c>
      <c r="B711" s="55">
        <v>39</v>
      </c>
      <c r="C711" s="55">
        <v>46</v>
      </c>
      <c r="D711" s="55">
        <v>15</v>
      </c>
      <c r="E711" s="56">
        <v>8</v>
      </c>
      <c r="F711" s="57" t="s">
        <v>55</v>
      </c>
      <c r="G711" s="58">
        <v>628069</v>
      </c>
      <c r="H711" s="86">
        <v>0.16280376837576763</v>
      </c>
      <c r="I711" s="86">
        <v>0.31672634694595658</v>
      </c>
      <c r="J711">
        <v>2.4633248894627822</v>
      </c>
      <c r="K711">
        <v>8.1330490758181035</v>
      </c>
    </row>
    <row r="712" spans="1:11" x14ac:dyDescent="0.25">
      <c r="A712" s="73" t="str">
        <f t="shared" si="11"/>
        <v>40158</v>
      </c>
      <c r="B712" s="55">
        <v>40</v>
      </c>
      <c r="C712" s="55">
        <v>45</v>
      </c>
      <c r="D712" s="55">
        <v>15</v>
      </c>
      <c r="E712" s="56">
        <v>8</v>
      </c>
      <c r="F712" s="57" t="s">
        <v>55</v>
      </c>
      <c r="G712" s="58">
        <v>623135</v>
      </c>
      <c r="H712" s="86">
        <v>0.16283630352973272</v>
      </c>
      <c r="I712" s="86">
        <v>0.31653333547305157</v>
      </c>
      <c r="J712">
        <v>2.3804552785511968</v>
      </c>
      <c r="K712">
        <v>7.7110321198456191</v>
      </c>
    </row>
    <row r="713" spans="1:11" x14ac:dyDescent="0.25">
      <c r="A713" s="73" t="str">
        <f t="shared" si="11"/>
        <v>41158</v>
      </c>
      <c r="B713" s="55">
        <v>41</v>
      </c>
      <c r="C713" s="55">
        <v>44</v>
      </c>
      <c r="D713" s="55">
        <v>15</v>
      </c>
      <c r="E713" s="56">
        <v>8</v>
      </c>
      <c r="F713" s="57" t="s">
        <v>55</v>
      </c>
      <c r="G713" s="58">
        <v>617933</v>
      </c>
      <c r="H713" s="86">
        <v>0.16286231678838967</v>
      </c>
      <c r="I713" s="86">
        <v>0.31632231973369279</v>
      </c>
      <c r="J713">
        <v>2.2806841518417045</v>
      </c>
      <c r="K713">
        <v>7.2799542992525081</v>
      </c>
    </row>
    <row r="714" spans="1:11" x14ac:dyDescent="0.25">
      <c r="A714" s="73" t="str">
        <f t="shared" si="11"/>
        <v>42158</v>
      </c>
      <c r="B714" s="55">
        <v>42</v>
      </c>
      <c r="C714" s="55">
        <v>43</v>
      </c>
      <c r="D714" s="55">
        <v>15</v>
      </c>
      <c r="E714" s="56">
        <v>8</v>
      </c>
      <c r="F714" s="57" t="s">
        <v>55</v>
      </c>
      <c r="G714" s="58">
        <v>612464</v>
      </c>
      <c r="H714" s="86">
        <v>0.16288304292170641</v>
      </c>
      <c r="I714" s="86">
        <v>0.31609531335719326</v>
      </c>
      <c r="J714">
        <v>2.1821658089291778</v>
      </c>
      <c r="K714">
        <v>6.8841254343112412</v>
      </c>
    </row>
    <row r="715" spans="1:11" x14ac:dyDescent="0.25">
      <c r="A715" s="73" t="str">
        <f t="shared" si="11"/>
        <v>43158</v>
      </c>
      <c r="B715" s="55">
        <v>43</v>
      </c>
      <c r="C715" s="55">
        <v>42</v>
      </c>
      <c r="D715" s="55">
        <v>15</v>
      </c>
      <c r="E715" s="56">
        <v>8</v>
      </c>
      <c r="F715" s="57" t="s">
        <v>55</v>
      </c>
      <c r="G715" s="58">
        <v>606717</v>
      </c>
      <c r="H715" s="86">
        <v>0.16289472686606771</v>
      </c>
      <c r="I715" s="86">
        <v>0.3158457732352975</v>
      </c>
      <c r="J715">
        <v>2.0933499473395338</v>
      </c>
      <c r="K715">
        <v>6.5109103585361874</v>
      </c>
    </row>
    <row r="716" spans="1:11" x14ac:dyDescent="0.25">
      <c r="A716" s="73" t="str">
        <f t="shared" si="11"/>
        <v>44158</v>
      </c>
      <c r="B716" s="55">
        <v>44</v>
      </c>
      <c r="C716" s="55">
        <v>41</v>
      </c>
      <c r="D716" s="55">
        <v>15</v>
      </c>
      <c r="E716" s="56">
        <v>8</v>
      </c>
      <c r="F716" s="57" t="s">
        <v>55</v>
      </c>
      <c r="G716" s="58">
        <v>600687</v>
      </c>
      <c r="H716" s="86">
        <v>0.16220427610386107</v>
      </c>
      <c r="I716" s="86">
        <v>0.31557866243151589</v>
      </c>
      <c r="J716">
        <v>2.0354444161435157</v>
      </c>
      <c r="K716">
        <v>6.1519526808470966</v>
      </c>
    </row>
    <row r="717" spans="1:11" x14ac:dyDescent="0.25">
      <c r="A717" s="73" t="str">
        <f t="shared" si="11"/>
        <v>45158</v>
      </c>
      <c r="B717" s="55">
        <v>45</v>
      </c>
      <c r="C717" s="55">
        <v>40</v>
      </c>
      <c r="D717" s="55">
        <v>15</v>
      </c>
      <c r="E717" s="56">
        <v>8</v>
      </c>
      <c r="F717" s="57" t="s">
        <v>55</v>
      </c>
      <c r="G717" s="58">
        <v>594380</v>
      </c>
      <c r="H717" s="86">
        <v>0.16195699720717385</v>
      </c>
      <c r="I717" s="86">
        <v>0.32035229987550051</v>
      </c>
      <c r="J717">
        <v>1.990065278104916</v>
      </c>
      <c r="K717">
        <v>5.6997997913792524</v>
      </c>
    </row>
    <row r="718" spans="1:11" x14ac:dyDescent="0.25">
      <c r="A718" s="73" t="str">
        <f t="shared" si="11"/>
        <v>46158</v>
      </c>
      <c r="B718" s="55">
        <v>46</v>
      </c>
      <c r="C718" s="55">
        <v>39</v>
      </c>
      <c r="D718" s="55">
        <v>15</v>
      </c>
      <c r="E718" s="56">
        <v>8</v>
      </c>
      <c r="F718" s="57" t="s">
        <v>55</v>
      </c>
      <c r="G718" s="58">
        <v>587795</v>
      </c>
      <c r="H718" s="86">
        <v>0.1619493190653204</v>
      </c>
      <c r="I718" s="86">
        <v>0.32003844877891102</v>
      </c>
      <c r="J718">
        <v>1.9423353380004933</v>
      </c>
      <c r="K718">
        <v>5.3966808155904697</v>
      </c>
    </row>
    <row r="719" spans="1:11" x14ac:dyDescent="0.25">
      <c r="A719" s="73" t="str">
        <f t="shared" si="11"/>
        <v>47158</v>
      </c>
      <c r="B719" s="55">
        <v>47</v>
      </c>
      <c r="C719" s="55">
        <v>38</v>
      </c>
      <c r="D719" s="55">
        <v>15</v>
      </c>
      <c r="E719" s="56">
        <v>8</v>
      </c>
      <c r="F719" s="57" t="s">
        <v>55</v>
      </c>
      <c r="G719" s="58">
        <v>580927</v>
      </c>
      <c r="H719" s="86">
        <v>0.16193773055822849</v>
      </c>
      <c r="I719" s="86">
        <v>0.31971314812360246</v>
      </c>
      <c r="J719">
        <v>1.8924271035775579</v>
      </c>
      <c r="K719">
        <v>5.1146357459715253</v>
      </c>
    </row>
    <row r="720" spans="1:11" x14ac:dyDescent="0.25">
      <c r="A720" s="73" t="str">
        <f t="shared" si="11"/>
        <v>48158</v>
      </c>
      <c r="B720" s="55">
        <v>48</v>
      </c>
      <c r="C720" s="55">
        <v>37</v>
      </c>
      <c r="D720" s="55">
        <v>15</v>
      </c>
      <c r="E720" s="56">
        <v>8</v>
      </c>
      <c r="F720" s="57" t="s">
        <v>55</v>
      </c>
      <c r="G720" s="58">
        <v>573776</v>
      </c>
      <c r="H720" s="86">
        <v>0.16192207411951703</v>
      </c>
      <c r="I720" s="86">
        <v>0.31938073394495414</v>
      </c>
      <c r="J720">
        <v>1.8479755165778979</v>
      </c>
      <c r="K720">
        <v>4.8348170714703995</v>
      </c>
    </row>
    <row r="721" spans="1:11" x14ac:dyDescent="0.25">
      <c r="A721" s="73" t="str">
        <f t="shared" si="11"/>
        <v>49158</v>
      </c>
      <c r="B721" s="55">
        <v>49</v>
      </c>
      <c r="C721" s="55">
        <v>36</v>
      </c>
      <c r="D721" s="55">
        <v>15</v>
      </c>
      <c r="E721" s="56">
        <v>8</v>
      </c>
      <c r="F721" s="57" t="s">
        <v>55</v>
      </c>
      <c r="G721" s="58">
        <v>566403</v>
      </c>
      <c r="H721" s="86">
        <v>0.1597060750031338</v>
      </c>
      <c r="I721" s="86">
        <v>0.31905198242240951</v>
      </c>
      <c r="J721">
        <v>1.82594371851844</v>
      </c>
      <c r="K721">
        <v>4.5333322740169102</v>
      </c>
    </row>
    <row r="722" spans="1:11" x14ac:dyDescent="0.25">
      <c r="A722" s="73" t="str">
        <f t="shared" si="11"/>
        <v>50158</v>
      </c>
      <c r="B722" s="55">
        <v>50</v>
      </c>
      <c r="C722" s="55">
        <v>35</v>
      </c>
      <c r="D722" s="55">
        <v>15</v>
      </c>
      <c r="E722" s="56">
        <v>8</v>
      </c>
      <c r="F722" s="57" t="s">
        <v>55</v>
      </c>
      <c r="G722" s="58">
        <v>558843</v>
      </c>
      <c r="H722" s="86">
        <v>0.15969780421334792</v>
      </c>
      <c r="I722" s="86">
        <v>0.31872636858652609</v>
      </c>
      <c r="J722">
        <v>1.7863693380788521</v>
      </c>
      <c r="K722">
        <v>4.2387629441542618</v>
      </c>
    </row>
    <row r="723" spans="1:11" x14ac:dyDescent="0.25">
      <c r="A723" s="73" t="str">
        <f t="shared" si="11"/>
        <v>1869</v>
      </c>
      <c r="B723" s="55">
        <v>18</v>
      </c>
      <c r="C723" s="55">
        <v>67</v>
      </c>
      <c r="D723" s="55">
        <v>6</v>
      </c>
      <c r="E723" s="56">
        <v>9</v>
      </c>
      <c r="F723" s="57" t="s">
        <v>55</v>
      </c>
      <c r="G723" s="58">
        <v>321170</v>
      </c>
      <c r="H723" s="86">
        <v>0.16294485786343682</v>
      </c>
      <c r="I723" s="86">
        <v>0.39647227325092632</v>
      </c>
      <c r="J723">
        <v>4.5545038453155646</v>
      </c>
      <c r="K723">
        <v>38.635853286421522</v>
      </c>
    </row>
    <row r="724" spans="1:11" x14ac:dyDescent="0.25">
      <c r="A724" s="73" t="str">
        <f t="shared" si="11"/>
        <v>1969</v>
      </c>
      <c r="B724" s="55">
        <v>19</v>
      </c>
      <c r="C724" s="55">
        <v>66</v>
      </c>
      <c r="D724" s="55">
        <v>6</v>
      </c>
      <c r="E724" s="56">
        <v>9</v>
      </c>
      <c r="F724" s="57" t="s">
        <v>55</v>
      </c>
      <c r="G724" s="58">
        <v>319780</v>
      </c>
      <c r="H724" s="86">
        <v>0.16300268934892739</v>
      </c>
      <c r="I724" s="86">
        <v>0.39643504909625366</v>
      </c>
      <c r="J724">
        <v>4.4282006379385832</v>
      </c>
      <c r="K724">
        <v>36.28675964725749</v>
      </c>
    </row>
    <row r="725" spans="1:11" x14ac:dyDescent="0.25">
      <c r="A725" s="73" t="str">
        <f t="shared" si="11"/>
        <v>2069</v>
      </c>
      <c r="B725" s="55">
        <v>20</v>
      </c>
      <c r="C725" s="55">
        <v>65</v>
      </c>
      <c r="D725" s="55">
        <v>6</v>
      </c>
      <c r="E725" s="56">
        <v>9</v>
      </c>
      <c r="F725" s="57" t="s">
        <v>55</v>
      </c>
      <c r="G725" s="58">
        <v>318335</v>
      </c>
      <c r="H725" s="86">
        <v>0.16305778503777468</v>
      </c>
      <c r="I725" s="86">
        <v>0.39639687750325914</v>
      </c>
      <c r="J725">
        <v>4.2975733111344967</v>
      </c>
      <c r="K725">
        <v>34.018876340961569</v>
      </c>
    </row>
    <row r="726" spans="1:11" x14ac:dyDescent="0.25">
      <c r="A726" s="73" t="str">
        <f t="shared" si="11"/>
        <v>2169</v>
      </c>
      <c r="B726" s="55">
        <v>21</v>
      </c>
      <c r="C726" s="55">
        <v>64</v>
      </c>
      <c r="D726" s="55">
        <v>6</v>
      </c>
      <c r="E726" s="56">
        <v>9</v>
      </c>
      <c r="F726" s="57" t="s">
        <v>55</v>
      </c>
      <c r="G726" s="58">
        <v>316825</v>
      </c>
      <c r="H726" s="86">
        <v>0.16311844077961019</v>
      </c>
      <c r="I726" s="86">
        <v>0.39635761066835001</v>
      </c>
      <c r="J726">
        <v>4.1693111339067306</v>
      </c>
      <c r="K726">
        <v>31.891413240748047</v>
      </c>
    </row>
    <row r="727" spans="1:11" x14ac:dyDescent="0.25">
      <c r="A727" s="73" t="str">
        <f t="shared" si="11"/>
        <v>2269</v>
      </c>
      <c r="B727" s="55">
        <v>22</v>
      </c>
      <c r="C727" s="55">
        <v>63</v>
      </c>
      <c r="D727" s="55">
        <v>6</v>
      </c>
      <c r="E727" s="56">
        <v>9</v>
      </c>
      <c r="F727" s="57" t="s">
        <v>55</v>
      </c>
      <c r="G727" s="58">
        <v>315235</v>
      </c>
      <c r="H727" s="86">
        <v>0.1631798499532095</v>
      </c>
      <c r="I727" s="86">
        <v>0.39630751661458913</v>
      </c>
      <c r="J727">
        <v>4.0623947213983218</v>
      </c>
      <c r="K727">
        <v>29.907960727711071</v>
      </c>
    </row>
    <row r="728" spans="1:11" x14ac:dyDescent="0.25">
      <c r="A728" s="73" t="str">
        <f t="shared" si="11"/>
        <v>2369</v>
      </c>
      <c r="B728" s="55">
        <v>23</v>
      </c>
      <c r="C728" s="55">
        <v>62</v>
      </c>
      <c r="D728" s="55">
        <v>6</v>
      </c>
      <c r="E728" s="56">
        <v>9</v>
      </c>
      <c r="F728" s="57" t="s">
        <v>55</v>
      </c>
      <c r="G728" s="58">
        <v>313560</v>
      </c>
      <c r="H728" s="86">
        <v>0.16323829570098228</v>
      </c>
      <c r="I728" s="86">
        <v>0.39625271080494961</v>
      </c>
      <c r="J728">
        <v>3.9379991070289577</v>
      </c>
      <c r="K728">
        <v>28.047091465748181</v>
      </c>
    </row>
    <row r="729" spans="1:11" x14ac:dyDescent="0.25">
      <c r="A729" s="73" t="str">
        <f t="shared" si="11"/>
        <v>2469</v>
      </c>
      <c r="B729" s="55">
        <v>24</v>
      </c>
      <c r="C729" s="55">
        <v>61</v>
      </c>
      <c r="D729" s="55">
        <v>6</v>
      </c>
      <c r="E729" s="56">
        <v>9</v>
      </c>
      <c r="F729" s="57" t="s">
        <v>55</v>
      </c>
      <c r="G729" s="58">
        <v>311785</v>
      </c>
      <c r="H729" s="86">
        <v>0.16329842680051959</v>
      </c>
      <c r="I729" s="86">
        <v>0.39618968199239862</v>
      </c>
      <c r="J729">
        <v>3.8219766826499031</v>
      </c>
      <c r="K729">
        <v>26.30684927113235</v>
      </c>
    </row>
    <row r="730" spans="1:11" x14ac:dyDescent="0.25">
      <c r="A730" s="73" t="str">
        <f t="shared" si="11"/>
        <v>2569</v>
      </c>
      <c r="B730" s="55">
        <v>25</v>
      </c>
      <c r="C730" s="55">
        <v>60</v>
      </c>
      <c r="D730" s="55">
        <v>6</v>
      </c>
      <c r="E730" s="56">
        <v>9</v>
      </c>
      <c r="F730" s="57" t="s">
        <v>55</v>
      </c>
      <c r="G730" s="58">
        <v>309900</v>
      </c>
      <c r="H730" s="86">
        <v>0.16222975153275251</v>
      </c>
      <c r="I730" s="86">
        <v>0.39611810261374636</v>
      </c>
      <c r="J730">
        <v>3.7449015811552115</v>
      </c>
      <c r="K730">
        <v>24.673362374959666</v>
      </c>
    </row>
    <row r="731" spans="1:11" x14ac:dyDescent="0.25">
      <c r="A731" s="73" t="str">
        <f t="shared" si="11"/>
        <v>2669</v>
      </c>
      <c r="B731" s="55">
        <v>26</v>
      </c>
      <c r="C731" s="55">
        <v>59</v>
      </c>
      <c r="D731" s="55">
        <v>6</v>
      </c>
      <c r="E731" s="56">
        <v>9</v>
      </c>
      <c r="F731" s="57" t="s">
        <v>55</v>
      </c>
      <c r="G731" s="58">
        <v>307905</v>
      </c>
      <c r="H731" s="86">
        <v>0.15554472970559102</v>
      </c>
      <c r="I731" s="86">
        <v>0.41156200776213442</v>
      </c>
      <c r="J731">
        <v>3.7915818190675696</v>
      </c>
      <c r="K731">
        <v>22.217362498173138</v>
      </c>
    </row>
    <row r="732" spans="1:11" x14ac:dyDescent="0.25">
      <c r="A732" s="73" t="str">
        <f t="shared" si="11"/>
        <v>2769</v>
      </c>
      <c r="B732" s="55">
        <v>27</v>
      </c>
      <c r="C732" s="55">
        <v>58</v>
      </c>
      <c r="D732" s="55">
        <v>6</v>
      </c>
      <c r="E732" s="56">
        <v>9</v>
      </c>
      <c r="F732" s="57" t="s">
        <v>55</v>
      </c>
      <c r="G732" s="58">
        <v>305785</v>
      </c>
      <c r="H732" s="86">
        <v>0.15560279281194303</v>
      </c>
      <c r="I732" s="86">
        <v>0.41145903167258041</v>
      </c>
      <c r="J732">
        <v>3.6726098402472327</v>
      </c>
      <c r="K732">
        <v>20.898153931684025</v>
      </c>
    </row>
    <row r="733" spans="1:11" x14ac:dyDescent="0.25">
      <c r="A733" s="73" t="str">
        <f t="shared" si="11"/>
        <v>2869</v>
      </c>
      <c r="B733" s="55">
        <v>28</v>
      </c>
      <c r="C733" s="55">
        <v>57</v>
      </c>
      <c r="D733" s="55">
        <v>6</v>
      </c>
      <c r="E733" s="56">
        <v>9</v>
      </c>
      <c r="F733" s="57" t="s">
        <v>55</v>
      </c>
      <c r="G733" s="58">
        <v>303535</v>
      </c>
      <c r="H733" s="86">
        <v>0.15566244419918626</v>
      </c>
      <c r="I733" s="86">
        <v>0.41134630273279854</v>
      </c>
      <c r="J733">
        <v>3.5500288269886502</v>
      </c>
      <c r="K733">
        <v>19.65871151597015</v>
      </c>
    </row>
    <row r="734" spans="1:11" x14ac:dyDescent="0.25">
      <c r="A734" s="73" t="str">
        <f t="shared" si="11"/>
        <v>2969</v>
      </c>
      <c r="B734" s="55">
        <v>29</v>
      </c>
      <c r="C734" s="55">
        <v>56</v>
      </c>
      <c r="D734" s="55">
        <v>6</v>
      </c>
      <c r="E734" s="56">
        <v>9</v>
      </c>
      <c r="F734" s="57" t="s">
        <v>55</v>
      </c>
      <c r="G734" s="58">
        <v>301155</v>
      </c>
      <c r="H734" s="86">
        <v>0.15572047616675799</v>
      </c>
      <c r="I734" s="86">
        <v>0.41122013581046307</v>
      </c>
      <c r="J734">
        <v>3.421732994637313</v>
      </c>
      <c r="K734">
        <v>18.493506666002556</v>
      </c>
    </row>
    <row r="735" spans="1:11" x14ac:dyDescent="0.25">
      <c r="A735" s="73" t="str">
        <f t="shared" si="11"/>
        <v>3069</v>
      </c>
      <c r="B735" s="55">
        <v>30</v>
      </c>
      <c r="C735" s="55">
        <v>55</v>
      </c>
      <c r="D735" s="55">
        <v>6</v>
      </c>
      <c r="E735" s="56">
        <v>9</v>
      </c>
      <c r="F735" s="57" t="s">
        <v>55</v>
      </c>
      <c r="G735" s="58">
        <v>298630</v>
      </c>
      <c r="H735" s="86">
        <v>0.1557747044838094</v>
      </c>
      <c r="I735" s="86">
        <v>0.41108395003850917</v>
      </c>
      <c r="J735">
        <v>3.2809061380303386</v>
      </c>
      <c r="K735">
        <v>17.361243009744499</v>
      </c>
    </row>
    <row r="736" spans="1:11" x14ac:dyDescent="0.25">
      <c r="A736" s="73" t="str">
        <f t="shared" si="11"/>
        <v>3169</v>
      </c>
      <c r="B736" s="55">
        <v>31</v>
      </c>
      <c r="C736" s="55">
        <v>54</v>
      </c>
      <c r="D736" s="55">
        <v>6</v>
      </c>
      <c r="E736" s="56">
        <v>9</v>
      </c>
      <c r="F736" s="57" t="s">
        <v>55</v>
      </c>
      <c r="G736" s="58">
        <v>295955</v>
      </c>
      <c r="H736" s="86">
        <v>0.15583112297477658</v>
      </c>
      <c r="I736" s="86">
        <v>0.41093747360240579</v>
      </c>
      <c r="J736">
        <v>3.1360105421432314</v>
      </c>
      <c r="K736">
        <v>16.337392508996299</v>
      </c>
    </row>
    <row r="737" spans="1:11" x14ac:dyDescent="0.25">
      <c r="A737" s="73" t="str">
        <f t="shared" si="11"/>
        <v>3269</v>
      </c>
      <c r="B737" s="55">
        <v>32</v>
      </c>
      <c r="C737" s="55">
        <v>53</v>
      </c>
      <c r="D737" s="55">
        <v>6</v>
      </c>
      <c r="E737" s="56">
        <v>9</v>
      </c>
      <c r="F737" s="57" t="s">
        <v>55</v>
      </c>
      <c r="G737" s="58">
        <v>293130</v>
      </c>
      <c r="H737" s="86">
        <v>0.15588646675536452</v>
      </c>
      <c r="I737" s="86">
        <v>0.41078361136697028</v>
      </c>
      <c r="J737">
        <v>3.0048886159724355</v>
      </c>
      <c r="K737">
        <v>15.372919864906356</v>
      </c>
    </row>
    <row r="738" spans="1:11" x14ac:dyDescent="0.25">
      <c r="A738" s="73" t="str">
        <f t="shared" si="11"/>
        <v>3369</v>
      </c>
      <c r="B738" s="55">
        <v>33</v>
      </c>
      <c r="C738" s="55">
        <v>52</v>
      </c>
      <c r="D738" s="55">
        <v>6</v>
      </c>
      <c r="E738" s="56">
        <v>9</v>
      </c>
      <c r="F738" s="57" t="s">
        <v>55</v>
      </c>
      <c r="G738" s="58">
        <v>290150</v>
      </c>
      <c r="H738" s="86">
        <v>0.15594347751163193</v>
      </c>
      <c r="I738" s="86">
        <v>0.41061175254178872</v>
      </c>
      <c r="J738">
        <v>2.8623332758917801</v>
      </c>
      <c r="K738">
        <v>14.440382560744442</v>
      </c>
    </row>
    <row r="739" spans="1:11" x14ac:dyDescent="0.25">
      <c r="A739" s="73" t="str">
        <f t="shared" si="11"/>
        <v>3469</v>
      </c>
      <c r="B739" s="55">
        <v>34</v>
      </c>
      <c r="C739" s="55">
        <v>51</v>
      </c>
      <c r="D739" s="55">
        <v>6</v>
      </c>
      <c r="E739" s="56">
        <v>9</v>
      </c>
      <c r="F739" s="57" t="s">
        <v>55</v>
      </c>
      <c r="G739" s="58">
        <v>287000</v>
      </c>
      <c r="H739" s="86">
        <v>0.15492682926829268</v>
      </c>
      <c r="I739" s="86">
        <v>0.41043205574912894</v>
      </c>
      <c r="J739">
        <v>2.7527944250871079</v>
      </c>
      <c r="K739">
        <v>13.589947735191638</v>
      </c>
    </row>
    <row r="740" spans="1:11" x14ac:dyDescent="0.25">
      <c r="A740" s="73" t="str">
        <f t="shared" si="11"/>
        <v>3569</v>
      </c>
      <c r="B740" s="55">
        <v>35</v>
      </c>
      <c r="C740" s="55">
        <v>50</v>
      </c>
      <c r="D740" s="55">
        <v>6</v>
      </c>
      <c r="E740" s="56">
        <v>9</v>
      </c>
      <c r="F740" s="57" t="s">
        <v>55</v>
      </c>
      <c r="G740" s="58">
        <v>283675</v>
      </c>
      <c r="H740" s="86">
        <v>0.14153168238300873</v>
      </c>
      <c r="I740" s="86">
        <v>0.42534238124614437</v>
      </c>
      <c r="J740">
        <v>2.8130043183220232</v>
      </c>
      <c r="K740">
        <v>12.596961311359831</v>
      </c>
    </row>
    <row r="741" spans="1:11" x14ac:dyDescent="0.25">
      <c r="A741" s="73" t="str">
        <f t="shared" si="11"/>
        <v>3669</v>
      </c>
      <c r="B741" s="55">
        <v>36</v>
      </c>
      <c r="C741" s="55">
        <v>49</v>
      </c>
      <c r="D741" s="55">
        <v>6</v>
      </c>
      <c r="E741" s="56">
        <v>9</v>
      </c>
      <c r="F741" s="57" t="s">
        <v>55</v>
      </c>
      <c r="G741" s="58">
        <v>280175</v>
      </c>
      <c r="H741" s="86">
        <v>0.14157937003658427</v>
      </c>
      <c r="I741" s="86">
        <v>0.42511287588114571</v>
      </c>
      <c r="J741">
        <v>2.7069474435620595</v>
      </c>
      <c r="K741">
        <v>11.958447398947087</v>
      </c>
    </row>
    <row r="742" spans="1:11" x14ac:dyDescent="0.25">
      <c r="A742" s="73" t="str">
        <f t="shared" si="11"/>
        <v>3769</v>
      </c>
      <c r="B742" s="55">
        <v>37</v>
      </c>
      <c r="C742" s="55">
        <v>48</v>
      </c>
      <c r="D742" s="55">
        <v>6</v>
      </c>
      <c r="E742" s="56">
        <v>9</v>
      </c>
      <c r="F742" s="57" t="s">
        <v>55</v>
      </c>
      <c r="G742" s="58">
        <v>276480</v>
      </c>
      <c r="H742" s="86">
        <v>0.14162326388888888</v>
      </c>
      <c r="I742" s="86">
        <v>0.42486979166666666</v>
      </c>
      <c r="J742">
        <v>2.5976815682870371</v>
      </c>
      <c r="K742">
        <v>11.362528935185185</v>
      </c>
    </row>
    <row r="743" spans="1:11" x14ac:dyDescent="0.25">
      <c r="A743" s="73" t="str">
        <f t="shared" si="11"/>
        <v>3869</v>
      </c>
      <c r="B743" s="55">
        <v>38</v>
      </c>
      <c r="C743" s="55">
        <v>47</v>
      </c>
      <c r="D743" s="55">
        <v>6</v>
      </c>
      <c r="E743" s="56">
        <v>9</v>
      </c>
      <c r="F743" s="57" t="s">
        <v>55</v>
      </c>
      <c r="G743" s="58">
        <v>272595</v>
      </c>
      <c r="H743" s="86">
        <v>0.14166070544213943</v>
      </c>
      <c r="I743" s="86">
        <v>0.42460426640253857</v>
      </c>
      <c r="J743">
        <v>2.490049340596856</v>
      </c>
      <c r="K743">
        <v>10.796995542838276</v>
      </c>
    </row>
    <row r="744" spans="1:11" x14ac:dyDescent="0.25">
      <c r="A744" s="73" t="str">
        <f t="shared" si="11"/>
        <v>3969</v>
      </c>
      <c r="B744" s="55">
        <v>39</v>
      </c>
      <c r="C744" s="55">
        <v>46</v>
      </c>
      <c r="D744" s="55">
        <v>6</v>
      </c>
      <c r="E744" s="56">
        <v>9</v>
      </c>
      <c r="F744" s="57" t="s">
        <v>55</v>
      </c>
      <c r="G744" s="58">
        <v>268500</v>
      </c>
      <c r="H744" s="86">
        <v>0.14169832402234636</v>
      </c>
      <c r="I744" s="86">
        <v>0.42431284916201117</v>
      </c>
      <c r="J744">
        <v>2.3838919925512103</v>
      </c>
      <c r="K744">
        <v>10.268979515828677</v>
      </c>
    </row>
    <row r="745" spans="1:11" x14ac:dyDescent="0.25">
      <c r="A745" s="73" t="str">
        <f t="shared" si="11"/>
        <v>4069</v>
      </c>
      <c r="B745" s="55">
        <v>40</v>
      </c>
      <c r="C745" s="55">
        <v>45</v>
      </c>
      <c r="D745" s="55">
        <v>6</v>
      </c>
      <c r="E745" s="56">
        <v>9</v>
      </c>
      <c r="F745" s="57" t="s">
        <v>55</v>
      </c>
      <c r="G745" s="58">
        <v>264195</v>
      </c>
      <c r="H745" s="86">
        <v>0.14172486231760631</v>
      </c>
      <c r="I745" s="86">
        <v>0.42400121122655615</v>
      </c>
      <c r="J745">
        <v>2.2790249626223056</v>
      </c>
      <c r="K745">
        <v>9.7714718295198626</v>
      </c>
    </row>
    <row r="746" spans="1:11" x14ac:dyDescent="0.25">
      <c r="A746" s="73" t="str">
        <f t="shared" si="11"/>
        <v>4169</v>
      </c>
      <c r="B746" s="55">
        <v>41</v>
      </c>
      <c r="C746" s="55">
        <v>44</v>
      </c>
      <c r="D746" s="55">
        <v>6</v>
      </c>
      <c r="E746" s="56">
        <v>9</v>
      </c>
      <c r="F746" s="57" t="s">
        <v>55</v>
      </c>
      <c r="G746" s="58">
        <v>259660</v>
      </c>
      <c r="H746" s="86">
        <v>0.14174689979203575</v>
      </c>
      <c r="I746" s="86">
        <v>0.42365786027882618</v>
      </c>
      <c r="J746">
        <v>2.175256104136178</v>
      </c>
      <c r="K746">
        <v>9.2910921974890233</v>
      </c>
    </row>
    <row r="747" spans="1:11" x14ac:dyDescent="0.25">
      <c r="A747" s="73" t="str">
        <f t="shared" si="11"/>
        <v>4269</v>
      </c>
      <c r="B747" s="55">
        <v>42</v>
      </c>
      <c r="C747" s="55">
        <v>43</v>
      </c>
      <c r="D747" s="55">
        <v>6</v>
      </c>
      <c r="E747" s="56">
        <v>9</v>
      </c>
      <c r="F747" s="57" t="s">
        <v>55</v>
      </c>
      <c r="G747" s="58">
        <v>254890</v>
      </c>
      <c r="H747" s="86">
        <v>0.14176311349994114</v>
      </c>
      <c r="I747" s="86">
        <v>0.42328455412138571</v>
      </c>
      <c r="J747">
        <v>2.0680568088194908</v>
      </c>
      <c r="K747">
        <v>8.8494919376986143</v>
      </c>
    </row>
    <row r="748" spans="1:11" x14ac:dyDescent="0.25">
      <c r="A748" s="73" t="str">
        <f t="shared" si="11"/>
        <v>4369</v>
      </c>
      <c r="B748" s="55">
        <v>43</v>
      </c>
      <c r="C748" s="55">
        <v>42</v>
      </c>
      <c r="D748" s="55">
        <v>6</v>
      </c>
      <c r="E748" s="56">
        <v>9</v>
      </c>
      <c r="F748" s="57" t="s">
        <v>55</v>
      </c>
      <c r="G748" s="58">
        <v>249875</v>
      </c>
      <c r="H748" s="86">
        <v>0.14176688344172086</v>
      </c>
      <c r="I748" s="86">
        <v>0.42288344172086045</v>
      </c>
      <c r="J748">
        <v>1.9690685342671335</v>
      </c>
      <c r="K748">
        <v>8.4406363181590791</v>
      </c>
    </row>
    <row r="749" spans="1:11" x14ac:dyDescent="0.25">
      <c r="A749" s="73" t="str">
        <f t="shared" si="11"/>
        <v>4469</v>
      </c>
      <c r="B749" s="55">
        <v>44</v>
      </c>
      <c r="C749" s="55">
        <v>41</v>
      </c>
      <c r="D749" s="55">
        <v>6</v>
      </c>
      <c r="E749" s="56">
        <v>9</v>
      </c>
      <c r="F749" s="57" t="s">
        <v>55</v>
      </c>
      <c r="G749" s="58">
        <v>244595</v>
      </c>
      <c r="H749" s="86">
        <v>0.1398515914062021</v>
      </c>
      <c r="I749" s="86">
        <v>0.42245344344733132</v>
      </c>
      <c r="J749">
        <v>1.8844252744332468</v>
      </c>
      <c r="K749">
        <v>8.0419264498456631</v>
      </c>
    </row>
    <row r="750" spans="1:11" x14ac:dyDescent="0.25">
      <c r="A750" s="73" t="str">
        <f t="shared" si="11"/>
        <v>4569</v>
      </c>
      <c r="B750" s="55">
        <v>45</v>
      </c>
      <c r="C750" s="55">
        <v>40</v>
      </c>
      <c r="D750" s="55">
        <v>6</v>
      </c>
      <c r="E750" s="56">
        <v>9</v>
      </c>
      <c r="F750" s="57" t="s">
        <v>55</v>
      </c>
      <c r="G750" s="58">
        <v>239050</v>
      </c>
      <c r="H750" s="86">
        <v>0.12480234260614934</v>
      </c>
      <c r="I750" s="86">
        <v>0.44889772014222967</v>
      </c>
      <c r="J750">
        <v>1.9222631248692743</v>
      </c>
      <c r="K750">
        <v>7.724660112947082</v>
      </c>
    </row>
    <row r="751" spans="1:11" x14ac:dyDescent="0.25">
      <c r="A751" s="73" t="str">
        <f t="shared" si="11"/>
        <v>4669</v>
      </c>
      <c r="B751" s="55">
        <v>46</v>
      </c>
      <c r="C751" s="55">
        <v>39</v>
      </c>
      <c r="D751" s="55">
        <v>6</v>
      </c>
      <c r="E751" s="56">
        <v>9</v>
      </c>
      <c r="F751" s="57" t="s">
        <v>55</v>
      </c>
      <c r="G751" s="58">
        <v>233230</v>
      </c>
      <c r="H751" s="86">
        <v>0.12479526647515328</v>
      </c>
      <c r="I751" s="86">
        <v>0.44838142606011233</v>
      </c>
      <c r="J751">
        <v>1.7907130300561678</v>
      </c>
      <c r="K751">
        <v>7.3474981777644386</v>
      </c>
    </row>
    <row r="752" spans="1:11" x14ac:dyDescent="0.25">
      <c r="A752" s="73" t="str">
        <f t="shared" si="11"/>
        <v>4769</v>
      </c>
      <c r="B752" s="55">
        <v>47</v>
      </c>
      <c r="C752" s="55">
        <v>38</v>
      </c>
      <c r="D752" s="55">
        <v>6</v>
      </c>
      <c r="E752" s="56">
        <v>9</v>
      </c>
      <c r="F752" s="57" t="s">
        <v>55</v>
      </c>
      <c r="G752" s="58">
        <v>227135</v>
      </c>
      <c r="H752" s="86">
        <v>0.12478041693266119</v>
      </c>
      <c r="I752" s="86">
        <v>0.44785700134281375</v>
      </c>
      <c r="J752">
        <v>1.7094239108899993</v>
      </c>
      <c r="K752">
        <v>6.9972791511656061</v>
      </c>
    </row>
    <row r="753" spans="1:11" x14ac:dyDescent="0.25">
      <c r="A753" s="73" t="str">
        <f t="shared" si="11"/>
        <v>4869</v>
      </c>
      <c r="B753" s="55">
        <v>48</v>
      </c>
      <c r="C753" s="55">
        <v>37</v>
      </c>
      <c r="D753" s="55">
        <v>6</v>
      </c>
      <c r="E753" s="56">
        <v>9</v>
      </c>
      <c r="F753" s="57" t="s">
        <v>55</v>
      </c>
      <c r="G753" s="58">
        <v>220765</v>
      </c>
      <c r="H753" s="86">
        <v>0.12477068375874799</v>
      </c>
      <c r="I753" s="86">
        <v>0.44732634249088399</v>
      </c>
      <c r="J753">
        <v>1.6433719113084049</v>
      </c>
      <c r="K753">
        <v>6.6642991416211812</v>
      </c>
    </row>
    <row r="754" spans="1:11" x14ac:dyDescent="0.25">
      <c r="A754" s="73" t="str">
        <f t="shared" si="11"/>
        <v>4969</v>
      </c>
      <c r="B754" s="55">
        <v>49</v>
      </c>
      <c r="C754" s="55">
        <v>36</v>
      </c>
      <c r="D754" s="55">
        <v>6</v>
      </c>
      <c r="E754" s="56">
        <v>9</v>
      </c>
      <c r="F754" s="57" t="s">
        <v>55</v>
      </c>
      <c r="G754" s="58">
        <v>214140</v>
      </c>
      <c r="H754" s="86">
        <v>0.12476417297095359</v>
      </c>
      <c r="I754" s="86">
        <v>0.44680115812085552</v>
      </c>
      <c r="J754">
        <v>1.5782899038012514</v>
      </c>
      <c r="K754">
        <v>6.3541701690482864</v>
      </c>
    </row>
    <row r="755" spans="1:11" x14ac:dyDescent="0.25">
      <c r="A755" s="73" t="str">
        <f t="shared" si="11"/>
        <v>5069</v>
      </c>
      <c r="B755" s="55">
        <v>50</v>
      </c>
      <c r="C755" s="55">
        <v>35</v>
      </c>
      <c r="D755" s="55">
        <v>6</v>
      </c>
      <c r="E755" s="56">
        <v>9</v>
      </c>
      <c r="F755" s="57" t="s">
        <v>55</v>
      </c>
      <c r="G755" s="58">
        <v>207275</v>
      </c>
      <c r="H755" s="86">
        <v>0.12466529972259076</v>
      </c>
      <c r="I755" s="86">
        <v>0.44628633457966471</v>
      </c>
      <c r="J755">
        <v>1.516536002894705</v>
      </c>
      <c r="K755">
        <v>6.0539573030997467</v>
      </c>
    </row>
    <row r="756" spans="1:11" x14ac:dyDescent="0.25">
      <c r="A756" s="73" t="str">
        <f t="shared" si="11"/>
        <v>1889</v>
      </c>
      <c r="B756" s="55">
        <v>18</v>
      </c>
      <c r="C756" s="55">
        <v>67</v>
      </c>
      <c r="D756" s="55">
        <v>8</v>
      </c>
      <c r="E756" s="56">
        <v>9</v>
      </c>
      <c r="F756" s="57" t="s">
        <v>55</v>
      </c>
      <c r="G756" s="58">
        <v>421175</v>
      </c>
      <c r="H756" s="86">
        <v>0.17483943728853801</v>
      </c>
      <c r="I756" s="86">
        <v>0.38689143467679704</v>
      </c>
      <c r="J756">
        <v>4.6158888822935831</v>
      </c>
      <c r="K756">
        <v>35.32420015433015</v>
      </c>
    </row>
    <row r="757" spans="1:11" x14ac:dyDescent="0.25">
      <c r="A757" s="73" t="str">
        <f t="shared" si="11"/>
        <v>1989</v>
      </c>
      <c r="B757" s="55">
        <v>19</v>
      </c>
      <c r="C757" s="55">
        <v>66</v>
      </c>
      <c r="D757" s="55">
        <v>8</v>
      </c>
      <c r="E757" s="56">
        <v>9</v>
      </c>
      <c r="F757" s="57" t="s">
        <v>55</v>
      </c>
      <c r="G757" s="58">
        <v>419995</v>
      </c>
      <c r="H757" s="86">
        <v>0.17489970118691889</v>
      </c>
      <c r="I757" s="86">
        <v>0.3868546054119692</v>
      </c>
      <c r="J757">
        <v>4.4911296563054321</v>
      </c>
      <c r="K757">
        <v>33.114991845141013</v>
      </c>
    </row>
    <row r="758" spans="1:11" x14ac:dyDescent="0.25">
      <c r="A758" s="73" t="str">
        <f t="shared" si="11"/>
        <v>2089</v>
      </c>
      <c r="B758" s="55">
        <v>20</v>
      </c>
      <c r="C758" s="55">
        <v>65</v>
      </c>
      <c r="D758" s="55">
        <v>8</v>
      </c>
      <c r="E758" s="56">
        <v>9</v>
      </c>
      <c r="F758" s="57" t="s">
        <v>55</v>
      </c>
      <c r="G758" s="58">
        <v>418775</v>
      </c>
      <c r="H758" s="86">
        <v>0.17496030087755954</v>
      </c>
      <c r="I758" s="86">
        <v>0.38681392155692196</v>
      </c>
      <c r="J758">
        <v>4.3686036654528086</v>
      </c>
      <c r="K758">
        <v>31.112587905199689</v>
      </c>
    </row>
    <row r="759" spans="1:11" x14ac:dyDescent="0.25">
      <c r="A759" s="73" t="str">
        <f t="shared" si="11"/>
        <v>2189</v>
      </c>
      <c r="B759" s="55">
        <v>21</v>
      </c>
      <c r="C759" s="55">
        <v>64</v>
      </c>
      <c r="D759" s="55">
        <v>8</v>
      </c>
      <c r="E759" s="56">
        <v>9</v>
      </c>
      <c r="F759" s="57" t="s">
        <v>55</v>
      </c>
      <c r="G759" s="58">
        <v>417500</v>
      </c>
      <c r="H759" s="86">
        <v>0.17502514970059879</v>
      </c>
      <c r="I759" s="86">
        <v>0.38677125748502994</v>
      </c>
      <c r="J759">
        <v>4.2482706586826344</v>
      </c>
      <c r="K759">
        <v>29.228507784431137</v>
      </c>
    </row>
    <row r="760" spans="1:11" x14ac:dyDescent="0.25">
      <c r="A760" s="73" t="str">
        <f t="shared" si="11"/>
        <v>2289</v>
      </c>
      <c r="B760" s="55">
        <v>22</v>
      </c>
      <c r="C760" s="55">
        <v>63</v>
      </c>
      <c r="D760" s="55">
        <v>8</v>
      </c>
      <c r="E760" s="56">
        <v>9</v>
      </c>
      <c r="F760" s="57" t="s">
        <v>55</v>
      </c>
      <c r="G760" s="58">
        <v>416155</v>
      </c>
      <c r="H760" s="86">
        <v>0.17508860881162067</v>
      </c>
      <c r="I760" s="86">
        <v>0.38672129374872344</v>
      </c>
      <c r="J760">
        <v>4.143754130071728</v>
      </c>
      <c r="K760">
        <v>27.407626965914144</v>
      </c>
    </row>
    <row r="761" spans="1:11" x14ac:dyDescent="0.25">
      <c r="A761" s="73" t="str">
        <f t="shared" si="11"/>
        <v>2389</v>
      </c>
      <c r="B761" s="55">
        <v>23</v>
      </c>
      <c r="C761" s="55">
        <v>62</v>
      </c>
      <c r="D761" s="55">
        <v>8</v>
      </c>
      <c r="E761" s="56">
        <v>9</v>
      </c>
      <c r="F761" s="57" t="s">
        <v>55</v>
      </c>
      <c r="G761" s="58">
        <v>414740</v>
      </c>
      <c r="H761" s="86">
        <v>0.1751531079712591</v>
      </c>
      <c r="I761" s="86">
        <v>0.38666634518011284</v>
      </c>
      <c r="J761">
        <v>4.0270169262670592</v>
      </c>
      <c r="K761">
        <v>25.699409268457348</v>
      </c>
    </row>
    <row r="762" spans="1:11" x14ac:dyDescent="0.25">
      <c r="A762" s="73" t="str">
        <f t="shared" si="11"/>
        <v>2489</v>
      </c>
      <c r="B762" s="55">
        <v>24</v>
      </c>
      <c r="C762" s="55">
        <v>61</v>
      </c>
      <c r="D762" s="55">
        <v>8</v>
      </c>
      <c r="E762" s="56">
        <v>9</v>
      </c>
      <c r="F762" s="57" t="s">
        <v>55</v>
      </c>
      <c r="G762" s="58">
        <v>413235</v>
      </c>
      <c r="H762" s="86">
        <v>0.1752174912580009</v>
      </c>
      <c r="I762" s="86">
        <v>0.38660326448630922</v>
      </c>
      <c r="J762">
        <v>3.9123718949266157</v>
      </c>
      <c r="K762">
        <v>24.15505704986267</v>
      </c>
    </row>
    <row r="763" spans="1:11" x14ac:dyDescent="0.25">
      <c r="A763" s="73" t="str">
        <f t="shared" si="11"/>
        <v>2589</v>
      </c>
      <c r="B763" s="55">
        <v>25</v>
      </c>
      <c r="C763" s="55">
        <v>60</v>
      </c>
      <c r="D763" s="55">
        <v>8</v>
      </c>
      <c r="E763" s="56">
        <v>9</v>
      </c>
      <c r="F763" s="57" t="s">
        <v>55</v>
      </c>
      <c r="G763" s="58">
        <v>411640</v>
      </c>
      <c r="H763" s="86">
        <v>0.17345981925954718</v>
      </c>
      <c r="I763" s="86">
        <v>0.3865294917889418</v>
      </c>
      <c r="J763">
        <v>3.8604994655524245</v>
      </c>
      <c r="K763">
        <v>22.653043921873483</v>
      </c>
    </row>
    <row r="764" spans="1:11" x14ac:dyDescent="0.25">
      <c r="A764" s="73" t="str">
        <f t="shared" si="11"/>
        <v>2689</v>
      </c>
      <c r="B764" s="55">
        <v>26</v>
      </c>
      <c r="C764" s="55">
        <v>59</v>
      </c>
      <c r="D764" s="55">
        <v>8</v>
      </c>
      <c r="E764" s="56">
        <v>9</v>
      </c>
      <c r="F764" s="57" t="s">
        <v>55</v>
      </c>
      <c r="G764" s="58">
        <v>409940</v>
      </c>
      <c r="H764" s="86">
        <v>0.17116407279114015</v>
      </c>
      <c r="I764" s="86">
        <v>0.39357710884519687</v>
      </c>
      <c r="J764">
        <v>3.8310362492072012</v>
      </c>
      <c r="K764">
        <v>20.508323169244278</v>
      </c>
    </row>
    <row r="765" spans="1:11" x14ac:dyDescent="0.25">
      <c r="A765" s="73" t="str">
        <f t="shared" si="11"/>
        <v>2789</v>
      </c>
      <c r="B765" s="55">
        <v>27</v>
      </c>
      <c r="C765" s="55">
        <v>58</v>
      </c>
      <c r="D765" s="55">
        <v>8</v>
      </c>
      <c r="E765" s="56">
        <v>9</v>
      </c>
      <c r="F765" s="57" t="s">
        <v>55</v>
      </c>
      <c r="G765" s="58">
        <v>408130</v>
      </c>
      <c r="H765" s="86">
        <v>0.17122730502535957</v>
      </c>
      <c r="I765" s="86">
        <v>0.39347756842182635</v>
      </c>
      <c r="J765">
        <v>3.7132310783328841</v>
      </c>
      <c r="K765">
        <v>19.285703084801412</v>
      </c>
    </row>
    <row r="766" spans="1:11" x14ac:dyDescent="0.25">
      <c r="A766" s="73" t="str">
        <f t="shared" si="11"/>
        <v>2889</v>
      </c>
      <c r="B766" s="55">
        <v>28</v>
      </c>
      <c r="C766" s="55">
        <v>57</v>
      </c>
      <c r="D766" s="55">
        <v>8</v>
      </c>
      <c r="E766" s="56">
        <v>9</v>
      </c>
      <c r="F766" s="57" t="s">
        <v>55</v>
      </c>
      <c r="G766" s="58">
        <v>406210</v>
      </c>
      <c r="H766" s="86">
        <v>0.17129071170084439</v>
      </c>
      <c r="I766" s="86">
        <v>0.39336796238398858</v>
      </c>
      <c r="J766">
        <v>3.6032889392186309</v>
      </c>
      <c r="K766">
        <v>18.14133330050959</v>
      </c>
    </row>
    <row r="767" spans="1:11" x14ac:dyDescent="0.25">
      <c r="A767" s="73" t="str">
        <f t="shared" si="11"/>
        <v>2989</v>
      </c>
      <c r="B767" s="55">
        <v>29</v>
      </c>
      <c r="C767" s="55">
        <v>56</v>
      </c>
      <c r="D767" s="55">
        <v>8</v>
      </c>
      <c r="E767" s="56">
        <v>9</v>
      </c>
      <c r="F767" s="57" t="s">
        <v>55</v>
      </c>
      <c r="G767" s="58">
        <v>404165</v>
      </c>
      <c r="H767" s="86">
        <v>0.17135328393106775</v>
      </c>
      <c r="I767" s="86">
        <v>0.39325028144445956</v>
      </c>
      <c r="J767">
        <v>3.4952704959608081</v>
      </c>
      <c r="K767">
        <v>17.064510781487758</v>
      </c>
    </row>
    <row r="768" spans="1:11" x14ac:dyDescent="0.25">
      <c r="A768" s="73" t="str">
        <f t="shared" si="11"/>
        <v>3089</v>
      </c>
      <c r="B768" s="55">
        <v>30</v>
      </c>
      <c r="C768" s="55">
        <v>55</v>
      </c>
      <c r="D768" s="55">
        <v>8</v>
      </c>
      <c r="E768" s="56">
        <v>9</v>
      </c>
      <c r="F768" s="57" t="s">
        <v>55</v>
      </c>
      <c r="G768" s="58">
        <v>401995</v>
      </c>
      <c r="H768" s="86">
        <v>0.17141755494471325</v>
      </c>
      <c r="I768" s="86">
        <v>0.39311931740444533</v>
      </c>
      <c r="J768">
        <v>3.3891341932113583</v>
      </c>
      <c r="K768">
        <v>16.016206669237178</v>
      </c>
    </row>
    <row r="769" spans="1:11" x14ac:dyDescent="0.25">
      <c r="A769" s="73" t="str">
        <f t="shared" si="11"/>
        <v>3189</v>
      </c>
      <c r="B769" s="55">
        <v>31</v>
      </c>
      <c r="C769" s="55">
        <v>54</v>
      </c>
      <c r="D769" s="55">
        <v>8</v>
      </c>
      <c r="E769" s="56">
        <v>9</v>
      </c>
      <c r="F769" s="57" t="s">
        <v>55</v>
      </c>
      <c r="G769" s="58">
        <v>399690</v>
      </c>
      <c r="H769" s="86">
        <v>0.17147789536891089</v>
      </c>
      <c r="I769" s="86">
        <v>0.3929795591583477</v>
      </c>
      <c r="J769">
        <v>3.2848382496434736</v>
      </c>
      <c r="K769">
        <v>15.069273687107508</v>
      </c>
    </row>
    <row r="770" spans="1:11" x14ac:dyDescent="0.25">
      <c r="A770" s="73" t="str">
        <f t="shared" si="11"/>
        <v>3289</v>
      </c>
      <c r="B770" s="55">
        <v>32</v>
      </c>
      <c r="C770" s="55">
        <v>53</v>
      </c>
      <c r="D770" s="55">
        <v>8</v>
      </c>
      <c r="E770" s="56">
        <v>9</v>
      </c>
      <c r="F770" s="57" t="s">
        <v>55</v>
      </c>
      <c r="G770" s="58">
        <v>397250</v>
      </c>
      <c r="H770" s="86">
        <v>0.17153933291378226</v>
      </c>
      <c r="I770" s="86">
        <v>0.39283071113908119</v>
      </c>
      <c r="J770">
        <v>3.1758766519823789</v>
      </c>
      <c r="K770">
        <v>14.176951541850221</v>
      </c>
    </row>
    <row r="771" spans="1:11" x14ac:dyDescent="0.25">
      <c r="A771" s="73" t="str">
        <f t="shared" si="11"/>
        <v>3389</v>
      </c>
      <c r="B771" s="55">
        <v>33</v>
      </c>
      <c r="C771" s="55">
        <v>52</v>
      </c>
      <c r="D771" s="55">
        <v>8</v>
      </c>
      <c r="E771" s="56">
        <v>9</v>
      </c>
      <c r="F771" s="57" t="s">
        <v>55</v>
      </c>
      <c r="G771" s="58">
        <v>394660</v>
      </c>
      <c r="H771" s="86">
        <v>0.1715983378097603</v>
      </c>
      <c r="I771" s="86">
        <v>0.39266710586327469</v>
      </c>
      <c r="J771">
        <v>3.0491841078396593</v>
      </c>
      <c r="K771">
        <v>13.308366695383368</v>
      </c>
    </row>
    <row r="772" spans="1:11" x14ac:dyDescent="0.25">
      <c r="A772" s="73" t="str">
        <f t="shared" ref="A772:A835" si="12">B772&amp;D772&amp;E772</f>
        <v>3489</v>
      </c>
      <c r="B772" s="55">
        <v>34</v>
      </c>
      <c r="C772" s="55">
        <v>51</v>
      </c>
      <c r="D772" s="55">
        <v>8</v>
      </c>
      <c r="E772" s="56">
        <v>9</v>
      </c>
      <c r="F772" s="57" t="s">
        <v>55</v>
      </c>
      <c r="G772" s="58">
        <v>391925</v>
      </c>
      <c r="H772" s="86">
        <v>0.16992026535689225</v>
      </c>
      <c r="I772" s="86">
        <v>0.39249601326784461</v>
      </c>
      <c r="J772">
        <v>2.9616763411366969</v>
      </c>
      <c r="K772">
        <v>12.516984116859092</v>
      </c>
    </row>
    <row r="773" spans="1:11" x14ac:dyDescent="0.25">
      <c r="A773" s="73" t="str">
        <f t="shared" si="12"/>
        <v>3589</v>
      </c>
      <c r="B773" s="55">
        <v>35</v>
      </c>
      <c r="C773" s="55">
        <v>50</v>
      </c>
      <c r="D773" s="55">
        <v>8</v>
      </c>
      <c r="E773" s="56">
        <v>9</v>
      </c>
      <c r="F773" s="57" t="s">
        <v>55</v>
      </c>
      <c r="G773" s="58">
        <v>389025</v>
      </c>
      <c r="H773" s="86">
        <v>0.16495855022170811</v>
      </c>
      <c r="I773" s="86">
        <v>0.4010333526123</v>
      </c>
      <c r="J773">
        <v>2.927768138294454</v>
      </c>
      <c r="K773">
        <v>11.482218366428892</v>
      </c>
    </row>
    <row r="774" spans="1:11" x14ac:dyDescent="0.25">
      <c r="A774" s="73" t="str">
        <f t="shared" si="12"/>
        <v>3689</v>
      </c>
      <c r="B774" s="55">
        <v>36</v>
      </c>
      <c r="C774" s="55">
        <v>49</v>
      </c>
      <c r="D774" s="55">
        <v>8</v>
      </c>
      <c r="E774" s="56">
        <v>9</v>
      </c>
      <c r="F774" s="57" t="s">
        <v>55</v>
      </c>
      <c r="G774" s="58">
        <v>385960</v>
      </c>
      <c r="H774" s="86">
        <v>0.1650145092755726</v>
      </c>
      <c r="I774" s="86">
        <v>0.40081873769302517</v>
      </c>
      <c r="J774">
        <v>2.8315110374132035</v>
      </c>
      <c r="K774">
        <v>10.89446574774588</v>
      </c>
    </row>
    <row r="775" spans="1:11" x14ac:dyDescent="0.25">
      <c r="A775" s="73" t="str">
        <f t="shared" si="12"/>
        <v>3789</v>
      </c>
      <c r="B775" s="55">
        <v>37</v>
      </c>
      <c r="C775" s="55">
        <v>48</v>
      </c>
      <c r="D775" s="55">
        <v>8</v>
      </c>
      <c r="E775" s="56">
        <v>9</v>
      </c>
      <c r="F775" s="57" t="s">
        <v>55</v>
      </c>
      <c r="G775" s="58">
        <v>382720</v>
      </c>
      <c r="H775" s="86">
        <v>0.16506584448160536</v>
      </c>
      <c r="I775" s="86">
        <v>0.40058789715719062</v>
      </c>
      <c r="J775">
        <v>2.7371707775919734</v>
      </c>
      <c r="K775">
        <v>10.336522784280936</v>
      </c>
    </row>
    <row r="776" spans="1:11" x14ac:dyDescent="0.25">
      <c r="A776" s="73" t="str">
        <f t="shared" si="12"/>
        <v>3889</v>
      </c>
      <c r="B776" s="55">
        <v>38</v>
      </c>
      <c r="C776" s="55">
        <v>47</v>
      </c>
      <c r="D776" s="55">
        <v>8</v>
      </c>
      <c r="E776" s="56">
        <v>9</v>
      </c>
      <c r="F776" s="57" t="s">
        <v>55</v>
      </c>
      <c r="G776" s="58">
        <v>379300</v>
      </c>
      <c r="H776" s="86">
        <v>0.16511204851041392</v>
      </c>
      <c r="I776" s="86">
        <v>0.40034010018455046</v>
      </c>
      <c r="J776">
        <v>2.6493356182441339</v>
      </c>
      <c r="K776">
        <v>9.8112074874769313</v>
      </c>
    </row>
    <row r="777" spans="1:11" x14ac:dyDescent="0.25">
      <c r="A777" s="73" t="str">
        <f t="shared" si="12"/>
        <v>3989</v>
      </c>
      <c r="B777" s="55">
        <v>39</v>
      </c>
      <c r="C777" s="55">
        <v>46</v>
      </c>
      <c r="D777" s="55">
        <v>8</v>
      </c>
      <c r="E777" s="56">
        <v>9</v>
      </c>
      <c r="F777" s="57" t="s">
        <v>55</v>
      </c>
      <c r="G777" s="58">
        <v>375680</v>
      </c>
      <c r="H777" s="86">
        <v>0.16515385434412266</v>
      </c>
      <c r="I777" s="86">
        <v>0.40006654599659286</v>
      </c>
      <c r="J777">
        <v>2.5583821337308348</v>
      </c>
      <c r="K777">
        <v>9.3164980834752988</v>
      </c>
    </row>
    <row r="778" spans="1:11" x14ac:dyDescent="0.25">
      <c r="A778" s="73" t="str">
        <f t="shared" si="12"/>
        <v>4089</v>
      </c>
      <c r="B778" s="55">
        <v>40</v>
      </c>
      <c r="C778" s="55">
        <v>45</v>
      </c>
      <c r="D778" s="55">
        <v>8</v>
      </c>
      <c r="E778" s="56">
        <v>9</v>
      </c>
      <c r="F778" s="57" t="s">
        <v>55</v>
      </c>
      <c r="G778" s="58">
        <v>371855</v>
      </c>
      <c r="H778" s="86">
        <v>0.16518535450646085</v>
      </c>
      <c r="I778" s="86">
        <v>0.39976872705758965</v>
      </c>
      <c r="J778">
        <v>2.4689865673447984</v>
      </c>
      <c r="K778">
        <v>8.850492799612752</v>
      </c>
    </row>
    <row r="779" spans="1:11" x14ac:dyDescent="0.25">
      <c r="A779" s="73" t="str">
        <f t="shared" si="12"/>
        <v>4189</v>
      </c>
      <c r="B779" s="55">
        <v>41</v>
      </c>
      <c r="C779" s="55">
        <v>44</v>
      </c>
      <c r="D779" s="55">
        <v>8</v>
      </c>
      <c r="E779" s="56">
        <v>9</v>
      </c>
      <c r="F779" s="57" t="s">
        <v>55</v>
      </c>
      <c r="G779" s="58">
        <v>367810</v>
      </c>
      <c r="H779" s="86">
        <v>0.16521301759060383</v>
      </c>
      <c r="I779" s="86">
        <v>0.3994453658138713</v>
      </c>
      <c r="J779">
        <v>2.3810119355101818</v>
      </c>
      <c r="K779">
        <v>8.4010548924716559</v>
      </c>
    </row>
    <row r="780" spans="1:11" x14ac:dyDescent="0.25">
      <c r="A780" s="73" t="str">
        <f t="shared" si="12"/>
        <v>4289</v>
      </c>
      <c r="B780" s="55">
        <v>42</v>
      </c>
      <c r="C780" s="55">
        <v>43</v>
      </c>
      <c r="D780" s="55">
        <v>8</v>
      </c>
      <c r="E780" s="56">
        <v>9</v>
      </c>
      <c r="F780" s="57" t="s">
        <v>55</v>
      </c>
      <c r="G780" s="58">
        <v>363530</v>
      </c>
      <c r="H780" s="86">
        <v>0.16522707892058427</v>
      </c>
      <c r="I780" s="86">
        <v>0.39909498528319531</v>
      </c>
      <c r="J780">
        <v>2.2986108436717738</v>
      </c>
      <c r="K780">
        <v>7.988262316727643</v>
      </c>
    </row>
    <row r="781" spans="1:11" x14ac:dyDescent="0.25">
      <c r="A781" s="73" t="str">
        <f t="shared" si="12"/>
        <v>4389</v>
      </c>
      <c r="B781" s="55">
        <v>43</v>
      </c>
      <c r="C781" s="55">
        <v>42</v>
      </c>
      <c r="D781" s="55">
        <v>8</v>
      </c>
      <c r="E781" s="56">
        <v>9</v>
      </c>
      <c r="F781" s="57" t="s">
        <v>55</v>
      </c>
      <c r="G781" s="58">
        <v>359000</v>
      </c>
      <c r="H781" s="86">
        <v>0.1652367688022284</v>
      </c>
      <c r="I781" s="86">
        <v>0.39871587743732589</v>
      </c>
      <c r="J781">
        <v>2.216635097493036</v>
      </c>
      <c r="K781">
        <v>7.6031922005571033</v>
      </c>
    </row>
    <row r="782" spans="1:11" x14ac:dyDescent="0.25">
      <c r="A782" s="73" t="str">
        <f t="shared" si="12"/>
        <v>4489</v>
      </c>
      <c r="B782" s="55">
        <v>44</v>
      </c>
      <c r="C782" s="55">
        <v>41</v>
      </c>
      <c r="D782" s="55">
        <v>8</v>
      </c>
      <c r="E782" s="56">
        <v>9</v>
      </c>
      <c r="F782" s="57" t="s">
        <v>55</v>
      </c>
      <c r="G782" s="58">
        <v>354200</v>
      </c>
      <c r="H782" s="86">
        <v>0.16357707509881422</v>
      </c>
      <c r="I782" s="86">
        <v>0.39830886504799551</v>
      </c>
      <c r="J782">
        <v>2.1515330321852062</v>
      </c>
      <c r="K782">
        <v>7.228619424054207</v>
      </c>
    </row>
    <row r="783" spans="1:11" x14ac:dyDescent="0.25">
      <c r="A783" s="73" t="str">
        <f t="shared" si="12"/>
        <v>4589</v>
      </c>
      <c r="B783" s="55">
        <v>45</v>
      </c>
      <c r="C783" s="55">
        <v>40</v>
      </c>
      <c r="D783" s="55">
        <v>8</v>
      </c>
      <c r="E783" s="56">
        <v>9</v>
      </c>
      <c r="F783" s="57" t="s">
        <v>55</v>
      </c>
      <c r="G783" s="58">
        <v>349120</v>
      </c>
      <c r="H783" s="86">
        <v>0.15925469752520624</v>
      </c>
      <c r="I783" s="86">
        <v>0.41133421173235563</v>
      </c>
      <c r="J783">
        <v>2.1143589596700276</v>
      </c>
      <c r="K783">
        <v>6.8225166131988999</v>
      </c>
    </row>
    <row r="784" spans="1:11" x14ac:dyDescent="0.25">
      <c r="A784" s="73" t="str">
        <f t="shared" si="12"/>
        <v>4689</v>
      </c>
      <c r="B784" s="55">
        <v>46</v>
      </c>
      <c r="C784" s="55">
        <v>39</v>
      </c>
      <c r="D784" s="55">
        <v>8</v>
      </c>
      <c r="E784" s="56">
        <v>9</v>
      </c>
      <c r="F784" s="57" t="s">
        <v>55</v>
      </c>
      <c r="G784" s="58">
        <v>343745</v>
      </c>
      <c r="H784" s="86">
        <v>0.15924304353517868</v>
      </c>
      <c r="I784" s="86">
        <v>0.41086270345750486</v>
      </c>
      <c r="J784">
        <v>2.0109965235857974</v>
      </c>
      <c r="K784">
        <v>6.4773363976203289</v>
      </c>
    </row>
    <row r="785" spans="1:11" x14ac:dyDescent="0.25">
      <c r="A785" s="73" t="str">
        <f t="shared" si="12"/>
        <v>4789</v>
      </c>
      <c r="B785" s="55">
        <v>47</v>
      </c>
      <c r="C785" s="55">
        <v>38</v>
      </c>
      <c r="D785" s="55">
        <v>8</v>
      </c>
      <c r="E785" s="56">
        <v>9</v>
      </c>
      <c r="F785" s="57" t="s">
        <v>55</v>
      </c>
      <c r="G785" s="58">
        <v>338080</v>
      </c>
      <c r="H785" s="86">
        <v>0.15922858495030762</v>
      </c>
      <c r="I785" s="86">
        <v>0.41037624230951253</v>
      </c>
      <c r="J785">
        <v>1.9118906767628963</v>
      </c>
      <c r="K785">
        <v>6.1549455750118316</v>
      </c>
    </row>
    <row r="786" spans="1:11" x14ac:dyDescent="0.25">
      <c r="A786" s="73" t="str">
        <f t="shared" si="12"/>
        <v>4889</v>
      </c>
      <c r="B786" s="55">
        <v>48</v>
      </c>
      <c r="C786" s="55">
        <v>37</v>
      </c>
      <c r="D786" s="55">
        <v>8</v>
      </c>
      <c r="E786" s="56">
        <v>9</v>
      </c>
      <c r="F786" s="57" t="s">
        <v>55</v>
      </c>
      <c r="G786" s="58">
        <v>332115</v>
      </c>
      <c r="H786" s="86">
        <v>0.15921593423964592</v>
      </c>
      <c r="I786" s="86">
        <v>0.40989416316637312</v>
      </c>
      <c r="J786">
        <v>1.8091956099543833</v>
      </c>
      <c r="K786">
        <v>5.850060972855788</v>
      </c>
    </row>
    <row r="787" spans="1:11" x14ac:dyDescent="0.25">
      <c r="A787" s="73" t="str">
        <f t="shared" si="12"/>
        <v>4989</v>
      </c>
      <c r="B787" s="55">
        <v>49</v>
      </c>
      <c r="C787" s="55">
        <v>36</v>
      </c>
      <c r="D787" s="55">
        <v>8</v>
      </c>
      <c r="E787" s="56">
        <v>9</v>
      </c>
      <c r="F787" s="57" t="s">
        <v>55</v>
      </c>
      <c r="G787" s="58">
        <v>325865</v>
      </c>
      <c r="H787" s="86">
        <v>0.15920396483206237</v>
      </c>
      <c r="I787" s="86">
        <v>0.40941187301489879</v>
      </c>
      <c r="J787">
        <v>1.7125588817455082</v>
      </c>
      <c r="K787">
        <v>5.5651297316373345</v>
      </c>
    </row>
    <row r="788" spans="1:11" x14ac:dyDescent="0.25">
      <c r="A788" s="73" t="str">
        <f t="shared" si="12"/>
        <v>5089</v>
      </c>
      <c r="B788" s="55">
        <v>50</v>
      </c>
      <c r="C788" s="55">
        <v>35</v>
      </c>
      <c r="D788" s="55">
        <v>8</v>
      </c>
      <c r="E788" s="56">
        <v>9</v>
      </c>
      <c r="F788" s="57" t="s">
        <v>55</v>
      </c>
      <c r="G788" s="58">
        <v>319350</v>
      </c>
      <c r="H788" s="86">
        <v>0.15707844058243306</v>
      </c>
      <c r="I788" s="86">
        <v>0.40894003444496635</v>
      </c>
      <c r="J788">
        <v>1.6444653201816188</v>
      </c>
      <c r="K788">
        <v>5.2850133082824486</v>
      </c>
    </row>
    <row r="789" spans="1:11" x14ac:dyDescent="0.25">
      <c r="A789" s="73" t="str">
        <f t="shared" si="12"/>
        <v>5189</v>
      </c>
      <c r="B789" s="55">
        <v>51</v>
      </c>
      <c r="C789" s="55">
        <v>34</v>
      </c>
      <c r="D789" s="55">
        <v>8</v>
      </c>
      <c r="E789" s="56">
        <v>9</v>
      </c>
      <c r="F789" s="57" t="s">
        <v>55</v>
      </c>
      <c r="G789" s="58">
        <v>312580</v>
      </c>
      <c r="H789" s="86">
        <v>0.15269051122912533</v>
      </c>
      <c r="I789" s="86">
        <v>0.41963657303730245</v>
      </c>
      <c r="J789">
        <v>1.6310448525177554</v>
      </c>
      <c r="K789">
        <v>5.0326700364706634</v>
      </c>
    </row>
    <row r="790" spans="1:11" x14ac:dyDescent="0.25">
      <c r="A790" s="73" t="str">
        <f t="shared" si="12"/>
        <v>5289</v>
      </c>
      <c r="B790" s="55">
        <v>52</v>
      </c>
      <c r="C790" s="55">
        <v>33</v>
      </c>
      <c r="D790" s="55">
        <v>8</v>
      </c>
      <c r="E790" s="56">
        <v>9</v>
      </c>
      <c r="F790" s="57" t="s">
        <v>55</v>
      </c>
      <c r="G790" s="58">
        <v>305595</v>
      </c>
      <c r="H790" s="86">
        <v>0.15269883342332172</v>
      </c>
      <c r="I790" s="86">
        <v>0.4191724341039611</v>
      </c>
      <c r="J790">
        <v>1.584368199741488</v>
      </c>
      <c r="K790">
        <v>4.7919141347207903</v>
      </c>
    </row>
    <row r="791" spans="1:11" x14ac:dyDescent="0.25">
      <c r="A791" s="73" t="str">
        <f t="shared" si="12"/>
        <v>5389</v>
      </c>
      <c r="B791" s="55">
        <v>53</v>
      </c>
      <c r="C791" s="55">
        <v>32</v>
      </c>
      <c r="D791" s="55">
        <v>8</v>
      </c>
      <c r="E791" s="56">
        <v>9</v>
      </c>
      <c r="F791" s="57" t="s">
        <v>55</v>
      </c>
      <c r="G791" s="58">
        <v>298415</v>
      </c>
      <c r="H791" s="86">
        <v>0.15271350300755659</v>
      </c>
      <c r="I791" s="86">
        <v>0.41872560025467886</v>
      </c>
      <c r="J791">
        <v>1.5395405726923914</v>
      </c>
      <c r="K791">
        <v>4.5190422733441684</v>
      </c>
    </row>
    <row r="792" spans="1:11" x14ac:dyDescent="0.25">
      <c r="A792" s="73" t="str">
        <f t="shared" si="12"/>
        <v>5489</v>
      </c>
      <c r="B792" s="55">
        <v>54</v>
      </c>
      <c r="C792" s="55">
        <v>31</v>
      </c>
      <c r="D792" s="55">
        <v>8</v>
      </c>
      <c r="E792" s="56">
        <v>9</v>
      </c>
      <c r="F792" s="57" t="s">
        <v>55</v>
      </c>
      <c r="G792" s="58">
        <v>291055</v>
      </c>
      <c r="H792" s="86">
        <v>0.15273745512016629</v>
      </c>
      <c r="I792" s="86">
        <v>0.41829551115768498</v>
      </c>
      <c r="J792">
        <v>1.4979471233959218</v>
      </c>
      <c r="K792">
        <v>4.2401882805655289</v>
      </c>
    </row>
    <row r="793" spans="1:11" x14ac:dyDescent="0.25">
      <c r="A793" s="73" t="str">
        <f t="shared" si="12"/>
        <v>5589</v>
      </c>
      <c r="B793" s="55">
        <v>55</v>
      </c>
      <c r="C793" s="55">
        <v>30</v>
      </c>
      <c r="D793" s="55">
        <v>8</v>
      </c>
      <c r="E793" s="56">
        <v>9</v>
      </c>
      <c r="F793" s="57" t="s">
        <v>55</v>
      </c>
      <c r="G793" s="58">
        <v>283540</v>
      </c>
      <c r="H793" s="86">
        <v>0.15199619101361361</v>
      </c>
      <c r="I793" s="86">
        <v>0.41787754814135569</v>
      </c>
      <c r="J793">
        <v>1.4595048317697679</v>
      </c>
      <c r="K793">
        <v>3.9728503914791564</v>
      </c>
    </row>
    <row r="794" spans="1:11" x14ac:dyDescent="0.25">
      <c r="A794" s="73" t="str">
        <f t="shared" si="12"/>
        <v>18109</v>
      </c>
      <c r="B794" s="55">
        <v>18</v>
      </c>
      <c r="C794" s="55">
        <v>67</v>
      </c>
      <c r="D794" s="55">
        <v>10</v>
      </c>
      <c r="E794" s="56">
        <v>9</v>
      </c>
      <c r="F794" s="57" t="s">
        <v>55</v>
      </c>
      <c r="G794" s="58">
        <v>506702</v>
      </c>
      <c r="H794" s="86">
        <v>0.1823201803032157</v>
      </c>
      <c r="I794" s="86">
        <v>0.37570800983615615</v>
      </c>
      <c r="J794">
        <v>4.6809840892674588</v>
      </c>
      <c r="K794">
        <v>33.120260034497598</v>
      </c>
    </row>
    <row r="795" spans="1:11" x14ac:dyDescent="0.25">
      <c r="A795" s="73" t="str">
        <f t="shared" si="12"/>
        <v>19109</v>
      </c>
      <c r="B795" s="55">
        <v>19</v>
      </c>
      <c r="C795" s="55">
        <v>66</v>
      </c>
      <c r="D795" s="55">
        <v>10</v>
      </c>
      <c r="E795" s="56">
        <v>9</v>
      </c>
      <c r="F795" s="57" t="s">
        <v>55</v>
      </c>
      <c r="G795" s="58">
        <v>505697</v>
      </c>
      <c r="H795" s="86">
        <v>0.1823819401736613</v>
      </c>
      <c r="I795" s="86">
        <v>0.37567159781450155</v>
      </c>
      <c r="J795">
        <v>4.5586329363235301</v>
      </c>
      <c r="K795">
        <v>31.125001730285131</v>
      </c>
    </row>
    <row r="796" spans="1:11" x14ac:dyDescent="0.25">
      <c r="A796" s="73" t="str">
        <f t="shared" si="12"/>
        <v>20109</v>
      </c>
      <c r="B796" s="55">
        <v>20</v>
      </c>
      <c r="C796" s="55">
        <v>65</v>
      </c>
      <c r="D796" s="55">
        <v>10</v>
      </c>
      <c r="E796" s="56">
        <v>9</v>
      </c>
      <c r="F796" s="57" t="s">
        <v>55</v>
      </c>
      <c r="G796" s="58">
        <v>504662</v>
      </c>
      <c r="H796" s="86">
        <v>0.18244686542676089</v>
      </c>
      <c r="I796" s="86">
        <v>0.37563161086033819</v>
      </c>
      <c r="J796">
        <v>4.4385133019724092</v>
      </c>
      <c r="K796">
        <v>29.246687882186492</v>
      </c>
    </row>
    <row r="797" spans="1:11" x14ac:dyDescent="0.25">
      <c r="A797" s="73" t="str">
        <f t="shared" si="12"/>
        <v>21109</v>
      </c>
      <c r="B797" s="55">
        <v>21</v>
      </c>
      <c r="C797" s="55">
        <v>64</v>
      </c>
      <c r="D797" s="55">
        <v>10</v>
      </c>
      <c r="E797" s="56">
        <v>9</v>
      </c>
      <c r="F797" s="57" t="s">
        <v>55</v>
      </c>
      <c r="G797" s="58">
        <v>503581</v>
      </c>
      <c r="H797" s="86">
        <v>0.18251284301830292</v>
      </c>
      <c r="I797" s="86">
        <v>0.37559002424634763</v>
      </c>
      <c r="J797">
        <v>4.3141858012911527</v>
      </c>
      <c r="K797">
        <v>27.421413834120031</v>
      </c>
    </row>
    <row r="798" spans="1:11" x14ac:dyDescent="0.25">
      <c r="A798" s="73" t="str">
        <f t="shared" si="12"/>
        <v>22109</v>
      </c>
      <c r="B798" s="55">
        <v>22</v>
      </c>
      <c r="C798" s="55">
        <v>63</v>
      </c>
      <c r="D798" s="55">
        <v>10</v>
      </c>
      <c r="E798" s="56">
        <v>9</v>
      </c>
      <c r="F798" s="57" t="s">
        <v>55</v>
      </c>
      <c r="G798" s="58">
        <v>502445</v>
      </c>
      <c r="H798" s="86">
        <v>0.18257918777179591</v>
      </c>
      <c r="I798" s="86">
        <v>0.37554160156833089</v>
      </c>
      <c r="J798">
        <v>4.2127416931206403</v>
      </c>
      <c r="K798">
        <v>25.773726477524903</v>
      </c>
    </row>
    <row r="799" spans="1:11" x14ac:dyDescent="0.25">
      <c r="A799" s="73" t="str">
        <f t="shared" si="12"/>
        <v>23109</v>
      </c>
      <c r="B799" s="55">
        <v>23</v>
      </c>
      <c r="C799" s="55">
        <v>62</v>
      </c>
      <c r="D799" s="55">
        <v>10</v>
      </c>
      <c r="E799" s="56">
        <v>9</v>
      </c>
      <c r="F799" s="57" t="s">
        <v>55</v>
      </c>
      <c r="G799" s="58">
        <v>501238</v>
      </c>
      <c r="H799" s="86">
        <v>0.18264776413599926</v>
      </c>
      <c r="I799" s="86">
        <v>0.37548629593127414</v>
      </c>
      <c r="J799">
        <v>4.0984262964898912</v>
      </c>
      <c r="K799">
        <v>24.167942175174268</v>
      </c>
    </row>
    <row r="800" spans="1:11" x14ac:dyDescent="0.25">
      <c r="A800" s="73" t="str">
        <f t="shared" si="12"/>
        <v>24109</v>
      </c>
      <c r="B800" s="55">
        <v>24</v>
      </c>
      <c r="C800" s="55">
        <v>61</v>
      </c>
      <c r="D800" s="55">
        <v>10</v>
      </c>
      <c r="E800" s="56">
        <v>9</v>
      </c>
      <c r="F800" s="57" t="s">
        <v>55</v>
      </c>
      <c r="G800" s="58">
        <v>499955</v>
      </c>
      <c r="H800" s="86">
        <v>0.18271444429998701</v>
      </c>
      <c r="I800" s="86">
        <v>0.37542378814093269</v>
      </c>
      <c r="J800">
        <v>3.9861767559080317</v>
      </c>
      <c r="K800">
        <v>22.723949155423988</v>
      </c>
    </row>
    <row r="801" spans="1:11" x14ac:dyDescent="0.25">
      <c r="A801" s="73" t="str">
        <f t="shared" si="12"/>
        <v>25109</v>
      </c>
      <c r="B801" s="55">
        <v>25</v>
      </c>
      <c r="C801" s="55">
        <v>60</v>
      </c>
      <c r="D801" s="55">
        <v>10</v>
      </c>
      <c r="E801" s="56">
        <v>9</v>
      </c>
      <c r="F801" s="57" t="s">
        <v>55</v>
      </c>
      <c r="G801" s="58">
        <v>498587</v>
      </c>
      <c r="H801" s="86">
        <v>0.18157111998507783</v>
      </c>
      <c r="I801" s="86">
        <v>0.37535274686263381</v>
      </c>
      <c r="J801">
        <v>3.8904885205591002</v>
      </c>
      <c r="K801">
        <v>21.31136190875414</v>
      </c>
    </row>
    <row r="802" spans="1:11" x14ac:dyDescent="0.25">
      <c r="A802" s="73" t="str">
        <f t="shared" si="12"/>
        <v>26109</v>
      </c>
      <c r="B802" s="55">
        <v>26</v>
      </c>
      <c r="C802" s="55">
        <v>59</v>
      </c>
      <c r="D802" s="55">
        <v>10</v>
      </c>
      <c r="E802" s="56">
        <v>9</v>
      </c>
      <c r="F802" s="57" t="s">
        <v>55</v>
      </c>
      <c r="G802" s="58">
        <v>497127</v>
      </c>
      <c r="H802" s="86">
        <v>0.18040058174269352</v>
      </c>
      <c r="I802" s="86">
        <v>0.37989085284042107</v>
      </c>
      <c r="J802">
        <v>3.8791355126557199</v>
      </c>
      <c r="K802">
        <v>19.300836607144653</v>
      </c>
    </row>
    <row r="803" spans="1:11" x14ac:dyDescent="0.25">
      <c r="A803" s="73" t="str">
        <f t="shared" si="12"/>
        <v>27109</v>
      </c>
      <c r="B803" s="55">
        <v>27</v>
      </c>
      <c r="C803" s="55">
        <v>58</v>
      </c>
      <c r="D803" s="55">
        <v>10</v>
      </c>
      <c r="E803" s="56">
        <v>9</v>
      </c>
      <c r="F803" s="57" t="s">
        <v>55</v>
      </c>
      <c r="G803" s="58">
        <v>495567</v>
      </c>
      <c r="H803" s="86">
        <v>0.18046802954999022</v>
      </c>
      <c r="I803" s="86">
        <v>0.37979526481787529</v>
      </c>
      <c r="J803">
        <v>3.7635556847005551</v>
      </c>
      <c r="K803">
        <v>18.150754590196684</v>
      </c>
    </row>
    <row r="804" spans="1:11" x14ac:dyDescent="0.25">
      <c r="A804" s="73" t="str">
        <f t="shared" si="12"/>
        <v>28109</v>
      </c>
      <c r="B804" s="55">
        <v>28</v>
      </c>
      <c r="C804" s="55">
        <v>57</v>
      </c>
      <c r="D804" s="55">
        <v>10</v>
      </c>
      <c r="E804" s="56">
        <v>9</v>
      </c>
      <c r="F804" s="57" t="s">
        <v>55</v>
      </c>
      <c r="G804" s="58">
        <v>493895</v>
      </c>
      <c r="H804" s="86">
        <v>0.18053432409722714</v>
      </c>
      <c r="I804" s="86">
        <v>0.37969001508417782</v>
      </c>
      <c r="J804">
        <v>3.6558215815102399</v>
      </c>
      <c r="K804">
        <v>17.073825408234544</v>
      </c>
    </row>
    <row r="805" spans="1:11" x14ac:dyDescent="0.25">
      <c r="A805" s="73" t="str">
        <f t="shared" si="12"/>
        <v>29109</v>
      </c>
      <c r="B805" s="55">
        <v>29</v>
      </c>
      <c r="C805" s="55">
        <v>56</v>
      </c>
      <c r="D805" s="55">
        <v>10</v>
      </c>
      <c r="E805" s="56">
        <v>9</v>
      </c>
      <c r="F805" s="57" t="s">
        <v>55</v>
      </c>
      <c r="G805" s="58">
        <v>492112</v>
      </c>
      <c r="H805" s="86">
        <v>0.18060116396267517</v>
      </c>
      <c r="I805" s="86">
        <v>0.37957416197938681</v>
      </c>
      <c r="J805">
        <v>3.5499886204766393</v>
      </c>
      <c r="K805">
        <v>16.059799395259617</v>
      </c>
    </row>
    <row r="806" spans="1:11" x14ac:dyDescent="0.25">
      <c r="A806" s="73" t="str">
        <f t="shared" si="12"/>
        <v>30109</v>
      </c>
      <c r="B806" s="55">
        <v>30</v>
      </c>
      <c r="C806" s="55">
        <v>55</v>
      </c>
      <c r="D806" s="55">
        <v>10</v>
      </c>
      <c r="E806" s="56">
        <v>9</v>
      </c>
      <c r="F806" s="57" t="s">
        <v>55</v>
      </c>
      <c r="G806" s="58">
        <v>490214</v>
      </c>
      <c r="H806" s="86">
        <v>0.18066803477664856</v>
      </c>
      <c r="I806" s="86">
        <v>0.37945060728579766</v>
      </c>
      <c r="J806">
        <v>3.4460092939002149</v>
      </c>
      <c r="K806">
        <v>15.076776673044833</v>
      </c>
    </row>
    <row r="807" spans="1:11" x14ac:dyDescent="0.25">
      <c r="A807" s="73" t="str">
        <f t="shared" si="12"/>
        <v>31109</v>
      </c>
      <c r="B807" s="55">
        <v>31</v>
      </c>
      <c r="C807" s="55">
        <v>54</v>
      </c>
      <c r="D807" s="55">
        <v>10</v>
      </c>
      <c r="E807" s="56">
        <v>9</v>
      </c>
      <c r="F807" s="57" t="s">
        <v>55</v>
      </c>
      <c r="G807" s="58">
        <v>488184</v>
      </c>
      <c r="H807" s="86">
        <v>0.1807330842469233</v>
      </c>
      <c r="I807" s="86">
        <v>0.37931394720023598</v>
      </c>
      <c r="J807">
        <v>3.3384461596447239</v>
      </c>
      <c r="K807">
        <v>14.184399734526327</v>
      </c>
    </row>
    <row r="808" spans="1:11" x14ac:dyDescent="0.25">
      <c r="A808" s="73" t="str">
        <f t="shared" si="12"/>
        <v>32109</v>
      </c>
      <c r="B808" s="55">
        <v>32</v>
      </c>
      <c r="C808" s="55">
        <v>53</v>
      </c>
      <c r="D808" s="55">
        <v>10</v>
      </c>
      <c r="E808" s="56">
        <v>9</v>
      </c>
      <c r="F808" s="57" t="s">
        <v>55</v>
      </c>
      <c r="G808" s="58">
        <v>486027</v>
      </c>
      <c r="H808" s="86">
        <v>0.18079654010991159</v>
      </c>
      <c r="I808" s="86">
        <v>0.3791702930084131</v>
      </c>
      <c r="J808">
        <v>3.2462908439243088</v>
      </c>
      <c r="K808">
        <v>13.343157890405266</v>
      </c>
    </row>
    <row r="809" spans="1:11" x14ac:dyDescent="0.25">
      <c r="A809" s="73" t="str">
        <f t="shared" si="12"/>
        <v>33109</v>
      </c>
      <c r="B809" s="55">
        <v>33</v>
      </c>
      <c r="C809" s="55">
        <v>52</v>
      </c>
      <c r="D809" s="55">
        <v>10</v>
      </c>
      <c r="E809" s="56">
        <v>9</v>
      </c>
      <c r="F809" s="57" t="s">
        <v>55</v>
      </c>
      <c r="G809" s="58">
        <v>483729</v>
      </c>
      <c r="H809" s="86">
        <v>0.18085953085301895</v>
      </c>
      <c r="I809" s="86">
        <v>0.37901386933592984</v>
      </c>
      <c r="J809">
        <v>3.1313359339630247</v>
      </c>
      <c r="K809">
        <v>12.52858935478336</v>
      </c>
    </row>
    <row r="810" spans="1:11" x14ac:dyDescent="0.25">
      <c r="A810" s="73" t="str">
        <f t="shared" si="12"/>
        <v>34109</v>
      </c>
      <c r="B810" s="55">
        <v>34</v>
      </c>
      <c r="C810" s="55">
        <v>51</v>
      </c>
      <c r="D810" s="55">
        <v>10</v>
      </c>
      <c r="E810" s="56">
        <v>9</v>
      </c>
      <c r="F810" s="57" t="s">
        <v>55</v>
      </c>
      <c r="G810" s="58">
        <v>481290</v>
      </c>
      <c r="H810" s="86">
        <v>0.1792910719109061</v>
      </c>
      <c r="I810" s="86">
        <v>0.37884643354318603</v>
      </c>
      <c r="J810">
        <v>3.0442456730869121</v>
      </c>
      <c r="K810">
        <v>11.787084709842299</v>
      </c>
    </row>
    <row r="811" spans="1:11" x14ac:dyDescent="0.25">
      <c r="A811" s="73" t="str">
        <f t="shared" si="12"/>
        <v>35109</v>
      </c>
      <c r="B811" s="55">
        <v>35</v>
      </c>
      <c r="C811" s="55">
        <v>50</v>
      </c>
      <c r="D811" s="55">
        <v>10</v>
      </c>
      <c r="E811" s="56">
        <v>9</v>
      </c>
      <c r="F811" s="57" t="s">
        <v>55</v>
      </c>
      <c r="G811" s="58">
        <v>478695</v>
      </c>
      <c r="H811" s="86">
        <v>0.1773822580139755</v>
      </c>
      <c r="I811" s="86">
        <v>0.38442432028744816</v>
      </c>
      <c r="J811">
        <v>2.968869530703266</v>
      </c>
      <c r="K811">
        <v>10.759337365128109</v>
      </c>
    </row>
    <row r="812" spans="1:11" x14ac:dyDescent="0.25">
      <c r="A812" s="73" t="str">
        <f t="shared" si="12"/>
        <v>36109</v>
      </c>
      <c r="B812" s="55">
        <v>36</v>
      </c>
      <c r="C812" s="55">
        <v>49</v>
      </c>
      <c r="D812" s="55">
        <v>10</v>
      </c>
      <c r="E812" s="56">
        <v>9</v>
      </c>
      <c r="F812" s="57" t="s">
        <v>55</v>
      </c>
      <c r="G812" s="58">
        <v>475937</v>
      </c>
      <c r="H812" s="86">
        <v>0.17744155213820317</v>
      </c>
      <c r="I812" s="86">
        <v>0.38421891973097277</v>
      </c>
      <c r="J812">
        <v>2.8878065794422372</v>
      </c>
      <c r="K812">
        <v>10.199910912578765</v>
      </c>
    </row>
    <row r="813" spans="1:11" x14ac:dyDescent="0.25">
      <c r="A813" s="73" t="str">
        <f t="shared" si="12"/>
        <v>37109</v>
      </c>
      <c r="B813" s="55">
        <v>37</v>
      </c>
      <c r="C813" s="55">
        <v>48</v>
      </c>
      <c r="D813" s="55">
        <v>10</v>
      </c>
      <c r="E813" s="56">
        <v>9</v>
      </c>
      <c r="F813" s="57" t="s">
        <v>55</v>
      </c>
      <c r="G813" s="58">
        <v>473013</v>
      </c>
      <c r="H813" s="86">
        <v>0.17749617875195819</v>
      </c>
      <c r="I813" s="86">
        <v>0.38399790280605395</v>
      </c>
      <c r="J813">
        <v>2.8019124210116848</v>
      </c>
      <c r="K813">
        <v>9.6731062359808284</v>
      </c>
    </row>
    <row r="814" spans="1:11" x14ac:dyDescent="0.25">
      <c r="A814" s="73" t="str">
        <f t="shared" si="12"/>
        <v>38109</v>
      </c>
      <c r="B814" s="55">
        <v>38</v>
      </c>
      <c r="C814" s="55">
        <v>47</v>
      </c>
      <c r="D814" s="55">
        <v>10</v>
      </c>
      <c r="E814" s="56">
        <v>9</v>
      </c>
      <c r="F814" s="57" t="s">
        <v>55</v>
      </c>
      <c r="G814" s="58">
        <v>469897</v>
      </c>
      <c r="H814" s="86">
        <v>0.17754741996650331</v>
      </c>
      <c r="I814" s="86">
        <v>0.38375856836711025</v>
      </c>
      <c r="J814">
        <v>2.7130137030029986</v>
      </c>
      <c r="K814">
        <v>9.1769238790628584</v>
      </c>
    </row>
    <row r="815" spans="1:11" x14ac:dyDescent="0.25">
      <c r="A815" s="73" t="str">
        <f t="shared" si="12"/>
        <v>39109</v>
      </c>
      <c r="B815" s="55">
        <v>39</v>
      </c>
      <c r="C815" s="55">
        <v>46</v>
      </c>
      <c r="D815" s="55">
        <v>10</v>
      </c>
      <c r="E815" s="56">
        <v>9</v>
      </c>
      <c r="F815" s="57" t="s">
        <v>55</v>
      </c>
      <c r="G815" s="58">
        <v>466590</v>
      </c>
      <c r="H815" s="86">
        <v>0.17759060417068517</v>
      </c>
      <c r="I815" s="86">
        <v>0.38349728884030948</v>
      </c>
      <c r="J815">
        <v>2.6304978675068047</v>
      </c>
      <c r="K815">
        <v>8.7140980303907067</v>
      </c>
    </row>
    <row r="816" spans="1:11" x14ac:dyDescent="0.25">
      <c r="A816" s="73" t="str">
        <f t="shared" si="12"/>
        <v>40109</v>
      </c>
      <c r="B816" s="55">
        <v>40</v>
      </c>
      <c r="C816" s="55">
        <v>45</v>
      </c>
      <c r="D816" s="55">
        <v>10</v>
      </c>
      <c r="E816" s="56">
        <v>9</v>
      </c>
      <c r="F816" s="57" t="s">
        <v>55</v>
      </c>
      <c r="G816" s="58">
        <v>463070</v>
      </c>
      <c r="H816" s="86">
        <v>0.17762757250523678</v>
      </c>
      <c r="I816" s="86">
        <v>0.38321204137603387</v>
      </c>
      <c r="J816">
        <v>2.5449413695553589</v>
      </c>
      <c r="K816">
        <v>8.2735893061524184</v>
      </c>
    </row>
    <row r="817" spans="1:11" x14ac:dyDescent="0.25">
      <c r="A817" s="73" t="str">
        <f t="shared" si="12"/>
        <v>41109</v>
      </c>
      <c r="B817" s="55">
        <v>41</v>
      </c>
      <c r="C817" s="55">
        <v>44</v>
      </c>
      <c r="D817" s="55">
        <v>10</v>
      </c>
      <c r="E817" s="56">
        <v>9</v>
      </c>
      <c r="F817" s="57" t="s">
        <v>55</v>
      </c>
      <c r="G817" s="58">
        <v>459318</v>
      </c>
      <c r="H817" s="86">
        <v>0.17765469674604523</v>
      </c>
      <c r="I817" s="86">
        <v>0.38290247715090636</v>
      </c>
      <c r="J817">
        <v>2.4653159684575829</v>
      </c>
      <c r="K817">
        <v>7.8487496679860138</v>
      </c>
    </row>
    <row r="818" spans="1:11" x14ac:dyDescent="0.25">
      <c r="A818" s="73" t="str">
        <f t="shared" si="12"/>
        <v>42109</v>
      </c>
      <c r="B818" s="55">
        <v>42</v>
      </c>
      <c r="C818" s="55">
        <v>43</v>
      </c>
      <c r="D818" s="55">
        <v>10</v>
      </c>
      <c r="E818" s="56">
        <v>9</v>
      </c>
      <c r="F818" s="57" t="s">
        <v>55</v>
      </c>
      <c r="G818" s="58">
        <v>455313</v>
      </c>
      <c r="H818" s="86">
        <v>0.17767118443795807</v>
      </c>
      <c r="I818" s="86">
        <v>0.38256540006544948</v>
      </c>
      <c r="J818">
        <v>2.386883308844685</v>
      </c>
      <c r="K818">
        <v>7.4585197435610224</v>
      </c>
    </row>
    <row r="819" spans="1:11" x14ac:dyDescent="0.25">
      <c r="A819" s="73" t="str">
        <f t="shared" si="12"/>
        <v>43109</v>
      </c>
      <c r="B819" s="55">
        <v>43</v>
      </c>
      <c r="C819" s="55">
        <v>42</v>
      </c>
      <c r="D819" s="55">
        <v>10</v>
      </c>
      <c r="E819" s="56">
        <v>9</v>
      </c>
      <c r="F819" s="57" t="s">
        <v>55</v>
      </c>
      <c r="G819" s="58">
        <v>451041</v>
      </c>
      <c r="H819" s="86">
        <v>0.17768007786431833</v>
      </c>
      <c r="I819" s="86">
        <v>0.38220028777871634</v>
      </c>
      <c r="J819">
        <v>2.3092867388995679</v>
      </c>
      <c r="K819">
        <v>7.0947873918335587</v>
      </c>
    </row>
    <row r="820" spans="1:11" x14ac:dyDescent="0.25">
      <c r="A820" s="73" t="str">
        <f t="shared" si="12"/>
        <v>44109</v>
      </c>
      <c r="B820" s="55">
        <v>44</v>
      </c>
      <c r="C820" s="55">
        <v>41</v>
      </c>
      <c r="D820" s="55">
        <v>10</v>
      </c>
      <c r="E820" s="56">
        <v>9</v>
      </c>
      <c r="F820" s="57" t="s">
        <v>55</v>
      </c>
      <c r="G820" s="58">
        <v>446476</v>
      </c>
      <c r="H820" s="86">
        <v>0.17668810865533646</v>
      </c>
      <c r="I820" s="86">
        <v>0.38181223626801891</v>
      </c>
      <c r="J820">
        <v>2.2484008098979564</v>
      </c>
      <c r="K820">
        <v>6.7409356829930385</v>
      </c>
    </row>
    <row r="821" spans="1:11" x14ac:dyDescent="0.25">
      <c r="A821" s="73" t="str">
        <f t="shared" si="12"/>
        <v>45109</v>
      </c>
      <c r="B821" s="55">
        <v>45</v>
      </c>
      <c r="C821" s="55">
        <v>40</v>
      </c>
      <c r="D821" s="55">
        <v>10</v>
      </c>
      <c r="E821" s="56">
        <v>9</v>
      </c>
      <c r="F821" s="57" t="s">
        <v>55</v>
      </c>
      <c r="G821" s="58">
        <v>441597</v>
      </c>
      <c r="H821" s="86">
        <v>0.17474303493909604</v>
      </c>
      <c r="I821" s="86">
        <v>0.3893934967855307</v>
      </c>
      <c r="J821">
        <v>2.1921276639107603</v>
      </c>
      <c r="K821">
        <v>6.315217268233253</v>
      </c>
    </row>
    <row r="822" spans="1:11" x14ac:dyDescent="0.25">
      <c r="A822" s="73" t="str">
        <f t="shared" si="12"/>
        <v>46109</v>
      </c>
      <c r="B822" s="55">
        <v>46</v>
      </c>
      <c r="C822" s="55">
        <v>39</v>
      </c>
      <c r="D822" s="55">
        <v>10</v>
      </c>
      <c r="E822" s="56">
        <v>9</v>
      </c>
      <c r="F822" s="57" t="s">
        <v>55</v>
      </c>
      <c r="G822" s="58">
        <v>436406</v>
      </c>
      <c r="H822" s="86">
        <v>0.17473178645573159</v>
      </c>
      <c r="I822" s="86">
        <v>0.38894515657438256</v>
      </c>
      <c r="J822">
        <v>2.1016622136267604</v>
      </c>
      <c r="K822">
        <v>5.9961549566229611</v>
      </c>
    </row>
    <row r="823" spans="1:11" x14ac:dyDescent="0.25">
      <c r="A823" s="73" t="str">
        <f t="shared" si="12"/>
        <v>47109</v>
      </c>
      <c r="B823" s="55">
        <v>47</v>
      </c>
      <c r="C823" s="55">
        <v>38</v>
      </c>
      <c r="D823" s="55">
        <v>10</v>
      </c>
      <c r="E823" s="56">
        <v>9</v>
      </c>
      <c r="F823" s="57" t="s">
        <v>55</v>
      </c>
      <c r="G823" s="58">
        <v>430881</v>
      </c>
      <c r="H823" s="86">
        <v>0.1747141322081967</v>
      </c>
      <c r="I823" s="86">
        <v>0.38848777272611229</v>
      </c>
      <c r="J823">
        <v>2.0077469185227477</v>
      </c>
      <c r="K823">
        <v>5.6947138537090289</v>
      </c>
    </row>
    <row r="824" spans="1:11" x14ac:dyDescent="0.25">
      <c r="A824" s="73" t="str">
        <f t="shared" si="12"/>
        <v>48109</v>
      </c>
      <c r="B824" s="55">
        <v>48</v>
      </c>
      <c r="C824" s="55">
        <v>37</v>
      </c>
      <c r="D824" s="55">
        <v>10</v>
      </c>
      <c r="E824" s="56">
        <v>9</v>
      </c>
      <c r="F824" s="57" t="s">
        <v>55</v>
      </c>
      <c r="G824" s="58">
        <v>425028</v>
      </c>
      <c r="H824" s="86">
        <v>0.17469907864893608</v>
      </c>
      <c r="I824" s="86">
        <v>0.38802855341295162</v>
      </c>
      <c r="J824">
        <v>1.9142691775600666</v>
      </c>
      <c r="K824">
        <v>5.4098130005552578</v>
      </c>
    </row>
    <row r="825" spans="1:11" x14ac:dyDescent="0.25">
      <c r="A825" s="73" t="str">
        <f t="shared" si="12"/>
        <v>49109</v>
      </c>
      <c r="B825" s="55">
        <v>49</v>
      </c>
      <c r="C825" s="55">
        <v>36</v>
      </c>
      <c r="D825" s="55">
        <v>10</v>
      </c>
      <c r="E825" s="56">
        <v>9</v>
      </c>
      <c r="F825" s="57" t="s">
        <v>55</v>
      </c>
      <c r="G825" s="58">
        <v>418857</v>
      </c>
      <c r="H825" s="86">
        <v>0.17468730378148151</v>
      </c>
      <c r="I825" s="86">
        <v>0.38757380203744951</v>
      </c>
      <c r="J825">
        <v>1.8272393680898253</v>
      </c>
      <c r="K825">
        <v>5.1440443874639792</v>
      </c>
    </row>
    <row r="826" spans="1:11" x14ac:dyDescent="0.25">
      <c r="A826" s="73" t="str">
        <f t="shared" si="12"/>
        <v>50109</v>
      </c>
      <c r="B826" s="55">
        <v>50</v>
      </c>
      <c r="C826" s="55">
        <v>35</v>
      </c>
      <c r="D826" s="55">
        <v>10</v>
      </c>
      <c r="E826" s="56">
        <v>9</v>
      </c>
      <c r="F826" s="57" t="s">
        <v>55</v>
      </c>
      <c r="G826" s="58">
        <v>412388</v>
      </c>
      <c r="H826" s="86">
        <v>0.17390903712038178</v>
      </c>
      <c r="I826" s="86">
        <v>0.38712814145901431</v>
      </c>
      <c r="J826">
        <v>1.7417019893886341</v>
      </c>
      <c r="K826">
        <v>4.8827681697818557</v>
      </c>
    </row>
    <row r="827" spans="1:11" x14ac:dyDescent="0.25">
      <c r="A827" s="73" t="str">
        <f t="shared" si="12"/>
        <v>51109</v>
      </c>
      <c r="B827" s="55">
        <v>51</v>
      </c>
      <c r="C827" s="55">
        <v>34</v>
      </c>
      <c r="D827" s="55">
        <v>10</v>
      </c>
      <c r="E827" s="56">
        <v>9</v>
      </c>
      <c r="F827" s="57" t="s">
        <v>55</v>
      </c>
      <c r="G827" s="58">
        <v>405636</v>
      </c>
      <c r="H827" s="86">
        <v>0.17180674299125323</v>
      </c>
      <c r="I827" s="86">
        <v>0.39260815115029241</v>
      </c>
      <c r="J827">
        <v>1.6688681477975327</v>
      </c>
      <c r="K827">
        <v>4.6199474405624743</v>
      </c>
    </row>
    <row r="828" spans="1:11" x14ac:dyDescent="0.25">
      <c r="A828" s="73" t="str">
        <f t="shared" si="12"/>
        <v>52109</v>
      </c>
      <c r="B828" s="55">
        <v>52</v>
      </c>
      <c r="C828" s="55">
        <v>33</v>
      </c>
      <c r="D828" s="55">
        <v>10</v>
      </c>
      <c r="E828" s="56">
        <v>9</v>
      </c>
      <c r="F828" s="57" t="s">
        <v>55</v>
      </c>
      <c r="G828" s="58">
        <v>398627</v>
      </c>
      <c r="H828" s="86">
        <v>0.17181726275440448</v>
      </c>
      <c r="I828" s="86">
        <v>0.39217363600558919</v>
      </c>
      <c r="J828">
        <v>1.625808086256074</v>
      </c>
      <c r="K828">
        <v>4.3690492615904093</v>
      </c>
    </row>
    <row r="829" spans="1:11" x14ac:dyDescent="0.25">
      <c r="A829" s="73" t="str">
        <f t="shared" si="12"/>
        <v>53109</v>
      </c>
      <c r="B829" s="55">
        <v>53</v>
      </c>
      <c r="C829" s="55">
        <v>32</v>
      </c>
      <c r="D829" s="55">
        <v>10</v>
      </c>
      <c r="E829" s="56">
        <v>9</v>
      </c>
      <c r="F829" s="57" t="s">
        <v>55</v>
      </c>
      <c r="G829" s="58">
        <v>391385</v>
      </c>
      <c r="H829" s="86">
        <v>0.17183591604174916</v>
      </c>
      <c r="I829" s="86">
        <v>0.39175747665342309</v>
      </c>
      <c r="J829">
        <v>1.5875263487358995</v>
      </c>
      <c r="K829">
        <v>4.106005595513369</v>
      </c>
    </row>
    <row r="830" spans="1:11" x14ac:dyDescent="0.25">
      <c r="A830" s="73" t="str">
        <f t="shared" si="12"/>
        <v>54109</v>
      </c>
      <c r="B830" s="55">
        <v>54</v>
      </c>
      <c r="C830" s="55">
        <v>31</v>
      </c>
      <c r="D830" s="55">
        <v>10</v>
      </c>
      <c r="E830" s="56">
        <v>9</v>
      </c>
      <c r="F830" s="57" t="s">
        <v>55</v>
      </c>
      <c r="G830" s="58">
        <v>383926</v>
      </c>
      <c r="H830" s="86">
        <v>0.17186124409391393</v>
      </c>
      <c r="I830" s="86">
        <v>0.39135406302256165</v>
      </c>
      <c r="J830">
        <v>1.549082375249397</v>
      </c>
      <c r="K830">
        <v>3.8525471054317757</v>
      </c>
    </row>
    <row r="831" spans="1:11" x14ac:dyDescent="0.25">
      <c r="A831" s="73" t="str">
        <f t="shared" si="12"/>
        <v>55109</v>
      </c>
      <c r="B831" s="55">
        <v>55</v>
      </c>
      <c r="C831" s="55">
        <v>30</v>
      </c>
      <c r="D831" s="55">
        <v>10</v>
      </c>
      <c r="E831" s="56">
        <v>9</v>
      </c>
      <c r="F831" s="57" t="s">
        <v>55</v>
      </c>
      <c r="G831" s="58">
        <v>376260</v>
      </c>
      <c r="H831" s="86">
        <v>0.16943602827831819</v>
      </c>
      <c r="I831" s="86">
        <v>0.39096103758039652</v>
      </c>
      <c r="J831">
        <v>1.5295460585765162</v>
      </c>
      <c r="K831">
        <v>3.6049274437888692</v>
      </c>
    </row>
    <row r="832" spans="1:11" x14ac:dyDescent="0.25">
      <c r="A832" s="73" t="str">
        <f t="shared" si="12"/>
        <v>18129</v>
      </c>
      <c r="B832" s="55">
        <v>18</v>
      </c>
      <c r="C832" s="55">
        <v>67</v>
      </c>
      <c r="D832" s="55">
        <v>12</v>
      </c>
      <c r="E832" s="56">
        <v>9</v>
      </c>
      <c r="F832" s="57" t="s">
        <v>55</v>
      </c>
      <c r="G832" s="58">
        <v>586179</v>
      </c>
      <c r="H832" s="86">
        <v>0.18571801446315886</v>
      </c>
      <c r="I832" s="86">
        <v>0.36835335281543691</v>
      </c>
      <c r="J832">
        <v>4.4070974906982334</v>
      </c>
      <c r="K832">
        <v>30.788378635195052</v>
      </c>
    </row>
    <row r="833" spans="1:11" x14ac:dyDescent="0.25">
      <c r="A833" s="73" t="str">
        <f t="shared" si="12"/>
        <v>19129</v>
      </c>
      <c r="B833" s="55">
        <v>19</v>
      </c>
      <c r="C833" s="55">
        <v>66</v>
      </c>
      <c r="D833" s="55">
        <v>12</v>
      </c>
      <c r="E833" s="56">
        <v>9</v>
      </c>
      <c r="F833" s="57" t="s">
        <v>55</v>
      </c>
      <c r="G833" s="58">
        <v>585053</v>
      </c>
      <c r="H833" s="86">
        <v>0.18578145911566987</v>
      </c>
      <c r="I833" s="86">
        <v>0.36831876770138772</v>
      </c>
      <c r="J833">
        <v>4.2795780895064208</v>
      </c>
      <c r="K833">
        <v>28.848914542785014</v>
      </c>
    </row>
    <row r="834" spans="1:11" x14ac:dyDescent="0.25">
      <c r="A834" s="73" t="str">
        <f t="shared" si="12"/>
        <v>20129</v>
      </c>
      <c r="B834" s="55">
        <v>20</v>
      </c>
      <c r="C834" s="55">
        <v>65</v>
      </c>
      <c r="D834" s="55">
        <v>12</v>
      </c>
      <c r="E834" s="56">
        <v>9</v>
      </c>
      <c r="F834" s="57" t="s">
        <v>55</v>
      </c>
      <c r="G834" s="58">
        <v>583881</v>
      </c>
      <c r="H834" s="86">
        <v>0.18584608850091028</v>
      </c>
      <c r="I834" s="86">
        <v>0.36828052291477203</v>
      </c>
      <c r="J834">
        <v>4.1546890547902739</v>
      </c>
      <c r="K834">
        <v>27.095132398553815</v>
      </c>
    </row>
    <row r="835" spans="1:11" x14ac:dyDescent="0.25">
      <c r="A835" s="73" t="str">
        <f t="shared" si="12"/>
        <v>21129</v>
      </c>
      <c r="B835" s="55">
        <v>21</v>
      </c>
      <c r="C835" s="55">
        <v>64</v>
      </c>
      <c r="D835" s="55">
        <v>12</v>
      </c>
      <c r="E835" s="56">
        <v>9</v>
      </c>
      <c r="F835" s="57" t="s">
        <v>55</v>
      </c>
      <c r="G835" s="58">
        <v>582659</v>
      </c>
      <c r="H835" s="86">
        <v>0.1859149176447974</v>
      </c>
      <c r="I835" s="86">
        <v>0.36823939903099412</v>
      </c>
      <c r="J835">
        <v>4.0323671306887903</v>
      </c>
      <c r="K835">
        <v>25.387859794493863</v>
      </c>
    </row>
    <row r="836" spans="1:11" x14ac:dyDescent="0.25">
      <c r="A836" s="73" t="str">
        <f t="shared" ref="A836:A899" si="13">B836&amp;D836&amp;E836</f>
        <v>22129</v>
      </c>
      <c r="B836" s="55">
        <v>22</v>
      </c>
      <c r="C836" s="55">
        <v>63</v>
      </c>
      <c r="D836" s="55">
        <v>12</v>
      </c>
      <c r="E836" s="56">
        <v>9</v>
      </c>
      <c r="F836" s="57" t="s">
        <v>55</v>
      </c>
      <c r="G836" s="58">
        <v>581371</v>
      </c>
      <c r="H836" s="86">
        <v>0.18598278895920162</v>
      </c>
      <c r="I836" s="86">
        <v>0.36819173987006576</v>
      </c>
      <c r="J836">
        <v>3.9270775460076268</v>
      </c>
      <c r="K836">
        <v>23.849309649088102</v>
      </c>
    </row>
    <row r="837" spans="1:11" x14ac:dyDescent="0.25">
      <c r="A837" s="73" t="str">
        <f t="shared" si="13"/>
        <v>23129</v>
      </c>
      <c r="B837" s="55">
        <v>23</v>
      </c>
      <c r="C837" s="55">
        <v>62</v>
      </c>
      <c r="D837" s="55">
        <v>12</v>
      </c>
      <c r="E837" s="56">
        <v>9</v>
      </c>
      <c r="F837" s="57" t="s">
        <v>55</v>
      </c>
      <c r="G837" s="58">
        <v>580008</v>
      </c>
      <c r="H837" s="86">
        <v>0.18605260617094938</v>
      </c>
      <c r="I837" s="86">
        <v>0.36813974979655451</v>
      </c>
      <c r="J837">
        <v>3.8089698762775686</v>
      </c>
      <c r="K837">
        <v>22.34690038758086</v>
      </c>
    </row>
    <row r="838" spans="1:11" x14ac:dyDescent="0.25">
      <c r="A838" s="73" t="str">
        <f t="shared" si="13"/>
        <v>24129</v>
      </c>
      <c r="B838" s="55">
        <v>24</v>
      </c>
      <c r="C838" s="55">
        <v>61</v>
      </c>
      <c r="D838" s="55">
        <v>12</v>
      </c>
      <c r="E838" s="56">
        <v>9</v>
      </c>
      <c r="F838" s="57" t="s">
        <v>55</v>
      </c>
      <c r="G838" s="58">
        <v>578558</v>
      </c>
      <c r="H838" s="86">
        <v>0.18462280359099692</v>
      </c>
      <c r="I838" s="86">
        <v>0.36807891343650939</v>
      </c>
      <c r="J838">
        <v>3.7593568838387852</v>
      </c>
      <c r="K838">
        <v>20.992434639223724</v>
      </c>
    </row>
    <row r="839" spans="1:11" x14ac:dyDescent="0.25">
      <c r="A839" s="73" t="str">
        <f t="shared" si="13"/>
        <v>25129</v>
      </c>
      <c r="B839" s="55">
        <v>25</v>
      </c>
      <c r="C839" s="55">
        <v>60</v>
      </c>
      <c r="D839" s="55">
        <v>12</v>
      </c>
      <c r="E839" s="56">
        <v>9</v>
      </c>
      <c r="F839" s="57" t="s">
        <v>55</v>
      </c>
      <c r="G839" s="58">
        <v>577013</v>
      </c>
      <c r="H839" s="86">
        <v>0.18398199000715756</v>
      </c>
      <c r="I839" s="86">
        <v>0.37216319216378141</v>
      </c>
      <c r="J839">
        <v>3.7037259125877582</v>
      </c>
      <c r="K839">
        <v>18.88003389871632</v>
      </c>
    </row>
    <row r="840" spans="1:11" x14ac:dyDescent="0.25">
      <c r="A840" s="73" t="str">
        <f t="shared" si="13"/>
        <v>26129</v>
      </c>
      <c r="B840" s="55">
        <v>26</v>
      </c>
      <c r="C840" s="55">
        <v>59</v>
      </c>
      <c r="D840" s="55">
        <v>12</v>
      </c>
      <c r="E840" s="56">
        <v>9</v>
      </c>
      <c r="F840" s="57" t="s">
        <v>55</v>
      </c>
      <c r="G840" s="58">
        <v>575367</v>
      </c>
      <c r="H840" s="86">
        <v>0.18405122295856383</v>
      </c>
      <c r="I840" s="86">
        <v>0.37207903824863087</v>
      </c>
      <c r="J840">
        <v>3.5885269749568538</v>
      </c>
      <c r="K840">
        <v>17.743662740476946</v>
      </c>
    </row>
    <row r="841" spans="1:11" x14ac:dyDescent="0.25">
      <c r="A841" s="73" t="str">
        <f t="shared" si="13"/>
        <v>27129</v>
      </c>
      <c r="B841" s="55">
        <v>27</v>
      </c>
      <c r="C841" s="55">
        <v>58</v>
      </c>
      <c r="D841" s="55">
        <v>12</v>
      </c>
      <c r="E841" s="56">
        <v>9</v>
      </c>
      <c r="F841" s="57" t="s">
        <v>55</v>
      </c>
      <c r="G841" s="58">
        <v>573604</v>
      </c>
      <c r="H841" s="86">
        <v>0.1841200549508023</v>
      </c>
      <c r="I841" s="86">
        <v>0.37198485366210837</v>
      </c>
      <c r="J841">
        <v>3.4698433065320327</v>
      </c>
      <c r="K841">
        <v>16.668145619626085</v>
      </c>
    </row>
    <row r="842" spans="1:11" x14ac:dyDescent="0.25">
      <c r="A842" s="73" t="str">
        <f t="shared" si="13"/>
        <v>28129</v>
      </c>
      <c r="B842" s="55">
        <v>28</v>
      </c>
      <c r="C842" s="55">
        <v>57</v>
      </c>
      <c r="D842" s="55">
        <v>12</v>
      </c>
      <c r="E842" s="56">
        <v>9</v>
      </c>
      <c r="F842" s="57" t="s">
        <v>55</v>
      </c>
      <c r="G842" s="58">
        <v>571731</v>
      </c>
      <c r="H842" s="86">
        <v>0.18418801849121352</v>
      </c>
      <c r="I842" s="86">
        <v>0.37188293095879005</v>
      </c>
      <c r="J842">
        <v>3.3650125670988631</v>
      </c>
      <c r="K842">
        <v>15.660973429812271</v>
      </c>
    </row>
    <row r="843" spans="1:11" x14ac:dyDescent="0.25">
      <c r="A843" s="73" t="str">
        <f t="shared" si="13"/>
        <v>29129</v>
      </c>
      <c r="B843" s="55">
        <v>29</v>
      </c>
      <c r="C843" s="55">
        <v>56</v>
      </c>
      <c r="D843" s="55">
        <v>12</v>
      </c>
      <c r="E843" s="56">
        <v>9</v>
      </c>
      <c r="F843" s="57" t="s">
        <v>55</v>
      </c>
      <c r="G843" s="58">
        <v>569731</v>
      </c>
      <c r="H843" s="86">
        <v>0.18425537666021333</v>
      </c>
      <c r="I843" s="86">
        <v>0.37177018628089398</v>
      </c>
      <c r="J843">
        <v>3.2565737163679001</v>
      </c>
      <c r="K843">
        <v>14.682713420895125</v>
      </c>
    </row>
    <row r="844" spans="1:11" x14ac:dyDescent="0.25">
      <c r="A844" s="73" t="str">
        <f t="shared" si="13"/>
        <v>30129</v>
      </c>
      <c r="B844" s="55">
        <v>30</v>
      </c>
      <c r="C844" s="55">
        <v>55</v>
      </c>
      <c r="D844" s="55">
        <v>12</v>
      </c>
      <c r="E844" s="56">
        <v>9</v>
      </c>
      <c r="F844" s="57" t="s">
        <v>55</v>
      </c>
      <c r="G844" s="58">
        <v>567600</v>
      </c>
      <c r="H844" s="86">
        <v>0.18432346723044399</v>
      </c>
      <c r="I844" s="86">
        <v>0.37164904862579279</v>
      </c>
      <c r="J844">
        <v>3.1502713178294575</v>
      </c>
      <c r="K844">
        <v>13.796851656095843</v>
      </c>
    </row>
    <row r="845" spans="1:11" x14ac:dyDescent="0.25">
      <c r="A845" s="73" t="str">
        <f t="shared" si="13"/>
        <v>31129</v>
      </c>
      <c r="B845" s="55">
        <v>31</v>
      </c>
      <c r="C845" s="55">
        <v>54</v>
      </c>
      <c r="D845" s="55">
        <v>12</v>
      </c>
      <c r="E845" s="56">
        <v>9</v>
      </c>
      <c r="F845" s="57" t="s">
        <v>55</v>
      </c>
      <c r="G845" s="58">
        <v>565342</v>
      </c>
      <c r="H845" s="86">
        <v>0.18438927233426847</v>
      </c>
      <c r="I845" s="86">
        <v>0.37151671023911192</v>
      </c>
      <c r="J845">
        <v>3.0752022669463792</v>
      </c>
      <c r="K845">
        <v>13.033236518779782</v>
      </c>
    </row>
    <row r="846" spans="1:11" x14ac:dyDescent="0.25">
      <c r="A846" s="73" t="str">
        <f t="shared" si="13"/>
        <v>32129</v>
      </c>
      <c r="B846" s="55">
        <v>32</v>
      </c>
      <c r="C846" s="55">
        <v>53</v>
      </c>
      <c r="D846" s="55">
        <v>12</v>
      </c>
      <c r="E846" s="56">
        <v>9</v>
      </c>
      <c r="F846" s="57" t="s">
        <v>55</v>
      </c>
      <c r="G846" s="58">
        <v>562939</v>
      </c>
      <c r="H846" s="86">
        <v>0.18445515411083616</v>
      </c>
      <c r="I846" s="86">
        <v>0.37137593948900327</v>
      </c>
      <c r="J846">
        <v>3.0037108816408171</v>
      </c>
      <c r="K846">
        <v>12.286647398741248</v>
      </c>
    </row>
    <row r="847" spans="1:11" x14ac:dyDescent="0.25">
      <c r="A847" s="73" t="str">
        <f t="shared" si="13"/>
        <v>33129</v>
      </c>
      <c r="B847" s="55">
        <v>33</v>
      </c>
      <c r="C847" s="55">
        <v>52</v>
      </c>
      <c r="D847" s="55">
        <v>12</v>
      </c>
      <c r="E847" s="56">
        <v>9</v>
      </c>
      <c r="F847" s="57" t="s">
        <v>55</v>
      </c>
      <c r="G847" s="58">
        <v>560393</v>
      </c>
      <c r="H847" s="86">
        <v>0.18451872168281902</v>
      </c>
      <c r="I847" s="86">
        <v>0.37122340928598324</v>
      </c>
      <c r="J847">
        <v>2.9095795272246443</v>
      </c>
      <c r="K847">
        <v>11.612245334970281</v>
      </c>
    </row>
    <row r="848" spans="1:11" x14ac:dyDescent="0.25">
      <c r="A848" s="73" t="str">
        <f t="shared" si="13"/>
        <v>34129</v>
      </c>
      <c r="B848" s="55">
        <v>34</v>
      </c>
      <c r="C848" s="55">
        <v>51</v>
      </c>
      <c r="D848" s="55">
        <v>12</v>
      </c>
      <c r="E848" s="56">
        <v>9</v>
      </c>
      <c r="F848" s="57" t="s">
        <v>55</v>
      </c>
      <c r="G848" s="58">
        <v>557692</v>
      </c>
      <c r="H848" s="86">
        <v>0.18241430753892829</v>
      </c>
      <c r="I848" s="86">
        <v>0.37106144610286679</v>
      </c>
      <c r="J848">
        <v>2.8632219935017895</v>
      </c>
      <c r="K848">
        <v>10.958536252985519</v>
      </c>
    </row>
    <row r="849" spans="1:11" x14ac:dyDescent="0.25">
      <c r="A849" s="73" t="str">
        <f t="shared" si="13"/>
        <v>35129</v>
      </c>
      <c r="B849" s="55">
        <v>35</v>
      </c>
      <c r="C849" s="55">
        <v>50</v>
      </c>
      <c r="D849" s="55">
        <v>12</v>
      </c>
      <c r="E849" s="56">
        <v>9</v>
      </c>
      <c r="F849" s="57" t="s">
        <v>55</v>
      </c>
      <c r="G849" s="58">
        <v>554823</v>
      </c>
      <c r="H849" s="86">
        <v>0.18188863835853958</v>
      </c>
      <c r="I849" s="86">
        <v>0.37653990551941791</v>
      </c>
      <c r="J849">
        <v>2.7997920057387673</v>
      </c>
      <c r="K849">
        <v>10.010484424762492</v>
      </c>
    </row>
    <row r="850" spans="1:11" x14ac:dyDescent="0.25">
      <c r="A850" s="73" t="str">
        <f t="shared" si="13"/>
        <v>36129</v>
      </c>
      <c r="B850" s="55">
        <v>36</v>
      </c>
      <c r="C850" s="55">
        <v>49</v>
      </c>
      <c r="D850" s="55">
        <v>12</v>
      </c>
      <c r="E850" s="56">
        <v>9</v>
      </c>
      <c r="F850" s="57" t="s">
        <v>55</v>
      </c>
      <c r="G850" s="58">
        <v>551733</v>
      </c>
      <c r="H850" s="86">
        <v>0.18195032742286577</v>
      </c>
      <c r="I850" s="86">
        <v>0.37633964254449165</v>
      </c>
      <c r="J850">
        <v>2.7159731246816849</v>
      </c>
      <c r="K850">
        <v>9.4804679074842362</v>
      </c>
    </row>
    <row r="851" spans="1:11" x14ac:dyDescent="0.25">
      <c r="A851" s="73" t="str">
        <f t="shared" si="13"/>
        <v>37129</v>
      </c>
      <c r="B851" s="55">
        <v>37</v>
      </c>
      <c r="C851" s="55">
        <v>48</v>
      </c>
      <c r="D851" s="55">
        <v>12</v>
      </c>
      <c r="E851" s="56">
        <v>9</v>
      </c>
      <c r="F851" s="57" t="s">
        <v>55</v>
      </c>
      <c r="G851" s="58">
        <v>548455</v>
      </c>
      <c r="H851" s="86">
        <v>0.18200581633862395</v>
      </c>
      <c r="I851" s="86">
        <v>0.37612201547984792</v>
      </c>
      <c r="J851">
        <v>2.6272839157269057</v>
      </c>
      <c r="K851">
        <v>8.9816648585572203</v>
      </c>
    </row>
    <row r="852" spans="1:11" x14ac:dyDescent="0.25">
      <c r="A852" s="73" t="str">
        <f t="shared" si="13"/>
        <v>38129</v>
      </c>
      <c r="B852" s="55">
        <v>38</v>
      </c>
      <c r="C852" s="55">
        <v>47</v>
      </c>
      <c r="D852" s="55">
        <v>12</v>
      </c>
      <c r="E852" s="56">
        <v>9</v>
      </c>
      <c r="F852" s="57" t="s">
        <v>55</v>
      </c>
      <c r="G852" s="58">
        <v>544976</v>
      </c>
      <c r="H852" s="86">
        <v>0.18205755849798891</v>
      </c>
      <c r="I852" s="86">
        <v>0.37588811250403686</v>
      </c>
      <c r="J852">
        <v>2.5404237984791993</v>
      </c>
      <c r="K852">
        <v>8.5121583335779931</v>
      </c>
    </row>
    <row r="853" spans="1:11" x14ac:dyDescent="0.25">
      <c r="A853" s="73" t="str">
        <f t="shared" si="13"/>
        <v>39129</v>
      </c>
      <c r="B853" s="55">
        <v>39</v>
      </c>
      <c r="C853" s="55">
        <v>46</v>
      </c>
      <c r="D853" s="55">
        <v>12</v>
      </c>
      <c r="E853" s="56">
        <v>9</v>
      </c>
      <c r="F853" s="57" t="s">
        <v>55</v>
      </c>
      <c r="G853" s="58">
        <v>541279</v>
      </c>
      <c r="H853" s="86">
        <v>0.18210202132356881</v>
      </c>
      <c r="I853" s="86">
        <v>0.37563068214358952</v>
      </c>
      <c r="J853">
        <v>2.4552735280696276</v>
      </c>
      <c r="K853">
        <v>8.0701486663993993</v>
      </c>
    </row>
    <row r="854" spans="1:11" x14ac:dyDescent="0.25">
      <c r="A854" s="73" t="str">
        <f t="shared" si="13"/>
        <v>40129</v>
      </c>
      <c r="B854" s="55">
        <v>40</v>
      </c>
      <c r="C854" s="55">
        <v>45</v>
      </c>
      <c r="D854" s="55">
        <v>12</v>
      </c>
      <c r="E854" s="56">
        <v>9</v>
      </c>
      <c r="F854" s="57" t="s">
        <v>55</v>
      </c>
      <c r="G854" s="58">
        <v>537355</v>
      </c>
      <c r="H854" s="86">
        <v>0.18213843734588867</v>
      </c>
      <c r="I854" s="86">
        <v>0.37535149016944108</v>
      </c>
      <c r="J854">
        <v>2.3717077165002651</v>
      </c>
      <c r="K854">
        <v>7.6539531594569699</v>
      </c>
    </row>
    <row r="855" spans="1:11" x14ac:dyDescent="0.25">
      <c r="A855" s="73" t="str">
        <f t="shared" si="13"/>
        <v>41129</v>
      </c>
      <c r="B855" s="55">
        <v>41</v>
      </c>
      <c r="C855" s="55">
        <v>44</v>
      </c>
      <c r="D855" s="55">
        <v>12</v>
      </c>
      <c r="E855" s="56">
        <v>9</v>
      </c>
      <c r="F855" s="57" t="s">
        <v>55</v>
      </c>
      <c r="G855" s="58">
        <v>533179</v>
      </c>
      <c r="H855" s="86">
        <v>0.18216771478246518</v>
      </c>
      <c r="I855" s="86">
        <v>0.37504852966827273</v>
      </c>
      <c r="J855">
        <v>2.2759110917721816</v>
      </c>
      <c r="K855">
        <v>7.2227788416272958</v>
      </c>
    </row>
    <row r="856" spans="1:11" x14ac:dyDescent="0.25">
      <c r="A856" s="73" t="str">
        <f t="shared" si="13"/>
        <v>42129</v>
      </c>
      <c r="B856" s="55">
        <v>42</v>
      </c>
      <c r="C856" s="55">
        <v>43</v>
      </c>
      <c r="D856" s="55">
        <v>12</v>
      </c>
      <c r="E856" s="56">
        <v>9</v>
      </c>
      <c r="F856" s="57" t="s">
        <v>55</v>
      </c>
      <c r="G856" s="58">
        <v>528730</v>
      </c>
      <c r="H856" s="86">
        <v>0.1821856145858945</v>
      </c>
      <c r="I856" s="86">
        <v>0.3747167741569421</v>
      </c>
      <c r="J856">
        <v>2.1812418436631171</v>
      </c>
      <c r="K856">
        <v>6.8301609517144852</v>
      </c>
    </row>
    <row r="857" spans="1:11" x14ac:dyDescent="0.25">
      <c r="A857" s="73" t="str">
        <f t="shared" si="13"/>
        <v>43129</v>
      </c>
      <c r="B857" s="55">
        <v>43</v>
      </c>
      <c r="C857" s="55">
        <v>42</v>
      </c>
      <c r="D857" s="55">
        <v>12</v>
      </c>
      <c r="E857" s="56">
        <v>9</v>
      </c>
      <c r="F857" s="57" t="s">
        <v>55</v>
      </c>
      <c r="G857" s="58">
        <v>523993</v>
      </c>
      <c r="H857" s="86">
        <v>0.18219327357426532</v>
      </c>
      <c r="I857" s="86">
        <v>0.3743618712463716</v>
      </c>
      <c r="J857">
        <v>2.0916538961398339</v>
      </c>
      <c r="K857">
        <v>6.4596053764077004</v>
      </c>
    </row>
    <row r="858" spans="1:11" x14ac:dyDescent="0.25">
      <c r="A858" s="73" t="str">
        <f t="shared" si="13"/>
        <v>44129</v>
      </c>
      <c r="B858" s="55">
        <v>44</v>
      </c>
      <c r="C858" s="55">
        <v>41</v>
      </c>
      <c r="D858" s="55">
        <v>12</v>
      </c>
      <c r="E858" s="56">
        <v>9</v>
      </c>
      <c r="F858" s="57" t="s">
        <v>55</v>
      </c>
      <c r="G858" s="58">
        <v>518948</v>
      </c>
      <c r="H858" s="86">
        <v>0.17980992315222336</v>
      </c>
      <c r="I858" s="86">
        <v>0.37398159353152916</v>
      </c>
      <c r="J858">
        <v>2.0275711631993958</v>
      </c>
      <c r="K858">
        <v>6.0991062688361843</v>
      </c>
    </row>
    <row r="859" spans="1:11" x14ac:dyDescent="0.25">
      <c r="A859" s="73" t="str">
        <f t="shared" si="13"/>
        <v>45129</v>
      </c>
      <c r="B859" s="55">
        <v>45</v>
      </c>
      <c r="C859" s="55">
        <v>40</v>
      </c>
      <c r="D859" s="55">
        <v>12</v>
      </c>
      <c r="E859" s="56">
        <v>9</v>
      </c>
      <c r="F859" s="57" t="s">
        <v>55</v>
      </c>
      <c r="G859" s="58">
        <v>513575</v>
      </c>
      <c r="H859" s="86">
        <v>0.18017037433675703</v>
      </c>
      <c r="I859" s="86">
        <v>0.38018984568952929</v>
      </c>
      <c r="J859">
        <v>1.935559558000292</v>
      </c>
      <c r="K859">
        <v>5.6583264372292268</v>
      </c>
    </row>
    <row r="860" spans="1:11" x14ac:dyDescent="0.25">
      <c r="A860" s="73" t="str">
        <f t="shared" si="13"/>
        <v>46129</v>
      </c>
      <c r="B860" s="55">
        <v>46</v>
      </c>
      <c r="C860" s="55">
        <v>39</v>
      </c>
      <c r="D860" s="55">
        <v>12</v>
      </c>
      <c r="E860" s="56">
        <v>9</v>
      </c>
      <c r="F860" s="57" t="s">
        <v>55</v>
      </c>
      <c r="G860" s="58">
        <v>507863</v>
      </c>
      <c r="H860" s="86">
        <v>0.18015685332461706</v>
      </c>
      <c r="I860" s="86">
        <v>0.37975201973760642</v>
      </c>
      <c r="J860">
        <v>1.8860421019054352</v>
      </c>
      <c r="K860">
        <v>5.3552552558465569</v>
      </c>
    </row>
    <row r="861" spans="1:11" x14ac:dyDescent="0.25">
      <c r="A861" s="73" t="str">
        <f t="shared" si="13"/>
        <v>47129</v>
      </c>
      <c r="B861" s="55">
        <v>47</v>
      </c>
      <c r="C861" s="55">
        <v>38</v>
      </c>
      <c r="D861" s="55">
        <v>12</v>
      </c>
      <c r="E861" s="56">
        <v>9</v>
      </c>
      <c r="F861" s="57" t="s">
        <v>55</v>
      </c>
      <c r="G861" s="58">
        <v>501803</v>
      </c>
      <c r="H861" s="86">
        <v>0.18014041366831207</v>
      </c>
      <c r="I861" s="86">
        <v>0.37930422895040483</v>
      </c>
      <c r="J861">
        <v>1.8382592371906903</v>
      </c>
      <c r="K861">
        <v>5.0728293772655801</v>
      </c>
    </row>
    <row r="862" spans="1:11" x14ac:dyDescent="0.25">
      <c r="A862" s="73" t="str">
        <f t="shared" si="13"/>
        <v>48129</v>
      </c>
      <c r="B862" s="55">
        <v>48</v>
      </c>
      <c r="C862" s="55">
        <v>37</v>
      </c>
      <c r="D862" s="55">
        <v>12</v>
      </c>
      <c r="E862" s="56">
        <v>9</v>
      </c>
      <c r="F862" s="57" t="s">
        <v>55</v>
      </c>
      <c r="G862" s="58">
        <v>495395</v>
      </c>
      <c r="H862" s="86">
        <v>0.18012495079683888</v>
      </c>
      <c r="I862" s="86">
        <v>0.37885727550742337</v>
      </c>
      <c r="J862">
        <v>1.79215373590771</v>
      </c>
      <c r="K862">
        <v>4.8060254948071739</v>
      </c>
    </row>
    <row r="863" spans="1:11" x14ac:dyDescent="0.25">
      <c r="A863" s="73" t="str">
        <f t="shared" si="13"/>
        <v>49129</v>
      </c>
      <c r="B863" s="55">
        <v>49</v>
      </c>
      <c r="C863" s="55">
        <v>36</v>
      </c>
      <c r="D863" s="55">
        <v>12</v>
      </c>
      <c r="E863" s="56">
        <v>9</v>
      </c>
      <c r="F863" s="57" t="s">
        <v>55</v>
      </c>
      <c r="G863" s="58">
        <v>488658</v>
      </c>
      <c r="H863" s="86">
        <v>0.18010960630952527</v>
      </c>
      <c r="I863" s="86">
        <v>0.37841189543607184</v>
      </c>
      <c r="J863">
        <v>1.7502465937322218</v>
      </c>
      <c r="K863">
        <v>4.5539129616214202</v>
      </c>
    </row>
    <row r="864" spans="1:11" x14ac:dyDescent="0.25">
      <c r="A864" s="73" t="str">
        <f t="shared" si="13"/>
        <v>50129</v>
      </c>
      <c r="B864" s="55">
        <v>50</v>
      </c>
      <c r="C864" s="55">
        <v>35</v>
      </c>
      <c r="D864" s="55">
        <v>12</v>
      </c>
      <c r="E864" s="56">
        <v>9</v>
      </c>
      <c r="F864" s="57" t="s">
        <v>55</v>
      </c>
      <c r="G864" s="58">
        <v>481598</v>
      </c>
      <c r="H864" s="86">
        <v>0.17889609176117841</v>
      </c>
      <c r="I864" s="86">
        <v>0.37797706801107978</v>
      </c>
      <c r="J864">
        <v>1.7200715119248835</v>
      </c>
      <c r="K864">
        <v>4.3093659026823197</v>
      </c>
    </row>
    <row r="865" spans="1:11" x14ac:dyDescent="0.25">
      <c r="A865" s="73" t="str">
        <f t="shared" si="13"/>
        <v>51129</v>
      </c>
      <c r="B865" s="55">
        <v>51</v>
      </c>
      <c r="C865" s="55">
        <v>34</v>
      </c>
      <c r="D865" s="55">
        <v>12</v>
      </c>
      <c r="E865" s="56">
        <v>9</v>
      </c>
      <c r="F865" s="57" t="s">
        <v>55</v>
      </c>
      <c r="G865" s="58">
        <v>474240</v>
      </c>
      <c r="H865" s="86">
        <v>0.17839701417004047</v>
      </c>
      <c r="I865" s="86">
        <v>0.3819795883940621</v>
      </c>
      <c r="J865">
        <v>1.6834893724696356</v>
      </c>
      <c r="K865">
        <v>4.0180562584345481</v>
      </c>
    </row>
    <row r="866" spans="1:11" x14ac:dyDescent="0.25">
      <c r="A866" s="73" t="str">
        <f t="shared" si="13"/>
        <v>52129</v>
      </c>
      <c r="B866" s="55">
        <v>52</v>
      </c>
      <c r="C866" s="55">
        <v>33</v>
      </c>
      <c r="D866" s="55">
        <v>12</v>
      </c>
      <c r="E866" s="56">
        <v>9</v>
      </c>
      <c r="F866" s="57" t="s">
        <v>55</v>
      </c>
      <c r="G866" s="58">
        <v>466615</v>
      </c>
      <c r="H866" s="86">
        <v>0.17840832377870408</v>
      </c>
      <c r="I866" s="86">
        <v>0.38155652947290591</v>
      </c>
      <c r="J866">
        <v>1.6426475788390857</v>
      </c>
      <c r="K866">
        <v>3.7555093599648535</v>
      </c>
    </row>
    <row r="867" spans="1:11" x14ac:dyDescent="0.25">
      <c r="A867" s="73" t="str">
        <f t="shared" si="13"/>
        <v>53129</v>
      </c>
      <c r="B867" s="55">
        <v>53</v>
      </c>
      <c r="C867" s="55">
        <v>32</v>
      </c>
      <c r="D867" s="55">
        <v>12</v>
      </c>
      <c r="E867" s="56">
        <v>9</v>
      </c>
      <c r="F867" s="57" t="s">
        <v>55</v>
      </c>
      <c r="G867" s="58">
        <v>458737</v>
      </c>
      <c r="H867" s="86">
        <v>0.17842685460296423</v>
      </c>
      <c r="I867" s="86">
        <v>0.3811508555010823</v>
      </c>
      <c r="J867">
        <v>1.6032301732801149</v>
      </c>
      <c r="K867">
        <v>3.5063271547749584</v>
      </c>
    </row>
    <row r="868" spans="1:11" x14ac:dyDescent="0.25">
      <c r="A868" s="73" t="str">
        <f t="shared" si="13"/>
        <v>54129</v>
      </c>
      <c r="B868" s="55">
        <v>54</v>
      </c>
      <c r="C868" s="55">
        <v>31</v>
      </c>
      <c r="D868" s="55">
        <v>12</v>
      </c>
      <c r="E868" s="56">
        <v>9</v>
      </c>
      <c r="F868" s="57" t="s">
        <v>55</v>
      </c>
      <c r="G868" s="58">
        <v>450627</v>
      </c>
      <c r="H868" s="86">
        <v>0.17845357690506783</v>
      </c>
      <c r="I868" s="86">
        <v>0.38075836556619996</v>
      </c>
      <c r="J868">
        <v>1.5668590652579628</v>
      </c>
      <c r="K868">
        <v>3.2633108979266665</v>
      </c>
    </row>
    <row r="869" spans="1:11" x14ac:dyDescent="0.25">
      <c r="A869" s="73" t="str">
        <f t="shared" si="13"/>
        <v>55129</v>
      </c>
      <c r="B869" s="55">
        <v>55</v>
      </c>
      <c r="C869" s="55">
        <v>30</v>
      </c>
      <c r="D869" s="55">
        <v>12</v>
      </c>
      <c r="E869" s="56">
        <v>9</v>
      </c>
      <c r="F869" s="57" t="s">
        <v>55</v>
      </c>
      <c r="G869" s="58">
        <v>442289</v>
      </c>
      <c r="H869" s="86">
        <v>0.17691147643283012</v>
      </c>
      <c r="I869" s="86">
        <v>0.3803757271829053</v>
      </c>
      <c r="J869">
        <v>1.542850941352826</v>
      </c>
      <c r="K869">
        <v>3.0320740511294653</v>
      </c>
    </row>
    <row r="870" spans="1:11" x14ac:dyDescent="0.25">
      <c r="A870" s="73" t="str">
        <f t="shared" si="13"/>
        <v>18159</v>
      </c>
      <c r="B870" s="55">
        <v>18</v>
      </c>
      <c r="C870" s="55">
        <v>67</v>
      </c>
      <c r="D870" s="55">
        <v>15</v>
      </c>
      <c r="E870" s="56">
        <v>9</v>
      </c>
      <c r="F870" s="57" t="s">
        <v>55</v>
      </c>
      <c r="G870" s="58">
        <v>687416</v>
      </c>
      <c r="H870" s="86">
        <v>0.18838519906432205</v>
      </c>
      <c r="I870" s="86">
        <v>0.35989851850989796</v>
      </c>
      <c r="J870">
        <v>4.4821650936259845</v>
      </c>
      <c r="K870">
        <v>29.461948805381311</v>
      </c>
    </row>
    <row r="871" spans="1:11" x14ac:dyDescent="0.25">
      <c r="A871" s="73" t="str">
        <f t="shared" si="13"/>
        <v>19159</v>
      </c>
      <c r="B871" s="55">
        <v>19</v>
      </c>
      <c r="C871" s="55">
        <v>66</v>
      </c>
      <c r="D871" s="55">
        <v>15</v>
      </c>
      <c r="E871" s="56">
        <v>9</v>
      </c>
      <c r="F871" s="57" t="s">
        <v>55</v>
      </c>
      <c r="G871" s="58">
        <v>685891</v>
      </c>
      <c r="H871" s="86">
        <v>0.18844831030003309</v>
      </c>
      <c r="I871" s="86">
        <v>0.35986330189490751</v>
      </c>
      <c r="J871">
        <v>4.3515864765684347</v>
      </c>
      <c r="K871">
        <v>27.690334178462759</v>
      </c>
    </row>
    <row r="872" spans="1:11" x14ac:dyDescent="0.25">
      <c r="A872" s="73" t="str">
        <f t="shared" si="13"/>
        <v>20159</v>
      </c>
      <c r="B872" s="55">
        <v>20</v>
      </c>
      <c r="C872" s="55">
        <v>65</v>
      </c>
      <c r="D872" s="55">
        <v>15</v>
      </c>
      <c r="E872" s="56">
        <v>9</v>
      </c>
      <c r="F872" s="57" t="s">
        <v>55</v>
      </c>
      <c r="G872" s="58">
        <v>684310</v>
      </c>
      <c r="H872" s="86">
        <v>0.18851543890926628</v>
      </c>
      <c r="I872" s="86">
        <v>0.35982668673554385</v>
      </c>
      <c r="J872">
        <v>4.2237377796612643</v>
      </c>
      <c r="K872">
        <v>26.021965191214509</v>
      </c>
    </row>
    <row r="873" spans="1:11" x14ac:dyDescent="0.25">
      <c r="A873" s="73" t="str">
        <f t="shared" si="13"/>
        <v>21159</v>
      </c>
      <c r="B873" s="55">
        <v>21</v>
      </c>
      <c r="C873" s="55">
        <v>64</v>
      </c>
      <c r="D873" s="55">
        <v>15</v>
      </c>
      <c r="E873" s="56">
        <v>9</v>
      </c>
      <c r="F873" s="57" t="s">
        <v>55</v>
      </c>
      <c r="G873" s="58">
        <v>682659</v>
      </c>
      <c r="H873" s="86">
        <v>0.18858463742512732</v>
      </c>
      <c r="I873" s="86">
        <v>0.35978724370439708</v>
      </c>
      <c r="J873">
        <v>4.0985499348869636</v>
      </c>
      <c r="K873">
        <v>24.396546445589966</v>
      </c>
    </row>
    <row r="874" spans="1:11" x14ac:dyDescent="0.25">
      <c r="A874" s="73" t="str">
        <f t="shared" si="13"/>
        <v>22159</v>
      </c>
      <c r="B874" s="55">
        <v>22</v>
      </c>
      <c r="C874" s="55">
        <v>63</v>
      </c>
      <c r="D874" s="55">
        <v>15</v>
      </c>
      <c r="E874" s="56">
        <v>9</v>
      </c>
      <c r="F874" s="57" t="s">
        <v>55</v>
      </c>
      <c r="G874" s="58">
        <v>680917</v>
      </c>
      <c r="H874" s="86">
        <v>0.18865294889098083</v>
      </c>
      <c r="I874" s="86">
        <v>0.35973988019097775</v>
      </c>
      <c r="J874">
        <v>3.9759574221234013</v>
      </c>
      <c r="K874">
        <v>22.927403780490135</v>
      </c>
    </row>
    <row r="875" spans="1:11" x14ac:dyDescent="0.25">
      <c r="A875" s="73" t="str">
        <f t="shared" si="13"/>
        <v>23159</v>
      </c>
      <c r="B875" s="55">
        <v>23</v>
      </c>
      <c r="C875" s="55">
        <v>62</v>
      </c>
      <c r="D875" s="55">
        <v>15</v>
      </c>
      <c r="E875" s="56">
        <v>9</v>
      </c>
      <c r="F875" s="57" t="s">
        <v>55</v>
      </c>
      <c r="G875" s="58">
        <v>679074</v>
      </c>
      <c r="H875" s="86">
        <v>0.18872317302679825</v>
      </c>
      <c r="I875" s="86">
        <v>0.35968834029870089</v>
      </c>
      <c r="J875">
        <v>3.869887523303793</v>
      </c>
      <c r="K875">
        <v>21.49765857623764</v>
      </c>
    </row>
    <row r="876" spans="1:11" x14ac:dyDescent="0.25">
      <c r="A876" s="73" t="str">
        <f t="shared" si="13"/>
        <v>24159</v>
      </c>
      <c r="B876" s="55">
        <v>24</v>
      </c>
      <c r="C876" s="55">
        <v>61</v>
      </c>
      <c r="D876" s="55">
        <v>15</v>
      </c>
      <c r="E876" s="56">
        <v>9</v>
      </c>
      <c r="F876" s="57" t="s">
        <v>55</v>
      </c>
      <c r="G876" s="58">
        <v>677114</v>
      </c>
      <c r="H876" s="86">
        <v>0.188793910626571</v>
      </c>
      <c r="I876" s="86">
        <v>0.35962925002289126</v>
      </c>
      <c r="J876">
        <v>3.751582451404047</v>
      </c>
      <c r="K876">
        <v>20.155670980071303</v>
      </c>
    </row>
    <row r="877" spans="1:11" x14ac:dyDescent="0.25">
      <c r="A877" s="73" t="str">
        <f t="shared" si="13"/>
        <v>25159</v>
      </c>
      <c r="B877" s="55">
        <v>25</v>
      </c>
      <c r="C877" s="55">
        <v>60</v>
      </c>
      <c r="D877" s="55">
        <v>15</v>
      </c>
      <c r="E877" s="56">
        <v>9</v>
      </c>
      <c r="F877" s="57" t="s">
        <v>55</v>
      </c>
      <c r="G877" s="58">
        <v>675023</v>
      </c>
      <c r="H877" s="86">
        <v>0.18718769582666073</v>
      </c>
      <c r="I877" s="86">
        <v>0.35956108162240397</v>
      </c>
      <c r="J877">
        <v>3.7057478041488956</v>
      </c>
      <c r="K877">
        <v>18.94109682188607</v>
      </c>
    </row>
    <row r="878" spans="1:11" x14ac:dyDescent="0.25">
      <c r="A878" s="73" t="str">
        <f t="shared" si="13"/>
        <v>26159</v>
      </c>
      <c r="B878" s="55">
        <v>26</v>
      </c>
      <c r="C878" s="55">
        <v>59</v>
      </c>
      <c r="D878" s="55">
        <v>15</v>
      </c>
      <c r="E878" s="56">
        <v>9</v>
      </c>
      <c r="F878" s="57" t="s">
        <v>55</v>
      </c>
      <c r="G878" s="58">
        <v>672801</v>
      </c>
      <c r="H878" s="86">
        <v>0.1870270704116076</v>
      </c>
      <c r="I878" s="86">
        <v>0.36417454789752096</v>
      </c>
      <c r="J878">
        <v>3.6248132805985724</v>
      </c>
      <c r="K878">
        <v>17.001211353728667</v>
      </c>
    </row>
    <row r="879" spans="1:11" x14ac:dyDescent="0.25">
      <c r="A879" s="73" t="str">
        <f t="shared" si="13"/>
        <v>27159</v>
      </c>
      <c r="B879" s="55">
        <v>27</v>
      </c>
      <c r="C879" s="55">
        <v>58</v>
      </c>
      <c r="D879" s="55">
        <v>15</v>
      </c>
      <c r="E879" s="56">
        <v>9</v>
      </c>
      <c r="F879" s="57" t="s">
        <v>55</v>
      </c>
      <c r="G879" s="58">
        <v>670433</v>
      </c>
      <c r="H879" s="86">
        <v>0.18709699552378836</v>
      </c>
      <c r="I879" s="86">
        <v>0.36408261526506003</v>
      </c>
      <c r="J879">
        <v>3.510052458634942</v>
      </c>
      <c r="K879">
        <v>15.985030569795939</v>
      </c>
    </row>
    <row r="880" spans="1:11" x14ac:dyDescent="0.25">
      <c r="A880" s="73" t="str">
        <f t="shared" si="13"/>
        <v>28159</v>
      </c>
      <c r="B880" s="55">
        <v>28</v>
      </c>
      <c r="C880" s="55">
        <v>57</v>
      </c>
      <c r="D880" s="55">
        <v>15</v>
      </c>
      <c r="E880" s="56">
        <v>9</v>
      </c>
      <c r="F880" s="57" t="s">
        <v>55</v>
      </c>
      <c r="G880" s="58">
        <v>667913</v>
      </c>
      <c r="H880" s="86">
        <v>0.18716659205615102</v>
      </c>
      <c r="I880" s="86">
        <v>0.36398153651748055</v>
      </c>
      <c r="J880">
        <v>3.3976116649922967</v>
      </c>
      <c r="K880">
        <v>15.022609232040701</v>
      </c>
    </row>
    <row r="881" spans="1:11" x14ac:dyDescent="0.25">
      <c r="A881" s="73" t="str">
        <f t="shared" si="13"/>
        <v>29159</v>
      </c>
      <c r="B881" s="55">
        <v>29</v>
      </c>
      <c r="C881" s="55">
        <v>56</v>
      </c>
      <c r="D881" s="55">
        <v>15</v>
      </c>
      <c r="E881" s="56">
        <v>9</v>
      </c>
      <c r="F881" s="57" t="s">
        <v>55</v>
      </c>
      <c r="G881" s="58">
        <v>665231</v>
      </c>
      <c r="H881" s="86">
        <v>0.1872357121060203</v>
      </c>
      <c r="I881" s="86">
        <v>0.36387059532703675</v>
      </c>
      <c r="J881">
        <v>3.287429479383853</v>
      </c>
      <c r="K881">
        <v>14.092779801302104</v>
      </c>
    </row>
    <row r="882" spans="1:11" x14ac:dyDescent="0.25">
      <c r="A882" s="73" t="str">
        <f t="shared" si="13"/>
        <v>30159</v>
      </c>
      <c r="B882" s="55">
        <v>30</v>
      </c>
      <c r="C882" s="55">
        <v>55</v>
      </c>
      <c r="D882" s="55">
        <v>15</v>
      </c>
      <c r="E882" s="56">
        <v>9</v>
      </c>
      <c r="F882" s="57" t="s">
        <v>55</v>
      </c>
      <c r="G882" s="58">
        <v>662383</v>
      </c>
      <c r="H882" s="86">
        <v>0.18730402199331805</v>
      </c>
      <c r="I882" s="86">
        <v>0.36375178710806289</v>
      </c>
      <c r="J882">
        <v>3.1663448488261321</v>
      </c>
      <c r="K882">
        <v>13.24652353698691</v>
      </c>
    </row>
    <row r="883" spans="1:11" x14ac:dyDescent="0.25">
      <c r="A883" s="73" t="str">
        <f t="shared" si="13"/>
        <v>31159</v>
      </c>
      <c r="B883" s="55">
        <v>31</v>
      </c>
      <c r="C883" s="55">
        <v>54</v>
      </c>
      <c r="D883" s="55">
        <v>15</v>
      </c>
      <c r="E883" s="56">
        <v>9</v>
      </c>
      <c r="F883" s="57" t="s">
        <v>55</v>
      </c>
      <c r="G883" s="58">
        <v>659363</v>
      </c>
      <c r="H883" s="86">
        <v>0.18737175122049615</v>
      </c>
      <c r="I883" s="86">
        <v>0.3636206459871118</v>
      </c>
      <c r="J883">
        <v>3.0656360760309571</v>
      </c>
      <c r="K883">
        <v>12.514702826819217</v>
      </c>
    </row>
    <row r="884" spans="1:11" x14ac:dyDescent="0.25">
      <c r="A884" s="73" t="str">
        <f t="shared" si="13"/>
        <v>32159</v>
      </c>
      <c r="B884" s="55">
        <v>32</v>
      </c>
      <c r="C884" s="55">
        <v>53</v>
      </c>
      <c r="D884" s="55">
        <v>15</v>
      </c>
      <c r="E884" s="56">
        <v>9</v>
      </c>
      <c r="F884" s="57" t="s">
        <v>55</v>
      </c>
      <c r="G884" s="58">
        <v>656162</v>
      </c>
      <c r="H884" s="86">
        <v>0.18743846793931987</v>
      </c>
      <c r="I884" s="86">
        <v>0.36348188404692744</v>
      </c>
      <c r="J884">
        <v>2.9810976557618392</v>
      </c>
      <c r="K884">
        <v>11.831686382326316</v>
      </c>
    </row>
    <row r="885" spans="1:11" x14ac:dyDescent="0.25">
      <c r="A885" s="73" t="str">
        <f t="shared" si="13"/>
        <v>33159</v>
      </c>
      <c r="B885" s="55">
        <v>33</v>
      </c>
      <c r="C885" s="55">
        <v>52</v>
      </c>
      <c r="D885" s="55">
        <v>15</v>
      </c>
      <c r="E885" s="56">
        <v>9</v>
      </c>
      <c r="F885" s="57" t="s">
        <v>55</v>
      </c>
      <c r="G885" s="58">
        <v>652773</v>
      </c>
      <c r="H885" s="86">
        <v>0.18750315959759364</v>
      </c>
      <c r="I885" s="86">
        <v>0.36333151034126721</v>
      </c>
      <c r="J885">
        <v>2.8845555805770151</v>
      </c>
      <c r="K885">
        <v>11.163968178830926</v>
      </c>
    </row>
    <row r="886" spans="1:11" x14ac:dyDescent="0.25">
      <c r="A886" s="73" t="str">
        <f t="shared" si="13"/>
        <v>34159</v>
      </c>
      <c r="B886" s="55">
        <v>34</v>
      </c>
      <c r="C886" s="55">
        <v>51</v>
      </c>
      <c r="D886" s="55">
        <v>15</v>
      </c>
      <c r="E886" s="56">
        <v>9</v>
      </c>
      <c r="F886" s="57" t="s">
        <v>55</v>
      </c>
      <c r="G886" s="58">
        <v>649188</v>
      </c>
      <c r="H886" s="86">
        <v>0.1849140772780766</v>
      </c>
      <c r="I886" s="86">
        <v>0.36317214735947062</v>
      </c>
      <c r="J886">
        <v>2.8197733168203971</v>
      </c>
      <c r="K886">
        <v>10.561593868032064</v>
      </c>
    </row>
    <row r="887" spans="1:11" x14ac:dyDescent="0.25">
      <c r="A887" s="73" t="str">
        <f t="shared" si="13"/>
        <v>35159</v>
      </c>
      <c r="B887" s="55">
        <v>35</v>
      </c>
      <c r="C887" s="55">
        <v>50</v>
      </c>
      <c r="D887" s="55">
        <v>15</v>
      </c>
      <c r="E887" s="56">
        <v>9</v>
      </c>
      <c r="F887" s="57" t="s">
        <v>55</v>
      </c>
      <c r="G887" s="58">
        <v>645405</v>
      </c>
      <c r="H887" s="86">
        <v>0.18541535934800629</v>
      </c>
      <c r="I887" s="86">
        <v>0.36803247573229214</v>
      </c>
      <c r="J887">
        <v>2.765096334859507</v>
      </c>
      <c r="K887">
        <v>9.7780416947498079</v>
      </c>
    </row>
    <row r="888" spans="1:11" x14ac:dyDescent="0.25">
      <c r="A888" s="73" t="str">
        <f t="shared" si="13"/>
        <v>36159</v>
      </c>
      <c r="B888" s="55">
        <v>36</v>
      </c>
      <c r="C888" s="55">
        <v>49</v>
      </c>
      <c r="D888" s="55">
        <v>15</v>
      </c>
      <c r="E888" s="56">
        <v>9</v>
      </c>
      <c r="F888" s="57" t="s">
        <v>55</v>
      </c>
      <c r="G888" s="58">
        <v>641416</v>
      </c>
      <c r="H888" s="86">
        <v>0.18547713184579118</v>
      </c>
      <c r="I888" s="86">
        <v>0.36783616249048978</v>
      </c>
      <c r="J888">
        <v>2.6725448071142597</v>
      </c>
      <c r="K888">
        <v>9.1588953191064775</v>
      </c>
    </row>
    <row r="889" spans="1:11" x14ac:dyDescent="0.25">
      <c r="A889" s="73" t="str">
        <f t="shared" si="13"/>
        <v>37159</v>
      </c>
      <c r="B889" s="55">
        <v>37</v>
      </c>
      <c r="C889" s="55">
        <v>48</v>
      </c>
      <c r="D889" s="55">
        <v>15</v>
      </c>
      <c r="E889" s="56">
        <v>9</v>
      </c>
      <c r="F889" s="57" t="s">
        <v>55</v>
      </c>
      <c r="G889" s="58">
        <v>637204</v>
      </c>
      <c r="H889" s="86">
        <v>0.18553398911494592</v>
      </c>
      <c r="I889" s="86">
        <v>0.36762324153646242</v>
      </c>
      <c r="J889">
        <v>2.5880958060526926</v>
      </c>
      <c r="K889">
        <v>8.6763689493474612</v>
      </c>
    </row>
    <row r="890" spans="1:11" x14ac:dyDescent="0.25">
      <c r="A890" s="73" t="str">
        <f t="shared" si="13"/>
        <v>38159</v>
      </c>
      <c r="B890" s="55">
        <v>38</v>
      </c>
      <c r="C890" s="55">
        <v>47</v>
      </c>
      <c r="D890" s="55">
        <v>15</v>
      </c>
      <c r="E890" s="56">
        <v>9</v>
      </c>
      <c r="F890" s="57" t="s">
        <v>55</v>
      </c>
      <c r="G890" s="58">
        <v>632760</v>
      </c>
      <c r="H890" s="86">
        <v>0.18558695239901385</v>
      </c>
      <c r="I890" s="86">
        <v>0.36739364055882168</v>
      </c>
      <c r="J890">
        <v>2.4989364055882168</v>
      </c>
      <c r="K890">
        <v>8.2271714394083073</v>
      </c>
    </row>
    <row r="891" spans="1:11" x14ac:dyDescent="0.25">
      <c r="A891" s="73" t="str">
        <f t="shared" si="13"/>
        <v>39159</v>
      </c>
      <c r="B891" s="55">
        <v>39</v>
      </c>
      <c r="C891" s="55">
        <v>46</v>
      </c>
      <c r="D891" s="55">
        <v>15</v>
      </c>
      <c r="E891" s="56">
        <v>9</v>
      </c>
      <c r="F891" s="57" t="s">
        <v>55</v>
      </c>
      <c r="G891" s="58">
        <v>628069</v>
      </c>
      <c r="H891" s="86">
        <v>0.18563247031775171</v>
      </c>
      <c r="I891" s="86">
        <v>0.36714278208286033</v>
      </c>
      <c r="J891">
        <v>2.4115073343852349</v>
      </c>
      <c r="K891">
        <v>7.800060184470178</v>
      </c>
    </row>
    <row r="892" spans="1:11" x14ac:dyDescent="0.25">
      <c r="A892" s="73" t="str">
        <f t="shared" si="13"/>
        <v>40159</v>
      </c>
      <c r="B892" s="55">
        <v>40</v>
      </c>
      <c r="C892" s="55">
        <v>45</v>
      </c>
      <c r="D892" s="55">
        <v>15</v>
      </c>
      <c r="E892" s="56">
        <v>9</v>
      </c>
      <c r="F892" s="57" t="s">
        <v>55</v>
      </c>
      <c r="G892" s="58">
        <v>623135</v>
      </c>
      <c r="H892" s="86">
        <v>0.18566923700321761</v>
      </c>
      <c r="I892" s="86">
        <v>0.36686913750631883</v>
      </c>
      <c r="J892">
        <v>2.3301997159524022</v>
      </c>
      <c r="K892">
        <v>7.3982090558225746</v>
      </c>
    </row>
    <row r="893" spans="1:11" x14ac:dyDescent="0.25">
      <c r="A893" s="73" t="str">
        <f t="shared" si="13"/>
        <v>41159</v>
      </c>
      <c r="B893" s="55">
        <v>41</v>
      </c>
      <c r="C893" s="55">
        <v>44</v>
      </c>
      <c r="D893" s="55">
        <v>15</v>
      </c>
      <c r="E893" s="56">
        <v>9</v>
      </c>
      <c r="F893" s="57" t="s">
        <v>55</v>
      </c>
      <c r="G893" s="58">
        <v>617933</v>
      </c>
      <c r="H893" s="86">
        <v>0.18569812584859524</v>
      </c>
      <c r="I893" s="86">
        <v>0.36657210409542784</v>
      </c>
      <c r="J893">
        <v>2.231934530118961</v>
      </c>
      <c r="K893">
        <v>6.9868950193629402</v>
      </c>
    </row>
    <row r="894" spans="1:11" x14ac:dyDescent="0.25">
      <c r="A894" s="73" t="str">
        <f t="shared" si="13"/>
        <v>42159</v>
      </c>
      <c r="B894" s="55">
        <v>42</v>
      </c>
      <c r="C894" s="55">
        <v>43</v>
      </c>
      <c r="D894" s="55">
        <v>15</v>
      </c>
      <c r="E894" s="56">
        <v>9</v>
      </c>
      <c r="F894" s="57" t="s">
        <v>55</v>
      </c>
      <c r="G894" s="58">
        <v>612464</v>
      </c>
      <c r="H894" s="86">
        <v>0.18571540531361844</v>
      </c>
      <c r="I894" s="86">
        <v>0.36625009796494162</v>
      </c>
      <c r="J894">
        <v>2.1348699678674992</v>
      </c>
      <c r="K894">
        <v>6.6086986337156146</v>
      </c>
    </row>
    <row r="895" spans="1:11" x14ac:dyDescent="0.25">
      <c r="A895" s="73" t="str">
        <f t="shared" si="13"/>
        <v>43159</v>
      </c>
      <c r="B895" s="55">
        <v>43</v>
      </c>
      <c r="C895" s="55">
        <v>42</v>
      </c>
      <c r="D895" s="55">
        <v>15</v>
      </c>
      <c r="E895" s="56">
        <v>9</v>
      </c>
      <c r="F895" s="57" t="s">
        <v>55</v>
      </c>
      <c r="G895" s="58">
        <v>606717</v>
      </c>
      <c r="H895" s="86">
        <v>0.18572415145776366</v>
      </c>
      <c r="I895" s="86">
        <v>0.36590205977416157</v>
      </c>
      <c r="J895">
        <v>2.0472642104968215</v>
      </c>
      <c r="K895">
        <v>6.2520021690508099</v>
      </c>
    </row>
    <row r="896" spans="1:11" x14ac:dyDescent="0.25">
      <c r="A896" s="73" t="str">
        <f t="shared" si="13"/>
        <v>44159</v>
      </c>
      <c r="B896" s="55">
        <v>44</v>
      </c>
      <c r="C896" s="55">
        <v>41</v>
      </c>
      <c r="D896" s="55">
        <v>15</v>
      </c>
      <c r="E896" s="56">
        <v>9</v>
      </c>
      <c r="F896" s="57" t="s">
        <v>55</v>
      </c>
      <c r="G896" s="58">
        <v>600687</v>
      </c>
      <c r="H896" s="86">
        <v>0.18491826858247307</v>
      </c>
      <c r="I896" s="86">
        <v>0.36552980171037497</v>
      </c>
      <c r="J896">
        <v>1.9906923239557373</v>
      </c>
      <c r="K896">
        <v>5.9092072909851554</v>
      </c>
    </row>
    <row r="897" spans="1:11" x14ac:dyDescent="0.25">
      <c r="A897" s="73" t="str">
        <f t="shared" si="13"/>
        <v>45159</v>
      </c>
      <c r="B897" s="55">
        <v>45</v>
      </c>
      <c r="C897" s="55">
        <v>40</v>
      </c>
      <c r="D897" s="55">
        <v>15</v>
      </c>
      <c r="E897" s="56">
        <v>9</v>
      </c>
      <c r="F897" s="57" t="s">
        <v>55</v>
      </c>
      <c r="G897" s="58">
        <v>594380</v>
      </c>
      <c r="H897" s="86">
        <v>0.1846125374339648</v>
      </c>
      <c r="I897" s="86">
        <v>0.37122211379925302</v>
      </c>
      <c r="J897">
        <v>1.9463861502742352</v>
      </c>
      <c r="K897">
        <v>5.4766378411117467</v>
      </c>
    </row>
    <row r="898" spans="1:11" x14ac:dyDescent="0.25">
      <c r="A898" s="73" t="str">
        <f t="shared" si="13"/>
        <v>46159</v>
      </c>
      <c r="B898" s="55">
        <v>46</v>
      </c>
      <c r="C898" s="55">
        <v>39</v>
      </c>
      <c r="D898" s="55">
        <v>15</v>
      </c>
      <c r="E898" s="56">
        <v>9</v>
      </c>
      <c r="F898" s="57" t="s">
        <v>55</v>
      </c>
      <c r="G898" s="58">
        <v>587795</v>
      </c>
      <c r="H898" s="86">
        <v>0.18460007315475632</v>
      </c>
      <c r="I898" s="86">
        <v>0.37079594076166011</v>
      </c>
      <c r="J898">
        <v>1.8999293971537696</v>
      </c>
      <c r="K898">
        <v>5.1867266649086838</v>
      </c>
    </row>
    <row r="899" spans="1:11" x14ac:dyDescent="0.25">
      <c r="A899" s="73" t="str">
        <f t="shared" si="13"/>
        <v>47159</v>
      </c>
      <c r="B899" s="55">
        <v>47</v>
      </c>
      <c r="C899" s="55">
        <v>38</v>
      </c>
      <c r="D899" s="55">
        <v>15</v>
      </c>
      <c r="E899" s="56">
        <v>9</v>
      </c>
      <c r="F899" s="57" t="s">
        <v>55</v>
      </c>
      <c r="G899" s="58">
        <v>580927</v>
      </c>
      <c r="H899" s="86">
        <v>0.18458257233697178</v>
      </c>
      <c r="I899" s="86">
        <v>0.37035806564335966</v>
      </c>
      <c r="J899">
        <v>1.8512498127991985</v>
      </c>
      <c r="K899">
        <v>4.9170601469719948</v>
      </c>
    </row>
    <row r="900" spans="1:11" x14ac:dyDescent="0.25">
      <c r="A900" s="73" t="str">
        <f t="shared" ref="A900:A963" si="14">B900&amp;D900&amp;E900</f>
        <v>48159</v>
      </c>
      <c r="B900" s="55">
        <v>48</v>
      </c>
      <c r="C900" s="55">
        <v>37</v>
      </c>
      <c r="D900" s="55">
        <v>15</v>
      </c>
      <c r="E900" s="56">
        <v>9</v>
      </c>
      <c r="F900" s="57" t="s">
        <v>55</v>
      </c>
      <c r="G900" s="58">
        <v>573776</v>
      </c>
      <c r="H900" s="86">
        <v>0.18456505674688381</v>
      </c>
      <c r="I900" s="86">
        <v>0.36992136304062911</v>
      </c>
      <c r="J900">
        <v>1.8079825576531607</v>
      </c>
      <c r="K900">
        <v>4.648847285351775</v>
      </c>
    </row>
    <row r="901" spans="1:11" x14ac:dyDescent="0.25">
      <c r="A901" s="73" t="str">
        <f t="shared" si="14"/>
        <v>49159</v>
      </c>
      <c r="B901" s="55">
        <v>49</v>
      </c>
      <c r="C901" s="55">
        <v>36</v>
      </c>
      <c r="D901" s="55">
        <v>15</v>
      </c>
      <c r="E901" s="56">
        <v>9</v>
      </c>
      <c r="F901" s="57" t="s">
        <v>55</v>
      </c>
      <c r="G901" s="58">
        <v>566403</v>
      </c>
      <c r="H901" s="86">
        <v>0.1820205754559916</v>
      </c>
      <c r="I901" s="86">
        <v>0.3694860373267797</v>
      </c>
      <c r="J901">
        <v>1.7873863662445291</v>
      </c>
      <c r="K901">
        <v>4.3582484556049312</v>
      </c>
    </row>
    <row r="902" spans="1:11" x14ac:dyDescent="0.25">
      <c r="A902" s="73" t="str">
        <f t="shared" si="14"/>
        <v>50159</v>
      </c>
      <c r="B902" s="55">
        <v>50</v>
      </c>
      <c r="C902" s="55">
        <v>35</v>
      </c>
      <c r="D902" s="55">
        <v>15</v>
      </c>
      <c r="E902" s="56">
        <v>9</v>
      </c>
      <c r="F902" s="57" t="s">
        <v>55</v>
      </c>
      <c r="G902" s="58">
        <v>558843</v>
      </c>
      <c r="H902" s="86">
        <v>0.1820135530014691</v>
      </c>
      <c r="I902" s="86">
        <v>0.36906072009491037</v>
      </c>
      <c r="J902">
        <v>1.7487791741150913</v>
      </c>
      <c r="K902">
        <v>4.0743339363649538</v>
      </c>
    </row>
    <row r="903" spans="1:11" x14ac:dyDescent="0.25">
      <c r="A903" s="73" t="str">
        <f t="shared" si="14"/>
        <v>18610</v>
      </c>
      <c r="B903" s="55">
        <v>18</v>
      </c>
      <c r="C903" s="55">
        <v>67</v>
      </c>
      <c r="D903" s="55">
        <v>6</v>
      </c>
      <c r="E903" s="56">
        <v>10</v>
      </c>
      <c r="F903" s="57" t="s">
        <v>55</v>
      </c>
      <c r="G903" s="58">
        <v>321170</v>
      </c>
      <c r="H903" s="86">
        <v>0.18346358626272691</v>
      </c>
      <c r="I903" s="86">
        <v>0.45402746209172712</v>
      </c>
      <c r="J903">
        <v>4.4735654015007631</v>
      </c>
      <c r="K903">
        <v>37.139415262944858</v>
      </c>
    </row>
    <row r="904" spans="1:11" x14ac:dyDescent="0.25">
      <c r="A904" s="73" t="str">
        <f t="shared" si="14"/>
        <v>19610</v>
      </c>
      <c r="B904" s="55">
        <v>19</v>
      </c>
      <c r="C904" s="55">
        <v>66</v>
      </c>
      <c r="D904" s="55">
        <v>6</v>
      </c>
      <c r="E904" s="56">
        <v>10</v>
      </c>
      <c r="F904" s="57" t="s">
        <v>55</v>
      </c>
      <c r="G904" s="58">
        <v>319780</v>
      </c>
      <c r="H904" s="86">
        <v>0.18353555569454</v>
      </c>
      <c r="I904" s="86">
        <v>0.45397773469260116</v>
      </c>
      <c r="J904">
        <v>4.3498280067546435</v>
      </c>
      <c r="K904">
        <v>34.882472324723246</v>
      </c>
    </row>
    <row r="905" spans="1:11" x14ac:dyDescent="0.25">
      <c r="A905" s="73" t="str">
        <f t="shared" si="14"/>
        <v>20610</v>
      </c>
      <c r="B905" s="55">
        <v>20</v>
      </c>
      <c r="C905" s="55">
        <v>65</v>
      </c>
      <c r="D905" s="55">
        <v>6</v>
      </c>
      <c r="E905" s="56">
        <v>10</v>
      </c>
      <c r="F905" s="57" t="s">
        <v>55</v>
      </c>
      <c r="G905" s="58">
        <v>318335</v>
      </c>
      <c r="H905" s="86">
        <v>0.18360846278291737</v>
      </c>
      <c r="I905" s="86">
        <v>0.45392432500353402</v>
      </c>
      <c r="J905">
        <v>4.2216815618766397</v>
      </c>
      <c r="K905">
        <v>32.705046570436807</v>
      </c>
    </row>
    <row r="906" spans="1:11" x14ac:dyDescent="0.25">
      <c r="A906" s="73" t="str">
        <f t="shared" si="14"/>
        <v>21610</v>
      </c>
      <c r="B906" s="55">
        <v>21</v>
      </c>
      <c r="C906" s="55">
        <v>64</v>
      </c>
      <c r="D906" s="55">
        <v>6</v>
      </c>
      <c r="E906" s="56">
        <v>10</v>
      </c>
      <c r="F906" s="57" t="s">
        <v>55</v>
      </c>
      <c r="G906" s="58">
        <v>316825</v>
      </c>
      <c r="H906" s="86">
        <v>0.18368499960546042</v>
      </c>
      <c r="I906" s="86">
        <v>0.453862542413004</v>
      </c>
      <c r="J906">
        <v>4.0958163023751286</v>
      </c>
      <c r="K906">
        <v>30.662198374496963</v>
      </c>
    </row>
    <row r="907" spans="1:11" x14ac:dyDescent="0.25">
      <c r="A907" s="73" t="str">
        <f t="shared" si="14"/>
        <v>22610</v>
      </c>
      <c r="B907" s="55">
        <v>22</v>
      </c>
      <c r="C907" s="55">
        <v>63</v>
      </c>
      <c r="D907" s="55">
        <v>6</v>
      </c>
      <c r="E907" s="56">
        <v>10</v>
      </c>
      <c r="F907" s="57" t="s">
        <v>55</v>
      </c>
      <c r="G907" s="58">
        <v>315235</v>
      </c>
      <c r="H907" s="86">
        <v>0.18376132091931416</v>
      </c>
      <c r="I907" s="86">
        <v>0.45379478801529016</v>
      </c>
      <c r="J907">
        <v>3.9907783082462291</v>
      </c>
      <c r="K907">
        <v>28.757898076038511</v>
      </c>
    </row>
    <row r="908" spans="1:11" x14ac:dyDescent="0.25">
      <c r="A908" s="73" t="str">
        <f t="shared" si="14"/>
        <v>23610</v>
      </c>
      <c r="B908" s="55">
        <v>23</v>
      </c>
      <c r="C908" s="55">
        <v>62</v>
      </c>
      <c r="D908" s="55">
        <v>6</v>
      </c>
      <c r="E908" s="56">
        <v>10</v>
      </c>
      <c r="F908" s="57" t="s">
        <v>55</v>
      </c>
      <c r="G908" s="58">
        <v>313560</v>
      </c>
      <c r="H908" s="86">
        <v>0.18383722413573159</v>
      </c>
      <c r="I908" s="86">
        <v>0.4537153973721138</v>
      </c>
      <c r="J908">
        <v>3.8686407705064423</v>
      </c>
      <c r="K908">
        <v>26.971064549049622</v>
      </c>
    </row>
    <row r="909" spans="1:11" x14ac:dyDescent="0.25">
      <c r="A909" s="73" t="str">
        <f t="shared" si="14"/>
        <v>24610</v>
      </c>
      <c r="B909" s="55">
        <v>24</v>
      </c>
      <c r="C909" s="55">
        <v>61</v>
      </c>
      <c r="D909" s="55">
        <v>6</v>
      </c>
      <c r="E909" s="56">
        <v>10</v>
      </c>
      <c r="F909" s="57" t="s">
        <v>55</v>
      </c>
      <c r="G909" s="58">
        <v>311785</v>
      </c>
      <c r="H909" s="86">
        <v>0.18391519797296213</v>
      </c>
      <c r="I909" s="86">
        <v>0.45362669788476034</v>
      </c>
      <c r="J909">
        <v>3.7547989800663921</v>
      </c>
      <c r="K909">
        <v>25.300065750437</v>
      </c>
    </row>
    <row r="910" spans="1:11" x14ac:dyDescent="0.25">
      <c r="A910" s="73" t="str">
        <f t="shared" si="14"/>
        <v>25610</v>
      </c>
      <c r="B910" s="55">
        <v>25</v>
      </c>
      <c r="C910" s="55">
        <v>60</v>
      </c>
      <c r="D910" s="55">
        <v>6</v>
      </c>
      <c r="E910" s="56">
        <v>10</v>
      </c>
      <c r="F910" s="57" t="s">
        <v>55</v>
      </c>
      <c r="G910" s="58">
        <v>309900</v>
      </c>
      <c r="H910" s="86">
        <v>0.18270087124878992</v>
      </c>
      <c r="I910" s="86">
        <v>0.45352371732817037</v>
      </c>
      <c r="J910">
        <v>3.6795805098418843</v>
      </c>
      <c r="K910">
        <v>23.731335914811229</v>
      </c>
    </row>
    <row r="911" spans="1:11" x14ac:dyDescent="0.25">
      <c r="A911" s="73" t="str">
        <f t="shared" si="14"/>
        <v>26610</v>
      </c>
      <c r="B911" s="55">
        <v>26</v>
      </c>
      <c r="C911" s="55">
        <v>59</v>
      </c>
      <c r="D911" s="55">
        <v>6</v>
      </c>
      <c r="E911" s="56">
        <v>10</v>
      </c>
      <c r="F911" s="57" t="s">
        <v>55</v>
      </c>
      <c r="G911" s="58">
        <v>307905</v>
      </c>
      <c r="H911" s="86">
        <v>0.17515467433136844</v>
      </c>
      <c r="I911" s="86">
        <v>0.47151556486578655</v>
      </c>
      <c r="J911">
        <v>3.7298257579448206</v>
      </c>
      <c r="K911">
        <v>21.374751952712689</v>
      </c>
    </row>
    <row r="912" spans="1:11" x14ac:dyDescent="0.25">
      <c r="A912" s="73" t="str">
        <f t="shared" si="14"/>
        <v>27610</v>
      </c>
      <c r="B912" s="55">
        <v>27</v>
      </c>
      <c r="C912" s="55">
        <v>58</v>
      </c>
      <c r="D912" s="55">
        <v>6</v>
      </c>
      <c r="E912" s="56">
        <v>10</v>
      </c>
      <c r="F912" s="57" t="s">
        <v>55</v>
      </c>
      <c r="G912" s="58">
        <v>305785</v>
      </c>
      <c r="H912" s="86">
        <v>0.17522769265987539</v>
      </c>
      <c r="I912" s="86">
        <v>0.47137040731232727</v>
      </c>
      <c r="J912">
        <v>3.6127867619405793</v>
      </c>
      <c r="K912">
        <v>20.107418611115651</v>
      </c>
    </row>
    <row r="913" spans="1:11" x14ac:dyDescent="0.25">
      <c r="A913" s="73" t="str">
        <f t="shared" si="14"/>
        <v>28610</v>
      </c>
      <c r="B913" s="55">
        <v>28</v>
      </c>
      <c r="C913" s="55">
        <v>57</v>
      </c>
      <c r="D913" s="55">
        <v>6</v>
      </c>
      <c r="E913" s="56">
        <v>10</v>
      </c>
      <c r="F913" s="57" t="s">
        <v>55</v>
      </c>
      <c r="G913" s="58">
        <v>303535</v>
      </c>
      <c r="H913" s="86">
        <v>0.17530103612433492</v>
      </c>
      <c r="I913" s="86">
        <v>0.47121419276195498</v>
      </c>
      <c r="J913">
        <v>3.4920750490058805</v>
      </c>
      <c r="K913">
        <v>18.916629054310047</v>
      </c>
    </row>
    <row r="914" spans="1:11" x14ac:dyDescent="0.25">
      <c r="A914" s="73" t="str">
        <f t="shared" si="14"/>
        <v>29610</v>
      </c>
      <c r="B914" s="55">
        <v>29</v>
      </c>
      <c r="C914" s="55">
        <v>56</v>
      </c>
      <c r="D914" s="55">
        <v>6</v>
      </c>
      <c r="E914" s="56">
        <v>10</v>
      </c>
      <c r="F914" s="57" t="s">
        <v>55</v>
      </c>
      <c r="G914" s="58">
        <v>301155</v>
      </c>
      <c r="H914" s="86">
        <v>0.17537480699307664</v>
      </c>
      <c r="I914" s="86">
        <v>0.47104315053709883</v>
      </c>
      <c r="J914">
        <v>3.3655825073467152</v>
      </c>
      <c r="K914">
        <v>17.797061313941327</v>
      </c>
    </row>
    <row r="915" spans="1:11" x14ac:dyDescent="0.25">
      <c r="A915" s="73" t="str">
        <f t="shared" si="14"/>
        <v>30610</v>
      </c>
      <c r="B915" s="55">
        <v>30</v>
      </c>
      <c r="C915" s="55">
        <v>55</v>
      </c>
      <c r="D915" s="55">
        <v>6</v>
      </c>
      <c r="E915" s="56">
        <v>10</v>
      </c>
      <c r="F915" s="57" t="s">
        <v>55</v>
      </c>
      <c r="G915" s="58">
        <v>298630</v>
      </c>
      <c r="H915" s="86">
        <v>0.17544453002042662</v>
      </c>
      <c r="I915" s="86">
        <v>0.47085691323711615</v>
      </c>
      <c r="J915">
        <v>3.2264976727053543</v>
      </c>
      <c r="K915">
        <v>16.709664132873456</v>
      </c>
    </row>
    <row r="916" spans="1:11" x14ac:dyDescent="0.25">
      <c r="A916" s="73" t="str">
        <f t="shared" si="14"/>
        <v>31610</v>
      </c>
      <c r="B916" s="55">
        <v>31</v>
      </c>
      <c r="C916" s="55">
        <v>54</v>
      </c>
      <c r="D916" s="55">
        <v>6</v>
      </c>
      <c r="E916" s="56">
        <v>10</v>
      </c>
      <c r="F916" s="57" t="s">
        <v>55</v>
      </c>
      <c r="G916" s="58">
        <v>295955</v>
      </c>
      <c r="H916" s="86">
        <v>0.17551654812387019</v>
      </c>
      <c r="I916" s="86">
        <v>0.47065939078576136</v>
      </c>
      <c r="J916">
        <v>3.0832896893108748</v>
      </c>
      <c r="K916">
        <v>15.725809667010187</v>
      </c>
    </row>
    <row r="917" spans="1:11" x14ac:dyDescent="0.25">
      <c r="A917" s="73" t="str">
        <f t="shared" si="14"/>
        <v>32610</v>
      </c>
      <c r="B917" s="55">
        <v>32</v>
      </c>
      <c r="C917" s="55">
        <v>53</v>
      </c>
      <c r="D917" s="55">
        <v>6</v>
      </c>
      <c r="E917" s="56">
        <v>10</v>
      </c>
      <c r="F917" s="57" t="s">
        <v>55</v>
      </c>
      <c r="G917" s="58">
        <v>293130</v>
      </c>
      <c r="H917" s="86">
        <v>0.175587623238836</v>
      </c>
      <c r="I917" s="86">
        <v>0.47044314809129056</v>
      </c>
      <c r="J917">
        <v>2.9535291508886843</v>
      </c>
      <c r="K917">
        <v>14.798843516528503</v>
      </c>
    </row>
    <row r="918" spans="1:11" x14ac:dyDescent="0.25">
      <c r="A918" s="73" t="str">
        <f t="shared" si="14"/>
        <v>33610</v>
      </c>
      <c r="B918" s="55">
        <v>33</v>
      </c>
      <c r="C918" s="55">
        <v>52</v>
      </c>
      <c r="D918" s="55">
        <v>6</v>
      </c>
      <c r="E918" s="56">
        <v>10</v>
      </c>
      <c r="F918" s="57" t="s">
        <v>55</v>
      </c>
      <c r="G918" s="58">
        <v>290150</v>
      </c>
      <c r="H918" s="86">
        <v>0.17565397208340514</v>
      </c>
      <c r="I918" s="86">
        <v>0.4702154058245735</v>
      </c>
      <c r="J918">
        <v>2.8125590211959333</v>
      </c>
      <c r="K918">
        <v>13.903132862312598</v>
      </c>
    </row>
    <row r="919" spans="1:11" x14ac:dyDescent="0.25">
      <c r="A919" s="73" t="str">
        <f t="shared" si="14"/>
        <v>34610</v>
      </c>
      <c r="B919" s="55">
        <v>34</v>
      </c>
      <c r="C919" s="55">
        <v>51</v>
      </c>
      <c r="D919" s="55">
        <v>6</v>
      </c>
      <c r="E919" s="56">
        <v>10</v>
      </c>
      <c r="F919" s="57" t="s">
        <v>55</v>
      </c>
      <c r="G919" s="58">
        <v>287000</v>
      </c>
      <c r="H919" s="86">
        <v>0.17449825783972125</v>
      </c>
      <c r="I919" s="86">
        <v>0.46996515679442508</v>
      </c>
      <c r="J919">
        <v>2.704452961672474</v>
      </c>
      <c r="K919">
        <v>13.085564459930314</v>
      </c>
    </row>
    <row r="920" spans="1:11" x14ac:dyDescent="0.25">
      <c r="A920" s="73" t="str">
        <f t="shared" si="14"/>
        <v>35610</v>
      </c>
      <c r="B920" s="55">
        <v>35</v>
      </c>
      <c r="C920" s="55">
        <v>50</v>
      </c>
      <c r="D920" s="55">
        <v>6</v>
      </c>
      <c r="E920" s="56">
        <v>10</v>
      </c>
      <c r="F920" s="57" t="s">
        <v>55</v>
      </c>
      <c r="G920" s="58">
        <v>283675</v>
      </c>
      <c r="H920" s="86">
        <v>0.15938309685379395</v>
      </c>
      <c r="I920" s="86">
        <v>0.48723715519520577</v>
      </c>
      <c r="J920">
        <v>2.7694298052348638</v>
      </c>
      <c r="K920">
        <v>12.129782321318411</v>
      </c>
    </row>
    <row r="921" spans="1:11" x14ac:dyDescent="0.25">
      <c r="A921" s="73" t="str">
        <f t="shared" si="14"/>
        <v>36610</v>
      </c>
      <c r="B921" s="55">
        <v>36</v>
      </c>
      <c r="C921" s="55">
        <v>49</v>
      </c>
      <c r="D921" s="55">
        <v>6</v>
      </c>
      <c r="E921" s="56">
        <v>10</v>
      </c>
      <c r="F921" s="57" t="s">
        <v>55</v>
      </c>
      <c r="G921" s="58">
        <v>280175</v>
      </c>
      <c r="H921" s="86">
        <v>0.15943963594182209</v>
      </c>
      <c r="I921" s="86">
        <v>0.4869242437762113</v>
      </c>
      <c r="J921">
        <v>2.6647131257249934</v>
      </c>
      <c r="K921">
        <v>11.519714464174177</v>
      </c>
    </row>
    <row r="922" spans="1:11" x14ac:dyDescent="0.25">
      <c r="A922" s="73" t="str">
        <f t="shared" si="14"/>
        <v>37610</v>
      </c>
      <c r="B922" s="55">
        <v>37</v>
      </c>
      <c r="C922" s="55">
        <v>48</v>
      </c>
      <c r="D922" s="55">
        <v>6</v>
      </c>
      <c r="E922" s="56">
        <v>10</v>
      </c>
      <c r="F922" s="57" t="s">
        <v>55</v>
      </c>
      <c r="G922" s="58">
        <v>276480</v>
      </c>
      <c r="H922" s="86">
        <v>0.15949435763888889</v>
      </c>
      <c r="I922" s="86">
        <v>0.48658854166666665</v>
      </c>
      <c r="J922">
        <v>2.5567346643518518</v>
      </c>
      <c r="K922">
        <v>10.950462962962963</v>
      </c>
    </row>
    <row r="923" spans="1:11" x14ac:dyDescent="0.25">
      <c r="A923" s="73" t="str">
        <f t="shared" si="14"/>
        <v>38610</v>
      </c>
      <c r="B923" s="55">
        <v>38</v>
      </c>
      <c r="C923" s="55">
        <v>47</v>
      </c>
      <c r="D923" s="55">
        <v>6</v>
      </c>
      <c r="E923" s="56">
        <v>10</v>
      </c>
      <c r="F923" s="57" t="s">
        <v>55</v>
      </c>
      <c r="G923" s="58">
        <v>272595</v>
      </c>
      <c r="H923" s="86">
        <v>0.15953704213210074</v>
      </c>
      <c r="I923" s="86">
        <v>0.48622315156184082</v>
      </c>
      <c r="J923">
        <v>2.4503457510225792</v>
      </c>
      <c r="K923">
        <v>10.409912140721584</v>
      </c>
    </row>
    <row r="924" spans="1:11" x14ac:dyDescent="0.25">
      <c r="A924" s="73" t="str">
        <f t="shared" si="14"/>
        <v>39610</v>
      </c>
      <c r="B924" s="55">
        <v>39</v>
      </c>
      <c r="C924" s="55">
        <v>46</v>
      </c>
      <c r="D924" s="55">
        <v>6</v>
      </c>
      <c r="E924" s="56">
        <v>10</v>
      </c>
      <c r="F924" s="57" t="s">
        <v>55</v>
      </c>
      <c r="G924" s="58">
        <v>268500</v>
      </c>
      <c r="H924" s="86">
        <v>0.15957914338919926</v>
      </c>
      <c r="I924" s="86">
        <v>0.48582495344506516</v>
      </c>
      <c r="J924">
        <v>2.3453891992551212</v>
      </c>
      <c r="K924">
        <v>9.9053109869646185</v>
      </c>
    </row>
    <row r="925" spans="1:11" x14ac:dyDescent="0.25">
      <c r="A925" s="73" t="str">
        <f t="shared" si="14"/>
        <v>40610</v>
      </c>
      <c r="B925" s="55">
        <v>40</v>
      </c>
      <c r="C925" s="55">
        <v>45</v>
      </c>
      <c r="D925" s="55">
        <v>6</v>
      </c>
      <c r="E925" s="56">
        <v>10</v>
      </c>
      <c r="F925" s="57" t="s">
        <v>55</v>
      </c>
      <c r="G925" s="58">
        <v>264195</v>
      </c>
      <c r="H925" s="86">
        <v>0.15960937943564413</v>
      </c>
      <c r="I925" s="86">
        <v>0.48539147220802814</v>
      </c>
      <c r="J925">
        <v>2.2416851189462328</v>
      </c>
      <c r="K925">
        <v>9.4297356119532925</v>
      </c>
    </row>
    <row r="926" spans="1:11" x14ac:dyDescent="0.25">
      <c r="A926" s="73" t="str">
        <f t="shared" si="14"/>
        <v>41610</v>
      </c>
      <c r="B926" s="55">
        <v>41</v>
      </c>
      <c r="C926" s="55">
        <v>44</v>
      </c>
      <c r="D926" s="55">
        <v>6</v>
      </c>
      <c r="E926" s="56">
        <v>10</v>
      </c>
      <c r="F926" s="57" t="s">
        <v>55</v>
      </c>
      <c r="G926" s="58">
        <v>259660</v>
      </c>
      <c r="H926" s="86">
        <v>0.15962797504428869</v>
      </c>
      <c r="I926" s="86">
        <v>0.48491873989062623</v>
      </c>
      <c r="J926">
        <v>2.1390318108295463</v>
      </c>
      <c r="K926">
        <v>8.9708618963259639</v>
      </c>
    </row>
    <row r="927" spans="1:11" x14ac:dyDescent="0.25">
      <c r="A927" s="73" t="str">
        <f t="shared" si="14"/>
        <v>42610</v>
      </c>
      <c r="B927" s="55">
        <v>42</v>
      </c>
      <c r="C927" s="55">
        <v>43</v>
      </c>
      <c r="D927" s="55">
        <v>6</v>
      </c>
      <c r="E927" s="56">
        <v>10</v>
      </c>
      <c r="F927" s="57" t="s">
        <v>55</v>
      </c>
      <c r="G927" s="58">
        <v>254890</v>
      </c>
      <c r="H927" s="86">
        <v>0.15964141394326964</v>
      </c>
      <c r="I927" s="86">
        <v>0.48440896072815726</v>
      </c>
      <c r="J927">
        <v>2.0329122366511045</v>
      </c>
      <c r="K927">
        <v>8.5484365804856992</v>
      </c>
    </row>
    <row r="928" spans="1:11" x14ac:dyDescent="0.25">
      <c r="A928" s="73" t="str">
        <f t="shared" si="14"/>
        <v>43610</v>
      </c>
      <c r="B928" s="55">
        <v>43</v>
      </c>
      <c r="C928" s="55">
        <v>42</v>
      </c>
      <c r="D928" s="55">
        <v>6</v>
      </c>
      <c r="E928" s="56">
        <v>10</v>
      </c>
      <c r="F928" s="57" t="s">
        <v>55</v>
      </c>
      <c r="G928" s="58">
        <v>249875</v>
      </c>
      <c r="H928" s="86">
        <v>0.15963981990995499</v>
      </c>
      <c r="I928" s="86">
        <v>0.48386593296648323</v>
      </c>
      <c r="J928">
        <v>1.9348194097048523</v>
      </c>
      <c r="K928">
        <v>8.1575507753876941</v>
      </c>
    </row>
    <row r="929" spans="1:11" x14ac:dyDescent="0.25">
      <c r="A929" s="73" t="str">
        <f t="shared" si="14"/>
        <v>44610</v>
      </c>
      <c r="B929" s="55">
        <v>44</v>
      </c>
      <c r="C929" s="55">
        <v>41</v>
      </c>
      <c r="D929" s="55">
        <v>6</v>
      </c>
      <c r="E929" s="56">
        <v>10</v>
      </c>
      <c r="F929" s="57" t="s">
        <v>55</v>
      </c>
      <c r="G929" s="58">
        <v>244595</v>
      </c>
      <c r="H929" s="86">
        <v>0.15746029150227928</v>
      </c>
      <c r="I929" s="86">
        <v>0.4832927901224473</v>
      </c>
      <c r="J929">
        <v>1.8514115169974856</v>
      </c>
      <c r="K929">
        <v>7.7764304258059243</v>
      </c>
    </row>
    <row r="930" spans="1:11" x14ac:dyDescent="0.25">
      <c r="A930" s="73" t="str">
        <f t="shared" si="14"/>
        <v>45610</v>
      </c>
      <c r="B930" s="55">
        <v>45</v>
      </c>
      <c r="C930" s="55">
        <v>40</v>
      </c>
      <c r="D930" s="55">
        <v>6</v>
      </c>
      <c r="E930" s="56">
        <v>10</v>
      </c>
      <c r="F930" s="57" t="s">
        <v>55</v>
      </c>
      <c r="G930" s="58">
        <v>239050</v>
      </c>
      <c r="H930" s="86">
        <v>0.14050198703200167</v>
      </c>
      <c r="I930" s="86">
        <v>0.51377117757791257</v>
      </c>
      <c r="J930">
        <v>1.8935076343861117</v>
      </c>
      <c r="K930">
        <v>7.4695461200585651</v>
      </c>
    </row>
    <row r="931" spans="1:11" x14ac:dyDescent="0.25">
      <c r="A931" s="73" t="str">
        <f t="shared" si="14"/>
        <v>46610</v>
      </c>
      <c r="B931" s="55">
        <v>46</v>
      </c>
      <c r="C931" s="55">
        <v>39</v>
      </c>
      <c r="D931" s="55">
        <v>6</v>
      </c>
      <c r="E931" s="56">
        <v>10</v>
      </c>
      <c r="F931" s="57" t="s">
        <v>55</v>
      </c>
      <c r="G931" s="58">
        <v>233230</v>
      </c>
      <c r="H931" s="86">
        <v>0.14049221798224928</v>
      </c>
      <c r="I931" s="86">
        <v>0.51309437036401839</v>
      </c>
      <c r="J931">
        <v>1.7627920936414698</v>
      </c>
      <c r="K931">
        <v>7.1074047077991684</v>
      </c>
    </row>
    <row r="932" spans="1:11" x14ac:dyDescent="0.25">
      <c r="A932" s="73" t="str">
        <f t="shared" si="14"/>
        <v>47610</v>
      </c>
      <c r="B932" s="55">
        <v>47</v>
      </c>
      <c r="C932" s="55">
        <v>38</v>
      </c>
      <c r="D932" s="55">
        <v>6</v>
      </c>
      <c r="E932" s="56">
        <v>10</v>
      </c>
      <c r="F932" s="57" t="s">
        <v>55</v>
      </c>
      <c r="G932" s="58">
        <v>227135</v>
      </c>
      <c r="H932" s="86">
        <v>0.14048033108063487</v>
      </c>
      <c r="I932" s="86">
        <v>0.51241332247341886</v>
      </c>
      <c r="J932">
        <v>1.6823122812424329</v>
      </c>
      <c r="K932">
        <v>6.7712725911902609</v>
      </c>
    </row>
    <row r="933" spans="1:11" x14ac:dyDescent="0.25">
      <c r="A933" s="73" t="str">
        <f t="shared" si="14"/>
        <v>48610</v>
      </c>
      <c r="B933" s="55">
        <v>48</v>
      </c>
      <c r="C933" s="55">
        <v>37</v>
      </c>
      <c r="D933" s="55">
        <v>6</v>
      </c>
      <c r="E933" s="56">
        <v>10</v>
      </c>
      <c r="F933" s="57" t="s">
        <v>55</v>
      </c>
      <c r="G933" s="58">
        <v>220765</v>
      </c>
      <c r="H933" s="86">
        <v>0.14046610649333002</v>
      </c>
      <c r="I933" s="86">
        <v>0.51173419699680656</v>
      </c>
      <c r="J933">
        <v>1.6170407446832604</v>
      </c>
      <c r="K933">
        <v>6.4514981994428462</v>
      </c>
    </row>
    <row r="934" spans="1:11" x14ac:dyDescent="0.25">
      <c r="A934" s="73" t="str">
        <f t="shared" si="14"/>
        <v>49610</v>
      </c>
      <c r="B934" s="55">
        <v>49</v>
      </c>
      <c r="C934" s="55">
        <v>36</v>
      </c>
      <c r="D934" s="55">
        <v>6</v>
      </c>
      <c r="E934" s="56">
        <v>10</v>
      </c>
      <c r="F934" s="57" t="s">
        <v>55</v>
      </c>
      <c r="G934" s="58">
        <v>214140</v>
      </c>
      <c r="H934" s="86">
        <v>0.14045951246847857</v>
      </c>
      <c r="I934" s="86">
        <v>0.51106752591762394</v>
      </c>
      <c r="J934">
        <v>1.5526151116092277</v>
      </c>
      <c r="K934">
        <v>6.1537732324647427</v>
      </c>
    </row>
    <row r="935" spans="1:11" x14ac:dyDescent="0.25">
      <c r="A935" s="73" t="str">
        <f t="shared" si="14"/>
        <v>50610</v>
      </c>
      <c r="B935" s="55">
        <v>50</v>
      </c>
      <c r="C935" s="55">
        <v>35</v>
      </c>
      <c r="D935" s="55">
        <v>6</v>
      </c>
      <c r="E935" s="56">
        <v>10</v>
      </c>
      <c r="F935" s="57" t="s">
        <v>55</v>
      </c>
      <c r="G935" s="58">
        <v>207275</v>
      </c>
      <c r="H935" s="86">
        <v>0.14034495235797853</v>
      </c>
      <c r="I935" s="86">
        <v>0.51041370160414912</v>
      </c>
      <c r="J935">
        <v>1.4915161017971295</v>
      </c>
      <c r="K935">
        <v>5.8657049813050293</v>
      </c>
    </row>
    <row r="936" spans="1:11" x14ac:dyDescent="0.25">
      <c r="A936" s="73" t="str">
        <f t="shared" si="14"/>
        <v>18810</v>
      </c>
      <c r="B936" s="55">
        <v>18</v>
      </c>
      <c r="C936" s="55">
        <v>67</v>
      </c>
      <c r="D936" s="55">
        <v>8</v>
      </c>
      <c r="E936" s="56">
        <v>10</v>
      </c>
      <c r="F936" s="57" t="s">
        <v>55</v>
      </c>
      <c r="G936" s="58">
        <v>421175</v>
      </c>
      <c r="H936" s="86">
        <v>0.19685403929482995</v>
      </c>
      <c r="I936" s="86">
        <v>0.44315308363506856</v>
      </c>
      <c r="J936">
        <v>4.5290366237312281</v>
      </c>
      <c r="K936">
        <v>33.907758057814448</v>
      </c>
    </row>
    <row r="937" spans="1:11" x14ac:dyDescent="0.25">
      <c r="A937" s="73" t="str">
        <f t="shared" si="14"/>
        <v>19810</v>
      </c>
      <c r="B937" s="55">
        <v>19</v>
      </c>
      <c r="C937" s="55">
        <v>66</v>
      </c>
      <c r="D937" s="55">
        <v>8</v>
      </c>
      <c r="E937" s="56">
        <v>10</v>
      </c>
      <c r="F937" s="57" t="s">
        <v>55</v>
      </c>
      <c r="G937" s="58">
        <v>419995</v>
      </c>
      <c r="H937" s="86">
        <v>0.19693091584423625</v>
      </c>
      <c r="I937" s="86">
        <v>0.44310051310134646</v>
      </c>
      <c r="J937">
        <v>4.4070286551030371</v>
      </c>
      <c r="K937">
        <v>31.790009404873867</v>
      </c>
    </row>
    <row r="938" spans="1:11" x14ac:dyDescent="0.25">
      <c r="A938" s="73" t="str">
        <f t="shared" si="14"/>
        <v>20810</v>
      </c>
      <c r="B938" s="55">
        <v>20</v>
      </c>
      <c r="C938" s="55">
        <v>65</v>
      </c>
      <c r="D938" s="55">
        <v>8</v>
      </c>
      <c r="E938" s="56">
        <v>10</v>
      </c>
      <c r="F938" s="57" t="s">
        <v>55</v>
      </c>
      <c r="G938" s="58">
        <v>418775</v>
      </c>
      <c r="H938" s="86">
        <v>0.19701032774162736</v>
      </c>
      <c r="I938" s="86">
        <v>0.44304698226971523</v>
      </c>
      <c r="J938">
        <v>4.2871637514178262</v>
      </c>
      <c r="K938">
        <v>29.8692567607904</v>
      </c>
    </row>
    <row r="939" spans="1:11" x14ac:dyDescent="0.25">
      <c r="A939" s="73" t="str">
        <f t="shared" si="14"/>
        <v>21810</v>
      </c>
      <c r="B939" s="55">
        <v>21</v>
      </c>
      <c r="C939" s="55">
        <v>64</v>
      </c>
      <c r="D939" s="55">
        <v>8</v>
      </c>
      <c r="E939" s="56">
        <v>10</v>
      </c>
      <c r="F939" s="57" t="s">
        <v>55</v>
      </c>
      <c r="G939" s="58">
        <v>417500</v>
      </c>
      <c r="H939" s="86">
        <v>0.19709221556886228</v>
      </c>
      <c r="I939" s="86">
        <v>0.44298443113772457</v>
      </c>
      <c r="J939">
        <v>4.1694035928143709</v>
      </c>
      <c r="K939">
        <v>28.061815568862276</v>
      </c>
    </row>
    <row r="940" spans="1:11" x14ac:dyDescent="0.25">
      <c r="A940" s="73" t="str">
        <f t="shared" si="14"/>
        <v>22810</v>
      </c>
      <c r="B940" s="55">
        <v>22</v>
      </c>
      <c r="C940" s="55">
        <v>63</v>
      </c>
      <c r="D940" s="55">
        <v>8</v>
      </c>
      <c r="E940" s="56">
        <v>10</v>
      </c>
      <c r="F940" s="57" t="s">
        <v>55</v>
      </c>
      <c r="G940" s="58">
        <v>416155</v>
      </c>
      <c r="H940" s="86">
        <v>0.19717412983143301</v>
      </c>
      <c r="I940" s="86">
        <v>0.44291429875887589</v>
      </c>
      <c r="J940">
        <v>4.0669029568309885</v>
      </c>
      <c r="K940">
        <v>26.316245149043024</v>
      </c>
    </row>
    <row r="941" spans="1:11" x14ac:dyDescent="0.25">
      <c r="A941" s="73" t="str">
        <f t="shared" si="14"/>
        <v>23810</v>
      </c>
      <c r="B941" s="55">
        <v>23</v>
      </c>
      <c r="C941" s="55">
        <v>62</v>
      </c>
      <c r="D941" s="55">
        <v>8</v>
      </c>
      <c r="E941" s="56">
        <v>10</v>
      </c>
      <c r="F941" s="57" t="s">
        <v>55</v>
      </c>
      <c r="G941" s="58">
        <v>414740</v>
      </c>
      <c r="H941" s="86">
        <v>0.1972561122631046</v>
      </c>
      <c r="I941" s="86">
        <v>0.44283406471524328</v>
      </c>
      <c r="J941">
        <v>3.9525871630419056</v>
      </c>
      <c r="K941">
        <v>24.678444326566041</v>
      </c>
    </row>
    <row r="942" spans="1:11" x14ac:dyDescent="0.25">
      <c r="A942" s="73" t="str">
        <f t="shared" si="14"/>
        <v>24810</v>
      </c>
      <c r="B942" s="55">
        <v>24</v>
      </c>
      <c r="C942" s="55">
        <v>61</v>
      </c>
      <c r="D942" s="55">
        <v>8</v>
      </c>
      <c r="E942" s="56">
        <v>10</v>
      </c>
      <c r="F942" s="57" t="s">
        <v>55</v>
      </c>
      <c r="G942" s="58">
        <v>413235</v>
      </c>
      <c r="H942" s="86">
        <v>0.19733807639720741</v>
      </c>
      <c r="I942" s="86">
        <v>0.44274323326920517</v>
      </c>
      <c r="J942">
        <v>3.8402821639018958</v>
      </c>
      <c r="K942">
        <v>23.197008965842681</v>
      </c>
    </row>
    <row r="943" spans="1:11" x14ac:dyDescent="0.25">
      <c r="A943" s="73" t="str">
        <f t="shared" si="14"/>
        <v>25810</v>
      </c>
      <c r="B943" s="55">
        <v>25</v>
      </c>
      <c r="C943" s="55">
        <v>60</v>
      </c>
      <c r="D943" s="55">
        <v>8</v>
      </c>
      <c r="E943" s="56">
        <v>10</v>
      </c>
      <c r="F943" s="57" t="s">
        <v>55</v>
      </c>
      <c r="G943" s="58">
        <v>411640</v>
      </c>
      <c r="H943" s="86">
        <v>0.19534787678554077</v>
      </c>
      <c r="I943" s="86">
        <v>0.44263919930035955</v>
      </c>
      <c r="J943">
        <v>3.7906544553493342</v>
      </c>
      <c r="K943">
        <v>21.756755903216401</v>
      </c>
    </row>
    <row r="944" spans="1:11" x14ac:dyDescent="0.25">
      <c r="A944" s="73" t="str">
        <f t="shared" si="14"/>
        <v>26810</v>
      </c>
      <c r="B944" s="55">
        <v>26</v>
      </c>
      <c r="C944" s="55">
        <v>59</v>
      </c>
      <c r="D944" s="55">
        <v>8</v>
      </c>
      <c r="E944" s="56">
        <v>10</v>
      </c>
      <c r="F944" s="57" t="s">
        <v>55</v>
      </c>
      <c r="G944" s="58">
        <v>409940</v>
      </c>
      <c r="H944" s="86">
        <v>0.19274040103429771</v>
      </c>
      <c r="I944" s="86">
        <v>0.45090988925208569</v>
      </c>
      <c r="J944">
        <v>3.7630750841586575</v>
      </c>
      <c r="K944">
        <v>19.702432063228766</v>
      </c>
    </row>
    <row r="945" spans="1:11" x14ac:dyDescent="0.25">
      <c r="A945" s="73" t="str">
        <f t="shared" si="14"/>
        <v>27810</v>
      </c>
      <c r="B945" s="55">
        <v>27</v>
      </c>
      <c r="C945" s="55">
        <v>58</v>
      </c>
      <c r="D945" s="55">
        <v>8</v>
      </c>
      <c r="E945" s="56">
        <v>10</v>
      </c>
      <c r="F945" s="57" t="s">
        <v>55</v>
      </c>
      <c r="G945" s="58">
        <v>408130</v>
      </c>
      <c r="H945" s="86">
        <v>0.19282336510425599</v>
      </c>
      <c r="I945" s="86">
        <v>0.45077303800259722</v>
      </c>
      <c r="J945">
        <v>3.6473942126283294</v>
      </c>
      <c r="K945">
        <v>18.529426898292211</v>
      </c>
    </row>
    <row r="946" spans="1:11" x14ac:dyDescent="0.25">
      <c r="A946" s="73" t="str">
        <f t="shared" si="14"/>
        <v>28810</v>
      </c>
      <c r="B946" s="55">
        <v>28</v>
      </c>
      <c r="C946" s="55">
        <v>57</v>
      </c>
      <c r="D946" s="55">
        <v>8</v>
      </c>
      <c r="E946" s="56">
        <v>10</v>
      </c>
      <c r="F946" s="57" t="s">
        <v>55</v>
      </c>
      <c r="G946" s="58">
        <v>406210</v>
      </c>
      <c r="H946" s="86">
        <v>0.19290268580290981</v>
      </c>
      <c r="I946" s="86">
        <v>0.45062159966519783</v>
      </c>
      <c r="J946">
        <v>3.5395066591172055</v>
      </c>
      <c r="K946">
        <v>17.431594495458015</v>
      </c>
    </row>
    <row r="947" spans="1:11" x14ac:dyDescent="0.25">
      <c r="A947" s="73" t="str">
        <f t="shared" si="14"/>
        <v>29810</v>
      </c>
      <c r="B947" s="55">
        <v>29</v>
      </c>
      <c r="C947" s="55">
        <v>56</v>
      </c>
      <c r="D947" s="55">
        <v>8</v>
      </c>
      <c r="E947" s="56">
        <v>10</v>
      </c>
      <c r="F947" s="57" t="s">
        <v>55</v>
      </c>
      <c r="G947" s="58">
        <v>404165</v>
      </c>
      <c r="H947" s="86">
        <v>0.19298306384768596</v>
      </c>
      <c r="I947" s="86">
        <v>0.45045958952408049</v>
      </c>
      <c r="J947">
        <v>3.4334739524699072</v>
      </c>
      <c r="K947">
        <v>16.398423911026438</v>
      </c>
    </row>
    <row r="948" spans="1:11" x14ac:dyDescent="0.25">
      <c r="A948" s="73" t="str">
        <f t="shared" si="14"/>
        <v>30810</v>
      </c>
      <c r="B948" s="55">
        <v>30</v>
      </c>
      <c r="C948" s="55">
        <v>55</v>
      </c>
      <c r="D948" s="55">
        <v>8</v>
      </c>
      <c r="E948" s="56">
        <v>10</v>
      </c>
      <c r="F948" s="57" t="s">
        <v>55</v>
      </c>
      <c r="G948" s="58">
        <v>401995</v>
      </c>
      <c r="H948" s="86">
        <v>0.19306210276247218</v>
      </c>
      <c r="I948" s="86">
        <v>0.45028171992188959</v>
      </c>
      <c r="J948">
        <v>3.3292578265898829</v>
      </c>
      <c r="K948">
        <v>15.393032251644922</v>
      </c>
    </row>
    <row r="949" spans="1:11" x14ac:dyDescent="0.25">
      <c r="A949" s="73" t="str">
        <f t="shared" si="14"/>
        <v>31810</v>
      </c>
      <c r="B949" s="55">
        <v>31</v>
      </c>
      <c r="C949" s="55">
        <v>54</v>
      </c>
      <c r="D949" s="55">
        <v>8</v>
      </c>
      <c r="E949" s="56">
        <v>10</v>
      </c>
      <c r="F949" s="57" t="s">
        <v>55</v>
      </c>
      <c r="G949" s="58">
        <v>399690</v>
      </c>
      <c r="H949" s="86">
        <v>0.19313968325452224</v>
      </c>
      <c r="I949" s="86">
        <v>0.45009132077359953</v>
      </c>
      <c r="J949">
        <v>3.226818284170232</v>
      </c>
      <c r="K949">
        <v>14.484352873476945</v>
      </c>
    </row>
    <row r="950" spans="1:11" x14ac:dyDescent="0.25">
      <c r="A950" s="73" t="str">
        <f t="shared" si="14"/>
        <v>32810</v>
      </c>
      <c r="B950" s="55">
        <v>32</v>
      </c>
      <c r="C950" s="55">
        <v>53</v>
      </c>
      <c r="D950" s="55">
        <v>8</v>
      </c>
      <c r="E950" s="56">
        <v>10</v>
      </c>
      <c r="F950" s="57" t="s">
        <v>55</v>
      </c>
      <c r="G950" s="58">
        <v>397250</v>
      </c>
      <c r="H950" s="86">
        <v>0.19321585903083702</v>
      </c>
      <c r="I950" s="86">
        <v>0.44988546255506606</v>
      </c>
      <c r="J950">
        <v>3.1193555695405917</v>
      </c>
      <c r="K950">
        <v>13.627904342353682</v>
      </c>
    </row>
    <row r="951" spans="1:11" x14ac:dyDescent="0.25">
      <c r="A951" s="73" t="str">
        <f t="shared" si="14"/>
        <v>33810</v>
      </c>
      <c r="B951" s="55">
        <v>33</v>
      </c>
      <c r="C951" s="55">
        <v>52</v>
      </c>
      <c r="D951" s="55">
        <v>8</v>
      </c>
      <c r="E951" s="56">
        <v>10</v>
      </c>
      <c r="F951" s="57" t="s">
        <v>55</v>
      </c>
      <c r="G951" s="58">
        <v>394660</v>
      </c>
      <c r="H951" s="86">
        <v>0.19329042720316222</v>
      </c>
      <c r="I951" s="86">
        <v>0.44966553489079208</v>
      </c>
      <c r="J951">
        <v>2.9944078447271067</v>
      </c>
      <c r="K951">
        <v>12.794544671362692</v>
      </c>
    </row>
    <row r="952" spans="1:11" x14ac:dyDescent="0.25">
      <c r="A952" s="73" t="str">
        <f t="shared" si="14"/>
        <v>34810</v>
      </c>
      <c r="B952" s="55">
        <v>34</v>
      </c>
      <c r="C952" s="55">
        <v>51</v>
      </c>
      <c r="D952" s="55">
        <v>8</v>
      </c>
      <c r="E952" s="56">
        <v>10</v>
      </c>
      <c r="F952" s="57" t="s">
        <v>55</v>
      </c>
      <c r="G952" s="58">
        <v>391925</v>
      </c>
      <c r="H952" s="86">
        <v>0.1913861070357849</v>
      </c>
      <c r="I952" s="86">
        <v>0.44942782420105887</v>
      </c>
      <c r="J952">
        <v>2.9086559928557758</v>
      </c>
      <c r="K952">
        <v>12.034593353320151</v>
      </c>
    </row>
    <row r="953" spans="1:11" x14ac:dyDescent="0.25">
      <c r="A953" s="73" t="str">
        <f t="shared" si="14"/>
        <v>35810</v>
      </c>
      <c r="B953" s="55">
        <v>35</v>
      </c>
      <c r="C953" s="55">
        <v>50</v>
      </c>
      <c r="D953" s="55">
        <v>8</v>
      </c>
      <c r="E953" s="56">
        <v>10</v>
      </c>
      <c r="F953" s="57" t="s">
        <v>55</v>
      </c>
      <c r="G953" s="58">
        <v>389025</v>
      </c>
      <c r="H953" s="86">
        <v>0.18576955208534157</v>
      </c>
      <c r="I953" s="86">
        <v>0.45939464044727202</v>
      </c>
      <c r="J953">
        <v>2.8769744875008034</v>
      </c>
      <c r="K953">
        <v>11.041686266949425</v>
      </c>
    </row>
    <row r="954" spans="1:11" x14ac:dyDescent="0.25">
      <c r="A954" s="73" t="str">
        <f t="shared" si="14"/>
        <v>36810</v>
      </c>
      <c r="B954" s="55">
        <v>36</v>
      </c>
      <c r="C954" s="55">
        <v>49</v>
      </c>
      <c r="D954" s="55">
        <v>8</v>
      </c>
      <c r="E954" s="56">
        <v>10</v>
      </c>
      <c r="F954" s="57" t="s">
        <v>55</v>
      </c>
      <c r="G954" s="58">
        <v>385960</v>
      </c>
      <c r="H954" s="86">
        <v>0.18583531972225101</v>
      </c>
      <c r="I954" s="86">
        <v>0.45909938853767229</v>
      </c>
      <c r="J954">
        <v>2.7822753653228314</v>
      </c>
      <c r="K954">
        <v>10.480759664213908</v>
      </c>
    </row>
    <row r="955" spans="1:11" x14ac:dyDescent="0.25">
      <c r="A955" s="73" t="str">
        <f t="shared" si="14"/>
        <v>37810</v>
      </c>
      <c r="B955" s="55">
        <v>37</v>
      </c>
      <c r="C955" s="55">
        <v>48</v>
      </c>
      <c r="D955" s="55">
        <v>8</v>
      </c>
      <c r="E955" s="56">
        <v>10</v>
      </c>
      <c r="F955" s="57" t="s">
        <v>55</v>
      </c>
      <c r="G955" s="58">
        <v>382720</v>
      </c>
      <c r="H955" s="86">
        <v>0.18589569397993311</v>
      </c>
      <c r="I955" s="86">
        <v>0.45878448996655519</v>
      </c>
      <c r="J955">
        <v>2.689438754180602</v>
      </c>
      <c r="K955">
        <v>9.9479593436454845</v>
      </c>
    </row>
    <row r="956" spans="1:11" x14ac:dyDescent="0.25">
      <c r="A956" s="73" t="str">
        <f t="shared" si="14"/>
        <v>38810</v>
      </c>
      <c r="B956" s="55">
        <v>38</v>
      </c>
      <c r="C956" s="55">
        <v>47</v>
      </c>
      <c r="D956" s="55">
        <v>8</v>
      </c>
      <c r="E956" s="56">
        <v>10</v>
      </c>
      <c r="F956" s="57" t="s">
        <v>55</v>
      </c>
      <c r="G956" s="58">
        <v>379300</v>
      </c>
      <c r="H956" s="86">
        <v>0.18594779857632482</v>
      </c>
      <c r="I956" s="86">
        <v>0.45843659372528339</v>
      </c>
      <c r="J956">
        <v>2.6030556287898761</v>
      </c>
      <c r="K956">
        <v>9.4462061692591615</v>
      </c>
    </row>
    <row r="957" spans="1:11" x14ac:dyDescent="0.25">
      <c r="A957" s="73" t="str">
        <f t="shared" si="14"/>
        <v>39810</v>
      </c>
      <c r="B957" s="55">
        <v>39</v>
      </c>
      <c r="C957" s="55">
        <v>46</v>
      </c>
      <c r="D957" s="55">
        <v>8</v>
      </c>
      <c r="E957" s="56">
        <v>10</v>
      </c>
      <c r="F957" s="57" t="s">
        <v>55</v>
      </c>
      <c r="G957" s="58">
        <v>375680</v>
      </c>
      <c r="H957" s="86">
        <v>0.18599339863713799</v>
      </c>
      <c r="I957" s="86">
        <v>0.45806005110732539</v>
      </c>
      <c r="J957">
        <v>2.5135035136286201</v>
      </c>
      <c r="K957">
        <v>8.9735759156729138</v>
      </c>
    </row>
    <row r="958" spans="1:11" x14ac:dyDescent="0.25">
      <c r="A958" s="73" t="str">
        <f t="shared" si="14"/>
        <v>40810</v>
      </c>
      <c r="B958" s="55">
        <v>40</v>
      </c>
      <c r="C958" s="55">
        <v>45</v>
      </c>
      <c r="D958" s="55">
        <v>8</v>
      </c>
      <c r="E958" s="56">
        <v>10</v>
      </c>
      <c r="F958" s="57" t="s">
        <v>55</v>
      </c>
      <c r="G958" s="58">
        <v>371855</v>
      </c>
      <c r="H958" s="86">
        <v>0.18602950074625862</v>
      </c>
      <c r="I958" s="86">
        <v>0.45765150394643073</v>
      </c>
      <c r="J958">
        <v>2.4254588482069623</v>
      </c>
      <c r="K958">
        <v>8.5282542926678406</v>
      </c>
    </row>
    <row r="959" spans="1:11" x14ac:dyDescent="0.25">
      <c r="A959" s="73" t="str">
        <f t="shared" si="14"/>
        <v>41810</v>
      </c>
      <c r="B959" s="55">
        <v>41</v>
      </c>
      <c r="C959" s="55">
        <v>44</v>
      </c>
      <c r="D959" s="55">
        <v>8</v>
      </c>
      <c r="E959" s="56">
        <v>10</v>
      </c>
      <c r="F959" s="57" t="s">
        <v>55</v>
      </c>
      <c r="G959" s="58">
        <v>367810</v>
      </c>
      <c r="H959" s="86">
        <v>0.18605530029091108</v>
      </c>
      <c r="I959" s="86">
        <v>0.45720616622712812</v>
      </c>
      <c r="J959">
        <v>2.3387890486936191</v>
      </c>
      <c r="K959">
        <v>8.0990946412549967</v>
      </c>
    </row>
    <row r="960" spans="1:11" x14ac:dyDescent="0.25">
      <c r="A960" s="73" t="str">
        <f t="shared" si="14"/>
        <v>42810</v>
      </c>
      <c r="B960" s="55">
        <v>42</v>
      </c>
      <c r="C960" s="55">
        <v>43</v>
      </c>
      <c r="D960" s="55">
        <v>8</v>
      </c>
      <c r="E960" s="56">
        <v>10</v>
      </c>
      <c r="F960" s="57" t="s">
        <v>55</v>
      </c>
      <c r="G960" s="58">
        <v>363530</v>
      </c>
      <c r="H960" s="86">
        <v>0.18606717464858472</v>
      </c>
      <c r="I960" s="86">
        <v>0.45672709267460732</v>
      </c>
      <c r="J960">
        <v>2.2576458614144639</v>
      </c>
      <c r="K960">
        <v>7.7043847825488951</v>
      </c>
    </row>
    <row r="961" spans="1:11" x14ac:dyDescent="0.25">
      <c r="A961" s="73" t="str">
        <f t="shared" si="14"/>
        <v>43810</v>
      </c>
      <c r="B961" s="55">
        <v>43</v>
      </c>
      <c r="C961" s="55">
        <v>42</v>
      </c>
      <c r="D961" s="55">
        <v>8</v>
      </c>
      <c r="E961" s="56">
        <v>10</v>
      </c>
      <c r="F961" s="57" t="s">
        <v>55</v>
      </c>
      <c r="G961" s="58">
        <v>359000</v>
      </c>
      <c r="H961" s="86">
        <v>0.18606963788300834</v>
      </c>
      <c r="I961" s="86">
        <v>0.45621448467966574</v>
      </c>
      <c r="J961">
        <v>2.1767130919220055</v>
      </c>
      <c r="K961">
        <v>7.3362590529247909</v>
      </c>
    </row>
    <row r="962" spans="1:11" x14ac:dyDescent="0.25">
      <c r="A962" s="73" t="str">
        <f t="shared" si="14"/>
        <v>44810</v>
      </c>
      <c r="B962" s="55">
        <v>44</v>
      </c>
      <c r="C962" s="55">
        <v>41</v>
      </c>
      <c r="D962" s="55">
        <v>8</v>
      </c>
      <c r="E962" s="56">
        <v>10</v>
      </c>
      <c r="F962" s="57" t="s">
        <v>55</v>
      </c>
      <c r="G962" s="58">
        <v>354200</v>
      </c>
      <c r="H962" s="86">
        <v>0.18417278373800114</v>
      </c>
      <c r="I962" s="86">
        <v>0.45567476002258611</v>
      </c>
      <c r="J962">
        <v>2.1129192546583853</v>
      </c>
      <c r="K962">
        <v>6.9782749858836812</v>
      </c>
    </row>
    <row r="963" spans="1:11" x14ac:dyDescent="0.25">
      <c r="A963" s="73" t="str">
        <f t="shared" si="14"/>
        <v>45810</v>
      </c>
      <c r="B963" s="55">
        <v>45</v>
      </c>
      <c r="C963" s="55">
        <v>40</v>
      </c>
      <c r="D963" s="55">
        <v>8</v>
      </c>
      <c r="E963" s="56">
        <v>10</v>
      </c>
      <c r="F963" s="57" t="s">
        <v>55</v>
      </c>
      <c r="G963" s="58">
        <v>349120</v>
      </c>
      <c r="H963" s="86">
        <v>0.17929365261228231</v>
      </c>
      <c r="I963" s="86">
        <v>0.47077795600366634</v>
      </c>
      <c r="J963">
        <v>2.0776609761686524</v>
      </c>
      <c r="K963">
        <v>6.5887230751604031</v>
      </c>
    </row>
    <row r="964" spans="1:11" x14ac:dyDescent="0.25">
      <c r="A964" s="73" t="str">
        <f t="shared" ref="A964:A1027" si="15">B964&amp;D964&amp;E964</f>
        <v>46810</v>
      </c>
      <c r="B964" s="55">
        <v>46</v>
      </c>
      <c r="C964" s="55">
        <v>39</v>
      </c>
      <c r="D964" s="55">
        <v>8</v>
      </c>
      <c r="E964" s="56">
        <v>10</v>
      </c>
      <c r="F964" s="57" t="s">
        <v>55</v>
      </c>
      <c r="G964" s="58">
        <v>343745</v>
      </c>
      <c r="H964" s="86">
        <v>0.17927533491396239</v>
      </c>
      <c r="I964" s="86">
        <v>0.470159565957323</v>
      </c>
      <c r="J964">
        <v>1.9753654598612342</v>
      </c>
      <c r="K964">
        <v>6.2573099245079931</v>
      </c>
    </row>
    <row r="965" spans="1:11" x14ac:dyDescent="0.25">
      <c r="A965" s="73" t="str">
        <f t="shared" si="15"/>
        <v>47810</v>
      </c>
      <c r="B965" s="55">
        <v>47</v>
      </c>
      <c r="C965" s="55">
        <v>38</v>
      </c>
      <c r="D965" s="55">
        <v>8</v>
      </c>
      <c r="E965" s="56">
        <v>10</v>
      </c>
      <c r="F965" s="57" t="s">
        <v>55</v>
      </c>
      <c r="G965" s="58">
        <v>338080</v>
      </c>
      <c r="H965" s="86">
        <v>0.17925934690014197</v>
      </c>
      <c r="I965" s="86">
        <v>0.46953383814481781</v>
      </c>
      <c r="J965">
        <v>1.8772923568386182</v>
      </c>
      <c r="K965">
        <v>5.9478259583530528</v>
      </c>
    </row>
    <row r="966" spans="1:11" x14ac:dyDescent="0.25">
      <c r="A966" s="73" t="str">
        <f t="shared" si="15"/>
        <v>48810</v>
      </c>
      <c r="B966" s="55">
        <v>48</v>
      </c>
      <c r="C966" s="55">
        <v>37</v>
      </c>
      <c r="D966" s="55">
        <v>8</v>
      </c>
      <c r="E966" s="56">
        <v>10</v>
      </c>
      <c r="F966" s="57" t="s">
        <v>55</v>
      </c>
      <c r="G966" s="58">
        <v>332115</v>
      </c>
      <c r="H966" s="86">
        <v>0.17924514099031963</v>
      </c>
      <c r="I966" s="86">
        <v>0.46891287656384084</v>
      </c>
      <c r="J966">
        <v>1.7755897806482694</v>
      </c>
      <c r="K966">
        <v>5.6550502085121117</v>
      </c>
    </row>
    <row r="967" spans="1:11" x14ac:dyDescent="0.25">
      <c r="A967" s="73" t="str">
        <f t="shared" si="15"/>
        <v>49810</v>
      </c>
      <c r="B967" s="55">
        <v>49</v>
      </c>
      <c r="C967" s="55">
        <v>36</v>
      </c>
      <c r="D967" s="55">
        <v>8</v>
      </c>
      <c r="E967" s="56">
        <v>10</v>
      </c>
      <c r="F967" s="57" t="s">
        <v>55</v>
      </c>
      <c r="G967" s="58">
        <v>325865</v>
      </c>
      <c r="H967" s="86">
        <v>0.17923680051555091</v>
      </c>
      <c r="I967" s="86">
        <v>0.46829822165620733</v>
      </c>
      <c r="J967">
        <v>1.6797968483881363</v>
      </c>
      <c r="K967">
        <v>5.3814800607613584</v>
      </c>
    </row>
    <row r="968" spans="1:11" x14ac:dyDescent="0.25">
      <c r="A968" s="73" t="str">
        <f t="shared" si="15"/>
        <v>50810</v>
      </c>
      <c r="B968" s="55">
        <v>50</v>
      </c>
      <c r="C968" s="55">
        <v>35</v>
      </c>
      <c r="D968" s="55">
        <v>8</v>
      </c>
      <c r="E968" s="56">
        <v>10</v>
      </c>
      <c r="F968" s="57" t="s">
        <v>55</v>
      </c>
      <c r="G968" s="58">
        <v>319350</v>
      </c>
      <c r="H968" s="86">
        <v>0.17683419445749177</v>
      </c>
      <c r="I968" s="86">
        <v>0.46770314701737903</v>
      </c>
      <c r="J968">
        <v>1.6129387819007359</v>
      </c>
      <c r="K968">
        <v>5.1124941286989198</v>
      </c>
    </row>
    <row r="969" spans="1:11" x14ac:dyDescent="0.25">
      <c r="A969" s="73" t="str">
        <f t="shared" si="15"/>
        <v>51810</v>
      </c>
      <c r="B969" s="55">
        <v>51</v>
      </c>
      <c r="C969" s="55">
        <v>34</v>
      </c>
      <c r="D969" s="55">
        <v>8</v>
      </c>
      <c r="E969" s="56">
        <v>10</v>
      </c>
      <c r="F969" s="57" t="s">
        <v>55</v>
      </c>
      <c r="G969" s="58">
        <v>312580</v>
      </c>
      <c r="H969" s="86">
        <v>0.17188559728709452</v>
      </c>
      <c r="I969" s="86">
        <v>0.48006590312879904</v>
      </c>
      <c r="J969">
        <v>1.6011325100774201</v>
      </c>
      <c r="K969">
        <v>4.8690479237315252</v>
      </c>
    </row>
    <row r="970" spans="1:11" x14ac:dyDescent="0.25">
      <c r="A970" s="73" t="str">
        <f t="shared" si="15"/>
        <v>52810</v>
      </c>
      <c r="B970" s="55">
        <v>52</v>
      </c>
      <c r="C970" s="55">
        <v>33</v>
      </c>
      <c r="D970" s="55">
        <v>8</v>
      </c>
      <c r="E970" s="56">
        <v>10</v>
      </c>
      <c r="F970" s="57" t="s">
        <v>55</v>
      </c>
      <c r="G970" s="58">
        <v>305595</v>
      </c>
      <c r="H970" s="86">
        <v>0.17190399057576203</v>
      </c>
      <c r="I970" s="86">
        <v>0.47948101245111996</v>
      </c>
      <c r="J970">
        <v>1.5553035880822657</v>
      </c>
      <c r="K970">
        <v>4.6377165856771221</v>
      </c>
    </row>
    <row r="971" spans="1:11" x14ac:dyDescent="0.25">
      <c r="A971" s="73" t="str">
        <f t="shared" si="15"/>
        <v>53810</v>
      </c>
      <c r="B971" s="55">
        <v>53</v>
      </c>
      <c r="C971" s="55">
        <v>32</v>
      </c>
      <c r="D971" s="55">
        <v>8</v>
      </c>
      <c r="E971" s="56">
        <v>10</v>
      </c>
      <c r="F971" s="57" t="s">
        <v>55</v>
      </c>
      <c r="G971" s="58">
        <v>298415</v>
      </c>
      <c r="H971" s="86">
        <v>0.17192835480790175</v>
      </c>
      <c r="I971" s="86">
        <v>0.47891359348558216</v>
      </c>
      <c r="J971">
        <v>1.5112913224871405</v>
      </c>
      <c r="K971">
        <v>4.3737010539014456</v>
      </c>
    </row>
    <row r="972" spans="1:11" x14ac:dyDescent="0.25">
      <c r="A972" s="73" t="str">
        <f t="shared" si="15"/>
        <v>54810</v>
      </c>
      <c r="B972" s="55">
        <v>54</v>
      </c>
      <c r="C972" s="55">
        <v>31</v>
      </c>
      <c r="D972" s="55">
        <v>8</v>
      </c>
      <c r="E972" s="56">
        <v>10</v>
      </c>
      <c r="F972" s="57" t="s">
        <v>55</v>
      </c>
      <c r="G972" s="58">
        <v>291055</v>
      </c>
      <c r="H972" s="86">
        <v>0.17196406177526585</v>
      </c>
      <c r="I972" s="86">
        <v>0.47835976018278331</v>
      </c>
      <c r="J972">
        <v>1.4704059370222122</v>
      </c>
      <c r="K972">
        <v>4.1031660682688837</v>
      </c>
    </row>
    <row r="973" spans="1:11" x14ac:dyDescent="0.25">
      <c r="A973" s="73" t="str">
        <f t="shared" si="15"/>
        <v>55810</v>
      </c>
      <c r="B973" s="55">
        <v>55</v>
      </c>
      <c r="C973" s="55">
        <v>30</v>
      </c>
      <c r="D973" s="55">
        <v>8</v>
      </c>
      <c r="E973" s="56">
        <v>10</v>
      </c>
      <c r="F973" s="57" t="s">
        <v>55</v>
      </c>
      <c r="G973" s="58">
        <v>283540</v>
      </c>
      <c r="H973" s="86">
        <v>0.17112224024828948</v>
      </c>
      <c r="I973" s="86">
        <v>0.4778197079777104</v>
      </c>
      <c r="J973">
        <v>1.4327678634407843</v>
      </c>
      <c r="K973">
        <v>3.8436481625167525</v>
      </c>
    </row>
    <row r="974" spans="1:11" x14ac:dyDescent="0.25">
      <c r="A974" s="73" t="str">
        <f t="shared" si="15"/>
        <v>181010</v>
      </c>
      <c r="B974" s="55">
        <v>18</v>
      </c>
      <c r="C974" s="55">
        <v>67</v>
      </c>
      <c r="D974" s="55">
        <v>10</v>
      </c>
      <c r="E974" s="56">
        <v>10</v>
      </c>
      <c r="F974" s="57" t="s">
        <v>55</v>
      </c>
      <c r="G974" s="58">
        <v>506702</v>
      </c>
      <c r="H974" s="86">
        <v>0.20527647414061914</v>
      </c>
      <c r="I974" s="86">
        <v>0.43036340886753949</v>
      </c>
      <c r="J974">
        <v>4.5903963276245205</v>
      </c>
      <c r="K974">
        <v>31.75725969110049</v>
      </c>
    </row>
    <row r="975" spans="1:11" x14ac:dyDescent="0.25">
      <c r="A975" s="73" t="str">
        <f t="shared" si="15"/>
        <v>191010</v>
      </c>
      <c r="B975" s="55">
        <v>19</v>
      </c>
      <c r="C975" s="55">
        <v>66</v>
      </c>
      <c r="D975" s="55">
        <v>10</v>
      </c>
      <c r="E975" s="56">
        <v>10</v>
      </c>
      <c r="F975" s="57" t="s">
        <v>55</v>
      </c>
      <c r="G975" s="58">
        <v>505697</v>
      </c>
      <c r="H975" s="86">
        <v>0.2053561717787529</v>
      </c>
      <c r="I975" s="86">
        <v>0.43031301352390861</v>
      </c>
      <c r="J975">
        <v>4.4709163787801787</v>
      </c>
      <c r="K975">
        <v>29.845974961291049</v>
      </c>
    </row>
    <row r="976" spans="1:11" x14ac:dyDescent="0.25">
      <c r="A976" s="73" t="str">
        <f t="shared" si="15"/>
        <v>201010</v>
      </c>
      <c r="B976" s="55">
        <v>20</v>
      </c>
      <c r="C976" s="55">
        <v>65</v>
      </c>
      <c r="D976" s="55">
        <v>10</v>
      </c>
      <c r="E976" s="56">
        <v>10</v>
      </c>
      <c r="F976" s="57" t="s">
        <v>55</v>
      </c>
      <c r="G976" s="58">
        <v>504662</v>
      </c>
      <c r="H976" s="86">
        <v>0.20544047302947319</v>
      </c>
      <c r="I976" s="86">
        <v>0.43026025339732338</v>
      </c>
      <c r="J976">
        <v>4.3535732827119933</v>
      </c>
      <c r="K976">
        <v>28.046498448466497</v>
      </c>
    </row>
    <row r="977" spans="1:11" x14ac:dyDescent="0.25">
      <c r="A977" s="73" t="str">
        <f t="shared" si="15"/>
        <v>211010</v>
      </c>
      <c r="B977" s="55">
        <v>21</v>
      </c>
      <c r="C977" s="55">
        <v>64</v>
      </c>
      <c r="D977" s="55">
        <v>10</v>
      </c>
      <c r="E977" s="56">
        <v>10</v>
      </c>
      <c r="F977" s="57" t="s">
        <v>55</v>
      </c>
      <c r="G977" s="58">
        <v>503581</v>
      </c>
      <c r="H977" s="86">
        <v>0.20552602262595293</v>
      </c>
      <c r="I977" s="86">
        <v>0.43019891536813343</v>
      </c>
      <c r="J977">
        <v>4.2319289250388712</v>
      </c>
      <c r="K977">
        <v>26.298746378437631</v>
      </c>
    </row>
    <row r="978" spans="1:11" x14ac:dyDescent="0.25">
      <c r="A978" s="73" t="str">
        <f t="shared" si="15"/>
        <v>221010</v>
      </c>
      <c r="B978" s="55">
        <v>22</v>
      </c>
      <c r="C978" s="55">
        <v>63</v>
      </c>
      <c r="D978" s="55">
        <v>10</v>
      </c>
      <c r="E978" s="56">
        <v>10</v>
      </c>
      <c r="F978" s="57" t="s">
        <v>55</v>
      </c>
      <c r="G978" s="58">
        <v>502445</v>
      </c>
      <c r="H978" s="86">
        <v>0.20561056434037556</v>
      </c>
      <c r="I978" s="86">
        <v>0.43013066106738052</v>
      </c>
      <c r="J978">
        <v>4.1325896366766512</v>
      </c>
      <c r="K978">
        <v>24.720263909482629</v>
      </c>
    </row>
    <row r="979" spans="1:11" x14ac:dyDescent="0.25">
      <c r="A979" s="73" t="str">
        <f t="shared" si="15"/>
        <v>231010</v>
      </c>
      <c r="B979" s="55">
        <v>23</v>
      </c>
      <c r="C979" s="55">
        <v>62</v>
      </c>
      <c r="D979" s="55">
        <v>10</v>
      </c>
      <c r="E979" s="56">
        <v>10</v>
      </c>
      <c r="F979" s="57" t="s">
        <v>55</v>
      </c>
      <c r="G979" s="58">
        <v>501238</v>
      </c>
      <c r="H979" s="86">
        <v>0.20569669498322155</v>
      </c>
      <c r="I979" s="86">
        <v>0.4300511932455241</v>
      </c>
      <c r="J979">
        <v>4.0208004979670333</v>
      </c>
      <c r="K979">
        <v>23.182486164257298</v>
      </c>
    </row>
    <row r="980" spans="1:11" x14ac:dyDescent="0.25">
      <c r="A980" s="73" t="str">
        <f t="shared" si="15"/>
        <v>241010</v>
      </c>
      <c r="B980" s="55">
        <v>24</v>
      </c>
      <c r="C980" s="55">
        <v>61</v>
      </c>
      <c r="D980" s="55">
        <v>10</v>
      </c>
      <c r="E980" s="56">
        <v>10</v>
      </c>
      <c r="F980" s="57" t="s">
        <v>55</v>
      </c>
      <c r="G980" s="58">
        <v>499955</v>
      </c>
      <c r="H980" s="86">
        <v>0.20578252042683842</v>
      </c>
      <c r="I980" s="86">
        <v>0.42996269664269782</v>
      </c>
      <c r="J980">
        <v>3.910989989099019</v>
      </c>
      <c r="K980">
        <v>21.79922593033373</v>
      </c>
    </row>
    <row r="981" spans="1:11" x14ac:dyDescent="0.25">
      <c r="A981" s="73" t="str">
        <f t="shared" si="15"/>
        <v>251010</v>
      </c>
      <c r="B981" s="55">
        <v>25</v>
      </c>
      <c r="C981" s="55">
        <v>60</v>
      </c>
      <c r="D981" s="55">
        <v>10</v>
      </c>
      <c r="E981" s="56">
        <v>10</v>
      </c>
      <c r="F981" s="57" t="s">
        <v>55</v>
      </c>
      <c r="G981" s="58">
        <v>498587</v>
      </c>
      <c r="H981" s="86">
        <v>0.20448387142063471</v>
      </c>
      <c r="I981" s="86">
        <v>0.42986078658288324</v>
      </c>
      <c r="J981">
        <v>3.8186555205009358</v>
      </c>
      <c r="K981">
        <v>20.446277179308726</v>
      </c>
    </row>
    <row r="982" spans="1:11" x14ac:dyDescent="0.25">
      <c r="A982" s="73" t="str">
        <f t="shared" si="15"/>
        <v>261010</v>
      </c>
      <c r="B982" s="55">
        <v>26</v>
      </c>
      <c r="C982" s="55">
        <v>59</v>
      </c>
      <c r="D982" s="55">
        <v>10</v>
      </c>
      <c r="E982" s="56">
        <v>10</v>
      </c>
      <c r="F982" s="57" t="s">
        <v>55</v>
      </c>
      <c r="G982" s="58">
        <v>497127</v>
      </c>
      <c r="H982" s="86">
        <v>0.20314527273714766</v>
      </c>
      <c r="I982" s="86">
        <v>0.4352328479442879</v>
      </c>
      <c r="J982">
        <v>3.8074918481595246</v>
      </c>
      <c r="K982">
        <v>18.522775870149882</v>
      </c>
    </row>
    <row r="983" spans="1:11" x14ac:dyDescent="0.25">
      <c r="A983" s="73" t="str">
        <f t="shared" si="15"/>
        <v>271010</v>
      </c>
      <c r="B983" s="55">
        <v>27</v>
      </c>
      <c r="C983" s="55">
        <v>58</v>
      </c>
      <c r="D983" s="55">
        <v>10</v>
      </c>
      <c r="E983" s="56">
        <v>10</v>
      </c>
      <c r="F983" s="57" t="s">
        <v>55</v>
      </c>
      <c r="G983" s="58">
        <v>495567</v>
      </c>
      <c r="H983" s="86">
        <v>0.20322983572352477</v>
      </c>
      <c r="I983" s="86">
        <v>0.43509959299146228</v>
      </c>
      <c r="J983">
        <v>3.6941523547774571</v>
      </c>
      <c r="K983">
        <v>17.420601048899542</v>
      </c>
    </row>
    <row r="984" spans="1:11" x14ac:dyDescent="0.25">
      <c r="A984" s="73" t="str">
        <f t="shared" si="15"/>
        <v>281010</v>
      </c>
      <c r="B984" s="55">
        <v>28</v>
      </c>
      <c r="C984" s="55">
        <v>57</v>
      </c>
      <c r="D984" s="55">
        <v>10</v>
      </c>
      <c r="E984" s="56">
        <v>10</v>
      </c>
      <c r="F984" s="57" t="s">
        <v>55</v>
      </c>
      <c r="G984" s="58">
        <v>493895</v>
      </c>
      <c r="H984" s="86">
        <v>0.20331446967472844</v>
      </c>
      <c r="I984" s="86">
        <v>0.43495479808461313</v>
      </c>
      <c r="J984">
        <v>3.5885846181880763</v>
      </c>
      <c r="K984">
        <v>16.388606890128468</v>
      </c>
    </row>
    <row r="985" spans="1:11" x14ac:dyDescent="0.25">
      <c r="A985" s="73" t="str">
        <f t="shared" si="15"/>
        <v>291010</v>
      </c>
      <c r="B985" s="55">
        <v>29</v>
      </c>
      <c r="C985" s="55">
        <v>56</v>
      </c>
      <c r="D985" s="55">
        <v>10</v>
      </c>
      <c r="E985" s="56">
        <v>10</v>
      </c>
      <c r="F985" s="57" t="s">
        <v>55</v>
      </c>
      <c r="G985" s="58">
        <v>492112</v>
      </c>
      <c r="H985" s="86">
        <v>0.20339881978086288</v>
      </c>
      <c r="I985" s="86">
        <v>0.43479736320187273</v>
      </c>
      <c r="J985">
        <v>3.4848449133530579</v>
      </c>
      <c r="K985">
        <v>15.416728305751537</v>
      </c>
    </row>
    <row r="986" spans="1:11" x14ac:dyDescent="0.25">
      <c r="A986" s="73" t="str">
        <f t="shared" si="15"/>
        <v>301010</v>
      </c>
      <c r="B986" s="55">
        <v>30</v>
      </c>
      <c r="C986" s="55">
        <v>55</v>
      </c>
      <c r="D986" s="55">
        <v>10</v>
      </c>
      <c r="E986" s="56">
        <v>10</v>
      </c>
      <c r="F986" s="57" t="s">
        <v>55</v>
      </c>
      <c r="G986" s="58">
        <v>490214</v>
      </c>
      <c r="H986" s="86">
        <v>0.2034805207521613</v>
      </c>
      <c r="I986" s="86">
        <v>0.43462447012937205</v>
      </c>
      <c r="J986">
        <v>3.3828899215444683</v>
      </c>
      <c r="K986">
        <v>14.47513942890248</v>
      </c>
    </row>
    <row r="987" spans="1:11" x14ac:dyDescent="0.25">
      <c r="A987" s="73" t="str">
        <f t="shared" si="15"/>
        <v>311010</v>
      </c>
      <c r="B987" s="55">
        <v>31</v>
      </c>
      <c r="C987" s="55">
        <v>54</v>
      </c>
      <c r="D987" s="55">
        <v>10</v>
      </c>
      <c r="E987" s="56">
        <v>10</v>
      </c>
      <c r="F987" s="57" t="s">
        <v>55</v>
      </c>
      <c r="G987" s="58">
        <v>488184</v>
      </c>
      <c r="H987" s="86">
        <v>0.2035646395621323</v>
      </c>
      <c r="I987" s="86">
        <v>0.43444275109384983</v>
      </c>
      <c r="J987">
        <v>3.2772827458499254</v>
      </c>
      <c r="K987">
        <v>13.619700768562673</v>
      </c>
    </row>
    <row r="988" spans="1:11" x14ac:dyDescent="0.25">
      <c r="A988" s="73" t="str">
        <f t="shared" si="15"/>
        <v>321010</v>
      </c>
      <c r="B988" s="55">
        <v>32</v>
      </c>
      <c r="C988" s="55">
        <v>53</v>
      </c>
      <c r="D988" s="55">
        <v>10</v>
      </c>
      <c r="E988" s="56">
        <v>10</v>
      </c>
      <c r="F988" s="57" t="s">
        <v>55</v>
      </c>
      <c r="G988" s="58">
        <v>486027</v>
      </c>
      <c r="H988" s="86">
        <v>0.20364300748723838</v>
      </c>
      <c r="I988" s="86">
        <v>0.43424336508054079</v>
      </c>
      <c r="J988">
        <v>3.1867077343439769</v>
      </c>
      <c r="K988">
        <v>12.813094745765152</v>
      </c>
    </row>
    <row r="989" spans="1:11" x14ac:dyDescent="0.25">
      <c r="A989" s="73" t="str">
        <f t="shared" si="15"/>
        <v>331010</v>
      </c>
      <c r="B989" s="55">
        <v>33</v>
      </c>
      <c r="C989" s="55">
        <v>52</v>
      </c>
      <c r="D989" s="55">
        <v>10</v>
      </c>
      <c r="E989" s="56">
        <v>10</v>
      </c>
      <c r="F989" s="57" t="s">
        <v>55</v>
      </c>
      <c r="G989" s="58">
        <v>483729</v>
      </c>
      <c r="H989" s="86">
        <v>0.20372357249617037</v>
      </c>
      <c r="I989" s="86">
        <v>0.43403227840381703</v>
      </c>
      <c r="J989">
        <v>3.0735949260846467</v>
      </c>
      <c r="K989">
        <v>12.032534745694386</v>
      </c>
    </row>
    <row r="990" spans="1:11" x14ac:dyDescent="0.25">
      <c r="A990" s="73" t="str">
        <f t="shared" si="15"/>
        <v>341010</v>
      </c>
      <c r="B990" s="55">
        <v>34</v>
      </c>
      <c r="C990" s="55">
        <v>51</v>
      </c>
      <c r="D990" s="55">
        <v>10</v>
      </c>
      <c r="E990" s="56">
        <v>10</v>
      </c>
      <c r="F990" s="57" t="s">
        <v>55</v>
      </c>
      <c r="G990" s="58">
        <v>481290</v>
      </c>
      <c r="H990" s="86">
        <v>0.20194061792266615</v>
      </c>
      <c r="I990" s="86">
        <v>0.43380082694425398</v>
      </c>
      <c r="J990">
        <v>2.9883022709800744</v>
      </c>
      <c r="K990">
        <v>11.321375885640673</v>
      </c>
    </row>
    <row r="991" spans="1:11" x14ac:dyDescent="0.25">
      <c r="A991" s="73" t="str">
        <f t="shared" si="15"/>
        <v>351010</v>
      </c>
      <c r="B991" s="55">
        <v>35</v>
      </c>
      <c r="C991" s="55">
        <v>50</v>
      </c>
      <c r="D991" s="55">
        <v>10</v>
      </c>
      <c r="E991" s="56">
        <v>10</v>
      </c>
      <c r="F991" s="57" t="s">
        <v>55</v>
      </c>
      <c r="G991" s="58">
        <v>478695</v>
      </c>
      <c r="H991" s="86">
        <v>0.19975976352374686</v>
      </c>
      <c r="I991" s="86">
        <v>0.44037017307471354</v>
      </c>
      <c r="J991">
        <v>2.9144987935950866</v>
      </c>
      <c r="K991">
        <v>10.336953592579826</v>
      </c>
    </row>
    <row r="992" spans="1:11" x14ac:dyDescent="0.25">
      <c r="A992" s="73" t="str">
        <f t="shared" si="15"/>
        <v>361010</v>
      </c>
      <c r="B992" s="55">
        <v>36</v>
      </c>
      <c r="C992" s="55">
        <v>49</v>
      </c>
      <c r="D992" s="55">
        <v>10</v>
      </c>
      <c r="E992" s="56">
        <v>10</v>
      </c>
      <c r="F992" s="57" t="s">
        <v>55</v>
      </c>
      <c r="G992" s="58">
        <v>475937</v>
      </c>
      <c r="H992" s="86">
        <v>0.19983107007860285</v>
      </c>
      <c r="I992" s="86">
        <v>0.44008765866070509</v>
      </c>
      <c r="J992">
        <v>2.8348520917684485</v>
      </c>
      <c r="K992">
        <v>9.8032512706513675</v>
      </c>
    </row>
    <row r="993" spans="1:11" x14ac:dyDescent="0.25">
      <c r="A993" s="73" t="str">
        <f t="shared" si="15"/>
        <v>371010</v>
      </c>
      <c r="B993" s="55">
        <v>37</v>
      </c>
      <c r="C993" s="55">
        <v>48</v>
      </c>
      <c r="D993" s="55">
        <v>10</v>
      </c>
      <c r="E993" s="56">
        <v>10</v>
      </c>
      <c r="F993" s="57" t="s">
        <v>55</v>
      </c>
      <c r="G993" s="58">
        <v>473013</v>
      </c>
      <c r="H993" s="86">
        <v>0.19989725440949827</v>
      </c>
      <c r="I993" s="86">
        <v>0.43978495305625848</v>
      </c>
      <c r="J993">
        <v>2.7505755655764217</v>
      </c>
      <c r="K993">
        <v>9.3005562214991979</v>
      </c>
    </row>
    <row r="994" spans="1:11" x14ac:dyDescent="0.25">
      <c r="A994" s="73" t="str">
        <f t="shared" si="15"/>
        <v>381010</v>
      </c>
      <c r="B994" s="55">
        <v>38</v>
      </c>
      <c r="C994" s="55">
        <v>47</v>
      </c>
      <c r="D994" s="55">
        <v>10</v>
      </c>
      <c r="E994" s="56">
        <v>10</v>
      </c>
      <c r="F994" s="57" t="s">
        <v>55</v>
      </c>
      <c r="G994" s="58">
        <v>469897</v>
      </c>
      <c r="H994" s="86">
        <v>0.19995445810464846</v>
      </c>
      <c r="I994" s="86">
        <v>0.43945162450494468</v>
      </c>
      <c r="J994">
        <v>2.6632389651349127</v>
      </c>
      <c r="K994">
        <v>8.8269684633015313</v>
      </c>
    </row>
    <row r="995" spans="1:11" x14ac:dyDescent="0.25">
      <c r="A995" s="73" t="str">
        <f t="shared" si="15"/>
        <v>391010</v>
      </c>
      <c r="B995" s="55">
        <v>39</v>
      </c>
      <c r="C995" s="55">
        <v>46</v>
      </c>
      <c r="D995" s="55">
        <v>10</v>
      </c>
      <c r="E995" s="56">
        <v>10</v>
      </c>
      <c r="F995" s="57" t="s">
        <v>55</v>
      </c>
      <c r="G995" s="58">
        <v>466590</v>
      </c>
      <c r="H995" s="86">
        <v>0.20000214320924151</v>
      </c>
      <c r="I995" s="86">
        <v>0.43909213656529289</v>
      </c>
      <c r="J995">
        <v>2.5822306521785721</v>
      </c>
      <c r="K995">
        <v>8.385312587067876</v>
      </c>
    </row>
    <row r="996" spans="1:11" x14ac:dyDescent="0.25">
      <c r="A996" s="73" t="str">
        <f t="shared" si="15"/>
        <v>401010</v>
      </c>
      <c r="B996" s="55">
        <v>40</v>
      </c>
      <c r="C996" s="55">
        <v>45</v>
      </c>
      <c r="D996" s="55">
        <v>10</v>
      </c>
      <c r="E996" s="56">
        <v>10</v>
      </c>
      <c r="F996" s="57" t="s">
        <v>55</v>
      </c>
      <c r="G996" s="58">
        <v>463070</v>
      </c>
      <c r="H996" s="86">
        <v>0.20004103051374522</v>
      </c>
      <c r="I996" s="86">
        <v>0.4387004124646382</v>
      </c>
      <c r="J996">
        <v>2.4981298723735073</v>
      </c>
      <c r="K996">
        <v>7.9646381756537892</v>
      </c>
    </row>
    <row r="997" spans="1:11" x14ac:dyDescent="0.25">
      <c r="A997" s="73" t="str">
        <f t="shared" si="15"/>
        <v>411010</v>
      </c>
      <c r="B997" s="55">
        <v>41</v>
      </c>
      <c r="C997" s="55">
        <v>44</v>
      </c>
      <c r="D997" s="55">
        <v>10</v>
      </c>
      <c r="E997" s="56">
        <v>10</v>
      </c>
      <c r="F997" s="57" t="s">
        <v>55</v>
      </c>
      <c r="G997" s="58">
        <v>459318</v>
      </c>
      <c r="H997" s="86">
        <v>0.20006618508310148</v>
      </c>
      <c r="I997" s="86">
        <v>0.43827370144431527</v>
      </c>
      <c r="J997">
        <v>2.4199051637427664</v>
      </c>
      <c r="K997">
        <v>7.5592421807984884</v>
      </c>
    </row>
    <row r="998" spans="1:11" x14ac:dyDescent="0.25">
      <c r="A998" s="73" t="str">
        <f t="shared" si="15"/>
        <v>421010</v>
      </c>
      <c r="B998" s="55">
        <v>42</v>
      </c>
      <c r="C998" s="55">
        <v>43</v>
      </c>
      <c r="D998" s="55">
        <v>10</v>
      </c>
      <c r="E998" s="56">
        <v>10</v>
      </c>
      <c r="F998" s="57" t="s">
        <v>55</v>
      </c>
      <c r="G998" s="58">
        <v>455313</v>
      </c>
      <c r="H998" s="86">
        <v>0.20007994500486478</v>
      </c>
      <c r="I998" s="86">
        <v>0.43781310878450647</v>
      </c>
      <c r="J998">
        <v>2.3428235082240128</v>
      </c>
      <c r="K998">
        <v>7.1863531241146203</v>
      </c>
    </row>
    <row r="999" spans="1:11" x14ac:dyDescent="0.25">
      <c r="A999" s="73" t="str">
        <f t="shared" si="15"/>
        <v>431010</v>
      </c>
      <c r="B999" s="55">
        <v>43</v>
      </c>
      <c r="C999" s="55">
        <v>42</v>
      </c>
      <c r="D999" s="55">
        <v>10</v>
      </c>
      <c r="E999" s="56">
        <v>10</v>
      </c>
      <c r="F999" s="57" t="s">
        <v>55</v>
      </c>
      <c r="G999" s="58">
        <v>451041</v>
      </c>
      <c r="H999" s="86">
        <v>0.20008158903514314</v>
      </c>
      <c r="I999" s="86">
        <v>0.43732166255395849</v>
      </c>
      <c r="J999">
        <v>2.2663505091554872</v>
      </c>
      <c r="K999">
        <v>6.8388683068723246</v>
      </c>
    </row>
    <row r="1000" spans="1:11" x14ac:dyDescent="0.25">
      <c r="A1000" s="73" t="str">
        <f t="shared" si="15"/>
        <v>441010</v>
      </c>
      <c r="B1000" s="55">
        <v>44</v>
      </c>
      <c r="C1000" s="55">
        <v>41</v>
      </c>
      <c r="D1000" s="55">
        <v>10</v>
      </c>
      <c r="E1000" s="56">
        <v>10</v>
      </c>
      <c r="F1000" s="57" t="s">
        <v>55</v>
      </c>
      <c r="G1000" s="58">
        <v>446476</v>
      </c>
      <c r="H1000" s="86">
        <v>0.19893342531289476</v>
      </c>
      <c r="I1000" s="86">
        <v>0.43680287406265961</v>
      </c>
      <c r="J1000">
        <v>2.2066919610460585</v>
      </c>
      <c r="K1000">
        <v>6.5009227819636441</v>
      </c>
    </row>
    <row r="1001" spans="1:11" x14ac:dyDescent="0.25">
      <c r="A1001" s="73" t="str">
        <f t="shared" si="15"/>
        <v>451010</v>
      </c>
      <c r="B1001" s="55">
        <v>45</v>
      </c>
      <c r="C1001" s="55">
        <v>40</v>
      </c>
      <c r="D1001" s="55">
        <v>10</v>
      </c>
      <c r="E1001" s="56">
        <v>10</v>
      </c>
      <c r="F1001" s="57" t="s">
        <v>55</v>
      </c>
      <c r="G1001" s="58">
        <v>441597</v>
      </c>
      <c r="H1001" s="86">
        <v>0.19673140895431807</v>
      </c>
      <c r="I1001" s="86">
        <v>0.44567105301892901</v>
      </c>
      <c r="J1001">
        <v>2.1518533866851453</v>
      </c>
      <c r="K1001">
        <v>6.0938480107428266</v>
      </c>
    </row>
    <row r="1002" spans="1:11" x14ac:dyDescent="0.25">
      <c r="A1002" s="73" t="str">
        <f t="shared" si="15"/>
        <v>461010</v>
      </c>
      <c r="B1002" s="55">
        <v>46</v>
      </c>
      <c r="C1002" s="55">
        <v>39</v>
      </c>
      <c r="D1002" s="55">
        <v>10</v>
      </c>
      <c r="E1002" s="56">
        <v>10</v>
      </c>
      <c r="F1002" s="57" t="s">
        <v>55</v>
      </c>
      <c r="G1002" s="58">
        <v>436406</v>
      </c>
      <c r="H1002" s="86">
        <v>0.19671361072029256</v>
      </c>
      <c r="I1002" s="86">
        <v>0.44508324816799033</v>
      </c>
      <c r="J1002">
        <v>2.0625610097019749</v>
      </c>
      <c r="K1002">
        <v>5.78782372378015</v>
      </c>
    </row>
    <row r="1003" spans="1:11" x14ac:dyDescent="0.25">
      <c r="A1003" s="73" t="str">
        <f t="shared" si="15"/>
        <v>471010</v>
      </c>
      <c r="B1003" s="55">
        <v>47</v>
      </c>
      <c r="C1003" s="55">
        <v>38</v>
      </c>
      <c r="D1003" s="55">
        <v>10</v>
      </c>
      <c r="E1003" s="56">
        <v>10</v>
      </c>
      <c r="F1003" s="57" t="s">
        <v>55</v>
      </c>
      <c r="G1003" s="58">
        <v>430881</v>
      </c>
      <c r="H1003" s="86">
        <v>0.19669467904131302</v>
      </c>
      <c r="I1003" s="86">
        <v>0.44449163458124169</v>
      </c>
      <c r="J1003">
        <v>1.9697758777945651</v>
      </c>
      <c r="K1003">
        <v>5.4986063437468813</v>
      </c>
    </row>
    <row r="1004" spans="1:11" x14ac:dyDescent="0.25">
      <c r="A1004" s="73" t="str">
        <f t="shared" si="15"/>
        <v>481010</v>
      </c>
      <c r="B1004" s="55">
        <v>48</v>
      </c>
      <c r="C1004" s="55">
        <v>37</v>
      </c>
      <c r="D1004" s="55">
        <v>10</v>
      </c>
      <c r="E1004" s="56">
        <v>10</v>
      </c>
      <c r="F1004" s="57" t="s">
        <v>55</v>
      </c>
      <c r="G1004" s="58">
        <v>425028</v>
      </c>
      <c r="H1004" s="86">
        <v>0.19667880704330068</v>
      </c>
      <c r="I1004" s="86">
        <v>0.44390251936343017</v>
      </c>
      <c r="J1004">
        <v>1.8773869015688378</v>
      </c>
      <c r="K1004">
        <v>5.2251710475545137</v>
      </c>
    </row>
    <row r="1005" spans="1:11" x14ac:dyDescent="0.25">
      <c r="A1005" s="73" t="str">
        <f t="shared" si="15"/>
        <v>491010</v>
      </c>
      <c r="B1005" s="55">
        <v>49</v>
      </c>
      <c r="C1005" s="55">
        <v>36</v>
      </c>
      <c r="D1005" s="55">
        <v>10</v>
      </c>
      <c r="E1005" s="56">
        <v>10</v>
      </c>
      <c r="F1005" s="57" t="s">
        <v>55</v>
      </c>
      <c r="G1005" s="58">
        <v>418857</v>
      </c>
      <c r="H1005" s="86">
        <v>0.19666855275189385</v>
      </c>
      <c r="I1005" s="86">
        <v>0.44332313892330794</v>
      </c>
      <c r="J1005">
        <v>1.7912843762907149</v>
      </c>
      <c r="K1005">
        <v>4.9701640416657717</v>
      </c>
    </row>
    <row r="1006" spans="1:11" x14ac:dyDescent="0.25">
      <c r="A1006" s="73" t="str">
        <f t="shared" si="15"/>
        <v>501010</v>
      </c>
      <c r="B1006" s="55">
        <v>50</v>
      </c>
      <c r="C1006" s="55">
        <v>35</v>
      </c>
      <c r="D1006" s="55">
        <v>10</v>
      </c>
      <c r="E1006" s="56">
        <v>10</v>
      </c>
      <c r="F1006" s="57" t="s">
        <v>55</v>
      </c>
      <c r="G1006" s="58">
        <v>412388</v>
      </c>
      <c r="H1006" s="86">
        <v>0.19577921762999892</v>
      </c>
      <c r="I1006" s="86">
        <v>0.44275536630551809</v>
      </c>
      <c r="J1006">
        <v>1.7068003918639727</v>
      </c>
      <c r="K1006">
        <v>4.7194268504418169</v>
      </c>
    </row>
    <row r="1007" spans="1:11" x14ac:dyDescent="0.25">
      <c r="A1007" s="73" t="str">
        <f t="shared" si="15"/>
        <v>511010</v>
      </c>
      <c r="B1007" s="55">
        <v>51</v>
      </c>
      <c r="C1007" s="55">
        <v>34</v>
      </c>
      <c r="D1007" s="55">
        <v>10</v>
      </c>
      <c r="E1007" s="56">
        <v>10</v>
      </c>
      <c r="F1007" s="57" t="s">
        <v>55</v>
      </c>
      <c r="G1007" s="58">
        <v>405636</v>
      </c>
      <c r="H1007" s="86">
        <v>0.19340985514106243</v>
      </c>
      <c r="I1007" s="86">
        <v>0.44915145598516898</v>
      </c>
      <c r="J1007">
        <v>1.6352024968198089</v>
      </c>
      <c r="K1007">
        <v>4.4668347977004013</v>
      </c>
    </row>
    <row r="1008" spans="1:11" x14ac:dyDescent="0.25">
      <c r="A1008" s="73" t="str">
        <f t="shared" si="15"/>
        <v>521010</v>
      </c>
      <c r="B1008" s="55">
        <v>52</v>
      </c>
      <c r="C1008" s="55">
        <v>33</v>
      </c>
      <c r="D1008" s="55">
        <v>10</v>
      </c>
      <c r="E1008" s="56">
        <v>10</v>
      </c>
      <c r="F1008" s="57" t="s">
        <v>55</v>
      </c>
      <c r="G1008" s="58">
        <v>398627</v>
      </c>
      <c r="H1008" s="86">
        <v>0.19342894485320863</v>
      </c>
      <c r="I1008" s="86">
        <v>0.44860232748910633</v>
      </c>
      <c r="J1008">
        <v>1.5930958013380929</v>
      </c>
      <c r="K1008">
        <v>4.2247589852167566</v>
      </c>
    </row>
    <row r="1009" spans="1:11" x14ac:dyDescent="0.25">
      <c r="A1009" s="73" t="str">
        <f t="shared" si="15"/>
        <v>531010</v>
      </c>
      <c r="B1009" s="55">
        <v>53</v>
      </c>
      <c r="C1009" s="55">
        <v>32</v>
      </c>
      <c r="D1009" s="55">
        <v>10</v>
      </c>
      <c r="E1009" s="56">
        <v>10</v>
      </c>
      <c r="F1009" s="57" t="s">
        <v>55</v>
      </c>
      <c r="G1009" s="58">
        <v>391385</v>
      </c>
      <c r="H1009" s="86">
        <v>0.1934565708956654</v>
      </c>
      <c r="I1009" s="86">
        <v>0.44807031439631057</v>
      </c>
      <c r="J1009">
        <v>1.5557341236889508</v>
      </c>
      <c r="K1009">
        <v>3.9700014052659145</v>
      </c>
    </row>
    <row r="1010" spans="1:11" x14ac:dyDescent="0.25">
      <c r="A1010" s="73" t="str">
        <f t="shared" si="15"/>
        <v>541010</v>
      </c>
      <c r="B1010" s="55">
        <v>54</v>
      </c>
      <c r="C1010" s="55">
        <v>31</v>
      </c>
      <c r="D1010" s="55">
        <v>10</v>
      </c>
      <c r="E1010" s="56">
        <v>10</v>
      </c>
      <c r="F1010" s="57" t="s">
        <v>55</v>
      </c>
      <c r="G1010" s="58">
        <v>383926</v>
      </c>
      <c r="H1010" s="86">
        <v>0.19349562155206992</v>
      </c>
      <c r="I1010" s="86">
        <v>0.44755239290905019</v>
      </c>
      <c r="J1010">
        <v>1.5180894234826503</v>
      </c>
      <c r="K1010">
        <v>3.7243296885337278</v>
      </c>
    </row>
    <row r="1011" spans="1:11" x14ac:dyDescent="0.25">
      <c r="A1011" s="73" t="str">
        <f t="shared" si="15"/>
        <v>551010</v>
      </c>
      <c r="B1011" s="55">
        <v>55</v>
      </c>
      <c r="C1011" s="55">
        <v>30</v>
      </c>
      <c r="D1011" s="55">
        <v>10</v>
      </c>
      <c r="E1011" s="56">
        <v>10</v>
      </c>
      <c r="F1011" s="57" t="s">
        <v>55</v>
      </c>
      <c r="G1011" s="58">
        <v>376260</v>
      </c>
      <c r="H1011" s="86">
        <v>0.19075904959336629</v>
      </c>
      <c r="I1011" s="86">
        <v>0.44704725455801841</v>
      </c>
      <c r="J1011">
        <v>1.4997395418061978</v>
      </c>
      <c r="K1011">
        <v>3.4840270026045821</v>
      </c>
    </row>
    <row r="1012" spans="1:11" x14ac:dyDescent="0.25">
      <c r="A1012" s="73" t="str">
        <f t="shared" si="15"/>
        <v>181210</v>
      </c>
      <c r="B1012" s="55">
        <v>18</v>
      </c>
      <c r="C1012" s="55">
        <v>67</v>
      </c>
      <c r="D1012" s="55">
        <v>12</v>
      </c>
      <c r="E1012" s="56">
        <v>10</v>
      </c>
      <c r="F1012" s="57" t="s">
        <v>55</v>
      </c>
      <c r="G1012" s="58">
        <v>586179</v>
      </c>
      <c r="H1012" s="86">
        <v>0.20911018647887419</v>
      </c>
      <c r="I1012" s="86">
        <v>0.42192231383246415</v>
      </c>
      <c r="J1012">
        <v>4.3151938230472258</v>
      </c>
      <c r="K1012">
        <v>29.439101366647389</v>
      </c>
    </row>
    <row r="1013" spans="1:11" x14ac:dyDescent="0.25">
      <c r="A1013" s="73" t="str">
        <f t="shared" si="15"/>
        <v>191210</v>
      </c>
      <c r="B1013" s="55">
        <v>19</v>
      </c>
      <c r="C1013" s="55">
        <v>66</v>
      </c>
      <c r="D1013" s="55">
        <v>12</v>
      </c>
      <c r="E1013" s="56">
        <v>10</v>
      </c>
      <c r="F1013" s="57" t="s">
        <v>55</v>
      </c>
      <c r="G1013" s="58">
        <v>585053</v>
      </c>
      <c r="H1013" s="86">
        <v>0.20919130403570274</v>
      </c>
      <c r="I1013" s="86">
        <v>0.42187289014841389</v>
      </c>
      <c r="J1013">
        <v>4.1905861520238341</v>
      </c>
      <c r="K1013">
        <v>27.586774189688796</v>
      </c>
    </row>
    <row r="1014" spans="1:11" x14ac:dyDescent="0.25">
      <c r="A1014" s="73" t="str">
        <f t="shared" si="15"/>
        <v>201210</v>
      </c>
      <c r="B1014" s="55">
        <v>20</v>
      </c>
      <c r="C1014" s="55">
        <v>65</v>
      </c>
      <c r="D1014" s="55">
        <v>12</v>
      </c>
      <c r="E1014" s="56">
        <v>10</v>
      </c>
      <c r="F1014" s="57" t="s">
        <v>55</v>
      </c>
      <c r="G1014" s="58">
        <v>583881</v>
      </c>
      <c r="H1014" s="86">
        <v>0.20927723286080555</v>
      </c>
      <c r="I1014" s="86">
        <v>0.42182225487727809</v>
      </c>
      <c r="J1014">
        <v>4.0685122482149616</v>
      </c>
      <c r="K1014">
        <v>25.910786615765883</v>
      </c>
    </row>
    <row r="1015" spans="1:11" x14ac:dyDescent="0.25">
      <c r="A1015" s="73" t="str">
        <f t="shared" si="15"/>
        <v>211210</v>
      </c>
      <c r="B1015" s="55">
        <v>21</v>
      </c>
      <c r="C1015" s="55">
        <v>64</v>
      </c>
      <c r="D1015" s="55">
        <v>12</v>
      </c>
      <c r="E1015" s="56">
        <v>10</v>
      </c>
      <c r="F1015" s="57" t="s">
        <v>55</v>
      </c>
      <c r="G1015" s="58">
        <v>582659</v>
      </c>
      <c r="H1015" s="86">
        <v>0.20936259458791506</v>
      </c>
      <c r="I1015" s="86">
        <v>0.42176127031419752</v>
      </c>
      <c r="J1015">
        <v>3.9489135154524346</v>
      </c>
      <c r="K1015">
        <v>24.279981944842525</v>
      </c>
    </row>
    <row r="1016" spans="1:11" x14ac:dyDescent="0.25">
      <c r="A1016" s="73" t="str">
        <f t="shared" si="15"/>
        <v>221210</v>
      </c>
      <c r="B1016" s="55">
        <v>22</v>
      </c>
      <c r="C1016" s="55">
        <v>63</v>
      </c>
      <c r="D1016" s="55">
        <v>12</v>
      </c>
      <c r="E1016" s="56">
        <v>10</v>
      </c>
      <c r="F1016" s="57" t="s">
        <v>55</v>
      </c>
      <c r="G1016" s="58">
        <v>581371</v>
      </c>
      <c r="H1016" s="86">
        <v>0.20944973175476589</v>
      </c>
      <c r="I1016" s="86">
        <v>0.42169630064107083</v>
      </c>
      <c r="J1016">
        <v>3.8457542601884165</v>
      </c>
      <c r="K1016">
        <v>22.809729071453514</v>
      </c>
    </row>
    <row r="1017" spans="1:11" x14ac:dyDescent="0.25">
      <c r="A1017" s="73" t="str">
        <f t="shared" si="15"/>
        <v>231210</v>
      </c>
      <c r="B1017" s="55">
        <v>23</v>
      </c>
      <c r="C1017" s="55">
        <v>62</v>
      </c>
      <c r="D1017" s="55">
        <v>12</v>
      </c>
      <c r="E1017" s="56">
        <v>10</v>
      </c>
      <c r="F1017" s="57" t="s">
        <v>55</v>
      </c>
      <c r="G1017" s="58">
        <v>580008</v>
      </c>
      <c r="H1017" s="86">
        <v>0.20953676501013779</v>
      </c>
      <c r="I1017" s="86">
        <v>0.42161832250589648</v>
      </c>
      <c r="J1017">
        <v>3.7302088936704321</v>
      </c>
      <c r="K1017">
        <v>21.374405180618197</v>
      </c>
    </row>
    <row r="1018" spans="1:11" x14ac:dyDescent="0.25">
      <c r="A1018" s="73" t="str">
        <f t="shared" si="15"/>
        <v>241210</v>
      </c>
      <c r="B1018" s="55">
        <v>24</v>
      </c>
      <c r="C1018" s="55">
        <v>61</v>
      </c>
      <c r="D1018" s="55">
        <v>12</v>
      </c>
      <c r="E1018" s="56">
        <v>10</v>
      </c>
      <c r="F1018" s="57" t="s">
        <v>55</v>
      </c>
      <c r="G1018" s="58">
        <v>578558</v>
      </c>
      <c r="H1018" s="86">
        <v>0.20791001075086682</v>
      </c>
      <c r="I1018" s="86">
        <v>0.42153249976666124</v>
      </c>
      <c r="J1018">
        <v>3.6825797932100151</v>
      </c>
      <c r="K1018">
        <v>20.079881360209349</v>
      </c>
    </row>
    <row r="1019" spans="1:11" x14ac:dyDescent="0.25">
      <c r="A1019" s="73" t="str">
        <f t="shared" si="15"/>
        <v>251210</v>
      </c>
      <c r="B1019" s="55">
        <v>25</v>
      </c>
      <c r="C1019" s="55">
        <v>60</v>
      </c>
      <c r="D1019" s="55">
        <v>12</v>
      </c>
      <c r="E1019" s="56">
        <v>10</v>
      </c>
      <c r="F1019" s="57" t="s">
        <v>55</v>
      </c>
      <c r="G1019" s="58">
        <v>577013</v>
      </c>
      <c r="H1019" s="86">
        <v>0.20716690958435946</v>
      </c>
      <c r="I1019" s="86">
        <v>0.42637860845422892</v>
      </c>
      <c r="J1019">
        <v>3.628245810752964</v>
      </c>
      <c r="K1019">
        <v>18.062416271383835</v>
      </c>
    </row>
    <row r="1020" spans="1:11" x14ac:dyDescent="0.25">
      <c r="A1020" s="73" t="str">
        <f t="shared" si="15"/>
        <v>261210</v>
      </c>
      <c r="B1020" s="55">
        <v>26</v>
      </c>
      <c r="C1020" s="55">
        <v>59</v>
      </c>
      <c r="D1020" s="55">
        <v>12</v>
      </c>
      <c r="E1020" s="56">
        <v>10</v>
      </c>
      <c r="F1020" s="57" t="s">
        <v>55</v>
      </c>
      <c r="G1020" s="58">
        <v>575367</v>
      </c>
      <c r="H1020" s="86">
        <v>0.20725554298386942</v>
      </c>
      <c r="I1020" s="86">
        <v>0.42626184678648582</v>
      </c>
      <c r="J1020">
        <v>3.5154119023162607</v>
      </c>
      <c r="K1020">
        <v>16.976415053348557</v>
      </c>
    </row>
    <row r="1021" spans="1:11" x14ac:dyDescent="0.25">
      <c r="A1021" s="73" t="str">
        <f t="shared" si="15"/>
        <v>271210</v>
      </c>
      <c r="B1021" s="55">
        <v>27</v>
      </c>
      <c r="C1021" s="55">
        <v>58</v>
      </c>
      <c r="D1021" s="55">
        <v>12</v>
      </c>
      <c r="E1021" s="56">
        <v>10</v>
      </c>
      <c r="F1021" s="57" t="s">
        <v>55</v>
      </c>
      <c r="G1021" s="58">
        <v>573604</v>
      </c>
      <c r="H1021" s="86">
        <v>0.20734165033716639</v>
      </c>
      <c r="I1021" s="86">
        <v>0.42613196560693439</v>
      </c>
      <c r="J1021">
        <v>3.3990156972406051</v>
      </c>
      <c r="K1021">
        <v>15.948147153785538</v>
      </c>
    </row>
    <row r="1022" spans="1:11" x14ac:dyDescent="0.25">
      <c r="A1022" s="73" t="str">
        <f t="shared" si="15"/>
        <v>281210</v>
      </c>
      <c r="B1022" s="55">
        <v>28</v>
      </c>
      <c r="C1022" s="55">
        <v>57</v>
      </c>
      <c r="D1022" s="55">
        <v>12</v>
      </c>
      <c r="E1022" s="56">
        <v>10</v>
      </c>
      <c r="F1022" s="57" t="s">
        <v>55</v>
      </c>
      <c r="G1022" s="58">
        <v>571731</v>
      </c>
      <c r="H1022" s="86">
        <v>0.20742796874754035</v>
      </c>
      <c r="I1022" s="86">
        <v>0.42599054450432111</v>
      </c>
      <c r="J1022">
        <v>3.2963963822147129</v>
      </c>
      <c r="K1022">
        <v>14.98529553233951</v>
      </c>
    </row>
    <row r="1023" spans="1:11" x14ac:dyDescent="0.25">
      <c r="A1023" s="73" t="str">
        <f t="shared" si="15"/>
        <v>291210</v>
      </c>
      <c r="B1023" s="55">
        <v>29</v>
      </c>
      <c r="C1023" s="55">
        <v>56</v>
      </c>
      <c r="D1023" s="55">
        <v>12</v>
      </c>
      <c r="E1023" s="56">
        <v>10</v>
      </c>
      <c r="F1023" s="57" t="s">
        <v>55</v>
      </c>
      <c r="G1023" s="58">
        <v>569731</v>
      </c>
      <c r="H1023" s="86">
        <v>0.20751372138781285</v>
      </c>
      <c r="I1023" s="86">
        <v>0.42583780766712714</v>
      </c>
      <c r="J1023">
        <v>3.1900949746459295</v>
      </c>
      <c r="K1023">
        <v>14.050611604423842</v>
      </c>
    </row>
    <row r="1024" spans="1:11" x14ac:dyDescent="0.25">
      <c r="A1024" s="73" t="str">
        <f t="shared" si="15"/>
        <v>301210</v>
      </c>
      <c r="B1024" s="55">
        <v>30</v>
      </c>
      <c r="C1024" s="55">
        <v>55</v>
      </c>
      <c r="D1024" s="55">
        <v>12</v>
      </c>
      <c r="E1024" s="56">
        <v>10</v>
      </c>
      <c r="F1024" s="57" t="s">
        <v>55</v>
      </c>
      <c r="G1024" s="58">
        <v>567600</v>
      </c>
      <c r="H1024" s="86">
        <v>0.2075986610288936</v>
      </c>
      <c r="I1024" s="86">
        <v>0.42566948555320649</v>
      </c>
      <c r="J1024">
        <v>3.0858579985905568</v>
      </c>
      <c r="K1024">
        <v>13.203594080338267</v>
      </c>
    </row>
    <row r="1025" spans="1:11" x14ac:dyDescent="0.25">
      <c r="A1025" s="73" t="str">
        <f t="shared" si="15"/>
        <v>311210</v>
      </c>
      <c r="B1025" s="55">
        <v>31</v>
      </c>
      <c r="C1025" s="55">
        <v>54</v>
      </c>
      <c r="D1025" s="55">
        <v>12</v>
      </c>
      <c r="E1025" s="56">
        <v>10</v>
      </c>
      <c r="F1025" s="57" t="s">
        <v>55</v>
      </c>
      <c r="G1025" s="58">
        <v>565342</v>
      </c>
      <c r="H1025" s="86">
        <v>0.2076831369330423</v>
      </c>
      <c r="I1025" s="86">
        <v>0.4254911186503037</v>
      </c>
      <c r="J1025">
        <v>3.0127869502000557</v>
      </c>
      <c r="K1025">
        <v>12.476412507827121</v>
      </c>
    </row>
    <row r="1026" spans="1:11" x14ac:dyDescent="0.25">
      <c r="A1026" s="73" t="str">
        <f t="shared" si="15"/>
        <v>321210</v>
      </c>
      <c r="B1026" s="55">
        <v>32</v>
      </c>
      <c r="C1026" s="55">
        <v>53</v>
      </c>
      <c r="D1026" s="55">
        <v>12</v>
      </c>
      <c r="E1026" s="56">
        <v>10</v>
      </c>
      <c r="F1026" s="57" t="s">
        <v>55</v>
      </c>
      <c r="G1026" s="58">
        <v>562939</v>
      </c>
      <c r="H1026" s="86">
        <v>0.20776496210068943</v>
      </c>
      <c r="I1026" s="86">
        <v>0.42529830052634476</v>
      </c>
      <c r="J1026">
        <v>2.942908556699749</v>
      </c>
      <c r="K1026">
        <v>11.76559627242028</v>
      </c>
    </row>
    <row r="1027" spans="1:11" x14ac:dyDescent="0.25">
      <c r="A1027" s="73" t="str">
        <f t="shared" si="15"/>
        <v>331210</v>
      </c>
      <c r="B1027" s="55">
        <v>33</v>
      </c>
      <c r="C1027" s="55">
        <v>52</v>
      </c>
      <c r="D1027" s="55">
        <v>12</v>
      </c>
      <c r="E1027" s="56">
        <v>10</v>
      </c>
      <c r="F1027" s="57" t="s">
        <v>55</v>
      </c>
      <c r="G1027" s="58">
        <v>560393</v>
      </c>
      <c r="H1027" s="86">
        <v>0.2078452086303719</v>
      </c>
      <c r="I1027" s="86">
        <v>0.4250927474111918</v>
      </c>
      <c r="J1027">
        <v>2.8506548083220169</v>
      </c>
      <c r="K1027">
        <v>11.123118954019768</v>
      </c>
    </row>
    <row r="1028" spans="1:11" x14ac:dyDescent="0.25">
      <c r="A1028" s="73" t="str">
        <f t="shared" ref="A1028:A1091" si="16">B1028&amp;D1028&amp;E1028</f>
        <v>341210</v>
      </c>
      <c r="B1028" s="55">
        <v>34</v>
      </c>
      <c r="C1028" s="55">
        <v>51</v>
      </c>
      <c r="D1028" s="55">
        <v>12</v>
      </c>
      <c r="E1028" s="56">
        <v>10</v>
      </c>
      <c r="F1028" s="57" t="s">
        <v>55</v>
      </c>
      <c r="G1028" s="58">
        <v>557692</v>
      </c>
      <c r="H1028" s="86">
        <v>0.20545749266620286</v>
      </c>
      <c r="I1028" s="86">
        <v>0.42486713096117568</v>
      </c>
      <c r="J1028">
        <v>2.8063034793398507</v>
      </c>
      <c r="K1028">
        <v>10.500729793506093</v>
      </c>
    </row>
    <row r="1029" spans="1:11" x14ac:dyDescent="0.25">
      <c r="A1029" s="73" t="str">
        <f t="shared" si="16"/>
        <v>351210</v>
      </c>
      <c r="B1029" s="55">
        <v>35</v>
      </c>
      <c r="C1029" s="55">
        <v>50</v>
      </c>
      <c r="D1029" s="55">
        <v>12</v>
      </c>
      <c r="E1029" s="56">
        <v>10</v>
      </c>
      <c r="F1029" s="57" t="s">
        <v>55</v>
      </c>
      <c r="G1029" s="58">
        <v>554823</v>
      </c>
      <c r="H1029" s="86">
        <v>0.20483649740547885</v>
      </c>
      <c r="I1029" s="86">
        <v>0.43133936408548312</v>
      </c>
      <c r="J1029">
        <v>2.7440228685544761</v>
      </c>
      <c r="K1029">
        <v>9.5966605566099457</v>
      </c>
    </row>
    <row r="1030" spans="1:11" x14ac:dyDescent="0.25">
      <c r="A1030" s="73" t="str">
        <f t="shared" si="16"/>
        <v>361210</v>
      </c>
      <c r="B1030" s="55">
        <v>36</v>
      </c>
      <c r="C1030" s="55">
        <v>49</v>
      </c>
      <c r="D1030" s="55">
        <v>12</v>
      </c>
      <c r="E1030" s="56">
        <v>10</v>
      </c>
      <c r="F1030" s="57" t="s">
        <v>55</v>
      </c>
      <c r="G1030" s="58">
        <v>551733</v>
      </c>
      <c r="H1030" s="86">
        <v>0.20490889615085559</v>
      </c>
      <c r="I1030" s="86">
        <v>0.43106357604130985</v>
      </c>
      <c r="J1030">
        <v>2.6616551846635965</v>
      </c>
      <c r="K1030">
        <v>9.0918469622081695</v>
      </c>
    </row>
    <row r="1031" spans="1:11" x14ac:dyDescent="0.25">
      <c r="A1031" s="73" t="str">
        <f t="shared" si="16"/>
        <v>371210</v>
      </c>
      <c r="B1031" s="55">
        <v>37</v>
      </c>
      <c r="C1031" s="55">
        <v>48</v>
      </c>
      <c r="D1031" s="55">
        <v>12</v>
      </c>
      <c r="E1031" s="56">
        <v>10</v>
      </c>
      <c r="F1031" s="57" t="s">
        <v>55</v>
      </c>
      <c r="G1031" s="58">
        <v>548455</v>
      </c>
      <c r="H1031" s="86">
        <v>0.2049757956441276</v>
      </c>
      <c r="I1031" s="86">
        <v>0.43076642568670176</v>
      </c>
      <c r="J1031">
        <v>2.5746287297955166</v>
      </c>
      <c r="K1031">
        <v>8.6166704652159254</v>
      </c>
    </row>
    <row r="1032" spans="1:11" x14ac:dyDescent="0.25">
      <c r="A1032" s="73" t="str">
        <f t="shared" si="16"/>
        <v>381210</v>
      </c>
      <c r="B1032" s="55">
        <v>38</v>
      </c>
      <c r="C1032" s="55">
        <v>47</v>
      </c>
      <c r="D1032" s="55">
        <v>12</v>
      </c>
      <c r="E1032" s="56">
        <v>10</v>
      </c>
      <c r="F1032" s="57" t="s">
        <v>55</v>
      </c>
      <c r="G1032" s="58">
        <v>544976</v>
      </c>
      <c r="H1032" s="86">
        <v>0.20503471712515781</v>
      </c>
      <c r="I1032" s="86">
        <v>0.43044097354745897</v>
      </c>
      <c r="J1032">
        <v>2.4893701740994101</v>
      </c>
      <c r="K1032">
        <v>8.1693028683831947</v>
      </c>
    </row>
    <row r="1033" spans="1:11" x14ac:dyDescent="0.25">
      <c r="A1033" s="73" t="str">
        <f t="shared" si="16"/>
        <v>391210</v>
      </c>
      <c r="B1033" s="55">
        <v>39</v>
      </c>
      <c r="C1033" s="55">
        <v>46</v>
      </c>
      <c r="D1033" s="55">
        <v>12</v>
      </c>
      <c r="E1033" s="56">
        <v>10</v>
      </c>
      <c r="F1033" s="57" t="s">
        <v>55</v>
      </c>
      <c r="G1033" s="58">
        <v>541279</v>
      </c>
      <c r="H1033" s="86">
        <v>0.20508462364141228</v>
      </c>
      <c r="I1033" s="86">
        <v>0.43008688679959872</v>
      </c>
      <c r="J1033">
        <v>2.4057667118066655</v>
      </c>
      <c r="K1033">
        <v>7.7480356710679708</v>
      </c>
    </row>
    <row r="1034" spans="1:11" x14ac:dyDescent="0.25">
      <c r="A1034" s="73" t="str">
        <f t="shared" si="16"/>
        <v>401210</v>
      </c>
      <c r="B1034" s="55">
        <v>40</v>
      </c>
      <c r="C1034" s="55">
        <v>45</v>
      </c>
      <c r="D1034" s="55">
        <v>12</v>
      </c>
      <c r="E1034" s="56">
        <v>10</v>
      </c>
      <c r="F1034" s="57" t="s">
        <v>55</v>
      </c>
      <c r="G1034" s="58">
        <v>537355</v>
      </c>
      <c r="H1034" s="86">
        <v>0.20512324254915279</v>
      </c>
      <c r="I1034" s="86">
        <v>0.4297028965953606</v>
      </c>
      <c r="J1034">
        <v>2.3236929032017941</v>
      </c>
      <c r="K1034">
        <v>7.3512761582194264</v>
      </c>
    </row>
    <row r="1035" spans="1:11" x14ac:dyDescent="0.25">
      <c r="A1035" s="73" t="str">
        <f t="shared" si="16"/>
        <v>411210</v>
      </c>
      <c r="B1035" s="55">
        <v>41</v>
      </c>
      <c r="C1035" s="55">
        <v>44</v>
      </c>
      <c r="D1035" s="55">
        <v>12</v>
      </c>
      <c r="E1035" s="56">
        <v>10</v>
      </c>
      <c r="F1035" s="57" t="s">
        <v>55</v>
      </c>
      <c r="G1035" s="58">
        <v>533179</v>
      </c>
      <c r="H1035" s="86">
        <v>0.20515061545934854</v>
      </c>
      <c r="I1035" s="86">
        <v>0.42928547448417886</v>
      </c>
      <c r="J1035">
        <v>2.2293338634867466</v>
      </c>
      <c r="K1035">
        <v>6.9391517670425875</v>
      </c>
    </row>
    <row r="1036" spans="1:11" x14ac:dyDescent="0.25">
      <c r="A1036" s="73" t="str">
        <f t="shared" si="16"/>
        <v>421210</v>
      </c>
      <c r="B1036" s="55">
        <v>42</v>
      </c>
      <c r="C1036" s="55">
        <v>43</v>
      </c>
      <c r="D1036" s="55">
        <v>12</v>
      </c>
      <c r="E1036" s="56">
        <v>10</v>
      </c>
      <c r="F1036" s="57" t="s">
        <v>55</v>
      </c>
      <c r="G1036" s="58">
        <v>528730</v>
      </c>
      <c r="H1036" s="86">
        <v>0.20516331587010384</v>
      </c>
      <c r="I1036" s="86">
        <v>0.42883513324381062</v>
      </c>
      <c r="J1036">
        <v>2.1360505361904942</v>
      </c>
      <c r="K1036">
        <v>6.5635239157982337</v>
      </c>
    </row>
    <row r="1037" spans="1:11" x14ac:dyDescent="0.25">
      <c r="A1037" s="73" t="str">
        <f t="shared" si="16"/>
        <v>431210</v>
      </c>
      <c r="B1037" s="55">
        <v>43</v>
      </c>
      <c r="C1037" s="55">
        <v>42</v>
      </c>
      <c r="D1037" s="55">
        <v>12</v>
      </c>
      <c r="E1037" s="56">
        <v>10</v>
      </c>
      <c r="F1037" s="57" t="s">
        <v>55</v>
      </c>
      <c r="G1037" s="58">
        <v>523993</v>
      </c>
      <c r="H1037" s="86">
        <v>0.20516686291610767</v>
      </c>
      <c r="I1037" s="86">
        <v>0.42835305051785044</v>
      </c>
      <c r="J1037">
        <v>2.0476189567417884</v>
      </c>
      <c r="K1037">
        <v>6.2088882866755855</v>
      </c>
    </row>
    <row r="1038" spans="1:11" x14ac:dyDescent="0.25">
      <c r="A1038" s="73" t="str">
        <f t="shared" si="16"/>
        <v>441210</v>
      </c>
      <c r="B1038" s="55">
        <v>44</v>
      </c>
      <c r="C1038" s="55">
        <v>41</v>
      </c>
      <c r="D1038" s="55">
        <v>12</v>
      </c>
      <c r="E1038" s="56">
        <v>10</v>
      </c>
      <c r="F1038" s="57" t="s">
        <v>55</v>
      </c>
      <c r="G1038" s="58">
        <v>518948</v>
      </c>
      <c r="H1038" s="86">
        <v>0.20244802947501483</v>
      </c>
      <c r="I1038" s="86">
        <v>0.42784440830295134</v>
      </c>
      <c r="J1038">
        <v>1.9851256773318329</v>
      </c>
      <c r="K1038">
        <v>5.8639709566276386</v>
      </c>
    </row>
    <row r="1039" spans="1:11" x14ac:dyDescent="0.25">
      <c r="A1039" s="73" t="str">
        <f t="shared" si="16"/>
        <v>451210</v>
      </c>
      <c r="B1039" s="55">
        <v>45</v>
      </c>
      <c r="C1039" s="55">
        <v>40</v>
      </c>
      <c r="D1039" s="55">
        <v>12</v>
      </c>
      <c r="E1039" s="56">
        <v>10</v>
      </c>
      <c r="F1039" s="57" t="s">
        <v>55</v>
      </c>
      <c r="G1039" s="58">
        <v>513575</v>
      </c>
      <c r="H1039" s="86">
        <v>0.20284087036946891</v>
      </c>
      <c r="I1039" s="86">
        <v>0.43513800321277318</v>
      </c>
      <c r="J1039">
        <v>1.89402521540184</v>
      </c>
      <c r="K1039">
        <v>5.4421379545343909</v>
      </c>
    </row>
    <row r="1040" spans="1:11" x14ac:dyDescent="0.25">
      <c r="A1040" s="73" t="str">
        <f t="shared" si="16"/>
        <v>461210</v>
      </c>
      <c r="B1040" s="55">
        <v>46</v>
      </c>
      <c r="C1040" s="55">
        <v>39</v>
      </c>
      <c r="D1040" s="55">
        <v>12</v>
      </c>
      <c r="E1040" s="56">
        <v>10</v>
      </c>
      <c r="F1040" s="57" t="s">
        <v>55</v>
      </c>
      <c r="G1040" s="58">
        <v>507863</v>
      </c>
      <c r="H1040" s="86">
        <v>0.20282241470632828</v>
      </c>
      <c r="I1040" s="86">
        <v>0.43456404581550534</v>
      </c>
      <c r="J1040">
        <v>1.8457142969659139</v>
      </c>
      <c r="K1040">
        <v>5.1518007809192641</v>
      </c>
    </row>
    <row r="1041" spans="1:11" x14ac:dyDescent="0.25">
      <c r="A1041" s="73" t="str">
        <f t="shared" si="16"/>
        <v>471210</v>
      </c>
      <c r="B1041" s="55">
        <v>47</v>
      </c>
      <c r="C1041" s="55">
        <v>38</v>
      </c>
      <c r="D1041" s="55">
        <v>12</v>
      </c>
      <c r="E1041" s="56">
        <v>10</v>
      </c>
      <c r="F1041" s="57" t="s">
        <v>55</v>
      </c>
      <c r="G1041" s="58">
        <v>501803</v>
      </c>
      <c r="H1041" s="86">
        <v>0.20280269348728486</v>
      </c>
      <c r="I1041" s="86">
        <v>0.43398704272393746</v>
      </c>
      <c r="J1041">
        <v>1.7990984509857455</v>
      </c>
      <c r="K1041">
        <v>4.8813159745956085</v>
      </c>
    </row>
    <row r="1042" spans="1:11" x14ac:dyDescent="0.25">
      <c r="A1042" s="73" t="str">
        <f t="shared" si="16"/>
        <v>481210</v>
      </c>
      <c r="B1042" s="55">
        <v>48</v>
      </c>
      <c r="C1042" s="55">
        <v>37</v>
      </c>
      <c r="D1042" s="55">
        <v>12</v>
      </c>
      <c r="E1042" s="56">
        <v>10</v>
      </c>
      <c r="F1042" s="57" t="s">
        <v>55</v>
      </c>
      <c r="G1042" s="58">
        <v>495395</v>
      </c>
      <c r="H1042" s="86">
        <v>0.20278565589075384</v>
      </c>
      <c r="I1042" s="86">
        <v>0.43341172195924466</v>
      </c>
      <c r="J1042">
        <v>1.7541174214515689</v>
      </c>
      <c r="K1042">
        <v>4.6257128150263931</v>
      </c>
    </row>
    <row r="1043" spans="1:11" x14ac:dyDescent="0.25">
      <c r="A1043" s="73" t="str">
        <f t="shared" si="16"/>
        <v>491210</v>
      </c>
      <c r="B1043" s="55">
        <v>49</v>
      </c>
      <c r="C1043" s="55">
        <v>36</v>
      </c>
      <c r="D1043" s="55">
        <v>12</v>
      </c>
      <c r="E1043" s="56">
        <v>10</v>
      </c>
      <c r="F1043" s="57" t="s">
        <v>55</v>
      </c>
      <c r="G1043" s="58">
        <v>488658</v>
      </c>
      <c r="H1043" s="86">
        <v>0.2027757654637804</v>
      </c>
      <c r="I1043" s="86">
        <v>0.43284464799512135</v>
      </c>
      <c r="J1043">
        <v>1.7131654449533211</v>
      </c>
      <c r="K1043">
        <v>4.3841091315398497</v>
      </c>
    </row>
    <row r="1044" spans="1:11" x14ac:dyDescent="0.25">
      <c r="A1044" s="73" t="str">
        <f t="shared" si="16"/>
        <v>501210</v>
      </c>
      <c r="B1044" s="55">
        <v>50</v>
      </c>
      <c r="C1044" s="55">
        <v>35</v>
      </c>
      <c r="D1044" s="55">
        <v>12</v>
      </c>
      <c r="E1044" s="56">
        <v>10</v>
      </c>
      <c r="F1044" s="57" t="s">
        <v>55</v>
      </c>
      <c r="G1044" s="58">
        <v>481598</v>
      </c>
      <c r="H1044" s="86">
        <v>0.20139410877952152</v>
      </c>
      <c r="I1044" s="86">
        <v>0.43229207762490707</v>
      </c>
      <c r="J1044">
        <v>1.6841660472011928</v>
      </c>
      <c r="K1044">
        <v>4.1498552734853549</v>
      </c>
    </row>
    <row r="1045" spans="1:11" x14ac:dyDescent="0.25">
      <c r="A1045" s="73" t="str">
        <f t="shared" si="16"/>
        <v>511210</v>
      </c>
      <c r="B1045" s="55">
        <v>51</v>
      </c>
      <c r="C1045" s="55">
        <v>34</v>
      </c>
      <c r="D1045" s="55">
        <v>12</v>
      </c>
      <c r="E1045" s="56">
        <v>10</v>
      </c>
      <c r="F1045" s="57" t="s">
        <v>55</v>
      </c>
      <c r="G1045" s="58">
        <v>474240</v>
      </c>
      <c r="H1045" s="86">
        <v>0.20083080296896086</v>
      </c>
      <c r="I1045" s="86">
        <v>0.43699392712550605</v>
      </c>
      <c r="J1045">
        <v>1.6485239541160595</v>
      </c>
      <c r="K1045">
        <v>3.8690578609986503</v>
      </c>
    </row>
    <row r="1046" spans="1:11" x14ac:dyDescent="0.25">
      <c r="A1046" s="73" t="str">
        <f t="shared" si="16"/>
        <v>521210</v>
      </c>
      <c r="B1046" s="55">
        <v>52</v>
      </c>
      <c r="C1046" s="55">
        <v>33</v>
      </c>
      <c r="D1046" s="55">
        <v>12</v>
      </c>
      <c r="E1046" s="56">
        <v>10</v>
      </c>
      <c r="F1046" s="57" t="s">
        <v>55</v>
      </c>
      <c r="G1046" s="58">
        <v>466615</v>
      </c>
      <c r="H1046" s="86">
        <v>0.20085080848236769</v>
      </c>
      <c r="I1046" s="86">
        <v>0.43646046526579729</v>
      </c>
      <c r="J1046">
        <v>1.6086709599991427</v>
      </c>
      <c r="K1046">
        <v>3.6150959570523877</v>
      </c>
    </row>
    <row r="1047" spans="1:11" x14ac:dyDescent="0.25">
      <c r="A1047" s="73" t="str">
        <f t="shared" si="16"/>
        <v>531210</v>
      </c>
      <c r="B1047" s="55">
        <v>53</v>
      </c>
      <c r="C1047" s="55">
        <v>32</v>
      </c>
      <c r="D1047" s="55">
        <v>12</v>
      </c>
      <c r="E1047" s="56">
        <v>10</v>
      </c>
      <c r="F1047" s="57" t="s">
        <v>55</v>
      </c>
      <c r="G1047" s="58">
        <v>458737</v>
      </c>
      <c r="H1047" s="86">
        <v>0.20087980694820778</v>
      </c>
      <c r="I1047" s="86">
        <v>0.43594259891833448</v>
      </c>
      <c r="J1047">
        <v>1.570211253942891</v>
      </c>
      <c r="K1047">
        <v>3.3739789901403201</v>
      </c>
    </row>
    <row r="1048" spans="1:11" x14ac:dyDescent="0.25">
      <c r="A1048" s="73" t="str">
        <f t="shared" si="16"/>
        <v>541210</v>
      </c>
      <c r="B1048" s="55">
        <v>54</v>
      </c>
      <c r="C1048" s="55">
        <v>31</v>
      </c>
      <c r="D1048" s="55">
        <v>12</v>
      </c>
      <c r="E1048" s="56">
        <v>10</v>
      </c>
      <c r="F1048" s="57" t="s">
        <v>55</v>
      </c>
      <c r="G1048" s="58">
        <v>450627</v>
      </c>
      <c r="H1048" s="86">
        <v>0.20092005139505623</v>
      </c>
      <c r="I1048" s="86">
        <v>0.43543995366456073</v>
      </c>
      <c r="J1048">
        <v>1.5346661429519315</v>
      </c>
      <c r="K1048">
        <v>3.1385403005146162</v>
      </c>
    </row>
    <row r="1049" spans="1:11" x14ac:dyDescent="0.25">
      <c r="A1049" s="73" t="str">
        <f t="shared" si="16"/>
        <v>551210</v>
      </c>
      <c r="B1049" s="55">
        <v>55</v>
      </c>
      <c r="C1049" s="55">
        <v>30</v>
      </c>
      <c r="D1049" s="55">
        <v>12</v>
      </c>
      <c r="E1049" s="56">
        <v>10</v>
      </c>
      <c r="F1049" s="57" t="s">
        <v>55</v>
      </c>
      <c r="G1049" s="58">
        <v>442289</v>
      </c>
      <c r="H1049" s="86">
        <v>0.19917519992584035</v>
      </c>
      <c r="I1049" s="86">
        <v>0.43494638121228429</v>
      </c>
      <c r="J1049">
        <v>1.5117287565370154</v>
      </c>
      <c r="K1049">
        <v>2.9144269923059358</v>
      </c>
    </row>
    <row r="1050" spans="1:11" x14ac:dyDescent="0.25">
      <c r="A1050" s="73" t="str">
        <f t="shared" si="16"/>
        <v>181510</v>
      </c>
      <c r="B1050" s="55">
        <v>18</v>
      </c>
      <c r="C1050" s="55">
        <v>67</v>
      </c>
      <c r="D1050" s="55">
        <v>15</v>
      </c>
      <c r="E1050" s="56">
        <v>10</v>
      </c>
      <c r="F1050" s="57" t="s">
        <v>55</v>
      </c>
      <c r="G1050" s="58">
        <v>687416</v>
      </c>
      <c r="H1050" s="86">
        <v>0.21210737020959652</v>
      </c>
      <c r="I1050" s="86">
        <v>0.41224091379892236</v>
      </c>
      <c r="J1050">
        <v>4.3884867387433522</v>
      </c>
      <c r="K1050">
        <v>28.147097245336159</v>
      </c>
    </row>
    <row r="1051" spans="1:11" x14ac:dyDescent="0.25">
      <c r="A1051" s="73" t="str">
        <f t="shared" si="16"/>
        <v>191510</v>
      </c>
      <c r="B1051" s="55">
        <v>19</v>
      </c>
      <c r="C1051" s="55">
        <v>66</v>
      </c>
      <c r="D1051" s="55">
        <v>15</v>
      </c>
      <c r="E1051" s="56">
        <v>10</v>
      </c>
      <c r="F1051" s="57" t="s">
        <v>55</v>
      </c>
      <c r="G1051" s="58">
        <v>685891</v>
      </c>
      <c r="H1051" s="86">
        <v>0.21219114990574303</v>
      </c>
      <c r="I1051" s="86">
        <v>0.41219231627182745</v>
      </c>
      <c r="J1051">
        <v>4.2608781861841019</v>
      </c>
      <c r="K1051">
        <v>26.456505479733661</v>
      </c>
    </row>
    <row r="1052" spans="1:11" x14ac:dyDescent="0.25">
      <c r="A1052" s="73" t="str">
        <f t="shared" si="16"/>
        <v>201510</v>
      </c>
      <c r="B1052" s="55">
        <v>20</v>
      </c>
      <c r="C1052" s="55">
        <v>65</v>
      </c>
      <c r="D1052" s="55">
        <v>15</v>
      </c>
      <c r="E1052" s="56">
        <v>10</v>
      </c>
      <c r="F1052" s="57" t="s">
        <v>55</v>
      </c>
      <c r="G1052" s="58">
        <v>684310</v>
      </c>
      <c r="H1052" s="86">
        <v>0.21227806111265363</v>
      </c>
      <c r="I1052" s="86">
        <v>0.41214215779398228</v>
      </c>
      <c r="J1052">
        <v>4.1359018573453552</v>
      </c>
      <c r="K1052">
        <v>24.864200435475151</v>
      </c>
    </row>
    <row r="1053" spans="1:11" x14ac:dyDescent="0.25">
      <c r="A1053" s="73" t="str">
        <f t="shared" si="16"/>
        <v>211510</v>
      </c>
      <c r="B1053" s="55">
        <v>21</v>
      </c>
      <c r="C1053" s="55">
        <v>64</v>
      </c>
      <c r="D1053" s="55">
        <v>15</v>
      </c>
      <c r="E1053" s="56">
        <v>10</v>
      </c>
      <c r="F1053" s="57" t="s">
        <v>55</v>
      </c>
      <c r="G1053" s="58">
        <v>682659</v>
      </c>
      <c r="H1053" s="86">
        <v>0.21236371306904325</v>
      </c>
      <c r="I1053" s="86">
        <v>0.41208275288247864</v>
      </c>
      <c r="J1053">
        <v>4.0134913624518243</v>
      </c>
      <c r="K1053">
        <v>23.313546001737325</v>
      </c>
    </row>
    <row r="1054" spans="1:11" x14ac:dyDescent="0.25">
      <c r="A1054" s="73" t="str">
        <f t="shared" si="16"/>
        <v>221510</v>
      </c>
      <c r="B1054" s="55">
        <v>22</v>
      </c>
      <c r="C1054" s="55">
        <v>63</v>
      </c>
      <c r="D1054" s="55">
        <v>15</v>
      </c>
      <c r="E1054" s="56">
        <v>10</v>
      </c>
      <c r="F1054" s="57" t="s">
        <v>55</v>
      </c>
      <c r="G1054" s="58">
        <v>680917</v>
      </c>
      <c r="H1054" s="86">
        <v>0.2124532064847845</v>
      </c>
      <c r="I1054" s="86">
        <v>0.41201791114041797</v>
      </c>
      <c r="J1054">
        <v>3.893580274835259</v>
      </c>
      <c r="K1054">
        <v>21.911180070405056</v>
      </c>
    </row>
    <row r="1055" spans="1:11" x14ac:dyDescent="0.25">
      <c r="A1055" s="73" t="str">
        <f t="shared" si="16"/>
        <v>231510</v>
      </c>
      <c r="B1055" s="55">
        <v>23</v>
      </c>
      <c r="C1055" s="55">
        <v>62</v>
      </c>
      <c r="D1055" s="55">
        <v>15</v>
      </c>
      <c r="E1055" s="56">
        <v>10</v>
      </c>
      <c r="F1055" s="57" t="s">
        <v>55</v>
      </c>
      <c r="G1055" s="58">
        <v>679074</v>
      </c>
      <c r="H1055" s="86">
        <v>0.21254090128616321</v>
      </c>
      <c r="I1055" s="86">
        <v>0.4119433228190153</v>
      </c>
      <c r="J1055">
        <v>3.7896193934681639</v>
      </c>
      <c r="K1055">
        <v>20.547025802784379</v>
      </c>
    </row>
    <row r="1056" spans="1:11" x14ac:dyDescent="0.25">
      <c r="A1056" s="73" t="str">
        <f t="shared" si="16"/>
        <v>241510</v>
      </c>
      <c r="B1056" s="55">
        <v>24</v>
      </c>
      <c r="C1056" s="55">
        <v>61</v>
      </c>
      <c r="D1056" s="55">
        <v>15</v>
      </c>
      <c r="E1056" s="56">
        <v>10</v>
      </c>
      <c r="F1056" s="57" t="s">
        <v>55</v>
      </c>
      <c r="G1056" s="58">
        <v>677114</v>
      </c>
      <c r="H1056" s="86">
        <v>0.21263036947988079</v>
      </c>
      <c r="I1056" s="86">
        <v>0.41185826906547496</v>
      </c>
      <c r="J1056">
        <v>3.6738407417362513</v>
      </c>
      <c r="K1056">
        <v>19.266364304976712</v>
      </c>
    </row>
    <row r="1057" spans="1:11" x14ac:dyDescent="0.25">
      <c r="A1057" s="73" t="str">
        <f t="shared" si="16"/>
        <v>251510</v>
      </c>
      <c r="B1057" s="55">
        <v>25</v>
      </c>
      <c r="C1057" s="55">
        <v>60</v>
      </c>
      <c r="D1057" s="55">
        <v>15</v>
      </c>
      <c r="E1057" s="56">
        <v>10</v>
      </c>
      <c r="F1057" s="57" t="s">
        <v>55</v>
      </c>
      <c r="G1057" s="58">
        <v>675023</v>
      </c>
      <c r="H1057" s="86">
        <v>0.21080763173995554</v>
      </c>
      <c r="I1057" s="86">
        <v>0.41176226587834786</v>
      </c>
      <c r="J1057">
        <v>3.6299370539966787</v>
      </c>
      <c r="K1057">
        <v>18.106591923534456</v>
      </c>
    </row>
    <row r="1058" spans="1:11" x14ac:dyDescent="0.25">
      <c r="A1058" s="73" t="str">
        <f t="shared" si="16"/>
        <v>261510</v>
      </c>
      <c r="B1058" s="55">
        <v>26</v>
      </c>
      <c r="C1058" s="55">
        <v>59</v>
      </c>
      <c r="D1058" s="55">
        <v>15</v>
      </c>
      <c r="E1058" s="56">
        <v>10</v>
      </c>
      <c r="F1058" s="57" t="s">
        <v>55</v>
      </c>
      <c r="G1058" s="58">
        <v>672801</v>
      </c>
      <c r="H1058" s="86">
        <v>0.21060908054536184</v>
      </c>
      <c r="I1058" s="86">
        <v>0.41723184121307788</v>
      </c>
      <c r="J1058">
        <v>3.5504703471011489</v>
      </c>
      <c r="K1058">
        <v>16.254732082740663</v>
      </c>
    </row>
    <row r="1059" spans="1:11" x14ac:dyDescent="0.25">
      <c r="A1059" s="73" t="str">
        <f t="shared" si="16"/>
        <v>271510</v>
      </c>
      <c r="B1059" s="55">
        <v>27</v>
      </c>
      <c r="C1059" s="55">
        <v>58</v>
      </c>
      <c r="D1059" s="55">
        <v>15</v>
      </c>
      <c r="E1059" s="56">
        <v>10</v>
      </c>
      <c r="F1059" s="57" t="s">
        <v>55</v>
      </c>
      <c r="G1059" s="58">
        <v>670433</v>
      </c>
      <c r="H1059" s="86">
        <v>0.21069816074089431</v>
      </c>
      <c r="I1059" s="86">
        <v>0.41710506493564609</v>
      </c>
      <c r="J1059">
        <v>3.438036313844933</v>
      </c>
      <c r="K1059">
        <v>15.28452955030555</v>
      </c>
    </row>
    <row r="1060" spans="1:11" x14ac:dyDescent="0.25">
      <c r="A1060" s="73" t="str">
        <f t="shared" si="16"/>
        <v>281510</v>
      </c>
      <c r="B1060" s="55">
        <v>28</v>
      </c>
      <c r="C1060" s="55">
        <v>57</v>
      </c>
      <c r="D1060" s="55">
        <v>15</v>
      </c>
      <c r="E1060" s="56">
        <v>10</v>
      </c>
      <c r="F1060" s="57" t="s">
        <v>55</v>
      </c>
      <c r="G1060" s="58">
        <v>667913</v>
      </c>
      <c r="H1060" s="86">
        <v>0.21078643476021577</v>
      </c>
      <c r="I1060" s="86">
        <v>0.41696598209647062</v>
      </c>
      <c r="J1060">
        <v>3.3278450935975195</v>
      </c>
      <c r="K1060">
        <v>14.365233196539069</v>
      </c>
    </row>
    <row r="1061" spans="1:11" x14ac:dyDescent="0.25">
      <c r="A1061" s="73" t="str">
        <f t="shared" si="16"/>
        <v>291510</v>
      </c>
      <c r="B1061" s="55">
        <v>29</v>
      </c>
      <c r="C1061" s="55">
        <v>56</v>
      </c>
      <c r="D1061" s="55">
        <v>15</v>
      </c>
      <c r="E1061" s="56">
        <v>10</v>
      </c>
      <c r="F1061" s="57" t="s">
        <v>55</v>
      </c>
      <c r="G1061" s="58">
        <v>665231</v>
      </c>
      <c r="H1061" s="86">
        <v>0.21087261417462505</v>
      </c>
      <c r="I1061" s="86">
        <v>0.41681461026320182</v>
      </c>
      <c r="J1061">
        <v>3.2198379209627932</v>
      </c>
      <c r="K1061">
        <v>13.477821989654721</v>
      </c>
    </row>
    <row r="1062" spans="1:11" x14ac:dyDescent="0.25">
      <c r="A1062" s="73" t="str">
        <f t="shared" si="16"/>
        <v>301510</v>
      </c>
      <c r="B1062" s="55">
        <v>30</v>
      </c>
      <c r="C1062" s="55">
        <v>55</v>
      </c>
      <c r="D1062" s="55">
        <v>15</v>
      </c>
      <c r="E1062" s="56">
        <v>10</v>
      </c>
      <c r="F1062" s="57" t="s">
        <v>55</v>
      </c>
      <c r="G1062" s="58">
        <v>662383</v>
      </c>
      <c r="H1062" s="86">
        <v>0.21095801069773831</v>
      </c>
      <c r="I1062" s="86">
        <v>0.41664867606807543</v>
      </c>
      <c r="J1062">
        <v>3.1008540376187192</v>
      </c>
      <c r="K1062">
        <v>12.669358966036267</v>
      </c>
    </row>
    <row r="1063" spans="1:11" x14ac:dyDescent="0.25">
      <c r="A1063" s="73" t="str">
        <f t="shared" si="16"/>
        <v>311510</v>
      </c>
      <c r="B1063" s="55">
        <v>31</v>
      </c>
      <c r="C1063" s="55">
        <v>54</v>
      </c>
      <c r="D1063" s="55">
        <v>15</v>
      </c>
      <c r="E1063" s="56">
        <v>10</v>
      </c>
      <c r="F1063" s="57" t="s">
        <v>55</v>
      </c>
      <c r="G1063" s="58">
        <v>659363</v>
      </c>
      <c r="H1063" s="86">
        <v>0.21104308249022163</v>
      </c>
      <c r="I1063" s="86">
        <v>0.41647317183402771</v>
      </c>
      <c r="J1063">
        <v>3.0021763429249138</v>
      </c>
      <c r="K1063">
        <v>11.972981498810215</v>
      </c>
    </row>
    <row r="1064" spans="1:11" x14ac:dyDescent="0.25">
      <c r="A1064" s="73" t="str">
        <f t="shared" si="16"/>
        <v>321510</v>
      </c>
      <c r="B1064" s="55">
        <v>32</v>
      </c>
      <c r="C1064" s="55">
        <v>53</v>
      </c>
      <c r="D1064" s="55">
        <v>15</v>
      </c>
      <c r="E1064" s="56">
        <v>10</v>
      </c>
      <c r="F1064" s="57" t="s">
        <v>55</v>
      </c>
      <c r="G1064" s="58">
        <v>656162</v>
      </c>
      <c r="H1064" s="86">
        <v>0.21112621578207821</v>
      </c>
      <c r="I1064" s="86">
        <v>0.41628286916950386</v>
      </c>
      <c r="J1064">
        <v>2.919280604484868</v>
      </c>
      <c r="K1064">
        <v>11.323203721032305</v>
      </c>
    </row>
    <row r="1065" spans="1:11" x14ac:dyDescent="0.25">
      <c r="A1065" s="73" t="str">
        <f t="shared" si="16"/>
        <v>331510</v>
      </c>
      <c r="B1065" s="55">
        <v>33</v>
      </c>
      <c r="C1065" s="55">
        <v>52</v>
      </c>
      <c r="D1065" s="55">
        <v>15</v>
      </c>
      <c r="E1065" s="56">
        <v>10</v>
      </c>
      <c r="F1065" s="57" t="s">
        <v>55</v>
      </c>
      <c r="G1065" s="58">
        <v>652773</v>
      </c>
      <c r="H1065" s="86">
        <v>0.21120818416202877</v>
      </c>
      <c r="I1065" s="86">
        <v>0.41607879002348441</v>
      </c>
      <c r="J1065">
        <v>2.8246480782752963</v>
      </c>
      <c r="K1065">
        <v>10.688121291781369</v>
      </c>
    </row>
    <row r="1066" spans="1:11" x14ac:dyDescent="0.25">
      <c r="A1066" s="73" t="str">
        <f t="shared" si="16"/>
        <v>341510</v>
      </c>
      <c r="B1066" s="55">
        <v>34</v>
      </c>
      <c r="C1066" s="55">
        <v>51</v>
      </c>
      <c r="D1066" s="55">
        <v>15</v>
      </c>
      <c r="E1066" s="56">
        <v>10</v>
      </c>
      <c r="F1066" s="57" t="s">
        <v>55</v>
      </c>
      <c r="G1066" s="58">
        <v>649188</v>
      </c>
      <c r="H1066" s="86">
        <v>0.20827248809281748</v>
      </c>
      <c r="I1066" s="86">
        <v>0.41585796410284848</v>
      </c>
      <c r="J1066">
        <v>2.7629346198635836</v>
      </c>
      <c r="K1066">
        <v>10.114866571778899</v>
      </c>
    </row>
    <row r="1067" spans="1:11" x14ac:dyDescent="0.25">
      <c r="A1067" s="73" t="str">
        <f t="shared" si="16"/>
        <v>351510</v>
      </c>
      <c r="B1067" s="55">
        <v>35</v>
      </c>
      <c r="C1067" s="55">
        <v>50</v>
      </c>
      <c r="D1067" s="55">
        <v>15</v>
      </c>
      <c r="E1067" s="56">
        <v>10</v>
      </c>
      <c r="F1067" s="57" t="s">
        <v>55</v>
      </c>
      <c r="G1067" s="58">
        <v>645405</v>
      </c>
      <c r="H1067" s="86">
        <v>0.20880997203306451</v>
      </c>
      <c r="I1067" s="86">
        <v>0.42159884103779799</v>
      </c>
      <c r="J1067">
        <v>2.7082080244187758</v>
      </c>
      <c r="K1067">
        <v>9.3668084381125034</v>
      </c>
    </row>
    <row r="1068" spans="1:11" x14ac:dyDescent="0.25">
      <c r="A1068" s="73" t="str">
        <f t="shared" si="16"/>
        <v>361510</v>
      </c>
      <c r="B1068" s="55">
        <v>36</v>
      </c>
      <c r="C1068" s="55">
        <v>49</v>
      </c>
      <c r="D1068" s="55">
        <v>15</v>
      </c>
      <c r="E1068" s="56">
        <v>10</v>
      </c>
      <c r="F1068" s="57" t="s">
        <v>55</v>
      </c>
      <c r="G1068" s="58">
        <v>641416</v>
      </c>
      <c r="H1068" s="86">
        <v>0.20888315851179265</v>
      </c>
      <c r="I1068" s="86">
        <v>0.42132874764583361</v>
      </c>
      <c r="J1068">
        <v>2.6173996283223366</v>
      </c>
      <c r="K1068">
        <v>8.7788611447173128</v>
      </c>
    </row>
    <row r="1069" spans="1:11" x14ac:dyDescent="0.25">
      <c r="A1069" s="73" t="str">
        <f t="shared" si="16"/>
        <v>371510</v>
      </c>
      <c r="B1069" s="55">
        <v>37</v>
      </c>
      <c r="C1069" s="55">
        <v>48</v>
      </c>
      <c r="D1069" s="55">
        <v>15</v>
      </c>
      <c r="E1069" s="56">
        <v>10</v>
      </c>
      <c r="F1069" s="57" t="s">
        <v>55</v>
      </c>
      <c r="G1069" s="58">
        <v>637204</v>
      </c>
      <c r="H1069" s="86">
        <v>0.20895192120576769</v>
      </c>
      <c r="I1069" s="86">
        <v>0.42103784659230009</v>
      </c>
      <c r="J1069">
        <v>2.5343845926893116</v>
      </c>
      <c r="K1069">
        <v>8.3194455778683114</v>
      </c>
    </row>
    <row r="1070" spans="1:11" x14ac:dyDescent="0.25">
      <c r="A1070" s="73" t="str">
        <f t="shared" si="16"/>
        <v>381510</v>
      </c>
      <c r="B1070" s="55">
        <v>38</v>
      </c>
      <c r="C1070" s="55">
        <v>47</v>
      </c>
      <c r="D1070" s="55">
        <v>15</v>
      </c>
      <c r="E1070" s="56">
        <v>10</v>
      </c>
      <c r="F1070" s="57" t="s">
        <v>55</v>
      </c>
      <c r="G1070" s="58">
        <v>632760</v>
      </c>
      <c r="H1070" s="86">
        <v>0.20901131550666918</v>
      </c>
      <c r="I1070" s="86">
        <v>0.42071875592641761</v>
      </c>
      <c r="J1070">
        <v>2.4468613692395222</v>
      </c>
      <c r="K1070">
        <v>7.8919021429926035</v>
      </c>
    </row>
    <row r="1071" spans="1:11" x14ac:dyDescent="0.25">
      <c r="A1071" s="73" t="str">
        <f t="shared" si="16"/>
        <v>391510</v>
      </c>
      <c r="B1071" s="55">
        <v>39</v>
      </c>
      <c r="C1071" s="55">
        <v>46</v>
      </c>
      <c r="D1071" s="55">
        <v>15</v>
      </c>
      <c r="E1071" s="56">
        <v>10</v>
      </c>
      <c r="F1071" s="57" t="s">
        <v>55</v>
      </c>
      <c r="G1071" s="58">
        <v>628069</v>
      </c>
      <c r="H1071" s="86">
        <v>0.20906142477976145</v>
      </c>
      <c r="I1071" s="86">
        <v>0.42037260237330609</v>
      </c>
      <c r="J1071">
        <v>2.3610112901607945</v>
      </c>
      <c r="K1071">
        <v>7.485080460904773</v>
      </c>
    </row>
    <row r="1072" spans="1:11" x14ac:dyDescent="0.25">
      <c r="A1072" s="73" t="str">
        <f t="shared" si="16"/>
        <v>401510</v>
      </c>
      <c r="B1072" s="55">
        <v>40</v>
      </c>
      <c r="C1072" s="55">
        <v>45</v>
      </c>
      <c r="D1072" s="55">
        <v>15</v>
      </c>
      <c r="E1072" s="56">
        <v>10</v>
      </c>
      <c r="F1072" s="57" t="s">
        <v>55</v>
      </c>
      <c r="G1072" s="58">
        <v>623135</v>
      </c>
      <c r="H1072" s="86">
        <v>0.20910236144655653</v>
      </c>
      <c r="I1072" s="86">
        <v>0.41999727185922792</v>
      </c>
      <c r="J1072">
        <v>2.2812263795164771</v>
      </c>
      <c r="K1072">
        <v>7.1022378778274371</v>
      </c>
    </row>
    <row r="1073" spans="1:11" x14ac:dyDescent="0.25">
      <c r="A1073" s="73" t="str">
        <f t="shared" si="16"/>
        <v>411510</v>
      </c>
      <c r="B1073" s="55">
        <v>41</v>
      </c>
      <c r="C1073" s="55">
        <v>44</v>
      </c>
      <c r="D1073" s="55">
        <v>15</v>
      </c>
      <c r="E1073" s="56">
        <v>10</v>
      </c>
      <c r="F1073" s="57" t="s">
        <v>55</v>
      </c>
      <c r="G1073" s="58">
        <v>617933</v>
      </c>
      <c r="H1073" s="86">
        <v>0.20912785043038645</v>
      </c>
      <c r="I1073" s="86">
        <v>0.41958917876209878</v>
      </c>
      <c r="J1073">
        <v>2.1844293798842269</v>
      </c>
      <c r="K1073">
        <v>6.7095575086619421</v>
      </c>
    </row>
    <row r="1074" spans="1:11" x14ac:dyDescent="0.25">
      <c r="A1074" s="73" t="str">
        <f t="shared" si="16"/>
        <v>421510</v>
      </c>
      <c r="B1074" s="55">
        <v>42</v>
      </c>
      <c r="C1074" s="55">
        <v>43</v>
      </c>
      <c r="D1074" s="55">
        <v>15</v>
      </c>
      <c r="E1074" s="56">
        <v>10</v>
      </c>
      <c r="F1074" s="57" t="s">
        <v>55</v>
      </c>
      <c r="G1074" s="58">
        <v>612464</v>
      </c>
      <c r="H1074" s="86">
        <v>0.20914208835131534</v>
      </c>
      <c r="I1074" s="86">
        <v>0.41914790093785104</v>
      </c>
      <c r="J1074">
        <v>2.0887790955876588</v>
      </c>
      <c r="K1074">
        <v>6.3479812691031636</v>
      </c>
    </row>
    <row r="1075" spans="1:11" x14ac:dyDescent="0.25">
      <c r="A1075" s="73" t="str">
        <f t="shared" si="16"/>
        <v>431510</v>
      </c>
      <c r="B1075" s="55">
        <v>43</v>
      </c>
      <c r="C1075" s="55">
        <v>42</v>
      </c>
      <c r="D1075" s="55">
        <v>15</v>
      </c>
      <c r="E1075" s="56">
        <v>10</v>
      </c>
      <c r="F1075" s="57" t="s">
        <v>55</v>
      </c>
      <c r="G1075" s="58">
        <v>606717</v>
      </c>
      <c r="H1075" s="86">
        <v>0.20914528519886538</v>
      </c>
      <c r="I1075" s="86">
        <v>0.41867625268453001</v>
      </c>
      <c r="J1075">
        <v>2.0023520026635153</v>
      </c>
      <c r="K1075">
        <v>6.0068532775577408</v>
      </c>
    </row>
    <row r="1076" spans="1:11" x14ac:dyDescent="0.25">
      <c r="A1076" s="73" t="str">
        <f t="shared" si="16"/>
        <v>441510</v>
      </c>
      <c r="B1076" s="55">
        <v>44</v>
      </c>
      <c r="C1076" s="55">
        <v>41</v>
      </c>
      <c r="D1076" s="55">
        <v>15</v>
      </c>
      <c r="E1076" s="56">
        <v>10</v>
      </c>
      <c r="F1076" s="57" t="s">
        <v>55</v>
      </c>
      <c r="G1076" s="58">
        <v>600687</v>
      </c>
      <c r="H1076" s="86">
        <v>0.20821825676267341</v>
      </c>
      <c r="I1076" s="86">
        <v>0.41817951778546897</v>
      </c>
      <c r="J1076">
        <v>1.9470739336792706</v>
      </c>
      <c r="K1076">
        <v>5.6793005342216496</v>
      </c>
    </row>
    <row r="1077" spans="1:11" x14ac:dyDescent="0.25">
      <c r="A1077" s="73" t="str">
        <f t="shared" si="16"/>
        <v>451510</v>
      </c>
      <c r="B1077" s="55">
        <v>45</v>
      </c>
      <c r="C1077" s="55">
        <v>40</v>
      </c>
      <c r="D1077" s="55">
        <v>15</v>
      </c>
      <c r="E1077" s="56">
        <v>10</v>
      </c>
      <c r="F1077" s="57" t="s">
        <v>55</v>
      </c>
      <c r="G1077" s="58">
        <v>594380</v>
      </c>
      <c r="H1077" s="86">
        <v>0.20784514956761668</v>
      </c>
      <c r="I1077" s="86">
        <v>0.4248813890103974</v>
      </c>
      <c r="J1077">
        <v>1.9038022813688213</v>
      </c>
      <c r="K1077">
        <v>5.2654463474544908</v>
      </c>
    </row>
    <row r="1078" spans="1:11" x14ac:dyDescent="0.25">
      <c r="A1078" s="73" t="str">
        <f t="shared" si="16"/>
        <v>461510</v>
      </c>
      <c r="B1078" s="55">
        <v>46</v>
      </c>
      <c r="C1078" s="55">
        <v>39</v>
      </c>
      <c r="D1078" s="55">
        <v>15</v>
      </c>
      <c r="E1078" s="56">
        <v>10</v>
      </c>
      <c r="F1078" s="57" t="s">
        <v>55</v>
      </c>
      <c r="G1078" s="58">
        <v>587795</v>
      </c>
      <c r="H1078" s="86">
        <v>0.20782585765445435</v>
      </c>
      <c r="I1078" s="86">
        <v>0.42431970329791852</v>
      </c>
      <c r="J1078">
        <v>1.8585850509106066</v>
      </c>
      <c r="K1078">
        <v>4.9879788021333971</v>
      </c>
    </row>
    <row r="1079" spans="1:11" x14ac:dyDescent="0.25">
      <c r="A1079" s="73" t="str">
        <f t="shared" si="16"/>
        <v>471510</v>
      </c>
      <c r="B1079" s="55">
        <v>47</v>
      </c>
      <c r="C1079" s="55">
        <v>38</v>
      </c>
      <c r="D1079" s="55">
        <v>15</v>
      </c>
      <c r="E1079" s="56">
        <v>10</v>
      </c>
      <c r="F1079" s="57" t="s">
        <v>55</v>
      </c>
      <c r="G1079" s="58">
        <v>580927</v>
      </c>
      <c r="H1079" s="86">
        <v>0.20780752142696071</v>
      </c>
      <c r="I1079" s="86">
        <v>0.42375720185152349</v>
      </c>
      <c r="J1079">
        <v>1.811101911255631</v>
      </c>
      <c r="K1079">
        <v>4.7299798425619741</v>
      </c>
    </row>
    <row r="1080" spans="1:11" x14ac:dyDescent="0.25">
      <c r="A1080" s="73" t="str">
        <f t="shared" si="16"/>
        <v>481510</v>
      </c>
      <c r="B1080" s="55">
        <v>48</v>
      </c>
      <c r="C1080" s="55">
        <v>37</v>
      </c>
      <c r="D1080" s="55">
        <v>15</v>
      </c>
      <c r="E1080" s="56">
        <v>10</v>
      </c>
      <c r="F1080" s="57" t="s">
        <v>55</v>
      </c>
      <c r="G1080" s="58">
        <v>573776</v>
      </c>
      <c r="H1080" s="86">
        <v>0.20779014807172136</v>
      </c>
      <c r="I1080" s="86">
        <v>0.42319476590167593</v>
      </c>
      <c r="J1080">
        <v>1.7689882462842643</v>
      </c>
      <c r="K1080">
        <v>4.4727123476757482</v>
      </c>
    </row>
    <row r="1081" spans="1:11" x14ac:dyDescent="0.25">
      <c r="A1081" s="73" t="str">
        <f t="shared" si="16"/>
        <v>491510</v>
      </c>
      <c r="B1081" s="55">
        <v>49</v>
      </c>
      <c r="C1081" s="55">
        <v>36</v>
      </c>
      <c r="D1081" s="55">
        <v>15</v>
      </c>
      <c r="E1081" s="56">
        <v>10</v>
      </c>
      <c r="F1081" s="57" t="s">
        <v>55</v>
      </c>
      <c r="G1081" s="58">
        <v>566403</v>
      </c>
      <c r="H1081" s="86">
        <v>0.20490357572258622</v>
      </c>
      <c r="I1081" s="86">
        <v>0.42264076991117633</v>
      </c>
      <c r="J1081">
        <v>1.7497859298061627</v>
      </c>
      <c r="K1081">
        <v>4.1923824556014004</v>
      </c>
    </row>
    <row r="1082" spans="1:11" x14ac:dyDescent="0.25">
      <c r="A1082" s="73" t="str">
        <f t="shared" si="16"/>
        <v>501510</v>
      </c>
      <c r="B1082" s="55">
        <v>50</v>
      </c>
      <c r="C1082" s="55">
        <v>35</v>
      </c>
      <c r="D1082" s="55">
        <v>15</v>
      </c>
      <c r="E1082" s="56">
        <v>10</v>
      </c>
      <c r="F1082" s="57" t="s">
        <v>55</v>
      </c>
      <c r="G1082" s="58">
        <v>558843</v>
      </c>
      <c r="H1082" s="86">
        <v>0.20490191341754302</v>
      </c>
      <c r="I1082" s="86">
        <v>0.4221006615453714</v>
      </c>
      <c r="J1082">
        <v>1.7121230828694285</v>
      </c>
      <c r="K1082">
        <v>3.9185263123990102</v>
      </c>
    </row>
    <row r="1083" spans="1:11" x14ac:dyDescent="0.25">
      <c r="A1083" s="73" t="str">
        <f t="shared" si="16"/>
        <v>18611</v>
      </c>
      <c r="B1083" s="55">
        <v>18</v>
      </c>
      <c r="C1083" s="55">
        <v>67</v>
      </c>
      <c r="D1083" s="55">
        <v>6</v>
      </c>
      <c r="E1083" s="56">
        <v>11</v>
      </c>
      <c r="F1083" s="57" t="s">
        <v>55</v>
      </c>
      <c r="G1083" s="58">
        <v>321170</v>
      </c>
      <c r="H1083" s="86">
        <v>0.20452097020269638</v>
      </c>
      <c r="I1083" s="86">
        <v>0.51485817479839335</v>
      </c>
      <c r="J1083">
        <v>4.3946539215991534</v>
      </c>
      <c r="K1083">
        <v>35.723819161191891</v>
      </c>
    </row>
    <row r="1084" spans="1:11" x14ac:dyDescent="0.25">
      <c r="A1084" s="73" t="str">
        <f t="shared" si="16"/>
        <v>19611</v>
      </c>
      <c r="B1084" s="55">
        <v>19</v>
      </c>
      <c r="C1084" s="55">
        <v>66</v>
      </c>
      <c r="D1084" s="55">
        <v>6</v>
      </c>
      <c r="E1084" s="56">
        <v>11</v>
      </c>
      <c r="F1084" s="57" t="s">
        <v>55</v>
      </c>
      <c r="G1084" s="58">
        <v>319780</v>
      </c>
      <c r="H1084" s="86">
        <v>0.20461254612546126</v>
      </c>
      <c r="I1084" s="86">
        <v>0.51479141910063164</v>
      </c>
      <c r="J1084">
        <v>4.2734254800175124</v>
      </c>
      <c r="K1084">
        <v>33.554015260491589</v>
      </c>
    </row>
    <row r="1085" spans="1:11" x14ac:dyDescent="0.25">
      <c r="A1085" s="73" t="str">
        <f t="shared" si="16"/>
        <v>20611</v>
      </c>
      <c r="B1085" s="55">
        <v>20</v>
      </c>
      <c r="C1085" s="55">
        <v>65</v>
      </c>
      <c r="D1085" s="55">
        <v>6</v>
      </c>
      <c r="E1085" s="56">
        <v>11</v>
      </c>
      <c r="F1085" s="57" t="s">
        <v>55</v>
      </c>
      <c r="G1085" s="58">
        <v>318335</v>
      </c>
      <c r="H1085" s="86">
        <v>0.20470573452495014</v>
      </c>
      <c r="I1085" s="86">
        <v>0.51471562976110075</v>
      </c>
      <c r="J1085">
        <v>4.1477028916078975</v>
      </c>
      <c r="K1085">
        <v>31.462107528232835</v>
      </c>
    </row>
    <row r="1086" spans="1:11" x14ac:dyDescent="0.25">
      <c r="A1086" s="73" t="str">
        <f t="shared" si="16"/>
        <v>21611</v>
      </c>
      <c r="B1086" s="55">
        <v>21</v>
      </c>
      <c r="C1086" s="55">
        <v>64</v>
      </c>
      <c r="D1086" s="55">
        <v>6</v>
      </c>
      <c r="E1086" s="56">
        <v>11</v>
      </c>
      <c r="F1086" s="57" t="s">
        <v>55</v>
      </c>
      <c r="G1086" s="58">
        <v>316825</v>
      </c>
      <c r="H1086" s="86">
        <v>0.20480075751597884</v>
      </c>
      <c r="I1086" s="86">
        <v>0.51463110549988167</v>
      </c>
      <c r="J1086">
        <v>4.0241805413082936</v>
      </c>
      <c r="K1086">
        <v>29.499259843762328</v>
      </c>
    </row>
    <row r="1087" spans="1:11" x14ac:dyDescent="0.25">
      <c r="A1087" s="73" t="str">
        <f t="shared" si="16"/>
        <v>22611</v>
      </c>
      <c r="B1087" s="55">
        <v>22</v>
      </c>
      <c r="C1087" s="55">
        <v>63</v>
      </c>
      <c r="D1087" s="55">
        <v>6</v>
      </c>
      <c r="E1087" s="56">
        <v>11</v>
      </c>
      <c r="F1087" s="57" t="s">
        <v>55</v>
      </c>
      <c r="G1087" s="58">
        <v>315235</v>
      </c>
      <c r="H1087" s="86">
        <v>0.20489476105127921</v>
      </c>
      <c r="I1087" s="86">
        <v>0.51453677415261634</v>
      </c>
      <c r="J1087">
        <v>3.9209795866575727</v>
      </c>
      <c r="K1087">
        <v>27.66979554935207</v>
      </c>
    </row>
    <row r="1088" spans="1:11" x14ac:dyDescent="0.25">
      <c r="A1088" s="73" t="str">
        <f t="shared" si="16"/>
        <v>23611</v>
      </c>
      <c r="B1088" s="55">
        <v>23</v>
      </c>
      <c r="C1088" s="55">
        <v>62</v>
      </c>
      <c r="D1088" s="55">
        <v>6</v>
      </c>
      <c r="E1088" s="56">
        <v>11</v>
      </c>
      <c r="F1088" s="57" t="s">
        <v>55</v>
      </c>
      <c r="G1088" s="58">
        <v>313560</v>
      </c>
      <c r="H1088" s="86">
        <v>0.20499107028957775</v>
      </c>
      <c r="I1088" s="86">
        <v>0.51442467151422377</v>
      </c>
      <c r="J1088">
        <v>3.8010460517923206</v>
      </c>
      <c r="K1088">
        <v>25.952949993621637</v>
      </c>
    </row>
    <row r="1089" spans="1:11" x14ac:dyDescent="0.25">
      <c r="A1089" s="73" t="str">
        <f t="shared" si="16"/>
        <v>24611</v>
      </c>
      <c r="B1089" s="55">
        <v>24</v>
      </c>
      <c r="C1089" s="55">
        <v>61</v>
      </c>
      <c r="D1089" s="55">
        <v>6</v>
      </c>
      <c r="E1089" s="56">
        <v>11</v>
      </c>
      <c r="F1089" s="57" t="s">
        <v>55</v>
      </c>
      <c r="G1089" s="58">
        <v>311785</v>
      </c>
      <c r="H1089" s="86">
        <v>0.20508363134852542</v>
      </c>
      <c r="I1089" s="86">
        <v>0.51429991821287102</v>
      </c>
      <c r="J1089">
        <v>3.6893372035216574</v>
      </c>
      <c r="K1089">
        <v>24.347409272415288</v>
      </c>
    </row>
    <row r="1090" spans="1:11" x14ac:dyDescent="0.25">
      <c r="A1090" s="73" t="str">
        <f t="shared" si="16"/>
        <v>25611</v>
      </c>
      <c r="B1090" s="55">
        <v>25</v>
      </c>
      <c r="C1090" s="55">
        <v>60</v>
      </c>
      <c r="D1090" s="55">
        <v>6</v>
      </c>
      <c r="E1090" s="56">
        <v>11</v>
      </c>
      <c r="F1090" s="57" t="s">
        <v>55</v>
      </c>
      <c r="G1090" s="58">
        <v>309900</v>
      </c>
      <c r="H1090" s="86">
        <v>0.20372055501774766</v>
      </c>
      <c r="I1090" s="86">
        <v>0.51416263310745403</v>
      </c>
      <c r="J1090">
        <v>3.6159180380767988</v>
      </c>
      <c r="K1090">
        <v>22.839899967731526</v>
      </c>
    </row>
    <row r="1091" spans="1:11" x14ac:dyDescent="0.25">
      <c r="A1091" s="73" t="str">
        <f t="shared" si="16"/>
        <v>26611</v>
      </c>
      <c r="B1091" s="55">
        <v>26</v>
      </c>
      <c r="C1091" s="55">
        <v>59</v>
      </c>
      <c r="D1091" s="55">
        <v>6</v>
      </c>
      <c r="E1091" s="56">
        <v>11</v>
      </c>
      <c r="F1091" s="57" t="s">
        <v>55</v>
      </c>
      <c r="G1091" s="58">
        <v>307905</v>
      </c>
      <c r="H1091" s="86">
        <v>0.19528750751043342</v>
      </c>
      <c r="I1091" s="86">
        <v>0.53490524674818529</v>
      </c>
      <c r="J1091">
        <v>3.6696318669719554</v>
      </c>
      <c r="K1091">
        <v>20.578279014631136</v>
      </c>
    </row>
    <row r="1092" spans="1:11" x14ac:dyDescent="0.25">
      <c r="A1092" s="73" t="str">
        <f t="shared" ref="A1092:A1155" si="17">B1092&amp;D1092&amp;E1092</f>
        <v>27611</v>
      </c>
      <c r="B1092" s="55">
        <v>27</v>
      </c>
      <c r="C1092" s="55">
        <v>58</v>
      </c>
      <c r="D1092" s="55">
        <v>6</v>
      </c>
      <c r="E1092" s="56">
        <v>11</v>
      </c>
      <c r="F1092" s="57" t="s">
        <v>55</v>
      </c>
      <c r="G1092" s="58">
        <v>305785</v>
      </c>
      <c r="H1092" s="86">
        <v>0.19537910623477281</v>
      </c>
      <c r="I1092" s="86">
        <v>0.534712297856337</v>
      </c>
      <c r="J1092">
        <v>3.5544778193828996</v>
      </c>
      <c r="K1092">
        <v>19.359913010775546</v>
      </c>
    </row>
    <row r="1093" spans="1:11" x14ac:dyDescent="0.25">
      <c r="A1093" s="73" t="str">
        <f t="shared" si="17"/>
        <v>28611</v>
      </c>
      <c r="B1093" s="55">
        <v>28</v>
      </c>
      <c r="C1093" s="55">
        <v>57</v>
      </c>
      <c r="D1093" s="55">
        <v>6</v>
      </c>
      <c r="E1093" s="56">
        <v>11</v>
      </c>
      <c r="F1093" s="57" t="s">
        <v>55</v>
      </c>
      <c r="G1093" s="58">
        <v>303535</v>
      </c>
      <c r="H1093" s="86">
        <v>0.19546675012766238</v>
      </c>
      <c r="I1093" s="86">
        <v>0.53450178727329634</v>
      </c>
      <c r="J1093">
        <v>3.4355906238160343</v>
      </c>
      <c r="K1093">
        <v>18.215059218870969</v>
      </c>
    </row>
    <row r="1094" spans="1:11" x14ac:dyDescent="0.25">
      <c r="A1094" s="73" t="str">
        <f t="shared" si="17"/>
        <v>29611</v>
      </c>
      <c r="B1094" s="55">
        <v>29</v>
      </c>
      <c r="C1094" s="55">
        <v>56</v>
      </c>
      <c r="D1094" s="55">
        <v>6</v>
      </c>
      <c r="E1094" s="56">
        <v>11</v>
      </c>
      <c r="F1094" s="57" t="s">
        <v>55</v>
      </c>
      <c r="G1094" s="58">
        <v>301155</v>
      </c>
      <c r="H1094" s="86">
        <v>0.19555710514519101</v>
      </c>
      <c r="I1094" s="86">
        <v>0.53427304876226522</v>
      </c>
      <c r="J1094">
        <v>3.3108631767694376</v>
      </c>
      <c r="K1094">
        <v>17.138569839451446</v>
      </c>
    </row>
    <row r="1095" spans="1:11" x14ac:dyDescent="0.25">
      <c r="A1095" s="73" t="str">
        <f t="shared" si="17"/>
        <v>30611</v>
      </c>
      <c r="B1095" s="55">
        <v>30</v>
      </c>
      <c r="C1095" s="55">
        <v>55</v>
      </c>
      <c r="D1095" s="55">
        <v>6</v>
      </c>
      <c r="E1095" s="56">
        <v>11</v>
      </c>
      <c r="F1095" s="57" t="s">
        <v>55</v>
      </c>
      <c r="G1095" s="58">
        <v>298630</v>
      </c>
      <c r="H1095" s="86">
        <v>0.19564678699393898</v>
      </c>
      <c r="I1095" s="86">
        <v>0.53402538258045074</v>
      </c>
      <c r="J1095">
        <v>3.17348223554231</v>
      </c>
      <c r="K1095">
        <v>16.093533804373305</v>
      </c>
    </row>
    <row r="1096" spans="1:11" x14ac:dyDescent="0.25">
      <c r="A1096" s="73" t="str">
        <f t="shared" si="17"/>
        <v>31611</v>
      </c>
      <c r="B1096" s="55">
        <v>31</v>
      </c>
      <c r="C1096" s="55">
        <v>54</v>
      </c>
      <c r="D1096" s="55">
        <v>6</v>
      </c>
      <c r="E1096" s="56">
        <v>11</v>
      </c>
      <c r="F1096" s="57" t="s">
        <v>55</v>
      </c>
      <c r="G1096" s="58">
        <v>295955</v>
      </c>
      <c r="H1096" s="86">
        <v>0.19573245932658681</v>
      </c>
      <c r="I1096" s="86">
        <v>0.53376020003041003</v>
      </c>
      <c r="J1096">
        <v>3.0319203933030359</v>
      </c>
      <c r="K1096">
        <v>15.147434576202464</v>
      </c>
    </row>
    <row r="1097" spans="1:11" x14ac:dyDescent="0.25">
      <c r="A1097" s="73" t="str">
        <f t="shared" si="17"/>
        <v>32611</v>
      </c>
      <c r="B1097" s="55">
        <v>32</v>
      </c>
      <c r="C1097" s="55">
        <v>53</v>
      </c>
      <c r="D1097" s="55">
        <v>6</v>
      </c>
      <c r="E1097" s="56">
        <v>11</v>
      </c>
      <c r="F1097" s="57" t="s">
        <v>55</v>
      </c>
      <c r="G1097" s="58">
        <v>293130</v>
      </c>
      <c r="H1097" s="86">
        <v>0.19581755535086823</v>
      </c>
      <c r="I1097" s="86">
        <v>0.53347320301572676</v>
      </c>
      <c r="J1097">
        <v>2.9034933306041686</v>
      </c>
      <c r="K1097">
        <v>14.25587623238836</v>
      </c>
    </row>
    <row r="1098" spans="1:11" x14ac:dyDescent="0.25">
      <c r="A1098" s="73" t="str">
        <f t="shared" si="17"/>
        <v>33611</v>
      </c>
      <c r="B1098" s="55">
        <v>33</v>
      </c>
      <c r="C1098" s="55">
        <v>52</v>
      </c>
      <c r="D1098" s="55">
        <v>6</v>
      </c>
      <c r="E1098" s="56">
        <v>11</v>
      </c>
      <c r="F1098" s="57" t="s">
        <v>55</v>
      </c>
      <c r="G1098" s="58">
        <v>290150</v>
      </c>
      <c r="H1098" s="86">
        <v>0.19589867310012063</v>
      </c>
      <c r="I1098" s="86">
        <v>0.53316560399793211</v>
      </c>
      <c r="J1098">
        <v>2.7640703084611409</v>
      </c>
      <c r="K1098">
        <v>13.394930208512838</v>
      </c>
    </row>
    <row r="1099" spans="1:11" x14ac:dyDescent="0.25">
      <c r="A1099" s="73" t="str">
        <f t="shared" si="17"/>
        <v>34611</v>
      </c>
      <c r="B1099" s="55">
        <v>34</v>
      </c>
      <c r="C1099" s="55">
        <v>51</v>
      </c>
      <c r="D1099" s="55">
        <v>6</v>
      </c>
      <c r="E1099" s="56">
        <v>11</v>
      </c>
      <c r="F1099" s="57" t="s">
        <v>55</v>
      </c>
      <c r="G1099" s="58">
        <v>287000</v>
      </c>
      <c r="H1099" s="86">
        <v>0.194595818815331</v>
      </c>
      <c r="I1099" s="86">
        <v>0.53283623693379789</v>
      </c>
      <c r="J1099">
        <v>2.6573519163763066</v>
      </c>
      <c r="K1099">
        <v>12.608379790940766</v>
      </c>
    </row>
    <row r="1100" spans="1:11" x14ac:dyDescent="0.25">
      <c r="A1100" s="73" t="str">
        <f t="shared" si="17"/>
        <v>35611</v>
      </c>
      <c r="B1100" s="55">
        <v>35</v>
      </c>
      <c r="C1100" s="55">
        <v>50</v>
      </c>
      <c r="D1100" s="55">
        <v>6</v>
      </c>
      <c r="E1100" s="56">
        <v>11</v>
      </c>
      <c r="F1100" s="57" t="s">
        <v>55</v>
      </c>
      <c r="G1100" s="58">
        <v>283675</v>
      </c>
      <c r="H1100" s="86">
        <v>0.17771040803736671</v>
      </c>
      <c r="I1100" s="86">
        <v>0.55263593901471753</v>
      </c>
      <c r="J1100">
        <v>2.7269621926500398</v>
      </c>
      <c r="K1100">
        <v>11.6881113950824</v>
      </c>
    </row>
    <row r="1101" spans="1:11" x14ac:dyDescent="0.25">
      <c r="A1101" s="73" t="str">
        <f t="shared" si="17"/>
        <v>36611</v>
      </c>
      <c r="B1101" s="55">
        <v>36</v>
      </c>
      <c r="C1101" s="55">
        <v>49</v>
      </c>
      <c r="D1101" s="55">
        <v>6</v>
      </c>
      <c r="E1101" s="56">
        <v>11</v>
      </c>
      <c r="F1101" s="57" t="s">
        <v>55</v>
      </c>
      <c r="G1101" s="58">
        <v>280175</v>
      </c>
      <c r="H1101" s="86">
        <v>0.17777817435531365</v>
      </c>
      <c r="I1101" s="86">
        <v>0.55221914874631928</v>
      </c>
      <c r="J1101">
        <v>2.6235459980369411</v>
      </c>
      <c r="K1101">
        <v>11.104866601231373</v>
      </c>
    </row>
    <row r="1102" spans="1:11" x14ac:dyDescent="0.25">
      <c r="A1102" s="73" t="str">
        <f t="shared" si="17"/>
        <v>37611</v>
      </c>
      <c r="B1102" s="55">
        <v>37</v>
      </c>
      <c r="C1102" s="55">
        <v>48</v>
      </c>
      <c r="D1102" s="55">
        <v>6</v>
      </c>
      <c r="E1102" s="56">
        <v>11</v>
      </c>
      <c r="F1102" s="57" t="s">
        <v>55</v>
      </c>
      <c r="G1102" s="58">
        <v>276480</v>
      </c>
      <c r="H1102" s="86">
        <v>0.17783564814814815</v>
      </c>
      <c r="I1102" s="86">
        <v>0.5517650462962963</v>
      </c>
      <c r="J1102">
        <v>2.5168294270833331</v>
      </c>
      <c r="K1102">
        <v>10.560749421296297</v>
      </c>
    </row>
    <row r="1103" spans="1:11" x14ac:dyDescent="0.25">
      <c r="A1103" s="73" t="str">
        <f t="shared" si="17"/>
        <v>38611</v>
      </c>
      <c r="B1103" s="55">
        <v>38</v>
      </c>
      <c r="C1103" s="55">
        <v>47</v>
      </c>
      <c r="D1103" s="55">
        <v>6</v>
      </c>
      <c r="E1103" s="56">
        <v>11</v>
      </c>
      <c r="F1103" s="57" t="s">
        <v>55</v>
      </c>
      <c r="G1103" s="58">
        <v>272595</v>
      </c>
      <c r="H1103" s="86">
        <v>0.17788660833837744</v>
      </c>
      <c r="I1103" s="86">
        <v>0.5512683651571012</v>
      </c>
      <c r="J1103">
        <v>2.4116583209523283</v>
      </c>
      <c r="K1103">
        <v>10.04375355380693</v>
      </c>
    </row>
    <row r="1104" spans="1:11" x14ac:dyDescent="0.25">
      <c r="A1104" s="73" t="str">
        <f t="shared" si="17"/>
        <v>39611</v>
      </c>
      <c r="B1104" s="55">
        <v>39</v>
      </c>
      <c r="C1104" s="55">
        <v>46</v>
      </c>
      <c r="D1104" s="55">
        <v>6</v>
      </c>
      <c r="E1104" s="56">
        <v>11</v>
      </c>
      <c r="F1104" s="57" t="s">
        <v>55</v>
      </c>
      <c r="G1104" s="58">
        <v>268500</v>
      </c>
      <c r="H1104" s="86">
        <v>0.17792551210428306</v>
      </c>
      <c r="I1104" s="86">
        <v>0.55073370577281189</v>
      </c>
      <c r="J1104">
        <v>2.3078733705772811</v>
      </c>
      <c r="K1104">
        <v>9.5612178770949718</v>
      </c>
    </row>
    <row r="1105" spans="1:11" x14ac:dyDescent="0.25">
      <c r="A1105" s="73" t="str">
        <f t="shared" si="17"/>
        <v>40611</v>
      </c>
      <c r="B1105" s="55">
        <v>40</v>
      </c>
      <c r="C1105" s="55">
        <v>45</v>
      </c>
      <c r="D1105" s="55">
        <v>6</v>
      </c>
      <c r="E1105" s="56">
        <v>11</v>
      </c>
      <c r="F1105" s="57" t="s">
        <v>55</v>
      </c>
      <c r="G1105" s="58">
        <v>264195</v>
      </c>
      <c r="H1105" s="86">
        <v>0.17795567667821116</v>
      </c>
      <c r="I1105" s="86">
        <v>0.55015045704877075</v>
      </c>
      <c r="J1105">
        <v>2.2052953311001344</v>
      </c>
      <c r="K1105">
        <v>9.1063229811313615</v>
      </c>
    </row>
    <row r="1106" spans="1:11" x14ac:dyDescent="0.25">
      <c r="A1106" s="73" t="str">
        <f t="shared" si="17"/>
        <v>41611</v>
      </c>
      <c r="B1106" s="55">
        <v>41</v>
      </c>
      <c r="C1106" s="55">
        <v>44</v>
      </c>
      <c r="D1106" s="55">
        <v>6</v>
      </c>
      <c r="E1106" s="56">
        <v>11</v>
      </c>
      <c r="F1106" s="57" t="s">
        <v>55</v>
      </c>
      <c r="G1106" s="58">
        <v>259660</v>
      </c>
      <c r="H1106" s="86">
        <v>0.17797504428868521</v>
      </c>
      <c r="I1106" s="86">
        <v>0.54951860124778562</v>
      </c>
      <c r="J1106">
        <v>2.1037318031271663</v>
      </c>
      <c r="K1106">
        <v>8.6677154740814917</v>
      </c>
    </row>
    <row r="1107" spans="1:11" x14ac:dyDescent="0.25">
      <c r="A1107" s="73" t="str">
        <f t="shared" si="17"/>
        <v>42611</v>
      </c>
      <c r="B1107" s="55">
        <v>42</v>
      </c>
      <c r="C1107" s="55">
        <v>43</v>
      </c>
      <c r="D1107" s="55">
        <v>6</v>
      </c>
      <c r="E1107" s="56">
        <v>11</v>
      </c>
      <c r="F1107" s="57" t="s">
        <v>55</v>
      </c>
      <c r="G1107" s="58">
        <v>254890</v>
      </c>
      <c r="H1107" s="86">
        <v>0.17797873592530111</v>
      </c>
      <c r="I1107" s="86">
        <v>0.54884459963121346</v>
      </c>
      <c r="J1107">
        <v>1.9986621679940366</v>
      </c>
      <c r="K1107">
        <v>8.2633724351681117</v>
      </c>
    </row>
    <row r="1108" spans="1:11" x14ac:dyDescent="0.25">
      <c r="A1108" s="73" t="str">
        <f t="shared" si="17"/>
        <v>43611</v>
      </c>
      <c r="B1108" s="55">
        <v>43</v>
      </c>
      <c r="C1108" s="55">
        <v>42</v>
      </c>
      <c r="D1108" s="55">
        <v>6</v>
      </c>
      <c r="E1108" s="56">
        <v>11</v>
      </c>
      <c r="F1108" s="57" t="s">
        <v>55</v>
      </c>
      <c r="G1108" s="58">
        <v>249875</v>
      </c>
      <c r="H1108" s="86">
        <v>0.17797698849424712</v>
      </c>
      <c r="I1108" s="86">
        <v>0.54813406703351675</v>
      </c>
      <c r="J1108">
        <v>1.9014427213606804</v>
      </c>
      <c r="K1108">
        <v>7.8894247123561785</v>
      </c>
    </row>
    <row r="1109" spans="1:11" x14ac:dyDescent="0.25">
      <c r="A1109" s="73" t="str">
        <f t="shared" si="17"/>
        <v>44611</v>
      </c>
      <c r="B1109" s="55">
        <v>44</v>
      </c>
      <c r="C1109" s="55">
        <v>41</v>
      </c>
      <c r="D1109" s="55">
        <v>6</v>
      </c>
      <c r="E1109" s="56">
        <v>11</v>
      </c>
      <c r="F1109" s="57" t="s">
        <v>55</v>
      </c>
      <c r="G1109" s="58">
        <v>244595</v>
      </c>
      <c r="H1109" s="86">
        <v>0.17551871460986529</v>
      </c>
      <c r="I1109" s="86">
        <v>0.54739058443549538</v>
      </c>
      <c r="J1109">
        <v>1.819227702937509</v>
      </c>
      <c r="K1109">
        <v>7.5249003454690406</v>
      </c>
    </row>
    <row r="1110" spans="1:11" x14ac:dyDescent="0.25">
      <c r="A1110" s="73" t="str">
        <f t="shared" si="17"/>
        <v>45611</v>
      </c>
      <c r="B1110" s="55">
        <v>45</v>
      </c>
      <c r="C1110" s="55">
        <v>40</v>
      </c>
      <c r="D1110" s="55">
        <v>6</v>
      </c>
      <c r="E1110" s="56">
        <v>11</v>
      </c>
      <c r="F1110" s="57" t="s">
        <v>55</v>
      </c>
      <c r="G1110" s="58">
        <v>239050</v>
      </c>
      <c r="H1110" s="86">
        <v>0.15660322108345534</v>
      </c>
      <c r="I1110" s="86">
        <v>0.58216691068814053</v>
      </c>
      <c r="J1110">
        <v>1.8654716586488183</v>
      </c>
      <c r="K1110">
        <v>7.2280359757372938</v>
      </c>
    </row>
    <row r="1111" spans="1:11" x14ac:dyDescent="0.25">
      <c r="A1111" s="73" t="str">
        <f t="shared" si="17"/>
        <v>46611</v>
      </c>
      <c r="B1111" s="55">
        <v>46</v>
      </c>
      <c r="C1111" s="55">
        <v>39</v>
      </c>
      <c r="D1111" s="55">
        <v>6</v>
      </c>
      <c r="E1111" s="56">
        <v>11</v>
      </c>
      <c r="F1111" s="57" t="s">
        <v>55</v>
      </c>
      <c r="G1111" s="58">
        <v>233230</v>
      </c>
      <c r="H1111" s="86">
        <v>0.15659220511941002</v>
      </c>
      <c r="I1111" s="86">
        <v>0.58131029455901895</v>
      </c>
      <c r="J1111">
        <v>1.7355743257728422</v>
      </c>
      <c r="K1111">
        <v>6.8800540239248811</v>
      </c>
    </row>
    <row r="1112" spans="1:11" x14ac:dyDescent="0.25">
      <c r="A1112" s="73" t="str">
        <f t="shared" si="17"/>
        <v>47611</v>
      </c>
      <c r="B1112" s="55">
        <v>47</v>
      </c>
      <c r="C1112" s="55">
        <v>38</v>
      </c>
      <c r="D1112" s="55">
        <v>6</v>
      </c>
      <c r="E1112" s="56">
        <v>11</v>
      </c>
      <c r="F1112" s="57" t="s">
        <v>55</v>
      </c>
      <c r="G1112" s="58">
        <v>227135</v>
      </c>
      <c r="H1112" s="86">
        <v>0.15657648535012217</v>
      </c>
      <c r="I1112" s="86">
        <v>0.58045215400532724</v>
      </c>
      <c r="J1112">
        <v>1.6558786624694566</v>
      </c>
      <c r="K1112">
        <v>6.5572016642085105</v>
      </c>
    </row>
    <row r="1113" spans="1:11" x14ac:dyDescent="0.25">
      <c r="A1113" s="73" t="str">
        <f t="shared" si="17"/>
        <v>48611</v>
      </c>
      <c r="B1113" s="55">
        <v>48</v>
      </c>
      <c r="C1113" s="55">
        <v>37</v>
      </c>
      <c r="D1113" s="55">
        <v>6</v>
      </c>
      <c r="E1113" s="56">
        <v>11</v>
      </c>
      <c r="F1113" s="57" t="s">
        <v>55</v>
      </c>
      <c r="G1113" s="58">
        <v>220765</v>
      </c>
      <c r="H1113" s="86">
        <v>0.1565692025456934</v>
      </c>
      <c r="I1113" s="86">
        <v>0.5796027450003397</v>
      </c>
      <c r="J1113">
        <v>1.5913618553665663</v>
      </c>
      <c r="K1113">
        <v>6.2498992140964376</v>
      </c>
    </row>
    <row r="1114" spans="1:11" x14ac:dyDescent="0.25">
      <c r="A1114" s="73" t="str">
        <f t="shared" si="17"/>
        <v>49611</v>
      </c>
      <c r="B1114" s="55">
        <v>49</v>
      </c>
      <c r="C1114" s="55">
        <v>36</v>
      </c>
      <c r="D1114" s="55">
        <v>6</v>
      </c>
      <c r="E1114" s="56">
        <v>11</v>
      </c>
      <c r="F1114" s="57" t="s">
        <v>55</v>
      </c>
      <c r="G1114" s="58">
        <v>214140</v>
      </c>
      <c r="H1114" s="86">
        <v>0.15656579807602503</v>
      </c>
      <c r="I1114" s="86">
        <v>0.57877089754366307</v>
      </c>
      <c r="J1114">
        <v>1.527584757635192</v>
      </c>
      <c r="K1114">
        <v>5.963869431213225</v>
      </c>
    </row>
    <row r="1115" spans="1:11" x14ac:dyDescent="0.25">
      <c r="A1115" s="73" t="str">
        <f t="shared" si="17"/>
        <v>50611</v>
      </c>
      <c r="B1115" s="55">
        <v>50</v>
      </c>
      <c r="C1115" s="55">
        <v>35</v>
      </c>
      <c r="D1115" s="55">
        <v>6</v>
      </c>
      <c r="E1115" s="56">
        <v>11</v>
      </c>
      <c r="F1115" s="57" t="s">
        <v>55</v>
      </c>
      <c r="G1115" s="58">
        <v>207275</v>
      </c>
      <c r="H1115" s="86">
        <v>0.15642986370763479</v>
      </c>
      <c r="I1115" s="86">
        <v>0.57796646966590282</v>
      </c>
      <c r="J1115">
        <v>1.467118562296466</v>
      </c>
      <c r="K1115">
        <v>5.6872705343143171</v>
      </c>
    </row>
    <row r="1116" spans="1:11" x14ac:dyDescent="0.25">
      <c r="A1116" s="73" t="str">
        <f t="shared" si="17"/>
        <v>18811</v>
      </c>
      <c r="B1116" s="55">
        <v>18</v>
      </c>
      <c r="C1116" s="55">
        <v>67</v>
      </c>
      <c r="D1116" s="55">
        <v>8</v>
      </c>
      <c r="E1116" s="56">
        <v>11</v>
      </c>
      <c r="F1116" s="57" t="s">
        <v>55</v>
      </c>
      <c r="G1116" s="58">
        <v>421175</v>
      </c>
      <c r="H1116" s="86">
        <v>0.21945034724283255</v>
      </c>
      <c r="I1116" s="86">
        <v>0.50263667121742739</v>
      </c>
      <c r="J1116">
        <v>4.4443568587879145</v>
      </c>
      <c r="K1116">
        <v>32.568336202291206</v>
      </c>
    </row>
    <row r="1117" spans="1:11" x14ac:dyDescent="0.25">
      <c r="A1117" s="73" t="str">
        <f t="shared" si="17"/>
        <v>19811</v>
      </c>
      <c r="B1117" s="55">
        <v>19</v>
      </c>
      <c r="C1117" s="55">
        <v>66</v>
      </c>
      <c r="D1117" s="55">
        <v>8</v>
      </c>
      <c r="E1117" s="56">
        <v>11</v>
      </c>
      <c r="F1117" s="57" t="s">
        <v>55</v>
      </c>
      <c r="G1117" s="58">
        <v>419995</v>
      </c>
      <c r="H1117" s="86">
        <v>0.21954785176013999</v>
      </c>
      <c r="I1117" s="86">
        <v>0.50257026869367494</v>
      </c>
      <c r="J1117">
        <v>4.3250395838045694</v>
      </c>
      <c r="K1117">
        <v>30.537037345682688</v>
      </c>
    </row>
    <row r="1118" spans="1:11" x14ac:dyDescent="0.25">
      <c r="A1118" s="73" t="str">
        <f t="shared" si="17"/>
        <v>20811</v>
      </c>
      <c r="B1118" s="55">
        <v>20</v>
      </c>
      <c r="C1118" s="55">
        <v>65</v>
      </c>
      <c r="D1118" s="55">
        <v>8</v>
      </c>
      <c r="E1118" s="56">
        <v>11</v>
      </c>
      <c r="F1118" s="57" t="s">
        <v>55</v>
      </c>
      <c r="G1118" s="58">
        <v>418775</v>
      </c>
      <c r="H1118" s="86">
        <v>0.21964778222195691</v>
      </c>
      <c r="I1118" s="86">
        <v>0.5024917915348337</v>
      </c>
      <c r="J1118">
        <v>4.2077750582054803</v>
      </c>
      <c r="K1118">
        <v>28.693446361411258</v>
      </c>
    </row>
    <row r="1119" spans="1:11" x14ac:dyDescent="0.25">
      <c r="A1119" s="73" t="str">
        <f t="shared" si="17"/>
        <v>21811</v>
      </c>
      <c r="B1119" s="55">
        <v>21</v>
      </c>
      <c r="C1119" s="55">
        <v>64</v>
      </c>
      <c r="D1119" s="55">
        <v>8</v>
      </c>
      <c r="E1119" s="56">
        <v>11</v>
      </c>
      <c r="F1119" s="57" t="s">
        <v>55</v>
      </c>
      <c r="G1119" s="58">
        <v>417500</v>
      </c>
      <c r="H1119" s="86">
        <v>0.21974850299401197</v>
      </c>
      <c r="I1119" s="86">
        <v>0.50240479041916164</v>
      </c>
      <c r="J1119">
        <v>4.0925293413173653</v>
      </c>
      <c r="K1119">
        <v>26.958435928143711</v>
      </c>
    </row>
    <row r="1120" spans="1:11" x14ac:dyDescent="0.25">
      <c r="A1120" s="73" t="str">
        <f t="shared" si="17"/>
        <v>22811</v>
      </c>
      <c r="B1120" s="55">
        <v>22</v>
      </c>
      <c r="C1120" s="55">
        <v>63</v>
      </c>
      <c r="D1120" s="55">
        <v>8</v>
      </c>
      <c r="E1120" s="56">
        <v>11</v>
      </c>
      <c r="F1120" s="57" t="s">
        <v>55</v>
      </c>
      <c r="G1120" s="58">
        <v>416155</v>
      </c>
      <c r="H1120" s="86">
        <v>0.21985077675385373</v>
      </c>
      <c r="I1120" s="86">
        <v>0.50230803426607873</v>
      </c>
      <c r="J1120">
        <v>3.9920005767081976</v>
      </c>
      <c r="K1120">
        <v>25.284035996203336</v>
      </c>
    </row>
    <row r="1121" spans="1:11" x14ac:dyDescent="0.25">
      <c r="A1121" s="73" t="str">
        <f t="shared" si="17"/>
        <v>23811</v>
      </c>
      <c r="B1121" s="55">
        <v>23</v>
      </c>
      <c r="C1121" s="55">
        <v>62</v>
      </c>
      <c r="D1121" s="55">
        <v>8</v>
      </c>
      <c r="E1121" s="56">
        <v>11</v>
      </c>
      <c r="F1121" s="57" t="s">
        <v>55</v>
      </c>
      <c r="G1121" s="58">
        <v>414740</v>
      </c>
      <c r="H1121" s="86">
        <v>0.21995225924675701</v>
      </c>
      <c r="I1121" s="86">
        <v>0.50219414572985488</v>
      </c>
      <c r="J1121">
        <v>3.8800525630515503</v>
      </c>
      <c r="K1121">
        <v>23.712779090514537</v>
      </c>
    </row>
    <row r="1122" spans="1:11" x14ac:dyDescent="0.25">
      <c r="A1122" s="73" t="str">
        <f t="shared" si="17"/>
        <v>24811</v>
      </c>
      <c r="B1122" s="55">
        <v>24</v>
      </c>
      <c r="C1122" s="55">
        <v>61</v>
      </c>
      <c r="D1122" s="55">
        <v>8</v>
      </c>
      <c r="E1122" s="56">
        <v>11</v>
      </c>
      <c r="F1122" s="57" t="s">
        <v>55</v>
      </c>
      <c r="G1122" s="58">
        <v>413235</v>
      </c>
      <c r="H1122" s="86">
        <v>0.22005396445122025</v>
      </c>
      <c r="I1122" s="86">
        <v>0.50207025058380828</v>
      </c>
      <c r="J1122">
        <v>3.7700340000241992</v>
      </c>
      <c r="K1122">
        <v>22.290795794160708</v>
      </c>
    </row>
    <row r="1123" spans="1:11" x14ac:dyDescent="0.25">
      <c r="A1123" s="73" t="str">
        <f t="shared" si="17"/>
        <v>25811</v>
      </c>
      <c r="B1123" s="55">
        <v>25</v>
      </c>
      <c r="C1123" s="55">
        <v>60</v>
      </c>
      <c r="D1123" s="55">
        <v>8</v>
      </c>
      <c r="E1123" s="56">
        <v>11</v>
      </c>
      <c r="F1123" s="57" t="s">
        <v>55</v>
      </c>
      <c r="G1123" s="58">
        <v>411640</v>
      </c>
      <c r="H1123" s="86">
        <v>0.21782382664464095</v>
      </c>
      <c r="I1123" s="86">
        <v>0.50193129919347002</v>
      </c>
      <c r="J1123">
        <v>3.7225876979885335</v>
      </c>
      <c r="K1123">
        <v>20.908903410747254</v>
      </c>
    </row>
    <row r="1124" spans="1:11" x14ac:dyDescent="0.25">
      <c r="A1124" s="73" t="str">
        <f t="shared" si="17"/>
        <v>26811</v>
      </c>
      <c r="B1124" s="55">
        <v>26</v>
      </c>
      <c r="C1124" s="55">
        <v>59</v>
      </c>
      <c r="D1124" s="55">
        <v>8</v>
      </c>
      <c r="E1124" s="56">
        <v>11</v>
      </c>
      <c r="F1124" s="57" t="s">
        <v>55</v>
      </c>
      <c r="G1124" s="58">
        <v>409940</v>
      </c>
      <c r="H1124" s="86">
        <v>0.2148948626628287</v>
      </c>
      <c r="I1124" s="86">
        <v>0.51153339513099483</v>
      </c>
      <c r="J1124">
        <v>3.6968288042152508</v>
      </c>
      <c r="K1124">
        <v>18.940671805630092</v>
      </c>
    </row>
    <row r="1125" spans="1:11" x14ac:dyDescent="0.25">
      <c r="A1125" s="73" t="str">
        <f t="shared" si="17"/>
        <v>27811</v>
      </c>
      <c r="B1125" s="55">
        <v>27</v>
      </c>
      <c r="C1125" s="55">
        <v>58</v>
      </c>
      <c r="D1125" s="55">
        <v>8</v>
      </c>
      <c r="E1125" s="56">
        <v>11</v>
      </c>
      <c r="F1125" s="57" t="s">
        <v>55</v>
      </c>
      <c r="G1125" s="58">
        <v>408130</v>
      </c>
      <c r="H1125" s="86">
        <v>0.21499522211060201</v>
      </c>
      <c r="I1125" s="86">
        <v>0.51134687477029372</v>
      </c>
      <c r="J1125">
        <v>3.5832259329135323</v>
      </c>
      <c r="K1125">
        <v>17.814505182172347</v>
      </c>
    </row>
    <row r="1126" spans="1:11" x14ac:dyDescent="0.25">
      <c r="A1126" s="73" t="str">
        <f t="shared" si="17"/>
        <v>28811</v>
      </c>
      <c r="B1126" s="55">
        <v>28</v>
      </c>
      <c r="C1126" s="55">
        <v>57</v>
      </c>
      <c r="D1126" s="55">
        <v>8</v>
      </c>
      <c r="E1126" s="56">
        <v>11</v>
      </c>
      <c r="F1126" s="57" t="s">
        <v>55</v>
      </c>
      <c r="G1126" s="58">
        <v>406210</v>
      </c>
      <c r="H1126" s="86">
        <v>0.21509317840525835</v>
      </c>
      <c r="I1126" s="86">
        <v>0.5111444819182196</v>
      </c>
      <c r="J1126">
        <v>3.4773442308165725</v>
      </c>
      <c r="K1126">
        <v>16.760604121021146</v>
      </c>
    </row>
    <row r="1127" spans="1:11" x14ac:dyDescent="0.25">
      <c r="A1127" s="73" t="str">
        <f t="shared" si="17"/>
        <v>29811</v>
      </c>
      <c r="B1127" s="55">
        <v>29</v>
      </c>
      <c r="C1127" s="55">
        <v>56</v>
      </c>
      <c r="D1127" s="55">
        <v>8</v>
      </c>
      <c r="E1127" s="56">
        <v>11</v>
      </c>
      <c r="F1127" s="57" t="s">
        <v>55</v>
      </c>
      <c r="G1127" s="58">
        <v>404165</v>
      </c>
      <c r="H1127" s="86">
        <v>0.21519181522398032</v>
      </c>
      <c r="I1127" s="86">
        <v>0.51092499350512788</v>
      </c>
      <c r="J1127">
        <v>3.373253497952569</v>
      </c>
      <c r="K1127">
        <v>15.768636571697202</v>
      </c>
    </row>
    <row r="1128" spans="1:11" x14ac:dyDescent="0.25">
      <c r="A1128" s="73" t="str">
        <f t="shared" si="17"/>
        <v>30811</v>
      </c>
      <c r="B1128" s="55">
        <v>30</v>
      </c>
      <c r="C1128" s="55">
        <v>55</v>
      </c>
      <c r="D1128" s="55">
        <v>8</v>
      </c>
      <c r="E1128" s="56">
        <v>11</v>
      </c>
      <c r="F1128" s="57" t="s">
        <v>55</v>
      </c>
      <c r="G1128" s="58">
        <v>401995</v>
      </c>
      <c r="H1128" s="86">
        <v>0.21528874737247974</v>
      </c>
      <c r="I1128" s="86">
        <v>0.51069043147302828</v>
      </c>
      <c r="J1128">
        <v>3.2709113297429071</v>
      </c>
      <c r="K1128">
        <v>14.803763728404583</v>
      </c>
    </row>
    <row r="1129" spans="1:11" x14ac:dyDescent="0.25">
      <c r="A1129" s="73" t="str">
        <f t="shared" si="17"/>
        <v>31811</v>
      </c>
      <c r="B1129" s="55">
        <v>31</v>
      </c>
      <c r="C1129" s="55">
        <v>54</v>
      </c>
      <c r="D1129" s="55">
        <v>8</v>
      </c>
      <c r="E1129" s="56">
        <v>11</v>
      </c>
      <c r="F1129" s="57" t="s">
        <v>55</v>
      </c>
      <c r="G1129" s="58">
        <v>399690</v>
      </c>
      <c r="H1129" s="86">
        <v>0.21538442292776902</v>
      </c>
      <c r="I1129" s="86">
        <v>0.51043558758037477</v>
      </c>
      <c r="J1129">
        <v>3.17028447046461</v>
      </c>
      <c r="K1129">
        <v>13.931194175486002</v>
      </c>
    </row>
    <row r="1130" spans="1:11" x14ac:dyDescent="0.25">
      <c r="A1130" s="73" t="str">
        <f t="shared" si="17"/>
        <v>32811</v>
      </c>
      <c r="B1130" s="55">
        <v>32</v>
      </c>
      <c r="C1130" s="55">
        <v>53</v>
      </c>
      <c r="D1130" s="55">
        <v>8</v>
      </c>
      <c r="E1130" s="56">
        <v>11</v>
      </c>
      <c r="F1130" s="57" t="s">
        <v>55</v>
      </c>
      <c r="G1130" s="58">
        <v>397250</v>
      </c>
      <c r="H1130" s="86">
        <v>0.21547891755821272</v>
      </c>
      <c r="I1130" s="86">
        <v>0.51016236626809319</v>
      </c>
      <c r="J1130">
        <v>3.0642894902454372</v>
      </c>
      <c r="K1130">
        <v>13.108611705475141</v>
      </c>
    </row>
    <row r="1131" spans="1:11" x14ac:dyDescent="0.25">
      <c r="A1131" s="73" t="str">
        <f t="shared" si="17"/>
        <v>33811</v>
      </c>
      <c r="B1131" s="55">
        <v>33</v>
      </c>
      <c r="C1131" s="55">
        <v>52</v>
      </c>
      <c r="D1131" s="55">
        <v>8</v>
      </c>
      <c r="E1131" s="56">
        <v>11</v>
      </c>
      <c r="F1131" s="57" t="s">
        <v>55</v>
      </c>
      <c r="G1131" s="58">
        <v>394660</v>
      </c>
      <c r="H1131" s="86">
        <v>0.215567830537678</v>
      </c>
      <c r="I1131" s="86">
        <v>0.50986672072163386</v>
      </c>
      <c r="J1131">
        <v>2.9410454568489333</v>
      </c>
      <c r="K1131">
        <v>12.308500988192367</v>
      </c>
    </row>
    <row r="1132" spans="1:11" x14ac:dyDescent="0.25">
      <c r="A1132" s="73" t="str">
        <f t="shared" si="17"/>
        <v>34811</v>
      </c>
      <c r="B1132" s="55">
        <v>34</v>
      </c>
      <c r="C1132" s="55">
        <v>51</v>
      </c>
      <c r="D1132" s="55">
        <v>8</v>
      </c>
      <c r="E1132" s="56">
        <v>11</v>
      </c>
      <c r="F1132" s="57" t="s">
        <v>55</v>
      </c>
      <c r="G1132" s="58">
        <v>391925</v>
      </c>
      <c r="H1132" s="86">
        <v>0.21342858965363271</v>
      </c>
      <c r="I1132" s="86">
        <v>0.50955157236716209</v>
      </c>
      <c r="J1132">
        <v>2.8569981501562798</v>
      </c>
      <c r="K1132">
        <v>11.578217771257256</v>
      </c>
    </row>
    <row r="1133" spans="1:11" x14ac:dyDescent="0.25">
      <c r="A1133" s="73" t="str">
        <f t="shared" si="17"/>
        <v>35811</v>
      </c>
      <c r="B1133" s="55">
        <v>35</v>
      </c>
      <c r="C1133" s="55">
        <v>50</v>
      </c>
      <c r="D1133" s="55">
        <v>8</v>
      </c>
      <c r="E1133" s="56">
        <v>11</v>
      </c>
      <c r="F1133" s="57" t="s">
        <v>55</v>
      </c>
      <c r="G1133" s="58">
        <v>389025</v>
      </c>
      <c r="H1133" s="86">
        <v>0.20713064713064713</v>
      </c>
      <c r="I1133" s="86">
        <v>0.52105648737227683</v>
      </c>
      <c r="J1133">
        <v>2.8274712422080843</v>
      </c>
      <c r="K1133">
        <v>10.625204035730352</v>
      </c>
    </row>
    <row r="1134" spans="1:11" x14ac:dyDescent="0.25">
      <c r="A1134" s="73" t="str">
        <f t="shared" si="17"/>
        <v>36811</v>
      </c>
      <c r="B1134" s="55">
        <v>36</v>
      </c>
      <c r="C1134" s="55">
        <v>49</v>
      </c>
      <c r="D1134" s="55">
        <v>8</v>
      </c>
      <c r="E1134" s="56">
        <v>11</v>
      </c>
      <c r="F1134" s="57" t="s">
        <v>55</v>
      </c>
      <c r="G1134" s="58">
        <v>385960</v>
      </c>
      <c r="H1134" s="86">
        <v>0.20720800082910146</v>
      </c>
      <c r="I1134" s="86">
        <v>0.52066276298061975</v>
      </c>
      <c r="J1134">
        <v>2.7342911182505958</v>
      </c>
      <c r="K1134">
        <v>10.089574049124261</v>
      </c>
    </row>
    <row r="1135" spans="1:11" x14ac:dyDescent="0.25">
      <c r="A1135" s="73" t="str">
        <f t="shared" si="17"/>
        <v>37811</v>
      </c>
      <c r="B1135" s="55">
        <v>37</v>
      </c>
      <c r="C1135" s="55">
        <v>48</v>
      </c>
      <c r="D1135" s="55">
        <v>8</v>
      </c>
      <c r="E1135" s="56">
        <v>11</v>
      </c>
      <c r="F1135" s="57" t="s">
        <v>55</v>
      </c>
      <c r="G1135" s="58">
        <v>382720</v>
      </c>
      <c r="H1135" s="86">
        <v>0.20727424749163881</v>
      </c>
      <c r="I1135" s="86">
        <v>0.5202341137123746</v>
      </c>
      <c r="J1135">
        <v>2.6429217182274249</v>
      </c>
      <c r="K1135">
        <v>9.5804765886287626</v>
      </c>
    </row>
    <row r="1136" spans="1:11" x14ac:dyDescent="0.25">
      <c r="A1136" s="73" t="str">
        <f t="shared" si="17"/>
        <v>38811</v>
      </c>
      <c r="B1136" s="55">
        <v>38</v>
      </c>
      <c r="C1136" s="55">
        <v>47</v>
      </c>
      <c r="D1136" s="55">
        <v>8</v>
      </c>
      <c r="E1136" s="56">
        <v>11</v>
      </c>
      <c r="F1136" s="57" t="s">
        <v>55</v>
      </c>
      <c r="G1136" s="58">
        <v>379300</v>
      </c>
      <c r="H1136" s="86">
        <v>0.20733456366991826</v>
      </c>
      <c r="I1136" s="86">
        <v>0.51976799367255466</v>
      </c>
      <c r="J1136">
        <v>2.557954126021619</v>
      </c>
      <c r="K1136">
        <v>9.1009359346163983</v>
      </c>
    </row>
    <row r="1137" spans="1:11" x14ac:dyDescent="0.25">
      <c r="A1137" s="73" t="str">
        <f t="shared" si="17"/>
        <v>39811</v>
      </c>
      <c r="B1137" s="55">
        <v>39</v>
      </c>
      <c r="C1137" s="55">
        <v>46</v>
      </c>
      <c r="D1137" s="55">
        <v>8</v>
      </c>
      <c r="E1137" s="56">
        <v>11</v>
      </c>
      <c r="F1137" s="57" t="s">
        <v>55</v>
      </c>
      <c r="G1137" s="58">
        <v>375680</v>
      </c>
      <c r="H1137" s="86">
        <v>0.20738128194207836</v>
      </c>
      <c r="I1137" s="86">
        <v>0.51926107325383308</v>
      </c>
      <c r="J1137">
        <v>2.4697694846678022</v>
      </c>
      <c r="K1137">
        <v>8.6491162691652477</v>
      </c>
    </row>
    <row r="1138" spans="1:11" x14ac:dyDescent="0.25">
      <c r="A1138" s="73" t="str">
        <f t="shared" si="17"/>
        <v>40811</v>
      </c>
      <c r="B1138" s="55">
        <v>40</v>
      </c>
      <c r="C1138" s="55">
        <v>45</v>
      </c>
      <c r="D1138" s="55">
        <v>8</v>
      </c>
      <c r="E1138" s="56">
        <v>11</v>
      </c>
      <c r="F1138" s="57" t="s">
        <v>55</v>
      </c>
      <c r="G1138" s="58">
        <v>371855</v>
      </c>
      <c r="H1138" s="86">
        <v>0.20741686947869464</v>
      </c>
      <c r="I1138" s="86">
        <v>0.51871024996302317</v>
      </c>
      <c r="J1138">
        <v>2.3830417770367482</v>
      </c>
      <c r="K1138">
        <v>8.2232913366769314</v>
      </c>
    </row>
    <row r="1139" spans="1:11" x14ac:dyDescent="0.25">
      <c r="A1139" s="73" t="str">
        <f t="shared" si="17"/>
        <v>41811</v>
      </c>
      <c r="B1139" s="55">
        <v>41</v>
      </c>
      <c r="C1139" s="55">
        <v>44</v>
      </c>
      <c r="D1139" s="55">
        <v>8</v>
      </c>
      <c r="E1139" s="56">
        <v>11</v>
      </c>
      <c r="F1139" s="57" t="s">
        <v>55</v>
      </c>
      <c r="G1139" s="58">
        <v>367810</v>
      </c>
      <c r="H1139" s="86">
        <v>0.20743590440716675</v>
      </c>
      <c r="I1139" s="86">
        <v>0.51811805008020451</v>
      </c>
      <c r="J1139">
        <v>2.297640085913923</v>
      </c>
      <c r="K1139">
        <v>7.8132459693863678</v>
      </c>
    </row>
    <row r="1140" spans="1:11" x14ac:dyDescent="0.25">
      <c r="A1140" s="73" t="str">
        <f t="shared" si="17"/>
        <v>42811</v>
      </c>
      <c r="B1140" s="55">
        <v>42</v>
      </c>
      <c r="C1140" s="55">
        <v>43</v>
      </c>
      <c r="D1140" s="55">
        <v>8</v>
      </c>
      <c r="E1140" s="56">
        <v>11</v>
      </c>
      <c r="F1140" s="57" t="s">
        <v>55</v>
      </c>
      <c r="G1140" s="58">
        <v>363530</v>
      </c>
      <c r="H1140" s="86">
        <v>0.20744367727560312</v>
      </c>
      <c r="I1140" s="86">
        <v>0.51748136329876493</v>
      </c>
      <c r="J1140">
        <v>2.2177179324952547</v>
      </c>
      <c r="K1140">
        <v>7.4355871592440792</v>
      </c>
    </row>
    <row r="1141" spans="1:11" x14ac:dyDescent="0.25">
      <c r="A1141" s="73" t="str">
        <f t="shared" si="17"/>
        <v>43811</v>
      </c>
      <c r="B1141" s="55">
        <v>43</v>
      </c>
      <c r="C1141" s="55">
        <v>42</v>
      </c>
      <c r="D1141" s="55">
        <v>8</v>
      </c>
      <c r="E1141" s="56">
        <v>11</v>
      </c>
      <c r="F1141" s="57" t="s">
        <v>55</v>
      </c>
      <c r="G1141" s="58">
        <v>359000</v>
      </c>
      <c r="H1141" s="86">
        <v>0.2074401114206128</v>
      </c>
      <c r="I1141" s="86">
        <v>0.5168105849582173</v>
      </c>
      <c r="J1141">
        <v>2.1378050139275766</v>
      </c>
      <c r="K1141">
        <v>7.0834401114206127</v>
      </c>
    </row>
    <row r="1142" spans="1:11" x14ac:dyDescent="0.25">
      <c r="A1142" s="73" t="str">
        <f t="shared" si="17"/>
        <v>44811</v>
      </c>
      <c r="B1142" s="55">
        <v>44</v>
      </c>
      <c r="C1142" s="55">
        <v>41</v>
      </c>
      <c r="D1142" s="55">
        <v>8</v>
      </c>
      <c r="E1142" s="56">
        <v>11</v>
      </c>
      <c r="F1142" s="57" t="s">
        <v>55</v>
      </c>
      <c r="G1142" s="58">
        <v>354200</v>
      </c>
      <c r="H1142" s="86">
        <v>0.20529361942405422</v>
      </c>
      <c r="I1142" s="86">
        <v>0.51610954263128173</v>
      </c>
      <c r="J1142">
        <v>2.0752766798418971</v>
      </c>
      <c r="K1142">
        <v>6.7410982495765106</v>
      </c>
    </row>
    <row r="1143" spans="1:11" x14ac:dyDescent="0.25">
      <c r="A1143" s="73" t="str">
        <f t="shared" si="17"/>
        <v>45811</v>
      </c>
      <c r="B1143" s="55">
        <v>45</v>
      </c>
      <c r="C1143" s="55">
        <v>40</v>
      </c>
      <c r="D1143" s="55">
        <v>8</v>
      </c>
      <c r="E1143" s="56">
        <v>11</v>
      </c>
      <c r="F1143" s="57" t="s">
        <v>55</v>
      </c>
      <c r="G1143" s="58">
        <v>349120</v>
      </c>
      <c r="H1143" s="86">
        <v>0.19983959670027499</v>
      </c>
      <c r="I1143" s="86">
        <v>0.53345268102658117</v>
      </c>
      <c r="J1143">
        <v>2.0418824472960586</v>
      </c>
      <c r="K1143">
        <v>6.3673980293308894</v>
      </c>
    </row>
    <row r="1144" spans="1:11" x14ac:dyDescent="0.25">
      <c r="A1144" s="73" t="str">
        <f t="shared" si="17"/>
        <v>46811</v>
      </c>
      <c r="B1144" s="55">
        <v>46</v>
      </c>
      <c r="C1144" s="55">
        <v>39</v>
      </c>
      <c r="D1144" s="55">
        <v>8</v>
      </c>
      <c r="E1144" s="56">
        <v>11</v>
      </c>
      <c r="F1144" s="57" t="s">
        <v>55</v>
      </c>
      <c r="G1144" s="58">
        <v>343745</v>
      </c>
      <c r="H1144" s="86">
        <v>0.19981963374012712</v>
      </c>
      <c r="I1144" s="86">
        <v>0.53266811153616778</v>
      </c>
      <c r="J1144">
        <v>1.9406275000363642</v>
      </c>
      <c r="K1144">
        <v>6.0489636212890368</v>
      </c>
    </row>
    <row r="1145" spans="1:11" x14ac:dyDescent="0.25">
      <c r="A1145" s="73" t="str">
        <f t="shared" si="17"/>
        <v>47811</v>
      </c>
      <c r="B1145" s="55">
        <v>47</v>
      </c>
      <c r="C1145" s="55">
        <v>38</v>
      </c>
      <c r="D1145" s="55">
        <v>8</v>
      </c>
      <c r="E1145" s="56">
        <v>11</v>
      </c>
      <c r="F1145" s="57" t="s">
        <v>55</v>
      </c>
      <c r="G1145" s="58">
        <v>338080</v>
      </c>
      <c r="H1145" s="86">
        <v>0.19980477993374349</v>
      </c>
      <c r="I1145" s="86">
        <v>0.53188298627543773</v>
      </c>
      <c r="J1145">
        <v>1.8435577378135353</v>
      </c>
      <c r="K1145">
        <v>5.7516534548035967</v>
      </c>
    </row>
    <row r="1146" spans="1:11" x14ac:dyDescent="0.25">
      <c r="A1146" s="73" t="str">
        <f t="shared" si="17"/>
        <v>48811</v>
      </c>
      <c r="B1146" s="55">
        <v>48</v>
      </c>
      <c r="C1146" s="55">
        <v>37</v>
      </c>
      <c r="D1146" s="55">
        <v>8</v>
      </c>
      <c r="E1146" s="56">
        <v>11</v>
      </c>
      <c r="F1146" s="57" t="s">
        <v>55</v>
      </c>
      <c r="G1146" s="58">
        <v>332115</v>
      </c>
      <c r="H1146" s="86">
        <v>0.19979224063953752</v>
      </c>
      <c r="I1146" s="86">
        <v>0.53110217846227958</v>
      </c>
      <c r="J1146">
        <v>1.7428240217996778</v>
      </c>
      <c r="K1146">
        <v>5.470300949972148</v>
      </c>
    </row>
    <row r="1147" spans="1:11" x14ac:dyDescent="0.25">
      <c r="A1147" s="73" t="str">
        <f t="shared" si="17"/>
        <v>49811</v>
      </c>
      <c r="B1147" s="55">
        <v>49</v>
      </c>
      <c r="C1147" s="55">
        <v>36</v>
      </c>
      <c r="D1147" s="55">
        <v>8</v>
      </c>
      <c r="E1147" s="56">
        <v>11</v>
      </c>
      <c r="F1147" s="57" t="s">
        <v>55</v>
      </c>
      <c r="G1147" s="58">
        <v>325865</v>
      </c>
      <c r="H1147" s="86">
        <v>0.19978518711736457</v>
      </c>
      <c r="I1147" s="86">
        <v>0.53034231967225687</v>
      </c>
      <c r="J1147">
        <v>1.6478541727402451</v>
      </c>
      <c r="K1147">
        <v>5.20745400702745</v>
      </c>
    </row>
    <row r="1148" spans="1:11" x14ac:dyDescent="0.25">
      <c r="A1148" s="73" t="str">
        <f t="shared" si="17"/>
        <v>50811</v>
      </c>
      <c r="B1148" s="55">
        <v>50</v>
      </c>
      <c r="C1148" s="55">
        <v>35</v>
      </c>
      <c r="D1148" s="55">
        <v>8</v>
      </c>
      <c r="E1148" s="56">
        <v>11</v>
      </c>
      <c r="F1148" s="57" t="s">
        <v>55</v>
      </c>
      <c r="G1148" s="58">
        <v>319350</v>
      </c>
      <c r="H1148" s="86">
        <v>0.19710036010646625</v>
      </c>
      <c r="I1148" s="86">
        <v>0.52960388288711446</v>
      </c>
      <c r="J1148">
        <v>1.5821982151244716</v>
      </c>
      <c r="K1148">
        <v>4.9489807421324565</v>
      </c>
    </row>
    <row r="1149" spans="1:11" x14ac:dyDescent="0.25">
      <c r="A1149" s="73" t="str">
        <f t="shared" si="17"/>
        <v>51811</v>
      </c>
      <c r="B1149" s="55">
        <v>51</v>
      </c>
      <c r="C1149" s="55">
        <v>34</v>
      </c>
      <c r="D1149" s="55">
        <v>8</v>
      </c>
      <c r="E1149" s="56">
        <v>11</v>
      </c>
      <c r="F1149" s="57" t="s">
        <v>55</v>
      </c>
      <c r="G1149" s="58">
        <v>312580</v>
      </c>
      <c r="H1149" s="86">
        <v>0.19158295476358053</v>
      </c>
      <c r="I1149" s="86">
        <v>0.54375839785015034</v>
      </c>
      <c r="J1149">
        <v>1.5719623776313263</v>
      </c>
      <c r="K1149">
        <v>4.7140380062703944</v>
      </c>
    </row>
    <row r="1150" spans="1:11" x14ac:dyDescent="0.25">
      <c r="A1150" s="73" t="str">
        <f t="shared" si="17"/>
        <v>52811</v>
      </c>
      <c r="B1150" s="55">
        <v>52</v>
      </c>
      <c r="C1150" s="55">
        <v>33</v>
      </c>
      <c r="D1150" s="55">
        <v>8</v>
      </c>
      <c r="E1150" s="56">
        <v>11</v>
      </c>
      <c r="F1150" s="57" t="s">
        <v>55</v>
      </c>
      <c r="G1150" s="58">
        <v>305595</v>
      </c>
      <c r="H1150" s="86">
        <v>0.19160981036993407</v>
      </c>
      <c r="I1150" s="86">
        <v>0.54302590029287123</v>
      </c>
      <c r="J1150">
        <v>1.526958883489586</v>
      </c>
      <c r="K1150">
        <v>4.4916049019126625</v>
      </c>
    </row>
    <row r="1151" spans="1:11" x14ac:dyDescent="0.25">
      <c r="A1151" s="73" t="str">
        <f t="shared" si="17"/>
        <v>53811</v>
      </c>
      <c r="B1151" s="55">
        <v>53</v>
      </c>
      <c r="C1151" s="55">
        <v>32</v>
      </c>
      <c r="D1151" s="55">
        <v>8</v>
      </c>
      <c r="E1151" s="56">
        <v>11</v>
      </c>
      <c r="F1151" s="57" t="s">
        <v>55</v>
      </c>
      <c r="G1151" s="58">
        <v>298415</v>
      </c>
      <c r="H1151" s="86">
        <v>0.19164586230584923</v>
      </c>
      <c r="I1151" s="86">
        <v>0.54231523214315636</v>
      </c>
      <c r="J1151">
        <v>1.4837491412965167</v>
      </c>
      <c r="K1151">
        <v>4.2359465844545348</v>
      </c>
    </row>
    <row r="1152" spans="1:11" x14ac:dyDescent="0.25">
      <c r="A1152" s="73" t="str">
        <f t="shared" si="17"/>
        <v>54811</v>
      </c>
      <c r="B1152" s="55">
        <v>54</v>
      </c>
      <c r="C1152" s="55">
        <v>31</v>
      </c>
      <c r="D1152" s="55">
        <v>8</v>
      </c>
      <c r="E1152" s="56">
        <v>11</v>
      </c>
      <c r="F1152" s="57" t="s">
        <v>55</v>
      </c>
      <c r="G1152" s="58">
        <v>291055</v>
      </c>
      <c r="H1152" s="86">
        <v>0.19169229183487657</v>
      </c>
      <c r="I1152" s="86">
        <v>0.54162271735582623</v>
      </c>
      <c r="J1152">
        <v>1.4435519059971482</v>
      </c>
      <c r="K1152">
        <v>3.9732696569376924</v>
      </c>
    </row>
    <row r="1153" spans="1:11" x14ac:dyDescent="0.25">
      <c r="A1153" s="73" t="str">
        <f t="shared" si="17"/>
        <v>55811</v>
      </c>
      <c r="B1153" s="55">
        <v>55</v>
      </c>
      <c r="C1153" s="55">
        <v>30</v>
      </c>
      <c r="D1153" s="55">
        <v>8</v>
      </c>
      <c r="E1153" s="56">
        <v>11</v>
      </c>
      <c r="F1153" s="57" t="s">
        <v>55</v>
      </c>
      <c r="G1153" s="58">
        <v>283540</v>
      </c>
      <c r="H1153" s="86">
        <v>0.1907491006559921</v>
      </c>
      <c r="I1153" s="86">
        <v>0.54093602313606548</v>
      </c>
      <c r="J1153">
        <v>1.4066939408901742</v>
      </c>
      <c r="K1153">
        <v>3.7211363476052761</v>
      </c>
    </row>
    <row r="1154" spans="1:11" x14ac:dyDescent="0.25">
      <c r="A1154" s="73" t="str">
        <f t="shared" si="17"/>
        <v>181011</v>
      </c>
      <c r="B1154" s="55">
        <v>18</v>
      </c>
      <c r="C1154" s="55">
        <v>67</v>
      </c>
      <c r="D1154" s="55">
        <v>10</v>
      </c>
      <c r="E1154" s="56">
        <v>11</v>
      </c>
      <c r="F1154" s="57" t="s">
        <v>55</v>
      </c>
      <c r="G1154" s="58">
        <v>506702</v>
      </c>
      <c r="H1154" s="86">
        <v>0.22884062032516153</v>
      </c>
      <c r="I1154" s="86">
        <v>0.48815477341711694</v>
      </c>
      <c r="J1154">
        <v>4.5020781445504454</v>
      </c>
      <c r="K1154">
        <v>30.468484434638111</v>
      </c>
    </row>
    <row r="1155" spans="1:11" x14ac:dyDescent="0.25">
      <c r="A1155" s="73" t="str">
        <f t="shared" si="17"/>
        <v>191011</v>
      </c>
      <c r="B1155" s="55">
        <v>19</v>
      </c>
      <c r="C1155" s="55">
        <v>66</v>
      </c>
      <c r="D1155" s="55">
        <v>10</v>
      </c>
      <c r="E1155" s="56">
        <v>11</v>
      </c>
      <c r="F1155" s="57" t="s">
        <v>55</v>
      </c>
      <c r="G1155" s="58">
        <v>505697</v>
      </c>
      <c r="H1155" s="86">
        <v>0.22894341868747492</v>
      </c>
      <c r="I1155" s="86">
        <v>0.48808871715671637</v>
      </c>
      <c r="J1155">
        <v>4.3854046988611755</v>
      </c>
      <c r="K1155">
        <v>28.636566956102172</v>
      </c>
    </row>
    <row r="1156" spans="1:11" x14ac:dyDescent="0.25">
      <c r="A1156" s="73" t="str">
        <f t="shared" ref="A1156:A1219" si="18">B1156&amp;D1156&amp;E1156</f>
        <v>201011</v>
      </c>
      <c r="B1156" s="55">
        <v>20</v>
      </c>
      <c r="C1156" s="55">
        <v>65</v>
      </c>
      <c r="D1156" s="55">
        <v>10</v>
      </c>
      <c r="E1156" s="56">
        <v>11</v>
      </c>
      <c r="F1156" s="57" t="s">
        <v>55</v>
      </c>
      <c r="G1156" s="58">
        <v>504662</v>
      </c>
      <c r="H1156" s="86">
        <v>0.22904637163091338</v>
      </c>
      <c r="I1156" s="86">
        <v>0.48801177818024738</v>
      </c>
      <c r="J1156">
        <v>4.2707752911849912</v>
      </c>
      <c r="K1156">
        <v>26.911582405649721</v>
      </c>
    </row>
    <row r="1157" spans="1:11" x14ac:dyDescent="0.25">
      <c r="A1157" s="73" t="str">
        <f t="shared" si="18"/>
        <v>211011</v>
      </c>
      <c r="B1157" s="55">
        <v>21</v>
      </c>
      <c r="C1157" s="55">
        <v>64</v>
      </c>
      <c r="D1157" s="55">
        <v>10</v>
      </c>
      <c r="E1157" s="56">
        <v>11</v>
      </c>
      <c r="F1157" s="57" t="s">
        <v>55</v>
      </c>
      <c r="G1157" s="58">
        <v>503581</v>
      </c>
      <c r="H1157" s="86">
        <v>0.22915280759202591</v>
      </c>
      <c r="I1157" s="86">
        <v>0.48792944928422638</v>
      </c>
      <c r="J1157">
        <v>4.1517531439827948</v>
      </c>
      <c r="K1157">
        <v>25.237091947472205</v>
      </c>
    </row>
    <row r="1158" spans="1:11" x14ac:dyDescent="0.25">
      <c r="A1158" s="73" t="str">
        <f t="shared" si="18"/>
        <v>221011</v>
      </c>
      <c r="B1158" s="55">
        <v>22</v>
      </c>
      <c r="C1158" s="55">
        <v>63</v>
      </c>
      <c r="D1158" s="55">
        <v>10</v>
      </c>
      <c r="E1158" s="56">
        <v>11</v>
      </c>
      <c r="F1158" s="57" t="s">
        <v>55</v>
      </c>
      <c r="G1158" s="58">
        <v>502445</v>
      </c>
      <c r="H1158" s="86">
        <v>0.22925892386231328</v>
      </c>
      <c r="I1158" s="86">
        <v>0.48783249907950121</v>
      </c>
      <c r="J1158">
        <v>4.0544696434435608</v>
      </c>
      <c r="K1158">
        <v>23.724001632019426</v>
      </c>
    </row>
    <row r="1159" spans="1:11" x14ac:dyDescent="0.25">
      <c r="A1159" s="73" t="str">
        <f t="shared" si="18"/>
        <v>231011</v>
      </c>
      <c r="B1159" s="55">
        <v>23</v>
      </c>
      <c r="C1159" s="55">
        <v>62</v>
      </c>
      <c r="D1159" s="55">
        <v>10</v>
      </c>
      <c r="E1159" s="56">
        <v>11</v>
      </c>
      <c r="F1159" s="57" t="s">
        <v>55</v>
      </c>
      <c r="G1159" s="58">
        <v>501238</v>
      </c>
      <c r="H1159" s="86">
        <v>0.22936409450201301</v>
      </c>
      <c r="I1159" s="86">
        <v>0.48772239933923606</v>
      </c>
      <c r="J1159">
        <v>3.9451498090727357</v>
      </c>
      <c r="K1159">
        <v>22.250481807045755</v>
      </c>
    </row>
    <row r="1160" spans="1:11" x14ac:dyDescent="0.25">
      <c r="A1160" s="73" t="str">
        <f t="shared" si="18"/>
        <v>241011</v>
      </c>
      <c r="B1160" s="55">
        <v>24</v>
      </c>
      <c r="C1160" s="55">
        <v>61</v>
      </c>
      <c r="D1160" s="55">
        <v>10</v>
      </c>
      <c r="E1160" s="56">
        <v>11</v>
      </c>
      <c r="F1160" s="57" t="s">
        <v>55</v>
      </c>
      <c r="G1160" s="58">
        <v>499955</v>
      </c>
      <c r="H1160" s="86">
        <v>0.22947065235871228</v>
      </c>
      <c r="I1160" s="86">
        <v>0.48759988398955906</v>
      </c>
      <c r="J1160">
        <v>3.8377253952855757</v>
      </c>
      <c r="K1160">
        <v>20.924607214649317</v>
      </c>
    </row>
    <row r="1161" spans="1:11" x14ac:dyDescent="0.25">
      <c r="A1161" s="73" t="str">
        <f t="shared" si="18"/>
        <v>251011</v>
      </c>
      <c r="B1161" s="55">
        <v>25</v>
      </c>
      <c r="C1161" s="55">
        <v>60</v>
      </c>
      <c r="D1161" s="55">
        <v>10</v>
      </c>
      <c r="E1161" s="56">
        <v>11</v>
      </c>
      <c r="F1161" s="57" t="s">
        <v>55</v>
      </c>
      <c r="G1161" s="58">
        <v>498587</v>
      </c>
      <c r="H1161" s="86">
        <v>0.22800835160162619</v>
      </c>
      <c r="I1161" s="86">
        <v>0.48746357205462637</v>
      </c>
      <c r="J1161">
        <v>3.7486496840070038</v>
      </c>
      <c r="K1161">
        <v>19.628010758403249</v>
      </c>
    </row>
    <row r="1162" spans="1:11" x14ac:dyDescent="0.25">
      <c r="A1162" s="73" t="str">
        <f t="shared" si="18"/>
        <v>261011</v>
      </c>
      <c r="B1162" s="55">
        <v>26</v>
      </c>
      <c r="C1162" s="55">
        <v>59</v>
      </c>
      <c r="D1162" s="55">
        <v>10</v>
      </c>
      <c r="E1162" s="56">
        <v>11</v>
      </c>
      <c r="F1162" s="57" t="s">
        <v>55</v>
      </c>
      <c r="G1162" s="58">
        <v>497127</v>
      </c>
      <c r="H1162" s="86">
        <v>0.22649343125599697</v>
      </c>
      <c r="I1162" s="86">
        <v>0.49374908222647329</v>
      </c>
      <c r="J1162">
        <v>3.737658586236515</v>
      </c>
      <c r="K1162">
        <v>17.787327986611068</v>
      </c>
    </row>
    <row r="1163" spans="1:11" x14ac:dyDescent="0.25">
      <c r="A1163" s="73" t="str">
        <f t="shared" si="18"/>
        <v>271011</v>
      </c>
      <c r="B1163" s="55">
        <v>27</v>
      </c>
      <c r="C1163" s="55">
        <v>58</v>
      </c>
      <c r="D1163" s="55">
        <v>10</v>
      </c>
      <c r="E1163" s="56">
        <v>11</v>
      </c>
      <c r="F1163" s="57" t="s">
        <v>55</v>
      </c>
      <c r="G1163" s="58">
        <v>495567</v>
      </c>
      <c r="H1163" s="86">
        <v>0.22659902697314388</v>
      </c>
      <c r="I1163" s="86">
        <v>0.49356999154503833</v>
      </c>
      <c r="J1163">
        <v>3.6265086254734475</v>
      </c>
      <c r="K1163">
        <v>16.730375509265144</v>
      </c>
    </row>
    <row r="1164" spans="1:11" x14ac:dyDescent="0.25">
      <c r="A1164" s="73" t="str">
        <f t="shared" si="18"/>
        <v>281011</v>
      </c>
      <c r="B1164" s="55">
        <v>28</v>
      </c>
      <c r="C1164" s="55">
        <v>57</v>
      </c>
      <c r="D1164" s="55">
        <v>10</v>
      </c>
      <c r="E1164" s="56">
        <v>11</v>
      </c>
      <c r="F1164" s="57" t="s">
        <v>55</v>
      </c>
      <c r="G1164" s="58">
        <v>493895</v>
      </c>
      <c r="H1164" s="86">
        <v>0.22670405653023415</v>
      </c>
      <c r="I1164" s="86">
        <v>0.4933761224551777</v>
      </c>
      <c r="J1164">
        <v>3.5230565201105497</v>
      </c>
      <c r="K1164">
        <v>15.740803207159416</v>
      </c>
    </row>
    <row r="1165" spans="1:11" x14ac:dyDescent="0.25">
      <c r="A1165" s="73" t="str">
        <f t="shared" si="18"/>
        <v>291011</v>
      </c>
      <c r="B1165" s="55">
        <v>29</v>
      </c>
      <c r="C1165" s="55">
        <v>56</v>
      </c>
      <c r="D1165" s="55">
        <v>10</v>
      </c>
      <c r="E1165" s="56">
        <v>11</v>
      </c>
      <c r="F1165" s="57" t="s">
        <v>55</v>
      </c>
      <c r="G1165" s="58">
        <v>492112</v>
      </c>
      <c r="H1165" s="86">
        <v>0.22680609292193646</v>
      </c>
      <c r="I1165" s="86">
        <v>0.49316212569496376</v>
      </c>
      <c r="J1165">
        <v>3.4213634294632116</v>
      </c>
      <c r="K1165">
        <v>14.808708180251649</v>
      </c>
    </row>
    <row r="1166" spans="1:11" x14ac:dyDescent="0.25">
      <c r="A1166" s="73" t="str">
        <f t="shared" si="18"/>
        <v>301011</v>
      </c>
      <c r="B1166" s="55">
        <v>30</v>
      </c>
      <c r="C1166" s="55">
        <v>55</v>
      </c>
      <c r="D1166" s="55">
        <v>10</v>
      </c>
      <c r="E1166" s="56">
        <v>11</v>
      </c>
      <c r="F1166" s="57" t="s">
        <v>55</v>
      </c>
      <c r="G1166" s="58">
        <v>490214</v>
      </c>
      <c r="H1166" s="86">
        <v>0.22690906420461268</v>
      </c>
      <c r="I1166" s="86">
        <v>0.4929357382694089</v>
      </c>
      <c r="J1166">
        <v>3.3213861701216203</v>
      </c>
      <c r="K1166">
        <v>13.906240947830947</v>
      </c>
    </row>
    <row r="1167" spans="1:11" x14ac:dyDescent="0.25">
      <c r="A1167" s="73" t="str">
        <f t="shared" si="18"/>
        <v>311011</v>
      </c>
      <c r="B1167" s="55">
        <v>31</v>
      </c>
      <c r="C1167" s="55">
        <v>54</v>
      </c>
      <c r="D1167" s="55">
        <v>10</v>
      </c>
      <c r="E1167" s="56">
        <v>11</v>
      </c>
      <c r="F1167" s="57" t="s">
        <v>55</v>
      </c>
      <c r="G1167" s="58">
        <v>488184</v>
      </c>
      <c r="H1167" s="86">
        <v>0.22701071727053734</v>
      </c>
      <c r="I1167" s="86">
        <v>0.49268923192894482</v>
      </c>
      <c r="J1167">
        <v>3.2176884125657539</v>
      </c>
      <c r="K1167">
        <v>13.085664421611524</v>
      </c>
    </row>
    <row r="1168" spans="1:11" x14ac:dyDescent="0.25">
      <c r="A1168" s="73" t="str">
        <f t="shared" si="18"/>
        <v>321011</v>
      </c>
      <c r="B1168" s="55">
        <v>32</v>
      </c>
      <c r="C1168" s="55">
        <v>53</v>
      </c>
      <c r="D1168" s="55">
        <v>10</v>
      </c>
      <c r="E1168" s="56">
        <v>11</v>
      </c>
      <c r="F1168" s="57" t="s">
        <v>55</v>
      </c>
      <c r="G1168" s="58">
        <v>486027</v>
      </c>
      <c r="H1168" s="86">
        <v>0.22710878202239793</v>
      </c>
      <c r="I1168" s="86">
        <v>0.49242531793501182</v>
      </c>
      <c r="J1168">
        <v>3.1286595189156157</v>
      </c>
      <c r="K1168">
        <v>12.311758400253483</v>
      </c>
    </row>
    <row r="1169" spans="1:11" x14ac:dyDescent="0.25">
      <c r="A1169" s="73" t="str">
        <f t="shared" si="18"/>
        <v>331011</v>
      </c>
      <c r="B1169" s="55">
        <v>33</v>
      </c>
      <c r="C1169" s="55">
        <v>52</v>
      </c>
      <c r="D1169" s="55">
        <v>10</v>
      </c>
      <c r="E1169" s="56">
        <v>11</v>
      </c>
      <c r="F1169" s="57" t="s">
        <v>55</v>
      </c>
      <c r="G1169" s="58">
        <v>483729</v>
      </c>
      <c r="H1169" s="86">
        <v>0.22720366155430002</v>
      </c>
      <c r="I1169" s="86">
        <v>0.49214126091261845</v>
      </c>
      <c r="J1169">
        <v>3.0173423549135983</v>
      </c>
      <c r="K1169">
        <v>11.563300939162216</v>
      </c>
    </row>
    <row r="1170" spans="1:11" x14ac:dyDescent="0.25">
      <c r="A1170" s="73" t="str">
        <f t="shared" si="18"/>
        <v>341011</v>
      </c>
      <c r="B1170" s="55">
        <v>34</v>
      </c>
      <c r="C1170" s="55">
        <v>51</v>
      </c>
      <c r="D1170" s="55">
        <v>10</v>
      </c>
      <c r="E1170" s="56">
        <v>11</v>
      </c>
      <c r="F1170" s="57" t="s">
        <v>55</v>
      </c>
      <c r="G1170" s="58">
        <v>481290</v>
      </c>
      <c r="H1170" s="86">
        <v>0.22519894450331401</v>
      </c>
      <c r="I1170" s="86">
        <v>0.49183652267863448</v>
      </c>
      <c r="J1170">
        <v>2.9337945936961085</v>
      </c>
      <c r="K1170">
        <v>10.880789129215234</v>
      </c>
    </row>
    <row r="1171" spans="1:11" x14ac:dyDescent="0.25">
      <c r="A1171" s="73" t="str">
        <f t="shared" si="18"/>
        <v>351011</v>
      </c>
      <c r="B1171" s="55">
        <v>35</v>
      </c>
      <c r="C1171" s="55">
        <v>50</v>
      </c>
      <c r="D1171" s="55">
        <v>10</v>
      </c>
      <c r="E1171" s="56">
        <v>11</v>
      </c>
      <c r="F1171" s="57" t="s">
        <v>55</v>
      </c>
      <c r="G1171" s="58">
        <v>478695</v>
      </c>
      <c r="H1171" s="86">
        <v>0.22273054867922162</v>
      </c>
      <c r="I1171" s="86">
        <v>0.49948296932284647</v>
      </c>
      <c r="J1171">
        <v>2.8615088939721534</v>
      </c>
      <c r="K1171">
        <v>9.937632521751846</v>
      </c>
    </row>
    <row r="1172" spans="1:11" x14ac:dyDescent="0.25">
      <c r="A1172" s="73" t="str">
        <f t="shared" si="18"/>
        <v>361011</v>
      </c>
      <c r="B1172" s="55">
        <v>36</v>
      </c>
      <c r="C1172" s="55">
        <v>49</v>
      </c>
      <c r="D1172" s="55">
        <v>10</v>
      </c>
      <c r="E1172" s="56">
        <v>11</v>
      </c>
      <c r="F1172" s="57" t="s">
        <v>55</v>
      </c>
      <c r="G1172" s="58">
        <v>475937</v>
      </c>
      <c r="H1172" s="86">
        <v>0.22281310341494778</v>
      </c>
      <c r="I1172" s="86">
        <v>0.49910387299159342</v>
      </c>
      <c r="J1172">
        <v>2.7832444210053011</v>
      </c>
      <c r="K1172">
        <v>9.4281869238995917</v>
      </c>
    </row>
    <row r="1173" spans="1:11" x14ac:dyDescent="0.25">
      <c r="A1173" s="73" t="str">
        <f t="shared" si="18"/>
        <v>371011</v>
      </c>
      <c r="B1173" s="55">
        <v>37</v>
      </c>
      <c r="C1173" s="55">
        <v>48</v>
      </c>
      <c r="D1173" s="55">
        <v>10</v>
      </c>
      <c r="E1173" s="56">
        <v>11</v>
      </c>
      <c r="F1173" s="57" t="s">
        <v>55</v>
      </c>
      <c r="G1173" s="58">
        <v>473013</v>
      </c>
      <c r="H1173" s="86">
        <v>0.22288605175756268</v>
      </c>
      <c r="I1173" s="86">
        <v>0.4986924249439233</v>
      </c>
      <c r="J1173">
        <v>2.7005452281438354</v>
      </c>
      <c r="K1173">
        <v>8.9482212962434442</v>
      </c>
    </row>
    <row r="1174" spans="1:11" x14ac:dyDescent="0.25">
      <c r="A1174" s="73" t="str">
        <f t="shared" si="18"/>
        <v>381011</v>
      </c>
      <c r="B1174" s="55">
        <v>38</v>
      </c>
      <c r="C1174" s="55">
        <v>47</v>
      </c>
      <c r="D1174" s="55">
        <v>10</v>
      </c>
      <c r="E1174" s="56">
        <v>11</v>
      </c>
      <c r="F1174" s="57" t="s">
        <v>55</v>
      </c>
      <c r="G1174" s="58">
        <v>469897</v>
      </c>
      <c r="H1174" s="86">
        <v>0.22295098713122238</v>
      </c>
      <c r="I1174" s="86">
        <v>0.49824536015339532</v>
      </c>
      <c r="J1174">
        <v>2.6147325903336265</v>
      </c>
      <c r="K1174">
        <v>8.4959320872446522</v>
      </c>
    </row>
    <row r="1175" spans="1:11" x14ac:dyDescent="0.25">
      <c r="A1175" s="73" t="str">
        <f t="shared" si="18"/>
        <v>391011</v>
      </c>
      <c r="B1175" s="55">
        <v>39</v>
      </c>
      <c r="C1175" s="55">
        <v>46</v>
      </c>
      <c r="D1175" s="55">
        <v>10</v>
      </c>
      <c r="E1175" s="56">
        <v>11</v>
      </c>
      <c r="F1175" s="57" t="s">
        <v>55</v>
      </c>
      <c r="G1175" s="58">
        <v>466590</v>
      </c>
      <c r="H1175" s="86">
        <v>0.22300092157997387</v>
      </c>
      <c r="I1175" s="86">
        <v>0.4977603463426134</v>
      </c>
      <c r="J1175">
        <v>2.5351936389549712</v>
      </c>
      <c r="K1175">
        <v>8.0742321952892269</v>
      </c>
    </row>
    <row r="1176" spans="1:11" x14ac:dyDescent="0.25">
      <c r="A1176" s="73" t="str">
        <f t="shared" si="18"/>
        <v>401011</v>
      </c>
      <c r="B1176" s="55">
        <v>40</v>
      </c>
      <c r="C1176" s="55">
        <v>45</v>
      </c>
      <c r="D1176" s="55">
        <v>10</v>
      </c>
      <c r="E1176" s="56">
        <v>11</v>
      </c>
      <c r="F1176" s="57" t="s">
        <v>55</v>
      </c>
      <c r="G1176" s="58">
        <v>463070</v>
      </c>
      <c r="H1176" s="86">
        <v>0.22303755371758049</v>
      </c>
      <c r="I1176" s="86">
        <v>0.49723152007255922</v>
      </c>
      <c r="J1176">
        <v>2.452508260090267</v>
      </c>
      <c r="K1176">
        <v>7.6722547347053363</v>
      </c>
    </row>
    <row r="1177" spans="1:11" x14ac:dyDescent="0.25">
      <c r="A1177" s="73" t="str">
        <f t="shared" si="18"/>
        <v>411011</v>
      </c>
      <c r="B1177" s="55">
        <v>41</v>
      </c>
      <c r="C1177" s="55">
        <v>44</v>
      </c>
      <c r="D1177" s="55">
        <v>10</v>
      </c>
      <c r="E1177" s="56">
        <v>11</v>
      </c>
      <c r="F1177" s="57" t="s">
        <v>55</v>
      </c>
      <c r="G1177" s="58">
        <v>459318</v>
      </c>
      <c r="H1177" s="86">
        <v>0.22306114717907854</v>
      </c>
      <c r="I1177" s="86">
        <v>0.49666244301333717</v>
      </c>
      <c r="J1177">
        <v>2.3756482437004429</v>
      </c>
      <c r="K1177">
        <v>7.2851858625179071</v>
      </c>
    </row>
    <row r="1178" spans="1:11" x14ac:dyDescent="0.25">
      <c r="A1178" s="73" t="str">
        <f t="shared" si="18"/>
        <v>421011</v>
      </c>
      <c r="B1178" s="55">
        <v>42</v>
      </c>
      <c r="C1178" s="55">
        <v>43</v>
      </c>
      <c r="D1178" s="55">
        <v>10</v>
      </c>
      <c r="E1178" s="56">
        <v>11</v>
      </c>
      <c r="F1178" s="57" t="s">
        <v>55</v>
      </c>
      <c r="G1178" s="58">
        <v>455313</v>
      </c>
      <c r="H1178" s="86">
        <v>0.22306852648617545</v>
      </c>
      <c r="I1178" s="86">
        <v>0.49605436260330804</v>
      </c>
      <c r="J1178">
        <v>2.2998838161879851</v>
      </c>
      <c r="K1178">
        <v>6.9286446905754939</v>
      </c>
    </row>
    <row r="1179" spans="1:11" x14ac:dyDescent="0.25">
      <c r="A1179" s="73" t="str">
        <f t="shared" si="18"/>
        <v>431011</v>
      </c>
      <c r="B1179" s="55">
        <v>43</v>
      </c>
      <c r="C1179" s="55">
        <v>42</v>
      </c>
      <c r="D1179" s="55">
        <v>10</v>
      </c>
      <c r="E1179" s="56">
        <v>11</v>
      </c>
      <c r="F1179" s="57" t="s">
        <v>55</v>
      </c>
      <c r="G1179" s="58">
        <v>451041</v>
      </c>
      <c r="H1179" s="86">
        <v>0.22306397866269365</v>
      </c>
      <c r="I1179" s="86">
        <v>0.49540950822652485</v>
      </c>
      <c r="J1179">
        <v>2.2245050893377765</v>
      </c>
      <c r="K1179">
        <v>6.596477925510098</v>
      </c>
    </row>
    <row r="1180" spans="1:11" x14ac:dyDescent="0.25">
      <c r="A1180" s="73" t="str">
        <f t="shared" si="18"/>
        <v>441011</v>
      </c>
      <c r="B1180" s="55">
        <v>44</v>
      </c>
      <c r="C1180" s="55">
        <v>41</v>
      </c>
      <c r="D1180" s="55">
        <v>10</v>
      </c>
      <c r="E1180" s="56">
        <v>11</v>
      </c>
      <c r="F1180" s="57" t="s">
        <v>55</v>
      </c>
      <c r="G1180" s="58">
        <v>446476</v>
      </c>
      <c r="H1180" s="86">
        <v>0.22174764153056378</v>
      </c>
      <c r="I1180" s="86">
        <v>0.4947365591879519</v>
      </c>
      <c r="J1180">
        <v>2.1660335605945225</v>
      </c>
      <c r="K1180">
        <v>6.2735354195970219</v>
      </c>
    </row>
    <row r="1181" spans="1:11" x14ac:dyDescent="0.25">
      <c r="A1181" s="73" t="str">
        <f t="shared" si="18"/>
        <v>451011</v>
      </c>
      <c r="B1181" s="55">
        <v>45</v>
      </c>
      <c r="C1181" s="55">
        <v>40</v>
      </c>
      <c r="D1181" s="55">
        <v>10</v>
      </c>
      <c r="E1181" s="56">
        <v>11</v>
      </c>
      <c r="F1181" s="57" t="s">
        <v>55</v>
      </c>
      <c r="G1181" s="58">
        <v>441597</v>
      </c>
      <c r="H1181" s="86">
        <v>0.21927685197136756</v>
      </c>
      <c r="I1181" s="86">
        <v>0.50500343072982834</v>
      </c>
      <c r="J1181">
        <v>2.1125868155807219</v>
      </c>
      <c r="K1181">
        <v>5.8842881631895141</v>
      </c>
    </row>
    <row r="1182" spans="1:11" x14ac:dyDescent="0.25">
      <c r="A1182" s="73" t="str">
        <f t="shared" si="18"/>
        <v>461011</v>
      </c>
      <c r="B1182" s="55">
        <v>46</v>
      </c>
      <c r="C1182" s="55">
        <v>39</v>
      </c>
      <c r="D1182" s="55">
        <v>10</v>
      </c>
      <c r="E1182" s="56">
        <v>11</v>
      </c>
      <c r="F1182" s="57" t="s">
        <v>55</v>
      </c>
      <c r="G1182" s="58">
        <v>436406</v>
      </c>
      <c r="H1182" s="86">
        <v>0.2192568388152317</v>
      </c>
      <c r="I1182" s="86">
        <v>0.504259794778257</v>
      </c>
      <c r="J1182">
        <v>2.0244359610087854</v>
      </c>
      <c r="K1182">
        <v>5.5905532921178906</v>
      </c>
    </row>
    <row r="1183" spans="1:11" x14ac:dyDescent="0.25">
      <c r="A1183" s="73" t="str">
        <f t="shared" si="18"/>
        <v>471011</v>
      </c>
      <c r="B1183" s="55">
        <v>47</v>
      </c>
      <c r="C1183" s="55">
        <v>38</v>
      </c>
      <c r="D1183" s="55">
        <v>10</v>
      </c>
      <c r="E1183" s="56">
        <v>11</v>
      </c>
      <c r="F1183" s="57" t="s">
        <v>55</v>
      </c>
      <c r="G1183" s="58">
        <v>430881</v>
      </c>
      <c r="H1183" s="86">
        <v>0.21923686586319657</v>
      </c>
      <c r="I1183" s="86">
        <v>0.50351721240899461</v>
      </c>
      <c r="J1183">
        <v>1.9327517342375273</v>
      </c>
      <c r="K1183">
        <v>5.3128636444865291</v>
      </c>
    </row>
    <row r="1184" spans="1:11" x14ac:dyDescent="0.25">
      <c r="A1184" s="73" t="str">
        <f t="shared" si="18"/>
        <v>481011</v>
      </c>
      <c r="B1184" s="55">
        <v>48</v>
      </c>
      <c r="C1184" s="55">
        <v>37</v>
      </c>
      <c r="D1184" s="55">
        <v>10</v>
      </c>
      <c r="E1184" s="56">
        <v>11</v>
      </c>
      <c r="F1184" s="57" t="s">
        <v>55</v>
      </c>
      <c r="G1184" s="58">
        <v>425028</v>
      </c>
      <c r="H1184" s="86">
        <v>0.21922320411831692</v>
      </c>
      <c r="I1184" s="86">
        <v>0.50277864046603993</v>
      </c>
      <c r="J1184">
        <v>1.841429270542176</v>
      </c>
      <c r="K1184">
        <v>5.0502461014333173</v>
      </c>
    </row>
    <row r="1185" spans="1:11" x14ac:dyDescent="0.25">
      <c r="A1185" s="73" t="str">
        <f t="shared" si="18"/>
        <v>491011</v>
      </c>
      <c r="B1185" s="55">
        <v>49</v>
      </c>
      <c r="C1185" s="55">
        <v>36</v>
      </c>
      <c r="D1185" s="55">
        <v>10</v>
      </c>
      <c r="E1185" s="56">
        <v>11</v>
      </c>
      <c r="F1185" s="57" t="s">
        <v>55</v>
      </c>
      <c r="G1185" s="58">
        <v>418857</v>
      </c>
      <c r="H1185" s="86">
        <v>0.21921801474011418</v>
      </c>
      <c r="I1185" s="86">
        <v>0.50205678787748564</v>
      </c>
      <c r="J1185">
        <v>1.7562294530114095</v>
      </c>
      <c r="K1185">
        <v>4.8053942037497288</v>
      </c>
    </row>
    <row r="1186" spans="1:11" x14ac:dyDescent="0.25">
      <c r="A1186" s="73" t="str">
        <f t="shared" si="18"/>
        <v>501011</v>
      </c>
      <c r="B1186" s="55">
        <v>50</v>
      </c>
      <c r="C1186" s="55">
        <v>35</v>
      </c>
      <c r="D1186" s="55">
        <v>10</v>
      </c>
      <c r="E1186" s="56">
        <v>11</v>
      </c>
      <c r="F1186" s="57" t="s">
        <v>55</v>
      </c>
      <c r="G1186" s="58">
        <v>412388</v>
      </c>
      <c r="H1186" s="86">
        <v>0.21821682493186029</v>
      </c>
      <c r="I1186" s="86">
        <v>0.50136036936089312</v>
      </c>
      <c r="J1186">
        <v>1.6727644839326072</v>
      </c>
      <c r="K1186">
        <v>4.564609057489549</v>
      </c>
    </row>
    <row r="1187" spans="1:11" x14ac:dyDescent="0.25">
      <c r="A1187" s="73" t="str">
        <f t="shared" si="18"/>
        <v>511011</v>
      </c>
      <c r="B1187" s="55">
        <v>51</v>
      </c>
      <c r="C1187" s="55">
        <v>34</v>
      </c>
      <c r="D1187" s="55">
        <v>10</v>
      </c>
      <c r="E1187" s="56">
        <v>11</v>
      </c>
      <c r="F1187" s="57" t="s">
        <v>55</v>
      </c>
      <c r="G1187" s="58">
        <v>405636</v>
      </c>
      <c r="H1187" s="86">
        <v>0.21557258231517912</v>
      </c>
      <c r="I1187" s="86">
        <v>0.50874182764843356</v>
      </c>
      <c r="J1187">
        <v>1.6023750357463342</v>
      </c>
      <c r="K1187">
        <v>4.3217835695056648</v>
      </c>
    </row>
    <row r="1188" spans="1:11" x14ac:dyDescent="0.25">
      <c r="A1188" s="73" t="str">
        <f t="shared" si="18"/>
        <v>521011</v>
      </c>
      <c r="B1188" s="55">
        <v>52</v>
      </c>
      <c r="C1188" s="55">
        <v>33</v>
      </c>
      <c r="D1188" s="55">
        <v>10</v>
      </c>
      <c r="E1188" s="56">
        <v>11</v>
      </c>
      <c r="F1188" s="57" t="s">
        <v>55</v>
      </c>
      <c r="G1188" s="58">
        <v>398627</v>
      </c>
      <c r="H1188" s="86">
        <v>0.21560255577268975</v>
      </c>
      <c r="I1188" s="86">
        <v>0.50805891221618205</v>
      </c>
      <c r="J1188">
        <v>1.5611988149322549</v>
      </c>
      <c r="K1188">
        <v>4.0880321704249836</v>
      </c>
    </row>
    <row r="1189" spans="1:11" x14ac:dyDescent="0.25">
      <c r="A1189" s="73" t="str">
        <f t="shared" si="18"/>
        <v>531011</v>
      </c>
      <c r="B1189" s="55">
        <v>53</v>
      </c>
      <c r="C1189" s="55">
        <v>32</v>
      </c>
      <c r="D1189" s="55">
        <v>10</v>
      </c>
      <c r="E1189" s="56">
        <v>11</v>
      </c>
      <c r="F1189" s="57" t="s">
        <v>55</v>
      </c>
      <c r="G1189" s="58">
        <v>391385</v>
      </c>
      <c r="H1189" s="86">
        <v>0.21564444217330761</v>
      </c>
      <c r="I1189" s="86">
        <v>0.50739297622545576</v>
      </c>
      <c r="J1189">
        <v>1.5247365126410057</v>
      </c>
      <c r="K1189">
        <v>3.8411001954597137</v>
      </c>
    </row>
    <row r="1190" spans="1:11" x14ac:dyDescent="0.25">
      <c r="A1190" s="73" t="str">
        <f t="shared" si="18"/>
        <v>541011</v>
      </c>
      <c r="B1190" s="55">
        <v>54</v>
      </c>
      <c r="C1190" s="55">
        <v>31</v>
      </c>
      <c r="D1190" s="55">
        <v>10</v>
      </c>
      <c r="E1190" s="56">
        <v>11</v>
      </c>
      <c r="F1190" s="57" t="s">
        <v>55</v>
      </c>
      <c r="G1190" s="58">
        <v>383926</v>
      </c>
      <c r="H1190" s="86">
        <v>0.21569521209816475</v>
      </c>
      <c r="I1190" s="86">
        <v>0.50674348702614569</v>
      </c>
      <c r="J1190">
        <v>1.4878700582924835</v>
      </c>
      <c r="K1190">
        <v>3.6027828279408012</v>
      </c>
    </row>
    <row r="1191" spans="1:11" x14ac:dyDescent="0.25">
      <c r="A1191" s="73" t="str">
        <f t="shared" si="18"/>
        <v>551011</v>
      </c>
      <c r="B1191" s="55">
        <v>55</v>
      </c>
      <c r="C1191" s="55">
        <v>30</v>
      </c>
      <c r="D1191" s="55">
        <v>10</v>
      </c>
      <c r="E1191" s="56">
        <v>11</v>
      </c>
      <c r="F1191" s="57" t="s">
        <v>55</v>
      </c>
      <c r="G1191" s="58">
        <v>376260</v>
      </c>
      <c r="H1191" s="86">
        <v>0.21263753787274756</v>
      </c>
      <c r="I1191" s="86">
        <v>0.50610216339765057</v>
      </c>
      <c r="J1191">
        <v>1.4706771913038856</v>
      </c>
      <c r="K1191">
        <v>3.369388189018232</v>
      </c>
    </row>
    <row r="1192" spans="1:11" x14ac:dyDescent="0.25">
      <c r="A1192" s="73" t="str">
        <f t="shared" si="18"/>
        <v>181211</v>
      </c>
      <c r="B1192" s="55">
        <v>18</v>
      </c>
      <c r="C1192" s="55">
        <v>67</v>
      </c>
      <c r="D1192" s="55">
        <v>12</v>
      </c>
      <c r="E1192" s="56">
        <v>11</v>
      </c>
      <c r="F1192" s="57" t="s">
        <v>55</v>
      </c>
      <c r="G1192" s="58">
        <v>586179</v>
      </c>
      <c r="H1192" s="86">
        <v>0.23311991729488774</v>
      </c>
      <c r="I1192" s="86">
        <v>0.47856030325207827</v>
      </c>
      <c r="J1192">
        <v>4.225593206170811</v>
      </c>
      <c r="K1192">
        <v>28.163207825595936</v>
      </c>
    </row>
    <row r="1193" spans="1:11" x14ac:dyDescent="0.25">
      <c r="A1193" s="73" t="str">
        <f t="shared" si="18"/>
        <v>191211</v>
      </c>
      <c r="B1193" s="55">
        <v>19</v>
      </c>
      <c r="C1193" s="55">
        <v>66</v>
      </c>
      <c r="D1193" s="55">
        <v>12</v>
      </c>
      <c r="E1193" s="56">
        <v>11</v>
      </c>
      <c r="F1193" s="57" t="s">
        <v>55</v>
      </c>
      <c r="G1193" s="58">
        <v>585053</v>
      </c>
      <c r="H1193" s="86">
        <v>0.23322331481079492</v>
      </c>
      <c r="I1193" s="86">
        <v>0.47849511069937256</v>
      </c>
      <c r="J1193">
        <v>4.1038350371675731</v>
      </c>
      <c r="K1193">
        <v>26.393244714581414</v>
      </c>
    </row>
    <row r="1194" spans="1:11" x14ac:dyDescent="0.25">
      <c r="A1194" s="73" t="str">
        <f t="shared" si="18"/>
        <v>201211</v>
      </c>
      <c r="B1194" s="55">
        <v>20</v>
      </c>
      <c r="C1194" s="55">
        <v>65</v>
      </c>
      <c r="D1194" s="55">
        <v>12</v>
      </c>
      <c r="E1194" s="56">
        <v>11</v>
      </c>
      <c r="F1194" s="57" t="s">
        <v>55</v>
      </c>
      <c r="G1194" s="58">
        <v>583881</v>
      </c>
      <c r="H1194" s="86">
        <v>0.2333300792455997</v>
      </c>
      <c r="I1194" s="86">
        <v>0.47842111663164238</v>
      </c>
      <c r="J1194">
        <v>3.9845139677434274</v>
      </c>
      <c r="K1194">
        <v>24.790772434794075</v>
      </c>
    </row>
    <row r="1195" spans="1:11" x14ac:dyDescent="0.25">
      <c r="A1195" s="73" t="str">
        <f t="shared" si="18"/>
        <v>211211</v>
      </c>
      <c r="B1195" s="55">
        <v>21</v>
      </c>
      <c r="C1195" s="55">
        <v>64</v>
      </c>
      <c r="D1195" s="55">
        <v>12</v>
      </c>
      <c r="E1195" s="56">
        <v>11</v>
      </c>
      <c r="F1195" s="57" t="s">
        <v>55</v>
      </c>
      <c r="G1195" s="58">
        <v>582659</v>
      </c>
      <c r="H1195" s="86">
        <v>0.23343670997959357</v>
      </c>
      <c r="I1195" s="86">
        <v>0.4783398179724333</v>
      </c>
      <c r="J1195">
        <v>3.8675743445136863</v>
      </c>
      <c r="K1195">
        <v>23.232237037443856</v>
      </c>
    </row>
    <row r="1196" spans="1:11" x14ac:dyDescent="0.25">
      <c r="A1196" s="73" t="str">
        <f t="shared" si="18"/>
        <v>221211</v>
      </c>
      <c r="B1196" s="55">
        <v>22</v>
      </c>
      <c r="C1196" s="55">
        <v>63</v>
      </c>
      <c r="D1196" s="55">
        <v>12</v>
      </c>
      <c r="E1196" s="56">
        <v>11</v>
      </c>
      <c r="F1196" s="57" t="s">
        <v>55</v>
      </c>
      <c r="G1196" s="58">
        <v>581371</v>
      </c>
      <c r="H1196" s="86">
        <v>0.23354450084369532</v>
      </c>
      <c r="I1196" s="86">
        <v>0.47824538891688784</v>
      </c>
      <c r="J1196">
        <v>3.7665002210292569</v>
      </c>
      <c r="K1196">
        <v>21.82652385481904</v>
      </c>
    </row>
    <row r="1197" spans="1:11" x14ac:dyDescent="0.25">
      <c r="A1197" s="73" t="str">
        <f t="shared" si="18"/>
        <v>231211</v>
      </c>
      <c r="B1197" s="55">
        <v>23</v>
      </c>
      <c r="C1197" s="55">
        <v>62</v>
      </c>
      <c r="D1197" s="55">
        <v>12</v>
      </c>
      <c r="E1197" s="56">
        <v>11</v>
      </c>
      <c r="F1197" s="57" t="s">
        <v>55</v>
      </c>
      <c r="G1197" s="58">
        <v>580008</v>
      </c>
      <c r="H1197" s="86">
        <v>0.23365367374243115</v>
      </c>
      <c r="I1197" s="86">
        <v>0.47813823257610238</v>
      </c>
      <c r="J1197">
        <v>3.65345822816237</v>
      </c>
      <c r="K1197">
        <v>20.454595453855809</v>
      </c>
    </row>
    <row r="1198" spans="1:11" x14ac:dyDescent="0.25">
      <c r="A1198" s="73" t="str">
        <f t="shared" si="18"/>
        <v>241211</v>
      </c>
      <c r="B1198" s="55">
        <v>24</v>
      </c>
      <c r="C1198" s="55">
        <v>61</v>
      </c>
      <c r="D1198" s="55">
        <v>12</v>
      </c>
      <c r="E1198" s="56">
        <v>11</v>
      </c>
      <c r="F1198" s="57" t="s">
        <v>55</v>
      </c>
      <c r="G1198" s="58">
        <v>578558</v>
      </c>
      <c r="H1198" s="86">
        <v>0.23181945457499509</v>
      </c>
      <c r="I1198" s="86">
        <v>0.4780194898350727</v>
      </c>
      <c r="J1198">
        <v>3.6077523774625879</v>
      </c>
      <c r="K1198">
        <v>19.216711202679765</v>
      </c>
    </row>
    <row r="1199" spans="1:11" x14ac:dyDescent="0.25">
      <c r="A1199" s="73" t="str">
        <f t="shared" si="18"/>
        <v>251211</v>
      </c>
      <c r="B1199" s="55">
        <v>25</v>
      </c>
      <c r="C1199" s="55">
        <v>60</v>
      </c>
      <c r="D1199" s="55">
        <v>12</v>
      </c>
      <c r="E1199" s="56">
        <v>11</v>
      </c>
      <c r="F1199" s="57" t="s">
        <v>55</v>
      </c>
      <c r="G1199" s="58">
        <v>577013</v>
      </c>
      <c r="H1199" s="86">
        <v>0.2309687996630925</v>
      </c>
      <c r="I1199" s="86">
        <v>0.48370660626363704</v>
      </c>
      <c r="J1199">
        <v>3.5546651461925469</v>
      </c>
      <c r="K1199">
        <v>17.289570598929313</v>
      </c>
    </row>
    <row r="1200" spans="1:11" x14ac:dyDescent="0.25">
      <c r="A1200" s="73" t="str">
        <f t="shared" si="18"/>
        <v>261211</v>
      </c>
      <c r="B1200" s="55">
        <v>26</v>
      </c>
      <c r="C1200" s="55">
        <v>59</v>
      </c>
      <c r="D1200" s="55">
        <v>12</v>
      </c>
      <c r="E1200" s="56">
        <v>11</v>
      </c>
      <c r="F1200" s="57" t="s">
        <v>55</v>
      </c>
      <c r="G1200" s="58">
        <v>575367</v>
      </c>
      <c r="H1200" s="86">
        <v>0.23107859852928653</v>
      </c>
      <c r="I1200" s="86">
        <v>0.48354702303051789</v>
      </c>
      <c r="J1200">
        <v>3.4441443461303827</v>
      </c>
      <c r="K1200">
        <v>16.251124934172449</v>
      </c>
    </row>
    <row r="1201" spans="1:11" x14ac:dyDescent="0.25">
      <c r="A1201" s="73" t="str">
        <f t="shared" si="18"/>
        <v>271211</v>
      </c>
      <c r="B1201" s="55">
        <v>27</v>
      </c>
      <c r="C1201" s="55">
        <v>58</v>
      </c>
      <c r="D1201" s="55">
        <v>12</v>
      </c>
      <c r="E1201" s="56">
        <v>11</v>
      </c>
      <c r="F1201" s="57" t="s">
        <v>55</v>
      </c>
      <c r="G1201" s="58">
        <v>573604</v>
      </c>
      <c r="H1201" s="86">
        <v>0.2311856263205975</v>
      </c>
      <c r="I1201" s="86">
        <v>0.48337354690692536</v>
      </c>
      <c r="J1201">
        <v>3.3299837518566817</v>
      </c>
      <c r="K1201">
        <v>15.26746501070425</v>
      </c>
    </row>
    <row r="1202" spans="1:11" x14ac:dyDescent="0.25">
      <c r="A1202" s="73" t="str">
        <f t="shared" si="18"/>
        <v>281211</v>
      </c>
      <c r="B1202" s="55">
        <v>28</v>
      </c>
      <c r="C1202" s="55">
        <v>57</v>
      </c>
      <c r="D1202" s="55">
        <v>12</v>
      </c>
      <c r="E1202" s="56">
        <v>11</v>
      </c>
      <c r="F1202" s="57" t="s">
        <v>55</v>
      </c>
      <c r="G1202" s="58">
        <v>571731</v>
      </c>
      <c r="H1202" s="86">
        <v>0.23129233852983308</v>
      </c>
      <c r="I1202" s="86">
        <v>0.4831835251193306</v>
      </c>
      <c r="J1202">
        <v>3.2295257734843834</v>
      </c>
      <c r="K1202">
        <v>14.346458386898734</v>
      </c>
    </row>
    <row r="1203" spans="1:11" x14ac:dyDescent="0.25">
      <c r="A1203" s="73" t="str">
        <f t="shared" si="18"/>
        <v>291211</v>
      </c>
      <c r="B1203" s="55">
        <v>29</v>
      </c>
      <c r="C1203" s="55">
        <v>56</v>
      </c>
      <c r="D1203" s="55">
        <v>12</v>
      </c>
      <c r="E1203" s="56">
        <v>11</v>
      </c>
      <c r="F1203" s="57" t="s">
        <v>55</v>
      </c>
      <c r="G1203" s="58">
        <v>569731</v>
      </c>
      <c r="H1203" s="86">
        <v>0.2313969224072413</v>
      </c>
      <c r="I1203" s="86">
        <v>0.48297705408341829</v>
      </c>
      <c r="J1203">
        <v>3.1253117699405508</v>
      </c>
      <c r="K1203">
        <v>13.452915498717816</v>
      </c>
    </row>
    <row r="1204" spans="1:11" x14ac:dyDescent="0.25">
      <c r="A1204" s="73" t="str">
        <f t="shared" si="18"/>
        <v>301211</v>
      </c>
      <c r="B1204" s="55">
        <v>30</v>
      </c>
      <c r="C1204" s="55">
        <v>55</v>
      </c>
      <c r="D1204" s="55">
        <v>12</v>
      </c>
      <c r="E1204" s="56">
        <v>11</v>
      </c>
      <c r="F1204" s="57" t="s">
        <v>55</v>
      </c>
      <c r="G1204" s="58">
        <v>567600</v>
      </c>
      <c r="H1204" s="86">
        <v>0.23150281888653981</v>
      </c>
      <c r="I1204" s="86">
        <v>0.48275546159267091</v>
      </c>
      <c r="J1204">
        <v>3.0230937279774488</v>
      </c>
      <c r="K1204">
        <v>12.642572233967583</v>
      </c>
    </row>
    <row r="1205" spans="1:11" x14ac:dyDescent="0.25">
      <c r="A1205" s="73" t="str">
        <f t="shared" si="18"/>
        <v>311211</v>
      </c>
      <c r="B1205" s="55">
        <v>31</v>
      </c>
      <c r="C1205" s="55">
        <v>54</v>
      </c>
      <c r="D1205" s="55">
        <v>12</v>
      </c>
      <c r="E1205" s="56">
        <v>11</v>
      </c>
      <c r="F1205" s="57" t="s">
        <v>55</v>
      </c>
      <c r="G1205" s="58">
        <v>565342</v>
      </c>
      <c r="H1205" s="86">
        <v>0.23160494001860821</v>
      </c>
      <c r="I1205" s="86">
        <v>0.48251500861425473</v>
      </c>
      <c r="J1205">
        <v>2.9519724343848504</v>
      </c>
      <c r="K1205">
        <v>11.949784378305521</v>
      </c>
    </row>
    <row r="1206" spans="1:11" x14ac:dyDescent="0.25">
      <c r="A1206" s="73" t="str">
        <f t="shared" si="18"/>
        <v>321211</v>
      </c>
      <c r="B1206" s="55">
        <v>32</v>
      </c>
      <c r="C1206" s="55">
        <v>53</v>
      </c>
      <c r="D1206" s="55">
        <v>12</v>
      </c>
      <c r="E1206" s="56">
        <v>11</v>
      </c>
      <c r="F1206" s="57" t="s">
        <v>55</v>
      </c>
      <c r="G1206" s="58">
        <v>562939</v>
      </c>
      <c r="H1206" s="86">
        <v>0.23170538903859922</v>
      </c>
      <c r="I1206" s="86">
        <v>0.48226006725417853</v>
      </c>
      <c r="J1206">
        <v>2.8836730089761056</v>
      </c>
      <c r="K1206">
        <v>11.272743583230154</v>
      </c>
    </row>
    <row r="1207" spans="1:11" x14ac:dyDescent="0.25">
      <c r="A1207" s="73" t="str">
        <f t="shared" si="18"/>
        <v>331211</v>
      </c>
      <c r="B1207" s="55">
        <v>33</v>
      </c>
      <c r="C1207" s="55">
        <v>52</v>
      </c>
      <c r="D1207" s="55">
        <v>12</v>
      </c>
      <c r="E1207" s="56">
        <v>11</v>
      </c>
      <c r="F1207" s="57" t="s">
        <v>55</v>
      </c>
      <c r="G1207" s="58">
        <v>560393</v>
      </c>
      <c r="H1207" s="86">
        <v>0.23180339511735515</v>
      </c>
      <c r="I1207" s="86">
        <v>0.48198139519944039</v>
      </c>
      <c r="J1207">
        <v>2.79325223548474</v>
      </c>
      <c r="K1207">
        <v>10.660404394772954</v>
      </c>
    </row>
    <row r="1208" spans="1:11" x14ac:dyDescent="0.25">
      <c r="A1208" s="73" t="str">
        <f t="shared" si="18"/>
        <v>341211</v>
      </c>
      <c r="B1208" s="55">
        <v>34</v>
      </c>
      <c r="C1208" s="55">
        <v>51</v>
      </c>
      <c r="D1208" s="55">
        <v>12</v>
      </c>
      <c r="E1208" s="56">
        <v>11</v>
      </c>
      <c r="F1208" s="57" t="s">
        <v>55</v>
      </c>
      <c r="G1208" s="58">
        <v>557692</v>
      </c>
      <c r="H1208" s="86">
        <v>0.22912109192887831</v>
      </c>
      <c r="I1208" s="86">
        <v>0.48168523127461038</v>
      </c>
      <c r="J1208">
        <v>2.7508445521900979</v>
      </c>
      <c r="K1208">
        <v>10.067583899356634</v>
      </c>
    </row>
    <row r="1209" spans="1:11" x14ac:dyDescent="0.25">
      <c r="A1209" s="73" t="str">
        <f t="shared" si="18"/>
        <v>351211</v>
      </c>
      <c r="B1209" s="55">
        <v>35</v>
      </c>
      <c r="C1209" s="55">
        <v>50</v>
      </c>
      <c r="D1209" s="55">
        <v>12</v>
      </c>
      <c r="E1209" s="56">
        <v>11</v>
      </c>
      <c r="F1209" s="57" t="s">
        <v>55</v>
      </c>
      <c r="G1209" s="58">
        <v>554823</v>
      </c>
      <c r="H1209" s="86">
        <v>0.22839175737126977</v>
      </c>
      <c r="I1209" s="86">
        <v>0.48924251518051703</v>
      </c>
      <c r="J1209">
        <v>2.6896703993886337</v>
      </c>
      <c r="K1209">
        <v>9.2054330840646479</v>
      </c>
    </row>
    <row r="1210" spans="1:11" x14ac:dyDescent="0.25">
      <c r="A1210" s="73" t="str">
        <f t="shared" si="18"/>
        <v>361211</v>
      </c>
      <c r="B1210" s="55">
        <v>36</v>
      </c>
      <c r="C1210" s="55">
        <v>49</v>
      </c>
      <c r="D1210" s="55">
        <v>12</v>
      </c>
      <c r="E1210" s="56">
        <v>11</v>
      </c>
      <c r="F1210" s="57" t="s">
        <v>55</v>
      </c>
      <c r="G1210" s="58">
        <v>551733</v>
      </c>
      <c r="H1210" s="86">
        <v>0.22847645509694001</v>
      </c>
      <c r="I1210" s="86">
        <v>0.48887233498811927</v>
      </c>
      <c r="J1210">
        <v>2.6087201599324312</v>
      </c>
      <c r="K1210">
        <v>8.7243884270108918</v>
      </c>
    </row>
    <row r="1211" spans="1:11" x14ac:dyDescent="0.25">
      <c r="A1211" s="73" t="str">
        <f t="shared" si="18"/>
        <v>371211</v>
      </c>
      <c r="B1211" s="55">
        <v>37</v>
      </c>
      <c r="C1211" s="55">
        <v>48</v>
      </c>
      <c r="D1211" s="55">
        <v>12</v>
      </c>
      <c r="E1211" s="56">
        <v>11</v>
      </c>
      <c r="F1211" s="57" t="s">
        <v>55</v>
      </c>
      <c r="G1211" s="58">
        <v>548455</v>
      </c>
      <c r="H1211" s="86">
        <v>0.22855111175939685</v>
      </c>
      <c r="I1211" s="86">
        <v>0.48846851610432945</v>
      </c>
      <c r="J1211">
        <v>2.5233118487387296</v>
      </c>
      <c r="K1211">
        <v>8.2714826193580144</v>
      </c>
    </row>
    <row r="1212" spans="1:11" x14ac:dyDescent="0.25">
      <c r="A1212" s="73" t="str">
        <f t="shared" si="18"/>
        <v>381211</v>
      </c>
      <c r="B1212" s="55">
        <v>38</v>
      </c>
      <c r="C1212" s="55">
        <v>47</v>
      </c>
      <c r="D1212" s="55">
        <v>12</v>
      </c>
      <c r="E1212" s="56">
        <v>11</v>
      </c>
      <c r="F1212" s="57" t="s">
        <v>55</v>
      </c>
      <c r="G1212" s="58">
        <v>544976</v>
      </c>
      <c r="H1212" s="86">
        <v>0.22861557206188896</v>
      </c>
      <c r="I1212" s="86">
        <v>0.48803066557059394</v>
      </c>
      <c r="J1212">
        <v>2.4396175244414433</v>
      </c>
      <c r="K1212">
        <v>7.8449839992953816</v>
      </c>
    </row>
    <row r="1213" spans="1:11" x14ac:dyDescent="0.25">
      <c r="A1213" s="73" t="str">
        <f t="shared" si="18"/>
        <v>391211</v>
      </c>
      <c r="B1213" s="55">
        <v>39</v>
      </c>
      <c r="C1213" s="55">
        <v>46</v>
      </c>
      <c r="D1213" s="55">
        <v>12</v>
      </c>
      <c r="E1213" s="56">
        <v>11</v>
      </c>
      <c r="F1213" s="57" t="s">
        <v>55</v>
      </c>
      <c r="G1213" s="58">
        <v>541279</v>
      </c>
      <c r="H1213" s="86">
        <v>0.22866950315826035</v>
      </c>
      <c r="I1213" s="86">
        <v>0.4875544774506308</v>
      </c>
      <c r="J1213">
        <v>2.3575217216998996</v>
      </c>
      <c r="K1213">
        <v>7.4432704760391593</v>
      </c>
    </row>
    <row r="1214" spans="1:11" x14ac:dyDescent="0.25">
      <c r="A1214" s="73" t="str">
        <f t="shared" si="18"/>
        <v>401211</v>
      </c>
      <c r="B1214" s="55">
        <v>40</v>
      </c>
      <c r="C1214" s="55">
        <v>45</v>
      </c>
      <c r="D1214" s="55">
        <v>12</v>
      </c>
      <c r="E1214" s="56">
        <v>11</v>
      </c>
      <c r="F1214" s="57" t="s">
        <v>55</v>
      </c>
      <c r="G1214" s="58">
        <v>537355</v>
      </c>
      <c r="H1214" s="86">
        <v>0.22870541820584159</v>
      </c>
      <c r="I1214" s="86">
        <v>0.48703743335411415</v>
      </c>
      <c r="J1214">
        <v>2.2769026062844859</v>
      </c>
      <c r="K1214">
        <v>7.064828651450159</v>
      </c>
    </row>
    <row r="1215" spans="1:11" x14ac:dyDescent="0.25">
      <c r="A1215" s="73" t="str">
        <f t="shared" si="18"/>
        <v>411211</v>
      </c>
      <c r="B1215" s="55">
        <v>41</v>
      </c>
      <c r="C1215" s="55">
        <v>44</v>
      </c>
      <c r="D1215" s="55">
        <v>12</v>
      </c>
      <c r="E1215" s="56">
        <v>11</v>
      </c>
      <c r="F1215" s="57" t="s">
        <v>55</v>
      </c>
      <c r="G1215" s="58">
        <v>533179</v>
      </c>
      <c r="H1215" s="86">
        <v>0.22872806318328368</v>
      </c>
      <c r="I1215" s="86">
        <v>0.48648015019346225</v>
      </c>
      <c r="J1215">
        <v>2.1839438537526799</v>
      </c>
      <c r="K1215">
        <v>6.6706621978735097</v>
      </c>
    </row>
    <row r="1216" spans="1:11" x14ac:dyDescent="0.25">
      <c r="A1216" s="73" t="str">
        <f t="shared" si="18"/>
        <v>421211</v>
      </c>
      <c r="B1216" s="55">
        <v>42</v>
      </c>
      <c r="C1216" s="55">
        <v>43</v>
      </c>
      <c r="D1216" s="55">
        <v>12</v>
      </c>
      <c r="E1216" s="56">
        <v>11</v>
      </c>
      <c r="F1216" s="57" t="s">
        <v>55</v>
      </c>
      <c r="G1216" s="58">
        <v>528730</v>
      </c>
      <c r="H1216" s="86">
        <v>0.22873678437009437</v>
      </c>
      <c r="I1216" s="86">
        <v>0.48588315397272708</v>
      </c>
      <c r="J1216">
        <v>2.0920091540105537</v>
      </c>
      <c r="K1216">
        <v>6.3110547916706068</v>
      </c>
    </row>
    <row r="1217" spans="1:11" x14ac:dyDescent="0.25">
      <c r="A1217" s="73" t="str">
        <f t="shared" si="18"/>
        <v>431211</v>
      </c>
      <c r="B1217" s="55">
        <v>43</v>
      </c>
      <c r="C1217" s="55">
        <v>42</v>
      </c>
      <c r="D1217" s="55">
        <v>12</v>
      </c>
      <c r="E1217" s="56">
        <v>11</v>
      </c>
      <c r="F1217" s="57" t="s">
        <v>55</v>
      </c>
      <c r="G1217" s="58">
        <v>523993</v>
      </c>
      <c r="H1217" s="86">
        <v>0.22873206321458492</v>
      </c>
      <c r="I1217" s="86">
        <v>0.48525266558904412</v>
      </c>
      <c r="J1217">
        <v>2.0047004444715864</v>
      </c>
      <c r="K1217">
        <v>5.9714270992169745</v>
      </c>
    </row>
    <row r="1218" spans="1:11" x14ac:dyDescent="0.25">
      <c r="A1218" s="73" t="str">
        <f t="shared" si="18"/>
        <v>441211</v>
      </c>
      <c r="B1218" s="55">
        <v>44</v>
      </c>
      <c r="C1218" s="55">
        <v>41</v>
      </c>
      <c r="D1218" s="55">
        <v>12</v>
      </c>
      <c r="E1218" s="56">
        <v>11</v>
      </c>
      <c r="F1218" s="57" t="s">
        <v>55</v>
      </c>
      <c r="G1218" s="58">
        <v>518948</v>
      </c>
      <c r="H1218" s="86">
        <v>0.22566615537587581</v>
      </c>
      <c r="I1218" s="86">
        <v>0.48459383213732399</v>
      </c>
      <c r="J1218">
        <v>1.9437477358039728</v>
      </c>
      <c r="K1218">
        <v>5.6412106800681379</v>
      </c>
    </row>
    <row r="1219" spans="1:11" x14ac:dyDescent="0.25">
      <c r="A1219" s="73" t="str">
        <f t="shared" si="18"/>
        <v>451211</v>
      </c>
      <c r="B1219" s="55">
        <v>45</v>
      </c>
      <c r="C1219" s="55">
        <v>40</v>
      </c>
      <c r="D1219" s="55">
        <v>12</v>
      </c>
      <c r="E1219" s="56">
        <v>11</v>
      </c>
      <c r="F1219" s="57" t="s">
        <v>55</v>
      </c>
      <c r="G1219" s="58">
        <v>513575</v>
      </c>
      <c r="H1219" s="86">
        <v>0.22608771844423892</v>
      </c>
      <c r="I1219" s="86">
        <v>0.49307306625127778</v>
      </c>
      <c r="J1219">
        <v>1.8535286959061481</v>
      </c>
      <c r="K1219">
        <v>5.2374843012218273</v>
      </c>
    </row>
    <row r="1220" spans="1:11" x14ac:dyDescent="0.25">
      <c r="A1220" s="73" t="str">
        <f t="shared" ref="A1220:A1283" si="19">B1220&amp;D1220&amp;E1220</f>
        <v>461211</v>
      </c>
      <c r="B1220" s="55">
        <v>46</v>
      </c>
      <c r="C1220" s="55">
        <v>39</v>
      </c>
      <c r="D1220" s="55">
        <v>12</v>
      </c>
      <c r="E1220" s="56">
        <v>11</v>
      </c>
      <c r="F1220" s="57" t="s">
        <v>55</v>
      </c>
      <c r="G1220" s="58">
        <v>507863</v>
      </c>
      <c r="H1220" s="86">
        <v>0.22606687236518511</v>
      </c>
      <c r="I1220" s="86">
        <v>0.49234734564242721</v>
      </c>
      <c r="J1220">
        <v>1.8063966069589634</v>
      </c>
      <c r="K1220">
        <v>4.9591523698320215</v>
      </c>
    </row>
    <row r="1221" spans="1:11" x14ac:dyDescent="0.25">
      <c r="A1221" s="73" t="str">
        <f t="shared" si="19"/>
        <v>471211</v>
      </c>
      <c r="B1221" s="55">
        <v>47</v>
      </c>
      <c r="C1221" s="55">
        <v>38</v>
      </c>
      <c r="D1221" s="55">
        <v>12</v>
      </c>
      <c r="E1221" s="56">
        <v>11</v>
      </c>
      <c r="F1221" s="57" t="s">
        <v>55</v>
      </c>
      <c r="G1221" s="58">
        <v>501803</v>
      </c>
      <c r="H1221" s="86">
        <v>0.22604687496886228</v>
      </c>
      <c r="I1221" s="86">
        <v>0.491621213902667</v>
      </c>
      <c r="J1221">
        <v>1.760918129226011</v>
      </c>
      <c r="K1221">
        <v>4.6999260666038269</v>
      </c>
    </row>
    <row r="1222" spans="1:11" x14ac:dyDescent="0.25">
      <c r="A1222" s="73" t="str">
        <f t="shared" si="19"/>
        <v>481211</v>
      </c>
      <c r="B1222" s="55">
        <v>48</v>
      </c>
      <c r="C1222" s="55">
        <v>37</v>
      </c>
      <c r="D1222" s="55">
        <v>12</v>
      </c>
      <c r="E1222" s="56">
        <v>11</v>
      </c>
      <c r="F1222" s="57" t="s">
        <v>55</v>
      </c>
      <c r="G1222" s="58">
        <v>495395</v>
      </c>
      <c r="H1222" s="86">
        <v>0.22603377103119732</v>
      </c>
      <c r="I1222" s="86">
        <v>0.49090120005248339</v>
      </c>
      <c r="J1222">
        <v>1.7170338820537148</v>
      </c>
      <c r="K1222">
        <v>4.4548895325952014</v>
      </c>
    </row>
    <row r="1223" spans="1:11" x14ac:dyDescent="0.25">
      <c r="A1223" s="73" t="str">
        <f t="shared" si="19"/>
        <v>491211</v>
      </c>
      <c r="B1223" s="55">
        <v>49</v>
      </c>
      <c r="C1223" s="55">
        <v>36</v>
      </c>
      <c r="D1223" s="55">
        <v>12</v>
      </c>
      <c r="E1223" s="56">
        <v>11</v>
      </c>
      <c r="F1223" s="57" t="s">
        <v>55</v>
      </c>
      <c r="G1223" s="58">
        <v>488658</v>
      </c>
      <c r="H1223" s="86">
        <v>0.2260272010281219</v>
      </c>
      <c r="I1223" s="86">
        <v>0.49019559692054565</v>
      </c>
      <c r="J1223">
        <v>1.6770133713149074</v>
      </c>
      <c r="K1223">
        <v>4.2232051864494187</v>
      </c>
    </row>
    <row r="1224" spans="1:11" x14ac:dyDescent="0.25">
      <c r="A1224" s="73" t="str">
        <f t="shared" si="19"/>
        <v>501211</v>
      </c>
      <c r="B1224" s="55">
        <v>50</v>
      </c>
      <c r="C1224" s="55">
        <v>35</v>
      </c>
      <c r="D1224" s="55">
        <v>12</v>
      </c>
      <c r="E1224" s="56">
        <v>11</v>
      </c>
      <c r="F1224" s="57" t="s">
        <v>55</v>
      </c>
      <c r="G1224" s="58">
        <v>481598</v>
      </c>
      <c r="H1224" s="86">
        <v>0.22447352356114436</v>
      </c>
      <c r="I1224" s="86">
        <v>0.48951407605513314</v>
      </c>
      <c r="J1224">
        <v>1.6491555197488361</v>
      </c>
      <c r="K1224">
        <v>3.9986731672473721</v>
      </c>
    </row>
    <row r="1225" spans="1:11" x14ac:dyDescent="0.25">
      <c r="A1225" s="73" t="str">
        <f t="shared" si="19"/>
        <v>511211</v>
      </c>
      <c r="B1225" s="55">
        <v>51</v>
      </c>
      <c r="C1225" s="55">
        <v>34</v>
      </c>
      <c r="D1225" s="55">
        <v>12</v>
      </c>
      <c r="E1225" s="56">
        <v>11</v>
      </c>
      <c r="F1225" s="57" t="s">
        <v>55</v>
      </c>
      <c r="G1225" s="58">
        <v>474240</v>
      </c>
      <c r="H1225" s="86">
        <v>0.2238444669365722</v>
      </c>
      <c r="I1225" s="86">
        <v>0.49497722672064776</v>
      </c>
      <c r="J1225">
        <v>1.614427294197031</v>
      </c>
      <c r="K1225">
        <v>3.7279014844804319</v>
      </c>
    </row>
    <row r="1226" spans="1:11" x14ac:dyDescent="0.25">
      <c r="A1226" s="73" t="str">
        <f t="shared" si="19"/>
        <v>521211</v>
      </c>
      <c r="B1226" s="55">
        <v>52</v>
      </c>
      <c r="C1226" s="55">
        <v>33</v>
      </c>
      <c r="D1226" s="55">
        <v>12</v>
      </c>
      <c r="E1226" s="56">
        <v>11</v>
      </c>
      <c r="F1226" s="57" t="s">
        <v>55</v>
      </c>
      <c r="G1226" s="58">
        <v>466615</v>
      </c>
      <c r="H1226" s="86">
        <v>0.22387835796105998</v>
      </c>
      <c r="I1226" s="86">
        <v>0.4943111558779722</v>
      </c>
      <c r="J1226">
        <v>1.5755430065471534</v>
      </c>
      <c r="K1226">
        <v>3.4820462265465104</v>
      </c>
    </row>
    <row r="1227" spans="1:11" x14ac:dyDescent="0.25">
      <c r="A1227" s="73" t="str">
        <f t="shared" si="19"/>
        <v>531211</v>
      </c>
      <c r="B1227" s="55">
        <v>53</v>
      </c>
      <c r="C1227" s="55">
        <v>32</v>
      </c>
      <c r="D1227" s="55">
        <v>12</v>
      </c>
      <c r="E1227" s="56">
        <v>11</v>
      </c>
      <c r="F1227" s="57" t="s">
        <v>55</v>
      </c>
      <c r="G1227" s="58">
        <v>458737</v>
      </c>
      <c r="H1227" s="86">
        <v>0.22392133183065679</v>
      </c>
      <c r="I1227" s="86">
        <v>0.49366412563189804</v>
      </c>
      <c r="J1227">
        <v>1.5380185160560409</v>
      </c>
      <c r="K1227">
        <v>3.2485454628687025</v>
      </c>
    </row>
    <row r="1228" spans="1:11" x14ac:dyDescent="0.25">
      <c r="A1228" s="73" t="str">
        <f t="shared" si="19"/>
        <v>541211</v>
      </c>
      <c r="B1228" s="55">
        <v>54</v>
      </c>
      <c r="C1228" s="55">
        <v>31</v>
      </c>
      <c r="D1228" s="55">
        <v>12</v>
      </c>
      <c r="E1228" s="56">
        <v>11</v>
      </c>
      <c r="F1228" s="57" t="s">
        <v>55</v>
      </c>
      <c r="G1228" s="58">
        <v>450627</v>
      </c>
      <c r="H1228" s="86">
        <v>0.22397459539708006</v>
      </c>
      <c r="I1228" s="86">
        <v>0.49303082149982136</v>
      </c>
      <c r="J1228">
        <v>1.503283203181345</v>
      </c>
      <c r="K1228">
        <v>3.0202628781675309</v>
      </c>
    </row>
    <row r="1229" spans="1:11" x14ac:dyDescent="0.25">
      <c r="A1229" s="73" t="str">
        <f t="shared" si="19"/>
        <v>551211</v>
      </c>
      <c r="B1229" s="55">
        <v>55</v>
      </c>
      <c r="C1229" s="55">
        <v>30</v>
      </c>
      <c r="D1229" s="55">
        <v>12</v>
      </c>
      <c r="E1229" s="56">
        <v>11</v>
      </c>
      <c r="F1229" s="57" t="s">
        <v>55</v>
      </c>
      <c r="G1229" s="58">
        <v>442289</v>
      </c>
      <c r="H1229" s="86">
        <v>0.22201773048843629</v>
      </c>
      <c r="I1229" s="86">
        <v>0.49240654865936073</v>
      </c>
      <c r="J1229">
        <v>1.4813820827558453</v>
      </c>
      <c r="K1229">
        <v>2.8028732344688652</v>
      </c>
    </row>
    <row r="1230" spans="1:11" x14ac:dyDescent="0.25">
      <c r="A1230" s="73" t="str">
        <f t="shared" si="19"/>
        <v>181511</v>
      </c>
      <c r="B1230" s="55">
        <v>18</v>
      </c>
      <c r="C1230" s="55">
        <v>67</v>
      </c>
      <c r="D1230" s="55">
        <v>15</v>
      </c>
      <c r="E1230" s="56">
        <v>11</v>
      </c>
      <c r="F1230" s="57" t="s">
        <v>55</v>
      </c>
      <c r="G1230" s="58">
        <v>687416</v>
      </c>
      <c r="H1230" s="86">
        <v>0.23645798177522781</v>
      </c>
      <c r="I1230" s="86">
        <v>0.46758149359339907</v>
      </c>
      <c r="J1230">
        <v>4.2971533976514946</v>
      </c>
      <c r="K1230">
        <v>26.90377442480245</v>
      </c>
    </row>
    <row r="1231" spans="1:11" x14ac:dyDescent="0.25">
      <c r="A1231" s="73" t="str">
        <f t="shared" si="19"/>
        <v>191511</v>
      </c>
      <c r="B1231" s="55">
        <v>19</v>
      </c>
      <c r="C1231" s="55">
        <v>66</v>
      </c>
      <c r="D1231" s="55">
        <v>15</v>
      </c>
      <c r="E1231" s="56">
        <v>11</v>
      </c>
      <c r="F1231" s="57" t="s">
        <v>55</v>
      </c>
      <c r="G1231" s="58">
        <v>685891</v>
      </c>
      <c r="H1231" s="86">
        <v>0.23656382719703276</v>
      </c>
      <c r="I1231" s="86">
        <v>0.46751889148567338</v>
      </c>
      <c r="J1231">
        <v>4.1724501414947852</v>
      </c>
      <c r="K1231">
        <v>25.289761784306837</v>
      </c>
    </row>
    <row r="1232" spans="1:11" x14ac:dyDescent="0.25">
      <c r="A1232" s="73" t="str">
        <f t="shared" si="19"/>
        <v>201511</v>
      </c>
      <c r="B1232" s="55">
        <v>20</v>
      </c>
      <c r="C1232" s="55">
        <v>65</v>
      </c>
      <c r="D1232" s="55">
        <v>15</v>
      </c>
      <c r="E1232" s="56">
        <v>11</v>
      </c>
      <c r="F1232" s="57" t="s">
        <v>55</v>
      </c>
      <c r="G1232" s="58">
        <v>684310</v>
      </c>
      <c r="H1232" s="86">
        <v>0.23667051482515233</v>
      </c>
      <c r="I1232" s="86">
        <v>0.46744604053718342</v>
      </c>
      <c r="J1232">
        <v>4.05028130525639</v>
      </c>
      <c r="K1232">
        <v>23.769335535064517</v>
      </c>
    </row>
    <row r="1233" spans="1:11" x14ac:dyDescent="0.25">
      <c r="A1233" s="73" t="str">
        <f t="shared" si="19"/>
        <v>211511</v>
      </c>
      <c r="B1233" s="55">
        <v>21</v>
      </c>
      <c r="C1233" s="55">
        <v>64</v>
      </c>
      <c r="D1233" s="55">
        <v>15</v>
      </c>
      <c r="E1233" s="56">
        <v>11</v>
      </c>
      <c r="F1233" s="57" t="s">
        <v>55</v>
      </c>
      <c r="G1233" s="58">
        <v>682659</v>
      </c>
      <c r="H1233" s="86">
        <v>0.2367800029004232</v>
      </c>
      <c r="I1233" s="86">
        <v>0.46736657687073635</v>
      </c>
      <c r="J1233">
        <v>3.9305846696520517</v>
      </c>
      <c r="K1233">
        <v>22.289343581495299</v>
      </c>
    </row>
    <row r="1234" spans="1:11" x14ac:dyDescent="0.25">
      <c r="A1234" s="73" t="str">
        <f t="shared" si="19"/>
        <v>221511</v>
      </c>
      <c r="B1234" s="55">
        <v>22</v>
      </c>
      <c r="C1234" s="55">
        <v>63</v>
      </c>
      <c r="D1234" s="55">
        <v>15</v>
      </c>
      <c r="E1234" s="56">
        <v>11</v>
      </c>
      <c r="F1234" s="57" t="s">
        <v>55</v>
      </c>
      <c r="G1234" s="58">
        <v>680917</v>
      </c>
      <c r="H1234" s="86">
        <v>0.23688937124495349</v>
      </c>
      <c r="I1234" s="86">
        <v>0.46727427865657634</v>
      </c>
      <c r="J1234">
        <v>3.8132958936258015</v>
      </c>
      <c r="K1234">
        <v>20.950077615920883</v>
      </c>
    </row>
    <row r="1235" spans="1:11" x14ac:dyDescent="0.25">
      <c r="A1235" s="73" t="str">
        <f t="shared" si="19"/>
        <v>231511</v>
      </c>
      <c r="B1235" s="55">
        <v>23</v>
      </c>
      <c r="C1235" s="55">
        <v>62</v>
      </c>
      <c r="D1235" s="55">
        <v>15</v>
      </c>
      <c r="E1235" s="56">
        <v>11</v>
      </c>
      <c r="F1235" s="57" t="s">
        <v>55</v>
      </c>
      <c r="G1235" s="58">
        <v>679074</v>
      </c>
      <c r="H1235" s="86">
        <v>0.23699920774466407</v>
      </c>
      <c r="I1235" s="86">
        <v>0.46716999914589574</v>
      </c>
      <c r="J1235">
        <v>3.7113952234955248</v>
      </c>
      <c r="K1235">
        <v>19.647905824696572</v>
      </c>
    </row>
    <row r="1236" spans="1:11" x14ac:dyDescent="0.25">
      <c r="A1236" s="73" t="str">
        <f t="shared" si="19"/>
        <v>241511</v>
      </c>
      <c r="B1236" s="55">
        <v>24</v>
      </c>
      <c r="C1236" s="55">
        <v>61</v>
      </c>
      <c r="D1236" s="55">
        <v>15</v>
      </c>
      <c r="E1236" s="56">
        <v>11</v>
      </c>
      <c r="F1236" s="57" t="s">
        <v>55</v>
      </c>
      <c r="G1236" s="58">
        <v>677114</v>
      </c>
      <c r="H1236" s="86">
        <v>0.2371077839182176</v>
      </c>
      <c r="I1236" s="86">
        <v>0.46705281533094872</v>
      </c>
      <c r="J1236">
        <v>3.5980854036395642</v>
      </c>
      <c r="K1236">
        <v>18.425192803575172</v>
      </c>
    </row>
    <row r="1237" spans="1:11" x14ac:dyDescent="0.25">
      <c r="A1237" s="73" t="str">
        <f t="shared" si="19"/>
        <v>251511</v>
      </c>
      <c r="B1237" s="55">
        <v>25</v>
      </c>
      <c r="C1237" s="55">
        <v>60</v>
      </c>
      <c r="D1237" s="55">
        <v>15</v>
      </c>
      <c r="E1237" s="56">
        <v>11</v>
      </c>
      <c r="F1237" s="57" t="s">
        <v>55</v>
      </c>
      <c r="G1237" s="58">
        <v>675023</v>
      </c>
      <c r="H1237" s="86">
        <v>0.23506162012257359</v>
      </c>
      <c r="I1237" s="86">
        <v>0.46692334927846901</v>
      </c>
      <c r="J1237">
        <v>3.55605660844149</v>
      </c>
      <c r="K1237">
        <v>17.317205487813009</v>
      </c>
    </row>
    <row r="1238" spans="1:11" x14ac:dyDescent="0.25">
      <c r="A1238" s="73" t="str">
        <f t="shared" si="19"/>
        <v>261511</v>
      </c>
      <c r="B1238" s="55">
        <v>26</v>
      </c>
      <c r="C1238" s="55">
        <v>59</v>
      </c>
      <c r="D1238" s="55">
        <v>15</v>
      </c>
      <c r="E1238" s="56">
        <v>11</v>
      </c>
      <c r="F1238" s="57" t="s">
        <v>55</v>
      </c>
      <c r="G1238" s="58">
        <v>672801</v>
      </c>
      <c r="H1238" s="86">
        <v>0.2348198055591475</v>
      </c>
      <c r="I1238" s="86">
        <v>0.47333461157162371</v>
      </c>
      <c r="J1238">
        <v>3.4780076129494457</v>
      </c>
      <c r="K1238">
        <v>15.549150491750162</v>
      </c>
    </row>
    <row r="1239" spans="1:11" x14ac:dyDescent="0.25">
      <c r="A1239" s="73" t="str">
        <f t="shared" si="19"/>
        <v>271511</v>
      </c>
      <c r="B1239" s="55">
        <v>27</v>
      </c>
      <c r="C1239" s="55">
        <v>58</v>
      </c>
      <c r="D1239" s="55">
        <v>15</v>
      </c>
      <c r="E1239" s="56">
        <v>11</v>
      </c>
      <c r="F1239" s="57" t="s">
        <v>55</v>
      </c>
      <c r="G1239" s="58">
        <v>670433</v>
      </c>
      <c r="H1239" s="86">
        <v>0.23492876991436878</v>
      </c>
      <c r="I1239" s="86">
        <v>0.4731628663863503</v>
      </c>
      <c r="J1239">
        <v>3.3678473464164203</v>
      </c>
      <c r="K1239">
        <v>14.622351525059178</v>
      </c>
    </row>
    <row r="1240" spans="1:11" x14ac:dyDescent="0.25">
      <c r="A1240" s="73" t="str">
        <f t="shared" si="19"/>
        <v>281511</v>
      </c>
      <c r="B1240" s="55">
        <v>28</v>
      </c>
      <c r="C1240" s="55">
        <v>57</v>
      </c>
      <c r="D1240" s="55">
        <v>15</v>
      </c>
      <c r="E1240" s="56">
        <v>11</v>
      </c>
      <c r="F1240" s="57" t="s">
        <v>55</v>
      </c>
      <c r="G1240" s="58">
        <v>667913</v>
      </c>
      <c r="H1240" s="86">
        <v>0.2350380962790064</v>
      </c>
      <c r="I1240" s="86">
        <v>0.47297627086162419</v>
      </c>
      <c r="J1240">
        <v>3.2598542025682984</v>
      </c>
      <c r="K1240">
        <v>13.743764532207038</v>
      </c>
    </row>
    <row r="1241" spans="1:11" x14ac:dyDescent="0.25">
      <c r="A1241" s="73" t="str">
        <f t="shared" si="19"/>
        <v>291511</v>
      </c>
      <c r="B1241" s="55">
        <v>29</v>
      </c>
      <c r="C1241" s="55">
        <v>56</v>
      </c>
      <c r="D1241" s="55">
        <v>15</v>
      </c>
      <c r="E1241" s="56">
        <v>11</v>
      </c>
      <c r="F1241" s="57" t="s">
        <v>55</v>
      </c>
      <c r="G1241" s="58">
        <v>665231</v>
      </c>
      <c r="H1241" s="86">
        <v>0.2351438823506421</v>
      </c>
      <c r="I1241" s="86">
        <v>0.47277261582818597</v>
      </c>
      <c r="J1241">
        <v>3.153970575634629</v>
      </c>
      <c r="K1241">
        <v>12.896396890704132</v>
      </c>
    </row>
    <row r="1242" spans="1:11" x14ac:dyDescent="0.25">
      <c r="A1242" s="73" t="str">
        <f t="shared" si="19"/>
        <v>301511</v>
      </c>
      <c r="B1242" s="55">
        <v>30</v>
      </c>
      <c r="C1242" s="55">
        <v>55</v>
      </c>
      <c r="D1242" s="55">
        <v>15</v>
      </c>
      <c r="E1242" s="56">
        <v>11</v>
      </c>
      <c r="F1242" s="57" t="s">
        <v>55</v>
      </c>
      <c r="G1242" s="58">
        <v>662383</v>
      </c>
      <c r="H1242" s="86">
        <v>0.235250602747957</v>
      </c>
      <c r="I1242" s="86">
        <v>0.47255439828618789</v>
      </c>
      <c r="J1242">
        <v>3.0370405037568897</v>
      </c>
      <c r="K1242">
        <v>12.123609754477394</v>
      </c>
    </row>
    <row r="1243" spans="1:11" x14ac:dyDescent="0.25">
      <c r="A1243" s="73" t="str">
        <f t="shared" si="19"/>
        <v>311511</v>
      </c>
      <c r="B1243" s="55">
        <v>31</v>
      </c>
      <c r="C1243" s="55">
        <v>54</v>
      </c>
      <c r="D1243" s="55">
        <v>15</v>
      </c>
      <c r="E1243" s="56">
        <v>11</v>
      </c>
      <c r="F1243" s="57" t="s">
        <v>55</v>
      </c>
      <c r="G1243" s="58">
        <v>659363</v>
      </c>
      <c r="H1243" s="86">
        <v>0.23535442540755244</v>
      </c>
      <c r="I1243" s="86">
        <v>0.47231646301051167</v>
      </c>
      <c r="J1243">
        <v>2.9403469712434576</v>
      </c>
      <c r="K1243">
        <v>11.460691606899386</v>
      </c>
    </row>
    <row r="1244" spans="1:11" x14ac:dyDescent="0.25">
      <c r="A1244" s="73" t="str">
        <f t="shared" si="19"/>
        <v>321511</v>
      </c>
      <c r="B1244" s="55">
        <v>32</v>
      </c>
      <c r="C1244" s="55">
        <v>53</v>
      </c>
      <c r="D1244" s="55">
        <v>15</v>
      </c>
      <c r="E1244" s="56">
        <v>11</v>
      </c>
      <c r="F1244" s="57" t="s">
        <v>55</v>
      </c>
      <c r="G1244" s="58">
        <v>656162</v>
      </c>
      <c r="H1244" s="86">
        <v>0.23545709748507229</v>
      </c>
      <c r="I1244" s="86">
        <v>0.47206482545468953</v>
      </c>
      <c r="J1244">
        <v>2.8590561477196181</v>
      </c>
      <c r="K1244">
        <v>10.842290470950772</v>
      </c>
    </row>
    <row r="1245" spans="1:11" x14ac:dyDescent="0.25">
      <c r="A1245" s="73" t="str">
        <f t="shared" si="19"/>
        <v>331511</v>
      </c>
      <c r="B1245" s="55">
        <v>33</v>
      </c>
      <c r="C1245" s="55">
        <v>52</v>
      </c>
      <c r="D1245" s="55">
        <v>15</v>
      </c>
      <c r="E1245" s="56">
        <v>11</v>
      </c>
      <c r="F1245" s="57" t="s">
        <v>55</v>
      </c>
      <c r="G1245" s="58">
        <v>652773</v>
      </c>
      <c r="H1245" s="86">
        <v>0.23555508576488304</v>
      </c>
      <c r="I1245" s="86">
        <v>0.47179187864694161</v>
      </c>
      <c r="J1245">
        <v>2.7662893532667558</v>
      </c>
      <c r="K1245">
        <v>10.238012295238926</v>
      </c>
    </row>
    <row r="1246" spans="1:11" x14ac:dyDescent="0.25">
      <c r="A1246" s="73" t="str">
        <f t="shared" si="19"/>
        <v>341511</v>
      </c>
      <c r="B1246" s="55">
        <v>34</v>
      </c>
      <c r="C1246" s="55">
        <v>51</v>
      </c>
      <c r="D1246" s="55">
        <v>15</v>
      </c>
      <c r="E1246" s="56">
        <v>11</v>
      </c>
      <c r="F1246" s="57" t="s">
        <v>55</v>
      </c>
      <c r="G1246" s="58">
        <v>649188</v>
      </c>
      <c r="H1246" s="86">
        <v>0.23226091671441862</v>
      </c>
      <c r="I1246" s="86">
        <v>0.4714997812652113</v>
      </c>
      <c r="J1246">
        <v>2.707554668293314</v>
      </c>
      <c r="K1246">
        <v>9.6922463138566943</v>
      </c>
    </row>
    <row r="1247" spans="1:11" x14ac:dyDescent="0.25">
      <c r="A1247" s="73" t="str">
        <f t="shared" si="19"/>
        <v>351511</v>
      </c>
      <c r="B1247" s="55">
        <v>35</v>
      </c>
      <c r="C1247" s="55">
        <v>50</v>
      </c>
      <c r="D1247" s="55">
        <v>15</v>
      </c>
      <c r="E1247" s="56">
        <v>11</v>
      </c>
      <c r="F1247" s="57" t="s">
        <v>55</v>
      </c>
      <c r="G1247" s="58">
        <v>645405</v>
      </c>
      <c r="H1247" s="86">
        <v>0.23282435060156026</v>
      </c>
      <c r="I1247" s="86">
        <v>0.47819741092802193</v>
      </c>
      <c r="J1247">
        <v>2.6527653179011628</v>
      </c>
      <c r="K1247">
        <v>8.9780385959203919</v>
      </c>
    </row>
    <row r="1248" spans="1:11" x14ac:dyDescent="0.25">
      <c r="A1248" s="73" t="str">
        <f t="shared" si="19"/>
        <v>361511</v>
      </c>
      <c r="B1248" s="55">
        <v>36</v>
      </c>
      <c r="C1248" s="55">
        <v>49</v>
      </c>
      <c r="D1248" s="55">
        <v>15</v>
      </c>
      <c r="E1248" s="56">
        <v>11</v>
      </c>
      <c r="F1248" s="57" t="s">
        <v>55</v>
      </c>
      <c r="G1248" s="58">
        <v>641416</v>
      </c>
      <c r="H1248" s="86">
        <v>0.23291124636741209</v>
      </c>
      <c r="I1248" s="86">
        <v>0.47783653666263393</v>
      </c>
      <c r="J1248">
        <v>2.5636575950709055</v>
      </c>
      <c r="K1248">
        <v>8.4195280442022025</v>
      </c>
    </row>
    <row r="1249" spans="1:11" x14ac:dyDescent="0.25">
      <c r="A1249" s="73" t="str">
        <f t="shared" si="19"/>
        <v>371511</v>
      </c>
      <c r="B1249" s="55">
        <v>37</v>
      </c>
      <c r="C1249" s="55">
        <v>48</v>
      </c>
      <c r="D1249" s="55">
        <v>15</v>
      </c>
      <c r="E1249" s="56">
        <v>11</v>
      </c>
      <c r="F1249" s="57" t="s">
        <v>55</v>
      </c>
      <c r="G1249" s="58">
        <v>637204</v>
      </c>
      <c r="H1249" s="86">
        <v>0.23298817960966975</v>
      </c>
      <c r="I1249" s="86">
        <v>0.47744050570931756</v>
      </c>
      <c r="J1249">
        <v>2.482043427222679</v>
      </c>
      <c r="K1249">
        <v>7.9818959077469698</v>
      </c>
    </row>
    <row r="1250" spans="1:11" x14ac:dyDescent="0.25">
      <c r="A1250" s="73" t="str">
        <f t="shared" si="19"/>
        <v>381511</v>
      </c>
      <c r="B1250" s="55">
        <v>38</v>
      </c>
      <c r="C1250" s="55">
        <v>47</v>
      </c>
      <c r="D1250" s="55">
        <v>15</v>
      </c>
      <c r="E1250" s="56">
        <v>11</v>
      </c>
      <c r="F1250" s="57" t="s">
        <v>55</v>
      </c>
      <c r="G1250" s="58">
        <v>632760</v>
      </c>
      <c r="H1250" s="86">
        <v>0.2330536064226563</v>
      </c>
      <c r="I1250" s="86">
        <v>0.47701340160566408</v>
      </c>
      <c r="J1250">
        <v>2.3961154308110499</v>
      </c>
      <c r="K1250">
        <v>7.5747661040520891</v>
      </c>
    </row>
    <row r="1251" spans="1:11" x14ac:dyDescent="0.25">
      <c r="A1251" s="73" t="str">
        <f t="shared" si="19"/>
        <v>391511</v>
      </c>
      <c r="B1251" s="55">
        <v>39</v>
      </c>
      <c r="C1251" s="55">
        <v>46</v>
      </c>
      <c r="D1251" s="55">
        <v>15</v>
      </c>
      <c r="E1251" s="56">
        <v>11</v>
      </c>
      <c r="F1251" s="57" t="s">
        <v>55</v>
      </c>
      <c r="G1251" s="58">
        <v>628069</v>
      </c>
      <c r="H1251" s="86">
        <v>0.23310655357930418</v>
      </c>
      <c r="I1251" s="86">
        <v>0.47654795890260465</v>
      </c>
      <c r="J1251">
        <v>2.3118033209726958</v>
      </c>
      <c r="K1251">
        <v>7.1870702104386623</v>
      </c>
    </row>
    <row r="1252" spans="1:11" x14ac:dyDescent="0.25">
      <c r="A1252" s="73" t="str">
        <f t="shared" si="19"/>
        <v>401511</v>
      </c>
      <c r="B1252" s="55">
        <v>40</v>
      </c>
      <c r="C1252" s="55">
        <v>45</v>
      </c>
      <c r="D1252" s="55">
        <v>15</v>
      </c>
      <c r="E1252" s="56">
        <v>11</v>
      </c>
      <c r="F1252" s="57" t="s">
        <v>55</v>
      </c>
      <c r="G1252" s="58">
        <v>623135</v>
      </c>
      <c r="H1252" s="86">
        <v>0.23314530559188618</v>
      </c>
      <c r="I1252" s="86">
        <v>0.47604130726086641</v>
      </c>
      <c r="J1252">
        <v>2.2335031734696336</v>
      </c>
      <c r="K1252">
        <v>6.8221460839144008</v>
      </c>
    </row>
    <row r="1253" spans="1:11" x14ac:dyDescent="0.25">
      <c r="A1253" s="73" t="str">
        <f t="shared" si="19"/>
        <v>411511</v>
      </c>
      <c r="B1253" s="55">
        <v>41</v>
      </c>
      <c r="C1253" s="55">
        <v>44</v>
      </c>
      <c r="D1253" s="55">
        <v>15</v>
      </c>
      <c r="E1253" s="56">
        <v>11</v>
      </c>
      <c r="F1253" s="57" t="s">
        <v>55</v>
      </c>
      <c r="G1253" s="58">
        <v>617933</v>
      </c>
      <c r="H1253" s="86">
        <v>0.23316767351800277</v>
      </c>
      <c r="I1253" s="86">
        <v>0.47549653441392514</v>
      </c>
      <c r="J1253">
        <v>2.1381347168705993</v>
      </c>
      <c r="K1253">
        <v>6.447029046838411</v>
      </c>
    </row>
    <row r="1254" spans="1:11" x14ac:dyDescent="0.25">
      <c r="A1254" s="73" t="str">
        <f t="shared" si="19"/>
        <v>421511</v>
      </c>
      <c r="B1254" s="55">
        <v>42</v>
      </c>
      <c r="C1254" s="55">
        <v>43</v>
      </c>
      <c r="D1254" s="55">
        <v>15</v>
      </c>
      <c r="E1254" s="56">
        <v>11</v>
      </c>
      <c r="F1254" s="57" t="s">
        <v>55</v>
      </c>
      <c r="G1254" s="58">
        <v>612464</v>
      </c>
      <c r="H1254" s="86">
        <v>0.23317615402701219</v>
      </c>
      <c r="I1254" s="86">
        <v>0.47491281120196455</v>
      </c>
      <c r="J1254">
        <v>2.0438621698581469</v>
      </c>
      <c r="K1254">
        <v>6.1011194127328299</v>
      </c>
    </row>
    <row r="1255" spans="1:11" x14ac:dyDescent="0.25">
      <c r="A1255" s="73" t="str">
        <f t="shared" si="19"/>
        <v>431511</v>
      </c>
      <c r="B1255" s="55">
        <v>43</v>
      </c>
      <c r="C1255" s="55">
        <v>42</v>
      </c>
      <c r="D1255" s="55">
        <v>15</v>
      </c>
      <c r="E1255" s="56">
        <v>11</v>
      </c>
      <c r="F1255" s="57" t="s">
        <v>55</v>
      </c>
      <c r="G1255" s="58">
        <v>606717</v>
      </c>
      <c r="H1255" s="86">
        <v>0.23317131380857961</v>
      </c>
      <c r="I1255" s="86">
        <v>0.47429526451376836</v>
      </c>
      <c r="J1255">
        <v>1.9585820077564993</v>
      </c>
      <c r="K1255">
        <v>5.7746708926896728</v>
      </c>
    </row>
    <row r="1256" spans="1:11" x14ac:dyDescent="0.25">
      <c r="A1256" s="73" t="str">
        <f t="shared" si="19"/>
        <v>441511</v>
      </c>
      <c r="B1256" s="55">
        <v>44</v>
      </c>
      <c r="C1256" s="55">
        <v>41</v>
      </c>
      <c r="D1256" s="55">
        <v>15</v>
      </c>
      <c r="E1256" s="56">
        <v>11</v>
      </c>
      <c r="F1256" s="57" t="s">
        <v>55</v>
      </c>
      <c r="G1256" s="58">
        <v>600687</v>
      </c>
      <c r="H1256" s="86">
        <v>0.23211422920755734</v>
      </c>
      <c r="I1256" s="86">
        <v>0.47365100293497281</v>
      </c>
      <c r="J1256">
        <v>1.9045559501037979</v>
      </c>
      <c r="K1256">
        <v>5.461494921648046</v>
      </c>
    </row>
    <row r="1257" spans="1:11" x14ac:dyDescent="0.25">
      <c r="A1257" s="73" t="str">
        <f t="shared" si="19"/>
        <v>451511</v>
      </c>
      <c r="B1257" s="55">
        <v>45</v>
      </c>
      <c r="C1257" s="55">
        <v>40</v>
      </c>
      <c r="D1257" s="55">
        <v>15</v>
      </c>
      <c r="E1257" s="56">
        <v>11</v>
      </c>
      <c r="F1257" s="57" t="s">
        <v>55</v>
      </c>
      <c r="G1257" s="58">
        <v>594380</v>
      </c>
      <c r="H1257" s="86">
        <v>0.23166997543658938</v>
      </c>
      <c r="I1257" s="86">
        <v>0.48145630741276624</v>
      </c>
      <c r="J1257">
        <v>1.8622833877317542</v>
      </c>
      <c r="K1257">
        <v>5.0655271038729435</v>
      </c>
    </row>
    <row r="1258" spans="1:11" x14ac:dyDescent="0.25">
      <c r="A1258" s="73" t="str">
        <f t="shared" si="19"/>
        <v>461511</v>
      </c>
      <c r="B1258" s="55">
        <v>46</v>
      </c>
      <c r="C1258" s="55">
        <v>39</v>
      </c>
      <c r="D1258" s="55">
        <v>15</v>
      </c>
      <c r="E1258" s="56">
        <v>11</v>
      </c>
      <c r="F1258" s="57" t="s">
        <v>55</v>
      </c>
      <c r="G1258" s="58">
        <v>587795</v>
      </c>
      <c r="H1258" s="86">
        <v>0.2316487891186553</v>
      </c>
      <c r="I1258" s="86">
        <v>0.48074753953334071</v>
      </c>
      <c r="J1258">
        <v>1.8182767801699573</v>
      </c>
      <c r="K1258">
        <v>4.7997890420980101</v>
      </c>
    </row>
    <row r="1259" spans="1:11" x14ac:dyDescent="0.25">
      <c r="A1259" s="73" t="str">
        <f t="shared" si="19"/>
        <v>471511</v>
      </c>
      <c r="B1259" s="55">
        <v>47</v>
      </c>
      <c r="C1259" s="55">
        <v>38</v>
      </c>
      <c r="D1259" s="55">
        <v>15</v>
      </c>
      <c r="E1259" s="56">
        <v>11</v>
      </c>
      <c r="F1259" s="57" t="s">
        <v>55</v>
      </c>
      <c r="G1259" s="58">
        <v>580927</v>
      </c>
      <c r="H1259" s="86">
        <v>0.23162807030831756</v>
      </c>
      <c r="I1259" s="86">
        <v>0.48003621797575252</v>
      </c>
      <c r="J1259">
        <v>1.771959299533332</v>
      </c>
      <c r="K1259">
        <v>4.5527940687900541</v>
      </c>
    </row>
    <row r="1260" spans="1:11" x14ac:dyDescent="0.25">
      <c r="A1260" s="73" t="str">
        <f t="shared" si="19"/>
        <v>481511</v>
      </c>
      <c r="B1260" s="55">
        <v>48</v>
      </c>
      <c r="C1260" s="55">
        <v>37</v>
      </c>
      <c r="D1260" s="55">
        <v>15</v>
      </c>
      <c r="E1260" s="56">
        <v>11</v>
      </c>
      <c r="F1260" s="57" t="s">
        <v>55</v>
      </c>
      <c r="G1260" s="58">
        <v>573776</v>
      </c>
      <c r="H1260" s="86">
        <v>0.23161303365773403</v>
      </c>
      <c r="I1260" s="86">
        <v>0.47933339839937539</v>
      </c>
      <c r="J1260">
        <v>1.7309716683862693</v>
      </c>
      <c r="K1260">
        <v>4.3058510638297873</v>
      </c>
    </row>
    <row r="1261" spans="1:11" x14ac:dyDescent="0.25">
      <c r="A1261" s="73" t="str">
        <f t="shared" si="19"/>
        <v>491511</v>
      </c>
      <c r="B1261" s="55">
        <v>49</v>
      </c>
      <c r="C1261" s="55">
        <v>36</v>
      </c>
      <c r="D1261" s="55">
        <v>15</v>
      </c>
      <c r="E1261" s="56">
        <v>11</v>
      </c>
      <c r="F1261" s="57" t="s">
        <v>55</v>
      </c>
      <c r="G1261" s="58">
        <v>566403</v>
      </c>
      <c r="H1261" s="86">
        <v>0.22837626213137996</v>
      </c>
      <c r="I1261" s="86">
        <v>0.47864506367374465</v>
      </c>
      <c r="J1261">
        <v>1.713119457347507</v>
      </c>
      <c r="K1261">
        <v>4.03521344343162</v>
      </c>
    </row>
    <row r="1262" spans="1:11" x14ac:dyDescent="0.25">
      <c r="A1262" s="73" t="str">
        <f t="shared" si="19"/>
        <v>501511</v>
      </c>
      <c r="B1262" s="55">
        <v>50</v>
      </c>
      <c r="C1262" s="55">
        <v>35</v>
      </c>
      <c r="D1262" s="55">
        <v>15</v>
      </c>
      <c r="E1262" s="56">
        <v>11</v>
      </c>
      <c r="F1262" s="57" t="s">
        <v>55</v>
      </c>
      <c r="G1262" s="58">
        <v>558843</v>
      </c>
      <c r="H1262" s="86">
        <v>0.22838435839761795</v>
      </c>
      <c r="I1262" s="86">
        <v>0.47797860937687331</v>
      </c>
      <c r="J1262">
        <v>1.6763813808171526</v>
      </c>
      <c r="K1262">
        <v>3.7708569311953446</v>
      </c>
    </row>
    <row r="1263" spans="1:11" x14ac:dyDescent="0.25">
      <c r="A1263" s="73" t="str">
        <f t="shared" si="19"/>
        <v>18612</v>
      </c>
      <c r="B1263" s="55">
        <v>18</v>
      </c>
      <c r="C1263" s="55">
        <v>67</v>
      </c>
      <c r="D1263" s="55">
        <v>6</v>
      </c>
      <c r="E1263" s="56">
        <v>12</v>
      </c>
      <c r="F1263" s="57" t="s">
        <v>55</v>
      </c>
      <c r="G1263" s="58">
        <v>321170</v>
      </c>
      <c r="H1263" s="86">
        <v>0.2261388049942398</v>
      </c>
      <c r="I1263" s="86">
        <v>0.57914811470560768</v>
      </c>
      <c r="J1263">
        <v>4.3177258149889468</v>
      </c>
      <c r="K1263">
        <v>34.384662328361927</v>
      </c>
    </row>
    <row r="1264" spans="1:11" x14ac:dyDescent="0.25">
      <c r="A1264" s="73" t="str">
        <f t="shared" si="19"/>
        <v>19612</v>
      </c>
      <c r="B1264" s="55">
        <v>19</v>
      </c>
      <c r="C1264" s="55">
        <v>66</v>
      </c>
      <c r="D1264" s="55">
        <v>6</v>
      </c>
      <c r="E1264" s="56">
        <v>12</v>
      </c>
      <c r="F1264" s="57" t="s">
        <v>55</v>
      </c>
      <c r="G1264" s="58">
        <v>319780</v>
      </c>
      <c r="H1264" s="86">
        <v>0.22625242354118458</v>
      </c>
      <c r="I1264" s="86">
        <v>0.5790543498655325</v>
      </c>
      <c r="J1264">
        <v>4.198946150478454</v>
      </c>
      <c r="K1264">
        <v>32.297238726624556</v>
      </c>
    </row>
    <row r="1265" spans="1:11" x14ac:dyDescent="0.25">
      <c r="A1265" s="73" t="str">
        <f t="shared" si="19"/>
        <v>20612</v>
      </c>
      <c r="B1265" s="55">
        <v>20</v>
      </c>
      <c r="C1265" s="55">
        <v>65</v>
      </c>
      <c r="D1265" s="55">
        <v>6</v>
      </c>
      <c r="E1265" s="56">
        <v>12</v>
      </c>
      <c r="F1265" s="57" t="s">
        <v>55</v>
      </c>
      <c r="G1265" s="58">
        <v>318335</v>
      </c>
      <c r="H1265" s="86">
        <v>0.22636530698792154</v>
      </c>
      <c r="I1265" s="86">
        <v>0.5789529897749226</v>
      </c>
      <c r="J1265">
        <v>4.0755933215009348</v>
      </c>
      <c r="K1265">
        <v>30.286185936199288</v>
      </c>
    </row>
    <row r="1266" spans="1:11" x14ac:dyDescent="0.25">
      <c r="A1266" s="73" t="str">
        <f t="shared" si="19"/>
        <v>21612</v>
      </c>
      <c r="B1266" s="55">
        <v>21</v>
      </c>
      <c r="C1266" s="55">
        <v>64</v>
      </c>
      <c r="D1266" s="55">
        <v>6</v>
      </c>
      <c r="E1266" s="56">
        <v>12</v>
      </c>
      <c r="F1266" s="57" t="s">
        <v>55</v>
      </c>
      <c r="G1266" s="58">
        <v>316825</v>
      </c>
      <c r="H1266" s="86">
        <v>0.22648149609405824</v>
      </c>
      <c r="I1266" s="86">
        <v>0.57883689734080324</v>
      </c>
      <c r="J1266">
        <v>3.9543596622741259</v>
      </c>
      <c r="K1266">
        <v>28.398974197111972</v>
      </c>
    </row>
    <row r="1267" spans="1:11" x14ac:dyDescent="0.25">
      <c r="A1267" s="73" t="str">
        <f t="shared" si="19"/>
        <v>22612</v>
      </c>
      <c r="B1267" s="55">
        <v>22</v>
      </c>
      <c r="C1267" s="55">
        <v>63</v>
      </c>
      <c r="D1267" s="55">
        <v>6</v>
      </c>
      <c r="E1267" s="56">
        <v>12</v>
      </c>
      <c r="F1267" s="57" t="s">
        <v>55</v>
      </c>
      <c r="G1267" s="58">
        <v>315235</v>
      </c>
      <c r="H1267" s="86">
        <v>0.22659603153203167</v>
      </c>
      <c r="I1267" s="86">
        <v>0.57870477580217927</v>
      </c>
      <c r="J1267">
        <v>3.8529573175567435</v>
      </c>
      <c r="K1267">
        <v>26.640249337795613</v>
      </c>
    </row>
    <row r="1268" spans="1:11" x14ac:dyDescent="0.25">
      <c r="A1268" s="73" t="str">
        <f t="shared" si="19"/>
        <v>23612</v>
      </c>
      <c r="B1268" s="55">
        <v>23</v>
      </c>
      <c r="C1268" s="55">
        <v>62</v>
      </c>
      <c r="D1268" s="55">
        <v>6</v>
      </c>
      <c r="E1268" s="56">
        <v>12</v>
      </c>
      <c r="F1268" s="57" t="s">
        <v>55</v>
      </c>
      <c r="G1268" s="58">
        <v>313560</v>
      </c>
      <c r="H1268" s="86">
        <v>0.22671259089169538</v>
      </c>
      <c r="I1268" s="86">
        <v>0.5785527490751371</v>
      </c>
      <c r="J1268">
        <v>3.7351766806990687</v>
      </c>
      <c r="K1268">
        <v>24.989568184717438</v>
      </c>
    </row>
    <row r="1269" spans="1:11" x14ac:dyDescent="0.25">
      <c r="A1269" s="73" t="str">
        <f t="shared" si="19"/>
        <v>24612</v>
      </c>
      <c r="B1269" s="55">
        <v>24</v>
      </c>
      <c r="C1269" s="55">
        <v>61</v>
      </c>
      <c r="D1269" s="55">
        <v>6</v>
      </c>
      <c r="E1269" s="56">
        <v>12</v>
      </c>
      <c r="F1269" s="57" t="s">
        <v>55</v>
      </c>
      <c r="G1269" s="58">
        <v>311785</v>
      </c>
      <c r="H1269" s="86">
        <v>0.22682938563433136</v>
      </c>
      <c r="I1269" s="86">
        <v>0.57838895392658407</v>
      </c>
      <c r="J1269">
        <v>3.6255496576166268</v>
      </c>
      <c r="K1269">
        <v>23.44590984171785</v>
      </c>
    </row>
    <row r="1270" spans="1:11" x14ac:dyDescent="0.25">
      <c r="A1270" s="73" t="str">
        <f t="shared" si="19"/>
        <v>25612</v>
      </c>
      <c r="B1270" s="55">
        <v>25</v>
      </c>
      <c r="C1270" s="55">
        <v>60</v>
      </c>
      <c r="D1270" s="55">
        <v>6</v>
      </c>
      <c r="E1270" s="56">
        <v>12</v>
      </c>
      <c r="F1270" s="57" t="s">
        <v>55</v>
      </c>
      <c r="G1270" s="58">
        <v>309900</v>
      </c>
      <c r="H1270" s="86">
        <v>0.22530493707647628</v>
      </c>
      <c r="I1270" s="86">
        <v>0.5782026460148435</v>
      </c>
      <c r="J1270">
        <v>3.5538851242336236</v>
      </c>
      <c r="K1270">
        <v>21.996272991287512</v>
      </c>
    </row>
    <row r="1271" spans="1:11" x14ac:dyDescent="0.25">
      <c r="A1271" s="73" t="str">
        <f t="shared" si="19"/>
        <v>26612</v>
      </c>
      <c r="B1271" s="55">
        <v>26</v>
      </c>
      <c r="C1271" s="55">
        <v>59</v>
      </c>
      <c r="D1271" s="55">
        <v>6</v>
      </c>
      <c r="E1271" s="56">
        <v>12</v>
      </c>
      <c r="F1271" s="57" t="s">
        <v>55</v>
      </c>
      <c r="G1271" s="58">
        <v>307905</v>
      </c>
      <c r="H1271" s="86">
        <v>0.21595622026274339</v>
      </c>
      <c r="I1271" s="86">
        <v>0.60192267095370322</v>
      </c>
      <c r="J1271">
        <v>3.6109644208440916</v>
      </c>
      <c r="K1271">
        <v>19.825351975446971</v>
      </c>
    </row>
    <row r="1272" spans="1:11" x14ac:dyDescent="0.25">
      <c r="A1272" s="73" t="str">
        <f t="shared" si="19"/>
        <v>27612</v>
      </c>
      <c r="B1272" s="55">
        <v>27</v>
      </c>
      <c r="C1272" s="55">
        <v>58</v>
      </c>
      <c r="D1272" s="55">
        <v>6</v>
      </c>
      <c r="E1272" s="56">
        <v>12</v>
      </c>
      <c r="F1272" s="57" t="s">
        <v>55</v>
      </c>
      <c r="G1272" s="58">
        <v>305785</v>
      </c>
      <c r="H1272" s="86">
        <v>0.2160668443514234</v>
      </c>
      <c r="I1272" s="86">
        <v>0.60166783851398864</v>
      </c>
      <c r="J1272">
        <v>3.4976535801298296</v>
      </c>
      <c r="K1272">
        <v>18.65321712968262</v>
      </c>
    </row>
    <row r="1273" spans="1:11" x14ac:dyDescent="0.25">
      <c r="A1273" s="73" t="str">
        <f t="shared" si="19"/>
        <v>28612</v>
      </c>
      <c r="B1273" s="55">
        <v>28</v>
      </c>
      <c r="C1273" s="55">
        <v>57</v>
      </c>
      <c r="D1273" s="55">
        <v>6</v>
      </c>
      <c r="E1273" s="56">
        <v>12</v>
      </c>
      <c r="F1273" s="57" t="s">
        <v>55</v>
      </c>
      <c r="G1273" s="58">
        <v>303535</v>
      </c>
      <c r="H1273" s="86">
        <v>0.21617605877411172</v>
      </c>
      <c r="I1273" s="86">
        <v>0.60138698996820794</v>
      </c>
      <c r="J1273">
        <v>3.3805491953152025</v>
      </c>
      <c r="K1273">
        <v>17.551722206664799</v>
      </c>
    </row>
    <row r="1274" spans="1:11" x14ac:dyDescent="0.25">
      <c r="A1274" s="73" t="str">
        <f t="shared" si="19"/>
        <v>29612</v>
      </c>
      <c r="B1274" s="55">
        <v>29</v>
      </c>
      <c r="C1274" s="55">
        <v>56</v>
      </c>
      <c r="D1274" s="55">
        <v>6</v>
      </c>
      <c r="E1274" s="56">
        <v>12</v>
      </c>
      <c r="F1274" s="57" t="s">
        <v>55</v>
      </c>
      <c r="G1274" s="58">
        <v>301155</v>
      </c>
      <c r="H1274" s="86">
        <v>0.21628397336919528</v>
      </c>
      <c r="I1274" s="86">
        <v>0.60108914014377979</v>
      </c>
      <c r="J1274">
        <v>3.2575417974132921</v>
      </c>
      <c r="K1274">
        <v>16.515903770483639</v>
      </c>
    </row>
    <row r="1275" spans="1:11" x14ac:dyDescent="0.25">
      <c r="A1275" s="73" t="str">
        <f t="shared" si="19"/>
        <v>30612</v>
      </c>
      <c r="B1275" s="55">
        <v>30</v>
      </c>
      <c r="C1275" s="55">
        <v>55</v>
      </c>
      <c r="D1275" s="55">
        <v>6</v>
      </c>
      <c r="E1275" s="56">
        <v>12</v>
      </c>
      <c r="F1275" s="57" t="s">
        <v>55</v>
      </c>
      <c r="G1275" s="58">
        <v>298630</v>
      </c>
      <c r="H1275" s="86">
        <v>0.21639152128051434</v>
      </c>
      <c r="I1275" s="86">
        <v>0.60076348658875534</v>
      </c>
      <c r="J1275">
        <v>3.1218263402873121</v>
      </c>
      <c r="K1275">
        <v>15.510856243512038</v>
      </c>
    </row>
    <row r="1276" spans="1:11" x14ac:dyDescent="0.25">
      <c r="A1276" s="73" t="str">
        <f t="shared" si="19"/>
        <v>31612</v>
      </c>
      <c r="B1276" s="55">
        <v>31</v>
      </c>
      <c r="C1276" s="55">
        <v>54</v>
      </c>
      <c r="D1276" s="55">
        <v>6</v>
      </c>
      <c r="E1276" s="56">
        <v>12</v>
      </c>
      <c r="F1276" s="57" t="s">
        <v>55</v>
      </c>
      <c r="G1276" s="58">
        <v>295955</v>
      </c>
      <c r="H1276" s="86">
        <v>0.21649575104323293</v>
      </c>
      <c r="I1276" s="86">
        <v>0.60041560372353908</v>
      </c>
      <c r="J1276">
        <v>2.9818722440911625</v>
      </c>
      <c r="K1276">
        <v>14.600398709263233</v>
      </c>
    </row>
    <row r="1277" spans="1:11" x14ac:dyDescent="0.25">
      <c r="A1277" s="73" t="str">
        <f t="shared" si="19"/>
        <v>32612</v>
      </c>
      <c r="B1277" s="55">
        <v>32</v>
      </c>
      <c r="C1277" s="55">
        <v>53</v>
      </c>
      <c r="D1277" s="55">
        <v>6</v>
      </c>
      <c r="E1277" s="56">
        <v>12</v>
      </c>
      <c r="F1277" s="57" t="s">
        <v>55</v>
      </c>
      <c r="G1277" s="58">
        <v>293130</v>
      </c>
      <c r="H1277" s="86">
        <v>0.21659673182546993</v>
      </c>
      <c r="I1277" s="86">
        <v>0.60004093746801757</v>
      </c>
      <c r="J1277">
        <v>2.854747040562208</v>
      </c>
      <c r="K1277">
        <v>13.742261112816839</v>
      </c>
    </row>
    <row r="1278" spans="1:11" x14ac:dyDescent="0.25">
      <c r="A1278" s="73" t="str">
        <f t="shared" si="19"/>
        <v>33612</v>
      </c>
      <c r="B1278" s="55">
        <v>33</v>
      </c>
      <c r="C1278" s="55">
        <v>52</v>
      </c>
      <c r="D1278" s="55">
        <v>6</v>
      </c>
      <c r="E1278" s="56">
        <v>12</v>
      </c>
      <c r="F1278" s="57" t="s">
        <v>55</v>
      </c>
      <c r="G1278" s="58">
        <v>290150</v>
      </c>
      <c r="H1278" s="86">
        <v>0.21669481302774427</v>
      </c>
      <c r="I1278" s="86">
        <v>0.59963811821471658</v>
      </c>
      <c r="J1278">
        <v>2.7168326727554715</v>
      </c>
      <c r="K1278">
        <v>12.914134068585215</v>
      </c>
    </row>
    <row r="1279" spans="1:11" x14ac:dyDescent="0.25">
      <c r="A1279" s="73" t="str">
        <f t="shared" si="19"/>
        <v>34612</v>
      </c>
      <c r="B1279" s="55">
        <v>34</v>
      </c>
      <c r="C1279" s="55">
        <v>51</v>
      </c>
      <c r="D1279" s="55">
        <v>6</v>
      </c>
      <c r="E1279" s="56">
        <v>12</v>
      </c>
      <c r="F1279" s="57" t="s">
        <v>55</v>
      </c>
      <c r="G1279" s="58">
        <v>287000</v>
      </c>
      <c r="H1279" s="86">
        <v>0.21523344947735193</v>
      </c>
      <c r="I1279" s="86">
        <v>0.59920557491289195</v>
      </c>
      <c r="J1279">
        <v>2.6114599303135888</v>
      </c>
      <c r="K1279">
        <v>12.156864111498258</v>
      </c>
    </row>
    <row r="1280" spans="1:11" x14ac:dyDescent="0.25">
      <c r="A1280" s="73" t="str">
        <f t="shared" si="19"/>
        <v>35612</v>
      </c>
      <c r="B1280" s="55">
        <v>35</v>
      </c>
      <c r="C1280" s="55">
        <v>50</v>
      </c>
      <c r="D1280" s="55">
        <v>6</v>
      </c>
      <c r="E1280" s="56">
        <v>12</v>
      </c>
      <c r="F1280" s="57" t="s">
        <v>55</v>
      </c>
      <c r="G1280" s="58">
        <v>283675</v>
      </c>
      <c r="H1280" s="86">
        <v>0.19652419141623337</v>
      </c>
      <c r="I1280" s="86">
        <v>0.6217114655856173</v>
      </c>
      <c r="J1280">
        <v>2.6855768044417028</v>
      </c>
      <c r="K1280">
        <v>11.270478540583413</v>
      </c>
    </row>
    <row r="1281" spans="1:11" x14ac:dyDescent="0.25">
      <c r="A1281" s="73" t="str">
        <f t="shared" si="19"/>
        <v>36612</v>
      </c>
      <c r="B1281" s="55">
        <v>36</v>
      </c>
      <c r="C1281" s="55">
        <v>49</v>
      </c>
      <c r="D1281" s="55">
        <v>6</v>
      </c>
      <c r="E1281" s="56">
        <v>12</v>
      </c>
      <c r="F1281" s="57" t="s">
        <v>55</v>
      </c>
      <c r="G1281" s="58">
        <v>280175</v>
      </c>
      <c r="H1281" s="86">
        <v>0.19659855447488178</v>
      </c>
      <c r="I1281" s="86">
        <v>0.62115820469349514</v>
      </c>
      <c r="J1281">
        <v>2.5834317837066121</v>
      </c>
      <c r="K1281">
        <v>10.712522530561257</v>
      </c>
    </row>
    <row r="1282" spans="1:11" x14ac:dyDescent="0.25">
      <c r="A1282" s="73" t="str">
        <f t="shared" si="19"/>
        <v>37612</v>
      </c>
      <c r="B1282" s="55">
        <v>37</v>
      </c>
      <c r="C1282" s="55">
        <v>48</v>
      </c>
      <c r="D1282" s="55">
        <v>6</v>
      </c>
      <c r="E1282" s="56">
        <v>12</v>
      </c>
      <c r="F1282" s="57" t="s">
        <v>55</v>
      </c>
      <c r="G1282" s="58">
        <v>276480</v>
      </c>
      <c r="H1282" s="86">
        <v>0.19666160300925925</v>
      </c>
      <c r="I1282" s="86">
        <v>0.62055483217592589</v>
      </c>
      <c r="J1282">
        <v>2.4779405381944444</v>
      </c>
      <c r="K1282">
        <v>10.192100694444445</v>
      </c>
    </row>
    <row r="1283" spans="1:11" x14ac:dyDescent="0.25">
      <c r="A1283" s="73" t="str">
        <f t="shared" si="19"/>
        <v>38612</v>
      </c>
      <c r="B1283" s="55">
        <v>38</v>
      </c>
      <c r="C1283" s="55">
        <v>47</v>
      </c>
      <c r="D1283" s="55">
        <v>6</v>
      </c>
      <c r="E1283" s="56">
        <v>12</v>
      </c>
      <c r="F1283" s="57" t="s">
        <v>55</v>
      </c>
      <c r="G1283" s="58">
        <v>272595</v>
      </c>
      <c r="H1283" s="86">
        <v>0.19671307250683248</v>
      </c>
      <c r="I1283" s="86">
        <v>0.61990131880628774</v>
      </c>
      <c r="J1283">
        <v>2.3739503659274748</v>
      </c>
      <c r="K1283">
        <v>9.6973055265136932</v>
      </c>
    </row>
    <row r="1284" spans="1:11" x14ac:dyDescent="0.25">
      <c r="A1284" s="73" t="str">
        <f t="shared" ref="A1284:A1347" si="20">B1284&amp;D1284&amp;E1284</f>
        <v>39612</v>
      </c>
      <c r="B1284" s="55">
        <v>39</v>
      </c>
      <c r="C1284" s="55">
        <v>46</v>
      </c>
      <c r="D1284" s="55">
        <v>6</v>
      </c>
      <c r="E1284" s="56">
        <v>12</v>
      </c>
      <c r="F1284" s="57" t="s">
        <v>55</v>
      </c>
      <c r="G1284" s="58">
        <v>268500</v>
      </c>
      <c r="H1284" s="86">
        <v>0.19675232774674115</v>
      </c>
      <c r="I1284" s="86">
        <v>0.61919180633147108</v>
      </c>
      <c r="J1284">
        <v>2.2713072625698323</v>
      </c>
      <c r="K1284">
        <v>9.2355754189944133</v>
      </c>
    </row>
    <row r="1285" spans="1:11" x14ac:dyDescent="0.25">
      <c r="A1285" s="73" t="str">
        <f t="shared" si="20"/>
        <v>40612</v>
      </c>
      <c r="B1285" s="55">
        <v>40</v>
      </c>
      <c r="C1285" s="55">
        <v>45</v>
      </c>
      <c r="D1285" s="55">
        <v>6</v>
      </c>
      <c r="E1285" s="56">
        <v>12</v>
      </c>
      <c r="F1285" s="57" t="s">
        <v>55</v>
      </c>
      <c r="G1285" s="58">
        <v>264195</v>
      </c>
      <c r="H1285" s="86">
        <v>0.19677889437725923</v>
      </c>
      <c r="I1285" s="86">
        <v>0.61842578398531389</v>
      </c>
      <c r="J1285">
        <v>2.169832888586082</v>
      </c>
      <c r="K1285">
        <v>8.8001665436514696</v>
      </c>
    </row>
    <row r="1286" spans="1:11" x14ac:dyDescent="0.25">
      <c r="A1286" s="73" t="str">
        <f t="shared" si="20"/>
        <v>41612</v>
      </c>
      <c r="B1286" s="55">
        <v>41</v>
      </c>
      <c r="C1286" s="55">
        <v>44</v>
      </c>
      <c r="D1286" s="55">
        <v>6</v>
      </c>
      <c r="E1286" s="56">
        <v>12</v>
      </c>
      <c r="F1286" s="57" t="s">
        <v>55</v>
      </c>
      <c r="G1286" s="58">
        <v>259660</v>
      </c>
      <c r="H1286" s="86">
        <v>0.19679195871524302</v>
      </c>
      <c r="I1286" s="86">
        <v>0.61760764076099517</v>
      </c>
      <c r="J1286">
        <v>2.0693291226989139</v>
      </c>
      <c r="K1286">
        <v>8.380674728491103</v>
      </c>
    </row>
    <row r="1287" spans="1:11" x14ac:dyDescent="0.25">
      <c r="A1287" s="73" t="str">
        <f t="shared" si="20"/>
        <v>42612</v>
      </c>
      <c r="B1287" s="55">
        <v>42</v>
      </c>
      <c r="C1287" s="55">
        <v>43</v>
      </c>
      <c r="D1287" s="55">
        <v>6</v>
      </c>
      <c r="E1287" s="56">
        <v>12</v>
      </c>
      <c r="F1287" s="57" t="s">
        <v>55</v>
      </c>
      <c r="G1287" s="58">
        <v>254890</v>
      </c>
      <c r="H1287" s="86">
        <v>0.19679469575110833</v>
      </c>
      <c r="I1287" s="86">
        <v>0.61674055474910749</v>
      </c>
      <c r="J1287">
        <v>1.9652791400211855</v>
      </c>
      <c r="K1287">
        <v>7.9933736121464163</v>
      </c>
    </row>
    <row r="1288" spans="1:11" x14ac:dyDescent="0.25">
      <c r="A1288" s="73" t="str">
        <f t="shared" si="20"/>
        <v>43612</v>
      </c>
      <c r="B1288" s="55">
        <v>43</v>
      </c>
      <c r="C1288" s="55">
        <v>42</v>
      </c>
      <c r="D1288" s="55">
        <v>6</v>
      </c>
      <c r="E1288" s="56">
        <v>12</v>
      </c>
      <c r="F1288" s="57" t="s">
        <v>55</v>
      </c>
      <c r="G1288" s="58">
        <v>249875</v>
      </c>
      <c r="H1288" s="86">
        <v>0.19678239119559779</v>
      </c>
      <c r="I1288" s="86">
        <v>0.61583191595797904</v>
      </c>
      <c r="J1288">
        <v>1.8689064532266133</v>
      </c>
      <c r="K1288">
        <v>7.6354057028514255</v>
      </c>
    </row>
    <row r="1289" spans="1:11" x14ac:dyDescent="0.25">
      <c r="A1289" s="73" t="str">
        <f t="shared" si="20"/>
        <v>44612</v>
      </c>
      <c r="B1289" s="55">
        <v>44</v>
      </c>
      <c r="C1289" s="55">
        <v>41</v>
      </c>
      <c r="D1289" s="55">
        <v>6</v>
      </c>
      <c r="E1289" s="56">
        <v>12</v>
      </c>
      <c r="F1289" s="57" t="s">
        <v>55</v>
      </c>
      <c r="G1289" s="58">
        <v>244595</v>
      </c>
      <c r="H1289" s="86">
        <v>0.19403503751098755</v>
      </c>
      <c r="I1289" s="86">
        <v>0.61488992007195564</v>
      </c>
      <c r="J1289">
        <v>1.7878533902982481</v>
      </c>
      <c r="K1289">
        <v>7.286538972587338</v>
      </c>
    </row>
    <row r="1290" spans="1:11" x14ac:dyDescent="0.25">
      <c r="A1290" s="73" t="str">
        <f t="shared" si="20"/>
        <v>45612</v>
      </c>
      <c r="B1290" s="55">
        <v>45</v>
      </c>
      <c r="C1290" s="55">
        <v>40</v>
      </c>
      <c r="D1290" s="55">
        <v>6</v>
      </c>
      <c r="E1290" s="56">
        <v>12</v>
      </c>
      <c r="F1290" s="57" t="s">
        <v>55</v>
      </c>
      <c r="G1290" s="58">
        <v>239050</v>
      </c>
      <c r="H1290" s="86">
        <v>0.17311859443631039</v>
      </c>
      <c r="I1290" s="86">
        <v>0.65425224848358088</v>
      </c>
      <c r="J1290">
        <v>1.838138464756327</v>
      </c>
      <c r="K1290">
        <v>6.9993474168583978</v>
      </c>
    </row>
    <row r="1291" spans="1:11" x14ac:dyDescent="0.25">
      <c r="A1291" s="73" t="str">
        <f t="shared" si="20"/>
        <v>46612</v>
      </c>
      <c r="B1291" s="55">
        <v>46</v>
      </c>
      <c r="C1291" s="55">
        <v>39</v>
      </c>
      <c r="D1291" s="55">
        <v>6</v>
      </c>
      <c r="E1291" s="56">
        <v>12</v>
      </c>
      <c r="F1291" s="57" t="s">
        <v>55</v>
      </c>
      <c r="G1291" s="58">
        <v>233230</v>
      </c>
      <c r="H1291" s="86">
        <v>0.1731038031128071</v>
      </c>
      <c r="I1291" s="86">
        <v>0.65319212794237447</v>
      </c>
      <c r="J1291">
        <v>1.7090297131586845</v>
      </c>
      <c r="K1291">
        <v>6.6647172319169918</v>
      </c>
    </row>
    <row r="1292" spans="1:11" x14ac:dyDescent="0.25">
      <c r="A1292" s="73" t="str">
        <f t="shared" si="20"/>
        <v>47612</v>
      </c>
      <c r="B1292" s="55">
        <v>47</v>
      </c>
      <c r="C1292" s="55">
        <v>38</v>
      </c>
      <c r="D1292" s="55">
        <v>6</v>
      </c>
      <c r="E1292" s="56">
        <v>12</v>
      </c>
      <c r="F1292" s="57" t="s">
        <v>55</v>
      </c>
      <c r="G1292" s="58">
        <v>227135</v>
      </c>
      <c r="H1292" s="86">
        <v>0.1730908930812072</v>
      </c>
      <c r="I1292" s="86">
        <v>0.65213639465516104</v>
      </c>
      <c r="J1292">
        <v>1.6301054438990028</v>
      </c>
      <c r="K1292">
        <v>6.3543971646817976</v>
      </c>
    </row>
    <row r="1293" spans="1:11" x14ac:dyDescent="0.25">
      <c r="A1293" s="73" t="str">
        <f t="shared" si="20"/>
        <v>48612</v>
      </c>
      <c r="B1293" s="55">
        <v>48</v>
      </c>
      <c r="C1293" s="55">
        <v>37</v>
      </c>
      <c r="D1293" s="55">
        <v>6</v>
      </c>
      <c r="E1293" s="56">
        <v>12</v>
      </c>
      <c r="F1293" s="57" t="s">
        <v>55</v>
      </c>
      <c r="G1293" s="58">
        <v>220765</v>
      </c>
      <c r="H1293" s="86">
        <v>0.173084501619369</v>
      </c>
      <c r="I1293" s="86">
        <v>0.65109958553212688</v>
      </c>
      <c r="J1293">
        <v>1.5663307136547913</v>
      </c>
      <c r="K1293">
        <v>6.0588544379770344</v>
      </c>
    </row>
    <row r="1294" spans="1:11" x14ac:dyDescent="0.25">
      <c r="A1294" s="73" t="str">
        <f t="shared" si="20"/>
        <v>49612</v>
      </c>
      <c r="B1294" s="55">
        <v>49</v>
      </c>
      <c r="C1294" s="55">
        <v>36</v>
      </c>
      <c r="D1294" s="55">
        <v>6</v>
      </c>
      <c r="E1294" s="56">
        <v>12</v>
      </c>
      <c r="F1294" s="57" t="s">
        <v>55</v>
      </c>
      <c r="G1294" s="58">
        <v>214140</v>
      </c>
      <c r="H1294" s="86">
        <v>0.17308769963575232</v>
      </c>
      <c r="I1294" s="86">
        <v>0.65008872700102738</v>
      </c>
      <c r="J1294">
        <v>1.5031848323526664</v>
      </c>
      <c r="K1294">
        <v>5.7838797048659751</v>
      </c>
    </row>
    <row r="1295" spans="1:11" x14ac:dyDescent="0.25">
      <c r="A1295" s="73" t="str">
        <f t="shared" si="20"/>
        <v>50612</v>
      </c>
      <c r="B1295" s="55">
        <v>50</v>
      </c>
      <c r="C1295" s="55">
        <v>35</v>
      </c>
      <c r="D1295" s="55">
        <v>6</v>
      </c>
      <c r="E1295" s="56">
        <v>12</v>
      </c>
      <c r="F1295" s="57" t="s">
        <v>55</v>
      </c>
      <c r="G1295" s="58">
        <v>207275</v>
      </c>
      <c r="H1295" s="86">
        <v>0.17292968278856591</v>
      </c>
      <c r="I1295" s="86">
        <v>0.64910867205403444</v>
      </c>
      <c r="J1295">
        <v>1.4433289108672054</v>
      </c>
      <c r="K1295">
        <v>5.5181136171752501</v>
      </c>
    </row>
    <row r="1296" spans="1:11" x14ac:dyDescent="0.25">
      <c r="A1296" s="73" t="str">
        <f t="shared" si="20"/>
        <v>18812</v>
      </c>
      <c r="B1296" s="55">
        <v>18</v>
      </c>
      <c r="C1296" s="55">
        <v>67</v>
      </c>
      <c r="D1296" s="55">
        <v>8</v>
      </c>
      <c r="E1296" s="56">
        <v>12</v>
      </c>
      <c r="F1296" s="57" t="s">
        <v>55</v>
      </c>
      <c r="G1296" s="58">
        <v>421175</v>
      </c>
      <c r="H1296" s="86">
        <v>0.24264735561227518</v>
      </c>
      <c r="I1296" s="86">
        <v>0.56552739360123461</v>
      </c>
      <c r="J1296">
        <v>4.3618021012643204</v>
      </c>
      <c r="K1296">
        <v>31.301713064640587</v>
      </c>
    </row>
    <row r="1297" spans="1:11" x14ac:dyDescent="0.25">
      <c r="A1297" s="73" t="str">
        <f t="shared" si="20"/>
        <v>19812</v>
      </c>
      <c r="B1297" s="55">
        <v>19</v>
      </c>
      <c r="C1297" s="55">
        <v>66</v>
      </c>
      <c r="D1297" s="55">
        <v>8</v>
      </c>
      <c r="E1297" s="56">
        <v>12</v>
      </c>
      <c r="F1297" s="57" t="s">
        <v>55</v>
      </c>
      <c r="G1297" s="58">
        <v>419995</v>
      </c>
      <c r="H1297" s="86">
        <v>0.24276717579971191</v>
      </c>
      <c r="I1297" s="86">
        <v>0.56543054083977196</v>
      </c>
      <c r="J1297">
        <v>4.2451172037762355</v>
      </c>
      <c r="K1297">
        <v>29.35210895367802</v>
      </c>
    </row>
    <row r="1298" spans="1:11" x14ac:dyDescent="0.25">
      <c r="A1298" s="73" t="str">
        <f t="shared" si="20"/>
        <v>20812</v>
      </c>
      <c r="B1298" s="55">
        <v>20</v>
      </c>
      <c r="C1298" s="55">
        <v>65</v>
      </c>
      <c r="D1298" s="55">
        <v>8</v>
      </c>
      <c r="E1298" s="56">
        <v>12</v>
      </c>
      <c r="F1298" s="57" t="s">
        <v>55</v>
      </c>
      <c r="G1298" s="58">
        <v>418775</v>
      </c>
      <c r="H1298" s="86">
        <v>0.24288937973852306</v>
      </c>
      <c r="I1298" s="86">
        <v>0.5653274431377231</v>
      </c>
      <c r="J1298">
        <v>4.1303946033072654</v>
      </c>
      <c r="K1298">
        <v>27.581445883827833</v>
      </c>
    </row>
    <row r="1299" spans="1:11" x14ac:dyDescent="0.25">
      <c r="A1299" s="73" t="str">
        <f t="shared" si="20"/>
        <v>21812</v>
      </c>
      <c r="B1299" s="55">
        <v>21</v>
      </c>
      <c r="C1299" s="55">
        <v>64</v>
      </c>
      <c r="D1299" s="55">
        <v>8</v>
      </c>
      <c r="E1299" s="56">
        <v>12</v>
      </c>
      <c r="F1299" s="57" t="s">
        <v>55</v>
      </c>
      <c r="G1299" s="58">
        <v>417500</v>
      </c>
      <c r="H1299" s="86">
        <v>0.24301317365269462</v>
      </c>
      <c r="I1299" s="86">
        <v>0.5652071856287425</v>
      </c>
      <c r="J1299">
        <v>4.0176071856287425</v>
      </c>
      <c r="K1299">
        <v>25.914879041916169</v>
      </c>
    </row>
    <row r="1300" spans="1:11" x14ac:dyDescent="0.25">
      <c r="A1300" s="73" t="str">
        <f t="shared" si="20"/>
        <v>22812</v>
      </c>
      <c r="B1300" s="55">
        <v>22</v>
      </c>
      <c r="C1300" s="55">
        <v>63</v>
      </c>
      <c r="D1300" s="55">
        <v>8</v>
      </c>
      <c r="E1300" s="56">
        <v>12</v>
      </c>
      <c r="F1300" s="57" t="s">
        <v>55</v>
      </c>
      <c r="G1300" s="58">
        <v>416155</v>
      </c>
      <c r="H1300" s="86">
        <v>0.24313777318547175</v>
      </c>
      <c r="I1300" s="86">
        <v>0.56507310977880842</v>
      </c>
      <c r="J1300">
        <v>3.9190061395393543</v>
      </c>
      <c r="K1300">
        <v>24.307733897225795</v>
      </c>
    </row>
    <row r="1301" spans="1:11" x14ac:dyDescent="0.25">
      <c r="A1301" s="73" t="str">
        <f t="shared" si="20"/>
        <v>23812</v>
      </c>
      <c r="B1301" s="55">
        <v>23</v>
      </c>
      <c r="C1301" s="55">
        <v>62</v>
      </c>
      <c r="D1301" s="55">
        <v>8</v>
      </c>
      <c r="E1301" s="56">
        <v>12</v>
      </c>
      <c r="F1301" s="57" t="s">
        <v>55</v>
      </c>
      <c r="G1301" s="58">
        <v>414740</v>
      </c>
      <c r="H1301" s="86">
        <v>0.24326083811544583</v>
      </c>
      <c r="I1301" s="86">
        <v>0.56492260211216661</v>
      </c>
      <c r="J1301">
        <v>3.8093697256112264</v>
      </c>
      <c r="K1301">
        <v>22.79935863432512</v>
      </c>
    </row>
    <row r="1302" spans="1:11" x14ac:dyDescent="0.25">
      <c r="A1302" s="73" t="str">
        <f t="shared" si="20"/>
        <v>24812</v>
      </c>
      <c r="B1302" s="55">
        <v>24</v>
      </c>
      <c r="C1302" s="55">
        <v>61</v>
      </c>
      <c r="D1302" s="55">
        <v>8</v>
      </c>
      <c r="E1302" s="56">
        <v>12</v>
      </c>
      <c r="F1302" s="57" t="s">
        <v>55</v>
      </c>
      <c r="G1302" s="58">
        <v>413235</v>
      </c>
      <c r="H1302" s="86">
        <v>0.24338451486442339</v>
      </c>
      <c r="I1302" s="86">
        <v>0.56475371156847798</v>
      </c>
      <c r="J1302">
        <v>3.7015862644742095</v>
      </c>
      <c r="K1302">
        <v>21.433554756978474</v>
      </c>
    </row>
    <row r="1303" spans="1:11" x14ac:dyDescent="0.25">
      <c r="A1303" s="73" t="str">
        <f t="shared" si="20"/>
        <v>25812</v>
      </c>
      <c r="B1303" s="55">
        <v>25</v>
      </c>
      <c r="C1303" s="55">
        <v>60</v>
      </c>
      <c r="D1303" s="55">
        <v>8</v>
      </c>
      <c r="E1303" s="56">
        <v>12</v>
      </c>
      <c r="F1303" s="57" t="s">
        <v>55</v>
      </c>
      <c r="G1303" s="58">
        <v>411640</v>
      </c>
      <c r="H1303" s="86">
        <v>0.2409046739869789</v>
      </c>
      <c r="I1303" s="86">
        <v>0.56456855504810033</v>
      </c>
      <c r="J1303">
        <v>3.6562578952482752</v>
      </c>
      <c r="K1303">
        <v>20.106814206588282</v>
      </c>
    </row>
    <row r="1304" spans="1:11" x14ac:dyDescent="0.25">
      <c r="A1304" s="73" t="str">
        <f t="shared" si="20"/>
        <v>26812</v>
      </c>
      <c r="B1304" s="55">
        <v>26</v>
      </c>
      <c r="C1304" s="55">
        <v>59</v>
      </c>
      <c r="D1304" s="55">
        <v>8</v>
      </c>
      <c r="E1304" s="56">
        <v>12</v>
      </c>
      <c r="F1304" s="57" t="s">
        <v>55</v>
      </c>
      <c r="G1304" s="58">
        <v>409940</v>
      </c>
      <c r="H1304" s="86">
        <v>0.23763965458359759</v>
      </c>
      <c r="I1304" s="86">
        <v>0.57562082255939895</v>
      </c>
      <c r="J1304">
        <v>3.6322632580377618</v>
      </c>
      <c r="K1304">
        <v>18.220561545592037</v>
      </c>
    </row>
    <row r="1305" spans="1:11" x14ac:dyDescent="0.25">
      <c r="A1305" s="73" t="str">
        <f t="shared" si="20"/>
        <v>27812</v>
      </c>
      <c r="B1305" s="55">
        <v>27</v>
      </c>
      <c r="C1305" s="55">
        <v>58</v>
      </c>
      <c r="D1305" s="55">
        <v>8</v>
      </c>
      <c r="E1305" s="56">
        <v>12</v>
      </c>
      <c r="F1305" s="57" t="s">
        <v>55</v>
      </c>
      <c r="G1305" s="58">
        <v>408130</v>
      </c>
      <c r="H1305" s="86">
        <v>0.23776247764192782</v>
      </c>
      <c r="I1305" s="86">
        <v>0.57537794330237912</v>
      </c>
      <c r="J1305">
        <v>3.5206894861931248</v>
      </c>
      <c r="K1305">
        <v>17.1386126969348</v>
      </c>
    </row>
    <row r="1306" spans="1:11" x14ac:dyDescent="0.25">
      <c r="A1306" s="73" t="str">
        <f t="shared" si="20"/>
        <v>28812</v>
      </c>
      <c r="B1306" s="55">
        <v>28</v>
      </c>
      <c r="C1306" s="55">
        <v>57</v>
      </c>
      <c r="D1306" s="55">
        <v>8</v>
      </c>
      <c r="E1306" s="56">
        <v>12</v>
      </c>
      <c r="F1306" s="57" t="s">
        <v>55</v>
      </c>
      <c r="G1306" s="58">
        <v>406210</v>
      </c>
      <c r="H1306" s="86">
        <v>0.23788188375470815</v>
      </c>
      <c r="I1306" s="86">
        <v>0.57510893380271288</v>
      </c>
      <c r="J1306">
        <v>3.4167696511656533</v>
      </c>
      <c r="K1306">
        <v>16.126183501144727</v>
      </c>
    </row>
    <row r="1307" spans="1:11" x14ac:dyDescent="0.25">
      <c r="A1307" s="73" t="str">
        <f t="shared" si="20"/>
        <v>29812</v>
      </c>
      <c r="B1307" s="55">
        <v>29</v>
      </c>
      <c r="C1307" s="55">
        <v>56</v>
      </c>
      <c r="D1307" s="55">
        <v>8</v>
      </c>
      <c r="E1307" s="56">
        <v>12</v>
      </c>
      <c r="F1307" s="57" t="s">
        <v>55</v>
      </c>
      <c r="G1307" s="58">
        <v>404165</v>
      </c>
      <c r="H1307" s="86">
        <v>0.23800180619301523</v>
      </c>
      <c r="I1307" s="86">
        <v>0.57482463845211729</v>
      </c>
      <c r="J1307">
        <v>3.3145720188536858</v>
      </c>
      <c r="K1307">
        <v>15.173117414917176</v>
      </c>
    </row>
    <row r="1308" spans="1:11" x14ac:dyDescent="0.25">
      <c r="A1308" s="73" t="str">
        <f t="shared" si="20"/>
        <v>30812</v>
      </c>
      <c r="B1308" s="55">
        <v>30</v>
      </c>
      <c r="C1308" s="55">
        <v>55</v>
      </c>
      <c r="D1308" s="55">
        <v>8</v>
      </c>
      <c r="E1308" s="56">
        <v>12</v>
      </c>
      <c r="F1308" s="57" t="s">
        <v>55</v>
      </c>
      <c r="G1308" s="58">
        <v>401995</v>
      </c>
      <c r="H1308" s="86">
        <v>0.23811738951977016</v>
      </c>
      <c r="I1308" s="86">
        <v>0.57451212079752234</v>
      </c>
      <c r="J1308">
        <v>3.2140648515528798</v>
      </c>
      <c r="K1308">
        <v>14.246490627992886</v>
      </c>
    </row>
    <row r="1309" spans="1:11" x14ac:dyDescent="0.25">
      <c r="A1309" s="73" t="str">
        <f t="shared" si="20"/>
        <v>31812</v>
      </c>
      <c r="B1309" s="55">
        <v>31</v>
      </c>
      <c r="C1309" s="55">
        <v>54</v>
      </c>
      <c r="D1309" s="55">
        <v>8</v>
      </c>
      <c r="E1309" s="56">
        <v>12</v>
      </c>
      <c r="F1309" s="57" t="s">
        <v>55</v>
      </c>
      <c r="G1309" s="58">
        <v>399690</v>
      </c>
      <c r="H1309" s="86">
        <v>0.23823463183967575</v>
      </c>
      <c r="I1309" s="86">
        <v>0.57418249143085887</v>
      </c>
      <c r="J1309">
        <v>3.1152067852585752</v>
      </c>
      <c r="K1309">
        <v>13.408011208686732</v>
      </c>
    </row>
    <row r="1310" spans="1:11" x14ac:dyDescent="0.25">
      <c r="A1310" s="73" t="str">
        <f t="shared" si="20"/>
        <v>32812</v>
      </c>
      <c r="B1310" s="55">
        <v>32</v>
      </c>
      <c r="C1310" s="55">
        <v>53</v>
      </c>
      <c r="D1310" s="55">
        <v>8</v>
      </c>
      <c r="E1310" s="56">
        <v>12</v>
      </c>
      <c r="F1310" s="57" t="s">
        <v>55</v>
      </c>
      <c r="G1310" s="58">
        <v>397250</v>
      </c>
      <c r="H1310" s="86">
        <v>0.23834361233480175</v>
      </c>
      <c r="I1310" s="86">
        <v>0.57382252989301452</v>
      </c>
      <c r="J1310">
        <v>3.0106431718061675</v>
      </c>
      <c r="K1310">
        <v>12.617394587791063</v>
      </c>
    </row>
    <row r="1311" spans="1:11" x14ac:dyDescent="0.25">
      <c r="A1311" s="73" t="str">
        <f t="shared" si="20"/>
        <v>33812</v>
      </c>
      <c r="B1311" s="55">
        <v>33</v>
      </c>
      <c r="C1311" s="55">
        <v>52</v>
      </c>
      <c r="D1311" s="55">
        <v>8</v>
      </c>
      <c r="E1311" s="56">
        <v>12</v>
      </c>
      <c r="F1311" s="57" t="s">
        <v>55</v>
      </c>
      <c r="G1311" s="58">
        <v>394660</v>
      </c>
      <c r="H1311" s="86">
        <v>0.23845335225257183</v>
      </c>
      <c r="I1311" s="86">
        <v>0.57343789591040384</v>
      </c>
      <c r="J1311">
        <v>2.8890614706329498</v>
      </c>
      <c r="K1311">
        <v>11.848672274869507</v>
      </c>
    </row>
    <row r="1312" spans="1:11" x14ac:dyDescent="0.25">
      <c r="A1312" s="73" t="str">
        <f t="shared" si="20"/>
        <v>34812</v>
      </c>
      <c r="B1312" s="55">
        <v>34</v>
      </c>
      <c r="C1312" s="55">
        <v>51</v>
      </c>
      <c r="D1312" s="55">
        <v>8</v>
      </c>
      <c r="E1312" s="56">
        <v>12</v>
      </c>
      <c r="F1312" s="57" t="s">
        <v>55</v>
      </c>
      <c r="G1312" s="58">
        <v>391925</v>
      </c>
      <c r="H1312" s="86">
        <v>0.23606302226191236</v>
      </c>
      <c r="I1312" s="86">
        <v>0.57302289978950049</v>
      </c>
      <c r="J1312">
        <v>2.8066670919180967</v>
      </c>
      <c r="K1312">
        <v>11.146395356254386</v>
      </c>
    </row>
    <row r="1313" spans="1:11" x14ac:dyDescent="0.25">
      <c r="A1313" s="73" t="str">
        <f t="shared" si="20"/>
        <v>35812</v>
      </c>
      <c r="B1313" s="55">
        <v>35</v>
      </c>
      <c r="C1313" s="55">
        <v>50</v>
      </c>
      <c r="D1313" s="55">
        <v>8</v>
      </c>
      <c r="E1313" s="56">
        <v>12</v>
      </c>
      <c r="F1313" s="57" t="s">
        <v>55</v>
      </c>
      <c r="G1313" s="58">
        <v>389025</v>
      </c>
      <c r="H1313" s="86">
        <v>0.22905725853094275</v>
      </c>
      <c r="I1313" s="86">
        <v>0.58618597776492509</v>
      </c>
      <c r="J1313">
        <v>2.7792249855407749</v>
      </c>
      <c r="K1313">
        <v>10.231393869288606</v>
      </c>
    </row>
    <row r="1314" spans="1:11" x14ac:dyDescent="0.25">
      <c r="A1314" s="73" t="str">
        <f t="shared" si="20"/>
        <v>36812</v>
      </c>
      <c r="B1314" s="55">
        <v>36</v>
      </c>
      <c r="C1314" s="55">
        <v>49</v>
      </c>
      <c r="D1314" s="55">
        <v>8</v>
      </c>
      <c r="E1314" s="56">
        <v>12</v>
      </c>
      <c r="F1314" s="57" t="s">
        <v>55</v>
      </c>
      <c r="G1314" s="58">
        <v>385960</v>
      </c>
      <c r="H1314" s="86">
        <v>0.2291429163643901</v>
      </c>
      <c r="I1314" s="86">
        <v>0.58566172660379312</v>
      </c>
      <c r="J1314">
        <v>2.6875272048916985</v>
      </c>
      <c r="K1314">
        <v>9.7196082495595402</v>
      </c>
    </row>
    <row r="1315" spans="1:11" x14ac:dyDescent="0.25">
      <c r="A1315" s="73" t="str">
        <f t="shared" si="20"/>
        <v>37812</v>
      </c>
      <c r="B1315" s="55">
        <v>37</v>
      </c>
      <c r="C1315" s="55">
        <v>48</v>
      </c>
      <c r="D1315" s="55">
        <v>8</v>
      </c>
      <c r="E1315" s="56">
        <v>12</v>
      </c>
      <c r="F1315" s="57" t="s">
        <v>55</v>
      </c>
      <c r="G1315" s="58">
        <v>382720</v>
      </c>
      <c r="H1315" s="86">
        <v>0.22921718227424751</v>
      </c>
      <c r="I1315" s="86">
        <v>0.58509615384615388</v>
      </c>
      <c r="J1315">
        <v>2.5975909280936453</v>
      </c>
      <c r="K1315">
        <v>9.2328595317725757</v>
      </c>
    </row>
    <row r="1316" spans="1:11" x14ac:dyDescent="0.25">
      <c r="A1316" s="73" t="str">
        <f t="shared" si="20"/>
        <v>38812</v>
      </c>
      <c r="B1316" s="55">
        <v>38</v>
      </c>
      <c r="C1316" s="55">
        <v>47</v>
      </c>
      <c r="D1316" s="55">
        <v>8</v>
      </c>
      <c r="E1316" s="56">
        <v>12</v>
      </c>
      <c r="F1316" s="57" t="s">
        <v>55</v>
      </c>
      <c r="G1316" s="58">
        <v>379300</v>
      </c>
      <c r="H1316" s="86">
        <v>0.22928025309781175</v>
      </c>
      <c r="I1316" s="86">
        <v>0.58447930398101766</v>
      </c>
      <c r="J1316">
        <v>2.5140021091484313</v>
      </c>
      <c r="K1316">
        <v>8.7742552069601896</v>
      </c>
    </row>
    <row r="1317" spans="1:11" x14ac:dyDescent="0.25">
      <c r="A1317" s="73" t="str">
        <f t="shared" si="20"/>
        <v>39812</v>
      </c>
      <c r="B1317" s="55">
        <v>39</v>
      </c>
      <c r="C1317" s="55">
        <v>46</v>
      </c>
      <c r="D1317" s="55">
        <v>8</v>
      </c>
      <c r="E1317" s="56">
        <v>12</v>
      </c>
      <c r="F1317" s="57" t="s">
        <v>55</v>
      </c>
      <c r="G1317" s="58">
        <v>375680</v>
      </c>
      <c r="H1317" s="86">
        <v>0.22932548977853492</v>
      </c>
      <c r="I1317" s="86">
        <v>0.58381068994889262</v>
      </c>
      <c r="J1317">
        <v>2.427148104770017</v>
      </c>
      <c r="K1317">
        <v>8.3420517461669501</v>
      </c>
    </row>
    <row r="1318" spans="1:11" x14ac:dyDescent="0.25">
      <c r="A1318" s="73" t="str">
        <f t="shared" si="20"/>
        <v>40812</v>
      </c>
      <c r="B1318" s="55">
        <v>40</v>
      </c>
      <c r="C1318" s="55">
        <v>45</v>
      </c>
      <c r="D1318" s="55">
        <v>8</v>
      </c>
      <c r="E1318" s="56">
        <v>12</v>
      </c>
      <c r="F1318" s="57" t="s">
        <v>55</v>
      </c>
      <c r="G1318" s="58">
        <v>371855</v>
      </c>
      <c r="H1318" s="86">
        <v>0.2293555283645507</v>
      </c>
      <c r="I1318" s="86">
        <v>0.58308749378117819</v>
      </c>
      <c r="J1318">
        <v>2.3417030831910286</v>
      </c>
      <c r="K1318">
        <v>7.9346035417030834</v>
      </c>
    </row>
    <row r="1319" spans="1:11" x14ac:dyDescent="0.25">
      <c r="A1319" s="73" t="str">
        <f t="shared" si="20"/>
        <v>41812</v>
      </c>
      <c r="B1319" s="55">
        <v>41</v>
      </c>
      <c r="C1319" s="55">
        <v>44</v>
      </c>
      <c r="D1319" s="55">
        <v>8</v>
      </c>
      <c r="E1319" s="56">
        <v>12</v>
      </c>
      <c r="F1319" s="57" t="s">
        <v>55</v>
      </c>
      <c r="G1319" s="58">
        <v>367810</v>
      </c>
      <c r="H1319" s="86">
        <v>0.22937114270955114</v>
      </c>
      <c r="I1319" s="86">
        <v>0.5823142383295723</v>
      </c>
      <c r="J1319">
        <v>2.2575378592207933</v>
      </c>
      <c r="K1319">
        <v>7.5425817677605282</v>
      </c>
    </row>
    <row r="1320" spans="1:11" x14ac:dyDescent="0.25">
      <c r="A1320" s="73" t="str">
        <f t="shared" si="20"/>
        <v>42812</v>
      </c>
      <c r="B1320" s="55">
        <v>42</v>
      </c>
      <c r="C1320" s="55">
        <v>43</v>
      </c>
      <c r="D1320" s="55">
        <v>8</v>
      </c>
      <c r="E1320" s="56">
        <v>12</v>
      </c>
      <c r="F1320" s="57" t="s">
        <v>55</v>
      </c>
      <c r="G1320" s="58">
        <v>363530</v>
      </c>
      <c r="H1320" s="86">
        <v>0.22937034082469121</v>
      </c>
      <c r="I1320" s="86">
        <v>0.58149808819079585</v>
      </c>
      <c r="J1320">
        <v>2.1788050504772647</v>
      </c>
      <c r="K1320">
        <v>7.1809974417517122</v>
      </c>
    </row>
    <row r="1321" spans="1:11" x14ac:dyDescent="0.25">
      <c r="A1321" s="73" t="str">
        <f t="shared" si="20"/>
        <v>43812</v>
      </c>
      <c r="B1321" s="55">
        <v>43</v>
      </c>
      <c r="C1321" s="55">
        <v>42</v>
      </c>
      <c r="D1321" s="55">
        <v>8</v>
      </c>
      <c r="E1321" s="56">
        <v>12</v>
      </c>
      <c r="F1321" s="57" t="s">
        <v>55</v>
      </c>
      <c r="G1321" s="58">
        <v>359000</v>
      </c>
      <c r="H1321" s="86">
        <v>0.22935933147632312</v>
      </c>
      <c r="I1321" s="86">
        <v>0.58064066852367691</v>
      </c>
      <c r="J1321">
        <v>2.0998830083565458</v>
      </c>
      <c r="K1321">
        <v>6.8439164345403896</v>
      </c>
    </row>
    <row r="1322" spans="1:11" x14ac:dyDescent="0.25">
      <c r="A1322" s="73" t="str">
        <f t="shared" si="20"/>
        <v>44812</v>
      </c>
      <c r="B1322" s="55">
        <v>44</v>
      </c>
      <c r="C1322" s="55">
        <v>41</v>
      </c>
      <c r="D1322" s="55">
        <v>8</v>
      </c>
      <c r="E1322" s="56">
        <v>12</v>
      </c>
      <c r="F1322" s="57" t="s">
        <v>55</v>
      </c>
      <c r="G1322" s="58">
        <v>354200</v>
      </c>
      <c r="H1322" s="86">
        <v>0.22695369847543762</v>
      </c>
      <c r="I1322" s="86">
        <v>0.5797515527950311</v>
      </c>
      <c r="J1322">
        <v>2.0385770750988144</v>
      </c>
      <c r="K1322">
        <v>6.5163410502540939</v>
      </c>
    </row>
    <row r="1323" spans="1:11" x14ac:dyDescent="0.25">
      <c r="A1323" s="73" t="str">
        <f t="shared" si="20"/>
        <v>45812</v>
      </c>
      <c r="B1323" s="55">
        <v>45</v>
      </c>
      <c r="C1323" s="55">
        <v>40</v>
      </c>
      <c r="D1323" s="55">
        <v>8</v>
      </c>
      <c r="E1323" s="56">
        <v>12</v>
      </c>
      <c r="F1323" s="57" t="s">
        <v>55</v>
      </c>
      <c r="G1323" s="58">
        <v>349120</v>
      </c>
      <c r="H1323" s="86">
        <v>0.22090971585701191</v>
      </c>
      <c r="I1323" s="86">
        <v>0.59951019706691111</v>
      </c>
      <c r="J1323">
        <v>2.006997593950504</v>
      </c>
      <c r="K1323">
        <v>6.1578225252062326</v>
      </c>
    </row>
    <row r="1324" spans="1:11" x14ac:dyDescent="0.25">
      <c r="A1324" s="73" t="str">
        <f t="shared" si="20"/>
        <v>46812</v>
      </c>
      <c r="B1324" s="55">
        <v>46</v>
      </c>
      <c r="C1324" s="55">
        <v>39</v>
      </c>
      <c r="D1324" s="55">
        <v>8</v>
      </c>
      <c r="E1324" s="56">
        <v>12</v>
      </c>
      <c r="F1324" s="57" t="s">
        <v>55</v>
      </c>
      <c r="G1324" s="58">
        <v>343745</v>
      </c>
      <c r="H1324" s="86">
        <v>0.22089048567979169</v>
      </c>
      <c r="I1324" s="86">
        <v>0.59853670598845077</v>
      </c>
      <c r="J1324">
        <v>1.9067564619121733</v>
      </c>
      <c r="K1324">
        <v>5.8516254781887733</v>
      </c>
    </row>
    <row r="1325" spans="1:11" x14ac:dyDescent="0.25">
      <c r="A1325" s="73" t="str">
        <f t="shared" si="20"/>
        <v>47812</v>
      </c>
      <c r="B1325" s="55">
        <v>47</v>
      </c>
      <c r="C1325" s="55">
        <v>38</v>
      </c>
      <c r="D1325" s="55">
        <v>8</v>
      </c>
      <c r="E1325" s="56">
        <v>12</v>
      </c>
      <c r="F1325" s="57" t="s">
        <v>55</v>
      </c>
      <c r="G1325" s="58">
        <v>338080</v>
      </c>
      <c r="H1325" s="86">
        <v>0.22087671557027921</v>
      </c>
      <c r="I1325" s="86">
        <v>0.59756862281116896</v>
      </c>
      <c r="J1325">
        <v>1.8106631566493139</v>
      </c>
      <c r="K1325">
        <v>5.5658009938476098</v>
      </c>
    </row>
    <row r="1326" spans="1:11" x14ac:dyDescent="0.25">
      <c r="A1326" s="73" t="str">
        <f t="shared" si="20"/>
        <v>48812</v>
      </c>
      <c r="B1326" s="55">
        <v>48</v>
      </c>
      <c r="C1326" s="55">
        <v>37</v>
      </c>
      <c r="D1326" s="55">
        <v>8</v>
      </c>
      <c r="E1326" s="56">
        <v>12</v>
      </c>
      <c r="F1326" s="57" t="s">
        <v>55</v>
      </c>
      <c r="G1326" s="58">
        <v>332115</v>
      </c>
      <c r="H1326" s="86">
        <v>0.22086927720819596</v>
      </c>
      <c r="I1326" s="86">
        <v>0.5966186411333424</v>
      </c>
      <c r="J1326">
        <v>1.7108772563720398</v>
      </c>
      <c r="K1326">
        <v>5.2952320732276474</v>
      </c>
    </row>
    <row r="1327" spans="1:11" x14ac:dyDescent="0.25">
      <c r="A1327" s="73" t="str">
        <f t="shared" si="20"/>
        <v>49812</v>
      </c>
      <c r="B1327" s="55">
        <v>49</v>
      </c>
      <c r="C1327" s="55">
        <v>36</v>
      </c>
      <c r="D1327" s="55">
        <v>8</v>
      </c>
      <c r="E1327" s="56">
        <v>12</v>
      </c>
      <c r="F1327" s="57" t="s">
        <v>55</v>
      </c>
      <c r="G1327" s="58">
        <v>325865</v>
      </c>
      <c r="H1327" s="86">
        <v>0.22087367468123303</v>
      </c>
      <c r="I1327" s="86">
        <v>0.59569146732542622</v>
      </c>
      <c r="J1327">
        <v>1.6167093735135716</v>
      </c>
      <c r="K1327">
        <v>5.0425114694735553</v>
      </c>
    </row>
    <row r="1328" spans="1:11" x14ac:dyDescent="0.25">
      <c r="A1328" s="73" t="str">
        <f t="shared" si="20"/>
        <v>50812</v>
      </c>
      <c r="B1328" s="55">
        <v>50</v>
      </c>
      <c r="C1328" s="55">
        <v>35</v>
      </c>
      <c r="D1328" s="55">
        <v>8</v>
      </c>
      <c r="E1328" s="56">
        <v>12</v>
      </c>
      <c r="F1328" s="57" t="s">
        <v>55</v>
      </c>
      <c r="G1328" s="58">
        <v>319350</v>
      </c>
      <c r="H1328" s="86">
        <v>0.21789259433223734</v>
      </c>
      <c r="I1328" s="86">
        <v>0.59479254736182874</v>
      </c>
      <c r="J1328">
        <v>1.552224831689369</v>
      </c>
      <c r="K1328">
        <v>4.793962736809144</v>
      </c>
    </row>
    <row r="1329" spans="1:11" x14ac:dyDescent="0.25">
      <c r="A1329" s="73" t="str">
        <f t="shared" si="20"/>
        <v>51812</v>
      </c>
      <c r="B1329" s="55">
        <v>51</v>
      </c>
      <c r="C1329" s="55">
        <v>34</v>
      </c>
      <c r="D1329" s="55">
        <v>8</v>
      </c>
      <c r="E1329" s="56">
        <v>12</v>
      </c>
      <c r="F1329" s="57" t="s">
        <v>55</v>
      </c>
      <c r="G1329" s="58">
        <v>312580</v>
      </c>
      <c r="H1329" s="86">
        <v>0.21178898202060273</v>
      </c>
      <c r="I1329" s="86">
        <v>0.61085802034679126</v>
      </c>
      <c r="J1329">
        <v>1.5435184592744258</v>
      </c>
      <c r="K1329">
        <v>4.5671540085738052</v>
      </c>
    </row>
    <row r="1330" spans="1:11" x14ac:dyDescent="0.25">
      <c r="A1330" s="73" t="str">
        <f t="shared" si="20"/>
        <v>52812</v>
      </c>
      <c r="B1330" s="55">
        <v>52</v>
      </c>
      <c r="C1330" s="55">
        <v>33</v>
      </c>
      <c r="D1330" s="55">
        <v>8</v>
      </c>
      <c r="E1330" s="56">
        <v>12</v>
      </c>
      <c r="F1330" s="57" t="s">
        <v>55</v>
      </c>
      <c r="G1330" s="58">
        <v>305595</v>
      </c>
      <c r="H1330" s="86">
        <v>0.21183265433007739</v>
      </c>
      <c r="I1330" s="86">
        <v>0.60996416826191524</v>
      </c>
      <c r="J1330">
        <v>1.4993209967440566</v>
      </c>
      <c r="K1330">
        <v>4.3531176884438558</v>
      </c>
    </row>
    <row r="1331" spans="1:11" x14ac:dyDescent="0.25">
      <c r="A1331" s="73" t="str">
        <f t="shared" si="20"/>
        <v>53812</v>
      </c>
      <c r="B1331" s="55">
        <v>53</v>
      </c>
      <c r="C1331" s="55">
        <v>32</v>
      </c>
      <c r="D1331" s="55">
        <v>8</v>
      </c>
      <c r="E1331" s="56">
        <v>12</v>
      </c>
      <c r="F1331" s="57" t="s">
        <v>55</v>
      </c>
      <c r="G1331" s="58">
        <v>298415</v>
      </c>
      <c r="H1331" s="86">
        <v>0.21188278069131913</v>
      </c>
      <c r="I1331" s="86">
        <v>0.6090880150126502</v>
      </c>
      <c r="J1331">
        <v>1.4568939228926159</v>
      </c>
      <c r="K1331">
        <v>4.1053566342174488</v>
      </c>
    </row>
    <row r="1332" spans="1:11" x14ac:dyDescent="0.25">
      <c r="A1332" s="73" t="str">
        <f t="shared" si="20"/>
        <v>54812</v>
      </c>
      <c r="B1332" s="55">
        <v>54</v>
      </c>
      <c r="C1332" s="55">
        <v>31</v>
      </c>
      <c r="D1332" s="55">
        <v>8</v>
      </c>
      <c r="E1332" s="56">
        <v>12</v>
      </c>
      <c r="F1332" s="57" t="s">
        <v>55</v>
      </c>
      <c r="G1332" s="58">
        <v>291055</v>
      </c>
      <c r="H1332" s="86">
        <v>0.21193932418271461</v>
      </c>
      <c r="I1332" s="86">
        <v>0.60822524952328594</v>
      </c>
      <c r="J1332">
        <v>1.4173712872137569</v>
      </c>
      <c r="K1332">
        <v>3.8501004964697394</v>
      </c>
    </row>
    <row r="1333" spans="1:11" x14ac:dyDescent="0.25">
      <c r="A1333" s="73" t="str">
        <f t="shared" si="20"/>
        <v>55812</v>
      </c>
      <c r="B1333" s="55">
        <v>55</v>
      </c>
      <c r="C1333" s="55">
        <v>30</v>
      </c>
      <c r="D1333" s="55">
        <v>8</v>
      </c>
      <c r="E1333" s="56">
        <v>12</v>
      </c>
      <c r="F1333" s="57" t="s">
        <v>55</v>
      </c>
      <c r="G1333" s="58">
        <v>283540</v>
      </c>
      <c r="H1333" s="86">
        <v>0.21088735275446144</v>
      </c>
      <c r="I1333" s="86">
        <v>0.60736756718628759</v>
      </c>
      <c r="J1333">
        <v>1.3812760104394441</v>
      </c>
      <c r="K1333">
        <v>3.6049375749453341</v>
      </c>
    </row>
    <row r="1334" spans="1:11" x14ac:dyDescent="0.25">
      <c r="A1334" s="73" t="str">
        <f t="shared" si="20"/>
        <v>181012</v>
      </c>
      <c r="B1334" s="55">
        <v>18</v>
      </c>
      <c r="C1334" s="55">
        <v>67</v>
      </c>
      <c r="D1334" s="55">
        <v>10</v>
      </c>
      <c r="E1334" s="56">
        <v>12</v>
      </c>
      <c r="F1334" s="57" t="s">
        <v>55</v>
      </c>
      <c r="G1334" s="58">
        <v>506702</v>
      </c>
      <c r="H1334" s="86">
        <v>0.25303038077607748</v>
      </c>
      <c r="I1334" s="86">
        <v>0.54926169622381593</v>
      </c>
      <c r="J1334">
        <v>4.4159762542875303</v>
      </c>
      <c r="K1334">
        <v>29.249854944326252</v>
      </c>
    </row>
    <row r="1335" spans="1:11" x14ac:dyDescent="0.25">
      <c r="A1335" s="73" t="str">
        <f t="shared" si="20"/>
        <v>191012</v>
      </c>
      <c r="B1335" s="55">
        <v>19</v>
      </c>
      <c r="C1335" s="55">
        <v>66</v>
      </c>
      <c r="D1335" s="55">
        <v>10</v>
      </c>
      <c r="E1335" s="56">
        <v>12</v>
      </c>
      <c r="F1335" s="57" t="s">
        <v>55</v>
      </c>
      <c r="G1335" s="58">
        <v>505697</v>
      </c>
      <c r="H1335" s="86">
        <v>0.25315554571215571</v>
      </c>
      <c r="I1335" s="86">
        <v>0.54916679355424292</v>
      </c>
      <c r="J1335">
        <v>4.3020484598484865</v>
      </c>
      <c r="K1335">
        <v>27.492931538055398</v>
      </c>
    </row>
    <row r="1336" spans="1:11" x14ac:dyDescent="0.25">
      <c r="A1336" s="73" t="str">
        <f t="shared" si="20"/>
        <v>201012</v>
      </c>
      <c r="B1336" s="55">
        <v>20</v>
      </c>
      <c r="C1336" s="55">
        <v>65</v>
      </c>
      <c r="D1336" s="55">
        <v>10</v>
      </c>
      <c r="E1336" s="56">
        <v>12</v>
      </c>
      <c r="F1336" s="57" t="s">
        <v>55</v>
      </c>
      <c r="G1336" s="58">
        <v>504662</v>
      </c>
      <c r="H1336" s="86">
        <v>0.25328437647375868</v>
      </c>
      <c r="I1336" s="86">
        <v>0.5490645223932058</v>
      </c>
      <c r="J1336">
        <v>4.190069789284709</v>
      </c>
      <c r="K1336">
        <v>25.838343287190238</v>
      </c>
    </row>
    <row r="1337" spans="1:11" x14ac:dyDescent="0.25">
      <c r="A1337" s="73" t="str">
        <f t="shared" si="20"/>
        <v>211012</v>
      </c>
      <c r="B1337" s="55">
        <v>21</v>
      </c>
      <c r="C1337" s="55">
        <v>64</v>
      </c>
      <c r="D1337" s="55">
        <v>10</v>
      </c>
      <c r="E1337" s="56">
        <v>12</v>
      </c>
      <c r="F1337" s="57" t="s">
        <v>55</v>
      </c>
      <c r="G1337" s="58">
        <v>503581</v>
      </c>
      <c r="H1337" s="86">
        <v>0.25341305569511163</v>
      </c>
      <c r="I1337" s="86">
        <v>0.54894843133478033</v>
      </c>
      <c r="J1337">
        <v>4.0736107994543085</v>
      </c>
      <c r="K1337">
        <v>24.233082661974937</v>
      </c>
    </row>
    <row r="1338" spans="1:11" x14ac:dyDescent="0.25">
      <c r="A1338" s="73" t="str">
        <f t="shared" si="20"/>
        <v>221012</v>
      </c>
      <c r="B1338" s="55">
        <v>22</v>
      </c>
      <c r="C1338" s="55">
        <v>63</v>
      </c>
      <c r="D1338" s="55">
        <v>10</v>
      </c>
      <c r="E1338" s="56">
        <v>12</v>
      </c>
      <c r="F1338" s="57" t="s">
        <v>55</v>
      </c>
      <c r="G1338" s="58">
        <v>502445</v>
      </c>
      <c r="H1338" s="86">
        <v>0.25354217874593238</v>
      </c>
      <c r="I1338" s="86">
        <v>0.54881628834996865</v>
      </c>
      <c r="J1338">
        <v>3.9783399178019483</v>
      </c>
      <c r="K1338">
        <v>22.781779100200023</v>
      </c>
    </row>
    <row r="1339" spans="1:11" x14ac:dyDescent="0.25">
      <c r="A1339" s="73" t="str">
        <f t="shared" si="20"/>
        <v>231012</v>
      </c>
      <c r="B1339" s="55">
        <v>23</v>
      </c>
      <c r="C1339" s="55">
        <v>62</v>
      </c>
      <c r="D1339" s="55">
        <v>10</v>
      </c>
      <c r="E1339" s="56">
        <v>12</v>
      </c>
      <c r="F1339" s="57" t="s">
        <v>55</v>
      </c>
      <c r="G1339" s="58">
        <v>501238</v>
      </c>
      <c r="H1339" s="86">
        <v>0.25366991329468236</v>
      </c>
      <c r="I1339" s="86">
        <v>0.54866749927180303</v>
      </c>
      <c r="J1339">
        <v>3.8714323335421494</v>
      </c>
      <c r="K1339">
        <v>21.368976414397952</v>
      </c>
    </row>
    <row r="1340" spans="1:11" x14ac:dyDescent="0.25">
      <c r="A1340" s="73" t="str">
        <f t="shared" si="20"/>
        <v>241012</v>
      </c>
      <c r="B1340" s="55">
        <v>24</v>
      </c>
      <c r="C1340" s="55">
        <v>61</v>
      </c>
      <c r="D1340" s="55">
        <v>10</v>
      </c>
      <c r="E1340" s="56">
        <v>12</v>
      </c>
      <c r="F1340" s="57" t="s">
        <v>55</v>
      </c>
      <c r="G1340" s="58">
        <v>499955</v>
      </c>
      <c r="H1340" s="86">
        <v>0.25380084207578685</v>
      </c>
      <c r="I1340" s="86">
        <v>0.54850536548289341</v>
      </c>
      <c r="J1340">
        <v>3.7663389705073458</v>
      </c>
      <c r="K1340">
        <v>20.097322759048314</v>
      </c>
    </row>
    <row r="1341" spans="1:11" x14ac:dyDescent="0.25">
      <c r="A1341" s="73" t="str">
        <f t="shared" si="20"/>
        <v>251012</v>
      </c>
      <c r="B1341" s="55">
        <v>25</v>
      </c>
      <c r="C1341" s="55">
        <v>60</v>
      </c>
      <c r="D1341" s="55">
        <v>10</v>
      </c>
      <c r="E1341" s="56">
        <v>12</v>
      </c>
      <c r="F1341" s="57" t="s">
        <v>55</v>
      </c>
      <c r="G1341" s="58">
        <v>498587</v>
      </c>
      <c r="H1341" s="86">
        <v>0.25217063421228392</v>
      </c>
      <c r="I1341" s="86">
        <v>0.54832356238730651</v>
      </c>
      <c r="J1341">
        <v>3.6804329033849661</v>
      </c>
      <c r="K1341">
        <v>18.853971322958682</v>
      </c>
    </row>
    <row r="1342" spans="1:11" x14ac:dyDescent="0.25">
      <c r="A1342" s="73" t="str">
        <f t="shared" si="20"/>
        <v>261012</v>
      </c>
      <c r="B1342" s="55">
        <v>26</v>
      </c>
      <c r="C1342" s="55">
        <v>59</v>
      </c>
      <c r="D1342" s="55">
        <v>10</v>
      </c>
      <c r="E1342" s="56">
        <v>12</v>
      </c>
      <c r="F1342" s="57" t="s">
        <v>55</v>
      </c>
      <c r="G1342" s="58">
        <v>497127</v>
      </c>
      <c r="H1342" s="86">
        <v>0.2504671844418026</v>
      </c>
      <c r="I1342" s="86">
        <v>0.55561254971063734</v>
      </c>
      <c r="J1342">
        <v>3.6695934841599831</v>
      </c>
      <c r="K1342">
        <v>17.092095178897949</v>
      </c>
    </row>
    <row r="1343" spans="1:11" x14ac:dyDescent="0.25">
      <c r="A1343" s="73" t="str">
        <f t="shared" si="20"/>
        <v>271012</v>
      </c>
      <c r="B1343" s="55">
        <v>27</v>
      </c>
      <c r="C1343" s="55">
        <v>58</v>
      </c>
      <c r="D1343" s="55">
        <v>10</v>
      </c>
      <c r="E1343" s="56">
        <v>12</v>
      </c>
      <c r="F1343" s="57" t="s">
        <v>55</v>
      </c>
      <c r="G1343" s="58">
        <v>495567</v>
      </c>
      <c r="H1343" s="86">
        <v>0.25059578220502982</v>
      </c>
      <c r="I1343" s="86">
        <v>0.55537596329053385</v>
      </c>
      <c r="J1343">
        <v>3.5605841389761625</v>
      </c>
      <c r="K1343">
        <v>16.077838112707262</v>
      </c>
    </row>
    <row r="1344" spans="1:11" x14ac:dyDescent="0.25">
      <c r="A1344" s="73" t="str">
        <f t="shared" si="20"/>
        <v>281012</v>
      </c>
      <c r="B1344" s="55">
        <v>28</v>
      </c>
      <c r="C1344" s="55">
        <v>57</v>
      </c>
      <c r="D1344" s="55">
        <v>10</v>
      </c>
      <c r="E1344" s="56">
        <v>12</v>
      </c>
      <c r="F1344" s="57" t="s">
        <v>55</v>
      </c>
      <c r="G1344" s="58">
        <v>493895</v>
      </c>
      <c r="H1344" s="86">
        <v>0.25072333188228269</v>
      </c>
      <c r="I1344" s="86">
        <v>0.55511799066603229</v>
      </c>
      <c r="J1344">
        <v>3.4592008422842913</v>
      </c>
      <c r="K1344">
        <v>15.128306623877545</v>
      </c>
    </row>
    <row r="1345" spans="1:11" x14ac:dyDescent="0.25">
      <c r="A1345" s="73" t="str">
        <f t="shared" si="20"/>
        <v>291012</v>
      </c>
      <c r="B1345" s="55">
        <v>29</v>
      </c>
      <c r="C1345" s="55">
        <v>56</v>
      </c>
      <c r="D1345" s="55">
        <v>10</v>
      </c>
      <c r="E1345" s="56">
        <v>12</v>
      </c>
      <c r="F1345" s="57" t="s">
        <v>55</v>
      </c>
      <c r="G1345" s="58">
        <v>492112</v>
      </c>
      <c r="H1345" s="86">
        <v>0.25084736807881131</v>
      </c>
      <c r="I1345" s="86">
        <v>0.5548411743668108</v>
      </c>
      <c r="J1345">
        <v>3.3595055597099845</v>
      </c>
      <c r="K1345">
        <v>14.233771986864779</v>
      </c>
    </row>
    <row r="1346" spans="1:11" x14ac:dyDescent="0.25">
      <c r="A1346" s="73" t="str">
        <f t="shared" si="20"/>
        <v>301012</v>
      </c>
      <c r="B1346" s="55">
        <v>30</v>
      </c>
      <c r="C1346" s="55">
        <v>55</v>
      </c>
      <c r="D1346" s="55">
        <v>10</v>
      </c>
      <c r="E1346" s="56">
        <v>12</v>
      </c>
      <c r="F1346" s="57" t="s">
        <v>55</v>
      </c>
      <c r="G1346" s="58">
        <v>490214</v>
      </c>
      <c r="H1346" s="86">
        <v>0.25097202446278566</v>
      </c>
      <c r="I1346" s="86">
        <v>0.55454148596327313</v>
      </c>
      <c r="J1346">
        <v>3.2614613209741052</v>
      </c>
      <c r="K1346">
        <v>13.368235097324842</v>
      </c>
    </row>
    <row r="1347" spans="1:11" x14ac:dyDescent="0.25">
      <c r="A1347" s="73" t="str">
        <f t="shared" si="20"/>
        <v>311012</v>
      </c>
      <c r="B1347" s="55">
        <v>31</v>
      </c>
      <c r="C1347" s="55">
        <v>54</v>
      </c>
      <c r="D1347" s="55">
        <v>10</v>
      </c>
      <c r="E1347" s="56">
        <v>12</v>
      </c>
      <c r="F1347" s="57" t="s">
        <v>55</v>
      </c>
      <c r="G1347" s="58">
        <v>488184</v>
      </c>
      <c r="H1347" s="86">
        <v>0.25109384985988892</v>
      </c>
      <c r="I1347" s="86">
        <v>0.55422135915966109</v>
      </c>
      <c r="J1347">
        <v>3.1596303852645722</v>
      </c>
      <c r="K1347">
        <v>12.580574127787884</v>
      </c>
    </row>
    <row r="1348" spans="1:11" x14ac:dyDescent="0.25">
      <c r="A1348" s="73" t="str">
        <f t="shared" ref="A1348:A1411" si="21">B1348&amp;D1348&amp;E1348</f>
        <v>321012</v>
      </c>
      <c r="B1348" s="55">
        <v>32</v>
      </c>
      <c r="C1348" s="55">
        <v>53</v>
      </c>
      <c r="D1348" s="55">
        <v>10</v>
      </c>
      <c r="E1348" s="56">
        <v>12</v>
      </c>
      <c r="F1348" s="57" t="s">
        <v>55</v>
      </c>
      <c r="G1348" s="58">
        <v>486027</v>
      </c>
      <c r="H1348" s="86">
        <v>0.25121032370629615</v>
      </c>
      <c r="I1348" s="86">
        <v>0.55387457898429515</v>
      </c>
      <c r="J1348">
        <v>3.0721091626596877</v>
      </c>
      <c r="K1348">
        <v>11.837529602264894</v>
      </c>
    </row>
    <row r="1349" spans="1:11" x14ac:dyDescent="0.25">
      <c r="A1349" s="73" t="str">
        <f t="shared" si="21"/>
        <v>331012</v>
      </c>
      <c r="B1349" s="55">
        <v>33</v>
      </c>
      <c r="C1349" s="55">
        <v>52</v>
      </c>
      <c r="D1349" s="55">
        <v>10</v>
      </c>
      <c r="E1349" s="56">
        <v>12</v>
      </c>
      <c r="F1349" s="57" t="s">
        <v>55</v>
      </c>
      <c r="G1349" s="58">
        <v>483729</v>
      </c>
      <c r="H1349" s="86">
        <v>0.2513225380326588</v>
      </c>
      <c r="I1349" s="86">
        <v>0.55350206417229486</v>
      </c>
      <c r="J1349">
        <v>2.9625472113518105</v>
      </c>
      <c r="K1349">
        <v>11.119380893020679</v>
      </c>
    </row>
    <row r="1350" spans="1:11" x14ac:dyDescent="0.25">
      <c r="A1350" s="73" t="str">
        <f t="shared" si="21"/>
        <v>341012</v>
      </c>
      <c r="B1350" s="55">
        <v>34</v>
      </c>
      <c r="C1350" s="55">
        <v>51</v>
      </c>
      <c r="D1350" s="55">
        <v>10</v>
      </c>
      <c r="E1350" s="56">
        <v>12</v>
      </c>
      <c r="F1350" s="57" t="s">
        <v>55</v>
      </c>
      <c r="G1350" s="58">
        <v>481290</v>
      </c>
      <c r="H1350" s="86">
        <v>0.2490826736479046</v>
      </c>
      <c r="I1350" s="86">
        <v>0.55310104095244028</v>
      </c>
      <c r="J1350">
        <v>2.8806893972449044</v>
      </c>
      <c r="K1350">
        <v>10.463905337738161</v>
      </c>
    </row>
    <row r="1351" spans="1:11" x14ac:dyDescent="0.25">
      <c r="A1351" s="73" t="str">
        <f t="shared" si="21"/>
        <v>351012</v>
      </c>
      <c r="B1351" s="55">
        <v>35</v>
      </c>
      <c r="C1351" s="55">
        <v>50</v>
      </c>
      <c r="D1351" s="55">
        <v>10</v>
      </c>
      <c r="E1351" s="56">
        <v>12</v>
      </c>
      <c r="F1351" s="57" t="s">
        <v>55</v>
      </c>
      <c r="G1351" s="58">
        <v>478695</v>
      </c>
      <c r="H1351" s="86">
        <v>0.24631132558309571</v>
      </c>
      <c r="I1351" s="86">
        <v>0.56191729598178386</v>
      </c>
      <c r="J1351">
        <v>2.8098664076290749</v>
      </c>
      <c r="K1351">
        <v>9.5600518075183576</v>
      </c>
    </row>
    <row r="1352" spans="1:11" x14ac:dyDescent="0.25">
      <c r="A1352" s="73" t="str">
        <f t="shared" si="21"/>
        <v>361012</v>
      </c>
      <c r="B1352" s="55">
        <v>36</v>
      </c>
      <c r="C1352" s="55">
        <v>49</v>
      </c>
      <c r="D1352" s="55">
        <v>10</v>
      </c>
      <c r="E1352" s="56">
        <v>12</v>
      </c>
      <c r="F1352" s="57" t="s">
        <v>55</v>
      </c>
      <c r="G1352" s="58">
        <v>475937</v>
      </c>
      <c r="H1352" s="86">
        <v>0.24640235997621535</v>
      </c>
      <c r="I1352" s="86">
        <v>0.56141464101341143</v>
      </c>
      <c r="J1352">
        <v>2.7329499492579901</v>
      </c>
      <c r="K1352">
        <v>9.0734719090972131</v>
      </c>
    </row>
    <row r="1353" spans="1:11" x14ac:dyDescent="0.25">
      <c r="A1353" s="73" t="str">
        <f t="shared" si="21"/>
        <v>371012</v>
      </c>
      <c r="B1353" s="55">
        <v>37</v>
      </c>
      <c r="C1353" s="55">
        <v>48</v>
      </c>
      <c r="D1353" s="55">
        <v>10</v>
      </c>
      <c r="E1353" s="56">
        <v>12</v>
      </c>
      <c r="F1353" s="57" t="s">
        <v>55</v>
      </c>
      <c r="G1353" s="58">
        <v>473013</v>
      </c>
      <c r="H1353" s="86">
        <v>0.24648371186415596</v>
      </c>
      <c r="I1353" s="86">
        <v>0.56087042005188015</v>
      </c>
      <c r="J1353">
        <v>2.6517896971119188</v>
      </c>
      <c r="K1353">
        <v>8.6149344732597193</v>
      </c>
    </row>
    <row r="1354" spans="1:11" x14ac:dyDescent="0.25">
      <c r="A1354" s="73" t="str">
        <f t="shared" si="21"/>
        <v>381012</v>
      </c>
      <c r="B1354" s="55">
        <v>38</v>
      </c>
      <c r="C1354" s="55">
        <v>47</v>
      </c>
      <c r="D1354" s="55">
        <v>10</v>
      </c>
      <c r="E1354" s="56">
        <v>12</v>
      </c>
      <c r="F1354" s="57" t="s">
        <v>55</v>
      </c>
      <c r="G1354" s="58">
        <v>469897</v>
      </c>
      <c r="H1354" s="86">
        <v>0.24654977580193105</v>
      </c>
      <c r="I1354" s="86">
        <v>0.56028023162522855</v>
      </c>
      <c r="J1354">
        <v>2.5674626567098748</v>
      </c>
      <c r="K1354">
        <v>8.1827208941534</v>
      </c>
    </row>
    <row r="1355" spans="1:11" x14ac:dyDescent="0.25">
      <c r="A1355" s="73" t="str">
        <f t="shared" si="21"/>
        <v>391012</v>
      </c>
      <c r="B1355" s="55">
        <v>39</v>
      </c>
      <c r="C1355" s="55">
        <v>46</v>
      </c>
      <c r="D1355" s="55">
        <v>10</v>
      </c>
      <c r="E1355" s="56">
        <v>12</v>
      </c>
      <c r="F1355" s="57" t="s">
        <v>55</v>
      </c>
      <c r="G1355" s="58">
        <v>466590</v>
      </c>
      <c r="H1355" s="86">
        <v>0.24659979853833131</v>
      </c>
      <c r="I1355" s="86">
        <v>0.55963908356372838</v>
      </c>
      <c r="J1355">
        <v>2.4893546796973789</v>
      </c>
      <c r="K1355">
        <v>7.7798324010373134</v>
      </c>
    </row>
    <row r="1356" spans="1:11" x14ac:dyDescent="0.25">
      <c r="A1356" s="73" t="str">
        <f t="shared" si="21"/>
        <v>401012</v>
      </c>
      <c r="B1356" s="55">
        <v>40</v>
      </c>
      <c r="C1356" s="55">
        <v>45</v>
      </c>
      <c r="D1356" s="55">
        <v>10</v>
      </c>
      <c r="E1356" s="56">
        <v>12</v>
      </c>
      <c r="F1356" s="57" t="s">
        <v>55</v>
      </c>
      <c r="G1356" s="58">
        <v>463070</v>
      </c>
      <c r="H1356" s="86">
        <v>0.24663225862180663</v>
      </c>
      <c r="I1356" s="86">
        <v>0.55894573174682016</v>
      </c>
      <c r="J1356">
        <v>2.4080484591962339</v>
      </c>
      <c r="K1356">
        <v>7.395473686483685</v>
      </c>
    </row>
    <row r="1357" spans="1:11" x14ac:dyDescent="0.25">
      <c r="A1357" s="73" t="str">
        <f t="shared" si="21"/>
        <v>411012</v>
      </c>
      <c r="B1357" s="55">
        <v>41</v>
      </c>
      <c r="C1357" s="55">
        <v>44</v>
      </c>
      <c r="D1357" s="55">
        <v>10</v>
      </c>
      <c r="E1357" s="56">
        <v>12</v>
      </c>
      <c r="F1357" s="57" t="s">
        <v>55</v>
      </c>
      <c r="G1357" s="58">
        <v>459318</v>
      </c>
      <c r="H1357" s="86">
        <v>0.24664829159754245</v>
      </c>
      <c r="I1357" s="86">
        <v>0.55820586173413622</v>
      </c>
      <c r="J1357">
        <v>2.332519082639914</v>
      </c>
      <c r="K1357">
        <v>7.0256880853787571</v>
      </c>
    </row>
    <row r="1358" spans="1:11" x14ac:dyDescent="0.25">
      <c r="A1358" s="73" t="str">
        <f t="shared" si="21"/>
        <v>421012</v>
      </c>
      <c r="B1358" s="55">
        <v>42</v>
      </c>
      <c r="C1358" s="55">
        <v>43</v>
      </c>
      <c r="D1358" s="55">
        <v>10</v>
      </c>
      <c r="E1358" s="56">
        <v>12</v>
      </c>
      <c r="F1358" s="57" t="s">
        <v>55</v>
      </c>
      <c r="G1358" s="58">
        <v>455313</v>
      </c>
      <c r="H1358" s="86">
        <v>0.24664791033860223</v>
      </c>
      <c r="I1358" s="86">
        <v>0.55742093900240053</v>
      </c>
      <c r="J1358">
        <v>2.258033484657807</v>
      </c>
      <c r="K1358">
        <v>6.6845598522335186</v>
      </c>
    </row>
    <row r="1359" spans="1:11" x14ac:dyDescent="0.25">
      <c r="A1359" s="73" t="str">
        <f t="shared" si="21"/>
        <v>431012</v>
      </c>
      <c r="B1359" s="55">
        <v>43</v>
      </c>
      <c r="C1359" s="55">
        <v>42</v>
      </c>
      <c r="D1359" s="55">
        <v>10</v>
      </c>
      <c r="E1359" s="56">
        <v>12</v>
      </c>
      <c r="F1359" s="57" t="s">
        <v>55</v>
      </c>
      <c r="G1359" s="58">
        <v>451041</v>
      </c>
      <c r="H1359" s="86">
        <v>0.24663611512035491</v>
      </c>
      <c r="I1359" s="86">
        <v>0.55659906749053856</v>
      </c>
      <c r="J1359">
        <v>2.1837216572329345</v>
      </c>
      <c r="K1359">
        <v>6.3668402650756803</v>
      </c>
    </row>
    <row r="1360" spans="1:11" x14ac:dyDescent="0.25">
      <c r="A1360" s="73" t="str">
        <f t="shared" si="21"/>
        <v>441012</v>
      </c>
      <c r="B1360" s="55">
        <v>44</v>
      </c>
      <c r="C1360" s="55">
        <v>41</v>
      </c>
      <c r="D1360" s="55">
        <v>10</v>
      </c>
      <c r="E1360" s="56">
        <v>12</v>
      </c>
      <c r="F1360" s="57" t="s">
        <v>55</v>
      </c>
      <c r="G1360" s="58">
        <v>446476</v>
      </c>
      <c r="H1360" s="86">
        <v>0.24514419588062963</v>
      </c>
      <c r="I1360" s="86">
        <v>0.55574767736675657</v>
      </c>
      <c r="J1360">
        <v>2.126394251874681</v>
      </c>
      <c r="K1360">
        <v>6.0580523925138197</v>
      </c>
    </row>
    <row r="1361" spans="1:11" x14ac:dyDescent="0.25">
      <c r="A1361" s="73" t="str">
        <f t="shared" si="21"/>
        <v>451012</v>
      </c>
      <c r="B1361" s="55">
        <v>45</v>
      </c>
      <c r="C1361" s="55">
        <v>40</v>
      </c>
      <c r="D1361" s="55">
        <v>10</v>
      </c>
      <c r="E1361" s="56">
        <v>12</v>
      </c>
      <c r="F1361" s="57" t="s">
        <v>55</v>
      </c>
      <c r="G1361" s="58">
        <v>441597</v>
      </c>
      <c r="H1361" s="86">
        <v>0.24239748005534459</v>
      </c>
      <c r="I1361" s="86">
        <v>0.56754235196344183</v>
      </c>
      <c r="J1361">
        <v>2.0743030410079779</v>
      </c>
      <c r="K1361">
        <v>5.6858538441157886</v>
      </c>
    </row>
    <row r="1362" spans="1:11" x14ac:dyDescent="0.25">
      <c r="A1362" s="73" t="str">
        <f t="shared" si="21"/>
        <v>461012</v>
      </c>
      <c r="B1362" s="55">
        <v>46</v>
      </c>
      <c r="C1362" s="55">
        <v>39</v>
      </c>
      <c r="D1362" s="55">
        <v>10</v>
      </c>
      <c r="E1362" s="56">
        <v>12</v>
      </c>
      <c r="F1362" s="57" t="s">
        <v>55</v>
      </c>
      <c r="G1362" s="58">
        <v>436406</v>
      </c>
      <c r="H1362" s="86">
        <v>0.24237751084998832</v>
      </c>
      <c r="I1362" s="86">
        <v>0.56661915739013669</v>
      </c>
      <c r="J1362">
        <v>1.987264153105136</v>
      </c>
      <c r="K1362">
        <v>5.4037089315912246</v>
      </c>
    </row>
    <row r="1363" spans="1:11" x14ac:dyDescent="0.25">
      <c r="A1363" s="73" t="str">
        <f t="shared" si="21"/>
        <v>471012</v>
      </c>
      <c r="B1363" s="55">
        <v>47</v>
      </c>
      <c r="C1363" s="55">
        <v>38</v>
      </c>
      <c r="D1363" s="55">
        <v>10</v>
      </c>
      <c r="E1363" s="56">
        <v>12</v>
      </c>
      <c r="F1363" s="57" t="s">
        <v>55</v>
      </c>
      <c r="G1363" s="58">
        <v>430881</v>
      </c>
      <c r="H1363" s="86">
        <v>0.2423615801114461</v>
      </c>
      <c r="I1363" s="86">
        <v>0.56570375579336285</v>
      </c>
      <c r="J1363">
        <v>1.8966559212404352</v>
      </c>
      <c r="K1363">
        <v>5.1368962660224051</v>
      </c>
    </row>
    <row r="1364" spans="1:11" x14ac:dyDescent="0.25">
      <c r="A1364" s="73" t="str">
        <f t="shared" si="21"/>
        <v>481012</v>
      </c>
      <c r="B1364" s="55">
        <v>48</v>
      </c>
      <c r="C1364" s="55">
        <v>37</v>
      </c>
      <c r="D1364" s="55">
        <v>10</v>
      </c>
      <c r="E1364" s="56">
        <v>12</v>
      </c>
      <c r="F1364" s="57" t="s">
        <v>55</v>
      </c>
      <c r="G1364" s="58">
        <v>425028</v>
      </c>
      <c r="H1364" s="86">
        <v>0.24235344494950922</v>
      </c>
      <c r="I1364" s="86">
        <v>0.56480278946328244</v>
      </c>
      <c r="J1364">
        <v>1.8063704038322181</v>
      </c>
      <c r="K1364">
        <v>4.8844876102280317</v>
      </c>
    </row>
    <row r="1365" spans="1:11" x14ac:dyDescent="0.25">
      <c r="A1365" s="73" t="str">
        <f t="shared" si="21"/>
        <v>491012</v>
      </c>
      <c r="B1365" s="55">
        <v>49</v>
      </c>
      <c r="C1365" s="55">
        <v>36</v>
      </c>
      <c r="D1365" s="55">
        <v>10</v>
      </c>
      <c r="E1365" s="56">
        <v>12</v>
      </c>
      <c r="F1365" s="57" t="s">
        <v>55</v>
      </c>
      <c r="G1365" s="58">
        <v>418857</v>
      </c>
      <c r="H1365" s="86">
        <v>0.24235717679303437</v>
      </c>
      <c r="I1365" s="86">
        <v>0.5639275456778805</v>
      </c>
      <c r="J1365">
        <v>1.7220531112050175</v>
      </c>
      <c r="K1365">
        <v>4.6492263469394093</v>
      </c>
    </row>
    <row r="1366" spans="1:11" x14ac:dyDescent="0.25">
      <c r="A1366" s="73" t="str">
        <f t="shared" si="21"/>
        <v>501012</v>
      </c>
      <c r="B1366" s="55">
        <v>50</v>
      </c>
      <c r="C1366" s="55">
        <v>35</v>
      </c>
      <c r="D1366" s="55">
        <v>10</v>
      </c>
      <c r="E1366" s="56">
        <v>12</v>
      </c>
      <c r="F1366" s="57" t="s">
        <v>55</v>
      </c>
      <c r="G1366" s="58">
        <v>412388</v>
      </c>
      <c r="H1366" s="86">
        <v>0.24123883333171672</v>
      </c>
      <c r="I1366" s="86">
        <v>0.56307409526950347</v>
      </c>
      <c r="J1366">
        <v>1.6395797161896077</v>
      </c>
      <c r="K1366">
        <v>4.4178419352648479</v>
      </c>
    </row>
    <row r="1367" spans="1:11" x14ac:dyDescent="0.25">
      <c r="A1367" s="73" t="str">
        <f t="shared" si="21"/>
        <v>511012</v>
      </c>
      <c r="B1367" s="55">
        <v>51</v>
      </c>
      <c r="C1367" s="55">
        <v>34</v>
      </c>
      <c r="D1367" s="55">
        <v>10</v>
      </c>
      <c r="E1367" s="56">
        <v>12</v>
      </c>
      <c r="F1367" s="57" t="s">
        <v>55</v>
      </c>
      <c r="G1367" s="58">
        <v>405636</v>
      </c>
      <c r="H1367" s="86">
        <v>0.23831218136457316</v>
      </c>
      <c r="I1367" s="86">
        <v>0.57152718200554187</v>
      </c>
      <c r="J1367">
        <v>1.5703635771972901</v>
      </c>
      <c r="K1367">
        <v>4.1843352167953531</v>
      </c>
    </row>
    <row r="1368" spans="1:11" x14ac:dyDescent="0.25">
      <c r="A1368" s="73" t="str">
        <f t="shared" si="21"/>
        <v>521012</v>
      </c>
      <c r="B1368" s="55">
        <v>52</v>
      </c>
      <c r="C1368" s="55">
        <v>33</v>
      </c>
      <c r="D1368" s="55">
        <v>10</v>
      </c>
      <c r="E1368" s="56">
        <v>12</v>
      </c>
      <c r="F1368" s="57" t="s">
        <v>55</v>
      </c>
      <c r="G1368" s="58">
        <v>398627</v>
      </c>
      <c r="H1368" s="86">
        <v>0.2383581643993006</v>
      </c>
      <c r="I1368" s="86">
        <v>0.57068638100279212</v>
      </c>
      <c r="J1368">
        <v>1.5300970581521072</v>
      </c>
      <c r="K1368">
        <v>3.9584473705995831</v>
      </c>
    </row>
    <row r="1369" spans="1:11" x14ac:dyDescent="0.25">
      <c r="A1369" s="73" t="str">
        <f t="shared" si="21"/>
        <v>531012</v>
      </c>
      <c r="B1369" s="55">
        <v>53</v>
      </c>
      <c r="C1369" s="55">
        <v>32</v>
      </c>
      <c r="D1369" s="55">
        <v>10</v>
      </c>
      <c r="E1369" s="56">
        <v>12</v>
      </c>
      <c r="F1369" s="57" t="s">
        <v>55</v>
      </c>
      <c r="G1369" s="58">
        <v>391385</v>
      </c>
      <c r="H1369" s="86">
        <v>0.23841486004829004</v>
      </c>
      <c r="I1369" s="86">
        <v>0.56986598873232241</v>
      </c>
      <c r="J1369">
        <v>1.4945156303895142</v>
      </c>
      <c r="K1369">
        <v>3.7189033815807964</v>
      </c>
    </row>
    <row r="1370" spans="1:11" x14ac:dyDescent="0.25">
      <c r="A1370" s="73" t="str">
        <f t="shared" si="21"/>
        <v>541012</v>
      </c>
      <c r="B1370" s="55">
        <v>54</v>
      </c>
      <c r="C1370" s="55">
        <v>31</v>
      </c>
      <c r="D1370" s="55">
        <v>10</v>
      </c>
      <c r="E1370" s="56">
        <v>12</v>
      </c>
      <c r="F1370" s="57" t="s">
        <v>55</v>
      </c>
      <c r="G1370" s="58">
        <v>383926</v>
      </c>
      <c r="H1370" s="86">
        <v>0.23848085308106248</v>
      </c>
      <c r="I1370" s="86">
        <v>0.5690601834728567</v>
      </c>
      <c r="J1370">
        <v>1.4584086516672483</v>
      </c>
      <c r="K1370">
        <v>3.4875288467048335</v>
      </c>
    </row>
    <row r="1371" spans="1:11" x14ac:dyDescent="0.25">
      <c r="A1371" s="73" t="str">
        <f t="shared" si="21"/>
        <v>551012</v>
      </c>
      <c r="B1371" s="55">
        <v>55</v>
      </c>
      <c r="C1371" s="55">
        <v>30</v>
      </c>
      <c r="D1371" s="55">
        <v>10</v>
      </c>
      <c r="E1371" s="56">
        <v>12</v>
      </c>
      <c r="F1371" s="57" t="s">
        <v>55</v>
      </c>
      <c r="G1371" s="58">
        <v>376260</v>
      </c>
      <c r="H1371" s="86">
        <v>0.23508478179981929</v>
      </c>
      <c r="I1371" s="86">
        <v>0.56825865093286554</v>
      </c>
      <c r="J1371">
        <v>1.4423377451762078</v>
      </c>
      <c r="K1371">
        <v>3.2606628395258599</v>
      </c>
    </row>
    <row r="1372" spans="1:11" x14ac:dyDescent="0.25">
      <c r="A1372" s="73" t="str">
        <f t="shared" si="21"/>
        <v>181212</v>
      </c>
      <c r="B1372" s="55">
        <v>18</v>
      </c>
      <c r="C1372" s="55">
        <v>67</v>
      </c>
      <c r="D1372" s="55">
        <v>12</v>
      </c>
      <c r="E1372" s="56">
        <v>12</v>
      </c>
      <c r="F1372" s="57" t="s">
        <v>55</v>
      </c>
      <c r="G1372" s="58">
        <v>586179</v>
      </c>
      <c r="H1372" s="86">
        <v>0.25776938443717706</v>
      </c>
      <c r="I1372" s="86">
        <v>0.53844132935502631</v>
      </c>
      <c r="J1372">
        <v>4.138247873089961</v>
      </c>
      <c r="K1372">
        <v>26.956673644057531</v>
      </c>
    </row>
    <row r="1373" spans="1:11" x14ac:dyDescent="0.25">
      <c r="A1373" s="73" t="str">
        <f t="shared" si="21"/>
        <v>191212</v>
      </c>
      <c r="B1373" s="55">
        <v>19</v>
      </c>
      <c r="C1373" s="55">
        <v>66</v>
      </c>
      <c r="D1373" s="55">
        <v>12</v>
      </c>
      <c r="E1373" s="56">
        <v>12</v>
      </c>
      <c r="F1373" s="57" t="s">
        <v>55</v>
      </c>
      <c r="G1373" s="58">
        <v>585053</v>
      </c>
      <c r="H1373" s="86">
        <v>0.25789629315634655</v>
      </c>
      <c r="I1373" s="86">
        <v>0.53834951705230127</v>
      </c>
      <c r="J1373">
        <v>4.0192734675320017</v>
      </c>
      <c r="K1373">
        <v>25.26454526342058</v>
      </c>
    </row>
    <row r="1374" spans="1:11" x14ac:dyDescent="0.25">
      <c r="A1374" s="73" t="str">
        <f t="shared" si="21"/>
        <v>201212</v>
      </c>
      <c r="B1374" s="55">
        <v>20</v>
      </c>
      <c r="C1374" s="55">
        <v>65</v>
      </c>
      <c r="D1374" s="55">
        <v>12</v>
      </c>
      <c r="E1374" s="56">
        <v>12</v>
      </c>
      <c r="F1374" s="57" t="s">
        <v>55</v>
      </c>
      <c r="G1374" s="58">
        <v>583881</v>
      </c>
      <c r="H1374" s="86">
        <v>0.25802689246610183</v>
      </c>
      <c r="I1374" s="86">
        <v>0.53825008863107382</v>
      </c>
      <c r="J1374">
        <v>3.9026428330430343</v>
      </c>
      <c r="K1374">
        <v>23.731549750719754</v>
      </c>
    </row>
    <row r="1375" spans="1:11" x14ac:dyDescent="0.25">
      <c r="A1375" s="73" t="str">
        <f t="shared" si="21"/>
        <v>211212</v>
      </c>
      <c r="B1375" s="55">
        <v>21</v>
      </c>
      <c r="C1375" s="55">
        <v>64</v>
      </c>
      <c r="D1375" s="55">
        <v>12</v>
      </c>
      <c r="E1375" s="56">
        <v>12</v>
      </c>
      <c r="F1375" s="57" t="s">
        <v>55</v>
      </c>
      <c r="G1375" s="58">
        <v>582659</v>
      </c>
      <c r="H1375" s="86">
        <v>0.25815785905649791</v>
      </c>
      <c r="I1375" s="86">
        <v>0.53813808762929949</v>
      </c>
      <c r="J1375">
        <v>3.788304994859772</v>
      </c>
      <c r="K1375">
        <v>22.241312671734239</v>
      </c>
    </row>
    <row r="1376" spans="1:11" x14ac:dyDescent="0.25">
      <c r="A1376" s="73" t="str">
        <f t="shared" si="21"/>
        <v>221212</v>
      </c>
      <c r="B1376" s="55">
        <v>22</v>
      </c>
      <c r="C1376" s="55">
        <v>63</v>
      </c>
      <c r="D1376" s="55">
        <v>12</v>
      </c>
      <c r="E1376" s="56">
        <v>12</v>
      </c>
      <c r="F1376" s="57" t="s">
        <v>55</v>
      </c>
      <c r="G1376" s="58">
        <v>581371</v>
      </c>
      <c r="H1376" s="86">
        <v>0.25828945716246599</v>
      </c>
      <c r="I1376" s="86">
        <v>0.53800929182914181</v>
      </c>
      <c r="J1376">
        <v>3.6892672665131214</v>
      </c>
      <c r="K1376">
        <v>20.896584108942484</v>
      </c>
    </row>
    <row r="1377" spans="1:11" x14ac:dyDescent="0.25">
      <c r="A1377" s="73" t="str">
        <f t="shared" si="21"/>
        <v>231212</v>
      </c>
      <c r="B1377" s="55">
        <v>23</v>
      </c>
      <c r="C1377" s="55">
        <v>62</v>
      </c>
      <c r="D1377" s="55">
        <v>12</v>
      </c>
      <c r="E1377" s="56">
        <v>12</v>
      </c>
      <c r="F1377" s="57" t="s">
        <v>55</v>
      </c>
      <c r="G1377" s="58">
        <v>580008</v>
      </c>
      <c r="H1377" s="86">
        <v>0.2584205735093309</v>
      </c>
      <c r="I1377" s="86">
        <v>0.53786499496558671</v>
      </c>
      <c r="J1377">
        <v>3.5786713286713288</v>
      </c>
      <c r="K1377">
        <v>19.584560902608239</v>
      </c>
    </row>
    <row r="1378" spans="1:11" x14ac:dyDescent="0.25">
      <c r="A1378" s="73" t="str">
        <f t="shared" si="21"/>
        <v>241212</v>
      </c>
      <c r="B1378" s="55">
        <v>24</v>
      </c>
      <c r="C1378" s="55">
        <v>61</v>
      </c>
      <c r="D1378" s="55">
        <v>12</v>
      </c>
      <c r="E1378" s="56">
        <v>12</v>
      </c>
      <c r="F1378" s="57" t="s">
        <v>55</v>
      </c>
      <c r="G1378" s="58">
        <v>578558</v>
      </c>
      <c r="H1378" s="86">
        <v>0.25637187628552366</v>
      </c>
      <c r="I1378" s="86">
        <v>0.53770581341887935</v>
      </c>
      <c r="J1378">
        <v>3.5348262404115061</v>
      </c>
      <c r="K1378">
        <v>18.400198424358493</v>
      </c>
    </row>
    <row r="1379" spans="1:11" x14ac:dyDescent="0.25">
      <c r="A1379" s="73" t="str">
        <f t="shared" si="21"/>
        <v>251212</v>
      </c>
      <c r="B1379" s="55">
        <v>25</v>
      </c>
      <c r="C1379" s="55">
        <v>60</v>
      </c>
      <c r="D1379" s="55">
        <v>12</v>
      </c>
      <c r="E1379" s="56">
        <v>12</v>
      </c>
      <c r="F1379" s="57" t="s">
        <v>55</v>
      </c>
      <c r="G1379" s="58">
        <v>577013</v>
      </c>
      <c r="H1379" s="86">
        <v>0.25540672393862879</v>
      </c>
      <c r="I1379" s="86">
        <v>0.54431529272304091</v>
      </c>
      <c r="J1379">
        <v>3.4829457915159625</v>
      </c>
      <c r="K1379">
        <v>16.558987405829679</v>
      </c>
    </row>
    <row r="1380" spans="1:11" x14ac:dyDescent="0.25">
      <c r="A1380" s="73" t="str">
        <f t="shared" si="21"/>
        <v>261212</v>
      </c>
      <c r="B1380" s="55">
        <v>26</v>
      </c>
      <c r="C1380" s="55">
        <v>59</v>
      </c>
      <c r="D1380" s="55">
        <v>12</v>
      </c>
      <c r="E1380" s="56">
        <v>12</v>
      </c>
      <c r="F1380" s="57" t="s">
        <v>55</v>
      </c>
      <c r="G1380" s="58">
        <v>575367</v>
      </c>
      <c r="H1380" s="86">
        <v>0.25553776980605425</v>
      </c>
      <c r="I1380" s="86">
        <v>0.54410489305087018</v>
      </c>
      <c r="J1380">
        <v>3.3746843319133699</v>
      </c>
      <c r="K1380">
        <v>15.565440840367973</v>
      </c>
    </row>
    <row r="1381" spans="1:11" x14ac:dyDescent="0.25">
      <c r="A1381" s="73" t="str">
        <f t="shared" si="21"/>
        <v>271212</v>
      </c>
      <c r="B1381" s="55">
        <v>27</v>
      </c>
      <c r="C1381" s="55">
        <v>58</v>
      </c>
      <c r="D1381" s="55">
        <v>12</v>
      </c>
      <c r="E1381" s="56">
        <v>12</v>
      </c>
      <c r="F1381" s="57" t="s">
        <v>55</v>
      </c>
      <c r="G1381" s="58">
        <v>573604</v>
      </c>
      <c r="H1381" s="86">
        <v>0.25566941653126546</v>
      </c>
      <c r="I1381" s="86">
        <v>0.54387521704869557</v>
      </c>
      <c r="J1381">
        <v>3.2627091163938884</v>
      </c>
      <c r="K1381">
        <v>14.623897322891752</v>
      </c>
    </row>
    <row r="1382" spans="1:11" x14ac:dyDescent="0.25">
      <c r="A1382" s="73" t="str">
        <f t="shared" si="21"/>
        <v>281212</v>
      </c>
      <c r="B1382" s="55">
        <v>28</v>
      </c>
      <c r="C1382" s="55">
        <v>57</v>
      </c>
      <c r="D1382" s="55">
        <v>12</v>
      </c>
      <c r="E1382" s="56">
        <v>12</v>
      </c>
      <c r="F1382" s="57" t="s">
        <v>55</v>
      </c>
      <c r="G1382" s="58">
        <v>571731</v>
      </c>
      <c r="H1382" s="86">
        <v>0.25579861858111597</v>
      </c>
      <c r="I1382" s="86">
        <v>0.54362453671394417</v>
      </c>
      <c r="J1382">
        <v>3.1643605121989187</v>
      </c>
      <c r="K1382">
        <v>13.742391089515873</v>
      </c>
    </row>
    <row r="1383" spans="1:11" x14ac:dyDescent="0.25">
      <c r="A1383" s="73" t="str">
        <f t="shared" si="21"/>
        <v>291212</v>
      </c>
      <c r="B1383" s="55">
        <v>29</v>
      </c>
      <c r="C1383" s="55">
        <v>56</v>
      </c>
      <c r="D1383" s="55">
        <v>12</v>
      </c>
      <c r="E1383" s="56">
        <v>12</v>
      </c>
      <c r="F1383" s="57" t="s">
        <v>55</v>
      </c>
      <c r="G1383" s="58">
        <v>569731</v>
      </c>
      <c r="H1383" s="86">
        <v>0.25592604229013344</v>
      </c>
      <c r="I1383" s="86">
        <v>0.54335642610284507</v>
      </c>
      <c r="J1383">
        <v>3.0621889979657064</v>
      </c>
      <c r="K1383">
        <v>12.88769612325817</v>
      </c>
    </row>
    <row r="1384" spans="1:11" x14ac:dyDescent="0.25">
      <c r="A1384" s="73" t="str">
        <f t="shared" si="21"/>
        <v>301212</v>
      </c>
      <c r="B1384" s="55">
        <v>30</v>
      </c>
      <c r="C1384" s="55">
        <v>55</v>
      </c>
      <c r="D1384" s="55">
        <v>12</v>
      </c>
      <c r="E1384" s="56">
        <v>12</v>
      </c>
      <c r="F1384" s="57" t="s">
        <v>55</v>
      </c>
      <c r="G1384" s="58">
        <v>567600</v>
      </c>
      <c r="H1384" s="86">
        <v>0.25605179704016912</v>
      </c>
      <c r="I1384" s="86">
        <v>0.5430637773079634</v>
      </c>
      <c r="J1384">
        <v>2.961941508104299</v>
      </c>
      <c r="K1384">
        <v>12.111973220577871</v>
      </c>
    </row>
    <row r="1385" spans="1:11" x14ac:dyDescent="0.25">
      <c r="A1385" s="73" t="str">
        <f t="shared" si="21"/>
        <v>311212</v>
      </c>
      <c r="B1385" s="55">
        <v>31</v>
      </c>
      <c r="C1385" s="55">
        <v>54</v>
      </c>
      <c r="D1385" s="55">
        <v>12</v>
      </c>
      <c r="E1385" s="56">
        <v>12</v>
      </c>
      <c r="F1385" s="57" t="s">
        <v>55</v>
      </c>
      <c r="G1385" s="58">
        <v>565342</v>
      </c>
      <c r="H1385" s="86">
        <v>0.25617590768066056</v>
      </c>
      <c r="I1385" s="86">
        <v>0.54275111348528859</v>
      </c>
      <c r="J1385">
        <v>2.8927233426846053</v>
      </c>
      <c r="K1385">
        <v>11.451657580721051</v>
      </c>
    </row>
    <row r="1386" spans="1:11" x14ac:dyDescent="0.25">
      <c r="A1386" s="73" t="str">
        <f t="shared" si="21"/>
        <v>321212</v>
      </c>
      <c r="B1386" s="55">
        <v>32</v>
      </c>
      <c r="C1386" s="55">
        <v>53</v>
      </c>
      <c r="D1386" s="55">
        <v>12</v>
      </c>
      <c r="E1386" s="56">
        <v>12</v>
      </c>
      <c r="F1386" s="57" t="s">
        <v>55</v>
      </c>
      <c r="G1386" s="58">
        <v>562939</v>
      </c>
      <c r="H1386" s="86">
        <v>0.25629419883859528</v>
      </c>
      <c r="I1386" s="86">
        <v>0.54241223294175744</v>
      </c>
      <c r="J1386">
        <v>2.8259651578590219</v>
      </c>
      <c r="K1386">
        <v>10.806501237256612</v>
      </c>
    </row>
    <row r="1387" spans="1:11" x14ac:dyDescent="0.25">
      <c r="A1387" s="73" t="str">
        <f t="shared" si="21"/>
        <v>331212</v>
      </c>
      <c r="B1387" s="55">
        <v>33</v>
      </c>
      <c r="C1387" s="55">
        <v>52</v>
      </c>
      <c r="D1387" s="55">
        <v>12</v>
      </c>
      <c r="E1387" s="56">
        <v>12</v>
      </c>
      <c r="F1387" s="57" t="s">
        <v>55</v>
      </c>
      <c r="G1387" s="58">
        <v>560393</v>
      </c>
      <c r="H1387" s="86">
        <v>0.25641112576352665</v>
      </c>
      <c r="I1387" s="86">
        <v>0.54205173869052614</v>
      </c>
      <c r="J1387">
        <v>2.7373361194732984</v>
      </c>
      <c r="K1387">
        <v>10.222613415942027</v>
      </c>
    </row>
    <row r="1388" spans="1:11" x14ac:dyDescent="0.25">
      <c r="A1388" s="73" t="str">
        <f t="shared" si="21"/>
        <v>341212</v>
      </c>
      <c r="B1388" s="55">
        <v>34</v>
      </c>
      <c r="C1388" s="55">
        <v>51</v>
      </c>
      <c r="D1388" s="55">
        <v>12</v>
      </c>
      <c r="E1388" s="56">
        <v>12</v>
      </c>
      <c r="F1388" s="57" t="s">
        <v>55</v>
      </c>
      <c r="G1388" s="58">
        <v>557692</v>
      </c>
      <c r="H1388" s="86">
        <v>0.25342124326689286</v>
      </c>
      <c r="I1388" s="86">
        <v>0.54166098850261435</v>
      </c>
      <c r="J1388">
        <v>2.6968147292770919</v>
      </c>
      <c r="K1388">
        <v>9.6577071214935835</v>
      </c>
    </row>
    <row r="1389" spans="1:11" x14ac:dyDescent="0.25">
      <c r="A1389" s="73" t="str">
        <f t="shared" si="21"/>
        <v>351212</v>
      </c>
      <c r="B1389" s="55">
        <v>35</v>
      </c>
      <c r="C1389" s="55">
        <v>50</v>
      </c>
      <c r="D1389" s="55">
        <v>12</v>
      </c>
      <c r="E1389" s="56">
        <v>12</v>
      </c>
      <c r="F1389" s="57" t="s">
        <v>55</v>
      </c>
      <c r="G1389" s="58">
        <v>554823</v>
      </c>
      <c r="H1389" s="86">
        <v>0.25257244202205026</v>
      </c>
      <c r="I1389" s="86">
        <v>0.55040075844007907</v>
      </c>
      <c r="J1389">
        <v>2.6367003530855788</v>
      </c>
      <c r="K1389">
        <v>8.8355097030945</v>
      </c>
    </row>
    <row r="1390" spans="1:11" x14ac:dyDescent="0.25">
      <c r="A1390" s="73" t="str">
        <f t="shared" si="21"/>
        <v>361212</v>
      </c>
      <c r="B1390" s="55">
        <v>36</v>
      </c>
      <c r="C1390" s="55">
        <v>49</v>
      </c>
      <c r="D1390" s="55">
        <v>12</v>
      </c>
      <c r="E1390" s="56">
        <v>12</v>
      </c>
      <c r="F1390" s="57" t="s">
        <v>55</v>
      </c>
      <c r="G1390" s="58">
        <v>551733</v>
      </c>
      <c r="H1390" s="86">
        <v>0.25266750402821653</v>
      </c>
      <c r="I1390" s="86">
        <v>0.54990910458500764</v>
      </c>
      <c r="J1390">
        <v>2.5571336135413323</v>
      </c>
      <c r="K1390">
        <v>8.3768706965144375</v>
      </c>
    </row>
    <row r="1391" spans="1:11" x14ac:dyDescent="0.25">
      <c r="A1391" s="73" t="str">
        <f t="shared" si="21"/>
        <v>371212</v>
      </c>
      <c r="B1391" s="55">
        <v>37</v>
      </c>
      <c r="C1391" s="55">
        <v>48</v>
      </c>
      <c r="D1391" s="55">
        <v>12</v>
      </c>
      <c r="E1391" s="56">
        <v>12</v>
      </c>
      <c r="F1391" s="57" t="s">
        <v>55</v>
      </c>
      <c r="G1391" s="58">
        <v>548455</v>
      </c>
      <c r="H1391" s="86">
        <v>0.25274817441722658</v>
      </c>
      <c r="I1391" s="86">
        <v>0.54937597432788465</v>
      </c>
      <c r="J1391">
        <v>2.4733059230018872</v>
      </c>
      <c r="K1391">
        <v>7.9449599329024263</v>
      </c>
    </row>
    <row r="1392" spans="1:11" x14ac:dyDescent="0.25">
      <c r="A1392" s="73" t="str">
        <f t="shared" si="21"/>
        <v>381212</v>
      </c>
      <c r="B1392" s="55">
        <v>38</v>
      </c>
      <c r="C1392" s="55">
        <v>47</v>
      </c>
      <c r="D1392" s="55">
        <v>12</v>
      </c>
      <c r="E1392" s="56">
        <v>12</v>
      </c>
      <c r="F1392" s="57" t="s">
        <v>55</v>
      </c>
      <c r="G1392" s="58">
        <v>544976</v>
      </c>
      <c r="H1392" s="86">
        <v>0.25281663779689378</v>
      </c>
      <c r="I1392" s="86">
        <v>0.54879664425589381</v>
      </c>
      <c r="J1392">
        <v>2.3911346554710664</v>
      </c>
      <c r="K1392">
        <v>7.5381337893778806</v>
      </c>
    </row>
    <row r="1393" spans="1:11" x14ac:dyDescent="0.25">
      <c r="A1393" s="73" t="str">
        <f t="shared" si="21"/>
        <v>391212</v>
      </c>
      <c r="B1393" s="55">
        <v>39</v>
      </c>
      <c r="C1393" s="55">
        <v>46</v>
      </c>
      <c r="D1393" s="55">
        <v>12</v>
      </c>
      <c r="E1393" s="56">
        <v>12</v>
      </c>
      <c r="F1393" s="57" t="s">
        <v>55</v>
      </c>
      <c r="G1393" s="58">
        <v>541279</v>
      </c>
      <c r="H1393" s="86">
        <v>0.25286774473053636</v>
      </c>
      <c r="I1393" s="86">
        <v>0.54816831984983716</v>
      </c>
      <c r="J1393">
        <v>2.3105053031800606</v>
      </c>
      <c r="K1393">
        <v>7.1548499018066467</v>
      </c>
    </row>
    <row r="1394" spans="1:11" x14ac:dyDescent="0.25">
      <c r="A1394" s="73" t="str">
        <f t="shared" si="21"/>
        <v>401212</v>
      </c>
      <c r="B1394" s="55">
        <v>40</v>
      </c>
      <c r="C1394" s="55">
        <v>45</v>
      </c>
      <c r="D1394" s="55">
        <v>12</v>
      </c>
      <c r="E1394" s="56">
        <v>12</v>
      </c>
      <c r="F1394" s="57" t="s">
        <v>55</v>
      </c>
      <c r="G1394" s="58">
        <v>537355</v>
      </c>
      <c r="H1394" s="86">
        <v>0.2529017130202566</v>
      </c>
      <c r="I1394" s="86">
        <v>0.54748909008011459</v>
      </c>
      <c r="J1394">
        <v>2.2313014673725937</v>
      </c>
      <c r="K1394">
        <v>6.7936727117082745</v>
      </c>
    </row>
    <row r="1395" spans="1:11" x14ac:dyDescent="0.25">
      <c r="A1395" s="73" t="str">
        <f t="shared" si="21"/>
        <v>411212</v>
      </c>
      <c r="B1395" s="55">
        <v>41</v>
      </c>
      <c r="C1395" s="55">
        <v>44</v>
      </c>
      <c r="D1395" s="55">
        <v>12</v>
      </c>
      <c r="E1395" s="56">
        <v>12</v>
      </c>
      <c r="F1395" s="57" t="s">
        <v>55</v>
      </c>
      <c r="G1395" s="58">
        <v>533179</v>
      </c>
      <c r="H1395" s="86">
        <v>0.25291693783888713</v>
      </c>
      <c r="I1395" s="86">
        <v>0.54676196924485021</v>
      </c>
      <c r="J1395">
        <v>2.1397073028007481</v>
      </c>
      <c r="K1395">
        <v>6.4164398822909376</v>
      </c>
    </row>
    <row r="1396" spans="1:11" x14ac:dyDescent="0.25">
      <c r="A1396" s="73" t="str">
        <f t="shared" si="21"/>
        <v>421212</v>
      </c>
      <c r="B1396" s="55">
        <v>42</v>
      </c>
      <c r="C1396" s="55">
        <v>43</v>
      </c>
      <c r="D1396" s="55">
        <v>12</v>
      </c>
      <c r="E1396" s="56">
        <v>12</v>
      </c>
      <c r="F1396" s="57" t="s">
        <v>55</v>
      </c>
      <c r="G1396" s="58">
        <v>528730</v>
      </c>
      <c r="H1396" s="86">
        <v>0.25291736803283338</v>
      </c>
      <c r="I1396" s="86">
        <v>0.54599512038280407</v>
      </c>
      <c r="J1396">
        <v>2.0490874359313827</v>
      </c>
      <c r="K1396">
        <v>6.0719327445009741</v>
      </c>
    </row>
    <row r="1397" spans="1:11" x14ac:dyDescent="0.25">
      <c r="A1397" s="73" t="str">
        <f t="shared" si="21"/>
        <v>431212</v>
      </c>
      <c r="B1397" s="55">
        <v>43</v>
      </c>
      <c r="C1397" s="55">
        <v>42</v>
      </c>
      <c r="D1397" s="55">
        <v>12</v>
      </c>
      <c r="E1397" s="56">
        <v>12</v>
      </c>
      <c r="F1397" s="57" t="s">
        <v>55</v>
      </c>
      <c r="G1397" s="58">
        <v>523993</v>
      </c>
      <c r="H1397" s="86">
        <v>0.25290414184922316</v>
      </c>
      <c r="I1397" s="86">
        <v>0.54518858076348353</v>
      </c>
      <c r="J1397">
        <v>1.9628716414150571</v>
      </c>
      <c r="K1397">
        <v>5.7464603534780041</v>
      </c>
    </row>
    <row r="1398" spans="1:11" x14ac:dyDescent="0.25">
      <c r="A1398" s="73" t="str">
        <f t="shared" si="21"/>
        <v>441212</v>
      </c>
      <c r="B1398" s="55">
        <v>44</v>
      </c>
      <c r="C1398" s="55">
        <v>41</v>
      </c>
      <c r="D1398" s="55">
        <v>12</v>
      </c>
      <c r="E1398" s="56">
        <v>12</v>
      </c>
      <c r="F1398" s="57" t="s">
        <v>55</v>
      </c>
      <c r="G1398" s="58">
        <v>518948</v>
      </c>
      <c r="H1398" s="86">
        <v>0.24947393573151838</v>
      </c>
      <c r="I1398" s="86">
        <v>0.54435511843190454</v>
      </c>
      <c r="J1398">
        <v>1.9034084339856787</v>
      </c>
      <c r="K1398">
        <v>5.4301143852563261</v>
      </c>
    </row>
    <row r="1399" spans="1:11" x14ac:dyDescent="0.25">
      <c r="A1399" s="73" t="str">
        <f t="shared" si="21"/>
        <v>451212</v>
      </c>
      <c r="B1399" s="55">
        <v>45</v>
      </c>
      <c r="C1399" s="55">
        <v>40</v>
      </c>
      <c r="D1399" s="55">
        <v>12</v>
      </c>
      <c r="E1399" s="56">
        <v>12</v>
      </c>
      <c r="F1399" s="57" t="s">
        <v>55</v>
      </c>
      <c r="G1399" s="58">
        <v>513575</v>
      </c>
      <c r="H1399" s="86">
        <v>0.24992844277856205</v>
      </c>
      <c r="I1399" s="86">
        <v>0.55413717568028042</v>
      </c>
      <c r="J1399">
        <v>1.8140446867546123</v>
      </c>
      <c r="K1399">
        <v>5.0436995570267245</v>
      </c>
    </row>
    <row r="1400" spans="1:11" x14ac:dyDescent="0.25">
      <c r="A1400" s="73" t="str">
        <f t="shared" si="21"/>
        <v>461212</v>
      </c>
      <c r="B1400" s="55">
        <v>46</v>
      </c>
      <c r="C1400" s="55">
        <v>39</v>
      </c>
      <c r="D1400" s="55">
        <v>12</v>
      </c>
      <c r="E1400" s="56">
        <v>12</v>
      </c>
      <c r="F1400" s="57" t="s">
        <v>55</v>
      </c>
      <c r="G1400" s="58">
        <v>507863</v>
      </c>
      <c r="H1400" s="86">
        <v>0.24990794761579402</v>
      </c>
      <c r="I1400" s="86">
        <v>0.55323778263035506</v>
      </c>
      <c r="J1400">
        <v>1.7680614653951952</v>
      </c>
      <c r="K1400">
        <v>4.776685838503691</v>
      </c>
    </row>
    <row r="1401" spans="1:11" x14ac:dyDescent="0.25">
      <c r="A1401" s="73" t="str">
        <f t="shared" si="21"/>
        <v>471212</v>
      </c>
      <c r="B1401" s="55">
        <v>47</v>
      </c>
      <c r="C1401" s="55">
        <v>38</v>
      </c>
      <c r="D1401" s="55">
        <v>12</v>
      </c>
      <c r="E1401" s="56">
        <v>12</v>
      </c>
      <c r="F1401" s="57" t="s">
        <v>55</v>
      </c>
      <c r="G1401" s="58">
        <v>501803</v>
      </c>
      <c r="H1401" s="86">
        <v>0.24989089343826162</v>
      </c>
      <c r="I1401" s="86">
        <v>0.55234225383267932</v>
      </c>
      <c r="J1401">
        <v>1.7236903725167048</v>
      </c>
      <c r="K1401">
        <v>4.5280837300693699</v>
      </c>
    </row>
    <row r="1402" spans="1:11" x14ac:dyDescent="0.25">
      <c r="A1402" s="73" t="str">
        <f t="shared" si="21"/>
        <v>481212</v>
      </c>
      <c r="B1402" s="55">
        <v>48</v>
      </c>
      <c r="C1402" s="55">
        <v>37</v>
      </c>
      <c r="D1402" s="55">
        <v>12</v>
      </c>
      <c r="E1402" s="56">
        <v>12</v>
      </c>
      <c r="F1402" s="57" t="s">
        <v>55</v>
      </c>
      <c r="G1402" s="58">
        <v>495395</v>
      </c>
      <c r="H1402" s="86">
        <v>0.24988342635674562</v>
      </c>
      <c r="I1402" s="86">
        <v>0.55146297399045208</v>
      </c>
      <c r="J1402">
        <v>1.6808788946194451</v>
      </c>
      <c r="K1402">
        <v>4.2930187022477018</v>
      </c>
    </row>
    <row r="1403" spans="1:11" x14ac:dyDescent="0.25">
      <c r="A1403" s="73" t="str">
        <f t="shared" si="21"/>
        <v>491212</v>
      </c>
      <c r="B1403" s="55">
        <v>49</v>
      </c>
      <c r="C1403" s="55">
        <v>36</v>
      </c>
      <c r="D1403" s="55">
        <v>12</v>
      </c>
      <c r="E1403" s="56">
        <v>12</v>
      </c>
      <c r="F1403" s="57" t="s">
        <v>55</v>
      </c>
      <c r="G1403" s="58">
        <v>488658</v>
      </c>
      <c r="H1403" s="86">
        <v>0.249886423633707</v>
      </c>
      <c r="I1403" s="86">
        <v>0.55060594526233075</v>
      </c>
      <c r="J1403">
        <v>1.6417699086068376</v>
      </c>
      <c r="K1403">
        <v>4.0706997532016258</v>
      </c>
    </row>
    <row r="1404" spans="1:11" x14ac:dyDescent="0.25">
      <c r="A1404" s="73" t="str">
        <f t="shared" si="21"/>
        <v>501212</v>
      </c>
      <c r="B1404" s="55">
        <v>50</v>
      </c>
      <c r="C1404" s="55">
        <v>35</v>
      </c>
      <c r="D1404" s="55">
        <v>12</v>
      </c>
      <c r="E1404" s="56">
        <v>12</v>
      </c>
      <c r="F1404" s="57" t="s">
        <v>55</v>
      </c>
      <c r="G1404" s="58">
        <v>481598</v>
      </c>
      <c r="H1404" s="86">
        <v>0.24815510031187837</v>
      </c>
      <c r="I1404" s="86">
        <v>0.54977387779849585</v>
      </c>
      <c r="J1404">
        <v>1.6150191653619823</v>
      </c>
      <c r="K1404">
        <v>3.855350312916582</v>
      </c>
    </row>
    <row r="1405" spans="1:11" x14ac:dyDescent="0.25">
      <c r="A1405" s="73" t="str">
        <f t="shared" si="21"/>
        <v>511212</v>
      </c>
      <c r="B1405" s="55">
        <v>51</v>
      </c>
      <c r="C1405" s="55">
        <v>34</v>
      </c>
      <c r="D1405" s="55">
        <v>12</v>
      </c>
      <c r="E1405" s="56">
        <v>12</v>
      </c>
      <c r="F1405" s="57" t="s">
        <v>55</v>
      </c>
      <c r="G1405" s="58">
        <v>474240</v>
      </c>
      <c r="H1405" s="86">
        <v>0.24745909244264508</v>
      </c>
      <c r="I1405" s="86">
        <v>0.55606654858299598</v>
      </c>
      <c r="J1405">
        <v>1.581180414979757</v>
      </c>
      <c r="K1405">
        <v>3.5941485323886639</v>
      </c>
    </row>
    <row r="1406" spans="1:11" x14ac:dyDescent="0.25">
      <c r="A1406" s="73" t="str">
        <f t="shared" si="21"/>
        <v>521212</v>
      </c>
      <c r="B1406" s="55">
        <v>52</v>
      </c>
      <c r="C1406" s="55">
        <v>33</v>
      </c>
      <c r="D1406" s="55">
        <v>12</v>
      </c>
      <c r="E1406" s="56">
        <v>12</v>
      </c>
      <c r="F1406" s="57" t="s">
        <v>55</v>
      </c>
      <c r="G1406" s="58">
        <v>466615</v>
      </c>
      <c r="H1406" s="86">
        <v>0.24750811697009312</v>
      </c>
      <c r="I1406" s="86">
        <v>0.5552500455407563</v>
      </c>
      <c r="J1406">
        <v>1.5432401444445636</v>
      </c>
      <c r="K1406">
        <v>3.3559444081309002</v>
      </c>
    </row>
    <row r="1407" spans="1:11" x14ac:dyDescent="0.25">
      <c r="A1407" s="73" t="str">
        <f t="shared" si="21"/>
        <v>531212</v>
      </c>
      <c r="B1407" s="55">
        <v>53</v>
      </c>
      <c r="C1407" s="55">
        <v>32</v>
      </c>
      <c r="D1407" s="55">
        <v>12</v>
      </c>
      <c r="E1407" s="56">
        <v>12</v>
      </c>
      <c r="F1407" s="57" t="s">
        <v>55</v>
      </c>
      <c r="G1407" s="58">
        <v>458737</v>
      </c>
      <c r="H1407" s="86">
        <v>0.24756668853831279</v>
      </c>
      <c r="I1407" s="86">
        <v>0.55445058933550162</v>
      </c>
      <c r="J1407">
        <v>1.5066301606367047</v>
      </c>
      <c r="K1407">
        <v>3.1296341912686354</v>
      </c>
    </row>
    <row r="1408" spans="1:11" x14ac:dyDescent="0.25">
      <c r="A1408" s="73" t="str">
        <f t="shared" si="21"/>
        <v>541212</v>
      </c>
      <c r="B1408" s="55">
        <v>54</v>
      </c>
      <c r="C1408" s="55">
        <v>31</v>
      </c>
      <c r="D1408" s="55">
        <v>12</v>
      </c>
      <c r="E1408" s="56">
        <v>12</v>
      </c>
      <c r="F1408" s="57" t="s">
        <v>55</v>
      </c>
      <c r="G1408" s="58">
        <v>450627</v>
      </c>
      <c r="H1408" s="86">
        <v>0.24763496195301213</v>
      </c>
      <c r="I1408" s="86">
        <v>0.55366411688602768</v>
      </c>
      <c r="J1408">
        <v>1.4726858355136287</v>
      </c>
      <c r="K1408">
        <v>2.908112474396785</v>
      </c>
    </row>
    <row r="1409" spans="1:11" x14ac:dyDescent="0.25">
      <c r="A1409" s="73" t="str">
        <f t="shared" si="21"/>
        <v>551212</v>
      </c>
      <c r="B1409" s="55">
        <v>55</v>
      </c>
      <c r="C1409" s="55">
        <v>30</v>
      </c>
      <c r="D1409" s="55">
        <v>12</v>
      </c>
      <c r="E1409" s="56">
        <v>12</v>
      </c>
      <c r="F1409" s="57" t="s">
        <v>55</v>
      </c>
      <c r="G1409" s="58">
        <v>442289</v>
      </c>
      <c r="H1409" s="86">
        <v>0.24545715584154251</v>
      </c>
      <c r="I1409" s="86">
        <v>0.55288510453572215</v>
      </c>
      <c r="J1409">
        <v>1.4517950932535062</v>
      </c>
      <c r="K1409">
        <v>2.6970758938160344</v>
      </c>
    </row>
    <row r="1410" spans="1:11" x14ac:dyDescent="0.25">
      <c r="A1410" s="73" t="str">
        <f t="shared" si="21"/>
        <v>181512</v>
      </c>
      <c r="B1410" s="55">
        <v>18</v>
      </c>
      <c r="C1410" s="55">
        <v>67</v>
      </c>
      <c r="D1410" s="55">
        <v>15</v>
      </c>
      <c r="E1410" s="56">
        <v>12</v>
      </c>
      <c r="F1410" s="57" t="s">
        <v>55</v>
      </c>
      <c r="G1410" s="58">
        <v>687416</v>
      </c>
      <c r="H1410" s="86">
        <v>0.26145594516275444</v>
      </c>
      <c r="I1410" s="86">
        <v>0.52609336995356526</v>
      </c>
      <c r="J1410">
        <v>4.2081170644849699</v>
      </c>
      <c r="K1410">
        <v>25.728054045876149</v>
      </c>
    </row>
    <row r="1411" spans="1:11" x14ac:dyDescent="0.25">
      <c r="A1411" s="73" t="str">
        <f t="shared" si="21"/>
        <v>191512</v>
      </c>
      <c r="B1411" s="55">
        <v>19</v>
      </c>
      <c r="C1411" s="55">
        <v>66</v>
      </c>
      <c r="D1411" s="55">
        <v>15</v>
      </c>
      <c r="E1411" s="56">
        <v>12</v>
      </c>
      <c r="F1411" s="57" t="s">
        <v>55</v>
      </c>
      <c r="G1411" s="58">
        <v>685891</v>
      </c>
      <c r="H1411" s="86">
        <v>0.26158529562277388</v>
      </c>
      <c r="I1411" s="86">
        <v>0.52600340287305125</v>
      </c>
      <c r="J1411">
        <v>4.0862527719418971</v>
      </c>
      <c r="K1411">
        <v>24.186408627609925</v>
      </c>
    </row>
    <row r="1412" spans="1:11" x14ac:dyDescent="0.25">
      <c r="A1412" s="73" t="str">
        <f t="shared" ref="A1412:A1475" si="22">B1412&amp;D1412&amp;E1412</f>
        <v>201512</v>
      </c>
      <c r="B1412" s="55">
        <v>20</v>
      </c>
      <c r="C1412" s="55">
        <v>65</v>
      </c>
      <c r="D1412" s="55">
        <v>15</v>
      </c>
      <c r="E1412" s="56">
        <v>12</v>
      </c>
      <c r="F1412" s="57" t="s">
        <v>55</v>
      </c>
      <c r="G1412" s="58">
        <v>684310</v>
      </c>
      <c r="H1412" s="86">
        <v>0.26171764258888514</v>
      </c>
      <c r="I1412" s="86">
        <v>0.52590638745597751</v>
      </c>
      <c r="J1412">
        <v>3.9668293609621372</v>
      </c>
      <c r="K1412">
        <v>22.733912992649529</v>
      </c>
    </row>
    <row r="1413" spans="1:11" x14ac:dyDescent="0.25">
      <c r="A1413" s="73" t="str">
        <f t="shared" si="22"/>
        <v>211512</v>
      </c>
      <c r="B1413" s="55">
        <v>21</v>
      </c>
      <c r="C1413" s="55">
        <v>64</v>
      </c>
      <c r="D1413" s="55">
        <v>15</v>
      </c>
      <c r="E1413" s="56">
        <v>12</v>
      </c>
      <c r="F1413" s="57" t="s">
        <v>55</v>
      </c>
      <c r="G1413" s="58">
        <v>682659</v>
      </c>
      <c r="H1413" s="86">
        <v>0.26184962038147891</v>
      </c>
      <c r="I1413" s="86">
        <v>0.5257954557106842</v>
      </c>
      <c r="J1413">
        <v>3.8497829809612121</v>
      </c>
      <c r="K1413">
        <v>21.320694519518529</v>
      </c>
    </row>
    <row r="1414" spans="1:11" x14ac:dyDescent="0.25">
      <c r="A1414" s="73" t="str">
        <f t="shared" si="22"/>
        <v>221512</v>
      </c>
      <c r="B1414" s="55">
        <v>22</v>
      </c>
      <c r="C1414" s="55">
        <v>63</v>
      </c>
      <c r="D1414" s="55">
        <v>15</v>
      </c>
      <c r="E1414" s="56">
        <v>12</v>
      </c>
      <c r="F1414" s="57" t="s">
        <v>55</v>
      </c>
      <c r="G1414" s="58">
        <v>680917</v>
      </c>
      <c r="H1414" s="86">
        <v>0.26198347228810559</v>
      </c>
      <c r="I1414" s="86">
        <v>0.52567052959464955</v>
      </c>
      <c r="J1414">
        <v>3.735057283046245</v>
      </c>
      <c r="K1414">
        <v>20.041053461728815</v>
      </c>
    </row>
    <row r="1415" spans="1:11" x14ac:dyDescent="0.25">
      <c r="A1415" s="73" t="str">
        <f t="shared" si="22"/>
        <v>231512</v>
      </c>
      <c r="B1415" s="55">
        <v>23</v>
      </c>
      <c r="C1415" s="55">
        <v>62</v>
      </c>
      <c r="D1415" s="55">
        <v>15</v>
      </c>
      <c r="E1415" s="56">
        <v>12</v>
      </c>
      <c r="F1415" s="57" t="s">
        <v>55</v>
      </c>
      <c r="G1415" s="58">
        <v>679074</v>
      </c>
      <c r="H1415" s="86">
        <v>0.26211723611859677</v>
      </c>
      <c r="I1415" s="86">
        <v>0.52552888197751646</v>
      </c>
      <c r="J1415">
        <v>3.6351708355790384</v>
      </c>
      <c r="K1415">
        <v>18.797450646026796</v>
      </c>
    </row>
    <row r="1416" spans="1:11" x14ac:dyDescent="0.25">
      <c r="A1416" s="73" t="str">
        <f t="shared" si="22"/>
        <v>241512</v>
      </c>
      <c r="B1416" s="55">
        <v>24</v>
      </c>
      <c r="C1416" s="55">
        <v>61</v>
      </c>
      <c r="D1416" s="55">
        <v>15</v>
      </c>
      <c r="E1416" s="56">
        <v>12</v>
      </c>
      <c r="F1416" s="57" t="s">
        <v>55</v>
      </c>
      <c r="G1416" s="58">
        <v>677114</v>
      </c>
      <c r="H1416" s="86">
        <v>0.26225126049675535</v>
      </c>
      <c r="I1416" s="86">
        <v>0.52537386614366266</v>
      </c>
      <c r="J1416">
        <v>3.5242721314283858</v>
      </c>
      <c r="K1416">
        <v>17.629499611586823</v>
      </c>
    </row>
    <row r="1417" spans="1:11" x14ac:dyDescent="0.25">
      <c r="A1417" s="73" t="str">
        <f t="shared" si="22"/>
        <v>251512</v>
      </c>
      <c r="B1417" s="55">
        <v>25</v>
      </c>
      <c r="C1417" s="55">
        <v>60</v>
      </c>
      <c r="D1417" s="55">
        <v>15</v>
      </c>
      <c r="E1417" s="56">
        <v>12</v>
      </c>
      <c r="F1417" s="57" t="s">
        <v>55</v>
      </c>
      <c r="G1417" s="58">
        <v>675023</v>
      </c>
      <c r="H1417" s="86">
        <v>0.25996891957755514</v>
      </c>
      <c r="I1417" s="86">
        <v>0.52519988207809221</v>
      </c>
      <c r="J1417">
        <v>3.4840605431222342</v>
      </c>
      <c r="K1417">
        <v>16.570442784912515</v>
      </c>
    </row>
    <row r="1418" spans="1:11" x14ac:dyDescent="0.25">
      <c r="A1418" s="73" t="str">
        <f t="shared" si="22"/>
        <v>261512</v>
      </c>
      <c r="B1418" s="55">
        <v>26</v>
      </c>
      <c r="C1418" s="55">
        <v>59</v>
      </c>
      <c r="D1418" s="55">
        <v>15</v>
      </c>
      <c r="E1418" s="56">
        <v>12</v>
      </c>
      <c r="F1418" s="57" t="s">
        <v>55</v>
      </c>
      <c r="G1418" s="58">
        <v>672801</v>
      </c>
      <c r="H1418" s="86">
        <v>0.25967856765967945</v>
      </c>
      <c r="I1418" s="86">
        <v>0.53264784089203199</v>
      </c>
      <c r="J1418">
        <v>3.4073819747592529</v>
      </c>
      <c r="K1418">
        <v>14.882168724481682</v>
      </c>
    </row>
    <row r="1419" spans="1:11" x14ac:dyDescent="0.25">
      <c r="A1419" s="73" t="str">
        <f t="shared" si="22"/>
        <v>271512</v>
      </c>
      <c r="B1419" s="55">
        <v>27</v>
      </c>
      <c r="C1419" s="55">
        <v>58</v>
      </c>
      <c r="D1419" s="55">
        <v>15</v>
      </c>
      <c r="E1419" s="56">
        <v>12</v>
      </c>
      <c r="F1419" s="57" t="s">
        <v>55</v>
      </c>
      <c r="G1419" s="58">
        <v>670433</v>
      </c>
      <c r="H1419" s="86">
        <v>0.2598111966445566</v>
      </c>
      <c r="I1419" s="86">
        <v>0.53242009268636836</v>
      </c>
      <c r="J1419">
        <v>3.2994437922954272</v>
      </c>
      <c r="K1419">
        <v>13.996341170556938</v>
      </c>
    </row>
    <row r="1420" spans="1:11" x14ac:dyDescent="0.25">
      <c r="A1420" s="73" t="str">
        <f t="shared" si="22"/>
        <v>281512</v>
      </c>
      <c r="B1420" s="55">
        <v>28</v>
      </c>
      <c r="C1420" s="55">
        <v>57</v>
      </c>
      <c r="D1420" s="55">
        <v>15</v>
      </c>
      <c r="E1420" s="56">
        <v>12</v>
      </c>
      <c r="F1420" s="57" t="s">
        <v>55</v>
      </c>
      <c r="G1420" s="58">
        <v>667913</v>
      </c>
      <c r="H1420" s="86">
        <v>0.25994253742628154</v>
      </c>
      <c r="I1420" s="86">
        <v>0.53217260331809679</v>
      </c>
      <c r="J1420">
        <v>3.1935985674780998</v>
      </c>
      <c r="K1420">
        <v>13.156182017717876</v>
      </c>
    </row>
    <row r="1421" spans="1:11" x14ac:dyDescent="0.25">
      <c r="A1421" s="73" t="str">
        <f t="shared" si="22"/>
        <v>291512</v>
      </c>
      <c r="B1421" s="55">
        <v>29</v>
      </c>
      <c r="C1421" s="55">
        <v>56</v>
      </c>
      <c r="D1421" s="55">
        <v>15</v>
      </c>
      <c r="E1421" s="56">
        <v>12</v>
      </c>
      <c r="F1421" s="57" t="s">
        <v>55</v>
      </c>
      <c r="G1421" s="58">
        <v>665231</v>
      </c>
      <c r="H1421" s="86">
        <v>0.26007356842961316</v>
      </c>
      <c r="I1421" s="86">
        <v>0.53190846487911714</v>
      </c>
      <c r="J1421">
        <v>3.0897913657060481</v>
      </c>
      <c r="K1421">
        <v>12.346620948211974</v>
      </c>
    </row>
    <row r="1422" spans="1:11" x14ac:dyDescent="0.25">
      <c r="A1422" s="73" t="str">
        <f t="shared" si="22"/>
        <v>301512</v>
      </c>
      <c r="B1422" s="55">
        <v>30</v>
      </c>
      <c r="C1422" s="55">
        <v>55</v>
      </c>
      <c r="D1422" s="55">
        <v>15</v>
      </c>
      <c r="E1422" s="56">
        <v>12</v>
      </c>
      <c r="F1422" s="57" t="s">
        <v>55</v>
      </c>
      <c r="G1422" s="58">
        <v>662383</v>
      </c>
      <c r="H1422" s="86">
        <v>0.2601999145509471</v>
      </c>
      <c r="I1422" s="86">
        <v>0.53161992382050871</v>
      </c>
      <c r="J1422">
        <v>2.9748665047261178</v>
      </c>
      <c r="K1422">
        <v>11.607509552630427</v>
      </c>
    </row>
    <row r="1423" spans="1:11" x14ac:dyDescent="0.25">
      <c r="A1423" s="73" t="str">
        <f t="shared" si="22"/>
        <v>311512</v>
      </c>
      <c r="B1423" s="55">
        <v>31</v>
      </c>
      <c r="C1423" s="55">
        <v>54</v>
      </c>
      <c r="D1423" s="55">
        <v>15</v>
      </c>
      <c r="E1423" s="56">
        <v>12</v>
      </c>
      <c r="F1423" s="57" t="s">
        <v>55</v>
      </c>
      <c r="G1423" s="58">
        <v>659363</v>
      </c>
      <c r="H1423" s="86">
        <v>0.26032549597111149</v>
      </c>
      <c r="I1423" s="86">
        <v>0.53131279735138304</v>
      </c>
      <c r="J1423">
        <v>2.8801100456046216</v>
      </c>
      <c r="K1423">
        <v>10.976175490587128</v>
      </c>
    </row>
    <row r="1424" spans="1:11" x14ac:dyDescent="0.25">
      <c r="A1424" s="73" t="str">
        <f t="shared" si="22"/>
        <v>321512</v>
      </c>
      <c r="B1424" s="55">
        <v>32</v>
      </c>
      <c r="C1424" s="55">
        <v>53</v>
      </c>
      <c r="D1424" s="55">
        <v>15</v>
      </c>
      <c r="E1424" s="56">
        <v>12</v>
      </c>
      <c r="F1424" s="57" t="s">
        <v>55</v>
      </c>
      <c r="G1424" s="58">
        <v>656162</v>
      </c>
      <c r="H1424" s="86">
        <v>0.26044635318717024</v>
      </c>
      <c r="I1424" s="86">
        <v>0.5309786302772791</v>
      </c>
      <c r="J1424">
        <v>2.8003861851189189</v>
      </c>
      <c r="K1424">
        <v>10.387389089889387</v>
      </c>
    </row>
    <row r="1425" spans="1:11" x14ac:dyDescent="0.25">
      <c r="A1425" s="73" t="str">
        <f t="shared" si="22"/>
        <v>331512</v>
      </c>
      <c r="B1425" s="55">
        <v>33</v>
      </c>
      <c r="C1425" s="55">
        <v>52</v>
      </c>
      <c r="D1425" s="55">
        <v>15</v>
      </c>
      <c r="E1425" s="56">
        <v>12</v>
      </c>
      <c r="F1425" s="57" t="s">
        <v>55</v>
      </c>
      <c r="G1425" s="58">
        <v>652773</v>
      </c>
      <c r="H1425" s="86">
        <v>0.26056531137164068</v>
      </c>
      <c r="I1425" s="86">
        <v>0.53062243689613386</v>
      </c>
      <c r="J1425">
        <v>2.7094411073987437</v>
      </c>
      <c r="K1425">
        <v>9.812193519033416</v>
      </c>
    </row>
    <row r="1426" spans="1:11" x14ac:dyDescent="0.25">
      <c r="A1426" s="73" t="str">
        <f t="shared" si="22"/>
        <v>341512</v>
      </c>
      <c r="B1426" s="55">
        <v>34</v>
      </c>
      <c r="C1426" s="55">
        <v>51</v>
      </c>
      <c r="D1426" s="55">
        <v>15</v>
      </c>
      <c r="E1426" s="56">
        <v>12</v>
      </c>
      <c r="F1426" s="57" t="s">
        <v>55</v>
      </c>
      <c r="G1426" s="58">
        <v>649188</v>
      </c>
      <c r="H1426" s="86">
        <v>0.25689322661540265</v>
      </c>
      <c r="I1426" s="86">
        <v>0.53023777395762095</v>
      </c>
      <c r="J1426">
        <v>2.6535995736212006</v>
      </c>
      <c r="K1426">
        <v>9.2923698528007304</v>
      </c>
    </row>
    <row r="1427" spans="1:11" x14ac:dyDescent="0.25">
      <c r="A1427" s="73" t="str">
        <f t="shared" si="22"/>
        <v>351512</v>
      </c>
      <c r="B1427" s="55">
        <v>35</v>
      </c>
      <c r="C1427" s="55">
        <v>50</v>
      </c>
      <c r="D1427" s="55">
        <v>15</v>
      </c>
      <c r="E1427" s="56">
        <v>12</v>
      </c>
      <c r="F1427" s="57" t="s">
        <v>55</v>
      </c>
      <c r="G1427" s="58">
        <v>645405</v>
      </c>
      <c r="H1427" s="86">
        <v>0.25747863744470528</v>
      </c>
      <c r="I1427" s="86">
        <v>0.53798157745911479</v>
      </c>
      <c r="J1427">
        <v>2.5987341281830787</v>
      </c>
      <c r="K1427">
        <v>8.6104446045506311</v>
      </c>
    </row>
    <row r="1428" spans="1:11" x14ac:dyDescent="0.25">
      <c r="A1428" s="73" t="str">
        <f t="shared" si="22"/>
        <v>361512</v>
      </c>
      <c r="B1428" s="55">
        <v>36</v>
      </c>
      <c r="C1428" s="55">
        <v>49</v>
      </c>
      <c r="D1428" s="55">
        <v>15</v>
      </c>
      <c r="E1428" s="56">
        <v>12</v>
      </c>
      <c r="F1428" s="57" t="s">
        <v>55</v>
      </c>
      <c r="G1428" s="58">
        <v>641416</v>
      </c>
      <c r="H1428" s="86">
        <v>0.25757386781745389</v>
      </c>
      <c r="I1428" s="86">
        <v>0.53749984409493989</v>
      </c>
      <c r="J1428">
        <v>2.5112859672973546</v>
      </c>
      <c r="K1428">
        <v>8.0797002257505266</v>
      </c>
    </row>
    <row r="1429" spans="1:11" x14ac:dyDescent="0.25">
      <c r="A1429" s="73" t="str">
        <f t="shared" si="22"/>
        <v>371512</v>
      </c>
      <c r="B1429" s="55">
        <v>37</v>
      </c>
      <c r="C1429" s="55">
        <v>48</v>
      </c>
      <c r="D1429" s="55">
        <v>15</v>
      </c>
      <c r="E1429" s="56">
        <v>12</v>
      </c>
      <c r="F1429" s="57" t="s">
        <v>55</v>
      </c>
      <c r="G1429" s="58">
        <v>637204</v>
      </c>
      <c r="H1429" s="86">
        <v>0.25765845788789776</v>
      </c>
      <c r="I1429" s="86">
        <v>0.53697873836322429</v>
      </c>
      <c r="J1429">
        <v>2.4310377838180552</v>
      </c>
      <c r="K1429">
        <v>7.6626041267788656</v>
      </c>
    </row>
    <row r="1430" spans="1:11" x14ac:dyDescent="0.25">
      <c r="A1430" s="73" t="str">
        <f t="shared" si="22"/>
        <v>381512</v>
      </c>
      <c r="B1430" s="55">
        <v>38</v>
      </c>
      <c r="C1430" s="55">
        <v>47</v>
      </c>
      <c r="D1430" s="55">
        <v>15</v>
      </c>
      <c r="E1430" s="56">
        <v>12</v>
      </c>
      <c r="F1430" s="57" t="s">
        <v>55</v>
      </c>
      <c r="G1430" s="58">
        <v>632760</v>
      </c>
      <c r="H1430" s="86">
        <v>0.25772646817118655</v>
      </c>
      <c r="I1430" s="86">
        <v>0.53641349010683359</v>
      </c>
      <c r="J1430">
        <v>2.346663821986219</v>
      </c>
      <c r="K1430">
        <v>7.2747171123332697</v>
      </c>
    </row>
    <row r="1431" spans="1:11" x14ac:dyDescent="0.25">
      <c r="A1431" s="73" t="str">
        <f t="shared" si="22"/>
        <v>391512</v>
      </c>
      <c r="B1431" s="55">
        <v>39</v>
      </c>
      <c r="C1431" s="55">
        <v>46</v>
      </c>
      <c r="D1431" s="55">
        <v>15</v>
      </c>
      <c r="E1431" s="56">
        <v>12</v>
      </c>
      <c r="F1431" s="57" t="s">
        <v>55</v>
      </c>
      <c r="G1431" s="58">
        <v>628069</v>
      </c>
      <c r="H1431" s="86">
        <v>0.25777900198863501</v>
      </c>
      <c r="I1431" s="86">
        <v>0.53579781839256513</v>
      </c>
      <c r="J1431">
        <v>2.2638515831859238</v>
      </c>
      <c r="K1431">
        <v>6.9050470569316431</v>
      </c>
    </row>
    <row r="1432" spans="1:11" x14ac:dyDescent="0.25">
      <c r="A1432" s="73" t="str">
        <f t="shared" si="22"/>
        <v>401512</v>
      </c>
      <c r="B1432" s="55">
        <v>40</v>
      </c>
      <c r="C1432" s="55">
        <v>45</v>
      </c>
      <c r="D1432" s="55">
        <v>15</v>
      </c>
      <c r="E1432" s="56">
        <v>12</v>
      </c>
      <c r="F1432" s="57" t="s">
        <v>55</v>
      </c>
      <c r="G1432" s="58">
        <v>623135</v>
      </c>
      <c r="H1432" s="86">
        <v>0.25781251253741161</v>
      </c>
      <c r="I1432" s="86">
        <v>0.53513444117245856</v>
      </c>
      <c r="J1432">
        <v>2.1869947924607027</v>
      </c>
      <c r="K1432">
        <v>6.557009315798342</v>
      </c>
    </row>
    <row r="1433" spans="1:11" x14ac:dyDescent="0.25">
      <c r="A1433" s="73" t="str">
        <f t="shared" si="22"/>
        <v>411512</v>
      </c>
      <c r="B1433" s="55">
        <v>41</v>
      </c>
      <c r="C1433" s="55">
        <v>44</v>
      </c>
      <c r="D1433" s="55">
        <v>15</v>
      </c>
      <c r="E1433" s="56">
        <v>12</v>
      </c>
      <c r="F1433" s="57" t="s">
        <v>55</v>
      </c>
      <c r="G1433" s="58">
        <v>617933</v>
      </c>
      <c r="H1433" s="86">
        <v>0.25782730490198774</v>
      </c>
      <c r="I1433" s="86">
        <v>0.53442363492482192</v>
      </c>
      <c r="J1433">
        <v>2.0930197934080232</v>
      </c>
      <c r="K1433">
        <v>6.1984535540260834</v>
      </c>
    </row>
    <row r="1434" spans="1:11" x14ac:dyDescent="0.25">
      <c r="A1434" s="73" t="str">
        <f t="shared" si="22"/>
        <v>421512</v>
      </c>
      <c r="B1434" s="55">
        <v>42</v>
      </c>
      <c r="C1434" s="55">
        <v>43</v>
      </c>
      <c r="D1434" s="55">
        <v>15</v>
      </c>
      <c r="E1434" s="56">
        <v>12</v>
      </c>
      <c r="F1434" s="57" t="s">
        <v>55</v>
      </c>
      <c r="G1434" s="58">
        <v>612464</v>
      </c>
      <c r="H1434" s="86">
        <v>0.25782903158389719</v>
      </c>
      <c r="I1434" s="86">
        <v>0.53367218318137888</v>
      </c>
      <c r="J1434">
        <v>2.0000865356984248</v>
      </c>
      <c r="K1434">
        <v>5.8673130175814414</v>
      </c>
    </row>
    <row r="1435" spans="1:11" x14ac:dyDescent="0.25">
      <c r="A1435" s="73" t="str">
        <f t="shared" si="22"/>
        <v>431512</v>
      </c>
      <c r="B1435" s="55">
        <v>43</v>
      </c>
      <c r="C1435" s="55">
        <v>42</v>
      </c>
      <c r="D1435" s="55">
        <v>15</v>
      </c>
      <c r="E1435" s="56">
        <v>12</v>
      </c>
      <c r="F1435" s="57" t="s">
        <v>55</v>
      </c>
      <c r="G1435" s="58">
        <v>606717</v>
      </c>
      <c r="H1435" s="86">
        <v>0.25781542300611321</v>
      </c>
      <c r="I1435" s="86">
        <v>0.53288435959434133</v>
      </c>
      <c r="J1435">
        <v>1.9159229096926573</v>
      </c>
      <c r="K1435">
        <v>5.5547100213114184</v>
      </c>
    </row>
    <row r="1436" spans="1:11" x14ac:dyDescent="0.25">
      <c r="A1436" s="73" t="str">
        <f t="shared" si="22"/>
        <v>441512</v>
      </c>
      <c r="B1436" s="55">
        <v>44</v>
      </c>
      <c r="C1436" s="55">
        <v>41</v>
      </c>
      <c r="D1436" s="55">
        <v>15</v>
      </c>
      <c r="E1436" s="56">
        <v>12</v>
      </c>
      <c r="F1436" s="57" t="s">
        <v>55</v>
      </c>
      <c r="G1436" s="58">
        <v>600687</v>
      </c>
      <c r="H1436" s="86">
        <v>0.25662283352228366</v>
      </c>
      <c r="I1436" s="86">
        <v>0.53206911419757708</v>
      </c>
      <c r="J1436">
        <v>1.863111737061065</v>
      </c>
      <c r="K1436">
        <v>5.2550962481292256</v>
      </c>
    </row>
    <row r="1437" spans="1:11" x14ac:dyDescent="0.25">
      <c r="A1437" s="73" t="str">
        <f t="shared" si="22"/>
        <v>451512</v>
      </c>
      <c r="B1437" s="55">
        <v>45</v>
      </c>
      <c r="C1437" s="55">
        <v>40</v>
      </c>
      <c r="D1437" s="55">
        <v>15</v>
      </c>
      <c r="E1437" s="56">
        <v>12</v>
      </c>
      <c r="F1437" s="57" t="s">
        <v>55</v>
      </c>
      <c r="G1437" s="58">
        <v>594380</v>
      </c>
      <c r="H1437" s="86">
        <v>0.2561038392947273</v>
      </c>
      <c r="I1437" s="86">
        <v>0.54108819273865205</v>
      </c>
      <c r="J1437">
        <v>1.8218059154076516</v>
      </c>
      <c r="K1437">
        <v>4.8762273293179446</v>
      </c>
    </row>
    <row r="1438" spans="1:11" x14ac:dyDescent="0.25">
      <c r="A1438" s="73" t="str">
        <f t="shared" si="22"/>
        <v>461512</v>
      </c>
      <c r="B1438" s="55">
        <v>46</v>
      </c>
      <c r="C1438" s="55">
        <v>39</v>
      </c>
      <c r="D1438" s="55">
        <v>15</v>
      </c>
      <c r="E1438" s="56">
        <v>12</v>
      </c>
      <c r="F1438" s="57" t="s">
        <v>55</v>
      </c>
      <c r="G1438" s="58">
        <v>587795</v>
      </c>
      <c r="H1438" s="86">
        <v>0.25608077646118121</v>
      </c>
      <c r="I1438" s="86">
        <v>0.54020874624656556</v>
      </c>
      <c r="J1438">
        <v>1.7789756632839679</v>
      </c>
      <c r="K1438">
        <v>4.6215534327444088</v>
      </c>
    </row>
    <row r="1439" spans="1:11" x14ac:dyDescent="0.25">
      <c r="A1439" s="73" t="str">
        <f t="shared" si="22"/>
        <v>471512</v>
      </c>
      <c r="B1439" s="55">
        <v>47</v>
      </c>
      <c r="C1439" s="55">
        <v>38</v>
      </c>
      <c r="D1439" s="55">
        <v>15</v>
      </c>
      <c r="E1439" s="56">
        <v>12</v>
      </c>
      <c r="F1439" s="57" t="s">
        <v>55</v>
      </c>
      <c r="G1439" s="58">
        <v>580927</v>
      </c>
      <c r="H1439" s="86">
        <v>0.25606315423452514</v>
      </c>
      <c r="I1439" s="86">
        <v>0.53933454633714739</v>
      </c>
      <c r="J1439">
        <v>1.7337961568320976</v>
      </c>
      <c r="K1439">
        <v>4.384938210825112</v>
      </c>
    </row>
    <row r="1440" spans="1:11" x14ac:dyDescent="0.25">
      <c r="A1440" s="73" t="str">
        <f t="shared" si="22"/>
        <v>481512</v>
      </c>
      <c r="B1440" s="55">
        <v>48</v>
      </c>
      <c r="C1440" s="55">
        <v>37</v>
      </c>
      <c r="D1440" s="55">
        <v>15</v>
      </c>
      <c r="E1440" s="56">
        <v>12</v>
      </c>
      <c r="F1440" s="57" t="s">
        <v>55</v>
      </c>
      <c r="G1440" s="58">
        <v>573776</v>
      </c>
      <c r="H1440" s="86">
        <v>0.25605462758986086</v>
      </c>
      <c r="I1440" s="86">
        <v>0.53847494492624304</v>
      </c>
      <c r="J1440">
        <v>1.6939084241934135</v>
      </c>
      <c r="K1440">
        <v>4.1477388388500041</v>
      </c>
    </row>
    <row r="1441" spans="1:11" x14ac:dyDescent="0.25">
      <c r="A1441" s="73" t="str">
        <f t="shared" si="22"/>
        <v>491512</v>
      </c>
      <c r="B1441" s="55">
        <v>49</v>
      </c>
      <c r="C1441" s="55">
        <v>36</v>
      </c>
      <c r="D1441" s="55">
        <v>15</v>
      </c>
      <c r="E1441" s="56">
        <v>12</v>
      </c>
      <c r="F1441" s="57" t="s">
        <v>55</v>
      </c>
      <c r="G1441" s="58">
        <v>566403</v>
      </c>
      <c r="H1441" s="86">
        <v>0.25245805548346317</v>
      </c>
      <c r="I1441" s="86">
        <v>0.53763839527686119</v>
      </c>
      <c r="J1441">
        <v>1.6773657625400995</v>
      </c>
      <c r="K1441">
        <v>3.8862541335409593</v>
      </c>
    </row>
    <row r="1442" spans="1:11" x14ac:dyDescent="0.25">
      <c r="A1442" s="73" t="str">
        <f t="shared" si="22"/>
        <v>501512</v>
      </c>
      <c r="B1442" s="55">
        <v>50</v>
      </c>
      <c r="C1442" s="55">
        <v>35</v>
      </c>
      <c r="D1442" s="55">
        <v>15</v>
      </c>
      <c r="E1442" s="56">
        <v>12</v>
      </c>
      <c r="F1442" s="57" t="s">
        <v>55</v>
      </c>
      <c r="G1442" s="58">
        <v>558843</v>
      </c>
      <c r="H1442" s="86">
        <v>0.25247878205506735</v>
      </c>
      <c r="I1442" s="86">
        <v>0.5368251906170427</v>
      </c>
      <c r="J1442">
        <v>1.6415308056108782</v>
      </c>
      <c r="K1442">
        <v>3.6308677034515955</v>
      </c>
    </row>
    <row r="1443" spans="1:11" x14ac:dyDescent="0.25">
      <c r="A1443" s="73" t="str">
        <f t="shared" si="22"/>
        <v>18613</v>
      </c>
      <c r="B1443" s="55">
        <v>18</v>
      </c>
      <c r="C1443" s="55">
        <v>67</v>
      </c>
      <c r="D1443" s="55">
        <v>6</v>
      </c>
      <c r="E1443" s="56">
        <v>13</v>
      </c>
      <c r="F1443" s="57" t="s">
        <v>55</v>
      </c>
      <c r="G1443" s="58">
        <v>321170</v>
      </c>
      <c r="H1443" s="86">
        <v>0.24833577233240964</v>
      </c>
      <c r="I1443" s="86">
        <v>0.6470778715322103</v>
      </c>
      <c r="J1443">
        <v>4.2427343774325124</v>
      </c>
      <c r="K1443">
        <v>33.11776317837905</v>
      </c>
    </row>
    <row r="1444" spans="1:11" x14ac:dyDescent="0.25">
      <c r="A1444" s="73" t="str">
        <f t="shared" si="22"/>
        <v>19613</v>
      </c>
      <c r="B1444" s="55">
        <v>19</v>
      </c>
      <c r="C1444" s="55">
        <v>66</v>
      </c>
      <c r="D1444" s="55">
        <v>6</v>
      </c>
      <c r="E1444" s="56">
        <v>13</v>
      </c>
      <c r="F1444" s="57" t="s">
        <v>55</v>
      </c>
      <c r="G1444" s="58">
        <v>319780</v>
      </c>
      <c r="H1444" s="86">
        <v>0.24847082369128776</v>
      </c>
      <c r="I1444" s="86">
        <v>0.64695728313215339</v>
      </c>
      <c r="J1444">
        <v>4.1263524923384827</v>
      </c>
      <c r="K1444">
        <v>31.108224404277941</v>
      </c>
    </row>
    <row r="1445" spans="1:11" x14ac:dyDescent="0.25">
      <c r="A1445" s="73" t="str">
        <f t="shared" si="22"/>
        <v>20613</v>
      </c>
      <c r="B1445" s="55">
        <v>20</v>
      </c>
      <c r="C1445" s="55">
        <v>65</v>
      </c>
      <c r="D1445" s="55">
        <v>6</v>
      </c>
      <c r="E1445" s="56">
        <v>13</v>
      </c>
      <c r="F1445" s="57" t="s">
        <v>55</v>
      </c>
      <c r="G1445" s="58">
        <v>318335</v>
      </c>
      <c r="H1445" s="86">
        <v>0.24860916958549956</v>
      </c>
      <c r="I1445" s="86">
        <v>0.6468186030439631</v>
      </c>
      <c r="J1445">
        <v>4.0053120140732243</v>
      </c>
      <c r="K1445">
        <v>29.173612703598412</v>
      </c>
    </row>
    <row r="1446" spans="1:11" x14ac:dyDescent="0.25">
      <c r="A1446" s="73" t="str">
        <f t="shared" si="22"/>
        <v>21613</v>
      </c>
      <c r="B1446" s="55">
        <v>21</v>
      </c>
      <c r="C1446" s="55">
        <v>64</v>
      </c>
      <c r="D1446" s="55">
        <v>6</v>
      </c>
      <c r="E1446" s="56">
        <v>13</v>
      </c>
      <c r="F1446" s="57" t="s">
        <v>55</v>
      </c>
      <c r="G1446" s="58">
        <v>316825</v>
      </c>
      <c r="H1446" s="86">
        <v>0.24874615323916988</v>
      </c>
      <c r="I1446" s="86">
        <v>0.6466598279807465</v>
      </c>
      <c r="J1446">
        <v>3.8863157894736844</v>
      </c>
      <c r="K1446">
        <v>27.357901049475263</v>
      </c>
    </row>
    <row r="1447" spans="1:11" x14ac:dyDescent="0.25">
      <c r="A1447" s="73" t="str">
        <f t="shared" si="22"/>
        <v>22613</v>
      </c>
      <c r="B1447" s="55">
        <v>22</v>
      </c>
      <c r="C1447" s="55">
        <v>63</v>
      </c>
      <c r="D1447" s="55">
        <v>6</v>
      </c>
      <c r="E1447" s="56">
        <v>13</v>
      </c>
      <c r="F1447" s="57" t="s">
        <v>55</v>
      </c>
      <c r="G1447" s="58">
        <v>315235</v>
      </c>
      <c r="H1447" s="86">
        <v>0.24888733801766935</v>
      </c>
      <c r="I1447" s="86">
        <v>0.64648278268593273</v>
      </c>
      <c r="J1447">
        <v>3.7866702618681303</v>
      </c>
      <c r="K1447">
        <v>25.666052310181293</v>
      </c>
    </row>
    <row r="1448" spans="1:11" x14ac:dyDescent="0.25">
      <c r="A1448" s="73" t="str">
        <f t="shared" si="22"/>
        <v>23613</v>
      </c>
      <c r="B1448" s="55">
        <v>23</v>
      </c>
      <c r="C1448" s="55">
        <v>62</v>
      </c>
      <c r="D1448" s="55">
        <v>6</v>
      </c>
      <c r="E1448" s="56">
        <v>13</v>
      </c>
      <c r="F1448" s="57" t="s">
        <v>55</v>
      </c>
      <c r="G1448" s="58">
        <v>313560</v>
      </c>
      <c r="H1448" s="86">
        <v>0.24902411021814008</v>
      </c>
      <c r="I1448" s="86">
        <v>0.64628779181017992</v>
      </c>
      <c r="J1448">
        <v>3.6709975762214566</v>
      </c>
      <c r="K1448">
        <v>24.077924480163286</v>
      </c>
    </row>
    <row r="1449" spans="1:11" x14ac:dyDescent="0.25">
      <c r="A1449" s="73" t="str">
        <f t="shared" si="22"/>
        <v>24613</v>
      </c>
      <c r="B1449" s="55">
        <v>24</v>
      </c>
      <c r="C1449" s="55">
        <v>61</v>
      </c>
      <c r="D1449" s="55">
        <v>6</v>
      </c>
      <c r="E1449" s="56">
        <v>13</v>
      </c>
      <c r="F1449" s="57" t="s">
        <v>55</v>
      </c>
      <c r="G1449" s="58">
        <v>311785</v>
      </c>
      <c r="H1449" s="86">
        <v>0.24916208284555061</v>
      </c>
      <c r="I1449" s="86">
        <v>0.64607020863736231</v>
      </c>
      <c r="J1449">
        <v>3.5634042689673975</v>
      </c>
      <c r="K1449">
        <v>22.592764244591624</v>
      </c>
    </row>
    <row r="1450" spans="1:11" x14ac:dyDescent="0.25">
      <c r="A1450" s="73" t="str">
        <f t="shared" si="22"/>
        <v>25613</v>
      </c>
      <c r="B1450" s="55">
        <v>25</v>
      </c>
      <c r="C1450" s="55">
        <v>60</v>
      </c>
      <c r="D1450" s="55">
        <v>6</v>
      </c>
      <c r="E1450" s="56">
        <v>13</v>
      </c>
      <c r="F1450" s="57" t="s">
        <v>55</v>
      </c>
      <c r="G1450" s="58">
        <v>309900</v>
      </c>
      <c r="H1450" s="86">
        <v>0.24747660535656663</v>
      </c>
      <c r="I1450" s="86">
        <v>0.64582768635043564</v>
      </c>
      <c r="J1450">
        <v>3.4934365924491773</v>
      </c>
      <c r="K1450">
        <v>21.19783155856728</v>
      </c>
    </row>
    <row r="1451" spans="1:11" x14ac:dyDescent="0.25">
      <c r="A1451" s="73" t="str">
        <f t="shared" si="22"/>
        <v>26613</v>
      </c>
      <c r="B1451" s="55">
        <v>26</v>
      </c>
      <c r="C1451" s="55">
        <v>59</v>
      </c>
      <c r="D1451" s="55">
        <v>6</v>
      </c>
      <c r="E1451" s="56">
        <v>13</v>
      </c>
      <c r="F1451" s="57" t="s">
        <v>55</v>
      </c>
      <c r="G1451" s="58">
        <v>307905</v>
      </c>
      <c r="H1451" s="86">
        <v>0.23718354687322388</v>
      </c>
      <c r="I1451" s="86">
        <v>0.67275620727172347</v>
      </c>
      <c r="J1451">
        <v>3.5537876942563451</v>
      </c>
      <c r="K1451">
        <v>19.113531771163185</v>
      </c>
    </row>
    <row r="1452" spans="1:11" x14ac:dyDescent="0.25">
      <c r="A1452" s="73" t="str">
        <f t="shared" si="22"/>
        <v>27613</v>
      </c>
      <c r="B1452" s="55">
        <v>27</v>
      </c>
      <c r="C1452" s="55">
        <v>58</v>
      </c>
      <c r="D1452" s="55">
        <v>6</v>
      </c>
      <c r="E1452" s="56">
        <v>13</v>
      </c>
      <c r="F1452" s="57" t="s">
        <v>55</v>
      </c>
      <c r="G1452" s="58">
        <v>305785</v>
      </c>
      <c r="H1452" s="86">
        <v>0.23731379891099955</v>
      </c>
      <c r="I1452" s="86">
        <v>0.67242343476625732</v>
      </c>
      <c r="J1452">
        <v>3.4422780711938126</v>
      </c>
      <c r="K1452">
        <v>17.985031966904852</v>
      </c>
    </row>
    <row r="1453" spans="1:11" x14ac:dyDescent="0.25">
      <c r="A1453" s="73" t="str">
        <f t="shared" si="22"/>
        <v>28613</v>
      </c>
      <c r="B1453" s="55">
        <v>28</v>
      </c>
      <c r="C1453" s="55">
        <v>57</v>
      </c>
      <c r="D1453" s="55">
        <v>6</v>
      </c>
      <c r="E1453" s="56">
        <v>13</v>
      </c>
      <c r="F1453" s="57" t="s">
        <v>55</v>
      </c>
      <c r="G1453" s="58">
        <v>303535</v>
      </c>
      <c r="H1453" s="86">
        <v>0.23744543462862602</v>
      </c>
      <c r="I1453" s="86">
        <v>0.67206747162600688</v>
      </c>
      <c r="J1453">
        <v>3.3269145238605105</v>
      </c>
      <c r="K1453">
        <v>16.924473289735946</v>
      </c>
    </row>
    <row r="1454" spans="1:11" x14ac:dyDescent="0.25">
      <c r="A1454" s="73" t="str">
        <f t="shared" si="22"/>
        <v>29613</v>
      </c>
      <c r="B1454" s="55">
        <v>29</v>
      </c>
      <c r="C1454" s="55">
        <v>56</v>
      </c>
      <c r="D1454" s="55">
        <v>6</v>
      </c>
      <c r="E1454" s="56">
        <v>13</v>
      </c>
      <c r="F1454" s="57" t="s">
        <v>55</v>
      </c>
      <c r="G1454" s="58">
        <v>301155</v>
      </c>
      <c r="H1454" s="86">
        <v>0.23757201441118361</v>
      </c>
      <c r="I1454" s="86">
        <v>0.67167737543789741</v>
      </c>
      <c r="J1454">
        <v>3.205591804884528</v>
      </c>
      <c r="K1454">
        <v>15.927047533662067</v>
      </c>
    </row>
    <row r="1455" spans="1:11" x14ac:dyDescent="0.25">
      <c r="A1455" s="73" t="str">
        <f t="shared" si="22"/>
        <v>30613</v>
      </c>
      <c r="B1455" s="55">
        <v>30</v>
      </c>
      <c r="C1455" s="55">
        <v>55</v>
      </c>
      <c r="D1455" s="55">
        <v>6</v>
      </c>
      <c r="E1455" s="56">
        <v>13</v>
      </c>
      <c r="F1455" s="57" t="s">
        <v>55</v>
      </c>
      <c r="G1455" s="58">
        <v>298630</v>
      </c>
      <c r="H1455" s="86">
        <v>0.23769882463248837</v>
      </c>
      <c r="I1455" s="86">
        <v>0.67126209690921879</v>
      </c>
      <c r="J1455">
        <v>3.0714998493118575</v>
      </c>
      <c r="K1455">
        <v>14.959756220071661</v>
      </c>
    </row>
    <row r="1456" spans="1:11" x14ac:dyDescent="0.25">
      <c r="A1456" s="73" t="str">
        <f t="shared" si="22"/>
        <v>31613</v>
      </c>
      <c r="B1456" s="55">
        <v>31</v>
      </c>
      <c r="C1456" s="55">
        <v>54</v>
      </c>
      <c r="D1456" s="55">
        <v>6</v>
      </c>
      <c r="E1456" s="56">
        <v>13</v>
      </c>
      <c r="F1456" s="57" t="s">
        <v>55</v>
      </c>
      <c r="G1456" s="58">
        <v>295955</v>
      </c>
      <c r="H1456" s="86">
        <v>0.237823317734115</v>
      </c>
      <c r="I1456" s="86">
        <v>0.67080806203645826</v>
      </c>
      <c r="J1456">
        <v>2.9331148316467028</v>
      </c>
      <c r="K1456">
        <v>14.082934905644439</v>
      </c>
    </row>
    <row r="1457" spans="1:11" x14ac:dyDescent="0.25">
      <c r="A1457" s="73" t="str">
        <f t="shared" si="22"/>
        <v>32613</v>
      </c>
      <c r="B1457" s="55">
        <v>32</v>
      </c>
      <c r="C1457" s="55">
        <v>53</v>
      </c>
      <c r="D1457" s="55">
        <v>6</v>
      </c>
      <c r="E1457" s="56">
        <v>13</v>
      </c>
      <c r="F1457" s="57" t="s">
        <v>55</v>
      </c>
      <c r="G1457" s="58">
        <v>293130</v>
      </c>
      <c r="H1457" s="86">
        <v>0.23794220994098181</v>
      </c>
      <c r="I1457" s="86">
        <v>0.67032715859857406</v>
      </c>
      <c r="J1457">
        <v>2.8072595776617884</v>
      </c>
      <c r="K1457">
        <v>13.256347013270563</v>
      </c>
    </row>
    <row r="1458" spans="1:11" x14ac:dyDescent="0.25">
      <c r="A1458" s="73" t="str">
        <f t="shared" si="22"/>
        <v>33613</v>
      </c>
      <c r="B1458" s="55">
        <v>33</v>
      </c>
      <c r="C1458" s="55">
        <v>52</v>
      </c>
      <c r="D1458" s="55">
        <v>6</v>
      </c>
      <c r="E1458" s="56">
        <v>13</v>
      </c>
      <c r="F1458" s="57" t="s">
        <v>55</v>
      </c>
      <c r="G1458" s="58">
        <v>290150</v>
      </c>
      <c r="H1458" s="86">
        <v>0.23805273134585558</v>
      </c>
      <c r="I1458" s="86">
        <v>0.6698052731345856</v>
      </c>
      <c r="J1458">
        <v>2.6708219886265723</v>
      </c>
      <c r="K1458">
        <v>12.459203860072376</v>
      </c>
    </row>
    <row r="1459" spans="1:11" x14ac:dyDescent="0.25">
      <c r="A1459" s="73" t="str">
        <f t="shared" si="22"/>
        <v>34613</v>
      </c>
      <c r="B1459" s="55">
        <v>34</v>
      </c>
      <c r="C1459" s="55">
        <v>51</v>
      </c>
      <c r="D1459" s="55">
        <v>6</v>
      </c>
      <c r="E1459" s="56">
        <v>13</v>
      </c>
      <c r="F1459" s="57" t="s">
        <v>55</v>
      </c>
      <c r="G1459" s="58">
        <v>287000</v>
      </c>
      <c r="H1459" s="86">
        <v>0.23642857142857143</v>
      </c>
      <c r="I1459" s="86">
        <v>0.66924390243902443</v>
      </c>
      <c r="J1459">
        <v>2.5667560975609756</v>
      </c>
      <c r="K1459">
        <v>11.729567944250871</v>
      </c>
    </row>
    <row r="1460" spans="1:11" x14ac:dyDescent="0.25">
      <c r="A1460" s="73" t="str">
        <f t="shared" si="22"/>
        <v>35613</v>
      </c>
      <c r="B1460" s="55">
        <v>35</v>
      </c>
      <c r="C1460" s="55">
        <v>50</v>
      </c>
      <c r="D1460" s="55">
        <v>6</v>
      </c>
      <c r="E1460" s="56">
        <v>13</v>
      </c>
      <c r="F1460" s="57" t="s">
        <v>55</v>
      </c>
      <c r="G1460" s="58">
        <v>283675</v>
      </c>
      <c r="H1460" s="86">
        <v>0.21583149731206486</v>
      </c>
      <c r="I1460" s="86">
        <v>0.69463646778884292</v>
      </c>
      <c r="J1460">
        <v>2.6452419141623338</v>
      </c>
      <c r="K1460">
        <v>10.875501894773949</v>
      </c>
    </row>
    <row r="1461" spans="1:11" x14ac:dyDescent="0.25">
      <c r="A1461" s="73" t="str">
        <f t="shared" si="22"/>
        <v>36613</v>
      </c>
      <c r="B1461" s="55">
        <v>36</v>
      </c>
      <c r="C1461" s="55">
        <v>49</v>
      </c>
      <c r="D1461" s="55">
        <v>6</v>
      </c>
      <c r="E1461" s="56">
        <v>13</v>
      </c>
      <c r="F1461" s="57" t="s">
        <v>55</v>
      </c>
      <c r="G1461" s="58">
        <v>280175</v>
      </c>
      <c r="H1461" s="86">
        <v>0.21591148389399484</v>
      </c>
      <c r="I1461" s="86">
        <v>0.69391273311323276</v>
      </c>
      <c r="J1461">
        <v>2.5443383599536005</v>
      </c>
      <c r="K1461">
        <v>10.34138306415633</v>
      </c>
    </row>
    <row r="1462" spans="1:11" x14ac:dyDescent="0.25">
      <c r="A1462" s="73" t="str">
        <f t="shared" si="22"/>
        <v>37613</v>
      </c>
      <c r="B1462" s="55">
        <v>37</v>
      </c>
      <c r="C1462" s="55">
        <v>48</v>
      </c>
      <c r="D1462" s="55">
        <v>6</v>
      </c>
      <c r="E1462" s="56">
        <v>13</v>
      </c>
      <c r="F1462" s="57" t="s">
        <v>55</v>
      </c>
      <c r="G1462" s="58">
        <v>276480</v>
      </c>
      <c r="H1462" s="86">
        <v>0.21597945601851851</v>
      </c>
      <c r="I1462" s="86">
        <v>0.69313151041666665</v>
      </c>
      <c r="J1462">
        <v>2.440042679398148</v>
      </c>
      <c r="K1462">
        <v>9.843297887731481</v>
      </c>
    </row>
    <row r="1463" spans="1:11" x14ac:dyDescent="0.25">
      <c r="A1463" s="73" t="str">
        <f t="shared" si="22"/>
        <v>38613</v>
      </c>
      <c r="B1463" s="55">
        <v>38</v>
      </c>
      <c r="C1463" s="55">
        <v>47</v>
      </c>
      <c r="D1463" s="55">
        <v>6</v>
      </c>
      <c r="E1463" s="56">
        <v>13</v>
      </c>
      <c r="F1463" s="57" t="s">
        <v>55</v>
      </c>
      <c r="G1463" s="58">
        <v>272595</v>
      </c>
      <c r="H1463" s="86">
        <v>0.21603110842091747</v>
      </c>
      <c r="I1463" s="86">
        <v>0.69227975568150557</v>
      </c>
      <c r="J1463">
        <v>2.3372072121645666</v>
      </c>
      <c r="K1463">
        <v>9.3694345090702331</v>
      </c>
    </row>
    <row r="1464" spans="1:11" x14ac:dyDescent="0.25">
      <c r="A1464" s="73" t="str">
        <f t="shared" si="22"/>
        <v>39613</v>
      </c>
      <c r="B1464" s="55">
        <v>39</v>
      </c>
      <c r="C1464" s="55">
        <v>46</v>
      </c>
      <c r="D1464" s="55">
        <v>6</v>
      </c>
      <c r="E1464" s="56">
        <v>13</v>
      </c>
      <c r="F1464" s="57" t="s">
        <v>55</v>
      </c>
      <c r="G1464" s="58">
        <v>268500</v>
      </c>
      <c r="H1464" s="86">
        <v>0.21606703910614525</v>
      </c>
      <c r="I1464" s="86">
        <v>0.69136312849162007</v>
      </c>
      <c r="J1464">
        <v>2.2356759776536315</v>
      </c>
      <c r="K1464">
        <v>8.9273072625698315</v>
      </c>
    </row>
    <row r="1465" spans="1:11" x14ac:dyDescent="0.25">
      <c r="A1465" s="73" t="str">
        <f t="shared" si="22"/>
        <v>40613</v>
      </c>
      <c r="B1465" s="55">
        <v>40</v>
      </c>
      <c r="C1465" s="55">
        <v>45</v>
      </c>
      <c r="D1465" s="55">
        <v>6</v>
      </c>
      <c r="E1465" s="56">
        <v>13</v>
      </c>
      <c r="F1465" s="57" t="s">
        <v>55</v>
      </c>
      <c r="G1465" s="58">
        <v>264195</v>
      </c>
      <c r="H1465" s="86">
        <v>0.2160903877817521</v>
      </c>
      <c r="I1465" s="86">
        <v>0.69038021158613905</v>
      </c>
      <c r="J1465">
        <v>2.135271295823161</v>
      </c>
      <c r="K1465">
        <v>8.5102708226877866</v>
      </c>
    </row>
    <row r="1466" spans="1:11" x14ac:dyDescent="0.25">
      <c r="A1466" s="73" t="str">
        <f t="shared" si="22"/>
        <v>41613</v>
      </c>
      <c r="B1466" s="55">
        <v>41</v>
      </c>
      <c r="C1466" s="55">
        <v>44</v>
      </c>
      <c r="D1466" s="55">
        <v>6</v>
      </c>
      <c r="E1466" s="56">
        <v>13</v>
      </c>
      <c r="F1466" s="57" t="s">
        <v>55</v>
      </c>
      <c r="G1466" s="58">
        <v>259660</v>
      </c>
      <c r="H1466" s="86">
        <v>0.21609412308403297</v>
      </c>
      <c r="I1466" s="86">
        <v>0.68933605484094584</v>
      </c>
      <c r="J1466">
        <v>2.0357968112146652</v>
      </c>
      <c r="K1466">
        <v>8.1087999691904802</v>
      </c>
    </row>
    <row r="1467" spans="1:11" x14ac:dyDescent="0.25">
      <c r="A1467" s="73" t="str">
        <f t="shared" si="22"/>
        <v>42613</v>
      </c>
      <c r="B1467" s="55">
        <v>42</v>
      </c>
      <c r="C1467" s="55">
        <v>43</v>
      </c>
      <c r="D1467" s="55">
        <v>6</v>
      </c>
      <c r="E1467" s="56">
        <v>13</v>
      </c>
      <c r="F1467" s="57" t="s">
        <v>55</v>
      </c>
      <c r="G1467" s="58">
        <v>254890</v>
      </c>
      <c r="H1467" s="86">
        <v>0.21608929342069128</v>
      </c>
      <c r="I1467" s="86">
        <v>0.68824591000039237</v>
      </c>
      <c r="J1467">
        <v>1.9327435364274785</v>
      </c>
      <c r="K1467">
        <v>7.7375809172584251</v>
      </c>
    </row>
    <row r="1468" spans="1:11" x14ac:dyDescent="0.25">
      <c r="A1468" s="73" t="str">
        <f t="shared" si="22"/>
        <v>43613</v>
      </c>
      <c r="B1468" s="55">
        <v>43</v>
      </c>
      <c r="C1468" s="55">
        <v>42</v>
      </c>
      <c r="D1468" s="55">
        <v>6</v>
      </c>
      <c r="E1468" s="56">
        <v>13</v>
      </c>
      <c r="F1468" s="57" t="s">
        <v>55</v>
      </c>
      <c r="G1468" s="58">
        <v>249875</v>
      </c>
      <c r="H1468" s="86">
        <v>0.21607203601800901</v>
      </c>
      <c r="I1468" s="86">
        <v>0.68711155577788896</v>
      </c>
      <c r="J1468">
        <v>1.8371985992996498</v>
      </c>
      <c r="K1468">
        <v>7.3946853426713357</v>
      </c>
    </row>
    <row r="1469" spans="1:11" x14ac:dyDescent="0.25">
      <c r="A1469" s="73" t="str">
        <f t="shared" si="22"/>
        <v>44613</v>
      </c>
      <c r="B1469" s="55">
        <v>44</v>
      </c>
      <c r="C1469" s="55">
        <v>41</v>
      </c>
      <c r="D1469" s="55">
        <v>6</v>
      </c>
      <c r="E1469" s="56">
        <v>13</v>
      </c>
      <c r="F1469" s="57" t="s">
        <v>55</v>
      </c>
      <c r="G1469" s="58">
        <v>244595</v>
      </c>
      <c r="H1469" s="86">
        <v>0.21302970216071465</v>
      </c>
      <c r="I1469" s="86">
        <v>0.68595433267237682</v>
      </c>
      <c r="J1469">
        <v>1.7572640487336209</v>
      </c>
      <c r="K1469">
        <v>7.0605940432142926</v>
      </c>
    </row>
    <row r="1470" spans="1:11" x14ac:dyDescent="0.25">
      <c r="A1470" s="73" t="str">
        <f t="shared" si="22"/>
        <v>45613</v>
      </c>
      <c r="B1470" s="55">
        <v>45</v>
      </c>
      <c r="C1470" s="55">
        <v>40</v>
      </c>
      <c r="D1470" s="55">
        <v>6</v>
      </c>
      <c r="E1470" s="56">
        <v>13</v>
      </c>
      <c r="F1470" s="57" t="s">
        <v>55</v>
      </c>
      <c r="G1470" s="58">
        <v>239050</v>
      </c>
      <c r="H1470" s="86">
        <v>0.19005229031583351</v>
      </c>
      <c r="I1470" s="86">
        <v>0.73020288642543396</v>
      </c>
      <c r="J1470">
        <v>1.8114829533570382</v>
      </c>
      <c r="K1470">
        <v>6.7827400125496755</v>
      </c>
    </row>
    <row r="1471" spans="1:11" x14ac:dyDescent="0.25">
      <c r="A1471" s="73" t="str">
        <f t="shared" si="22"/>
        <v>46613</v>
      </c>
      <c r="B1471" s="55">
        <v>46</v>
      </c>
      <c r="C1471" s="55">
        <v>39</v>
      </c>
      <c r="D1471" s="55">
        <v>6</v>
      </c>
      <c r="E1471" s="56">
        <v>13</v>
      </c>
      <c r="F1471" s="57" t="s">
        <v>55</v>
      </c>
      <c r="G1471" s="58">
        <v>233230</v>
      </c>
      <c r="H1471" s="86">
        <v>0.1900398748016979</v>
      </c>
      <c r="I1471" s="86">
        <v>0.72891566265060237</v>
      </c>
      <c r="J1471">
        <v>1.6831539681859109</v>
      </c>
      <c r="K1471">
        <v>6.4607083136817733</v>
      </c>
    </row>
    <row r="1472" spans="1:11" x14ac:dyDescent="0.25">
      <c r="A1472" s="73" t="str">
        <f t="shared" si="22"/>
        <v>47613</v>
      </c>
      <c r="B1472" s="55">
        <v>47</v>
      </c>
      <c r="C1472" s="55">
        <v>38</v>
      </c>
      <c r="D1472" s="55">
        <v>6</v>
      </c>
      <c r="E1472" s="56">
        <v>13</v>
      </c>
      <c r="F1472" s="57" t="s">
        <v>55</v>
      </c>
      <c r="G1472" s="58">
        <v>227135</v>
      </c>
      <c r="H1472" s="86">
        <v>0.19003235960992362</v>
      </c>
      <c r="I1472" s="86">
        <v>0.72764215114359299</v>
      </c>
      <c r="J1472">
        <v>1.6049750148590045</v>
      </c>
      <c r="K1472">
        <v>6.1622163030796662</v>
      </c>
    </row>
    <row r="1473" spans="1:11" x14ac:dyDescent="0.25">
      <c r="A1473" s="73" t="str">
        <f t="shared" si="22"/>
        <v>48613</v>
      </c>
      <c r="B1473" s="55">
        <v>48</v>
      </c>
      <c r="C1473" s="55">
        <v>37</v>
      </c>
      <c r="D1473" s="55">
        <v>6</v>
      </c>
      <c r="E1473" s="56">
        <v>13</v>
      </c>
      <c r="F1473" s="57" t="s">
        <v>55</v>
      </c>
      <c r="G1473" s="58">
        <v>220765</v>
      </c>
      <c r="H1473" s="86">
        <v>0.19003465223201141</v>
      </c>
      <c r="I1473" s="86">
        <v>0.72639684732634247</v>
      </c>
      <c r="J1473">
        <v>1.541924671030281</v>
      </c>
      <c r="K1473">
        <v>5.8777840690326819</v>
      </c>
    </row>
    <row r="1474" spans="1:11" x14ac:dyDescent="0.25">
      <c r="A1474" s="73" t="str">
        <f t="shared" si="22"/>
        <v>49613</v>
      </c>
      <c r="B1474" s="55">
        <v>49</v>
      </c>
      <c r="C1474" s="55">
        <v>36</v>
      </c>
      <c r="D1474" s="55">
        <v>6</v>
      </c>
      <c r="E1474" s="56">
        <v>13</v>
      </c>
      <c r="F1474" s="57" t="s">
        <v>55</v>
      </c>
      <c r="G1474" s="58">
        <v>214140</v>
      </c>
      <c r="H1474" s="86">
        <v>0.19004856635845707</v>
      </c>
      <c r="I1474" s="86">
        <v>0.72518445876529369</v>
      </c>
      <c r="J1474">
        <v>1.4793919865508547</v>
      </c>
      <c r="K1474">
        <v>5.6132436723638737</v>
      </c>
    </row>
    <row r="1475" spans="1:11" x14ac:dyDescent="0.25">
      <c r="A1475" s="73" t="str">
        <f t="shared" si="22"/>
        <v>50613</v>
      </c>
      <c r="B1475" s="55">
        <v>50</v>
      </c>
      <c r="C1475" s="55">
        <v>35</v>
      </c>
      <c r="D1475" s="55">
        <v>6</v>
      </c>
      <c r="E1475" s="56">
        <v>13</v>
      </c>
      <c r="F1475" s="57" t="s">
        <v>55</v>
      </c>
      <c r="G1475" s="58">
        <v>207275</v>
      </c>
      <c r="H1475" s="86">
        <v>0.18986370763478472</v>
      </c>
      <c r="I1475" s="86">
        <v>0.72399951754914971</v>
      </c>
      <c r="J1475">
        <v>1.4201374984923412</v>
      </c>
      <c r="K1475">
        <v>5.3577131829694853</v>
      </c>
    </row>
    <row r="1476" spans="1:11" x14ac:dyDescent="0.25">
      <c r="A1476" s="73" t="str">
        <f t="shared" ref="A1476:A1539" si="23">B1476&amp;D1476&amp;E1476</f>
        <v>18813</v>
      </c>
      <c r="B1476" s="55">
        <v>18</v>
      </c>
      <c r="C1476" s="55">
        <v>67</v>
      </c>
      <c r="D1476" s="55">
        <v>8</v>
      </c>
      <c r="E1476" s="56">
        <v>13</v>
      </c>
      <c r="F1476" s="57" t="s">
        <v>55</v>
      </c>
      <c r="G1476" s="58">
        <v>421175</v>
      </c>
      <c r="H1476" s="86">
        <v>0.26646168457292102</v>
      </c>
      <c r="I1476" s="86">
        <v>0.63200332403395265</v>
      </c>
      <c r="J1476">
        <v>4.281329613581053</v>
      </c>
      <c r="K1476">
        <v>30.1038736867098</v>
      </c>
    </row>
    <row r="1477" spans="1:11" x14ac:dyDescent="0.25">
      <c r="A1477" s="73" t="str">
        <f t="shared" si="23"/>
        <v>19813</v>
      </c>
      <c r="B1477" s="55">
        <v>19</v>
      </c>
      <c r="C1477" s="55">
        <v>66</v>
      </c>
      <c r="D1477" s="55">
        <v>8</v>
      </c>
      <c r="E1477" s="56">
        <v>13</v>
      </c>
      <c r="F1477" s="57" t="s">
        <v>55</v>
      </c>
      <c r="G1477" s="58">
        <v>419995</v>
      </c>
      <c r="H1477" s="86">
        <v>0.26660793580875963</v>
      </c>
      <c r="I1477" s="86">
        <v>0.6318789509398921</v>
      </c>
      <c r="J1477">
        <v>4.1672138954035169</v>
      </c>
      <c r="K1477">
        <v>28.231483708139383</v>
      </c>
    </row>
    <row r="1478" spans="1:11" x14ac:dyDescent="0.25">
      <c r="A1478" s="73" t="str">
        <f t="shared" si="23"/>
        <v>20813</v>
      </c>
      <c r="B1478" s="55">
        <v>20</v>
      </c>
      <c r="C1478" s="55">
        <v>65</v>
      </c>
      <c r="D1478" s="55">
        <v>8</v>
      </c>
      <c r="E1478" s="56">
        <v>13</v>
      </c>
      <c r="F1478" s="57" t="s">
        <v>55</v>
      </c>
      <c r="G1478" s="58">
        <v>418775</v>
      </c>
      <c r="H1478" s="86">
        <v>0.26675661154557939</v>
      </c>
      <c r="I1478" s="86">
        <v>0.63173541878096828</v>
      </c>
      <c r="J1478">
        <v>4.0549794042146736</v>
      </c>
      <c r="K1478">
        <v>26.529733150259688</v>
      </c>
    </row>
    <row r="1479" spans="1:11" x14ac:dyDescent="0.25">
      <c r="A1479" s="73" t="str">
        <f t="shared" si="23"/>
        <v>21813</v>
      </c>
      <c r="B1479" s="55">
        <v>21</v>
      </c>
      <c r="C1479" s="55">
        <v>64</v>
      </c>
      <c r="D1479" s="55">
        <v>8</v>
      </c>
      <c r="E1479" s="56">
        <v>13</v>
      </c>
      <c r="F1479" s="57" t="s">
        <v>55</v>
      </c>
      <c r="G1479" s="58">
        <v>417500</v>
      </c>
      <c r="H1479" s="86">
        <v>0.26690538922155688</v>
      </c>
      <c r="I1479" s="86">
        <v>0.63157604790419164</v>
      </c>
      <c r="J1479">
        <v>3.9445892215568863</v>
      </c>
      <c r="K1479">
        <v>24.927846706586827</v>
      </c>
    </row>
    <row r="1480" spans="1:11" x14ac:dyDescent="0.25">
      <c r="A1480" s="73" t="str">
        <f t="shared" si="23"/>
        <v>22813</v>
      </c>
      <c r="B1480" s="55">
        <v>22</v>
      </c>
      <c r="C1480" s="55">
        <v>63</v>
      </c>
      <c r="D1480" s="55">
        <v>8</v>
      </c>
      <c r="E1480" s="56">
        <v>13</v>
      </c>
      <c r="F1480" s="57" t="s">
        <v>55</v>
      </c>
      <c r="G1480" s="58">
        <v>416155</v>
      </c>
      <c r="H1480" s="86">
        <v>0.26705193978205238</v>
      </c>
      <c r="I1480" s="86">
        <v>0.63139695546130647</v>
      </c>
      <c r="J1480">
        <v>3.8478763922096335</v>
      </c>
      <c r="K1480">
        <v>23.384253463252875</v>
      </c>
    </row>
    <row r="1481" spans="1:11" x14ac:dyDescent="0.25">
      <c r="A1481" s="73" t="str">
        <f t="shared" si="23"/>
        <v>23813</v>
      </c>
      <c r="B1481" s="55">
        <v>23</v>
      </c>
      <c r="C1481" s="55">
        <v>62</v>
      </c>
      <c r="D1481" s="55">
        <v>8</v>
      </c>
      <c r="E1481" s="56">
        <v>13</v>
      </c>
      <c r="F1481" s="57" t="s">
        <v>55</v>
      </c>
      <c r="G1481" s="58">
        <v>414740</v>
      </c>
      <c r="H1481" s="86">
        <v>0.26720113806240053</v>
      </c>
      <c r="I1481" s="86">
        <v>0.63119785889955149</v>
      </c>
      <c r="J1481">
        <v>3.7404976611853211</v>
      </c>
      <c r="K1481">
        <v>21.935301634759128</v>
      </c>
    </row>
    <row r="1482" spans="1:11" x14ac:dyDescent="0.25">
      <c r="A1482" s="73" t="str">
        <f t="shared" si="23"/>
        <v>24813</v>
      </c>
      <c r="B1482" s="55">
        <v>24</v>
      </c>
      <c r="C1482" s="55">
        <v>61</v>
      </c>
      <c r="D1482" s="55">
        <v>8</v>
      </c>
      <c r="E1482" s="56">
        <v>13</v>
      </c>
      <c r="F1482" s="57" t="s">
        <v>55</v>
      </c>
      <c r="G1482" s="58">
        <v>413235</v>
      </c>
      <c r="H1482" s="86">
        <v>0.26735150701174876</v>
      </c>
      <c r="I1482" s="86">
        <v>0.63097753094486186</v>
      </c>
      <c r="J1482">
        <v>3.6348978184326111</v>
      </c>
      <c r="K1482">
        <v>20.62258521180442</v>
      </c>
    </row>
    <row r="1483" spans="1:11" x14ac:dyDescent="0.25">
      <c r="A1483" s="73" t="str">
        <f t="shared" si="23"/>
        <v>25813</v>
      </c>
      <c r="B1483" s="55">
        <v>25</v>
      </c>
      <c r="C1483" s="55">
        <v>60</v>
      </c>
      <c r="D1483" s="55">
        <v>8</v>
      </c>
      <c r="E1483" s="56">
        <v>13</v>
      </c>
      <c r="F1483" s="57" t="s">
        <v>55</v>
      </c>
      <c r="G1483" s="58">
        <v>411640</v>
      </c>
      <c r="H1483" s="86">
        <v>0.26460985326984743</v>
      </c>
      <c r="I1483" s="86">
        <v>0.6307331649013701</v>
      </c>
      <c r="J1483">
        <v>3.5916286075211348</v>
      </c>
      <c r="K1483">
        <v>19.347954523369935</v>
      </c>
    </row>
    <row r="1484" spans="1:11" x14ac:dyDescent="0.25">
      <c r="A1484" s="73" t="str">
        <f t="shared" si="23"/>
        <v>26813</v>
      </c>
      <c r="B1484" s="55">
        <v>26</v>
      </c>
      <c r="C1484" s="55">
        <v>59</v>
      </c>
      <c r="D1484" s="55">
        <v>8</v>
      </c>
      <c r="E1484" s="56">
        <v>13</v>
      </c>
      <c r="F1484" s="57" t="s">
        <v>55</v>
      </c>
      <c r="G1484" s="58">
        <v>409940</v>
      </c>
      <c r="H1484" s="86">
        <v>0.26099917061033323</v>
      </c>
      <c r="I1484" s="86">
        <v>0.64336244328438308</v>
      </c>
      <c r="J1484">
        <v>3.5693369761428504</v>
      </c>
      <c r="K1484">
        <v>17.539766795140753</v>
      </c>
    </row>
    <row r="1485" spans="1:11" x14ac:dyDescent="0.25">
      <c r="A1485" s="73" t="str">
        <f t="shared" si="23"/>
        <v>27813</v>
      </c>
      <c r="B1485" s="55">
        <v>27</v>
      </c>
      <c r="C1485" s="55">
        <v>58</v>
      </c>
      <c r="D1485" s="55">
        <v>8</v>
      </c>
      <c r="E1485" s="56">
        <v>13</v>
      </c>
      <c r="F1485" s="57" t="s">
        <v>55</v>
      </c>
      <c r="G1485" s="58">
        <v>408130</v>
      </c>
      <c r="H1485" s="86">
        <v>0.26114228309607235</v>
      </c>
      <c r="I1485" s="86">
        <v>0.64304510817631633</v>
      </c>
      <c r="J1485">
        <v>3.4597481194717368</v>
      </c>
      <c r="K1485">
        <v>16.499556513855879</v>
      </c>
    </row>
    <row r="1486" spans="1:11" x14ac:dyDescent="0.25">
      <c r="A1486" s="73" t="str">
        <f t="shared" si="23"/>
        <v>28813</v>
      </c>
      <c r="B1486" s="55">
        <v>28</v>
      </c>
      <c r="C1486" s="55">
        <v>57</v>
      </c>
      <c r="D1486" s="55">
        <v>8</v>
      </c>
      <c r="E1486" s="56">
        <v>13</v>
      </c>
      <c r="F1486" s="57" t="s">
        <v>55</v>
      </c>
      <c r="G1486" s="58">
        <v>406210</v>
      </c>
      <c r="H1486" s="86">
        <v>0.26128603431722508</v>
      </c>
      <c r="I1486" s="86">
        <v>0.64270205066344999</v>
      </c>
      <c r="J1486">
        <v>3.3577435316708106</v>
      </c>
      <c r="K1486">
        <v>15.526279510597966</v>
      </c>
    </row>
    <row r="1487" spans="1:11" x14ac:dyDescent="0.25">
      <c r="A1487" s="73" t="str">
        <f t="shared" si="23"/>
        <v>29813</v>
      </c>
      <c r="B1487" s="55">
        <v>29</v>
      </c>
      <c r="C1487" s="55">
        <v>56</v>
      </c>
      <c r="D1487" s="55">
        <v>8</v>
      </c>
      <c r="E1487" s="56">
        <v>13</v>
      </c>
      <c r="F1487" s="57" t="s">
        <v>55</v>
      </c>
      <c r="G1487" s="58">
        <v>404165</v>
      </c>
      <c r="H1487" s="86">
        <v>0.26142788217683371</v>
      </c>
      <c r="I1487" s="86">
        <v>0.64232924671854319</v>
      </c>
      <c r="J1487">
        <v>3.2573998243291724</v>
      </c>
      <c r="K1487">
        <v>14.609931587346752</v>
      </c>
    </row>
    <row r="1488" spans="1:11" x14ac:dyDescent="0.25">
      <c r="A1488" s="73" t="str">
        <f t="shared" si="23"/>
        <v>30813</v>
      </c>
      <c r="B1488" s="55">
        <v>30</v>
      </c>
      <c r="C1488" s="55">
        <v>55</v>
      </c>
      <c r="D1488" s="55">
        <v>8</v>
      </c>
      <c r="E1488" s="56">
        <v>13</v>
      </c>
      <c r="F1488" s="57" t="s">
        <v>55</v>
      </c>
      <c r="G1488" s="58">
        <v>401995</v>
      </c>
      <c r="H1488" s="86">
        <v>0.2615679299493775</v>
      </c>
      <c r="I1488" s="86">
        <v>0.6419308697869377</v>
      </c>
      <c r="J1488">
        <v>3.1586785905297328</v>
      </c>
      <c r="K1488">
        <v>13.719419395763628</v>
      </c>
    </row>
    <row r="1489" spans="1:11" x14ac:dyDescent="0.25">
      <c r="A1489" s="73" t="str">
        <f t="shared" si="23"/>
        <v>31813</v>
      </c>
      <c r="B1489" s="55">
        <v>31</v>
      </c>
      <c r="C1489" s="55">
        <v>54</v>
      </c>
      <c r="D1489" s="55">
        <v>8</v>
      </c>
      <c r="E1489" s="56">
        <v>13</v>
      </c>
      <c r="F1489" s="57" t="s">
        <v>55</v>
      </c>
      <c r="G1489" s="58">
        <v>399690</v>
      </c>
      <c r="H1489" s="86">
        <v>0.26170281968525605</v>
      </c>
      <c r="I1489" s="86">
        <v>0.64149966223823462</v>
      </c>
      <c r="J1489">
        <v>3.0615502014060896</v>
      </c>
      <c r="K1489">
        <v>12.913112662313292</v>
      </c>
    </row>
    <row r="1490" spans="1:11" x14ac:dyDescent="0.25">
      <c r="A1490" s="73" t="str">
        <f t="shared" si="23"/>
        <v>32813</v>
      </c>
      <c r="B1490" s="55">
        <v>32</v>
      </c>
      <c r="C1490" s="55">
        <v>53</v>
      </c>
      <c r="D1490" s="55">
        <v>8</v>
      </c>
      <c r="E1490" s="56">
        <v>13</v>
      </c>
      <c r="F1490" s="57" t="s">
        <v>55</v>
      </c>
      <c r="G1490" s="58">
        <v>397250</v>
      </c>
      <c r="H1490" s="86">
        <v>0.26183259911894274</v>
      </c>
      <c r="I1490" s="86">
        <v>0.64103713027061049</v>
      </c>
      <c r="J1490">
        <v>2.9583838892385148</v>
      </c>
      <c r="K1490">
        <v>12.152669603524229</v>
      </c>
    </row>
    <row r="1491" spans="1:11" x14ac:dyDescent="0.25">
      <c r="A1491" s="73" t="str">
        <f t="shared" si="23"/>
        <v>33813</v>
      </c>
      <c r="B1491" s="55">
        <v>33</v>
      </c>
      <c r="C1491" s="55">
        <v>52</v>
      </c>
      <c r="D1491" s="55">
        <v>8</v>
      </c>
      <c r="E1491" s="56">
        <v>13</v>
      </c>
      <c r="F1491" s="57" t="s">
        <v>55</v>
      </c>
      <c r="G1491" s="58">
        <v>394660</v>
      </c>
      <c r="H1491" s="86">
        <v>0.26195712765418333</v>
      </c>
      <c r="I1491" s="86">
        <v>0.64053869153195153</v>
      </c>
      <c r="J1491">
        <v>2.8384280139867228</v>
      </c>
      <c r="K1491">
        <v>11.413581310495109</v>
      </c>
    </row>
    <row r="1492" spans="1:11" x14ac:dyDescent="0.25">
      <c r="A1492" s="73" t="str">
        <f t="shared" si="23"/>
        <v>34813</v>
      </c>
      <c r="B1492" s="55">
        <v>34</v>
      </c>
      <c r="C1492" s="55">
        <v>51</v>
      </c>
      <c r="D1492" s="55">
        <v>8</v>
      </c>
      <c r="E1492" s="56">
        <v>13</v>
      </c>
      <c r="F1492" s="57" t="s">
        <v>55</v>
      </c>
      <c r="G1492" s="58">
        <v>391925</v>
      </c>
      <c r="H1492" s="86">
        <v>0.25930981692925942</v>
      </c>
      <c r="I1492" s="86">
        <v>0.64</v>
      </c>
      <c r="J1492">
        <v>2.7576347515468522</v>
      </c>
      <c r="K1492">
        <v>10.737732984627161</v>
      </c>
    </row>
    <row r="1493" spans="1:11" x14ac:dyDescent="0.25">
      <c r="A1493" s="73" t="str">
        <f t="shared" si="23"/>
        <v>35813</v>
      </c>
      <c r="B1493" s="55">
        <v>35</v>
      </c>
      <c r="C1493" s="55">
        <v>50</v>
      </c>
      <c r="D1493" s="55">
        <v>8</v>
      </c>
      <c r="E1493" s="56">
        <v>13</v>
      </c>
      <c r="F1493" s="57" t="s">
        <v>55</v>
      </c>
      <c r="G1493" s="58">
        <v>389025</v>
      </c>
      <c r="H1493" s="86">
        <v>0.25156480945954629</v>
      </c>
      <c r="I1493" s="86">
        <v>0.65494505494505495</v>
      </c>
      <c r="J1493">
        <v>2.7322074416811257</v>
      </c>
      <c r="K1493">
        <v>9.8589473684210525</v>
      </c>
    </row>
    <row r="1494" spans="1:11" x14ac:dyDescent="0.25">
      <c r="A1494" s="73" t="str">
        <f t="shared" si="23"/>
        <v>36813</v>
      </c>
      <c r="B1494" s="55">
        <v>36</v>
      </c>
      <c r="C1494" s="55">
        <v>49</v>
      </c>
      <c r="D1494" s="55">
        <v>8</v>
      </c>
      <c r="E1494" s="56">
        <v>13</v>
      </c>
      <c r="F1494" s="57" t="s">
        <v>55</v>
      </c>
      <c r="G1494" s="58">
        <v>385960</v>
      </c>
      <c r="H1494" s="86">
        <v>0.25165820292258267</v>
      </c>
      <c r="I1494" s="86">
        <v>0.65426469064151727</v>
      </c>
      <c r="J1494">
        <v>2.6419577158254741</v>
      </c>
      <c r="K1494">
        <v>9.3696445227484713</v>
      </c>
    </row>
    <row r="1495" spans="1:11" x14ac:dyDescent="0.25">
      <c r="A1495" s="73" t="str">
        <f t="shared" si="23"/>
        <v>37813</v>
      </c>
      <c r="B1495" s="55">
        <v>37</v>
      </c>
      <c r="C1495" s="55">
        <v>48</v>
      </c>
      <c r="D1495" s="55">
        <v>8</v>
      </c>
      <c r="E1495" s="56">
        <v>13</v>
      </c>
      <c r="F1495" s="57" t="s">
        <v>55</v>
      </c>
      <c r="G1495" s="58">
        <v>382720</v>
      </c>
      <c r="H1495" s="86">
        <v>0.25173494983277594</v>
      </c>
      <c r="I1495" s="86">
        <v>0.65352477006688958</v>
      </c>
      <c r="J1495">
        <v>2.5534150292642139</v>
      </c>
      <c r="K1495">
        <v>8.9039585075250844</v>
      </c>
    </row>
    <row r="1496" spans="1:11" x14ac:dyDescent="0.25">
      <c r="A1496" s="73" t="str">
        <f t="shared" si="23"/>
        <v>38813</v>
      </c>
      <c r="B1496" s="55">
        <v>38</v>
      </c>
      <c r="C1496" s="55">
        <v>47</v>
      </c>
      <c r="D1496" s="55">
        <v>8</v>
      </c>
      <c r="E1496" s="56">
        <v>13</v>
      </c>
      <c r="F1496" s="57" t="s">
        <v>55</v>
      </c>
      <c r="G1496" s="58">
        <v>379300</v>
      </c>
      <c r="H1496" s="86">
        <v>0.25179541260216187</v>
      </c>
      <c r="I1496" s="86">
        <v>0.65272343791194309</v>
      </c>
      <c r="J1496">
        <v>2.4711705773793833</v>
      </c>
      <c r="K1496">
        <v>8.4650883205905618</v>
      </c>
    </row>
    <row r="1497" spans="1:11" x14ac:dyDescent="0.25">
      <c r="A1497" s="73" t="str">
        <f t="shared" si="23"/>
        <v>39813</v>
      </c>
      <c r="B1497" s="55">
        <v>39</v>
      </c>
      <c r="C1497" s="55">
        <v>46</v>
      </c>
      <c r="D1497" s="55">
        <v>8</v>
      </c>
      <c r="E1497" s="56">
        <v>13</v>
      </c>
      <c r="F1497" s="57" t="s">
        <v>55</v>
      </c>
      <c r="G1497" s="58">
        <v>375680</v>
      </c>
      <c r="H1497" s="86">
        <v>0.25183933134582626</v>
      </c>
      <c r="I1497" s="86">
        <v>0.65185796422487219</v>
      </c>
      <c r="J1497">
        <v>2.3856127555366271</v>
      </c>
      <c r="K1497">
        <v>8.051373509369677</v>
      </c>
    </row>
    <row r="1498" spans="1:11" x14ac:dyDescent="0.25">
      <c r="A1498" s="73" t="str">
        <f t="shared" si="23"/>
        <v>40813</v>
      </c>
      <c r="B1498" s="55">
        <v>40</v>
      </c>
      <c r="C1498" s="55">
        <v>45</v>
      </c>
      <c r="D1498" s="55">
        <v>8</v>
      </c>
      <c r="E1498" s="56">
        <v>13</v>
      </c>
      <c r="F1498" s="57" t="s">
        <v>55</v>
      </c>
      <c r="G1498" s="58">
        <v>371855</v>
      </c>
      <c r="H1498" s="86">
        <v>0.25186161272539026</v>
      </c>
      <c r="I1498" s="86">
        <v>0.65093114251522766</v>
      </c>
      <c r="J1498">
        <v>2.3014158744671982</v>
      </c>
      <c r="K1498">
        <v>7.6612523698753545</v>
      </c>
    </row>
    <row r="1499" spans="1:11" x14ac:dyDescent="0.25">
      <c r="A1499" s="73" t="str">
        <f t="shared" si="23"/>
        <v>41813</v>
      </c>
      <c r="B1499" s="55">
        <v>41</v>
      </c>
      <c r="C1499" s="55">
        <v>44</v>
      </c>
      <c r="D1499" s="55">
        <v>8</v>
      </c>
      <c r="E1499" s="56">
        <v>13</v>
      </c>
      <c r="F1499" s="57" t="s">
        <v>55</v>
      </c>
      <c r="G1499" s="58">
        <v>367810</v>
      </c>
      <c r="H1499" s="86">
        <v>0.25186917158315436</v>
      </c>
      <c r="I1499" s="86">
        <v>0.64994970229194426</v>
      </c>
      <c r="J1499">
        <v>2.2184524618688997</v>
      </c>
      <c r="K1499">
        <v>7.286226584377804</v>
      </c>
    </row>
    <row r="1500" spans="1:11" x14ac:dyDescent="0.25">
      <c r="A1500" s="73" t="str">
        <f t="shared" si="23"/>
        <v>42813</v>
      </c>
      <c r="B1500" s="55">
        <v>42</v>
      </c>
      <c r="C1500" s="55">
        <v>43</v>
      </c>
      <c r="D1500" s="55">
        <v>8</v>
      </c>
      <c r="E1500" s="56">
        <v>13</v>
      </c>
      <c r="F1500" s="57" t="s">
        <v>55</v>
      </c>
      <c r="G1500" s="58">
        <v>363530</v>
      </c>
      <c r="H1500" s="86">
        <v>0.25186091931890076</v>
      </c>
      <c r="I1500" s="86">
        <v>0.64891755838582788</v>
      </c>
      <c r="J1500">
        <v>2.1408797073143893</v>
      </c>
      <c r="K1500">
        <v>6.9398013919071326</v>
      </c>
    </row>
    <row r="1501" spans="1:11" x14ac:dyDescent="0.25">
      <c r="A1501" s="73" t="str">
        <f t="shared" si="23"/>
        <v>43813</v>
      </c>
      <c r="B1501" s="55">
        <v>43</v>
      </c>
      <c r="C1501" s="55">
        <v>42</v>
      </c>
      <c r="D1501" s="55">
        <v>8</v>
      </c>
      <c r="E1501" s="56">
        <v>13</v>
      </c>
      <c r="F1501" s="57" t="s">
        <v>55</v>
      </c>
      <c r="G1501" s="58">
        <v>359000</v>
      </c>
      <c r="H1501" s="86">
        <v>0.25184401114206129</v>
      </c>
      <c r="I1501" s="86">
        <v>0.64784958217270194</v>
      </c>
      <c r="J1501">
        <v>2.0629220055710307</v>
      </c>
      <c r="K1501">
        <v>6.6169331476323121</v>
      </c>
    </row>
    <row r="1502" spans="1:11" x14ac:dyDescent="0.25">
      <c r="A1502" s="73" t="str">
        <f t="shared" si="23"/>
        <v>44813</v>
      </c>
      <c r="B1502" s="55">
        <v>44</v>
      </c>
      <c r="C1502" s="55">
        <v>41</v>
      </c>
      <c r="D1502" s="55">
        <v>8</v>
      </c>
      <c r="E1502" s="56">
        <v>13</v>
      </c>
      <c r="F1502" s="57" t="s">
        <v>55</v>
      </c>
      <c r="G1502" s="58">
        <v>354200</v>
      </c>
      <c r="H1502" s="86">
        <v>0.24916713721061548</v>
      </c>
      <c r="I1502" s="86">
        <v>0.64675889328063241</v>
      </c>
      <c r="J1502">
        <v>2.0028006775832861</v>
      </c>
      <c r="K1502">
        <v>6.303294748729531</v>
      </c>
    </row>
    <row r="1503" spans="1:11" x14ac:dyDescent="0.25">
      <c r="A1503" s="73" t="str">
        <f t="shared" si="23"/>
        <v>45813</v>
      </c>
      <c r="B1503" s="55">
        <v>45</v>
      </c>
      <c r="C1503" s="55">
        <v>40</v>
      </c>
      <c r="D1503" s="55">
        <v>8</v>
      </c>
      <c r="E1503" s="56">
        <v>13</v>
      </c>
      <c r="F1503" s="57" t="s">
        <v>55</v>
      </c>
      <c r="G1503" s="58">
        <v>349120</v>
      </c>
      <c r="H1503" s="86">
        <v>0.24252119615032081</v>
      </c>
      <c r="I1503" s="86">
        <v>0.66910804307974336</v>
      </c>
      <c r="J1503">
        <v>1.9729835013748853</v>
      </c>
      <c r="K1503">
        <v>5.9593234417965171</v>
      </c>
    </row>
    <row r="1504" spans="1:11" x14ac:dyDescent="0.25">
      <c r="A1504" s="73" t="str">
        <f t="shared" si="23"/>
        <v>46813</v>
      </c>
      <c r="B1504" s="55">
        <v>46</v>
      </c>
      <c r="C1504" s="55">
        <v>39</v>
      </c>
      <c r="D1504" s="55">
        <v>8</v>
      </c>
      <c r="E1504" s="56">
        <v>13</v>
      </c>
      <c r="F1504" s="57" t="s">
        <v>55</v>
      </c>
      <c r="G1504" s="58">
        <v>343745</v>
      </c>
      <c r="H1504" s="86">
        <v>0.24250534553229866</v>
      </c>
      <c r="I1504" s="86">
        <v>0.66792535164147837</v>
      </c>
      <c r="J1504">
        <v>1.8737319815560953</v>
      </c>
      <c r="K1504">
        <v>5.6646729406973195</v>
      </c>
    </row>
    <row r="1505" spans="1:11" x14ac:dyDescent="0.25">
      <c r="A1505" s="73" t="str">
        <f t="shared" si="23"/>
        <v>47813</v>
      </c>
      <c r="B1505" s="55">
        <v>47</v>
      </c>
      <c r="C1505" s="55">
        <v>38</v>
      </c>
      <c r="D1505" s="55">
        <v>8</v>
      </c>
      <c r="E1505" s="56">
        <v>13</v>
      </c>
      <c r="F1505" s="57" t="s">
        <v>55</v>
      </c>
      <c r="G1505" s="58">
        <v>338080</v>
      </c>
      <c r="H1505" s="86">
        <v>0.24249585896829154</v>
      </c>
      <c r="I1505" s="86">
        <v>0.66675934690014194</v>
      </c>
      <c r="J1505">
        <v>1.7785938239469947</v>
      </c>
      <c r="K1505">
        <v>5.3896858731661146</v>
      </c>
    </row>
    <row r="1506" spans="1:11" x14ac:dyDescent="0.25">
      <c r="A1506" s="73" t="str">
        <f t="shared" si="23"/>
        <v>48813</v>
      </c>
      <c r="B1506" s="55">
        <v>48</v>
      </c>
      <c r="C1506" s="55">
        <v>37</v>
      </c>
      <c r="D1506" s="55">
        <v>8</v>
      </c>
      <c r="E1506" s="56">
        <v>13</v>
      </c>
      <c r="F1506" s="57" t="s">
        <v>55</v>
      </c>
      <c r="G1506" s="58">
        <v>332115</v>
      </c>
      <c r="H1506" s="86">
        <v>0.24250033873808771</v>
      </c>
      <c r="I1506" s="86">
        <v>0.66561883684868195</v>
      </c>
      <c r="J1506">
        <v>1.6797314183340109</v>
      </c>
      <c r="K1506">
        <v>5.1292955753278235</v>
      </c>
    </row>
    <row r="1507" spans="1:11" x14ac:dyDescent="0.25">
      <c r="A1507" s="73" t="str">
        <f t="shared" si="23"/>
        <v>49813</v>
      </c>
      <c r="B1507" s="55">
        <v>49</v>
      </c>
      <c r="C1507" s="55">
        <v>36</v>
      </c>
      <c r="D1507" s="55">
        <v>8</v>
      </c>
      <c r="E1507" s="56">
        <v>13</v>
      </c>
      <c r="F1507" s="57" t="s">
        <v>55</v>
      </c>
      <c r="G1507" s="58">
        <v>325865</v>
      </c>
      <c r="H1507" s="86">
        <v>0.24251453822902122</v>
      </c>
      <c r="I1507" s="86">
        <v>0.66450523989995858</v>
      </c>
      <c r="J1507">
        <v>1.5863501756862504</v>
      </c>
      <c r="K1507">
        <v>4.8861399659368141</v>
      </c>
    </row>
    <row r="1508" spans="1:11" x14ac:dyDescent="0.25">
      <c r="A1508" s="73" t="str">
        <f t="shared" si="23"/>
        <v>50813</v>
      </c>
      <c r="B1508" s="55">
        <v>50</v>
      </c>
      <c r="C1508" s="55">
        <v>35</v>
      </c>
      <c r="D1508" s="55">
        <v>8</v>
      </c>
      <c r="E1508" s="56">
        <v>13</v>
      </c>
      <c r="F1508" s="57" t="s">
        <v>55</v>
      </c>
      <c r="G1508" s="58">
        <v>319350</v>
      </c>
      <c r="H1508" s="86">
        <v>0.23922968529826211</v>
      </c>
      <c r="I1508" s="86">
        <v>0.66342257710975416</v>
      </c>
      <c r="J1508">
        <v>1.5229998434319711</v>
      </c>
      <c r="K1508">
        <v>4.6469735400031311</v>
      </c>
    </row>
    <row r="1509" spans="1:11" x14ac:dyDescent="0.25">
      <c r="A1509" s="73" t="str">
        <f t="shared" si="23"/>
        <v>51813</v>
      </c>
      <c r="B1509" s="55">
        <v>51</v>
      </c>
      <c r="C1509" s="55">
        <v>34</v>
      </c>
      <c r="D1509" s="55">
        <v>8</v>
      </c>
      <c r="E1509" s="56">
        <v>13</v>
      </c>
      <c r="F1509" s="57" t="s">
        <v>55</v>
      </c>
      <c r="G1509" s="58">
        <v>312580</v>
      </c>
      <c r="H1509" s="86">
        <v>0.23252607332522873</v>
      </c>
      <c r="I1509" s="86">
        <v>0.68153112803122395</v>
      </c>
      <c r="J1509">
        <v>1.5157815599206603</v>
      </c>
      <c r="K1509">
        <v>4.4279384477573744</v>
      </c>
    </row>
    <row r="1510" spans="1:11" x14ac:dyDescent="0.25">
      <c r="A1510" s="73" t="str">
        <f t="shared" si="23"/>
        <v>52813</v>
      </c>
      <c r="B1510" s="55">
        <v>52</v>
      </c>
      <c r="C1510" s="55">
        <v>33</v>
      </c>
      <c r="D1510" s="55">
        <v>8</v>
      </c>
      <c r="E1510" s="56">
        <v>13</v>
      </c>
      <c r="F1510" s="57" t="s">
        <v>55</v>
      </c>
      <c r="G1510" s="58">
        <v>305595</v>
      </c>
      <c r="H1510" s="86">
        <v>0.23258233937073577</v>
      </c>
      <c r="I1510" s="86">
        <v>0.68044307007640836</v>
      </c>
      <c r="J1510">
        <v>1.4723768386262863</v>
      </c>
      <c r="K1510">
        <v>4.2218360902501679</v>
      </c>
    </row>
    <row r="1511" spans="1:11" x14ac:dyDescent="0.25">
      <c r="A1511" s="73" t="str">
        <f t="shared" si="23"/>
        <v>53813</v>
      </c>
      <c r="B1511" s="55">
        <v>53</v>
      </c>
      <c r="C1511" s="55">
        <v>32</v>
      </c>
      <c r="D1511" s="55">
        <v>8</v>
      </c>
      <c r="E1511" s="56">
        <v>13</v>
      </c>
      <c r="F1511" s="57" t="s">
        <v>55</v>
      </c>
      <c r="G1511" s="58">
        <v>298415</v>
      </c>
      <c r="H1511" s="86">
        <v>0.2326491630782635</v>
      </c>
      <c r="I1511" s="86">
        <v>0.67937268568939224</v>
      </c>
      <c r="J1511">
        <v>1.4307089120855185</v>
      </c>
      <c r="K1511">
        <v>3.9815290786321063</v>
      </c>
    </row>
    <row r="1512" spans="1:11" x14ac:dyDescent="0.25">
      <c r="A1512" s="73" t="str">
        <f t="shared" si="23"/>
        <v>54813</v>
      </c>
      <c r="B1512" s="55">
        <v>54</v>
      </c>
      <c r="C1512" s="55">
        <v>31</v>
      </c>
      <c r="D1512" s="55">
        <v>8</v>
      </c>
      <c r="E1512" s="56">
        <v>13</v>
      </c>
      <c r="F1512" s="57" t="s">
        <v>55</v>
      </c>
      <c r="G1512" s="58">
        <v>291055</v>
      </c>
      <c r="H1512" s="86">
        <v>0.23272233770249609</v>
      </c>
      <c r="I1512" s="86">
        <v>0.67831165930837811</v>
      </c>
      <c r="J1512">
        <v>1.391850337565065</v>
      </c>
      <c r="K1512">
        <v>3.7332806514232706</v>
      </c>
    </row>
    <row r="1513" spans="1:11" x14ac:dyDescent="0.25">
      <c r="A1513" s="73" t="str">
        <f t="shared" si="23"/>
        <v>55813</v>
      </c>
      <c r="B1513" s="55">
        <v>55</v>
      </c>
      <c r="C1513" s="55">
        <v>30</v>
      </c>
      <c r="D1513" s="55">
        <v>8</v>
      </c>
      <c r="E1513" s="56">
        <v>13</v>
      </c>
      <c r="F1513" s="57" t="s">
        <v>55</v>
      </c>
      <c r="G1513" s="58">
        <v>283540</v>
      </c>
      <c r="H1513" s="86">
        <v>0.23155463073993088</v>
      </c>
      <c r="I1513" s="86">
        <v>0.67725894053749025</v>
      </c>
      <c r="J1513">
        <v>1.3564893842138674</v>
      </c>
      <c r="K1513">
        <v>3.4947062142907526</v>
      </c>
    </row>
    <row r="1514" spans="1:11" x14ac:dyDescent="0.25">
      <c r="A1514" s="73" t="str">
        <f t="shared" si="23"/>
        <v>181013</v>
      </c>
      <c r="B1514" s="55">
        <v>18</v>
      </c>
      <c r="C1514" s="55">
        <v>67</v>
      </c>
      <c r="D1514" s="55">
        <v>10</v>
      </c>
      <c r="E1514" s="56">
        <v>13</v>
      </c>
      <c r="F1514" s="57" t="s">
        <v>55</v>
      </c>
      <c r="G1514" s="58">
        <v>506702</v>
      </c>
      <c r="H1514" s="86">
        <v>0.27786549095918311</v>
      </c>
      <c r="I1514" s="86">
        <v>0.61385784938681909</v>
      </c>
      <c r="J1514">
        <v>4.3320452652643961</v>
      </c>
      <c r="K1514">
        <v>28.097501095318353</v>
      </c>
    </row>
    <row r="1515" spans="1:11" x14ac:dyDescent="0.25">
      <c r="A1515" s="73" t="str">
        <f t="shared" si="23"/>
        <v>191013</v>
      </c>
      <c r="B1515" s="55">
        <v>19</v>
      </c>
      <c r="C1515" s="55">
        <v>66</v>
      </c>
      <c r="D1515" s="55">
        <v>10</v>
      </c>
      <c r="E1515" s="56">
        <v>13</v>
      </c>
      <c r="F1515" s="57" t="s">
        <v>55</v>
      </c>
      <c r="G1515" s="58">
        <v>505697</v>
      </c>
      <c r="H1515" s="86">
        <v>0.2780182599461733</v>
      </c>
      <c r="I1515" s="86">
        <v>0.61373510224502026</v>
      </c>
      <c r="J1515">
        <v>4.2208002024927973</v>
      </c>
      <c r="K1515">
        <v>26.411447961921862</v>
      </c>
    </row>
    <row r="1516" spans="1:11" x14ac:dyDescent="0.25">
      <c r="A1516" s="73" t="str">
        <f t="shared" si="23"/>
        <v>201013</v>
      </c>
      <c r="B1516" s="55">
        <v>20</v>
      </c>
      <c r="C1516" s="55">
        <v>65</v>
      </c>
      <c r="D1516" s="55">
        <v>10</v>
      </c>
      <c r="E1516" s="56">
        <v>13</v>
      </c>
      <c r="F1516" s="57" t="s">
        <v>55</v>
      </c>
      <c r="G1516" s="58">
        <v>504662</v>
      </c>
      <c r="H1516" s="86">
        <v>0.27817232127641867</v>
      </c>
      <c r="I1516" s="86">
        <v>0.61359484169602629</v>
      </c>
      <c r="J1516">
        <v>4.111413183477258</v>
      </c>
      <c r="K1516">
        <v>24.823378815920357</v>
      </c>
    </row>
    <row r="1517" spans="1:11" x14ac:dyDescent="0.25">
      <c r="A1517" s="73" t="str">
        <f t="shared" si="23"/>
        <v>211013</v>
      </c>
      <c r="B1517" s="55">
        <v>21</v>
      </c>
      <c r="C1517" s="55">
        <v>64</v>
      </c>
      <c r="D1517" s="55">
        <v>10</v>
      </c>
      <c r="E1517" s="56">
        <v>13</v>
      </c>
      <c r="F1517" s="57" t="s">
        <v>55</v>
      </c>
      <c r="G1517" s="58">
        <v>503581</v>
      </c>
      <c r="H1517" s="86">
        <v>0.27832662471379976</v>
      </c>
      <c r="I1517" s="86">
        <v>0.6134385530828208</v>
      </c>
      <c r="J1517">
        <v>3.9974582043405134</v>
      </c>
      <c r="K1517">
        <v>23.283531348482171</v>
      </c>
    </row>
    <row r="1518" spans="1:11" x14ac:dyDescent="0.25">
      <c r="A1518" s="73" t="str">
        <f t="shared" si="23"/>
        <v>221013</v>
      </c>
      <c r="B1518" s="55">
        <v>22</v>
      </c>
      <c r="C1518" s="55">
        <v>63</v>
      </c>
      <c r="D1518" s="55">
        <v>10</v>
      </c>
      <c r="E1518" s="56">
        <v>13</v>
      </c>
      <c r="F1518" s="57" t="s">
        <v>55</v>
      </c>
      <c r="G1518" s="58">
        <v>502445</v>
      </c>
      <c r="H1518" s="86">
        <v>0.27848222193473915</v>
      </c>
      <c r="I1518" s="86">
        <v>0.61326314322960718</v>
      </c>
      <c r="J1518">
        <v>3.9041546835972096</v>
      </c>
      <c r="K1518">
        <v>21.890604941834429</v>
      </c>
    </row>
    <row r="1519" spans="1:11" x14ac:dyDescent="0.25">
      <c r="A1519" s="73" t="str">
        <f t="shared" si="23"/>
        <v>231013</v>
      </c>
      <c r="B1519" s="55">
        <v>23</v>
      </c>
      <c r="C1519" s="55">
        <v>62</v>
      </c>
      <c r="D1519" s="55">
        <v>10</v>
      </c>
      <c r="E1519" s="56">
        <v>13</v>
      </c>
      <c r="F1519" s="57" t="s">
        <v>55</v>
      </c>
      <c r="G1519" s="58">
        <v>501238</v>
      </c>
      <c r="H1519" s="86">
        <v>0.27863609702376912</v>
      </c>
      <c r="I1519" s="86">
        <v>0.61306804352423405</v>
      </c>
      <c r="J1519">
        <v>3.7996021849899648</v>
      </c>
      <c r="K1519">
        <v>20.535178897050901</v>
      </c>
    </row>
    <row r="1520" spans="1:11" x14ac:dyDescent="0.25">
      <c r="A1520" s="73" t="str">
        <f t="shared" si="23"/>
        <v>241013</v>
      </c>
      <c r="B1520" s="55">
        <v>24</v>
      </c>
      <c r="C1520" s="55">
        <v>61</v>
      </c>
      <c r="D1520" s="55">
        <v>10</v>
      </c>
      <c r="E1520" s="56">
        <v>13</v>
      </c>
      <c r="F1520" s="57" t="s">
        <v>55</v>
      </c>
      <c r="G1520" s="58">
        <v>499955</v>
      </c>
      <c r="H1520" s="86">
        <v>0.27879109119820783</v>
      </c>
      <c r="I1520" s="86">
        <v>0.61285115660409439</v>
      </c>
      <c r="J1520">
        <v>3.6967867108039725</v>
      </c>
      <c r="K1520">
        <v>19.314752327709495</v>
      </c>
    </row>
    <row r="1521" spans="1:11" x14ac:dyDescent="0.25">
      <c r="A1521" s="73" t="str">
        <f t="shared" si="23"/>
        <v>251013</v>
      </c>
      <c r="B1521" s="55">
        <v>25</v>
      </c>
      <c r="C1521" s="55">
        <v>60</v>
      </c>
      <c r="D1521" s="55">
        <v>10</v>
      </c>
      <c r="E1521" s="56">
        <v>13</v>
      </c>
      <c r="F1521" s="57" t="s">
        <v>55</v>
      </c>
      <c r="G1521" s="58">
        <v>498587</v>
      </c>
      <c r="H1521" s="86">
        <v>0.27698475892873259</v>
      </c>
      <c r="I1521" s="86">
        <v>0.61261324503045611</v>
      </c>
      <c r="J1521">
        <v>3.6139610539384299</v>
      </c>
      <c r="K1521">
        <v>18.121711957993288</v>
      </c>
    </row>
    <row r="1522" spans="1:11" x14ac:dyDescent="0.25">
      <c r="A1522" s="73" t="str">
        <f t="shared" si="23"/>
        <v>261013</v>
      </c>
      <c r="B1522" s="55">
        <v>26</v>
      </c>
      <c r="C1522" s="55">
        <v>59</v>
      </c>
      <c r="D1522" s="55">
        <v>10</v>
      </c>
      <c r="E1522" s="56">
        <v>13</v>
      </c>
      <c r="F1522" s="57" t="s">
        <v>55</v>
      </c>
      <c r="G1522" s="58">
        <v>497127</v>
      </c>
      <c r="H1522" s="86">
        <v>0.27508664787871107</v>
      </c>
      <c r="I1522" s="86">
        <v>0.62100026753726911</v>
      </c>
      <c r="J1522">
        <v>3.6032603338784654</v>
      </c>
      <c r="K1522">
        <v>16.434824501586114</v>
      </c>
    </row>
    <row r="1523" spans="1:11" x14ac:dyDescent="0.25">
      <c r="A1523" s="73" t="str">
        <f t="shared" si="23"/>
        <v>271013</v>
      </c>
      <c r="B1523" s="55">
        <v>27</v>
      </c>
      <c r="C1523" s="55">
        <v>58</v>
      </c>
      <c r="D1523" s="55">
        <v>10</v>
      </c>
      <c r="E1523" s="56">
        <v>13</v>
      </c>
      <c r="F1523" s="57" t="s">
        <v>55</v>
      </c>
      <c r="G1523" s="58">
        <v>495567</v>
      </c>
      <c r="H1523" s="86">
        <v>0.27524028032536468</v>
      </c>
      <c r="I1523" s="86">
        <v>0.62069306471173424</v>
      </c>
      <c r="J1523">
        <v>3.4963405553638558</v>
      </c>
      <c r="K1523">
        <v>15.460868056186147</v>
      </c>
    </row>
    <row r="1524" spans="1:11" x14ac:dyDescent="0.25">
      <c r="A1524" s="73" t="str">
        <f t="shared" si="23"/>
        <v>281013</v>
      </c>
      <c r="B1524" s="55">
        <v>28</v>
      </c>
      <c r="C1524" s="55">
        <v>57</v>
      </c>
      <c r="D1524" s="55">
        <v>10</v>
      </c>
      <c r="E1524" s="56">
        <v>13</v>
      </c>
      <c r="F1524" s="57" t="s">
        <v>55</v>
      </c>
      <c r="G1524" s="58">
        <v>493895</v>
      </c>
      <c r="H1524" s="86">
        <v>0.27539254294941234</v>
      </c>
      <c r="I1524" s="86">
        <v>0.62036262768402195</v>
      </c>
      <c r="J1524">
        <v>3.3969791149940778</v>
      </c>
      <c r="K1524">
        <v>14.549141011753511</v>
      </c>
    </row>
    <row r="1525" spans="1:11" x14ac:dyDescent="0.25">
      <c r="A1525" s="73" t="str">
        <f t="shared" si="23"/>
        <v>291013</v>
      </c>
      <c r="B1525" s="55">
        <v>29</v>
      </c>
      <c r="C1525" s="55">
        <v>56</v>
      </c>
      <c r="D1525" s="55">
        <v>10</v>
      </c>
      <c r="E1525" s="56">
        <v>13</v>
      </c>
      <c r="F1525" s="57" t="s">
        <v>55</v>
      </c>
      <c r="G1525" s="58">
        <v>492112</v>
      </c>
      <c r="H1525" s="86">
        <v>0.27554093377117406</v>
      </c>
      <c r="I1525" s="86">
        <v>0.62000317001007899</v>
      </c>
      <c r="J1525">
        <v>3.2992367591117469</v>
      </c>
      <c r="K1525">
        <v>13.690058360698378</v>
      </c>
    </row>
    <row r="1526" spans="1:11" x14ac:dyDescent="0.25">
      <c r="A1526" s="73" t="str">
        <f t="shared" si="23"/>
        <v>301013</v>
      </c>
      <c r="B1526" s="55">
        <v>30</v>
      </c>
      <c r="C1526" s="55">
        <v>55</v>
      </c>
      <c r="D1526" s="55">
        <v>10</v>
      </c>
      <c r="E1526" s="56">
        <v>13</v>
      </c>
      <c r="F1526" s="57" t="s">
        <v>55</v>
      </c>
      <c r="G1526" s="58">
        <v>490214</v>
      </c>
      <c r="H1526" s="86">
        <v>0.27568776085546315</v>
      </c>
      <c r="I1526" s="86">
        <v>0.61961918672253347</v>
      </c>
      <c r="J1526">
        <v>3.2030766155189365</v>
      </c>
      <c r="K1526">
        <v>12.859387940776886</v>
      </c>
    </row>
    <row r="1527" spans="1:11" x14ac:dyDescent="0.25">
      <c r="A1527" s="73" t="str">
        <f t="shared" si="23"/>
        <v>311013</v>
      </c>
      <c r="B1527" s="55">
        <v>31</v>
      </c>
      <c r="C1527" s="55">
        <v>54</v>
      </c>
      <c r="D1527" s="55">
        <v>10</v>
      </c>
      <c r="E1527" s="56">
        <v>13</v>
      </c>
      <c r="F1527" s="57" t="s">
        <v>55</v>
      </c>
      <c r="G1527" s="58">
        <v>488184</v>
      </c>
      <c r="H1527" s="86">
        <v>0.27582837618602823</v>
      </c>
      <c r="I1527" s="86">
        <v>0.61920095701620703</v>
      </c>
      <c r="J1527">
        <v>3.1030676957868346</v>
      </c>
      <c r="K1527">
        <v>12.102791160709897</v>
      </c>
    </row>
    <row r="1528" spans="1:11" x14ac:dyDescent="0.25">
      <c r="A1528" s="73" t="str">
        <f t="shared" si="23"/>
        <v>321013</v>
      </c>
      <c r="B1528" s="55">
        <v>32</v>
      </c>
      <c r="C1528" s="55">
        <v>53</v>
      </c>
      <c r="D1528" s="55">
        <v>10</v>
      </c>
      <c r="E1528" s="56">
        <v>13</v>
      </c>
      <c r="F1528" s="57" t="s">
        <v>55</v>
      </c>
      <c r="G1528" s="58">
        <v>486027</v>
      </c>
      <c r="H1528" s="86">
        <v>0.27596615002870212</v>
      </c>
      <c r="I1528" s="86">
        <v>0.61875574813744916</v>
      </c>
      <c r="J1528">
        <v>3.0170216880955172</v>
      </c>
      <c r="K1528">
        <v>11.388881687642868</v>
      </c>
    </row>
    <row r="1529" spans="1:11" x14ac:dyDescent="0.25">
      <c r="A1529" s="73" t="str">
        <f t="shared" si="23"/>
        <v>331013</v>
      </c>
      <c r="B1529" s="55">
        <v>33</v>
      </c>
      <c r="C1529" s="55">
        <v>52</v>
      </c>
      <c r="D1529" s="55">
        <v>10</v>
      </c>
      <c r="E1529" s="56">
        <v>13</v>
      </c>
      <c r="F1529" s="57" t="s">
        <v>55</v>
      </c>
      <c r="G1529" s="58">
        <v>483729</v>
      </c>
      <c r="H1529" s="86">
        <v>0.27609674011688362</v>
      </c>
      <c r="I1529" s="86">
        <v>0.61827386821960229</v>
      </c>
      <c r="J1529">
        <v>2.9091702172083957</v>
      </c>
      <c r="K1529">
        <v>10.699341986938968</v>
      </c>
    </row>
    <row r="1530" spans="1:11" x14ac:dyDescent="0.25">
      <c r="A1530" s="73" t="str">
        <f t="shared" si="23"/>
        <v>341013</v>
      </c>
      <c r="B1530" s="55">
        <v>34</v>
      </c>
      <c r="C1530" s="55">
        <v>51</v>
      </c>
      <c r="D1530" s="55">
        <v>10</v>
      </c>
      <c r="E1530" s="56">
        <v>13</v>
      </c>
      <c r="F1530" s="57" t="s">
        <v>55</v>
      </c>
      <c r="G1530" s="58">
        <v>481290</v>
      </c>
      <c r="H1530" s="86">
        <v>0.27361050510087476</v>
      </c>
      <c r="I1530" s="86">
        <v>0.61775436846807541</v>
      </c>
      <c r="J1530">
        <v>2.8289513598869704</v>
      </c>
      <c r="K1530">
        <v>10.069386440607534</v>
      </c>
    </row>
    <row r="1531" spans="1:11" x14ac:dyDescent="0.25">
      <c r="A1531" s="73" t="str">
        <f t="shared" si="23"/>
        <v>351013</v>
      </c>
      <c r="B1531" s="55">
        <v>35</v>
      </c>
      <c r="C1531" s="55">
        <v>50</v>
      </c>
      <c r="D1531" s="55">
        <v>10</v>
      </c>
      <c r="E1531" s="56">
        <v>13</v>
      </c>
      <c r="F1531" s="57" t="s">
        <v>55</v>
      </c>
      <c r="G1531" s="58">
        <v>478695</v>
      </c>
      <c r="H1531" s="86">
        <v>0.27051462831239098</v>
      </c>
      <c r="I1531" s="86">
        <v>0.62783191802713623</v>
      </c>
      <c r="J1531">
        <v>2.7595379103604594</v>
      </c>
      <c r="K1531">
        <v>9.2029559531643326</v>
      </c>
    </row>
    <row r="1532" spans="1:11" x14ac:dyDescent="0.25">
      <c r="A1532" s="73" t="str">
        <f t="shared" si="23"/>
        <v>361013</v>
      </c>
      <c r="B1532" s="55">
        <v>36</v>
      </c>
      <c r="C1532" s="55">
        <v>49</v>
      </c>
      <c r="D1532" s="55">
        <v>10</v>
      </c>
      <c r="E1532" s="56">
        <v>13</v>
      </c>
      <c r="F1532" s="57" t="s">
        <v>55</v>
      </c>
      <c r="G1532" s="58">
        <v>475937</v>
      </c>
      <c r="H1532" s="86">
        <v>0.2706135475913829</v>
      </c>
      <c r="I1532" s="86">
        <v>0.62717964772648482</v>
      </c>
      <c r="J1532">
        <v>2.6839371597501351</v>
      </c>
      <c r="K1532">
        <v>8.7379338021628907</v>
      </c>
    </row>
    <row r="1533" spans="1:11" x14ac:dyDescent="0.25">
      <c r="A1533" s="73" t="str">
        <f t="shared" si="23"/>
        <v>371013</v>
      </c>
      <c r="B1533" s="55">
        <v>37</v>
      </c>
      <c r="C1533" s="55">
        <v>48</v>
      </c>
      <c r="D1533" s="55">
        <v>10</v>
      </c>
      <c r="E1533" s="56">
        <v>13</v>
      </c>
      <c r="F1533" s="57" t="s">
        <v>55</v>
      </c>
      <c r="G1533" s="58">
        <v>473013</v>
      </c>
      <c r="H1533" s="86">
        <v>0.27069869115647982</v>
      </c>
      <c r="I1533" s="86">
        <v>0.62647115406976128</v>
      </c>
      <c r="J1533">
        <v>2.6042793749854654</v>
      </c>
      <c r="K1533">
        <v>8.2995943029049943</v>
      </c>
    </row>
    <row r="1534" spans="1:11" x14ac:dyDescent="0.25">
      <c r="A1534" s="73" t="str">
        <f t="shared" si="23"/>
        <v>381013</v>
      </c>
      <c r="B1534" s="55">
        <v>38</v>
      </c>
      <c r="C1534" s="55">
        <v>47</v>
      </c>
      <c r="D1534" s="55">
        <v>10</v>
      </c>
      <c r="E1534" s="56">
        <v>13</v>
      </c>
      <c r="F1534" s="57" t="s">
        <v>55</v>
      </c>
      <c r="G1534" s="58">
        <v>469897</v>
      </c>
      <c r="H1534" s="86">
        <v>0.27076359287248059</v>
      </c>
      <c r="I1534" s="86">
        <v>0.62570095148511273</v>
      </c>
      <c r="J1534">
        <v>2.5213972423743929</v>
      </c>
      <c r="K1534">
        <v>7.8863048710674892</v>
      </c>
    </row>
    <row r="1535" spans="1:11" x14ac:dyDescent="0.25">
      <c r="A1535" s="73" t="str">
        <f t="shared" si="23"/>
        <v>391013</v>
      </c>
      <c r="B1535" s="55">
        <v>39</v>
      </c>
      <c r="C1535" s="55">
        <v>46</v>
      </c>
      <c r="D1535" s="55">
        <v>10</v>
      </c>
      <c r="E1535" s="56">
        <v>13</v>
      </c>
      <c r="F1535" s="57" t="s">
        <v>55</v>
      </c>
      <c r="G1535" s="58">
        <v>466590</v>
      </c>
      <c r="H1535" s="86">
        <v>0.27080734692127995</v>
      </c>
      <c r="I1535" s="86">
        <v>0.62487194324781925</v>
      </c>
      <c r="J1535">
        <v>2.4446837694764141</v>
      </c>
      <c r="K1535">
        <v>7.5011444737349704</v>
      </c>
    </row>
    <row r="1536" spans="1:11" x14ac:dyDescent="0.25">
      <c r="A1536" s="73" t="str">
        <f t="shared" si="23"/>
        <v>401013</v>
      </c>
      <c r="B1536" s="55">
        <v>40</v>
      </c>
      <c r="C1536" s="55">
        <v>45</v>
      </c>
      <c r="D1536" s="55">
        <v>10</v>
      </c>
      <c r="E1536" s="56">
        <v>13</v>
      </c>
      <c r="F1536" s="57" t="s">
        <v>55</v>
      </c>
      <c r="G1536" s="58">
        <v>463070</v>
      </c>
      <c r="H1536" s="86">
        <v>0.27083378322931739</v>
      </c>
      <c r="I1536" s="86">
        <v>0.62398341503444399</v>
      </c>
      <c r="J1536">
        <v>2.3647202366812792</v>
      </c>
      <c r="K1536">
        <v>7.1333988381886106</v>
      </c>
    </row>
    <row r="1537" spans="1:11" x14ac:dyDescent="0.25">
      <c r="A1537" s="73" t="str">
        <f t="shared" si="23"/>
        <v>411013</v>
      </c>
      <c r="B1537" s="55">
        <v>41</v>
      </c>
      <c r="C1537" s="55">
        <v>44</v>
      </c>
      <c r="D1537" s="55">
        <v>10</v>
      </c>
      <c r="E1537" s="56">
        <v>13</v>
      </c>
      <c r="F1537" s="57" t="s">
        <v>55</v>
      </c>
      <c r="G1537" s="58">
        <v>459318</v>
      </c>
      <c r="H1537" s="86">
        <v>0.27084285832473365</v>
      </c>
      <c r="I1537" s="86">
        <v>0.62304111748287683</v>
      </c>
      <c r="J1537">
        <v>2.2904850234478076</v>
      </c>
      <c r="K1537">
        <v>6.7799084729969215</v>
      </c>
    </row>
    <row r="1538" spans="1:11" x14ac:dyDescent="0.25">
      <c r="A1538" s="73" t="str">
        <f t="shared" si="23"/>
        <v>421013</v>
      </c>
      <c r="B1538" s="55">
        <v>42</v>
      </c>
      <c r="C1538" s="55">
        <v>43</v>
      </c>
      <c r="D1538" s="55">
        <v>10</v>
      </c>
      <c r="E1538" s="56">
        <v>13</v>
      </c>
      <c r="F1538" s="57" t="s">
        <v>55</v>
      </c>
      <c r="G1538" s="58">
        <v>455313</v>
      </c>
      <c r="H1538" s="86">
        <v>0.27083347060154223</v>
      </c>
      <c r="I1538" s="86">
        <v>0.62205340062770009</v>
      </c>
      <c r="J1538">
        <v>2.2172461581373692</v>
      </c>
      <c r="K1538">
        <v>6.4533167293707843</v>
      </c>
    </row>
    <row r="1539" spans="1:11" x14ac:dyDescent="0.25">
      <c r="A1539" s="73" t="str">
        <f t="shared" si="23"/>
        <v>431013</v>
      </c>
      <c r="B1539" s="55">
        <v>43</v>
      </c>
      <c r="C1539" s="55">
        <v>42</v>
      </c>
      <c r="D1539" s="55">
        <v>10</v>
      </c>
      <c r="E1539" s="56">
        <v>13</v>
      </c>
      <c r="F1539" s="57" t="s">
        <v>55</v>
      </c>
      <c r="G1539" s="58">
        <v>451041</v>
      </c>
      <c r="H1539" s="86">
        <v>0.27081351806155096</v>
      </c>
      <c r="I1539" s="86">
        <v>0.62102780013346903</v>
      </c>
      <c r="J1539">
        <v>2.1439691735341131</v>
      </c>
      <c r="K1539">
        <v>6.1492259018581459</v>
      </c>
    </row>
    <row r="1540" spans="1:11" x14ac:dyDescent="0.25">
      <c r="A1540" s="73" t="str">
        <f t="shared" ref="A1540:A1603" si="24">B1540&amp;D1540&amp;E1540</f>
        <v>441013</v>
      </c>
      <c r="B1540" s="55">
        <v>44</v>
      </c>
      <c r="C1540" s="55">
        <v>41</v>
      </c>
      <c r="D1540" s="55">
        <v>10</v>
      </c>
      <c r="E1540" s="56">
        <v>13</v>
      </c>
      <c r="F1540" s="57" t="s">
        <v>55</v>
      </c>
      <c r="G1540" s="58">
        <v>446476</v>
      </c>
      <c r="H1540" s="86">
        <v>0.26913876669742609</v>
      </c>
      <c r="I1540" s="86">
        <v>0.61998181313217282</v>
      </c>
      <c r="J1540">
        <v>2.0877493975040093</v>
      </c>
      <c r="K1540">
        <v>5.8538017720997324</v>
      </c>
    </row>
    <row r="1541" spans="1:11" x14ac:dyDescent="0.25">
      <c r="A1541" s="73" t="str">
        <f t="shared" si="24"/>
        <v>451013</v>
      </c>
      <c r="B1541" s="55">
        <v>45</v>
      </c>
      <c r="C1541" s="55">
        <v>40</v>
      </c>
      <c r="D1541" s="55">
        <v>10</v>
      </c>
      <c r="E1541" s="56">
        <v>13</v>
      </c>
      <c r="F1541" s="57" t="s">
        <v>55</v>
      </c>
      <c r="G1541" s="58">
        <v>441597</v>
      </c>
      <c r="H1541" s="86">
        <v>0.26611140927134924</v>
      </c>
      <c r="I1541" s="86">
        <v>0.63343274524057003</v>
      </c>
      <c r="J1541">
        <v>2.0369748888692634</v>
      </c>
      <c r="K1541">
        <v>5.4979064622268723</v>
      </c>
    </row>
    <row r="1542" spans="1:11" x14ac:dyDescent="0.25">
      <c r="A1542" s="73" t="str">
        <f t="shared" si="24"/>
        <v>461013</v>
      </c>
      <c r="B1542" s="55">
        <v>46</v>
      </c>
      <c r="C1542" s="55">
        <v>39</v>
      </c>
      <c r="D1542" s="55">
        <v>10</v>
      </c>
      <c r="E1542" s="56">
        <v>13</v>
      </c>
      <c r="F1542" s="57" t="s">
        <v>55</v>
      </c>
      <c r="G1542" s="58">
        <v>436406</v>
      </c>
      <c r="H1542" s="86">
        <v>0.26609395837820743</v>
      </c>
      <c r="I1542" s="86">
        <v>0.63231257132120089</v>
      </c>
      <c r="J1542">
        <v>1.9510226715489705</v>
      </c>
      <c r="K1542">
        <v>5.2266971581508965</v>
      </c>
    </row>
    <row r="1543" spans="1:11" x14ac:dyDescent="0.25">
      <c r="A1543" s="73" t="str">
        <f t="shared" si="24"/>
        <v>471013</v>
      </c>
      <c r="B1543" s="55">
        <v>47</v>
      </c>
      <c r="C1543" s="55">
        <v>38</v>
      </c>
      <c r="D1543" s="55">
        <v>10</v>
      </c>
      <c r="E1543" s="56">
        <v>13</v>
      </c>
      <c r="F1543" s="57" t="s">
        <v>55</v>
      </c>
      <c r="G1543" s="58">
        <v>430881</v>
      </c>
      <c r="H1543" s="86">
        <v>0.26608506757086064</v>
      </c>
      <c r="I1543" s="86">
        <v>0.63120676010313748</v>
      </c>
      <c r="J1543">
        <v>1.8614629097128905</v>
      </c>
      <c r="K1543">
        <v>4.9701472100185438</v>
      </c>
    </row>
    <row r="1544" spans="1:11" x14ac:dyDescent="0.25">
      <c r="A1544" s="73" t="str">
        <f t="shared" si="24"/>
        <v>481013</v>
      </c>
      <c r="B1544" s="55">
        <v>48</v>
      </c>
      <c r="C1544" s="55">
        <v>37</v>
      </c>
      <c r="D1544" s="55">
        <v>10</v>
      </c>
      <c r="E1544" s="56">
        <v>13</v>
      </c>
      <c r="F1544" s="57" t="s">
        <v>55</v>
      </c>
      <c r="G1544" s="58">
        <v>425028</v>
      </c>
      <c r="H1544" s="86">
        <v>0.26608835182623264</v>
      </c>
      <c r="I1544" s="86">
        <v>0.6301278974561676</v>
      </c>
      <c r="J1544">
        <v>1.7721891263634395</v>
      </c>
      <c r="K1544">
        <v>4.7273826665537326</v>
      </c>
    </row>
    <row r="1545" spans="1:11" x14ac:dyDescent="0.25">
      <c r="A1545" s="73" t="str">
        <f t="shared" si="24"/>
        <v>491013</v>
      </c>
      <c r="B1545" s="55">
        <v>49</v>
      </c>
      <c r="C1545" s="55">
        <v>36</v>
      </c>
      <c r="D1545" s="55">
        <v>10</v>
      </c>
      <c r="E1545" s="56">
        <v>13</v>
      </c>
      <c r="F1545" s="57" t="s">
        <v>55</v>
      </c>
      <c r="G1545" s="58">
        <v>418857</v>
      </c>
      <c r="H1545" s="86">
        <v>0.26610513850789169</v>
      </c>
      <c r="I1545" s="86">
        <v>0.62907388440446266</v>
      </c>
      <c r="J1545">
        <v>1.6887338638246465</v>
      </c>
      <c r="K1545">
        <v>4.501175818954918</v>
      </c>
    </row>
    <row r="1546" spans="1:11" x14ac:dyDescent="0.25">
      <c r="A1546" s="73" t="str">
        <f t="shared" si="24"/>
        <v>501013</v>
      </c>
      <c r="B1546" s="55">
        <v>50</v>
      </c>
      <c r="C1546" s="55">
        <v>35</v>
      </c>
      <c r="D1546" s="55">
        <v>10</v>
      </c>
      <c r="E1546" s="56">
        <v>13</v>
      </c>
      <c r="F1546" s="57" t="s">
        <v>55</v>
      </c>
      <c r="G1546" s="58">
        <v>412388</v>
      </c>
      <c r="H1546" s="86">
        <v>0.26486221713531916</v>
      </c>
      <c r="I1546" s="86">
        <v>0.62804688788228558</v>
      </c>
      <c r="J1546">
        <v>1.6072242645275807</v>
      </c>
      <c r="K1546">
        <v>4.2786744522149043</v>
      </c>
    </row>
    <row r="1547" spans="1:11" x14ac:dyDescent="0.25">
      <c r="A1547" s="73" t="str">
        <f t="shared" si="24"/>
        <v>511013</v>
      </c>
      <c r="B1547" s="55">
        <v>51</v>
      </c>
      <c r="C1547" s="55">
        <v>34</v>
      </c>
      <c r="D1547" s="55">
        <v>10</v>
      </c>
      <c r="E1547" s="56">
        <v>13</v>
      </c>
      <c r="F1547" s="57" t="s">
        <v>55</v>
      </c>
      <c r="G1547" s="58">
        <v>405636</v>
      </c>
      <c r="H1547" s="86">
        <v>0.26164837440463862</v>
      </c>
      <c r="I1547" s="86">
        <v>0.63765296965752549</v>
      </c>
      <c r="J1547">
        <v>1.5391533295861315</v>
      </c>
      <c r="K1547">
        <v>4.0540632488240691</v>
      </c>
    </row>
    <row r="1548" spans="1:11" x14ac:dyDescent="0.25">
      <c r="A1548" s="73" t="str">
        <f t="shared" si="24"/>
        <v>521013</v>
      </c>
      <c r="B1548" s="55">
        <v>52</v>
      </c>
      <c r="C1548" s="55">
        <v>33</v>
      </c>
      <c r="D1548" s="55">
        <v>10</v>
      </c>
      <c r="E1548" s="56">
        <v>13</v>
      </c>
      <c r="F1548" s="57" t="s">
        <v>55</v>
      </c>
      <c r="G1548" s="58">
        <v>398627</v>
      </c>
      <c r="H1548" s="86">
        <v>0.26171082239788074</v>
      </c>
      <c r="I1548" s="86">
        <v>0.63663274188652552</v>
      </c>
      <c r="J1548">
        <v>1.4997729707220033</v>
      </c>
      <c r="K1548">
        <v>3.8356006994006928</v>
      </c>
    </row>
    <row r="1549" spans="1:11" x14ac:dyDescent="0.25">
      <c r="A1549" s="73" t="str">
        <f t="shared" si="24"/>
        <v>531013</v>
      </c>
      <c r="B1549" s="55">
        <v>53</v>
      </c>
      <c r="C1549" s="55">
        <v>32</v>
      </c>
      <c r="D1549" s="55">
        <v>10</v>
      </c>
      <c r="E1549" s="56">
        <v>13</v>
      </c>
      <c r="F1549" s="57" t="s">
        <v>55</v>
      </c>
      <c r="G1549" s="58">
        <v>391385</v>
      </c>
      <c r="H1549" s="86">
        <v>0.26178315469422692</v>
      </c>
      <c r="I1549" s="86">
        <v>0.63562987850837416</v>
      </c>
      <c r="J1549">
        <v>1.4650510367029907</v>
      </c>
      <c r="K1549">
        <v>3.6030328193466792</v>
      </c>
    </row>
    <row r="1550" spans="1:11" x14ac:dyDescent="0.25">
      <c r="A1550" s="73" t="str">
        <f t="shared" si="24"/>
        <v>541013</v>
      </c>
      <c r="B1550" s="55">
        <v>54</v>
      </c>
      <c r="C1550" s="55">
        <v>31</v>
      </c>
      <c r="D1550" s="55">
        <v>10</v>
      </c>
      <c r="E1550" s="56">
        <v>13</v>
      </c>
      <c r="F1550" s="57" t="s">
        <v>55</v>
      </c>
      <c r="G1550" s="58">
        <v>383926</v>
      </c>
      <c r="H1550" s="86">
        <v>0.2618629631751952</v>
      </c>
      <c r="I1550" s="86">
        <v>0.63463792501680016</v>
      </c>
      <c r="J1550">
        <v>1.4296869709266891</v>
      </c>
      <c r="K1550">
        <v>3.3782187192323523</v>
      </c>
    </row>
    <row r="1551" spans="1:11" x14ac:dyDescent="0.25">
      <c r="A1551" s="73" t="str">
        <f t="shared" si="24"/>
        <v>551013</v>
      </c>
      <c r="B1551" s="55">
        <v>55</v>
      </c>
      <c r="C1551" s="55">
        <v>30</v>
      </c>
      <c r="D1551" s="55">
        <v>10</v>
      </c>
      <c r="E1551" s="56">
        <v>13</v>
      </c>
      <c r="F1551" s="57" t="s">
        <v>55</v>
      </c>
      <c r="G1551" s="58">
        <v>376260</v>
      </c>
      <c r="H1551" s="86">
        <v>0.25812470100462448</v>
      </c>
      <c r="I1551" s="86">
        <v>0.63365226173390743</v>
      </c>
      <c r="J1551">
        <v>1.414710572476479</v>
      </c>
      <c r="K1551">
        <v>3.1575187370435338</v>
      </c>
    </row>
    <row r="1552" spans="1:11" x14ac:dyDescent="0.25">
      <c r="A1552" s="73" t="str">
        <f t="shared" si="24"/>
        <v>181213</v>
      </c>
      <c r="B1552" s="55">
        <v>18</v>
      </c>
      <c r="C1552" s="55">
        <v>67</v>
      </c>
      <c r="D1552" s="55">
        <v>12</v>
      </c>
      <c r="E1552" s="56">
        <v>13</v>
      </c>
      <c r="F1552" s="57" t="s">
        <v>55</v>
      </c>
      <c r="G1552" s="58">
        <v>586179</v>
      </c>
      <c r="H1552" s="86">
        <v>0.2830790594681829</v>
      </c>
      <c r="I1552" s="86">
        <v>0.60173940042205543</v>
      </c>
      <c r="J1552">
        <v>4.0531083508621091</v>
      </c>
      <c r="K1552">
        <v>25.815674051782818</v>
      </c>
    </row>
    <row r="1553" spans="1:11" x14ac:dyDescent="0.25">
      <c r="A1553" s="73" t="str">
        <f t="shared" si="24"/>
        <v>191213</v>
      </c>
      <c r="B1553" s="55">
        <v>19</v>
      </c>
      <c r="C1553" s="55">
        <v>66</v>
      </c>
      <c r="D1553" s="55">
        <v>12</v>
      </c>
      <c r="E1553" s="56">
        <v>13</v>
      </c>
      <c r="F1553" s="57" t="s">
        <v>55</v>
      </c>
      <c r="G1553" s="58">
        <v>585053</v>
      </c>
      <c r="H1553" s="86">
        <v>0.28323416852832134</v>
      </c>
      <c r="I1553" s="86">
        <v>0.60161899862063783</v>
      </c>
      <c r="J1553">
        <v>3.9368552934520462</v>
      </c>
      <c r="K1553">
        <v>24.197110347267685</v>
      </c>
    </row>
    <row r="1554" spans="1:11" x14ac:dyDescent="0.25">
      <c r="A1554" s="73" t="str">
        <f t="shared" si="24"/>
        <v>201213</v>
      </c>
      <c r="B1554" s="55">
        <v>20</v>
      </c>
      <c r="C1554" s="55">
        <v>65</v>
      </c>
      <c r="D1554" s="55">
        <v>12</v>
      </c>
      <c r="E1554" s="56">
        <v>13</v>
      </c>
      <c r="F1554" s="57" t="s">
        <v>55</v>
      </c>
      <c r="G1554" s="58">
        <v>583881</v>
      </c>
      <c r="H1554" s="86">
        <v>0.28338993733312096</v>
      </c>
      <c r="I1554" s="86">
        <v>0.60148386400653553</v>
      </c>
      <c r="J1554">
        <v>3.8228543144921652</v>
      </c>
      <c r="K1554">
        <v>22.729768565855029</v>
      </c>
    </row>
    <row r="1555" spans="1:11" x14ac:dyDescent="0.25">
      <c r="A1555" s="73" t="str">
        <f t="shared" si="24"/>
        <v>211213</v>
      </c>
      <c r="B1555" s="55">
        <v>21</v>
      </c>
      <c r="C1555" s="55">
        <v>64</v>
      </c>
      <c r="D1555" s="55">
        <v>12</v>
      </c>
      <c r="E1555" s="56">
        <v>13</v>
      </c>
      <c r="F1555" s="57" t="s">
        <v>55</v>
      </c>
      <c r="G1555" s="58">
        <v>582659</v>
      </c>
      <c r="H1555" s="86">
        <v>0.28354663705529304</v>
      </c>
      <c r="I1555" s="86">
        <v>0.60133113879644873</v>
      </c>
      <c r="J1555">
        <v>3.7110556946687514</v>
      </c>
      <c r="K1555">
        <v>21.3040715066617</v>
      </c>
    </row>
    <row r="1556" spans="1:11" x14ac:dyDescent="0.25">
      <c r="A1556" s="73" t="str">
        <f t="shared" si="24"/>
        <v>221213</v>
      </c>
      <c r="B1556" s="55">
        <v>22</v>
      </c>
      <c r="C1556" s="55">
        <v>63</v>
      </c>
      <c r="D1556" s="55">
        <v>12</v>
      </c>
      <c r="E1556" s="56">
        <v>13</v>
      </c>
      <c r="F1556" s="57" t="s">
        <v>55</v>
      </c>
      <c r="G1556" s="58">
        <v>581371</v>
      </c>
      <c r="H1556" s="86">
        <v>0.28370524157551719</v>
      </c>
      <c r="I1556" s="86">
        <v>0.60116001658149443</v>
      </c>
      <c r="J1556">
        <v>3.6140106747670591</v>
      </c>
      <c r="K1556">
        <v>20.016966790569189</v>
      </c>
    </row>
    <row r="1557" spans="1:11" x14ac:dyDescent="0.25">
      <c r="A1557" s="73" t="str">
        <f t="shared" si="24"/>
        <v>231213</v>
      </c>
      <c r="B1557" s="55">
        <v>23</v>
      </c>
      <c r="C1557" s="55">
        <v>62</v>
      </c>
      <c r="D1557" s="55">
        <v>12</v>
      </c>
      <c r="E1557" s="56">
        <v>13</v>
      </c>
      <c r="F1557" s="57" t="s">
        <v>55</v>
      </c>
      <c r="G1557" s="58">
        <v>580008</v>
      </c>
      <c r="H1557" s="86">
        <v>0.28386332602308934</v>
      </c>
      <c r="I1557" s="86">
        <v>0.60097102108936429</v>
      </c>
      <c r="J1557">
        <v>3.5058050923435538</v>
      </c>
      <c r="K1557">
        <v>18.761556737148453</v>
      </c>
    </row>
    <row r="1558" spans="1:11" x14ac:dyDescent="0.25">
      <c r="A1558" s="73" t="str">
        <f t="shared" si="24"/>
        <v>241213</v>
      </c>
      <c r="B1558" s="55">
        <v>24</v>
      </c>
      <c r="C1558" s="55">
        <v>61</v>
      </c>
      <c r="D1558" s="55">
        <v>12</v>
      </c>
      <c r="E1558" s="56">
        <v>13</v>
      </c>
      <c r="F1558" s="57" t="s">
        <v>55</v>
      </c>
      <c r="G1558" s="58">
        <v>578558</v>
      </c>
      <c r="H1558" s="86">
        <v>0.28158628866941604</v>
      </c>
      <c r="I1558" s="86">
        <v>0.6007608571655737</v>
      </c>
      <c r="J1558">
        <v>3.4637633564828416</v>
      </c>
      <c r="K1558">
        <v>17.627764199959209</v>
      </c>
    </row>
    <row r="1559" spans="1:11" x14ac:dyDescent="0.25">
      <c r="A1559" s="73" t="str">
        <f t="shared" si="24"/>
        <v>251213</v>
      </c>
      <c r="B1559" s="55">
        <v>25</v>
      </c>
      <c r="C1559" s="55">
        <v>60</v>
      </c>
      <c r="D1559" s="55">
        <v>12</v>
      </c>
      <c r="E1559" s="56">
        <v>13</v>
      </c>
      <c r="F1559" s="57" t="s">
        <v>55</v>
      </c>
      <c r="G1559" s="58">
        <v>577013</v>
      </c>
      <c r="H1559" s="86">
        <v>0.28049974610624023</v>
      </c>
      <c r="I1559" s="86">
        <v>0.60838317334271497</v>
      </c>
      <c r="J1559">
        <v>3.4130426870798405</v>
      </c>
      <c r="K1559">
        <v>15.868299327744783</v>
      </c>
    </row>
    <row r="1560" spans="1:11" x14ac:dyDescent="0.25">
      <c r="A1560" s="73" t="str">
        <f t="shared" si="24"/>
        <v>261213</v>
      </c>
      <c r="B1560" s="55">
        <v>26</v>
      </c>
      <c r="C1560" s="55">
        <v>59</v>
      </c>
      <c r="D1560" s="55">
        <v>12</v>
      </c>
      <c r="E1560" s="56">
        <v>13</v>
      </c>
      <c r="F1560" s="57" t="s">
        <v>55</v>
      </c>
      <c r="G1560" s="58">
        <v>575367</v>
      </c>
      <c r="H1560" s="86">
        <v>0.28065738910990723</v>
      </c>
      <c r="I1560" s="86">
        <v>0.6081092589599334</v>
      </c>
      <c r="J1560">
        <v>3.3069918851793725</v>
      </c>
      <c r="K1560">
        <v>14.917141580938775</v>
      </c>
    </row>
    <row r="1561" spans="1:11" x14ac:dyDescent="0.25">
      <c r="A1561" s="73" t="str">
        <f t="shared" si="24"/>
        <v>271213</v>
      </c>
      <c r="B1561" s="55">
        <v>27</v>
      </c>
      <c r="C1561" s="55">
        <v>58</v>
      </c>
      <c r="D1561" s="55">
        <v>12</v>
      </c>
      <c r="E1561" s="56">
        <v>13</v>
      </c>
      <c r="F1561" s="57" t="s">
        <v>55</v>
      </c>
      <c r="G1561" s="58">
        <v>573604</v>
      </c>
      <c r="H1561" s="86">
        <v>0.28081394132537429</v>
      </c>
      <c r="I1561" s="86">
        <v>0.60780956897092764</v>
      </c>
      <c r="J1561">
        <v>3.1971499501398175</v>
      </c>
      <c r="K1561">
        <v>14.015357284816703</v>
      </c>
    </row>
    <row r="1562" spans="1:11" x14ac:dyDescent="0.25">
      <c r="A1562" s="73" t="str">
        <f t="shared" si="24"/>
        <v>281213</v>
      </c>
      <c r="B1562" s="55">
        <v>28</v>
      </c>
      <c r="C1562" s="55">
        <v>57</v>
      </c>
      <c r="D1562" s="55">
        <v>12</v>
      </c>
      <c r="E1562" s="56">
        <v>13</v>
      </c>
      <c r="F1562" s="57" t="s">
        <v>55</v>
      </c>
      <c r="G1562" s="58">
        <v>571731</v>
      </c>
      <c r="H1562" s="86">
        <v>0.28096779779301806</v>
      </c>
      <c r="I1562" s="86">
        <v>0.60748848671840427</v>
      </c>
      <c r="J1562">
        <v>3.1008638677979681</v>
      </c>
      <c r="K1562">
        <v>13.17114692049233</v>
      </c>
    </row>
    <row r="1563" spans="1:11" x14ac:dyDescent="0.25">
      <c r="A1563" s="73" t="str">
        <f t="shared" si="24"/>
        <v>291213</v>
      </c>
      <c r="B1563" s="55">
        <v>29</v>
      </c>
      <c r="C1563" s="55">
        <v>56</v>
      </c>
      <c r="D1563" s="55">
        <v>12</v>
      </c>
      <c r="E1563" s="56">
        <v>13</v>
      </c>
      <c r="F1563" s="57" t="s">
        <v>55</v>
      </c>
      <c r="G1563" s="58">
        <v>569731</v>
      </c>
      <c r="H1563" s="86">
        <v>0.28112038839382092</v>
      </c>
      <c r="I1563" s="86">
        <v>0.6071374034412732</v>
      </c>
      <c r="J1563">
        <v>3.0006845335781271</v>
      </c>
      <c r="K1563">
        <v>12.353126299955592</v>
      </c>
    </row>
    <row r="1564" spans="1:11" x14ac:dyDescent="0.25">
      <c r="A1564" s="73" t="str">
        <f t="shared" si="24"/>
        <v>301213</v>
      </c>
      <c r="B1564" s="55">
        <v>30</v>
      </c>
      <c r="C1564" s="55">
        <v>55</v>
      </c>
      <c r="D1564" s="55">
        <v>12</v>
      </c>
      <c r="E1564" s="56">
        <v>13</v>
      </c>
      <c r="F1564" s="57" t="s">
        <v>55</v>
      </c>
      <c r="G1564" s="58">
        <v>567600</v>
      </c>
      <c r="H1564" s="86">
        <v>0.28127026074700495</v>
      </c>
      <c r="I1564" s="86">
        <v>0.60676356589147284</v>
      </c>
      <c r="J1564">
        <v>2.902362579281184</v>
      </c>
      <c r="K1564">
        <v>11.610089852008457</v>
      </c>
    </row>
    <row r="1565" spans="1:11" x14ac:dyDescent="0.25">
      <c r="A1565" s="73" t="str">
        <f t="shared" si="24"/>
        <v>311213</v>
      </c>
      <c r="B1565" s="55">
        <v>31</v>
      </c>
      <c r="C1565" s="55">
        <v>54</v>
      </c>
      <c r="D1565" s="55">
        <v>12</v>
      </c>
      <c r="E1565" s="56">
        <v>13</v>
      </c>
      <c r="F1565" s="57" t="s">
        <v>55</v>
      </c>
      <c r="G1565" s="58">
        <v>565342</v>
      </c>
      <c r="H1565" s="86">
        <v>0.28141372832727801</v>
      </c>
      <c r="I1565" s="86">
        <v>0.60635686009530509</v>
      </c>
      <c r="J1565">
        <v>2.8350060671239712</v>
      </c>
      <c r="K1565">
        <v>10.980426007620165</v>
      </c>
    </row>
    <row r="1566" spans="1:11" x14ac:dyDescent="0.25">
      <c r="A1566" s="73" t="str">
        <f t="shared" si="24"/>
        <v>321213</v>
      </c>
      <c r="B1566" s="55">
        <v>32</v>
      </c>
      <c r="C1566" s="55">
        <v>53</v>
      </c>
      <c r="D1566" s="55">
        <v>12</v>
      </c>
      <c r="E1566" s="56">
        <v>13</v>
      </c>
      <c r="F1566" s="57" t="s">
        <v>55</v>
      </c>
      <c r="G1566" s="58">
        <v>562939</v>
      </c>
      <c r="H1566" s="86">
        <v>0.28155448458891641</v>
      </c>
      <c r="I1566" s="86">
        <v>0.6059217783809614</v>
      </c>
      <c r="J1566">
        <v>2.7697512519118415</v>
      </c>
      <c r="K1566">
        <v>10.36537528932975</v>
      </c>
    </row>
    <row r="1567" spans="1:11" x14ac:dyDescent="0.25">
      <c r="A1567" s="73" t="str">
        <f t="shared" si="24"/>
        <v>331213</v>
      </c>
      <c r="B1567" s="55">
        <v>33</v>
      </c>
      <c r="C1567" s="55">
        <v>52</v>
      </c>
      <c r="D1567" s="55">
        <v>12</v>
      </c>
      <c r="E1567" s="56">
        <v>13</v>
      </c>
      <c r="F1567" s="57" t="s">
        <v>55</v>
      </c>
      <c r="G1567" s="58">
        <v>560393</v>
      </c>
      <c r="H1567" s="86">
        <v>0.28168802965062018</v>
      </c>
      <c r="I1567" s="86">
        <v>0.6054536726904155</v>
      </c>
      <c r="J1567">
        <v>2.6828689865861994</v>
      </c>
      <c r="K1567">
        <v>9.8083434304140127</v>
      </c>
    </row>
    <row r="1568" spans="1:11" x14ac:dyDescent="0.25">
      <c r="A1568" s="73" t="str">
        <f t="shared" si="24"/>
        <v>341213</v>
      </c>
      <c r="B1568" s="55">
        <v>34</v>
      </c>
      <c r="C1568" s="55">
        <v>51</v>
      </c>
      <c r="D1568" s="55">
        <v>12</v>
      </c>
      <c r="E1568" s="56">
        <v>13</v>
      </c>
      <c r="F1568" s="57" t="s">
        <v>55</v>
      </c>
      <c r="G1568" s="58">
        <v>557692</v>
      </c>
      <c r="H1568" s="86">
        <v>0.27837587772462219</v>
      </c>
      <c r="I1568" s="86">
        <v>0.60494681652238158</v>
      </c>
      <c r="J1568">
        <v>2.6441763554076445</v>
      </c>
      <c r="K1568">
        <v>9.269788700573077</v>
      </c>
    </row>
    <row r="1569" spans="1:11" x14ac:dyDescent="0.25">
      <c r="A1569" s="73" t="str">
        <f t="shared" si="24"/>
        <v>351213</v>
      </c>
      <c r="B1569" s="55">
        <v>35</v>
      </c>
      <c r="C1569" s="55">
        <v>50</v>
      </c>
      <c r="D1569" s="55">
        <v>12</v>
      </c>
      <c r="E1569" s="56">
        <v>13</v>
      </c>
      <c r="F1569" s="57" t="s">
        <v>55</v>
      </c>
      <c r="G1569" s="58">
        <v>554823</v>
      </c>
      <c r="H1569" s="86">
        <v>0.27739297037073085</v>
      </c>
      <c r="I1569" s="86">
        <v>0.61496729587634258</v>
      </c>
      <c r="J1569">
        <v>2.5850784844896482</v>
      </c>
      <c r="K1569">
        <v>8.4856593904722768</v>
      </c>
    </row>
    <row r="1570" spans="1:11" x14ac:dyDescent="0.25">
      <c r="A1570" s="73" t="str">
        <f t="shared" si="24"/>
        <v>361213</v>
      </c>
      <c r="B1570" s="55">
        <v>36</v>
      </c>
      <c r="C1570" s="55">
        <v>49</v>
      </c>
      <c r="D1570" s="55">
        <v>12</v>
      </c>
      <c r="E1570" s="56">
        <v>13</v>
      </c>
      <c r="F1570" s="57" t="s">
        <v>55</v>
      </c>
      <c r="G1570" s="58">
        <v>551733</v>
      </c>
      <c r="H1570" s="86">
        <v>0.27749473024089549</v>
      </c>
      <c r="I1570" s="86">
        <v>0.61432794485738573</v>
      </c>
      <c r="J1570">
        <v>2.5068629210143314</v>
      </c>
      <c r="K1570">
        <v>8.048141039234558</v>
      </c>
    </row>
    <row r="1571" spans="1:11" x14ac:dyDescent="0.25">
      <c r="A1571" s="73" t="str">
        <f t="shared" si="24"/>
        <v>371213</v>
      </c>
      <c r="B1571" s="55">
        <v>37</v>
      </c>
      <c r="C1571" s="55">
        <v>48</v>
      </c>
      <c r="D1571" s="55">
        <v>12</v>
      </c>
      <c r="E1571" s="56">
        <v>13</v>
      </c>
      <c r="F1571" s="57" t="s">
        <v>55</v>
      </c>
      <c r="G1571" s="58">
        <v>548455</v>
      </c>
      <c r="H1571" s="86">
        <v>0.27758157004676776</v>
      </c>
      <c r="I1571" s="86">
        <v>0.61363284134523344</v>
      </c>
      <c r="J1571">
        <v>2.4245744865121113</v>
      </c>
      <c r="K1571">
        <v>7.6360230100919857</v>
      </c>
    </row>
    <row r="1572" spans="1:11" x14ac:dyDescent="0.25">
      <c r="A1572" s="73" t="str">
        <f t="shared" si="24"/>
        <v>381213</v>
      </c>
      <c r="B1572" s="55">
        <v>38</v>
      </c>
      <c r="C1572" s="55">
        <v>47</v>
      </c>
      <c r="D1572" s="55">
        <v>12</v>
      </c>
      <c r="E1572" s="56">
        <v>13</v>
      </c>
      <c r="F1572" s="57" t="s">
        <v>55</v>
      </c>
      <c r="G1572" s="58">
        <v>544976</v>
      </c>
      <c r="H1572" s="86">
        <v>0.27764708904612312</v>
      </c>
      <c r="I1572" s="86">
        <v>0.61288020022900092</v>
      </c>
      <c r="J1572">
        <v>2.3438867032676667</v>
      </c>
      <c r="K1572">
        <v>7.2477375150465342</v>
      </c>
    </row>
    <row r="1573" spans="1:11" x14ac:dyDescent="0.25">
      <c r="A1573" s="73" t="str">
        <f t="shared" si="24"/>
        <v>391213</v>
      </c>
      <c r="B1573" s="55">
        <v>39</v>
      </c>
      <c r="C1573" s="55">
        <v>46</v>
      </c>
      <c r="D1573" s="55">
        <v>12</v>
      </c>
      <c r="E1573" s="56">
        <v>13</v>
      </c>
      <c r="F1573" s="57" t="s">
        <v>55</v>
      </c>
      <c r="G1573" s="58">
        <v>541279</v>
      </c>
      <c r="H1573" s="86">
        <v>0.27769412816680494</v>
      </c>
      <c r="I1573" s="86">
        <v>0.61206697470251015</v>
      </c>
      <c r="J1573">
        <v>2.264687896630019</v>
      </c>
      <c r="K1573">
        <v>6.8818243456701627</v>
      </c>
    </row>
    <row r="1574" spans="1:11" x14ac:dyDescent="0.25">
      <c r="A1574" s="73" t="str">
        <f t="shared" si="24"/>
        <v>401213</v>
      </c>
      <c r="B1574" s="55">
        <v>40</v>
      </c>
      <c r="C1574" s="55">
        <v>45</v>
      </c>
      <c r="D1574" s="55">
        <v>12</v>
      </c>
      <c r="E1574" s="56">
        <v>13</v>
      </c>
      <c r="F1574" s="57" t="s">
        <v>55</v>
      </c>
      <c r="G1574" s="58">
        <v>537355</v>
      </c>
      <c r="H1574" s="86">
        <v>0.27771957086097643</v>
      </c>
      <c r="I1574" s="86">
        <v>0.61119557834206439</v>
      </c>
      <c r="J1574">
        <v>2.1868634329260916</v>
      </c>
      <c r="K1574">
        <v>6.5369243796000784</v>
      </c>
    </row>
    <row r="1575" spans="1:11" x14ac:dyDescent="0.25">
      <c r="A1575" s="73" t="str">
        <f t="shared" si="24"/>
        <v>411213</v>
      </c>
      <c r="B1575" s="55">
        <v>41</v>
      </c>
      <c r="C1575" s="55">
        <v>44</v>
      </c>
      <c r="D1575" s="55">
        <v>12</v>
      </c>
      <c r="E1575" s="56">
        <v>13</v>
      </c>
      <c r="F1575" s="57" t="s">
        <v>55</v>
      </c>
      <c r="G1575" s="58">
        <v>533179</v>
      </c>
      <c r="H1575" s="86">
        <v>0.27772849268256999</v>
      </c>
      <c r="I1575" s="86">
        <v>0.61027347288621647</v>
      </c>
      <c r="J1575">
        <v>2.0965960774899237</v>
      </c>
      <c r="K1575">
        <v>6.1756595814913942</v>
      </c>
    </row>
    <row r="1576" spans="1:11" x14ac:dyDescent="0.25">
      <c r="A1576" s="73" t="str">
        <f t="shared" si="24"/>
        <v>421213</v>
      </c>
      <c r="B1576" s="55">
        <v>42</v>
      </c>
      <c r="C1576" s="55">
        <v>43</v>
      </c>
      <c r="D1576" s="55">
        <v>12</v>
      </c>
      <c r="E1576" s="56">
        <v>13</v>
      </c>
      <c r="F1576" s="57" t="s">
        <v>55</v>
      </c>
      <c r="G1576" s="58">
        <v>528730</v>
      </c>
      <c r="H1576" s="86">
        <v>0.27772019745427723</v>
      </c>
      <c r="I1576" s="86">
        <v>0.60930531651315412</v>
      </c>
      <c r="J1576">
        <v>2.0072551207610689</v>
      </c>
      <c r="K1576">
        <v>5.8453955705180336</v>
      </c>
    </row>
    <row r="1577" spans="1:11" x14ac:dyDescent="0.25">
      <c r="A1577" s="73" t="str">
        <f t="shared" si="24"/>
        <v>431213</v>
      </c>
      <c r="B1577" s="55">
        <v>43</v>
      </c>
      <c r="C1577" s="55">
        <v>42</v>
      </c>
      <c r="D1577" s="55">
        <v>12</v>
      </c>
      <c r="E1577" s="56">
        <v>13</v>
      </c>
      <c r="F1577" s="57" t="s">
        <v>55</v>
      </c>
      <c r="G1577" s="58">
        <v>523993</v>
      </c>
      <c r="H1577" s="86">
        <v>0.27769836619954846</v>
      </c>
      <c r="I1577" s="86">
        <v>0.60830011087934377</v>
      </c>
      <c r="J1577">
        <v>1.9221020128131483</v>
      </c>
      <c r="K1577">
        <v>5.5332742994658322</v>
      </c>
    </row>
    <row r="1578" spans="1:11" x14ac:dyDescent="0.25">
      <c r="A1578" s="73" t="str">
        <f t="shared" si="24"/>
        <v>441213</v>
      </c>
      <c r="B1578" s="55">
        <v>44</v>
      </c>
      <c r="C1578" s="55">
        <v>41</v>
      </c>
      <c r="D1578" s="55">
        <v>12</v>
      </c>
      <c r="E1578" s="56">
        <v>13</v>
      </c>
      <c r="F1578" s="57" t="s">
        <v>55</v>
      </c>
      <c r="G1578" s="58">
        <v>518948</v>
      </c>
      <c r="H1578" s="86">
        <v>0.27389449424605161</v>
      </c>
      <c r="I1578" s="86">
        <v>0.60727664428805972</v>
      </c>
      <c r="J1578">
        <v>1.8640807942221571</v>
      </c>
      <c r="K1578">
        <v>5.230021119649753</v>
      </c>
    </row>
    <row r="1579" spans="1:11" x14ac:dyDescent="0.25">
      <c r="A1579" s="73" t="str">
        <f t="shared" si="24"/>
        <v>451213</v>
      </c>
      <c r="B1579" s="55">
        <v>45</v>
      </c>
      <c r="C1579" s="55">
        <v>40</v>
      </c>
      <c r="D1579" s="55">
        <v>12</v>
      </c>
      <c r="E1579" s="56">
        <v>13</v>
      </c>
      <c r="F1579" s="57" t="s">
        <v>55</v>
      </c>
      <c r="G1579" s="58">
        <v>513575</v>
      </c>
      <c r="H1579" s="86">
        <v>0.27438251472521052</v>
      </c>
      <c r="I1579" s="86">
        <v>0.61847441951029547</v>
      </c>
      <c r="J1579">
        <v>1.7755498223239059</v>
      </c>
      <c r="K1579">
        <v>4.8601586915250934</v>
      </c>
    </row>
    <row r="1580" spans="1:11" x14ac:dyDescent="0.25">
      <c r="A1580" s="73" t="str">
        <f t="shared" si="24"/>
        <v>461213</v>
      </c>
      <c r="B1580" s="55">
        <v>46</v>
      </c>
      <c r="C1580" s="55">
        <v>39</v>
      </c>
      <c r="D1580" s="55">
        <v>12</v>
      </c>
      <c r="E1580" s="56">
        <v>13</v>
      </c>
      <c r="F1580" s="57" t="s">
        <v>55</v>
      </c>
      <c r="G1580" s="58">
        <v>507863</v>
      </c>
      <c r="H1580" s="86">
        <v>0.27436336177276155</v>
      </c>
      <c r="I1580" s="86">
        <v>0.61738106536605342</v>
      </c>
      <c r="J1580">
        <v>1.7306852438551341</v>
      </c>
      <c r="K1580">
        <v>4.6038242596920824</v>
      </c>
    </row>
    <row r="1581" spans="1:11" x14ac:dyDescent="0.25">
      <c r="A1581" s="73" t="str">
        <f t="shared" si="24"/>
        <v>471213</v>
      </c>
      <c r="B1581" s="55">
        <v>47</v>
      </c>
      <c r="C1581" s="55">
        <v>38</v>
      </c>
      <c r="D1581" s="55">
        <v>12</v>
      </c>
      <c r="E1581" s="56">
        <v>13</v>
      </c>
      <c r="F1581" s="57" t="s">
        <v>55</v>
      </c>
      <c r="G1581" s="58">
        <v>501803</v>
      </c>
      <c r="H1581" s="86">
        <v>0.27435268422070014</v>
      </c>
      <c r="I1581" s="86">
        <v>0.61630161637136482</v>
      </c>
      <c r="J1581">
        <v>1.6873972455326094</v>
      </c>
      <c r="K1581">
        <v>4.3652469196078938</v>
      </c>
    </row>
    <row r="1582" spans="1:11" x14ac:dyDescent="0.25">
      <c r="A1582" s="73" t="str">
        <f t="shared" si="24"/>
        <v>481213</v>
      </c>
      <c r="B1582" s="55">
        <v>48</v>
      </c>
      <c r="C1582" s="55">
        <v>37</v>
      </c>
      <c r="D1582" s="55">
        <v>12</v>
      </c>
      <c r="E1582" s="56">
        <v>13</v>
      </c>
      <c r="F1582" s="57" t="s">
        <v>55</v>
      </c>
      <c r="G1582" s="58">
        <v>495395</v>
      </c>
      <c r="H1582" s="86">
        <v>0.27435682637087577</v>
      </c>
      <c r="I1582" s="86">
        <v>0.61524641952381431</v>
      </c>
      <c r="J1582">
        <v>1.645630254645283</v>
      </c>
      <c r="K1582">
        <v>4.1395997133600462</v>
      </c>
    </row>
    <row r="1583" spans="1:11" x14ac:dyDescent="0.25">
      <c r="A1583" s="73" t="str">
        <f t="shared" si="24"/>
        <v>491213</v>
      </c>
      <c r="B1583" s="55">
        <v>49</v>
      </c>
      <c r="C1583" s="55">
        <v>36</v>
      </c>
      <c r="D1583" s="55">
        <v>12</v>
      </c>
      <c r="E1583" s="56">
        <v>13</v>
      </c>
      <c r="F1583" s="57" t="s">
        <v>55</v>
      </c>
      <c r="G1583" s="58">
        <v>488658</v>
      </c>
      <c r="H1583" s="86">
        <v>0.27437389749067853</v>
      </c>
      <c r="I1583" s="86">
        <v>0.61421894249147668</v>
      </c>
      <c r="J1583">
        <v>1.6074104997769401</v>
      </c>
      <c r="K1583">
        <v>3.9261262478052132</v>
      </c>
    </row>
    <row r="1584" spans="1:11" x14ac:dyDescent="0.25">
      <c r="A1584" s="73" t="str">
        <f t="shared" si="24"/>
        <v>501213</v>
      </c>
      <c r="B1584" s="55">
        <v>50</v>
      </c>
      <c r="C1584" s="55">
        <v>35</v>
      </c>
      <c r="D1584" s="55">
        <v>12</v>
      </c>
      <c r="E1584" s="56">
        <v>13</v>
      </c>
      <c r="F1584" s="57" t="s">
        <v>55</v>
      </c>
      <c r="G1584" s="58">
        <v>481598</v>
      </c>
      <c r="H1584" s="86">
        <v>0.27245752681697183</v>
      </c>
      <c r="I1584" s="86">
        <v>0.613214755875232</v>
      </c>
      <c r="J1584">
        <v>1.5817362198348</v>
      </c>
      <c r="K1584">
        <v>3.7194527385911069</v>
      </c>
    </row>
    <row r="1585" spans="1:11" x14ac:dyDescent="0.25">
      <c r="A1585" s="73" t="str">
        <f t="shared" si="24"/>
        <v>511213</v>
      </c>
      <c r="B1585" s="55">
        <v>51</v>
      </c>
      <c r="C1585" s="55">
        <v>34</v>
      </c>
      <c r="D1585" s="55">
        <v>12</v>
      </c>
      <c r="E1585" s="56">
        <v>13</v>
      </c>
      <c r="F1585" s="57" t="s">
        <v>55</v>
      </c>
      <c r="G1585" s="58">
        <v>474240</v>
      </c>
      <c r="H1585" s="86">
        <v>0.27169365721997302</v>
      </c>
      <c r="I1585" s="86">
        <v>0.62040949730094463</v>
      </c>
      <c r="J1585">
        <v>1.548764338731444</v>
      </c>
      <c r="K1585">
        <v>3.4673814946018893</v>
      </c>
    </row>
    <row r="1586" spans="1:11" x14ac:dyDescent="0.25">
      <c r="A1586" s="73" t="str">
        <f t="shared" si="24"/>
        <v>521213</v>
      </c>
      <c r="B1586" s="55">
        <v>52</v>
      </c>
      <c r="C1586" s="55">
        <v>33</v>
      </c>
      <c r="D1586" s="55">
        <v>12</v>
      </c>
      <c r="E1586" s="56">
        <v>13</v>
      </c>
      <c r="F1586" s="57" t="s">
        <v>55</v>
      </c>
      <c r="G1586" s="58">
        <v>466615</v>
      </c>
      <c r="H1586" s="86">
        <v>0.27175937335919331</v>
      </c>
      <c r="I1586" s="86">
        <v>0.61941643539106117</v>
      </c>
      <c r="J1586">
        <v>1.5117473720304748</v>
      </c>
      <c r="K1586">
        <v>3.2364047448110327</v>
      </c>
    </row>
    <row r="1587" spans="1:11" x14ac:dyDescent="0.25">
      <c r="A1587" s="73" t="str">
        <f t="shared" si="24"/>
        <v>531213</v>
      </c>
      <c r="B1587" s="55">
        <v>53</v>
      </c>
      <c r="C1587" s="55">
        <v>32</v>
      </c>
      <c r="D1587" s="55">
        <v>12</v>
      </c>
      <c r="E1587" s="56">
        <v>13</v>
      </c>
      <c r="F1587" s="57" t="s">
        <v>55</v>
      </c>
      <c r="G1587" s="58">
        <v>458737</v>
      </c>
      <c r="H1587" s="86">
        <v>0.27183549615574937</v>
      </c>
      <c r="I1587" s="86">
        <v>0.61844150351944582</v>
      </c>
      <c r="J1587">
        <v>1.4760309283968811</v>
      </c>
      <c r="K1587">
        <v>3.0168854921229373</v>
      </c>
    </row>
    <row r="1588" spans="1:11" x14ac:dyDescent="0.25">
      <c r="A1588" s="73" t="str">
        <f t="shared" si="24"/>
        <v>541213</v>
      </c>
      <c r="B1588" s="55">
        <v>54</v>
      </c>
      <c r="C1588" s="55">
        <v>31</v>
      </c>
      <c r="D1588" s="55">
        <v>12</v>
      </c>
      <c r="E1588" s="56">
        <v>13</v>
      </c>
      <c r="F1588" s="57" t="s">
        <v>55</v>
      </c>
      <c r="G1588" s="58">
        <v>450627</v>
      </c>
      <c r="H1588" s="86">
        <v>0.27191890410472519</v>
      </c>
      <c r="I1588" s="86">
        <v>0.61747520676745959</v>
      </c>
      <c r="J1588">
        <v>1.4428585060371437</v>
      </c>
      <c r="K1588">
        <v>2.8017451240160933</v>
      </c>
    </row>
    <row r="1589" spans="1:11" x14ac:dyDescent="0.25">
      <c r="A1589" s="73" t="str">
        <f t="shared" si="24"/>
        <v>551213</v>
      </c>
      <c r="B1589" s="55">
        <v>55</v>
      </c>
      <c r="C1589" s="55">
        <v>30</v>
      </c>
      <c r="D1589" s="55">
        <v>12</v>
      </c>
      <c r="E1589" s="56">
        <v>13</v>
      </c>
      <c r="F1589" s="57" t="s">
        <v>55</v>
      </c>
      <c r="G1589" s="58">
        <v>442289</v>
      </c>
      <c r="H1589" s="86">
        <v>0.26951382467119916</v>
      </c>
      <c r="I1589" s="86">
        <v>0.61651544578318707</v>
      </c>
      <c r="J1589">
        <v>1.4229474393439583</v>
      </c>
      <c r="K1589">
        <v>2.5967116523359159</v>
      </c>
    </row>
    <row r="1590" spans="1:11" x14ac:dyDescent="0.25">
      <c r="A1590" s="73" t="str">
        <f t="shared" si="24"/>
        <v>181513</v>
      </c>
      <c r="B1590" s="55">
        <v>18</v>
      </c>
      <c r="C1590" s="55">
        <v>67</v>
      </c>
      <c r="D1590" s="55">
        <v>15</v>
      </c>
      <c r="E1590" s="56">
        <v>13</v>
      </c>
      <c r="F1590" s="57" t="s">
        <v>55</v>
      </c>
      <c r="G1590" s="58">
        <v>687416</v>
      </c>
      <c r="H1590" s="86">
        <v>0.28712162649691014</v>
      </c>
      <c r="I1590" s="86">
        <v>0.58794383604687706</v>
      </c>
      <c r="J1590">
        <v>4.1213253692087468</v>
      </c>
      <c r="K1590">
        <v>24.616210562454174</v>
      </c>
    </row>
    <row r="1591" spans="1:11" x14ac:dyDescent="0.25">
      <c r="A1591" s="73" t="str">
        <f t="shared" si="24"/>
        <v>191513</v>
      </c>
      <c r="B1591" s="55">
        <v>19</v>
      </c>
      <c r="C1591" s="55">
        <v>66</v>
      </c>
      <c r="D1591" s="55">
        <v>15</v>
      </c>
      <c r="E1591" s="56">
        <v>13</v>
      </c>
      <c r="F1591" s="57" t="s">
        <v>55</v>
      </c>
      <c r="G1591" s="58">
        <v>685891</v>
      </c>
      <c r="H1591" s="86">
        <v>0.28727888250465455</v>
      </c>
      <c r="I1591" s="86">
        <v>0.5878266371770442</v>
      </c>
      <c r="J1591">
        <v>4.0022379649244559</v>
      </c>
      <c r="K1591">
        <v>23.142955659135342</v>
      </c>
    </row>
    <row r="1592" spans="1:11" x14ac:dyDescent="0.25">
      <c r="A1592" s="73" t="str">
        <f t="shared" si="24"/>
        <v>201513</v>
      </c>
      <c r="B1592" s="55">
        <v>20</v>
      </c>
      <c r="C1592" s="55">
        <v>65</v>
      </c>
      <c r="D1592" s="55">
        <v>15</v>
      </c>
      <c r="E1592" s="56">
        <v>13</v>
      </c>
      <c r="F1592" s="57" t="s">
        <v>55</v>
      </c>
      <c r="G1592" s="58">
        <v>684310</v>
      </c>
      <c r="H1592" s="86">
        <v>0.28743698031593867</v>
      </c>
      <c r="I1592" s="86">
        <v>0.5876941736932092</v>
      </c>
      <c r="J1592">
        <v>3.8854948780523446</v>
      </c>
      <c r="K1592">
        <v>21.754652131343981</v>
      </c>
    </row>
    <row r="1593" spans="1:11" x14ac:dyDescent="0.25">
      <c r="A1593" s="73" t="str">
        <f t="shared" si="24"/>
        <v>211513</v>
      </c>
      <c r="B1593" s="55">
        <v>21</v>
      </c>
      <c r="C1593" s="55">
        <v>64</v>
      </c>
      <c r="D1593" s="55">
        <v>15</v>
      </c>
      <c r="E1593" s="56">
        <v>13</v>
      </c>
      <c r="F1593" s="57" t="s">
        <v>55</v>
      </c>
      <c r="G1593" s="58">
        <v>682659</v>
      </c>
      <c r="H1593" s="86">
        <v>0.28759746813562848</v>
      </c>
      <c r="I1593" s="86">
        <v>0.58754517262645034</v>
      </c>
      <c r="J1593">
        <v>3.7710408857130719</v>
      </c>
      <c r="K1593">
        <v>20.404534328266383</v>
      </c>
    </row>
    <row r="1594" spans="1:11" x14ac:dyDescent="0.25">
      <c r="A1594" s="73" t="str">
        <f t="shared" si="24"/>
        <v>221513</v>
      </c>
      <c r="B1594" s="55">
        <v>22</v>
      </c>
      <c r="C1594" s="55">
        <v>63</v>
      </c>
      <c r="D1594" s="55">
        <v>15</v>
      </c>
      <c r="E1594" s="56">
        <v>13</v>
      </c>
      <c r="F1594" s="57" t="s">
        <v>55</v>
      </c>
      <c r="G1594" s="58">
        <v>680917</v>
      </c>
      <c r="H1594" s="86">
        <v>0.28775753873085852</v>
      </c>
      <c r="I1594" s="86">
        <v>0.58737849106425599</v>
      </c>
      <c r="J1594">
        <v>3.6588189162555791</v>
      </c>
      <c r="K1594">
        <v>19.181232073806353</v>
      </c>
    </row>
    <row r="1595" spans="1:11" x14ac:dyDescent="0.25">
      <c r="A1595" s="73" t="str">
        <f t="shared" si="24"/>
        <v>231513</v>
      </c>
      <c r="B1595" s="55">
        <v>23</v>
      </c>
      <c r="C1595" s="55">
        <v>62</v>
      </c>
      <c r="D1595" s="55">
        <v>15</v>
      </c>
      <c r="E1595" s="56">
        <v>13</v>
      </c>
      <c r="F1595" s="57" t="s">
        <v>55</v>
      </c>
      <c r="G1595" s="58">
        <v>679074</v>
      </c>
      <c r="H1595" s="86">
        <v>0.28791707531137989</v>
      </c>
      <c r="I1595" s="86">
        <v>0.58719226476054154</v>
      </c>
      <c r="J1595">
        <v>3.5609020519118681</v>
      </c>
      <c r="K1595">
        <v>17.992977201306484</v>
      </c>
    </row>
    <row r="1596" spans="1:11" x14ac:dyDescent="0.25">
      <c r="A1596" s="73" t="str">
        <f t="shared" si="24"/>
        <v>241513</v>
      </c>
      <c r="B1596" s="55">
        <v>24</v>
      </c>
      <c r="C1596" s="55">
        <v>61</v>
      </c>
      <c r="D1596" s="55">
        <v>15</v>
      </c>
      <c r="E1596" s="56">
        <v>13</v>
      </c>
      <c r="F1596" s="57" t="s">
        <v>55</v>
      </c>
      <c r="G1596" s="58">
        <v>677114</v>
      </c>
      <c r="H1596" s="86">
        <v>0.28807704463354766</v>
      </c>
      <c r="I1596" s="86">
        <v>0.58698682939652702</v>
      </c>
      <c r="J1596">
        <v>3.4523580962733011</v>
      </c>
      <c r="K1596">
        <v>16.876771119781896</v>
      </c>
    </row>
    <row r="1597" spans="1:11" x14ac:dyDescent="0.25">
      <c r="A1597" s="73" t="str">
        <f t="shared" si="24"/>
        <v>251513</v>
      </c>
      <c r="B1597" s="55">
        <v>25</v>
      </c>
      <c r="C1597" s="55">
        <v>60</v>
      </c>
      <c r="D1597" s="55">
        <v>15</v>
      </c>
      <c r="E1597" s="56">
        <v>13</v>
      </c>
      <c r="F1597" s="57" t="s">
        <v>55</v>
      </c>
      <c r="G1597" s="58">
        <v>675023</v>
      </c>
      <c r="H1597" s="86">
        <v>0.2855517515699465</v>
      </c>
      <c r="I1597" s="86">
        <v>0.5867592659805666</v>
      </c>
      <c r="J1597">
        <v>3.4139088594018276</v>
      </c>
      <c r="K1597">
        <v>15.863946858107058</v>
      </c>
    </row>
    <row r="1598" spans="1:11" x14ac:dyDescent="0.25">
      <c r="A1598" s="73" t="str">
        <f t="shared" si="24"/>
        <v>261513</v>
      </c>
      <c r="B1598" s="55">
        <v>26</v>
      </c>
      <c r="C1598" s="55">
        <v>59</v>
      </c>
      <c r="D1598" s="55">
        <v>15</v>
      </c>
      <c r="E1598" s="56">
        <v>13</v>
      </c>
      <c r="F1598" s="57" t="s">
        <v>55</v>
      </c>
      <c r="G1598" s="58">
        <v>672801</v>
      </c>
      <c r="H1598" s="86">
        <v>0.28520766170085954</v>
      </c>
      <c r="I1598" s="86">
        <v>0.59534245638755001</v>
      </c>
      <c r="J1598">
        <v>3.3385547881171402</v>
      </c>
      <c r="K1598">
        <v>14.251618234812375</v>
      </c>
    </row>
    <row r="1599" spans="1:11" x14ac:dyDescent="0.25">
      <c r="A1599" s="73" t="str">
        <f t="shared" si="24"/>
        <v>271513</v>
      </c>
      <c r="B1599" s="55">
        <v>27</v>
      </c>
      <c r="C1599" s="55">
        <v>58</v>
      </c>
      <c r="D1599" s="55">
        <v>15</v>
      </c>
      <c r="E1599" s="56">
        <v>13</v>
      </c>
      <c r="F1599" s="57" t="s">
        <v>55</v>
      </c>
      <c r="G1599" s="58">
        <v>670433</v>
      </c>
      <c r="H1599" s="86">
        <v>0.28536632295844627</v>
      </c>
      <c r="I1599" s="86">
        <v>0.59504678319832105</v>
      </c>
      <c r="J1599">
        <v>3.2327883621480447</v>
      </c>
      <c r="K1599">
        <v>13.404466963887517</v>
      </c>
    </row>
    <row r="1600" spans="1:11" x14ac:dyDescent="0.25">
      <c r="A1600" s="73" t="str">
        <f t="shared" si="24"/>
        <v>281513</v>
      </c>
      <c r="B1600" s="55">
        <v>28</v>
      </c>
      <c r="C1600" s="55">
        <v>57</v>
      </c>
      <c r="D1600" s="55">
        <v>15</v>
      </c>
      <c r="E1600" s="56">
        <v>13</v>
      </c>
      <c r="F1600" s="57" t="s">
        <v>55</v>
      </c>
      <c r="G1600" s="58">
        <v>667913</v>
      </c>
      <c r="H1600" s="86">
        <v>0.2855237134177655</v>
      </c>
      <c r="I1600" s="86">
        <v>0.59472865477988901</v>
      </c>
      <c r="J1600">
        <v>3.1290407583023536</v>
      </c>
      <c r="K1600">
        <v>12.600584207823474</v>
      </c>
    </row>
    <row r="1601" spans="1:11" x14ac:dyDescent="0.25">
      <c r="A1601" s="73" t="str">
        <f t="shared" si="24"/>
        <v>291513</v>
      </c>
      <c r="B1601" s="55">
        <v>29</v>
      </c>
      <c r="C1601" s="55">
        <v>56</v>
      </c>
      <c r="D1601" s="55">
        <v>15</v>
      </c>
      <c r="E1601" s="56">
        <v>13</v>
      </c>
      <c r="F1601" s="57" t="s">
        <v>55</v>
      </c>
      <c r="G1601" s="58">
        <v>665231</v>
      </c>
      <c r="H1601" s="86">
        <v>0.28567670478375179</v>
      </c>
      <c r="I1601" s="86">
        <v>0.59438300379868048</v>
      </c>
      <c r="J1601">
        <v>3.027259703772073</v>
      </c>
      <c r="K1601">
        <v>11.826711322833722</v>
      </c>
    </row>
    <row r="1602" spans="1:11" x14ac:dyDescent="0.25">
      <c r="A1602" s="73" t="str">
        <f t="shared" si="24"/>
        <v>301513</v>
      </c>
      <c r="B1602" s="55">
        <v>30</v>
      </c>
      <c r="C1602" s="55">
        <v>55</v>
      </c>
      <c r="D1602" s="55">
        <v>15</v>
      </c>
      <c r="E1602" s="56">
        <v>13</v>
      </c>
      <c r="F1602" s="57" t="s">
        <v>55</v>
      </c>
      <c r="G1602" s="58">
        <v>662383</v>
      </c>
      <c r="H1602" s="86">
        <v>0.2858285916154249</v>
      </c>
      <c r="I1602" s="86">
        <v>0.59401433913611912</v>
      </c>
      <c r="J1602">
        <v>2.9142942980118751</v>
      </c>
      <c r="K1602">
        <v>11.119391651053846</v>
      </c>
    </row>
    <row r="1603" spans="1:11" x14ac:dyDescent="0.25">
      <c r="A1603" s="73" t="str">
        <f t="shared" si="24"/>
        <v>311513</v>
      </c>
      <c r="B1603" s="55">
        <v>31</v>
      </c>
      <c r="C1603" s="55">
        <v>54</v>
      </c>
      <c r="D1603" s="55">
        <v>15</v>
      </c>
      <c r="E1603" s="56">
        <v>13</v>
      </c>
      <c r="F1603" s="57" t="s">
        <v>55</v>
      </c>
      <c r="G1603" s="58">
        <v>659363</v>
      </c>
      <c r="H1603" s="86">
        <v>0.28597449356424304</v>
      </c>
      <c r="I1603" s="86">
        <v>0.59361383638451048</v>
      </c>
      <c r="J1603">
        <v>2.8214306838569954</v>
      </c>
      <c r="K1603">
        <v>10.517866486290556</v>
      </c>
    </row>
    <row r="1604" spans="1:11" x14ac:dyDescent="0.25">
      <c r="A1604" s="73" t="str">
        <f t="shared" ref="A1604:A1667" si="25">B1604&amp;D1604&amp;E1604</f>
        <v>321513</v>
      </c>
      <c r="B1604" s="55">
        <v>32</v>
      </c>
      <c r="C1604" s="55">
        <v>53</v>
      </c>
      <c r="D1604" s="55">
        <v>15</v>
      </c>
      <c r="E1604" s="56">
        <v>13</v>
      </c>
      <c r="F1604" s="57" t="s">
        <v>55</v>
      </c>
      <c r="G1604" s="58">
        <v>656162</v>
      </c>
      <c r="H1604" s="86">
        <v>0.2861183671105611</v>
      </c>
      <c r="I1604" s="86">
        <v>0.59318582910927486</v>
      </c>
      <c r="J1604">
        <v>2.7432356643633735</v>
      </c>
      <c r="K1604">
        <v>9.9570380485306984</v>
      </c>
    </row>
    <row r="1605" spans="1:11" x14ac:dyDescent="0.25">
      <c r="A1605" s="73" t="str">
        <f t="shared" si="25"/>
        <v>331513</v>
      </c>
      <c r="B1605" s="55">
        <v>33</v>
      </c>
      <c r="C1605" s="55">
        <v>52</v>
      </c>
      <c r="D1605" s="55">
        <v>15</v>
      </c>
      <c r="E1605" s="56">
        <v>13</v>
      </c>
      <c r="F1605" s="57" t="s">
        <v>55</v>
      </c>
      <c r="G1605" s="58">
        <v>652773</v>
      </c>
      <c r="H1605" s="86">
        <v>0.28625264831725578</v>
      </c>
      <c r="I1605" s="86">
        <v>0.59272365738166255</v>
      </c>
      <c r="J1605">
        <v>2.6540681063708211</v>
      </c>
      <c r="K1605">
        <v>9.4092923573738503</v>
      </c>
    </row>
    <row r="1606" spans="1:11" x14ac:dyDescent="0.25">
      <c r="A1606" s="73" t="str">
        <f t="shared" si="25"/>
        <v>341513</v>
      </c>
      <c r="B1606" s="55">
        <v>34</v>
      </c>
      <c r="C1606" s="55">
        <v>51</v>
      </c>
      <c r="D1606" s="55">
        <v>15</v>
      </c>
      <c r="E1606" s="56">
        <v>13</v>
      </c>
      <c r="F1606" s="57" t="s">
        <v>55</v>
      </c>
      <c r="G1606" s="58">
        <v>649188</v>
      </c>
      <c r="H1606" s="86">
        <v>0.28218944281163544</v>
      </c>
      <c r="I1606" s="86">
        <v>0.59222444037782584</v>
      </c>
      <c r="J1606">
        <v>2.6010354473588544</v>
      </c>
      <c r="K1606">
        <v>8.9139525068239092</v>
      </c>
    </row>
    <row r="1607" spans="1:11" x14ac:dyDescent="0.25">
      <c r="A1607" s="73" t="str">
        <f t="shared" si="25"/>
        <v>351513</v>
      </c>
      <c r="B1607" s="55">
        <v>35</v>
      </c>
      <c r="C1607" s="55">
        <v>50</v>
      </c>
      <c r="D1607" s="55">
        <v>15</v>
      </c>
      <c r="E1607" s="56">
        <v>13</v>
      </c>
      <c r="F1607" s="57" t="s">
        <v>55</v>
      </c>
      <c r="G1607" s="58">
        <v>645405</v>
      </c>
      <c r="H1607" s="86">
        <v>0.28278367846545965</v>
      </c>
      <c r="I1607" s="86">
        <v>0.60109853502839306</v>
      </c>
      <c r="J1607">
        <v>2.546080368140935</v>
      </c>
      <c r="K1607">
        <v>8.2628039757981426</v>
      </c>
    </row>
    <row r="1608" spans="1:11" x14ac:dyDescent="0.25">
      <c r="A1608" s="73" t="str">
        <f t="shared" si="25"/>
        <v>361513</v>
      </c>
      <c r="B1608" s="55">
        <v>36</v>
      </c>
      <c r="C1608" s="55">
        <v>49</v>
      </c>
      <c r="D1608" s="55">
        <v>15</v>
      </c>
      <c r="E1608" s="56">
        <v>13</v>
      </c>
      <c r="F1608" s="57" t="s">
        <v>55</v>
      </c>
      <c r="G1608" s="58">
        <v>641416</v>
      </c>
      <c r="H1608" s="86">
        <v>0.28288817241852404</v>
      </c>
      <c r="I1608" s="86">
        <v>0.60047145690160519</v>
      </c>
      <c r="J1608">
        <v>2.4602504458884717</v>
      </c>
      <c r="K1608">
        <v>7.7582520548286915</v>
      </c>
    </row>
    <row r="1609" spans="1:11" x14ac:dyDescent="0.25">
      <c r="A1609" s="73" t="str">
        <f t="shared" si="25"/>
        <v>371513</v>
      </c>
      <c r="B1609" s="55">
        <v>37</v>
      </c>
      <c r="C1609" s="55">
        <v>48</v>
      </c>
      <c r="D1609" s="55">
        <v>15</v>
      </c>
      <c r="E1609" s="56">
        <v>13</v>
      </c>
      <c r="F1609" s="57" t="s">
        <v>55</v>
      </c>
      <c r="G1609" s="58">
        <v>637204</v>
      </c>
      <c r="H1609" s="86">
        <v>0.28297531088944827</v>
      </c>
      <c r="I1609" s="86">
        <v>0.59979378660523164</v>
      </c>
      <c r="J1609">
        <v>2.3813331366406989</v>
      </c>
      <c r="K1609">
        <v>7.3605140582921642</v>
      </c>
    </row>
    <row r="1610" spans="1:11" x14ac:dyDescent="0.25">
      <c r="A1610" s="73" t="str">
        <f t="shared" si="25"/>
        <v>381513</v>
      </c>
      <c r="B1610" s="55">
        <v>38</v>
      </c>
      <c r="C1610" s="55">
        <v>47</v>
      </c>
      <c r="D1610" s="55">
        <v>15</v>
      </c>
      <c r="E1610" s="56">
        <v>13</v>
      </c>
      <c r="F1610" s="57" t="s">
        <v>55</v>
      </c>
      <c r="G1610" s="58">
        <v>632760</v>
      </c>
      <c r="H1610" s="86">
        <v>0.28304254377647131</v>
      </c>
      <c r="I1610" s="86">
        <v>0.59905651431822493</v>
      </c>
      <c r="J1610">
        <v>2.2984749352045011</v>
      </c>
      <c r="K1610">
        <v>6.9907626904355524</v>
      </c>
    </row>
    <row r="1611" spans="1:11" x14ac:dyDescent="0.25">
      <c r="A1611" s="73" t="str">
        <f t="shared" si="25"/>
        <v>391513</v>
      </c>
      <c r="B1611" s="55">
        <v>39</v>
      </c>
      <c r="C1611" s="55">
        <v>46</v>
      </c>
      <c r="D1611" s="55">
        <v>15</v>
      </c>
      <c r="E1611" s="56">
        <v>13</v>
      </c>
      <c r="F1611" s="57" t="s">
        <v>55</v>
      </c>
      <c r="G1611" s="58">
        <v>628069</v>
      </c>
      <c r="H1611" s="86">
        <v>0.28308991528000904</v>
      </c>
      <c r="I1611" s="86">
        <v>0.59826070065550119</v>
      </c>
      <c r="J1611">
        <v>2.217121048801963</v>
      </c>
      <c r="K1611">
        <v>6.6380827584230397</v>
      </c>
    </row>
    <row r="1612" spans="1:11" x14ac:dyDescent="0.25">
      <c r="A1612" s="73" t="str">
        <f t="shared" si="25"/>
        <v>401513</v>
      </c>
      <c r="B1612" s="55">
        <v>40</v>
      </c>
      <c r="C1612" s="55">
        <v>45</v>
      </c>
      <c r="D1612" s="55">
        <v>15</v>
      </c>
      <c r="E1612" s="56">
        <v>13</v>
      </c>
      <c r="F1612" s="57" t="s">
        <v>55</v>
      </c>
      <c r="G1612" s="58">
        <v>623135</v>
      </c>
      <c r="H1612" s="86">
        <v>0.28311682059264848</v>
      </c>
      <c r="I1612" s="86">
        <v>0.59740826626653931</v>
      </c>
      <c r="J1612">
        <v>2.1416707455045856</v>
      </c>
      <c r="K1612">
        <v>6.3059641971643385</v>
      </c>
    </row>
    <row r="1613" spans="1:11" x14ac:dyDescent="0.25">
      <c r="A1613" s="73" t="str">
        <f t="shared" si="25"/>
        <v>411513</v>
      </c>
      <c r="B1613" s="55">
        <v>41</v>
      </c>
      <c r="C1613" s="55">
        <v>44</v>
      </c>
      <c r="D1613" s="55">
        <v>15</v>
      </c>
      <c r="E1613" s="56">
        <v>13</v>
      </c>
      <c r="F1613" s="57" t="s">
        <v>55</v>
      </c>
      <c r="G1613" s="58">
        <v>617933</v>
      </c>
      <c r="H1613" s="86">
        <v>0.2831245458650048</v>
      </c>
      <c r="I1613" s="86">
        <v>0.59650641736240018</v>
      </c>
      <c r="J1613">
        <v>2.0490506252295959</v>
      </c>
      <c r="K1613">
        <v>5.9630267359082616</v>
      </c>
    </row>
    <row r="1614" spans="1:11" x14ac:dyDescent="0.25">
      <c r="A1614" s="73" t="str">
        <f t="shared" si="25"/>
        <v>421513</v>
      </c>
      <c r="B1614" s="55">
        <v>42</v>
      </c>
      <c r="C1614" s="55">
        <v>43</v>
      </c>
      <c r="D1614" s="55">
        <v>15</v>
      </c>
      <c r="E1614" s="56">
        <v>13</v>
      </c>
      <c r="F1614" s="57" t="s">
        <v>55</v>
      </c>
      <c r="G1614" s="58">
        <v>612464</v>
      </c>
      <c r="H1614" s="86">
        <v>0.2831154157632122</v>
      </c>
      <c r="I1614" s="86">
        <v>0.59555990229629818</v>
      </c>
      <c r="J1614">
        <v>1.9574244363750359</v>
      </c>
      <c r="K1614">
        <v>5.6458142845946861</v>
      </c>
    </row>
    <row r="1615" spans="1:11" x14ac:dyDescent="0.25">
      <c r="A1615" s="73" t="str">
        <f t="shared" si="25"/>
        <v>431513</v>
      </c>
      <c r="B1615" s="55">
        <v>43</v>
      </c>
      <c r="C1615" s="55">
        <v>42</v>
      </c>
      <c r="D1615" s="55">
        <v>15</v>
      </c>
      <c r="E1615" s="56">
        <v>13</v>
      </c>
      <c r="F1615" s="57" t="s">
        <v>55</v>
      </c>
      <c r="G1615" s="58">
        <v>606717</v>
      </c>
      <c r="H1615" s="86">
        <v>0.28309409494047472</v>
      </c>
      <c r="I1615" s="86">
        <v>0.59457704333321793</v>
      </c>
      <c r="J1615">
        <v>1.874345040603774</v>
      </c>
      <c r="K1615">
        <v>5.3462701720901178</v>
      </c>
    </row>
    <row r="1616" spans="1:11" x14ac:dyDescent="0.25">
      <c r="A1616" s="73" t="str">
        <f t="shared" si="25"/>
        <v>441513</v>
      </c>
      <c r="B1616" s="55">
        <v>44</v>
      </c>
      <c r="C1616" s="55">
        <v>41</v>
      </c>
      <c r="D1616" s="55">
        <v>15</v>
      </c>
      <c r="E1616" s="56">
        <v>13</v>
      </c>
      <c r="F1616" s="57" t="s">
        <v>55</v>
      </c>
      <c r="G1616" s="58">
        <v>600687</v>
      </c>
      <c r="H1616" s="86">
        <v>0.28176404683304285</v>
      </c>
      <c r="I1616" s="86">
        <v>0.59357535621713142</v>
      </c>
      <c r="J1616">
        <v>1.8227129936223025</v>
      </c>
      <c r="K1616">
        <v>5.0594619161060583</v>
      </c>
    </row>
    <row r="1617" spans="1:11" x14ac:dyDescent="0.25">
      <c r="A1617" s="73" t="str">
        <f t="shared" si="25"/>
        <v>451513</v>
      </c>
      <c r="B1617" s="55">
        <v>45</v>
      </c>
      <c r="C1617" s="55">
        <v>40</v>
      </c>
      <c r="D1617" s="55">
        <v>15</v>
      </c>
      <c r="E1617" s="56">
        <v>13</v>
      </c>
      <c r="F1617" s="57" t="s">
        <v>55</v>
      </c>
      <c r="G1617" s="58">
        <v>594380</v>
      </c>
      <c r="H1617" s="86">
        <v>0.28116524782125912</v>
      </c>
      <c r="I1617" s="86">
        <v>0.60392005114573166</v>
      </c>
      <c r="J1617">
        <v>1.7823395807395943</v>
      </c>
      <c r="K1617">
        <v>4.6969396682257143</v>
      </c>
    </row>
    <row r="1618" spans="1:11" x14ac:dyDescent="0.25">
      <c r="A1618" s="73" t="str">
        <f t="shared" si="25"/>
        <v>461513</v>
      </c>
      <c r="B1618" s="55">
        <v>46</v>
      </c>
      <c r="C1618" s="55">
        <v>39</v>
      </c>
      <c r="D1618" s="55">
        <v>15</v>
      </c>
      <c r="E1618" s="56">
        <v>13</v>
      </c>
      <c r="F1618" s="57" t="s">
        <v>55</v>
      </c>
      <c r="G1618" s="58">
        <v>587795</v>
      </c>
      <c r="H1618" s="86">
        <v>0.28114393623627287</v>
      </c>
      <c r="I1618" s="86">
        <v>0.60285133422366644</v>
      </c>
      <c r="J1618">
        <v>1.7406595836983982</v>
      </c>
      <c r="K1618">
        <v>4.4527003462091379</v>
      </c>
    </row>
    <row r="1619" spans="1:11" x14ac:dyDescent="0.25">
      <c r="A1619" s="73" t="str">
        <f t="shared" si="25"/>
        <v>471513</v>
      </c>
      <c r="B1619" s="55">
        <v>47</v>
      </c>
      <c r="C1619" s="55">
        <v>38</v>
      </c>
      <c r="D1619" s="55">
        <v>15</v>
      </c>
      <c r="E1619" s="56">
        <v>13</v>
      </c>
      <c r="F1619" s="57" t="s">
        <v>55</v>
      </c>
      <c r="G1619" s="58">
        <v>580927</v>
      </c>
      <c r="H1619" s="86">
        <v>0.28113342984574652</v>
      </c>
      <c r="I1619" s="86">
        <v>0.60179678341684928</v>
      </c>
      <c r="J1619">
        <v>1.6965901051250845</v>
      </c>
      <c r="K1619">
        <v>4.2258820815696296</v>
      </c>
    </row>
    <row r="1620" spans="1:11" x14ac:dyDescent="0.25">
      <c r="A1620" s="73" t="str">
        <f t="shared" si="25"/>
        <v>481513</v>
      </c>
      <c r="B1620" s="55">
        <v>48</v>
      </c>
      <c r="C1620" s="55">
        <v>37</v>
      </c>
      <c r="D1620" s="55">
        <v>15</v>
      </c>
      <c r="E1620" s="56">
        <v>13</v>
      </c>
      <c r="F1620" s="57" t="s">
        <v>55</v>
      </c>
      <c r="G1620" s="58">
        <v>573776</v>
      </c>
      <c r="H1620" s="86">
        <v>0.28113584395304092</v>
      </c>
      <c r="I1620" s="86">
        <v>0.60076580407685232</v>
      </c>
      <c r="J1620">
        <v>1.6577758567803464</v>
      </c>
      <c r="K1620">
        <v>3.9978841917403307</v>
      </c>
    </row>
    <row r="1621" spans="1:11" x14ac:dyDescent="0.25">
      <c r="A1621" s="73" t="str">
        <f t="shared" si="25"/>
        <v>491513</v>
      </c>
      <c r="B1621" s="55">
        <v>49</v>
      </c>
      <c r="C1621" s="55">
        <v>36</v>
      </c>
      <c r="D1621" s="55">
        <v>15</v>
      </c>
      <c r="E1621" s="56">
        <v>13</v>
      </c>
      <c r="F1621" s="57" t="s">
        <v>55</v>
      </c>
      <c r="G1621" s="58">
        <v>566403</v>
      </c>
      <c r="H1621" s="86">
        <v>0.27716837657992632</v>
      </c>
      <c r="I1621" s="86">
        <v>0.59976024138290229</v>
      </c>
      <c r="J1621">
        <v>1.6425054245828501</v>
      </c>
      <c r="K1621">
        <v>3.7450419577579921</v>
      </c>
    </row>
    <row r="1622" spans="1:11" x14ac:dyDescent="0.25">
      <c r="A1622" s="73" t="str">
        <f t="shared" si="25"/>
        <v>501513</v>
      </c>
      <c r="B1622" s="55">
        <v>50</v>
      </c>
      <c r="C1622" s="55">
        <v>35</v>
      </c>
      <c r="D1622" s="55">
        <v>15</v>
      </c>
      <c r="E1622" s="56">
        <v>13</v>
      </c>
      <c r="F1622" s="57" t="s">
        <v>55</v>
      </c>
      <c r="G1622" s="58">
        <v>558843</v>
      </c>
      <c r="H1622" s="86">
        <v>0.27720307850326475</v>
      </c>
      <c r="I1622" s="86">
        <v>0.59877997935019311</v>
      </c>
      <c r="J1622">
        <v>1.6075516737258944</v>
      </c>
      <c r="K1622">
        <v>3.4981327492694727</v>
      </c>
    </row>
    <row r="1623" spans="1:11" x14ac:dyDescent="0.25">
      <c r="A1623" s="73" t="str">
        <f t="shared" si="25"/>
        <v>18614</v>
      </c>
      <c r="B1623" s="55">
        <v>18</v>
      </c>
      <c r="C1623" s="55">
        <v>67</v>
      </c>
      <c r="D1623" s="55">
        <v>6</v>
      </c>
      <c r="E1623" s="56">
        <v>14</v>
      </c>
      <c r="F1623" s="57" t="s">
        <v>55</v>
      </c>
      <c r="G1623" s="58">
        <v>321170</v>
      </c>
      <c r="H1623" s="86">
        <v>0.27112744029641622</v>
      </c>
      <c r="I1623" s="86">
        <v>0.71885917115546283</v>
      </c>
      <c r="J1623">
        <v>4.169639131923903</v>
      </c>
      <c r="K1623">
        <v>31.919173646355514</v>
      </c>
    </row>
    <row r="1624" spans="1:11" x14ac:dyDescent="0.25">
      <c r="A1624" s="73" t="str">
        <f t="shared" si="25"/>
        <v>19614</v>
      </c>
      <c r="B1624" s="55">
        <v>19</v>
      </c>
      <c r="C1624" s="55">
        <v>66</v>
      </c>
      <c r="D1624" s="55">
        <v>6</v>
      </c>
      <c r="E1624" s="56">
        <v>14</v>
      </c>
      <c r="F1624" s="57" t="s">
        <v>55</v>
      </c>
      <c r="G1624" s="58">
        <v>319780</v>
      </c>
      <c r="H1624" s="86">
        <v>0.2712896366251798</v>
      </c>
      <c r="I1624" s="86">
        <v>0.7186941021952592</v>
      </c>
      <c r="J1624">
        <v>4.0555975983488652</v>
      </c>
      <c r="K1624">
        <v>29.983263493651886</v>
      </c>
    </row>
    <row r="1625" spans="1:11" x14ac:dyDescent="0.25">
      <c r="A1625" s="73" t="str">
        <f t="shared" si="25"/>
        <v>20614</v>
      </c>
      <c r="B1625" s="55">
        <v>20</v>
      </c>
      <c r="C1625" s="55">
        <v>65</v>
      </c>
      <c r="D1625" s="55">
        <v>6</v>
      </c>
      <c r="E1625" s="56">
        <v>14</v>
      </c>
      <c r="F1625" s="57" t="s">
        <v>55</v>
      </c>
      <c r="G1625" s="58">
        <v>318335</v>
      </c>
      <c r="H1625" s="86">
        <v>0.27145302904173274</v>
      </c>
      <c r="I1625" s="86">
        <v>0.7185103742912341</v>
      </c>
      <c r="J1625">
        <v>3.9368212731870513</v>
      </c>
      <c r="K1625">
        <v>28.120916644415473</v>
      </c>
    </row>
    <row r="1626" spans="1:11" x14ac:dyDescent="0.25">
      <c r="A1626" s="73" t="str">
        <f t="shared" si="25"/>
        <v>21614</v>
      </c>
      <c r="B1626" s="55">
        <v>21</v>
      </c>
      <c r="C1626" s="55">
        <v>64</v>
      </c>
      <c r="D1626" s="55">
        <v>6</v>
      </c>
      <c r="E1626" s="56">
        <v>14</v>
      </c>
      <c r="F1626" s="57" t="s">
        <v>55</v>
      </c>
      <c r="G1626" s="58">
        <v>316825</v>
      </c>
      <c r="H1626" s="86">
        <v>0.27161682316736369</v>
      </c>
      <c r="I1626" s="86">
        <v>0.7183019016807386</v>
      </c>
      <c r="J1626">
        <v>3.8200110471080251</v>
      </c>
      <c r="K1626">
        <v>26.372795707409452</v>
      </c>
    </row>
    <row r="1627" spans="1:11" x14ac:dyDescent="0.25">
      <c r="A1627" s="73" t="str">
        <f t="shared" si="25"/>
        <v>22614</v>
      </c>
      <c r="B1627" s="55">
        <v>22</v>
      </c>
      <c r="C1627" s="55">
        <v>63</v>
      </c>
      <c r="D1627" s="55">
        <v>6</v>
      </c>
      <c r="E1627" s="56">
        <v>14</v>
      </c>
      <c r="F1627" s="57" t="s">
        <v>55</v>
      </c>
      <c r="G1627" s="58">
        <v>315235</v>
      </c>
      <c r="H1627" s="86">
        <v>0.27178136945453391</v>
      </c>
      <c r="I1627" s="86">
        <v>0.71807381794534242</v>
      </c>
      <c r="J1627">
        <v>3.7220835249892938</v>
      </c>
      <c r="K1627">
        <v>24.744171808333466</v>
      </c>
    </row>
    <row r="1628" spans="1:11" x14ac:dyDescent="0.25">
      <c r="A1628" s="73" t="str">
        <f t="shared" si="25"/>
        <v>23614</v>
      </c>
      <c r="B1628" s="55">
        <v>23</v>
      </c>
      <c r="C1628" s="55">
        <v>62</v>
      </c>
      <c r="D1628" s="55">
        <v>6</v>
      </c>
      <c r="E1628" s="56">
        <v>14</v>
      </c>
      <c r="F1628" s="57" t="s">
        <v>55</v>
      </c>
      <c r="G1628" s="58">
        <v>313560</v>
      </c>
      <c r="H1628" s="86">
        <v>0.27194476336267381</v>
      </c>
      <c r="I1628" s="86">
        <v>0.71781477229238422</v>
      </c>
      <c r="J1628">
        <v>3.608467278989667</v>
      </c>
      <c r="K1628">
        <v>23.215170940170939</v>
      </c>
    </row>
    <row r="1629" spans="1:11" x14ac:dyDescent="0.25">
      <c r="A1629" s="73" t="str">
        <f t="shared" si="25"/>
        <v>24614</v>
      </c>
      <c r="B1629" s="55">
        <v>24</v>
      </c>
      <c r="C1629" s="55">
        <v>61</v>
      </c>
      <c r="D1629" s="55">
        <v>6</v>
      </c>
      <c r="E1629" s="56">
        <v>14</v>
      </c>
      <c r="F1629" s="57" t="s">
        <v>55</v>
      </c>
      <c r="G1629" s="58">
        <v>311785</v>
      </c>
      <c r="H1629" s="86">
        <v>0.27210738168930515</v>
      </c>
      <c r="I1629" s="86">
        <v>0.71753291531022978</v>
      </c>
      <c r="J1629">
        <v>3.5028593421748964</v>
      </c>
      <c r="K1629">
        <v>21.785310390172715</v>
      </c>
    </row>
    <row r="1630" spans="1:11" x14ac:dyDescent="0.25">
      <c r="A1630" s="73" t="str">
        <f t="shared" si="25"/>
        <v>25614</v>
      </c>
      <c r="B1630" s="55">
        <v>25</v>
      </c>
      <c r="C1630" s="55">
        <v>60</v>
      </c>
      <c r="D1630" s="55">
        <v>6</v>
      </c>
      <c r="E1630" s="56">
        <v>14</v>
      </c>
      <c r="F1630" s="57" t="s">
        <v>55</v>
      </c>
      <c r="G1630" s="58">
        <v>309900</v>
      </c>
      <c r="H1630" s="86">
        <v>0.27025492094223941</v>
      </c>
      <c r="I1630" s="86">
        <v>0.71721845756695712</v>
      </c>
      <c r="J1630">
        <v>3.4345434010971281</v>
      </c>
      <c r="K1630">
        <v>20.442094223943208</v>
      </c>
    </row>
    <row r="1631" spans="1:11" x14ac:dyDescent="0.25">
      <c r="A1631" s="73" t="str">
        <f t="shared" si="25"/>
        <v>26614</v>
      </c>
      <c r="B1631" s="55">
        <v>26</v>
      </c>
      <c r="C1631" s="55">
        <v>59</v>
      </c>
      <c r="D1631" s="55">
        <v>6</v>
      </c>
      <c r="E1631" s="56">
        <v>14</v>
      </c>
      <c r="F1631" s="57" t="s">
        <v>55</v>
      </c>
      <c r="G1631" s="58">
        <v>307905</v>
      </c>
      <c r="H1631" s="86">
        <v>0.25898247836183236</v>
      </c>
      <c r="I1631" s="86">
        <v>0.74761371202156512</v>
      </c>
      <c r="J1631">
        <v>3.4980659619038339</v>
      </c>
      <c r="K1631">
        <v>18.440499504717366</v>
      </c>
    </row>
    <row r="1632" spans="1:11" x14ac:dyDescent="0.25">
      <c r="A1632" s="73" t="str">
        <f t="shared" si="25"/>
        <v>27614</v>
      </c>
      <c r="B1632" s="55">
        <v>27</v>
      </c>
      <c r="C1632" s="55">
        <v>58</v>
      </c>
      <c r="D1632" s="55">
        <v>6</v>
      </c>
      <c r="E1632" s="56">
        <v>14</v>
      </c>
      <c r="F1632" s="57" t="s">
        <v>55</v>
      </c>
      <c r="G1632" s="58">
        <v>305785</v>
      </c>
      <c r="H1632" s="86">
        <v>0.25913959154307764</v>
      </c>
      <c r="I1632" s="86">
        <v>0.74718838399529086</v>
      </c>
      <c r="J1632">
        <v>3.3883185898588879</v>
      </c>
      <c r="K1632">
        <v>17.353199143188842</v>
      </c>
    </row>
    <row r="1633" spans="1:11" x14ac:dyDescent="0.25">
      <c r="A1633" s="73" t="str">
        <f t="shared" si="25"/>
        <v>28614</v>
      </c>
      <c r="B1633" s="55">
        <v>28</v>
      </c>
      <c r="C1633" s="55">
        <v>57</v>
      </c>
      <c r="D1633" s="55">
        <v>6</v>
      </c>
      <c r="E1633" s="56">
        <v>14</v>
      </c>
      <c r="F1633" s="57" t="s">
        <v>55</v>
      </c>
      <c r="G1633" s="58">
        <v>303535</v>
      </c>
      <c r="H1633" s="86">
        <v>0.25929135025614841</v>
      </c>
      <c r="I1633" s="86">
        <v>0.74672772497405571</v>
      </c>
      <c r="J1633">
        <v>3.27465695883506</v>
      </c>
      <c r="K1633">
        <v>16.331279753570428</v>
      </c>
    </row>
    <row r="1634" spans="1:11" x14ac:dyDescent="0.25">
      <c r="A1634" s="73" t="str">
        <f t="shared" si="25"/>
        <v>29614</v>
      </c>
      <c r="B1634" s="55">
        <v>29</v>
      </c>
      <c r="C1634" s="55">
        <v>56</v>
      </c>
      <c r="D1634" s="55">
        <v>6</v>
      </c>
      <c r="E1634" s="56">
        <v>14</v>
      </c>
      <c r="F1634" s="57" t="s">
        <v>55</v>
      </c>
      <c r="G1634" s="58">
        <v>301155</v>
      </c>
      <c r="H1634" s="86">
        <v>0.25944115156646907</v>
      </c>
      <c r="I1634" s="86">
        <v>0.7462369875977487</v>
      </c>
      <c r="J1634">
        <v>3.1549766731417375</v>
      </c>
      <c r="K1634">
        <v>15.370098454284339</v>
      </c>
    </row>
    <row r="1635" spans="1:11" x14ac:dyDescent="0.25">
      <c r="A1635" s="73" t="str">
        <f t="shared" si="25"/>
        <v>30614</v>
      </c>
      <c r="B1635" s="55">
        <v>30</v>
      </c>
      <c r="C1635" s="55">
        <v>55</v>
      </c>
      <c r="D1635" s="55">
        <v>6</v>
      </c>
      <c r="E1635" s="56">
        <v>14</v>
      </c>
      <c r="F1635" s="57" t="s">
        <v>55</v>
      </c>
      <c r="G1635" s="58">
        <v>298630</v>
      </c>
      <c r="H1635" s="86">
        <v>0.25958878880219671</v>
      </c>
      <c r="I1635" s="86">
        <v>0.74570203931286205</v>
      </c>
      <c r="J1635">
        <v>3.0224726249874427</v>
      </c>
      <c r="K1635">
        <v>14.438445568094297</v>
      </c>
    </row>
    <row r="1636" spans="1:11" x14ac:dyDescent="0.25">
      <c r="A1636" s="73" t="str">
        <f t="shared" si="25"/>
        <v>31614</v>
      </c>
      <c r="B1636" s="55">
        <v>31</v>
      </c>
      <c r="C1636" s="55">
        <v>54</v>
      </c>
      <c r="D1636" s="55">
        <v>6</v>
      </c>
      <c r="E1636" s="56">
        <v>14</v>
      </c>
      <c r="F1636" s="57" t="s">
        <v>55</v>
      </c>
      <c r="G1636" s="58">
        <v>295955</v>
      </c>
      <c r="H1636" s="86">
        <v>0.25973205385953946</v>
      </c>
      <c r="I1636" s="86">
        <v>0.7451301718166613</v>
      </c>
      <c r="J1636">
        <v>2.8856211248331674</v>
      </c>
      <c r="K1636">
        <v>13.593384129343988</v>
      </c>
    </row>
    <row r="1637" spans="1:11" x14ac:dyDescent="0.25">
      <c r="A1637" s="73" t="str">
        <f t="shared" si="25"/>
        <v>32614</v>
      </c>
      <c r="B1637" s="55">
        <v>32</v>
      </c>
      <c r="C1637" s="55">
        <v>53</v>
      </c>
      <c r="D1637" s="55">
        <v>6</v>
      </c>
      <c r="E1637" s="56">
        <v>14</v>
      </c>
      <c r="F1637" s="57" t="s">
        <v>55</v>
      </c>
      <c r="G1637" s="58">
        <v>293130</v>
      </c>
      <c r="H1637" s="86">
        <v>0.25986763552007641</v>
      </c>
      <c r="I1637" s="86">
        <v>0.74451267355780715</v>
      </c>
      <c r="J1637">
        <v>2.7610036502575648</v>
      </c>
      <c r="K1637">
        <v>12.796571487053527</v>
      </c>
    </row>
    <row r="1638" spans="1:11" x14ac:dyDescent="0.25">
      <c r="A1638" s="73" t="str">
        <f t="shared" si="25"/>
        <v>33614</v>
      </c>
      <c r="B1638" s="55">
        <v>33</v>
      </c>
      <c r="C1638" s="55">
        <v>52</v>
      </c>
      <c r="D1638" s="55">
        <v>6</v>
      </c>
      <c r="E1638" s="56">
        <v>14</v>
      </c>
      <c r="F1638" s="57" t="s">
        <v>55</v>
      </c>
      <c r="G1638" s="58">
        <v>290150</v>
      </c>
      <c r="H1638" s="86">
        <v>0.25999310701361367</v>
      </c>
      <c r="I1638" s="86">
        <v>0.74384283991039113</v>
      </c>
      <c r="J1638">
        <v>2.6260072376357058</v>
      </c>
      <c r="K1638">
        <v>12.02867137687403</v>
      </c>
    </row>
    <row r="1639" spans="1:11" x14ac:dyDescent="0.25">
      <c r="A1639" s="73" t="str">
        <f t="shared" si="25"/>
        <v>34614</v>
      </c>
      <c r="B1639" s="55">
        <v>34</v>
      </c>
      <c r="C1639" s="55">
        <v>51</v>
      </c>
      <c r="D1639" s="55">
        <v>6</v>
      </c>
      <c r="E1639" s="56">
        <v>14</v>
      </c>
      <c r="F1639" s="57" t="s">
        <v>55</v>
      </c>
      <c r="G1639" s="58">
        <v>287000</v>
      </c>
      <c r="H1639" s="86">
        <v>0.258191637630662</v>
      </c>
      <c r="I1639" s="86">
        <v>0.74311498257839725</v>
      </c>
      <c r="J1639">
        <v>2.5232020905923345</v>
      </c>
      <c r="K1639">
        <v>11.325108013937282</v>
      </c>
    </row>
    <row r="1640" spans="1:11" x14ac:dyDescent="0.25">
      <c r="A1640" s="73" t="str">
        <f t="shared" si="25"/>
        <v>35614</v>
      </c>
      <c r="B1640" s="55">
        <v>35</v>
      </c>
      <c r="C1640" s="55">
        <v>50</v>
      </c>
      <c r="D1640" s="55">
        <v>6</v>
      </c>
      <c r="E1640" s="56">
        <v>14</v>
      </c>
      <c r="F1640" s="57" t="s">
        <v>55</v>
      </c>
      <c r="G1640" s="58">
        <v>283675</v>
      </c>
      <c r="H1640" s="86">
        <v>0.2356499515290385</v>
      </c>
      <c r="I1640" s="86">
        <v>0.77159072882700275</v>
      </c>
      <c r="J1640">
        <v>2.6059328456860844</v>
      </c>
      <c r="K1640">
        <v>10.501873622984048</v>
      </c>
    </row>
    <row r="1641" spans="1:11" x14ac:dyDescent="0.25">
      <c r="A1641" s="73" t="str">
        <f t="shared" si="25"/>
        <v>36614</v>
      </c>
      <c r="B1641" s="55">
        <v>36</v>
      </c>
      <c r="C1641" s="55">
        <v>49</v>
      </c>
      <c r="D1641" s="55">
        <v>6</v>
      </c>
      <c r="E1641" s="56">
        <v>14</v>
      </c>
      <c r="F1641" s="57" t="s">
        <v>55</v>
      </c>
      <c r="G1641" s="58">
        <v>280175</v>
      </c>
      <c r="H1641" s="86">
        <v>0.23573480860176677</v>
      </c>
      <c r="I1641" s="86">
        <v>0.7706647630944945</v>
      </c>
      <c r="J1641">
        <v>2.506240742393147</v>
      </c>
      <c r="K1641">
        <v>9.9902275363612034</v>
      </c>
    </row>
    <row r="1642" spans="1:11" x14ac:dyDescent="0.25">
      <c r="A1642" s="73" t="str">
        <f t="shared" si="25"/>
        <v>37614</v>
      </c>
      <c r="B1642" s="55">
        <v>37</v>
      </c>
      <c r="C1642" s="55">
        <v>48</v>
      </c>
      <c r="D1642" s="55">
        <v>6</v>
      </c>
      <c r="E1642" s="56">
        <v>14</v>
      </c>
      <c r="F1642" s="57" t="s">
        <v>55</v>
      </c>
      <c r="G1642" s="58">
        <v>276480</v>
      </c>
      <c r="H1642" s="86">
        <v>0.23580005787037037</v>
      </c>
      <c r="I1642" s="86">
        <v>0.76965784143518523</v>
      </c>
      <c r="J1642">
        <v>2.4031105324074074</v>
      </c>
      <c r="K1642">
        <v>9.5131980613425924</v>
      </c>
    </row>
    <row r="1643" spans="1:11" x14ac:dyDescent="0.25">
      <c r="A1643" s="73" t="str">
        <f t="shared" si="25"/>
        <v>38614</v>
      </c>
      <c r="B1643" s="55">
        <v>38</v>
      </c>
      <c r="C1643" s="55">
        <v>47</v>
      </c>
      <c r="D1643" s="55">
        <v>6</v>
      </c>
      <c r="E1643" s="56">
        <v>14</v>
      </c>
      <c r="F1643" s="57" t="s">
        <v>55</v>
      </c>
      <c r="G1643" s="58">
        <v>272595</v>
      </c>
      <c r="H1643" s="86">
        <v>0.23584805297235825</v>
      </c>
      <c r="I1643" s="86">
        <v>0.76856875584658557</v>
      </c>
      <c r="J1643">
        <v>2.3013995120967001</v>
      </c>
      <c r="K1643">
        <v>9.059058309946991</v>
      </c>
    </row>
    <row r="1644" spans="1:11" x14ac:dyDescent="0.25">
      <c r="A1644" s="73" t="str">
        <f t="shared" si="25"/>
        <v>39614</v>
      </c>
      <c r="B1644" s="55">
        <v>39</v>
      </c>
      <c r="C1644" s="55">
        <v>46</v>
      </c>
      <c r="D1644" s="55">
        <v>6</v>
      </c>
      <c r="E1644" s="56">
        <v>14</v>
      </c>
      <c r="F1644" s="57" t="s">
        <v>55</v>
      </c>
      <c r="G1644" s="58">
        <v>268500</v>
      </c>
      <c r="H1644" s="86">
        <v>0.23588081936685287</v>
      </c>
      <c r="I1644" s="86">
        <v>0.76740409683426447</v>
      </c>
      <c r="J1644">
        <v>2.2009459962756051</v>
      </c>
      <c r="K1644">
        <v>8.6354152700186226</v>
      </c>
    </row>
    <row r="1645" spans="1:11" x14ac:dyDescent="0.25">
      <c r="A1645" s="73" t="str">
        <f t="shared" si="25"/>
        <v>40614</v>
      </c>
      <c r="B1645" s="55">
        <v>40</v>
      </c>
      <c r="C1645" s="55">
        <v>45</v>
      </c>
      <c r="D1645" s="55">
        <v>6</v>
      </c>
      <c r="E1645" s="56">
        <v>14</v>
      </c>
      <c r="F1645" s="57" t="s">
        <v>55</v>
      </c>
      <c r="G1645" s="58">
        <v>264195</v>
      </c>
      <c r="H1645" s="86">
        <v>0.23589394197467781</v>
      </c>
      <c r="I1645" s="86">
        <v>0.76617271333673986</v>
      </c>
      <c r="J1645">
        <v>2.1015840572304549</v>
      </c>
      <c r="K1645">
        <v>8.2357009027422929</v>
      </c>
    </row>
    <row r="1646" spans="1:11" x14ac:dyDescent="0.25">
      <c r="A1646" s="73" t="str">
        <f t="shared" si="25"/>
        <v>41614</v>
      </c>
      <c r="B1646" s="55">
        <v>41</v>
      </c>
      <c r="C1646" s="55">
        <v>44</v>
      </c>
      <c r="D1646" s="55">
        <v>6</v>
      </c>
      <c r="E1646" s="56">
        <v>14</v>
      </c>
      <c r="F1646" s="57" t="s">
        <v>55</v>
      </c>
      <c r="G1646" s="58">
        <v>259660</v>
      </c>
      <c r="H1646" s="86">
        <v>0.23589309096510822</v>
      </c>
      <c r="I1646" s="86">
        <v>0.76487329584841712</v>
      </c>
      <c r="J1646">
        <v>2.0031194639143495</v>
      </c>
      <c r="K1646">
        <v>7.8512323808056692</v>
      </c>
    </row>
    <row r="1647" spans="1:11" x14ac:dyDescent="0.25">
      <c r="A1647" s="73" t="str">
        <f t="shared" si="25"/>
        <v>42614</v>
      </c>
      <c r="B1647" s="55">
        <v>42</v>
      </c>
      <c r="C1647" s="55">
        <v>43</v>
      </c>
      <c r="D1647" s="55">
        <v>6</v>
      </c>
      <c r="E1647" s="56">
        <v>14</v>
      </c>
      <c r="F1647" s="57" t="s">
        <v>55</v>
      </c>
      <c r="G1647" s="58">
        <v>254890</v>
      </c>
      <c r="H1647" s="86">
        <v>0.23588214523912276</v>
      </c>
      <c r="I1647" s="86">
        <v>0.76352544234767938</v>
      </c>
      <c r="J1647">
        <v>1.9010278943858134</v>
      </c>
      <c r="K1647">
        <v>7.4951743889520968</v>
      </c>
    </row>
    <row r="1648" spans="1:11" x14ac:dyDescent="0.25">
      <c r="A1648" s="73" t="str">
        <f t="shared" si="25"/>
        <v>43614</v>
      </c>
      <c r="B1648" s="55">
        <v>43</v>
      </c>
      <c r="C1648" s="55">
        <v>42</v>
      </c>
      <c r="D1648" s="55">
        <v>6</v>
      </c>
      <c r="E1648" s="56">
        <v>14</v>
      </c>
      <c r="F1648" s="57" t="s">
        <v>55</v>
      </c>
      <c r="G1648" s="58">
        <v>249875</v>
      </c>
      <c r="H1648" s="86">
        <v>0.23586193096548275</v>
      </c>
      <c r="I1648" s="86">
        <v>0.76214507253626818</v>
      </c>
      <c r="J1648">
        <v>1.8062911455727864</v>
      </c>
      <c r="K1648">
        <v>7.1665072536268131</v>
      </c>
    </row>
    <row r="1649" spans="1:11" x14ac:dyDescent="0.25">
      <c r="A1649" s="73" t="str">
        <f t="shared" si="25"/>
        <v>44614</v>
      </c>
      <c r="B1649" s="55">
        <v>44</v>
      </c>
      <c r="C1649" s="55">
        <v>41</v>
      </c>
      <c r="D1649" s="55">
        <v>6</v>
      </c>
      <c r="E1649" s="56">
        <v>14</v>
      </c>
      <c r="F1649" s="57" t="s">
        <v>55</v>
      </c>
      <c r="G1649" s="58">
        <v>244595</v>
      </c>
      <c r="H1649" s="86">
        <v>0.23251088534107403</v>
      </c>
      <c r="I1649" s="86">
        <v>0.76074735787730741</v>
      </c>
      <c r="J1649">
        <v>1.7274433246795724</v>
      </c>
      <c r="K1649">
        <v>6.8463705308775733</v>
      </c>
    </row>
    <row r="1650" spans="1:11" x14ac:dyDescent="0.25">
      <c r="A1650" s="73" t="str">
        <f t="shared" si="25"/>
        <v>45614</v>
      </c>
      <c r="B1650" s="55">
        <v>45</v>
      </c>
      <c r="C1650" s="55">
        <v>40</v>
      </c>
      <c r="D1650" s="55">
        <v>6</v>
      </c>
      <c r="E1650" s="56">
        <v>14</v>
      </c>
      <c r="F1650" s="57" t="s">
        <v>55</v>
      </c>
      <c r="G1650" s="58">
        <v>239050</v>
      </c>
      <c r="H1650" s="86">
        <v>0.20742104162309141</v>
      </c>
      <c r="I1650" s="86">
        <v>0.81020288642543403</v>
      </c>
      <c r="J1650">
        <v>1.7854967580004184</v>
      </c>
      <c r="K1650">
        <v>6.5775277138673918</v>
      </c>
    </row>
    <row r="1651" spans="1:11" x14ac:dyDescent="0.25">
      <c r="A1651" s="73" t="str">
        <f t="shared" si="25"/>
        <v>46614</v>
      </c>
      <c r="B1651" s="55">
        <v>46</v>
      </c>
      <c r="C1651" s="55">
        <v>39</v>
      </c>
      <c r="D1651" s="55">
        <v>6</v>
      </c>
      <c r="E1651" s="56">
        <v>14</v>
      </c>
      <c r="F1651" s="57" t="s">
        <v>55</v>
      </c>
      <c r="G1651" s="58">
        <v>233230</v>
      </c>
      <c r="H1651" s="86">
        <v>0.20741328302533979</v>
      </c>
      <c r="I1651" s="86">
        <v>0.808665266046392</v>
      </c>
      <c r="J1651">
        <v>1.6579256527890922</v>
      </c>
      <c r="K1651">
        <v>6.2673884148694423</v>
      </c>
    </row>
    <row r="1652" spans="1:11" x14ac:dyDescent="0.25">
      <c r="A1652" s="73" t="str">
        <f t="shared" si="25"/>
        <v>47614</v>
      </c>
      <c r="B1652" s="55">
        <v>47</v>
      </c>
      <c r="C1652" s="55">
        <v>38</v>
      </c>
      <c r="D1652" s="55">
        <v>6</v>
      </c>
      <c r="E1652" s="56">
        <v>14</v>
      </c>
      <c r="F1652" s="57" t="s">
        <v>55</v>
      </c>
      <c r="G1652" s="58">
        <v>227135</v>
      </c>
      <c r="H1652" s="86">
        <v>0.20741849560833867</v>
      </c>
      <c r="I1652" s="86">
        <v>0.80715433552732951</v>
      </c>
      <c r="J1652">
        <v>1.5804741673454112</v>
      </c>
      <c r="K1652">
        <v>5.9800647192198468</v>
      </c>
    </row>
    <row r="1653" spans="1:11" x14ac:dyDescent="0.25">
      <c r="A1653" s="73" t="str">
        <f t="shared" si="25"/>
        <v>48614</v>
      </c>
      <c r="B1653" s="55">
        <v>48</v>
      </c>
      <c r="C1653" s="55">
        <v>37</v>
      </c>
      <c r="D1653" s="55">
        <v>6</v>
      </c>
      <c r="E1653" s="56">
        <v>14</v>
      </c>
      <c r="F1653" s="57" t="s">
        <v>55</v>
      </c>
      <c r="G1653" s="58">
        <v>220765</v>
      </c>
      <c r="H1653" s="86">
        <v>0.2074287137906824</v>
      </c>
      <c r="I1653" s="86">
        <v>0.80567571852422259</v>
      </c>
      <c r="J1653">
        <v>1.5181346680859737</v>
      </c>
      <c r="K1653">
        <v>5.7061218943220169</v>
      </c>
    </row>
    <row r="1654" spans="1:11" x14ac:dyDescent="0.25">
      <c r="A1654" s="73" t="str">
        <f t="shared" si="25"/>
        <v>49614</v>
      </c>
      <c r="B1654" s="55">
        <v>49</v>
      </c>
      <c r="C1654" s="55">
        <v>36</v>
      </c>
      <c r="D1654" s="55">
        <v>6</v>
      </c>
      <c r="E1654" s="56">
        <v>14</v>
      </c>
      <c r="F1654" s="57" t="s">
        <v>55</v>
      </c>
      <c r="G1654" s="58">
        <v>214140</v>
      </c>
      <c r="H1654" s="86">
        <v>0.20745306808629868</v>
      </c>
      <c r="I1654" s="86">
        <v>0.80423087699635754</v>
      </c>
      <c r="J1654">
        <v>1.4562015503875969</v>
      </c>
      <c r="K1654">
        <v>5.4514429812272347</v>
      </c>
    </row>
    <row r="1655" spans="1:11" x14ac:dyDescent="0.25">
      <c r="A1655" s="73" t="str">
        <f t="shared" si="25"/>
        <v>50614</v>
      </c>
      <c r="B1655" s="55">
        <v>50</v>
      </c>
      <c r="C1655" s="55">
        <v>35</v>
      </c>
      <c r="D1655" s="55">
        <v>6</v>
      </c>
      <c r="E1655" s="56">
        <v>14</v>
      </c>
      <c r="F1655" s="57" t="s">
        <v>55</v>
      </c>
      <c r="G1655" s="58">
        <v>207275</v>
      </c>
      <c r="H1655" s="86">
        <v>0.20724641177180075</v>
      </c>
      <c r="I1655" s="86">
        <v>0.80282233747436982</v>
      </c>
      <c r="J1655">
        <v>1.3975250271378603</v>
      </c>
      <c r="K1655">
        <v>5.2055819563381984</v>
      </c>
    </row>
    <row r="1656" spans="1:11" x14ac:dyDescent="0.25">
      <c r="A1656" s="73" t="str">
        <f t="shared" si="25"/>
        <v>18814</v>
      </c>
      <c r="B1656" s="55">
        <v>18</v>
      </c>
      <c r="C1656" s="55">
        <v>67</v>
      </c>
      <c r="D1656" s="55">
        <v>8</v>
      </c>
      <c r="E1656" s="56">
        <v>14</v>
      </c>
      <c r="F1656" s="57" t="s">
        <v>55</v>
      </c>
      <c r="G1656" s="58">
        <v>421175</v>
      </c>
      <c r="H1656" s="86">
        <v>0.2909194515343978</v>
      </c>
      <c r="I1656" s="86">
        <v>0.70227102748263781</v>
      </c>
      <c r="J1656">
        <v>4.2028895352288238</v>
      </c>
      <c r="K1656">
        <v>28.971038167032706</v>
      </c>
    </row>
    <row r="1657" spans="1:11" x14ac:dyDescent="0.25">
      <c r="A1657" s="73" t="str">
        <f t="shared" si="25"/>
        <v>19814</v>
      </c>
      <c r="B1657" s="55">
        <v>19</v>
      </c>
      <c r="C1657" s="55">
        <v>66</v>
      </c>
      <c r="D1657" s="55">
        <v>8</v>
      </c>
      <c r="E1657" s="56">
        <v>14</v>
      </c>
      <c r="F1657" s="57" t="s">
        <v>55</v>
      </c>
      <c r="G1657" s="58">
        <v>419995</v>
      </c>
      <c r="H1657" s="86">
        <v>0.29109156061381686</v>
      </c>
      <c r="I1657" s="86">
        <v>0.70210121549066062</v>
      </c>
      <c r="J1657">
        <v>4.091289182014072</v>
      </c>
      <c r="K1657">
        <v>27.171618709746543</v>
      </c>
    </row>
    <row r="1658" spans="1:11" x14ac:dyDescent="0.25">
      <c r="A1658" s="73" t="str">
        <f t="shared" si="25"/>
        <v>20814</v>
      </c>
      <c r="B1658" s="55">
        <v>20</v>
      </c>
      <c r="C1658" s="55">
        <v>65</v>
      </c>
      <c r="D1658" s="55">
        <v>8</v>
      </c>
      <c r="E1658" s="56">
        <v>14</v>
      </c>
      <c r="F1658" s="57" t="s">
        <v>55</v>
      </c>
      <c r="G1658" s="58">
        <v>418775</v>
      </c>
      <c r="H1658" s="86">
        <v>0.2912661930631007</v>
      </c>
      <c r="I1658" s="86">
        <v>0.70191391558712912</v>
      </c>
      <c r="J1658">
        <v>3.9814817025849205</v>
      </c>
      <c r="K1658">
        <v>25.53498656796609</v>
      </c>
    </row>
    <row r="1659" spans="1:11" x14ac:dyDescent="0.25">
      <c r="A1659" s="73" t="str">
        <f t="shared" si="25"/>
        <v>21814</v>
      </c>
      <c r="B1659" s="55">
        <v>21</v>
      </c>
      <c r="C1659" s="55">
        <v>64</v>
      </c>
      <c r="D1659" s="55">
        <v>8</v>
      </c>
      <c r="E1659" s="56">
        <v>14</v>
      </c>
      <c r="F1659" s="57" t="s">
        <v>55</v>
      </c>
      <c r="G1659" s="58">
        <v>417500</v>
      </c>
      <c r="H1659" s="86">
        <v>0.29144191616766468</v>
      </c>
      <c r="I1659" s="86">
        <v>0.701702994011976</v>
      </c>
      <c r="J1659">
        <v>3.8734395209580836</v>
      </c>
      <c r="K1659">
        <v>23.994215568862277</v>
      </c>
    </row>
    <row r="1660" spans="1:11" x14ac:dyDescent="0.25">
      <c r="A1660" s="73" t="str">
        <f t="shared" si="25"/>
        <v>22814</v>
      </c>
      <c r="B1660" s="55">
        <v>22</v>
      </c>
      <c r="C1660" s="55">
        <v>63</v>
      </c>
      <c r="D1660" s="55">
        <v>8</v>
      </c>
      <c r="E1660" s="56">
        <v>14</v>
      </c>
      <c r="F1660" s="57" t="s">
        <v>55</v>
      </c>
      <c r="G1660" s="58">
        <v>416155</v>
      </c>
      <c r="H1660" s="86">
        <v>0.29161970900265527</v>
      </c>
      <c r="I1660" s="86">
        <v>0.70147180737946202</v>
      </c>
      <c r="J1660">
        <v>3.77856808160421</v>
      </c>
      <c r="K1660">
        <v>22.51067991493554</v>
      </c>
    </row>
    <row r="1661" spans="1:11" x14ac:dyDescent="0.25">
      <c r="A1661" s="73" t="str">
        <f t="shared" si="25"/>
        <v>23814</v>
      </c>
      <c r="B1661" s="55">
        <v>23</v>
      </c>
      <c r="C1661" s="55">
        <v>62</v>
      </c>
      <c r="D1661" s="55">
        <v>8</v>
      </c>
      <c r="E1661" s="56">
        <v>14</v>
      </c>
      <c r="F1661" s="57" t="s">
        <v>55</v>
      </c>
      <c r="G1661" s="58">
        <v>414740</v>
      </c>
      <c r="H1661" s="86">
        <v>0.29179485943000433</v>
      </c>
      <c r="I1661" s="86">
        <v>0.70121039687515074</v>
      </c>
      <c r="J1661">
        <v>3.6733977913873752</v>
      </c>
      <c r="K1661">
        <v>21.117883493272895</v>
      </c>
    </row>
    <row r="1662" spans="1:11" x14ac:dyDescent="0.25">
      <c r="A1662" s="73" t="str">
        <f t="shared" si="25"/>
        <v>24814</v>
      </c>
      <c r="B1662" s="55">
        <v>24</v>
      </c>
      <c r="C1662" s="55">
        <v>61</v>
      </c>
      <c r="D1662" s="55">
        <v>8</v>
      </c>
      <c r="E1662" s="56">
        <v>14</v>
      </c>
      <c r="F1662" s="57" t="s">
        <v>55</v>
      </c>
      <c r="G1662" s="58">
        <v>413235</v>
      </c>
      <c r="H1662" s="86">
        <v>0.29197188040703231</v>
      </c>
      <c r="I1662" s="86">
        <v>0.7009256234346074</v>
      </c>
      <c r="J1662">
        <v>3.5699299430106355</v>
      </c>
      <c r="K1662">
        <v>19.855322032257675</v>
      </c>
    </row>
    <row r="1663" spans="1:11" x14ac:dyDescent="0.25">
      <c r="A1663" s="73" t="str">
        <f t="shared" si="25"/>
        <v>25814</v>
      </c>
      <c r="B1663" s="55">
        <v>25</v>
      </c>
      <c r="C1663" s="55">
        <v>60</v>
      </c>
      <c r="D1663" s="55">
        <v>8</v>
      </c>
      <c r="E1663" s="56">
        <v>14</v>
      </c>
      <c r="F1663" s="57" t="s">
        <v>55</v>
      </c>
      <c r="G1663" s="58">
        <v>411640</v>
      </c>
      <c r="H1663" s="86">
        <v>0.28896365756486248</v>
      </c>
      <c r="I1663" s="86">
        <v>0.70060975609756093</v>
      </c>
      <c r="J1663">
        <v>3.5286561072782043</v>
      </c>
      <c r="K1663">
        <v>18.629936352152367</v>
      </c>
    </row>
    <row r="1664" spans="1:11" x14ac:dyDescent="0.25">
      <c r="A1664" s="73" t="str">
        <f t="shared" si="25"/>
        <v>26814</v>
      </c>
      <c r="B1664" s="55">
        <v>26</v>
      </c>
      <c r="C1664" s="55">
        <v>59</v>
      </c>
      <c r="D1664" s="55">
        <v>8</v>
      </c>
      <c r="E1664" s="56">
        <v>14</v>
      </c>
      <c r="F1664" s="57" t="s">
        <v>55</v>
      </c>
      <c r="G1664" s="58">
        <v>409940</v>
      </c>
      <c r="H1664" s="86">
        <v>0.2849880470312729</v>
      </c>
      <c r="I1664" s="86">
        <v>0.71494852905303219</v>
      </c>
      <c r="J1664">
        <v>3.5080158071912964</v>
      </c>
      <c r="K1664">
        <v>16.89607503537103</v>
      </c>
    </row>
    <row r="1665" spans="1:11" x14ac:dyDescent="0.25">
      <c r="A1665" s="73" t="str">
        <f t="shared" si="25"/>
        <v>27814</v>
      </c>
      <c r="B1665" s="55">
        <v>27</v>
      </c>
      <c r="C1665" s="55">
        <v>58</v>
      </c>
      <c r="D1665" s="55">
        <v>8</v>
      </c>
      <c r="E1665" s="56">
        <v>14</v>
      </c>
      <c r="F1665" s="57" t="s">
        <v>55</v>
      </c>
      <c r="G1665" s="58">
        <v>408130</v>
      </c>
      <c r="H1665" s="86">
        <v>0.28515914046994828</v>
      </c>
      <c r="I1665" s="86">
        <v>0.7145443853674075</v>
      </c>
      <c r="J1665">
        <v>3.4003650797540002</v>
      </c>
      <c r="K1665">
        <v>15.895268664396148</v>
      </c>
    </row>
    <row r="1666" spans="1:11" x14ac:dyDescent="0.25">
      <c r="A1666" s="73" t="str">
        <f t="shared" si="25"/>
        <v>28814</v>
      </c>
      <c r="B1666" s="55">
        <v>28</v>
      </c>
      <c r="C1666" s="55">
        <v>57</v>
      </c>
      <c r="D1666" s="55">
        <v>8</v>
      </c>
      <c r="E1666" s="56">
        <v>14</v>
      </c>
      <c r="F1666" s="57" t="s">
        <v>55</v>
      </c>
      <c r="G1666" s="58">
        <v>406210</v>
      </c>
      <c r="H1666" s="86">
        <v>0.28532778612047954</v>
      </c>
      <c r="I1666" s="86">
        <v>0.7141035425026464</v>
      </c>
      <c r="J1666">
        <v>3.3002314074001133</v>
      </c>
      <c r="K1666">
        <v>14.958949804288423</v>
      </c>
    </row>
    <row r="1667" spans="1:11" x14ac:dyDescent="0.25">
      <c r="A1667" s="73" t="str">
        <f t="shared" si="25"/>
        <v>29814</v>
      </c>
      <c r="B1667" s="55">
        <v>29</v>
      </c>
      <c r="C1667" s="55">
        <v>56</v>
      </c>
      <c r="D1667" s="55">
        <v>8</v>
      </c>
      <c r="E1667" s="56">
        <v>14</v>
      </c>
      <c r="F1667" s="57" t="s">
        <v>55</v>
      </c>
      <c r="G1667" s="58">
        <v>404165</v>
      </c>
      <c r="H1667" s="86">
        <v>0.28549231130850022</v>
      </c>
      <c r="I1667" s="86">
        <v>0.71363180879096411</v>
      </c>
      <c r="J1667">
        <v>3.2016973265869137</v>
      </c>
      <c r="K1667">
        <v>14.077265473259683</v>
      </c>
    </row>
    <row r="1668" spans="1:11" x14ac:dyDescent="0.25">
      <c r="A1668" s="73" t="str">
        <f t="shared" ref="A1668:A1731" si="26">B1668&amp;D1668&amp;E1668</f>
        <v>30814</v>
      </c>
      <c r="B1668" s="55">
        <v>30</v>
      </c>
      <c r="C1668" s="55">
        <v>55</v>
      </c>
      <c r="D1668" s="55">
        <v>8</v>
      </c>
      <c r="E1668" s="56">
        <v>14</v>
      </c>
      <c r="F1668" s="57" t="s">
        <v>55</v>
      </c>
      <c r="G1668" s="58">
        <v>401995</v>
      </c>
      <c r="H1668" s="86">
        <v>0.28565280662694809</v>
      </c>
      <c r="I1668" s="86">
        <v>0.7131208099603229</v>
      </c>
      <c r="J1668">
        <v>3.1047251831490441</v>
      </c>
      <c r="K1668">
        <v>13.220841055237006</v>
      </c>
    </row>
    <row r="1669" spans="1:11" x14ac:dyDescent="0.25">
      <c r="A1669" s="73" t="str">
        <f t="shared" si="26"/>
        <v>31814</v>
      </c>
      <c r="B1669" s="55">
        <v>31</v>
      </c>
      <c r="C1669" s="55">
        <v>54</v>
      </c>
      <c r="D1669" s="55">
        <v>8</v>
      </c>
      <c r="E1669" s="56">
        <v>14</v>
      </c>
      <c r="F1669" s="57" t="s">
        <v>55</v>
      </c>
      <c r="G1669" s="58">
        <v>399690</v>
      </c>
      <c r="H1669" s="86">
        <v>0.28581150391553456</v>
      </c>
      <c r="I1669" s="86">
        <v>0.71257224348870374</v>
      </c>
      <c r="J1669">
        <v>3.0092821937001175</v>
      </c>
      <c r="K1669">
        <v>12.444907303159949</v>
      </c>
    </row>
    <row r="1670" spans="1:11" x14ac:dyDescent="0.25">
      <c r="A1670" s="73" t="str">
        <f t="shared" si="26"/>
        <v>32814</v>
      </c>
      <c r="B1670" s="55">
        <v>32</v>
      </c>
      <c r="C1670" s="55">
        <v>53</v>
      </c>
      <c r="D1670" s="55">
        <v>8</v>
      </c>
      <c r="E1670" s="56">
        <v>14</v>
      </c>
      <c r="F1670" s="57" t="s">
        <v>55</v>
      </c>
      <c r="G1670" s="58">
        <v>397250</v>
      </c>
      <c r="H1670" s="86">
        <v>0.28595846444304596</v>
      </c>
      <c r="I1670" s="86">
        <v>0.71198237885462556</v>
      </c>
      <c r="J1670">
        <v>2.9074814348646947</v>
      </c>
      <c r="K1670">
        <v>11.712946507237255</v>
      </c>
    </row>
    <row r="1671" spans="1:11" x14ac:dyDescent="0.25">
      <c r="A1671" s="73" t="str">
        <f t="shared" si="26"/>
        <v>33814</v>
      </c>
      <c r="B1671" s="55">
        <v>33</v>
      </c>
      <c r="C1671" s="55">
        <v>52</v>
      </c>
      <c r="D1671" s="55">
        <v>8</v>
      </c>
      <c r="E1671" s="56">
        <v>14</v>
      </c>
      <c r="F1671" s="57" t="s">
        <v>55</v>
      </c>
      <c r="G1671" s="58">
        <v>394660</v>
      </c>
      <c r="H1671" s="86">
        <v>0.28609942735519184</v>
      </c>
      <c r="I1671" s="86">
        <v>0.71134394162063552</v>
      </c>
      <c r="J1671">
        <v>2.7891070795114783</v>
      </c>
      <c r="K1671">
        <v>11.001826888967718</v>
      </c>
    </row>
    <row r="1672" spans="1:11" x14ac:dyDescent="0.25">
      <c r="A1672" s="73" t="str">
        <f t="shared" si="26"/>
        <v>34814</v>
      </c>
      <c r="B1672" s="55">
        <v>34</v>
      </c>
      <c r="C1672" s="55">
        <v>51</v>
      </c>
      <c r="D1672" s="55">
        <v>8</v>
      </c>
      <c r="E1672" s="56">
        <v>14</v>
      </c>
      <c r="F1672" s="57" t="s">
        <v>55</v>
      </c>
      <c r="G1672" s="58">
        <v>391925</v>
      </c>
      <c r="H1672" s="86">
        <v>0.28317662818141226</v>
      </c>
      <c r="I1672" s="86">
        <v>0.71064616954774507</v>
      </c>
      <c r="J1672">
        <v>2.7098679594310138</v>
      </c>
      <c r="K1672">
        <v>10.350916629457167</v>
      </c>
    </row>
    <row r="1673" spans="1:11" x14ac:dyDescent="0.25">
      <c r="A1673" s="73" t="str">
        <f t="shared" si="26"/>
        <v>35814</v>
      </c>
      <c r="B1673" s="55">
        <v>35</v>
      </c>
      <c r="C1673" s="55">
        <v>50</v>
      </c>
      <c r="D1673" s="55">
        <v>8</v>
      </c>
      <c r="E1673" s="56">
        <v>14</v>
      </c>
      <c r="F1673" s="57" t="s">
        <v>55</v>
      </c>
      <c r="G1673" s="58">
        <v>389025</v>
      </c>
      <c r="H1673" s="86">
        <v>0.27466358203200308</v>
      </c>
      <c r="I1673" s="86">
        <v>0.7275059443480496</v>
      </c>
      <c r="J1673">
        <v>2.6863877642825011</v>
      </c>
      <c r="K1673">
        <v>9.5066358203200316</v>
      </c>
    </row>
    <row r="1674" spans="1:11" x14ac:dyDescent="0.25">
      <c r="A1674" s="73" t="str">
        <f t="shared" si="26"/>
        <v>36814</v>
      </c>
      <c r="B1674" s="55">
        <v>36</v>
      </c>
      <c r="C1674" s="55">
        <v>49</v>
      </c>
      <c r="D1674" s="55">
        <v>8</v>
      </c>
      <c r="E1674" s="56">
        <v>14</v>
      </c>
      <c r="F1674" s="57" t="s">
        <v>55</v>
      </c>
      <c r="G1674" s="58">
        <v>385960</v>
      </c>
      <c r="H1674" s="86">
        <v>0.27476163332987874</v>
      </c>
      <c r="I1674" s="86">
        <v>0.72662970255985071</v>
      </c>
      <c r="J1674">
        <v>2.597546377862991</v>
      </c>
      <c r="K1674">
        <v>9.0385221266452476</v>
      </c>
    </row>
    <row r="1675" spans="1:11" x14ac:dyDescent="0.25">
      <c r="A1675" s="73" t="str">
        <f t="shared" si="26"/>
        <v>37814</v>
      </c>
      <c r="B1675" s="55">
        <v>37</v>
      </c>
      <c r="C1675" s="55">
        <v>48</v>
      </c>
      <c r="D1675" s="55">
        <v>8</v>
      </c>
      <c r="E1675" s="56">
        <v>14</v>
      </c>
      <c r="F1675" s="57" t="s">
        <v>55</v>
      </c>
      <c r="G1675" s="58">
        <v>382720</v>
      </c>
      <c r="H1675" s="86">
        <v>0.27483800167224082</v>
      </c>
      <c r="I1675" s="86">
        <v>0.72567934782608701</v>
      </c>
      <c r="J1675">
        <v>2.5103626672240802</v>
      </c>
      <c r="K1675">
        <v>8.592689172240803</v>
      </c>
    </row>
    <row r="1676" spans="1:11" x14ac:dyDescent="0.25">
      <c r="A1676" s="73" t="str">
        <f t="shared" si="26"/>
        <v>38814</v>
      </c>
      <c r="B1676" s="55">
        <v>38</v>
      </c>
      <c r="C1676" s="55">
        <v>47</v>
      </c>
      <c r="D1676" s="55">
        <v>8</v>
      </c>
      <c r="E1676" s="56">
        <v>14</v>
      </c>
      <c r="F1676" s="57" t="s">
        <v>55</v>
      </c>
      <c r="G1676" s="58">
        <v>379300</v>
      </c>
      <c r="H1676" s="86">
        <v>0.27489586079620354</v>
      </c>
      <c r="I1676" s="86">
        <v>0.72465594516214082</v>
      </c>
      <c r="J1676">
        <v>2.429427893488004</v>
      </c>
      <c r="K1676">
        <v>8.1724228842604791</v>
      </c>
    </row>
    <row r="1677" spans="1:11" x14ac:dyDescent="0.25">
      <c r="A1677" s="73" t="str">
        <f t="shared" si="26"/>
        <v>39814</v>
      </c>
      <c r="B1677" s="55">
        <v>39</v>
      </c>
      <c r="C1677" s="55">
        <v>46</v>
      </c>
      <c r="D1677" s="55">
        <v>8</v>
      </c>
      <c r="E1677" s="56">
        <v>14</v>
      </c>
      <c r="F1677" s="57" t="s">
        <v>55</v>
      </c>
      <c r="G1677" s="58">
        <v>375680</v>
      </c>
      <c r="H1677" s="86">
        <v>0.27493079216354344</v>
      </c>
      <c r="I1677" s="86">
        <v>0.72355728279386711</v>
      </c>
      <c r="J1677">
        <v>2.3451314948892676</v>
      </c>
      <c r="K1677">
        <v>7.7761366056218062</v>
      </c>
    </row>
    <row r="1678" spans="1:11" x14ac:dyDescent="0.25">
      <c r="A1678" s="73" t="str">
        <f t="shared" si="26"/>
        <v>40814</v>
      </c>
      <c r="B1678" s="55">
        <v>40</v>
      </c>
      <c r="C1678" s="55">
        <v>45</v>
      </c>
      <c r="D1678" s="55">
        <v>8</v>
      </c>
      <c r="E1678" s="56">
        <v>14</v>
      </c>
      <c r="F1678" s="57" t="s">
        <v>55</v>
      </c>
      <c r="G1678" s="58">
        <v>371855</v>
      </c>
      <c r="H1678" s="86">
        <v>0.27494587944225574</v>
      </c>
      <c r="I1678" s="86">
        <v>0.72239448172002529</v>
      </c>
      <c r="J1678">
        <v>2.2621505694423902</v>
      </c>
      <c r="K1678">
        <v>7.4023476892874909</v>
      </c>
    </row>
    <row r="1679" spans="1:11" x14ac:dyDescent="0.25">
      <c r="A1679" s="73" t="str">
        <f t="shared" si="26"/>
        <v>41814</v>
      </c>
      <c r="B1679" s="55">
        <v>41</v>
      </c>
      <c r="C1679" s="55">
        <v>44</v>
      </c>
      <c r="D1679" s="55">
        <v>8</v>
      </c>
      <c r="E1679" s="56">
        <v>14</v>
      </c>
      <c r="F1679" s="57" t="s">
        <v>55</v>
      </c>
      <c r="G1679" s="58">
        <v>367810</v>
      </c>
      <c r="H1679" s="86">
        <v>0.27494630379815665</v>
      </c>
      <c r="I1679" s="86">
        <v>0.72117125689894235</v>
      </c>
      <c r="J1679">
        <v>2.1803567059079416</v>
      </c>
      <c r="K1679">
        <v>7.0433566243440904</v>
      </c>
    </row>
    <row r="1680" spans="1:11" x14ac:dyDescent="0.25">
      <c r="A1680" s="73" t="str">
        <f t="shared" si="26"/>
        <v>42814</v>
      </c>
      <c r="B1680" s="55">
        <v>42</v>
      </c>
      <c r="C1680" s="55">
        <v>43</v>
      </c>
      <c r="D1680" s="55">
        <v>8</v>
      </c>
      <c r="E1680" s="56">
        <v>14</v>
      </c>
      <c r="F1680" s="57" t="s">
        <v>55</v>
      </c>
      <c r="G1680" s="58">
        <v>363530</v>
      </c>
      <c r="H1680" s="86">
        <v>0.27492916678128354</v>
      </c>
      <c r="I1680" s="86">
        <v>0.71989656974665095</v>
      </c>
      <c r="J1680">
        <v>2.1039143949605261</v>
      </c>
      <c r="K1680">
        <v>6.7112315352240532</v>
      </c>
    </row>
    <row r="1681" spans="1:11" x14ac:dyDescent="0.25">
      <c r="A1681" s="73" t="str">
        <f t="shared" si="26"/>
        <v>43814</v>
      </c>
      <c r="B1681" s="55">
        <v>43</v>
      </c>
      <c r="C1681" s="55">
        <v>42</v>
      </c>
      <c r="D1681" s="55">
        <v>8</v>
      </c>
      <c r="E1681" s="56">
        <v>14</v>
      </c>
      <c r="F1681" s="57" t="s">
        <v>55</v>
      </c>
      <c r="G1681" s="58">
        <v>359000</v>
      </c>
      <c r="H1681" s="86">
        <v>0.27490807799442896</v>
      </c>
      <c r="I1681" s="86">
        <v>0.71859888579387188</v>
      </c>
      <c r="J1681">
        <v>2.0268969359331477</v>
      </c>
      <c r="K1681">
        <v>6.4017771587743733</v>
      </c>
    </row>
    <row r="1682" spans="1:11" x14ac:dyDescent="0.25">
      <c r="A1682" s="73" t="str">
        <f t="shared" si="26"/>
        <v>44814</v>
      </c>
      <c r="B1682" s="55">
        <v>44</v>
      </c>
      <c r="C1682" s="55">
        <v>41</v>
      </c>
      <c r="D1682" s="55">
        <v>8</v>
      </c>
      <c r="E1682" s="56">
        <v>14</v>
      </c>
      <c r="F1682" s="57" t="s">
        <v>55</v>
      </c>
      <c r="G1682" s="58">
        <v>354200</v>
      </c>
      <c r="H1682" s="86">
        <v>0.2719536984754376</v>
      </c>
      <c r="I1682" s="86">
        <v>0.71727837380011294</v>
      </c>
      <c r="J1682">
        <v>1.9679220779220779</v>
      </c>
      <c r="K1682">
        <v>6.1012987012987017</v>
      </c>
    </row>
    <row r="1683" spans="1:11" x14ac:dyDescent="0.25">
      <c r="A1683" s="73" t="str">
        <f t="shared" si="26"/>
        <v>45814</v>
      </c>
      <c r="B1683" s="55">
        <v>45</v>
      </c>
      <c r="C1683" s="55">
        <v>40</v>
      </c>
      <c r="D1683" s="55">
        <v>8</v>
      </c>
      <c r="E1683" s="56">
        <v>14</v>
      </c>
      <c r="F1683" s="57" t="s">
        <v>55</v>
      </c>
      <c r="G1683" s="58">
        <v>349120</v>
      </c>
      <c r="H1683" s="86">
        <v>0.26468835930339141</v>
      </c>
      <c r="I1683" s="86">
        <v>0.7424152153987168</v>
      </c>
      <c r="J1683">
        <v>1.939820119156737</v>
      </c>
      <c r="K1683">
        <v>5.7712648945921172</v>
      </c>
    </row>
    <row r="1684" spans="1:11" x14ac:dyDescent="0.25">
      <c r="A1684" s="73" t="str">
        <f t="shared" si="26"/>
        <v>46814</v>
      </c>
      <c r="B1684" s="55">
        <v>46</v>
      </c>
      <c r="C1684" s="55">
        <v>39</v>
      </c>
      <c r="D1684" s="55">
        <v>8</v>
      </c>
      <c r="E1684" s="56">
        <v>14</v>
      </c>
      <c r="F1684" s="57" t="s">
        <v>55</v>
      </c>
      <c r="G1684" s="58">
        <v>343745</v>
      </c>
      <c r="H1684" s="86">
        <v>0.26467875896376675</v>
      </c>
      <c r="I1684" s="86">
        <v>0.74100568735545247</v>
      </c>
      <c r="J1684">
        <v>1.8415336950355641</v>
      </c>
      <c r="K1684">
        <v>5.4875125456370277</v>
      </c>
    </row>
    <row r="1685" spans="1:11" x14ac:dyDescent="0.25">
      <c r="A1685" s="73" t="str">
        <f t="shared" si="26"/>
        <v>47814</v>
      </c>
      <c r="B1685" s="55">
        <v>47</v>
      </c>
      <c r="C1685" s="55">
        <v>38</v>
      </c>
      <c r="D1685" s="55">
        <v>8</v>
      </c>
      <c r="E1685" s="56">
        <v>14</v>
      </c>
      <c r="F1685" s="57" t="s">
        <v>55</v>
      </c>
      <c r="G1685" s="58">
        <v>338080</v>
      </c>
      <c r="H1685" s="86">
        <v>0.26468291528632276</v>
      </c>
      <c r="I1685" s="86">
        <v>0.73962079981069573</v>
      </c>
      <c r="J1685">
        <v>1.7473290345480359</v>
      </c>
      <c r="K1685">
        <v>5.2227608849976335</v>
      </c>
    </row>
    <row r="1686" spans="1:11" x14ac:dyDescent="0.25">
      <c r="A1686" s="73" t="str">
        <f t="shared" si="26"/>
        <v>48814</v>
      </c>
      <c r="B1686" s="55">
        <v>48</v>
      </c>
      <c r="C1686" s="55">
        <v>37</v>
      </c>
      <c r="D1686" s="55">
        <v>8</v>
      </c>
      <c r="E1686" s="56">
        <v>14</v>
      </c>
      <c r="F1686" s="57" t="s">
        <v>55</v>
      </c>
      <c r="G1686" s="58">
        <v>332115</v>
      </c>
      <c r="H1686" s="86">
        <v>0.26469746925010917</v>
      </c>
      <c r="I1686" s="86">
        <v>0.73826535989039943</v>
      </c>
      <c r="J1686">
        <v>1.6493684416542462</v>
      </c>
      <c r="K1686">
        <v>4.9719886184002533</v>
      </c>
    </row>
    <row r="1687" spans="1:11" x14ac:dyDescent="0.25">
      <c r="A1687" s="73" t="str">
        <f t="shared" si="26"/>
        <v>49814</v>
      </c>
      <c r="B1687" s="55">
        <v>49</v>
      </c>
      <c r="C1687" s="55">
        <v>36</v>
      </c>
      <c r="D1687" s="55">
        <v>8</v>
      </c>
      <c r="E1687" s="56">
        <v>14</v>
      </c>
      <c r="F1687" s="57" t="s">
        <v>55</v>
      </c>
      <c r="G1687" s="58">
        <v>325865</v>
      </c>
      <c r="H1687" s="86">
        <v>0.26472619029352645</v>
      </c>
      <c r="I1687" s="86">
        <v>0.73694014392463136</v>
      </c>
      <c r="J1687">
        <v>1.556752029214552</v>
      </c>
      <c r="K1687">
        <v>4.7378669080754303</v>
      </c>
    </row>
    <row r="1688" spans="1:11" x14ac:dyDescent="0.25">
      <c r="A1688" s="73" t="str">
        <f t="shared" si="26"/>
        <v>50814</v>
      </c>
      <c r="B1688" s="55">
        <v>50</v>
      </c>
      <c r="C1688" s="55">
        <v>35</v>
      </c>
      <c r="D1688" s="55">
        <v>8</v>
      </c>
      <c r="E1688" s="56">
        <v>14</v>
      </c>
      <c r="F1688" s="57" t="s">
        <v>55</v>
      </c>
      <c r="G1688" s="58">
        <v>319350</v>
      </c>
      <c r="H1688" s="86">
        <v>0.26113042116799751</v>
      </c>
      <c r="I1688" s="86">
        <v>0.73565054015969944</v>
      </c>
      <c r="J1688">
        <v>1.4945075935493972</v>
      </c>
      <c r="K1688">
        <v>4.5075684985126037</v>
      </c>
    </row>
    <row r="1689" spans="1:11" x14ac:dyDescent="0.25">
      <c r="A1689" s="73" t="str">
        <f t="shared" si="26"/>
        <v>51814</v>
      </c>
      <c r="B1689" s="55">
        <v>51</v>
      </c>
      <c r="C1689" s="55">
        <v>34</v>
      </c>
      <c r="D1689" s="55">
        <v>8</v>
      </c>
      <c r="E1689" s="56">
        <v>14</v>
      </c>
      <c r="F1689" s="57" t="s">
        <v>55</v>
      </c>
      <c r="G1689" s="58">
        <v>312580</v>
      </c>
      <c r="H1689" s="86">
        <v>0.2538102245825069</v>
      </c>
      <c r="I1689" s="86">
        <v>0.7559376799539318</v>
      </c>
      <c r="J1689">
        <v>1.488742082027001</v>
      </c>
      <c r="K1689">
        <v>4.2959594343847973</v>
      </c>
    </row>
    <row r="1690" spans="1:11" x14ac:dyDescent="0.25">
      <c r="A1690" s="73" t="str">
        <f t="shared" si="26"/>
        <v>52814</v>
      </c>
      <c r="B1690" s="55">
        <v>52</v>
      </c>
      <c r="C1690" s="55">
        <v>33</v>
      </c>
      <c r="D1690" s="55">
        <v>8</v>
      </c>
      <c r="E1690" s="56">
        <v>14</v>
      </c>
      <c r="F1690" s="57" t="s">
        <v>55</v>
      </c>
      <c r="G1690" s="58">
        <v>305595</v>
      </c>
      <c r="H1690" s="86">
        <v>0.25388177162584469</v>
      </c>
      <c r="I1690" s="86">
        <v>0.75462622097874643</v>
      </c>
      <c r="J1690">
        <v>1.4461067753071877</v>
      </c>
      <c r="K1690">
        <v>4.097351069225609</v>
      </c>
    </row>
    <row r="1691" spans="1:11" x14ac:dyDescent="0.25">
      <c r="A1691" s="73" t="str">
        <f t="shared" si="26"/>
        <v>53814</v>
      </c>
      <c r="B1691" s="55">
        <v>53</v>
      </c>
      <c r="C1691" s="55">
        <v>32</v>
      </c>
      <c r="D1691" s="55">
        <v>8</v>
      </c>
      <c r="E1691" s="56">
        <v>14</v>
      </c>
      <c r="F1691" s="57" t="s">
        <v>55</v>
      </c>
      <c r="G1691" s="58">
        <v>298415</v>
      </c>
      <c r="H1691" s="86">
        <v>0.25396176465660236</v>
      </c>
      <c r="I1691" s="86">
        <v>0.75332674295863145</v>
      </c>
      <c r="J1691">
        <v>1.405187406799256</v>
      </c>
      <c r="K1691">
        <v>3.8640852504063132</v>
      </c>
    </row>
    <row r="1692" spans="1:11" x14ac:dyDescent="0.25">
      <c r="A1692" s="73" t="str">
        <f t="shared" si="26"/>
        <v>54814</v>
      </c>
      <c r="B1692" s="55">
        <v>54</v>
      </c>
      <c r="C1692" s="55">
        <v>31</v>
      </c>
      <c r="D1692" s="55">
        <v>8</v>
      </c>
      <c r="E1692" s="56">
        <v>14</v>
      </c>
      <c r="F1692" s="57" t="s">
        <v>55</v>
      </c>
      <c r="G1692" s="58">
        <v>291055</v>
      </c>
      <c r="H1692" s="86">
        <v>0.25405163972445072</v>
      </c>
      <c r="I1692" s="86">
        <v>0.75204342821803438</v>
      </c>
      <c r="J1692">
        <v>1.3669718781673568</v>
      </c>
      <c r="K1692">
        <v>3.6224562367937332</v>
      </c>
    </row>
    <row r="1693" spans="1:11" x14ac:dyDescent="0.25">
      <c r="A1693" s="73" t="str">
        <f t="shared" si="26"/>
        <v>55814</v>
      </c>
      <c r="B1693" s="55">
        <v>55</v>
      </c>
      <c r="C1693" s="55">
        <v>30</v>
      </c>
      <c r="D1693" s="55">
        <v>8</v>
      </c>
      <c r="E1693" s="56">
        <v>14</v>
      </c>
      <c r="F1693" s="57" t="s">
        <v>55</v>
      </c>
      <c r="G1693" s="58">
        <v>283540</v>
      </c>
      <c r="H1693" s="86">
        <v>0.25276504196938704</v>
      </c>
      <c r="I1693" s="86">
        <v>0.75075121675954015</v>
      </c>
      <c r="J1693">
        <v>1.3323305353741977</v>
      </c>
      <c r="K1693">
        <v>3.3901072159130985</v>
      </c>
    </row>
    <row r="1694" spans="1:11" x14ac:dyDescent="0.25">
      <c r="A1694" s="73" t="str">
        <f t="shared" si="26"/>
        <v>181014</v>
      </c>
      <c r="B1694" s="55">
        <v>18</v>
      </c>
      <c r="C1694" s="55">
        <v>67</v>
      </c>
      <c r="D1694" s="55">
        <v>10</v>
      </c>
      <c r="E1694" s="56">
        <v>14</v>
      </c>
      <c r="F1694" s="57" t="s">
        <v>55</v>
      </c>
      <c r="G1694" s="58">
        <v>506702</v>
      </c>
      <c r="H1694" s="86">
        <v>0.30336963343345791</v>
      </c>
      <c r="I1694" s="86">
        <v>0.6821425611108699</v>
      </c>
      <c r="J1694">
        <v>4.2502378123630855</v>
      </c>
      <c r="K1694">
        <v>27.007775773531584</v>
      </c>
    </row>
    <row r="1695" spans="1:11" x14ac:dyDescent="0.25">
      <c r="A1695" s="73" t="str">
        <f t="shared" si="26"/>
        <v>191014</v>
      </c>
      <c r="B1695" s="55">
        <v>19</v>
      </c>
      <c r="C1695" s="55">
        <v>66</v>
      </c>
      <c r="D1695" s="55">
        <v>10</v>
      </c>
      <c r="E1695" s="56">
        <v>14</v>
      </c>
      <c r="F1695" s="57" t="s">
        <v>55</v>
      </c>
      <c r="G1695" s="58">
        <v>505697</v>
      </c>
      <c r="H1695" s="86">
        <v>0.30354935860802024</v>
      </c>
      <c r="I1695" s="86">
        <v>0.68197754782013731</v>
      </c>
      <c r="J1695">
        <v>4.1416124675447943</v>
      </c>
      <c r="K1695">
        <v>25.388687296938681</v>
      </c>
    </row>
    <row r="1696" spans="1:11" x14ac:dyDescent="0.25">
      <c r="A1696" s="73" t="str">
        <f t="shared" si="26"/>
        <v>201014</v>
      </c>
      <c r="B1696" s="55">
        <v>20</v>
      </c>
      <c r="C1696" s="55">
        <v>65</v>
      </c>
      <c r="D1696" s="55">
        <v>10</v>
      </c>
      <c r="E1696" s="56">
        <v>14</v>
      </c>
      <c r="F1696" s="57" t="s">
        <v>55</v>
      </c>
      <c r="G1696" s="58">
        <v>504662</v>
      </c>
      <c r="H1696" s="86">
        <v>0.30373200280583834</v>
      </c>
      <c r="I1696" s="86">
        <v>0.6817929624184107</v>
      </c>
      <c r="J1696">
        <v>4.034759898704479</v>
      </c>
      <c r="K1696">
        <v>23.863467033380758</v>
      </c>
    </row>
    <row r="1697" spans="1:11" x14ac:dyDescent="0.25">
      <c r="A1697" s="73" t="str">
        <f t="shared" si="26"/>
        <v>211014</v>
      </c>
      <c r="B1697" s="55">
        <v>21</v>
      </c>
      <c r="C1697" s="55">
        <v>64</v>
      </c>
      <c r="D1697" s="55">
        <v>10</v>
      </c>
      <c r="E1697" s="56">
        <v>14</v>
      </c>
      <c r="F1697" s="57" t="s">
        <v>55</v>
      </c>
      <c r="G1697" s="58">
        <v>503581</v>
      </c>
      <c r="H1697" s="86">
        <v>0.30391535820453908</v>
      </c>
      <c r="I1697" s="86">
        <v>0.68158647764709157</v>
      </c>
      <c r="J1697">
        <v>3.9232516715285128</v>
      </c>
      <c r="K1697">
        <v>22.385429553537563</v>
      </c>
    </row>
    <row r="1698" spans="1:11" x14ac:dyDescent="0.25">
      <c r="A1698" s="73" t="str">
        <f t="shared" si="26"/>
        <v>221014</v>
      </c>
      <c r="B1698" s="55">
        <v>22</v>
      </c>
      <c r="C1698" s="55">
        <v>63</v>
      </c>
      <c r="D1698" s="55">
        <v>10</v>
      </c>
      <c r="E1698" s="56">
        <v>14</v>
      </c>
      <c r="F1698" s="57" t="s">
        <v>55</v>
      </c>
      <c r="G1698" s="58">
        <v>502445</v>
      </c>
      <c r="H1698" s="86">
        <v>0.30410094637223972</v>
      </c>
      <c r="I1698" s="86">
        <v>0.68135815860442439</v>
      </c>
      <c r="J1698">
        <v>3.8318701549423322</v>
      </c>
      <c r="K1698">
        <v>21.0476649185483</v>
      </c>
    </row>
    <row r="1699" spans="1:11" x14ac:dyDescent="0.25">
      <c r="A1699" s="73" t="str">
        <f t="shared" si="26"/>
        <v>231014</v>
      </c>
      <c r="B1699" s="55">
        <v>23</v>
      </c>
      <c r="C1699" s="55">
        <v>62</v>
      </c>
      <c r="D1699" s="55">
        <v>10</v>
      </c>
      <c r="E1699" s="56">
        <v>14</v>
      </c>
      <c r="F1699" s="57" t="s">
        <v>55</v>
      </c>
      <c r="G1699" s="58">
        <v>501238</v>
      </c>
      <c r="H1699" s="86">
        <v>0.30428459135181291</v>
      </c>
      <c r="I1699" s="86">
        <v>0.68110558257753806</v>
      </c>
      <c r="J1699">
        <v>3.7296214572717949</v>
      </c>
      <c r="K1699">
        <v>19.746447795258938</v>
      </c>
    </row>
    <row r="1700" spans="1:11" x14ac:dyDescent="0.25">
      <c r="A1700" s="73" t="str">
        <f t="shared" si="26"/>
        <v>241014</v>
      </c>
      <c r="B1700" s="55">
        <v>24</v>
      </c>
      <c r="C1700" s="55">
        <v>61</v>
      </c>
      <c r="D1700" s="55">
        <v>10</v>
      </c>
      <c r="E1700" s="56">
        <v>14</v>
      </c>
      <c r="F1700" s="57" t="s">
        <v>55</v>
      </c>
      <c r="G1700" s="58">
        <v>499955</v>
      </c>
      <c r="H1700" s="86">
        <v>0.30446740206618594</v>
      </c>
      <c r="I1700" s="86">
        <v>0.68082527427468476</v>
      </c>
      <c r="J1700">
        <v>3.6290286125751319</v>
      </c>
      <c r="K1700">
        <v>18.574421697952815</v>
      </c>
    </row>
    <row r="1701" spans="1:11" x14ac:dyDescent="0.25">
      <c r="A1701" s="73" t="str">
        <f t="shared" si="26"/>
        <v>251014</v>
      </c>
      <c r="B1701" s="55">
        <v>25</v>
      </c>
      <c r="C1701" s="55">
        <v>60</v>
      </c>
      <c r="D1701" s="55">
        <v>10</v>
      </c>
      <c r="E1701" s="56">
        <v>14</v>
      </c>
      <c r="F1701" s="57" t="s">
        <v>55</v>
      </c>
      <c r="G1701" s="58">
        <v>498587</v>
      </c>
      <c r="H1701" s="86">
        <v>0.30247679943520389</v>
      </c>
      <c r="I1701" s="86">
        <v>0.68051714144171427</v>
      </c>
      <c r="J1701">
        <v>3.5491980336430755</v>
      </c>
      <c r="K1701">
        <v>17.428918122614508</v>
      </c>
    </row>
    <row r="1702" spans="1:11" x14ac:dyDescent="0.25">
      <c r="A1702" s="73" t="str">
        <f t="shared" si="26"/>
        <v>261014</v>
      </c>
      <c r="B1702" s="55">
        <v>26</v>
      </c>
      <c r="C1702" s="55">
        <v>59</v>
      </c>
      <c r="D1702" s="55">
        <v>10</v>
      </c>
      <c r="E1702" s="56">
        <v>14</v>
      </c>
      <c r="F1702" s="57" t="s">
        <v>55</v>
      </c>
      <c r="G1702" s="58">
        <v>497127</v>
      </c>
      <c r="H1702" s="86">
        <v>0.30037193715086891</v>
      </c>
      <c r="I1702" s="86">
        <v>0.69010132219734599</v>
      </c>
      <c r="J1702">
        <v>3.5386189042236693</v>
      </c>
      <c r="K1702">
        <v>15.813379679639207</v>
      </c>
    </row>
    <row r="1703" spans="1:11" x14ac:dyDescent="0.25">
      <c r="A1703" s="73" t="str">
        <f t="shared" si="26"/>
        <v>271014</v>
      </c>
      <c r="B1703" s="55">
        <v>27</v>
      </c>
      <c r="C1703" s="55">
        <v>58</v>
      </c>
      <c r="D1703" s="55">
        <v>10</v>
      </c>
      <c r="E1703" s="56">
        <v>14</v>
      </c>
      <c r="F1703" s="57" t="s">
        <v>55</v>
      </c>
      <c r="G1703" s="58">
        <v>495567</v>
      </c>
      <c r="H1703" s="86">
        <v>0.30055270024033076</v>
      </c>
      <c r="I1703" s="86">
        <v>0.68971097752675214</v>
      </c>
      <c r="J1703">
        <v>3.4337415526053996</v>
      </c>
      <c r="K1703">
        <v>14.877469645880375</v>
      </c>
    </row>
    <row r="1704" spans="1:11" x14ac:dyDescent="0.25">
      <c r="A1704" s="73" t="str">
        <f t="shared" si="26"/>
        <v>281014</v>
      </c>
      <c r="B1704" s="55">
        <v>28</v>
      </c>
      <c r="C1704" s="55">
        <v>57</v>
      </c>
      <c r="D1704" s="55">
        <v>10</v>
      </c>
      <c r="E1704" s="56">
        <v>14</v>
      </c>
      <c r="F1704" s="57" t="s">
        <v>55</v>
      </c>
      <c r="G1704" s="58">
        <v>493895</v>
      </c>
      <c r="H1704" s="86">
        <v>0.30072991222830764</v>
      </c>
      <c r="I1704" s="86">
        <v>0.68928618431043032</v>
      </c>
      <c r="J1704">
        <v>3.3363548932465403</v>
      </c>
      <c r="K1704">
        <v>14.001425404185101</v>
      </c>
    </row>
    <row r="1705" spans="1:11" x14ac:dyDescent="0.25">
      <c r="A1705" s="73" t="str">
        <f t="shared" si="26"/>
        <v>291014</v>
      </c>
      <c r="B1705" s="55">
        <v>29</v>
      </c>
      <c r="C1705" s="55">
        <v>56</v>
      </c>
      <c r="D1705" s="55">
        <v>10</v>
      </c>
      <c r="E1705" s="56">
        <v>14</v>
      </c>
      <c r="F1705" s="57" t="s">
        <v>55</v>
      </c>
      <c r="G1705" s="58">
        <v>492112</v>
      </c>
      <c r="H1705" s="86">
        <v>0.30090507851871118</v>
      </c>
      <c r="I1705" s="86">
        <v>0.68883099782163415</v>
      </c>
      <c r="J1705">
        <v>3.2405184185713822</v>
      </c>
      <c r="K1705">
        <v>13.175813635920278</v>
      </c>
    </row>
    <row r="1706" spans="1:11" x14ac:dyDescent="0.25">
      <c r="A1706" s="73" t="str">
        <f t="shared" si="26"/>
        <v>301014</v>
      </c>
      <c r="B1706" s="55">
        <v>30</v>
      </c>
      <c r="C1706" s="55">
        <v>55</v>
      </c>
      <c r="D1706" s="55">
        <v>10</v>
      </c>
      <c r="E1706" s="56">
        <v>14</v>
      </c>
      <c r="F1706" s="57" t="s">
        <v>55</v>
      </c>
      <c r="G1706" s="58">
        <v>490214</v>
      </c>
      <c r="H1706" s="86">
        <v>0.30107463271142809</v>
      </c>
      <c r="I1706" s="86">
        <v>0.68833611443165643</v>
      </c>
      <c r="J1706">
        <v>3.1462014548748098</v>
      </c>
      <c r="K1706">
        <v>12.378053258372875</v>
      </c>
    </row>
    <row r="1707" spans="1:11" x14ac:dyDescent="0.25">
      <c r="A1707" s="73" t="str">
        <f t="shared" si="26"/>
        <v>311014</v>
      </c>
      <c r="B1707" s="55">
        <v>31</v>
      </c>
      <c r="C1707" s="55">
        <v>54</v>
      </c>
      <c r="D1707" s="55">
        <v>10</v>
      </c>
      <c r="E1707" s="56">
        <v>14</v>
      </c>
      <c r="F1707" s="57" t="s">
        <v>55</v>
      </c>
      <c r="G1707" s="58">
        <v>488184</v>
      </c>
      <c r="H1707" s="86">
        <v>0.30123887714468317</v>
      </c>
      <c r="I1707" s="86">
        <v>0.68780828540058669</v>
      </c>
      <c r="J1707">
        <v>3.0479696180128806</v>
      </c>
      <c r="K1707">
        <v>11.650783311210526</v>
      </c>
    </row>
    <row r="1708" spans="1:11" x14ac:dyDescent="0.25">
      <c r="A1708" s="73" t="str">
        <f t="shared" si="26"/>
        <v>321014</v>
      </c>
      <c r="B1708" s="55">
        <v>32</v>
      </c>
      <c r="C1708" s="55">
        <v>53</v>
      </c>
      <c r="D1708" s="55">
        <v>10</v>
      </c>
      <c r="E1708" s="56">
        <v>14</v>
      </c>
      <c r="F1708" s="57" t="s">
        <v>55</v>
      </c>
      <c r="G1708" s="58">
        <v>486027</v>
      </c>
      <c r="H1708" s="86">
        <v>0.30139683597824812</v>
      </c>
      <c r="I1708" s="86">
        <v>0.68723754030125894</v>
      </c>
      <c r="J1708">
        <v>2.9633641752412934</v>
      </c>
      <c r="K1708">
        <v>10.964372349684277</v>
      </c>
    </row>
    <row r="1709" spans="1:11" x14ac:dyDescent="0.25">
      <c r="A1709" s="73" t="str">
        <f t="shared" si="26"/>
        <v>331014</v>
      </c>
      <c r="B1709" s="55">
        <v>33</v>
      </c>
      <c r="C1709" s="55">
        <v>52</v>
      </c>
      <c r="D1709" s="55">
        <v>10</v>
      </c>
      <c r="E1709" s="56">
        <v>14</v>
      </c>
      <c r="F1709" s="57" t="s">
        <v>55</v>
      </c>
      <c r="G1709" s="58">
        <v>483729</v>
      </c>
      <c r="H1709" s="86">
        <v>0.30154487326581619</v>
      </c>
      <c r="I1709" s="86">
        <v>0.68661998763770626</v>
      </c>
      <c r="J1709">
        <v>2.8571824306584883</v>
      </c>
      <c r="K1709">
        <v>10.301836358787668</v>
      </c>
    </row>
    <row r="1710" spans="1:11" x14ac:dyDescent="0.25">
      <c r="A1710" s="73" t="str">
        <f t="shared" si="26"/>
        <v>341014</v>
      </c>
      <c r="B1710" s="55">
        <v>34</v>
      </c>
      <c r="C1710" s="55">
        <v>51</v>
      </c>
      <c r="D1710" s="55">
        <v>10</v>
      </c>
      <c r="E1710" s="56">
        <v>14</v>
      </c>
      <c r="F1710" s="57" t="s">
        <v>55</v>
      </c>
      <c r="G1710" s="58">
        <v>481290</v>
      </c>
      <c r="H1710" s="86">
        <v>0.29879282760913378</v>
      </c>
      <c r="I1710" s="86">
        <v>0.68594818093041621</v>
      </c>
      <c r="J1710">
        <v>2.7785493153815786</v>
      </c>
      <c r="K1710">
        <v>9.6959587774522635</v>
      </c>
    </row>
    <row r="1711" spans="1:11" x14ac:dyDescent="0.25">
      <c r="A1711" s="73" t="str">
        <f t="shared" si="26"/>
        <v>351014</v>
      </c>
      <c r="B1711" s="55">
        <v>35</v>
      </c>
      <c r="C1711" s="55">
        <v>50</v>
      </c>
      <c r="D1711" s="55">
        <v>10</v>
      </c>
      <c r="E1711" s="56">
        <v>14</v>
      </c>
      <c r="F1711" s="57" t="s">
        <v>55</v>
      </c>
      <c r="G1711" s="58">
        <v>478695</v>
      </c>
      <c r="H1711" s="86">
        <v>0.29535507995696636</v>
      </c>
      <c r="I1711" s="86">
        <v>0.69739186747302562</v>
      </c>
      <c r="J1711">
        <v>2.7104920669737513</v>
      </c>
      <c r="K1711">
        <v>8.8651688444625485</v>
      </c>
    </row>
    <row r="1712" spans="1:11" x14ac:dyDescent="0.25">
      <c r="A1712" s="73" t="str">
        <f t="shared" si="26"/>
        <v>361014</v>
      </c>
      <c r="B1712" s="55">
        <v>36</v>
      </c>
      <c r="C1712" s="55">
        <v>49</v>
      </c>
      <c r="D1712" s="55">
        <v>10</v>
      </c>
      <c r="E1712" s="56">
        <v>14</v>
      </c>
      <c r="F1712" s="57" t="s">
        <v>55</v>
      </c>
      <c r="G1712" s="58">
        <v>475937</v>
      </c>
      <c r="H1712" s="86">
        <v>0.29545927297100244</v>
      </c>
      <c r="I1712" s="86">
        <v>0.69655227477586323</v>
      </c>
      <c r="J1712">
        <v>2.6361745357053561</v>
      </c>
      <c r="K1712">
        <v>8.420465313686476</v>
      </c>
    </row>
    <row r="1713" spans="1:11" x14ac:dyDescent="0.25">
      <c r="A1713" s="73" t="str">
        <f t="shared" si="26"/>
        <v>371014</v>
      </c>
      <c r="B1713" s="55">
        <v>37</v>
      </c>
      <c r="C1713" s="55">
        <v>48</v>
      </c>
      <c r="D1713" s="55">
        <v>10</v>
      </c>
      <c r="E1713" s="56">
        <v>14</v>
      </c>
      <c r="F1713" s="57" t="s">
        <v>55</v>
      </c>
      <c r="G1713" s="58">
        <v>473013</v>
      </c>
      <c r="H1713" s="86">
        <v>0.29554367427533706</v>
      </c>
      <c r="I1713" s="86">
        <v>0.69564261447359799</v>
      </c>
      <c r="J1713">
        <v>2.5579762078420676</v>
      </c>
      <c r="K1713">
        <v>8.0011627587402465</v>
      </c>
    </row>
    <row r="1714" spans="1:11" x14ac:dyDescent="0.25">
      <c r="A1714" s="73" t="str">
        <f t="shared" si="26"/>
        <v>381014</v>
      </c>
      <c r="B1714" s="55">
        <v>38</v>
      </c>
      <c r="C1714" s="55">
        <v>47</v>
      </c>
      <c r="D1714" s="55">
        <v>10</v>
      </c>
      <c r="E1714" s="56">
        <v>14</v>
      </c>
      <c r="F1714" s="57" t="s">
        <v>55</v>
      </c>
      <c r="G1714" s="58">
        <v>469897</v>
      </c>
      <c r="H1714" s="86">
        <v>0.29560307897262594</v>
      </c>
      <c r="I1714" s="86">
        <v>0.69465861667556927</v>
      </c>
      <c r="J1714">
        <v>2.4765044254379149</v>
      </c>
      <c r="K1714">
        <v>7.6057114644273103</v>
      </c>
    </row>
    <row r="1715" spans="1:11" x14ac:dyDescent="0.25">
      <c r="A1715" s="73" t="str">
        <f t="shared" si="26"/>
        <v>391014</v>
      </c>
      <c r="B1715" s="55">
        <v>39</v>
      </c>
      <c r="C1715" s="55">
        <v>46</v>
      </c>
      <c r="D1715" s="55">
        <v>10</v>
      </c>
      <c r="E1715" s="56">
        <v>14</v>
      </c>
      <c r="F1715" s="57" t="s">
        <v>55</v>
      </c>
      <c r="G1715" s="58">
        <v>466590</v>
      </c>
      <c r="H1715" s="86">
        <v>0.29564071240275186</v>
      </c>
      <c r="I1715" s="86">
        <v>0.69360680683255105</v>
      </c>
      <c r="J1715">
        <v>2.4011466169442124</v>
      </c>
      <c r="K1715">
        <v>7.2372618358730358</v>
      </c>
    </row>
    <row r="1716" spans="1:11" x14ac:dyDescent="0.25">
      <c r="A1716" s="73" t="str">
        <f t="shared" si="26"/>
        <v>401014</v>
      </c>
      <c r="B1716" s="55">
        <v>40</v>
      </c>
      <c r="C1716" s="55">
        <v>45</v>
      </c>
      <c r="D1716" s="55">
        <v>10</v>
      </c>
      <c r="E1716" s="56">
        <v>14</v>
      </c>
      <c r="F1716" s="57" t="s">
        <v>55</v>
      </c>
      <c r="G1716" s="58">
        <v>463070</v>
      </c>
      <c r="H1716" s="86">
        <v>0.2956594035459002</v>
      </c>
      <c r="I1716" s="86">
        <v>0.69249141598462438</v>
      </c>
      <c r="J1716">
        <v>2.3224912000345519</v>
      </c>
      <c r="K1716">
        <v>6.8851793465350815</v>
      </c>
    </row>
    <row r="1717" spans="1:11" x14ac:dyDescent="0.25">
      <c r="A1717" s="73" t="str">
        <f t="shared" si="26"/>
        <v>411014</v>
      </c>
      <c r="B1717" s="55">
        <v>41</v>
      </c>
      <c r="C1717" s="55">
        <v>44</v>
      </c>
      <c r="D1717" s="55">
        <v>10</v>
      </c>
      <c r="E1717" s="56">
        <v>14</v>
      </c>
      <c r="F1717" s="57" t="s">
        <v>55</v>
      </c>
      <c r="G1717" s="58">
        <v>459318</v>
      </c>
      <c r="H1717" s="86">
        <v>0.29565791020600107</v>
      </c>
      <c r="I1717" s="86">
        <v>0.69131843298107198</v>
      </c>
      <c r="J1717">
        <v>2.249515586151642</v>
      </c>
      <c r="K1717">
        <v>6.5470610775105698</v>
      </c>
    </row>
    <row r="1718" spans="1:11" x14ac:dyDescent="0.25">
      <c r="A1718" s="73" t="str">
        <f t="shared" si="26"/>
        <v>421014</v>
      </c>
      <c r="B1718" s="55">
        <v>42</v>
      </c>
      <c r="C1718" s="55">
        <v>43</v>
      </c>
      <c r="D1718" s="55">
        <v>10</v>
      </c>
      <c r="E1718" s="56">
        <v>14</v>
      </c>
      <c r="F1718" s="57" t="s">
        <v>55</v>
      </c>
      <c r="G1718" s="58">
        <v>455313</v>
      </c>
      <c r="H1718" s="86">
        <v>0.29564058131439253</v>
      </c>
      <c r="I1718" s="86">
        <v>0.69009670270780754</v>
      </c>
      <c r="J1718">
        <v>2.1774910885478782</v>
      </c>
      <c r="K1718">
        <v>6.2341817606789176</v>
      </c>
    </row>
    <row r="1719" spans="1:11" x14ac:dyDescent="0.25">
      <c r="A1719" s="73" t="str">
        <f t="shared" si="26"/>
        <v>431014</v>
      </c>
      <c r="B1719" s="55">
        <v>43</v>
      </c>
      <c r="C1719" s="55">
        <v>42</v>
      </c>
      <c r="D1719" s="55">
        <v>10</v>
      </c>
      <c r="E1719" s="56">
        <v>14</v>
      </c>
      <c r="F1719" s="57" t="s">
        <v>55</v>
      </c>
      <c r="G1719" s="58">
        <v>451041</v>
      </c>
      <c r="H1719" s="86">
        <v>0.29561835841974454</v>
      </c>
      <c r="I1719" s="86">
        <v>0.68885090268955596</v>
      </c>
      <c r="J1719">
        <v>2.1052254673078501</v>
      </c>
      <c r="K1719">
        <v>5.9429519711068393</v>
      </c>
    </row>
    <row r="1720" spans="1:11" x14ac:dyDescent="0.25">
      <c r="A1720" s="73" t="str">
        <f t="shared" si="26"/>
        <v>441014</v>
      </c>
      <c r="B1720" s="55">
        <v>44</v>
      </c>
      <c r="C1720" s="55">
        <v>41</v>
      </c>
      <c r="D1720" s="55">
        <v>10</v>
      </c>
      <c r="E1720" s="56">
        <v>14</v>
      </c>
      <c r="F1720" s="57" t="s">
        <v>55</v>
      </c>
      <c r="G1720" s="58">
        <v>446476</v>
      </c>
      <c r="H1720" s="86">
        <v>0.2937515118393822</v>
      </c>
      <c r="I1720" s="86">
        <v>0.68758679077934759</v>
      </c>
      <c r="J1720">
        <v>2.0500721203379353</v>
      </c>
      <c r="K1720">
        <v>5.6601474659332194</v>
      </c>
    </row>
    <row r="1721" spans="1:11" x14ac:dyDescent="0.25">
      <c r="A1721" s="73" t="str">
        <f t="shared" si="26"/>
        <v>451014</v>
      </c>
      <c r="B1721" s="55">
        <v>45</v>
      </c>
      <c r="C1721" s="55">
        <v>40</v>
      </c>
      <c r="D1721" s="55">
        <v>10</v>
      </c>
      <c r="E1721" s="56">
        <v>14</v>
      </c>
      <c r="F1721" s="57" t="s">
        <v>55</v>
      </c>
      <c r="G1721" s="58">
        <v>441597</v>
      </c>
      <c r="H1721" s="86">
        <v>0.29043675568448157</v>
      </c>
      <c r="I1721" s="86">
        <v>0.70283539063897627</v>
      </c>
      <c r="J1721">
        <v>2.0005797140832025</v>
      </c>
      <c r="K1721">
        <v>5.3198504518825986</v>
      </c>
    </row>
    <row r="1722" spans="1:11" x14ac:dyDescent="0.25">
      <c r="A1722" s="73" t="str">
        <f t="shared" si="26"/>
        <v>461014</v>
      </c>
      <c r="B1722" s="55">
        <v>46</v>
      </c>
      <c r="C1722" s="55">
        <v>39</v>
      </c>
      <c r="D1722" s="55">
        <v>10</v>
      </c>
      <c r="E1722" s="56">
        <v>14</v>
      </c>
      <c r="F1722" s="57" t="s">
        <v>55</v>
      </c>
      <c r="G1722" s="58">
        <v>436406</v>
      </c>
      <c r="H1722" s="86">
        <v>0.29042680439773971</v>
      </c>
      <c r="I1722" s="86">
        <v>0.70150043766584325</v>
      </c>
      <c r="J1722">
        <v>1.9156863104540267</v>
      </c>
      <c r="K1722">
        <v>5.0589588594107324</v>
      </c>
    </row>
    <row r="1723" spans="1:11" x14ac:dyDescent="0.25">
      <c r="A1723" s="73" t="str">
        <f t="shared" si="26"/>
        <v>471014</v>
      </c>
      <c r="B1723" s="55">
        <v>47</v>
      </c>
      <c r="C1723" s="55">
        <v>38</v>
      </c>
      <c r="D1723" s="55">
        <v>10</v>
      </c>
      <c r="E1723" s="56">
        <v>14</v>
      </c>
      <c r="F1723" s="57" t="s">
        <v>55</v>
      </c>
      <c r="G1723" s="58">
        <v>430881</v>
      </c>
      <c r="H1723" s="86">
        <v>0.29042821567903898</v>
      </c>
      <c r="I1723" s="86">
        <v>0.700188683186309</v>
      </c>
      <c r="J1723">
        <v>1.8271518122172943</v>
      </c>
      <c r="K1723">
        <v>4.8121035738405729</v>
      </c>
    </row>
    <row r="1724" spans="1:11" x14ac:dyDescent="0.25">
      <c r="A1724" s="73" t="str">
        <f t="shared" si="26"/>
        <v>481014</v>
      </c>
      <c r="B1724" s="55">
        <v>48</v>
      </c>
      <c r="C1724" s="55">
        <v>37</v>
      </c>
      <c r="D1724" s="55">
        <v>10</v>
      </c>
      <c r="E1724" s="56">
        <v>14</v>
      </c>
      <c r="F1724" s="57" t="s">
        <v>55</v>
      </c>
      <c r="G1724" s="58">
        <v>425028</v>
      </c>
      <c r="H1724" s="86">
        <v>0.29044674703784223</v>
      </c>
      <c r="I1724" s="86">
        <v>0.69890454275953584</v>
      </c>
      <c r="J1724">
        <v>1.7388689686326548</v>
      </c>
      <c r="K1724">
        <v>4.5784418908871887</v>
      </c>
    </row>
    <row r="1725" spans="1:11" x14ac:dyDescent="0.25">
      <c r="A1725" s="73" t="str">
        <f t="shared" si="26"/>
        <v>491014</v>
      </c>
      <c r="B1725" s="55">
        <v>49</v>
      </c>
      <c r="C1725" s="55">
        <v>36</v>
      </c>
      <c r="D1725" s="55">
        <v>10</v>
      </c>
      <c r="E1725" s="56">
        <v>14</v>
      </c>
      <c r="F1725" s="57" t="s">
        <v>55</v>
      </c>
      <c r="G1725" s="58">
        <v>418857</v>
      </c>
      <c r="H1725" s="86">
        <v>0.29047861203226877</v>
      </c>
      <c r="I1725" s="86">
        <v>0.69765098828478456</v>
      </c>
      <c r="J1725">
        <v>1.6562549987227144</v>
      </c>
      <c r="K1725">
        <v>4.3607913918115253</v>
      </c>
    </row>
    <row r="1726" spans="1:11" x14ac:dyDescent="0.25">
      <c r="A1726" s="73" t="str">
        <f t="shared" si="26"/>
        <v>501014</v>
      </c>
      <c r="B1726" s="55">
        <v>50</v>
      </c>
      <c r="C1726" s="55">
        <v>35</v>
      </c>
      <c r="D1726" s="55">
        <v>10</v>
      </c>
      <c r="E1726" s="56">
        <v>14</v>
      </c>
      <c r="F1726" s="57" t="s">
        <v>55</v>
      </c>
      <c r="G1726" s="58">
        <v>412388</v>
      </c>
      <c r="H1726" s="86">
        <v>0.28911122535088313</v>
      </c>
      <c r="I1726" s="86">
        <v>0.69642909105017603</v>
      </c>
      <c r="J1726">
        <v>1.5756811546407752</v>
      </c>
      <c r="K1726">
        <v>4.1466871004975898</v>
      </c>
    </row>
    <row r="1727" spans="1:11" x14ac:dyDescent="0.25">
      <c r="A1727" s="73" t="str">
        <f t="shared" si="26"/>
        <v>511014</v>
      </c>
      <c r="B1727" s="55">
        <v>51</v>
      </c>
      <c r="C1727" s="55">
        <v>34</v>
      </c>
      <c r="D1727" s="55">
        <v>10</v>
      </c>
      <c r="E1727" s="56">
        <v>14</v>
      </c>
      <c r="F1727" s="57" t="s">
        <v>55</v>
      </c>
      <c r="G1727" s="58">
        <v>405636</v>
      </c>
      <c r="H1727" s="86">
        <v>0.28559841828634541</v>
      </c>
      <c r="I1727" s="86">
        <v>0.70727450226311273</v>
      </c>
      <c r="J1727">
        <v>1.5087221055330395</v>
      </c>
      <c r="K1727">
        <v>3.9305682927550811</v>
      </c>
    </row>
    <row r="1728" spans="1:11" x14ac:dyDescent="0.25">
      <c r="A1728" s="73" t="str">
        <f t="shared" si="26"/>
        <v>521014</v>
      </c>
      <c r="B1728" s="55">
        <v>52</v>
      </c>
      <c r="C1728" s="55">
        <v>33</v>
      </c>
      <c r="D1728" s="55">
        <v>10</v>
      </c>
      <c r="E1728" s="56">
        <v>14</v>
      </c>
      <c r="F1728" s="57" t="s">
        <v>55</v>
      </c>
      <c r="G1728" s="58">
        <v>398627</v>
      </c>
      <c r="H1728" s="86">
        <v>0.28567809004407629</v>
      </c>
      <c r="I1728" s="86">
        <v>0.70604349429416469</v>
      </c>
      <c r="J1728">
        <v>1.4702089923662973</v>
      </c>
      <c r="K1728">
        <v>3.719115865207324</v>
      </c>
    </row>
    <row r="1729" spans="1:11" x14ac:dyDescent="0.25">
      <c r="A1729" s="73" t="str">
        <f t="shared" si="26"/>
        <v>531014</v>
      </c>
      <c r="B1729" s="55">
        <v>53</v>
      </c>
      <c r="C1729" s="55">
        <v>32</v>
      </c>
      <c r="D1729" s="55">
        <v>10</v>
      </c>
      <c r="E1729" s="56">
        <v>14</v>
      </c>
      <c r="F1729" s="57" t="s">
        <v>55</v>
      </c>
      <c r="G1729" s="58">
        <v>391385</v>
      </c>
      <c r="H1729" s="86">
        <v>0.28576721131366811</v>
      </c>
      <c r="I1729" s="86">
        <v>0.70483028220294597</v>
      </c>
      <c r="J1729">
        <v>1.4363274014078209</v>
      </c>
      <c r="K1729">
        <v>3.4931410248221062</v>
      </c>
    </row>
    <row r="1730" spans="1:11" x14ac:dyDescent="0.25">
      <c r="A1730" s="73" t="str">
        <f t="shared" si="26"/>
        <v>541014</v>
      </c>
      <c r="B1730" s="55">
        <v>54</v>
      </c>
      <c r="C1730" s="55">
        <v>31</v>
      </c>
      <c r="D1730" s="55">
        <v>10</v>
      </c>
      <c r="E1730" s="56">
        <v>14</v>
      </c>
      <c r="F1730" s="57" t="s">
        <v>55</v>
      </c>
      <c r="G1730" s="58">
        <v>383926</v>
      </c>
      <c r="H1730" s="86">
        <v>0.28586758906664306</v>
      </c>
      <c r="I1730" s="86">
        <v>0.70362517776863254</v>
      </c>
      <c r="J1730">
        <v>1.4016919927277653</v>
      </c>
      <c r="K1730">
        <v>3.2745216526101384</v>
      </c>
    </row>
    <row r="1731" spans="1:11" x14ac:dyDescent="0.25">
      <c r="A1731" s="73" t="str">
        <f t="shared" si="26"/>
        <v>551014</v>
      </c>
      <c r="B1731" s="55">
        <v>55</v>
      </c>
      <c r="C1731" s="55">
        <v>30</v>
      </c>
      <c r="D1731" s="55">
        <v>10</v>
      </c>
      <c r="E1731" s="56">
        <v>14</v>
      </c>
      <c r="F1731" s="57" t="s">
        <v>55</v>
      </c>
      <c r="G1731" s="58">
        <v>376260</v>
      </c>
      <c r="H1731" s="86">
        <v>0.28176792643384896</v>
      </c>
      <c r="I1731" s="86">
        <v>0.70241854037102003</v>
      </c>
      <c r="J1731">
        <v>1.3877770690479987</v>
      </c>
      <c r="K1731">
        <v>3.0596475841173656</v>
      </c>
    </row>
    <row r="1732" spans="1:11" x14ac:dyDescent="0.25">
      <c r="A1732" s="73" t="str">
        <f t="shared" ref="A1732:A1795" si="27">B1732&amp;D1732&amp;E1732</f>
        <v>181214</v>
      </c>
      <c r="B1732" s="55">
        <v>18</v>
      </c>
      <c r="C1732" s="55">
        <v>67</v>
      </c>
      <c r="D1732" s="55">
        <v>12</v>
      </c>
      <c r="E1732" s="56">
        <v>14</v>
      </c>
      <c r="F1732" s="57" t="s">
        <v>55</v>
      </c>
      <c r="G1732" s="58">
        <v>586179</v>
      </c>
      <c r="H1732" s="86">
        <v>0.30907111991388297</v>
      </c>
      <c r="I1732" s="86">
        <v>0.66864729033281645</v>
      </c>
      <c r="J1732">
        <v>3.970126872508227</v>
      </c>
      <c r="K1732">
        <v>24.736607759745745</v>
      </c>
    </row>
    <row r="1733" spans="1:11" x14ac:dyDescent="0.25">
      <c r="A1733" s="73" t="str">
        <f t="shared" si="27"/>
        <v>191214</v>
      </c>
      <c r="B1733" s="55">
        <v>19</v>
      </c>
      <c r="C1733" s="55">
        <v>66</v>
      </c>
      <c r="D1733" s="55">
        <v>12</v>
      </c>
      <c r="E1733" s="56">
        <v>14</v>
      </c>
      <c r="F1733" s="57" t="s">
        <v>55</v>
      </c>
      <c r="G1733" s="58">
        <v>585053</v>
      </c>
      <c r="H1733" s="86">
        <v>0.30925403339526503</v>
      </c>
      <c r="I1733" s="86">
        <v>0.66848644481781994</v>
      </c>
      <c r="J1733">
        <v>3.8565343652626343</v>
      </c>
      <c r="K1733">
        <v>23.187560785091264</v>
      </c>
    </row>
    <row r="1734" spans="1:11" x14ac:dyDescent="0.25">
      <c r="A1734" s="73" t="str">
        <f t="shared" si="27"/>
        <v>201214</v>
      </c>
      <c r="B1734" s="55">
        <v>20</v>
      </c>
      <c r="C1734" s="55">
        <v>65</v>
      </c>
      <c r="D1734" s="55">
        <v>12</v>
      </c>
      <c r="E1734" s="56">
        <v>14</v>
      </c>
      <c r="F1734" s="57" t="s">
        <v>55</v>
      </c>
      <c r="G1734" s="58">
        <v>583881</v>
      </c>
      <c r="H1734" s="86">
        <v>0.30943976597971162</v>
      </c>
      <c r="I1734" s="86">
        <v>0.66830569927776384</v>
      </c>
      <c r="J1734">
        <v>3.7451004571136925</v>
      </c>
      <c r="K1734">
        <v>21.782258713676246</v>
      </c>
    </row>
    <row r="1735" spans="1:11" x14ac:dyDescent="0.25">
      <c r="A1735" s="73" t="str">
        <f t="shared" si="27"/>
        <v>211214</v>
      </c>
      <c r="B1735" s="55">
        <v>21</v>
      </c>
      <c r="C1735" s="55">
        <v>64</v>
      </c>
      <c r="D1735" s="55">
        <v>12</v>
      </c>
      <c r="E1735" s="56">
        <v>14</v>
      </c>
      <c r="F1735" s="57" t="s">
        <v>55</v>
      </c>
      <c r="G1735" s="58">
        <v>582659</v>
      </c>
      <c r="H1735" s="86">
        <v>0.30962535548236619</v>
      </c>
      <c r="I1735" s="86">
        <v>0.66810604487358816</v>
      </c>
      <c r="J1735">
        <v>3.6357852534672941</v>
      </c>
      <c r="K1735">
        <v>20.417547828146482</v>
      </c>
    </row>
    <row r="1736" spans="1:11" x14ac:dyDescent="0.25">
      <c r="A1736" s="73" t="str">
        <f t="shared" si="27"/>
        <v>221214</v>
      </c>
      <c r="B1736" s="55">
        <v>22</v>
      </c>
      <c r="C1736" s="55">
        <v>63</v>
      </c>
      <c r="D1736" s="55">
        <v>12</v>
      </c>
      <c r="E1736" s="56">
        <v>14</v>
      </c>
      <c r="F1736" s="57" t="s">
        <v>55</v>
      </c>
      <c r="G1736" s="58">
        <v>581371</v>
      </c>
      <c r="H1736" s="86">
        <v>0.30981249494728841</v>
      </c>
      <c r="I1736" s="86">
        <v>0.6678833309539004</v>
      </c>
      <c r="J1736">
        <v>3.5406857239181178</v>
      </c>
      <c r="K1736">
        <v>19.184897423504097</v>
      </c>
    </row>
    <row r="1737" spans="1:11" x14ac:dyDescent="0.25">
      <c r="A1737" s="73" t="str">
        <f t="shared" si="27"/>
        <v>231214</v>
      </c>
      <c r="B1737" s="55">
        <v>23</v>
      </c>
      <c r="C1737" s="55">
        <v>62</v>
      </c>
      <c r="D1737" s="55">
        <v>12</v>
      </c>
      <c r="E1737" s="56">
        <v>14</v>
      </c>
      <c r="F1737" s="57" t="s">
        <v>55</v>
      </c>
      <c r="G1737" s="58">
        <v>580008</v>
      </c>
      <c r="H1737" s="86">
        <v>0.30999917242520791</v>
      </c>
      <c r="I1737" s="86">
        <v>0.66763561881905076</v>
      </c>
      <c r="J1737">
        <v>3.4348164163252921</v>
      </c>
      <c r="K1737">
        <v>17.982981269223874</v>
      </c>
    </row>
    <row r="1738" spans="1:11" x14ac:dyDescent="0.25">
      <c r="A1738" s="73" t="str">
        <f t="shared" si="27"/>
        <v>241214</v>
      </c>
      <c r="B1738" s="55">
        <v>24</v>
      </c>
      <c r="C1738" s="55">
        <v>61</v>
      </c>
      <c r="D1738" s="55">
        <v>12</v>
      </c>
      <c r="E1738" s="56">
        <v>14</v>
      </c>
      <c r="F1738" s="57" t="s">
        <v>55</v>
      </c>
      <c r="G1738" s="58">
        <v>578558</v>
      </c>
      <c r="H1738" s="86">
        <v>0.30748861825434959</v>
      </c>
      <c r="I1738" s="86">
        <v>0.66736264989854088</v>
      </c>
      <c r="J1738">
        <v>3.3945205147971333</v>
      </c>
      <c r="K1738">
        <v>16.896971435880239</v>
      </c>
    </row>
    <row r="1739" spans="1:11" x14ac:dyDescent="0.25">
      <c r="A1739" s="73" t="str">
        <f t="shared" si="27"/>
        <v>251214</v>
      </c>
      <c r="B1739" s="55">
        <v>25</v>
      </c>
      <c r="C1739" s="55">
        <v>60</v>
      </c>
      <c r="D1739" s="55">
        <v>12</v>
      </c>
      <c r="E1739" s="56">
        <v>14</v>
      </c>
      <c r="F1739" s="57" t="s">
        <v>55</v>
      </c>
      <c r="G1739" s="58">
        <v>577013</v>
      </c>
      <c r="H1739" s="86">
        <v>0.30627212905081863</v>
      </c>
      <c r="I1739" s="86">
        <v>0.67609395282255336</v>
      </c>
      <c r="J1739">
        <v>3.3449194385568437</v>
      </c>
      <c r="K1739">
        <v>15.215270713138178</v>
      </c>
    </row>
    <row r="1740" spans="1:11" x14ac:dyDescent="0.25">
      <c r="A1740" s="73" t="str">
        <f t="shared" si="27"/>
        <v>261214</v>
      </c>
      <c r="B1740" s="55">
        <v>26</v>
      </c>
      <c r="C1740" s="55">
        <v>59</v>
      </c>
      <c r="D1740" s="55">
        <v>12</v>
      </c>
      <c r="E1740" s="56">
        <v>14</v>
      </c>
      <c r="F1740" s="57" t="s">
        <v>55</v>
      </c>
      <c r="G1740" s="58">
        <v>575367</v>
      </c>
      <c r="H1740" s="86">
        <v>0.30645657467320858</v>
      </c>
      <c r="I1740" s="86">
        <v>0.67574087495459423</v>
      </c>
      <c r="J1740">
        <v>3.2410252934214161</v>
      </c>
      <c r="K1740">
        <v>14.304129364388295</v>
      </c>
    </row>
    <row r="1741" spans="1:11" x14ac:dyDescent="0.25">
      <c r="A1741" s="73" t="str">
        <f t="shared" si="27"/>
        <v>271214</v>
      </c>
      <c r="B1741" s="55">
        <v>27</v>
      </c>
      <c r="C1741" s="55">
        <v>58</v>
      </c>
      <c r="D1741" s="55">
        <v>12</v>
      </c>
      <c r="E1741" s="56">
        <v>14</v>
      </c>
      <c r="F1741" s="57" t="s">
        <v>55</v>
      </c>
      <c r="G1741" s="58">
        <v>573604</v>
      </c>
      <c r="H1741" s="86">
        <v>0.30664012105912791</v>
      </c>
      <c r="I1741" s="86">
        <v>0.67536139915342297</v>
      </c>
      <c r="J1741">
        <v>3.1332678991080956</v>
      </c>
      <c r="K1741">
        <v>13.439881869721969</v>
      </c>
    </row>
    <row r="1742" spans="1:11" x14ac:dyDescent="0.25">
      <c r="A1742" s="73" t="str">
        <f t="shared" si="27"/>
        <v>281214</v>
      </c>
      <c r="B1742" s="55">
        <v>28</v>
      </c>
      <c r="C1742" s="55">
        <v>57</v>
      </c>
      <c r="D1742" s="55">
        <v>12</v>
      </c>
      <c r="E1742" s="56">
        <v>14</v>
      </c>
      <c r="F1742" s="57" t="s">
        <v>55</v>
      </c>
      <c r="G1742" s="58">
        <v>571731</v>
      </c>
      <c r="H1742" s="86">
        <v>0.30682086505716849</v>
      </c>
      <c r="I1742" s="86">
        <v>0.67494678441434874</v>
      </c>
      <c r="J1742">
        <v>3.0389973606468774</v>
      </c>
      <c r="K1742">
        <v>12.63087885736474</v>
      </c>
    </row>
    <row r="1743" spans="1:11" x14ac:dyDescent="0.25">
      <c r="A1743" s="73" t="str">
        <f t="shared" si="27"/>
        <v>291214</v>
      </c>
      <c r="B1743" s="55">
        <v>29</v>
      </c>
      <c r="C1743" s="55">
        <v>56</v>
      </c>
      <c r="D1743" s="55">
        <v>12</v>
      </c>
      <c r="E1743" s="56">
        <v>14</v>
      </c>
      <c r="F1743" s="57" t="s">
        <v>55</v>
      </c>
      <c r="G1743" s="58">
        <v>569731</v>
      </c>
      <c r="H1743" s="86">
        <v>0.30699926807563571</v>
      </c>
      <c r="I1743" s="86">
        <v>0.67450428360050618</v>
      </c>
      <c r="J1743">
        <v>2.9407650277060577</v>
      </c>
      <c r="K1743">
        <v>11.847489429221861</v>
      </c>
    </row>
    <row r="1744" spans="1:11" x14ac:dyDescent="0.25">
      <c r="A1744" s="73" t="str">
        <f t="shared" si="27"/>
        <v>301214</v>
      </c>
      <c r="B1744" s="55">
        <v>30</v>
      </c>
      <c r="C1744" s="55">
        <v>55</v>
      </c>
      <c r="D1744" s="55">
        <v>12</v>
      </c>
      <c r="E1744" s="56">
        <v>14</v>
      </c>
      <c r="F1744" s="57" t="s">
        <v>55</v>
      </c>
      <c r="G1744" s="58">
        <v>567600</v>
      </c>
      <c r="H1744" s="86">
        <v>0.3071723044397463</v>
      </c>
      <c r="I1744" s="86">
        <v>0.67402219873150104</v>
      </c>
      <c r="J1744">
        <v>2.8443217054263568</v>
      </c>
      <c r="K1744">
        <v>11.135306553911205</v>
      </c>
    </row>
    <row r="1745" spans="1:11" x14ac:dyDescent="0.25">
      <c r="A1745" s="73" t="str">
        <f t="shared" si="27"/>
        <v>311214</v>
      </c>
      <c r="B1745" s="55">
        <v>31</v>
      </c>
      <c r="C1745" s="55">
        <v>54</v>
      </c>
      <c r="D1745" s="55">
        <v>12</v>
      </c>
      <c r="E1745" s="56">
        <v>14</v>
      </c>
      <c r="F1745" s="57" t="s">
        <v>55</v>
      </c>
      <c r="G1745" s="58">
        <v>565342</v>
      </c>
      <c r="H1745" s="86">
        <v>0.3073396280481549</v>
      </c>
      <c r="I1745" s="86">
        <v>0.6735073636842831</v>
      </c>
      <c r="J1745">
        <v>2.7787799243643669</v>
      </c>
      <c r="K1745">
        <v>10.534579068952953</v>
      </c>
    </row>
    <row r="1746" spans="1:11" x14ac:dyDescent="0.25">
      <c r="A1746" s="73" t="str">
        <f t="shared" si="27"/>
        <v>321214</v>
      </c>
      <c r="B1746" s="55">
        <v>32</v>
      </c>
      <c r="C1746" s="55">
        <v>53</v>
      </c>
      <c r="D1746" s="55">
        <v>12</v>
      </c>
      <c r="E1746" s="56">
        <v>14</v>
      </c>
      <c r="F1746" s="57" t="s">
        <v>55</v>
      </c>
      <c r="G1746" s="58">
        <v>562939</v>
      </c>
      <c r="H1746" s="86">
        <v>0.30750045742078624</v>
      </c>
      <c r="I1746" s="86">
        <v>0.672950355189461</v>
      </c>
      <c r="J1746">
        <v>2.7149957633065038</v>
      </c>
      <c r="K1746">
        <v>9.9479499555013948</v>
      </c>
    </row>
    <row r="1747" spans="1:11" x14ac:dyDescent="0.25">
      <c r="A1747" s="73" t="str">
        <f t="shared" si="27"/>
        <v>331214</v>
      </c>
      <c r="B1747" s="55">
        <v>33</v>
      </c>
      <c r="C1747" s="55">
        <v>52</v>
      </c>
      <c r="D1747" s="55">
        <v>12</v>
      </c>
      <c r="E1747" s="56">
        <v>14</v>
      </c>
      <c r="F1747" s="57" t="s">
        <v>55</v>
      </c>
      <c r="G1747" s="58">
        <v>560393</v>
      </c>
      <c r="H1747" s="86">
        <v>0.30765195139839363</v>
      </c>
      <c r="I1747" s="86">
        <v>0.67234958323890559</v>
      </c>
      <c r="J1747">
        <v>2.6298169320459035</v>
      </c>
      <c r="K1747">
        <v>9.4162650140169486</v>
      </c>
    </row>
    <row r="1748" spans="1:11" x14ac:dyDescent="0.25">
      <c r="A1748" s="73" t="str">
        <f t="shared" si="27"/>
        <v>341214</v>
      </c>
      <c r="B1748" s="55">
        <v>34</v>
      </c>
      <c r="C1748" s="55">
        <v>51</v>
      </c>
      <c r="D1748" s="55">
        <v>12</v>
      </c>
      <c r="E1748" s="56">
        <v>14</v>
      </c>
      <c r="F1748" s="57" t="s">
        <v>55</v>
      </c>
      <c r="G1748" s="58">
        <v>557692</v>
      </c>
      <c r="H1748" s="86">
        <v>0.30399934013756696</v>
      </c>
      <c r="I1748" s="86">
        <v>0.67169333610666815</v>
      </c>
      <c r="J1748">
        <v>2.5928953615974408</v>
      </c>
      <c r="K1748">
        <v>8.902580635906558</v>
      </c>
    </row>
    <row r="1749" spans="1:11" x14ac:dyDescent="0.25">
      <c r="A1749" s="73" t="str">
        <f t="shared" si="27"/>
        <v>351214</v>
      </c>
      <c r="B1749" s="55">
        <v>35</v>
      </c>
      <c r="C1749" s="55">
        <v>50</v>
      </c>
      <c r="D1749" s="55">
        <v>12</v>
      </c>
      <c r="E1749" s="56">
        <v>14</v>
      </c>
      <c r="F1749" s="57" t="s">
        <v>55</v>
      </c>
      <c r="G1749" s="58">
        <v>554823</v>
      </c>
      <c r="H1749" s="86">
        <v>0.30286776143022187</v>
      </c>
      <c r="I1749" s="86">
        <v>0.68310614376116352</v>
      </c>
      <c r="J1749">
        <v>2.5347741531984074</v>
      </c>
      <c r="K1749">
        <v>8.154726822788529</v>
      </c>
    </row>
    <row r="1750" spans="1:11" x14ac:dyDescent="0.25">
      <c r="A1750" s="73" t="str">
        <f t="shared" si="27"/>
        <v>361214</v>
      </c>
      <c r="B1750" s="55">
        <v>36</v>
      </c>
      <c r="C1750" s="55">
        <v>49</v>
      </c>
      <c r="D1750" s="55">
        <v>12</v>
      </c>
      <c r="E1750" s="56">
        <v>14</v>
      </c>
      <c r="F1750" s="57" t="s">
        <v>55</v>
      </c>
      <c r="G1750" s="58">
        <v>551733</v>
      </c>
      <c r="H1750" s="86">
        <v>0.30297444597296158</v>
      </c>
      <c r="I1750" s="86">
        <v>0.68228291583066447</v>
      </c>
      <c r="J1750">
        <v>2.4578736454045709</v>
      </c>
      <c r="K1750">
        <v>7.7371192225224883</v>
      </c>
    </row>
    <row r="1751" spans="1:11" x14ac:dyDescent="0.25">
      <c r="A1751" s="73" t="str">
        <f t="shared" si="27"/>
        <v>371214</v>
      </c>
      <c r="B1751" s="55">
        <v>37</v>
      </c>
      <c r="C1751" s="55">
        <v>48</v>
      </c>
      <c r="D1751" s="55">
        <v>12</v>
      </c>
      <c r="E1751" s="56">
        <v>14</v>
      </c>
      <c r="F1751" s="57" t="s">
        <v>55</v>
      </c>
      <c r="G1751" s="58">
        <v>548455</v>
      </c>
      <c r="H1751" s="86">
        <v>0.30305859186259582</v>
      </c>
      <c r="I1751" s="86">
        <v>0.68139045135881704</v>
      </c>
      <c r="J1751">
        <v>2.3770847198038125</v>
      </c>
      <c r="K1751">
        <v>7.3436526241897697</v>
      </c>
    </row>
    <row r="1752" spans="1:11" x14ac:dyDescent="0.25">
      <c r="A1752" s="73" t="str">
        <f t="shared" si="27"/>
        <v>381214</v>
      </c>
      <c r="B1752" s="55">
        <v>38</v>
      </c>
      <c r="C1752" s="55">
        <v>47</v>
      </c>
      <c r="D1752" s="55">
        <v>12</v>
      </c>
      <c r="E1752" s="56">
        <v>14</v>
      </c>
      <c r="F1752" s="57" t="s">
        <v>55</v>
      </c>
      <c r="G1752" s="58">
        <v>544976</v>
      </c>
      <c r="H1752" s="86">
        <v>0.30312160535509819</v>
      </c>
      <c r="I1752" s="86">
        <v>0.68042812894512783</v>
      </c>
      <c r="J1752">
        <v>2.2978424737970111</v>
      </c>
      <c r="K1752">
        <v>6.9728446757288394</v>
      </c>
    </row>
    <row r="1753" spans="1:11" x14ac:dyDescent="0.25">
      <c r="A1753" s="73" t="str">
        <f t="shared" si="27"/>
        <v>391214</v>
      </c>
      <c r="B1753" s="55">
        <v>39</v>
      </c>
      <c r="C1753" s="55">
        <v>46</v>
      </c>
      <c r="D1753" s="55">
        <v>12</v>
      </c>
      <c r="E1753" s="56">
        <v>14</v>
      </c>
      <c r="F1753" s="57" t="s">
        <v>55</v>
      </c>
      <c r="G1753" s="58">
        <v>541279</v>
      </c>
      <c r="H1753" s="86">
        <v>0.30315973832348936</v>
      </c>
      <c r="I1753" s="86">
        <v>0.6793963926182246</v>
      </c>
      <c r="J1753">
        <v>2.2200362474805044</v>
      </c>
      <c r="K1753">
        <v>6.6233070191158347</v>
      </c>
    </row>
    <row r="1754" spans="1:11" x14ac:dyDescent="0.25">
      <c r="A1754" s="73" t="str">
        <f t="shared" si="27"/>
        <v>401214</v>
      </c>
      <c r="B1754" s="55">
        <v>40</v>
      </c>
      <c r="C1754" s="55">
        <v>45</v>
      </c>
      <c r="D1754" s="55">
        <v>12</v>
      </c>
      <c r="E1754" s="56">
        <v>14</v>
      </c>
      <c r="F1754" s="57" t="s">
        <v>55</v>
      </c>
      <c r="G1754" s="58">
        <v>537355</v>
      </c>
      <c r="H1754" s="86">
        <v>0.30317760139944727</v>
      </c>
      <c r="I1754" s="86">
        <v>0.67830205357724405</v>
      </c>
      <c r="J1754">
        <v>2.143551283602088</v>
      </c>
      <c r="K1754">
        <v>6.2937518028119213</v>
      </c>
    </row>
    <row r="1755" spans="1:11" x14ac:dyDescent="0.25">
      <c r="A1755" s="73" t="str">
        <f t="shared" si="27"/>
        <v>411214</v>
      </c>
      <c r="B1755" s="55">
        <v>41</v>
      </c>
      <c r="C1755" s="55">
        <v>44</v>
      </c>
      <c r="D1755" s="55">
        <v>12</v>
      </c>
      <c r="E1755" s="56">
        <v>14</v>
      </c>
      <c r="F1755" s="57" t="s">
        <v>55</v>
      </c>
      <c r="G1755" s="58">
        <v>533179</v>
      </c>
      <c r="H1755" s="86">
        <v>0.30317585651347861</v>
      </c>
      <c r="I1755" s="86">
        <v>0.67715345127996418</v>
      </c>
      <c r="J1755">
        <v>2.0545764180509734</v>
      </c>
      <c r="K1755">
        <v>5.9475485718679844</v>
      </c>
    </row>
    <row r="1756" spans="1:11" x14ac:dyDescent="0.25">
      <c r="A1756" s="73" t="str">
        <f t="shared" si="27"/>
        <v>421214</v>
      </c>
      <c r="B1756" s="55">
        <v>42</v>
      </c>
      <c r="C1756" s="55">
        <v>43</v>
      </c>
      <c r="D1756" s="55">
        <v>12</v>
      </c>
      <c r="E1756" s="56">
        <v>14</v>
      </c>
      <c r="F1756" s="57" t="s">
        <v>55</v>
      </c>
      <c r="G1756" s="58">
        <v>528730</v>
      </c>
      <c r="H1756" s="86">
        <v>0.30315851190588772</v>
      </c>
      <c r="I1756" s="86">
        <v>0.67595748302536263</v>
      </c>
      <c r="J1756">
        <v>1.9664819473076995</v>
      </c>
      <c r="K1756">
        <v>5.6307188924403757</v>
      </c>
    </row>
    <row r="1757" spans="1:11" x14ac:dyDescent="0.25">
      <c r="A1757" s="73" t="str">
        <f t="shared" si="27"/>
        <v>431214</v>
      </c>
      <c r="B1757" s="55">
        <v>43</v>
      </c>
      <c r="C1757" s="55">
        <v>42</v>
      </c>
      <c r="D1757" s="55">
        <v>12</v>
      </c>
      <c r="E1757" s="56">
        <v>14</v>
      </c>
      <c r="F1757" s="57" t="s">
        <v>55</v>
      </c>
      <c r="G1757" s="58">
        <v>523993</v>
      </c>
      <c r="H1757" s="86">
        <v>0.30313572891240914</v>
      </c>
      <c r="I1757" s="86">
        <v>0.67473611288700419</v>
      </c>
      <c r="J1757">
        <v>1.8823667491741303</v>
      </c>
      <c r="K1757">
        <v>5.3312009893261934</v>
      </c>
    </row>
    <row r="1758" spans="1:11" x14ac:dyDescent="0.25">
      <c r="A1758" s="73" t="str">
        <f t="shared" si="27"/>
        <v>441214</v>
      </c>
      <c r="B1758" s="55">
        <v>44</v>
      </c>
      <c r="C1758" s="55">
        <v>41</v>
      </c>
      <c r="D1758" s="55">
        <v>12</v>
      </c>
      <c r="E1758" s="56">
        <v>14</v>
      </c>
      <c r="F1758" s="57" t="s">
        <v>55</v>
      </c>
      <c r="G1758" s="58">
        <v>518948</v>
      </c>
      <c r="H1758" s="86">
        <v>0.29894131974687249</v>
      </c>
      <c r="I1758" s="86">
        <v>0.6734971519304439</v>
      </c>
      <c r="J1758">
        <v>1.8257397658339565</v>
      </c>
      <c r="K1758">
        <v>5.0403103971881578</v>
      </c>
    </row>
    <row r="1759" spans="1:11" x14ac:dyDescent="0.25">
      <c r="A1759" s="73" t="str">
        <f t="shared" si="27"/>
        <v>451214</v>
      </c>
      <c r="B1759" s="55">
        <v>45</v>
      </c>
      <c r="C1759" s="55">
        <v>40</v>
      </c>
      <c r="D1759" s="55">
        <v>12</v>
      </c>
      <c r="E1759" s="56">
        <v>14</v>
      </c>
      <c r="F1759" s="57" t="s">
        <v>55</v>
      </c>
      <c r="G1759" s="58">
        <v>513575</v>
      </c>
      <c r="H1759" s="86">
        <v>0.2994655113664022</v>
      </c>
      <c r="I1759" s="86">
        <v>0.68624446283405538</v>
      </c>
      <c r="J1759">
        <v>1.7380168427201479</v>
      </c>
      <c r="K1759">
        <v>4.6862775641337686</v>
      </c>
    </row>
    <row r="1760" spans="1:11" x14ac:dyDescent="0.25">
      <c r="A1760" s="73" t="str">
        <f t="shared" si="27"/>
        <v>461214</v>
      </c>
      <c r="B1760" s="55">
        <v>46</v>
      </c>
      <c r="C1760" s="55">
        <v>39</v>
      </c>
      <c r="D1760" s="55">
        <v>12</v>
      </c>
      <c r="E1760" s="56">
        <v>14</v>
      </c>
      <c r="F1760" s="57" t="s">
        <v>55</v>
      </c>
      <c r="G1760" s="58">
        <v>507863</v>
      </c>
      <c r="H1760" s="86">
        <v>0.29945477422060673</v>
      </c>
      <c r="I1760" s="86">
        <v>0.68493865471593718</v>
      </c>
      <c r="J1760">
        <v>1.6942462829542613</v>
      </c>
      <c r="K1760">
        <v>4.4400222107143072</v>
      </c>
    </row>
    <row r="1761" spans="1:11" x14ac:dyDescent="0.25">
      <c r="A1761" s="73" t="str">
        <f t="shared" si="27"/>
        <v>471214</v>
      </c>
      <c r="B1761" s="55">
        <v>47</v>
      </c>
      <c r="C1761" s="55">
        <v>38</v>
      </c>
      <c r="D1761" s="55">
        <v>12</v>
      </c>
      <c r="E1761" s="56">
        <v>14</v>
      </c>
      <c r="F1761" s="57" t="s">
        <v>55</v>
      </c>
      <c r="G1761" s="58">
        <v>501803</v>
      </c>
      <c r="H1761" s="86">
        <v>0.29945616108313422</v>
      </c>
      <c r="I1761" s="86">
        <v>0.68365872663176586</v>
      </c>
      <c r="J1761">
        <v>1.6520128416928557</v>
      </c>
      <c r="K1761">
        <v>4.2109114532994028</v>
      </c>
    </row>
    <row r="1762" spans="1:11" x14ac:dyDescent="0.25">
      <c r="A1762" s="73" t="str">
        <f t="shared" si="27"/>
        <v>481214</v>
      </c>
      <c r="B1762" s="55">
        <v>48</v>
      </c>
      <c r="C1762" s="55">
        <v>37</v>
      </c>
      <c r="D1762" s="55">
        <v>12</v>
      </c>
      <c r="E1762" s="56">
        <v>14</v>
      </c>
      <c r="F1762" s="57" t="s">
        <v>55</v>
      </c>
      <c r="G1762" s="58">
        <v>495395</v>
      </c>
      <c r="H1762" s="86">
        <v>0.29947415698583957</v>
      </c>
      <c r="I1762" s="86">
        <v>0.68240494958568421</v>
      </c>
      <c r="J1762">
        <v>1.6112677762189769</v>
      </c>
      <c r="K1762">
        <v>3.9941561784030926</v>
      </c>
    </row>
    <row r="1763" spans="1:11" x14ac:dyDescent="0.25">
      <c r="A1763" s="73" t="str">
        <f t="shared" si="27"/>
        <v>491214</v>
      </c>
      <c r="B1763" s="55">
        <v>49</v>
      </c>
      <c r="C1763" s="55">
        <v>36</v>
      </c>
      <c r="D1763" s="55">
        <v>12</v>
      </c>
      <c r="E1763" s="56">
        <v>14</v>
      </c>
      <c r="F1763" s="57" t="s">
        <v>55</v>
      </c>
      <c r="G1763" s="58">
        <v>488658</v>
      </c>
      <c r="H1763" s="86">
        <v>0.29950599396715083</v>
      </c>
      <c r="I1763" s="86">
        <v>0.681179884499998</v>
      </c>
      <c r="J1763">
        <v>1.5739167270360865</v>
      </c>
      <c r="K1763">
        <v>3.7890405969000813</v>
      </c>
    </row>
    <row r="1764" spans="1:11" x14ac:dyDescent="0.25">
      <c r="A1764" s="73" t="str">
        <f t="shared" si="27"/>
        <v>501214</v>
      </c>
      <c r="B1764" s="55">
        <v>50</v>
      </c>
      <c r="C1764" s="55">
        <v>35</v>
      </c>
      <c r="D1764" s="55">
        <v>12</v>
      </c>
      <c r="E1764" s="56">
        <v>14</v>
      </c>
      <c r="F1764" s="57" t="s">
        <v>55</v>
      </c>
      <c r="G1764" s="58">
        <v>481598</v>
      </c>
      <c r="H1764" s="86">
        <v>0.297399490861673</v>
      </c>
      <c r="I1764" s="86">
        <v>0.67998621256732794</v>
      </c>
      <c r="J1764">
        <v>1.5492879953820407</v>
      </c>
      <c r="K1764">
        <v>3.5905651601543194</v>
      </c>
    </row>
    <row r="1765" spans="1:11" x14ac:dyDescent="0.25">
      <c r="A1765" s="73" t="str">
        <f t="shared" si="27"/>
        <v>511214</v>
      </c>
      <c r="B1765" s="55">
        <v>51</v>
      </c>
      <c r="C1765" s="55">
        <v>34</v>
      </c>
      <c r="D1765" s="55">
        <v>12</v>
      </c>
      <c r="E1765" s="56">
        <v>14</v>
      </c>
      <c r="F1765" s="57" t="s">
        <v>55</v>
      </c>
      <c r="G1765" s="58">
        <v>474240</v>
      </c>
      <c r="H1765" s="86">
        <v>0.29656713900134951</v>
      </c>
      <c r="I1765" s="86">
        <v>0.68815156882591089</v>
      </c>
      <c r="J1765">
        <v>1.5171600877192983</v>
      </c>
      <c r="K1765">
        <v>3.3472102732793521</v>
      </c>
    </row>
    <row r="1766" spans="1:11" x14ac:dyDescent="0.25">
      <c r="A1766" s="73" t="str">
        <f t="shared" si="27"/>
        <v>521214</v>
      </c>
      <c r="B1766" s="55">
        <v>52</v>
      </c>
      <c r="C1766" s="55">
        <v>33</v>
      </c>
      <c r="D1766" s="55">
        <v>12</v>
      </c>
      <c r="E1766" s="56">
        <v>14</v>
      </c>
      <c r="F1766" s="57" t="s">
        <v>55</v>
      </c>
      <c r="G1766" s="58">
        <v>466615</v>
      </c>
      <c r="H1766" s="86">
        <v>0.29664927188367285</v>
      </c>
      <c r="I1766" s="86">
        <v>0.6869560558490404</v>
      </c>
      <c r="J1766">
        <v>1.4810454014551611</v>
      </c>
      <c r="K1766">
        <v>3.1230564812532817</v>
      </c>
    </row>
    <row r="1767" spans="1:11" x14ac:dyDescent="0.25">
      <c r="A1767" s="73" t="str">
        <f t="shared" si="27"/>
        <v>531214</v>
      </c>
      <c r="B1767" s="55">
        <v>53</v>
      </c>
      <c r="C1767" s="55">
        <v>32</v>
      </c>
      <c r="D1767" s="55">
        <v>12</v>
      </c>
      <c r="E1767" s="56">
        <v>14</v>
      </c>
      <c r="F1767" s="57" t="s">
        <v>55</v>
      </c>
      <c r="G1767" s="58">
        <v>458737</v>
      </c>
      <c r="H1767" s="86">
        <v>0.29674301397096814</v>
      </c>
      <c r="I1767" s="86">
        <v>0.68577202187745923</v>
      </c>
      <c r="J1767">
        <v>1.4461990203537103</v>
      </c>
      <c r="K1767">
        <v>2.9099527616041434</v>
      </c>
    </row>
    <row r="1768" spans="1:11" x14ac:dyDescent="0.25">
      <c r="A1768" s="73" t="str">
        <f t="shared" si="27"/>
        <v>541214</v>
      </c>
      <c r="B1768" s="55">
        <v>54</v>
      </c>
      <c r="C1768" s="55">
        <v>31</v>
      </c>
      <c r="D1768" s="55">
        <v>12</v>
      </c>
      <c r="E1768" s="56">
        <v>14</v>
      </c>
      <c r="F1768" s="57" t="s">
        <v>55</v>
      </c>
      <c r="G1768" s="58">
        <v>450627</v>
      </c>
      <c r="H1768" s="86">
        <v>0.29684417489409198</v>
      </c>
      <c r="I1768" s="86">
        <v>0.68460167721863097</v>
      </c>
      <c r="J1768">
        <v>1.4137812425797833</v>
      </c>
      <c r="K1768">
        <v>2.7008434914019799</v>
      </c>
    </row>
    <row r="1769" spans="1:11" x14ac:dyDescent="0.25">
      <c r="A1769" s="73" t="str">
        <f t="shared" si="27"/>
        <v>551214</v>
      </c>
      <c r="B1769" s="55">
        <v>55</v>
      </c>
      <c r="C1769" s="55">
        <v>30</v>
      </c>
      <c r="D1769" s="55">
        <v>12</v>
      </c>
      <c r="E1769" s="56">
        <v>14</v>
      </c>
      <c r="F1769" s="57" t="s">
        <v>55</v>
      </c>
      <c r="G1769" s="58">
        <v>442289</v>
      </c>
      <c r="H1769" s="86">
        <v>0.29419904180298401</v>
      </c>
      <c r="I1769" s="86">
        <v>0.68342418644822733</v>
      </c>
      <c r="J1769">
        <v>1.3948255552365083</v>
      </c>
      <c r="K1769">
        <v>2.5014775407030245</v>
      </c>
    </row>
    <row r="1770" spans="1:11" x14ac:dyDescent="0.25">
      <c r="A1770" s="73" t="str">
        <f t="shared" si="27"/>
        <v>181514</v>
      </c>
      <c r="B1770" s="55">
        <v>18</v>
      </c>
      <c r="C1770" s="55">
        <v>67</v>
      </c>
      <c r="D1770" s="55">
        <v>15</v>
      </c>
      <c r="E1770" s="56">
        <v>14</v>
      </c>
      <c r="F1770" s="57" t="s">
        <v>55</v>
      </c>
      <c r="G1770" s="58">
        <v>687416</v>
      </c>
      <c r="H1770" s="86">
        <v>0.31347830134881932</v>
      </c>
      <c r="I1770" s="86">
        <v>0.65332346061191482</v>
      </c>
      <c r="J1770">
        <v>4.0367317606805777</v>
      </c>
      <c r="K1770">
        <v>23.564729363296752</v>
      </c>
    </row>
    <row r="1771" spans="1:11" x14ac:dyDescent="0.25">
      <c r="A1771" s="73" t="str">
        <f t="shared" si="27"/>
        <v>191514</v>
      </c>
      <c r="B1771" s="55">
        <v>19</v>
      </c>
      <c r="C1771" s="55">
        <v>66</v>
      </c>
      <c r="D1771" s="55">
        <v>15</v>
      </c>
      <c r="E1771" s="56">
        <v>14</v>
      </c>
      <c r="F1771" s="57" t="s">
        <v>55</v>
      </c>
      <c r="G1771" s="58">
        <v>685891</v>
      </c>
      <c r="H1771" s="86">
        <v>0.31366499924915181</v>
      </c>
      <c r="I1771" s="86">
        <v>0.65316500726791871</v>
      </c>
      <c r="J1771">
        <v>3.920354691926268</v>
      </c>
      <c r="K1771">
        <v>22.156102062864218</v>
      </c>
    </row>
    <row r="1772" spans="1:11" x14ac:dyDescent="0.25">
      <c r="A1772" s="73" t="str">
        <f t="shared" si="27"/>
        <v>201514</v>
      </c>
      <c r="B1772" s="55">
        <v>20</v>
      </c>
      <c r="C1772" s="55">
        <v>65</v>
      </c>
      <c r="D1772" s="55">
        <v>15</v>
      </c>
      <c r="E1772" s="56">
        <v>14</v>
      </c>
      <c r="F1772" s="57" t="s">
        <v>55</v>
      </c>
      <c r="G1772" s="58">
        <v>684310</v>
      </c>
      <c r="H1772" s="86">
        <v>0.31385337054843565</v>
      </c>
      <c r="I1772" s="86">
        <v>0.6529906036737736</v>
      </c>
      <c r="J1772">
        <v>3.806232555420789</v>
      </c>
      <c r="K1772">
        <v>20.828454940012566</v>
      </c>
    </row>
    <row r="1773" spans="1:11" x14ac:dyDescent="0.25">
      <c r="A1773" s="73" t="str">
        <f t="shared" si="27"/>
        <v>211514</v>
      </c>
      <c r="B1773" s="55">
        <v>21</v>
      </c>
      <c r="C1773" s="55">
        <v>64</v>
      </c>
      <c r="D1773" s="55">
        <v>15</v>
      </c>
      <c r="E1773" s="56">
        <v>14</v>
      </c>
      <c r="F1773" s="57" t="s">
        <v>55</v>
      </c>
      <c r="G1773" s="58">
        <v>682659</v>
      </c>
      <c r="H1773" s="86">
        <v>0.31404258934548579</v>
      </c>
      <c r="I1773" s="86">
        <v>0.65279297570236383</v>
      </c>
      <c r="J1773">
        <v>3.6943100435209968</v>
      </c>
      <c r="K1773">
        <v>19.537961119680542</v>
      </c>
    </row>
    <row r="1774" spans="1:11" x14ac:dyDescent="0.25">
      <c r="A1774" s="73" t="str">
        <f t="shared" si="27"/>
        <v>221514</v>
      </c>
      <c r="B1774" s="55">
        <v>22</v>
      </c>
      <c r="C1774" s="55">
        <v>63</v>
      </c>
      <c r="D1774" s="55">
        <v>15</v>
      </c>
      <c r="E1774" s="56">
        <v>14</v>
      </c>
      <c r="F1774" s="57" t="s">
        <v>55</v>
      </c>
      <c r="G1774" s="58">
        <v>680917</v>
      </c>
      <c r="H1774" s="86">
        <v>0.3142321310820555</v>
      </c>
      <c r="I1774" s="86">
        <v>0.65257586460611205</v>
      </c>
      <c r="J1774">
        <v>3.5845352664127934</v>
      </c>
      <c r="K1774">
        <v>18.367897996378414</v>
      </c>
    </row>
    <row r="1775" spans="1:11" x14ac:dyDescent="0.25">
      <c r="A1775" s="73" t="str">
        <f t="shared" si="27"/>
        <v>231514</v>
      </c>
      <c r="B1775" s="55">
        <v>23</v>
      </c>
      <c r="C1775" s="55">
        <v>62</v>
      </c>
      <c r="D1775" s="55">
        <v>15</v>
      </c>
      <c r="E1775" s="56">
        <v>14</v>
      </c>
      <c r="F1775" s="57" t="s">
        <v>55</v>
      </c>
      <c r="G1775" s="58">
        <v>679074</v>
      </c>
      <c r="H1775" s="86">
        <v>0.31442228681999312</v>
      </c>
      <c r="I1775" s="86">
        <v>0.65233391353519643</v>
      </c>
      <c r="J1775">
        <v>3.4885432220936159</v>
      </c>
      <c r="K1775">
        <v>17.231942321455392</v>
      </c>
    </row>
    <row r="1776" spans="1:11" x14ac:dyDescent="0.25">
      <c r="A1776" s="73" t="str">
        <f t="shared" si="27"/>
        <v>241514</v>
      </c>
      <c r="B1776" s="55">
        <v>24</v>
      </c>
      <c r="C1776" s="55">
        <v>61</v>
      </c>
      <c r="D1776" s="55">
        <v>15</v>
      </c>
      <c r="E1776" s="56">
        <v>14</v>
      </c>
      <c r="F1776" s="57" t="s">
        <v>55</v>
      </c>
      <c r="G1776" s="58">
        <v>677114</v>
      </c>
      <c r="H1776" s="86">
        <v>0.31461024288376849</v>
      </c>
      <c r="I1776" s="86">
        <v>0.65206745097575891</v>
      </c>
      <c r="J1776">
        <v>3.3823019462010828</v>
      </c>
      <c r="K1776">
        <v>16.164631066556002</v>
      </c>
    </row>
    <row r="1777" spans="1:11" x14ac:dyDescent="0.25">
      <c r="A1777" s="73" t="str">
        <f t="shared" si="27"/>
        <v>251514</v>
      </c>
      <c r="B1777" s="55">
        <v>25</v>
      </c>
      <c r="C1777" s="55">
        <v>60</v>
      </c>
      <c r="D1777" s="55">
        <v>15</v>
      </c>
      <c r="E1777" s="56">
        <v>14</v>
      </c>
      <c r="F1777" s="57" t="s">
        <v>55</v>
      </c>
      <c r="G1777" s="58">
        <v>675023</v>
      </c>
      <c r="H1777" s="86">
        <v>0.31183085613379102</v>
      </c>
      <c r="I1777" s="86">
        <v>0.65177482841325407</v>
      </c>
      <c r="J1777">
        <v>3.3455585957811809</v>
      </c>
      <c r="K1777">
        <v>15.195488153736983</v>
      </c>
    </row>
    <row r="1778" spans="1:11" x14ac:dyDescent="0.25">
      <c r="A1778" s="73" t="str">
        <f t="shared" si="27"/>
        <v>261514</v>
      </c>
      <c r="B1778" s="55">
        <v>26</v>
      </c>
      <c r="C1778" s="55">
        <v>59</v>
      </c>
      <c r="D1778" s="55">
        <v>15</v>
      </c>
      <c r="E1778" s="56">
        <v>14</v>
      </c>
      <c r="F1778" s="57" t="s">
        <v>55</v>
      </c>
      <c r="G1778" s="58">
        <v>672801</v>
      </c>
      <c r="H1778" s="86">
        <v>0.3114278962129961</v>
      </c>
      <c r="I1778" s="86">
        <v>0.66159533056579878</v>
      </c>
      <c r="J1778">
        <v>3.2714844359624911</v>
      </c>
      <c r="K1778">
        <v>13.655449382506863</v>
      </c>
    </row>
    <row r="1779" spans="1:11" x14ac:dyDescent="0.25">
      <c r="A1779" s="73" t="str">
        <f t="shared" si="27"/>
        <v>271514</v>
      </c>
      <c r="B1779" s="55">
        <v>27</v>
      </c>
      <c r="C1779" s="55">
        <v>58</v>
      </c>
      <c r="D1779" s="55">
        <v>15</v>
      </c>
      <c r="E1779" s="56">
        <v>14</v>
      </c>
      <c r="F1779" s="57" t="s">
        <v>55</v>
      </c>
      <c r="G1779" s="58">
        <v>670433</v>
      </c>
      <c r="H1779" s="86">
        <v>0.31161503088302633</v>
      </c>
      <c r="I1779" s="86">
        <v>0.661220435151611</v>
      </c>
      <c r="J1779">
        <v>3.1678392919202962</v>
      </c>
      <c r="K1779">
        <v>12.844809250141326</v>
      </c>
    </row>
    <row r="1780" spans="1:11" x14ac:dyDescent="0.25">
      <c r="A1780" s="73" t="str">
        <f t="shared" si="27"/>
        <v>281514</v>
      </c>
      <c r="B1780" s="55">
        <v>28</v>
      </c>
      <c r="C1780" s="55">
        <v>57</v>
      </c>
      <c r="D1780" s="55">
        <v>15</v>
      </c>
      <c r="E1780" s="56">
        <v>14</v>
      </c>
      <c r="F1780" s="57" t="s">
        <v>55</v>
      </c>
      <c r="G1780" s="58">
        <v>667913</v>
      </c>
      <c r="H1780" s="86">
        <v>0.31179809346426857</v>
      </c>
      <c r="I1780" s="86">
        <v>0.66081211175707011</v>
      </c>
      <c r="J1780">
        <v>3.0661418478155089</v>
      </c>
      <c r="K1780">
        <v>12.075169969741568</v>
      </c>
    </row>
    <row r="1781" spans="1:11" x14ac:dyDescent="0.25">
      <c r="A1781" s="73" t="str">
        <f t="shared" si="27"/>
        <v>291514</v>
      </c>
      <c r="B1781" s="55">
        <v>29</v>
      </c>
      <c r="C1781" s="55">
        <v>56</v>
      </c>
      <c r="D1781" s="55">
        <v>15</v>
      </c>
      <c r="E1781" s="56">
        <v>14</v>
      </c>
      <c r="F1781" s="57" t="s">
        <v>55</v>
      </c>
      <c r="G1781" s="58">
        <v>665231</v>
      </c>
      <c r="H1781" s="86">
        <v>0.31197884644582108</v>
      </c>
      <c r="I1781" s="86">
        <v>0.66037511781621727</v>
      </c>
      <c r="J1781">
        <v>2.9663410153766137</v>
      </c>
      <c r="K1781">
        <v>11.334990401830341</v>
      </c>
    </row>
    <row r="1782" spans="1:11" x14ac:dyDescent="0.25">
      <c r="A1782" s="73" t="str">
        <f t="shared" si="27"/>
        <v>301514</v>
      </c>
      <c r="B1782" s="55">
        <v>30</v>
      </c>
      <c r="C1782" s="55">
        <v>55</v>
      </c>
      <c r="D1782" s="55">
        <v>15</v>
      </c>
      <c r="E1782" s="56">
        <v>14</v>
      </c>
      <c r="F1782" s="57" t="s">
        <v>55</v>
      </c>
      <c r="G1782" s="58">
        <v>662383</v>
      </c>
      <c r="H1782" s="86">
        <v>0.31215324064778233</v>
      </c>
      <c r="I1782" s="86">
        <v>0.65990069189577627</v>
      </c>
      <c r="J1782">
        <v>2.8552861410996355</v>
      </c>
      <c r="K1782">
        <v>10.657675393239259</v>
      </c>
    </row>
    <row r="1783" spans="1:11" x14ac:dyDescent="0.25">
      <c r="A1783" s="73" t="str">
        <f t="shared" si="27"/>
        <v>311514</v>
      </c>
      <c r="B1783" s="55">
        <v>31</v>
      </c>
      <c r="C1783" s="55">
        <v>54</v>
      </c>
      <c r="D1783" s="55">
        <v>15</v>
      </c>
      <c r="E1783" s="56">
        <v>14</v>
      </c>
      <c r="F1783" s="57" t="s">
        <v>55</v>
      </c>
      <c r="G1783" s="58">
        <v>659363</v>
      </c>
      <c r="H1783" s="86">
        <v>0.3123241674161274</v>
      </c>
      <c r="I1783" s="86">
        <v>0.65939399086694284</v>
      </c>
      <c r="J1783">
        <v>2.7642694540033337</v>
      </c>
      <c r="K1783">
        <v>10.084290443958791</v>
      </c>
    </row>
    <row r="1784" spans="1:11" x14ac:dyDescent="0.25">
      <c r="A1784" s="73" t="str">
        <f t="shared" si="27"/>
        <v>321514</v>
      </c>
      <c r="B1784" s="55">
        <v>32</v>
      </c>
      <c r="C1784" s="55">
        <v>53</v>
      </c>
      <c r="D1784" s="55">
        <v>15</v>
      </c>
      <c r="E1784" s="56">
        <v>14</v>
      </c>
      <c r="F1784" s="57" t="s">
        <v>55</v>
      </c>
      <c r="G1784" s="58">
        <v>656162</v>
      </c>
      <c r="H1784" s="86">
        <v>0.31248685538022625</v>
      </c>
      <c r="I1784" s="86">
        <v>0.65884644340879239</v>
      </c>
      <c r="J1784">
        <v>2.687569533133586</v>
      </c>
      <c r="K1784">
        <v>9.5498459221960434</v>
      </c>
    </row>
    <row r="1785" spans="1:11" x14ac:dyDescent="0.25">
      <c r="A1785" s="73" t="str">
        <f t="shared" si="27"/>
        <v>331514</v>
      </c>
      <c r="B1785" s="55">
        <v>33</v>
      </c>
      <c r="C1785" s="55">
        <v>52</v>
      </c>
      <c r="D1785" s="55">
        <v>15</v>
      </c>
      <c r="E1785" s="56">
        <v>14</v>
      </c>
      <c r="F1785" s="57" t="s">
        <v>55</v>
      </c>
      <c r="G1785" s="58">
        <v>652773</v>
      </c>
      <c r="H1785" s="86">
        <v>0.31264007549331851</v>
      </c>
      <c r="I1785" s="86">
        <v>0.65825486041855286</v>
      </c>
      <c r="J1785">
        <v>2.6001335839564441</v>
      </c>
      <c r="K1785">
        <v>9.0280112688484362</v>
      </c>
    </row>
    <row r="1786" spans="1:11" x14ac:dyDescent="0.25">
      <c r="A1786" s="73" t="str">
        <f t="shared" si="27"/>
        <v>341514</v>
      </c>
      <c r="B1786" s="55">
        <v>34</v>
      </c>
      <c r="C1786" s="55">
        <v>51</v>
      </c>
      <c r="D1786" s="55">
        <v>15</v>
      </c>
      <c r="E1786" s="56">
        <v>14</v>
      </c>
      <c r="F1786" s="57" t="s">
        <v>55</v>
      </c>
      <c r="G1786" s="58">
        <v>649188</v>
      </c>
      <c r="H1786" s="86">
        <v>0.30816342877563974</v>
      </c>
      <c r="I1786" s="86">
        <v>0.65760765756606709</v>
      </c>
      <c r="J1786">
        <v>2.5498268606320513</v>
      </c>
      <c r="K1786">
        <v>8.555774290344246</v>
      </c>
    </row>
    <row r="1787" spans="1:11" x14ac:dyDescent="0.25">
      <c r="A1787" s="73" t="str">
        <f t="shared" si="27"/>
        <v>351514</v>
      </c>
      <c r="B1787" s="55">
        <v>35</v>
      </c>
      <c r="C1787" s="55">
        <v>50</v>
      </c>
      <c r="D1787" s="55">
        <v>15</v>
      </c>
      <c r="E1787" s="56">
        <v>14</v>
      </c>
      <c r="F1787" s="57" t="s">
        <v>55</v>
      </c>
      <c r="G1787" s="58">
        <v>645405</v>
      </c>
      <c r="H1787" s="86">
        <v>0.30875806664032662</v>
      </c>
      <c r="I1787" s="86">
        <v>0.66770632393613316</v>
      </c>
      <c r="J1787">
        <v>2.4947699506511416</v>
      </c>
      <c r="K1787">
        <v>7.9339654945344398</v>
      </c>
    </row>
    <row r="1788" spans="1:11" x14ac:dyDescent="0.25">
      <c r="A1788" s="73" t="str">
        <f t="shared" si="27"/>
        <v>361514</v>
      </c>
      <c r="B1788" s="55">
        <v>36</v>
      </c>
      <c r="C1788" s="55">
        <v>49</v>
      </c>
      <c r="D1788" s="55">
        <v>15</v>
      </c>
      <c r="E1788" s="56">
        <v>14</v>
      </c>
      <c r="F1788" s="57" t="s">
        <v>55</v>
      </c>
      <c r="G1788" s="58">
        <v>641416</v>
      </c>
      <c r="H1788" s="86">
        <v>0.30886663257542685</v>
      </c>
      <c r="I1788" s="86">
        <v>0.66690260299088266</v>
      </c>
      <c r="J1788">
        <v>2.410516731731045</v>
      </c>
      <c r="K1788">
        <v>7.4541218179777244</v>
      </c>
    </row>
    <row r="1789" spans="1:11" x14ac:dyDescent="0.25">
      <c r="A1789" s="73" t="str">
        <f t="shared" si="27"/>
        <v>371514</v>
      </c>
      <c r="B1789" s="55">
        <v>37</v>
      </c>
      <c r="C1789" s="55">
        <v>48</v>
      </c>
      <c r="D1789" s="55">
        <v>15</v>
      </c>
      <c r="E1789" s="56">
        <v>14</v>
      </c>
      <c r="F1789" s="57" t="s">
        <v>55</v>
      </c>
      <c r="G1789" s="58">
        <v>637204</v>
      </c>
      <c r="H1789" s="86">
        <v>0.30895286281944245</v>
      </c>
      <c r="I1789" s="86">
        <v>0.66602846184267517</v>
      </c>
      <c r="J1789">
        <v>2.332896529211995</v>
      </c>
      <c r="K1789">
        <v>7.0746291611477643</v>
      </c>
    </row>
    <row r="1790" spans="1:11" x14ac:dyDescent="0.25">
      <c r="A1790" s="73" t="str">
        <f t="shared" si="27"/>
        <v>381514</v>
      </c>
      <c r="B1790" s="55">
        <v>38</v>
      </c>
      <c r="C1790" s="55">
        <v>47</v>
      </c>
      <c r="D1790" s="55">
        <v>15</v>
      </c>
      <c r="E1790" s="56">
        <v>14</v>
      </c>
      <c r="F1790" s="57" t="s">
        <v>55</v>
      </c>
      <c r="G1790" s="58">
        <v>632760</v>
      </c>
      <c r="H1790" s="86">
        <v>0.30901447626272205</v>
      </c>
      <c r="I1790" s="86">
        <v>0.66508786901826922</v>
      </c>
      <c r="J1790">
        <v>2.2515124217712876</v>
      </c>
      <c r="K1790">
        <v>6.7219704153233453</v>
      </c>
    </row>
    <row r="1791" spans="1:11" x14ac:dyDescent="0.25">
      <c r="A1791" s="73" t="str">
        <f t="shared" si="27"/>
        <v>391514</v>
      </c>
      <c r="B1791" s="55">
        <v>39</v>
      </c>
      <c r="C1791" s="55">
        <v>46</v>
      </c>
      <c r="D1791" s="55">
        <v>15</v>
      </c>
      <c r="E1791" s="56">
        <v>14</v>
      </c>
      <c r="F1791" s="57" t="s">
        <v>55</v>
      </c>
      <c r="G1791" s="58">
        <v>628069</v>
      </c>
      <c r="H1791" s="86">
        <v>0.30905362308918288</v>
      </c>
      <c r="I1791" s="86">
        <v>0.66407830986722793</v>
      </c>
      <c r="J1791">
        <v>2.1715814663675488</v>
      </c>
      <c r="K1791">
        <v>6.3853079836769524</v>
      </c>
    </row>
    <row r="1792" spans="1:11" x14ac:dyDescent="0.25">
      <c r="A1792" s="73" t="str">
        <f t="shared" si="27"/>
        <v>401514</v>
      </c>
      <c r="B1792" s="55">
        <v>40</v>
      </c>
      <c r="C1792" s="55">
        <v>45</v>
      </c>
      <c r="D1792" s="55">
        <v>15</v>
      </c>
      <c r="E1792" s="56">
        <v>14</v>
      </c>
      <c r="F1792" s="57" t="s">
        <v>55</v>
      </c>
      <c r="G1792" s="58">
        <v>623135</v>
      </c>
      <c r="H1792" s="86">
        <v>0.30907106806711226</v>
      </c>
      <c r="I1792" s="86">
        <v>0.6630088183138485</v>
      </c>
      <c r="J1792">
        <v>2.0974989368274932</v>
      </c>
      <c r="K1792">
        <v>6.068197100146838</v>
      </c>
    </row>
    <row r="1793" spans="1:11" x14ac:dyDescent="0.25">
      <c r="A1793" s="73" t="str">
        <f t="shared" si="27"/>
        <v>411514</v>
      </c>
      <c r="B1793" s="55">
        <v>41</v>
      </c>
      <c r="C1793" s="55">
        <v>44</v>
      </c>
      <c r="D1793" s="55">
        <v>15</v>
      </c>
      <c r="E1793" s="56">
        <v>14</v>
      </c>
      <c r="F1793" s="57" t="s">
        <v>55</v>
      </c>
      <c r="G1793" s="58">
        <v>617933</v>
      </c>
      <c r="H1793" s="86">
        <v>0.30906910619759748</v>
      </c>
      <c r="I1793" s="86">
        <v>0.6618840553911185</v>
      </c>
      <c r="J1793">
        <v>2.006198082963687</v>
      </c>
      <c r="K1793">
        <v>5.7399896105241179</v>
      </c>
    </row>
    <row r="1794" spans="1:11" x14ac:dyDescent="0.25">
      <c r="A1794" s="73" t="str">
        <f t="shared" si="27"/>
        <v>421514</v>
      </c>
      <c r="B1794" s="55">
        <v>42</v>
      </c>
      <c r="C1794" s="55">
        <v>43</v>
      </c>
      <c r="D1794" s="55">
        <v>15</v>
      </c>
      <c r="E1794" s="56">
        <v>14</v>
      </c>
      <c r="F1794" s="57" t="s">
        <v>55</v>
      </c>
      <c r="G1794" s="58">
        <v>612464</v>
      </c>
      <c r="H1794" s="86">
        <v>0.30905163405522612</v>
      </c>
      <c r="I1794" s="86">
        <v>0.66071475221400766</v>
      </c>
      <c r="J1794">
        <v>1.9158415841584158</v>
      </c>
      <c r="K1794">
        <v>5.4359178661929519</v>
      </c>
    </row>
    <row r="1795" spans="1:11" x14ac:dyDescent="0.25">
      <c r="A1795" s="73" t="str">
        <f t="shared" si="27"/>
        <v>431514</v>
      </c>
      <c r="B1795" s="55">
        <v>43</v>
      </c>
      <c r="C1795" s="55">
        <v>42</v>
      </c>
      <c r="D1795" s="55">
        <v>15</v>
      </c>
      <c r="E1795" s="56">
        <v>14</v>
      </c>
      <c r="F1795" s="57" t="s">
        <v>55</v>
      </c>
      <c r="G1795" s="58">
        <v>606717</v>
      </c>
      <c r="H1795" s="86">
        <v>0.3090271081904743</v>
      </c>
      <c r="I1795" s="86">
        <v>0.65952165507147487</v>
      </c>
      <c r="J1795">
        <v>1.8338220290514358</v>
      </c>
      <c r="K1795">
        <v>5.1486986519250326</v>
      </c>
    </row>
    <row r="1796" spans="1:11" x14ac:dyDescent="0.25">
      <c r="A1796" s="73" t="str">
        <f t="shared" ref="A1796:A1859" si="28">B1796&amp;D1796&amp;E1796</f>
        <v>441514</v>
      </c>
      <c r="B1796" s="55">
        <v>44</v>
      </c>
      <c r="C1796" s="55">
        <v>41</v>
      </c>
      <c r="D1796" s="55">
        <v>15</v>
      </c>
      <c r="E1796" s="56">
        <v>14</v>
      </c>
      <c r="F1796" s="57" t="s">
        <v>55</v>
      </c>
      <c r="G1796" s="58">
        <v>600687</v>
      </c>
      <c r="H1796" s="86">
        <v>0.30755451674499362</v>
      </c>
      <c r="I1796" s="86">
        <v>0.65830956887696923</v>
      </c>
      <c r="J1796">
        <v>1.783333083619256</v>
      </c>
      <c r="K1796">
        <v>4.8739809584692191</v>
      </c>
    </row>
    <row r="1797" spans="1:11" x14ac:dyDescent="0.25">
      <c r="A1797" s="73" t="str">
        <f t="shared" si="28"/>
        <v>451514</v>
      </c>
      <c r="B1797" s="55">
        <v>45</v>
      </c>
      <c r="C1797" s="55">
        <v>40</v>
      </c>
      <c r="D1797" s="55">
        <v>15</v>
      </c>
      <c r="E1797" s="56">
        <v>14</v>
      </c>
      <c r="F1797" s="57" t="s">
        <v>55</v>
      </c>
      <c r="G1797" s="58">
        <v>594380</v>
      </c>
      <c r="H1797" s="86">
        <v>0.30687270769541369</v>
      </c>
      <c r="I1797" s="86">
        <v>0.67010330091860426</v>
      </c>
      <c r="J1797">
        <v>1.7438625121975841</v>
      </c>
      <c r="K1797">
        <v>4.5270904135401597</v>
      </c>
    </row>
    <row r="1798" spans="1:11" x14ac:dyDescent="0.25">
      <c r="A1798" s="73" t="str">
        <f t="shared" si="28"/>
        <v>461514</v>
      </c>
      <c r="B1798" s="55">
        <v>46</v>
      </c>
      <c r="C1798" s="55">
        <v>39</v>
      </c>
      <c r="D1798" s="55">
        <v>15</v>
      </c>
      <c r="E1798" s="56">
        <v>14</v>
      </c>
      <c r="F1798" s="57" t="s">
        <v>55</v>
      </c>
      <c r="G1798" s="58">
        <v>587795</v>
      </c>
      <c r="H1798" s="86">
        <v>0.30686038499817114</v>
      </c>
      <c r="I1798" s="86">
        <v>0.66882841807092608</v>
      </c>
      <c r="J1798">
        <v>1.7033030223122008</v>
      </c>
      <c r="K1798">
        <v>4.2927006864638182</v>
      </c>
    </row>
    <row r="1799" spans="1:11" x14ac:dyDescent="0.25">
      <c r="A1799" s="73" t="str">
        <f t="shared" si="28"/>
        <v>471514</v>
      </c>
      <c r="B1799" s="55">
        <v>47</v>
      </c>
      <c r="C1799" s="55">
        <v>38</v>
      </c>
      <c r="D1799" s="55">
        <v>15</v>
      </c>
      <c r="E1799" s="56">
        <v>14</v>
      </c>
      <c r="F1799" s="57" t="s">
        <v>55</v>
      </c>
      <c r="G1799" s="58">
        <v>580927</v>
      </c>
      <c r="H1799" s="86">
        <v>0.306861275168825</v>
      </c>
      <c r="I1799" s="86">
        <v>0.66757613262940096</v>
      </c>
      <c r="J1799">
        <v>1.6603187663854495</v>
      </c>
      <c r="K1799">
        <v>4.0751316430463724</v>
      </c>
    </row>
    <row r="1800" spans="1:11" x14ac:dyDescent="0.25">
      <c r="A1800" s="73" t="str">
        <f t="shared" si="28"/>
        <v>481514</v>
      </c>
      <c r="B1800" s="55">
        <v>48</v>
      </c>
      <c r="C1800" s="55">
        <v>37</v>
      </c>
      <c r="D1800" s="55">
        <v>15</v>
      </c>
      <c r="E1800" s="56">
        <v>14</v>
      </c>
      <c r="F1800" s="57" t="s">
        <v>55</v>
      </c>
      <c r="G1800" s="58">
        <v>573776</v>
      </c>
      <c r="H1800" s="86">
        <v>0.30687933967262487</v>
      </c>
      <c r="I1800" s="86">
        <v>0.66635063160536512</v>
      </c>
      <c r="J1800">
        <v>1.6225513092217172</v>
      </c>
      <c r="K1800">
        <v>3.8558235269512839</v>
      </c>
    </row>
    <row r="1801" spans="1:11" x14ac:dyDescent="0.25">
      <c r="A1801" s="73" t="str">
        <f t="shared" si="28"/>
        <v>491514</v>
      </c>
      <c r="B1801" s="55">
        <v>49</v>
      </c>
      <c r="C1801" s="55">
        <v>36</v>
      </c>
      <c r="D1801" s="55">
        <v>15</v>
      </c>
      <c r="E1801" s="56">
        <v>14</v>
      </c>
      <c r="F1801" s="57" t="s">
        <v>55</v>
      </c>
      <c r="G1801" s="58">
        <v>566403</v>
      </c>
      <c r="H1801" s="86">
        <v>0.30252664622185971</v>
      </c>
      <c r="I1801" s="86">
        <v>0.66515360970898807</v>
      </c>
      <c r="J1801">
        <v>1.6085154916199242</v>
      </c>
      <c r="K1801">
        <v>3.6111461274039862</v>
      </c>
    </row>
    <row r="1802" spans="1:11" x14ac:dyDescent="0.25">
      <c r="A1802" s="73" t="str">
        <f t="shared" si="28"/>
        <v>501514</v>
      </c>
      <c r="B1802" s="55">
        <v>50</v>
      </c>
      <c r="C1802" s="55">
        <v>35</v>
      </c>
      <c r="D1802" s="55">
        <v>15</v>
      </c>
      <c r="E1802" s="56">
        <v>14</v>
      </c>
      <c r="F1802" s="57" t="s">
        <v>55</v>
      </c>
      <c r="G1802" s="58">
        <v>558843</v>
      </c>
      <c r="H1802" s="86">
        <v>0.3025805100895958</v>
      </c>
      <c r="I1802" s="86">
        <v>0.66398791789465017</v>
      </c>
      <c r="J1802">
        <v>1.5744243016374904</v>
      </c>
      <c r="K1802">
        <v>3.3722494510980723</v>
      </c>
    </row>
    <row r="1803" spans="1:11" x14ac:dyDescent="0.25">
      <c r="A1803" s="73" t="str">
        <f t="shared" si="28"/>
        <v>18615</v>
      </c>
      <c r="B1803" s="55">
        <v>18</v>
      </c>
      <c r="C1803" s="55">
        <v>67</v>
      </c>
      <c r="D1803" s="55">
        <v>6</v>
      </c>
      <c r="E1803" s="56">
        <v>15</v>
      </c>
      <c r="F1803" s="57" t="s">
        <v>55</v>
      </c>
      <c r="G1803" s="58">
        <v>321170</v>
      </c>
      <c r="H1803" s="86">
        <v>0.29453560419715413</v>
      </c>
      <c r="I1803" s="86">
        <v>0.79469128498925801</v>
      </c>
      <c r="J1803">
        <v>4.0983964878413301</v>
      </c>
      <c r="K1803">
        <v>30.785154279664976</v>
      </c>
    </row>
    <row r="1804" spans="1:11" x14ac:dyDescent="0.25">
      <c r="A1804" s="73" t="str">
        <f t="shared" si="28"/>
        <v>19615</v>
      </c>
      <c r="B1804" s="55">
        <v>19</v>
      </c>
      <c r="C1804" s="55">
        <v>66</v>
      </c>
      <c r="D1804" s="55">
        <v>6</v>
      </c>
      <c r="E1804" s="56">
        <v>15</v>
      </c>
      <c r="F1804" s="57" t="s">
        <v>55</v>
      </c>
      <c r="G1804" s="58">
        <v>319780</v>
      </c>
      <c r="H1804" s="86">
        <v>0.29472449809243856</v>
      </c>
      <c r="I1804" s="86">
        <v>0.79447432609919322</v>
      </c>
      <c r="J1804">
        <v>3.9866439427106135</v>
      </c>
      <c r="K1804">
        <v>28.918847332541123</v>
      </c>
    </row>
    <row r="1805" spans="1:11" x14ac:dyDescent="0.25">
      <c r="A1805" s="73" t="str">
        <f t="shared" si="28"/>
        <v>20615</v>
      </c>
      <c r="B1805" s="55">
        <v>20</v>
      </c>
      <c r="C1805" s="55">
        <v>65</v>
      </c>
      <c r="D1805" s="55">
        <v>6</v>
      </c>
      <c r="E1805" s="56">
        <v>15</v>
      </c>
      <c r="F1805" s="57" t="s">
        <v>55</v>
      </c>
      <c r="G1805" s="58">
        <v>318335</v>
      </c>
      <c r="H1805" s="86">
        <v>0.29491573342547944</v>
      </c>
      <c r="I1805" s="86">
        <v>0.79423249092936687</v>
      </c>
      <c r="J1805">
        <v>3.8700802613598881</v>
      </c>
      <c r="K1805">
        <v>27.12481505332433</v>
      </c>
    </row>
    <row r="1806" spans="1:11" x14ac:dyDescent="0.25">
      <c r="A1806" s="73" t="str">
        <f t="shared" si="28"/>
        <v>21615</v>
      </c>
      <c r="B1806" s="55">
        <v>21</v>
      </c>
      <c r="C1806" s="55">
        <v>64</v>
      </c>
      <c r="D1806" s="55">
        <v>6</v>
      </c>
      <c r="E1806" s="56">
        <v>15</v>
      </c>
      <c r="F1806" s="57" t="s">
        <v>55</v>
      </c>
      <c r="G1806" s="58">
        <v>316825</v>
      </c>
      <c r="H1806" s="86">
        <v>0.29510928746153237</v>
      </c>
      <c r="I1806" s="86">
        <v>0.79396827901838551</v>
      </c>
      <c r="J1806">
        <v>3.7554044030616271</v>
      </c>
      <c r="K1806">
        <v>25.440593387516767</v>
      </c>
    </row>
    <row r="1807" spans="1:11" x14ac:dyDescent="0.25">
      <c r="A1807" s="73" t="str">
        <f t="shared" si="28"/>
        <v>22615</v>
      </c>
      <c r="B1807" s="55">
        <v>22</v>
      </c>
      <c r="C1807" s="55">
        <v>63</v>
      </c>
      <c r="D1807" s="55">
        <v>6</v>
      </c>
      <c r="E1807" s="56">
        <v>15</v>
      </c>
      <c r="F1807" s="57" t="s">
        <v>55</v>
      </c>
      <c r="G1807" s="58">
        <v>315235</v>
      </c>
      <c r="H1807" s="86">
        <v>0.2953003314987232</v>
      </c>
      <c r="I1807" s="86">
        <v>0.79366821577553259</v>
      </c>
      <c r="J1807">
        <v>3.6591558678446239</v>
      </c>
      <c r="K1807">
        <v>23.871733785905754</v>
      </c>
    </row>
    <row r="1808" spans="1:11" x14ac:dyDescent="0.25">
      <c r="A1808" s="73" t="str">
        <f t="shared" si="28"/>
        <v>23615</v>
      </c>
      <c r="B1808" s="55">
        <v>23</v>
      </c>
      <c r="C1808" s="55">
        <v>62</v>
      </c>
      <c r="D1808" s="55">
        <v>6</v>
      </c>
      <c r="E1808" s="56">
        <v>15</v>
      </c>
      <c r="F1808" s="57" t="s">
        <v>55</v>
      </c>
      <c r="G1808" s="58">
        <v>313560</v>
      </c>
      <c r="H1808" s="86">
        <v>0.29549368541905857</v>
      </c>
      <c r="I1808" s="86">
        <v>0.79334098737083814</v>
      </c>
      <c r="J1808">
        <v>3.5475475188161756</v>
      </c>
      <c r="K1808">
        <v>22.398628651613727</v>
      </c>
    </row>
    <row r="1809" spans="1:11" x14ac:dyDescent="0.25">
      <c r="A1809" s="73" t="str">
        <f t="shared" si="28"/>
        <v>24615</v>
      </c>
      <c r="B1809" s="55">
        <v>24</v>
      </c>
      <c r="C1809" s="55">
        <v>61</v>
      </c>
      <c r="D1809" s="55">
        <v>6</v>
      </c>
      <c r="E1809" s="56">
        <v>15</v>
      </c>
      <c r="F1809" s="57" t="s">
        <v>55</v>
      </c>
      <c r="G1809" s="58">
        <v>311785</v>
      </c>
      <c r="H1809" s="86">
        <v>0.29568452619593633</v>
      </c>
      <c r="I1809" s="86">
        <v>0.79297592892538127</v>
      </c>
      <c r="J1809">
        <v>3.4438828038552209</v>
      </c>
      <c r="K1809">
        <v>21.021040139839954</v>
      </c>
    </row>
    <row r="1810" spans="1:11" x14ac:dyDescent="0.25">
      <c r="A1810" s="73" t="str">
        <f t="shared" si="28"/>
        <v>25615</v>
      </c>
      <c r="B1810" s="55">
        <v>25</v>
      </c>
      <c r="C1810" s="55">
        <v>60</v>
      </c>
      <c r="D1810" s="55">
        <v>6</v>
      </c>
      <c r="E1810" s="56">
        <v>15</v>
      </c>
      <c r="F1810" s="57" t="s">
        <v>55</v>
      </c>
      <c r="G1810" s="58">
        <v>309900</v>
      </c>
      <c r="H1810" s="86">
        <v>0.29365279122297516</v>
      </c>
      <c r="I1810" s="86">
        <v>0.79257825104872537</v>
      </c>
      <c r="J1810">
        <v>3.3771700548564052</v>
      </c>
      <c r="K1810">
        <v>19.72670861568248</v>
      </c>
    </row>
    <row r="1811" spans="1:11" x14ac:dyDescent="0.25">
      <c r="A1811" s="73" t="str">
        <f t="shared" si="28"/>
        <v>26615</v>
      </c>
      <c r="B1811" s="55">
        <v>26</v>
      </c>
      <c r="C1811" s="55">
        <v>59</v>
      </c>
      <c r="D1811" s="55">
        <v>6</v>
      </c>
      <c r="E1811" s="56">
        <v>15</v>
      </c>
      <c r="F1811" s="57" t="s">
        <v>55</v>
      </c>
      <c r="G1811" s="58">
        <v>307905</v>
      </c>
      <c r="H1811" s="86">
        <v>0.28137574901349444</v>
      </c>
      <c r="I1811" s="86">
        <v>0.82670304152254759</v>
      </c>
      <c r="J1811">
        <v>3.4437732417466425</v>
      </c>
      <c r="K1811">
        <v>17.804085675776619</v>
      </c>
    </row>
    <row r="1812" spans="1:11" x14ac:dyDescent="0.25">
      <c r="A1812" s="73" t="str">
        <f t="shared" si="28"/>
        <v>27615</v>
      </c>
      <c r="B1812" s="55">
        <v>27</v>
      </c>
      <c r="C1812" s="55">
        <v>58</v>
      </c>
      <c r="D1812" s="55">
        <v>6</v>
      </c>
      <c r="E1812" s="56">
        <v>15</v>
      </c>
      <c r="F1812" s="57" t="s">
        <v>55</v>
      </c>
      <c r="G1812" s="58">
        <v>305785</v>
      </c>
      <c r="H1812" s="86">
        <v>0.28155403306244586</v>
      </c>
      <c r="I1812" s="86">
        <v>0.82616544304004447</v>
      </c>
      <c r="J1812">
        <v>3.3357457036806908</v>
      </c>
      <c r="K1812">
        <v>16.755674738787057</v>
      </c>
    </row>
    <row r="1813" spans="1:11" x14ac:dyDescent="0.25">
      <c r="A1813" s="73" t="str">
        <f t="shared" si="28"/>
        <v>28615</v>
      </c>
      <c r="B1813" s="55">
        <v>28</v>
      </c>
      <c r="C1813" s="55">
        <v>57</v>
      </c>
      <c r="D1813" s="55">
        <v>6</v>
      </c>
      <c r="E1813" s="56">
        <v>15</v>
      </c>
      <c r="F1813" s="57" t="s">
        <v>55</v>
      </c>
      <c r="G1813" s="58">
        <v>303535</v>
      </c>
      <c r="H1813" s="86">
        <v>0.28173357273461053</v>
      </c>
      <c r="I1813" s="86">
        <v>0.82558848238259175</v>
      </c>
      <c r="J1813">
        <v>3.2237402605959775</v>
      </c>
      <c r="K1813">
        <v>15.770230780634853</v>
      </c>
    </row>
    <row r="1814" spans="1:11" x14ac:dyDescent="0.25">
      <c r="A1814" s="73" t="str">
        <f t="shared" si="28"/>
        <v>29615</v>
      </c>
      <c r="B1814" s="55">
        <v>29</v>
      </c>
      <c r="C1814" s="55">
        <v>56</v>
      </c>
      <c r="D1814" s="55">
        <v>6</v>
      </c>
      <c r="E1814" s="56">
        <v>15</v>
      </c>
      <c r="F1814" s="57" t="s">
        <v>55</v>
      </c>
      <c r="G1814" s="58">
        <v>301155</v>
      </c>
      <c r="H1814" s="86">
        <v>0.28190466703192707</v>
      </c>
      <c r="I1814" s="86">
        <v>0.82496056847802623</v>
      </c>
      <c r="J1814">
        <v>3.1056665172419518</v>
      </c>
      <c r="K1814">
        <v>14.84325679467384</v>
      </c>
    </row>
    <row r="1815" spans="1:11" x14ac:dyDescent="0.25">
      <c r="A1815" s="73" t="str">
        <f t="shared" si="28"/>
        <v>30615</v>
      </c>
      <c r="B1815" s="55">
        <v>30</v>
      </c>
      <c r="C1815" s="55">
        <v>55</v>
      </c>
      <c r="D1815" s="55">
        <v>6</v>
      </c>
      <c r="E1815" s="56">
        <v>15</v>
      </c>
      <c r="F1815" s="57" t="s">
        <v>55</v>
      </c>
      <c r="G1815" s="58">
        <v>298630</v>
      </c>
      <c r="H1815" s="86">
        <v>0.28207480829119647</v>
      </c>
      <c r="I1815" s="86">
        <v>0.82429092857382047</v>
      </c>
      <c r="J1815">
        <v>2.9747145296855639</v>
      </c>
      <c r="K1815">
        <v>13.945253323510698</v>
      </c>
    </row>
    <row r="1816" spans="1:11" x14ac:dyDescent="0.25">
      <c r="A1816" s="73" t="str">
        <f t="shared" si="28"/>
        <v>31615</v>
      </c>
      <c r="B1816" s="55">
        <v>31</v>
      </c>
      <c r="C1816" s="55">
        <v>54</v>
      </c>
      <c r="D1816" s="55">
        <v>6</v>
      </c>
      <c r="E1816" s="56">
        <v>15</v>
      </c>
      <c r="F1816" s="57" t="s">
        <v>55</v>
      </c>
      <c r="G1816" s="58">
        <v>295955</v>
      </c>
      <c r="H1816" s="86">
        <v>0.28223547498775153</v>
      </c>
      <c r="I1816" s="86">
        <v>0.82356777212751942</v>
      </c>
      <c r="J1816">
        <v>2.8393573347299421</v>
      </c>
      <c r="K1816">
        <v>13.130161679985132</v>
      </c>
    </row>
    <row r="1817" spans="1:11" x14ac:dyDescent="0.25">
      <c r="A1817" s="73" t="str">
        <f t="shared" si="28"/>
        <v>32615</v>
      </c>
      <c r="B1817" s="55">
        <v>32</v>
      </c>
      <c r="C1817" s="55">
        <v>53</v>
      </c>
      <c r="D1817" s="55">
        <v>6</v>
      </c>
      <c r="E1817" s="56">
        <v>15</v>
      </c>
      <c r="F1817" s="57" t="s">
        <v>55</v>
      </c>
      <c r="G1817" s="58">
        <v>293130</v>
      </c>
      <c r="H1817" s="86">
        <v>0.28238665438542626</v>
      </c>
      <c r="I1817" s="86">
        <v>0.82278511240746421</v>
      </c>
      <c r="J1817">
        <v>2.7159519667041927</v>
      </c>
      <c r="K1817">
        <v>12.361453962405758</v>
      </c>
    </row>
    <row r="1818" spans="1:11" x14ac:dyDescent="0.25">
      <c r="A1818" s="73" t="str">
        <f t="shared" si="28"/>
        <v>33615</v>
      </c>
      <c r="B1818" s="55">
        <v>33</v>
      </c>
      <c r="C1818" s="55">
        <v>52</v>
      </c>
      <c r="D1818" s="55">
        <v>6</v>
      </c>
      <c r="E1818" s="56">
        <v>15</v>
      </c>
      <c r="F1818" s="57" t="s">
        <v>55</v>
      </c>
      <c r="G1818" s="58">
        <v>290150</v>
      </c>
      <c r="H1818" s="86">
        <v>0.28252283301740477</v>
      </c>
      <c r="I1818" s="86">
        <v>0.8219300361881785</v>
      </c>
      <c r="J1818">
        <v>2.5823574013441322</v>
      </c>
      <c r="K1818">
        <v>11.62115112872652</v>
      </c>
    </row>
    <row r="1819" spans="1:11" x14ac:dyDescent="0.25">
      <c r="A1819" s="73" t="str">
        <f t="shared" si="28"/>
        <v>34615</v>
      </c>
      <c r="B1819" s="55">
        <v>34</v>
      </c>
      <c r="C1819" s="55">
        <v>51</v>
      </c>
      <c r="D1819" s="55">
        <v>6</v>
      </c>
      <c r="E1819" s="56">
        <v>15</v>
      </c>
      <c r="F1819" s="57" t="s">
        <v>55</v>
      </c>
      <c r="G1819" s="58">
        <v>287000</v>
      </c>
      <c r="H1819" s="86">
        <v>0.28053310104529616</v>
      </c>
      <c r="I1819" s="86">
        <v>0.82100348432055748</v>
      </c>
      <c r="J1819">
        <v>2.4807735191637632</v>
      </c>
      <c r="K1819">
        <v>10.942195121951219</v>
      </c>
    </row>
    <row r="1820" spans="1:11" x14ac:dyDescent="0.25">
      <c r="A1820" s="73" t="str">
        <f t="shared" si="28"/>
        <v>35615</v>
      </c>
      <c r="B1820" s="55">
        <v>35</v>
      </c>
      <c r="C1820" s="55">
        <v>50</v>
      </c>
      <c r="D1820" s="55">
        <v>6</v>
      </c>
      <c r="E1820" s="56">
        <v>15</v>
      </c>
      <c r="F1820" s="57" t="s">
        <v>55</v>
      </c>
      <c r="G1820" s="58">
        <v>283675</v>
      </c>
      <c r="H1820" s="86">
        <v>0.25599012954966072</v>
      </c>
      <c r="I1820" s="86">
        <v>0.85276108222437652</v>
      </c>
      <c r="J1820">
        <v>2.5676284480479423</v>
      </c>
      <c r="K1820">
        <v>10.148359918921301</v>
      </c>
    </row>
    <row r="1821" spans="1:11" x14ac:dyDescent="0.25">
      <c r="A1821" s="73" t="str">
        <f t="shared" si="28"/>
        <v>36615</v>
      </c>
      <c r="B1821" s="55">
        <v>36</v>
      </c>
      <c r="C1821" s="55">
        <v>49</v>
      </c>
      <c r="D1821" s="55">
        <v>6</v>
      </c>
      <c r="E1821" s="56">
        <v>15</v>
      </c>
      <c r="F1821" s="57" t="s">
        <v>55</v>
      </c>
      <c r="G1821" s="58">
        <v>280175</v>
      </c>
      <c r="H1821" s="86">
        <v>0.25607209779602036</v>
      </c>
      <c r="I1821" s="86">
        <v>0.85158204693495132</v>
      </c>
      <c r="J1821">
        <v>2.4691103774426697</v>
      </c>
      <c r="K1821">
        <v>9.6578923886856423</v>
      </c>
    </row>
    <row r="1822" spans="1:11" x14ac:dyDescent="0.25">
      <c r="A1822" s="73" t="str">
        <f t="shared" si="28"/>
        <v>37615</v>
      </c>
      <c r="B1822" s="55">
        <v>37</v>
      </c>
      <c r="C1822" s="55">
        <v>48</v>
      </c>
      <c r="D1822" s="55">
        <v>6</v>
      </c>
      <c r="E1822" s="56">
        <v>15</v>
      </c>
      <c r="F1822" s="57" t="s">
        <v>55</v>
      </c>
      <c r="G1822" s="58">
        <v>276480</v>
      </c>
      <c r="H1822" s="86">
        <v>0.25613425925925926</v>
      </c>
      <c r="I1822" s="86">
        <v>0.85030743634259254</v>
      </c>
      <c r="J1822">
        <v>2.3671151620370372</v>
      </c>
      <c r="K1822">
        <v>9.2007089120370367</v>
      </c>
    </row>
    <row r="1823" spans="1:11" x14ac:dyDescent="0.25">
      <c r="A1823" s="73" t="str">
        <f t="shared" si="28"/>
        <v>38615</v>
      </c>
      <c r="B1823" s="55">
        <v>38</v>
      </c>
      <c r="C1823" s="55">
        <v>47</v>
      </c>
      <c r="D1823" s="55">
        <v>6</v>
      </c>
      <c r="E1823" s="56">
        <v>15</v>
      </c>
      <c r="F1823" s="57" t="s">
        <v>55</v>
      </c>
      <c r="G1823" s="58">
        <v>272595</v>
      </c>
      <c r="H1823" s="86">
        <v>0.25617857994460647</v>
      </c>
      <c r="I1823" s="86">
        <v>0.84894440470294763</v>
      </c>
      <c r="J1823">
        <v>2.2664979181569729</v>
      </c>
      <c r="K1823">
        <v>8.7651644380858045</v>
      </c>
    </row>
    <row r="1824" spans="1:11" x14ac:dyDescent="0.25">
      <c r="A1824" s="73" t="str">
        <f t="shared" si="28"/>
        <v>39615</v>
      </c>
      <c r="B1824" s="55">
        <v>39</v>
      </c>
      <c r="C1824" s="55">
        <v>46</v>
      </c>
      <c r="D1824" s="55">
        <v>6</v>
      </c>
      <c r="E1824" s="56">
        <v>15</v>
      </c>
      <c r="F1824" s="57" t="s">
        <v>55</v>
      </c>
      <c r="G1824" s="58">
        <v>268500</v>
      </c>
      <c r="H1824" s="86">
        <v>0.25620111731843576</v>
      </c>
      <c r="I1824" s="86">
        <v>0.8474972067039106</v>
      </c>
      <c r="J1824">
        <v>2.1671024208566108</v>
      </c>
      <c r="K1824">
        <v>8.3589497206703918</v>
      </c>
    </row>
    <row r="1825" spans="1:11" x14ac:dyDescent="0.25">
      <c r="A1825" s="73" t="str">
        <f t="shared" si="28"/>
        <v>40615</v>
      </c>
      <c r="B1825" s="55">
        <v>40</v>
      </c>
      <c r="C1825" s="55">
        <v>45</v>
      </c>
      <c r="D1825" s="55">
        <v>6</v>
      </c>
      <c r="E1825" s="56">
        <v>15</v>
      </c>
      <c r="F1825" s="57" t="s">
        <v>55</v>
      </c>
      <c r="G1825" s="58">
        <v>264195</v>
      </c>
      <c r="H1825" s="86">
        <v>0.25620848237097599</v>
      </c>
      <c r="I1825" s="86">
        <v>0.845973617971574</v>
      </c>
      <c r="J1825">
        <v>2.0687560324760121</v>
      </c>
      <c r="K1825">
        <v>7.9755710743958064</v>
      </c>
    </row>
    <row r="1826" spans="1:11" x14ac:dyDescent="0.25">
      <c r="A1826" s="73" t="str">
        <f t="shared" si="28"/>
        <v>41615</v>
      </c>
      <c r="B1826" s="55">
        <v>41</v>
      </c>
      <c r="C1826" s="55">
        <v>44</v>
      </c>
      <c r="D1826" s="55">
        <v>6</v>
      </c>
      <c r="E1826" s="56">
        <v>15</v>
      </c>
      <c r="F1826" s="57" t="s">
        <v>55</v>
      </c>
      <c r="G1826" s="58">
        <v>259660</v>
      </c>
      <c r="H1826" s="86">
        <v>0.25620041592852194</v>
      </c>
      <c r="I1826" s="86">
        <v>0.84438496495417081</v>
      </c>
      <c r="J1826">
        <v>1.9712662712778248</v>
      </c>
      <c r="K1826">
        <v>7.6071439574828625</v>
      </c>
    </row>
    <row r="1827" spans="1:11" x14ac:dyDescent="0.25">
      <c r="A1827" s="73" t="str">
        <f t="shared" si="28"/>
        <v>42615</v>
      </c>
      <c r="B1827" s="55">
        <v>42</v>
      </c>
      <c r="C1827" s="55">
        <v>43</v>
      </c>
      <c r="D1827" s="55">
        <v>6</v>
      </c>
      <c r="E1827" s="56">
        <v>15</v>
      </c>
      <c r="F1827" s="57" t="s">
        <v>55</v>
      </c>
      <c r="G1827" s="58">
        <v>254890</v>
      </c>
      <c r="H1827" s="86">
        <v>0.25618502098944645</v>
      </c>
      <c r="I1827" s="86">
        <v>0.84275962179763819</v>
      </c>
      <c r="J1827">
        <v>1.8701204441131469</v>
      </c>
      <c r="K1827">
        <v>7.2654007611126366</v>
      </c>
    </row>
    <row r="1828" spans="1:11" x14ac:dyDescent="0.25">
      <c r="A1828" s="73" t="str">
        <f t="shared" si="28"/>
        <v>43615</v>
      </c>
      <c r="B1828" s="55">
        <v>43</v>
      </c>
      <c r="C1828" s="55">
        <v>42</v>
      </c>
      <c r="D1828" s="55">
        <v>6</v>
      </c>
      <c r="E1828" s="56">
        <v>15</v>
      </c>
      <c r="F1828" s="57" t="s">
        <v>55</v>
      </c>
      <c r="G1828" s="58">
        <v>249875</v>
      </c>
      <c r="H1828" s="86">
        <v>0.25616408204102054</v>
      </c>
      <c r="I1828" s="86">
        <v>0.8411085542771386</v>
      </c>
      <c r="J1828">
        <v>1.7761680840420211</v>
      </c>
      <c r="K1828">
        <v>6.9501630815407704</v>
      </c>
    </row>
    <row r="1829" spans="1:11" x14ac:dyDescent="0.25">
      <c r="A1829" s="73" t="str">
        <f t="shared" si="28"/>
        <v>44615</v>
      </c>
      <c r="B1829" s="55">
        <v>44</v>
      </c>
      <c r="C1829" s="55">
        <v>41</v>
      </c>
      <c r="D1829" s="55">
        <v>6</v>
      </c>
      <c r="E1829" s="56">
        <v>15</v>
      </c>
      <c r="F1829" s="57" t="s">
        <v>55</v>
      </c>
      <c r="G1829" s="58">
        <v>244595</v>
      </c>
      <c r="H1829" s="86">
        <v>0.25249494061612054</v>
      </c>
      <c r="I1829" s="86">
        <v>0.83944479650033732</v>
      </c>
      <c r="J1829">
        <v>1.698370776181034</v>
      </c>
      <c r="K1829">
        <v>6.6432142930149842</v>
      </c>
    </row>
    <row r="1830" spans="1:11" x14ac:dyDescent="0.25">
      <c r="A1830" s="73" t="str">
        <f t="shared" si="28"/>
        <v>45615</v>
      </c>
      <c r="B1830" s="55">
        <v>45</v>
      </c>
      <c r="C1830" s="55">
        <v>40</v>
      </c>
      <c r="D1830" s="55">
        <v>6</v>
      </c>
      <c r="E1830" s="56">
        <v>15</v>
      </c>
      <c r="F1830" s="57" t="s">
        <v>55</v>
      </c>
      <c r="G1830" s="58">
        <v>239050</v>
      </c>
      <c r="H1830" s="86">
        <v>0.22524576448441749</v>
      </c>
      <c r="I1830" s="86">
        <v>0.89444886007111479</v>
      </c>
      <c r="J1830">
        <v>1.7601631457854006</v>
      </c>
      <c r="K1830">
        <v>6.3830663041204767</v>
      </c>
    </row>
    <row r="1831" spans="1:11" x14ac:dyDescent="0.25">
      <c r="A1831" s="73" t="str">
        <f t="shared" si="28"/>
        <v>46615</v>
      </c>
      <c r="B1831" s="55">
        <v>46</v>
      </c>
      <c r="C1831" s="55">
        <v>39</v>
      </c>
      <c r="D1831" s="55">
        <v>6</v>
      </c>
      <c r="E1831" s="56">
        <v>15</v>
      </c>
      <c r="F1831" s="57" t="s">
        <v>55</v>
      </c>
      <c r="G1831" s="58">
        <v>233230</v>
      </c>
      <c r="H1831" s="86">
        <v>0.22524546584916177</v>
      </c>
      <c r="I1831" s="86">
        <v>0.89263816833168974</v>
      </c>
      <c r="J1831">
        <v>1.6333276165158856</v>
      </c>
      <c r="K1831">
        <v>6.084152982034901</v>
      </c>
    </row>
    <row r="1832" spans="1:11" x14ac:dyDescent="0.25">
      <c r="A1832" s="73" t="str">
        <f t="shared" si="28"/>
        <v>47615</v>
      </c>
      <c r="B1832" s="55">
        <v>47</v>
      </c>
      <c r="C1832" s="55">
        <v>38</v>
      </c>
      <c r="D1832" s="55">
        <v>6</v>
      </c>
      <c r="E1832" s="56">
        <v>15</v>
      </c>
      <c r="F1832" s="57" t="s">
        <v>55</v>
      </c>
      <c r="G1832" s="58">
        <v>227135</v>
      </c>
      <c r="H1832" s="86">
        <v>0.22525810641248598</v>
      </c>
      <c r="I1832" s="86">
        <v>0.8908622625310938</v>
      </c>
      <c r="J1832">
        <v>1.5565896933541725</v>
      </c>
      <c r="K1832">
        <v>5.8073788715961872</v>
      </c>
    </row>
    <row r="1833" spans="1:11" x14ac:dyDescent="0.25">
      <c r="A1833" s="73" t="str">
        <f t="shared" si="28"/>
        <v>48615</v>
      </c>
      <c r="B1833" s="55">
        <v>48</v>
      </c>
      <c r="C1833" s="55">
        <v>37</v>
      </c>
      <c r="D1833" s="55">
        <v>6</v>
      </c>
      <c r="E1833" s="56">
        <v>15</v>
      </c>
      <c r="F1833" s="57" t="s">
        <v>55</v>
      </c>
      <c r="G1833" s="58">
        <v>220765</v>
      </c>
      <c r="H1833" s="86">
        <v>0.22528480510950558</v>
      </c>
      <c r="I1833" s="86">
        <v>0.8891173872670034</v>
      </c>
      <c r="J1833">
        <v>1.4949380563042149</v>
      </c>
      <c r="K1833">
        <v>5.5433469979389853</v>
      </c>
    </row>
    <row r="1834" spans="1:11" x14ac:dyDescent="0.25">
      <c r="A1834" s="73" t="str">
        <f t="shared" si="28"/>
        <v>49615</v>
      </c>
      <c r="B1834" s="55">
        <v>49</v>
      </c>
      <c r="C1834" s="55">
        <v>36</v>
      </c>
      <c r="D1834" s="55">
        <v>6</v>
      </c>
      <c r="E1834" s="56">
        <v>15</v>
      </c>
      <c r="F1834" s="57" t="s">
        <v>55</v>
      </c>
      <c r="G1834" s="58">
        <v>214140</v>
      </c>
      <c r="H1834" s="86">
        <v>0.22531988418791446</v>
      </c>
      <c r="I1834" s="86">
        <v>0.8874147753805921</v>
      </c>
      <c r="J1834">
        <v>1.4335948444942561</v>
      </c>
      <c r="K1834">
        <v>5.2979826281871674</v>
      </c>
    </row>
    <row r="1835" spans="1:11" x14ac:dyDescent="0.25">
      <c r="A1835" s="73" t="str">
        <f t="shared" si="28"/>
        <v>50615</v>
      </c>
      <c r="B1835" s="55">
        <v>50</v>
      </c>
      <c r="C1835" s="55">
        <v>35</v>
      </c>
      <c r="D1835" s="55">
        <v>6</v>
      </c>
      <c r="E1835" s="56">
        <v>15</v>
      </c>
      <c r="F1835" s="57" t="s">
        <v>55</v>
      </c>
      <c r="G1835" s="58">
        <v>207275</v>
      </c>
      <c r="H1835" s="86">
        <v>0.22508744421662044</v>
      </c>
      <c r="I1835" s="86">
        <v>0.88574598962730677</v>
      </c>
      <c r="J1835">
        <v>1.3754770232782536</v>
      </c>
      <c r="K1835">
        <v>5.0612712579905921</v>
      </c>
    </row>
    <row r="1836" spans="1:11" x14ac:dyDescent="0.25">
      <c r="A1836" s="73" t="str">
        <f t="shared" si="28"/>
        <v>18815</v>
      </c>
      <c r="B1836" s="55">
        <v>18</v>
      </c>
      <c r="C1836" s="55">
        <v>67</v>
      </c>
      <c r="D1836" s="55">
        <v>8</v>
      </c>
      <c r="E1836" s="56">
        <v>15</v>
      </c>
      <c r="F1836" s="57" t="s">
        <v>55</v>
      </c>
      <c r="G1836" s="58">
        <v>421175</v>
      </c>
      <c r="H1836" s="86">
        <v>0.31603490235650267</v>
      </c>
      <c r="I1836" s="86">
        <v>0.77652994598444824</v>
      </c>
      <c r="J1836">
        <v>4.1264415029382082</v>
      </c>
      <c r="K1836">
        <v>27.899621297560397</v>
      </c>
    </row>
    <row r="1837" spans="1:11" x14ac:dyDescent="0.25">
      <c r="A1837" s="73" t="str">
        <f t="shared" si="28"/>
        <v>19815</v>
      </c>
      <c r="B1837" s="55">
        <v>19</v>
      </c>
      <c r="C1837" s="55">
        <v>66</v>
      </c>
      <c r="D1837" s="55">
        <v>8</v>
      </c>
      <c r="E1837" s="56">
        <v>15</v>
      </c>
      <c r="F1837" s="57" t="s">
        <v>55</v>
      </c>
      <c r="G1837" s="58">
        <v>419995</v>
      </c>
      <c r="H1837" s="86">
        <v>0.31623947904141714</v>
      </c>
      <c r="I1837" s="86">
        <v>0.77630924177668781</v>
      </c>
      <c r="J1837">
        <v>4.0172954439933806</v>
      </c>
      <c r="K1837">
        <v>26.169156775675901</v>
      </c>
    </row>
    <row r="1838" spans="1:11" x14ac:dyDescent="0.25">
      <c r="A1838" s="73" t="str">
        <f t="shared" si="28"/>
        <v>20815</v>
      </c>
      <c r="B1838" s="55">
        <v>20</v>
      </c>
      <c r="C1838" s="55">
        <v>65</v>
      </c>
      <c r="D1838" s="55">
        <v>8</v>
      </c>
      <c r="E1838" s="56">
        <v>15</v>
      </c>
      <c r="F1838" s="57" t="s">
        <v>55</v>
      </c>
      <c r="G1838" s="58">
        <v>418775</v>
      </c>
      <c r="H1838" s="86">
        <v>0.31644439137961911</v>
      </c>
      <c r="I1838" s="86">
        <v>0.77606351859590472</v>
      </c>
      <c r="J1838">
        <v>3.9098609038266372</v>
      </c>
      <c r="K1838">
        <v>24.594058862157482</v>
      </c>
    </row>
    <row r="1839" spans="1:11" x14ac:dyDescent="0.25">
      <c r="A1839" s="73" t="str">
        <f t="shared" si="28"/>
        <v>21815</v>
      </c>
      <c r="B1839" s="55">
        <v>21</v>
      </c>
      <c r="C1839" s="55">
        <v>64</v>
      </c>
      <c r="D1839" s="55">
        <v>8</v>
      </c>
      <c r="E1839" s="56">
        <v>15</v>
      </c>
      <c r="F1839" s="57" t="s">
        <v>55</v>
      </c>
      <c r="G1839" s="58">
        <v>417500</v>
      </c>
      <c r="H1839" s="86">
        <v>0.31665149700598805</v>
      </c>
      <c r="I1839" s="86">
        <v>0.77579401197604791</v>
      </c>
      <c r="J1839">
        <v>3.8041101796407184</v>
      </c>
      <c r="K1839">
        <v>23.111039520958084</v>
      </c>
    </row>
    <row r="1840" spans="1:11" x14ac:dyDescent="0.25">
      <c r="A1840" s="73" t="str">
        <f t="shared" si="28"/>
        <v>22815</v>
      </c>
      <c r="B1840" s="55">
        <v>22</v>
      </c>
      <c r="C1840" s="55">
        <v>63</v>
      </c>
      <c r="D1840" s="55">
        <v>8</v>
      </c>
      <c r="E1840" s="56">
        <v>15</v>
      </c>
      <c r="F1840" s="57" t="s">
        <v>55</v>
      </c>
      <c r="G1840" s="58">
        <v>416155</v>
      </c>
      <c r="H1840" s="86">
        <v>0.31685790150304571</v>
      </c>
      <c r="I1840" s="86">
        <v>0.77549230454998741</v>
      </c>
      <c r="J1840">
        <v>3.7110403575590825</v>
      </c>
      <c r="K1840">
        <v>21.684257067679109</v>
      </c>
    </row>
    <row r="1841" spans="1:11" x14ac:dyDescent="0.25">
      <c r="A1841" s="73" t="str">
        <f t="shared" si="28"/>
        <v>23815</v>
      </c>
      <c r="B1841" s="55">
        <v>23</v>
      </c>
      <c r="C1841" s="55">
        <v>62</v>
      </c>
      <c r="D1841" s="55">
        <v>8</v>
      </c>
      <c r="E1841" s="56">
        <v>15</v>
      </c>
      <c r="F1841" s="57" t="s">
        <v>55</v>
      </c>
      <c r="G1841" s="58">
        <v>414740</v>
      </c>
      <c r="H1841" s="86">
        <v>0.31706370256064043</v>
      </c>
      <c r="I1841" s="86">
        <v>0.77516034141872014</v>
      </c>
      <c r="J1841">
        <v>3.6080267155326227</v>
      </c>
      <c r="K1841">
        <v>20.344519457973671</v>
      </c>
    </row>
    <row r="1842" spans="1:11" x14ac:dyDescent="0.25">
      <c r="A1842" s="73" t="str">
        <f t="shared" si="28"/>
        <v>24815</v>
      </c>
      <c r="B1842" s="55">
        <v>24</v>
      </c>
      <c r="C1842" s="55">
        <v>61</v>
      </c>
      <c r="D1842" s="55">
        <v>8</v>
      </c>
      <c r="E1842" s="56">
        <v>15</v>
      </c>
      <c r="F1842" s="57" t="s">
        <v>55</v>
      </c>
      <c r="G1842" s="58">
        <v>413235</v>
      </c>
      <c r="H1842" s="86">
        <v>0.31726983435575401</v>
      </c>
      <c r="I1842" s="86">
        <v>0.77479400341210203</v>
      </c>
      <c r="J1842">
        <v>3.5066414993889676</v>
      </c>
      <c r="K1842">
        <v>19.129354967512434</v>
      </c>
    </row>
    <row r="1843" spans="1:11" x14ac:dyDescent="0.25">
      <c r="A1843" s="73" t="str">
        <f t="shared" si="28"/>
        <v>25815</v>
      </c>
      <c r="B1843" s="55">
        <v>25</v>
      </c>
      <c r="C1843" s="55">
        <v>60</v>
      </c>
      <c r="D1843" s="55">
        <v>8</v>
      </c>
      <c r="E1843" s="56">
        <v>15</v>
      </c>
      <c r="F1843" s="57" t="s">
        <v>55</v>
      </c>
      <c r="G1843" s="58">
        <v>411640</v>
      </c>
      <c r="H1843" s="86">
        <v>0.3139806627149937</v>
      </c>
      <c r="I1843" s="86">
        <v>0.77439267320960059</v>
      </c>
      <c r="J1843">
        <v>3.4673088135263823</v>
      </c>
      <c r="K1843">
        <v>17.950498007968129</v>
      </c>
    </row>
    <row r="1844" spans="1:11" x14ac:dyDescent="0.25">
      <c r="A1844" s="73" t="str">
        <f t="shared" si="28"/>
        <v>26815</v>
      </c>
      <c r="B1844" s="55">
        <v>26</v>
      </c>
      <c r="C1844" s="55">
        <v>59</v>
      </c>
      <c r="D1844" s="55">
        <v>8</v>
      </c>
      <c r="E1844" s="56">
        <v>15</v>
      </c>
      <c r="F1844" s="57" t="s">
        <v>55</v>
      </c>
      <c r="G1844" s="58">
        <v>409940</v>
      </c>
      <c r="H1844" s="86">
        <v>0.3096306776601454</v>
      </c>
      <c r="I1844" s="86">
        <v>0.79058642728204132</v>
      </c>
      <c r="J1844">
        <v>3.4482631604625067</v>
      </c>
      <c r="K1844">
        <v>16.287405473971802</v>
      </c>
    </row>
    <row r="1845" spans="1:11" x14ac:dyDescent="0.25">
      <c r="A1845" s="73" t="str">
        <f t="shared" si="28"/>
        <v>27815</v>
      </c>
      <c r="B1845" s="55">
        <v>27</v>
      </c>
      <c r="C1845" s="55">
        <v>58</v>
      </c>
      <c r="D1845" s="55">
        <v>8</v>
      </c>
      <c r="E1845" s="56">
        <v>15</v>
      </c>
      <c r="F1845" s="57" t="s">
        <v>55</v>
      </c>
      <c r="G1845" s="58">
        <v>408130</v>
      </c>
      <c r="H1845" s="86">
        <v>0.3098277509617034</v>
      </c>
      <c r="I1845" s="86">
        <v>0.79007179085095436</v>
      </c>
      <c r="J1845">
        <v>3.3425036140445448</v>
      </c>
      <c r="K1845">
        <v>15.323793889201969</v>
      </c>
    </row>
    <row r="1846" spans="1:11" x14ac:dyDescent="0.25">
      <c r="A1846" s="73" t="str">
        <f t="shared" si="28"/>
        <v>28815</v>
      </c>
      <c r="B1846" s="55">
        <v>28</v>
      </c>
      <c r="C1846" s="55">
        <v>57</v>
      </c>
      <c r="D1846" s="55">
        <v>8</v>
      </c>
      <c r="E1846" s="56">
        <v>15</v>
      </c>
      <c r="F1846" s="57" t="s">
        <v>55</v>
      </c>
      <c r="G1846" s="58">
        <v>406210</v>
      </c>
      <c r="H1846" s="86">
        <v>0.31002437163043745</v>
      </c>
      <c r="I1846" s="86">
        <v>0.78952019891189285</v>
      </c>
      <c r="J1846">
        <v>3.2442012752024816</v>
      </c>
      <c r="K1846">
        <v>14.422362817262007</v>
      </c>
    </row>
    <row r="1847" spans="1:11" x14ac:dyDescent="0.25">
      <c r="A1847" s="73" t="str">
        <f t="shared" si="28"/>
        <v>29815</v>
      </c>
      <c r="B1847" s="55">
        <v>29</v>
      </c>
      <c r="C1847" s="55">
        <v>56</v>
      </c>
      <c r="D1847" s="55">
        <v>8</v>
      </c>
      <c r="E1847" s="56">
        <v>15</v>
      </c>
      <c r="F1847" s="57" t="s">
        <v>55</v>
      </c>
      <c r="G1847" s="58">
        <v>404165</v>
      </c>
      <c r="H1847" s="86">
        <v>0.31021241324706494</v>
      </c>
      <c r="I1847" s="86">
        <v>0.78892036668192445</v>
      </c>
      <c r="J1847">
        <v>3.1474323605458165</v>
      </c>
      <c r="K1847">
        <v>13.573399477935991</v>
      </c>
    </row>
    <row r="1848" spans="1:11" x14ac:dyDescent="0.25">
      <c r="A1848" s="73" t="str">
        <f t="shared" si="28"/>
        <v>30815</v>
      </c>
      <c r="B1848" s="55">
        <v>30</v>
      </c>
      <c r="C1848" s="55">
        <v>55</v>
      </c>
      <c r="D1848" s="55">
        <v>8</v>
      </c>
      <c r="E1848" s="56">
        <v>15</v>
      </c>
      <c r="F1848" s="57" t="s">
        <v>55</v>
      </c>
      <c r="G1848" s="58">
        <v>401995</v>
      </c>
      <c r="H1848" s="86">
        <v>0.31039938307690396</v>
      </c>
      <c r="I1848" s="86">
        <v>0.7882784611748902</v>
      </c>
      <c r="J1848">
        <v>3.0521648279207452</v>
      </c>
      <c r="K1848">
        <v>12.749156084030895</v>
      </c>
    </row>
    <row r="1849" spans="1:11" x14ac:dyDescent="0.25">
      <c r="A1849" s="73" t="str">
        <f t="shared" si="28"/>
        <v>31815</v>
      </c>
      <c r="B1849" s="55">
        <v>31</v>
      </c>
      <c r="C1849" s="55">
        <v>54</v>
      </c>
      <c r="D1849" s="55">
        <v>8</v>
      </c>
      <c r="E1849" s="56">
        <v>15</v>
      </c>
      <c r="F1849" s="57" t="s">
        <v>55</v>
      </c>
      <c r="G1849" s="58">
        <v>399690</v>
      </c>
      <c r="H1849" s="86">
        <v>0.31057569616452751</v>
      </c>
      <c r="I1849" s="86">
        <v>0.78758537866846812</v>
      </c>
      <c r="J1849">
        <v>2.9583677349946207</v>
      </c>
      <c r="K1849">
        <v>12.001888963947058</v>
      </c>
    </row>
    <row r="1850" spans="1:11" x14ac:dyDescent="0.25">
      <c r="A1850" s="73" t="str">
        <f t="shared" si="28"/>
        <v>32815</v>
      </c>
      <c r="B1850" s="55">
        <v>32</v>
      </c>
      <c r="C1850" s="55">
        <v>53</v>
      </c>
      <c r="D1850" s="55">
        <v>8</v>
      </c>
      <c r="E1850" s="56">
        <v>15</v>
      </c>
      <c r="F1850" s="57" t="s">
        <v>55</v>
      </c>
      <c r="G1850" s="58">
        <v>397250</v>
      </c>
      <c r="H1850" s="86">
        <v>0.31074134675896792</v>
      </c>
      <c r="I1850" s="86">
        <v>0.78683700440528637</v>
      </c>
      <c r="J1850">
        <v>2.8578980490874764</v>
      </c>
      <c r="K1850">
        <v>11.296808055380742</v>
      </c>
    </row>
    <row r="1851" spans="1:11" x14ac:dyDescent="0.25">
      <c r="A1851" s="73" t="str">
        <f t="shared" si="28"/>
        <v>33815</v>
      </c>
      <c r="B1851" s="55">
        <v>33</v>
      </c>
      <c r="C1851" s="55">
        <v>52</v>
      </c>
      <c r="D1851" s="55">
        <v>8</v>
      </c>
      <c r="E1851" s="56">
        <v>15</v>
      </c>
      <c r="F1851" s="57" t="s">
        <v>55</v>
      </c>
      <c r="G1851" s="58">
        <v>394660</v>
      </c>
      <c r="H1851" s="86">
        <v>0.31089292048852174</v>
      </c>
      <c r="I1851" s="86">
        <v>0.78601834490447475</v>
      </c>
      <c r="J1851">
        <v>2.7410682612881976</v>
      </c>
      <c r="K1851">
        <v>10.612081285156844</v>
      </c>
    </row>
    <row r="1852" spans="1:11" x14ac:dyDescent="0.25">
      <c r="A1852" s="73" t="str">
        <f t="shared" si="28"/>
        <v>34815</v>
      </c>
      <c r="B1852" s="55">
        <v>34</v>
      </c>
      <c r="C1852" s="55">
        <v>51</v>
      </c>
      <c r="D1852" s="55">
        <v>8</v>
      </c>
      <c r="E1852" s="56">
        <v>15</v>
      </c>
      <c r="F1852" s="57" t="s">
        <v>55</v>
      </c>
      <c r="G1852" s="58">
        <v>391925</v>
      </c>
      <c r="H1852" s="86">
        <v>0.30768386808700643</v>
      </c>
      <c r="I1852" s="86">
        <v>0.78513235950755889</v>
      </c>
      <c r="J1852">
        <v>2.6633335459590484</v>
      </c>
      <c r="K1852">
        <v>9.9847062575747909</v>
      </c>
    </row>
    <row r="1853" spans="1:11" x14ac:dyDescent="0.25">
      <c r="A1853" s="73" t="str">
        <f t="shared" si="28"/>
        <v>35815</v>
      </c>
      <c r="B1853" s="55">
        <v>35</v>
      </c>
      <c r="C1853" s="55">
        <v>50</v>
      </c>
      <c r="D1853" s="55">
        <v>8</v>
      </c>
      <c r="E1853" s="56">
        <v>15</v>
      </c>
      <c r="F1853" s="57" t="s">
        <v>55</v>
      </c>
      <c r="G1853" s="58">
        <v>389025</v>
      </c>
      <c r="H1853" s="86">
        <v>0.29837156995051733</v>
      </c>
      <c r="I1853" s="86">
        <v>0.80404087140929248</v>
      </c>
      <c r="J1853">
        <v>2.6417351069982651</v>
      </c>
      <c r="K1853">
        <v>9.1732922048711529</v>
      </c>
    </row>
    <row r="1854" spans="1:11" x14ac:dyDescent="0.25">
      <c r="A1854" s="73" t="str">
        <f t="shared" si="28"/>
        <v>36815</v>
      </c>
      <c r="B1854" s="55">
        <v>36</v>
      </c>
      <c r="C1854" s="55">
        <v>49</v>
      </c>
      <c r="D1854" s="55">
        <v>8</v>
      </c>
      <c r="E1854" s="56">
        <v>15</v>
      </c>
      <c r="F1854" s="57" t="s">
        <v>55</v>
      </c>
      <c r="G1854" s="58">
        <v>385960</v>
      </c>
      <c r="H1854" s="86">
        <v>0.29846616229661105</v>
      </c>
      <c r="I1854" s="86">
        <v>0.802927764535185</v>
      </c>
      <c r="J1854">
        <v>2.5542672815835838</v>
      </c>
      <c r="K1854">
        <v>8.7251502746398586</v>
      </c>
    </row>
    <row r="1855" spans="1:11" x14ac:dyDescent="0.25">
      <c r="A1855" s="73" t="str">
        <f t="shared" si="28"/>
        <v>37815</v>
      </c>
      <c r="B1855" s="55">
        <v>37</v>
      </c>
      <c r="C1855" s="55">
        <v>48</v>
      </c>
      <c r="D1855" s="55">
        <v>8</v>
      </c>
      <c r="E1855" s="56">
        <v>15</v>
      </c>
      <c r="F1855" s="57" t="s">
        <v>55</v>
      </c>
      <c r="G1855" s="58">
        <v>382720</v>
      </c>
      <c r="H1855" s="86">
        <v>0.29853940217391306</v>
      </c>
      <c r="I1855" s="86">
        <v>0.80172711120401341</v>
      </c>
      <c r="J1855">
        <v>2.4684077132107025</v>
      </c>
      <c r="K1855">
        <v>8.2980325041806022</v>
      </c>
    </row>
    <row r="1856" spans="1:11" x14ac:dyDescent="0.25">
      <c r="A1856" s="73" t="str">
        <f t="shared" si="28"/>
        <v>38815</v>
      </c>
      <c r="B1856" s="55">
        <v>38</v>
      </c>
      <c r="C1856" s="55">
        <v>47</v>
      </c>
      <c r="D1856" s="55">
        <v>8</v>
      </c>
      <c r="E1856" s="56">
        <v>15</v>
      </c>
      <c r="F1856" s="57" t="s">
        <v>55</v>
      </c>
      <c r="G1856" s="58">
        <v>379300</v>
      </c>
      <c r="H1856" s="86">
        <v>0.29858950698655418</v>
      </c>
      <c r="I1856" s="86">
        <v>0.80044028473503825</v>
      </c>
      <c r="J1856">
        <v>2.3887476931189031</v>
      </c>
      <c r="K1856">
        <v>7.8953018718692327</v>
      </c>
    </row>
    <row r="1857" spans="1:11" x14ac:dyDescent="0.25">
      <c r="A1857" s="73" t="str">
        <f t="shared" si="28"/>
        <v>39815</v>
      </c>
      <c r="B1857" s="55">
        <v>39</v>
      </c>
      <c r="C1857" s="55">
        <v>46</v>
      </c>
      <c r="D1857" s="55">
        <v>8</v>
      </c>
      <c r="E1857" s="56">
        <v>15</v>
      </c>
      <c r="F1857" s="57" t="s">
        <v>55</v>
      </c>
      <c r="G1857" s="58">
        <v>375680</v>
      </c>
      <c r="H1857" s="86">
        <v>0.29861584327086882</v>
      </c>
      <c r="I1857" s="86">
        <v>0.7990736797274276</v>
      </c>
      <c r="J1857">
        <v>2.3056777044293018</v>
      </c>
      <c r="K1857">
        <v>7.5154493185689946</v>
      </c>
    </row>
    <row r="1858" spans="1:11" x14ac:dyDescent="0.25">
      <c r="A1858" s="73" t="str">
        <f t="shared" si="28"/>
        <v>40815</v>
      </c>
      <c r="B1858" s="55">
        <v>40</v>
      </c>
      <c r="C1858" s="55">
        <v>45</v>
      </c>
      <c r="D1858" s="55">
        <v>8</v>
      </c>
      <c r="E1858" s="56">
        <v>15</v>
      </c>
      <c r="F1858" s="57" t="s">
        <v>55</v>
      </c>
      <c r="G1858" s="58">
        <v>371855</v>
      </c>
      <c r="H1858" s="86">
        <v>0.29862446383671054</v>
      </c>
      <c r="I1858" s="86">
        <v>0.79763886461120603</v>
      </c>
      <c r="J1858">
        <v>2.2238829651342593</v>
      </c>
      <c r="K1858">
        <v>7.1570665985397532</v>
      </c>
    </row>
    <row r="1859" spans="1:11" x14ac:dyDescent="0.25">
      <c r="A1859" s="73" t="str">
        <f t="shared" si="28"/>
        <v>41815</v>
      </c>
      <c r="B1859" s="55">
        <v>41</v>
      </c>
      <c r="C1859" s="55">
        <v>44</v>
      </c>
      <c r="D1859" s="55">
        <v>8</v>
      </c>
      <c r="E1859" s="56">
        <v>15</v>
      </c>
      <c r="F1859" s="57" t="s">
        <v>55</v>
      </c>
      <c r="G1859" s="58">
        <v>367810</v>
      </c>
      <c r="H1859" s="86">
        <v>0.29861341453467821</v>
      </c>
      <c r="I1859" s="86">
        <v>0.79614202985236948</v>
      </c>
      <c r="J1859">
        <v>2.1432288409776787</v>
      </c>
      <c r="K1859">
        <v>6.813199749870857</v>
      </c>
    </row>
    <row r="1860" spans="1:11" x14ac:dyDescent="0.25">
      <c r="A1860" s="73" t="str">
        <f t="shared" ref="A1860:A1923" si="29">B1860&amp;D1860&amp;E1860</f>
        <v>42815</v>
      </c>
      <c r="B1860" s="55">
        <v>42</v>
      </c>
      <c r="C1860" s="55">
        <v>43</v>
      </c>
      <c r="D1860" s="55">
        <v>8</v>
      </c>
      <c r="E1860" s="56">
        <v>15</v>
      </c>
      <c r="F1860" s="57" t="s">
        <v>55</v>
      </c>
      <c r="G1860" s="58">
        <v>363530</v>
      </c>
      <c r="H1860" s="86">
        <v>0.29859433884411191</v>
      </c>
      <c r="I1860" s="86">
        <v>0.79460842296371692</v>
      </c>
      <c r="J1860">
        <v>2.0678843561741811</v>
      </c>
      <c r="K1860">
        <v>6.4945726625037823</v>
      </c>
    </row>
    <row r="1861" spans="1:11" x14ac:dyDescent="0.25">
      <c r="A1861" s="73" t="str">
        <f t="shared" si="29"/>
        <v>43815</v>
      </c>
      <c r="B1861" s="55">
        <v>43</v>
      </c>
      <c r="C1861" s="55">
        <v>42</v>
      </c>
      <c r="D1861" s="55">
        <v>8</v>
      </c>
      <c r="E1861" s="56">
        <v>15</v>
      </c>
      <c r="F1861" s="57" t="s">
        <v>55</v>
      </c>
      <c r="G1861" s="58">
        <v>359000</v>
      </c>
      <c r="H1861" s="86">
        <v>0.29857103064066853</v>
      </c>
      <c r="I1861" s="86">
        <v>0.79305013927576606</v>
      </c>
      <c r="J1861">
        <v>1.9917827298050139</v>
      </c>
      <c r="K1861">
        <v>6.1977855153203345</v>
      </c>
    </row>
    <row r="1862" spans="1:11" x14ac:dyDescent="0.25">
      <c r="A1862" s="73" t="str">
        <f t="shared" si="29"/>
        <v>44815</v>
      </c>
      <c r="B1862" s="55">
        <v>44</v>
      </c>
      <c r="C1862" s="55">
        <v>41</v>
      </c>
      <c r="D1862" s="55">
        <v>8</v>
      </c>
      <c r="E1862" s="56">
        <v>15</v>
      </c>
      <c r="F1862" s="57" t="s">
        <v>55</v>
      </c>
      <c r="G1862" s="58">
        <v>354200</v>
      </c>
      <c r="H1862" s="86">
        <v>0.29533032185206098</v>
      </c>
      <c r="I1862" s="86">
        <v>0.79147939017504232</v>
      </c>
      <c r="J1862">
        <v>1.9339158667419536</v>
      </c>
      <c r="K1862">
        <v>5.9097374364765667</v>
      </c>
    </row>
    <row r="1863" spans="1:11" x14ac:dyDescent="0.25">
      <c r="A1863" s="73" t="str">
        <f t="shared" si="29"/>
        <v>45815</v>
      </c>
      <c r="B1863" s="55">
        <v>45</v>
      </c>
      <c r="C1863" s="55">
        <v>40</v>
      </c>
      <c r="D1863" s="55">
        <v>8</v>
      </c>
      <c r="E1863" s="56">
        <v>15</v>
      </c>
      <c r="F1863" s="57" t="s">
        <v>55</v>
      </c>
      <c r="G1863" s="58">
        <v>349120</v>
      </c>
      <c r="H1863" s="86">
        <v>0.28743125572868927</v>
      </c>
      <c r="I1863" s="86">
        <v>0.81961503208066</v>
      </c>
      <c r="J1863">
        <v>1.9074845325389551</v>
      </c>
      <c r="K1863">
        <v>5.5930596929422549</v>
      </c>
    </row>
    <row r="1864" spans="1:11" x14ac:dyDescent="0.25">
      <c r="A1864" s="73" t="str">
        <f t="shared" si="29"/>
        <v>46815</v>
      </c>
      <c r="B1864" s="55">
        <v>46</v>
      </c>
      <c r="C1864" s="55">
        <v>39</v>
      </c>
      <c r="D1864" s="55">
        <v>8</v>
      </c>
      <c r="E1864" s="56">
        <v>15</v>
      </c>
      <c r="F1864" s="57" t="s">
        <v>55</v>
      </c>
      <c r="G1864" s="58">
        <v>343745</v>
      </c>
      <c r="H1864" s="86">
        <v>0.28743399903998601</v>
      </c>
      <c r="I1864" s="86">
        <v>0.81795517025702191</v>
      </c>
      <c r="J1864">
        <v>1.8101412384180133</v>
      </c>
      <c r="K1864">
        <v>5.3195973759618322</v>
      </c>
    </row>
    <row r="1865" spans="1:11" x14ac:dyDescent="0.25">
      <c r="A1865" s="73" t="str">
        <f t="shared" si="29"/>
        <v>47815</v>
      </c>
      <c r="B1865" s="55">
        <v>47</v>
      </c>
      <c r="C1865" s="55">
        <v>38</v>
      </c>
      <c r="D1865" s="55">
        <v>8</v>
      </c>
      <c r="E1865" s="56">
        <v>15</v>
      </c>
      <c r="F1865" s="57" t="s">
        <v>55</v>
      </c>
      <c r="G1865" s="58">
        <v>338080</v>
      </c>
      <c r="H1865" s="86">
        <v>0.28744971604353997</v>
      </c>
      <c r="I1865" s="86">
        <v>0.81632749645054425</v>
      </c>
      <c r="J1865">
        <v>1.716848083293895</v>
      </c>
      <c r="K1865">
        <v>5.064514316138192</v>
      </c>
    </row>
    <row r="1866" spans="1:11" x14ac:dyDescent="0.25">
      <c r="A1866" s="73" t="str">
        <f t="shared" si="29"/>
        <v>48815</v>
      </c>
      <c r="B1866" s="55">
        <v>48</v>
      </c>
      <c r="C1866" s="55">
        <v>37</v>
      </c>
      <c r="D1866" s="55">
        <v>8</v>
      </c>
      <c r="E1866" s="56">
        <v>15</v>
      </c>
      <c r="F1866" s="57" t="s">
        <v>55</v>
      </c>
      <c r="G1866" s="58">
        <v>332115</v>
      </c>
      <c r="H1866" s="86">
        <v>0.28748174578082891</v>
      </c>
      <c r="I1866" s="86">
        <v>0.81472983755626815</v>
      </c>
      <c r="J1866">
        <v>1.6197672492961774</v>
      </c>
      <c r="K1866">
        <v>4.8228234195986328</v>
      </c>
    </row>
    <row r="1867" spans="1:11" x14ac:dyDescent="0.25">
      <c r="A1867" s="73" t="str">
        <f t="shared" si="29"/>
        <v>49815</v>
      </c>
      <c r="B1867" s="55">
        <v>49</v>
      </c>
      <c r="C1867" s="55">
        <v>36</v>
      </c>
      <c r="D1867" s="55">
        <v>8</v>
      </c>
      <c r="E1867" s="56">
        <v>15</v>
      </c>
      <c r="F1867" s="57" t="s">
        <v>55</v>
      </c>
      <c r="G1867" s="58">
        <v>325865</v>
      </c>
      <c r="H1867" s="86">
        <v>0.28753011216301227</v>
      </c>
      <c r="I1867" s="86">
        <v>0.81316802970555291</v>
      </c>
      <c r="J1867">
        <v>1.5279026590766114</v>
      </c>
      <c r="K1867">
        <v>4.5972411888358673</v>
      </c>
    </row>
    <row r="1868" spans="1:11" x14ac:dyDescent="0.25">
      <c r="A1868" s="73" t="str">
        <f t="shared" si="29"/>
        <v>50815</v>
      </c>
      <c r="B1868" s="55">
        <v>50</v>
      </c>
      <c r="C1868" s="55">
        <v>35</v>
      </c>
      <c r="D1868" s="55">
        <v>8</v>
      </c>
      <c r="E1868" s="56">
        <v>15</v>
      </c>
      <c r="F1868" s="57" t="s">
        <v>55</v>
      </c>
      <c r="G1868" s="58">
        <v>319350</v>
      </c>
      <c r="H1868" s="86">
        <v>0.28361359010490056</v>
      </c>
      <c r="I1868" s="86">
        <v>0.81163926726162516</v>
      </c>
      <c r="J1868">
        <v>1.4667324252387663</v>
      </c>
      <c r="K1868">
        <v>4.3753217472992016</v>
      </c>
    </row>
    <row r="1869" spans="1:11" x14ac:dyDescent="0.25">
      <c r="A1869" s="73" t="str">
        <f t="shared" si="29"/>
        <v>51815</v>
      </c>
      <c r="B1869" s="55">
        <v>51</v>
      </c>
      <c r="C1869" s="55">
        <v>34</v>
      </c>
      <c r="D1869" s="55">
        <v>8</v>
      </c>
      <c r="E1869" s="56">
        <v>15</v>
      </c>
      <c r="F1869" s="57" t="s">
        <v>55</v>
      </c>
      <c r="G1869" s="58">
        <v>312580</v>
      </c>
      <c r="H1869" s="86">
        <v>0.27565743169748547</v>
      </c>
      <c r="I1869" s="86">
        <v>0.83424403352741694</v>
      </c>
      <c r="J1869">
        <v>1.4623808305073902</v>
      </c>
      <c r="K1869">
        <v>4.1708170708298677</v>
      </c>
    </row>
    <row r="1870" spans="1:11" x14ac:dyDescent="0.25">
      <c r="A1870" s="73" t="str">
        <f t="shared" si="29"/>
        <v>52815</v>
      </c>
      <c r="B1870" s="55">
        <v>52</v>
      </c>
      <c r="C1870" s="55">
        <v>33</v>
      </c>
      <c r="D1870" s="55">
        <v>8</v>
      </c>
      <c r="E1870" s="56">
        <v>15</v>
      </c>
      <c r="F1870" s="57" t="s">
        <v>55</v>
      </c>
      <c r="G1870" s="58">
        <v>305595</v>
      </c>
      <c r="H1870" s="86">
        <v>0.27574404031479571</v>
      </c>
      <c r="I1870" s="86">
        <v>0.83267069160162965</v>
      </c>
      <c r="J1870">
        <v>1.4204977175673685</v>
      </c>
      <c r="K1870">
        <v>3.979283038007821</v>
      </c>
    </row>
    <row r="1871" spans="1:11" x14ac:dyDescent="0.25">
      <c r="A1871" s="73" t="str">
        <f t="shared" si="29"/>
        <v>53815</v>
      </c>
      <c r="B1871" s="55">
        <v>53</v>
      </c>
      <c r="C1871" s="55">
        <v>32</v>
      </c>
      <c r="D1871" s="55">
        <v>8</v>
      </c>
      <c r="E1871" s="56">
        <v>15</v>
      </c>
      <c r="F1871" s="57" t="s">
        <v>55</v>
      </c>
      <c r="G1871" s="58">
        <v>298415</v>
      </c>
      <c r="H1871" s="86">
        <v>0.27584069165423991</v>
      </c>
      <c r="I1871" s="86">
        <v>0.8311177387195684</v>
      </c>
      <c r="J1871">
        <v>1.3803059497679406</v>
      </c>
      <c r="K1871">
        <v>3.7526699395137646</v>
      </c>
    </row>
    <row r="1872" spans="1:11" x14ac:dyDescent="0.25">
      <c r="A1872" s="73" t="str">
        <f t="shared" si="29"/>
        <v>54815</v>
      </c>
      <c r="B1872" s="55">
        <v>54</v>
      </c>
      <c r="C1872" s="55">
        <v>31</v>
      </c>
      <c r="D1872" s="55">
        <v>8</v>
      </c>
      <c r="E1872" s="56">
        <v>15</v>
      </c>
      <c r="F1872" s="57" t="s">
        <v>55</v>
      </c>
      <c r="G1872" s="58">
        <v>291055</v>
      </c>
      <c r="H1872" s="86">
        <v>0.27594440913229457</v>
      </c>
      <c r="I1872" s="86">
        <v>0.82956142309872705</v>
      </c>
      <c r="J1872">
        <v>1.342722165913659</v>
      </c>
      <c r="K1872">
        <v>3.5172974180137775</v>
      </c>
    </row>
    <row r="1873" spans="1:11" x14ac:dyDescent="0.25">
      <c r="A1873" s="73" t="str">
        <f t="shared" si="29"/>
        <v>55815</v>
      </c>
      <c r="B1873" s="55">
        <v>55</v>
      </c>
      <c r="C1873" s="55">
        <v>30</v>
      </c>
      <c r="D1873" s="55">
        <v>8</v>
      </c>
      <c r="E1873" s="56">
        <v>15</v>
      </c>
      <c r="F1873" s="57" t="s">
        <v>55</v>
      </c>
      <c r="G1873" s="58">
        <v>283540</v>
      </c>
      <c r="H1873" s="86">
        <v>0.27453622063906324</v>
      </c>
      <c r="I1873" s="86">
        <v>0.82801368413627707</v>
      </c>
      <c r="J1873">
        <v>1.3087747760457078</v>
      </c>
      <c r="K1873">
        <v>3.2908302179586655</v>
      </c>
    </row>
    <row r="1874" spans="1:11" x14ac:dyDescent="0.25">
      <c r="A1874" s="73" t="str">
        <f t="shared" si="29"/>
        <v>181015</v>
      </c>
      <c r="B1874" s="55">
        <v>18</v>
      </c>
      <c r="C1874" s="55">
        <v>67</v>
      </c>
      <c r="D1874" s="55">
        <v>10</v>
      </c>
      <c r="E1874" s="56">
        <v>15</v>
      </c>
      <c r="F1874" s="57" t="s">
        <v>55</v>
      </c>
      <c r="G1874" s="58">
        <v>506702</v>
      </c>
      <c r="H1874" s="86">
        <v>0.3295625436647181</v>
      </c>
      <c r="I1874" s="86">
        <v>0.75431318605413045</v>
      </c>
      <c r="J1874">
        <v>4.1705045569190569</v>
      </c>
      <c r="K1874">
        <v>25.977217378261781</v>
      </c>
    </row>
    <row r="1875" spans="1:11" x14ac:dyDescent="0.25">
      <c r="A1875" s="73" t="str">
        <f t="shared" si="29"/>
        <v>191015</v>
      </c>
      <c r="B1875" s="55">
        <v>19</v>
      </c>
      <c r="C1875" s="55">
        <v>66</v>
      </c>
      <c r="D1875" s="55">
        <v>10</v>
      </c>
      <c r="E1875" s="56">
        <v>15</v>
      </c>
      <c r="F1875" s="57" t="s">
        <v>55</v>
      </c>
      <c r="G1875" s="58">
        <v>505697</v>
      </c>
      <c r="H1875" s="86">
        <v>0.32977454879107448</v>
      </c>
      <c r="I1875" s="86">
        <v>0.75409780955789729</v>
      </c>
      <c r="J1875">
        <v>4.064441750692608</v>
      </c>
      <c r="K1875">
        <v>24.421402539465333</v>
      </c>
    </row>
    <row r="1876" spans="1:11" x14ac:dyDescent="0.25">
      <c r="A1876" s="73" t="str">
        <f t="shared" si="29"/>
        <v>201015</v>
      </c>
      <c r="B1876" s="55">
        <v>20</v>
      </c>
      <c r="C1876" s="55">
        <v>65</v>
      </c>
      <c r="D1876" s="55">
        <v>10</v>
      </c>
      <c r="E1876" s="56">
        <v>15</v>
      </c>
      <c r="F1876" s="57" t="s">
        <v>55</v>
      </c>
      <c r="G1876" s="58">
        <v>504662</v>
      </c>
      <c r="H1876" s="86">
        <v>0.32998719935323045</v>
      </c>
      <c r="I1876" s="86">
        <v>0.75385703698713202</v>
      </c>
      <c r="J1876">
        <v>3.9600623783839479</v>
      </c>
      <c r="K1876">
        <v>22.955564318296208</v>
      </c>
    </row>
    <row r="1877" spans="1:11" x14ac:dyDescent="0.25">
      <c r="A1877" s="73" t="str">
        <f t="shared" si="29"/>
        <v>211015</v>
      </c>
      <c r="B1877" s="55">
        <v>21</v>
      </c>
      <c r="C1877" s="55">
        <v>64</v>
      </c>
      <c r="D1877" s="55">
        <v>10</v>
      </c>
      <c r="E1877" s="56">
        <v>15</v>
      </c>
      <c r="F1877" s="57" t="s">
        <v>55</v>
      </c>
      <c r="G1877" s="58">
        <v>503581</v>
      </c>
      <c r="H1877" s="86">
        <v>0.33020308550163729</v>
      </c>
      <c r="I1877" s="86">
        <v>0.75359276859134872</v>
      </c>
      <c r="J1877">
        <v>3.8509475139054095</v>
      </c>
      <c r="K1877">
        <v>21.535931657469206</v>
      </c>
    </row>
    <row r="1878" spans="1:11" x14ac:dyDescent="0.25">
      <c r="A1878" s="73" t="str">
        <f t="shared" si="29"/>
        <v>221015</v>
      </c>
      <c r="B1878" s="55">
        <v>22</v>
      </c>
      <c r="C1878" s="55">
        <v>63</v>
      </c>
      <c r="D1878" s="55">
        <v>10</v>
      </c>
      <c r="E1878" s="56">
        <v>15</v>
      </c>
      <c r="F1878" s="57" t="s">
        <v>55</v>
      </c>
      <c r="G1878" s="58">
        <v>502445</v>
      </c>
      <c r="H1878" s="86">
        <v>0.33041825473434905</v>
      </c>
      <c r="I1878" s="86">
        <v>0.75329638069838489</v>
      </c>
      <c r="J1878">
        <v>3.7614445362178945</v>
      </c>
      <c r="K1878">
        <v>20.250284110698683</v>
      </c>
    </row>
    <row r="1879" spans="1:11" x14ac:dyDescent="0.25">
      <c r="A1879" s="73" t="str">
        <f t="shared" si="29"/>
        <v>231015</v>
      </c>
      <c r="B1879" s="55">
        <v>23</v>
      </c>
      <c r="C1879" s="55">
        <v>62</v>
      </c>
      <c r="D1879" s="55">
        <v>10</v>
      </c>
      <c r="E1879" s="56">
        <v>15</v>
      </c>
      <c r="F1879" s="57" t="s">
        <v>55</v>
      </c>
      <c r="G1879" s="58">
        <v>501238</v>
      </c>
      <c r="H1879" s="86">
        <v>0.33063335182089149</v>
      </c>
      <c r="I1879" s="86">
        <v>0.75297164221387847</v>
      </c>
      <c r="J1879">
        <v>3.6614442640023301</v>
      </c>
      <c r="K1879">
        <v>19.000289283733476</v>
      </c>
    </row>
    <row r="1880" spans="1:11" x14ac:dyDescent="0.25">
      <c r="A1880" s="73" t="str">
        <f t="shared" si="29"/>
        <v>241015</v>
      </c>
      <c r="B1880" s="55">
        <v>24</v>
      </c>
      <c r="C1880" s="55">
        <v>61</v>
      </c>
      <c r="D1880" s="55">
        <v>10</v>
      </c>
      <c r="E1880" s="56">
        <v>15</v>
      </c>
      <c r="F1880" s="57" t="s">
        <v>55</v>
      </c>
      <c r="G1880" s="58">
        <v>499955</v>
      </c>
      <c r="H1880" s="86">
        <v>0.330847776299867</v>
      </c>
      <c r="I1880" s="86">
        <v>0.75261373523617126</v>
      </c>
      <c r="J1880">
        <v>3.5630246722204997</v>
      </c>
      <c r="K1880">
        <v>17.87399265933934</v>
      </c>
    </row>
    <row r="1881" spans="1:11" x14ac:dyDescent="0.25">
      <c r="A1881" s="73" t="str">
        <f t="shared" si="29"/>
        <v>251015</v>
      </c>
      <c r="B1881" s="55">
        <v>25</v>
      </c>
      <c r="C1881" s="55">
        <v>60</v>
      </c>
      <c r="D1881" s="55">
        <v>10</v>
      </c>
      <c r="E1881" s="56">
        <v>15</v>
      </c>
      <c r="F1881" s="57" t="s">
        <v>55</v>
      </c>
      <c r="G1881" s="58">
        <v>498587</v>
      </c>
      <c r="H1881" s="86">
        <v>0.32866480674385812</v>
      </c>
      <c r="I1881" s="86">
        <v>0.75221977307872046</v>
      </c>
      <c r="J1881">
        <v>3.4861037291385455</v>
      </c>
      <c r="K1881">
        <v>16.773397621678864</v>
      </c>
    </row>
    <row r="1882" spans="1:11" x14ac:dyDescent="0.25">
      <c r="A1882" s="73" t="str">
        <f t="shared" si="29"/>
        <v>261015</v>
      </c>
      <c r="B1882" s="55">
        <v>26</v>
      </c>
      <c r="C1882" s="55">
        <v>59</v>
      </c>
      <c r="D1882" s="55">
        <v>10</v>
      </c>
      <c r="E1882" s="56">
        <v>15</v>
      </c>
      <c r="F1882" s="57" t="s">
        <v>55</v>
      </c>
      <c r="G1882" s="58">
        <v>497127</v>
      </c>
      <c r="H1882" s="86">
        <v>0.32634517940083724</v>
      </c>
      <c r="I1882" s="86">
        <v>0.76311284641550348</v>
      </c>
      <c r="J1882">
        <v>3.4756309755857155</v>
      </c>
      <c r="K1882">
        <v>15.225751166200991</v>
      </c>
    </row>
    <row r="1883" spans="1:11" x14ac:dyDescent="0.25">
      <c r="A1883" s="73" t="str">
        <f t="shared" si="29"/>
        <v>271015</v>
      </c>
      <c r="B1883" s="55">
        <v>27</v>
      </c>
      <c r="C1883" s="55">
        <v>58</v>
      </c>
      <c r="D1883" s="55">
        <v>10</v>
      </c>
      <c r="E1883" s="56">
        <v>15</v>
      </c>
      <c r="F1883" s="57" t="s">
        <v>55</v>
      </c>
      <c r="G1883" s="58">
        <v>495567</v>
      </c>
      <c r="H1883" s="86">
        <v>0.32655523874672848</v>
      </c>
      <c r="I1883" s="86">
        <v>0.76261534767246408</v>
      </c>
      <c r="J1883">
        <v>3.3727508086696654</v>
      </c>
      <c r="K1883">
        <v>14.325752118280677</v>
      </c>
    </row>
    <row r="1884" spans="1:11" x14ac:dyDescent="0.25">
      <c r="A1884" s="73" t="str">
        <f t="shared" si="29"/>
        <v>281015</v>
      </c>
      <c r="B1884" s="55">
        <v>28</v>
      </c>
      <c r="C1884" s="55">
        <v>57</v>
      </c>
      <c r="D1884" s="55">
        <v>10</v>
      </c>
      <c r="E1884" s="56">
        <v>15</v>
      </c>
      <c r="F1884" s="57" t="s">
        <v>55</v>
      </c>
      <c r="G1884" s="58">
        <v>493895</v>
      </c>
      <c r="H1884" s="86">
        <v>0.32676176110306848</v>
      </c>
      <c r="I1884" s="86">
        <v>0.76208303384322573</v>
      </c>
      <c r="J1884">
        <v>3.2772897073264562</v>
      </c>
      <c r="K1884">
        <v>13.48339424371577</v>
      </c>
    </row>
    <row r="1885" spans="1:11" x14ac:dyDescent="0.25">
      <c r="A1885" s="73" t="str">
        <f t="shared" si="29"/>
        <v>291015</v>
      </c>
      <c r="B1885" s="55">
        <v>29</v>
      </c>
      <c r="C1885" s="55">
        <v>56</v>
      </c>
      <c r="D1885" s="55">
        <v>10</v>
      </c>
      <c r="E1885" s="56">
        <v>15</v>
      </c>
      <c r="F1885" s="57" t="s">
        <v>55</v>
      </c>
      <c r="G1885" s="58">
        <v>492112</v>
      </c>
      <c r="H1885" s="86">
        <v>0.32696012289885229</v>
      </c>
      <c r="I1885" s="86">
        <v>0.76150347888285597</v>
      </c>
      <c r="J1885">
        <v>3.1833159931072603</v>
      </c>
      <c r="K1885">
        <v>12.68937152518126</v>
      </c>
    </row>
    <row r="1886" spans="1:11" x14ac:dyDescent="0.25">
      <c r="A1886" s="73" t="str">
        <f t="shared" si="29"/>
        <v>301015</v>
      </c>
      <c r="B1886" s="55">
        <v>30</v>
      </c>
      <c r="C1886" s="55">
        <v>55</v>
      </c>
      <c r="D1886" s="55">
        <v>10</v>
      </c>
      <c r="E1886" s="56">
        <v>15</v>
      </c>
      <c r="F1886" s="57" t="s">
        <v>55</v>
      </c>
      <c r="G1886" s="58">
        <v>490214</v>
      </c>
      <c r="H1886" s="86">
        <v>0.32715507921030407</v>
      </c>
      <c r="I1886" s="86">
        <v>0.76088402208015271</v>
      </c>
      <c r="J1886">
        <v>3.090795040533318</v>
      </c>
      <c r="K1886">
        <v>11.922684786644201</v>
      </c>
    </row>
    <row r="1887" spans="1:11" x14ac:dyDescent="0.25">
      <c r="A1887" s="73" t="str">
        <f t="shared" si="29"/>
        <v>311015</v>
      </c>
      <c r="B1887" s="55">
        <v>31</v>
      </c>
      <c r="C1887" s="55">
        <v>54</v>
      </c>
      <c r="D1887" s="55">
        <v>10</v>
      </c>
      <c r="E1887" s="56">
        <v>15</v>
      </c>
      <c r="F1887" s="57" t="s">
        <v>55</v>
      </c>
      <c r="G1887" s="58">
        <v>488184</v>
      </c>
      <c r="H1887" s="86">
        <v>0.32734173999967225</v>
      </c>
      <c r="I1887" s="86">
        <v>0.76021541058289499</v>
      </c>
      <c r="J1887">
        <v>2.9943013290070959</v>
      </c>
      <c r="K1887">
        <v>11.223092112809924</v>
      </c>
    </row>
    <row r="1888" spans="1:11" x14ac:dyDescent="0.25">
      <c r="A1888" s="73" t="str">
        <f t="shared" si="29"/>
        <v>321015</v>
      </c>
      <c r="B1888" s="55">
        <v>32</v>
      </c>
      <c r="C1888" s="55">
        <v>53</v>
      </c>
      <c r="D1888" s="55">
        <v>10</v>
      </c>
      <c r="E1888" s="56">
        <v>15</v>
      </c>
      <c r="F1888" s="57" t="s">
        <v>55</v>
      </c>
      <c r="G1888" s="58">
        <v>486027</v>
      </c>
      <c r="H1888" s="86">
        <v>0.32751884154584004</v>
      </c>
      <c r="I1888" s="86">
        <v>0.75949278538023612</v>
      </c>
      <c r="J1888">
        <v>2.9110975316186138</v>
      </c>
      <c r="K1888">
        <v>10.562633351645074</v>
      </c>
    </row>
    <row r="1889" spans="1:11" x14ac:dyDescent="0.25">
      <c r="A1889" s="73" t="str">
        <f t="shared" si="29"/>
        <v>331015</v>
      </c>
      <c r="B1889" s="55">
        <v>33</v>
      </c>
      <c r="C1889" s="55">
        <v>52</v>
      </c>
      <c r="D1889" s="55">
        <v>10</v>
      </c>
      <c r="E1889" s="56">
        <v>15</v>
      </c>
      <c r="F1889" s="57" t="s">
        <v>55</v>
      </c>
      <c r="G1889" s="58">
        <v>483729</v>
      </c>
      <c r="H1889" s="86">
        <v>0.32767727384547962</v>
      </c>
      <c r="I1889" s="86">
        <v>0.75870373700977201</v>
      </c>
      <c r="J1889">
        <v>2.8065445735112013</v>
      </c>
      <c r="K1889">
        <v>9.9255802319067072</v>
      </c>
    </row>
    <row r="1890" spans="1:11" x14ac:dyDescent="0.25">
      <c r="A1890" s="73" t="str">
        <f t="shared" si="29"/>
        <v>341015</v>
      </c>
      <c r="B1890" s="55">
        <v>34</v>
      </c>
      <c r="C1890" s="55">
        <v>51</v>
      </c>
      <c r="D1890" s="55">
        <v>10</v>
      </c>
      <c r="E1890" s="56">
        <v>15</v>
      </c>
      <c r="F1890" s="57" t="s">
        <v>55</v>
      </c>
      <c r="G1890" s="58">
        <v>481290</v>
      </c>
      <c r="H1890" s="86">
        <v>0.32465041866650046</v>
      </c>
      <c r="I1890" s="86">
        <v>0.75784869829001222</v>
      </c>
      <c r="J1890">
        <v>2.7294500197386191</v>
      </c>
      <c r="K1890">
        <v>9.3424234868790119</v>
      </c>
    </row>
    <row r="1891" spans="1:11" x14ac:dyDescent="0.25">
      <c r="A1891" s="73" t="str">
        <f t="shared" si="29"/>
        <v>351015</v>
      </c>
      <c r="B1891" s="55">
        <v>35</v>
      </c>
      <c r="C1891" s="55">
        <v>50</v>
      </c>
      <c r="D1891" s="55">
        <v>10</v>
      </c>
      <c r="E1891" s="56">
        <v>15</v>
      </c>
      <c r="F1891" s="57" t="s">
        <v>55</v>
      </c>
      <c r="G1891" s="58">
        <v>478695</v>
      </c>
      <c r="H1891" s="86">
        <v>0.32084939261951767</v>
      </c>
      <c r="I1891" s="86">
        <v>0.77076217633357358</v>
      </c>
      <c r="J1891">
        <v>2.6626975422763972</v>
      </c>
      <c r="K1891">
        <v>8.5455686815195477</v>
      </c>
    </row>
    <row r="1892" spans="1:11" x14ac:dyDescent="0.25">
      <c r="A1892" s="73" t="str">
        <f t="shared" si="29"/>
        <v>361015</v>
      </c>
      <c r="B1892" s="55">
        <v>36</v>
      </c>
      <c r="C1892" s="55">
        <v>49</v>
      </c>
      <c r="D1892" s="55">
        <v>10</v>
      </c>
      <c r="E1892" s="56">
        <v>15</v>
      </c>
      <c r="F1892" s="57" t="s">
        <v>55</v>
      </c>
      <c r="G1892" s="58">
        <v>475937</v>
      </c>
      <c r="H1892" s="86">
        <v>0.32095214282562606</v>
      </c>
      <c r="I1892" s="86">
        <v>0.76969430828029761</v>
      </c>
      <c r="J1892">
        <v>2.5896284592288477</v>
      </c>
      <c r="K1892">
        <v>8.1200179855737211</v>
      </c>
    </row>
    <row r="1893" spans="1:11" x14ac:dyDescent="0.25">
      <c r="A1893" s="73" t="str">
        <f t="shared" si="29"/>
        <v>371015</v>
      </c>
      <c r="B1893" s="55">
        <v>37</v>
      </c>
      <c r="C1893" s="55">
        <v>48</v>
      </c>
      <c r="D1893" s="55">
        <v>10</v>
      </c>
      <c r="E1893" s="56">
        <v>15</v>
      </c>
      <c r="F1893" s="57" t="s">
        <v>55</v>
      </c>
      <c r="G1893" s="58">
        <v>473013</v>
      </c>
      <c r="H1893" s="86">
        <v>0.32103134586153026</v>
      </c>
      <c r="I1893" s="86">
        <v>0.76854335927342377</v>
      </c>
      <c r="J1893">
        <v>2.5128548264001203</v>
      </c>
      <c r="K1893">
        <v>7.718661009316869</v>
      </c>
    </row>
    <row r="1894" spans="1:11" x14ac:dyDescent="0.25">
      <c r="A1894" s="73" t="str">
        <f t="shared" si="29"/>
        <v>381015</v>
      </c>
      <c r="B1894" s="55">
        <v>38</v>
      </c>
      <c r="C1894" s="55">
        <v>47</v>
      </c>
      <c r="D1894" s="55">
        <v>10</v>
      </c>
      <c r="E1894" s="56">
        <v>15</v>
      </c>
      <c r="F1894" s="57" t="s">
        <v>55</v>
      </c>
      <c r="G1894" s="58">
        <v>469897</v>
      </c>
      <c r="H1894" s="86">
        <v>0.32108313098402413</v>
      </c>
      <c r="I1894" s="86">
        <v>0.7673085803910219</v>
      </c>
      <c r="J1894">
        <v>2.432752284011177</v>
      </c>
      <c r="K1894">
        <v>7.3400213238220289</v>
      </c>
    </row>
    <row r="1895" spans="1:11" x14ac:dyDescent="0.25">
      <c r="A1895" s="73" t="str">
        <f t="shared" si="29"/>
        <v>391015</v>
      </c>
      <c r="B1895" s="55">
        <v>39</v>
      </c>
      <c r="C1895" s="55">
        <v>46</v>
      </c>
      <c r="D1895" s="55">
        <v>10</v>
      </c>
      <c r="E1895" s="56">
        <v>15</v>
      </c>
      <c r="F1895" s="57" t="s">
        <v>55</v>
      </c>
      <c r="G1895" s="58">
        <v>466590</v>
      </c>
      <c r="H1895" s="86">
        <v>0.3211127542381963</v>
      </c>
      <c r="I1895" s="86">
        <v>0.76600012859255451</v>
      </c>
      <c r="J1895">
        <v>2.3587175035898755</v>
      </c>
      <c r="K1895">
        <v>6.9873314901733856</v>
      </c>
    </row>
    <row r="1896" spans="1:11" x14ac:dyDescent="0.25">
      <c r="A1896" s="73" t="str">
        <f t="shared" si="29"/>
        <v>401015</v>
      </c>
      <c r="B1896" s="55">
        <v>40</v>
      </c>
      <c r="C1896" s="55">
        <v>45</v>
      </c>
      <c r="D1896" s="55">
        <v>10</v>
      </c>
      <c r="E1896" s="56">
        <v>15</v>
      </c>
      <c r="F1896" s="57" t="s">
        <v>55</v>
      </c>
      <c r="G1896" s="58">
        <v>463070</v>
      </c>
      <c r="H1896" s="86">
        <v>0.32111991707517223</v>
      </c>
      <c r="I1896" s="86">
        <v>0.76462305914872486</v>
      </c>
      <c r="J1896">
        <v>2.2813332757466473</v>
      </c>
      <c r="K1896">
        <v>6.6500161962554261</v>
      </c>
    </row>
    <row r="1897" spans="1:11" x14ac:dyDescent="0.25">
      <c r="A1897" s="73" t="str">
        <f t="shared" si="29"/>
        <v>411015</v>
      </c>
      <c r="B1897" s="55">
        <v>41</v>
      </c>
      <c r="C1897" s="55">
        <v>44</v>
      </c>
      <c r="D1897" s="55">
        <v>10</v>
      </c>
      <c r="E1897" s="56">
        <v>15</v>
      </c>
      <c r="F1897" s="57" t="s">
        <v>55</v>
      </c>
      <c r="G1897" s="58">
        <v>459318</v>
      </c>
      <c r="H1897" s="86">
        <v>0.32110868722758523</v>
      </c>
      <c r="I1897" s="86">
        <v>0.76318803095023491</v>
      </c>
      <c r="J1897">
        <v>2.2095846450607204</v>
      </c>
      <c r="K1897">
        <v>6.326403493875703</v>
      </c>
    </row>
    <row r="1898" spans="1:11" x14ac:dyDescent="0.25">
      <c r="A1898" s="73" t="str">
        <f t="shared" si="29"/>
        <v>421015</v>
      </c>
      <c r="B1898" s="55">
        <v>42</v>
      </c>
      <c r="C1898" s="55">
        <v>43</v>
      </c>
      <c r="D1898" s="55">
        <v>10</v>
      </c>
      <c r="E1898" s="56">
        <v>15</v>
      </c>
      <c r="F1898" s="57" t="s">
        <v>55</v>
      </c>
      <c r="G1898" s="58">
        <v>455313</v>
      </c>
      <c r="H1898" s="86">
        <v>0.32108900909923505</v>
      </c>
      <c r="I1898" s="86">
        <v>0.7617177633847485</v>
      </c>
      <c r="J1898">
        <v>2.1387419203932239</v>
      </c>
      <c r="K1898">
        <v>6.0264675069677347</v>
      </c>
    </row>
    <row r="1899" spans="1:11" x14ac:dyDescent="0.25">
      <c r="A1899" s="73" t="str">
        <f t="shared" si="29"/>
        <v>431015</v>
      </c>
      <c r="B1899" s="55">
        <v>43</v>
      </c>
      <c r="C1899" s="55">
        <v>42</v>
      </c>
      <c r="D1899" s="55">
        <v>10</v>
      </c>
      <c r="E1899" s="56">
        <v>15</v>
      </c>
      <c r="F1899" s="57" t="s">
        <v>55</v>
      </c>
      <c r="G1899" s="58">
        <v>451041</v>
      </c>
      <c r="H1899" s="86">
        <v>0.32106393875501338</v>
      </c>
      <c r="I1899" s="86">
        <v>0.760223571693039</v>
      </c>
      <c r="J1899">
        <v>2.067461716340643</v>
      </c>
      <c r="K1899">
        <v>5.7473821670313789</v>
      </c>
    </row>
    <row r="1900" spans="1:11" x14ac:dyDescent="0.25">
      <c r="A1900" s="73" t="str">
        <f t="shared" si="29"/>
        <v>441015</v>
      </c>
      <c r="B1900" s="55">
        <v>44</v>
      </c>
      <c r="C1900" s="55">
        <v>41</v>
      </c>
      <c r="D1900" s="55">
        <v>10</v>
      </c>
      <c r="E1900" s="56">
        <v>15</v>
      </c>
      <c r="F1900" s="57" t="s">
        <v>55</v>
      </c>
      <c r="G1900" s="58">
        <v>446476</v>
      </c>
      <c r="H1900" s="86">
        <v>0.31900034940287941</v>
      </c>
      <c r="I1900" s="86">
        <v>0.75871939365161845</v>
      </c>
      <c r="J1900">
        <v>2.0133422625180302</v>
      </c>
      <c r="K1900">
        <v>5.4764959370716459</v>
      </c>
    </row>
    <row r="1901" spans="1:11" x14ac:dyDescent="0.25">
      <c r="A1901" s="73" t="str">
        <f t="shared" si="29"/>
        <v>451015</v>
      </c>
      <c r="B1901" s="55">
        <v>45</v>
      </c>
      <c r="C1901" s="55">
        <v>40</v>
      </c>
      <c r="D1901" s="55">
        <v>10</v>
      </c>
      <c r="E1901" s="56">
        <v>15</v>
      </c>
      <c r="F1901" s="57" t="s">
        <v>55</v>
      </c>
      <c r="G1901" s="58">
        <v>441597</v>
      </c>
      <c r="H1901" s="86">
        <v>0.31539616437611667</v>
      </c>
      <c r="I1901" s="86">
        <v>0.77592239077711123</v>
      </c>
      <c r="J1901">
        <v>1.9650971360765586</v>
      </c>
      <c r="K1901">
        <v>5.1511242150648666</v>
      </c>
    </row>
    <row r="1902" spans="1:11" x14ac:dyDescent="0.25">
      <c r="A1902" s="73" t="str">
        <f t="shared" si="29"/>
        <v>461015</v>
      </c>
      <c r="B1902" s="55">
        <v>46</v>
      </c>
      <c r="C1902" s="55">
        <v>39</v>
      </c>
      <c r="D1902" s="55">
        <v>10</v>
      </c>
      <c r="E1902" s="56">
        <v>15</v>
      </c>
      <c r="F1902" s="57" t="s">
        <v>55</v>
      </c>
      <c r="G1902" s="58">
        <v>436406</v>
      </c>
      <c r="H1902" s="86">
        <v>0.31539667190643578</v>
      </c>
      <c r="I1902" s="86">
        <v>0.77435232329528003</v>
      </c>
      <c r="J1902">
        <v>1.8812390297108657</v>
      </c>
      <c r="K1902">
        <v>4.8999761689802614</v>
      </c>
    </row>
    <row r="1903" spans="1:11" x14ac:dyDescent="0.25">
      <c r="A1903" s="73" t="str">
        <f t="shared" si="29"/>
        <v>471015</v>
      </c>
      <c r="B1903" s="55">
        <v>47</v>
      </c>
      <c r="C1903" s="55">
        <v>38</v>
      </c>
      <c r="D1903" s="55">
        <v>10</v>
      </c>
      <c r="E1903" s="56">
        <v>15</v>
      </c>
      <c r="F1903" s="57" t="s">
        <v>55</v>
      </c>
      <c r="G1903" s="58">
        <v>430881</v>
      </c>
      <c r="H1903" s="86">
        <v>0.31541423269997981</v>
      </c>
      <c r="I1903" s="86">
        <v>0.77280734123806805</v>
      </c>
      <c r="J1903">
        <v>1.7937017413160479</v>
      </c>
      <c r="K1903">
        <v>4.6622756631181232</v>
      </c>
    </row>
    <row r="1904" spans="1:11" x14ac:dyDescent="0.25">
      <c r="A1904" s="73" t="str">
        <f t="shared" si="29"/>
        <v>481015</v>
      </c>
      <c r="B1904" s="55">
        <v>48</v>
      </c>
      <c r="C1904" s="55">
        <v>37</v>
      </c>
      <c r="D1904" s="55">
        <v>10</v>
      </c>
      <c r="E1904" s="56">
        <v>15</v>
      </c>
      <c r="F1904" s="57" t="s">
        <v>55</v>
      </c>
      <c r="G1904" s="58">
        <v>425028</v>
      </c>
      <c r="H1904" s="86">
        <v>0.31544745287369302</v>
      </c>
      <c r="I1904" s="86">
        <v>0.77129506761907451</v>
      </c>
      <c r="J1904">
        <v>1.7063864027781699</v>
      </c>
      <c r="K1904">
        <v>4.4372159010700472</v>
      </c>
    </row>
    <row r="1905" spans="1:11" x14ac:dyDescent="0.25">
      <c r="A1905" s="73" t="str">
        <f t="shared" si="29"/>
        <v>491015</v>
      </c>
      <c r="B1905" s="55">
        <v>49</v>
      </c>
      <c r="C1905" s="55">
        <v>36</v>
      </c>
      <c r="D1905" s="55">
        <v>10</v>
      </c>
      <c r="E1905" s="56">
        <v>15</v>
      </c>
      <c r="F1905" s="57" t="s">
        <v>55</v>
      </c>
      <c r="G1905" s="58">
        <v>418857</v>
      </c>
      <c r="H1905" s="86">
        <v>0.31549908441305746</v>
      </c>
      <c r="I1905" s="86">
        <v>0.76981642899605351</v>
      </c>
      <c r="J1905">
        <v>1.6245974163019836</v>
      </c>
      <c r="K1905">
        <v>4.2276504869203571</v>
      </c>
    </row>
    <row r="1906" spans="1:11" x14ac:dyDescent="0.25">
      <c r="A1906" s="73" t="str">
        <f t="shared" si="29"/>
        <v>501015</v>
      </c>
      <c r="B1906" s="55">
        <v>50</v>
      </c>
      <c r="C1906" s="55">
        <v>35</v>
      </c>
      <c r="D1906" s="55">
        <v>10</v>
      </c>
      <c r="E1906" s="56">
        <v>15</v>
      </c>
      <c r="F1906" s="57" t="s">
        <v>55</v>
      </c>
      <c r="G1906" s="58">
        <v>412388</v>
      </c>
      <c r="H1906" s="86">
        <v>0.31400040738333801</v>
      </c>
      <c r="I1906" s="86">
        <v>0.76837104862411132</v>
      </c>
      <c r="J1906">
        <v>1.544928562421797</v>
      </c>
      <c r="K1906">
        <v>4.0214797714773463</v>
      </c>
    </row>
    <row r="1907" spans="1:11" x14ac:dyDescent="0.25">
      <c r="A1907" s="73" t="str">
        <f t="shared" si="29"/>
        <v>511015</v>
      </c>
      <c r="B1907" s="55">
        <v>51</v>
      </c>
      <c r="C1907" s="55">
        <v>34</v>
      </c>
      <c r="D1907" s="55">
        <v>10</v>
      </c>
      <c r="E1907" s="56">
        <v>15</v>
      </c>
      <c r="F1907" s="57" t="s">
        <v>55</v>
      </c>
      <c r="G1907" s="58">
        <v>405636</v>
      </c>
      <c r="H1907" s="86">
        <v>0.31017956986066325</v>
      </c>
      <c r="I1907" s="86">
        <v>0.78054216095218376</v>
      </c>
      <c r="J1907">
        <v>1.4790551134514689</v>
      </c>
      <c r="K1907">
        <v>3.8134706978670532</v>
      </c>
    </row>
    <row r="1908" spans="1:11" x14ac:dyDescent="0.25">
      <c r="A1908" s="73" t="str">
        <f t="shared" si="29"/>
        <v>521015</v>
      </c>
      <c r="B1908" s="55">
        <v>52</v>
      </c>
      <c r="C1908" s="55">
        <v>33</v>
      </c>
      <c r="D1908" s="55">
        <v>10</v>
      </c>
      <c r="E1908" s="56">
        <v>15</v>
      </c>
      <c r="F1908" s="57" t="s">
        <v>55</v>
      </c>
      <c r="G1908" s="58">
        <v>398627</v>
      </c>
      <c r="H1908" s="86">
        <v>0.31028003622434003</v>
      </c>
      <c r="I1908" s="86">
        <v>0.77907166348491197</v>
      </c>
      <c r="J1908">
        <v>1.4413900714201497</v>
      </c>
      <c r="K1908">
        <v>3.6086416625065536</v>
      </c>
    </row>
    <row r="1909" spans="1:11" x14ac:dyDescent="0.25">
      <c r="A1909" s="73" t="str">
        <f t="shared" si="29"/>
        <v>531015</v>
      </c>
      <c r="B1909" s="55">
        <v>53</v>
      </c>
      <c r="C1909" s="55">
        <v>32</v>
      </c>
      <c r="D1909" s="55">
        <v>10</v>
      </c>
      <c r="E1909" s="56">
        <v>15</v>
      </c>
      <c r="F1909" s="57" t="s">
        <v>55</v>
      </c>
      <c r="G1909" s="58">
        <v>391385</v>
      </c>
      <c r="H1909" s="86">
        <v>0.31039002516703501</v>
      </c>
      <c r="I1909" s="86">
        <v>0.77761539149430869</v>
      </c>
      <c r="J1909">
        <v>1.4083293943303907</v>
      </c>
      <c r="K1909">
        <v>3.3888907341875645</v>
      </c>
    </row>
    <row r="1910" spans="1:11" x14ac:dyDescent="0.25">
      <c r="A1910" s="73" t="str">
        <f t="shared" si="29"/>
        <v>541015</v>
      </c>
      <c r="B1910" s="55">
        <v>54</v>
      </c>
      <c r="C1910" s="55">
        <v>31</v>
      </c>
      <c r="D1910" s="55">
        <v>10</v>
      </c>
      <c r="E1910" s="56">
        <v>15</v>
      </c>
      <c r="F1910" s="57" t="s">
        <v>55</v>
      </c>
      <c r="G1910" s="58">
        <v>383926</v>
      </c>
      <c r="H1910" s="86">
        <v>0.31050254476123001</v>
      </c>
      <c r="I1910" s="86">
        <v>0.77615998916457862</v>
      </c>
      <c r="J1910">
        <v>1.3744002750530051</v>
      </c>
      <c r="K1910">
        <v>3.1761250866052313</v>
      </c>
    </row>
    <row r="1911" spans="1:11" x14ac:dyDescent="0.25">
      <c r="A1911" s="73" t="str">
        <f t="shared" si="29"/>
        <v>551015</v>
      </c>
      <c r="B1911" s="55">
        <v>55</v>
      </c>
      <c r="C1911" s="55">
        <v>30</v>
      </c>
      <c r="D1911" s="55">
        <v>10</v>
      </c>
      <c r="E1911" s="56">
        <v>15</v>
      </c>
      <c r="F1911" s="57" t="s">
        <v>55</v>
      </c>
      <c r="G1911" s="58">
        <v>376260</v>
      </c>
      <c r="H1911" s="86">
        <v>0.30603837771753573</v>
      </c>
      <c r="I1911" s="86">
        <v>0.77470897783447612</v>
      </c>
      <c r="J1911">
        <v>1.3615186307340668</v>
      </c>
      <c r="K1911">
        <v>2.966757029713496</v>
      </c>
    </row>
    <row r="1912" spans="1:11" x14ac:dyDescent="0.25">
      <c r="A1912" s="73" t="str">
        <f t="shared" si="29"/>
        <v>181215</v>
      </c>
      <c r="B1912" s="55">
        <v>18</v>
      </c>
      <c r="C1912" s="55">
        <v>67</v>
      </c>
      <c r="D1912" s="55">
        <v>12</v>
      </c>
      <c r="E1912" s="56">
        <v>15</v>
      </c>
      <c r="F1912" s="57" t="s">
        <v>55</v>
      </c>
      <c r="G1912" s="58">
        <v>586179</v>
      </c>
      <c r="H1912" s="86">
        <v>0.33576603733671795</v>
      </c>
      <c r="I1912" s="86">
        <v>0.73935606700342382</v>
      </c>
      <c r="J1912">
        <v>3.8892556710492872</v>
      </c>
      <c r="K1912">
        <v>23.716057722982228</v>
      </c>
    </row>
    <row r="1913" spans="1:11" x14ac:dyDescent="0.25">
      <c r="A1913" s="73" t="str">
        <f t="shared" si="29"/>
        <v>191215</v>
      </c>
      <c r="B1913" s="55">
        <v>19</v>
      </c>
      <c r="C1913" s="55">
        <v>66</v>
      </c>
      <c r="D1913" s="55">
        <v>12</v>
      </c>
      <c r="E1913" s="56">
        <v>15</v>
      </c>
      <c r="F1913" s="57" t="s">
        <v>55</v>
      </c>
      <c r="G1913" s="58">
        <v>585053</v>
      </c>
      <c r="H1913" s="86">
        <v>0.33598152645999591</v>
      </c>
      <c r="I1913" s="86">
        <v>0.73914500053841281</v>
      </c>
      <c r="J1913">
        <v>3.7782611148049834</v>
      </c>
      <c r="K1913">
        <v>22.232703703767008</v>
      </c>
    </row>
    <row r="1914" spans="1:11" x14ac:dyDescent="0.25">
      <c r="A1914" s="73" t="str">
        <f t="shared" si="29"/>
        <v>201215</v>
      </c>
      <c r="B1914" s="55">
        <v>20</v>
      </c>
      <c r="C1914" s="55">
        <v>65</v>
      </c>
      <c r="D1914" s="55">
        <v>12</v>
      </c>
      <c r="E1914" s="56">
        <v>15</v>
      </c>
      <c r="F1914" s="57" t="s">
        <v>55</v>
      </c>
      <c r="G1914" s="58">
        <v>583881</v>
      </c>
      <c r="H1914" s="86">
        <v>0.33619864321668286</v>
      </c>
      <c r="I1914" s="86">
        <v>0.73891255238653086</v>
      </c>
      <c r="J1914">
        <v>3.6693384439637531</v>
      </c>
      <c r="K1914">
        <v>20.886023008112954</v>
      </c>
    </row>
    <row r="1915" spans="1:11" x14ac:dyDescent="0.25">
      <c r="A1915" s="73" t="str">
        <f t="shared" si="29"/>
        <v>211215</v>
      </c>
      <c r="B1915" s="55">
        <v>21</v>
      </c>
      <c r="C1915" s="55">
        <v>64</v>
      </c>
      <c r="D1915" s="55">
        <v>12</v>
      </c>
      <c r="E1915" s="56">
        <v>15</v>
      </c>
      <c r="F1915" s="57" t="s">
        <v>55</v>
      </c>
      <c r="G1915" s="58">
        <v>582659</v>
      </c>
      <c r="H1915" s="86">
        <v>0.33641804211382642</v>
      </c>
      <c r="I1915" s="86">
        <v>0.73865331179986926</v>
      </c>
      <c r="J1915">
        <v>3.5624473319729035</v>
      </c>
      <c r="K1915">
        <v>19.578944116541578</v>
      </c>
    </row>
    <row r="1916" spans="1:11" x14ac:dyDescent="0.25">
      <c r="A1916" s="73" t="str">
        <f t="shared" si="29"/>
        <v>221215</v>
      </c>
      <c r="B1916" s="55">
        <v>22</v>
      </c>
      <c r="C1916" s="55">
        <v>63</v>
      </c>
      <c r="D1916" s="55">
        <v>12</v>
      </c>
      <c r="E1916" s="56">
        <v>15</v>
      </c>
      <c r="F1916" s="57" t="s">
        <v>55</v>
      </c>
      <c r="G1916" s="58">
        <v>581371</v>
      </c>
      <c r="H1916" s="86">
        <v>0.33663701835832882</v>
      </c>
      <c r="I1916" s="86">
        <v>0.73836672279835081</v>
      </c>
      <c r="J1916">
        <v>3.4692511322374182</v>
      </c>
      <c r="K1916">
        <v>18.397746017603218</v>
      </c>
    </row>
    <row r="1917" spans="1:11" x14ac:dyDescent="0.25">
      <c r="A1917" s="73" t="str">
        <f t="shared" si="29"/>
        <v>231215</v>
      </c>
      <c r="B1917" s="55">
        <v>23</v>
      </c>
      <c r="C1917" s="55">
        <v>62</v>
      </c>
      <c r="D1917" s="55">
        <v>12</v>
      </c>
      <c r="E1917" s="56">
        <v>15</v>
      </c>
      <c r="F1917" s="57" t="s">
        <v>55</v>
      </c>
      <c r="G1917" s="58">
        <v>580008</v>
      </c>
      <c r="H1917" s="86">
        <v>0.33685397442793891</v>
      </c>
      <c r="I1917" s="86">
        <v>0.73805016482531272</v>
      </c>
      <c r="J1917">
        <v>3.3656621977627896</v>
      </c>
      <c r="K1917">
        <v>17.246377636170536</v>
      </c>
    </row>
    <row r="1918" spans="1:11" x14ac:dyDescent="0.25">
      <c r="A1918" s="73" t="str">
        <f t="shared" si="29"/>
        <v>241215</v>
      </c>
      <c r="B1918" s="55">
        <v>24</v>
      </c>
      <c r="C1918" s="55">
        <v>61</v>
      </c>
      <c r="D1918" s="55">
        <v>12</v>
      </c>
      <c r="E1918" s="56">
        <v>15</v>
      </c>
      <c r="F1918" s="57" t="s">
        <v>55</v>
      </c>
      <c r="G1918" s="58">
        <v>578558</v>
      </c>
      <c r="H1918" s="86">
        <v>0.33409614939210935</v>
      </c>
      <c r="I1918" s="86">
        <v>0.73770131948741524</v>
      </c>
      <c r="J1918">
        <v>3.3270562329100972</v>
      </c>
      <c r="K1918">
        <v>16.205517856463828</v>
      </c>
    </row>
    <row r="1919" spans="1:11" x14ac:dyDescent="0.25">
      <c r="A1919" s="73" t="str">
        <f t="shared" si="29"/>
        <v>251215</v>
      </c>
      <c r="B1919" s="55">
        <v>25</v>
      </c>
      <c r="C1919" s="55">
        <v>60</v>
      </c>
      <c r="D1919" s="55">
        <v>12</v>
      </c>
      <c r="E1919" s="56">
        <v>15</v>
      </c>
      <c r="F1919" s="57" t="s">
        <v>55</v>
      </c>
      <c r="G1919" s="58">
        <v>577013</v>
      </c>
      <c r="H1919" s="86">
        <v>0.33273947034122281</v>
      </c>
      <c r="I1919" s="86">
        <v>0.74764000117848295</v>
      </c>
      <c r="J1919">
        <v>3.2785327193668081</v>
      </c>
      <c r="K1919">
        <v>14.597783758771467</v>
      </c>
    </row>
    <row r="1920" spans="1:11" x14ac:dyDescent="0.25">
      <c r="A1920" s="73" t="str">
        <f t="shared" si="29"/>
        <v>261215</v>
      </c>
      <c r="B1920" s="55">
        <v>26</v>
      </c>
      <c r="C1920" s="55">
        <v>59</v>
      </c>
      <c r="D1920" s="55">
        <v>12</v>
      </c>
      <c r="E1920" s="56">
        <v>15</v>
      </c>
      <c r="F1920" s="57" t="s">
        <v>55</v>
      </c>
      <c r="G1920" s="58">
        <v>575367</v>
      </c>
      <c r="H1920" s="86">
        <v>0.33295792077056907</v>
      </c>
      <c r="I1920" s="86">
        <v>0.7471961374218542</v>
      </c>
      <c r="J1920">
        <v>3.1767463201747752</v>
      </c>
      <c r="K1920">
        <v>13.724424584656402</v>
      </c>
    </row>
    <row r="1921" spans="1:11" x14ac:dyDescent="0.25">
      <c r="A1921" s="73" t="str">
        <f t="shared" si="29"/>
        <v>271215</v>
      </c>
      <c r="B1921" s="55">
        <v>27</v>
      </c>
      <c r="C1921" s="55">
        <v>58</v>
      </c>
      <c r="D1921" s="55">
        <v>12</v>
      </c>
      <c r="E1921" s="56">
        <v>15</v>
      </c>
      <c r="F1921" s="57" t="s">
        <v>55</v>
      </c>
      <c r="G1921" s="58">
        <v>573604</v>
      </c>
      <c r="H1921" s="86">
        <v>0.33316887608873019</v>
      </c>
      <c r="I1921" s="86">
        <v>0.74671201734994874</v>
      </c>
      <c r="J1921">
        <v>3.0710263526753647</v>
      </c>
      <c r="K1921">
        <v>12.89561439599445</v>
      </c>
    </row>
    <row r="1922" spans="1:11" x14ac:dyDescent="0.25">
      <c r="A1922" s="73" t="str">
        <f t="shared" si="29"/>
        <v>281215</v>
      </c>
      <c r="B1922" s="55">
        <v>28</v>
      </c>
      <c r="C1922" s="55">
        <v>57</v>
      </c>
      <c r="D1922" s="55">
        <v>12</v>
      </c>
      <c r="E1922" s="56">
        <v>15</v>
      </c>
      <c r="F1922" s="57" t="s">
        <v>55</v>
      </c>
      <c r="G1922" s="58">
        <v>571731</v>
      </c>
      <c r="H1922" s="86">
        <v>0.33338055833949881</v>
      </c>
      <c r="I1922" s="86">
        <v>0.74619357704934663</v>
      </c>
      <c r="J1922">
        <v>2.978724260185297</v>
      </c>
      <c r="K1922">
        <v>12.119851818425099</v>
      </c>
    </row>
    <row r="1923" spans="1:11" x14ac:dyDescent="0.25">
      <c r="A1923" s="73" t="str">
        <f t="shared" si="29"/>
        <v>291215</v>
      </c>
      <c r="B1923" s="55">
        <v>29</v>
      </c>
      <c r="C1923" s="55">
        <v>56</v>
      </c>
      <c r="D1923" s="55">
        <v>12</v>
      </c>
      <c r="E1923" s="56">
        <v>15</v>
      </c>
      <c r="F1923" s="57" t="s">
        <v>55</v>
      </c>
      <c r="G1923" s="58">
        <v>569731</v>
      </c>
      <c r="H1923" s="86">
        <v>0.33358374390721235</v>
      </c>
      <c r="I1923" s="86">
        <v>0.74562907758222741</v>
      </c>
      <c r="J1923">
        <v>2.8823918656348346</v>
      </c>
      <c r="K1923">
        <v>11.369151406540981</v>
      </c>
    </row>
    <row r="1924" spans="1:11" x14ac:dyDescent="0.25">
      <c r="A1924" s="73" t="str">
        <f t="shared" ref="A1924:A1987" si="30">B1924&amp;D1924&amp;E1924</f>
        <v>301215</v>
      </c>
      <c r="B1924" s="55">
        <v>30</v>
      </c>
      <c r="C1924" s="55">
        <v>55</v>
      </c>
      <c r="D1924" s="55">
        <v>12</v>
      </c>
      <c r="E1924" s="56">
        <v>15</v>
      </c>
      <c r="F1924" s="57" t="s">
        <v>55</v>
      </c>
      <c r="G1924" s="58">
        <v>567600</v>
      </c>
      <c r="H1924" s="86">
        <v>0.33378259337561661</v>
      </c>
      <c r="I1924" s="86">
        <v>0.74502642706131084</v>
      </c>
      <c r="J1924">
        <v>2.7877836504580689</v>
      </c>
      <c r="K1924">
        <v>10.686099365750529</v>
      </c>
    </row>
    <row r="1925" spans="1:11" x14ac:dyDescent="0.25">
      <c r="A1925" s="73" t="str">
        <f t="shared" si="30"/>
        <v>311215</v>
      </c>
      <c r="B1925" s="55">
        <v>31</v>
      </c>
      <c r="C1925" s="55">
        <v>54</v>
      </c>
      <c r="D1925" s="55">
        <v>12</v>
      </c>
      <c r="E1925" s="56">
        <v>15</v>
      </c>
      <c r="F1925" s="57" t="s">
        <v>55</v>
      </c>
      <c r="G1925" s="58">
        <v>565342</v>
      </c>
      <c r="H1925" s="86">
        <v>0.33397306409217781</v>
      </c>
      <c r="I1925" s="86">
        <v>0.74437243296977762</v>
      </c>
      <c r="J1925">
        <v>2.7240130752712517</v>
      </c>
      <c r="K1925">
        <v>10.112684003665038</v>
      </c>
    </row>
    <row r="1926" spans="1:11" x14ac:dyDescent="0.25">
      <c r="A1926" s="73" t="str">
        <f t="shared" si="30"/>
        <v>321215</v>
      </c>
      <c r="B1926" s="55">
        <v>32</v>
      </c>
      <c r="C1926" s="55">
        <v>53</v>
      </c>
      <c r="D1926" s="55">
        <v>12</v>
      </c>
      <c r="E1926" s="56">
        <v>15</v>
      </c>
      <c r="F1926" s="57" t="s">
        <v>55</v>
      </c>
      <c r="G1926" s="58">
        <v>562939</v>
      </c>
      <c r="H1926" s="86">
        <v>0.33415165763963767</v>
      </c>
      <c r="I1926" s="86">
        <v>0.74366849694194215</v>
      </c>
      <c r="J1926">
        <v>2.6616613878235476</v>
      </c>
      <c r="K1926">
        <v>9.5528840602623024</v>
      </c>
    </row>
    <row r="1927" spans="1:11" x14ac:dyDescent="0.25">
      <c r="A1927" s="73" t="str">
        <f t="shared" si="30"/>
        <v>331215</v>
      </c>
      <c r="B1927" s="55">
        <v>33</v>
      </c>
      <c r="C1927" s="55">
        <v>52</v>
      </c>
      <c r="D1927" s="55">
        <v>12</v>
      </c>
      <c r="E1927" s="56">
        <v>15</v>
      </c>
      <c r="F1927" s="57" t="s">
        <v>55</v>
      </c>
      <c r="G1927" s="58">
        <v>560393</v>
      </c>
      <c r="H1927" s="86">
        <v>0.33431538224067753</v>
      </c>
      <c r="I1927" s="86">
        <v>0.74289828745184183</v>
      </c>
      <c r="J1927">
        <v>2.5781442666128949</v>
      </c>
      <c r="K1927">
        <v>9.0451183365959249</v>
      </c>
    </row>
    <row r="1928" spans="1:11" x14ac:dyDescent="0.25">
      <c r="A1928" s="73" t="str">
        <f t="shared" si="30"/>
        <v>341215</v>
      </c>
      <c r="B1928" s="55">
        <v>34</v>
      </c>
      <c r="C1928" s="55">
        <v>51</v>
      </c>
      <c r="D1928" s="55">
        <v>12</v>
      </c>
      <c r="E1928" s="56">
        <v>15</v>
      </c>
      <c r="F1928" s="57" t="s">
        <v>55</v>
      </c>
      <c r="G1928" s="58">
        <v>557692</v>
      </c>
      <c r="H1928" s="86">
        <v>0.3303059753412278</v>
      </c>
      <c r="I1928" s="86">
        <v>0.74206551286373124</v>
      </c>
      <c r="J1928">
        <v>2.5429394719666054</v>
      </c>
      <c r="K1928">
        <v>8.5549084440874168</v>
      </c>
    </row>
    <row r="1929" spans="1:11" x14ac:dyDescent="0.25">
      <c r="A1929" s="73" t="str">
        <f t="shared" si="30"/>
        <v>351215</v>
      </c>
      <c r="B1929" s="55">
        <v>35</v>
      </c>
      <c r="C1929" s="55">
        <v>50</v>
      </c>
      <c r="D1929" s="55">
        <v>12</v>
      </c>
      <c r="E1929" s="56">
        <v>15</v>
      </c>
      <c r="F1929" s="57" t="s">
        <v>55</v>
      </c>
      <c r="G1929" s="58">
        <v>554823</v>
      </c>
      <c r="H1929" s="86">
        <v>0.32901123421343381</v>
      </c>
      <c r="I1929" s="86">
        <v>0.7549759112365565</v>
      </c>
      <c r="J1929">
        <v>2.4857513116795809</v>
      </c>
      <c r="K1929">
        <v>7.8416161550620647</v>
      </c>
    </row>
    <row r="1930" spans="1:11" x14ac:dyDescent="0.25">
      <c r="A1930" s="73" t="str">
        <f t="shared" si="30"/>
        <v>361215</v>
      </c>
      <c r="B1930" s="55">
        <v>36</v>
      </c>
      <c r="C1930" s="55">
        <v>49</v>
      </c>
      <c r="D1930" s="55">
        <v>12</v>
      </c>
      <c r="E1930" s="56">
        <v>15</v>
      </c>
      <c r="F1930" s="57" t="s">
        <v>55</v>
      </c>
      <c r="G1930" s="58">
        <v>551733</v>
      </c>
      <c r="H1930" s="86">
        <v>0.32911752604973782</v>
      </c>
      <c r="I1930" s="86">
        <v>0.75392989000114186</v>
      </c>
      <c r="J1930">
        <v>2.4101331622360815</v>
      </c>
      <c r="K1930">
        <v>7.4427739504434207</v>
      </c>
    </row>
    <row r="1931" spans="1:11" x14ac:dyDescent="0.25">
      <c r="A1931" s="73" t="str">
        <f t="shared" si="30"/>
        <v>371215</v>
      </c>
      <c r="B1931" s="55">
        <v>37</v>
      </c>
      <c r="C1931" s="55">
        <v>48</v>
      </c>
      <c r="D1931" s="55">
        <v>12</v>
      </c>
      <c r="E1931" s="56">
        <v>15</v>
      </c>
      <c r="F1931" s="57" t="s">
        <v>55</v>
      </c>
      <c r="G1931" s="58">
        <v>548455</v>
      </c>
      <c r="H1931" s="86">
        <v>0.32919747290114959</v>
      </c>
      <c r="I1931" s="86">
        <v>0.75280196187472082</v>
      </c>
      <c r="J1931">
        <v>2.3308038034114009</v>
      </c>
      <c r="K1931">
        <v>7.066891540782744</v>
      </c>
    </row>
    <row r="1932" spans="1:11" x14ac:dyDescent="0.25">
      <c r="A1932" s="73" t="str">
        <f t="shared" si="30"/>
        <v>381215</v>
      </c>
      <c r="B1932" s="55">
        <v>38</v>
      </c>
      <c r="C1932" s="55">
        <v>47</v>
      </c>
      <c r="D1932" s="55">
        <v>12</v>
      </c>
      <c r="E1932" s="56">
        <v>15</v>
      </c>
      <c r="F1932" s="57" t="s">
        <v>55</v>
      </c>
      <c r="G1932" s="58">
        <v>544976</v>
      </c>
      <c r="H1932" s="86">
        <v>0.32925119638295997</v>
      </c>
      <c r="I1932" s="86">
        <v>0.75159273068905785</v>
      </c>
      <c r="J1932">
        <v>2.2529689380816769</v>
      </c>
      <c r="K1932">
        <v>6.7125561492616193</v>
      </c>
    </row>
    <row r="1933" spans="1:11" x14ac:dyDescent="0.25">
      <c r="A1933" s="73" t="str">
        <f t="shared" si="30"/>
        <v>391215</v>
      </c>
      <c r="B1933" s="55">
        <v>39</v>
      </c>
      <c r="C1933" s="55">
        <v>46</v>
      </c>
      <c r="D1933" s="55">
        <v>12</v>
      </c>
      <c r="E1933" s="56">
        <v>15</v>
      </c>
      <c r="F1933" s="57" t="s">
        <v>55</v>
      </c>
      <c r="G1933" s="58">
        <v>541279</v>
      </c>
      <c r="H1933" s="86">
        <v>0.3292812024852248</v>
      </c>
      <c r="I1933" s="86">
        <v>0.75031176158690804</v>
      </c>
      <c r="J1933">
        <v>2.1765189486383179</v>
      </c>
      <c r="K1933">
        <v>6.378457320531556</v>
      </c>
    </row>
    <row r="1934" spans="1:11" x14ac:dyDescent="0.25">
      <c r="A1934" s="73" t="str">
        <f t="shared" si="30"/>
        <v>401215</v>
      </c>
      <c r="B1934" s="55">
        <v>40</v>
      </c>
      <c r="C1934" s="55">
        <v>45</v>
      </c>
      <c r="D1934" s="55">
        <v>12</v>
      </c>
      <c r="E1934" s="56">
        <v>15</v>
      </c>
      <c r="F1934" s="57" t="s">
        <v>55</v>
      </c>
      <c r="G1934" s="58">
        <v>537355</v>
      </c>
      <c r="H1934" s="86">
        <v>0.32928697043853689</v>
      </c>
      <c r="I1934" s="86">
        <v>0.74896111509151309</v>
      </c>
      <c r="J1934">
        <v>2.1013389658605579</v>
      </c>
      <c r="K1934">
        <v>6.0633752361102067</v>
      </c>
    </row>
    <row r="1935" spans="1:11" x14ac:dyDescent="0.25">
      <c r="A1935" s="73" t="str">
        <f t="shared" si="30"/>
        <v>411215</v>
      </c>
      <c r="B1935" s="55">
        <v>41</v>
      </c>
      <c r="C1935" s="55">
        <v>44</v>
      </c>
      <c r="D1935" s="55">
        <v>12</v>
      </c>
      <c r="E1935" s="56">
        <v>15</v>
      </c>
      <c r="F1935" s="57" t="s">
        <v>55</v>
      </c>
      <c r="G1935" s="58">
        <v>533179</v>
      </c>
      <c r="H1935" s="86">
        <v>0.32927778475896463</v>
      </c>
      <c r="I1935" s="86">
        <v>0.74755569893037799</v>
      </c>
      <c r="J1935">
        <v>2.0136239424283402</v>
      </c>
      <c r="K1935">
        <v>5.7313828939249296</v>
      </c>
    </row>
    <row r="1936" spans="1:11" x14ac:dyDescent="0.25">
      <c r="A1936" s="73" t="str">
        <f t="shared" si="30"/>
        <v>421215</v>
      </c>
      <c r="B1936" s="55">
        <v>42</v>
      </c>
      <c r="C1936" s="55">
        <v>43</v>
      </c>
      <c r="D1936" s="55">
        <v>12</v>
      </c>
      <c r="E1936" s="56">
        <v>15</v>
      </c>
      <c r="F1936" s="57" t="s">
        <v>55</v>
      </c>
      <c r="G1936" s="58">
        <v>528730</v>
      </c>
      <c r="H1936" s="86">
        <v>0.32925689860609386</v>
      </c>
      <c r="I1936" s="86">
        <v>0.74611616515045487</v>
      </c>
      <c r="J1936">
        <v>1.9267414370283509</v>
      </c>
      <c r="K1936">
        <v>5.4272331813969323</v>
      </c>
    </row>
    <row r="1937" spans="1:11" x14ac:dyDescent="0.25">
      <c r="A1937" s="73" t="str">
        <f t="shared" si="30"/>
        <v>431215</v>
      </c>
      <c r="B1937" s="55">
        <v>43</v>
      </c>
      <c r="C1937" s="55">
        <v>42</v>
      </c>
      <c r="D1937" s="55">
        <v>12</v>
      </c>
      <c r="E1937" s="56">
        <v>15</v>
      </c>
      <c r="F1937" s="57" t="s">
        <v>55</v>
      </c>
      <c r="G1937" s="58">
        <v>523993</v>
      </c>
      <c r="H1937" s="86">
        <v>0.32922958894489046</v>
      </c>
      <c r="I1937" s="86">
        <v>0.74465116900416606</v>
      </c>
      <c r="J1937">
        <v>1.8436372241613914</v>
      </c>
      <c r="K1937">
        <v>5.1396144604985183</v>
      </c>
    </row>
    <row r="1938" spans="1:11" x14ac:dyDescent="0.25">
      <c r="A1938" s="73" t="str">
        <f t="shared" si="30"/>
        <v>441215</v>
      </c>
      <c r="B1938" s="55">
        <v>44</v>
      </c>
      <c r="C1938" s="55">
        <v>41</v>
      </c>
      <c r="D1938" s="55">
        <v>12</v>
      </c>
      <c r="E1938" s="56">
        <v>15</v>
      </c>
      <c r="F1938" s="57" t="s">
        <v>55</v>
      </c>
      <c r="G1938" s="58">
        <v>518948</v>
      </c>
      <c r="H1938" s="86">
        <v>0.32463753593809014</v>
      </c>
      <c r="I1938" s="86">
        <v>0.74317658031247835</v>
      </c>
      <c r="J1938">
        <v>1.7883602981416249</v>
      </c>
      <c r="K1938">
        <v>4.8604021982934702</v>
      </c>
    </row>
    <row r="1939" spans="1:11" x14ac:dyDescent="0.25">
      <c r="A1939" s="73" t="str">
        <f t="shared" si="30"/>
        <v>451215</v>
      </c>
      <c r="B1939" s="55">
        <v>45</v>
      </c>
      <c r="C1939" s="55">
        <v>40</v>
      </c>
      <c r="D1939" s="55">
        <v>12</v>
      </c>
      <c r="E1939" s="56">
        <v>15</v>
      </c>
      <c r="F1939" s="57" t="s">
        <v>55</v>
      </c>
      <c r="G1939" s="58">
        <v>513575</v>
      </c>
      <c r="H1939" s="86">
        <v>0.32520079832546367</v>
      </c>
      <c r="I1939" s="86">
        <v>0.75761086501484687</v>
      </c>
      <c r="J1939">
        <v>1.7014223823200116</v>
      </c>
      <c r="K1939">
        <v>4.5215090298398479</v>
      </c>
    </row>
    <row r="1940" spans="1:11" x14ac:dyDescent="0.25">
      <c r="A1940" s="73" t="str">
        <f t="shared" si="30"/>
        <v>461215</v>
      </c>
      <c r="B1940" s="55">
        <v>46</v>
      </c>
      <c r="C1940" s="55">
        <v>39</v>
      </c>
      <c r="D1940" s="55">
        <v>12</v>
      </c>
      <c r="E1940" s="56">
        <v>15</v>
      </c>
      <c r="F1940" s="57" t="s">
        <v>55</v>
      </c>
      <c r="G1940" s="58">
        <v>507863</v>
      </c>
      <c r="H1940" s="86">
        <v>0.32520384434384864</v>
      </c>
      <c r="I1940" s="86">
        <v>0.75607594961633351</v>
      </c>
      <c r="J1940">
        <v>1.658718985238145</v>
      </c>
      <c r="K1940">
        <v>4.284769711516689</v>
      </c>
    </row>
    <row r="1941" spans="1:11" x14ac:dyDescent="0.25">
      <c r="A1941" s="73" t="str">
        <f t="shared" si="30"/>
        <v>471215</v>
      </c>
      <c r="B1941" s="55">
        <v>47</v>
      </c>
      <c r="C1941" s="55">
        <v>38</v>
      </c>
      <c r="D1941" s="55">
        <v>12</v>
      </c>
      <c r="E1941" s="56">
        <v>15</v>
      </c>
      <c r="F1941" s="57" t="s">
        <v>55</v>
      </c>
      <c r="G1941" s="58">
        <v>501803</v>
      </c>
      <c r="H1941" s="86">
        <v>0.32522125216469411</v>
      </c>
      <c r="I1941" s="86">
        <v>0.75456902409909865</v>
      </c>
      <c r="J1941">
        <v>1.6175192256722259</v>
      </c>
      <c r="K1941">
        <v>4.0646010486186812</v>
      </c>
    </row>
    <row r="1942" spans="1:11" x14ac:dyDescent="0.25">
      <c r="A1942" s="73" t="str">
        <f t="shared" si="30"/>
        <v>481215</v>
      </c>
      <c r="B1942" s="55">
        <v>48</v>
      </c>
      <c r="C1942" s="55">
        <v>37</v>
      </c>
      <c r="D1942" s="55">
        <v>12</v>
      </c>
      <c r="E1942" s="56">
        <v>15</v>
      </c>
      <c r="F1942" s="57" t="s">
        <v>55</v>
      </c>
      <c r="G1942" s="58">
        <v>495395</v>
      </c>
      <c r="H1942" s="86">
        <v>0.32525560411388893</v>
      </c>
      <c r="I1942" s="86">
        <v>0.75308995851795035</v>
      </c>
      <c r="J1942">
        <v>1.5777712734282745</v>
      </c>
      <c r="K1942">
        <v>3.8562480444897504</v>
      </c>
    </row>
    <row r="1943" spans="1:11" x14ac:dyDescent="0.25">
      <c r="A1943" s="73" t="str">
        <f t="shared" si="30"/>
        <v>491215</v>
      </c>
      <c r="B1943" s="55">
        <v>49</v>
      </c>
      <c r="C1943" s="55">
        <v>36</v>
      </c>
      <c r="D1943" s="55">
        <v>12</v>
      </c>
      <c r="E1943" s="56">
        <v>15</v>
      </c>
      <c r="F1943" s="57" t="s">
        <v>55</v>
      </c>
      <c r="G1943" s="58">
        <v>488658</v>
      </c>
      <c r="H1943" s="86">
        <v>0.32530727011529537</v>
      </c>
      <c r="I1943" s="86">
        <v>0.75164634570599476</v>
      </c>
      <c r="J1943">
        <v>1.5412701725951483</v>
      </c>
      <c r="K1943">
        <v>3.6590273770203292</v>
      </c>
    </row>
    <row r="1944" spans="1:11" x14ac:dyDescent="0.25">
      <c r="A1944" s="73" t="str">
        <f t="shared" si="30"/>
        <v>501215</v>
      </c>
      <c r="B1944" s="55">
        <v>50</v>
      </c>
      <c r="C1944" s="55">
        <v>35</v>
      </c>
      <c r="D1944" s="55">
        <v>12</v>
      </c>
      <c r="E1944" s="56">
        <v>15</v>
      </c>
      <c r="F1944" s="57" t="s">
        <v>55</v>
      </c>
      <c r="G1944" s="58">
        <v>481598</v>
      </c>
      <c r="H1944" s="86">
        <v>0.3230038330723965</v>
      </c>
      <c r="I1944" s="86">
        <v>0.75023359731560346</v>
      </c>
      <c r="J1944">
        <v>1.517653727797873</v>
      </c>
      <c r="K1944">
        <v>3.4683013633777549</v>
      </c>
    </row>
    <row r="1945" spans="1:11" x14ac:dyDescent="0.25">
      <c r="A1945" s="73" t="str">
        <f t="shared" si="30"/>
        <v>511215</v>
      </c>
      <c r="B1945" s="55">
        <v>51</v>
      </c>
      <c r="C1945" s="55">
        <v>34</v>
      </c>
      <c r="D1945" s="55">
        <v>12</v>
      </c>
      <c r="E1945" s="56">
        <v>15</v>
      </c>
      <c r="F1945" s="57" t="s">
        <v>55</v>
      </c>
      <c r="G1945" s="58">
        <v>474240</v>
      </c>
      <c r="H1945" s="86">
        <v>0.32209429824561403</v>
      </c>
      <c r="I1945" s="86">
        <v>0.75944669365721995</v>
      </c>
      <c r="J1945">
        <v>1.4863486842105262</v>
      </c>
      <c r="K1945">
        <v>3.2332637483130906</v>
      </c>
    </row>
    <row r="1946" spans="1:11" x14ac:dyDescent="0.25">
      <c r="A1946" s="73" t="str">
        <f t="shared" si="30"/>
        <v>521215</v>
      </c>
      <c r="B1946" s="55">
        <v>52</v>
      </c>
      <c r="C1946" s="55">
        <v>33</v>
      </c>
      <c r="D1946" s="55">
        <v>12</v>
      </c>
      <c r="E1946" s="56">
        <v>15</v>
      </c>
      <c r="F1946" s="57" t="s">
        <v>55</v>
      </c>
      <c r="G1946" s="58">
        <v>466615</v>
      </c>
      <c r="H1946" s="86">
        <v>0.32219710039325783</v>
      </c>
      <c r="I1946" s="86">
        <v>0.75801463733484775</v>
      </c>
      <c r="J1946">
        <v>1.4511149448688963</v>
      </c>
      <c r="K1946">
        <v>3.0155545792569893</v>
      </c>
    </row>
    <row r="1947" spans="1:11" x14ac:dyDescent="0.25">
      <c r="A1947" s="73" t="str">
        <f t="shared" si="30"/>
        <v>531215</v>
      </c>
      <c r="B1947" s="55">
        <v>53</v>
      </c>
      <c r="C1947" s="55">
        <v>32</v>
      </c>
      <c r="D1947" s="55">
        <v>12</v>
      </c>
      <c r="E1947" s="56">
        <v>15</v>
      </c>
      <c r="F1947" s="57" t="s">
        <v>55</v>
      </c>
      <c r="G1947" s="58">
        <v>458737</v>
      </c>
      <c r="H1947" s="86">
        <v>0.3223110409668285</v>
      </c>
      <c r="I1947" s="86">
        <v>0.75659691718784405</v>
      </c>
      <c r="J1947">
        <v>1.417121357117477</v>
      </c>
      <c r="K1947">
        <v>2.8085111948676476</v>
      </c>
    </row>
    <row r="1948" spans="1:11" x14ac:dyDescent="0.25">
      <c r="A1948" s="73" t="str">
        <f t="shared" si="30"/>
        <v>541215</v>
      </c>
      <c r="B1948" s="55">
        <v>54</v>
      </c>
      <c r="C1948" s="55">
        <v>31</v>
      </c>
      <c r="D1948" s="55">
        <v>12</v>
      </c>
      <c r="E1948" s="56">
        <v>15</v>
      </c>
      <c r="F1948" s="57" t="s">
        <v>55</v>
      </c>
      <c r="G1948" s="58">
        <v>450627</v>
      </c>
      <c r="H1948" s="86">
        <v>0.32242852736298533</v>
      </c>
      <c r="I1948" s="86">
        <v>0.75517889518382164</v>
      </c>
      <c r="J1948">
        <v>1.3854407303601426</v>
      </c>
      <c r="K1948">
        <v>2.605099117451906</v>
      </c>
    </row>
    <row r="1949" spans="1:11" x14ac:dyDescent="0.25">
      <c r="A1949" s="73" t="str">
        <f t="shared" si="30"/>
        <v>551215</v>
      </c>
      <c r="B1949" s="55">
        <v>55</v>
      </c>
      <c r="C1949" s="55">
        <v>30</v>
      </c>
      <c r="D1949" s="55">
        <v>12</v>
      </c>
      <c r="E1949" s="56">
        <v>15</v>
      </c>
      <c r="F1949" s="57" t="s">
        <v>55</v>
      </c>
      <c r="G1949" s="58">
        <v>442289</v>
      </c>
      <c r="H1949" s="86">
        <v>0.31953993881828396</v>
      </c>
      <c r="I1949" s="86">
        <v>0.75376733312381727</v>
      </c>
      <c r="J1949">
        <v>1.3674090922451156</v>
      </c>
      <c r="K1949">
        <v>2.4110909382779133</v>
      </c>
    </row>
    <row r="1950" spans="1:11" x14ac:dyDescent="0.25">
      <c r="A1950" s="73" t="str">
        <f t="shared" si="30"/>
        <v>181515</v>
      </c>
      <c r="B1950" s="55">
        <v>18</v>
      </c>
      <c r="C1950" s="55">
        <v>67</v>
      </c>
      <c r="D1950" s="55">
        <v>15</v>
      </c>
      <c r="E1950" s="56">
        <v>15</v>
      </c>
      <c r="F1950" s="57" t="s">
        <v>55</v>
      </c>
      <c r="G1950" s="58">
        <v>687416</v>
      </c>
      <c r="H1950" s="86">
        <v>0.34054633584321575</v>
      </c>
      <c r="I1950" s="86">
        <v>0.72241844821767309</v>
      </c>
      <c r="J1950">
        <v>3.9542853235886275</v>
      </c>
      <c r="K1950">
        <v>22.570282041733098</v>
      </c>
    </row>
    <row r="1951" spans="1:11" x14ac:dyDescent="0.25">
      <c r="A1951" s="73" t="str">
        <f t="shared" si="30"/>
        <v>191515</v>
      </c>
      <c r="B1951" s="55">
        <v>19</v>
      </c>
      <c r="C1951" s="55">
        <v>66</v>
      </c>
      <c r="D1951" s="55">
        <v>15</v>
      </c>
      <c r="E1951" s="56">
        <v>15</v>
      </c>
      <c r="F1951" s="57" t="s">
        <v>55</v>
      </c>
      <c r="G1951" s="58">
        <v>685891</v>
      </c>
      <c r="H1951" s="86">
        <v>0.34076551522034843</v>
      </c>
      <c r="I1951" s="86">
        <v>0.72221242150720744</v>
      </c>
      <c r="J1951">
        <v>3.8405592142191689</v>
      </c>
      <c r="K1951">
        <v>21.222721977690334</v>
      </c>
    </row>
    <row r="1952" spans="1:11" x14ac:dyDescent="0.25">
      <c r="A1952" s="73" t="str">
        <f t="shared" si="30"/>
        <v>201515</v>
      </c>
      <c r="B1952" s="55">
        <v>20</v>
      </c>
      <c r="C1952" s="55">
        <v>65</v>
      </c>
      <c r="D1952" s="55">
        <v>15</v>
      </c>
      <c r="E1952" s="56">
        <v>15</v>
      </c>
      <c r="F1952" s="57" t="s">
        <v>55</v>
      </c>
      <c r="G1952" s="58">
        <v>684310</v>
      </c>
      <c r="H1952" s="86">
        <v>0.34098581052446991</v>
      </c>
      <c r="I1952" s="86">
        <v>0.72198272712659473</v>
      </c>
      <c r="J1952">
        <v>3.7289970919612458</v>
      </c>
      <c r="K1952">
        <v>19.9523885373588</v>
      </c>
    </row>
    <row r="1953" spans="1:11" x14ac:dyDescent="0.25">
      <c r="A1953" s="73" t="str">
        <f t="shared" si="30"/>
        <v>211515</v>
      </c>
      <c r="B1953" s="55">
        <v>21</v>
      </c>
      <c r="C1953" s="55">
        <v>64</v>
      </c>
      <c r="D1953" s="55">
        <v>15</v>
      </c>
      <c r="E1953" s="56">
        <v>15</v>
      </c>
      <c r="F1953" s="57" t="s">
        <v>55</v>
      </c>
      <c r="G1953" s="58">
        <v>682659</v>
      </c>
      <c r="H1953" s="86">
        <v>0.34120988663446905</v>
      </c>
      <c r="I1953" s="86">
        <v>0.72173076162476435</v>
      </c>
      <c r="J1953">
        <v>3.6195479734391549</v>
      </c>
      <c r="K1953">
        <v>18.718241464625823</v>
      </c>
    </row>
    <row r="1954" spans="1:11" x14ac:dyDescent="0.25">
      <c r="A1954" s="73" t="str">
        <f t="shared" si="30"/>
        <v>221515</v>
      </c>
      <c r="B1954" s="55">
        <v>22</v>
      </c>
      <c r="C1954" s="55">
        <v>63</v>
      </c>
      <c r="D1954" s="55">
        <v>15</v>
      </c>
      <c r="E1954" s="56">
        <v>15</v>
      </c>
      <c r="F1954" s="57" t="s">
        <v>55</v>
      </c>
      <c r="G1954" s="58">
        <v>680917</v>
      </c>
      <c r="H1954" s="86">
        <v>0.34143221567386334</v>
      </c>
      <c r="I1954" s="86">
        <v>0.72145063201535575</v>
      </c>
      <c r="J1954">
        <v>3.5121622752846529</v>
      </c>
      <c r="K1954">
        <v>17.598481165839594</v>
      </c>
    </row>
    <row r="1955" spans="1:11" x14ac:dyDescent="0.25">
      <c r="A1955" s="73" t="str">
        <f t="shared" si="30"/>
        <v>231515</v>
      </c>
      <c r="B1955" s="55">
        <v>23</v>
      </c>
      <c r="C1955" s="55">
        <v>62</v>
      </c>
      <c r="D1955" s="55">
        <v>15</v>
      </c>
      <c r="E1955" s="56">
        <v>15</v>
      </c>
      <c r="F1955" s="57" t="s">
        <v>55</v>
      </c>
      <c r="G1955" s="58">
        <v>679074</v>
      </c>
      <c r="H1955" s="86">
        <v>0.34165348695429365</v>
      </c>
      <c r="I1955" s="86">
        <v>0.72113937509019632</v>
      </c>
      <c r="J1955">
        <v>3.4180531135045666</v>
      </c>
      <c r="K1955">
        <v>16.511942733781591</v>
      </c>
    </row>
    <row r="1956" spans="1:11" x14ac:dyDescent="0.25">
      <c r="A1956" s="73" t="str">
        <f t="shared" si="30"/>
        <v>241515</v>
      </c>
      <c r="B1956" s="55">
        <v>24</v>
      </c>
      <c r="C1956" s="55">
        <v>61</v>
      </c>
      <c r="D1956" s="55">
        <v>15</v>
      </c>
      <c r="E1956" s="56">
        <v>15</v>
      </c>
      <c r="F1956" s="57" t="s">
        <v>55</v>
      </c>
      <c r="G1956" s="58">
        <v>677114</v>
      </c>
      <c r="H1956" s="86">
        <v>0.34187448494640488</v>
      </c>
      <c r="I1956" s="86">
        <v>0.72079886104850877</v>
      </c>
      <c r="J1956">
        <v>3.3140578986699434</v>
      </c>
      <c r="K1956">
        <v>15.490831676792977</v>
      </c>
    </row>
    <row r="1957" spans="1:11" x14ac:dyDescent="0.25">
      <c r="A1957" s="73" t="str">
        <f t="shared" si="30"/>
        <v>251515</v>
      </c>
      <c r="B1957" s="55">
        <v>25</v>
      </c>
      <c r="C1957" s="55">
        <v>60</v>
      </c>
      <c r="D1957" s="55">
        <v>15</v>
      </c>
      <c r="E1957" s="56">
        <v>15</v>
      </c>
      <c r="F1957" s="57" t="s">
        <v>55</v>
      </c>
      <c r="G1957" s="58">
        <v>675023</v>
      </c>
      <c r="H1957" s="86">
        <v>0.33882993616513807</v>
      </c>
      <c r="I1957" s="86">
        <v>0.72042434109652564</v>
      </c>
      <c r="J1957">
        <v>3.2789697536232101</v>
      </c>
      <c r="K1957">
        <v>14.562960076915898</v>
      </c>
    </row>
    <row r="1958" spans="1:11" x14ac:dyDescent="0.25">
      <c r="A1958" s="73" t="str">
        <f t="shared" si="30"/>
        <v>261515</v>
      </c>
      <c r="B1958" s="55">
        <v>26</v>
      </c>
      <c r="C1958" s="55">
        <v>59</v>
      </c>
      <c r="D1958" s="55">
        <v>15</v>
      </c>
      <c r="E1958" s="56">
        <v>15</v>
      </c>
      <c r="F1958" s="57" t="s">
        <v>55</v>
      </c>
      <c r="G1958" s="58">
        <v>672801</v>
      </c>
      <c r="H1958" s="86">
        <v>0.33836156604999101</v>
      </c>
      <c r="I1958" s="86">
        <v>0.73160265814111458</v>
      </c>
      <c r="J1958">
        <v>3.206132273881876</v>
      </c>
      <c r="K1958">
        <v>13.091734405864438</v>
      </c>
    </row>
    <row r="1959" spans="1:11" x14ac:dyDescent="0.25">
      <c r="A1959" s="73" t="str">
        <f t="shared" si="30"/>
        <v>271515</v>
      </c>
      <c r="B1959" s="55">
        <v>27</v>
      </c>
      <c r="C1959" s="55">
        <v>58</v>
      </c>
      <c r="D1959" s="55">
        <v>15</v>
      </c>
      <c r="E1959" s="56">
        <v>15</v>
      </c>
      <c r="F1959" s="57" t="s">
        <v>55</v>
      </c>
      <c r="G1959" s="58">
        <v>670433</v>
      </c>
      <c r="H1959" s="86">
        <v>0.33857671087192903</v>
      </c>
      <c r="I1959" s="86">
        <v>0.73112451206906581</v>
      </c>
      <c r="J1959">
        <v>3.1045592922782741</v>
      </c>
      <c r="K1959">
        <v>12.315555767690434</v>
      </c>
    </row>
    <row r="1960" spans="1:11" x14ac:dyDescent="0.25">
      <c r="A1960" s="73" t="str">
        <f t="shared" si="30"/>
        <v>281515</v>
      </c>
      <c r="B1960" s="55">
        <v>28</v>
      </c>
      <c r="C1960" s="55">
        <v>57</v>
      </c>
      <c r="D1960" s="55">
        <v>15</v>
      </c>
      <c r="E1960" s="56">
        <v>15</v>
      </c>
      <c r="F1960" s="57" t="s">
        <v>55</v>
      </c>
      <c r="G1960" s="58">
        <v>667913</v>
      </c>
      <c r="H1960" s="86">
        <v>0.33879112998249772</v>
      </c>
      <c r="I1960" s="86">
        <v>0.73061311877445112</v>
      </c>
      <c r="J1960">
        <v>3.0048629087920133</v>
      </c>
      <c r="K1960">
        <v>11.578241477557706</v>
      </c>
    </row>
    <row r="1961" spans="1:11" x14ac:dyDescent="0.25">
      <c r="A1961" s="73" t="str">
        <f t="shared" si="30"/>
        <v>291515</v>
      </c>
      <c r="B1961" s="55">
        <v>29</v>
      </c>
      <c r="C1961" s="55">
        <v>56</v>
      </c>
      <c r="D1961" s="55">
        <v>15</v>
      </c>
      <c r="E1961" s="56">
        <v>15</v>
      </c>
      <c r="F1961" s="57" t="s">
        <v>55</v>
      </c>
      <c r="G1961" s="58">
        <v>665231</v>
      </c>
      <c r="H1961" s="86">
        <v>0.3389965290252559</v>
      </c>
      <c r="I1961" s="86">
        <v>0.73005767921218345</v>
      </c>
      <c r="J1961">
        <v>2.9069947131146927</v>
      </c>
      <c r="K1961">
        <v>10.869866256984416</v>
      </c>
    </row>
    <row r="1962" spans="1:11" x14ac:dyDescent="0.25">
      <c r="A1962" s="73" t="str">
        <f t="shared" si="30"/>
        <v>301515</v>
      </c>
      <c r="B1962" s="55">
        <v>30</v>
      </c>
      <c r="C1962" s="55">
        <v>55</v>
      </c>
      <c r="D1962" s="55">
        <v>15</v>
      </c>
      <c r="E1962" s="56">
        <v>15</v>
      </c>
      <c r="F1962" s="57" t="s">
        <v>55</v>
      </c>
      <c r="G1962" s="58">
        <v>662383</v>
      </c>
      <c r="H1962" s="86">
        <v>0.33919952655789776</v>
      </c>
      <c r="I1962" s="86">
        <v>0.72946316557037238</v>
      </c>
      <c r="J1962">
        <v>2.797805801175453</v>
      </c>
      <c r="K1962">
        <v>10.220875233814878</v>
      </c>
    </row>
    <row r="1963" spans="1:11" x14ac:dyDescent="0.25">
      <c r="A1963" s="73" t="str">
        <f t="shared" si="30"/>
        <v>311515</v>
      </c>
      <c r="B1963" s="55">
        <v>31</v>
      </c>
      <c r="C1963" s="55">
        <v>54</v>
      </c>
      <c r="D1963" s="55">
        <v>15</v>
      </c>
      <c r="E1963" s="56">
        <v>15</v>
      </c>
      <c r="F1963" s="57" t="s">
        <v>55</v>
      </c>
      <c r="G1963" s="58">
        <v>659363</v>
      </c>
      <c r="H1963" s="86">
        <v>0.33939271691010869</v>
      </c>
      <c r="I1963" s="86">
        <v>0.72882008847933533</v>
      </c>
      <c r="J1963">
        <v>2.7085914738922261</v>
      </c>
      <c r="K1963">
        <v>9.6740490443048817</v>
      </c>
    </row>
    <row r="1964" spans="1:11" x14ac:dyDescent="0.25">
      <c r="A1964" s="73" t="str">
        <f t="shared" si="30"/>
        <v>321515</v>
      </c>
      <c r="B1964" s="55">
        <v>32</v>
      </c>
      <c r="C1964" s="55">
        <v>53</v>
      </c>
      <c r="D1964" s="55">
        <v>15</v>
      </c>
      <c r="E1964" s="56">
        <v>15</v>
      </c>
      <c r="F1964" s="57" t="s">
        <v>55</v>
      </c>
      <c r="G1964" s="58">
        <v>656162</v>
      </c>
      <c r="H1964" s="86">
        <v>0.33957467820446779</v>
      </c>
      <c r="I1964" s="86">
        <v>0.72812659068949437</v>
      </c>
      <c r="J1964">
        <v>2.633349691082385</v>
      </c>
      <c r="K1964">
        <v>9.1645051069705339</v>
      </c>
    </row>
    <row r="1965" spans="1:11" x14ac:dyDescent="0.25">
      <c r="A1965" s="73" t="str">
        <f t="shared" si="30"/>
        <v>331515</v>
      </c>
      <c r="B1965" s="55">
        <v>33</v>
      </c>
      <c r="C1965" s="55">
        <v>52</v>
      </c>
      <c r="D1965" s="55">
        <v>15</v>
      </c>
      <c r="E1965" s="56">
        <v>15</v>
      </c>
      <c r="F1965" s="57" t="s">
        <v>55</v>
      </c>
      <c r="G1965" s="58">
        <v>652773</v>
      </c>
      <c r="H1965" s="86">
        <v>0.33973984830867698</v>
      </c>
      <c r="I1965" s="86">
        <v>0.7273692386174061</v>
      </c>
      <c r="J1965">
        <v>2.5476038377812809</v>
      </c>
      <c r="K1965">
        <v>8.667121648720153</v>
      </c>
    </row>
    <row r="1966" spans="1:11" x14ac:dyDescent="0.25">
      <c r="A1966" s="73" t="str">
        <f t="shared" si="30"/>
        <v>341515</v>
      </c>
      <c r="B1966" s="55">
        <v>34</v>
      </c>
      <c r="C1966" s="55">
        <v>51</v>
      </c>
      <c r="D1966" s="55">
        <v>15</v>
      </c>
      <c r="E1966" s="56">
        <v>15</v>
      </c>
      <c r="F1966" s="57" t="s">
        <v>55</v>
      </c>
      <c r="G1966" s="58">
        <v>649188</v>
      </c>
      <c r="H1966" s="86">
        <v>0.33483058836577384</v>
      </c>
      <c r="I1966" s="86">
        <v>0.72654762564927267</v>
      </c>
      <c r="J1966">
        <v>2.4999414653382379</v>
      </c>
      <c r="K1966">
        <v>8.2166860755281981</v>
      </c>
    </row>
    <row r="1967" spans="1:11" x14ac:dyDescent="0.25">
      <c r="A1967" s="73" t="str">
        <f t="shared" si="30"/>
        <v>351515</v>
      </c>
      <c r="B1967" s="55">
        <v>35</v>
      </c>
      <c r="C1967" s="55">
        <v>50</v>
      </c>
      <c r="D1967" s="55">
        <v>15</v>
      </c>
      <c r="E1967" s="56">
        <v>15</v>
      </c>
      <c r="F1967" s="57" t="s">
        <v>55</v>
      </c>
      <c r="G1967" s="58">
        <v>645405</v>
      </c>
      <c r="H1967" s="86">
        <v>0.33541419728697486</v>
      </c>
      <c r="I1967" s="86">
        <v>0.73796453389732031</v>
      </c>
      <c r="J1967">
        <v>2.4447703380048185</v>
      </c>
      <c r="K1967">
        <v>7.6228445704635073</v>
      </c>
    </row>
    <row r="1968" spans="1:11" x14ac:dyDescent="0.25">
      <c r="A1968" s="73" t="str">
        <f t="shared" si="30"/>
        <v>361515</v>
      </c>
      <c r="B1968" s="55">
        <v>36</v>
      </c>
      <c r="C1968" s="55">
        <v>49</v>
      </c>
      <c r="D1968" s="55">
        <v>15</v>
      </c>
      <c r="E1968" s="56">
        <v>15</v>
      </c>
      <c r="F1968" s="57" t="s">
        <v>55</v>
      </c>
      <c r="G1968" s="58">
        <v>641416</v>
      </c>
      <c r="H1968" s="86">
        <v>0.33552172069296682</v>
      </c>
      <c r="I1968" s="86">
        <v>0.73694139216982424</v>
      </c>
      <c r="J1968">
        <v>2.3620520847624631</v>
      </c>
      <c r="K1968">
        <v>7.1663054866108737</v>
      </c>
    </row>
    <row r="1969" spans="1:11" x14ac:dyDescent="0.25">
      <c r="A1969" s="73" t="str">
        <f t="shared" si="30"/>
        <v>371515</v>
      </c>
      <c r="B1969" s="55">
        <v>37</v>
      </c>
      <c r="C1969" s="55">
        <v>48</v>
      </c>
      <c r="D1969" s="55">
        <v>15</v>
      </c>
      <c r="E1969" s="56">
        <v>15</v>
      </c>
      <c r="F1969" s="57" t="s">
        <v>55</v>
      </c>
      <c r="G1969" s="58">
        <v>637204</v>
      </c>
      <c r="H1969" s="86">
        <v>0.33560209917075223</v>
      </c>
      <c r="I1969" s="86">
        <v>0.73583813033188739</v>
      </c>
      <c r="J1969">
        <v>2.2856950050533267</v>
      </c>
      <c r="K1969">
        <v>6.8040109603831738</v>
      </c>
    </row>
    <row r="1970" spans="1:11" x14ac:dyDescent="0.25">
      <c r="A1970" s="73" t="str">
        <f t="shared" si="30"/>
        <v>381515</v>
      </c>
      <c r="B1970" s="55">
        <v>38</v>
      </c>
      <c r="C1970" s="55">
        <v>47</v>
      </c>
      <c r="D1970" s="55">
        <v>15</v>
      </c>
      <c r="E1970" s="56">
        <v>15</v>
      </c>
      <c r="F1970" s="57" t="s">
        <v>55</v>
      </c>
      <c r="G1970" s="58">
        <v>632760</v>
      </c>
      <c r="H1970" s="86">
        <v>0.33565648903217649</v>
      </c>
      <c r="I1970" s="86">
        <v>0.73465610974145013</v>
      </c>
      <c r="J1970">
        <v>2.205747834882104</v>
      </c>
      <c r="K1970">
        <v>6.4674647575700108</v>
      </c>
    </row>
    <row r="1971" spans="1:11" x14ac:dyDescent="0.25">
      <c r="A1971" s="73" t="str">
        <f t="shared" si="30"/>
        <v>391515</v>
      </c>
      <c r="B1971" s="55">
        <v>39</v>
      </c>
      <c r="C1971" s="55">
        <v>46</v>
      </c>
      <c r="D1971" s="55">
        <v>15</v>
      </c>
      <c r="E1971" s="56">
        <v>15</v>
      </c>
      <c r="F1971" s="57" t="s">
        <v>55</v>
      </c>
      <c r="G1971" s="58">
        <v>628069</v>
      </c>
      <c r="H1971" s="86">
        <v>0.3356860472336638</v>
      </c>
      <c r="I1971" s="86">
        <v>0.73340190329406485</v>
      </c>
      <c r="J1971">
        <v>2.1271978078841656</v>
      </c>
      <c r="K1971">
        <v>6.1459011669100052</v>
      </c>
    </row>
    <row r="1972" spans="1:11" x14ac:dyDescent="0.25">
      <c r="A1972" s="73" t="str">
        <f t="shared" si="30"/>
        <v>401515</v>
      </c>
      <c r="B1972" s="55">
        <v>40</v>
      </c>
      <c r="C1972" s="55">
        <v>45</v>
      </c>
      <c r="D1972" s="55">
        <v>15</v>
      </c>
      <c r="E1972" s="56">
        <v>15</v>
      </c>
      <c r="F1972" s="57" t="s">
        <v>55</v>
      </c>
      <c r="G1972" s="58">
        <v>623135</v>
      </c>
      <c r="H1972" s="86">
        <v>0.33569451242507642</v>
      </c>
      <c r="I1972" s="86">
        <v>0.73208213308512604</v>
      </c>
      <c r="J1972">
        <v>2.0544504802330152</v>
      </c>
      <c r="K1972">
        <v>5.8429457501183535</v>
      </c>
    </row>
    <row r="1973" spans="1:11" x14ac:dyDescent="0.25">
      <c r="A1973" s="73" t="str">
        <f t="shared" si="30"/>
        <v>411515</v>
      </c>
      <c r="B1973" s="55">
        <v>41</v>
      </c>
      <c r="C1973" s="55">
        <v>44</v>
      </c>
      <c r="D1973" s="55">
        <v>15</v>
      </c>
      <c r="E1973" s="56">
        <v>15</v>
      </c>
      <c r="F1973" s="57" t="s">
        <v>55</v>
      </c>
      <c r="G1973" s="58">
        <v>617933</v>
      </c>
      <c r="H1973" s="86">
        <v>0.33568202377927703</v>
      </c>
      <c r="I1973" s="86">
        <v>0.73070705076440323</v>
      </c>
      <c r="J1973">
        <v>1.9644330372386651</v>
      </c>
      <c r="K1973">
        <v>5.5286365997608158</v>
      </c>
    </row>
    <row r="1974" spans="1:11" x14ac:dyDescent="0.25">
      <c r="A1974" s="73" t="str">
        <f t="shared" si="30"/>
        <v>421515</v>
      </c>
      <c r="B1974" s="55">
        <v>42</v>
      </c>
      <c r="C1974" s="55">
        <v>43</v>
      </c>
      <c r="D1974" s="55">
        <v>15</v>
      </c>
      <c r="E1974" s="56">
        <v>15</v>
      </c>
      <c r="F1974" s="57" t="s">
        <v>55</v>
      </c>
      <c r="G1974" s="58">
        <v>612464</v>
      </c>
      <c r="H1974" s="86">
        <v>0.3356605449463152</v>
      </c>
      <c r="I1974" s="86">
        <v>0.72929837508816842</v>
      </c>
      <c r="J1974">
        <v>1.8753151205621881</v>
      </c>
      <c r="K1974">
        <v>5.2369657645184047</v>
      </c>
    </row>
    <row r="1975" spans="1:11" x14ac:dyDescent="0.25">
      <c r="A1975" s="73" t="str">
        <f t="shared" si="30"/>
        <v>431515</v>
      </c>
      <c r="B1975" s="55">
        <v>43</v>
      </c>
      <c r="C1975" s="55">
        <v>42</v>
      </c>
      <c r="D1975" s="55">
        <v>15</v>
      </c>
      <c r="E1975" s="56">
        <v>15</v>
      </c>
      <c r="F1975" s="57" t="s">
        <v>55</v>
      </c>
      <c r="G1975" s="58">
        <v>606717</v>
      </c>
      <c r="H1975" s="86">
        <v>0.3356342413349222</v>
      </c>
      <c r="I1975" s="86">
        <v>0.72786488593528775</v>
      </c>
      <c r="J1975">
        <v>1.7943258553823282</v>
      </c>
      <c r="K1975">
        <v>4.9613823248730462</v>
      </c>
    </row>
    <row r="1976" spans="1:11" x14ac:dyDescent="0.25">
      <c r="A1976" s="73" t="str">
        <f t="shared" si="30"/>
        <v>441515</v>
      </c>
      <c r="B1976" s="55">
        <v>44</v>
      </c>
      <c r="C1976" s="55">
        <v>41</v>
      </c>
      <c r="D1976" s="55">
        <v>15</v>
      </c>
      <c r="E1976" s="56">
        <v>15</v>
      </c>
      <c r="F1976" s="57" t="s">
        <v>55</v>
      </c>
      <c r="G1976" s="58">
        <v>600687</v>
      </c>
      <c r="H1976" s="86">
        <v>0.3340142203843266</v>
      </c>
      <c r="I1976" s="86">
        <v>0.72642324538403524</v>
      </c>
      <c r="J1976">
        <v>1.7449470356441874</v>
      </c>
      <c r="K1976">
        <v>4.6980856918827945</v>
      </c>
    </row>
    <row r="1977" spans="1:11" x14ac:dyDescent="0.25">
      <c r="A1977" s="73" t="str">
        <f t="shared" si="30"/>
        <v>451515</v>
      </c>
      <c r="B1977" s="55">
        <v>45</v>
      </c>
      <c r="C1977" s="55">
        <v>40</v>
      </c>
      <c r="D1977" s="55">
        <v>15</v>
      </c>
      <c r="E1977" s="56">
        <v>15</v>
      </c>
      <c r="F1977" s="57" t="s">
        <v>55</v>
      </c>
      <c r="G1977" s="58">
        <v>594380</v>
      </c>
      <c r="H1977" s="86">
        <v>0.33324809044718867</v>
      </c>
      <c r="I1977" s="86">
        <v>0.73980113731955988</v>
      </c>
      <c r="J1977">
        <v>1.7063494734008546</v>
      </c>
      <c r="K1977">
        <v>4.3661479188397996</v>
      </c>
    </row>
    <row r="1978" spans="1:11" x14ac:dyDescent="0.25">
      <c r="A1978" s="73" t="str">
        <f t="shared" si="30"/>
        <v>461515</v>
      </c>
      <c r="B1978" s="55">
        <v>46</v>
      </c>
      <c r="C1978" s="55">
        <v>39</v>
      </c>
      <c r="D1978" s="55">
        <v>15</v>
      </c>
      <c r="E1978" s="56">
        <v>15</v>
      </c>
      <c r="F1978" s="57" t="s">
        <v>55</v>
      </c>
      <c r="G1978" s="58">
        <v>587795</v>
      </c>
      <c r="H1978" s="86">
        <v>0.33325053802771376</v>
      </c>
      <c r="I1978" s="86">
        <v>0.73830161876164313</v>
      </c>
      <c r="J1978">
        <v>1.6668855638445377</v>
      </c>
      <c r="K1978">
        <v>4.1410559804013305</v>
      </c>
    </row>
    <row r="1979" spans="1:11" x14ac:dyDescent="0.25">
      <c r="A1979" s="73" t="str">
        <f t="shared" si="30"/>
        <v>471515</v>
      </c>
      <c r="B1979" s="55">
        <v>47</v>
      </c>
      <c r="C1979" s="55">
        <v>38</v>
      </c>
      <c r="D1979" s="55">
        <v>15</v>
      </c>
      <c r="E1979" s="56">
        <v>15</v>
      </c>
      <c r="F1979" s="57" t="s">
        <v>55</v>
      </c>
      <c r="G1979" s="58">
        <v>580927</v>
      </c>
      <c r="H1979" s="86">
        <v>0.33326906823060387</v>
      </c>
      <c r="I1979" s="86">
        <v>0.73682751877602526</v>
      </c>
      <c r="J1979">
        <v>1.624959762586349</v>
      </c>
      <c r="K1979">
        <v>3.9322238422383533</v>
      </c>
    </row>
    <row r="1980" spans="1:11" x14ac:dyDescent="0.25">
      <c r="A1980" s="73" t="str">
        <f t="shared" si="30"/>
        <v>481515</v>
      </c>
      <c r="B1980" s="55">
        <v>48</v>
      </c>
      <c r="C1980" s="55">
        <v>37</v>
      </c>
      <c r="D1980" s="55">
        <v>15</v>
      </c>
      <c r="E1980" s="56">
        <v>15</v>
      </c>
      <c r="F1980" s="57" t="s">
        <v>55</v>
      </c>
      <c r="G1980" s="58">
        <v>573776</v>
      </c>
      <c r="H1980" s="86">
        <v>0.33330254315272861</v>
      </c>
      <c r="I1980" s="86">
        <v>0.73538454030841305</v>
      </c>
      <c r="J1980">
        <v>1.5882156102729985</v>
      </c>
      <c r="K1980">
        <v>3.7211246200607904</v>
      </c>
    </row>
    <row r="1981" spans="1:11" x14ac:dyDescent="0.25">
      <c r="A1981" s="73" t="str">
        <f t="shared" si="30"/>
        <v>491515</v>
      </c>
      <c r="B1981" s="55">
        <v>49</v>
      </c>
      <c r="C1981" s="55">
        <v>36</v>
      </c>
      <c r="D1981" s="55">
        <v>15</v>
      </c>
      <c r="E1981" s="56">
        <v>15</v>
      </c>
      <c r="F1981" s="57" t="s">
        <v>55</v>
      </c>
      <c r="G1981" s="58">
        <v>566403</v>
      </c>
      <c r="H1981" s="86">
        <v>0.32855581626509744</v>
      </c>
      <c r="I1981" s="86">
        <v>0.73397210113646993</v>
      </c>
      <c r="J1981">
        <v>1.5753783083776038</v>
      </c>
      <c r="K1981">
        <v>3.4841623367107872</v>
      </c>
    </row>
    <row r="1982" spans="1:11" x14ac:dyDescent="0.25">
      <c r="A1982" s="73" t="str">
        <f t="shared" si="30"/>
        <v>501515</v>
      </c>
      <c r="B1982" s="55">
        <v>50</v>
      </c>
      <c r="C1982" s="55">
        <v>35</v>
      </c>
      <c r="D1982" s="55">
        <v>15</v>
      </c>
      <c r="E1982" s="56">
        <v>15</v>
      </c>
      <c r="F1982" s="57" t="s">
        <v>55</v>
      </c>
      <c r="G1982" s="58">
        <v>558843</v>
      </c>
      <c r="H1982" s="86">
        <v>0.32863076033877137</v>
      </c>
      <c r="I1982" s="86">
        <v>0.73259215915740195</v>
      </c>
      <c r="J1982">
        <v>1.5421290058209551</v>
      </c>
      <c r="K1982">
        <v>3.2528366643225377</v>
      </c>
    </row>
    <row r="1983" spans="1:11" x14ac:dyDescent="0.25">
      <c r="A1983" s="73" t="str">
        <f t="shared" si="30"/>
        <v>18616</v>
      </c>
      <c r="B1983" s="55">
        <v>18</v>
      </c>
      <c r="C1983" s="55">
        <v>67</v>
      </c>
      <c r="D1983" s="55">
        <v>6</v>
      </c>
      <c r="E1983" s="56">
        <v>16</v>
      </c>
      <c r="F1983" s="57" t="s">
        <v>55</v>
      </c>
      <c r="G1983" s="58">
        <v>321170</v>
      </c>
      <c r="H1983" s="86">
        <v>0.31857894572967588</v>
      </c>
      <c r="I1983" s="86">
        <v>0.87479527975838345</v>
      </c>
      <c r="J1983">
        <v>4.0289690817946884</v>
      </c>
      <c r="K1983">
        <v>29.712164897094997</v>
      </c>
    </row>
    <row r="1984" spans="1:11" x14ac:dyDescent="0.25">
      <c r="A1984" s="73" t="str">
        <f t="shared" si="30"/>
        <v>19616</v>
      </c>
      <c r="B1984" s="55">
        <v>19</v>
      </c>
      <c r="C1984" s="55">
        <v>66</v>
      </c>
      <c r="D1984" s="55">
        <v>6</v>
      </c>
      <c r="E1984" s="56">
        <v>16</v>
      </c>
      <c r="F1984" s="57" t="s">
        <v>55</v>
      </c>
      <c r="G1984" s="58">
        <v>319780</v>
      </c>
      <c r="H1984" s="86">
        <v>0.31879729814247293</v>
      </c>
      <c r="I1984" s="86">
        <v>0.87451372818812934</v>
      </c>
      <c r="J1984">
        <v>3.9194539996247419</v>
      </c>
      <c r="K1984">
        <v>27.911654887735317</v>
      </c>
    </row>
    <row r="1985" spans="1:11" x14ac:dyDescent="0.25">
      <c r="A1985" s="73" t="str">
        <f t="shared" si="30"/>
        <v>20616</v>
      </c>
      <c r="B1985" s="55">
        <v>20</v>
      </c>
      <c r="C1985" s="55">
        <v>65</v>
      </c>
      <c r="D1985" s="55">
        <v>6</v>
      </c>
      <c r="E1985" s="56">
        <v>16</v>
      </c>
      <c r="F1985" s="57" t="s">
        <v>55</v>
      </c>
      <c r="G1985" s="58">
        <v>318335</v>
      </c>
      <c r="H1985" s="86">
        <v>0.31902241349521732</v>
      </c>
      <c r="I1985" s="86">
        <v>0.87420798843985115</v>
      </c>
      <c r="J1985">
        <v>3.805048141109209</v>
      </c>
      <c r="K1985">
        <v>26.182204281652975</v>
      </c>
    </row>
    <row r="1986" spans="1:11" x14ac:dyDescent="0.25">
      <c r="A1986" s="73" t="str">
        <f t="shared" si="30"/>
        <v>21616</v>
      </c>
      <c r="B1986" s="55">
        <v>21</v>
      </c>
      <c r="C1986" s="55">
        <v>64</v>
      </c>
      <c r="D1986" s="55">
        <v>6</v>
      </c>
      <c r="E1986" s="56">
        <v>16</v>
      </c>
      <c r="F1986" s="57" t="s">
        <v>55</v>
      </c>
      <c r="G1986" s="58">
        <v>316825</v>
      </c>
      <c r="H1986" s="86">
        <v>0.3192456403377259</v>
      </c>
      <c r="I1986" s="86">
        <v>0.87386412057129326</v>
      </c>
      <c r="J1986">
        <v>3.6924611378521264</v>
      </c>
      <c r="K1986">
        <v>24.558390278544938</v>
      </c>
    </row>
    <row r="1987" spans="1:11" x14ac:dyDescent="0.25">
      <c r="A1987" s="73" t="str">
        <f t="shared" si="30"/>
        <v>22616</v>
      </c>
      <c r="B1987" s="55">
        <v>22</v>
      </c>
      <c r="C1987" s="55">
        <v>63</v>
      </c>
      <c r="D1987" s="55">
        <v>6</v>
      </c>
      <c r="E1987" s="56">
        <v>16</v>
      </c>
      <c r="F1987" s="57" t="s">
        <v>55</v>
      </c>
      <c r="G1987" s="58">
        <v>315235</v>
      </c>
      <c r="H1987" s="86">
        <v>0.31946960204292035</v>
      </c>
      <c r="I1987" s="86">
        <v>0.87348486050089613</v>
      </c>
      <c r="J1987">
        <v>3.5978523958316813</v>
      </c>
      <c r="K1987">
        <v>23.046025980617635</v>
      </c>
    </row>
    <row r="1988" spans="1:11" x14ac:dyDescent="0.25">
      <c r="A1988" s="73" t="str">
        <f t="shared" ref="A1988:A2051" si="31">B1988&amp;D1988&amp;E1988</f>
        <v>23616</v>
      </c>
      <c r="B1988" s="55">
        <v>23</v>
      </c>
      <c r="C1988" s="55">
        <v>62</v>
      </c>
      <c r="D1988" s="55">
        <v>6</v>
      </c>
      <c r="E1988" s="56">
        <v>16</v>
      </c>
      <c r="F1988" s="57" t="s">
        <v>55</v>
      </c>
      <c r="G1988" s="58">
        <v>313560</v>
      </c>
      <c r="H1988" s="86">
        <v>0.31969001148105625</v>
      </c>
      <c r="I1988" s="86">
        <v>0.87306735553004211</v>
      </c>
      <c r="J1988">
        <v>3.4882064038780456</v>
      </c>
      <c r="K1988">
        <v>21.625759025385889</v>
      </c>
    </row>
    <row r="1989" spans="1:11" x14ac:dyDescent="0.25">
      <c r="A1989" s="73" t="str">
        <f t="shared" si="31"/>
        <v>24616</v>
      </c>
      <c r="B1989" s="55">
        <v>24</v>
      </c>
      <c r="C1989" s="55">
        <v>61</v>
      </c>
      <c r="D1989" s="55">
        <v>6</v>
      </c>
      <c r="E1989" s="56">
        <v>16</v>
      </c>
      <c r="F1989" s="57" t="s">
        <v>55</v>
      </c>
      <c r="G1989" s="58">
        <v>311785</v>
      </c>
      <c r="H1989" s="86">
        <v>0.31990955305739532</v>
      </c>
      <c r="I1989" s="86">
        <v>0.87260772647818208</v>
      </c>
      <c r="J1989">
        <v>3.3864361659476883</v>
      </c>
      <c r="K1989">
        <v>20.297580063184565</v>
      </c>
    </row>
    <row r="1990" spans="1:11" x14ac:dyDescent="0.25">
      <c r="A1990" s="73" t="str">
        <f t="shared" si="31"/>
        <v>25616</v>
      </c>
      <c r="B1990" s="55">
        <v>25</v>
      </c>
      <c r="C1990" s="55">
        <v>60</v>
      </c>
      <c r="D1990" s="55">
        <v>6</v>
      </c>
      <c r="E1990" s="56">
        <v>16</v>
      </c>
      <c r="F1990" s="57" t="s">
        <v>55</v>
      </c>
      <c r="G1990" s="58">
        <v>309900</v>
      </c>
      <c r="H1990" s="86">
        <v>0.31769603097773474</v>
      </c>
      <c r="I1990" s="86">
        <v>0.87210713133268791</v>
      </c>
      <c r="J1990">
        <v>3.3212778315585672</v>
      </c>
      <c r="K1990">
        <v>19.049454662794449</v>
      </c>
    </row>
    <row r="1991" spans="1:11" x14ac:dyDescent="0.25">
      <c r="A1991" s="73" t="str">
        <f t="shared" si="31"/>
        <v>26616</v>
      </c>
      <c r="B1991" s="55">
        <v>26</v>
      </c>
      <c r="C1991" s="55">
        <v>59</v>
      </c>
      <c r="D1991" s="55">
        <v>6</v>
      </c>
      <c r="E1991" s="56">
        <v>16</v>
      </c>
      <c r="F1991" s="57" t="s">
        <v>55</v>
      </c>
      <c r="G1991" s="58">
        <v>307905</v>
      </c>
      <c r="H1991" s="86">
        <v>0.3043795976031568</v>
      </c>
      <c r="I1991" s="86">
        <v>0.91024504311394749</v>
      </c>
      <c r="J1991">
        <v>3.390870560724899</v>
      </c>
      <c r="K1991">
        <v>17.202224712167713</v>
      </c>
    </row>
    <row r="1992" spans="1:11" x14ac:dyDescent="0.25">
      <c r="A1992" s="73" t="str">
        <f t="shared" si="31"/>
        <v>27616</v>
      </c>
      <c r="B1992" s="55">
        <v>27</v>
      </c>
      <c r="C1992" s="55">
        <v>58</v>
      </c>
      <c r="D1992" s="55">
        <v>6</v>
      </c>
      <c r="E1992" s="56">
        <v>16</v>
      </c>
      <c r="F1992" s="57" t="s">
        <v>55</v>
      </c>
      <c r="G1992" s="58">
        <v>305785</v>
      </c>
      <c r="H1992" s="86">
        <v>0.30458655591346862</v>
      </c>
      <c r="I1992" s="86">
        <v>0.90957699036905015</v>
      </c>
      <c r="J1992">
        <v>3.2845234396716649</v>
      </c>
      <c r="K1992">
        <v>16.190526023186226</v>
      </c>
    </row>
    <row r="1993" spans="1:11" x14ac:dyDescent="0.25">
      <c r="A1993" s="73" t="str">
        <f t="shared" si="31"/>
        <v>28616</v>
      </c>
      <c r="B1993" s="55">
        <v>28</v>
      </c>
      <c r="C1993" s="55">
        <v>57</v>
      </c>
      <c r="D1993" s="55">
        <v>6</v>
      </c>
      <c r="E1993" s="56">
        <v>16</v>
      </c>
      <c r="F1993" s="57" t="s">
        <v>55</v>
      </c>
      <c r="G1993" s="58">
        <v>303535</v>
      </c>
      <c r="H1993" s="86">
        <v>0.30478857462895548</v>
      </c>
      <c r="I1993" s="86">
        <v>0.90885070914392085</v>
      </c>
      <c r="J1993">
        <v>3.1741413675523416</v>
      </c>
      <c r="K1993">
        <v>15.239511094272489</v>
      </c>
    </row>
    <row r="1994" spans="1:11" x14ac:dyDescent="0.25">
      <c r="A1994" s="73" t="str">
        <f t="shared" si="31"/>
        <v>29616</v>
      </c>
      <c r="B1994" s="55">
        <v>29</v>
      </c>
      <c r="C1994" s="55">
        <v>56</v>
      </c>
      <c r="D1994" s="55">
        <v>6</v>
      </c>
      <c r="E1994" s="56">
        <v>16</v>
      </c>
      <c r="F1994" s="57" t="s">
        <v>55</v>
      </c>
      <c r="G1994" s="58">
        <v>301155</v>
      </c>
      <c r="H1994" s="86">
        <v>0.30498580465208946</v>
      </c>
      <c r="I1994" s="86">
        <v>0.90807059487639252</v>
      </c>
      <c r="J1994">
        <v>3.0576314522422008</v>
      </c>
      <c r="K1994">
        <v>14.34482907472896</v>
      </c>
    </row>
    <row r="1995" spans="1:11" x14ac:dyDescent="0.25">
      <c r="A1995" s="73" t="str">
        <f t="shared" si="31"/>
        <v>30616</v>
      </c>
      <c r="B1995" s="55">
        <v>30</v>
      </c>
      <c r="C1995" s="55">
        <v>55</v>
      </c>
      <c r="D1995" s="55">
        <v>6</v>
      </c>
      <c r="E1995" s="56">
        <v>16</v>
      </c>
      <c r="F1995" s="57" t="s">
        <v>55</v>
      </c>
      <c r="G1995" s="58">
        <v>298630</v>
      </c>
      <c r="H1995" s="86">
        <v>0.30517362622643407</v>
      </c>
      <c r="I1995" s="86">
        <v>0.90722968221545053</v>
      </c>
      <c r="J1995">
        <v>2.9281920771523291</v>
      </c>
      <c r="K1995">
        <v>13.478588889260958</v>
      </c>
    </row>
    <row r="1996" spans="1:11" x14ac:dyDescent="0.25">
      <c r="A1996" s="73" t="str">
        <f t="shared" si="31"/>
        <v>31616</v>
      </c>
      <c r="B1996" s="55">
        <v>31</v>
      </c>
      <c r="C1996" s="55">
        <v>54</v>
      </c>
      <c r="D1996" s="55">
        <v>6</v>
      </c>
      <c r="E1996" s="56">
        <v>16</v>
      </c>
      <c r="F1996" s="57" t="s">
        <v>55</v>
      </c>
      <c r="G1996" s="58">
        <v>295955</v>
      </c>
      <c r="H1996" s="86">
        <v>0.3053538544711189</v>
      </c>
      <c r="I1996" s="86">
        <v>0.90632021760064874</v>
      </c>
      <c r="J1996">
        <v>2.7942930513084758</v>
      </c>
      <c r="K1996">
        <v>12.691787602845027</v>
      </c>
    </row>
    <row r="1997" spans="1:11" x14ac:dyDescent="0.25">
      <c r="A1997" s="73" t="str">
        <f t="shared" si="31"/>
        <v>32616</v>
      </c>
      <c r="B1997" s="55">
        <v>32</v>
      </c>
      <c r="C1997" s="55">
        <v>53</v>
      </c>
      <c r="D1997" s="55">
        <v>6</v>
      </c>
      <c r="E1997" s="56">
        <v>16</v>
      </c>
      <c r="F1997" s="57" t="s">
        <v>55</v>
      </c>
      <c r="G1997" s="58">
        <v>293130</v>
      </c>
      <c r="H1997" s="86">
        <v>0.30551632381537203</v>
      </c>
      <c r="I1997" s="86">
        <v>0.90532869375362468</v>
      </c>
      <c r="J1997">
        <v>2.6720670009893221</v>
      </c>
      <c r="K1997">
        <v>11.949599153958994</v>
      </c>
    </row>
    <row r="1998" spans="1:11" x14ac:dyDescent="0.25">
      <c r="A1998" s="73" t="str">
        <f t="shared" si="31"/>
        <v>33616</v>
      </c>
      <c r="B1998" s="55">
        <v>33</v>
      </c>
      <c r="C1998" s="55">
        <v>52</v>
      </c>
      <c r="D1998" s="55">
        <v>6</v>
      </c>
      <c r="E1998" s="56">
        <v>16</v>
      </c>
      <c r="F1998" s="57" t="s">
        <v>55</v>
      </c>
      <c r="G1998" s="58">
        <v>290150</v>
      </c>
      <c r="H1998" s="86">
        <v>0.3056625883163881</v>
      </c>
      <c r="I1998" s="86">
        <v>0.90425297260037907</v>
      </c>
      <c r="J1998">
        <v>2.5398380148199209</v>
      </c>
      <c r="K1998">
        <v>11.235340341202827</v>
      </c>
    </row>
    <row r="1999" spans="1:11" x14ac:dyDescent="0.25">
      <c r="A1999" s="73" t="str">
        <f t="shared" si="31"/>
        <v>34616</v>
      </c>
      <c r="B1999" s="55">
        <v>34</v>
      </c>
      <c r="C1999" s="55">
        <v>51</v>
      </c>
      <c r="D1999" s="55">
        <v>6</v>
      </c>
      <c r="E1999" s="56">
        <v>16</v>
      </c>
      <c r="F1999" s="57" t="s">
        <v>55</v>
      </c>
      <c r="G1999" s="58">
        <v>287000</v>
      </c>
      <c r="H1999" s="86">
        <v>0.30347038327526132</v>
      </c>
      <c r="I1999" s="86">
        <v>0.9030836236933798</v>
      </c>
      <c r="J1999">
        <v>2.4394425087108016</v>
      </c>
      <c r="K1999">
        <v>10.579599303135888</v>
      </c>
    </row>
    <row r="2000" spans="1:11" x14ac:dyDescent="0.25">
      <c r="A2000" s="73" t="str">
        <f t="shared" si="31"/>
        <v>35616</v>
      </c>
      <c r="B2000" s="55">
        <v>35</v>
      </c>
      <c r="C2000" s="55">
        <v>50</v>
      </c>
      <c r="D2000" s="55">
        <v>6</v>
      </c>
      <c r="E2000" s="56">
        <v>16</v>
      </c>
      <c r="F2000" s="57" t="s">
        <v>55</v>
      </c>
      <c r="G2000" s="58">
        <v>283675</v>
      </c>
      <c r="H2000" s="86">
        <v>0.2768555565347669</v>
      </c>
      <c r="I2000" s="86">
        <v>0.93833083634440817</v>
      </c>
      <c r="J2000">
        <v>2.5302969948003877</v>
      </c>
      <c r="K2000">
        <v>9.8138010046708377</v>
      </c>
    </row>
    <row r="2001" spans="1:11" x14ac:dyDescent="0.25">
      <c r="A2001" s="73" t="str">
        <f t="shared" si="31"/>
        <v>36616</v>
      </c>
      <c r="B2001" s="55">
        <v>36</v>
      </c>
      <c r="C2001" s="55">
        <v>49</v>
      </c>
      <c r="D2001" s="55">
        <v>6</v>
      </c>
      <c r="E2001" s="56">
        <v>16</v>
      </c>
      <c r="F2001" s="57" t="s">
        <v>55</v>
      </c>
      <c r="G2001" s="58">
        <v>280175</v>
      </c>
      <c r="H2001" s="86">
        <v>0.27693762826804674</v>
      </c>
      <c r="I2001" s="86">
        <v>0.93685018292138844</v>
      </c>
      <c r="J2001">
        <v>2.4329294191130542</v>
      </c>
      <c r="K2001">
        <v>9.3432961541893462</v>
      </c>
    </row>
    <row r="2002" spans="1:11" x14ac:dyDescent="0.25">
      <c r="A2002" s="73" t="str">
        <f t="shared" si="31"/>
        <v>37616</v>
      </c>
      <c r="B2002" s="55">
        <v>37</v>
      </c>
      <c r="C2002" s="55">
        <v>48</v>
      </c>
      <c r="D2002" s="55">
        <v>6</v>
      </c>
      <c r="E2002" s="56">
        <v>16</v>
      </c>
      <c r="F2002" s="57" t="s">
        <v>55</v>
      </c>
      <c r="G2002" s="58">
        <v>276480</v>
      </c>
      <c r="H2002" s="86">
        <v>0.27699291087962963</v>
      </c>
      <c r="I2002" s="86">
        <v>0.93526837384259254</v>
      </c>
      <c r="J2002">
        <v>2.3320384837962962</v>
      </c>
      <c r="K2002">
        <v>8.904821325231481</v>
      </c>
    </row>
    <row r="2003" spans="1:11" x14ac:dyDescent="0.25">
      <c r="A2003" s="73" t="str">
        <f t="shared" si="31"/>
        <v>38616</v>
      </c>
      <c r="B2003" s="55">
        <v>38</v>
      </c>
      <c r="C2003" s="55">
        <v>47</v>
      </c>
      <c r="D2003" s="55">
        <v>6</v>
      </c>
      <c r="E2003" s="56">
        <v>16</v>
      </c>
      <c r="F2003" s="57" t="s">
        <v>55</v>
      </c>
      <c r="G2003" s="58">
        <v>272595</v>
      </c>
      <c r="H2003" s="86">
        <v>0.27702635778352502</v>
      </c>
      <c r="I2003" s="86">
        <v>0.93358645609787416</v>
      </c>
      <c r="J2003">
        <v>2.2324840881160695</v>
      </c>
      <c r="K2003">
        <v>8.4868101028999057</v>
      </c>
    </row>
    <row r="2004" spans="1:11" x14ac:dyDescent="0.25">
      <c r="A2004" s="73" t="str">
        <f t="shared" si="31"/>
        <v>39616</v>
      </c>
      <c r="B2004" s="55">
        <v>39</v>
      </c>
      <c r="C2004" s="55">
        <v>46</v>
      </c>
      <c r="D2004" s="55">
        <v>6</v>
      </c>
      <c r="E2004" s="56">
        <v>16</v>
      </c>
      <c r="F2004" s="57" t="s">
        <v>55</v>
      </c>
      <c r="G2004" s="58">
        <v>268500</v>
      </c>
      <c r="H2004" s="86">
        <v>0.27704283054003725</v>
      </c>
      <c r="I2004" s="86">
        <v>0.9318137802607076</v>
      </c>
      <c r="J2004">
        <v>2.1341154562383613</v>
      </c>
      <c r="K2004">
        <v>8.0970279329608932</v>
      </c>
    </row>
    <row r="2005" spans="1:11" x14ac:dyDescent="0.25">
      <c r="A2005" s="73" t="str">
        <f t="shared" si="31"/>
        <v>40616</v>
      </c>
      <c r="B2005" s="55">
        <v>40</v>
      </c>
      <c r="C2005" s="55">
        <v>45</v>
      </c>
      <c r="D2005" s="55">
        <v>6</v>
      </c>
      <c r="E2005" s="56">
        <v>16</v>
      </c>
      <c r="F2005" s="57" t="s">
        <v>55</v>
      </c>
      <c r="G2005" s="58">
        <v>264195</v>
      </c>
      <c r="H2005" s="86">
        <v>0.27704157913662258</v>
      </c>
      <c r="I2005" s="86">
        <v>0.92996460947406268</v>
      </c>
      <c r="J2005">
        <v>2.0367531558129413</v>
      </c>
      <c r="K2005">
        <v>7.7290561895569558</v>
      </c>
    </row>
    <row r="2006" spans="1:11" x14ac:dyDescent="0.25">
      <c r="A2006" s="73" t="str">
        <f t="shared" si="31"/>
        <v>41616</v>
      </c>
      <c r="B2006" s="55">
        <v>41</v>
      </c>
      <c r="C2006" s="55">
        <v>44</v>
      </c>
      <c r="D2006" s="55">
        <v>6</v>
      </c>
      <c r="E2006" s="56">
        <v>16</v>
      </c>
      <c r="F2006" s="57" t="s">
        <v>55</v>
      </c>
      <c r="G2006" s="58">
        <v>259660</v>
      </c>
      <c r="H2006" s="86">
        <v>0.2770315027343449</v>
      </c>
      <c r="I2006" s="86">
        <v>0.9280674728491104</v>
      </c>
      <c r="J2006">
        <v>1.9402179773550028</v>
      </c>
      <c r="K2006">
        <v>7.3757760147885696</v>
      </c>
    </row>
    <row r="2007" spans="1:11" x14ac:dyDescent="0.25">
      <c r="A2007" s="73" t="str">
        <f t="shared" si="31"/>
        <v>42616</v>
      </c>
      <c r="B2007" s="55">
        <v>42</v>
      </c>
      <c r="C2007" s="55">
        <v>43</v>
      </c>
      <c r="D2007" s="55">
        <v>6</v>
      </c>
      <c r="E2007" s="56">
        <v>16</v>
      </c>
      <c r="F2007" s="57" t="s">
        <v>55</v>
      </c>
      <c r="G2007" s="58">
        <v>254890</v>
      </c>
      <c r="H2007" s="86">
        <v>0.27701361371572053</v>
      </c>
      <c r="I2007" s="86">
        <v>0.92613284161795284</v>
      </c>
      <c r="J2007">
        <v>1.8399937227823766</v>
      </c>
      <c r="K2007">
        <v>7.0475460002353953</v>
      </c>
    </row>
    <row r="2008" spans="1:11" x14ac:dyDescent="0.25">
      <c r="A2008" s="73" t="str">
        <f t="shared" si="31"/>
        <v>43616</v>
      </c>
      <c r="B2008" s="55">
        <v>43</v>
      </c>
      <c r="C2008" s="55">
        <v>42</v>
      </c>
      <c r="D2008" s="55">
        <v>6</v>
      </c>
      <c r="E2008" s="56">
        <v>16</v>
      </c>
      <c r="F2008" s="57" t="s">
        <v>55</v>
      </c>
      <c r="G2008" s="58">
        <v>249875</v>
      </c>
      <c r="H2008" s="86">
        <v>0.27699449724862429</v>
      </c>
      <c r="I2008" s="86">
        <v>0.92417808904452226</v>
      </c>
      <c r="J2008">
        <v>1.7468054027013507</v>
      </c>
      <c r="K2008">
        <v>6.7449964982491242</v>
      </c>
    </row>
    <row r="2009" spans="1:11" x14ac:dyDescent="0.25">
      <c r="A2009" s="73" t="str">
        <f t="shared" si="31"/>
        <v>44616</v>
      </c>
      <c r="B2009" s="55">
        <v>44</v>
      </c>
      <c r="C2009" s="55">
        <v>41</v>
      </c>
      <c r="D2009" s="55">
        <v>6</v>
      </c>
      <c r="E2009" s="56">
        <v>16</v>
      </c>
      <c r="F2009" s="57" t="s">
        <v>55</v>
      </c>
      <c r="G2009" s="58">
        <v>244595</v>
      </c>
      <c r="H2009" s="86">
        <v>0.27300230994092273</v>
      </c>
      <c r="I2009" s="86">
        <v>0.92222653774607</v>
      </c>
      <c r="J2009">
        <v>1.6700300496739509</v>
      </c>
      <c r="K2009">
        <v>6.4505038941924404</v>
      </c>
    </row>
    <row r="2010" spans="1:11" x14ac:dyDescent="0.25">
      <c r="A2010" s="73" t="str">
        <f t="shared" si="31"/>
        <v>45616</v>
      </c>
      <c r="B2010" s="55">
        <v>45</v>
      </c>
      <c r="C2010" s="55">
        <v>40</v>
      </c>
      <c r="D2010" s="55">
        <v>6</v>
      </c>
      <c r="E2010" s="56">
        <v>16</v>
      </c>
      <c r="F2010" s="57" t="s">
        <v>55</v>
      </c>
      <c r="G2010" s="58">
        <v>239050</v>
      </c>
      <c r="H2010" s="86">
        <v>0.24353482535034512</v>
      </c>
      <c r="I2010" s="86">
        <v>0.98314578540054387</v>
      </c>
      <c r="J2010">
        <v>1.7354612005856516</v>
      </c>
      <c r="K2010">
        <v>6.1987492156452628</v>
      </c>
    </row>
    <row r="2011" spans="1:11" x14ac:dyDescent="0.25">
      <c r="A2011" s="73" t="str">
        <f t="shared" si="31"/>
        <v>46616</v>
      </c>
      <c r="B2011" s="55">
        <v>46</v>
      </c>
      <c r="C2011" s="55">
        <v>39</v>
      </c>
      <c r="D2011" s="55">
        <v>6</v>
      </c>
      <c r="E2011" s="56">
        <v>16</v>
      </c>
      <c r="F2011" s="57" t="s">
        <v>55</v>
      </c>
      <c r="G2011" s="58">
        <v>233230</v>
      </c>
      <c r="H2011" s="86">
        <v>0.24354928611242121</v>
      </c>
      <c r="I2011" s="86">
        <v>0.98103159970844234</v>
      </c>
      <c r="J2011">
        <v>1.6093469965270335</v>
      </c>
      <c r="K2011">
        <v>5.9104446254769973</v>
      </c>
    </row>
    <row r="2012" spans="1:11" x14ac:dyDescent="0.25">
      <c r="A2012" s="73" t="str">
        <f t="shared" si="31"/>
        <v>47616</v>
      </c>
      <c r="B2012" s="55">
        <v>47</v>
      </c>
      <c r="C2012" s="55">
        <v>38</v>
      </c>
      <c r="D2012" s="55">
        <v>6</v>
      </c>
      <c r="E2012" s="56">
        <v>16</v>
      </c>
      <c r="F2012" s="57" t="s">
        <v>55</v>
      </c>
      <c r="G2012" s="58">
        <v>227135</v>
      </c>
      <c r="H2012" s="86">
        <v>0.24357320536244964</v>
      </c>
      <c r="I2012" s="86">
        <v>0.978955246879609</v>
      </c>
      <c r="J2012">
        <v>1.5333083848812381</v>
      </c>
      <c r="K2012">
        <v>5.6436348427146852</v>
      </c>
    </row>
    <row r="2013" spans="1:11" x14ac:dyDescent="0.25">
      <c r="A2013" s="73" t="str">
        <f t="shared" si="31"/>
        <v>48616</v>
      </c>
      <c r="B2013" s="55">
        <v>48</v>
      </c>
      <c r="C2013" s="55">
        <v>37</v>
      </c>
      <c r="D2013" s="55">
        <v>6</v>
      </c>
      <c r="E2013" s="56">
        <v>16</v>
      </c>
      <c r="F2013" s="57" t="s">
        <v>55</v>
      </c>
      <c r="G2013" s="58">
        <v>220765</v>
      </c>
      <c r="H2013" s="86">
        <v>0.24361198559554278</v>
      </c>
      <c r="I2013" s="86">
        <v>0.9769166308065137</v>
      </c>
      <c r="J2013">
        <v>1.4723303059814734</v>
      </c>
      <c r="K2013">
        <v>5.3889701719022494</v>
      </c>
    </row>
    <row r="2014" spans="1:11" x14ac:dyDescent="0.25">
      <c r="A2014" s="73" t="str">
        <f t="shared" si="31"/>
        <v>49616</v>
      </c>
      <c r="B2014" s="55">
        <v>49</v>
      </c>
      <c r="C2014" s="55">
        <v>36</v>
      </c>
      <c r="D2014" s="55">
        <v>6</v>
      </c>
      <c r="E2014" s="56">
        <v>16</v>
      </c>
      <c r="F2014" s="57" t="s">
        <v>55</v>
      </c>
      <c r="G2014" s="58">
        <v>214140</v>
      </c>
      <c r="H2014" s="86">
        <v>0.24366769403194172</v>
      </c>
      <c r="I2014" s="86">
        <v>0.97492294760437093</v>
      </c>
      <c r="J2014">
        <v>1.4115578593443541</v>
      </c>
      <c r="K2014">
        <v>5.1524096385542171</v>
      </c>
    </row>
    <row r="2015" spans="1:11" x14ac:dyDescent="0.25">
      <c r="A2015" s="73" t="str">
        <f t="shared" si="31"/>
        <v>50616</v>
      </c>
      <c r="B2015" s="55">
        <v>50</v>
      </c>
      <c r="C2015" s="55">
        <v>35</v>
      </c>
      <c r="D2015" s="55">
        <v>6</v>
      </c>
      <c r="E2015" s="56">
        <v>16</v>
      </c>
      <c r="F2015" s="57" t="s">
        <v>55</v>
      </c>
      <c r="G2015" s="58">
        <v>207275</v>
      </c>
      <c r="H2015" s="86">
        <v>0.24340610300325655</v>
      </c>
      <c r="I2015" s="86">
        <v>0.97295862983958514</v>
      </c>
      <c r="J2015">
        <v>1.3539886624050175</v>
      </c>
      <c r="K2015">
        <v>4.9243372331443735</v>
      </c>
    </row>
    <row r="2016" spans="1:11" x14ac:dyDescent="0.25">
      <c r="A2016" s="73" t="str">
        <f t="shared" si="31"/>
        <v>18816</v>
      </c>
      <c r="B2016" s="55">
        <v>18</v>
      </c>
      <c r="C2016" s="55">
        <v>67</v>
      </c>
      <c r="D2016" s="55">
        <v>8</v>
      </c>
      <c r="E2016" s="56">
        <v>16</v>
      </c>
      <c r="F2016" s="57" t="s">
        <v>55</v>
      </c>
      <c r="G2016" s="58">
        <v>421175</v>
      </c>
      <c r="H2016" s="86">
        <v>0.34183415444886328</v>
      </c>
      <c r="I2016" s="86">
        <v>0.85500089036623728</v>
      </c>
      <c r="J2016">
        <v>4.0519380305098833</v>
      </c>
      <c r="K2016">
        <v>26.886237312281118</v>
      </c>
    </row>
    <row r="2017" spans="1:11" x14ac:dyDescent="0.25">
      <c r="A2017" s="73" t="str">
        <f t="shared" si="31"/>
        <v>19816</v>
      </c>
      <c r="B2017" s="55">
        <v>19</v>
      </c>
      <c r="C2017" s="55">
        <v>66</v>
      </c>
      <c r="D2017" s="55">
        <v>8</v>
      </c>
      <c r="E2017" s="56">
        <v>16</v>
      </c>
      <c r="F2017" s="57" t="s">
        <v>55</v>
      </c>
      <c r="G2017" s="58">
        <v>419995</v>
      </c>
      <c r="H2017" s="86">
        <v>0.34207073893736828</v>
      </c>
      <c r="I2017" s="86">
        <v>0.85471493708258428</v>
      </c>
      <c r="J2017">
        <v>3.945192204669103</v>
      </c>
      <c r="K2017">
        <v>25.220933582542649</v>
      </c>
    </row>
    <row r="2018" spans="1:11" x14ac:dyDescent="0.25">
      <c r="A2018" s="73" t="str">
        <f t="shared" si="31"/>
        <v>20816</v>
      </c>
      <c r="B2018" s="55">
        <v>20</v>
      </c>
      <c r="C2018" s="55">
        <v>65</v>
      </c>
      <c r="D2018" s="55">
        <v>8</v>
      </c>
      <c r="E2018" s="56">
        <v>16</v>
      </c>
      <c r="F2018" s="57" t="s">
        <v>55</v>
      </c>
      <c r="G2018" s="58">
        <v>418775</v>
      </c>
      <c r="H2018" s="86">
        <v>0.3423103098322488</v>
      </c>
      <c r="I2018" s="86">
        <v>0.85440391618410838</v>
      </c>
      <c r="J2018">
        <v>3.8400764133484566</v>
      </c>
      <c r="K2018">
        <v>23.703981851829742</v>
      </c>
    </row>
    <row r="2019" spans="1:11" x14ac:dyDescent="0.25">
      <c r="A2019" s="73" t="str">
        <f t="shared" si="31"/>
        <v>21816</v>
      </c>
      <c r="B2019" s="55">
        <v>21</v>
      </c>
      <c r="C2019" s="55">
        <v>64</v>
      </c>
      <c r="D2019" s="55">
        <v>8</v>
      </c>
      <c r="E2019" s="56">
        <v>16</v>
      </c>
      <c r="F2019" s="57" t="s">
        <v>55</v>
      </c>
      <c r="G2019" s="58">
        <v>417500</v>
      </c>
      <c r="H2019" s="86">
        <v>0.34254850299401196</v>
      </c>
      <c r="I2019" s="86">
        <v>0.85405748502994017</v>
      </c>
      <c r="J2019">
        <v>3.736565269461078</v>
      </c>
      <c r="K2019">
        <v>22.275532934131736</v>
      </c>
    </row>
    <row r="2020" spans="1:11" x14ac:dyDescent="0.25">
      <c r="A2020" s="73" t="str">
        <f t="shared" si="31"/>
        <v>22816</v>
      </c>
      <c r="B2020" s="55">
        <v>22</v>
      </c>
      <c r="C2020" s="55">
        <v>63</v>
      </c>
      <c r="D2020" s="55">
        <v>8</v>
      </c>
      <c r="E2020" s="56">
        <v>16</v>
      </c>
      <c r="F2020" s="57" t="s">
        <v>55</v>
      </c>
      <c r="G2020" s="58">
        <v>416155</v>
      </c>
      <c r="H2020" s="86">
        <v>0.34278814384063633</v>
      </c>
      <c r="I2020" s="86">
        <v>0.85367471254700777</v>
      </c>
      <c r="J2020">
        <v>3.645257175811897</v>
      </c>
      <c r="K2020">
        <v>20.902377719839965</v>
      </c>
    </row>
    <row r="2021" spans="1:11" x14ac:dyDescent="0.25">
      <c r="A2021" s="73" t="str">
        <f t="shared" si="31"/>
        <v>23816</v>
      </c>
      <c r="B2021" s="55">
        <v>23</v>
      </c>
      <c r="C2021" s="55">
        <v>62</v>
      </c>
      <c r="D2021" s="55">
        <v>8</v>
      </c>
      <c r="E2021" s="56">
        <v>16</v>
      </c>
      <c r="F2021" s="57" t="s">
        <v>55</v>
      </c>
      <c r="G2021" s="58">
        <v>414740</v>
      </c>
      <c r="H2021" s="86">
        <v>0.34302695664753824</v>
      </c>
      <c r="I2021" s="86">
        <v>0.85325264020832325</v>
      </c>
      <c r="J2021">
        <v>3.5443482663837584</v>
      </c>
      <c r="K2021">
        <v>19.61277909051454</v>
      </c>
    </row>
    <row r="2022" spans="1:11" x14ac:dyDescent="0.25">
      <c r="A2022" s="73" t="str">
        <f t="shared" si="31"/>
        <v>24816</v>
      </c>
      <c r="B2022" s="55">
        <v>24</v>
      </c>
      <c r="C2022" s="55">
        <v>61</v>
      </c>
      <c r="D2022" s="55">
        <v>8</v>
      </c>
      <c r="E2022" s="56">
        <v>16</v>
      </c>
      <c r="F2022" s="57" t="s">
        <v>55</v>
      </c>
      <c r="G2022" s="58">
        <v>413235</v>
      </c>
      <c r="H2022" s="86">
        <v>0.34326230837174976</v>
      </c>
      <c r="I2022" s="86">
        <v>0.85278836497392529</v>
      </c>
      <c r="J2022">
        <v>3.4449961886093869</v>
      </c>
      <c r="K2022">
        <v>18.442389923409198</v>
      </c>
    </row>
    <row r="2023" spans="1:11" x14ac:dyDescent="0.25">
      <c r="A2023" s="73" t="str">
        <f t="shared" si="31"/>
        <v>25816</v>
      </c>
      <c r="B2023" s="55">
        <v>25</v>
      </c>
      <c r="C2023" s="55">
        <v>60</v>
      </c>
      <c r="D2023" s="55">
        <v>8</v>
      </c>
      <c r="E2023" s="56">
        <v>16</v>
      </c>
      <c r="F2023" s="57" t="s">
        <v>55</v>
      </c>
      <c r="G2023" s="58">
        <v>411640</v>
      </c>
      <c r="H2023" s="86">
        <v>0.33969002040618018</v>
      </c>
      <c r="I2023" s="86">
        <v>0.85228840734622491</v>
      </c>
      <c r="J2023">
        <v>3.4075478573510836</v>
      </c>
      <c r="K2023">
        <v>17.307501700515012</v>
      </c>
    </row>
    <row r="2024" spans="1:11" x14ac:dyDescent="0.25">
      <c r="A2024" s="73" t="str">
        <f t="shared" si="31"/>
        <v>26816</v>
      </c>
      <c r="B2024" s="55">
        <v>26</v>
      </c>
      <c r="C2024" s="55">
        <v>59</v>
      </c>
      <c r="D2024" s="55">
        <v>8</v>
      </c>
      <c r="E2024" s="56">
        <v>16</v>
      </c>
      <c r="F2024" s="57" t="s">
        <v>55</v>
      </c>
      <c r="G2024" s="58">
        <v>409940</v>
      </c>
      <c r="H2024" s="86">
        <v>0.33494169878518809</v>
      </c>
      <c r="I2024" s="86">
        <v>0.87047860662535981</v>
      </c>
      <c r="J2024">
        <v>3.3900448846172613</v>
      </c>
      <c r="K2024">
        <v>15.711784651412401</v>
      </c>
    </row>
    <row r="2025" spans="1:11" x14ac:dyDescent="0.25">
      <c r="A2025" s="73" t="str">
        <f t="shared" si="31"/>
        <v>27816</v>
      </c>
      <c r="B2025" s="55">
        <v>27</v>
      </c>
      <c r="C2025" s="55">
        <v>58</v>
      </c>
      <c r="D2025" s="55">
        <v>8</v>
      </c>
      <c r="E2025" s="56">
        <v>16</v>
      </c>
      <c r="F2025" s="57" t="s">
        <v>55</v>
      </c>
      <c r="G2025" s="58">
        <v>408130</v>
      </c>
      <c r="H2025" s="86">
        <v>0.33517016636855906</v>
      </c>
      <c r="I2025" s="86">
        <v>0.86984049200009805</v>
      </c>
      <c r="J2025">
        <v>3.2861343199470756</v>
      </c>
      <c r="K2025">
        <v>14.783287187905815</v>
      </c>
    </row>
    <row r="2026" spans="1:11" x14ac:dyDescent="0.25">
      <c r="A2026" s="73" t="str">
        <f t="shared" si="31"/>
        <v>28816</v>
      </c>
      <c r="B2026" s="55">
        <v>28</v>
      </c>
      <c r="C2026" s="55">
        <v>57</v>
      </c>
      <c r="D2026" s="55">
        <v>8</v>
      </c>
      <c r="E2026" s="56">
        <v>16</v>
      </c>
      <c r="F2026" s="57" t="s">
        <v>55</v>
      </c>
      <c r="G2026" s="58">
        <v>406210</v>
      </c>
      <c r="H2026" s="86">
        <v>0.3353930233130647</v>
      </c>
      <c r="I2026" s="86">
        <v>0.86914403879766622</v>
      </c>
      <c r="J2026">
        <v>3.1896162083651314</v>
      </c>
      <c r="K2026">
        <v>13.914787917579577</v>
      </c>
    </row>
    <row r="2027" spans="1:11" x14ac:dyDescent="0.25">
      <c r="A2027" s="73" t="str">
        <f t="shared" si="31"/>
        <v>29816</v>
      </c>
      <c r="B2027" s="55">
        <v>29</v>
      </c>
      <c r="C2027" s="55">
        <v>56</v>
      </c>
      <c r="D2027" s="55">
        <v>8</v>
      </c>
      <c r="E2027" s="56">
        <v>16</v>
      </c>
      <c r="F2027" s="57" t="s">
        <v>55</v>
      </c>
      <c r="G2027" s="58">
        <v>404165</v>
      </c>
      <c r="H2027" s="86">
        <v>0.33561045612559226</v>
      </c>
      <c r="I2027" s="86">
        <v>0.86840028206301878</v>
      </c>
      <c r="J2027">
        <v>3.0945702868877811</v>
      </c>
      <c r="K2027">
        <v>13.09670802766197</v>
      </c>
    </row>
    <row r="2028" spans="1:11" x14ac:dyDescent="0.25">
      <c r="A2028" s="73" t="str">
        <f t="shared" si="31"/>
        <v>30816</v>
      </c>
      <c r="B2028" s="55">
        <v>30</v>
      </c>
      <c r="C2028" s="55">
        <v>55</v>
      </c>
      <c r="D2028" s="55">
        <v>8</v>
      </c>
      <c r="E2028" s="56">
        <v>16</v>
      </c>
      <c r="F2028" s="57" t="s">
        <v>55</v>
      </c>
      <c r="G2028" s="58">
        <v>401995</v>
      </c>
      <c r="H2028" s="86">
        <v>0.33581760967176211</v>
      </c>
      <c r="I2028" s="86">
        <v>0.86759288050846406</v>
      </c>
      <c r="J2028">
        <v>3.0009676737272852</v>
      </c>
      <c r="K2028">
        <v>12.302842075150188</v>
      </c>
    </row>
    <row r="2029" spans="1:11" x14ac:dyDescent="0.25">
      <c r="A2029" s="73" t="str">
        <f t="shared" si="31"/>
        <v>31816</v>
      </c>
      <c r="B2029" s="55">
        <v>31</v>
      </c>
      <c r="C2029" s="55">
        <v>54</v>
      </c>
      <c r="D2029" s="55">
        <v>8</v>
      </c>
      <c r="E2029" s="56">
        <v>16</v>
      </c>
      <c r="F2029" s="57" t="s">
        <v>55</v>
      </c>
      <c r="G2029" s="58">
        <v>399690</v>
      </c>
      <c r="H2029" s="86">
        <v>0.33601541194425683</v>
      </c>
      <c r="I2029" s="86">
        <v>0.86672421126372934</v>
      </c>
      <c r="J2029">
        <v>2.9087768020215665</v>
      </c>
      <c r="K2029">
        <v>11.582634041382072</v>
      </c>
    </row>
    <row r="2030" spans="1:11" x14ac:dyDescent="0.25">
      <c r="A2030" s="73" t="str">
        <f t="shared" si="31"/>
        <v>32816</v>
      </c>
      <c r="B2030" s="55">
        <v>32</v>
      </c>
      <c r="C2030" s="55">
        <v>53</v>
      </c>
      <c r="D2030" s="55">
        <v>8</v>
      </c>
      <c r="E2030" s="56">
        <v>16</v>
      </c>
      <c r="F2030" s="57" t="s">
        <v>55</v>
      </c>
      <c r="G2030" s="58">
        <v>397250</v>
      </c>
      <c r="H2030" s="86">
        <v>0.33619383259911895</v>
      </c>
      <c r="I2030" s="86">
        <v>0.86577470106985521</v>
      </c>
      <c r="J2030">
        <v>2.8096060415355568</v>
      </c>
      <c r="K2030">
        <v>10.90291504090623</v>
      </c>
    </row>
    <row r="2031" spans="1:11" x14ac:dyDescent="0.25">
      <c r="A2031" s="73" t="str">
        <f t="shared" si="31"/>
        <v>33816</v>
      </c>
      <c r="B2031" s="55">
        <v>33</v>
      </c>
      <c r="C2031" s="55">
        <v>52</v>
      </c>
      <c r="D2031" s="55">
        <v>8</v>
      </c>
      <c r="E2031" s="56">
        <v>16</v>
      </c>
      <c r="F2031" s="57" t="s">
        <v>55</v>
      </c>
      <c r="G2031" s="58">
        <v>394660</v>
      </c>
      <c r="H2031" s="86">
        <v>0.33635534384026755</v>
      </c>
      <c r="I2031" s="86">
        <v>0.86474687072416767</v>
      </c>
      <c r="J2031">
        <v>2.6942811533978617</v>
      </c>
      <c r="K2031">
        <v>10.243100390209294</v>
      </c>
    </row>
    <row r="2032" spans="1:11" x14ac:dyDescent="0.25">
      <c r="A2032" s="73" t="str">
        <f t="shared" si="31"/>
        <v>34816</v>
      </c>
      <c r="B2032" s="55">
        <v>34</v>
      </c>
      <c r="C2032" s="55">
        <v>51</v>
      </c>
      <c r="D2032" s="55">
        <v>8</v>
      </c>
      <c r="E2032" s="56">
        <v>16</v>
      </c>
      <c r="F2032" s="57" t="s">
        <v>55</v>
      </c>
      <c r="G2032" s="58">
        <v>391925</v>
      </c>
      <c r="H2032" s="86">
        <v>0.33283919117178029</v>
      </c>
      <c r="I2032" s="86">
        <v>0.86362952095426426</v>
      </c>
      <c r="J2032">
        <v>2.618000893028003</v>
      </c>
      <c r="K2032">
        <v>9.6379281750334886</v>
      </c>
    </row>
    <row r="2033" spans="1:11" x14ac:dyDescent="0.25">
      <c r="A2033" s="73" t="str">
        <f t="shared" si="31"/>
        <v>35816</v>
      </c>
      <c r="B2033" s="55">
        <v>35</v>
      </c>
      <c r="C2033" s="55">
        <v>50</v>
      </c>
      <c r="D2033" s="55">
        <v>8</v>
      </c>
      <c r="E2033" s="56">
        <v>16</v>
      </c>
      <c r="F2033" s="57" t="s">
        <v>55</v>
      </c>
      <c r="G2033" s="58">
        <v>389025</v>
      </c>
      <c r="H2033" s="86">
        <v>0.32269391427286165</v>
      </c>
      <c r="I2033" s="86">
        <v>0.88472206156416677</v>
      </c>
      <c r="J2033">
        <v>2.5982211940106676</v>
      </c>
      <c r="K2033">
        <v>8.8578189062399595</v>
      </c>
    </row>
    <row r="2034" spans="1:11" x14ac:dyDescent="0.25">
      <c r="A2034" s="73" t="str">
        <f t="shared" si="31"/>
        <v>36816</v>
      </c>
      <c r="B2034" s="55">
        <v>36</v>
      </c>
      <c r="C2034" s="55">
        <v>49</v>
      </c>
      <c r="D2034" s="55">
        <v>8</v>
      </c>
      <c r="E2034" s="56">
        <v>16</v>
      </c>
      <c r="F2034" s="57" t="s">
        <v>55</v>
      </c>
      <c r="G2034" s="58">
        <v>385960</v>
      </c>
      <c r="H2034" s="86">
        <v>0.32278474453311223</v>
      </c>
      <c r="I2034" s="86">
        <v>0.88332728780184477</v>
      </c>
      <c r="J2034">
        <v>2.5120919266245205</v>
      </c>
      <c r="K2034">
        <v>8.4285055446160229</v>
      </c>
    </row>
    <row r="2035" spans="1:11" x14ac:dyDescent="0.25">
      <c r="A2035" s="73" t="str">
        <f t="shared" si="31"/>
        <v>37816</v>
      </c>
      <c r="B2035" s="55">
        <v>37</v>
      </c>
      <c r="C2035" s="55">
        <v>48</v>
      </c>
      <c r="D2035" s="55">
        <v>8</v>
      </c>
      <c r="E2035" s="56">
        <v>16</v>
      </c>
      <c r="F2035" s="57" t="s">
        <v>55</v>
      </c>
      <c r="G2035" s="58">
        <v>382720</v>
      </c>
      <c r="H2035" s="86">
        <v>0.32284960284280939</v>
      </c>
      <c r="I2035" s="86">
        <v>0.88183267140468224</v>
      </c>
      <c r="J2035">
        <v>2.4275188127090299</v>
      </c>
      <c r="K2035">
        <v>8.0190269648829435</v>
      </c>
    </row>
    <row r="2036" spans="1:11" x14ac:dyDescent="0.25">
      <c r="A2036" s="73" t="str">
        <f t="shared" si="31"/>
        <v>38816</v>
      </c>
      <c r="B2036" s="55">
        <v>38</v>
      </c>
      <c r="C2036" s="55">
        <v>47</v>
      </c>
      <c r="D2036" s="55">
        <v>8</v>
      </c>
      <c r="E2036" s="56">
        <v>16</v>
      </c>
      <c r="F2036" s="57" t="s">
        <v>55</v>
      </c>
      <c r="G2036" s="58">
        <v>379300</v>
      </c>
      <c r="H2036" s="86">
        <v>0.32289216978644875</v>
      </c>
      <c r="I2036" s="86">
        <v>0.88024782494068021</v>
      </c>
      <c r="J2036">
        <v>2.3491009754811496</v>
      </c>
      <c r="K2036">
        <v>7.6328288953335095</v>
      </c>
    </row>
    <row r="2037" spans="1:11" x14ac:dyDescent="0.25">
      <c r="A2037" s="73" t="str">
        <f t="shared" si="31"/>
        <v>39816</v>
      </c>
      <c r="B2037" s="55">
        <v>39</v>
      </c>
      <c r="C2037" s="55">
        <v>46</v>
      </c>
      <c r="D2037" s="55">
        <v>8</v>
      </c>
      <c r="E2037" s="56">
        <v>16</v>
      </c>
      <c r="F2037" s="57" t="s">
        <v>55</v>
      </c>
      <c r="G2037" s="58">
        <v>375680</v>
      </c>
      <c r="H2037" s="86">
        <v>0.32290779386712093</v>
      </c>
      <c r="I2037" s="86">
        <v>0.87857751277683138</v>
      </c>
      <c r="J2037">
        <v>2.2672274275979558</v>
      </c>
      <c r="K2037">
        <v>7.2684758304940376</v>
      </c>
    </row>
    <row r="2038" spans="1:11" x14ac:dyDescent="0.25">
      <c r="A2038" s="73" t="str">
        <f t="shared" si="31"/>
        <v>40816</v>
      </c>
      <c r="B2038" s="55">
        <v>40</v>
      </c>
      <c r="C2038" s="55">
        <v>45</v>
      </c>
      <c r="D2038" s="55">
        <v>8</v>
      </c>
      <c r="E2038" s="56">
        <v>16</v>
      </c>
      <c r="F2038" s="57" t="s">
        <v>55</v>
      </c>
      <c r="G2038" s="58">
        <v>371855</v>
      </c>
      <c r="H2038" s="86">
        <v>0.32290543356953649</v>
      </c>
      <c r="I2038" s="86">
        <v>0.87683371206518668</v>
      </c>
      <c r="J2038">
        <v>2.1865807908996788</v>
      </c>
      <c r="K2038">
        <v>6.9246211560957898</v>
      </c>
    </row>
    <row r="2039" spans="1:11" x14ac:dyDescent="0.25">
      <c r="A2039" s="73" t="str">
        <f t="shared" si="31"/>
        <v>41816</v>
      </c>
      <c r="B2039" s="55">
        <v>41</v>
      </c>
      <c r="C2039" s="55">
        <v>44</v>
      </c>
      <c r="D2039" s="55">
        <v>8</v>
      </c>
      <c r="E2039" s="56">
        <v>16</v>
      </c>
      <c r="F2039" s="57" t="s">
        <v>55</v>
      </c>
      <c r="G2039" s="58">
        <v>367810</v>
      </c>
      <c r="H2039" s="86">
        <v>0.32289497294798947</v>
      </c>
      <c r="I2039" s="86">
        <v>0.87504418041923815</v>
      </c>
      <c r="J2039">
        <v>2.1070389603327806</v>
      </c>
      <c r="K2039">
        <v>6.5950354802751416</v>
      </c>
    </row>
    <row r="2040" spans="1:11" x14ac:dyDescent="0.25">
      <c r="A2040" s="73" t="str">
        <f t="shared" si="31"/>
        <v>42816</v>
      </c>
      <c r="B2040" s="55">
        <v>42</v>
      </c>
      <c r="C2040" s="55">
        <v>43</v>
      </c>
      <c r="D2040" s="55">
        <v>8</v>
      </c>
      <c r="E2040" s="56">
        <v>16</v>
      </c>
      <c r="F2040" s="57" t="s">
        <v>55</v>
      </c>
      <c r="G2040" s="58">
        <v>363530</v>
      </c>
      <c r="H2040" s="86">
        <v>0.32287294033504799</v>
      </c>
      <c r="I2040" s="86">
        <v>0.87321816631364679</v>
      </c>
      <c r="J2040">
        <v>2.0327675845184716</v>
      </c>
      <c r="K2040">
        <v>6.2891535774213958</v>
      </c>
    </row>
    <row r="2041" spans="1:11" x14ac:dyDescent="0.25">
      <c r="A2041" s="73" t="str">
        <f t="shared" si="31"/>
        <v>43816</v>
      </c>
      <c r="B2041" s="55">
        <v>43</v>
      </c>
      <c r="C2041" s="55">
        <v>42</v>
      </c>
      <c r="D2041" s="55">
        <v>8</v>
      </c>
      <c r="E2041" s="56">
        <v>16</v>
      </c>
      <c r="F2041" s="57" t="s">
        <v>55</v>
      </c>
      <c r="G2041" s="58">
        <v>359000</v>
      </c>
      <c r="H2041" s="86">
        <v>0.32285236768802228</v>
      </c>
      <c r="I2041" s="86">
        <v>0.87137604456824513</v>
      </c>
      <c r="J2041">
        <v>1.9575571030640668</v>
      </c>
      <c r="K2041">
        <v>6.0043286908077995</v>
      </c>
    </row>
    <row r="2042" spans="1:11" x14ac:dyDescent="0.25">
      <c r="A2042" s="73" t="str">
        <f t="shared" si="31"/>
        <v>44816</v>
      </c>
      <c r="B2042" s="55">
        <v>44</v>
      </c>
      <c r="C2042" s="55">
        <v>41</v>
      </c>
      <c r="D2042" s="55">
        <v>8</v>
      </c>
      <c r="E2042" s="56">
        <v>16</v>
      </c>
      <c r="F2042" s="57" t="s">
        <v>55</v>
      </c>
      <c r="G2042" s="58">
        <v>354200</v>
      </c>
      <c r="H2042" s="86">
        <v>0.31931394692264259</v>
      </c>
      <c r="I2042" s="86">
        <v>0.86953698475437602</v>
      </c>
      <c r="J2042">
        <v>1.9007651044607565</v>
      </c>
      <c r="K2042">
        <v>5.7280321852060982</v>
      </c>
    </row>
    <row r="2043" spans="1:11" x14ac:dyDescent="0.25">
      <c r="A2043" s="73" t="str">
        <f t="shared" si="31"/>
        <v>45816</v>
      </c>
      <c r="B2043" s="55">
        <v>45</v>
      </c>
      <c r="C2043" s="55">
        <v>40</v>
      </c>
      <c r="D2043" s="55">
        <v>8</v>
      </c>
      <c r="E2043" s="56">
        <v>16</v>
      </c>
      <c r="F2043" s="57" t="s">
        <v>55</v>
      </c>
      <c r="G2043" s="58">
        <v>349120</v>
      </c>
      <c r="H2043" s="86">
        <v>0.31077280018331804</v>
      </c>
      <c r="I2043" s="86">
        <v>0.90089367552703936</v>
      </c>
      <c r="J2043">
        <v>1.8759624197983502</v>
      </c>
      <c r="K2043">
        <v>5.4241550183318052</v>
      </c>
    </row>
    <row r="2044" spans="1:11" x14ac:dyDescent="0.25">
      <c r="A2044" s="73" t="str">
        <f t="shared" si="31"/>
        <v>46816</v>
      </c>
      <c r="B2044" s="55">
        <v>46</v>
      </c>
      <c r="C2044" s="55">
        <v>39</v>
      </c>
      <c r="D2044" s="55">
        <v>8</v>
      </c>
      <c r="E2044" s="56">
        <v>16</v>
      </c>
      <c r="F2044" s="57" t="s">
        <v>55</v>
      </c>
      <c r="G2044" s="58">
        <v>343745</v>
      </c>
      <c r="H2044" s="86">
        <v>0.3107914296935228</v>
      </c>
      <c r="I2044" s="86">
        <v>0.89895707573928352</v>
      </c>
      <c r="J2044">
        <v>1.7795400660373242</v>
      </c>
      <c r="K2044">
        <v>5.1604096059579048</v>
      </c>
    </row>
    <row r="2045" spans="1:11" x14ac:dyDescent="0.25">
      <c r="A2045" s="73" t="str">
        <f t="shared" si="31"/>
        <v>47816</v>
      </c>
      <c r="B2045" s="55">
        <v>47</v>
      </c>
      <c r="C2045" s="55">
        <v>38</v>
      </c>
      <c r="D2045" s="55">
        <v>8</v>
      </c>
      <c r="E2045" s="56">
        <v>16</v>
      </c>
      <c r="F2045" s="57" t="s">
        <v>55</v>
      </c>
      <c r="G2045" s="58">
        <v>338080</v>
      </c>
      <c r="H2045" s="86">
        <v>0.31082288215806908</v>
      </c>
      <c r="I2045" s="86">
        <v>0.89705099384761</v>
      </c>
      <c r="J2045">
        <v>1.6871361807856129</v>
      </c>
      <c r="K2045">
        <v>4.9144610743019408</v>
      </c>
    </row>
    <row r="2046" spans="1:11" x14ac:dyDescent="0.25">
      <c r="A2046" s="73" t="str">
        <f t="shared" si="31"/>
        <v>48816</v>
      </c>
      <c r="B2046" s="55">
        <v>48</v>
      </c>
      <c r="C2046" s="55">
        <v>37</v>
      </c>
      <c r="D2046" s="55">
        <v>8</v>
      </c>
      <c r="E2046" s="56">
        <v>16</v>
      </c>
      <c r="F2046" s="57" t="s">
        <v>55</v>
      </c>
      <c r="G2046" s="58">
        <v>332115</v>
      </c>
      <c r="H2046" s="86">
        <v>0.31087424536681574</v>
      </c>
      <c r="I2046" s="86">
        <v>0.89518690814928559</v>
      </c>
      <c r="J2046">
        <v>1.5909157972389083</v>
      </c>
      <c r="K2046">
        <v>4.6813543501497978</v>
      </c>
    </row>
    <row r="2047" spans="1:11" x14ac:dyDescent="0.25">
      <c r="A2047" s="73" t="str">
        <f t="shared" si="31"/>
        <v>49816</v>
      </c>
      <c r="B2047" s="55">
        <v>49</v>
      </c>
      <c r="C2047" s="55">
        <v>36</v>
      </c>
      <c r="D2047" s="55">
        <v>8</v>
      </c>
      <c r="E2047" s="56">
        <v>16</v>
      </c>
      <c r="F2047" s="57" t="s">
        <v>55</v>
      </c>
      <c r="G2047" s="58">
        <v>325865</v>
      </c>
      <c r="H2047" s="86">
        <v>0.31093857885934362</v>
      </c>
      <c r="I2047" s="86">
        <v>0.89335461003789918</v>
      </c>
      <c r="J2047">
        <v>1.4997836527396315</v>
      </c>
      <c r="K2047">
        <v>4.4638393199637889</v>
      </c>
    </row>
    <row r="2048" spans="1:11" x14ac:dyDescent="0.25">
      <c r="A2048" s="73" t="str">
        <f t="shared" si="31"/>
        <v>50816</v>
      </c>
      <c r="B2048" s="55">
        <v>50</v>
      </c>
      <c r="C2048" s="55">
        <v>35</v>
      </c>
      <c r="D2048" s="55">
        <v>8</v>
      </c>
      <c r="E2048" s="56">
        <v>16</v>
      </c>
      <c r="F2048" s="57" t="s">
        <v>55</v>
      </c>
      <c r="G2048" s="58">
        <v>319350</v>
      </c>
      <c r="H2048" s="86">
        <v>0.30668858619069989</v>
      </c>
      <c r="I2048" s="86">
        <v>0.89155472052606854</v>
      </c>
      <c r="J2048">
        <v>1.4396586816971975</v>
      </c>
      <c r="K2048">
        <v>4.249841866290903</v>
      </c>
    </row>
    <row r="2049" spans="1:11" x14ac:dyDescent="0.25">
      <c r="A2049" s="73" t="str">
        <f t="shared" si="31"/>
        <v>51816</v>
      </c>
      <c r="B2049" s="55">
        <v>51</v>
      </c>
      <c r="C2049" s="55">
        <v>34</v>
      </c>
      <c r="D2049" s="55">
        <v>8</v>
      </c>
      <c r="E2049" s="56">
        <v>16</v>
      </c>
      <c r="F2049" s="57" t="s">
        <v>55</v>
      </c>
      <c r="G2049" s="58">
        <v>312580</v>
      </c>
      <c r="H2049" s="86">
        <v>0.2980772922131934</v>
      </c>
      <c r="I2049" s="86">
        <v>0.91661974534519164</v>
      </c>
      <c r="J2049">
        <v>1.4366786102757694</v>
      </c>
      <c r="K2049">
        <v>4.0521274553714246</v>
      </c>
    </row>
    <row r="2050" spans="1:11" x14ac:dyDescent="0.25">
      <c r="A2050" s="73" t="str">
        <f t="shared" si="31"/>
        <v>52816</v>
      </c>
      <c r="B2050" s="55">
        <v>52</v>
      </c>
      <c r="C2050" s="55">
        <v>33</v>
      </c>
      <c r="D2050" s="55">
        <v>8</v>
      </c>
      <c r="E2050" s="56">
        <v>16</v>
      </c>
      <c r="F2050" s="57" t="s">
        <v>55</v>
      </c>
      <c r="G2050" s="58">
        <v>305595</v>
      </c>
      <c r="H2050" s="86">
        <v>0.29818550696182855</v>
      </c>
      <c r="I2050" s="86">
        <v>0.91475645871169353</v>
      </c>
      <c r="J2050">
        <v>1.3955333038825897</v>
      </c>
      <c r="K2050">
        <v>3.8672785876732276</v>
      </c>
    </row>
    <row r="2051" spans="1:11" x14ac:dyDescent="0.25">
      <c r="A2051" s="73" t="str">
        <f t="shared" si="31"/>
        <v>53816</v>
      </c>
      <c r="B2051" s="55">
        <v>53</v>
      </c>
      <c r="C2051" s="55">
        <v>32</v>
      </c>
      <c r="D2051" s="55">
        <v>8</v>
      </c>
      <c r="E2051" s="56">
        <v>16</v>
      </c>
      <c r="F2051" s="57" t="s">
        <v>55</v>
      </c>
      <c r="G2051" s="58">
        <v>298415</v>
      </c>
      <c r="H2051" s="86">
        <v>0.2982993482231121</v>
      </c>
      <c r="I2051" s="86">
        <v>0.91289646968148386</v>
      </c>
      <c r="J2051">
        <v>1.3560511368396362</v>
      </c>
      <c r="K2051">
        <v>3.6469480421560578</v>
      </c>
    </row>
    <row r="2052" spans="1:11" x14ac:dyDescent="0.25">
      <c r="A2052" s="73" t="str">
        <f t="shared" ref="A2052:A2115" si="32">B2052&amp;D2052&amp;E2052</f>
        <v>54816</v>
      </c>
      <c r="B2052" s="55">
        <v>54</v>
      </c>
      <c r="C2052" s="55">
        <v>31</v>
      </c>
      <c r="D2052" s="55">
        <v>8</v>
      </c>
      <c r="E2052" s="56">
        <v>16</v>
      </c>
      <c r="F2052" s="57" t="s">
        <v>55</v>
      </c>
      <c r="G2052" s="58">
        <v>291055</v>
      </c>
      <c r="H2052" s="86">
        <v>0.2984212605864871</v>
      </c>
      <c r="I2052" s="86">
        <v>0.91104774011784717</v>
      </c>
      <c r="J2052">
        <v>1.3190840219202555</v>
      </c>
      <c r="K2052">
        <v>3.4174881036230267</v>
      </c>
    </row>
    <row r="2053" spans="1:11" x14ac:dyDescent="0.25">
      <c r="A2053" s="73" t="str">
        <f t="shared" si="32"/>
        <v>55816</v>
      </c>
      <c r="B2053" s="55">
        <v>55</v>
      </c>
      <c r="C2053" s="55">
        <v>30</v>
      </c>
      <c r="D2053" s="55">
        <v>8</v>
      </c>
      <c r="E2053" s="56">
        <v>16</v>
      </c>
      <c r="F2053" s="57" t="s">
        <v>55</v>
      </c>
      <c r="G2053" s="58">
        <v>283540</v>
      </c>
      <c r="H2053" s="86">
        <v>0.29688227410594625</v>
      </c>
      <c r="I2053" s="86">
        <v>0.90919799675530788</v>
      </c>
      <c r="J2053">
        <v>1.2858150525499048</v>
      </c>
      <c r="K2053">
        <v>3.1965824927699797</v>
      </c>
    </row>
    <row r="2054" spans="1:11" x14ac:dyDescent="0.25">
      <c r="A2054" s="73" t="str">
        <f t="shared" si="32"/>
        <v>181016</v>
      </c>
      <c r="B2054" s="55">
        <v>18</v>
      </c>
      <c r="C2054" s="55">
        <v>67</v>
      </c>
      <c r="D2054" s="55">
        <v>10</v>
      </c>
      <c r="E2054" s="56">
        <v>16</v>
      </c>
      <c r="F2054" s="57" t="s">
        <v>55</v>
      </c>
      <c r="G2054" s="58">
        <v>506702</v>
      </c>
      <c r="H2054" s="86">
        <v>0.35646593066536147</v>
      </c>
      <c r="I2054" s="86">
        <v>0.83058286724741559</v>
      </c>
      <c r="J2054">
        <v>4.0928020809075161</v>
      </c>
      <c r="K2054">
        <v>25.002557716369779</v>
      </c>
    </row>
    <row r="2055" spans="1:11" x14ac:dyDescent="0.25">
      <c r="A2055" s="73" t="str">
        <f t="shared" si="32"/>
        <v>191016</v>
      </c>
      <c r="B2055" s="55">
        <v>19</v>
      </c>
      <c r="C2055" s="55">
        <v>66</v>
      </c>
      <c r="D2055" s="55">
        <v>10</v>
      </c>
      <c r="E2055" s="56">
        <v>16</v>
      </c>
      <c r="F2055" s="57" t="s">
        <v>55</v>
      </c>
      <c r="G2055" s="58">
        <v>505697</v>
      </c>
      <c r="H2055" s="86">
        <v>0.35671162771382864</v>
      </c>
      <c r="I2055" s="86">
        <v>0.83030352167404597</v>
      </c>
      <c r="J2055">
        <v>3.989240592686925</v>
      </c>
      <c r="K2055">
        <v>23.506524658046221</v>
      </c>
    </row>
    <row r="2056" spans="1:11" x14ac:dyDescent="0.25">
      <c r="A2056" s="73" t="str">
        <f t="shared" si="32"/>
        <v>201016</v>
      </c>
      <c r="B2056" s="55">
        <v>20</v>
      </c>
      <c r="C2056" s="55">
        <v>65</v>
      </c>
      <c r="D2056" s="55">
        <v>10</v>
      </c>
      <c r="E2056" s="56">
        <v>16</v>
      </c>
      <c r="F2056" s="57" t="s">
        <v>55</v>
      </c>
      <c r="G2056" s="58">
        <v>504662</v>
      </c>
      <c r="H2056" s="86">
        <v>0.35696168920980775</v>
      </c>
      <c r="I2056" s="86">
        <v>0.82999710697456908</v>
      </c>
      <c r="J2056">
        <v>3.8872809920303095</v>
      </c>
      <c r="K2056">
        <v>22.096799442002766</v>
      </c>
    </row>
    <row r="2057" spans="1:11" x14ac:dyDescent="0.25">
      <c r="A2057" s="73" t="str">
        <f t="shared" si="32"/>
        <v>211016</v>
      </c>
      <c r="B2057" s="55">
        <v>21</v>
      </c>
      <c r="C2057" s="55">
        <v>64</v>
      </c>
      <c r="D2057" s="55">
        <v>10</v>
      </c>
      <c r="E2057" s="56">
        <v>16</v>
      </c>
      <c r="F2057" s="57" t="s">
        <v>55</v>
      </c>
      <c r="G2057" s="58">
        <v>503581</v>
      </c>
      <c r="H2057" s="86">
        <v>0.35721165016154305</v>
      </c>
      <c r="I2057" s="86">
        <v>0.82965798947934888</v>
      </c>
      <c r="J2057">
        <v>3.7805000585804467</v>
      </c>
      <c r="K2057">
        <v>20.732350902833904</v>
      </c>
    </row>
    <row r="2058" spans="1:11" x14ac:dyDescent="0.25">
      <c r="A2058" s="73" t="str">
        <f t="shared" si="32"/>
        <v>221016</v>
      </c>
      <c r="B2058" s="55">
        <v>22</v>
      </c>
      <c r="C2058" s="55">
        <v>63</v>
      </c>
      <c r="D2058" s="55">
        <v>10</v>
      </c>
      <c r="E2058" s="56">
        <v>16</v>
      </c>
      <c r="F2058" s="57" t="s">
        <v>55</v>
      </c>
      <c r="G2058" s="58">
        <v>502445</v>
      </c>
      <c r="H2058" s="86">
        <v>0.35746002049975617</v>
      </c>
      <c r="I2058" s="86">
        <v>0.82928280707341107</v>
      </c>
      <c r="J2058">
        <v>3.6928340415368845</v>
      </c>
      <c r="K2058">
        <v>19.495942839514772</v>
      </c>
    </row>
    <row r="2059" spans="1:11" x14ac:dyDescent="0.25">
      <c r="A2059" s="73" t="str">
        <f t="shared" si="32"/>
        <v>231016</v>
      </c>
      <c r="B2059" s="55">
        <v>23</v>
      </c>
      <c r="C2059" s="55">
        <v>62</v>
      </c>
      <c r="D2059" s="55">
        <v>10</v>
      </c>
      <c r="E2059" s="56">
        <v>16</v>
      </c>
      <c r="F2059" s="57" t="s">
        <v>55</v>
      </c>
      <c r="G2059" s="58">
        <v>501238</v>
      </c>
      <c r="H2059" s="86">
        <v>0.35771030927423697</v>
      </c>
      <c r="I2059" s="86">
        <v>0.8288697185768038</v>
      </c>
      <c r="J2059">
        <v>3.5950307039769531</v>
      </c>
      <c r="K2059">
        <v>18.294345201281626</v>
      </c>
    </row>
    <row r="2060" spans="1:11" x14ac:dyDescent="0.25">
      <c r="A2060" s="73" t="str">
        <f t="shared" si="32"/>
        <v>241016</v>
      </c>
      <c r="B2060" s="55">
        <v>24</v>
      </c>
      <c r="C2060" s="55">
        <v>61</v>
      </c>
      <c r="D2060" s="55">
        <v>10</v>
      </c>
      <c r="E2060" s="56">
        <v>16</v>
      </c>
      <c r="F2060" s="57" t="s">
        <v>55</v>
      </c>
      <c r="G2060" s="58">
        <v>499955</v>
      </c>
      <c r="H2060" s="86">
        <v>0.35795621605944533</v>
      </c>
      <c r="I2060" s="86">
        <v>0.82841655749017407</v>
      </c>
      <c r="J2060">
        <v>3.4987328859597362</v>
      </c>
      <c r="K2060">
        <v>17.211247012231102</v>
      </c>
    </row>
    <row r="2061" spans="1:11" x14ac:dyDescent="0.25">
      <c r="A2061" s="73" t="str">
        <f t="shared" si="32"/>
        <v>251016</v>
      </c>
      <c r="B2061" s="55">
        <v>25</v>
      </c>
      <c r="C2061" s="55">
        <v>60</v>
      </c>
      <c r="D2061" s="55">
        <v>10</v>
      </c>
      <c r="E2061" s="56">
        <v>16</v>
      </c>
      <c r="F2061" s="57" t="s">
        <v>55</v>
      </c>
      <c r="G2061" s="58">
        <v>498587</v>
      </c>
      <c r="H2061" s="86">
        <v>0.35557284887090918</v>
      </c>
      <c r="I2061" s="86">
        <v>0.82792571807929205</v>
      </c>
      <c r="J2061">
        <v>3.4246400327325022</v>
      </c>
      <c r="K2061">
        <v>16.153090634132056</v>
      </c>
    </row>
    <row r="2062" spans="1:11" x14ac:dyDescent="0.25">
      <c r="A2062" s="73" t="str">
        <f t="shared" si="32"/>
        <v>261016</v>
      </c>
      <c r="B2062" s="55">
        <v>26</v>
      </c>
      <c r="C2062" s="55">
        <v>59</v>
      </c>
      <c r="D2062" s="55">
        <v>10</v>
      </c>
      <c r="E2062" s="56">
        <v>16</v>
      </c>
      <c r="F2062" s="57" t="s">
        <v>55</v>
      </c>
      <c r="G2062" s="58">
        <v>497127</v>
      </c>
      <c r="H2062" s="86">
        <v>0.35302649021276256</v>
      </c>
      <c r="I2062" s="86">
        <v>0.84023398447479214</v>
      </c>
      <c r="J2062">
        <v>3.4142603399131408</v>
      </c>
      <c r="K2062">
        <v>14.670032003894377</v>
      </c>
    </row>
    <row r="2063" spans="1:11" x14ac:dyDescent="0.25">
      <c r="A2063" s="73" t="str">
        <f t="shared" si="32"/>
        <v>271016</v>
      </c>
      <c r="B2063" s="55">
        <v>27</v>
      </c>
      <c r="C2063" s="55">
        <v>58</v>
      </c>
      <c r="D2063" s="55">
        <v>10</v>
      </c>
      <c r="E2063" s="56">
        <v>16</v>
      </c>
      <c r="F2063" s="57" t="s">
        <v>55</v>
      </c>
      <c r="G2063" s="58">
        <v>495567</v>
      </c>
      <c r="H2063" s="86">
        <v>0.35326807475074007</v>
      </c>
      <c r="I2063" s="86">
        <v>0.8396160357731649</v>
      </c>
      <c r="J2063">
        <v>3.3133279657442887</v>
      </c>
      <c r="K2063">
        <v>13.803937711752397</v>
      </c>
    </row>
    <row r="2064" spans="1:11" x14ac:dyDescent="0.25">
      <c r="A2064" s="73" t="str">
        <f t="shared" si="32"/>
        <v>281016</v>
      </c>
      <c r="B2064" s="55">
        <v>28</v>
      </c>
      <c r="C2064" s="55">
        <v>57</v>
      </c>
      <c r="D2064" s="55">
        <v>10</v>
      </c>
      <c r="E2064" s="56">
        <v>16</v>
      </c>
      <c r="F2064" s="57" t="s">
        <v>55</v>
      </c>
      <c r="G2064" s="58">
        <v>493895</v>
      </c>
      <c r="H2064" s="86">
        <v>0.35350023790481783</v>
      </c>
      <c r="I2064" s="86">
        <v>0.83894350013666874</v>
      </c>
      <c r="J2064">
        <v>3.2197491369623097</v>
      </c>
      <c r="K2064">
        <v>12.993373085372397</v>
      </c>
    </row>
    <row r="2065" spans="1:11" x14ac:dyDescent="0.25">
      <c r="A2065" s="73" t="str">
        <f t="shared" si="32"/>
        <v>291016</v>
      </c>
      <c r="B2065" s="55">
        <v>29</v>
      </c>
      <c r="C2065" s="55">
        <v>56</v>
      </c>
      <c r="D2065" s="55">
        <v>10</v>
      </c>
      <c r="E2065" s="56">
        <v>16</v>
      </c>
      <c r="F2065" s="57" t="s">
        <v>55</v>
      </c>
      <c r="G2065" s="58">
        <v>492112</v>
      </c>
      <c r="H2065" s="86">
        <v>0.35373045160451277</v>
      </c>
      <c r="I2065" s="86">
        <v>0.83822585102578273</v>
      </c>
      <c r="J2065">
        <v>3.1275929056800078</v>
      </c>
      <c r="K2065">
        <v>12.229171408134734</v>
      </c>
    </row>
    <row r="2066" spans="1:11" x14ac:dyDescent="0.25">
      <c r="A2066" s="73" t="str">
        <f t="shared" si="32"/>
        <v>301016</v>
      </c>
      <c r="B2066" s="55">
        <v>30</v>
      </c>
      <c r="C2066" s="55">
        <v>55</v>
      </c>
      <c r="D2066" s="55">
        <v>10</v>
      </c>
      <c r="E2066" s="56">
        <v>16</v>
      </c>
      <c r="F2066" s="57" t="s">
        <v>55</v>
      </c>
      <c r="G2066" s="58">
        <v>490214</v>
      </c>
      <c r="H2066" s="86">
        <v>0.3539494996062944</v>
      </c>
      <c r="I2066" s="86">
        <v>0.83744650295585188</v>
      </c>
      <c r="J2066">
        <v>3.0368267736131567</v>
      </c>
      <c r="K2066">
        <v>11.491813779288229</v>
      </c>
    </row>
    <row r="2067" spans="1:11" x14ac:dyDescent="0.25">
      <c r="A2067" s="73" t="str">
        <f t="shared" si="32"/>
        <v>311016</v>
      </c>
      <c r="B2067" s="55">
        <v>31</v>
      </c>
      <c r="C2067" s="55">
        <v>54</v>
      </c>
      <c r="D2067" s="55">
        <v>10</v>
      </c>
      <c r="E2067" s="56">
        <v>16</v>
      </c>
      <c r="F2067" s="57" t="s">
        <v>55</v>
      </c>
      <c r="G2067" s="58">
        <v>488184</v>
      </c>
      <c r="H2067" s="86">
        <v>0.35415540042279142</v>
      </c>
      <c r="I2067" s="86">
        <v>0.83660668928109072</v>
      </c>
      <c r="J2067">
        <v>2.9420259574258885</v>
      </c>
      <c r="K2067">
        <v>10.818345132163282</v>
      </c>
    </row>
    <row r="2068" spans="1:11" x14ac:dyDescent="0.25">
      <c r="A2068" s="73" t="str">
        <f t="shared" si="32"/>
        <v>321016</v>
      </c>
      <c r="B2068" s="55">
        <v>32</v>
      </c>
      <c r="C2068" s="55">
        <v>53</v>
      </c>
      <c r="D2068" s="55">
        <v>10</v>
      </c>
      <c r="E2068" s="56">
        <v>16</v>
      </c>
      <c r="F2068" s="57" t="s">
        <v>55</v>
      </c>
      <c r="G2068" s="58">
        <v>486027</v>
      </c>
      <c r="H2068" s="86">
        <v>0.35434451172465725</v>
      </c>
      <c r="I2068" s="86">
        <v>0.8356922557800287</v>
      </c>
      <c r="J2068">
        <v>2.860192952243394</v>
      </c>
      <c r="K2068">
        <v>10.182372584239147</v>
      </c>
    </row>
    <row r="2069" spans="1:11" x14ac:dyDescent="0.25">
      <c r="A2069" s="73" t="str">
        <f t="shared" si="32"/>
        <v>331016</v>
      </c>
      <c r="B2069" s="55">
        <v>33</v>
      </c>
      <c r="C2069" s="55">
        <v>52</v>
      </c>
      <c r="D2069" s="55">
        <v>10</v>
      </c>
      <c r="E2069" s="56">
        <v>16</v>
      </c>
      <c r="F2069" s="57" t="s">
        <v>55</v>
      </c>
      <c r="G2069" s="58">
        <v>483729</v>
      </c>
      <c r="H2069" s="86">
        <v>0.35451461458792011</v>
      </c>
      <c r="I2069" s="86">
        <v>0.83469876728498804</v>
      </c>
      <c r="J2069">
        <v>2.7572235693952605</v>
      </c>
      <c r="K2069">
        <v>9.5693725205642011</v>
      </c>
    </row>
    <row r="2070" spans="1:11" x14ac:dyDescent="0.25">
      <c r="A2070" s="73" t="str">
        <f t="shared" si="32"/>
        <v>341016</v>
      </c>
      <c r="B2070" s="55">
        <v>34</v>
      </c>
      <c r="C2070" s="55">
        <v>51</v>
      </c>
      <c r="D2070" s="55">
        <v>10</v>
      </c>
      <c r="E2070" s="56">
        <v>16</v>
      </c>
      <c r="F2070" s="57" t="s">
        <v>55</v>
      </c>
      <c r="G2070" s="58">
        <v>481290</v>
      </c>
      <c r="H2070" s="86">
        <v>0.35119366701988408</v>
      </c>
      <c r="I2070" s="86">
        <v>0.83362006274803135</v>
      </c>
      <c r="J2070">
        <v>2.6816160734692183</v>
      </c>
      <c r="K2070">
        <v>9.0076523509734248</v>
      </c>
    </row>
    <row r="2071" spans="1:11" x14ac:dyDescent="0.25">
      <c r="A2071" s="73" t="str">
        <f t="shared" si="32"/>
        <v>351016</v>
      </c>
      <c r="B2071" s="55">
        <v>35</v>
      </c>
      <c r="C2071" s="55">
        <v>50</v>
      </c>
      <c r="D2071" s="55">
        <v>10</v>
      </c>
      <c r="E2071" s="56">
        <v>16</v>
      </c>
      <c r="F2071" s="57" t="s">
        <v>55</v>
      </c>
      <c r="G2071" s="58">
        <v>478695</v>
      </c>
      <c r="H2071" s="86">
        <v>0.34700592235139283</v>
      </c>
      <c r="I2071" s="86">
        <v>0.84810787662290188</v>
      </c>
      <c r="J2071">
        <v>2.6161209120630047</v>
      </c>
      <c r="K2071">
        <v>8.2431067798911624</v>
      </c>
    </row>
    <row r="2072" spans="1:11" x14ac:dyDescent="0.25">
      <c r="A2072" s="73" t="str">
        <f t="shared" si="32"/>
        <v>361016</v>
      </c>
      <c r="B2072" s="55">
        <v>36</v>
      </c>
      <c r="C2072" s="55">
        <v>49</v>
      </c>
      <c r="D2072" s="55">
        <v>10</v>
      </c>
      <c r="E2072" s="56">
        <v>16</v>
      </c>
      <c r="F2072" s="57" t="s">
        <v>55</v>
      </c>
      <c r="G2072" s="58">
        <v>475937</v>
      </c>
      <c r="H2072" s="86">
        <v>0.34710476386580574</v>
      </c>
      <c r="I2072" s="86">
        <v>0.84677173659538973</v>
      </c>
      <c r="J2072">
        <v>2.5442653124258041</v>
      </c>
      <c r="K2072">
        <v>7.835606393283145</v>
      </c>
    </row>
    <row r="2073" spans="1:11" x14ac:dyDescent="0.25">
      <c r="A2073" s="73" t="str">
        <f t="shared" si="32"/>
        <v>371016</v>
      </c>
      <c r="B2073" s="55">
        <v>37</v>
      </c>
      <c r="C2073" s="55">
        <v>48</v>
      </c>
      <c r="D2073" s="55">
        <v>10</v>
      </c>
      <c r="E2073" s="56">
        <v>16</v>
      </c>
      <c r="F2073" s="57" t="s">
        <v>55</v>
      </c>
      <c r="G2073" s="58">
        <v>473013</v>
      </c>
      <c r="H2073" s="86">
        <v>0.34717439055586208</v>
      </c>
      <c r="I2073" s="86">
        <v>0.84533828879967354</v>
      </c>
      <c r="J2073">
        <v>2.4688792908440149</v>
      </c>
      <c r="K2073">
        <v>7.4511651899630662</v>
      </c>
    </row>
    <row r="2074" spans="1:11" x14ac:dyDescent="0.25">
      <c r="A2074" s="73" t="str">
        <f t="shared" si="32"/>
        <v>381016</v>
      </c>
      <c r="B2074" s="55">
        <v>38</v>
      </c>
      <c r="C2074" s="55">
        <v>47</v>
      </c>
      <c r="D2074" s="55">
        <v>10</v>
      </c>
      <c r="E2074" s="56">
        <v>16</v>
      </c>
      <c r="F2074" s="57" t="s">
        <v>55</v>
      </c>
      <c r="G2074" s="58">
        <v>469897</v>
      </c>
      <c r="H2074" s="86">
        <v>0.34721651766238132</v>
      </c>
      <c r="I2074" s="86">
        <v>0.84381896458159977</v>
      </c>
      <c r="J2074">
        <v>2.3901131524568151</v>
      </c>
      <c r="K2074">
        <v>7.0883789426193395</v>
      </c>
    </row>
    <row r="2075" spans="1:11" x14ac:dyDescent="0.25">
      <c r="A2075" s="73" t="str">
        <f t="shared" si="32"/>
        <v>391016</v>
      </c>
      <c r="B2075" s="55">
        <v>39</v>
      </c>
      <c r="C2075" s="55">
        <v>46</v>
      </c>
      <c r="D2075" s="55">
        <v>10</v>
      </c>
      <c r="E2075" s="56">
        <v>16</v>
      </c>
      <c r="F2075" s="57" t="s">
        <v>55</v>
      </c>
      <c r="G2075" s="58">
        <v>466590</v>
      </c>
      <c r="H2075" s="86">
        <v>0.34723633168306223</v>
      </c>
      <c r="I2075" s="86">
        <v>0.84221693563942646</v>
      </c>
      <c r="J2075">
        <v>2.3173621380655391</v>
      </c>
      <c r="K2075">
        <v>6.7505497331704492</v>
      </c>
    </row>
    <row r="2076" spans="1:11" x14ac:dyDescent="0.25">
      <c r="A2076" s="73" t="str">
        <f t="shared" si="32"/>
        <v>401016</v>
      </c>
      <c r="B2076" s="55">
        <v>40</v>
      </c>
      <c r="C2076" s="55">
        <v>45</v>
      </c>
      <c r="D2076" s="55">
        <v>10</v>
      </c>
      <c r="E2076" s="56">
        <v>16</v>
      </c>
      <c r="F2076" s="57" t="s">
        <v>55</v>
      </c>
      <c r="G2076" s="58">
        <v>463070</v>
      </c>
      <c r="H2076" s="86">
        <v>0.34723475932364439</v>
      </c>
      <c r="I2076" s="86">
        <v>0.84054462608244973</v>
      </c>
      <c r="J2076">
        <v>2.2412183903081608</v>
      </c>
      <c r="K2076">
        <v>6.4271686786015074</v>
      </c>
    </row>
    <row r="2077" spans="1:11" x14ac:dyDescent="0.25">
      <c r="A2077" s="73" t="str">
        <f t="shared" si="32"/>
        <v>411016</v>
      </c>
      <c r="B2077" s="55">
        <v>41</v>
      </c>
      <c r="C2077" s="55">
        <v>44</v>
      </c>
      <c r="D2077" s="55">
        <v>10</v>
      </c>
      <c r="E2077" s="56">
        <v>16</v>
      </c>
      <c r="F2077" s="57" t="s">
        <v>55</v>
      </c>
      <c r="G2077" s="58">
        <v>459318</v>
      </c>
      <c r="H2077" s="86">
        <v>0.34722131508018411</v>
      </c>
      <c r="I2077" s="86">
        <v>0.83882843694346831</v>
      </c>
      <c r="J2077">
        <v>2.1706638973434527</v>
      </c>
      <c r="K2077">
        <v>6.1172477455706069</v>
      </c>
    </row>
    <row r="2078" spans="1:11" x14ac:dyDescent="0.25">
      <c r="A2078" s="73" t="str">
        <f t="shared" si="32"/>
        <v>421016</v>
      </c>
      <c r="B2078" s="55">
        <v>42</v>
      </c>
      <c r="C2078" s="55">
        <v>43</v>
      </c>
      <c r="D2078" s="55">
        <v>10</v>
      </c>
      <c r="E2078" s="56">
        <v>16</v>
      </c>
      <c r="F2078" s="57" t="s">
        <v>55</v>
      </c>
      <c r="G2078" s="58">
        <v>455313</v>
      </c>
      <c r="H2078" s="86">
        <v>0.34719852057815176</v>
      </c>
      <c r="I2078" s="86">
        <v>0.83707910821786335</v>
      </c>
      <c r="J2078">
        <v>2.1009766907599827</v>
      </c>
      <c r="K2078">
        <v>5.8295282585825579</v>
      </c>
    </row>
    <row r="2079" spans="1:11" x14ac:dyDescent="0.25">
      <c r="A2079" s="73" t="str">
        <f t="shared" si="32"/>
        <v>431016</v>
      </c>
      <c r="B2079" s="55">
        <v>43</v>
      </c>
      <c r="C2079" s="55">
        <v>42</v>
      </c>
      <c r="D2079" s="55">
        <v>10</v>
      </c>
      <c r="E2079" s="56">
        <v>16</v>
      </c>
      <c r="F2079" s="57" t="s">
        <v>55</v>
      </c>
      <c r="G2079" s="58">
        <v>451041</v>
      </c>
      <c r="H2079" s="86">
        <v>0.34717464709416662</v>
      </c>
      <c r="I2079" s="86">
        <v>0.8353120891448893</v>
      </c>
      <c r="J2079">
        <v>2.0306557496990294</v>
      </c>
      <c r="K2079">
        <v>5.5619134402415744</v>
      </c>
    </row>
    <row r="2080" spans="1:11" x14ac:dyDescent="0.25">
      <c r="A2080" s="73" t="str">
        <f t="shared" si="32"/>
        <v>441016</v>
      </c>
      <c r="B2080" s="55">
        <v>44</v>
      </c>
      <c r="C2080" s="55">
        <v>41</v>
      </c>
      <c r="D2080" s="55">
        <v>10</v>
      </c>
      <c r="E2080" s="56">
        <v>16</v>
      </c>
      <c r="F2080" s="57" t="s">
        <v>55</v>
      </c>
      <c r="G2080" s="58">
        <v>446476</v>
      </c>
      <c r="H2080" s="86">
        <v>0.3449099167704423</v>
      </c>
      <c r="I2080" s="86">
        <v>0.83354760390256144</v>
      </c>
      <c r="J2080">
        <v>1.977535186661769</v>
      </c>
      <c r="K2080">
        <v>5.3022939642892339</v>
      </c>
    </row>
    <row r="2081" spans="1:11" x14ac:dyDescent="0.25">
      <c r="A2081" s="73" t="str">
        <f t="shared" si="32"/>
        <v>451016</v>
      </c>
      <c r="B2081" s="55">
        <v>45</v>
      </c>
      <c r="C2081" s="55">
        <v>40</v>
      </c>
      <c r="D2081" s="55">
        <v>10</v>
      </c>
      <c r="E2081" s="56">
        <v>16</v>
      </c>
      <c r="F2081" s="57" t="s">
        <v>55</v>
      </c>
      <c r="G2081" s="58">
        <v>441597</v>
      </c>
      <c r="H2081" s="86">
        <v>0.3410077514113547</v>
      </c>
      <c r="I2081" s="86">
        <v>0.85287264179783828</v>
      </c>
      <c r="J2081">
        <v>1.9305022452598184</v>
      </c>
      <c r="K2081">
        <v>4.9912046503939109</v>
      </c>
    </row>
    <row r="2082" spans="1:11" x14ac:dyDescent="0.25">
      <c r="A2082" s="73" t="str">
        <f t="shared" si="32"/>
        <v>461016</v>
      </c>
      <c r="B2082" s="55">
        <v>46</v>
      </c>
      <c r="C2082" s="55">
        <v>39</v>
      </c>
      <c r="D2082" s="55">
        <v>10</v>
      </c>
      <c r="E2082" s="56">
        <v>16</v>
      </c>
      <c r="F2082" s="57" t="s">
        <v>55</v>
      </c>
      <c r="G2082" s="58">
        <v>436406</v>
      </c>
      <c r="H2082" s="86">
        <v>0.34102647534635178</v>
      </c>
      <c r="I2082" s="86">
        <v>0.85103779508072763</v>
      </c>
      <c r="J2082">
        <v>1.8476533319890194</v>
      </c>
      <c r="K2082">
        <v>4.7492610092436855</v>
      </c>
    </row>
    <row r="2083" spans="1:11" x14ac:dyDescent="0.25">
      <c r="A2083" s="73" t="str">
        <f t="shared" si="32"/>
        <v>471016</v>
      </c>
      <c r="B2083" s="55">
        <v>47</v>
      </c>
      <c r="C2083" s="55">
        <v>38</v>
      </c>
      <c r="D2083" s="55">
        <v>10</v>
      </c>
      <c r="E2083" s="56">
        <v>16</v>
      </c>
      <c r="F2083" s="57" t="s">
        <v>55</v>
      </c>
      <c r="G2083" s="58">
        <v>430881</v>
      </c>
      <c r="H2083" s="86">
        <v>0.34106168524488201</v>
      </c>
      <c r="I2083" s="86">
        <v>0.8492344754120047</v>
      </c>
      <c r="J2083">
        <v>1.7610941303979522</v>
      </c>
      <c r="K2083">
        <v>4.5202062750504197</v>
      </c>
    </row>
    <row r="2084" spans="1:11" x14ac:dyDescent="0.25">
      <c r="A2084" s="73" t="str">
        <f t="shared" si="32"/>
        <v>481016</v>
      </c>
      <c r="B2084" s="55">
        <v>48</v>
      </c>
      <c r="C2084" s="55">
        <v>37</v>
      </c>
      <c r="D2084" s="55">
        <v>10</v>
      </c>
      <c r="E2084" s="56">
        <v>16</v>
      </c>
      <c r="F2084" s="57" t="s">
        <v>55</v>
      </c>
      <c r="G2084" s="58">
        <v>425028</v>
      </c>
      <c r="H2084" s="86">
        <v>0.34111634998164825</v>
      </c>
      <c r="I2084" s="86">
        <v>0.84746887263897908</v>
      </c>
      <c r="J2084">
        <v>1.6747249592967992</v>
      </c>
      <c r="K2084">
        <v>4.3032764900194813</v>
      </c>
    </row>
    <row r="2085" spans="1:11" x14ac:dyDescent="0.25">
      <c r="A2085" s="73" t="str">
        <f t="shared" si="32"/>
        <v>491016</v>
      </c>
      <c r="B2085" s="55">
        <v>49</v>
      </c>
      <c r="C2085" s="55">
        <v>36</v>
      </c>
      <c r="D2085" s="55">
        <v>10</v>
      </c>
      <c r="E2085" s="56">
        <v>16</v>
      </c>
      <c r="F2085" s="57" t="s">
        <v>55</v>
      </c>
      <c r="G2085" s="58">
        <v>418857</v>
      </c>
      <c r="H2085" s="86">
        <v>0.34118804269714964</v>
      </c>
      <c r="I2085" s="86">
        <v>0.84573494056444087</v>
      </c>
      <c r="J2085">
        <v>1.5937372420659079</v>
      </c>
      <c r="K2085">
        <v>4.1013496252897763</v>
      </c>
    </row>
    <row r="2086" spans="1:11" x14ac:dyDescent="0.25">
      <c r="A2086" s="73" t="str">
        <f t="shared" si="32"/>
        <v>501016</v>
      </c>
      <c r="B2086" s="55">
        <v>50</v>
      </c>
      <c r="C2086" s="55">
        <v>35</v>
      </c>
      <c r="D2086" s="55">
        <v>10</v>
      </c>
      <c r="E2086" s="56">
        <v>16</v>
      </c>
      <c r="F2086" s="57" t="s">
        <v>55</v>
      </c>
      <c r="G2086" s="58">
        <v>412388</v>
      </c>
      <c r="H2086" s="86">
        <v>0.33954916243925626</v>
      </c>
      <c r="I2086" s="86">
        <v>0.84402795425667088</v>
      </c>
      <c r="J2086">
        <v>1.5149519384657169</v>
      </c>
      <c r="K2086">
        <v>3.902681455328477</v>
      </c>
    </row>
    <row r="2087" spans="1:11" x14ac:dyDescent="0.25">
      <c r="A2087" s="73" t="str">
        <f t="shared" si="32"/>
        <v>511016</v>
      </c>
      <c r="B2087" s="55">
        <v>51</v>
      </c>
      <c r="C2087" s="55">
        <v>34</v>
      </c>
      <c r="D2087" s="55">
        <v>10</v>
      </c>
      <c r="E2087" s="56">
        <v>16</v>
      </c>
      <c r="F2087" s="57" t="s">
        <v>55</v>
      </c>
      <c r="G2087" s="58">
        <v>405636</v>
      </c>
      <c r="H2087" s="86">
        <v>0.3354140165074106</v>
      </c>
      <c r="I2087" s="86">
        <v>0.85762111844116395</v>
      </c>
      <c r="J2087">
        <v>1.4501326312260252</v>
      </c>
      <c r="K2087">
        <v>3.7024105355540433</v>
      </c>
    </row>
    <row r="2088" spans="1:11" x14ac:dyDescent="0.25">
      <c r="A2088" s="73" t="str">
        <f t="shared" si="32"/>
        <v>521016</v>
      </c>
      <c r="B2088" s="55">
        <v>52</v>
      </c>
      <c r="C2088" s="55">
        <v>33</v>
      </c>
      <c r="D2088" s="55">
        <v>10</v>
      </c>
      <c r="E2088" s="56">
        <v>16</v>
      </c>
      <c r="F2088" s="57" t="s">
        <v>55</v>
      </c>
      <c r="G2088" s="58">
        <v>398627</v>
      </c>
      <c r="H2088" s="86">
        <v>0.33553422121431814</v>
      </c>
      <c r="I2088" s="86">
        <v>0.8558778005503892</v>
      </c>
      <c r="J2088">
        <v>1.4132961389971075</v>
      </c>
      <c r="K2088">
        <v>3.503836920228685</v>
      </c>
    </row>
    <row r="2089" spans="1:11" x14ac:dyDescent="0.25">
      <c r="A2089" s="73" t="str">
        <f t="shared" si="32"/>
        <v>531016</v>
      </c>
      <c r="B2089" s="55">
        <v>53</v>
      </c>
      <c r="C2089" s="55">
        <v>32</v>
      </c>
      <c r="D2089" s="55">
        <v>10</v>
      </c>
      <c r="E2089" s="56">
        <v>16</v>
      </c>
      <c r="F2089" s="57" t="s">
        <v>55</v>
      </c>
      <c r="G2089" s="58">
        <v>391385</v>
      </c>
      <c r="H2089" s="86">
        <v>0.33565926134113466</v>
      </c>
      <c r="I2089" s="86">
        <v>0.85413595308966872</v>
      </c>
      <c r="J2089">
        <v>1.3810365752392146</v>
      </c>
      <c r="K2089">
        <v>3.2899676788839636</v>
      </c>
    </row>
    <row r="2090" spans="1:11" x14ac:dyDescent="0.25">
      <c r="A2090" s="73" t="str">
        <f t="shared" si="32"/>
        <v>541016</v>
      </c>
      <c r="B2090" s="55">
        <v>54</v>
      </c>
      <c r="C2090" s="55">
        <v>31</v>
      </c>
      <c r="D2090" s="55">
        <v>10</v>
      </c>
      <c r="E2090" s="56">
        <v>16</v>
      </c>
      <c r="F2090" s="57" t="s">
        <v>55</v>
      </c>
      <c r="G2090" s="58">
        <v>383926</v>
      </c>
      <c r="H2090" s="86">
        <v>0.33579648161364428</v>
      </c>
      <c r="I2090" s="86">
        <v>0.8524064533269432</v>
      </c>
      <c r="J2090">
        <v>1.3478013992279763</v>
      </c>
      <c r="K2090">
        <v>3.0827346936649249</v>
      </c>
    </row>
    <row r="2091" spans="1:11" x14ac:dyDescent="0.25">
      <c r="A2091" s="73" t="str">
        <f t="shared" si="32"/>
        <v>551016</v>
      </c>
      <c r="B2091" s="55">
        <v>55</v>
      </c>
      <c r="C2091" s="55">
        <v>30</v>
      </c>
      <c r="D2091" s="55">
        <v>10</v>
      </c>
      <c r="E2091" s="56">
        <v>16</v>
      </c>
      <c r="F2091" s="57" t="s">
        <v>55</v>
      </c>
      <c r="G2091" s="58">
        <v>376260</v>
      </c>
      <c r="H2091" s="86">
        <v>0.33095200127571361</v>
      </c>
      <c r="I2091" s="86">
        <v>0.85067506511454849</v>
      </c>
      <c r="J2091">
        <v>1.3359246265879976</v>
      </c>
      <c r="K2091">
        <v>2.8785680114814225</v>
      </c>
    </row>
    <row r="2092" spans="1:11" x14ac:dyDescent="0.25">
      <c r="A2092" s="73" t="str">
        <f t="shared" si="32"/>
        <v>181216</v>
      </c>
      <c r="B2092" s="55">
        <v>18</v>
      </c>
      <c r="C2092" s="55">
        <v>67</v>
      </c>
      <c r="D2092" s="55">
        <v>12</v>
      </c>
      <c r="E2092" s="56">
        <v>16</v>
      </c>
      <c r="F2092" s="57" t="s">
        <v>55</v>
      </c>
      <c r="G2092" s="58">
        <v>586179</v>
      </c>
      <c r="H2092" s="86">
        <v>0.36318598926266549</v>
      </c>
      <c r="I2092" s="86">
        <v>0.81407556394889613</v>
      </c>
      <c r="J2092">
        <v>3.810448685469797</v>
      </c>
      <c r="K2092">
        <v>22.750796258480772</v>
      </c>
    </row>
    <row r="2093" spans="1:11" x14ac:dyDescent="0.25">
      <c r="A2093" s="73" t="str">
        <f t="shared" si="32"/>
        <v>191216</v>
      </c>
      <c r="B2093" s="55">
        <v>19</v>
      </c>
      <c r="C2093" s="55">
        <v>66</v>
      </c>
      <c r="D2093" s="55">
        <v>12</v>
      </c>
      <c r="E2093" s="56">
        <v>16</v>
      </c>
      <c r="F2093" s="57" t="s">
        <v>55</v>
      </c>
      <c r="G2093" s="58">
        <v>585053</v>
      </c>
      <c r="H2093" s="86">
        <v>0.36343715868476872</v>
      </c>
      <c r="I2093" s="86">
        <v>0.813804903145527</v>
      </c>
      <c r="J2093">
        <v>3.7019911016608753</v>
      </c>
      <c r="K2093">
        <v>21.329517154856056</v>
      </c>
    </row>
    <row r="2094" spans="1:11" x14ac:dyDescent="0.25">
      <c r="A2094" s="73" t="str">
        <f t="shared" si="32"/>
        <v>201216</v>
      </c>
      <c r="B2094" s="55">
        <v>20</v>
      </c>
      <c r="C2094" s="55">
        <v>65</v>
      </c>
      <c r="D2094" s="55">
        <v>12</v>
      </c>
      <c r="E2094" s="56">
        <v>16</v>
      </c>
      <c r="F2094" s="57" t="s">
        <v>55</v>
      </c>
      <c r="G2094" s="58">
        <v>583881</v>
      </c>
      <c r="H2094" s="86">
        <v>0.36369054653259825</v>
      </c>
      <c r="I2094" s="86">
        <v>0.81350651930787266</v>
      </c>
      <c r="J2094">
        <v>3.5955203200652188</v>
      </c>
      <c r="K2094">
        <v>20.038233818192406</v>
      </c>
    </row>
    <row r="2095" spans="1:11" x14ac:dyDescent="0.25">
      <c r="A2095" s="73" t="str">
        <f t="shared" si="32"/>
        <v>211216</v>
      </c>
      <c r="B2095" s="55">
        <v>21</v>
      </c>
      <c r="C2095" s="55">
        <v>64</v>
      </c>
      <c r="D2095" s="55">
        <v>12</v>
      </c>
      <c r="E2095" s="56">
        <v>16</v>
      </c>
      <c r="F2095" s="57" t="s">
        <v>55</v>
      </c>
      <c r="G2095" s="58">
        <v>582659</v>
      </c>
      <c r="H2095" s="86">
        <v>0.36394357591661675</v>
      </c>
      <c r="I2095" s="86">
        <v>0.81317545940249791</v>
      </c>
      <c r="J2095">
        <v>3.490997307172806</v>
      </c>
      <c r="K2095">
        <v>18.785612167665821</v>
      </c>
    </row>
    <row r="2096" spans="1:11" x14ac:dyDescent="0.25">
      <c r="A2096" s="73" t="str">
        <f t="shared" si="32"/>
        <v>221216</v>
      </c>
      <c r="B2096" s="55">
        <v>22</v>
      </c>
      <c r="C2096" s="55">
        <v>63</v>
      </c>
      <c r="D2096" s="55">
        <v>12</v>
      </c>
      <c r="E2096" s="56">
        <v>16</v>
      </c>
      <c r="F2096" s="57" t="s">
        <v>55</v>
      </c>
      <c r="G2096" s="58">
        <v>581371</v>
      </c>
      <c r="H2096" s="86">
        <v>0.36419773260104132</v>
      </c>
      <c r="I2096" s="86">
        <v>0.81281144054312993</v>
      </c>
      <c r="J2096">
        <v>3.3996621778520084</v>
      </c>
      <c r="K2096">
        <v>17.653028788845678</v>
      </c>
    </row>
    <row r="2097" spans="1:11" x14ac:dyDescent="0.25">
      <c r="A2097" s="73" t="str">
        <f t="shared" si="32"/>
        <v>231216</v>
      </c>
      <c r="B2097" s="55">
        <v>23</v>
      </c>
      <c r="C2097" s="55">
        <v>62</v>
      </c>
      <c r="D2097" s="55">
        <v>12</v>
      </c>
      <c r="E2097" s="56">
        <v>16</v>
      </c>
      <c r="F2097" s="57" t="s">
        <v>55</v>
      </c>
      <c r="G2097" s="58">
        <v>580008</v>
      </c>
      <c r="H2097" s="86">
        <v>0.36445014551523425</v>
      </c>
      <c r="I2097" s="86">
        <v>0.8124094840071171</v>
      </c>
      <c r="J2097">
        <v>3.2983010579164427</v>
      </c>
      <c r="K2097">
        <v>16.54942518034234</v>
      </c>
    </row>
    <row r="2098" spans="1:11" x14ac:dyDescent="0.25">
      <c r="A2098" s="73" t="str">
        <f t="shared" si="32"/>
        <v>241216</v>
      </c>
      <c r="B2098" s="55">
        <v>24</v>
      </c>
      <c r="C2098" s="55">
        <v>61</v>
      </c>
      <c r="D2098" s="55">
        <v>12</v>
      </c>
      <c r="E2098" s="56">
        <v>16</v>
      </c>
      <c r="F2098" s="57" t="s">
        <v>55</v>
      </c>
      <c r="G2098" s="58">
        <v>578558</v>
      </c>
      <c r="H2098" s="86">
        <v>0.36143308017519421</v>
      </c>
      <c r="I2098" s="86">
        <v>0.81196699380183146</v>
      </c>
      <c r="J2098">
        <v>3.2613307568126273</v>
      </c>
      <c r="K2098">
        <v>15.551220448079535</v>
      </c>
    </row>
    <row r="2099" spans="1:11" x14ac:dyDescent="0.25">
      <c r="A2099" s="73" t="str">
        <f t="shared" si="32"/>
        <v>251216</v>
      </c>
      <c r="B2099" s="55">
        <v>25</v>
      </c>
      <c r="C2099" s="55">
        <v>60</v>
      </c>
      <c r="D2099" s="55">
        <v>12</v>
      </c>
      <c r="E2099" s="56">
        <v>16</v>
      </c>
      <c r="F2099" s="57" t="s">
        <v>55</v>
      </c>
      <c r="G2099" s="58">
        <v>577013</v>
      </c>
      <c r="H2099" s="86">
        <v>0.35993123205196415</v>
      </c>
      <c r="I2099" s="86">
        <v>0.82322581986887644</v>
      </c>
      <c r="J2099">
        <v>3.2138461351823961</v>
      </c>
      <c r="K2099">
        <v>14.013850641146734</v>
      </c>
    </row>
    <row r="2100" spans="1:11" x14ac:dyDescent="0.25">
      <c r="A2100" s="73" t="str">
        <f t="shared" si="32"/>
        <v>261216</v>
      </c>
      <c r="B2100" s="55">
        <v>26</v>
      </c>
      <c r="C2100" s="55">
        <v>59</v>
      </c>
      <c r="D2100" s="55">
        <v>12</v>
      </c>
      <c r="E2100" s="56">
        <v>16</v>
      </c>
      <c r="F2100" s="57" t="s">
        <v>55</v>
      </c>
      <c r="G2100" s="58">
        <v>575367</v>
      </c>
      <c r="H2100" s="86">
        <v>0.36017880761322774</v>
      </c>
      <c r="I2100" s="86">
        <v>0.82266622868534345</v>
      </c>
      <c r="J2100">
        <v>3.1141202050169716</v>
      </c>
      <c r="K2100">
        <v>13.176155392992646</v>
      </c>
    </row>
    <row r="2101" spans="1:11" x14ac:dyDescent="0.25">
      <c r="A2101" s="73" t="str">
        <f t="shared" si="32"/>
        <v>271216</v>
      </c>
      <c r="B2101" s="55">
        <v>27</v>
      </c>
      <c r="C2101" s="55">
        <v>58</v>
      </c>
      <c r="D2101" s="55">
        <v>12</v>
      </c>
      <c r="E2101" s="56">
        <v>16</v>
      </c>
      <c r="F2101" s="57" t="s">
        <v>55</v>
      </c>
      <c r="G2101" s="58">
        <v>573604</v>
      </c>
      <c r="H2101" s="86">
        <v>0.36042461349641913</v>
      </c>
      <c r="I2101" s="86">
        <v>0.82206365367047651</v>
      </c>
      <c r="J2101">
        <v>3.010388700218269</v>
      </c>
      <c r="K2101">
        <v>12.380802783802066</v>
      </c>
    </row>
    <row r="2102" spans="1:11" x14ac:dyDescent="0.25">
      <c r="A2102" s="73" t="str">
        <f t="shared" si="32"/>
        <v>281216</v>
      </c>
      <c r="B2102" s="55">
        <v>28</v>
      </c>
      <c r="C2102" s="55">
        <v>57</v>
      </c>
      <c r="D2102" s="55">
        <v>12</v>
      </c>
      <c r="E2102" s="56">
        <v>16</v>
      </c>
      <c r="F2102" s="57" t="s">
        <v>55</v>
      </c>
      <c r="G2102" s="58">
        <v>571731</v>
      </c>
      <c r="H2102" s="86">
        <v>0.36066436838303328</v>
      </c>
      <c r="I2102" s="86">
        <v>0.82141076835085036</v>
      </c>
      <c r="J2102">
        <v>2.9200060867785727</v>
      </c>
      <c r="K2102">
        <v>11.636416426606219</v>
      </c>
    </row>
    <row r="2103" spans="1:11" x14ac:dyDescent="0.25">
      <c r="A2103" s="73" t="str">
        <f t="shared" si="32"/>
        <v>291216</v>
      </c>
      <c r="B2103" s="55">
        <v>29</v>
      </c>
      <c r="C2103" s="55">
        <v>56</v>
      </c>
      <c r="D2103" s="55">
        <v>12</v>
      </c>
      <c r="E2103" s="56">
        <v>16</v>
      </c>
      <c r="F2103" s="57" t="s">
        <v>55</v>
      </c>
      <c r="G2103" s="58">
        <v>569731</v>
      </c>
      <c r="H2103" s="86">
        <v>0.36089663367448849</v>
      </c>
      <c r="I2103" s="86">
        <v>0.82071012460266335</v>
      </c>
      <c r="J2103">
        <v>2.8255281878640974</v>
      </c>
      <c r="K2103">
        <v>10.916583440255138</v>
      </c>
    </row>
    <row r="2104" spans="1:11" x14ac:dyDescent="0.25">
      <c r="A2104" s="73" t="str">
        <f t="shared" si="32"/>
        <v>301216</v>
      </c>
      <c r="B2104" s="55">
        <v>30</v>
      </c>
      <c r="C2104" s="55">
        <v>55</v>
      </c>
      <c r="D2104" s="55">
        <v>12</v>
      </c>
      <c r="E2104" s="56">
        <v>16</v>
      </c>
      <c r="F2104" s="57" t="s">
        <v>55</v>
      </c>
      <c r="G2104" s="58">
        <v>567600</v>
      </c>
      <c r="H2104" s="86">
        <v>0.36112050739957718</v>
      </c>
      <c r="I2104" s="86">
        <v>0.81995066948555317</v>
      </c>
      <c r="J2104">
        <v>2.7327114164904862</v>
      </c>
      <c r="K2104">
        <v>10.261023608174771</v>
      </c>
    </row>
    <row r="2105" spans="1:11" x14ac:dyDescent="0.25">
      <c r="A2105" s="73" t="str">
        <f t="shared" si="32"/>
        <v>311216</v>
      </c>
      <c r="B2105" s="55">
        <v>31</v>
      </c>
      <c r="C2105" s="55">
        <v>54</v>
      </c>
      <c r="D2105" s="55">
        <v>12</v>
      </c>
      <c r="E2105" s="56">
        <v>16</v>
      </c>
      <c r="F2105" s="57" t="s">
        <v>55</v>
      </c>
      <c r="G2105" s="58">
        <v>565342</v>
      </c>
      <c r="H2105" s="86">
        <v>0.36133172486742537</v>
      </c>
      <c r="I2105" s="86">
        <v>0.81913248971419073</v>
      </c>
      <c r="J2105">
        <v>2.6706701430284676</v>
      </c>
      <c r="K2105">
        <v>9.713389417379215</v>
      </c>
    </row>
    <row r="2106" spans="1:11" x14ac:dyDescent="0.25">
      <c r="A2106" s="73" t="str">
        <f t="shared" si="32"/>
        <v>321216</v>
      </c>
      <c r="B2106" s="55">
        <v>32</v>
      </c>
      <c r="C2106" s="55">
        <v>53</v>
      </c>
      <c r="D2106" s="55">
        <v>12</v>
      </c>
      <c r="E2106" s="56">
        <v>16</v>
      </c>
      <c r="F2106" s="57" t="s">
        <v>55</v>
      </c>
      <c r="G2106" s="58">
        <v>562939</v>
      </c>
      <c r="H2106" s="86">
        <v>0.36152407276809745</v>
      </c>
      <c r="I2106" s="86">
        <v>0.8182396316474787</v>
      </c>
      <c r="J2106">
        <v>2.6097161504177184</v>
      </c>
      <c r="K2106">
        <v>9.1789092601507445</v>
      </c>
    </row>
    <row r="2107" spans="1:11" x14ac:dyDescent="0.25">
      <c r="A2107" s="73" t="str">
        <f t="shared" si="32"/>
        <v>331216</v>
      </c>
      <c r="B2107" s="55">
        <v>33</v>
      </c>
      <c r="C2107" s="55">
        <v>52</v>
      </c>
      <c r="D2107" s="55">
        <v>12</v>
      </c>
      <c r="E2107" s="56">
        <v>16</v>
      </c>
      <c r="F2107" s="57" t="s">
        <v>55</v>
      </c>
      <c r="G2107" s="58">
        <v>560393</v>
      </c>
      <c r="H2107" s="86">
        <v>0.36169616679722982</v>
      </c>
      <c r="I2107" s="86">
        <v>0.81727109367890038</v>
      </c>
      <c r="J2107">
        <v>2.5278170855096334</v>
      </c>
      <c r="K2107">
        <v>8.6937185153990146</v>
      </c>
    </row>
    <row r="2108" spans="1:11" x14ac:dyDescent="0.25">
      <c r="A2108" s="73" t="str">
        <f t="shared" si="32"/>
        <v>341216</v>
      </c>
      <c r="B2108" s="55">
        <v>34</v>
      </c>
      <c r="C2108" s="55">
        <v>51</v>
      </c>
      <c r="D2108" s="55">
        <v>12</v>
      </c>
      <c r="E2108" s="56">
        <v>16</v>
      </c>
      <c r="F2108" s="57" t="s">
        <v>55</v>
      </c>
      <c r="G2108" s="58">
        <v>557692</v>
      </c>
      <c r="H2108" s="86">
        <v>0.35731192127554279</v>
      </c>
      <c r="I2108" s="86">
        <v>0.81621934687963971</v>
      </c>
      <c r="J2108">
        <v>2.4942746175308232</v>
      </c>
      <c r="K2108">
        <v>8.2256604003643581</v>
      </c>
    </row>
    <row r="2109" spans="1:11" x14ac:dyDescent="0.25">
      <c r="A2109" s="73" t="str">
        <f t="shared" si="32"/>
        <v>351216</v>
      </c>
      <c r="B2109" s="55">
        <v>35</v>
      </c>
      <c r="C2109" s="55">
        <v>50</v>
      </c>
      <c r="D2109" s="55">
        <v>12</v>
      </c>
      <c r="E2109" s="56">
        <v>16</v>
      </c>
      <c r="F2109" s="57" t="s">
        <v>55</v>
      </c>
      <c r="G2109" s="58">
        <v>554823</v>
      </c>
      <c r="H2109" s="86">
        <v>0.35583420298004947</v>
      </c>
      <c r="I2109" s="86">
        <v>0.8307424169509916</v>
      </c>
      <c r="J2109">
        <v>2.4379793195307333</v>
      </c>
      <c r="K2109">
        <v>7.5452982302464031</v>
      </c>
    </row>
    <row r="2110" spans="1:11" x14ac:dyDescent="0.25">
      <c r="A2110" s="73" t="str">
        <f t="shared" si="32"/>
        <v>361216</v>
      </c>
      <c r="B2110" s="55">
        <v>36</v>
      </c>
      <c r="C2110" s="55">
        <v>49</v>
      </c>
      <c r="D2110" s="55">
        <v>12</v>
      </c>
      <c r="E2110" s="56">
        <v>16</v>
      </c>
      <c r="F2110" s="57" t="s">
        <v>55</v>
      </c>
      <c r="G2110" s="58">
        <v>551733</v>
      </c>
      <c r="H2110" s="86">
        <v>0.3559348452965474</v>
      </c>
      <c r="I2110" s="86">
        <v>0.82943198974866461</v>
      </c>
      <c r="J2110">
        <v>2.3636070345620075</v>
      </c>
      <c r="K2110">
        <v>7.1641428009562595</v>
      </c>
    </row>
    <row r="2111" spans="1:11" x14ac:dyDescent="0.25">
      <c r="A2111" s="73" t="str">
        <f t="shared" si="32"/>
        <v>371216</v>
      </c>
      <c r="B2111" s="55">
        <v>37</v>
      </c>
      <c r="C2111" s="55">
        <v>48</v>
      </c>
      <c r="D2111" s="55">
        <v>12</v>
      </c>
      <c r="E2111" s="56">
        <v>16</v>
      </c>
      <c r="F2111" s="57" t="s">
        <v>55</v>
      </c>
      <c r="G2111" s="58">
        <v>548455</v>
      </c>
      <c r="H2111" s="86">
        <v>0.35600732968064835</v>
      </c>
      <c r="I2111" s="86">
        <v>0.82802964691724934</v>
      </c>
      <c r="J2111">
        <v>2.2857007411729313</v>
      </c>
      <c r="K2111">
        <v>6.8048335779599052</v>
      </c>
    </row>
    <row r="2112" spans="1:11" x14ac:dyDescent="0.25">
      <c r="A2112" s="73" t="str">
        <f t="shared" si="32"/>
        <v>381216</v>
      </c>
      <c r="B2112" s="55">
        <v>38</v>
      </c>
      <c r="C2112" s="55">
        <v>47</v>
      </c>
      <c r="D2112" s="55">
        <v>12</v>
      </c>
      <c r="E2112" s="56">
        <v>16</v>
      </c>
      <c r="F2112" s="57" t="s">
        <v>55</v>
      </c>
      <c r="G2112" s="58">
        <v>544976</v>
      </c>
      <c r="H2112" s="86">
        <v>0.35605237661841987</v>
      </c>
      <c r="I2112" s="86">
        <v>0.82653915034790526</v>
      </c>
      <c r="J2112">
        <v>2.2092349020874313</v>
      </c>
      <c r="K2112">
        <v>6.4660315316637798</v>
      </c>
    </row>
    <row r="2113" spans="1:11" x14ac:dyDescent="0.25">
      <c r="A2113" s="73" t="str">
        <f t="shared" si="32"/>
        <v>391216</v>
      </c>
      <c r="B2113" s="55">
        <v>39</v>
      </c>
      <c r="C2113" s="55">
        <v>46</v>
      </c>
      <c r="D2113" s="55">
        <v>12</v>
      </c>
      <c r="E2113" s="56">
        <v>16</v>
      </c>
      <c r="F2113" s="57" t="s">
        <v>55</v>
      </c>
      <c r="G2113" s="58">
        <v>541279</v>
      </c>
      <c r="H2113" s="86">
        <v>0.35607145298450521</v>
      </c>
      <c r="I2113" s="86">
        <v>0.82497011707455858</v>
      </c>
      <c r="J2113">
        <v>2.1341045930102589</v>
      </c>
      <c r="K2113">
        <v>6.146493767539476</v>
      </c>
    </row>
    <row r="2114" spans="1:11" x14ac:dyDescent="0.25">
      <c r="A2114" s="73" t="str">
        <f t="shared" si="32"/>
        <v>401216</v>
      </c>
      <c r="B2114" s="55">
        <v>40</v>
      </c>
      <c r="C2114" s="55">
        <v>45</v>
      </c>
      <c r="D2114" s="55">
        <v>12</v>
      </c>
      <c r="E2114" s="56">
        <v>16</v>
      </c>
      <c r="F2114" s="57" t="s">
        <v>55</v>
      </c>
      <c r="G2114" s="58">
        <v>537355</v>
      </c>
      <c r="H2114" s="86">
        <v>0.35606814861683617</v>
      </c>
      <c r="I2114" s="86">
        <v>0.82333094509216442</v>
      </c>
      <c r="J2114">
        <v>2.0601967042271867</v>
      </c>
      <c r="K2114">
        <v>5.8450614584399512</v>
      </c>
    </row>
    <row r="2115" spans="1:11" x14ac:dyDescent="0.25">
      <c r="A2115" s="73" t="str">
        <f t="shared" si="32"/>
        <v>411216</v>
      </c>
      <c r="B2115" s="55">
        <v>41</v>
      </c>
      <c r="C2115" s="55">
        <v>44</v>
      </c>
      <c r="D2115" s="55">
        <v>12</v>
      </c>
      <c r="E2115" s="56">
        <v>16</v>
      </c>
      <c r="F2115" s="57" t="s">
        <v>55</v>
      </c>
      <c r="G2115" s="58">
        <v>533179</v>
      </c>
      <c r="H2115" s="86">
        <v>0.3560530328463799</v>
      </c>
      <c r="I2115" s="86">
        <v>0.82165089022635929</v>
      </c>
      <c r="J2115">
        <v>1.9737067663955257</v>
      </c>
      <c r="K2115">
        <v>5.526483601192095</v>
      </c>
    </row>
    <row r="2116" spans="1:11" x14ac:dyDescent="0.25">
      <c r="A2116" s="73" t="str">
        <f t="shared" ref="A2116:A2179" si="33">B2116&amp;D2116&amp;E2116</f>
        <v>421216</v>
      </c>
      <c r="B2116" s="55">
        <v>42</v>
      </c>
      <c r="C2116" s="55">
        <v>43</v>
      </c>
      <c r="D2116" s="55">
        <v>12</v>
      </c>
      <c r="E2116" s="56">
        <v>16</v>
      </c>
      <c r="F2116" s="57" t="s">
        <v>55</v>
      </c>
      <c r="G2116" s="58">
        <v>528730</v>
      </c>
      <c r="H2116" s="86">
        <v>0.35603048815085203</v>
      </c>
      <c r="I2116" s="86">
        <v>0.81993645149698335</v>
      </c>
      <c r="J2116">
        <v>1.8880090027045939</v>
      </c>
      <c r="K2116">
        <v>5.2343048436820308</v>
      </c>
    </row>
    <row r="2117" spans="1:11" x14ac:dyDescent="0.25">
      <c r="A2117" s="73" t="str">
        <f t="shared" si="33"/>
        <v>431216</v>
      </c>
      <c r="B2117" s="55">
        <v>43</v>
      </c>
      <c r="C2117" s="55">
        <v>42</v>
      </c>
      <c r="D2117" s="55">
        <v>12</v>
      </c>
      <c r="E2117" s="56">
        <v>16</v>
      </c>
      <c r="F2117" s="57" t="s">
        <v>55</v>
      </c>
      <c r="G2117" s="58">
        <v>523993</v>
      </c>
      <c r="H2117" s="86">
        <v>0.35600666421116312</v>
      </c>
      <c r="I2117" s="86">
        <v>0.81820558671585308</v>
      </c>
      <c r="J2117">
        <v>1.8058886282832023</v>
      </c>
      <c r="K2117">
        <v>4.957925010448613</v>
      </c>
    </row>
    <row r="2118" spans="1:11" x14ac:dyDescent="0.25">
      <c r="A2118" s="73" t="str">
        <f t="shared" si="33"/>
        <v>441216</v>
      </c>
      <c r="B2118" s="55">
        <v>44</v>
      </c>
      <c r="C2118" s="55">
        <v>41</v>
      </c>
      <c r="D2118" s="55">
        <v>12</v>
      </c>
      <c r="E2118" s="56">
        <v>16</v>
      </c>
      <c r="F2118" s="57" t="s">
        <v>55</v>
      </c>
      <c r="G2118" s="58">
        <v>518948</v>
      </c>
      <c r="H2118" s="86">
        <v>0.3510024125731287</v>
      </c>
      <c r="I2118" s="86">
        <v>0.8164767953629265</v>
      </c>
      <c r="J2118">
        <v>1.7519211944163962</v>
      </c>
      <c r="K2118">
        <v>4.6897492619684442</v>
      </c>
    </row>
    <row r="2119" spans="1:11" x14ac:dyDescent="0.25">
      <c r="A2119" s="73" t="str">
        <f t="shared" si="33"/>
        <v>451216</v>
      </c>
      <c r="B2119" s="55">
        <v>45</v>
      </c>
      <c r="C2119" s="55">
        <v>40</v>
      </c>
      <c r="D2119" s="55">
        <v>12</v>
      </c>
      <c r="E2119" s="56">
        <v>16</v>
      </c>
      <c r="F2119" s="57" t="s">
        <v>55</v>
      </c>
      <c r="G2119" s="58">
        <v>513575</v>
      </c>
      <c r="H2119" s="86">
        <v>0.35161368836099888</v>
      </c>
      <c r="I2119" s="86">
        <v>0.83274886822762006</v>
      </c>
      <c r="J2119">
        <v>1.6657469697707248</v>
      </c>
      <c r="K2119">
        <v>4.3653429392007013</v>
      </c>
    </row>
    <row r="2120" spans="1:11" x14ac:dyDescent="0.25">
      <c r="A2120" s="73" t="str">
        <f t="shared" si="33"/>
        <v>461216</v>
      </c>
      <c r="B2120" s="55">
        <v>46</v>
      </c>
      <c r="C2120" s="55">
        <v>39</v>
      </c>
      <c r="D2120" s="55">
        <v>12</v>
      </c>
      <c r="E2120" s="56">
        <v>16</v>
      </c>
      <c r="F2120" s="57" t="s">
        <v>55</v>
      </c>
      <c r="G2120" s="58">
        <v>507863</v>
      </c>
      <c r="H2120" s="86">
        <v>0.35163223152700629</v>
      </c>
      <c r="I2120" s="86">
        <v>0.83095834900356991</v>
      </c>
      <c r="J2120">
        <v>1.6240856293921786</v>
      </c>
      <c r="K2120">
        <v>4.1375922246747647</v>
      </c>
    </row>
    <row r="2121" spans="1:11" x14ac:dyDescent="0.25">
      <c r="A2121" s="73" t="str">
        <f t="shared" si="33"/>
        <v>471216</v>
      </c>
      <c r="B2121" s="55">
        <v>47</v>
      </c>
      <c r="C2121" s="55">
        <v>38</v>
      </c>
      <c r="D2121" s="55">
        <v>12</v>
      </c>
      <c r="E2121" s="56">
        <v>16</v>
      </c>
      <c r="F2121" s="57" t="s">
        <v>55</v>
      </c>
      <c r="G2121" s="58">
        <v>501803</v>
      </c>
      <c r="H2121" s="86">
        <v>0.35166788560451012</v>
      </c>
      <c r="I2121" s="86">
        <v>0.82919591951423166</v>
      </c>
      <c r="J2121">
        <v>1.5838944765176772</v>
      </c>
      <c r="K2121">
        <v>3.9258693152492112</v>
      </c>
    </row>
    <row r="2122" spans="1:11" x14ac:dyDescent="0.25">
      <c r="A2122" s="73" t="str">
        <f t="shared" si="33"/>
        <v>481216</v>
      </c>
      <c r="B2122" s="55">
        <v>48</v>
      </c>
      <c r="C2122" s="55">
        <v>37</v>
      </c>
      <c r="D2122" s="55">
        <v>12</v>
      </c>
      <c r="E2122" s="56">
        <v>16</v>
      </c>
      <c r="F2122" s="57" t="s">
        <v>55</v>
      </c>
      <c r="G2122" s="58">
        <v>495395</v>
      </c>
      <c r="H2122" s="86">
        <v>0.35172337225850081</v>
      </c>
      <c r="I2122" s="86">
        <v>0.82747100798352835</v>
      </c>
      <c r="J2122">
        <v>1.5451205603609242</v>
      </c>
      <c r="K2122">
        <v>3.7254534260539569</v>
      </c>
    </row>
    <row r="2123" spans="1:11" x14ac:dyDescent="0.25">
      <c r="A2123" s="73" t="str">
        <f t="shared" si="33"/>
        <v>491216</v>
      </c>
      <c r="B2123" s="55">
        <v>49</v>
      </c>
      <c r="C2123" s="55">
        <v>36</v>
      </c>
      <c r="D2123" s="55">
        <v>12</v>
      </c>
      <c r="E2123" s="56">
        <v>16</v>
      </c>
      <c r="F2123" s="57" t="s">
        <v>55</v>
      </c>
      <c r="G2123" s="58">
        <v>488658</v>
      </c>
      <c r="H2123" s="86">
        <v>0.35179819014525499</v>
      </c>
      <c r="I2123" s="86">
        <v>0.82577794694858164</v>
      </c>
      <c r="J2123">
        <v>1.5094483258229683</v>
      </c>
      <c r="K2123">
        <v>3.5356957217522273</v>
      </c>
    </row>
    <row r="2124" spans="1:11" x14ac:dyDescent="0.25">
      <c r="A2124" s="73" t="str">
        <f t="shared" si="33"/>
        <v>501216</v>
      </c>
      <c r="B2124" s="55">
        <v>50</v>
      </c>
      <c r="C2124" s="55">
        <v>35</v>
      </c>
      <c r="D2124" s="55">
        <v>12</v>
      </c>
      <c r="E2124" s="56">
        <v>16</v>
      </c>
      <c r="F2124" s="57" t="s">
        <v>55</v>
      </c>
      <c r="G2124" s="58">
        <v>481598</v>
      </c>
      <c r="H2124" s="86">
        <v>0.3492850883932242</v>
      </c>
      <c r="I2124" s="86">
        <v>0.82411056524321114</v>
      </c>
      <c r="J2124">
        <v>1.4868188821382149</v>
      </c>
      <c r="K2124">
        <v>3.35229589823878</v>
      </c>
    </row>
    <row r="2125" spans="1:11" x14ac:dyDescent="0.25">
      <c r="A2125" s="73" t="str">
        <f t="shared" si="33"/>
        <v>511216</v>
      </c>
      <c r="B2125" s="55">
        <v>51</v>
      </c>
      <c r="C2125" s="55">
        <v>34</v>
      </c>
      <c r="D2125" s="55">
        <v>12</v>
      </c>
      <c r="E2125" s="56">
        <v>16</v>
      </c>
      <c r="F2125" s="57" t="s">
        <v>55</v>
      </c>
      <c r="G2125" s="58">
        <v>474240</v>
      </c>
      <c r="H2125" s="86">
        <v>0.34830043859649124</v>
      </c>
      <c r="I2125" s="86">
        <v>0.83444669365722002</v>
      </c>
      <c r="J2125">
        <v>1.4563111504723347</v>
      </c>
      <c r="K2125">
        <v>3.1251939946018892</v>
      </c>
    </row>
    <row r="2126" spans="1:11" x14ac:dyDescent="0.25">
      <c r="A2126" s="73" t="str">
        <f t="shared" si="33"/>
        <v>521216</v>
      </c>
      <c r="B2126" s="55">
        <v>52</v>
      </c>
      <c r="C2126" s="55">
        <v>33</v>
      </c>
      <c r="D2126" s="55">
        <v>12</v>
      </c>
      <c r="E2126" s="56">
        <v>16</v>
      </c>
      <c r="F2126" s="57" t="s">
        <v>55</v>
      </c>
      <c r="G2126" s="58">
        <v>466615</v>
      </c>
      <c r="H2126" s="86">
        <v>0.34842428983208856</v>
      </c>
      <c r="I2126" s="86">
        <v>0.83274862574070696</v>
      </c>
      <c r="J2126">
        <v>1.4219388575163678</v>
      </c>
      <c r="K2126">
        <v>2.9135754315656377</v>
      </c>
    </row>
    <row r="2127" spans="1:11" x14ac:dyDescent="0.25">
      <c r="A2127" s="73" t="str">
        <f t="shared" si="33"/>
        <v>531216</v>
      </c>
      <c r="B2127" s="55">
        <v>53</v>
      </c>
      <c r="C2127" s="55">
        <v>32</v>
      </c>
      <c r="D2127" s="55">
        <v>12</v>
      </c>
      <c r="E2127" s="56">
        <v>16</v>
      </c>
      <c r="F2127" s="57" t="s">
        <v>55</v>
      </c>
      <c r="G2127" s="58">
        <v>458737</v>
      </c>
      <c r="H2127" s="86">
        <v>0.34855483643133212</v>
      </c>
      <c r="I2127" s="86">
        <v>0.83105352304261482</v>
      </c>
      <c r="J2127">
        <v>1.3887761397053213</v>
      </c>
      <c r="K2127">
        <v>2.7122556061534171</v>
      </c>
    </row>
    <row r="2128" spans="1:11" x14ac:dyDescent="0.25">
      <c r="A2128" s="73" t="str">
        <f t="shared" si="33"/>
        <v>541216</v>
      </c>
      <c r="B2128" s="55">
        <v>54</v>
      </c>
      <c r="C2128" s="55">
        <v>31</v>
      </c>
      <c r="D2128" s="55">
        <v>12</v>
      </c>
      <c r="E2128" s="56">
        <v>16</v>
      </c>
      <c r="F2128" s="57" t="s">
        <v>55</v>
      </c>
      <c r="G2128" s="58">
        <v>450627</v>
      </c>
      <c r="H2128" s="86">
        <v>0.34869637194398029</v>
      </c>
      <c r="I2128" s="86">
        <v>0.82936885717012077</v>
      </c>
      <c r="J2128">
        <v>1.3578169972061149</v>
      </c>
      <c r="K2128">
        <v>2.5142257343656729</v>
      </c>
    </row>
    <row r="2129" spans="1:11" x14ac:dyDescent="0.25">
      <c r="A2129" s="73" t="str">
        <f t="shared" si="33"/>
        <v>551216</v>
      </c>
      <c r="B2129" s="55">
        <v>55</v>
      </c>
      <c r="C2129" s="55">
        <v>30</v>
      </c>
      <c r="D2129" s="55">
        <v>12</v>
      </c>
      <c r="E2129" s="56">
        <v>16</v>
      </c>
      <c r="F2129" s="57" t="s">
        <v>55</v>
      </c>
      <c r="G2129" s="58">
        <v>442289</v>
      </c>
      <c r="H2129" s="86">
        <v>0.345552342472908</v>
      </c>
      <c r="I2129" s="86">
        <v>0.82768506564712208</v>
      </c>
      <c r="J2129">
        <v>1.3406867455442031</v>
      </c>
      <c r="K2129">
        <v>2.3252827902118298</v>
      </c>
    </row>
    <row r="2130" spans="1:11" x14ac:dyDescent="0.25">
      <c r="A2130" s="73" t="str">
        <f t="shared" si="33"/>
        <v>181516</v>
      </c>
      <c r="B2130" s="55">
        <v>18</v>
      </c>
      <c r="C2130" s="55">
        <v>67</v>
      </c>
      <c r="D2130" s="55">
        <v>15</v>
      </c>
      <c r="E2130" s="56">
        <v>16</v>
      </c>
      <c r="F2130" s="57" t="s">
        <v>55</v>
      </c>
      <c r="G2130" s="58">
        <v>687416</v>
      </c>
      <c r="H2130" s="86">
        <v>0.36835046027441898</v>
      </c>
      <c r="I2130" s="86">
        <v>0.79543246011148994</v>
      </c>
      <c r="J2130">
        <v>3.8739395067906477</v>
      </c>
      <c r="K2130">
        <v>21.629719122045458</v>
      </c>
    </row>
    <row r="2131" spans="1:11" x14ac:dyDescent="0.25">
      <c r="A2131" s="73" t="str">
        <f t="shared" si="33"/>
        <v>191516</v>
      </c>
      <c r="B2131" s="55">
        <v>19</v>
      </c>
      <c r="C2131" s="55">
        <v>66</v>
      </c>
      <c r="D2131" s="55">
        <v>15</v>
      </c>
      <c r="E2131" s="56">
        <v>16</v>
      </c>
      <c r="F2131" s="57" t="s">
        <v>55</v>
      </c>
      <c r="G2131" s="58">
        <v>685891</v>
      </c>
      <c r="H2131" s="86">
        <v>0.36860521569753796</v>
      </c>
      <c r="I2131" s="86">
        <v>0.79516570417165411</v>
      </c>
      <c r="J2131">
        <v>3.7628019612445711</v>
      </c>
      <c r="K2131">
        <v>20.339863039462539</v>
      </c>
    </row>
    <row r="2132" spans="1:11" x14ac:dyDescent="0.25">
      <c r="A2132" s="73" t="str">
        <f t="shared" si="33"/>
        <v>201516</v>
      </c>
      <c r="B2132" s="55">
        <v>20</v>
      </c>
      <c r="C2132" s="55">
        <v>65</v>
      </c>
      <c r="D2132" s="55">
        <v>15</v>
      </c>
      <c r="E2132" s="56">
        <v>16</v>
      </c>
      <c r="F2132" s="57" t="s">
        <v>55</v>
      </c>
      <c r="G2132" s="58">
        <v>684310</v>
      </c>
      <c r="H2132" s="86">
        <v>0.36886352676418582</v>
      </c>
      <c r="I2132" s="86">
        <v>0.79487512969268315</v>
      </c>
      <c r="J2132">
        <v>3.6537417252414843</v>
      </c>
      <c r="K2132">
        <v>19.12368809457702</v>
      </c>
    </row>
    <row r="2133" spans="1:11" x14ac:dyDescent="0.25">
      <c r="A2133" s="73" t="str">
        <f t="shared" si="33"/>
        <v>211516</v>
      </c>
      <c r="B2133" s="55">
        <v>21</v>
      </c>
      <c r="C2133" s="55">
        <v>64</v>
      </c>
      <c r="D2133" s="55">
        <v>15</v>
      </c>
      <c r="E2133" s="56">
        <v>16</v>
      </c>
      <c r="F2133" s="57" t="s">
        <v>55</v>
      </c>
      <c r="G2133" s="58">
        <v>682659</v>
      </c>
      <c r="H2133" s="86">
        <v>0.36912133290559418</v>
      </c>
      <c r="I2133" s="86">
        <v>0.79455189194019271</v>
      </c>
      <c r="J2133">
        <v>3.5467092648013137</v>
      </c>
      <c r="K2133">
        <v>17.942782560546334</v>
      </c>
    </row>
    <row r="2134" spans="1:11" x14ac:dyDescent="0.25">
      <c r="A2134" s="73" t="str">
        <f t="shared" si="33"/>
        <v>221516</v>
      </c>
      <c r="B2134" s="55">
        <v>22</v>
      </c>
      <c r="C2134" s="55">
        <v>63</v>
      </c>
      <c r="D2134" s="55">
        <v>15</v>
      </c>
      <c r="E2134" s="56">
        <v>16</v>
      </c>
      <c r="F2134" s="57" t="s">
        <v>55</v>
      </c>
      <c r="G2134" s="58">
        <v>680917</v>
      </c>
      <c r="H2134" s="86">
        <v>0.36937835301512517</v>
      </c>
      <c r="I2134" s="86">
        <v>0.79419371230267422</v>
      </c>
      <c r="J2134">
        <v>3.4416573532456964</v>
      </c>
      <c r="K2134">
        <v>16.870551036323075</v>
      </c>
    </row>
    <row r="2135" spans="1:11" x14ac:dyDescent="0.25">
      <c r="A2135" s="73" t="str">
        <f t="shared" si="33"/>
        <v>231516</v>
      </c>
      <c r="B2135" s="55">
        <v>23</v>
      </c>
      <c r="C2135" s="55">
        <v>62</v>
      </c>
      <c r="D2135" s="55">
        <v>15</v>
      </c>
      <c r="E2135" s="56">
        <v>16</v>
      </c>
      <c r="F2135" s="57" t="s">
        <v>55</v>
      </c>
      <c r="G2135" s="58">
        <v>679074</v>
      </c>
      <c r="H2135" s="86">
        <v>0.36963570980482247</v>
      </c>
      <c r="I2135" s="86">
        <v>0.79380155918206263</v>
      </c>
      <c r="J2135">
        <v>3.3493875483378837</v>
      </c>
      <c r="K2135">
        <v>15.830709171607218</v>
      </c>
    </row>
    <row r="2136" spans="1:11" x14ac:dyDescent="0.25">
      <c r="A2136" s="73" t="str">
        <f t="shared" si="33"/>
        <v>241516</v>
      </c>
      <c r="B2136" s="55">
        <v>24</v>
      </c>
      <c r="C2136" s="55">
        <v>61</v>
      </c>
      <c r="D2136" s="55">
        <v>15</v>
      </c>
      <c r="E2136" s="56">
        <v>16</v>
      </c>
      <c r="F2136" s="57" t="s">
        <v>55</v>
      </c>
      <c r="G2136" s="58">
        <v>677114</v>
      </c>
      <c r="H2136" s="86">
        <v>0.36988896995188403</v>
      </c>
      <c r="I2136" s="86">
        <v>0.79337009720667417</v>
      </c>
      <c r="J2136">
        <v>3.2475860785628416</v>
      </c>
      <c r="K2136">
        <v>14.853250708152542</v>
      </c>
    </row>
    <row r="2137" spans="1:11" x14ac:dyDescent="0.25">
      <c r="A2137" s="73" t="str">
        <f t="shared" si="33"/>
        <v>251516</v>
      </c>
      <c r="B2137" s="55">
        <v>25</v>
      </c>
      <c r="C2137" s="55">
        <v>60</v>
      </c>
      <c r="D2137" s="55">
        <v>15</v>
      </c>
      <c r="E2137" s="56">
        <v>16</v>
      </c>
      <c r="F2137" s="57" t="s">
        <v>55</v>
      </c>
      <c r="G2137" s="58">
        <v>675023</v>
      </c>
      <c r="H2137" s="86">
        <v>0.36657121312903412</v>
      </c>
      <c r="I2137" s="86">
        <v>0.79290187149178626</v>
      </c>
      <c r="J2137">
        <v>3.2141038157218347</v>
      </c>
      <c r="K2137">
        <v>13.96437454723765</v>
      </c>
    </row>
    <row r="2138" spans="1:11" x14ac:dyDescent="0.25">
      <c r="A2138" s="73" t="str">
        <f t="shared" si="33"/>
        <v>261516</v>
      </c>
      <c r="B2138" s="55">
        <v>26</v>
      </c>
      <c r="C2138" s="55">
        <v>59</v>
      </c>
      <c r="D2138" s="55">
        <v>15</v>
      </c>
      <c r="E2138" s="56">
        <v>16</v>
      </c>
      <c r="F2138" s="57" t="s">
        <v>55</v>
      </c>
      <c r="G2138" s="58">
        <v>672801</v>
      </c>
      <c r="H2138" s="86">
        <v>0.36602799341855913</v>
      </c>
      <c r="I2138" s="86">
        <v>0.80554874323908554</v>
      </c>
      <c r="J2138">
        <v>3.1424596574618646</v>
      </c>
      <c r="K2138">
        <v>12.55864066789437</v>
      </c>
    </row>
    <row r="2139" spans="1:11" x14ac:dyDescent="0.25">
      <c r="A2139" s="73" t="str">
        <f t="shared" si="33"/>
        <v>271516</v>
      </c>
      <c r="B2139" s="55">
        <v>27</v>
      </c>
      <c r="C2139" s="55">
        <v>58</v>
      </c>
      <c r="D2139" s="55">
        <v>15</v>
      </c>
      <c r="E2139" s="56">
        <v>16</v>
      </c>
      <c r="F2139" s="57" t="s">
        <v>55</v>
      </c>
      <c r="G2139" s="58">
        <v>670433</v>
      </c>
      <c r="H2139" s="86">
        <v>0.36627821124556814</v>
      </c>
      <c r="I2139" s="86">
        <v>0.80495590163372033</v>
      </c>
      <c r="J2139">
        <v>3.0429095823147132</v>
      </c>
      <c r="K2139">
        <v>11.814997173468489</v>
      </c>
    </row>
    <row r="2140" spans="1:11" x14ac:dyDescent="0.25">
      <c r="A2140" s="73" t="str">
        <f t="shared" si="33"/>
        <v>281516</v>
      </c>
      <c r="B2140" s="55">
        <v>28</v>
      </c>
      <c r="C2140" s="55">
        <v>57</v>
      </c>
      <c r="D2140" s="55">
        <v>15</v>
      </c>
      <c r="E2140" s="56">
        <v>16</v>
      </c>
      <c r="F2140" s="57" t="s">
        <v>55</v>
      </c>
      <c r="G2140" s="58">
        <v>667913</v>
      </c>
      <c r="H2140" s="86">
        <v>0.3665192921832634</v>
      </c>
      <c r="I2140" s="86">
        <v>0.80431133994996351</v>
      </c>
      <c r="J2140">
        <v>2.9451665112072978</v>
      </c>
      <c r="K2140">
        <v>11.108193731818366</v>
      </c>
    </row>
    <row r="2141" spans="1:11" x14ac:dyDescent="0.25">
      <c r="A2141" s="73" t="str">
        <f t="shared" si="33"/>
        <v>291516</v>
      </c>
      <c r="B2141" s="55">
        <v>29</v>
      </c>
      <c r="C2141" s="55">
        <v>56</v>
      </c>
      <c r="D2141" s="55">
        <v>15</v>
      </c>
      <c r="E2141" s="56">
        <v>16</v>
      </c>
      <c r="F2141" s="57" t="s">
        <v>55</v>
      </c>
      <c r="G2141" s="58">
        <v>665231</v>
      </c>
      <c r="H2141" s="86">
        <v>0.36675681079204064</v>
      </c>
      <c r="I2141" s="86">
        <v>0.80362009587646999</v>
      </c>
      <c r="J2141">
        <v>2.8491847192929973</v>
      </c>
      <c r="K2141">
        <v>10.429843167260696</v>
      </c>
    </row>
    <row r="2142" spans="1:11" x14ac:dyDescent="0.25">
      <c r="A2142" s="73" t="str">
        <f t="shared" si="33"/>
        <v>301516</v>
      </c>
      <c r="B2142" s="55">
        <v>30</v>
      </c>
      <c r="C2142" s="55">
        <v>55</v>
      </c>
      <c r="D2142" s="55">
        <v>15</v>
      </c>
      <c r="E2142" s="56">
        <v>16</v>
      </c>
      <c r="F2142" s="57" t="s">
        <v>55</v>
      </c>
      <c r="G2142" s="58">
        <v>662383</v>
      </c>
      <c r="H2142" s="86">
        <v>0.36698254635158212</v>
      </c>
      <c r="I2142" s="86">
        <v>0.80287386602615107</v>
      </c>
      <c r="J2142">
        <v>2.741818555125962</v>
      </c>
      <c r="K2142">
        <v>9.8075826221385505</v>
      </c>
    </row>
    <row r="2143" spans="1:11" x14ac:dyDescent="0.25">
      <c r="A2143" s="73" t="str">
        <f t="shared" si="33"/>
        <v>311516</v>
      </c>
      <c r="B2143" s="55">
        <v>31</v>
      </c>
      <c r="C2143" s="55">
        <v>54</v>
      </c>
      <c r="D2143" s="55">
        <v>15</v>
      </c>
      <c r="E2143" s="56">
        <v>16</v>
      </c>
      <c r="F2143" s="57" t="s">
        <v>55</v>
      </c>
      <c r="G2143" s="58">
        <v>659363</v>
      </c>
      <c r="H2143" s="86">
        <v>0.36719682481425253</v>
      </c>
      <c r="I2143" s="86">
        <v>0.8020680565940157</v>
      </c>
      <c r="J2143">
        <v>2.6543603447569852</v>
      </c>
      <c r="K2143">
        <v>9.2858213154210958</v>
      </c>
    </row>
    <row r="2144" spans="1:11" x14ac:dyDescent="0.25">
      <c r="A2144" s="73" t="str">
        <f t="shared" si="33"/>
        <v>321516</v>
      </c>
      <c r="B2144" s="55">
        <v>32</v>
      </c>
      <c r="C2144" s="55">
        <v>53</v>
      </c>
      <c r="D2144" s="55">
        <v>15</v>
      </c>
      <c r="E2144" s="56">
        <v>16</v>
      </c>
      <c r="F2144" s="57" t="s">
        <v>55</v>
      </c>
      <c r="G2144" s="58">
        <v>656162</v>
      </c>
      <c r="H2144" s="86">
        <v>0.36739250368049353</v>
      </c>
      <c r="I2144" s="86">
        <v>0.80118781642338321</v>
      </c>
      <c r="J2144">
        <v>2.5805410858903746</v>
      </c>
      <c r="K2144">
        <v>8.7997735315364185</v>
      </c>
    </row>
    <row r="2145" spans="1:11" x14ac:dyDescent="0.25">
      <c r="A2145" s="73" t="str">
        <f t="shared" si="33"/>
        <v>331516</v>
      </c>
      <c r="B2145" s="55">
        <v>33</v>
      </c>
      <c r="C2145" s="55">
        <v>52</v>
      </c>
      <c r="D2145" s="55">
        <v>15</v>
      </c>
      <c r="E2145" s="56">
        <v>16</v>
      </c>
      <c r="F2145" s="57" t="s">
        <v>55</v>
      </c>
      <c r="G2145" s="58">
        <v>652773</v>
      </c>
      <c r="H2145" s="86">
        <v>0.36756881795049734</v>
      </c>
      <c r="I2145" s="86">
        <v>0.80023530384988351</v>
      </c>
      <c r="J2145">
        <v>2.4964421016187863</v>
      </c>
      <c r="K2145">
        <v>8.3254668927789606</v>
      </c>
    </row>
    <row r="2146" spans="1:11" x14ac:dyDescent="0.25">
      <c r="A2146" s="73" t="str">
        <f t="shared" si="33"/>
        <v>341516</v>
      </c>
      <c r="B2146" s="55">
        <v>34</v>
      </c>
      <c r="C2146" s="55">
        <v>51</v>
      </c>
      <c r="D2146" s="55">
        <v>15</v>
      </c>
      <c r="E2146" s="56">
        <v>16</v>
      </c>
      <c r="F2146" s="57" t="s">
        <v>55</v>
      </c>
      <c r="G2146" s="58">
        <v>649188</v>
      </c>
      <c r="H2146" s="86">
        <v>0.36220632544039633</v>
      </c>
      <c r="I2146" s="86">
        <v>0.79920146398269842</v>
      </c>
      <c r="J2146">
        <v>2.4513438326031904</v>
      </c>
      <c r="K2146">
        <v>7.895598809589826</v>
      </c>
    </row>
    <row r="2147" spans="1:11" x14ac:dyDescent="0.25">
      <c r="A2147" s="73" t="str">
        <f t="shared" si="33"/>
        <v>351516</v>
      </c>
      <c r="B2147" s="55">
        <v>35</v>
      </c>
      <c r="C2147" s="55">
        <v>50</v>
      </c>
      <c r="D2147" s="55">
        <v>15</v>
      </c>
      <c r="E2147" s="56">
        <v>16</v>
      </c>
      <c r="F2147" s="57" t="s">
        <v>55</v>
      </c>
      <c r="G2147" s="58">
        <v>645405</v>
      </c>
      <c r="H2147" s="86">
        <v>0.36276291630836449</v>
      </c>
      <c r="I2147" s="86">
        <v>0.81203275462693969</v>
      </c>
      <c r="J2147">
        <v>2.3960443442489598</v>
      </c>
      <c r="K2147">
        <v>7.3284123922188398</v>
      </c>
    </row>
    <row r="2148" spans="1:11" x14ac:dyDescent="0.25">
      <c r="A2148" s="73" t="str">
        <f t="shared" si="33"/>
        <v>361516</v>
      </c>
      <c r="B2148" s="55">
        <v>36</v>
      </c>
      <c r="C2148" s="55">
        <v>49</v>
      </c>
      <c r="D2148" s="55">
        <v>15</v>
      </c>
      <c r="E2148" s="56">
        <v>16</v>
      </c>
      <c r="F2148" s="57" t="s">
        <v>55</v>
      </c>
      <c r="G2148" s="58">
        <v>641416</v>
      </c>
      <c r="H2148" s="86">
        <v>0.36286590917594819</v>
      </c>
      <c r="I2148" s="86">
        <v>0.81075152475148737</v>
      </c>
      <c r="J2148">
        <v>2.3148237649201144</v>
      </c>
      <c r="K2148">
        <v>6.8938598351148084</v>
      </c>
    </row>
    <row r="2149" spans="1:11" x14ac:dyDescent="0.25">
      <c r="A2149" s="73" t="str">
        <f t="shared" si="33"/>
        <v>371516</v>
      </c>
      <c r="B2149" s="55">
        <v>37</v>
      </c>
      <c r="C2149" s="55">
        <v>48</v>
      </c>
      <c r="D2149" s="55">
        <v>15</v>
      </c>
      <c r="E2149" s="56">
        <v>16</v>
      </c>
      <c r="F2149" s="57" t="s">
        <v>55</v>
      </c>
      <c r="G2149" s="58">
        <v>637204</v>
      </c>
      <c r="H2149" s="86">
        <v>0.36293871350462331</v>
      </c>
      <c r="I2149" s="86">
        <v>0.80937815832920068</v>
      </c>
      <c r="J2149">
        <v>2.239694038329954</v>
      </c>
      <c r="K2149">
        <v>6.5477743391441363</v>
      </c>
    </row>
    <row r="2150" spans="1:11" x14ac:dyDescent="0.25">
      <c r="A2150" s="73" t="str">
        <f t="shared" si="33"/>
        <v>381516</v>
      </c>
      <c r="B2150" s="55">
        <v>38</v>
      </c>
      <c r="C2150" s="55">
        <v>47</v>
      </c>
      <c r="D2150" s="55">
        <v>15</v>
      </c>
      <c r="E2150" s="56">
        <v>16</v>
      </c>
      <c r="F2150" s="57" t="s">
        <v>55</v>
      </c>
      <c r="G2150" s="58">
        <v>632760</v>
      </c>
      <c r="H2150" s="86">
        <v>0.36298280548707251</v>
      </c>
      <c r="I2150" s="86">
        <v>0.80792085466843666</v>
      </c>
      <c r="J2150">
        <v>2.1611448258423414</v>
      </c>
      <c r="K2150">
        <v>6.2264207598457553</v>
      </c>
    </row>
    <row r="2151" spans="1:11" x14ac:dyDescent="0.25">
      <c r="A2151" s="73" t="str">
        <f t="shared" si="33"/>
        <v>391516</v>
      </c>
      <c r="B2151" s="55">
        <v>39</v>
      </c>
      <c r="C2151" s="55">
        <v>46</v>
      </c>
      <c r="D2151" s="55">
        <v>15</v>
      </c>
      <c r="E2151" s="56">
        <v>16</v>
      </c>
      <c r="F2151" s="57" t="s">
        <v>55</v>
      </c>
      <c r="G2151" s="58">
        <v>628069</v>
      </c>
      <c r="H2151" s="86">
        <v>0.36300151734920844</v>
      </c>
      <c r="I2151" s="86">
        <v>0.80638592256583275</v>
      </c>
      <c r="J2151">
        <v>2.083943006262051</v>
      </c>
      <c r="K2151">
        <v>5.9190964687000953</v>
      </c>
    </row>
    <row r="2152" spans="1:11" x14ac:dyDescent="0.25">
      <c r="A2152" s="73" t="str">
        <f t="shared" si="33"/>
        <v>401516</v>
      </c>
      <c r="B2152" s="55">
        <v>40</v>
      </c>
      <c r="C2152" s="55">
        <v>45</v>
      </c>
      <c r="D2152" s="55">
        <v>15</v>
      </c>
      <c r="E2152" s="56">
        <v>16</v>
      </c>
      <c r="F2152" s="57" t="s">
        <v>55</v>
      </c>
      <c r="G2152" s="58">
        <v>623135</v>
      </c>
      <c r="H2152" s="86">
        <v>0.3629983871873671</v>
      </c>
      <c r="I2152" s="86">
        <v>0.80478387508324845</v>
      </c>
      <c r="J2152">
        <v>2.0124916751586737</v>
      </c>
      <c r="K2152">
        <v>5.6294912017460099</v>
      </c>
    </row>
    <row r="2153" spans="1:11" x14ac:dyDescent="0.25">
      <c r="A2153" s="73" t="str">
        <f t="shared" si="33"/>
        <v>411516</v>
      </c>
      <c r="B2153" s="55">
        <v>41</v>
      </c>
      <c r="C2153" s="55">
        <v>44</v>
      </c>
      <c r="D2153" s="55">
        <v>15</v>
      </c>
      <c r="E2153" s="56">
        <v>16</v>
      </c>
      <c r="F2153" s="57" t="s">
        <v>55</v>
      </c>
      <c r="G2153" s="58">
        <v>617933</v>
      </c>
      <c r="H2153" s="86">
        <v>0.36298433648955469</v>
      </c>
      <c r="I2153" s="86">
        <v>0.80314046992149635</v>
      </c>
      <c r="J2153">
        <v>1.9237263586828992</v>
      </c>
      <c r="K2153">
        <v>5.3283025829661144</v>
      </c>
    </row>
    <row r="2154" spans="1:11" x14ac:dyDescent="0.25">
      <c r="A2154" s="73" t="str">
        <f t="shared" si="33"/>
        <v>421516</v>
      </c>
      <c r="B2154" s="55">
        <v>42</v>
      </c>
      <c r="C2154" s="55">
        <v>43</v>
      </c>
      <c r="D2154" s="55">
        <v>15</v>
      </c>
      <c r="E2154" s="56">
        <v>16</v>
      </c>
      <c r="F2154" s="57" t="s">
        <v>55</v>
      </c>
      <c r="G2154" s="58">
        <v>612464</v>
      </c>
      <c r="H2154" s="86">
        <v>0.36296010867577522</v>
      </c>
      <c r="I2154" s="86">
        <v>0.80146261657828055</v>
      </c>
      <c r="J2154">
        <v>1.835815656103869</v>
      </c>
      <c r="K2154">
        <v>5.0483391676898561</v>
      </c>
    </row>
    <row r="2155" spans="1:11" x14ac:dyDescent="0.25">
      <c r="A2155" s="73" t="str">
        <f t="shared" si="33"/>
        <v>431516</v>
      </c>
      <c r="B2155" s="55">
        <v>43</v>
      </c>
      <c r="C2155" s="55">
        <v>42</v>
      </c>
      <c r="D2155" s="55">
        <v>15</v>
      </c>
      <c r="E2155" s="56">
        <v>16</v>
      </c>
      <c r="F2155" s="57" t="s">
        <v>55</v>
      </c>
      <c r="G2155" s="58">
        <v>606717</v>
      </c>
      <c r="H2155" s="86">
        <v>0.36293527295262867</v>
      </c>
      <c r="I2155" s="86">
        <v>0.79976990919984114</v>
      </c>
      <c r="J2155">
        <v>1.7558317963729382</v>
      </c>
      <c r="K2155">
        <v>4.7837459639337618</v>
      </c>
    </row>
    <row r="2156" spans="1:11" x14ac:dyDescent="0.25">
      <c r="A2156" s="73" t="str">
        <f t="shared" si="33"/>
        <v>441516</v>
      </c>
      <c r="B2156" s="55">
        <v>44</v>
      </c>
      <c r="C2156" s="55">
        <v>41</v>
      </c>
      <c r="D2156" s="55">
        <v>15</v>
      </c>
      <c r="E2156" s="56">
        <v>16</v>
      </c>
      <c r="F2156" s="57" t="s">
        <v>55</v>
      </c>
      <c r="G2156" s="58">
        <v>600687</v>
      </c>
      <c r="H2156" s="86">
        <v>0.36116979391929577</v>
      </c>
      <c r="I2156" s="86">
        <v>0.79807953226888551</v>
      </c>
      <c r="J2156">
        <v>1.7075298782893586</v>
      </c>
      <c r="K2156">
        <v>4.5312433929817022</v>
      </c>
    </row>
    <row r="2157" spans="1:11" x14ac:dyDescent="0.25">
      <c r="A2157" s="73" t="str">
        <f t="shared" si="33"/>
        <v>451516</v>
      </c>
      <c r="B2157" s="55">
        <v>45</v>
      </c>
      <c r="C2157" s="55">
        <v>40</v>
      </c>
      <c r="D2157" s="55">
        <v>15</v>
      </c>
      <c r="E2157" s="56">
        <v>16</v>
      </c>
      <c r="F2157" s="57" t="s">
        <v>55</v>
      </c>
      <c r="G2157" s="58">
        <v>594380</v>
      </c>
      <c r="H2157" s="86">
        <v>0.36031999730811937</v>
      </c>
      <c r="I2157" s="86">
        <v>0.8131851677378108</v>
      </c>
      <c r="J2157">
        <v>1.6697785928194084</v>
      </c>
      <c r="K2157">
        <v>4.2136091389346886</v>
      </c>
    </row>
    <row r="2158" spans="1:11" x14ac:dyDescent="0.25">
      <c r="A2158" s="73" t="str">
        <f t="shared" si="33"/>
        <v>461516</v>
      </c>
      <c r="B2158" s="55">
        <v>46</v>
      </c>
      <c r="C2158" s="55">
        <v>39</v>
      </c>
      <c r="D2158" s="55">
        <v>15</v>
      </c>
      <c r="E2158" s="56">
        <v>16</v>
      </c>
      <c r="F2158" s="57" t="s">
        <v>55</v>
      </c>
      <c r="G2158" s="58">
        <v>587795</v>
      </c>
      <c r="H2158" s="86">
        <v>0.36033821315254466</v>
      </c>
      <c r="I2158" s="86">
        <v>0.81143425854251905</v>
      </c>
      <c r="J2158">
        <v>1.6313850917411683</v>
      </c>
      <c r="K2158">
        <v>3.9973017803826165</v>
      </c>
    </row>
    <row r="2159" spans="1:11" x14ac:dyDescent="0.25">
      <c r="A2159" s="73" t="str">
        <f t="shared" si="33"/>
        <v>471516</v>
      </c>
      <c r="B2159" s="55">
        <v>47</v>
      </c>
      <c r="C2159" s="55">
        <v>38</v>
      </c>
      <c r="D2159" s="55">
        <v>15</v>
      </c>
      <c r="E2159" s="56">
        <v>16</v>
      </c>
      <c r="F2159" s="57" t="s">
        <v>55</v>
      </c>
      <c r="G2159" s="58">
        <v>580927</v>
      </c>
      <c r="H2159" s="86">
        <v>0.36037402289788562</v>
      </c>
      <c r="I2159" s="86">
        <v>0.80971275220466599</v>
      </c>
      <c r="J2159">
        <v>1.59049071570094</v>
      </c>
      <c r="K2159">
        <v>3.796721446928788</v>
      </c>
    </row>
    <row r="2160" spans="1:11" x14ac:dyDescent="0.25">
      <c r="A2160" s="73" t="str">
        <f t="shared" si="33"/>
        <v>481516</v>
      </c>
      <c r="B2160" s="55">
        <v>48</v>
      </c>
      <c r="C2160" s="55">
        <v>37</v>
      </c>
      <c r="D2160" s="55">
        <v>15</v>
      </c>
      <c r="E2160" s="56">
        <v>16</v>
      </c>
      <c r="F2160" s="57" t="s">
        <v>55</v>
      </c>
      <c r="G2160" s="58">
        <v>573776</v>
      </c>
      <c r="H2160" s="86">
        <v>0.36043159699952593</v>
      </c>
      <c r="I2160" s="86">
        <v>0.80802612866345058</v>
      </c>
      <c r="J2160">
        <v>1.5547478458492512</v>
      </c>
      <c r="K2160">
        <v>3.5933779035721258</v>
      </c>
    </row>
    <row r="2161" spans="1:11" x14ac:dyDescent="0.25">
      <c r="A2161" s="73" t="str">
        <f t="shared" si="33"/>
        <v>491516</v>
      </c>
      <c r="B2161" s="55">
        <v>49</v>
      </c>
      <c r="C2161" s="55">
        <v>36</v>
      </c>
      <c r="D2161" s="55">
        <v>15</v>
      </c>
      <c r="E2161" s="56">
        <v>16</v>
      </c>
      <c r="F2161" s="57" t="s">
        <v>55</v>
      </c>
      <c r="G2161" s="58">
        <v>566403</v>
      </c>
      <c r="H2161" s="86">
        <v>0.35527354198335814</v>
      </c>
      <c r="I2161" s="86">
        <v>0.80636931654669908</v>
      </c>
      <c r="J2161">
        <v>1.5430744540547985</v>
      </c>
      <c r="K2161">
        <v>3.3637057007113311</v>
      </c>
    </row>
    <row r="2162" spans="1:11" x14ac:dyDescent="0.25">
      <c r="A2162" s="73" t="str">
        <f t="shared" si="33"/>
        <v>501516</v>
      </c>
      <c r="B2162" s="55">
        <v>50</v>
      </c>
      <c r="C2162" s="55">
        <v>35</v>
      </c>
      <c r="D2162" s="55">
        <v>15</v>
      </c>
      <c r="E2162" s="56">
        <v>16</v>
      </c>
      <c r="F2162" s="57" t="s">
        <v>55</v>
      </c>
      <c r="G2162" s="58">
        <v>558843</v>
      </c>
      <c r="H2162" s="86">
        <v>0.35536993395282757</v>
      </c>
      <c r="I2162" s="86">
        <v>0.80474122427944883</v>
      </c>
      <c r="J2162">
        <v>1.5106461027515778</v>
      </c>
      <c r="K2162">
        <v>3.1395365066753991</v>
      </c>
    </row>
    <row r="2163" spans="1:11" x14ac:dyDescent="0.25">
      <c r="A2163" s="73" t="str">
        <f t="shared" si="33"/>
        <v>18617</v>
      </c>
      <c r="B2163" s="55">
        <v>18</v>
      </c>
      <c r="C2163" s="55">
        <v>67</v>
      </c>
      <c r="D2163" s="55">
        <v>6</v>
      </c>
      <c r="E2163" s="56">
        <v>17</v>
      </c>
      <c r="F2163" s="57" t="s">
        <v>55</v>
      </c>
      <c r="G2163" s="58">
        <v>321170</v>
      </c>
      <c r="H2163" s="86">
        <v>0.34327614658903383</v>
      </c>
      <c r="I2163" s="86">
        <v>0.95939844941931063</v>
      </c>
      <c r="J2163">
        <v>3.9613164367780302</v>
      </c>
      <c r="K2163">
        <v>28.696861475231184</v>
      </c>
    </row>
    <row r="2164" spans="1:11" x14ac:dyDescent="0.25">
      <c r="A2164" s="73" t="str">
        <f t="shared" si="33"/>
        <v>19617</v>
      </c>
      <c r="B2164" s="55">
        <v>19</v>
      </c>
      <c r="C2164" s="55">
        <v>66</v>
      </c>
      <c r="D2164" s="55">
        <v>6</v>
      </c>
      <c r="E2164" s="56">
        <v>17</v>
      </c>
      <c r="F2164" s="57" t="s">
        <v>55</v>
      </c>
      <c r="G2164" s="58">
        <v>319780</v>
      </c>
      <c r="H2164" s="86">
        <v>0.34353305397460754</v>
      </c>
      <c r="I2164" s="86">
        <v>0.95904371755581963</v>
      </c>
      <c r="J2164">
        <v>3.8539808618425169</v>
      </c>
      <c r="K2164">
        <v>26.958549627869161</v>
      </c>
    </row>
    <row r="2165" spans="1:11" x14ac:dyDescent="0.25">
      <c r="A2165" s="73" t="str">
        <f t="shared" si="33"/>
        <v>20617</v>
      </c>
      <c r="B2165" s="55">
        <v>20</v>
      </c>
      <c r="C2165" s="55">
        <v>65</v>
      </c>
      <c r="D2165" s="55">
        <v>6</v>
      </c>
      <c r="E2165" s="56">
        <v>17</v>
      </c>
      <c r="F2165" s="57" t="s">
        <v>55</v>
      </c>
      <c r="G2165" s="58">
        <v>318335</v>
      </c>
      <c r="H2165" s="86">
        <v>0.34378877597499491</v>
      </c>
      <c r="I2165" s="86">
        <v>0.95865361961455697</v>
      </c>
      <c r="J2165">
        <v>3.7416872162972967</v>
      </c>
      <c r="K2165">
        <v>25.290150313349145</v>
      </c>
    </row>
    <row r="2166" spans="1:11" x14ac:dyDescent="0.25">
      <c r="A2166" s="73" t="str">
        <f t="shared" si="33"/>
        <v>21617</v>
      </c>
      <c r="B2166" s="55">
        <v>21</v>
      </c>
      <c r="C2166" s="55">
        <v>64</v>
      </c>
      <c r="D2166" s="55">
        <v>6</v>
      </c>
      <c r="E2166" s="56">
        <v>17</v>
      </c>
      <c r="F2166" s="57" t="s">
        <v>55</v>
      </c>
      <c r="G2166" s="58">
        <v>316825</v>
      </c>
      <c r="H2166" s="86">
        <v>0.34404481969541545</v>
      </c>
      <c r="I2166" s="86">
        <v>0.95821983744969619</v>
      </c>
      <c r="J2166">
        <v>3.6311370630474236</v>
      </c>
      <c r="K2166">
        <v>23.723437228754044</v>
      </c>
    </row>
    <row r="2167" spans="1:11" x14ac:dyDescent="0.25">
      <c r="A2167" s="73" t="str">
        <f t="shared" si="33"/>
        <v>22617</v>
      </c>
      <c r="B2167" s="55">
        <v>22</v>
      </c>
      <c r="C2167" s="55">
        <v>63</v>
      </c>
      <c r="D2167" s="55">
        <v>6</v>
      </c>
      <c r="E2167" s="56">
        <v>17</v>
      </c>
      <c r="F2167" s="57" t="s">
        <v>55</v>
      </c>
      <c r="G2167" s="58">
        <v>315235</v>
      </c>
      <c r="H2167" s="86">
        <v>0.34430187003346707</v>
      </c>
      <c r="I2167" s="86">
        <v>0.95774263644582613</v>
      </c>
      <c r="J2167">
        <v>3.5381318698748552</v>
      </c>
      <c r="K2167">
        <v>22.264475708598347</v>
      </c>
    </row>
    <row r="2168" spans="1:11" x14ac:dyDescent="0.25">
      <c r="A2168" s="73" t="str">
        <f t="shared" si="33"/>
        <v>23617</v>
      </c>
      <c r="B2168" s="55">
        <v>23</v>
      </c>
      <c r="C2168" s="55">
        <v>62</v>
      </c>
      <c r="D2168" s="55">
        <v>6</v>
      </c>
      <c r="E2168" s="56">
        <v>17</v>
      </c>
      <c r="F2168" s="57" t="s">
        <v>55</v>
      </c>
      <c r="G2168" s="58">
        <v>313560</v>
      </c>
      <c r="H2168" s="86">
        <v>0.34455606582472253</v>
      </c>
      <c r="I2168" s="86">
        <v>0.95721711953055233</v>
      </c>
      <c r="J2168">
        <v>3.4304024748054598</v>
      </c>
      <c r="K2168">
        <v>20.894154228855722</v>
      </c>
    </row>
    <row r="2169" spans="1:11" x14ac:dyDescent="0.25">
      <c r="A2169" s="73" t="str">
        <f t="shared" si="33"/>
        <v>24617</v>
      </c>
      <c r="B2169" s="55">
        <v>24</v>
      </c>
      <c r="C2169" s="55">
        <v>61</v>
      </c>
      <c r="D2169" s="55">
        <v>6</v>
      </c>
      <c r="E2169" s="56">
        <v>17</v>
      </c>
      <c r="F2169" s="57" t="s">
        <v>55</v>
      </c>
      <c r="G2169" s="58">
        <v>311785</v>
      </c>
      <c r="H2169" s="86">
        <v>0.3448081209808041</v>
      </c>
      <c r="I2169" s="86">
        <v>0.95664640697916836</v>
      </c>
      <c r="J2169">
        <v>3.3304841477300062</v>
      </c>
      <c r="K2169">
        <v>19.612685023333388</v>
      </c>
    </row>
    <row r="2170" spans="1:11" x14ac:dyDescent="0.25">
      <c r="A2170" s="73" t="str">
        <f t="shared" si="33"/>
        <v>25617</v>
      </c>
      <c r="B2170" s="55">
        <v>25</v>
      </c>
      <c r="C2170" s="55">
        <v>60</v>
      </c>
      <c r="D2170" s="55">
        <v>6</v>
      </c>
      <c r="E2170" s="56">
        <v>17</v>
      </c>
      <c r="F2170" s="57" t="s">
        <v>55</v>
      </c>
      <c r="G2170" s="58">
        <v>309900</v>
      </c>
      <c r="H2170" s="86">
        <v>0.34239754759599872</v>
      </c>
      <c r="I2170" s="86">
        <v>0.95601807034527264</v>
      </c>
      <c r="J2170">
        <v>3.2668344627299128</v>
      </c>
      <c r="K2170">
        <v>18.408238141335914</v>
      </c>
    </row>
    <row r="2171" spans="1:11" x14ac:dyDescent="0.25">
      <c r="A2171" s="73" t="str">
        <f t="shared" si="33"/>
        <v>26617</v>
      </c>
      <c r="B2171" s="55">
        <v>26</v>
      </c>
      <c r="C2171" s="55">
        <v>59</v>
      </c>
      <c r="D2171" s="55">
        <v>6</v>
      </c>
      <c r="E2171" s="56">
        <v>17</v>
      </c>
      <c r="F2171" s="57" t="s">
        <v>55</v>
      </c>
      <c r="G2171" s="58">
        <v>307905</v>
      </c>
      <c r="H2171" s="86">
        <v>0.3280102629057664</v>
      </c>
      <c r="I2171" s="86">
        <v>0.99847355515499914</v>
      </c>
      <c r="J2171">
        <v>3.339331936798688</v>
      </c>
      <c r="K2171">
        <v>16.632977704161998</v>
      </c>
    </row>
    <row r="2172" spans="1:11" x14ac:dyDescent="0.25">
      <c r="A2172" s="73" t="str">
        <f t="shared" si="33"/>
        <v>27617</v>
      </c>
      <c r="B2172" s="55">
        <v>27</v>
      </c>
      <c r="C2172" s="55">
        <v>58</v>
      </c>
      <c r="D2172" s="55">
        <v>6</v>
      </c>
      <c r="E2172" s="56">
        <v>17</v>
      </c>
      <c r="F2172" s="57" t="s">
        <v>55</v>
      </c>
      <c r="G2172" s="58">
        <v>305785</v>
      </c>
      <c r="H2172" s="86">
        <v>0.32824370063933811</v>
      </c>
      <c r="I2172" s="86">
        <v>0.99763559363605148</v>
      </c>
      <c r="J2172">
        <v>3.2346223653874455</v>
      </c>
      <c r="K2172">
        <v>15.655928184835751</v>
      </c>
    </row>
    <row r="2173" spans="1:11" x14ac:dyDescent="0.25">
      <c r="A2173" s="73" t="str">
        <f t="shared" si="33"/>
        <v>28617</v>
      </c>
      <c r="B2173" s="55">
        <v>28</v>
      </c>
      <c r="C2173" s="55">
        <v>57</v>
      </c>
      <c r="D2173" s="55">
        <v>6</v>
      </c>
      <c r="E2173" s="56">
        <v>17</v>
      </c>
      <c r="F2173" s="57" t="s">
        <v>55</v>
      </c>
      <c r="G2173" s="58">
        <v>303535</v>
      </c>
      <c r="H2173" s="86">
        <v>0.3284728285041264</v>
      </c>
      <c r="I2173" s="86">
        <v>0.99674172665425731</v>
      </c>
      <c r="J2173">
        <v>3.125824040061278</v>
      </c>
      <c r="K2173">
        <v>14.737417431268224</v>
      </c>
    </row>
    <row r="2174" spans="1:11" x14ac:dyDescent="0.25">
      <c r="A2174" s="73" t="str">
        <f t="shared" si="33"/>
        <v>29617</v>
      </c>
      <c r="B2174" s="55">
        <v>29</v>
      </c>
      <c r="C2174" s="55">
        <v>56</v>
      </c>
      <c r="D2174" s="55">
        <v>6</v>
      </c>
      <c r="E2174" s="56">
        <v>17</v>
      </c>
      <c r="F2174" s="57" t="s">
        <v>55</v>
      </c>
      <c r="G2174" s="58">
        <v>301155</v>
      </c>
      <c r="H2174" s="86">
        <v>0.32869452607461275</v>
      </c>
      <c r="I2174" s="86">
        <v>0.99576962029519678</v>
      </c>
      <c r="J2174">
        <v>3.0108415931995154</v>
      </c>
      <c r="K2174">
        <v>13.873214789726221</v>
      </c>
    </row>
    <row r="2175" spans="1:11" x14ac:dyDescent="0.25">
      <c r="A2175" s="73" t="str">
        <f t="shared" si="33"/>
        <v>30617</v>
      </c>
      <c r="B2175" s="55">
        <v>30</v>
      </c>
      <c r="C2175" s="55">
        <v>55</v>
      </c>
      <c r="D2175" s="55">
        <v>6</v>
      </c>
      <c r="E2175" s="56">
        <v>17</v>
      </c>
      <c r="F2175" s="57" t="s">
        <v>55</v>
      </c>
      <c r="G2175" s="58">
        <v>298630</v>
      </c>
      <c r="H2175" s="86">
        <v>0.32890198573485585</v>
      </c>
      <c r="I2175" s="86">
        <v>0.99472256638649836</v>
      </c>
      <c r="J2175">
        <v>2.8828784783846233</v>
      </c>
      <c r="K2175">
        <v>13.03695208117068</v>
      </c>
    </row>
    <row r="2176" spans="1:11" x14ac:dyDescent="0.25">
      <c r="A2176" s="73" t="str">
        <f t="shared" si="33"/>
        <v>31617</v>
      </c>
      <c r="B2176" s="55">
        <v>31</v>
      </c>
      <c r="C2176" s="55">
        <v>54</v>
      </c>
      <c r="D2176" s="55">
        <v>6</v>
      </c>
      <c r="E2176" s="56">
        <v>17</v>
      </c>
      <c r="F2176" s="57" t="s">
        <v>55</v>
      </c>
      <c r="G2176" s="58">
        <v>295955</v>
      </c>
      <c r="H2176" s="86">
        <v>0.32909395009376424</v>
      </c>
      <c r="I2176" s="86">
        <v>0.99358010508354311</v>
      </c>
      <c r="J2176">
        <v>2.7504012434322784</v>
      </c>
      <c r="K2176">
        <v>12.276842763257928</v>
      </c>
    </row>
    <row r="2177" spans="1:11" x14ac:dyDescent="0.25">
      <c r="A2177" s="73" t="str">
        <f t="shared" si="33"/>
        <v>32617</v>
      </c>
      <c r="B2177" s="55">
        <v>32</v>
      </c>
      <c r="C2177" s="55">
        <v>53</v>
      </c>
      <c r="D2177" s="55">
        <v>6</v>
      </c>
      <c r="E2177" s="56">
        <v>17</v>
      </c>
      <c r="F2177" s="57" t="s">
        <v>55</v>
      </c>
      <c r="G2177" s="58">
        <v>293130</v>
      </c>
      <c r="H2177" s="86">
        <v>0.32926687817691808</v>
      </c>
      <c r="I2177" s="86">
        <v>0.99234128202504013</v>
      </c>
      <c r="J2177">
        <v>2.6293248729232763</v>
      </c>
      <c r="K2177">
        <v>11.559680005458329</v>
      </c>
    </row>
    <row r="2178" spans="1:11" x14ac:dyDescent="0.25">
      <c r="A2178" s="73" t="str">
        <f t="shared" si="33"/>
        <v>33617</v>
      </c>
      <c r="B2178" s="55">
        <v>33</v>
      </c>
      <c r="C2178" s="55">
        <v>52</v>
      </c>
      <c r="D2178" s="55">
        <v>6</v>
      </c>
      <c r="E2178" s="56">
        <v>17</v>
      </c>
      <c r="F2178" s="57" t="s">
        <v>55</v>
      </c>
      <c r="G2178" s="58">
        <v>290150</v>
      </c>
      <c r="H2178" s="86">
        <v>0.32941926589694986</v>
      </c>
      <c r="I2178" s="86">
        <v>0.99099775977942439</v>
      </c>
      <c r="J2178">
        <v>2.4984283991039118</v>
      </c>
      <c r="K2178">
        <v>10.869998276753403</v>
      </c>
    </row>
    <row r="2179" spans="1:11" x14ac:dyDescent="0.25">
      <c r="A2179" s="73" t="str">
        <f t="shared" si="33"/>
        <v>34617</v>
      </c>
      <c r="B2179" s="55">
        <v>34</v>
      </c>
      <c r="C2179" s="55">
        <v>51</v>
      </c>
      <c r="D2179" s="55">
        <v>6</v>
      </c>
      <c r="E2179" s="56">
        <v>17</v>
      </c>
      <c r="F2179" s="57" t="s">
        <v>55</v>
      </c>
      <c r="G2179" s="58">
        <v>287000</v>
      </c>
      <c r="H2179" s="86">
        <v>0.32701045296167247</v>
      </c>
      <c r="I2179" s="86">
        <v>0.98954006968641117</v>
      </c>
      <c r="J2179">
        <v>2.3991742160278746</v>
      </c>
      <c r="K2179">
        <v>10.236160278745645</v>
      </c>
    </row>
    <row r="2180" spans="1:11" x14ac:dyDescent="0.25">
      <c r="A2180" s="73" t="str">
        <f t="shared" ref="A2180:A2243" si="34">B2180&amp;D2180&amp;E2180</f>
        <v>35617</v>
      </c>
      <c r="B2180" s="55">
        <v>35</v>
      </c>
      <c r="C2180" s="55">
        <v>50</v>
      </c>
      <c r="D2180" s="55">
        <v>6</v>
      </c>
      <c r="E2180" s="56">
        <v>17</v>
      </c>
      <c r="F2180" s="57" t="s">
        <v>55</v>
      </c>
      <c r="G2180" s="58">
        <v>283675</v>
      </c>
      <c r="H2180" s="86">
        <v>0.29826385828853441</v>
      </c>
      <c r="I2180" s="86">
        <v>1.0284903498722129</v>
      </c>
      <c r="J2180">
        <v>2.4939173349784083</v>
      </c>
      <c r="K2180">
        <v>9.4970935048911613</v>
      </c>
    </row>
    <row r="2181" spans="1:11" x14ac:dyDescent="0.25">
      <c r="A2181" s="73" t="str">
        <f t="shared" si="34"/>
        <v>36617</v>
      </c>
      <c r="B2181" s="55">
        <v>36</v>
      </c>
      <c r="C2181" s="55">
        <v>49</v>
      </c>
      <c r="D2181" s="55">
        <v>6</v>
      </c>
      <c r="E2181" s="56">
        <v>17</v>
      </c>
      <c r="F2181" s="57" t="s">
        <v>55</v>
      </c>
      <c r="G2181" s="58">
        <v>280175</v>
      </c>
      <c r="H2181" s="86">
        <v>0.29833496921566877</v>
      </c>
      <c r="I2181" s="86">
        <v>1.0266654769340591</v>
      </c>
      <c r="J2181">
        <v>2.3976657446238958</v>
      </c>
      <c r="K2181">
        <v>9.045407334701526</v>
      </c>
    </row>
    <row r="2182" spans="1:11" x14ac:dyDescent="0.25">
      <c r="A2182" s="73" t="str">
        <f t="shared" si="34"/>
        <v>37617</v>
      </c>
      <c r="B2182" s="55">
        <v>37</v>
      </c>
      <c r="C2182" s="55">
        <v>48</v>
      </c>
      <c r="D2182" s="55">
        <v>6</v>
      </c>
      <c r="E2182" s="56">
        <v>17</v>
      </c>
      <c r="F2182" s="57" t="s">
        <v>55</v>
      </c>
      <c r="G2182" s="58">
        <v>276480</v>
      </c>
      <c r="H2182" s="86">
        <v>0.29838324652777776</v>
      </c>
      <c r="I2182" s="86">
        <v>1.0247251157407407</v>
      </c>
      <c r="J2182">
        <v>2.2978515625</v>
      </c>
      <c r="K2182">
        <v>8.6245695891203695</v>
      </c>
    </row>
    <row r="2183" spans="1:11" x14ac:dyDescent="0.25">
      <c r="A2183" s="73" t="str">
        <f t="shared" si="34"/>
        <v>38617</v>
      </c>
      <c r="B2183" s="55">
        <v>38</v>
      </c>
      <c r="C2183" s="55">
        <v>47</v>
      </c>
      <c r="D2183" s="55">
        <v>6</v>
      </c>
      <c r="E2183" s="56">
        <v>17</v>
      </c>
      <c r="F2183" s="57" t="s">
        <v>55</v>
      </c>
      <c r="G2183" s="58">
        <v>272595</v>
      </c>
      <c r="H2183" s="86">
        <v>0.29840972871842841</v>
      </c>
      <c r="I2183" s="86">
        <v>1.0226820007703736</v>
      </c>
      <c r="J2183">
        <v>2.1993323428529505</v>
      </c>
      <c r="K2183">
        <v>8.2230928667070202</v>
      </c>
    </row>
    <row r="2184" spans="1:11" x14ac:dyDescent="0.25">
      <c r="A2184" s="73" t="str">
        <f t="shared" si="34"/>
        <v>39617</v>
      </c>
      <c r="B2184" s="55">
        <v>39</v>
      </c>
      <c r="C2184" s="55">
        <v>46</v>
      </c>
      <c r="D2184" s="55">
        <v>6</v>
      </c>
      <c r="E2184" s="56">
        <v>17</v>
      </c>
      <c r="F2184" s="57" t="s">
        <v>55</v>
      </c>
      <c r="G2184" s="58">
        <v>268500</v>
      </c>
      <c r="H2184" s="86">
        <v>0.2984171322160149</v>
      </c>
      <c r="I2184" s="86">
        <v>1.0205474860335195</v>
      </c>
      <c r="J2184">
        <v>2.1019627560521417</v>
      </c>
      <c r="K2184">
        <v>7.8488156424581002</v>
      </c>
    </row>
    <row r="2185" spans="1:11" x14ac:dyDescent="0.25">
      <c r="A2185" s="73" t="str">
        <f t="shared" si="34"/>
        <v>40617</v>
      </c>
      <c r="B2185" s="55">
        <v>40</v>
      </c>
      <c r="C2185" s="55">
        <v>45</v>
      </c>
      <c r="D2185" s="55">
        <v>6</v>
      </c>
      <c r="E2185" s="56">
        <v>17</v>
      </c>
      <c r="F2185" s="57" t="s">
        <v>55</v>
      </c>
      <c r="G2185" s="58">
        <v>264195</v>
      </c>
      <c r="H2185" s="86">
        <v>0.29841215768655727</v>
      </c>
      <c r="I2185" s="86">
        <v>1.0183538674085428</v>
      </c>
      <c r="J2185">
        <v>2.0055640719922785</v>
      </c>
      <c r="K2185">
        <v>7.4953916614621772</v>
      </c>
    </row>
    <row r="2186" spans="1:11" x14ac:dyDescent="0.25">
      <c r="A2186" s="73" t="str">
        <f t="shared" si="34"/>
        <v>41617</v>
      </c>
      <c r="B2186" s="55">
        <v>41</v>
      </c>
      <c r="C2186" s="55">
        <v>44</v>
      </c>
      <c r="D2186" s="55">
        <v>6</v>
      </c>
      <c r="E2186" s="56">
        <v>17</v>
      </c>
      <c r="F2186" s="57" t="s">
        <v>55</v>
      </c>
      <c r="G2186" s="58">
        <v>259660</v>
      </c>
      <c r="H2186" s="86">
        <v>0.29840175614264808</v>
      </c>
      <c r="I2186" s="86">
        <v>1.0161056766540861</v>
      </c>
      <c r="J2186">
        <v>1.9099591773858122</v>
      </c>
      <c r="K2186">
        <v>7.1564083801894789</v>
      </c>
    </row>
    <row r="2187" spans="1:11" x14ac:dyDescent="0.25">
      <c r="A2187" s="73" t="str">
        <f t="shared" si="34"/>
        <v>42617</v>
      </c>
      <c r="B2187" s="55">
        <v>42</v>
      </c>
      <c r="C2187" s="55">
        <v>43</v>
      </c>
      <c r="D2187" s="55">
        <v>6</v>
      </c>
      <c r="E2187" s="56">
        <v>17</v>
      </c>
      <c r="F2187" s="57" t="s">
        <v>55</v>
      </c>
      <c r="G2187" s="58">
        <v>254890</v>
      </c>
      <c r="H2187" s="86">
        <v>0.29838361646200323</v>
      </c>
      <c r="I2187" s="86">
        <v>1.0138334183373219</v>
      </c>
      <c r="J2187">
        <v>1.8106281140884304</v>
      </c>
      <c r="K2187">
        <v>6.8409431519478989</v>
      </c>
    </row>
    <row r="2188" spans="1:11" x14ac:dyDescent="0.25">
      <c r="A2188" s="73" t="str">
        <f t="shared" si="34"/>
        <v>43617</v>
      </c>
      <c r="B2188" s="55">
        <v>43</v>
      </c>
      <c r="C2188" s="55">
        <v>42</v>
      </c>
      <c r="D2188" s="55">
        <v>6</v>
      </c>
      <c r="E2188" s="56">
        <v>17</v>
      </c>
      <c r="F2188" s="57" t="s">
        <v>55</v>
      </c>
      <c r="G2188" s="58">
        <v>249875</v>
      </c>
      <c r="H2188" s="86">
        <v>0.29837318659329665</v>
      </c>
      <c r="I2188" s="86">
        <v>1.0115577788894448</v>
      </c>
      <c r="J2188">
        <v>1.7181870935467733</v>
      </c>
      <c r="K2188">
        <v>6.5503791895947971</v>
      </c>
    </row>
    <row r="2189" spans="1:11" x14ac:dyDescent="0.25">
      <c r="A2189" s="73" t="str">
        <f t="shared" si="34"/>
        <v>44617</v>
      </c>
      <c r="B2189" s="55">
        <v>44</v>
      </c>
      <c r="C2189" s="55">
        <v>41</v>
      </c>
      <c r="D2189" s="55">
        <v>6</v>
      </c>
      <c r="E2189" s="56">
        <v>17</v>
      </c>
      <c r="F2189" s="57" t="s">
        <v>55</v>
      </c>
      <c r="G2189" s="58">
        <v>244595</v>
      </c>
      <c r="H2189" s="86">
        <v>0.29404934687953554</v>
      </c>
      <c r="I2189" s="86">
        <v>1.0092970011651914</v>
      </c>
      <c r="J2189">
        <v>1.6424007032032544</v>
      </c>
      <c r="K2189">
        <v>6.2676710480590367</v>
      </c>
    </row>
    <row r="2190" spans="1:11" x14ac:dyDescent="0.25">
      <c r="A2190" s="73" t="str">
        <f t="shared" si="34"/>
        <v>45617</v>
      </c>
      <c r="B2190" s="55">
        <v>45</v>
      </c>
      <c r="C2190" s="55">
        <v>40</v>
      </c>
      <c r="D2190" s="55">
        <v>6</v>
      </c>
      <c r="E2190" s="56">
        <v>17</v>
      </c>
      <c r="F2190" s="57" t="s">
        <v>55</v>
      </c>
      <c r="G2190" s="58">
        <v>239050</v>
      </c>
      <c r="H2190" s="86">
        <v>0.2623091403472077</v>
      </c>
      <c r="I2190" s="86">
        <v>1.0764986404517882</v>
      </c>
      <c r="J2190">
        <v>1.7113783727253713</v>
      </c>
      <c r="K2190">
        <v>6.0240158962560137</v>
      </c>
    </row>
    <row r="2191" spans="1:11" x14ac:dyDescent="0.25">
      <c r="A2191" s="73" t="str">
        <f t="shared" si="34"/>
        <v>46617</v>
      </c>
      <c r="B2191" s="55">
        <v>46</v>
      </c>
      <c r="C2191" s="55">
        <v>39</v>
      </c>
      <c r="D2191" s="55">
        <v>6</v>
      </c>
      <c r="E2191" s="56">
        <v>17</v>
      </c>
      <c r="F2191" s="57" t="s">
        <v>55</v>
      </c>
      <c r="G2191" s="58">
        <v>233230</v>
      </c>
      <c r="H2191" s="86">
        <v>0.2623376066543755</v>
      </c>
      <c r="I2191" s="86">
        <v>1.074047077991682</v>
      </c>
      <c r="J2191">
        <v>1.5859709299832783</v>
      </c>
      <c r="K2191">
        <v>5.7457273935600055</v>
      </c>
    </row>
    <row r="2192" spans="1:11" x14ac:dyDescent="0.25">
      <c r="A2192" s="73" t="str">
        <f t="shared" si="34"/>
        <v>47617</v>
      </c>
      <c r="B2192" s="55">
        <v>47</v>
      </c>
      <c r="C2192" s="55">
        <v>38</v>
      </c>
      <c r="D2192" s="55">
        <v>6</v>
      </c>
      <c r="E2192" s="56">
        <v>17</v>
      </c>
      <c r="F2192" s="57" t="s">
        <v>55</v>
      </c>
      <c r="G2192" s="58">
        <v>227135</v>
      </c>
      <c r="H2192" s="86">
        <v>0.26237700046228013</v>
      </c>
      <c r="I2192" s="86">
        <v>1.0716402139696657</v>
      </c>
      <c r="J2192">
        <v>1.5106126312545403</v>
      </c>
      <c r="K2192">
        <v>5.4883307284214231</v>
      </c>
    </row>
    <row r="2193" spans="1:11" x14ac:dyDescent="0.25">
      <c r="A2193" s="73" t="str">
        <f t="shared" si="34"/>
        <v>48617</v>
      </c>
      <c r="B2193" s="55">
        <v>48</v>
      </c>
      <c r="C2193" s="55">
        <v>37</v>
      </c>
      <c r="D2193" s="55">
        <v>6</v>
      </c>
      <c r="E2193" s="56">
        <v>17</v>
      </c>
      <c r="F2193" s="57" t="s">
        <v>55</v>
      </c>
      <c r="G2193" s="58">
        <v>220765</v>
      </c>
      <c r="H2193" s="86">
        <v>0.26243290376644851</v>
      </c>
      <c r="I2193" s="86">
        <v>1.0692682263945825</v>
      </c>
      <c r="J2193">
        <v>1.4502932983036261</v>
      </c>
      <c r="K2193">
        <v>5.2425203270445948</v>
      </c>
    </row>
    <row r="2194" spans="1:11" x14ac:dyDescent="0.25">
      <c r="A2194" s="73" t="str">
        <f t="shared" si="34"/>
        <v>49617</v>
      </c>
      <c r="B2194" s="55">
        <v>49</v>
      </c>
      <c r="C2194" s="55">
        <v>36</v>
      </c>
      <c r="D2194" s="55">
        <v>6</v>
      </c>
      <c r="E2194" s="56">
        <v>17</v>
      </c>
      <c r="F2194" s="57" t="s">
        <v>55</v>
      </c>
      <c r="G2194" s="58">
        <v>214140</v>
      </c>
      <c r="H2194" s="86">
        <v>0.26250116746053981</v>
      </c>
      <c r="I2194" s="86">
        <v>1.066937517511908</v>
      </c>
      <c r="J2194">
        <v>1.3900812552535724</v>
      </c>
      <c r="K2194">
        <v>5.0142803773232467</v>
      </c>
    </row>
    <row r="2195" spans="1:11" x14ac:dyDescent="0.25">
      <c r="A2195" s="73" t="str">
        <f t="shared" si="34"/>
        <v>50617</v>
      </c>
      <c r="B2195" s="55">
        <v>50</v>
      </c>
      <c r="C2195" s="55">
        <v>35</v>
      </c>
      <c r="D2195" s="55">
        <v>6</v>
      </c>
      <c r="E2195" s="56">
        <v>17</v>
      </c>
      <c r="F2195" s="57" t="s">
        <v>55</v>
      </c>
      <c r="G2195" s="58">
        <v>207275</v>
      </c>
      <c r="H2195" s="86">
        <v>0.26220721264021229</v>
      </c>
      <c r="I2195" s="86">
        <v>1.06463394041732</v>
      </c>
      <c r="J2195">
        <v>1.3330454709926427</v>
      </c>
      <c r="K2195">
        <v>4.7943794475937764</v>
      </c>
    </row>
    <row r="2196" spans="1:11" x14ac:dyDescent="0.25">
      <c r="A2196" s="73" t="str">
        <f t="shared" si="34"/>
        <v>18817</v>
      </c>
      <c r="B2196" s="55">
        <v>18</v>
      </c>
      <c r="C2196" s="55">
        <v>67</v>
      </c>
      <c r="D2196" s="55">
        <v>8</v>
      </c>
      <c r="E2196" s="56">
        <v>17</v>
      </c>
      <c r="F2196" s="57" t="s">
        <v>55</v>
      </c>
      <c r="G2196" s="58">
        <v>421175</v>
      </c>
      <c r="H2196" s="86">
        <v>0.36833620229120911</v>
      </c>
      <c r="I2196" s="86">
        <v>0.93790704576482464</v>
      </c>
      <c r="J2196">
        <v>3.9793387546744228</v>
      </c>
      <c r="K2196">
        <v>25.927680892740547</v>
      </c>
    </row>
    <row r="2197" spans="1:11" x14ac:dyDescent="0.25">
      <c r="A2197" s="73" t="str">
        <f t="shared" si="34"/>
        <v>19817</v>
      </c>
      <c r="B2197" s="55">
        <v>19</v>
      </c>
      <c r="C2197" s="55">
        <v>66</v>
      </c>
      <c r="D2197" s="55">
        <v>8</v>
      </c>
      <c r="E2197" s="56">
        <v>17</v>
      </c>
      <c r="F2197" s="57" t="s">
        <v>55</v>
      </c>
      <c r="G2197" s="58">
        <v>419995</v>
      </c>
      <c r="H2197" s="86">
        <v>0.36860915010892986</v>
      </c>
      <c r="I2197" s="86">
        <v>0.93754925653876831</v>
      </c>
      <c r="J2197">
        <v>3.8749366063881712</v>
      </c>
      <c r="K2197">
        <v>24.32395385659353</v>
      </c>
    </row>
    <row r="2198" spans="1:11" x14ac:dyDescent="0.25">
      <c r="A2198" s="73" t="str">
        <f t="shared" si="34"/>
        <v>20817</v>
      </c>
      <c r="B2198" s="55">
        <v>20</v>
      </c>
      <c r="C2198" s="55">
        <v>65</v>
      </c>
      <c r="D2198" s="55">
        <v>8</v>
      </c>
      <c r="E2198" s="56">
        <v>17</v>
      </c>
      <c r="F2198" s="57" t="s">
        <v>55</v>
      </c>
      <c r="G2198" s="58">
        <v>418775</v>
      </c>
      <c r="H2198" s="86">
        <v>0.36888543967524329</v>
      </c>
      <c r="I2198" s="86">
        <v>0.93715002089427502</v>
      </c>
      <c r="J2198">
        <v>3.7720852486418721</v>
      </c>
      <c r="K2198">
        <v>22.861944958509941</v>
      </c>
    </row>
    <row r="2199" spans="1:11" x14ac:dyDescent="0.25">
      <c r="A2199" s="73" t="str">
        <f t="shared" si="34"/>
        <v>21817</v>
      </c>
      <c r="B2199" s="55">
        <v>21</v>
      </c>
      <c r="C2199" s="55">
        <v>64</v>
      </c>
      <c r="D2199" s="55">
        <v>8</v>
      </c>
      <c r="E2199" s="56">
        <v>17</v>
      </c>
      <c r="F2199" s="57" t="s">
        <v>55</v>
      </c>
      <c r="G2199" s="58">
        <v>417500</v>
      </c>
      <c r="H2199" s="86">
        <v>0.36916167664670657</v>
      </c>
      <c r="I2199" s="86">
        <v>0.9367137724550898</v>
      </c>
      <c r="J2199">
        <v>3.6707592814371259</v>
      </c>
      <c r="K2199">
        <v>21.485056287425149</v>
      </c>
    </row>
    <row r="2200" spans="1:11" x14ac:dyDescent="0.25">
      <c r="A2200" s="73" t="str">
        <f t="shared" si="34"/>
        <v>22817</v>
      </c>
      <c r="B2200" s="55">
        <v>22</v>
      </c>
      <c r="C2200" s="55">
        <v>63</v>
      </c>
      <c r="D2200" s="55">
        <v>8</v>
      </c>
      <c r="E2200" s="56">
        <v>17</v>
      </c>
      <c r="F2200" s="57" t="s">
        <v>55</v>
      </c>
      <c r="G2200" s="58">
        <v>416155</v>
      </c>
      <c r="H2200" s="86">
        <v>0.36943686847448665</v>
      </c>
      <c r="I2200" s="86">
        <v>0.93623289399382437</v>
      </c>
      <c r="J2200">
        <v>3.5811728802970046</v>
      </c>
      <c r="K2200">
        <v>20.162576443873075</v>
      </c>
    </row>
    <row r="2201" spans="1:11" x14ac:dyDescent="0.25">
      <c r="A2201" s="73" t="str">
        <f t="shared" si="34"/>
        <v>23817</v>
      </c>
      <c r="B2201" s="55">
        <v>23</v>
      </c>
      <c r="C2201" s="55">
        <v>62</v>
      </c>
      <c r="D2201" s="55">
        <v>8</v>
      </c>
      <c r="E2201" s="56">
        <v>17</v>
      </c>
      <c r="F2201" s="57" t="s">
        <v>55</v>
      </c>
      <c r="G2201" s="58">
        <v>414740</v>
      </c>
      <c r="H2201" s="86">
        <v>0.36970873318223463</v>
      </c>
      <c r="I2201" s="86">
        <v>0.9357018855186382</v>
      </c>
      <c r="J2201">
        <v>3.4823214544051697</v>
      </c>
      <c r="K2201">
        <v>18.920352510006268</v>
      </c>
    </row>
    <row r="2202" spans="1:11" x14ac:dyDescent="0.25">
      <c r="A2202" s="73" t="str">
        <f t="shared" si="34"/>
        <v>24817</v>
      </c>
      <c r="B2202" s="55">
        <v>24</v>
      </c>
      <c r="C2202" s="55">
        <v>61</v>
      </c>
      <c r="D2202" s="55">
        <v>8</v>
      </c>
      <c r="E2202" s="56">
        <v>17</v>
      </c>
      <c r="F2202" s="57" t="s">
        <v>55</v>
      </c>
      <c r="G2202" s="58">
        <v>413235</v>
      </c>
      <c r="H2202" s="86">
        <v>0.36997834162159549</v>
      </c>
      <c r="I2202" s="86">
        <v>0.93512650186939639</v>
      </c>
      <c r="J2202">
        <v>3.3849552917831258</v>
      </c>
      <c r="K2202">
        <v>17.792275581690806</v>
      </c>
    </row>
    <row r="2203" spans="1:11" x14ac:dyDescent="0.25">
      <c r="A2203" s="73" t="str">
        <f t="shared" si="34"/>
        <v>25817</v>
      </c>
      <c r="B2203" s="55">
        <v>25</v>
      </c>
      <c r="C2203" s="55">
        <v>60</v>
      </c>
      <c r="D2203" s="55">
        <v>8</v>
      </c>
      <c r="E2203" s="56">
        <v>17</v>
      </c>
      <c r="F2203" s="57" t="s">
        <v>55</v>
      </c>
      <c r="G2203" s="58">
        <v>411640</v>
      </c>
      <c r="H2203" s="86">
        <v>0.36610387717422993</v>
      </c>
      <c r="I2203" s="86">
        <v>0.93449859100184629</v>
      </c>
      <c r="J2203">
        <v>3.3493343698377225</v>
      </c>
      <c r="K2203">
        <v>16.698928675541737</v>
      </c>
    </row>
    <row r="2204" spans="1:11" x14ac:dyDescent="0.25">
      <c r="A2204" s="73" t="str">
        <f t="shared" si="34"/>
        <v>26817</v>
      </c>
      <c r="B2204" s="55">
        <v>26</v>
      </c>
      <c r="C2204" s="55">
        <v>59</v>
      </c>
      <c r="D2204" s="55">
        <v>8</v>
      </c>
      <c r="E2204" s="56">
        <v>17</v>
      </c>
      <c r="F2204" s="57" t="s">
        <v>55</v>
      </c>
      <c r="G2204" s="58">
        <v>409940</v>
      </c>
      <c r="H2204" s="86">
        <v>0.36095038298287552</v>
      </c>
      <c r="I2204" s="86">
        <v>0.95485436893203879</v>
      </c>
      <c r="J2204">
        <v>3.3333243889349662</v>
      </c>
      <c r="K2204">
        <v>15.167358637849441</v>
      </c>
    </row>
    <row r="2205" spans="1:11" x14ac:dyDescent="0.25">
      <c r="A2205" s="73" t="str">
        <f t="shared" si="34"/>
        <v>27817</v>
      </c>
      <c r="B2205" s="55">
        <v>27</v>
      </c>
      <c r="C2205" s="55">
        <v>58</v>
      </c>
      <c r="D2205" s="55">
        <v>8</v>
      </c>
      <c r="E2205" s="56">
        <v>17</v>
      </c>
      <c r="F2205" s="57" t="s">
        <v>55</v>
      </c>
      <c r="G2205" s="58">
        <v>408130</v>
      </c>
      <c r="H2205" s="86">
        <v>0.36120598828804545</v>
      </c>
      <c r="I2205" s="86">
        <v>0.95405385538921417</v>
      </c>
      <c r="J2205">
        <v>3.2312179942665327</v>
      </c>
      <c r="K2205">
        <v>14.272001568127802</v>
      </c>
    </row>
    <row r="2206" spans="1:11" x14ac:dyDescent="0.25">
      <c r="A2206" s="73" t="str">
        <f t="shared" si="34"/>
        <v>28817</v>
      </c>
      <c r="B2206" s="55">
        <v>28</v>
      </c>
      <c r="C2206" s="55">
        <v>57</v>
      </c>
      <c r="D2206" s="55">
        <v>8</v>
      </c>
      <c r="E2206" s="56">
        <v>17</v>
      </c>
      <c r="F2206" s="57" t="s">
        <v>55</v>
      </c>
      <c r="G2206" s="58">
        <v>406210</v>
      </c>
      <c r="H2206" s="86">
        <v>0.36145835897688389</v>
      </c>
      <c r="I2206" s="86">
        <v>0.95319662243667069</v>
      </c>
      <c r="J2206">
        <v>3.1364417419561312</v>
      </c>
      <c r="K2206">
        <v>13.434588020974372</v>
      </c>
    </row>
    <row r="2207" spans="1:11" x14ac:dyDescent="0.25">
      <c r="A2207" s="73" t="str">
        <f t="shared" si="34"/>
        <v>29817</v>
      </c>
      <c r="B2207" s="55">
        <v>29</v>
      </c>
      <c r="C2207" s="55">
        <v>56</v>
      </c>
      <c r="D2207" s="55">
        <v>8</v>
      </c>
      <c r="E2207" s="56">
        <v>17</v>
      </c>
      <c r="F2207" s="57" t="s">
        <v>55</v>
      </c>
      <c r="G2207" s="58">
        <v>404165</v>
      </c>
      <c r="H2207" s="86">
        <v>0.36170128536612522</v>
      </c>
      <c r="I2207" s="86">
        <v>0.95226949389482018</v>
      </c>
      <c r="J2207">
        <v>3.0430789405317134</v>
      </c>
      <c r="K2207">
        <v>12.645659569730185</v>
      </c>
    </row>
    <row r="2208" spans="1:11" x14ac:dyDescent="0.25">
      <c r="A2208" s="73" t="str">
        <f t="shared" si="34"/>
        <v>30817</v>
      </c>
      <c r="B2208" s="55">
        <v>30</v>
      </c>
      <c r="C2208" s="55">
        <v>55</v>
      </c>
      <c r="D2208" s="55">
        <v>8</v>
      </c>
      <c r="E2208" s="56">
        <v>17</v>
      </c>
      <c r="F2208" s="57" t="s">
        <v>55</v>
      </c>
      <c r="G2208" s="58">
        <v>401995</v>
      </c>
      <c r="H2208" s="86">
        <v>0.36192987474968596</v>
      </c>
      <c r="I2208" s="86">
        <v>0.9512680505976443</v>
      </c>
      <c r="J2208">
        <v>2.9510988942648542</v>
      </c>
      <c r="K2208">
        <v>11.880468662545555</v>
      </c>
    </row>
    <row r="2209" spans="1:11" x14ac:dyDescent="0.25">
      <c r="A2209" s="73" t="str">
        <f t="shared" si="34"/>
        <v>31817</v>
      </c>
      <c r="B2209" s="55">
        <v>31</v>
      </c>
      <c r="C2209" s="55">
        <v>54</v>
      </c>
      <c r="D2209" s="55">
        <v>8</v>
      </c>
      <c r="E2209" s="56">
        <v>17</v>
      </c>
      <c r="F2209" s="57" t="s">
        <v>55</v>
      </c>
      <c r="G2209" s="58">
        <v>399690</v>
      </c>
      <c r="H2209" s="86">
        <v>0.36214065901073333</v>
      </c>
      <c r="I2209" s="86">
        <v>0.95017388476068954</v>
      </c>
      <c r="J2209">
        <v>2.8604743676349171</v>
      </c>
      <c r="K2209">
        <v>11.185788986464511</v>
      </c>
    </row>
    <row r="2210" spans="1:11" x14ac:dyDescent="0.25">
      <c r="A2210" s="73" t="str">
        <f t="shared" si="34"/>
        <v>32817</v>
      </c>
      <c r="B2210" s="55">
        <v>32</v>
      </c>
      <c r="C2210" s="55">
        <v>53</v>
      </c>
      <c r="D2210" s="55">
        <v>8</v>
      </c>
      <c r="E2210" s="56">
        <v>17</v>
      </c>
      <c r="F2210" s="57" t="s">
        <v>55</v>
      </c>
      <c r="G2210" s="58">
        <v>397250</v>
      </c>
      <c r="H2210" s="86">
        <v>0.36233102580239146</v>
      </c>
      <c r="I2210" s="86">
        <v>0.94898930144745119</v>
      </c>
      <c r="J2210">
        <v>2.7625676526117053</v>
      </c>
      <c r="K2210">
        <v>10.530003775959724</v>
      </c>
    </row>
    <row r="2211" spans="1:11" x14ac:dyDescent="0.25">
      <c r="A2211" s="73" t="str">
        <f t="shared" si="34"/>
        <v>33817</v>
      </c>
      <c r="B2211" s="55">
        <v>33</v>
      </c>
      <c r="C2211" s="55">
        <v>52</v>
      </c>
      <c r="D2211" s="55">
        <v>8</v>
      </c>
      <c r="E2211" s="56">
        <v>17</v>
      </c>
      <c r="F2211" s="57" t="s">
        <v>55</v>
      </c>
      <c r="G2211" s="58">
        <v>394660</v>
      </c>
      <c r="H2211" s="86">
        <v>0.36249683271676886</v>
      </c>
      <c r="I2211" s="86">
        <v>0.94770435311407286</v>
      </c>
      <c r="J2211">
        <v>2.6487077484416965</v>
      </c>
      <c r="K2211">
        <v>9.8936983732833319</v>
      </c>
    </row>
    <row r="2212" spans="1:11" x14ac:dyDescent="0.25">
      <c r="A2212" s="73" t="str">
        <f t="shared" si="34"/>
        <v>34817</v>
      </c>
      <c r="B2212" s="55">
        <v>34</v>
      </c>
      <c r="C2212" s="55">
        <v>51</v>
      </c>
      <c r="D2212" s="55">
        <v>8</v>
      </c>
      <c r="E2212" s="56">
        <v>17</v>
      </c>
      <c r="F2212" s="57" t="s">
        <v>55</v>
      </c>
      <c r="G2212" s="58">
        <v>391925</v>
      </c>
      <c r="H2212" s="86">
        <v>0.3586553549786311</v>
      </c>
      <c r="I2212" s="86">
        <v>0.94630860496268421</v>
      </c>
      <c r="J2212">
        <v>2.5738368310263442</v>
      </c>
      <c r="K2212">
        <v>9.3094724756011988</v>
      </c>
    </row>
    <row r="2213" spans="1:11" x14ac:dyDescent="0.25">
      <c r="A2213" s="73" t="str">
        <f t="shared" si="34"/>
        <v>35817</v>
      </c>
      <c r="B2213" s="55">
        <v>35</v>
      </c>
      <c r="C2213" s="55">
        <v>50</v>
      </c>
      <c r="D2213" s="55">
        <v>8</v>
      </c>
      <c r="E2213" s="56">
        <v>17</v>
      </c>
      <c r="F2213" s="57" t="s">
        <v>55</v>
      </c>
      <c r="G2213" s="58">
        <v>389025</v>
      </c>
      <c r="H2213" s="86">
        <v>0.34764346764346765</v>
      </c>
      <c r="I2213" s="86">
        <v>0.96973202236360134</v>
      </c>
      <c r="J2213">
        <v>2.5558151789730736</v>
      </c>
      <c r="K2213">
        <v>8.5591825718141514</v>
      </c>
    </row>
    <row r="2214" spans="1:11" x14ac:dyDescent="0.25">
      <c r="A2214" s="73" t="str">
        <f t="shared" si="34"/>
        <v>36817</v>
      </c>
      <c r="B2214" s="55">
        <v>36</v>
      </c>
      <c r="C2214" s="55">
        <v>49</v>
      </c>
      <c r="D2214" s="55">
        <v>8</v>
      </c>
      <c r="E2214" s="56">
        <v>17</v>
      </c>
      <c r="F2214" s="57" t="s">
        <v>55</v>
      </c>
      <c r="G2214" s="58">
        <v>385960</v>
      </c>
      <c r="H2214" s="86">
        <v>0.34772774380764848</v>
      </c>
      <c r="I2214" s="86">
        <v>0.96801222924655406</v>
      </c>
      <c r="J2214">
        <v>2.4709866307389365</v>
      </c>
      <c r="K2214">
        <v>8.1476137423567216</v>
      </c>
    </row>
    <row r="2215" spans="1:11" x14ac:dyDescent="0.25">
      <c r="A2215" s="73" t="str">
        <f t="shared" si="34"/>
        <v>37817</v>
      </c>
      <c r="B2215" s="55">
        <v>37</v>
      </c>
      <c r="C2215" s="55">
        <v>48</v>
      </c>
      <c r="D2215" s="55">
        <v>8</v>
      </c>
      <c r="E2215" s="56">
        <v>17</v>
      </c>
      <c r="F2215" s="57" t="s">
        <v>55</v>
      </c>
      <c r="G2215" s="58">
        <v>382720</v>
      </c>
      <c r="H2215" s="86">
        <v>0.34778428093645486</v>
      </c>
      <c r="I2215" s="86">
        <v>0.96618415551839465</v>
      </c>
      <c r="J2215">
        <v>2.3876672240802677</v>
      </c>
      <c r="K2215">
        <v>7.7547711120401335</v>
      </c>
    </row>
    <row r="2216" spans="1:11" x14ac:dyDescent="0.25">
      <c r="A2216" s="73" t="str">
        <f t="shared" si="34"/>
        <v>38817</v>
      </c>
      <c r="B2216" s="55">
        <v>38</v>
      </c>
      <c r="C2216" s="55">
        <v>47</v>
      </c>
      <c r="D2216" s="55">
        <v>8</v>
      </c>
      <c r="E2216" s="56">
        <v>17</v>
      </c>
      <c r="F2216" s="57" t="s">
        <v>55</v>
      </c>
      <c r="G2216" s="58">
        <v>379300</v>
      </c>
      <c r="H2216" s="86">
        <v>0.34781439493804378</v>
      </c>
      <c r="I2216" s="86">
        <v>0.96425520696018985</v>
      </c>
      <c r="J2216">
        <v>2.3104587397838121</v>
      </c>
      <c r="K2216">
        <v>7.3841629317163191</v>
      </c>
    </row>
    <row r="2217" spans="1:11" x14ac:dyDescent="0.25">
      <c r="A2217" s="73" t="str">
        <f t="shared" si="34"/>
        <v>39817</v>
      </c>
      <c r="B2217" s="55">
        <v>39</v>
      </c>
      <c r="C2217" s="55">
        <v>46</v>
      </c>
      <c r="D2217" s="55">
        <v>8</v>
      </c>
      <c r="E2217" s="56">
        <v>17</v>
      </c>
      <c r="F2217" s="57" t="s">
        <v>55</v>
      </c>
      <c r="G2217" s="58">
        <v>375680</v>
      </c>
      <c r="H2217" s="86">
        <v>0.34782261499148209</v>
      </c>
      <c r="I2217" s="86">
        <v>0.96224446337308345</v>
      </c>
      <c r="J2217">
        <v>2.2297487223168653</v>
      </c>
      <c r="K2217">
        <v>7.0344308986371376</v>
      </c>
    </row>
    <row r="2218" spans="1:11" x14ac:dyDescent="0.25">
      <c r="A2218" s="73" t="str">
        <f t="shared" si="34"/>
        <v>40817</v>
      </c>
      <c r="B2218" s="55">
        <v>40</v>
      </c>
      <c r="C2218" s="55">
        <v>45</v>
      </c>
      <c r="D2218" s="55">
        <v>8</v>
      </c>
      <c r="E2218" s="56">
        <v>17</v>
      </c>
      <c r="F2218" s="57" t="s">
        <v>55</v>
      </c>
      <c r="G2218" s="58">
        <v>371855</v>
      </c>
      <c r="H2218" s="86">
        <v>0.34781837006360006</v>
      </c>
      <c r="I2218" s="86">
        <v>0.96017264794072954</v>
      </c>
      <c r="J2218">
        <v>2.1502252221968239</v>
      </c>
      <c r="K2218">
        <v>6.7042906509257643</v>
      </c>
    </row>
    <row r="2219" spans="1:11" x14ac:dyDescent="0.25">
      <c r="A2219" s="73" t="str">
        <f t="shared" si="34"/>
        <v>41817</v>
      </c>
      <c r="B2219" s="55">
        <v>41</v>
      </c>
      <c r="C2219" s="55">
        <v>44</v>
      </c>
      <c r="D2219" s="55">
        <v>8</v>
      </c>
      <c r="E2219" s="56">
        <v>17</v>
      </c>
      <c r="F2219" s="57" t="s">
        <v>55</v>
      </c>
      <c r="G2219" s="58">
        <v>367810</v>
      </c>
      <c r="H2219" s="86">
        <v>0.34780185421821047</v>
      </c>
      <c r="I2219" s="86">
        <v>0.9580544302765015</v>
      </c>
      <c r="J2219">
        <v>2.0717680324080368</v>
      </c>
      <c r="K2219">
        <v>6.3881895543894949</v>
      </c>
    </row>
    <row r="2220" spans="1:11" x14ac:dyDescent="0.25">
      <c r="A2220" s="73" t="str">
        <f t="shared" si="34"/>
        <v>42817</v>
      </c>
      <c r="B2220" s="55">
        <v>42</v>
      </c>
      <c r="C2220" s="55">
        <v>43</v>
      </c>
      <c r="D2220" s="55">
        <v>8</v>
      </c>
      <c r="E2220" s="56">
        <v>17</v>
      </c>
      <c r="F2220" s="57" t="s">
        <v>55</v>
      </c>
      <c r="G2220" s="58">
        <v>363530</v>
      </c>
      <c r="H2220" s="86">
        <v>0.34778422688636423</v>
      </c>
      <c r="I2220" s="86">
        <v>0.95591285450994412</v>
      </c>
      <c r="J2220">
        <v>1.9985393227519048</v>
      </c>
      <c r="K2220">
        <v>6.0943443457211233</v>
      </c>
    </row>
    <row r="2221" spans="1:11" x14ac:dyDescent="0.25">
      <c r="A2221" s="73" t="str">
        <f t="shared" si="34"/>
        <v>43817</v>
      </c>
      <c r="B2221" s="55">
        <v>43</v>
      </c>
      <c r="C2221" s="55">
        <v>42</v>
      </c>
      <c r="D2221" s="55">
        <v>8</v>
      </c>
      <c r="E2221" s="56">
        <v>17</v>
      </c>
      <c r="F2221" s="57" t="s">
        <v>55</v>
      </c>
      <c r="G2221" s="58">
        <v>359000</v>
      </c>
      <c r="H2221" s="86">
        <v>0.34777158774373257</v>
      </c>
      <c r="I2221" s="86">
        <v>0.95376601671309191</v>
      </c>
      <c r="J2221">
        <v>1.924200557103064</v>
      </c>
      <c r="K2221">
        <v>5.8208217270194984</v>
      </c>
    </row>
    <row r="2222" spans="1:11" x14ac:dyDescent="0.25">
      <c r="A2222" s="73" t="str">
        <f t="shared" si="34"/>
        <v>44817</v>
      </c>
      <c r="B2222" s="55">
        <v>44</v>
      </c>
      <c r="C2222" s="55">
        <v>41</v>
      </c>
      <c r="D2222" s="55">
        <v>8</v>
      </c>
      <c r="E2222" s="56">
        <v>17</v>
      </c>
      <c r="F2222" s="57" t="s">
        <v>55</v>
      </c>
      <c r="G2222" s="58">
        <v>354200</v>
      </c>
      <c r="H2222" s="86">
        <v>0.34393280632411066</v>
      </c>
      <c r="I2222" s="86">
        <v>0.95163466967814792</v>
      </c>
      <c r="J2222">
        <v>1.8684500282326368</v>
      </c>
      <c r="K2222">
        <v>5.5556352343308868</v>
      </c>
    </row>
    <row r="2223" spans="1:11" x14ac:dyDescent="0.25">
      <c r="A2223" s="73" t="str">
        <f t="shared" si="34"/>
        <v>45817</v>
      </c>
      <c r="B2223" s="55">
        <v>45</v>
      </c>
      <c r="C2223" s="55">
        <v>40</v>
      </c>
      <c r="D2223" s="55">
        <v>8</v>
      </c>
      <c r="E2223" s="56">
        <v>17</v>
      </c>
      <c r="F2223" s="57" t="s">
        <v>55</v>
      </c>
      <c r="G2223" s="58">
        <v>349120</v>
      </c>
      <c r="H2223" s="86">
        <v>0.33473017873510541</v>
      </c>
      <c r="I2223" s="86">
        <v>0.98644019248395964</v>
      </c>
      <c r="J2223">
        <v>1.8452308661778185</v>
      </c>
      <c r="K2223">
        <v>5.264029560036664</v>
      </c>
    </row>
    <row r="2224" spans="1:11" x14ac:dyDescent="0.25">
      <c r="A2224" s="73" t="str">
        <f t="shared" si="34"/>
        <v>46817</v>
      </c>
      <c r="B2224" s="55">
        <v>46</v>
      </c>
      <c r="C2224" s="55">
        <v>39</v>
      </c>
      <c r="D2224" s="55">
        <v>8</v>
      </c>
      <c r="E2224" s="56">
        <v>17</v>
      </c>
      <c r="F2224" s="57" t="s">
        <v>55</v>
      </c>
      <c r="G2224" s="58">
        <v>343745</v>
      </c>
      <c r="H2224" s="86">
        <v>0.33476559659049587</v>
      </c>
      <c r="I2224" s="86">
        <v>0.98419467919533377</v>
      </c>
      <c r="J2224">
        <v>1.7497069048277065</v>
      </c>
      <c r="K2224">
        <v>5.0094663195101017</v>
      </c>
    </row>
    <row r="2225" spans="1:11" x14ac:dyDescent="0.25">
      <c r="A2225" s="73" t="str">
        <f t="shared" si="34"/>
        <v>47817</v>
      </c>
      <c r="B2225" s="55">
        <v>47</v>
      </c>
      <c r="C2225" s="55">
        <v>38</v>
      </c>
      <c r="D2225" s="55">
        <v>8</v>
      </c>
      <c r="E2225" s="56">
        <v>17</v>
      </c>
      <c r="F2225" s="57" t="s">
        <v>55</v>
      </c>
      <c r="G2225" s="58">
        <v>338080</v>
      </c>
      <c r="H2225" s="86">
        <v>0.33481720302886891</v>
      </c>
      <c r="I2225" s="86">
        <v>0.98198651206814958</v>
      </c>
      <c r="J2225">
        <v>1.6581726218646473</v>
      </c>
      <c r="K2225">
        <v>4.7721456460009462</v>
      </c>
    </row>
    <row r="2226" spans="1:11" x14ac:dyDescent="0.25">
      <c r="A2226" s="73" t="str">
        <f t="shared" si="34"/>
        <v>48817</v>
      </c>
      <c r="B2226" s="55">
        <v>48</v>
      </c>
      <c r="C2226" s="55">
        <v>37</v>
      </c>
      <c r="D2226" s="55">
        <v>8</v>
      </c>
      <c r="E2226" s="56">
        <v>17</v>
      </c>
      <c r="F2226" s="57" t="s">
        <v>55</v>
      </c>
      <c r="G2226" s="58">
        <v>332115</v>
      </c>
      <c r="H2226" s="86">
        <v>0.33488701202896587</v>
      </c>
      <c r="I2226" s="86">
        <v>0.97981422097767334</v>
      </c>
      <c r="J2226">
        <v>1.5627930084458697</v>
      </c>
      <c r="K2226">
        <v>4.5471508363067006</v>
      </c>
    </row>
    <row r="2227" spans="1:11" x14ac:dyDescent="0.25">
      <c r="A2227" s="73" t="str">
        <f t="shared" si="34"/>
        <v>49817</v>
      </c>
      <c r="B2227" s="55">
        <v>49</v>
      </c>
      <c r="C2227" s="55">
        <v>36</v>
      </c>
      <c r="D2227" s="55">
        <v>8</v>
      </c>
      <c r="E2227" s="56">
        <v>17</v>
      </c>
      <c r="F2227" s="57" t="s">
        <v>55</v>
      </c>
      <c r="G2227" s="58">
        <v>325865</v>
      </c>
      <c r="H2227" s="86">
        <v>0.33497307167078394</v>
      </c>
      <c r="I2227" s="86">
        <v>0.97767480398324458</v>
      </c>
      <c r="J2227">
        <v>1.4723765976708145</v>
      </c>
      <c r="K2227">
        <v>4.3372623632485849</v>
      </c>
    </row>
    <row r="2228" spans="1:11" x14ac:dyDescent="0.25">
      <c r="A2228" s="73" t="str">
        <f t="shared" si="34"/>
        <v>50817</v>
      </c>
      <c r="B2228" s="55">
        <v>50</v>
      </c>
      <c r="C2228" s="55">
        <v>35</v>
      </c>
      <c r="D2228" s="55">
        <v>8</v>
      </c>
      <c r="E2228" s="56">
        <v>17</v>
      </c>
      <c r="F2228" s="57" t="s">
        <v>55</v>
      </c>
      <c r="G2228" s="58">
        <v>319350</v>
      </c>
      <c r="H2228" s="86">
        <v>0.33038046031000468</v>
      </c>
      <c r="I2228" s="86">
        <v>0.97556286206356657</v>
      </c>
      <c r="J2228">
        <v>1.4132644434006576</v>
      </c>
      <c r="K2228">
        <v>4.1307530922185691</v>
      </c>
    </row>
    <row r="2229" spans="1:11" x14ac:dyDescent="0.25">
      <c r="A2229" s="73" t="str">
        <f t="shared" si="34"/>
        <v>51817</v>
      </c>
      <c r="B2229" s="55">
        <v>51</v>
      </c>
      <c r="C2229" s="55">
        <v>34</v>
      </c>
      <c r="D2229" s="55">
        <v>8</v>
      </c>
      <c r="E2229" s="56">
        <v>17</v>
      </c>
      <c r="F2229" s="57" t="s">
        <v>55</v>
      </c>
      <c r="G2229" s="58">
        <v>312580</v>
      </c>
      <c r="H2229" s="86">
        <v>0.32109859875871777</v>
      </c>
      <c r="I2229" s="86">
        <v>1.0032439695437967</v>
      </c>
      <c r="J2229">
        <v>1.4116258237891099</v>
      </c>
      <c r="K2229">
        <v>3.9395290805553778</v>
      </c>
    </row>
    <row r="2230" spans="1:11" x14ac:dyDescent="0.25">
      <c r="A2230" s="73" t="str">
        <f t="shared" si="34"/>
        <v>52817</v>
      </c>
      <c r="B2230" s="55">
        <v>52</v>
      </c>
      <c r="C2230" s="55">
        <v>33</v>
      </c>
      <c r="D2230" s="55">
        <v>8</v>
      </c>
      <c r="E2230" s="56">
        <v>17</v>
      </c>
      <c r="F2230" s="57" t="s">
        <v>55</v>
      </c>
      <c r="G2230" s="58">
        <v>305595</v>
      </c>
      <c r="H2230" s="86">
        <v>0.32122253309118276</v>
      </c>
      <c r="I2230" s="86">
        <v>1.0010373206367906</v>
      </c>
      <c r="J2230">
        <v>1.3711971727286114</v>
      </c>
      <c r="K2230">
        <v>3.7609941262127982</v>
      </c>
    </row>
    <row r="2231" spans="1:11" x14ac:dyDescent="0.25">
      <c r="A2231" s="73" t="str">
        <f t="shared" si="34"/>
        <v>53817</v>
      </c>
      <c r="B2231" s="55">
        <v>53</v>
      </c>
      <c r="C2231" s="55">
        <v>32</v>
      </c>
      <c r="D2231" s="55">
        <v>8</v>
      </c>
      <c r="E2231" s="56">
        <v>17</v>
      </c>
      <c r="F2231" s="57" t="s">
        <v>55</v>
      </c>
      <c r="G2231" s="58">
        <v>298415</v>
      </c>
      <c r="H2231" s="86">
        <v>0.32135448955313911</v>
      </c>
      <c r="I2231" s="86">
        <v>0.99884724293349869</v>
      </c>
      <c r="J2231">
        <v>1.3324129149003905</v>
      </c>
      <c r="K2231">
        <v>3.5466045607626961</v>
      </c>
    </row>
    <row r="2232" spans="1:11" x14ac:dyDescent="0.25">
      <c r="A2232" s="73" t="str">
        <f t="shared" si="34"/>
        <v>54817</v>
      </c>
      <c r="B2232" s="55">
        <v>54</v>
      </c>
      <c r="C2232" s="55">
        <v>31</v>
      </c>
      <c r="D2232" s="55">
        <v>8</v>
      </c>
      <c r="E2232" s="56">
        <v>17</v>
      </c>
      <c r="F2232" s="57" t="s">
        <v>55</v>
      </c>
      <c r="G2232" s="58">
        <v>291055</v>
      </c>
      <c r="H2232" s="86">
        <v>0.32149593719400116</v>
      </c>
      <c r="I2232" s="86">
        <v>0.99666042500558316</v>
      </c>
      <c r="J2232">
        <v>1.2960437030801739</v>
      </c>
      <c r="K2232">
        <v>3.3227293810448195</v>
      </c>
    </row>
    <row r="2233" spans="1:11" x14ac:dyDescent="0.25">
      <c r="A2233" s="73" t="str">
        <f t="shared" si="34"/>
        <v>55817</v>
      </c>
      <c r="B2233" s="55">
        <v>55</v>
      </c>
      <c r="C2233" s="55">
        <v>30</v>
      </c>
      <c r="D2233" s="55">
        <v>8</v>
      </c>
      <c r="E2233" s="56">
        <v>17</v>
      </c>
      <c r="F2233" s="57" t="s">
        <v>55</v>
      </c>
      <c r="G2233" s="58">
        <v>283540</v>
      </c>
      <c r="H2233" s="86">
        <v>0.31983141708400931</v>
      </c>
      <c r="I2233" s="86">
        <v>0.99449107709670592</v>
      </c>
      <c r="J2233">
        <v>1.2634337306905552</v>
      </c>
      <c r="K2233">
        <v>3.1070818932073077</v>
      </c>
    </row>
    <row r="2234" spans="1:11" x14ac:dyDescent="0.25">
      <c r="A2234" s="73" t="str">
        <f t="shared" si="34"/>
        <v>181017</v>
      </c>
      <c r="B2234" s="55">
        <v>18</v>
      </c>
      <c r="C2234" s="55">
        <v>67</v>
      </c>
      <c r="D2234" s="55">
        <v>10</v>
      </c>
      <c r="E2234" s="56">
        <v>17</v>
      </c>
      <c r="F2234" s="57" t="s">
        <v>55</v>
      </c>
      <c r="G2234" s="58">
        <v>506702</v>
      </c>
      <c r="H2234" s="86">
        <v>0.38410347699436748</v>
      </c>
      <c r="I2234" s="86">
        <v>0.91116869481470375</v>
      </c>
      <c r="J2234">
        <v>4.0170849927570842</v>
      </c>
      <c r="K2234">
        <v>24.080706213908766</v>
      </c>
    </row>
    <row r="2235" spans="1:11" x14ac:dyDescent="0.25">
      <c r="A2235" s="73" t="str">
        <f t="shared" si="34"/>
        <v>191017</v>
      </c>
      <c r="B2235" s="55">
        <v>19</v>
      </c>
      <c r="C2235" s="55">
        <v>66</v>
      </c>
      <c r="D2235" s="55">
        <v>10</v>
      </c>
      <c r="E2235" s="56">
        <v>17</v>
      </c>
      <c r="F2235" s="57" t="s">
        <v>55</v>
      </c>
      <c r="G2235" s="58">
        <v>505697</v>
      </c>
      <c r="H2235" s="86">
        <v>0.38438827993838209</v>
      </c>
      <c r="I2235" s="86">
        <v>0.91081813813410006</v>
      </c>
      <c r="J2235">
        <v>3.9159674666845956</v>
      </c>
      <c r="K2235">
        <v>22.64116259341068</v>
      </c>
    </row>
    <row r="2236" spans="1:11" x14ac:dyDescent="0.25">
      <c r="A2236" s="73" t="str">
        <f t="shared" si="34"/>
        <v>201017</v>
      </c>
      <c r="B2236" s="55">
        <v>20</v>
      </c>
      <c r="C2236" s="55">
        <v>65</v>
      </c>
      <c r="D2236" s="55">
        <v>10</v>
      </c>
      <c r="E2236" s="56">
        <v>17</v>
      </c>
      <c r="F2236" s="57" t="s">
        <v>55</v>
      </c>
      <c r="G2236" s="58">
        <v>504662</v>
      </c>
      <c r="H2236" s="86">
        <v>0.38467528761824749</v>
      </c>
      <c r="I2236" s="86">
        <v>0.91042915852590445</v>
      </c>
      <c r="J2236">
        <v>3.8163701645854058</v>
      </c>
      <c r="K2236">
        <v>21.284449790156579</v>
      </c>
    </row>
    <row r="2237" spans="1:11" x14ac:dyDescent="0.25">
      <c r="A2237" s="73" t="str">
        <f t="shared" si="34"/>
        <v>211017</v>
      </c>
      <c r="B2237" s="55">
        <v>21</v>
      </c>
      <c r="C2237" s="55">
        <v>64</v>
      </c>
      <c r="D2237" s="55">
        <v>10</v>
      </c>
      <c r="E2237" s="56">
        <v>17</v>
      </c>
      <c r="F2237" s="57" t="s">
        <v>55</v>
      </c>
      <c r="G2237" s="58">
        <v>503581</v>
      </c>
      <c r="H2237" s="86">
        <v>0.38496289574070508</v>
      </c>
      <c r="I2237" s="86">
        <v>0.91000057587557914</v>
      </c>
      <c r="J2237">
        <v>3.7118715757743046</v>
      </c>
      <c r="K2237">
        <v>19.972143508194311</v>
      </c>
    </row>
    <row r="2238" spans="1:11" x14ac:dyDescent="0.25">
      <c r="A2238" s="73" t="str">
        <f t="shared" si="34"/>
        <v>221017</v>
      </c>
      <c r="B2238" s="55">
        <v>22</v>
      </c>
      <c r="C2238" s="55">
        <v>63</v>
      </c>
      <c r="D2238" s="55">
        <v>10</v>
      </c>
      <c r="E2238" s="56">
        <v>17</v>
      </c>
      <c r="F2238" s="57" t="s">
        <v>55</v>
      </c>
      <c r="G2238" s="58">
        <v>502445</v>
      </c>
      <c r="H2238" s="86">
        <v>0.38525012687955895</v>
      </c>
      <c r="I2238" s="86">
        <v>0.90952840609419938</v>
      </c>
      <c r="J2238">
        <v>3.6260008558150645</v>
      </c>
      <c r="K2238">
        <v>18.782256764421977</v>
      </c>
    </row>
    <row r="2239" spans="1:11" x14ac:dyDescent="0.25">
      <c r="A2239" s="73" t="str">
        <f t="shared" si="34"/>
        <v>231017</v>
      </c>
      <c r="B2239" s="55">
        <v>23</v>
      </c>
      <c r="C2239" s="55">
        <v>62</v>
      </c>
      <c r="D2239" s="55">
        <v>10</v>
      </c>
      <c r="E2239" s="56">
        <v>17</v>
      </c>
      <c r="F2239" s="57" t="s">
        <v>55</v>
      </c>
      <c r="G2239" s="58">
        <v>501238</v>
      </c>
      <c r="H2239" s="86">
        <v>0.38553341925392726</v>
      </c>
      <c r="I2239" s="86">
        <v>0.90900929299055544</v>
      </c>
      <c r="J2239">
        <v>3.5303408759910462</v>
      </c>
      <c r="K2239">
        <v>17.62638307550505</v>
      </c>
    </row>
    <row r="2240" spans="1:11" x14ac:dyDescent="0.25">
      <c r="A2240" s="73" t="str">
        <f t="shared" si="34"/>
        <v>241017</v>
      </c>
      <c r="B2240" s="55">
        <v>24</v>
      </c>
      <c r="C2240" s="55">
        <v>61</v>
      </c>
      <c r="D2240" s="55">
        <v>10</v>
      </c>
      <c r="E2240" s="56">
        <v>17</v>
      </c>
      <c r="F2240" s="57" t="s">
        <v>55</v>
      </c>
      <c r="G2240" s="58">
        <v>499955</v>
      </c>
      <c r="H2240" s="86">
        <v>0.38581672350511548</v>
      </c>
      <c r="I2240" s="86">
        <v>0.90844776029842689</v>
      </c>
      <c r="J2240">
        <v>3.4361132501925171</v>
      </c>
      <c r="K2240">
        <v>16.584102569231231</v>
      </c>
    </row>
    <row r="2241" spans="1:11" x14ac:dyDescent="0.25">
      <c r="A2241" s="73" t="str">
        <f t="shared" si="34"/>
        <v>251017</v>
      </c>
      <c r="B2241" s="55">
        <v>25</v>
      </c>
      <c r="C2241" s="55">
        <v>60</v>
      </c>
      <c r="D2241" s="55">
        <v>10</v>
      </c>
      <c r="E2241" s="56">
        <v>17</v>
      </c>
      <c r="F2241" s="57" t="s">
        <v>55</v>
      </c>
      <c r="G2241" s="58">
        <v>498587</v>
      </c>
      <c r="H2241" s="86">
        <v>0.38322298816455302</v>
      </c>
      <c r="I2241" s="86">
        <v>0.90783353757719309</v>
      </c>
      <c r="J2241">
        <v>3.3647688367326065</v>
      </c>
      <c r="K2241">
        <v>15.566037622320678</v>
      </c>
    </row>
    <row r="2242" spans="1:11" x14ac:dyDescent="0.25">
      <c r="A2242" s="73" t="str">
        <f t="shared" si="34"/>
        <v>261017</v>
      </c>
      <c r="B2242" s="55">
        <v>26</v>
      </c>
      <c r="C2242" s="55">
        <v>59</v>
      </c>
      <c r="D2242" s="55">
        <v>10</v>
      </c>
      <c r="E2242" s="56">
        <v>17</v>
      </c>
      <c r="F2242" s="57" t="s">
        <v>55</v>
      </c>
      <c r="G2242" s="58">
        <v>497127</v>
      </c>
      <c r="H2242" s="86">
        <v>0.38043799672920603</v>
      </c>
      <c r="I2242" s="86">
        <v>0.9216819846839942</v>
      </c>
      <c r="J2242">
        <v>3.3544687775960669</v>
      </c>
      <c r="K2242">
        <v>14.144429894171912</v>
      </c>
    </row>
    <row r="2243" spans="1:11" x14ac:dyDescent="0.25">
      <c r="A2243" s="73" t="str">
        <f t="shared" si="34"/>
        <v>271017</v>
      </c>
      <c r="B2243" s="55">
        <v>27</v>
      </c>
      <c r="C2243" s="55">
        <v>58</v>
      </c>
      <c r="D2243" s="55">
        <v>10</v>
      </c>
      <c r="E2243" s="56">
        <v>17</v>
      </c>
      <c r="F2243" s="57" t="s">
        <v>55</v>
      </c>
      <c r="G2243" s="58">
        <v>495567</v>
      </c>
      <c r="H2243" s="86">
        <v>0.38070936926792948</v>
      </c>
      <c r="I2243" s="86">
        <v>0.92090877721882203</v>
      </c>
      <c r="J2243">
        <v>3.2554407375793786</v>
      </c>
      <c r="K2243">
        <v>13.310335433957468</v>
      </c>
    </row>
    <row r="2244" spans="1:11" x14ac:dyDescent="0.25">
      <c r="A2244" s="73" t="str">
        <f t="shared" ref="A2244:A2307" si="35">B2244&amp;D2244&amp;E2244</f>
        <v>281017</v>
      </c>
      <c r="B2244" s="55">
        <v>28</v>
      </c>
      <c r="C2244" s="55">
        <v>57</v>
      </c>
      <c r="D2244" s="55">
        <v>10</v>
      </c>
      <c r="E2244" s="56">
        <v>17</v>
      </c>
      <c r="F2244" s="57" t="s">
        <v>55</v>
      </c>
      <c r="G2244" s="58">
        <v>493895</v>
      </c>
      <c r="H2244" s="86">
        <v>0.38097571346136322</v>
      </c>
      <c r="I2244" s="86">
        <v>0.92008017898541183</v>
      </c>
      <c r="J2244">
        <v>3.1636987618825865</v>
      </c>
      <c r="K2244">
        <v>12.529786695552698</v>
      </c>
    </row>
    <row r="2245" spans="1:11" x14ac:dyDescent="0.25">
      <c r="A2245" s="73" t="str">
        <f t="shared" si="35"/>
        <v>291017</v>
      </c>
      <c r="B2245" s="55">
        <v>29</v>
      </c>
      <c r="C2245" s="55">
        <v>56</v>
      </c>
      <c r="D2245" s="55">
        <v>10</v>
      </c>
      <c r="E2245" s="56">
        <v>17</v>
      </c>
      <c r="F2245" s="57" t="s">
        <v>55</v>
      </c>
      <c r="G2245" s="58">
        <v>492112</v>
      </c>
      <c r="H2245" s="86">
        <v>0.38123028903989337</v>
      </c>
      <c r="I2245" s="86">
        <v>0.91918506356276619</v>
      </c>
      <c r="J2245">
        <v>3.0733146113079948</v>
      </c>
      <c r="K2245">
        <v>11.793729882628345</v>
      </c>
    </row>
    <row r="2246" spans="1:11" x14ac:dyDescent="0.25">
      <c r="A2246" s="73" t="str">
        <f t="shared" si="35"/>
        <v>301017</v>
      </c>
      <c r="B2246" s="55">
        <v>30</v>
      </c>
      <c r="C2246" s="55">
        <v>55</v>
      </c>
      <c r="D2246" s="55">
        <v>10</v>
      </c>
      <c r="E2246" s="56">
        <v>17</v>
      </c>
      <c r="F2246" s="57" t="s">
        <v>55</v>
      </c>
      <c r="G2246" s="58">
        <v>490214</v>
      </c>
      <c r="H2246" s="86">
        <v>0.38147217337734135</v>
      </c>
      <c r="I2246" s="86">
        <v>0.91821734997368498</v>
      </c>
      <c r="J2246">
        <v>2.9842599354567598</v>
      </c>
      <c r="K2246">
        <v>11.084055126944559</v>
      </c>
    </row>
    <row r="2247" spans="1:11" x14ac:dyDescent="0.25">
      <c r="A2247" s="73" t="str">
        <f t="shared" si="35"/>
        <v>311017</v>
      </c>
      <c r="B2247" s="55">
        <v>31</v>
      </c>
      <c r="C2247" s="55">
        <v>54</v>
      </c>
      <c r="D2247" s="55">
        <v>10</v>
      </c>
      <c r="E2247" s="56">
        <v>17</v>
      </c>
      <c r="F2247" s="57" t="s">
        <v>55</v>
      </c>
      <c r="G2247" s="58">
        <v>488184</v>
      </c>
      <c r="H2247" s="86">
        <v>0.3816921488619045</v>
      </c>
      <c r="I2247" s="86">
        <v>0.91716238139717809</v>
      </c>
      <c r="J2247">
        <v>2.8911086803336445</v>
      </c>
      <c r="K2247">
        <v>10.435235484981073</v>
      </c>
    </row>
    <row r="2248" spans="1:11" x14ac:dyDescent="0.25">
      <c r="A2248" s="73" t="str">
        <f t="shared" si="35"/>
        <v>321017</v>
      </c>
      <c r="B2248" s="55">
        <v>32</v>
      </c>
      <c r="C2248" s="55">
        <v>53</v>
      </c>
      <c r="D2248" s="55">
        <v>10</v>
      </c>
      <c r="E2248" s="56">
        <v>17</v>
      </c>
      <c r="F2248" s="57" t="s">
        <v>55</v>
      </c>
      <c r="G2248" s="58">
        <v>486027</v>
      </c>
      <c r="H2248" s="86">
        <v>0.38189442150333214</v>
      </c>
      <c r="I2248" s="86">
        <v>0.91601906889946438</v>
      </c>
      <c r="J2248">
        <v>2.810609287138369</v>
      </c>
      <c r="K2248">
        <v>9.8223720081394656</v>
      </c>
    </row>
    <row r="2249" spans="1:11" x14ac:dyDescent="0.25">
      <c r="A2249" s="73" t="str">
        <f t="shared" si="35"/>
        <v>331017</v>
      </c>
      <c r="B2249" s="55">
        <v>33</v>
      </c>
      <c r="C2249" s="55">
        <v>52</v>
      </c>
      <c r="D2249" s="55">
        <v>10</v>
      </c>
      <c r="E2249" s="56">
        <v>17</v>
      </c>
      <c r="F2249" s="57" t="s">
        <v>55</v>
      </c>
      <c r="G2249" s="58">
        <v>483729</v>
      </c>
      <c r="H2249" s="86">
        <v>0.38206929913236543</v>
      </c>
      <c r="I2249" s="86">
        <v>0.91477872941254301</v>
      </c>
      <c r="J2249">
        <v>2.7091863419393918</v>
      </c>
      <c r="K2249">
        <v>9.2320658881315776</v>
      </c>
    </row>
    <row r="2250" spans="1:11" x14ac:dyDescent="0.25">
      <c r="A2250" s="73" t="str">
        <f t="shared" si="35"/>
        <v>341017</v>
      </c>
      <c r="B2250" s="55">
        <v>34</v>
      </c>
      <c r="C2250" s="55">
        <v>51</v>
      </c>
      <c r="D2250" s="55">
        <v>10</v>
      </c>
      <c r="E2250" s="56">
        <v>17</v>
      </c>
      <c r="F2250" s="57" t="s">
        <v>55</v>
      </c>
      <c r="G2250" s="58">
        <v>481290</v>
      </c>
      <c r="H2250" s="86">
        <v>0.37843503916557586</v>
      </c>
      <c r="I2250" s="86">
        <v>0.91343057200440481</v>
      </c>
      <c r="J2250">
        <v>2.6350183880820297</v>
      </c>
      <c r="K2250">
        <v>8.6905711733050754</v>
      </c>
    </row>
    <row r="2251" spans="1:11" x14ac:dyDescent="0.25">
      <c r="A2251" s="73" t="str">
        <f t="shared" si="35"/>
        <v>351017</v>
      </c>
      <c r="B2251" s="55">
        <v>35</v>
      </c>
      <c r="C2251" s="55">
        <v>50</v>
      </c>
      <c r="D2251" s="55">
        <v>10</v>
      </c>
      <c r="E2251" s="56">
        <v>17</v>
      </c>
      <c r="F2251" s="57" t="s">
        <v>55</v>
      </c>
      <c r="G2251" s="58">
        <v>478695</v>
      </c>
      <c r="H2251" s="86">
        <v>0.37383720322961383</v>
      </c>
      <c r="I2251" s="86">
        <v>0.92960653443215413</v>
      </c>
      <c r="J2251">
        <v>2.5707287521281819</v>
      </c>
      <c r="K2251">
        <v>7.9567887694669883</v>
      </c>
    </row>
    <row r="2252" spans="1:11" x14ac:dyDescent="0.25">
      <c r="A2252" s="73" t="str">
        <f t="shared" si="35"/>
        <v>361017</v>
      </c>
      <c r="B2252" s="55">
        <v>36</v>
      </c>
      <c r="C2252" s="55">
        <v>49</v>
      </c>
      <c r="D2252" s="55">
        <v>10</v>
      </c>
      <c r="E2252" s="56">
        <v>17</v>
      </c>
      <c r="F2252" s="57" t="s">
        <v>55</v>
      </c>
      <c r="G2252" s="58">
        <v>475937</v>
      </c>
      <c r="H2252" s="86">
        <v>0.37392764168366821</v>
      </c>
      <c r="I2252" s="86">
        <v>0.92795475031359187</v>
      </c>
      <c r="J2252">
        <v>2.5000577807566966</v>
      </c>
      <c r="K2252">
        <v>7.5663060447075976</v>
      </c>
    </row>
    <row r="2253" spans="1:11" x14ac:dyDescent="0.25">
      <c r="A2253" s="73" t="str">
        <f t="shared" si="35"/>
        <v>371017</v>
      </c>
      <c r="B2253" s="55">
        <v>37</v>
      </c>
      <c r="C2253" s="55">
        <v>48</v>
      </c>
      <c r="D2253" s="55">
        <v>10</v>
      </c>
      <c r="E2253" s="56">
        <v>17</v>
      </c>
      <c r="F2253" s="57" t="s">
        <v>55</v>
      </c>
      <c r="G2253" s="58">
        <v>473013</v>
      </c>
      <c r="H2253" s="86">
        <v>0.37398760710593576</v>
      </c>
      <c r="I2253" s="86">
        <v>0.92620287391678457</v>
      </c>
      <c r="J2253">
        <v>2.4260200036785458</v>
      </c>
      <c r="K2253">
        <v>7.1978127451042573</v>
      </c>
    </row>
    <row r="2254" spans="1:11" x14ac:dyDescent="0.25">
      <c r="A2254" s="73" t="str">
        <f t="shared" si="35"/>
        <v>381017</v>
      </c>
      <c r="B2254" s="55">
        <v>38</v>
      </c>
      <c r="C2254" s="55">
        <v>47</v>
      </c>
      <c r="D2254" s="55">
        <v>10</v>
      </c>
      <c r="E2254" s="56">
        <v>17</v>
      </c>
      <c r="F2254" s="57" t="s">
        <v>55</v>
      </c>
      <c r="G2254" s="58">
        <v>469897</v>
      </c>
      <c r="H2254" s="86">
        <v>0.37402026401530547</v>
      </c>
      <c r="I2254" s="86">
        <v>0.92435363494553058</v>
      </c>
      <c r="J2254">
        <v>2.3485529807596133</v>
      </c>
      <c r="K2254">
        <v>6.849977761083812</v>
      </c>
    </row>
    <row r="2255" spans="1:11" x14ac:dyDescent="0.25">
      <c r="A2255" s="73" t="str">
        <f t="shared" si="35"/>
        <v>391017</v>
      </c>
      <c r="B2255" s="55">
        <v>39</v>
      </c>
      <c r="C2255" s="55">
        <v>46</v>
      </c>
      <c r="D2255" s="55">
        <v>10</v>
      </c>
      <c r="E2255" s="56">
        <v>17</v>
      </c>
      <c r="F2255" s="57" t="s">
        <v>55</v>
      </c>
      <c r="G2255" s="58">
        <v>466590</v>
      </c>
      <c r="H2255" s="86">
        <v>0.37402859041128184</v>
      </c>
      <c r="I2255" s="86">
        <v>0.92242439829400547</v>
      </c>
      <c r="J2255">
        <v>2.277056945069547</v>
      </c>
      <c r="K2255">
        <v>6.5261642984204551</v>
      </c>
    </row>
    <row r="2256" spans="1:11" x14ac:dyDescent="0.25">
      <c r="A2256" s="73" t="str">
        <f t="shared" si="35"/>
        <v>401017</v>
      </c>
      <c r="B2256" s="55">
        <v>40</v>
      </c>
      <c r="C2256" s="55">
        <v>45</v>
      </c>
      <c r="D2256" s="55">
        <v>10</v>
      </c>
      <c r="E2256" s="56">
        <v>17</v>
      </c>
      <c r="F2256" s="57" t="s">
        <v>55</v>
      </c>
      <c r="G2256" s="58">
        <v>463070</v>
      </c>
      <c r="H2256" s="86">
        <v>0.37402336579782752</v>
      </c>
      <c r="I2256" s="86">
        <v>0.92043751484656744</v>
      </c>
      <c r="J2256">
        <v>2.2021206297104108</v>
      </c>
      <c r="K2256">
        <v>6.2159327963374871</v>
      </c>
    </row>
    <row r="2257" spans="1:11" x14ac:dyDescent="0.25">
      <c r="A2257" s="73" t="str">
        <f t="shared" si="35"/>
        <v>411017</v>
      </c>
      <c r="B2257" s="55">
        <v>41</v>
      </c>
      <c r="C2257" s="55">
        <v>44</v>
      </c>
      <c r="D2257" s="55">
        <v>10</v>
      </c>
      <c r="E2257" s="56">
        <v>17</v>
      </c>
      <c r="F2257" s="57" t="s">
        <v>55</v>
      </c>
      <c r="G2257" s="58">
        <v>459318</v>
      </c>
      <c r="H2257" s="86">
        <v>0.37400667946825511</v>
      </c>
      <c r="I2257" s="86">
        <v>0.91840946795030898</v>
      </c>
      <c r="J2257">
        <v>2.1327315715909241</v>
      </c>
      <c r="K2257">
        <v>5.9189428674687257</v>
      </c>
    </row>
    <row r="2258" spans="1:11" x14ac:dyDescent="0.25">
      <c r="A2258" s="73" t="str">
        <f t="shared" si="35"/>
        <v>421017</v>
      </c>
      <c r="B2258" s="55">
        <v>42</v>
      </c>
      <c r="C2258" s="55">
        <v>43</v>
      </c>
      <c r="D2258" s="55">
        <v>10</v>
      </c>
      <c r="E2258" s="56">
        <v>17</v>
      </c>
      <c r="F2258" s="57" t="s">
        <v>55</v>
      </c>
      <c r="G2258" s="58">
        <v>455313</v>
      </c>
      <c r="H2258" s="86">
        <v>0.37398888237322458</v>
      </c>
      <c r="I2258" s="86">
        <v>0.91635424422320466</v>
      </c>
      <c r="J2258">
        <v>2.0641646515693601</v>
      </c>
      <c r="K2258">
        <v>5.6427644279869016</v>
      </c>
    </row>
    <row r="2259" spans="1:11" x14ac:dyDescent="0.25">
      <c r="A2259" s="73" t="str">
        <f t="shared" si="35"/>
        <v>431017</v>
      </c>
      <c r="B2259" s="55">
        <v>43</v>
      </c>
      <c r="C2259" s="55">
        <v>42</v>
      </c>
      <c r="D2259" s="55">
        <v>10</v>
      </c>
      <c r="E2259" s="56">
        <v>17</v>
      </c>
      <c r="F2259" s="57" t="s">
        <v>55</v>
      </c>
      <c r="G2259" s="58">
        <v>451041</v>
      </c>
      <c r="H2259" s="86">
        <v>0.37397265437066696</v>
      </c>
      <c r="I2259" s="86">
        <v>0.91429603960615558</v>
      </c>
      <c r="J2259">
        <v>1.9947831793562005</v>
      </c>
      <c r="K2259">
        <v>5.3859870832141645</v>
      </c>
    </row>
    <row r="2260" spans="1:11" x14ac:dyDescent="0.25">
      <c r="A2260" s="73" t="str">
        <f t="shared" si="35"/>
        <v>441017</v>
      </c>
      <c r="B2260" s="55">
        <v>44</v>
      </c>
      <c r="C2260" s="55">
        <v>41</v>
      </c>
      <c r="D2260" s="55">
        <v>10</v>
      </c>
      <c r="E2260" s="56">
        <v>17</v>
      </c>
      <c r="F2260" s="57" t="s">
        <v>55</v>
      </c>
      <c r="G2260" s="58">
        <v>446476</v>
      </c>
      <c r="H2260" s="86">
        <v>0.37150037180049994</v>
      </c>
      <c r="I2260" s="86">
        <v>0.91225284225803849</v>
      </c>
      <c r="J2260">
        <v>1.9426284951486754</v>
      </c>
      <c r="K2260">
        <v>5.1370196830288748</v>
      </c>
    </row>
    <row r="2261" spans="1:11" x14ac:dyDescent="0.25">
      <c r="A2261" s="73" t="str">
        <f t="shared" si="35"/>
        <v>451017</v>
      </c>
      <c r="B2261" s="55">
        <v>45</v>
      </c>
      <c r="C2261" s="55">
        <v>40</v>
      </c>
      <c r="D2261" s="55">
        <v>10</v>
      </c>
      <c r="E2261" s="56">
        <v>17</v>
      </c>
      <c r="F2261" s="57" t="s">
        <v>55</v>
      </c>
      <c r="G2261" s="58">
        <v>441597</v>
      </c>
      <c r="H2261" s="86">
        <v>0.36729869088784572</v>
      </c>
      <c r="I2261" s="86">
        <v>0.93386503984402069</v>
      </c>
      <c r="J2261">
        <v>1.8967769255678821</v>
      </c>
      <c r="K2261">
        <v>4.8396003596038923</v>
      </c>
    </row>
    <row r="2262" spans="1:11" x14ac:dyDescent="0.25">
      <c r="A2262" s="73" t="str">
        <f t="shared" si="35"/>
        <v>461017</v>
      </c>
      <c r="B2262" s="55">
        <v>46</v>
      </c>
      <c r="C2262" s="55">
        <v>39</v>
      </c>
      <c r="D2262" s="55">
        <v>10</v>
      </c>
      <c r="E2262" s="56">
        <v>17</v>
      </c>
      <c r="F2262" s="57" t="s">
        <v>55</v>
      </c>
      <c r="G2262" s="58">
        <v>436406</v>
      </c>
      <c r="H2262" s="86">
        <v>0.36733683771533848</v>
      </c>
      <c r="I2262" s="86">
        <v>0.93173787711443012</v>
      </c>
      <c r="J2262">
        <v>1.8149154686232545</v>
      </c>
      <c r="K2262">
        <v>4.6063482170272634</v>
      </c>
    </row>
    <row r="2263" spans="1:11" x14ac:dyDescent="0.25">
      <c r="A2263" s="73" t="str">
        <f t="shared" si="35"/>
        <v>471017</v>
      </c>
      <c r="B2263" s="55">
        <v>47</v>
      </c>
      <c r="C2263" s="55">
        <v>38</v>
      </c>
      <c r="D2263" s="55">
        <v>10</v>
      </c>
      <c r="E2263" s="56">
        <v>17</v>
      </c>
      <c r="F2263" s="57" t="s">
        <v>55</v>
      </c>
      <c r="G2263" s="58">
        <v>430881</v>
      </c>
      <c r="H2263" s="86">
        <v>0.36739378157774422</v>
      </c>
      <c r="I2263" s="86">
        <v>0.92964646851450861</v>
      </c>
      <c r="J2263">
        <v>1.7293104128518082</v>
      </c>
      <c r="K2263">
        <v>4.3854660567534891</v>
      </c>
    </row>
    <row r="2264" spans="1:11" x14ac:dyDescent="0.25">
      <c r="A2264" s="73" t="str">
        <f t="shared" si="35"/>
        <v>481017</v>
      </c>
      <c r="B2264" s="55">
        <v>48</v>
      </c>
      <c r="C2264" s="55">
        <v>37</v>
      </c>
      <c r="D2264" s="55">
        <v>10</v>
      </c>
      <c r="E2264" s="56">
        <v>17</v>
      </c>
      <c r="F2264" s="57" t="s">
        <v>55</v>
      </c>
      <c r="G2264" s="58">
        <v>425028</v>
      </c>
      <c r="H2264" s="86">
        <v>0.36746990786489359</v>
      </c>
      <c r="I2264" s="86">
        <v>0.92759065285110631</v>
      </c>
      <c r="J2264">
        <v>1.6438634631130185</v>
      </c>
      <c r="K2264">
        <v>4.1762166257281876</v>
      </c>
    </row>
    <row r="2265" spans="1:11" x14ac:dyDescent="0.25">
      <c r="A2265" s="73" t="str">
        <f t="shared" si="35"/>
        <v>491017</v>
      </c>
      <c r="B2265" s="55">
        <v>49</v>
      </c>
      <c r="C2265" s="55">
        <v>36</v>
      </c>
      <c r="D2265" s="55">
        <v>10</v>
      </c>
      <c r="E2265" s="56">
        <v>17</v>
      </c>
      <c r="F2265" s="57" t="s">
        <v>55</v>
      </c>
      <c r="G2265" s="58">
        <v>418857</v>
      </c>
      <c r="H2265" s="86">
        <v>0.36756458648178258</v>
      </c>
      <c r="I2265" s="86">
        <v>0.92556409466715373</v>
      </c>
      <c r="J2265">
        <v>1.5636625387662137</v>
      </c>
      <c r="K2265">
        <v>3.9815115898743487</v>
      </c>
    </row>
    <row r="2266" spans="1:11" x14ac:dyDescent="0.25">
      <c r="A2266" s="73" t="str">
        <f t="shared" si="35"/>
        <v>501017</v>
      </c>
      <c r="B2266" s="55">
        <v>50</v>
      </c>
      <c r="C2266" s="55">
        <v>35</v>
      </c>
      <c r="D2266" s="55">
        <v>10</v>
      </c>
      <c r="E2266" s="56">
        <v>17</v>
      </c>
      <c r="F2266" s="57" t="s">
        <v>55</v>
      </c>
      <c r="G2266" s="58">
        <v>412388</v>
      </c>
      <c r="H2266" s="86">
        <v>0.36577688972521022</v>
      </c>
      <c r="I2266" s="86">
        <v>0.92356470120372081</v>
      </c>
      <c r="J2266">
        <v>1.4857318835659621</v>
      </c>
      <c r="K2266">
        <v>3.7899332667293906</v>
      </c>
    </row>
    <row r="2267" spans="1:11" x14ac:dyDescent="0.25">
      <c r="A2267" s="73" t="str">
        <f t="shared" si="35"/>
        <v>511017</v>
      </c>
      <c r="B2267" s="55">
        <v>51</v>
      </c>
      <c r="C2267" s="55">
        <v>34</v>
      </c>
      <c r="D2267" s="55">
        <v>10</v>
      </c>
      <c r="E2267" s="56">
        <v>17</v>
      </c>
      <c r="F2267" s="57" t="s">
        <v>55</v>
      </c>
      <c r="G2267" s="58">
        <v>405636</v>
      </c>
      <c r="H2267" s="86">
        <v>0.36131654981313294</v>
      </c>
      <c r="I2267" s="86">
        <v>0.93867901271090337</v>
      </c>
      <c r="J2267">
        <v>1.4219398672701633</v>
      </c>
      <c r="K2267">
        <v>3.5970549951187762</v>
      </c>
    </row>
    <row r="2268" spans="1:11" x14ac:dyDescent="0.25">
      <c r="A2268" s="73" t="str">
        <f t="shared" si="35"/>
        <v>521017</v>
      </c>
      <c r="B2268" s="55">
        <v>52</v>
      </c>
      <c r="C2268" s="55">
        <v>33</v>
      </c>
      <c r="D2268" s="55">
        <v>10</v>
      </c>
      <c r="E2268" s="56">
        <v>17</v>
      </c>
      <c r="F2268" s="57" t="s">
        <v>55</v>
      </c>
      <c r="G2268" s="58">
        <v>398627</v>
      </c>
      <c r="H2268" s="86">
        <v>0.36145569667885014</v>
      </c>
      <c r="I2268" s="86">
        <v>0.93660991352818546</v>
      </c>
      <c r="J2268">
        <v>1.3859121434323314</v>
      </c>
      <c r="K2268">
        <v>3.4043905706337001</v>
      </c>
    </row>
    <row r="2269" spans="1:11" x14ac:dyDescent="0.25">
      <c r="A2269" s="73" t="str">
        <f t="shared" si="35"/>
        <v>531017</v>
      </c>
      <c r="B2269" s="55">
        <v>53</v>
      </c>
      <c r="C2269" s="55">
        <v>32</v>
      </c>
      <c r="D2269" s="55">
        <v>10</v>
      </c>
      <c r="E2269" s="56">
        <v>17</v>
      </c>
      <c r="F2269" s="57" t="s">
        <v>55</v>
      </c>
      <c r="G2269" s="58">
        <v>391385</v>
      </c>
      <c r="H2269" s="86">
        <v>0.36160558018319555</v>
      </c>
      <c r="I2269" s="86">
        <v>0.93456059889878251</v>
      </c>
      <c r="J2269">
        <v>1.3544336139606781</v>
      </c>
      <c r="K2269">
        <v>3.196080585612632</v>
      </c>
    </row>
    <row r="2270" spans="1:11" x14ac:dyDescent="0.25">
      <c r="A2270" s="73" t="str">
        <f t="shared" si="35"/>
        <v>541017</v>
      </c>
      <c r="B2270" s="55">
        <v>54</v>
      </c>
      <c r="C2270" s="55">
        <v>31</v>
      </c>
      <c r="D2270" s="55">
        <v>10</v>
      </c>
      <c r="E2270" s="56">
        <v>17</v>
      </c>
      <c r="F2270" s="57" t="s">
        <v>55</v>
      </c>
      <c r="G2270" s="58">
        <v>383926</v>
      </c>
      <c r="H2270" s="86">
        <v>0.3617624229669259</v>
      </c>
      <c r="I2270" s="86">
        <v>0.93251303636638305</v>
      </c>
      <c r="J2270">
        <v>1.3218745279038149</v>
      </c>
      <c r="K2270">
        <v>2.9940743789167703</v>
      </c>
    </row>
    <row r="2271" spans="1:11" x14ac:dyDescent="0.25">
      <c r="A2271" s="73" t="str">
        <f t="shared" si="35"/>
        <v>551017</v>
      </c>
      <c r="B2271" s="55">
        <v>55</v>
      </c>
      <c r="C2271" s="55">
        <v>30</v>
      </c>
      <c r="D2271" s="55">
        <v>10</v>
      </c>
      <c r="E2271" s="56">
        <v>17</v>
      </c>
      <c r="F2271" s="57" t="s">
        <v>55</v>
      </c>
      <c r="G2271" s="58">
        <v>376260</v>
      </c>
      <c r="H2271" s="86">
        <v>0.35653271673842557</v>
      </c>
      <c r="I2271" s="86">
        <v>0.93048158188486685</v>
      </c>
      <c r="J2271">
        <v>1.3109764524530909</v>
      </c>
      <c r="K2271">
        <v>2.7948280444373572</v>
      </c>
    </row>
    <row r="2272" spans="1:11" x14ac:dyDescent="0.25">
      <c r="A2272" s="73" t="str">
        <f t="shared" si="35"/>
        <v>181217</v>
      </c>
      <c r="B2272" s="55">
        <v>18</v>
      </c>
      <c r="C2272" s="55">
        <v>67</v>
      </c>
      <c r="D2272" s="55">
        <v>12</v>
      </c>
      <c r="E2272" s="56">
        <v>17</v>
      </c>
      <c r="F2272" s="57" t="s">
        <v>55</v>
      </c>
      <c r="G2272" s="58">
        <v>586179</v>
      </c>
      <c r="H2272" s="86">
        <v>0.39135656514477657</v>
      </c>
      <c r="I2272" s="86">
        <v>0.89302073257486192</v>
      </c>
      <c r="J2272">
        <v>3.7336564428271912</v>
      </c>
      <c r="K2272">
        <v>21.837767985547078</v>
      </c>
    </row>
    <row r="2273" spans="1:11" x14ac:dyDescent="0.25">
      <c r="A2273" s="73" t="str">
        <f t="shared" si="35"/>
        <v>191217</v>
      </c>
      <c r="B2273" s="55">
        <v>19</v>
      </c>
      <c r="C2273" s="55">
        <v>66</v>
      </c>
      <c r="D2273" s="55">
        <v>12</v>
      </c>
      <c r="E2273" s="56">
        <v>17</v>
      </c>
      <c r="F2273" s="57" t="s">
        <v>55</v>
      </c>
      <c r="G2273" s="58">
        <v>585053</v>
      </c>
      <c r="H2273" s="86">
        <v>0.39164656877240184</v>
      </c>
      <c r="I2273" s="86">
        <v>0.89267809924912789</v>
      </c>
      <c r="J2273">
        <v>3.6276798854120909</v>
      </c>
      <c r="K2273">
        <v>20.475153533098712</v>
      </c>
    </row>
    <row r="2274" spans="1:11" x14ac:dyDescent="0.25">
      <c r="A2274" s="73" t="str">
        <f t="shared" si="35"/>
        <v>201217</v>
      </c>
      <c r="B2274" s="55">
        <v>20</v>
      </c>
      <c r="C2274" s="55">
        <v>65</v>
      </c>
      <c r="D2274" s="55">
        <v>12</v>
      </c>
      <c r="E2274" s="56">
        <v>17</v>
      </c>
      <c r="F2274" s="57" t="s">
        <v>55</v>
      </c>
      <c r="G2274" s="58">
        <v>583881</v>
      </c>
      <c r="H2274" s="86">
        <v>0.39193774073826687</v>
      </c>
      <c r="I2274" s="86">
        <v>0.89229997208335265</v>
      </c>
      <c r="J2274">
        <v>3.5236049811519812</v>
      </c>
      <c r="K2274">
        <v>19.23621080322874</v>
      </c>
    </row>
    <row r="2275" spans="1:11" x14ac:dyDescent="0.25">
      <c r="A2275" s="73" t="str">
        <f t="shared" si="35"/>
        <v>211217</v>
      </c>
      <c r="B2275" s="55">
        <v>21</v>
      </c>
      <c r="C2275" s="55">
        <v>64</v>
      </c>
      <c r="D2275" s="55">
        <v>12</v>
      </c>
      <c r="E2275" s="56">
        <v>17</v>
      </c>
      <c r="F2275" s="57" t="s">
        <v>55</v>
      </c>
      <c r="G2275" s="58">
        <v>582659</v>
      </c>
      <c r="H2275" s="86">
        <v>0.39222941720629045</v>
      </c>
      <c r="I2275" s="86">
        <v>0.89188187258756835</v>
      </c>
      <c r="J2275">
        <v>3.4213957048633934</v>
      </c>
      <c r="K2275">
        <v>18.035049660264409</v>
      </c>
    </row>
    <row r="2276" spans="1:11" x14ac:dyDescent="0.25">
      <c r="A2276" s="73" t="str">
        <f t="shared" si="35"/>
        <v>221217</v>
      </c>
      <c r="B2276" s="55">
        <v>22</v>
      </c>
      <c r="C2276" s="55">
        <v>63</v>
      </c>
      <c r="D2276" s="55">
        <v>12</v>
      </c>
      <c r="E2276" s="56">
        <v>17</v>
      </c>
      <c r="F2276" s="57" t="s">
        <v>55</v>
      </c>
      <c r="G2276" s="58">
        <v>581371</v>
      </c>
      <c r="H2276" s="86">
        <v>0.39252043875597509</v>
      </c>
      <c r="I2276" s="86">
        <v>0.89142389283263179</v>
      </c>
      <c r="J2276">
        <v>3.33187757903301</v>
      </c>
      <c r="K2276">
        <v>16.948401279045566</v>
      </c>
    </row>
    <row r="2277" spans="1:11" x14ac:dyDescent="0.25">
      <c r="A2277" s="73" t="str">
        <f t="shared" si="35"/>
        <v>231217</v>
      </c>
      <c r="B2277" s="55">
        <v>23</v>
      </c>
      <c r="C2277" s="55">
        <v>62</v>
      </c>
      <c r="D2277" s="55">
        <v>12</v>
      </c>
      <c r="E2277" s="56">
        <v>17</v>
      </c>
      <c r="F2277" s="57" t="s">
        <v>55</v>
      </c>
      <c r="G2277" s="58">
        <v>580008</v>
      </c>
      <c r="H2277" s="86">
        <v>0.39281009917104592</v>
      </c>
      <c r="I2277" s="86">
        <v>0.89091874594833176</v>
      </c>
      <c r="J2277">
        <v>3.2326898939324975</v>
      </c>
      <c r="K2277">
        <v>15.889927380311995</v>
      </c>
    </row>
    <row r="2278" spans="1:11" x14ac:dyDescent="0.25">
      <c r="A2278" s="73" t="str">
        <f t="shared" si="35"/>
        <v>241217</v>
      </c>
      <c r="B2278" s="55">
        <v>24</v>
      </c>
      <c r="C2278" s="55">
        <v>61</v>
      </c>
      <c r="D2278" s="55">
        <v>12</v>
      </c>
      <c r="E2278" s="56">
        <v>17</v>
      </c>
      <c r="F2278" s="57" t="s">
        <v>55</v>
      </c>
      <c r="G2278" s="58">
        <v>578558</v>
      </c>
      <c r="H2278" s="86">
        <v>0.38952533713128157</v>
      </c>
      <c r="I2278" s="86">
        <v>0.89037054193356591</v>
      </c>
      <c r="J2278">
        <v>3.19730260406044</v>
      </c>
      <c r="K2278">
        <v>14.932027558170486</v>
      </c>
    </row>
    <row r="2279" spans="1:11" x14ac:dyDescent="0.25">
      <c r="A2279" s="73" t="str">
        <f t="shared" si="35"/>
        <v>251217</v>
      </c>
      <c r="B2279" s="55">
        <v>25</v>
      </c>
      <c r="C2279" s="55">
        <v>60</v>
      </c>
      <c r="D2279" s="55">
        <v>12</v>
      </c>
      <c r="E2279" s="56">
        <v>17</v>
      </c>
      <c r="F2279" s="57" t="s">
        <v>55</v>
      </c>
      <c r="G2279" s="58">
        <v>577013</v>
      </c>
      <c r="H2279" s="86">
        <v>0.38786474481510813</v>
      </c>
      <c r="I2279" s="86">
        <v>0.90305417728889992</v>
      </c>
      <c r="J2279">
        <v>3.1508198255498576</v>
      </c>
      <c r="K2279">
        <v>13.461580588305637</v>
      </c>
    </row>
    <row r="2280" spans="1:11" x14ac:dyDescent="0.25">
      <c r="A2280" s="73" t="str">
        <f t="shared" si="35"/>
        <v>261217</v>
      </c>
      <c r="B2280" s="55">
        <v>26</v>
      </c>
      <c r="C2280" s="55">
        <v>59</v>
      </c>
      <c r="D2280" s="55">
        <v>12</v>
      </c>
      <c r="E2280" s="56">
        <v>17</v>
      </c>
      <c r="F2280" s="57" t="s">
        <v>55</v>
      </c>
      <c r="G2280" s="58">
        <v>575367</v>
      </c>
      <c r="H2280" s="86">
        <v>0.38814878156029109</v>
      </c>
      <c r="I2280" s="86">
        <v>0.90236318732217868</v>
      </c>
      <c r="J2280">
        <v>3.0531052354410315</v>
      </c>
      <c r="K2280">
        <v>12.657561173998509</v>
      </c>
    </row>
    <row r="2281" spans="1:11" x14ac:dyDescent="0.25">
      <c r="A2281" s="73" t="str">
        <f t="shared" si="35"/>
        <v>271217</v>
      </c>
      <c r="B2281" s="55">
        <v>27</v>
      </c>
      <c r="C2281" s="55">
        <v>58</v>
      </c>
      <c r="D2281" s="55">
        <v>12</v>
      </c>
      <c r="E2281" s="56">
        <v>17</v>
      </c>
      <c r="F2281" s="57" t="s">
        <v>55</v>
      </c>
      <c r="G2281" s="58">
        <v>573604</v>
      </c>
      <c r="H2281" s="86">
        <v>0.38842476691236461</v>
      </c>
      <c r="I2281" s="86">
        <v>0.90161156477290949</v>
      </c>
      <c r="J2281">
        <v>2.9513148443874173</v>
      </c>
      <c r="K2281">
        <v>11.893789094915656</v>
      </c>
    </row>
    <row r="2282" spans="1:11" x14ac:dyDescent="0.25">
      <c r="A2282" s="73" t="str">
        <f t="shared" si="35"/>
        <v>281217</v>
      </c>
      <c r="B2282" s="55">
        <v>28</v>
      </c>
      <c r="C2282" s="55">
        <v>57</v>
      </c>
      <c r="D2282" s="55">
        <v>12</v>
      </c>
      <c r="E2282" s="56">
        <v>17</v>
      </c>
      <c r="F2282" s="57" t="s">
        <v>55</v>
      </c>
      <c r="G2282" s="58">
        <v>571731</v>
      </c>
      <c r="H2282" s="86">
        <v>0.38869678222800585</v>
      </c>
      <c r="I2282" s="86">
        <v>0.90080474908654595</v>
      </c>
      <c r="J2282">
        <v>2.8628078589406556</v>
      </c>
      <c r="K2282">
        <v>11.179024751150454</v>
      </c>
    </row>
    <row r="2283" spans="1:11" x14ac:dyDescent="0.25">
      <c r="A2283" s="73" t="str">
        <f t="shared" si="35"/>
        <v>291217</v>
      </c>
      <c r="B2283" s="55">
        <v>29</v>
      </c>
      <c r="C2283" s="55">
        <v>56</v>
      </c>
      <c r="D2283" s="55">
        <v>12</v>
      </c>
      <c r="E2283" s="56">
        <v>17</v>
      </c>
      <c r="F2283" s="57" t="s">
        <v>55</v>
      </c>
      <c r="G2283" s="58">
        <v>569731</v>
      </c>
      <c r="H2283" s="86">
        <v>0.38895548952049303</v>
      </c>
      <c r="I2283" s="86">
        <v>0.89993172216361761</v>
      </c>
      <c r="J2283">
        <v>2.7701406453220905</v>
      </c>
      <c r="K2283">
        <v>10.488326947278628</v>
      </c>
    </row>
    <row r="2284" spans="1:11" x14ac:dyDescent="0.25">
      <c r="A2284" s="73" t="str">
        <f t="shared" si="35"/>
        <v>301217</v>
      </c>
      <c r="B2284" s="55">
        <v>30</v>
      </c>
      <c r="C2284" s="55">
        <v>55</v>
      </c>
      <c r="D2284" s="55">
        <v>12</v>
      </c>
      <c r="E2284" s="56">
        <v>17</v>
      </c>
      <c r="F2284" s="57" t="s">
        <v>55</v>
      </c>
      <c r="G2284" s="58">
        <v>567600</v>
      </c>
      <c r="H2284" s="86">
        <v>0.38920190274841437</v>
      </c>
      <c r="I2284" s="86">
        <v>0.8989887244538407</v>
      </c>
      <c r="J2284">
        <v>2.6790715292459479</v>
      </c>
      <c r="K2284">
        <v>9.8587191684284701</v>
      </c>
    </row>
    <row r="2285" spans="1:11" x14ac:dyDescent="0.25">
      <c r="A2285" s="73" t="str">
        <f t="shared" si="35"/>
        <v>311217</v>
      </c>
      <c r="B2285" s="55">
        <v>31</v>
      </c>
      <c r="C2285" s="55">
        <v>54</v>
      </c>
      <c r="D2285" s="55">
        <v>12</v>
      </c>
      <c r="E2285" s="56">
        <v>17</v>
      </c>
      <c r="F2285" s="57" t="s">
        <v>55</v>
      </c>
      <c r="G2285" s="58">
        <v>565342</v>
      </c>
      <c r="H2285" s="86">
        <v>0.3894279922595526</v>
      </c>
      <c r="I2285" s="86">
        <v>0.8979608803166933</v>
      </c>
      <c r="J2285">
        <v>2.6187122131382421</v>
      </c>
      <c r="K2285">
        <v>9.3354146693505875</v>
      </c>
    </row>
    <row r="2286" spans="1:11" x14ac:dyDescent="0.25">
      <c r="A2286" s="73" t="str">
        <f t="shared" si="35"/>
        <v>321217</v>
      </c>
      <c r="B2286" s="55">
        <v>32</v>
      </c>
      <c r="C2286" s="55">
        <v>53</v>
      </c>
      <c r="D2286" s="55">
        <v>12</v>
      </c>
      <c r="E2286" s="56">
        <v>17</v>
      </c>
      <c r="F2286" s="57" t="s">
        <v>55</v>
      </c>
      <c r="G2286" s="58">
        <v>562939</v>
      </c>
      <c r="H2286" s="86">
        <v>0.38963191393738933</v>
      </c>
      <c r="I2286" s="86">
        <v>0.89684495122917407</v>
      </c>
      <c r="J2286">
        <v>2.5591209704781512</v>
      </c>
      <c r="K2286">
        <v>8.824833596535326</v>
      </c>
    </row>
    <row r="2287" spans="1:11" x14ac:dyDescent="0.25">
      <c r="A2287" s="73" t="str">
        <f t="shared" si="35"/>
        <v>331217</v>
      </c>
      <c r="B2287" s="55">
        <v>33</v>
      </c>
      <c r="C2287" s="55">
        <v>52</v>
      </c>
      <c r="D2287" s="55">
        <v>12</v>
      </c>
      <c r="E2287" s="56">
        <v>17</v>
      </c>
      <c r="F2287" s="57" t="s">
        <v>55</v>
      </c>
      <c r="G2287" s="58">
        <v>560393</v>
      </c>
      <c r="H2287" s="86">
        <v>0.38981214968780836</v>
      </c>
      <c r="I2287" s="86">
        <v>0.89563574134580548</v>
      </c>
      <c r="J2287">
        <v>2.4787996994966033</v>
      </c>
      <c r="K2287">
        <v>8.3609431238434464</v>
      </c>
    </row>
    <row r="2288" spans="1:11" x14ac:dyDescent="0.25">
      <c r="A2288" s="73" t="str">
        <f t="shared" si="35"/>
        <v>341217</v>
      </c>
      <c r="B2288" s="55">
        <v>34</v>
      </c>
      <c r="C2288" s="55">
        <v>51</v>
      </c>
      <c r="D2288" s="55">
        <v>12</v>
      </c>
      <c r="E2288" s="56">
        <v>17</v>
      </c>
      <c r="F2288" s="57" t="s">
        <v>55</v>
      </c>
      <c r="G2288" s="58">
        <v>557692</v>
      </c>
      <c r="H2288" s="86">
        <v>0.38502793656713741</v>
      </c>
      <c r="I2288" s="86">
        <v>0.8943198037626503</v>
      </c>
      <c r="J2288">
        <v>2.4468649362013442</v>
      </c>
      <c r="K2288">
        <v>7.9137893317458383</v>
      </c>
    </row>
    <row r="2289" spans="1:11" x14ac:dyDescent="0.25">
      <c r="A2289" s="73" t="str">
        <f t="shared" si="35"/>
        <v>351217</v>
      </c>
      <c r="B2289" s="55">
        <v>35</v>
      </c>
      <c r="C2289" s="55">
        <v>50</v>
      </c>
      <c r="D2289" s="55">
        <v>12</v>
      </c>
      <c r="E2289" s="56">
        <v>17</v>
      </c>
      <c r="F2289" s="57" t="s">
        <v>55</v>
      </c>
      <c r="G2289" s="58">
        <v>554823</v>
      </c>
      <c r="H2289" s="86">
        <v>0.3833510867429793</v>
      </c>
      <c r="I2289" s="86">
        <v>0.91057688668277992</v>
      </c>
      <c r="J2289">
        <v>2.3914221292195887</v>
      </c>
      <c r="K2289">
        <v>7.2647979625934758</v>
      </c>
    </row>
    <row r="2290" spans="1:11" x14ac:dyDescent="0.25">
      <c r="A2290" s="73" t="str">
        <f t="shared" si="35"/>
        <v>361217</v>
      </c>
      <c r="B2290" s="55">
        <v>36</v>
      </c>
      <c r="C2290" s="55">
        <v>49</v>
      </c>
      <c r="D2290" s="55">
        <v>12</v>
      </c>
      <c r="E2290" s="56">
        <v>17</v>
      </c>
      <c r="F2290" s="57" t="s">
        <v>55</v>
      </c>
      <c r="G2290" s="58">
        <v>551733</v>
      </c>
      <c r="H2290" s="86">
        <v>0.38344452842226223</v>
      </c>
      <c r="I2290" s="86">
        <v>0.90895958733662841</v>
      </c>
      <c r="J2290">
        <v>2.318266262848153</v>
      </c>
      <c r="K2290">
        <v>6.9003159136756365</v>
      </c>
    </row>
    <row r="2291" spans="1:11" x14ac:dyDescent="0.25">
      <c r="A2291" s="73" t="str">
        <f t="shared" si="35"/>
        <v>371217</v>
      </c>
      <c r="B2291" s="55">
        <v>37</v>
      </c>
      <c r="C2291" s="55">
        <v>48</v>
      </c>
      <c r="D2291" s="55">
        <v>12</v>
      </c>
      <c r="E2291" s="56">
        <v>17</v>
      </c>
      <c r="F2291" s="57" t="s">
        <v>55</v>
      </c>
      <c r="G2291" s="58">
        <v>548455</v>
      </c>
      <c r="H2291" s="86">
        <v>0.38350639523753088</v>
      </c>
      <c r="I2291" s="86">
        <v>0.90724125042163895</v>
      </c>
      <c r="J2291">
        <v>2.2417427136228132</v>
      </c>
      <c r="K2291">
        <v>6.5566327228304964</v>
      </c>
    </row>
    <row r="2292" spans="1:11" x14ac:dyDescent="0.25">
      <c r="A2292" s="73" t="str">
        <f t="shared" si="35"/>
        <v>381217</v>
      </c>
      <c r="B2292" s="55">
        <v>38</v>
      </c>
      <c r="C2292" s="55">
        <v>47</v>
      </c>
      <c r="D2292" s="55">
        <v>12</v>
      </c>
      <c r="E2292" s="56">
        <v>17</v>
      </c>
      <c r="F2292" s="57" t="s">
        <v>55</v>
      </c>
      <c r="G2292" s="58">
        <v>544976</v>
      </c>
      <c r="H2292" s="86">
        <v>0.38353799066380906</v>
      </c>
      <c r="I2292" s="86">
        <v>0.90543069786559405</v>
      </c>
      <c r="J2292">
        <v>2.1666110067232318</v>
      </c>
      <c r="K2292">
        <v>6.2324781274771732</v>
      </c>
    </row>
    <row r="2293" spans="1:11" x14ac:dyDescent="0.25">
      <c r="A2293" s="73" t="str">
        <f t="shared" si="35"/>
        <v>391217</v>
      </c>
      <c r="B2293" s="55">
        <v>39</v>
      </c>
      <c r="C2293" s="55">
        <v>46</v>
      </c>
      <c r="D2293" s="55">
        <v>12</v>
      </c>
      <c r="E2293" s="56">
        <v>17</v>
      </c>
      <c r="F2293" s="57" t="s">
        <v>55</v>
      </c>
      <c r="G2293" s="58">
        <v>541279</v>
      </c>
      <c r="H2293" s="86">
        <v>0.38354711710596567</v>
      </c>
      <c r="I2293" s="86">
        <v>0.90353957940359775</v>
      </c>
      <c r="J2293">
        <v>2.0927654684552697</v>
      </c>
      <c r="K2293">
        <v>5.9266736747592272</v>
      </c>
    </row>
    <row r="2294" spans="1:11" x14ac:dyDescent="0.25">
      <c r="A2294" s="73" t="str">
        <f t="shared" si="35"/>
        <v>401217</v>
      </c>
      <c r="B2294" s="55">
        <v>40</v>
      </c>
      <c r="C2294" s="55">
        <v>45</v>
      </c>
      <c r="D2294" s="55">
        <v>12</v>
      </c>
      <c r="E2294" s="56">
        <v>17</v>
      </c>
      <c r="F2294" s="57" t="s">
        <v>55</v>
      </c>
      <c r="G2294" s="58">
        <v>537355</v>
      </c>
      <c r="H2294" s="86">
        <v>0.38354160657293596</v>
      </c>
      <c r="I2294" s="86">
        <v>0.90159391835937142</v>
      </c>
      <c r="J2294">
        <v>2.020096584194806</v>
      </c>
      <c r="K2294">
        <v>5.638127494859078</v>
      </c>
    </row>
    <row r="2295" spans="1:11" x14ac:dyDescent="0.25">
      <c r="A2295" s="73" t="str">
        <f t="shared" si="35"/>
        <v>411217</v>
      </c>
      <c r="B2295" s="55">
        <v>41</v>
      </c>
      <c r="C2295" s="55">
        <v>44</v>
      </c>
      <c r="D2295" s="55">
        <v>12</v>
      </c>
      <c r="E2295" s="56">
        <v>17</v>
      </c>
      <c r="F2295" s="57" t="s">
        <v>55</v>
      </c>
      <c r="G2295" s="58">
        <v>533179</v>
      </c>
      <c r="H2295" s="86">
        <v>0.38352410728854663</v>
      </c>
      <c r="I2295" s="86">
        <v>0.89960407292860367</v>
      </c>
      <c r="J2295">
        <v>1.9348023834397079</v>
      </c>
      <c r="K2295">
        <v>5.3322186357677257</v>
      </c>
    </row>
    <row r="2296" spans="1:11" x14ac:dyDescent="0.25">
      <c r="A2296" s="73" t="str">
        <f t="shared" si="35"/>
        <v>421217</v>
      </c>
      <c r="B2296" s="55">
        <v>42</v>
      </c>
      <c r="C2296" s="55">
        <v>43</v>
      </c>
      <c r="D2296" s="55">
        <v>12</v>
      </c>
      <c r="E2296" s="56">
        <v>17</v>
      </c>
      <c r="F2296" s="57" t="s">
        <v>55</v>
      </c>
      <c r="G2296" s="58">
        <v>528730</v>
      </c>
      <c r="H2296" s="86">
        <v>0.38350386775859135</v>
      </c>
      <c r="I2296" s="86">
        <v>0.89759234391844611</v>
      </c>
      <c r="J2296">
        <v>1.8502562744690108</v>
      </c>
      <c r="K2296">
        <v>5.051345677377868</v>
      </c>
    </row>
    <row r="2297" spans="1:11" x14ac:dyDescent="0.25">
      <c r="A2297" s="73" t="str">
        <f t="shared" si="35"/>
        <v>431217</v>
      </c>
      <c r="B2297" s="55">
        <v>43</v>
      </c>
      <c r="C2297" s="55">
        <v>42</v>
      </c>
      <c r="D2297" s="55">
        <v>12</v>
      </c>
      <c r="E2297" s="56">
        <v>17</v>
      </c>
      <c r="F2297" s="57" t="s">
        <v>55</v>
      </c>
      <c r="G2297" s="58">
        <v>523993</v>
      </c>
      <c r="H2297" s="86">
        <v>0.38348985578051614</v>
      </c>
      <c r="I2297" s="86">
        <v>0.89557494088661493</v>
      </c>
      <c r="J2297">
        <v>1.7690961520478328</v>
      </c>
      <c r="K2297">
        <v>4.7855830135135395</v>
      </c>
    </row>
    <row r="2298" spans="1:11" x14ac:dyDescent="0.25">
      <c r="A2298" s="73" t="str">
        <f t="shared" si="35"/>
        <v>441217</v>
      </c>
      <c r="B2298" s="55">
        <v>44</v>
      </c>
      <c r="C2298" s="55">
        <v>41</v>
      </c>
      <c r="D2298" s="55">
        <v>12</v>
      </c>
      <c r="E2298" s="56">
        <v>17</v>
      </c>
      <c r="F2298" s="57" t="s">
        <v>55</v>
      </c>
      <c r="G2298" s="58">
        <v>518948</v>
      </c>
      <c r="H2298" s="86">
        <v>0.37806485428212461</v>
      </c>
      <c r="I2298" s="86">
        <v>0.89357315183794905</v>
      </c>
      <c r="J2298">
        <v>1.7163974039788188</v>
      </c>
      <c r="K2298">
        <v>4.5278447936980202</v>
      </c>
    </row>
    <row r="2299" spans="1:11" x14ac:dyDescent="0.25">
      <c r="A2299" s="73" t="str">
        <f t="shared" si="35"/>
        <v>451217</v>
      </c>
      <c r="B2299" s="55">
        <v>45</v>
      </c>
      <c r="C2299" s="55">
        <v>40</v>
      </c>
      <c r="D2299" s="55">
        <v>12</v>
      </c>
      <c r="E2299" s="56">
        <v>17</v>
      </c>
      <c r="F2299" s="57" t="s">
        <v>55</v>
      </c>
      <c r="G2299" s="58">
        <v>513575</v>
      </c>
      <c r="H2299" s="86">
        <v>0.37872170569050284</v>
      </c>
      <c r="I2299" s="86">
        <v>0.91183760891787957</v>
      </c>
      <c r="J2299">
        <v>1.630969186584238</v>
      </c>
      <c r="K2299">
        <v>4.217296402667575</v>
      </c>
    </row>
    <row r="2300" spans="1:11" x14ac:dyDescent="0.25">
      <c r="A2300" s="73" t="str">
        <f t="shared" si="35"/>
        <v>461217</v>
      </c>
      <c r="B2300" s="55">
        <v>46</v>
      </c>
      <c r="C2300" s="55">
        <v>39</v>
      </c>
      <c r="D2300" s="55">
        <v>12</v>
      </c>
      <c r="E2300" s="56">
        <v>17</v>
      </c>
      <c r="F2300" s="57" t="s">
        <v>55</v>
      </c>
      <c r="G2300" s="58">
        <v>507863</v>
      </c>
      <c r="H2300" s="86">
        <v>0.37876159515459878</v>
      </c>
      <c r="I2300" s="86">
        <v>0.90975912795379854</v>
      </c>
      <c r="J2300">
        <v>1.5903265250667995</v>
      </c>
      <c r="K2300">
        <v>3.998036872148591</v>
      </c>
    </row>
    <row r="2301" spans="1:11" x14ac:dyDescent="0.25">
      <c r="A2301" s="73" t="str">
        <f t="shared" si="35"/>
        <v>471217</v>
      </c>
      <c r="B2301" s="55">
        <v>47</v>
      </c>
      <c r="C2301" s="55">
        <v>38</v>
      </c>
      <c r="D2301" s="55">
        <v>12</v>
      </c>
      <c r="E2301" s="56">
        <v>17</v>
      </c>
      <c r="F2301" s="57" t="s">
        <v>55</v>
      </c>
      <c r="G2301" s="58">
        <v>501803</v>
      </c>
      <c r="H2301" s="86">
        <v>0.37881997516953864</v>
      </c>
      <c r="I2301" s="86">
        <v>0.90771677331542455</v>
      </c>
      <c r="J2301">
        <v>1.5511186660900791</v>
      </c>
      <c r="K2301">
        <v>3.7942957694553439</v>
      </c>
    </row>
    <row r="2302" spans="1:11" x14ac:dyDescent="0.25">
      <c r="A2302" s="73" t="str">
        <f t="shared" si="35"/>
        <v>481217</v>
      </c>
      <c r="B2302" s="55">
        <v>48</v>
      </c>
      <c r="C2302" s="55">
        <v>37</v>
      </c>
      <c r="D2302" s="55">
        <v>12</v>
      </c>
      <c r="E2302" s="56">
        <v>17</v>
      </c>
      <c r="F2302" s="57" t="s">
        <v>55</v>
      </c>
      <c r="G2302" s="58">
        <v>495395</v>
      </c>
      <c r="H2302" s="86">
        <v>0.37889966592315222</v>
      </c>
      <c r="I2302" s="86">
        <v>0.9057075666892076</v>
      </c>
      <c r="J2302">
        <v>1.5132954511046741</v>
      </c>
      <c r="K2302">
        <v>3.6013827349892509</v>
      </c>
    </row>
    <row r="2303" spans="1:11" x14ac:dyDescent="0.25">
      <c r="A2303" s="73" t="str">
        <f t="shared" si="35"/>
        <v>491217</v>
      </c>
      <c r="B2303" s="55">
        <v>49</v>
      </c>
      <c r="C2303" s="55">
        <v>36</v>
      </c>
      <c r="D2303" s="55">
        <v>12</v>
      </c>
      <c r="E2303" s="56">
        <v>17</v>
      </c>
      <c r="F2303" s="57" t="s">
        <v>55</v>
      </c>
      <c r="G2303" s="58">
        <v>488658</v>
      </c>
      <c r="H2303" s="86">
        <v>0.37899512542514396</v>
      </c>
      <c r="I2303" s="86">
        <v>0.9037302162248444</v>
      </c>
      <c r="J2303">
        <v>1.4784327689304175</v>
      </c>
      <c r="K2303">
        <v>3.4186752288921904</v>
      </c>
    </row>
    <row r="2304" spans="1:11" x14ac:dyDescent="0.25">
      <c r="A2304" s="73" t="str">
        <f t="shared" si="35"/>
        <v>501217</v>
      </c>
      <c r="B2304" s="55">
        <v>50</v>
      </c>
      <c r="C2304" s="55">
        <v>35</v>
      </c>
      <c r="D2304" s="55">
        <v>12</v>
      </c>
      <c r="E2304" s="56">
        <v>17</v>
      </c>
      <c r="F2304" s="57" t="s">
        <v>55</v>
      </c>
      <c r="G2304" s="58">
        <v>481598</v>
      </c>
      <c r="H2304" s="86">
        <v>0.37626609745057082</v>
      </c>
      <c r="I2304" s="86">
        <v>0.90177492431446971</v>
      </c>
      <c r="J2304">
        <v>1.4567585413560689</v>
      </c>
      <c r="K2304">
        <v>3.2422020025000102</v>
      </c>
    </row>
    <row r="2305" spans="1:11" x14ac:dyDescent="0.25">
      <c r="A2305" s="73" t="str">
        <f t="shared" si="35"/>
        <v>511217</v>
      </c>
      <c r="B2305" s="55">
        <v>51</v>
      </c>
      <c r="C2305" s="55">
        <v>34</v>
      </c>
      <c r="D2305" s="55">
        <v>12</v>
      </c>
      <c r="E2305" s="56">
        <v>17</v>
      </c>
      <c r="F2305" s="57" t="s">
        <v>55</v>
      </c>
      <c r="G2305" s="58">
        <v>474240</v>
      </c>
      <c r="H2305" s="86">
        <v>0.37520242914979757</v>
      </c>
      <c r="I2305" s="86">
        <v>0.91332025978407561</v>
      </c>
      <c r="J2305">
        <v>1.4270327260458839</v>
      </c>
      <c r="K2305">
        <v>3.022676282051282</v>
      </c>
    </row>
    <row r="2306" spans="1:11" x14ac:dyDescent="0.25">
      <c r="A2306" s="73" t="str">
        <f t="shared" si="35"/>
        <v>521217</v>
      </c>
      <c r="B2306" s="55">
        <v>52</v>
      </c>
      <c r="C2306" s="55">
        <v>33</v>
      </c>
      <c r="D2306" s="55">
        <v>12</v>
      </c>
      <c r="E2306" s="56">
        <v>17</v>
      </c>
      <c r="F2306" s="57" t="s">
        <v>55</v>
      </c>
      <c r="G2306" s="58">
        <v>466615</v>
      </c>
      <c r="H2306" s="86">
        <v>0.37534584186106318</v>
      </c>
      <c r="I2306" s="86">
        <v>0.91130803767559976</v>
      </c>
      <c r="J2306">
        <v>1.3934999946422639</v>
      </c>
      <c r="K2306">
        <v>2.8168082894891935</v>
      </c>
    </row>
    <row r="2307" spans="1:11" x14ac:dyDescent="0.25">
      <c r="A2307" s="73" t="str">
        <f t="shared" si="35"/>
        <v>531217</v>
      </c>
      <c r="B2307" s="55">
        <v>53</v>
      </c>
      <c r="C2307" s="55">
        <v>32</v>
      </c>
      <c r="D2307" s="55">
        <v>12</v>
      </c>
      <c r="E2307" s="56">
        <v>17</v>
      </c>
      <c r="F2307" s="57" t="s">
        <v>55</v>
      </c>
      <c r="G2307" s="58">
        <v>458737</v>
      </c>
      <c r="H2307" s="86">
        <v>0.37550055914391034</v>
      </c>
      <c r="I2307" s="86">
        <v>0.90931405140636135</v>
      </c>
      <c r="J2307">
        <v>1.361150288727528</v>
      </c>
      <c r="K2307">
        <v>2.6208982488877068</v>
      </c>
    </row>
    <row r="2308" spans="1:11" x14ac:dyDescent="0.25">
      <c r="A2308" s="73" t="str">
        <f t="shared" ref="A2308:A2371" si="36">B2308&amp;D2308&amp;E2308</f>
        <v>541217</v>
      </c>
      <c r="B2308" s="55">
        <v>54</v>
      </c>
      <c r="C2308" s="55">
        <v>31</v>
      </c>
      <c r="D2308" s="55">
        <v>12</v>
      </c>
      <c r="E2308" s="56">
        <v>17</v>
      </c>
      <c r="F2308" s="57" t="s">
        <v>55</v>
      </c>
      <c r="G2308" s="58">
        <v>450627</v>
      </c>
      <c r="H2308" s="86">
        <v>0.37566546167894954</v>
      </c>
      <c r="I2308" s="86">
        <v>0.90732024490321261</v>
      </c>
      <c r="J2308">
        <v>1.3308922900758278</v>
      </c>
      <c r="K2308">
        <v>2.4279570465151887</v>
      </c>
    </row>
    <row r="2309" spans="1:11" x14ac:dyDescent="0.25">
      <c r="A2309" s="73" t="str">
        <f t="shared" si="36"/>
        <v>551217</v>
      </c>
      <c r="B2309" s="55">
        <v>55</v>
      </c>
      <c r="C2309" s="55">
        <v>30</v>
      </c>
      <c r="D2309" s="55">
        <v>12</v>
      </c>
      <c r="E2309" s="56">
        <v>17</v>
      </c>
      <c r="F2309" s="57" t="s">
        <v>55</v>
      </c>
      <c r="G2309" s="58">
        <v>442289</v>
      </c>
      <c r="H2309" s="86">
        <v>0.37226338434824291</v>
      </c>
      <c r="I2309" s="86">
        <v>0.90534243447157858</v>
      </c>
      <c r="J2309">
        <v>1.3146359054826142</v>
      </c>
      <c r="K2309">
        <v>2.2438021293769457</v>
      </c>
    </row>
    <row r="2310" spans="1:11" x14ac:dyDescent="0.25">
      <c r="A2310" s="73" t="str">
        <f t="shared" si="36"/>
        <v>181517</v>
      </c>
      <c r="B2310" s="55">
        <v>18</v>
      </c>
      <c r="C2310" s="55">
        <v>67</v>
      </c>
      <c r="D2310" s="55">
        <v>15</v>
      </c>
      <c r="E2310" s="56">
        <v>17</v>
      </c>
      <c r="F2310" s="57" t="s">
        <v>55</v>
      </c>
      <c r="G2310" s="58">
        <v>687416</v>
      </c>
      <c r="H2310" s="86">
        <v>0.39691395021355336</v>
      </c>
      <c r="I2310" s="86">
        <v>0.87257643115667949</v>
      </c>
      <c r="J2310">
        <v>3.7956463044211946</v>
      </c>
      <c r="K2310">
        <v>20.740067150022693</v>
      </c>
    </row>
    <row r="2311" spans="1:11" x14ac:dyDescent="0.25">
      <c r="A2311" s="73" t="str">
        <f t="shared" si="36"/>
        <v>191517</v>
      </c>
      <c r="B2311" s="55">
        <v>19</v>
      </c>
      <c r="C2311" s="55">
        <v>66</v>
      </c>
      <c r="D2311" s="55">
        <v>15</v>
      </c>
      <c r="E2311" s="56">
        <v>17</v>
      </c>
      <c r="F2311" s="57" t="s">
        <v>55</v>
      </c>
      <c r="G2311" s="58">
        <v>685891</v>
      </c>
      <c r="H2311" s="86">
        <v>0.39720888596001408</v>
      </c>
      <c r="I2311" s="86">
        <v>0.87224063298687404</v>
      </c>
      <c r="J2311">
        <v>3.6870406522319144</v>
      </c>
      <c r="K2311">
        <v>19.504736175281494</v>
      </c>
    </row>
    <row r="2312" spans="1:11" x14ac:dyDescent="0.25">
      <c r="A2312" s="73" t="str">
        <f t="shared" si="36"/>
        <v>201517</v>
      </c>
      <c r="B2312" s="55">
        <v>20</v>
      </c>
      <c r="C2312" s="55">
        <v>65</v>
      </c>
      <c r="D2312" s="55">
        <v>15</v>
      </c>
      <c r="E2312" s="56">
        <v>17</v>
      </c>
      <c r="F2312" s="57" t="s">
        <v>55</v>
      </c>
      <c r="G2312" s="58">
        <v>684310</v>
      </c>
      <c r="H2312" s="86">
        <v>0.39750551650567723</v>
      </c>
      <c r="I2312" s="86">
        <v>0.87187093568704244</v>
      </c>
      <c r="J2312">
        <v>3.5804226154812877</v>
      </c>
      <c r="K2312">
        <v>18.339734915462291</v>
      </c>
    </row>
    <row r="2313" spans="1:11" x14ac:dyDescent="0.25">
      <c r="A2313" s="73" t="str">
        <f t="shared" si="36"/>
        <v>211517</v>
      </c>
      <c r="B2313" s="55">
        <v>21</v>
      </c>
      <c r="C2313" s="55">
        <v>64</v>
      </c>
      <c r="D2313" s="55">
        <v>15</v>
      </c>
      <c r="E2313" s="56">
        <v>17</v>
      </c>
      <c r="F2313" s="57" t="s">
        <v>55</v>
      </c>
      <c r="G2313" s="58">
        <v>682659</v>
      </c>
      <c r="H2313" s="86">
        <v>0.39780183078227932</v>
      </c>
      <c r="I2313" s="86">
        <v>0.87146291193699932</v>
      </c>
      <c r="J2313">
        <v>3.4757514366616422</v>
      </c>
      <c r="K2313">
        <v>17.209138090906293</v>
      </c>
    </row>
    <row r="2314" spans="1:11" x14ac:dyDescent="0.25">
      <c r="A2314" s="73" t="str">
        <f t="shared" si="36"/>
        <v>221517</v>
      </c>
      <c r="B2314" s="55">
        <v>22</v>
      </c>
      <c r="C2314" s="55">
        <v>63</v>
      </c>
      <c r="D2314" s="55">
        <v>15</v>
      </c>
      <c r="E2314" s="56">
        <v>17</v>
      </c>
      <c r="F2314" s="57" t="s">
        <v>55</v>
      </c>
      <c r="G2314" s="58">
        <v>680917</v>
      </c>
      <c r="H2314" s="86">
        <v>0.39809697804578237</v>
      </c>
      <c r="I2314" s="86">
        <v>0.87101364777204859</v>
      </c>
      <c r="J2314">
        <v>3.3729779106704636</v>
      </c>
      <c r="K2314">
        <v>16.181813642485061</v>
      </c>
    </row>
    <row r="2315" spans="1:11" x14ac:dyDescent="0.25">
      <c r="A2315" s="73" t="str">
        <f t="shared" si="36"/>
        <v>231517</v>
      </c>
      <c r="B2315" s="55">
        <v>23</v>
      </c>
      <c r="C2315" s="55">
        <v>62</v>
      </c>
      <c r="D2315" s="55">
        <v>15</v>
      </c>
      <c r="E2315" s="56">
        <v>17</v>
      </c>
      <c r="F2315" s="57" t="s">
        <v>55</v>
      </c>
      <c r="G2315" s="58">
        <v>679074</v>
      </c>
      <c r="H2315" s="86">
        <v>0.398391044274998</v>
      </c>
      <c r="I2315" s="86">
        <v>0.87051926594156159</v>
      </c>
      <c r="J2315">
        <v>3.2825038213802915</v>
      </c>
      <c r="K2315">
        <v>15.186091648332877</v>
      </c>
    </row>
    <row r="2316" spans="1:11" x14ac:dyDescent="0.25">
      <c r="A2316" s="73" t="str">
        <f t="shared" si="36"/>
        <v>241517</v>
      </c>
      <c r="B2316" s="55">
        <v>24</v>
      </c>
      <c r="C2316" s="55">
        <v>61</v>
      </c>
      <c r="D2316" s="55">
        <v>15</v>
      </c>
      <c r="E2316" s="56">
        <v>17</v>
      </c>
      <c r="F2316" s="57" t="s">
        <v>55</v>
      </c>
      <c r="G2316" s="58">
        <v>677114</v>
      </c>
      <c r="H2316" s="86">
        <v>0.39868323502393982</v>
      </c>
      <c r="I2316" s="86">
        <v>0.86998348874783271</v>
      </c>
      <c r="J2316">
        <v>3.1828466107627373</v>
      </c>
      <c r="K2316">
        <v>14.249884066789344</v>
      </c>
    </row>
    <row r="2317" spans="1:11" x14ac:dyDescent="0.25">
      <c r="A2317" s="73" t="str">
        <f t="shared" si="36"/>
        <v>251517</v>
      </c>
      <c r="B2317" s="55">
        <v>25</v>
      </c>
      <c r="C2317" s="55">
        <v>60</v>
      </c>
      <c r="D2317" s="55">
        <v>15</v>
      </c>
      <c r="E2317" s="56">
        <v>17</v>
      </c>
      <c r="F2317" s="57" t="s">
        <v>55</v>
      </c>
      <c r="G2317" s="58">
        <v>675023</v>
      </c>
      <c r="H2317" s="86">
        <v>0.39507542705952242</v>
      </c>
      <c r="I2317" s="86">
        <v>0.86939704276743168</v>
      </c>
      <c r="J2317">
        <v>3.1509178205779653</v>
      </c>
      <c r="K2317">
        <v>13.397847184466308</v>
      </c>
    </row>
    <row r="2318" spans="1:11" x14ac:dyDescent="0.25">
      <c r="A2318" s="73" t="str">
        <f t="shared" si="36"/>
        <v>261517</v>
      </c>
      <c r="B2318" s="55">
        <v>26</v>
      </c>
      <c r="C2318" s="55">
        <v>59</v>
      </c>
      <c r="D2318" s="55">
        <v>15</v>
      </c>
      <c r="E2318" s="56">
        <v>17</v>
      </c>
      <c r="F2318" s="57" t="s">
        <v>55</v>
      </c>
      <c r="G2318" s="58">
        <v>672801</v>
      </c>
      <c r="H2318" s="86">
        <v>0.39445541846697613</v>
      </c>
      <c r="I2318" s="86">
        <v>0.88364613013357585</v>
      </c>
      <c r="J2318">
        <v>3.080426455965434</v>
      </c>
      <c r="K2318">
        <v>12.054451464846217</v>
      </c>
    </row>
    <row r="2319" spans="1:11" x14ac:dyDescent="0.25">
      <c r="A2319" s="73" t="str">
        <f t="shared" si="36"/>
        <v>271517</v>
      </c>
      <c r="B2319" s="55">
        <v>27</v>
      </c>
      <c r="C2319" s="55">
        <v>58</v>
      </c>
      <c r="D2319" s="55">
        <v>15</v>
      </c>
      <c r="E2319" s="56">
        <v>17</v>
      </c>
      <c r="F2319" s="57" t="s">
        <v>55</v>
      </c>
      <c r="G2319" s="58">
        <v>670433</v>
      </c>
      <c r="H2319" s="86">
        <v>0.39473593931086326</v>
      </c>
      <c r="I2319" s="86">
        <v>0.88290552523518384</v>
      </c>
      <c r="J2319">
        <v>2.9828513811223494</v>
      </c>
      <c r="K2319">
        <v>11.341513618810531</v>
      </c>
    </row>
    <row r="2320" spans="1:11" x14ac:dyDescent="0.25">
      <c r="A2320" s="73" t="str">
        <f t="shared" si="36"/>
        <v>281517</v>
      </c>
      <c r="B2320" s="55">
        <v>28</v>
      </c>
      <c r="C2320" s="55">
        <v>57</v>
      </c>
      <c r="D2320" s="55">
        <v>15</v>
      </c>
      <c r="E2320" s="56">
        <v>17</v>
      </c>
      <c r="F2320" s="57" t="s">
        <v>55</v>
      </c>
      <c r="G2320" s="58">
        <v>667913</v>
      </c>
      <c r="H2320" s="86">
        <v>0.39501102688523804</v>
      </c>
      <c r="I2320" s="86">
        <v>0.88211039461726304</v>
      </c>
      <c r="J2320">
        <v>2.8870167222377763</v>
      </c>
      <c r="K2320">
        <v>10.663510067928009</v>
      </c>
    </row>
    <row r="2321" spans="1:11" x14ac:dyDescent="0.25">
      <c r="A2321" s="73" t="str">
        <f t="shared" si="36"/>
        <v>291517</v>
      </c>
      <c r="B2321" s="55">
        <v>29</v>
      </c>
      <c r="C2321" s="55">
        <v>56</v>
      </c>
      <c r="D2321" s="55">
        <v>15</v>
      </c>
      <c r="E2321" s="56">
        <v>17</v>
      </c>
      <c r="F2321" s="57" t="s">
        <v>55</v>
      </c>
      <c r="G2321" s="58">
        <v>665231</v>
      </c>
      <c r="H2321" s="86">
        <v>0.39527472411838893</v>
      </c>
      <c r="I2321" s="86">
        <v>0.88125027246174636</v>
      </c>
      <c r="J2321">
        <v>2.7928764594554374</v>
      </c>
      <c r="K2321">
        <v>10.013500573485</v>
      </c>
    </row>
    <row r="2322" spans="1:11" x14ac:dyDescent="0.25">
      <c r="A2322" s="73" t="str">
        <f t="shared" si="36"/>
        <v>301517</v>
      </c>
      <c r="B2322" s="55">
        <v>30</v>
      </c>
      <c r="C2322" s="55">
        <v>55</v>
      </c>
      <c r="D2322" s="55">
        <v>15</v>
      </c>
      <c r="E2322" s="56">
        <v>17</v>
      </c>
      <c r="F2322" s="57" t="s">
        <v>55</v>
      </c>
      <c r="G2322" s="58">
        <v>662383</v>
      </c>
      <c r="H2322" s="86">
        <v>0.39552494553755152</v>
      </c>
      <c r="I2322" s="86">
        <v>0.88032150583574764</v>
      </c>
      <c r="J2322">
        <v>2.6872851507360545</v>
      </c>
      <c r="K2322">
        <v>9.4164690216989264</v>
      </c>
    </row>
    <row r="2323" spans="1:11" x14ac:dyDescent="0.25">
      <c r="A2323" s="73" t="str">
        <f t="shared" si="36"/>
        <v>311517</v>
      </c>
      <c r="B2323" s="55">
        <v>31</v>
      </c>
      <c r="C2323" s="55">
        <v>54</v>
      </c>
      <c r="D2323" s="55">
        <v>15</v>
      </c>
      <c r="E2323" s="56">
        <v>17</v>
      </c>
      <c r="F2323" s="57" t="s">
        <v>55</v>
      </c>
      <c r="G2323" s="58">
        <v>659363</v>
      </c>
      <c r="H2323" s="86">
        <v>0.39575317389662445</v>
      </c>
      <c r="I2323" s="86">
        <v>0.87930775612219669</v>
      </c>
      <c r="J2323">
        <v>2.6015411844462002</v>
      </c>
      <c r="K2323">
        <v>8.9183575663177947</v>
      </c>
    </row>
    <row r="2324" spans="1:11" x14ac:dyDescent="0.25">
      <c r="A2324" s="73" t="str">
        <f t="shared" si="36"/>
        <v>321517</v>
      </c>
      <c r="B2324" s="55">
        <v>32</v>
      </c>
      <c r="C2324" s="55">
        <v>53</v>
      </c>
      <c r="D2324" s="55">
        <v>15</v>
      </c>
      <c r="E2324" s="56">
        <v>17</v>
      </c>
      <c r="F2324" s="57" t="s">
        <v>55</v>
      </c>
      <c r="G2324" s="58">
        <v>656162</v>
      </c>
      <c r="H2324" s="86">
        <v>0.39596166800271881</v>
      </c>
      <c r="I2324" s="86">
        <v>0.87821147826298995</v>
      </c>
      <c r="J2324">
        <v>2.5291071412242707</v>
      </c>
      <c r="K2324">
        <v>8.4544822772425103</v>
      </c>
    </row>
    <row r="2325" spans="1:11" x14ac:dyDescent="0.25">
      <c r="A2325" s="73" t="str">
        <f t="shared" si="36"/>
        <v>331517</v>
      </c>
      <c r="B2325" s="55">
        <v>33</v>
      </c>
      <c r="C2325" s="55">
        <v>52</v>
      </c>
      <c r="D2325" s="55">
        <v>15</v>
      </c>
      <c r="E2325" s="56">
        <v>17</v>
      </c>
      <c r="F2325" s="57" t="s">
        <v>55</v>
      </c>
      <c r="G2325" s="58">
        <v>652773</v>
      </c>
      <c r="H2325" s="86">
        <v>0.39614230367983971</v>
      </c>
      <c r="I2325" s="86">
        <v>0.87702003606154055</v>
      </c>
      <c r="J2325">
        <v>2.4466116092424164</v>
      </c>
      <c r="K2325">
        <v>8.0019501419329533</v>
      </c>
    </row>
    <row r="2326" spans="1:11" x14ac:dyDescent="0.25">
      <c r="A2326" s="73" t="str">
        <f t="shared" si="36"/>
        <v>341517</v>
      </c>
      <c r="B2326" s="55">
        <v>34</v>
      </c>
      <c r="C2326" s="55">
        <v>51</v>
      </c>
      <c r="D2326" s="55">
        <v>15</v>
      </c>
      <c r="E2326" s="56">
        <v>17</v>
      </c>
      <c r="F2326" s="57" t="s">
        <v>55</v>
      </c>
      <c r="G2326" s="58">
        <v>649188</v>
      </c>
      <c r="H2326" s="86">
        <v>0.39030296308619383</v>
      </c>
      <c r="I2326" s="86">
        <v>0.87572629192160056</v>
      </c>
      <c r="J2326">
        <v>2.4040000739385201</v>
      </c>
      <c r="K2326">
        <v>7.5914850551766202</v>
      </c>
    </row>
    <row r="2327" spans="1:11" x14ac:dyDescent="0.25">
      <c r="A2327" s="73" t="str">
        <f t="shared" si="36"/>
        <v>351517</v>
      </c>
      <c r="B2327" s="55">
        <v>35</v>
      </c>
      <c r="C2327" s="55">
        <v>50</v>
      </c>
      <c r="D2327" s="55">
        <v>15</v>
      </c>
      <c r="E2327" s="56">
        <v>17</v>
      </c>
      <c r="F2327" s="57" t="s">
        <v>55</v>
      </c>
      <c r="G2327" s="58">
        <v>645405</v>
      </c>
      <c r="H2327" s="86">
        <v>0.39082126726629018</v>
      </c>
      <c r="I2327" s="86">
        <v>0.8900783229135194</v>
      </c>
      <c r="J2327">
        <v>2.3485625305041022</v>
      </c>
      <c r="K2327">
        <v>7.0497021250222724</v>
      </c>
    </row>
    <row r="2328" spans="1:11" x14ac:dyDescent="0.25">
      <c r="A2328" s="73" t="str">
        <f t="shared" si="36"/>
        <v>361517</v>
      </c>
      <c r="B2328" s="55">
        <v>36</v>
      </c>
      <c r="C2328" s="55">
        <v>49</v>
      </c>
      <c r="D2328" s="55">
        <v>15</v>
      </c>
      <c r="E2328" s="56">
        <v>17</v>
      </c>
      <c r="F2328" s="57" t="s">
        <v>55</v>
      </c>
      <c r="G2328" s="58">
        <v>641416</v>
      </c>
      <c r="H2328" s="86">
        <v>0.39091478853037653</v>
      </c>
      <c r="I2328" s="86">
        <v>0.88849670104892919</v>
      </c>
      <c r="J2328">
        <v>2.2687974730907867</v>
      </c>
      <c r="K2328">
        <v>6.6358930865460168</v>
      </c>
    </row>
    <row r="2329" spans="1:11" x14ac:dyDescent="0.25">
      <c r="A2329" s="73" t="str">
        <f t="shared" si="36"/>
        <v>371517</v>
      </c>
      <c r="B2329" s="55">
        <v>37</v>
      </c>
      <c r="C2329" s="55">
        <v>48</v>
      </c>
      <c r="D2329" s="55">
        <v>15</v>
      </c>
      <c r="E2329" s="56">
        <v>17</v>
      </c>
      <c r="F2329" s="57" t="s">
        <v>55</v>
      </c>
      <c r="G2329" s="58">
        <v>637204</v>
      </c>
      <c r="H2329" s="86">
        <v>0.39097683002617684</v>
      </c>
      <c r="I2329" s="86">
        <v>0.88681646693994387</v>
      </c>
      <c r="J2329">
        <v>2.1948638112755097</v>
      </c>
      <c r="K2329">
        <v>6.305090677396878</v>
      </c>
    </row>
    <row r="2330" spans="1:11" x14ac:dyDescent="0.25">
      <c r="A2330" s="73" t="str">
        <f t="shared" si="36"/>
        <v>381517</v>
      </c>
      <c r="B2330" s="55">
        <v>38</v>
      </c>
      <c r="C2330" s="55">
        <v>47</v>
      </c>
      <c r="D2330" s="55">
        <v>15</v>
      </c>
      <c r="E2330" s="56">
        <v>17</v>
      </c>
      <c r="F2330" s="57" t="s">
        <v>55</v>
      </c>
      <c r="G2330" s="58">
        <v>632760</v>
      </c>
      <c r="H2330" s="86">
        <v>0.3910092294076743</v>
      </c>
      <c r="I2330" s="86">
        <v>0.88504488273595039</v>
      </c>
      <c r="J2330">
        <v>2.117674947847525</v>
      </c>
      <c r="K2330">
        <v>5.998064036917631</v>
      </c>
    </row>
    <row r="2331" spans="1:11" x14ac:dyDescent="0.25">
      <c r="A2331" s="73" t="str">
        <f t="shared" si="36"/>
        <v>391517</v>
      </c>
      <c r="B2331" s="55">
        <v>39</v>
      </c>
      <c r="C2331" s="55">
        <v>46</v>
      </c>
      <c r="D2331" s="55">
        <v>15</v>
      </c>
      <c r="E2331" s="56">
        <v>17</v>
      </c>
      <c r="F2331" s="57" t="s">
        <v>55</v>
      </c>
      <c r="G2331" s="58">
        <v>628069</v>
      </c>
      <c r="H2331" s="86">
        <v>0.39101754743507483</v>
      </c>
      <c r="I2331" s="86">
        <v>0.88319595458460776</v>
      </c>
      <c r="J2331">
        <v>2.0417836256844391</v>
      </c>
      <c r="K2331">
        <v>5.7041726307141412</v>
      </c>
    </row>
    <row r="2332" spans="1:11" x14ac:dyDescent="0.25">
      <c r="A2332" s="73" t="str">
        <f t="shared" si="36"/>
        <v>401517</v>
      </c>
      <c r="B2332" s="55">
        <v>40</v>
      </c>
      <c r="C2332" s="55">
        <v>45</v>
      </c>
      <c r="D2332" s="55">
        <v>15</v>
      </c>
      <c r="E2332" s="56">
        <v>17</v>
      </c>
      <c r="F2332" s="57" t="s">
        <v>55</v>
      </c>
      <c r="G2332" s="58">
        <v>623135</v>
      </c>
      <c r="H2332" s="86">
        <v>0.39101157855039437</v>
      </c>
      <c r="I2332" s="86">
        <v>0.88129217585274455</v>
      </c>
      <c r="J2332">
        <v>1.9715984497741259</v>
      </c>
      <c r="K2332">
        <v>5.4271674677236872</v>
      </c>
    </row>
    <row r="2333" spans="1:11" x14ac:dyDescent="0.25">
      <c r="A2333" s="73" t="str">
        <f t="shared" si="36"/>
        <v>411517</v>
      </c>
      <c r="B2333" s="55">
        <v>41</v>
      </c>
      <c r="C2333" s="55">
        <v>44</v>
      </c>
      <c r="D2333" s="55">
        <v>15</v>
      </c>
      <c r="E2333" s="56">
        <v>17</v>
      </c>
      <c r="F2333" s="57" t="s">
        <v>55</v>
      </c>
      <c r="G2333" s="58">
        <v>617933</v>
      </c>
      <c r="H2333" s="86">
        <v>0.39099384561109374</v>
      </c>
      <c r="I2333" s="86">
        <v>0.87934776100321554</v>
      </c>
      <c r="J2333">
        <v>1.8840505362231827</v>
      </c>
      <c r="K2333">
        <v>5.1383677518436466</v>
      </c>
    </row>
    <row r="2334" spans="1:11" x14ac:dyDescent="0.25">
      <c r="A2334" s="73" t="str">
        <f t="shared" si="36"/>
        <v>421517</v>
      </c>
      <c r="B2334" s="55">
        <v>42</v>
      </c>
      <c r="C2334" s="55">
        <v>43</v>
      </c>
      <c r="D2334" s="55">
        <v>15</v>
      </c>
      <c r="E2334" s="56">
        <v>17</v>
      </c>
      <c r="F2334" s="57" t="s">
        <v>55</v>
      </c>
      <c r="G2334" s="58">
        <v>612464</v>
      </c>
      <c r="H2334" s="86">
        <v>0.39097318372998252</v>
      </c>
      <c r="I2334" s="86">
        <v>0.8773789153321665</v>
      </c>
      <c r="J2334">
        <v>1.7973170667990281</v>
      </c>
      <c r="K2334">
        <v>4.8694617153008179</v>
      </c>
    </row>
    <row r="2335" spans="1:11" x14ac:dyDescent="0.25">
      <c r="A2335" s="73" t="str">
        <f t="shared" si="36"/>
        <v>431517</v>
      </c>
      <c r="B2335" s="55">
        <v>43</v>
      </c>
      <c r="C2335" s="55">
        <v>42</v>
      </c>
      <c r="D2335" s="55">
        <v>15</v>
      </c>
      <c r="E2335" s="56">
        <v>17</v>
      </c>
      <c r="F2335" s="57" t="s">
        <v>55</v>
      </c>
      <c r="G2335" s="58">
        <v>606717</v>
      </c>
      <c r="H2335" s="86">
        <v>0.39095657448200727</v>
      </c>
      <c r="I2335" s="86">
        <v>0.87540484278502173</v>
      </c>
      <c r="J2335">
        <v>1.7183134805848526</v>
      </c>
      <c r="K2335">
        <v>4.6152538992644017</v>
      </c>
    </row>
    <row r="2336" spans="1:11" x14ac:dyDescent="0.25">
      <c r="A2336" s="73" t="str">
        <f t="shared" si="36"/>
        <v>441517</v>
      </c>
      <c r="B2336" s="55">
        <v>44</v>
      </c>
      <c r="C2336" s="55">
        <v>41</v>
      </c>
      <c r="D2336" s="55">
        <v>15</v>
      </c>
      <c r="E2336" s="56">
        <v>17</v>
      </c>
      <c r="F2336" s="57" t="s">
        <v>55</v>
      </c>
      <c r="G2336" s="58">
        <v>600687</v>
      </c>
      <c r="H2336" s="86">
        <v>0.38904287923660741</v>
      </c>
      <c r="I2336" s="86">
        <v>0.87344657034362316</v>
      </c>
      <c r="J2336">
        <v>1.6710599696680635</v>
      </c>
      <c r="K2336">
        <v>4.3729562983716974</v>
      </c>
    </row>
    <row r="2337" spans="1:11" x14ac:dyDescent="0.25">
      <c r="A2337" s="73" t="str">
        <f t="shared" si="36"/>
        <v>451517</v>
      </c>
      <c r="B2337" s="55">
        <v>45</v>
      </c>
      <c r="C2337" s="55">
        <v>40</v>
      </c>
      <c r="D2337" s="55">
        <v>15</v>
      </c>
      <c r="E2337" s="56">
        <v>17</v>
      </c>
      <c r="F2337" s="57" t="s">
        <v>55</v>
      </c>
      <c r="G2337" s="58">
        <v>594380</v>
      </c>
      <c r="H2337" s="86">
        <v>0.38810525253205019</v>
      </c>
      <c r="I2337" s="86">
        <v>0.89042531713718498</v>
      </c>
      <c r="J2337">
        <v>1.6341279989232478</v>
      </c>
      <c r="K2337">
        <v>4.0690063595679531</v>
      </c>
    </row>
    <row r="2338" spans="1:11" x14ac:dyDescent="0.25">
      <c r="A2338" s="73" t="str">
        <f t="shared" si="36"/>
        <v>461517</v>
      </c>
      <c r="B2338" s="55">
        <v>46</v>
      </c>
      <c r="C2338" s="55">
        <v>39</v>
      </c>
      <c r="D2338" s="55">
        <v>15</v>
      </c>
      <c r="E2338" s="56">
        <v>17</v>
      </c>
      <c r="F2338" s="57" t="s">
        <v>55</v>
      </c>
      <c r="G2338" s="58">
        <v>587795</v>
      </c>
      <c r="H2338" s="86">
        <v>0.38814382565350164</v>
      </c>
      <c r="I2338" s="86">
        <v>0.88839476348046509</v>
      </c>
      <c r="J2338">
        <v>1.5967777881744485</v>
      </c>
      <c r="K2338">
        <v>3.8609940540494558</v>
      </c>
    </row>
    <row r="2339" spans="1:11" x14ac:dyDescent="0.25">
      <c r="A2339" s="73" t="str">
        <f t="shared" si="36"/>
        <v>471517</v>
      </c>
      <c r="B2339" s="55">
        <v>47</v>
      </c>
      <c r="C2339" s="55">
        <v>38</v>
      </c>
      <c r="D2339" s="55">
        <v>15</v>
      </c>
      <c r="E2339" s="56">
        <v>17</v>
      </c>
      <c r="F2339" s="57" t="s">
        <v>55</v>
      </c>
      <c r="G2339" s="58">
        <v>580927</v>
      </c>
      <c r="H2339" s="86">
        <v>0.3882036813575544</v>
      </c>
      <c r="I2339" s="86">
        <v>0.8863988074233079</v>
      </c>
      <c r="J2339">
        <v>1.5568944118624199</v>
      </c>
      <c r="K2339">
        <v>3.6682130457010951</v>
      </c>
    </row>
    <row r="2340" spans="1:11" x14ac:dyDescent="0.25">
      <c r="A2340" s="73" t="str">
        <f t="shared" si="36"/>
        <v>481517</v>
      </c>
      <c r="B2340" s="55">
        <v>48</v>
      </c>
      <c r="C2340" s="55">
        <v>37</v>
      </c>
      <c r="D2340" s="55">
        <v>15</v>
      </c>
      <c r="E2340" s="56">
        <v>17</v>
      </c>
      <c r="F2340" s="57" t="s">
        <v>55</v>
      </c>
      <c r="G2340" s="58">
        <v>573776</v>
      </c>
      <c r="H2340" s="86">
        <v>0.38828392961713282</v>
      </c>
      <c r="I2340" s="86">
        <v>0.88443573798834385</v>
      </c>
      <c r="J2340">
        <v>1.5221271018655365</v>
      </c>
      <c r="K2340">
        <v>3.4721999525947407</v>
      </c>
    </row>
    <row r="2341" spans="1:11" x14ac:dyDescent="0.25">
      <c r="A2341" s="73" t="str">
        <f t="shared" si="36"/>
        <v>491517</v>
      </c>
      <c r="B2341" s="55">
        <v>49</v>
      </c>
      <c r="C2341" s="55">
        <v>36</v>
      </c>
      <c r="D2341" s="55">
        <v>15</v>
      </c>
      <c r="E2341" s="56">
        <v>17</v>
      </c>
      <c r="F2341" s="57" t="s">
        <v>55</v>
      </c>
      <c r="G2341" s="58">
        <v>566403</v>
      </c>
      <c r="H2341" s="86">
        <v>0.38270277523247581</v>
      </c>
      <c r="I2341" s="86">
        <v>0.8825023878757704</v>
      </c>
      <c r="J2341">
        <v>1.5115827423230457</v>
      </c>
      <c r="K2341">
        <v>3.2494178173491313</v>
      </c>
    </row>
    <row r="2342" spans="1:11" x14ac:dyDescent="0.25">
      <c r="A2342" s="73" t="str">
        <f t="shared" si="36"/>
        <v>501517</v>
      </c>
      <c r="B2342" s="55">
        <v>50</v>
      </c>
      <c r="C2342" s="55">
        <v>35</v>
      </c>
      <c r="D2342" s="55">
        <v>15</v>
      </c>
      <c r="E2342" s="56">
        <v>17</v>
      </c>
      <c r="F2342" s="57" t="s">
        <v>55</v>
      </c>
      <c r="G2342" s="58">
        <v>558843</v>
      </c>
      <c r="H2342" s="86">
        <v>0.38282129327914993</v>
      </c>
      <c r="I2342" s="86">
        <v>0.88059258145847763</v>
      </c>
      <c r="J2342">
        <v>1.4799594877273223</v>
      </c>
      <c r="K2342">
        <v>3.0320143582365708</v>
      </c>
    </row>
    <row r="2343" spans="1:11" x14ac:dyDescent="0.25">
      <c r="A2343" s="73" t="str">
        <f t="shared" si="36"/>
        <v>18618</v>
      </c>
      <c r="B2343" s="55">
        <v>18</v>
      </c>
      <c r="C2343" s="55">
        <v>67</v>
      </c>
      <c r="D2343" s="55">
        <v>6</v>
      </c>
      <c r="E2343" s="56">
        <v>18</v>
      </c>
      <c r="F2343" s="57" t="s">
        <v>55</v>
      </c>
      <c r="G2343" s="58">
        <v>321170</v>
      </c>
      <c r="H2343" s="86">
        <v>0.36865522931780675</v>
      </c>
      <c r="I2343" s="86">
        <v>1.0487436560077217</v>
      </c>
      <c r="J2343">
        <v>3.8953949621695676</v>
      </c>
      <c r="K2343">
        <v>27.736080580377994</v>
      </c>
    </row>
    <row r="2344" spans="1:11" x14ac:dyDescent="0.25">
      <c r="A2344" s="73" t="str">
        <f t="shared" si="36"/>
        <v>19618</v>
      </c>
      <c r="B2344" s="55">
        <v>19</v>
      </c>
      <c r="C2344" s="55">
        <v>66</v>
      </c>
      <c r="D2344" s="55">
        <v>6</v>
      </c>
      <c r="E2344" s="56">
        <v>18</v>
      </c>
      <c r="F2344" s="57" t="s">
        <v>55</v>
      </c>
      <c r="G2344" s="58">
        <v>319780</v>
      </c>
      <c r="H2344" s="86">
        <v>0.36894740133842019</v>
      </c>
      <c r="I2344" s="86">
        <v>1.0482988304459315</v>
      </c>
      <c r="J2344">
        <v>3.7901932578647819</v>
      </c>
      <c r="K2344">
        <v>26.056563887672777</v>
      </c>
    </row>
    <row r="2345" spans="1:11" x14ac:dyDescent="0.25">
      <c r="A2345" s="73" t="str">
        <f t="shared" si="36"/>
        <v>20618</v>
      </c>
      <c r="B2345" s="55">
        <v>20</v>
      </c>
      <c r="C2345" s="55">
        <v>65</v>
      </c>
      <c r="D2345" s="55">
        <v>6</v>
      </c>
      <c r="E2345" s="56">
        <v>18</v>
      </c>
      <c r="F2345" s="57" t="s">
        <v>55</v>
      </c>
      <c r="G2345" s="58">
        <v>318335</v>
      </c>
      <c r="H2345" s="86">
        <v>0.36923995162328993</v>
      </c>
      <c r="I2345" s="86">
        <v>1.0478049853142131</v>
      </c>
      <c r="J2345">
        <v>3.6799597907864356</v>
      </c>
      <c r="K2345">
        <v>24.44587305825624</v>
      </c>
    </row>
    <row r="2346" spans="1:11" x14ac:dyDescent="0.25">
      <c r="A2346" s="73" t="str">
        <f t="shared" si="36"/>
        <v>21618</v>
      </c>
      <c r="B2346" s="55">
        <v>21</v>
      </c>
      <c r="C2346" s="55">
        <v>64</v>
      </c>
      <c r="D2346" s="55">
        <v>6</v>
      </c>
      <c r="E2346" s="56">
        <v>18</v>
      </c>
      <c r="F2346" s="57" t="s">
        <v>55</v>
      </c>
      <c r="G2346" s="58">
        <v>316825</v>
      </c>
      <c r="H2346" s="86">
        <v>0.36953207606722954</v>
      </c>
      <c r="I2346" s="86">
        <v>1.0472626844472501</v>
      </c>
      <c r="J2346">
        <v>3.5714006154817328</v>
      </c>
      <c r="K2346">
        <v>22.933136589599936</v>
      </c>
    </row>
    <row r="2347" spans="1:11" x14ac:dyDescent="0.25">
      <c r="A2347" s="73" t="str">
        <f t="shared" si="36"/>
        <v>22618</v>
      </c>
      <c r="B2347" s="55">
        <v>22</v>
      </c>
      <c r="C2347" s="55">
        <v>63</v>
      </c>
      <c r="D2347" s="55">
        <v>6</v>
      </c>
      <c r="E2347" s="56">
        <v>18</v>
      </c>
      <c r="F2347" s="57" t="s">
        <v>55</v>
      </c>
      <c r="G2347" s="58">
        <v>315235</v>
      </c>
      <c r="H2347" s="86">
        <v>0.36982251336304661</v>
      </c>
      <c r="I2347" s="86">
        <v>1.0466667724078862</v>
      </c>
      <c r="J2347">
        <v>3.4799625676082924</v>
      </c>
      <c r="K2347">
        <v>21.524659381096644</v>
      </c>
    </row>
    <row r="2348" spans="1:11" x14ac:dyDescent="0.25">
      <c r="A2348" s="73" t="str">
        <f t="shared" si="36"/>
        <v>23618</v>
      </c>
      <c r="B2348" s="55">
        <v>23</v>
      </c>
      <c r="C2348" s="55">
        <v>62</v>
      </c>
      <c r="D2348" s="55">
        <v>6</v>
      </c>
      <c r="E2348" s="56">
        <v>18</v>
      </c>
      <c r="F2348" s="57" t="s">
        <v>55</v>
      </c>
      <c r="G2348" s="58">
        <v>313560</v>
      </c>
      <c r="H2348" s="86">
        <v>0.37011098354381938</v>
      </c>
      <c r="I2348" s="86">
        <v>1.0460167113152188</v>
      </c>
      <c r="J2348">
        <v>3.3741038397754815</v>
      </c>
      <c r="K2348">
        <v>20.20154994259472</v>
      </c>
    </row>
    <row r="2349" spans="1:11" x14ac:dyDescent="0.25">
      <c r="A2349" s="73" t="str">
        <f t="shared" si="36"/>
        <v>24618</v>
      </c>
      <c r="B2349" s="55">
        <v>24</v>
      </c>
      <c r="C2349" s="55">
        <v>61</v>
      </c>
      <c r="D2349" s="55">
        <v>6</v>
      </c>
      <c r="E2349" s="56">
        <v>18</v>
      </c>
      <c r="F2349" s="57" t="s">
        <v>55</v>
      </c>
      <c r="G2349" s="58">
        <v>311785</v>
      </c>
      <c r="H2349" s="86">
        <v>0.37039626665811376</v>
      </c>
      <c r="I2349" s="86">
        <v>1.045306862100486</v>
      </c>
      <c r="J2349">
        <v>3.2759914684798819</v>
      </c>
      <c r="K2349">
        <v>18.964231762272078</v>
      </c>
    </row>
    <row r="2350" spans="1:11" x14ac:dyDescent="0.25">
      <c r="A2350" s="73" t="str">
        <f t="shared" si="36"/>
        <v>25618</v>
      </c>
      <c r="B2350" s="55">
        <v>25</v>
      </c>
      <c r="C2350" s="55">
        <v>60</v>
      </c>
      <c r="D2350" s="55">
        <v>6</v>
      </c>
      <c r="E2350" s="56">
        <v>18</v>
      </c>
      <c r="F2350" s="57" t="s">
        <v>55</v>
      </c>
      <c r="G2350" s="58">
        <v>309900</v>
      </c>
      <c r="H2350" s="86">
        <v>0.36778960955146822</v>
      </c>
      <c r="I2350" s="86">
        <v>1.0445369474023878</v>
      </c>
      <c r="J2350">
        <v>3.2138044530493706</v>
      </c>
      <c r="K2350">
        <v>17.801071313326879</v>
      </c>
    </row>
    <row r="2351" spans="1:11" x14ac:dyDescent="0.25">
      <c r="A2351" s="73" t="str">
        <f t="shared" si="36"/>
        <v>26618</v>
      </c>
      <c r="B2351" s="55">
        <v>26</v>
      </c>
      <c r="C2351" s="55">
        <v>59</v>
      </c>
      <c r="D2351" s="55">
        <v>6</v>
      </c>
      <c r="E2351" s="56">
        <v>18</v>
      </c>
      <c r="F2351" s="57" t="s">
        <v>55</v>
      </c>
      <c r="G2351" s="58">
        <v>307905</v>
      </c>
      <c r="H2351" s="86">
        <v>0.35229047920624867</v>
      </c>
      <c r="I2351" s="86">
        <v>1.0916126727399684</v>
      </c>
      <c r="J2351">
        <v>3.2891216446631266</v>
      </c>
      <c r="K2351">
        <v>16.094503174680501</v>
      </c>
    </row>
    <row r="2352" spans="1:11" x14ac:dyDescent="0.25">
      <c r="A2352" s="73" t="str">
        <f t="shared" si="36"/>
        <v>27618</v>
      </c>
      <c r="B2352" s="55">
        <v>27</v>
      </c>
      <c r="C2352" s="55">
        <v>58</v>
      </c>
      <c r="D2352" s="55">
        <v>6</v>
      </c>
      <c r="E2352" s="56">
        <v>18</v>
      </c>
      <c r="F2352" s="57" t="s">
        <v>55</v>
      </c>
      <c r="G2352" s="58">
        <v>305785</v>
      </c>
      <c r="H2352" s="86">
        <v>0.35255489968441878</v>
      </c>
      <c r="I2352" s="86">
        <v>1.0905897934823487</v>
      </c>
      <c r="J2352">
        <v>3.1860130483836682</v>
      </c>
      <c r="K2352">
        <v>15.150167601419298</v>
      </c>
    </row>
    <row r="2353" spans="1:11" x14ac:dyDescent="0.25">
      <c r="A2353" s="73" t="str">
        <f t="shared" si="36"/>
        <v>28618</v>
      </c>
      <c r="B2353" s="55">
        <v>28</v>
      </c>
      <c r="C2353" s="55">
        <v>57</v>
      </c>
      <c r="D2353" s="55">
        <v>6</v>
      </c>
      <c r="E2353" s="56">
        <v>18</v>
      </c>
      <c r="F2353" s="57" t="s">
        <v>55</v>
      </c>
      <c r="G2353" s="58">
        <v>303535</v>
      </c>
      <c r="H2353" s="86">
        <v>0.35280939595104355</v>
      </c>
      <c r="I2353" s="86">
        <v>1.0894822672838387</v>
      </c>
      <c r="J2353">
        <v>3.0787586275058891</v>
      </c>
      <c r="K2353">
        <v>14.262332185744642</v>
      </c>
    </row>
    <row r="2354" spans="1:11" x14ac:dyDescent="0.25">
      <c r="A2354" s="73" t="str">
        <f t="shared" si="36"/>
        <v>29618</v>
      </c>
      <c r="B2354" s="55">
        <v>29</v>
      </c>
      <c r="C2354" s="55">
        <v>56</v>
      </c>
      <c r="D2354" s="55">
        <v>6</v>
      </c>
      <c r="E2354" s="56">
        <v>18</v>
      </c>
      <c r="F2354" s="57" t="s">
        <v>55</v>
      </c>
      <c r="G2354" s="58">
        <v>301155</v>
      </c>
      <c r="H2354" s="86">
        <v>0.35305075459481</v>
      </c>
      <c r="I2354" s="86">
        <v>1.0882834420813203</v>
      </c>
      <c r="J2354">
        <v>2.9652703757201442</v>
      </c>
      <c r="K2354">
        <v>13.426893128123391</v>
      </c>
    </row>
    <row r="2355" spans="1:11" x14ac:dyDescent="0.25">
      <c r="A2355" s="73" t="str">
        <f t="shared" si="36"/>
        <v>30618</v>
      </c>
      <c r="B2355" s="55">
        <v>30</v>
      </c>
      <c r="C2355" s="55">
        <v>55</v>
      </c>
      <c r="D2355" s="55">
        <v>6</v>
      </c>
      <c r="E2355" s="56">
        <v>18</v>
      </c>
      <c r="F2355" s="57" t="s">
        <v>55</v>
      </c>
      <c r="G2355" s="58">
        <v>298630</v>
      </c>
      <c r="H2355" s="86">
        <v>0.35327328131801894</v>
      </c>
      <c r="I2355" s="86">
        <v>1.086977195861099</v>
      </c>
      <c r="J2355">
        <v>2.8387402471285537</v>
      </c>
      <c r="K2355">
        <v>12.618923082074808</v>
      </c>
    </row>
    <row r="2356" spans="1:11" x14ac:dyDescent="0.25">
      <c r="A2356" s="73" t="str">
        <f t="shared" si="36"/>
        <v>31618</v>
      </c>
      <c r="B2356" s="55">
        <v>31</v>
      </c>
      <c r="C2356" s="55">
        <v>54</v>
      </c>
      <c r="D2356" s="55">
        <v>6</v>
      </c>
      <c r="E2356" s="56">
        <v>18</v>
      </c>
      <c r="F2356" s="57" t="s">
        <v>55</v>
      </c>
      <c r="G2356" s="58">
        <v>295955</v>
      </c>
      <c r="H2356" s="86">
        <v>0.35347603520805526</v>
      </c>
      <c r="I2356" s="86">
        <v>1.085560304776064</v>
      </c>
      <c r="J2356">
        <v>2.7076515010727982</v>
      </c>
      <c r="K2356">
        <v>11.884002635535808</v>
      </c>
    </row>
    <row r="2357" spans="1:11" x14ac:dyDescent="0.25">
      <c r="A2357" s="73" t="str">
        <f t="shared" si="36"/>
        <v>32618</v>
      </c>
      <c r="B2357" s="55">
        <v>32</v>
      </c>
      <c r="C2357" s="55">
        <v>53</v>
      </c>
      <c r="D2357" s="55">
        <v>6</v>
      </c>
      <c r="E2357" s="56">
        <v>18</v>
      </c>
      <c r="F2357" s="57" t="s">
        <v>55</v>
      </c>
      <c r="G2357" s="58">
        <v>293130</v>
      </c>
      <c r="H2357" s="86">
        <v>0.35365196329273701</v>
      </c>
      <c r="I2357" s="86">
        <v>1.0840241531061303</v>
      </c>
      <c r="J2357">
        <v>2.5876948794050421</v>
      </c>
      <c r="K2357">
        <v>11.190447924129225</v>
      </c>
    </row>
    <row r="2358" spans="1:11" x14ac:dyDescent="0.25">
      <c r="A2358" s="73" t="str">
        <f t="shared" si="36"/>
        <v>33618</v>
      </c>
      <c r="B2358" s="55">
        <v>33</v>
      </c>
      <c r="C2358" s="55">
        <v>52</v>
      </c>
      <c r="D2358" s="55">
        <v>6</v>
      </c>
      <c r="E2358" s="56">
        <v>18</v>
      </c>
      <c r="F2358" s="57" t="s">
        <v>55</v>
      </c>
      <c r="G2358" s="58">
        <v>290150</v>
      </c>
      <c r="H2358" s="86">
        <v>0.35380320523866965</v>
      </c>
      <c r="I2358" s="86">
        <v>1.0823574013441324</v>
      </c>
      <c r="J2358">
        <v>2.4580940892641738</v>
      </c>
      <c r="K2358">
        <v>10.52396002067896</v>
      </c>
    </row>
    <row r="2359" spans="1:11" x14ac:dyDescent="0.25">
      <c r="A2359" s="73" t="str">
        <f t="shared" si="36"/>
        <v>34618</v>
      </c>
      <c r="B2359" s="55">
        <v>34</v>
      </c>
      <c r="C2359" s="55">
        <v>51</v>
      </c>
      <c r="D2359" s="55">
        <v>6</v>
      </c>
      <c r="E2359" s="56">
        <v>18</v>
      </c>
      <c r="F2359" s="57" t="s">
        <v>55</v>
      </c>
      <c r="G2359" s="58">
        <v>287000</v>
      </c>
      <c r="H2359" s="86">
        <v>0.35116376306620212</v>
      </c>
      <c r="I2359" s="86">
        <v>1.080554006968641</v>
      </c>
      <c r="J2359">
        <v>2.3599477351916378</v>
      </c>
      <c r="K2359">
        <v>9.910787456445993</v>
      </c>
    </row>
    <row r="2360" spans="1:11" x14ac:dyDescent="0.25">
      <c r="A2360" s="73" t="str">
        <f t="shared" si="36"/>
        <v>35618</v>
      </c>
      <c r="B2360" s="55">
        <v>35</v>
      </c>
      <c r="C2360" s="55">
        <v>50</v>
      </c>
      <c r="D2360" s="55">
        <v>6</v>
      </c>
      <c r="E2360" s="56">
        <v>18</v>
      </c>
      <c r="F2360" s="57" t="s">
        <v>55</v>
      </c>
      <c r="G2360" s="58">
        <v>283675</v>
      </c>
      <c r="H2360" s="86">
        <v>0.32021855997179871</v>
      </c>
      <c r="I2360" s="86">
        <v>1.1234440821362475</v>
      </c>
      <c r="J2360">
        <v>2.4584612672953203</v>
      </c>
      <c r="K2360">
        <v>9.1972045474574777</v>
      </c>
    </row>
    <row r="2361" spans="1:11" x14ac:dyDescent="0.25">
      <c r="A2361" s="73" t="str">
        <f t="shared" si="36"/>
        <v>36618</v>
      </c>
      <c r="B2361" s="55">
        <v>36</v>
      </c>
      <c r="C2361" s="55">
        <v>49</v>
      </c>
      <c r="D2361" s="55">
        <v>6</v>
      </c>
      <c r="E2361" s="56">
        <v>18</v>
      </c>
      <c r="F2361" s="57" t="s">
        <v>55</v>
      </c>
      <c r="G2361" s="58">
        <v>280175</v>
      </c>
      <c r="H2361" s="86">
        <v>0.32028196662800035</v>
      </c>
      <c r="I2361" s="86">
        <v>1.1212242348532167</v>
      </c>
      <c r="J2361">
        <v>2.3632943695904345</v>
      </c>
      <c r="K2361">
        <v>8.763265816007852</v>
      </c>
    </row>
    <row r="2362" spans="1:11" x14ac:dyDescent="0.25">
      <c r="A2362" s="73" t="str">
        <f t="shared" si="36"/>
        <v>37618</v>
      </c>
      <c r="B2362" s="55">
        <v>37</v>
      </c>
      <c r="C2362" s="55">
        <v>48</v>
      </c>
      <c r="D2362" s="55">
        <v>6</v>
      </c>
      <c r="E2362" s="56">
        <v>18</v>
      </c>
      <c r="F2362" s="57" t="s">
        <v>55</v>
      </c>
      <c r="G2362" s="58">
        <v>276480</v>
      </c>
      <c r="H2362" s="86">
        <v>0.32032335069444445</v>
      </c>
      <c r="I2362" s="86">
        <v>1.1188838252314814</v>
      </c>
      <c r="J2362">
        <v>2.2645290798611111</v>
      </c>
      <c r="K2362">
        <v>8.3590603298611104</v>
      </c>
    </row>
    <row r="2363" spans="1:11" x14ac:dyDescent="0.25">
      <c r="A2363" s="73" t="str">
        <f t="shared" si="36"/>
        <v>38618</v>
      </c>
      <c r="B2363" s="55">
        <v>38</v>
      </c>
      <c r="C2363" s="55">
        <v>47</v>
      </c>
      <c r="D2363" s="55">
        <v>6</v>
      </c>
      <c r="E2363" s="56">
        <v>18</v>
      </c>
      <c r="F2363" s="57" t="s">
        <v>55</v>
      </c>
      <c r="G2363" s="58">
        <v>272595</v>
      </c>
      <c r="H2363" s="86">
        <v>0.32033969808690549</v>
      </c>
      <c r="I2363" s="86">
        <v>1.1164364716887691</v>
      </c>
      <c r="J2363">
        <v>2.1670206716924376</v>
      </c>
      <c r="K2363">
        <v>7.9731836607421265</v>
      </c>
    </row>
    <row r="2364" spans="1:11" x14ac:dyDescent="0.25">
      <c r="A2364" s="73" t="str">
        <f t="shared" si="36"/>
        <v>39618</v>
      </c>
      <c r="B2364" s="55">
        <v>39</v>
      </c>
      <c r="C2364" s="55">
        <v>46</v>
      </c>
      <c r="D2364" s="55">
        <v>6</v>
      </c>
      <c r="E2364" s="56">
        <v>18</v>
      </c>
      <c r="F2364" s="57" t="s">
        <v>55</v>
      </c>
      <c r="G2364" s="58">
        <v>268500</v>
      </c>
      <c r="H2364" s="86">
        <v>0.32034264432029796</v>
      </c>
      <c r="I2364" s="86">
        <v>1.1139143389199255</v>
      </c>
      <c r="J2364">
        <v>2.0706219739292364</v>
      </c>
      <c r="K2364">
        <v>7.6135381750465552</v>
      </c>
    </row>
    <row r="2365" spans="1:11" x14ac:dyDescent="0.25">
      <c r="A2365" s="73" t="str">
        <f t="shared" si="36"/>
        <v>40618</v>
      </c>
      <c r="B2365" s="55">
        <v>40</v>
      </c>
      <c r="C2365" s="55">
        <v>45</v>
      </c>
      <c r="D2365" s="55">
        <v>6</v>
      </c>
      <c r="E2365" s="56">
        <v>18</v>
      </c>
      <c r="F2365" s="57" t="s">
        <v>55</v>
      </c>
      <c r="G2365" s="58">
        <v>264195</v>
      </c>
      <c r="H2365" s="86">
        <v>0.32033914343571984</v>
      </c>
      <c r="I2365" s="86">
        <v>1.1113306459244119</v>
      </c>
      <c r="J2365">
        <v>1.9751660705160961</v>
      </c>
      <c r="K2365">
        <v>7.2738431840118096</v>
      </c>
    </row>
    <row r="2366" spans="1:11" x14ac:dyDescent="0.25">
      <c r="A2366" s="73" t="str">
        <f t="shared" si="36"/>
        <v>41618</v>
      </c>
      <c r="B2366" s="55">
        <v>41</v>
      </c>
      <c r="C2366" s="55">
        <v>44</v>
      </c>
      <c r="D2366" s="55">
        <v>6</v>
      </c>
      <c r="E2366" s="56">
        <v>18</v>
      </c>
      <c r="F2366" s="57" t="s">
        <v>55</v>
      </c>
      <c r="G2366" s="58">
        <v>259660</v>
      </c>
      <c r="H2366" s="86">
        <v>0.32032658091350225</v>
      </c>
      <c r="I2366" s="86">
        <v>1.1087113918200724</v>
      </c>
      <c r="J2366">
        <v>1.8804629130401294</v>
      </c>
      <c r="K2366">
        <v>6.9483709466225063</v>
      </c>
    </row>
    <row r="2367" spans="1:11" x14ac:dyDescent="0.25">
      <c r="A2367" s="73" t="str">
        <f t="shared" si="36"/>
        <v>42618</v>
      </c>
      <c r="B2367" s="55">
        <v>42</v>
      </c>
      <c r="C2367" s="55">
        <v>43</v>
      </c>
      <c r="D2367" s="55">
        <v>6</v>
      </c>
      <c r="E2367" s="56">
        <v>18</v>
      </c>
      <c r="F2367" s="57" t="s">
        <v>55</v>
      </c>
      <c r="G2367" s="58">
        <v>254890</v>
      </c>
      <c r="H2367" s="86">
        <v>0.32032249205539642</v>
      </c>
      <c r="I2367" s="86">
        <v>1.1060771313115461</v>
      </c>
      <c r="J2367">
        <v>1.7820079249872494</v>
      </c>
      <c r="K2367">
        <v>6.6449684177488324</v>
      </c>
    </row>
    <row r="2368" spans="1:11" x14ac:dyDescent="0.25">
      <c r="A2368" s="73" t="str">
        <f t="shared" si="36"/>
        <v>43618</v>
      </c>
      <c r="B2368" s="55">
        <v>43</v>
      </c>
      <c r="C2368" s="55">
        <v>42</v>
      </c>
      <c r="D2368" s="55">
        <v>6</v>
      </c>
      <c r="E2368" s="56">
        <v>18</v>
      </c>
      <c r="F2368" s="57" t="s">
        <v>55</v>
      </c>
      <c r="G2368" s="58">
        <v>249875</v>
      </c>
      <c r="H2368" s="86">
        <v>0.32032416208104053</v>
      </c>
      <c r="I2368" s="86">
        <v>1.1034557278639319</v>
      </c>
      <c r="J2368">
        <v>1.690297148574287</v>
      </c>
      <c r="K2368">
        <v>6.3657348674337166</v>
      </c>
    </row>
    <row r="2369" spans="1:11" x14ac:dyDescent="0.25">
      <c r="A2369" s="73" t="str">
        <f t="shared" si="36"/>
        <v>44618</v>
      </c>
      <c r="B2369" s="55">
        <v>44</v>
      </c>
      <c r="C2369" s="55">
        <v>41</v>
      </c>
      <c r="D2369" s="55">
        <v>6</v>
      </c>
      <c r="E2369" s="56">
        <v>18</v>
      </c>
      <c r="F2369" s="57" t="s">
        <v>55</v>
      </c>
      <c r="G2369" s="58">
        <v>244595</v>
      </c>
      <c r="H2369" s="86">
        <v>0.31565649338702756</v>
      </c>
      <c r="I2369" s="86">
        <v>1.10085242952636</v>
      </c>
      <c r="J2369">
        <v>1.6154663832048897</v>
      </c>
      <c r="K2369">
        <v>6.094171998609947</v>
      </c>
    </row>
    <row r="2370" spans="1:11" x14ac:dyDescent="0.25">
      <c r="A2370" s="73" t="str">
        <f t="shared" si="36"/>
        <v>45618</v>
      </c>
      <c r="B2370" s="55">
        <v>45</v>
      </c>
      <c r="C2370" s="55">
        <v>40</v>
      </c>
      <c r="D2370" s="55">
        <v>6</v>
      </c>
      <c r="E2370" s="56">
        <v>18</v>
      </c>
      <c r="F2370" s="57" t="s">
        <v>55</v>
      </c>
      <c r="G2370" s="58">
        <v>239050</v>
      </c>
      <c r="H2370" s="86">
        <v>0.28158125915080529</v>
      </c>
      <c r="I2370" s="86">
        <v>1.1747291361639824</v>
      </c>
      <c r="J2370">
        <v>1.6879062957540263</v>
      </c>
      <c r="K2370">
        <v>5.8583308931185947</v>
      </c>
    </row>
    <row r="2371" spans="1:11" x14ac:dyDescent="0.25">
      <c r="A2371" s="73" t="str">
        <f t="shared" si="36"/>
        <v>46618</v>
      </c>
      <c r="B2371" s="55">
        <v>46</v>
      </c>
      <c r="C2371" s="55">
        <v>39</v>
      </c>
      <c r="D2371" s="55">
        <v>6</v>
      </c>
      <c r="E2371" s="56">
        <v>18</v>
      </c>
      <c r="F2371" s="57" t="s">
        <v>55</v>
      </c>
      <c r="G2371" s="58">
        <v>233230</v>
      </c>
      <c r="H2371" s="86">
        <v>0.28162329031428202</v>
      </c>
      <c r="I2371" s="86">
        <v>1.1719032714487845</v>
      </c>
      <c r="J2371">
        <v>1.5631822664322772</v>
      </c>
      <c r="K2371">
        <v>5.5895039231659736</v>
      </c>
    </row>
    <row r="2372" spans="1:11" x14ac:dyDescent="0.25">
      <c r="A2372" s="73" t="str">
        <f t="shared" ref="A2372:A2435" si="37">B2372&amp;D2372&amp;E2372</f>
        <v>47618</v>
      </c>
      <c r="B2372" s="55">
        <v>47</v>
      </c>
      <c r="C2372" s="55">
        <v>38</v>
      </c>
      <c r="D2372" s="55">
        <v>6</v>
      </c>
      <c r="E2372" s="56">
        <v>18</v>
      </c>
      <c r="F2372" s="57" t="s">
        <v>55</v>
      </c>
      <c r="G2372" s="58">
        <v>227135</v>
      </c>
      <c r="H2372" s="86">
        <v>0.28168269971602794</v>
      </c>
      <c r="I2372" s="86">
        <v>1.1691196865300373</v>
      </c>
      <c r="J2372">
        <v>1.4884892244700287</v>
      </c>
      <c r="K2372">
        <v>5.3410086512426531</v>
      </c>
    </row>
    <row r="2373" spans="1:11" x14ac:dyDescent="0.25">
      <c r="A2373" s="73" t="str">
        <f t="shared" si="37"/>
        <v>48618</v>
      </c>
      <c r="B2373" s="55">
        <v>48</v>
      </c>
      <c r="C2373" s="55">
        <v>37</v>
      </c>
      <c r="D2373" s="55">
        <v>6</v>
      </c>
      <c r="E2373" s="56">
        <v>18</v>
      </c>
      <c r="F2373" s="57" t="s">
        <v>55</v>
      </c>
      <c r="G2373" s="58">
        <v>220765</v>
      </c>
      <c r="H2373" s="86">
        <v>0.28175661902928456</v>
      </c>
      <c r="I2373" s="86">
        <v>1.1663714809865695</v>
      </c>
      <c r="J2373">
        <v>1.4288134441600797</v>
      </c>
      <c r="K2373">
        <v>5.1035626118270558</v>
      </c>
    </row>
    <row r="2374" spans="1:11" x14ac:dyDescent="0.25">
      <c r="A2374" s="73" t="str">
        <f t="shared" si="37"/>
        <v>49618</v>
      </c>
      <c r="B2374" s="55">
        <v>49</v>
      </c>
      <c r="C2374" s="55">
        <v>36</v>
      </c>
      <c r="D2374" s="55">
        <v>6</v>
      </c>
      <c r="E2374" s="56">
        <v>18</v>
      </c>
      <c r="F2374" s="57" t="s">
        <v>55</v>
      </c>
      <c r="G2374" s="58">
        <v>214140</v>
      </c>
      <c r="H2374" s="86">
        <v>0.28183898384234612</v>
      </c>
      <c r="I2374" s="86">
        <v>1.1636592883160548</v>
      </c>
      <c r="J2374">
        <v>1.3691510226954329</v>
      </c>
      <c r="K2374">
        <v>4.8831885682263936</v>
      </c>
    </row>
    <row r="2375" spans="1:11" x14ac:dyDescent="0.25">
      <c r="A2375" s="73" t="str">
        <f t="shared" si="37"/>
        <v>50618</v>
      </c>
      <c r="B2375" s="55">
        <v>50</v>
      </c>
      <c r="C2375" s="55">
        <v>35</v>
      </c>
      <c r="D2375" s="55">
        <v>6</v>
      </c>
      <c r="E2375" s="56">
        <v>18</v>
      </c>
      <c r="F2375" s="57" t="s">
        <v>55</v>
      </c>
      <c r="G2375" s="58">
        <v>207275</v>
      </c>
      <c r="H2375" s="86">
        <v>0.2815100711615004</v>
      </c>
      <c r="I2375" s="86">
        <v>1.1609745507176457</v>
      </c>
      <c r="J2375">
        <v>1.3126281510071161</v>
      </c>
      <c r="K2375">
        <v>4.6710167651670487</v>
      </c>
    </row>
    <row r="2376" spans="1:11" x14ac:dyDescent="0.25">
      <c r="A2376" s="73" t="str">
        <f t="shared" si="37"/>
        <v>18818</v>
      </c>
      <c r="B2376" s="55">
        <v>18</v>
      </c>
      <c r="C2376" s="55">
        <v>67</v>
      </c>
      <c r="D2376" s="55">
        <v>8</v>
      </c>
      <c r="E2376" s="56">
        <v>18</v>
      </c>
      <c r="F2376" s="57" t="s">
        <v>55</v>
      </c>
      <c r="G2376" s="58">
        <v>421175</v>
      </c>
      <c r="H2376" s="86">
        <v>0.39556716329316793</v>
      </c>
      <c r="I2376" s="86">
        <v>1.0254929661067251</v>
      </c>
      <c r="J2376">
        <v>3.9085985635424705</v>
      </c>
      <c r="K2376">
        <v>25.020927168041787</v>
      </c>
    </row>
    <row r="2377" spans="1:11" x14ac:dyDescent="0.25">
      <c r="A2377" s="73" t="str">
        <f t="shared" si="37"/>
        <v>19818</v>
      </c>
      <c r="B2377" s="55">
        <v>19</v>
      </c>
      <c r="C2377" s="55">
        <v>66</v>
      </c>
      <c r="D2377" s="55">
        <v>8</v>
      </c>
      <c r="E2377" s="56">
        <v>18</v>
      </c>
      <c r="F2377" s="57" t="s">
        <v>55</v>
      </c>
      <c r="G2377" s="58">
        <v>419995</v>
      </c>
      <c r="H2377" s="86">
        <v>0.39587852236336146</v>
      </c>
      <c r="I2377" s="86">
        <v>1.0250383933142062</v>
      </c>
      <c r="J2377">
        <v>3.806488172478244</v>
      </c>
      <c r="K2377">
        <v>23.475388992726103</v>
      </c>
    </row>
    <row r="2378" spans="1:11" x14ac:dyDescent="0.25">
      <c r="A2378" s="73" t="str">
        <f t="shared" si="37"/>
        <v>20818</v>
      </c>
      <c r="B2378" s="55">
        <v>20</v>
      </c>
      <c r="C2378" s="55">
        <v>65</v>
      </c>
      <c r="D2378" s="55">
        <v>8</v>
      </c>
      <c r="E2378" s="56">
        <v>18</v>
      </c>
      <c r="F2378" s="57" t="s">
        <v>55</v>
      </c>
      <c r="G2378" s="58">
        <v>418775</v>
      </c>
      <c r="H2378" s="86">
        <v>0.39619366007999524</v>
      </c>
      <c r="I2378" s="86">
        <v>1.0245406244403319</v>
      </c>
      <c r="J2378">
        <v>3.7058468151155153</v>
      </c>
      <c r="K2378">
        <v>22.065292818339202</v>
      </c>
    </row>
    <row r="2379" spans="1:11" x14ac:dyDescent="0.25">
      <c r="A2379" s="73" t="str">
        <f t="shared" si="37"/>
        <v>21818</v>
      </c>
      <c r="B2379" s="55">
        <v>21</v>
      </c>
      <c r="C2379" s="55">
        <v>64</v>
      </c>
      <c r="D2379" s="55">
        <v>8</v>
      </c>
      <c r="E2379" s="56">
        <v>18</v>
      </c>
      <c r="F2379" s="57" t="s">
        <v>55</v>
      </c>
      <c r="G2379" s="58">
        <v>417500</v>
      </c>
      <c r="H2379" s="86">
        <v>0.39650778443113771</v>
      </c>
      <c r="I2379" s="86">
        <v>1.0239952095808382</v>
      </c>
      <c r="J2379">
        <v>3.6066586826347304</v>
      </c>
      <c r="K2379">
        <v>20.737123353293413</v>
      </c>
    </row>
    <row r="2380" spans="1:11" x14ac:dyDescent="0.25">
      <c r="A2380" s="73" t="str">
        <f t="shared" si="37"/>
        <v>22818</v>
      </c>
      <c r="B2380" s="55">
        <v>22</v>
      </c>
      <c r="C2380" s="55">
        <v>63</v>
      </c>
      <c r="D2380" s="55">
        <v>8</v>
      </c>
      <c r="E2380" s="56">
        <v>18</v>
      </c>
      <c r="F2380" s="57" t="s">
        <v>55</v>
      </c>
      <c r="G2380" s="58">
        <v>416155</v>
      </c>
      <c r="H2380" s="86">
        <v>0.39682089606036214</v>
      </c>
      <c r="I2380" s="86">
        <v>1.0233927262678568</v>
      </c>
      <c r="J2380">
        <v>3.5187514267520514</v>
      </c>
      <c r="K2380">
        <v>19.462524780430368</v>
      </c>
    </row>
    <row r="2381" spans="1:11" x14ac:dyDescent="0.25">
      <c r="A2381" s="73" t="str">
        <f t="shared" si="37"/>
        <v>23818</v>
      </c>
      <c r="B2381" s="55">
        <v>23</v>
      </c>
      <c r="C2381" s="55">
        <v>62</v>
      </c>
      <c r="D2381" s="55">
        <v>8</v>
      </c>
      <c r="E2381" s="56">
        <v>18</v>
      </c>
      <c r="F2381" s="57" t="s">
        <v>55</v>
      </c>
      <c r="G2381" s="58">
        <v>414740</v>
      </c>
      <c r="H2381" s="86">
        <v>0.39713073250711289</v>
      </c>
      <c r="I2381" s="86">
        <v>1.0227395476684187</v>
      </c>
      <c r="J2381">
        <v>3.4219077012103969</v>
      </c>
      <c r="K2381">
        <v>18.265069682210541</v>
      </c>
    </row>
    <row r="2382" spans="1:11" x14ac:dyDescent="0.25">
      <c r="A2382" s="73" t="str">
        <f t="shared" si="37"/>
        <v>24818</v>
      </c>
      <c r="B2382" s="55">
        <v>24</v>
      </c>
      <c r="C2382" s="55">
        <v>61</v>
      </c>
      <c r="D2382" s="55">
        <v>8</v>
      </c>
      <c r="E2382" s="56">
        <v>18</v>
      </c>
      <c r="F2382" s="57" t="s">
        <v>55</v>
      </c>
      <c r="G2382" s="58">
        <v>413235</v>
      </c>
      <c r="H2382" s="86">
        <v>0.39743729354967511</v>
      </c>
      <c r="I2382" s="86">
        <v>1.0220237879172869</v>
      </c>
      <c r="J2382">
        <v>3.3264800900214162</v>
      </c>
      <c r="K2382">
        <v>17.176964681113652</v>
      </c>
    </row>
    <row r="2383" spans="1:11" x14ac:dyDescent="0.25">
      <c r="A2383" s="73" t="str">
        <f t="shared" si="37"/>
        <v>25818</v>
      </c>
      <c r="B2383" s="55">
        <v>25</v>
      </c>
      <c r="C2383" s="55">
        <v>60</v>
      </c>
      <c r="D2383" s="55">
        <v>8</v>
      </c>
      <c r="E2383" s="56">
        <v>18</v>
      </c>
      <c r="F2383" s="57" t="s">
        <v>55</v>
      </c>
      <c r="G2383" s="58">
        <v>411640</v>
      </c>
      <c r="H2383" s="86">
        <v>0.39325138470508209</v>
      </c>
      <c r="I2383" s="86">
        <v>1.021251579049655</v>
      </c>
      <c r="J2383">
        <v>3.2926343406860363</v>
      </c>
      <c r="K2383">
        <v>16.122874356233602</v>
      </c>
    </row>
    <row r="2384" spans="1:11" x14ac:dyDescent="0.25">
      <c r="A2384" s="73" t="str">
        <f t="shared" si="37"/>
        <v>26818</v>
      </c>
      <c r="B2384" s="55">
        <v>26</v>
      </c>
      <c r="C2384" s="55">
        <v>59</v>
      </c>
      <c r="D2384" s="55">
        <v>8</v>
      </c>
      <c r="E2384" s="56">
        <v>18</v>
      </c>
      <c r="F2384" s="57" t="s">
        <v>55</v>
      </c>
      <c r="G2384" s="58">
        <v>409940</v>
      </c>
      <c r="H2384" s="86">
        <v>0.38766892716007223</v>
      </c>
      <c r="I2384" s="86">
        <v>1.0439283797628922</v>
      </c>
      <c r="J2384">
        <v>3.2780675220764013</v>
      </c>
      <c r="K2384">
        <v>14.652363760550324</v>
      </c>
    </row>
    <row r="2385" spans="1:11" x14ac:dyDescent="0.25">
      <c r="A2385" s="73" t="str">
        <f t="shared" si="37"/>
        <v>27818</v>
      </c>
      <c r="B2385" s="55">
        <v>27</v>
      </c>
      <c r="C2385" s="55">
        <v>58</v>
      </c>
      <c r="D2385" s="55">
        <v>8</v>
      </c>
      <c r="E2385" s="56">
        <v>18</v>
      </c>
      <c r="F2385" s="57" t="s">
        <v>55</v>
      </c>
      <c r="G2385" s="58">
        <v>408130</v>
      </c>
      <c r="H2385" s="86">
        <v>0.38795726851738416</v>
      </c>
      <c r="I2385" s="86">
        <v>1.0429495503883566</v>
      </c>
      <c r="J2385">
        <v>3.1777227844069293</v>
      </c>
      <c r="K2385">
        <v>13.78829539607478</v>
      </c>
    </row>
    <row r="2386" spans="1:11" x14ac:dyDescent="0.25">
      <c r="A2386" s="73" t="str">
        <f t="shared" si="37"/>
        <v>28818</v>
      </c>
      <c r="B2386" s="55">
        <v>28</v>
      </c>
      <c r="C2386" s="55">
        <v>57</v>
      </c>
      <c r="D2386" s="55">
        <v>8</v>
      </c>
      <c r="E2386" s="56">
        <v>18</v>
      </c>
      <c r="F2386" s="57" t="s">
        <v>55</v>
      </c>
      <c r="G2386" s="58">
        <v>406210</v>
      </c>
      <c r="H2386" s="86">
        <v>0.38823761108786098</v>
      </c>
      <c r="I2386" s="86">
        <v>1.0418896629822014</v>
      </c>
      <c r="J2386">
        <v>3.0846483346052533</v>
      </c>
      <c r="K2386">
        <v>12.980222052632875</v>
      </c>
    </row>
    <row r="2387" spans="1:11" x14ac:dyDescent="0.25">
      <c r="A2387" s="73" t="str">
        <f t="shared" si="37"/>
        <v>29818</v>
      </c>
      <c r="B2387" s="55">
        <v>29</v>
      </c>
      <c r="C2387" s="55">
        <v>56</v>
      </c>
      <c r="D2387" s="55">
        <v>8</v>
      </c>
      <c r="E2387" s="56">
        <v>18</v>
      </c>
      <c r="F2387" s="57" t="s">
        <v>55</v>
      </c>
      <c r="G2387" s="58">
        <v>404165</v>
      </c>
      <c r="H2387" s="86">
        <v>0.38850222062771395</v>
      </c>
      <c r="I2387" s="86">
        <v>1.0407432607969518</v>
      </c>
      <c r="J2387">
        <v>2.992923682159514</v>
      </c>
      <c r="K2387">
        <v>12.218806675491445</v>
      </c>
    </row>
    <row r="2388" spans="1:11" x14ac:dyDescent="0.25">
      <c r="A2388" s="73" t="str">
        <f t="shared" si="37"/>
        <v>30818</v>
      </c>
      <c r="B2388" s="55">
        <v>30</v>
      </c>
      <c r="C2388" s="55">
        <v>55</v>
      </c>
      <c r="D2388" s="55">
        <v>8</v>
      </c>
      <c r="E2388" s="56">
        <v>18</v>
      </c>
      <c r="F2388" s="57" t="s">
        <v>55</v>
      </c>
      <c r="G2388" s="58">
        <v>401995</v>
      </c>
      <c r="H2388" s="86">
        <v>0.38874612868319258</v>
      </c>
      <c r="I2388" s="86">
        <v>1.0394930285202553</v>
      </c>
      <c r="J2388">
        <v>2.9025261508227715</v>
      </c>
      <c r="K2388">
        <v>11.480675132775284</v>
      </c>
    </row>
    <row r="2389" spans="1:11" x14ac:dyDescent="0.25">
      <c r="A2389" s="73" t="str">
        <f t="shared" si="37"/>
        <v>31818</v>
      </c>
      <c r="B2389" s="55">
        <v>31</v>
      </c>
      <c r="C2389" s="55">
        <v>54</v>
      </c>
      <c r="D2389" s="55">
        <v>8</v>
      </c>
      <c r="E2389" s="56">
        <v>18</v>
      </c>
      <c r="F2389" s="57" t="s">
        <v>55</v>
      </c>
      <c r="G2389" s="58">
        <v>399690</v>
      </c>
      <c r="H2389" s="86">
        <v>0.38896895093697614</v>
      </c>
      <c r="I2389" s="86">
        <v>1.0381395581575721</v>
      </c>
      <c r="J2389">
        <v>2.8134279066276364</v>
      </c>
      <c r="K2389">
        <v>10.810085316119993</v>
      </c>
    </row>
    <row r="2390" spans="1:11" x14ac:dyDescent="0.25">
      <c r="A2390" s="73" t="str">
        <f t="shared" si="37"/>
        <v>32818</v>
      </c>
      <c r="B2390" s="55">
        <v>32</v>
      </c>
      <c r="C2390" s="55">
        <v>53</v>
      </c>
      <c r="D2390" s="55">
        <v>8</v>
      </c>
      <c r="E2390" s="56">
        <v>18</v>
      </c>
      <c r="F2390" s="57" t="s">
        <v>55</v>
      </c>
      <c r="G2390" s="58">
        <v>397250</v>
      </c>
      <c r="H2390" s="86">
        <v>0.38916551290119572</v>
      </c>
      <c r="I2390" s="86">
        <v>1.0366696035242291</v>
      </c>
      <c r="J2390">
        <v>2.7167551919446193</v>
      </c>
      <c r="K2390">
        <v>10.176881057268723</v>
      </c>
    </row>
    <row r="2391" spans="1:11" x14ac:dyDescent="0.25">
      <c r="A2391" s="73" t="str">
        <f t="shared" si="37"/>
        <v>33818</v>
      </c>
      <c r="B2391" s="55">
        <v>33</v>
      </c>
      <c r="C2391" s="55">
        <v>52</v>
      </c>
      <c r="D2391" s="55">
        <v>8</v>
      </c>
      <c r="E2391" s="56">
        <v>18</v>
      </c>
      <c r="F2391" s="57" t="s">
        <v>55</v>
      </c>
      <c r="G2391" s="58">
        <v>394660</v>
      </c>
      <c r="H2391" s="86">
        <v>0.38933005625095018</v>
      </c>
      <c r="I2391" s="86">
        <v>1.0350732275883039</v>
      </c>
      <c r="J2391">
        <v>2.604322708153854</v>
      </c>
      <c r="K2391">
        <v>9.5627552830284301</v>
      </c>
    </row>
    <row r="2392" spans="1:11" x14ac:dyDescent="0.25">
      <c r="A2392" s="73" t="str">
        <f t="shared" si="37"/>
        <v>34818</v>
      </c>
      <c r="B2392" s="55">
        <v>34</v>
      </c>
      <c r="C2392" s="55">
        <v>51</v>
      </c>
      <c r="D2392" s="55">
        <v>8</v>
      </c>
      <c r="E2392" s="56">
        <v>18</v>
      </c>
      <c r="F2392" s="57" t="s">
        <v>55</v>
      </c>
      <c r="G2392" s="58">
        <v>391925</v>
      </c>
      <c r="H2392" s="86">
        <v>0.38514766855903554</v>
      </c>
      <c r="I2392" s="86">
        <v>1.0333482171333801</v>
      </c>
      <c r="J2392">
        <v>2.530813293359699</v>
      </c>
      <c r="K2392">
        <v>8.9982930407603501</v>
      </c>
    </row>
    <row r="2393" spans="1:11" x14ac:dyDescent="0.25">
      <c r="A2393" s="73" t="str">
        <f t="shared" si="37"/>
        <v>35818</v>
      </c>
      <c r="B2393" s="55">
        <v>35</v>
      </c>
      <c r="C2393" s="55">
        <v>50</v>
      </c>
      <c r="D2393" s="55">
        <v>8</v>
      </c>
      <c r="E2393" s="56">
        <v>18</v>
      </c>
      <c r="F2393" s="57" t="s">
        <v>55</v>
      </c>
      <c r="G2393" s="58">
        <v>389025</v>
      </c>
      <c r="H2393" s="86">
        <v>0.37323565323565322</v>
      </c>
      <c r="I2393" s="86">
        <v>1.0592635434740698</v>
      </c>
      <c r="J2393">
        <v>2.514486215538847</v>
      </c>
      <c r="K2393">
        <v>8.2764089711458126</v>
      </c>
    </row>
    <row r="2394" spans="1:11" x14ac:dyDescent="0.25">
      <c r="A2394" s="73" t="str">
        <f t="shared" si="37"/>
        <v>36818</v>
      </c>
      <c r="B2394" s="55">
        <v>36</v>
      </c>
      <c r="C2394" s="55">
        <v>49</v>
      </c>
      <c r="D2394" s="55">
        <v>8</v>
      </c>
      <c r="E2394" s="56">
        <v>18</v>
      </c>
      <c r="F2394" s="57" t="s">
        <v>55</v>
      </c>
      <c r="G2394" s="58">
        <v>385960</v>
      </c>
      <c r="H2394" s="86">
        <v>0.37331070577261893</v>
      </c>
      <c r="I2394" s="86">
        <v>1.05717172764017</v>
      </c>
      <c r="J2394">
        <v>2.4309254845061665</v>
      </c>
      <c r="K2394">
        <v>7.8815732200228004</v>
      </c>
    </row>
    <row r="2395" spans="1:11" x14ac:dyDescent="0.25">
      <c r="A2395" s="73" t="str">
        <f t="shared" si="37"/>
        <v>37818</v>
      </c>
      <c r="B2395" s="55">
        <v>37</v>
      </c>
      <c r="C2395" s="55">
        <v>48</v>
      </c>
      <c r="D2395" s="55">
        <v>8</v>
      </c>
      <c r="E2395" s="56">
        <v>18</v>
      </c>
      <c r="F2395" s="57" t="s">
        <v>55</v>
      </c>
      <c r="G2395" s="58">
        <v>382720</v>
      </c>
      <c r="H2395" s="86">
        <v>0.37335650083612038</v>
      </c>
      <c r="I2395" s="86">
        <v>1.054964464882943</v>
      </c>
      <c r="J2395">
        <v>2.3488268185618728</v>
      </c>
      <c r="K2395">
        <v>7.5044157608695654</v>
      </c>
    </row>
    <row r="2396" spans="1:11" x14ac:dyDescent="0.25">
      <c r="A2396" s="73" t="str">
        <f t="shared" si="37"/>
        <v>38818</v>
      </c>
      <c r="B2396" s="55">
        <v>38</v>
      </c>
      <c r="C2396" s="55">
        <v>47</v>
      </c>
      <c r="D2396" s="55">
        <v>8</v>
      </c>
      <c r="E2396" s="56">
        <v>18</v>
      </c>
      <c r="F2396" s="57" t="s">
        <v>55</v>
      </c>
      <c r="G2396" s="58">
        <v>379300</v>
      </c>
      <c r="H2396" s="86">
        <v>0.37337727392565251</v>
      </c>
      <c r="I2396" s="86">
        <v>1.0526548905879252</v>
      </c>
      <c r="J2396">
        <v>2.2727946216715003</v>
      </c>
      <c r="K2396">
        <v>7.1485156867914581</v>
      </c>
    </row>
    <row r="2397" spans="1:11" x14ac:dyDescent="0.25">
      <c r="A2397" s="73" t="str">
        <f t="shared" si="37"/>
        <v>39818</v>
      </c>
      <c r="B2397" s="55">
        <v>39</v>
      </c>
      <c r="C2397" s="55">
        <v>46</v>
      </c>
      <c r="D2397" s="55">
        <v>8</v>
      </c>
      <c r="E2397" s="56">
        <v>18</v>
      </c>
      <c r="F2397" s="57" t="s">
        <v>55</v>
      </c>
      <c r="G2397" s="58">
        <v>375680</v>
      </c>
      <c r="H2397" s="86">
        <v>0.37338160136286203</v>
      </c>
      <c r="I2397" s="86">
        <v>1.0502768313458262</v>
      </c>
      <c r="J2397">
        <v>2.193220293867121</v>
      </c>
      <c r="K2397">
        <v>6.8125798551959118</v>
      </c>
    </row>
    <row r="2398" spans="1:11" x14ac:dyDescent="0.25">
      <c r="A2398" s="73" t="str">
        <f t="shared" si="37"/>
        <v>40818</v>
      </c>
      <c r="B2398" s="55">
        <v>40</v>
      </c>
      <c r="C2398" s="55">
        <v>45</v>
      </c>
      <c r="D2398" s="55">
        <v>8</v>
      </c>
      <c r="E2398" s="56">
        <v>18</v>
      </c>
      <c r="F2398" s="57" t="s">
        <v>55</v>
      </c>
      <c r="G2398" s="58">
        <v>371855</v>
      </c>
      <c r="H2398" s="86">
        <v>0.37337403019994353</v>
      </c>
      <c r="I2398" s="86">
        <v>1.047841228435815</v>
      </c>
      <c r="J2398">
        <v>2.1147893668230897</v>
      </c>
      <c r="K2398">
        <v>6.4953920210834868</v>
      </c>
    </row>
    <row r="2399" spans="1:11" x14ac:dyDescent="0.25">
      <c r="A2399" s="73" t="str">
        <f t="shared" si="37"/>
        <v>41818</v>
      </c>
      <c r="B2399" s="55">
        <v>41</v>
      </c>
      <c r="C2399" s="55">
        <v>44</v>
      </c>
      <c r="D2399" s="55">
        <v>8</v>
      </c>
      <c r="E2399" s="56">
        <v>18</v>
      </c>
      <c r="F2399" s="57" t="s">
        <v>55</v>
      </c>
      <c r="G2399" s="58">
        <v>367810</v>
      </c>
      <c r="H2399" s="86">
        <v>0.37336124629564177</v>
      </c>
      <c r="I2399" s="86">
        <v>1.0453712514613522</v>
      </c>
      <c r="J2399">
        <v>2.0373861504581168</v>
      </c>
      <c r="K2399">
        <v>6.1920284929719145</v>
      </c>
    </row>
    <row r="2400" spans="1:11" x14ac:dyDescent="0.25">
      <c r="A2400" s="73" t="str">
        <f t="shared" si="37"/>
        <v>42818</v>
      </c>
      <c r="B2400" s="55">
        <v>42</v>
      </c>
      <c r="C2400" s="55">
        <v>43</v>
      </c>
      <c r="D2400" s="55">
        <v>8</v>
      </c>
      <c r="E2400" s="56">
        <v>18</v>
      </c>
      <c r="F2400" s="57" t="s">
        <v>55</v>
      </c>
      <c r="G2400" s="58">
        <v>363530</v>
      </c>
      <c r="H2400" s="86">
        <v>0.37335295573955379</v>
      </c>
      <c r="I2400" s="86">
        <v>1.0428850438753334</v>
      </c>
      <c r="J2400">
        <v>1.9651803152422083</v>
      </c>
      <c r="K2400">
        <v>5.9095562952163512</v>
      </c>
    </row>
    <row r="2401" spans="1:11" x14ac:dyDescent="0.25">
      <c r="A2401" s="73" t="str">
        <f t="shared" si="37"/>
        <v>43818</v>
      </c>
      <c r="B2401" s="55">
        <v>43</v>
      </c>
      <c r="C2401" s="55">
        <v>42</v>
      </c>
      <c r="D2401" s="55">
        <v>8</v>
      </c>
      <c r="E2401" s="56">
        <v>18</v>
      </c>
      <c r="F2401" s="57" t="s">
        <v>55</v>
      </c>
      <c r="G2401" s="58">
        <v>359000</v>
      </c>
      <c r="H2401" s="86">
        <v>0.37335376044568247</v>
      </c>
      <c r="I2401" s="86">
        <v>1.0404150417827298</v>
      </c>
      <c r="J2401">
        <v>1.8916880222841226</v>
      </c>
      <c r="K2401">
        <v>5.6467214484679662</v>
      </c>
    </row>
    <row r="2402" spans="1:11" x14ac:dyDescent="0.25">
      <c r="A2402" s="73" t="str">
        <f t="shared" si="37"/>
        <v>44818</v>
      </c>
      <c r="B2402" s="55">
        <v>44</v>
      </c>
      <c r="C2402" s="55">
        <v>41</v>
      </c>
      <c r="D2402" s="55">
        <v>8</v>
      </c>
      <c r="E2402" s="56">
        <v>18</v>
      </c>
      <c r="F2402" s="57" t="s">
        <v>55</v>
      </c>
      <c r="G2402" s="58">
        <v>354200</v>
      </c>
      <c r="H2402" s="86">
        <v>0.36920383963862224</v>
      </c>
      <c r="I2402" s="86">
        <v>1.0379587803500847</v>
      </c>
      <c r="J2402">
        <v>1.8369480519480519</v>
      </c>
      <c r="K2402">
        <v>5.392041219649915</v>
      </c>
    </row>
    <row r="2403" spans="1:11" x14ac:dyDescent="0.25">
      <c r="A2403" s="73" t="str">
        <f t="shared" si="37"/>
        <v>45818</v>
      </c>
      <c r="B2403" s="55">
        <v>45</v>
      </c>
      <c r="C2403" s="55">
        <v>40</v>
      </c>
      <c r="D2403" s="55">
        <v>8</v>
      </c>
      <c r="E2403" s="56">
        <v>18</v>
      </c>
      <c r="F2403" s="57" t="s">
        <v>55</v>
      </c>
      <c r="G2403" s="58">
        <v>349120</v>
      </c>
      <c r="H2403" s="86">
        <v>0.35932344179651698</v>
      </c>
      <c r="I2403" s="86">
        <v>1.076455087076077</v>
      </c>
      <c r="J2403">
        <v>1.8152726856095325</v>
      </c>
      <c r="K2403">
        <v>5.1121963794683776</v>
      </c>
    </row>
    <row r="2404" spans="1:11" x14ac:dyDescent="0.25">
      <c r="A2404" s="73" t="str">
        <f t="shared" si="37"/>
        <v>46818</v>
      </c>
      <c r="B2404" s="55">
        <v>46</v>
      </c>
      <c r="C2404" s="55">
        <v>39</v>
      </c>
      <c r="D2404" s="55">
        <v>8</v>
      </c>
      <c r="E2404" s="56">
        <v>18</v>
      </c>
      <c r="F2404" s="57" t="s">
        <v>55</v>
      </c>
      <c r="G2404" s="58">
        <v>343745</v>
      </c>
      <c r="H2404" s="86">
        <v>0.35937977279669525</v>
      </c>
      <c r="I2404" s="86">
        <v>1.0738658016843881</v>
      </c>
      <c r="J2404">
        <v>1.7206272091230417</v>
      </c>
      <c r="K2404">
        <v>4.8663078735690704</v>
      </c>
    </row>
    <row r="2405" spans="1:11" x14ac:dyDescent="0.25">
      <c r="A2405" s="73" t="str">
        <f t="shared" si="37"/>
        <v>47818</v>
      </c>
      <c r="B2405" s="55">
        <v>47</v>
      </c>
      <c r="C2405" s="55">
        <v>38</v>
      </c>
      <c r="D2405" s="55">
        <v>8</v>
      </c>
      <c r="E2405" s="56">
        <v>18</v>
      </c>
      <c r="F2405" s="57" t="s">
        <v>55</v>
      </c>
      <c r="G2405" s="58">
        <v>338080</v>
      </c>
      <c r="H2405" s="86">
        <v>0.35945634169427354</v>
      </c>
      <c r="I2405" s="86">
        <v>1.0713144817794604</v>
      </c>
      <c r="J2405">
        <v>1.6299426171320397</v>
      </c>
      <c r="K2405">
        <v>4.6371420965451966</v>
      </c>
    </row>
    <row r="2406" spans="1:11" x14ac:dyDescent="0.25">
      <c r="A2406" s="73" t="str">
        <f t="shared" si="37"/>
        <v>48818</v>
      </c>
      <c r="B2406" s="55">
        <v>48</v>
      </c>
      <c r="C2406" s="55">
        <v>37</v>
      </c>
      <c r="D2406" s="55">
        <v>8</v>
      </c>
      <c r="E2406" s="56">
        <v>18</v>
      </c>
      <c r="F2406" s="57" t="s">
        <v>55</v>
      </c>
      <c r="G2406" s="58">
        <v>332115</v>
      </c>
      <c r="H2406" s="86">
        <v>0.35954714481429623</v>
      </c>
      <c r="I2406" s="86">
        <v>1.0687984583653252</v>
      </c>
      <c r="J2406">
        <v>1.5353838278909413</v>
      </c>
      <c r="K2406">
        <v>4.4198154253797632</v>
      </c>
    </row>
    <row r="2407" spans="1:11" x14ac:dyDescent="0.25">
      <c r="A2407" s="73" t="str">
        <f t="shared" si="37"/>
        <v>49818</v>
      </c>
      <c r="B2407" s="55">
        <v>49</v>
      </c>
      <c r="C2407" s="55">
        <v>36</v>
      </c>
      <c r="D2407" s="55">
        <v>8</v>
      </c>
      <c r="E2407" s="56">
        <v>18</v>
      </c>
      <c r="F2407" s="57" t="s">
        <v>55</v>
      </c>
      <c r="G2407" s="58">
        <v>325865</v>
      </c>
      <c r="H2407" s="86">
        <v>0.35965200313013057</v>
      </c>
      <c r="I2407" s="86">
        <v>1.06630659935863</v>
      </c>
      <c r="J2407">
        <v>1.4456630813373637</v>
      </c>
      <c r="K2407">
        <v>4.2171359305233764</v>
      </c>
    </row>
    <row r="2408" spans="1:11" x14ac:dyDescent="0.25">
      <c r="A2408" s="73" t="str">
        <f t="shared" si="37"/>
        <v>50818</v>
      </c>
      <c r="B2408" s="55">
        <v>50</v>
      </c>
      <c r="C2408" s="55">
        <v>35</v>
      </c>
      <c r="D2408" s="55">
        <v>8</v>
      </c>
      <c r="E2408" s="56">
        <v>18</v>
      </c>
      <c r="F2408" s="57" t="s">
        <v>55</v>
      </c>
      <c r="G2408" s="58">
        <v>319350</v>
      </c>
      <c r="H2408" s="86">
        <v>0.35470486926569594</v>
      </c>
      <c r="I2408" s="86">
        <v>1.0638484421481134</v>
      </c>
      <c r="J2408">
        <v>1.3875403162674183</v>
      </c>
      <c r="K2408">
        <v>4.0177078440582434</v>
      </c>
    </row>
    <row r="2409" spans="1:11" x14ac:dyDescent="0.25">
      <c r="A2409" s="73" t="str">
        <f t="shared" si="37"/>
        <v>51818</v>
      </c>
      <c r="B2409" s="55">
        <v>51</v>
      </c>
      <c r="C2409" s="55">
        <v>34</v>
      </c>
      <c r="D2409" s="55">
        <v>8</v>
      </c>
      <c r="E2409" s="56">
        <v>18</v>
      </c>
      <c r="F2409" s="57" t="s">
        <v>55</v>
      </c>
      <c r="G2409" s="58">
        <v>312580</v>
      </c>
      <c r="H2409" s="86">
        <v>0.34472455051506812</v>
      </c>
      <c r="I2409" s="86">
        <v>1.0942926610787638</v>
      </c>
      <c r="J2409">
        <v>1.3872064751423636</v>
      </c>
      <c r="K2409">
        <v>3.8326860323757117</v>
      </c>
    </row>
    <row r="2410" spans="1:11" x14ac:dyDescent="0.25">
      <c r="A2410" s="73" t="str">
        <f t="shared" si="37"/>
        <v>52818</v>
      </c>
      <c r="B2410" s="55">
        <v>52</v>
      </c>
      <c r="C2410" s="55">
        <v>33</v>
      </c>
      <c r="D2410" s="55">
        <v>8</v>
      </c>
      <c r="E2410" s="56">
        <v>18</v>
      </c>
      <c r="F2410" s="57" t="s">
        <v>55</v>
      </c>
      <c r="G2410" s="58">
        <v>305595</v>
      </c>
      <c r="H2410" s="86">
        <v>0.34487148022709796</v>
      </c>
      <c r="I2410" s="86">
        <v>1.0917128879726434</v>
      </c>
      <c r="J2410">
        <v>1.3474795071908898</v>
      </c>
      <c r="K2410">
        <v>3.6601187846659795</v>
      </c>
    </row>
    <row r="2411" spans="1:11" x14ac:dyDescent="0.25">
      <c r="A2411" s="73" t="str">
        <f t="shared" si="37"/>
        <v>53818</v>
      </c>
      <c r="B2411" s="55">
        <v>53</v>
      </c>
      <c r="C2411" s="55">
        <v>32</v>
      </c>
      <c r="D2411" s="55">
        <v>8</v>
      </c>
      <c r="E2411" s="56">
        <v>18</v>
      </c>
      <c r="F2411" s="57" t="s">
        <v>55</v>
      </c>
      <c r="G2411" s="58">
        <v>298415</v>
      </c>
      <c r="H2411" s="86">
        <v>0.34502622187222493</v>
      </c>
      <c r="I2411" s="86">
        <v>1.0891443124507816</v>
      </c>
      <c r="J2411">
        <v>1.3093711777222994</v>
      </c>
      <c r="K2411">
        <v>3.4513446039910862</v>
      </c>
    </row>
    <row r="2412" spans="1:11" x14ac:dyDescent="0.25">
      <c r="A2412" s="73" t="str">
        <f t="shared" si="37"/>
        <v>54818</v>
      </c>
      <c r="B2412" s="55">
        <v>54</v>
      </c>
      <c r="C2412" s="55">
        <v>31</v>
      </c>
      <c r="D2412" s="55">
        <v>8</v>
      </c>
      <c r="E2412" s="56">
        <v>18</v>
      </c>
      <c r="F2412" s="57" t="s">
        <v>55</v>
      </c>
      <c r="G2412" s="58">
        <v>291055</v>
      </c>
      <c r="H2412" s="86">
        <v>0.34519248939203928</v>
      </c>
      <c r="I2412" s="86">
        <v>1.086595317036299</v>
      </c>
      <c r="J2412">
        <v>1.2735909020631839</v>
      </c>
      <c r="K2412">
        <v>3.2327498239164418</v>
      </c>
    </row>
    <row r="2413" spans="1:11" x14ac:dyDescent="0.25">
      <c r="A2413" s="73" t="str">
        <f t="shared" si="37"/>
        <v>55818</v>
      </c>
      <c r="B2413" s="55">
        <v>55</v>
      </c>
      <c r="C2413" s="55">
        <v>30</v>
      </c>
      <c r="D2413" s="55">
        <v>8</v>
      </c>
      <c r="E2413" s="56">
        <v>18</v>
      </c>
      <c r="F2413" s="57" t="s">
        <v>55</v>
      </c>
      <c r="G2413" s="58">
        <v>283540</v>
      </c>
      <c r="H2413" s="86">
        <v>0.34340128376948581</v>
      </c>
      <c r="I2413" s="86">
        <v>1.0840692671228045</v>
      </c>
      <c r="J2413">
        <v>1.2416202299499188</v>
      </c>
      <c r="K2413">
        <v>3.0220744868448897</v>
      </c>
    </row>
    <row r="2414" spans="1:11" x14ac:dyDescent="0.25">
      <c r="A2414" s="73" t="str">
        <f t="shared" si="37"/>
        <v>181018</v>
      </c>
      <c r="B2414" s="55">
        <v>18</v>
      </c>
      <c r="C2414" s="55">
        <v>67</v>
      </c>
      <c r="D2414" s="55">
        <v>10</v>
      </c>
      <c r="E2414" s="56">
        <v>18</v>
      </c>
      <c r="F2414" s="57" t="s">
        <v>55</v>
      </c>
      <c r="G2414" s="58">
        <v>506702</v>
      </c>
      <c r="H2414" s="86">
        <v>0.41249886521071555</v>
      </c>
      <c r="I2414" s="86">
        <v>0.99630946789237063</v>
      </c>
      <c r="J2414">
        <v>3.9433059273498032</v>
      </c>
      <c r="K2414">
        <v>23.208747942577688</v>
      </c>
    </row>
    <row r="2415" spans="1:11" x14ac:dyDescent="0.25">
      <c r="A2415" s="73" t="str">
        <f t="shared" si="37"/>
        <v>191018</v>
      </c>
      <c r="B2415" s="55">
        <v>19</v>
      </c>
      <c r="C2415" s="55">
        <v>66</v>
      </c>
      <c r="D2415" s="55">
        <v>10</v>
      </c>
      <c r="E2415" s="56">
        <v>18</v>
      </c>
      <c r="F2415" s="57" t="s">
        <v>55</v>
      </c>
      <c r="G2415" s="58">
        <v>505697</v>
      </c>
      <c r="H2415" s="86">
        <v>0.4128262576206701</v>
      </c>
      <c r="I2415" s="86">
        <v>0.99586709037229804</v>
      </c>
      <c r="J2415">
        <v>3.8445788683737496</v>
      </c>
      <c r="K2415">
        <v>21.822573596442137</v>
      </c>
    </row>
    <row r="2416" spans="1:11" x14ac:dyDescent="0.25">
      <c r="A2416" s="73" t="str">
        <f t="shared" si="37"/>
        <v>201018</v>
      </c>
      <c r="B2416" s="55">
        <v>20</v>
      </c>
      <c r="C2416" s="55">
        <v>65</v>
      </c>
      <c r="D2416" s="55">
        <v>10</v>
      </c>
      <c r="E2416" s="56">
        <v>18</v>
      </c>
      <c r="F2416" s="57" t="s">
        <v>55</v>
      </c>
      <c r="G2416" s="58">
        <v>504662</v>
      </c>
      <c r="H2416" s="86">
        <v>0.41315375439403007</v>
      </c>
      <c r="I2416" s="86">
        <v>0.99537908540765896</v>
      </c>
      <c r="J2416">
        <v>3.7472882840396147</v>
      </c>
      <c r="K2416">
        <v>20.515949288830939</v>
      </c>
    </row>
    <row r="2417" spans="1:11" x14ac:dyDescent="0.25">
      <c r="A2417" s="73" t="str">
        <f t="shared" si="37"/>
        <v>211018</v>
      </c>
      <c r="B2417" s="55">
        <v>21</v>
      </c>
      <c r="C2417" s="55">
        <v>64</v>
      </c>
      <c r="D2417" s="55">
        <v>10</v>
      </c>
      <c r="E2417" s="56">
        <v>18</v>
      </c>
      <c r="F2417" s="57" t="s">
        <v>55</v>
      </c>
      <c r="G2417" s="58">
        <v>503581</v>
      </c>
      <c r="H2417" s="86">
        <v>0.41348065157343111</v>
      </c>
      <c r="I2417" s="86">
        <v>0.99484492067810337</v>
      </c>
      <c r="J2417">
        <v>3.6450163925962258</v>
      </c>
      <c r="K2417">
        <v>19.252906682341074</v>
      </c>
    </row>
    <row r="2418" spans="1:11" x14ac:dyDescent="0.25">
      <c r="A2418" s="73" t="str">
        <f t="shared" si="37"/>
        <v>221018</v>
      </c>
      <c r="B2418" s="55">
        <v>22</v>
      </c>
      <c r="C2418" s="55">
        <v>63</v>
      </c>
      <c r="D2418" s="55">
        <v>10</v>
      </c>
      <c r="E2418" s="56">
        <v>18</v>
      </c>
      <c r="F2418" s="57" t="s">
        <v>55</v>
      </c>
      <c r="G2418" s="58">
        <v>502445</v>
      </c>
      <c r="H2418" s="86">
        <v>0.41380648628208061</v>
      </c>
      <c r="I2418" s="86">
        <v>0.99425409746340399</v>
      </c>
      <c r="J2418">
        <v>3.5609011931654213</v>
      </c>
      <c r="K2418">
        <v>18.106968921971561</v>
      </c>
    </row>
    <row r="2419" spans="1:11" x14ac:dyDescent="0.25">
      <c r="A2419" s="73" t="str">
        <f t="shared" si="37"/>
        <v>231018</v>
      </c>
      <c r="B2419" s="55">
        <v>23</v>
      </c>
      <c r="C2419" s="55">
        <v>62</v>
      </c>
      <c r="D2419" s="55">
        <v>10</v>
      </c>
      <c r="E2419" s="56">
        <v>18</v>
      </c>
      <c r="F2419" s="57" t="s">
        <v>55</v>
      </c>
      <c r="G2419" s="58">
        <v>501238</v>
      </c>
      <c r="H2419" s="86">
        <v>0.4141306126031945</v>
      </c>
      <c r="I2419" s="86">
        <v>0.99361580726122123</v>
      </c>
      <c r="J2419">
        <v>3.467334878839992</v>
      </c>
      <c r="K2419">
        <v>16.99430011292041</v>
      </c>
    </row>
    <row r="2420" spans="1:11" x14ac:dyDescent="0.25">
      <c r="A2420" s="73" t="str">
        <f t="shared" si="37"/>
        <v>241018</v>
      </c>
      <c r="B2420" s="55">
        <v>24</v>
      </c>
      <c r="C2420" s="55">
        <v>61</v>
      </c>
      <c r="D2420" s="55">
        <v>10</v>
      </c>
      <c r="E2420" s="56">
        <v>18</v>
      </c>
      <c r="F2420" s="57" t="s">
        <v>55</v>
      </c>
      <c r="G2420" s="58">
        <v>499955</v>
      </c>
      <c r="H2420" s="86">
        <v>0.41444930043703931</v>
      </c>
      <c r="I2420" s="86">
        <v>0.99291536238261446</v>
      </c>
      <c r="J2420">
        <v>3.3751297616785512</v>
      </c>
      <c r="K2420">
        <v>15.990579152123692</v>
      </c>
    </row>
    <row r="2421" spans="1:11" x14ac:dyDescent="0.25">
      <c r="A2421" s="73" t="str">
        <f t="shared" si="37"/>
        <v>251018</v>
      </c>
      <c r="B2421" s="55">
        <v>25</v>
      </c>
      <c r="C2421" s="55">
        <v>60</v>
      </c>
      <c r="D2421" s="55">
        <v>10</v>
      </c>
      <c r="E2421" s="56">
        <v>18</v>
      </c>
      <c r="F2421" s="57" t="s">
        <v>55</v>
      </c>
      <c r="G2421" s="58">
        <v>498587</v>
      </c>
      <c r="H2421" s="86">
        <v>0.4116412983090213</v>
      </c>
      <c r="I2421" s="86">
        <v>0.99216184938636587</v>
      </c>
      <c r="J2421">
        <v>3.3064560447825553</v>
      </c>
      <c r="K2421">
        <v>15.010395377336353</v>
      </c>
    </row>
    <row r="2422" spans="1:11" x14ac:dyDescent="0.25">
      <c r="A2422" s="73" t="str">
        <f t="shared" si="37"/>
        <v>261018</v>
      </c>
      <c r="B2422" s="55">
        <v>26</v>
      </c>
      <c r="C2422" s="55">
        <v>59</v>
      </c>
      <c r="D2422" s="55">
        <v>10</v>
      </c>
      <c r="E2422" s="56">
        <v>18</v>
      </c>
      <c r="F2422" s="57" t="s">
        <v>55</v>
      </c>
      <c r="G2422" s="58">
        <v>497127</v>
      </c>
      <c r="H2422" s="86">
        <v>0.40860182609272883</v>
      </c>
      <c r="I2422" s="86">
        <v>1.0076640375598187</v>
      </c>
      <c r="J2422">
        <v>3.29622008058303</v>
      </c>
      <c r="K2422">
        <v>13.647249093290045</v>
      </c>
    </row>
    <row r="2423" spans="1:11" x14ac:dyDescent="0.25">
      <c r="A2423" s="73" t="str">
        <f t="shared" si="37"/>
        <v>271018</v>
      </c>
      <c r="B2423" s="55">
        <v>27</v>
      </c>
      <c r="C2423" s="55">
        <v>58</v>
      </c>
      <c r="D2423" s="55">
        <v>10</v>
      </c>
      <c r="E2423" s="56">
        <v>18</v>
      </c>
      <c r="F2423" s="57" t="s">
        <v>55</v>
      </c>
      <c r="G2423" s="58">
        <v>495567</v>
      </c>
      <c r="H2423" s="86">
        <v>0.40890737276695177</v>
      </c>
      <c r="I2423" s="86">
        <v>1.0067195757586764</v>
      </c>
      <c r="J2423">
        <v>3.1990487663625706</v>
      </c>
      <c r="K2423">
        <v>12.843361240760583</v>
      </c>
    </row>
    <row r="2424" spans="1:11" x14ac:dyDescent="0.25">
      <c r="A2424" s="73" t="str">
        <f t="shared" si="37"/>
        <v>281018</v>
      </c>
      <c r="B2424" s="55">
        <v>28</v>
      </c>
      <c r="C2424" s="55">
        <v>57</v>
      </c>
      <c r="D2424" s="55">
        <v>10</v>
      </c>
      <c r="E2424" s="56">
        <v>18</v>
      </c>
      <c r="F2424" s="57" t="s">
        <v>55</v>
      </c>
      <c r="G2424" s="58">
        <v>493895</v>
      </c>
      <c r="H2424" s="86">
        <v>0.40920033610382772</v>
      </c>
      <c r="I2424" s="86">
        <v>1.0056955425748388</v>
      </c>
      <c r="J2424">
        <v>3.109100112372063</v>
      </c>
      <c r="K2424">
        <v>12.09113880480669</v>
      </c>
    </row>
    <row r="2425" spans="1:11" x14ac:dyDescent="0.25">
      <c r="A2425" s="73" t="str">
        <f t="shared" si="37"/>
        <v>291018</v>
      </c>
      <c r="B2425" s="55">
        <v>29</v>
      </c>
      <c r="C2425" s="55">
        <v>56</v>
      </c>
      <c r="D2425" s="55">
        <v>10</v>
      </c>
      <c r="E2425" s="56">
        <v>18</v>
      </c>
      <c r="F2425" s="57" t="s">
        <v>55</v>
      </c>
      <c r="G2425" s="58">
        <v>492112</v>
      </c>
      <c r="H2425" s="86">
        <v>0.40947995578242352</v>
      </c>
      <c r="I2425" s="86">
        <v>1.0045883863835874</v>
      </c>
      <c r="J2425">
        <v>3.0204465650095913</v>
      </c>
      <c r="K2425">
        <v>11.381646860877199</v>
      </c>
    </row>
    <row r="2426" spans="1:11" x14ac:dyDescent="0.25">
      <c r="A2426" s="73" t="str">
        <f t="shared" si="37"/>
        <v>301018</v>
      </c>
      <c r="B2426" s="55">
        <v>30</v>
      </c>
      <c r="C2426" s="55">
        <v>55</v>
      </c>
      <c r="D2426" s="55">
        <v>10</v>
      </c>
      <c r="E2426" s="56">
        <v>18</v>
      </c>
      <c r="F2426" s="57" t="s">
        <v>55</v>
      </c>
      <c r="G2426" s="58">
        <v>490214</v>
      </c>
      <c r="H2426" s="86">
        <v>0.40973738000138715</v>
      </c>
      <c r="I2426" s="86">
        <v>1.0033821963469016</v>
      </c>
      <c r="J2426">
        <v>2.9330598473319816</v>
      </c>
      <c r="K2426">
        <v>10.698097157567918</v>
      </c>
    </row>
    <row r="2427" spans="1:11" x14ac:dyDescent="0.25">
      <c r="A2427" s="73" t="str">
        <f t="shared" si="37"/>
        <v>311018</v>
      </c>
      <c r="B2427" s="55">
        <v>31</v>
      </c>
      <c r="C2427" s="55">
        <v>54</v>
      </c>
      <c r="D2427" s="55">
        <v>10</v>
      </c>
      <c r="E2427" s="56">
        <v>18</v>
      </c>
      <c r="F2427" s="57" t="s">
        <v>55</v>
      </c>
      <c r="G2427" s="58">
        <v>488184</v>
      </c>
      <c r="H2427" s="86">
        <v>0.40997246939678483</v>
      </c>
      <c r="I2427" s="86">
        <v>1.0020750372810252</v>
      </c>
      <c r="J2427">
        <v>2.841516723202727</v>
      </c>
      <c r="K2427">
        <v>10.072538223292856</v>
      </c>
    </row>
    <row r="2428" spans="1:11" x14ac:dyDescent="0.25">
      <c r="A2428" s="73" t="str">
        <f t="shared" si="37"/>
        <v>321018</v>
      </c>
      <c r="B2428" s="55">
        <v>32</v>
      </c>
      <c r="C2428" s="55">
        <v>53</v>
      </c>
      <c r="D2428" s="55">
        <v>10</v>
      </c>
      <c r="E2428" s="56">
        <v>18</v>
      </c>
      <c r="F2428" s="57" t="s">
        <v>55</v>
      </c>
      <c r="G2428" s="58">
        <v>486027</v>
      </c>
      <c r="H2428" s="86">
        <v>0.41017885837618073</v>
      </c>
      <c r="I2428" s="86">
        <v>1.0006563421373709</v>
      </c>
      <c r="J2428">
        <v>2.7623177313194534</v>
      </c>
      <c r="K2428">
        <v>9.4814753089848924</v>
      </c>
    </row>
    <row r="2429" spans="1:11" x14ac:dyDescent="0.25">
      <c r="A2429" s="73" t="str">
        <f t="shared" si="37"/>
        <v>331018</v>
      </c>
      <c r="B2429" s="55">
        <v>33</v>
      </c>
      <c r="C2429" s="55">
        <v>52</v>
      </c>
      <c r="D2429" s="55">
        <v>10</v>
      </c>
      <c r="E2429" s="56">
        <v>18</v>
      </c>
      <c r="F2429" s="57" t="s">
        <v>55</v>
      </c>
      <c r="G2429" s="58">
        <v>483729</v>
      </c>
      <c r="H2429" s="86">
        <v>0.41035373111804335</v>
      </c>
      <c r="I2429" s="86">
        <v>0.9991152070684205</v>
      </c>
      <c r="J2429">
        <v>2.6623977474991163</v>
      </c>
      <c r="K2429">
        <v>8.9125853525424361</v>
      </c>
    </row>
    <row r="2430" spans="1:11" x14ac:dyDescent="0.25">
      <c r="A2430" s="73" t="str">
        <f t="shared" si="37"/>
        <v>341018</v>
      </c>
      <c r="B2430" s="55">
        <v>34</v>
      </c>
      <c r="C2430" s="55">
        <v>51</v>
      </c>
      <c r="D2430" s="55">
        <v>10</v>
      </c>
      <c r="E2430" s="56">
        <v>18</v>
      </c>
      <c r="F2430" s="57" t="s">
        <v>55</v>
      </c>
      <c r="G2430" s="58">
        <v>481290</v>
      </c>
      <c r="H2430" s="86">
        <v>0.40638907934924889</v>
      </c>
      <c r="I2430" s="86">
        <v>0.99744852375906423</v>
      </c>
      <c r="J2430">
        <v>2.5896216418375615</v>
      </c>
      <c r="K2430">
        <v>8.3901701676743752</v>
      </c>
    </row>
    <row r="2431" spans="1:11" x14ac:dyDescent="0.25">
      <c r="A2431" s="73" t="str">
        <f t="shared" si="37"/>
        <v>351018</v>
      </c>
      <c r="B2431" s="55">
        <v>35</v>
      </c>
      <c r="C2431" s="55">
        <v>50</v>
      </c>
      <c r="D2431" s="55">
        <v>10</v>
      </c>
      <c r="E2431" s="56">
        <v>18</v>
      </c>
      <c r="F2431" s="57" t="s">
        <v>55</v>
      </c>
      <c r="G2431" s="58">
        <v>478695</v>
      </c>
      <c r="H2431" s="86">
        <v>0.40135785834403953</v>
      </c>
      <c r="I2431" s="86">
        <v>1.015437804865311</v>
      </c>
      <c r="J2431">
        <v>2.5264918162922112</v>
      </c>
      <c r="K2431">
        <v>7.6856808615088941</v>
      </c>
    </row>
    <row r="2432" spans="1:11" x14ac:dyDescent="0.25">
      <c r="A2432" s="73" t="str">
        <f t="shared" si="37"/>
        <v>361018</v>
      </c>
      <c r="B2432" s="55">
        <v>36</v>
      </c>
      <c r="C2432" s="55">
        <v>49</v>
      </c>
      <c r="D2432" s="55">
        <v>10</v>
      </c>
      <c r="E2432" s="56">
        <v>18</v>
      </c>
      <c r="F2432" s="57" t="s">
        <v>55</v>
      </c>
      <c r="G2432" s="58">
        <v>475937</v>
      </c>
      <c r="H2432" s="86">
        <v>0.4014375852266161</v>
      </c>
      <c r="I2432" s="86">
        <v>1.0134303489747594</v>
      </c>
      <c r="J2432">
        <v>2.4569722463267198</v>
      </c>
      <c r="K2432">
        <v>7.311240773463715</v>
      </c>
    </row>
    <row r="2433" spans="1:11" x14ac:dyDescent="0.25">
      <c r="A2433" s="73" t="str">
        <f t="shared" si="37"/>
        <v>371018</v>
      </c>
      <c r="B2433" s="55">
        <v>37</v>
      </c>
      <c r="C2433" s="55">
        <v>48</v>
      </c>
      <c r="D2433" s="55">
        <v>10</v>
      </c>
      <c r="E2433" s="56">
        <v>18</v>
      </c>
      <c r="F2433" s="57" t="s">
        <v>55</v>
      </c>
      <c r="G2433" s="58">
        <v>473013</v>
      </c>
      <c r="H2433" s="86">
        <v>0.40148790836615483</v>
      </c>
      <c r="I2433" s="86">
        <v>1.0113146995959943</v>
      </c>
      <c r="J2433">
        <v>2.384247367408507</v>
      </c>
      <c r="K2433">
        <v>6.9577876295154679</v>
      </c>
    </row>
    <row r="2434" spans="1:11" x14ac:dyDescent="0.25">
      <c r="A2434" s="73" t="str">
        <f t="shared" si="37"/>
        <v>381018</v>
      </c>
      <c r="B2434" s="55">
        <v>38</v>
      </c>
      <c r="C2434" s="55">
        <v>47</v>
      </c>
      <c r="D2434" s="55">
        <v>10</v>
      </c>
      <c r="E2434" s="56">
        <v>18</v>
      </c>
      <c r="F2434" s="57" t="s">
        <v>55</v>
      </c>
      <c r="G2434" s="58">
        <v>469897</v>
      </c>
      <c r="H2434" s="86">
        <v>0.40150926692445366</v>
      </c>
      <c r="I2434" s="86">
        <v>1.009099866566503</v>
      </c>
      <c r="J2434">
        <v>2.3080483595341108</v>
      </c>
      <c r="K2434">
        <v>6.6240559101249845</v>
      </c>
    </row>
    <row r="2435" spans="1:11" x14ac:dyDescent="0.25">
      <c r="A2435" s="73" t="str">
        <f t="shared" si="37"/>
        <v>391018</v>
      </c>
      <c r="B2435" s="55">
        <v>39</v>
      </c>
      <c r="C2435" s="55">
        <v>46</v>
      </c>
      <c r="D2435" s="55">
        <v>10</v>
      </c>
      <c r="E2435" s="56">
        <v>18</v>
      </c>
      <c r="F2435" s="57" t="s">
        <v>55</v>
      </c>
      <c r="G2435" s="58">
        <v>466590</v>
      </c>
      <c r="H2435" s="86">
        <v>0.4015152489337534</v>
      </c>
      <c r="I2435" s="86">
        <v>1.0068196918065111</v>
      </c>
      <c r="J2435">
        <v>2.237769776463276</v>
      </c>
      <c r="K2435">
        <v>6.3134743565014251</v>
      </c>
    </row>
    <row r="2436" spans="1:11" x14ac:dyDescent="0.25">
      <c r="A2436" s="73" t="str">
        <f t="shared" ref="A2436:A2499" si="38">B2436&amp;D2436&amp;E2436</f>
        <v>401018</v>
      </c>
      <c r="B2436" s="55">
        <v>40</v>
      </c>
      <c r="C2436" s="55">
        <v>45</v>
      </c>
      <c r="D2436" s="55">
        <v>10</v>
      </c>
      <c r="E2436" s="56">
        <v>18</v>
      </c>
      <c r="F2436" s="57" t="s">
        <v>55</v>
      </c>
      <c r="G2436" s="58">
        <v>463070</v>
      </c>
      <c r="H2436" s="86">
        <v>0.40150733150495604</v>
      </c>
      <c r="I2436" s="86">
        <v>1.0044831235018463</v>
      </c>
      <c r="J2436">
        <v>2.1640119204439934</v>
      </c>
      <c r="K2436">
        <v>6.015658539745611</v>
      </c>
    </row>
    <row r="2437" spans="1:11" x14ac:dyDescent="0.25">
      <c r="A2437" s="73" t="str">
        <f t="shared" si="38"/>
        <v>411018</v>
      </c>
      <c r="B2437" s="55">
        <v>41</v>
      </c>
      <c r="C2437" s="55">
        <v>44</v>
      </c>
      <c r="D2437" s="55">
        <v>10</v>
      </c>
      <c r="E2437" s="56">
        <v>18</v>
      </c>
      <c r="F2437" s="57" t="s">
        <v>55</v>
      </c>
      <c r="G2437" s="58">
        <v>459318</v>
      </c>
      <c r="H2437" s="86">
        <v>0.40149308322338773</v>
      </c>
      <c r="I2437" s="86">
        <v>1.0021140038056422</v>
      </c>
      <c r="J2437">
        <v>2.0957571878306531</v>
      </c>
      <c r="K2437">
        <v>5.7308814372613313</v>
      </c>
    </row>
    <row r="2438" spans="1:11" x14ac:dyDescent="0.25">
      <c r="A2438" s="73" t="str">
        <f t="shared" si="38"/>
        <v>421018</v>
      </c>
      <c r="B2438" s="55">
        <v>42</v>
      </c>
      <c r="C2438" s="55">
        <v>43</v>
      </c>
      <c r="D2438" s="55">
        <v>10</v>
      </c>
      <c r="E2438" s="56">
        <v>18</v>
      </c>
      <c r="F2438" s="57" t="s">
        <v>55</v>
      </c>
      <c r="G2438" s="58">
        <v>455313</v>
      </c>
      <c r="H2438" s="86">
        <v>0.40148425368922036</v>
      </c>
      <c r="I2438" s="86">
        <v>0.99973205245622243</v>
      </c>
      <c r="J2438">
        <v>2.0282882324906164</v>
      </c>
      <c r="K2438">
        <v>5.4656071757230738</v>
      </c>
    </row>
    <row r="2439" spans="1:11" x14ac:dyDescent="0.25">
      <c r="A2439" s="73" t="str">
        <f t="shared" si="38"/>
        <v>431018</v>
      </c>
      <c r="B2439" s="55">
        <v>43</v>
      </c>
      <c r="C2439" s="55">
        <v>42</v>
      </c>
      <c r="D2439" s="55">
        <v>10</v>
      </c>
      <c r="E2439" s="56">
        <v>18</v>
      </c>
      <c r="F2439" s="57" t="s">
        <v>55</v>
      </c>
      <c r="G2439" s="58">
        <v>451041</v>
      </c>
      <c r="H2439" s="86">
        <v>0.40148456570466984</v>
      </c>
      <c r="I2439" s="86">
        <v>0.99736165891792539</v>
      </c>
      <c r="J2439">
        <v>1.9598196172853466</v>
      </c>
      <c r="K2439">
        <v>5.2190776448260801</v>
      </c>
    </row>
    <row r="2440" spans="1:11" x14ac:dyDescent="0.25">
      <c r="A2440" s="73" t="str">
        <f t="shared" si="38"/>
        <v>441018</v>
      </c>
      <c r="B2440" s="55">
        <v>44</v>
      </c>
      <c r="C2440" s="55">
        <v>41</v>
      </c>
      <c r="D2440" s="55">
        <v>10</v>
      </c>
      <c r="E2440" s="56">
        <v>18</v>
      </c>
      <c r="F2440" s="57" t="s">
        <v>55</v>
      </c>
      <c r="G2440" s="58">
        <v>446476</v>
      </c>
      <c r="H2440" s="86">
        <v>0.39879635187557672</v>
      </c>
      <c r="I2440" s="86">
        <v>0.99500981015776879</v>
      </c>
      <c r="J2440">
        <v>1.9086020301203199</v>
      </c>
      <c r="K2440">
        <v>4.9801825854021269</v>
      </c>
    </row>
    <row r="2441" spans="1:11" x14ac:dyDescent="0.25">
      <c r="A2441" s="73" t="str">
        <f t="shared" si="38"/>
        <v>451018</v>
      </c>
      <c r="B2441" s="55">
        <v>45</v>
      </c>
      <c r="C2441" s="55">
        <v>40</v>
      </c>
      <c r="D2441" s="55">
        <v>10</v>
      </c>
      <c r="E2441" s="56">
        <v>18</v>
      </c>
      <c r="F2441" s="57" t="s">
        <v>55</v>
      </c>
      <c r="G2441" s="58">
        <v>441597</v>
      </c>
      <c r="H2441" s="86">
        <v>0.39428483436255229</v>
      </c>
      <c r="I2441" s="86">
        <v>1.0190875390910716</v>
      </c>
      <c r="J2441">
        <v>1.8639030609356495</v>
      </c>
      <c r="K2441">
        <v>4.6958448540184827</v>
      </c>
    </row>
    <row r="2442" spans="1:11" x14ac:dyDescent="0.25">
      <c r="A2442" s="73" t="str">
        <f t="shared" si="38"/>
        <v>461018</v>
      </c>
      <c r="B2442" s="55">
        <v>46</v>
      </c>
      <c r="C2442" s="55">
        <v>39</v>
      </c>
      <c r="D2442" s="55">
        <v>10</v>
      </c>
      <c r="E2442" s="56">
        <v>18</v>
      </c>
      <c r="F2442" s="57" t="s">
        <v>55</v>
      </c>
      <c r="G2442" s="58">
        <v>436406</v>
      </c>
      <c r="H2442" s="86">
        <v>0.39434838201124639</v>
      </c>
      <c r="I2442" s="86">
        <v>1.0166358849328379</v>
      </c>
      <c r="J2442">
        <v>1.7830048166157202</v>
      </c>
      <c r="K2442">
        <v>4.4708092922645424</v>
      </c>
    </row>
    <row r="2443" spans="1:11" x14ac:dyDescent="0.25">
      <c r="A2443" s="73" t="str">
        <f t="shared" si="38"/>
        <v>471018</v>
      </c>
      <c r="B2443" s="55">
        <v>47</v>
      </c>
      <c r="C2443" s="55">
        <v>38</v>
      </c>
      <c r="D2443" s="55">
        <v>10</v>
      </c>
      <c r="E2443" s="56">
        <v>18</v>
      </c>
      <c r="F2443" s="57" t="s">
        <v>55</v>
      </c>
      <c r="G2443" s="58">
        <v>430881</v>
      </c>
      <c r="H2443" s="86">
        <v>0.39442908830976536</v>
      </c>
      <c r="I2443" s="86">
        <v>1.0142197033519695</v>
      </c>
      <c r="J2443">
        <v>1.6983320220664173</v>
      </c>
      <c r="K2443">
        <v>4.2576488636073533</v>
      </c>
    </row>
    <row r="2444" spans="1:11" x14ac:dyDescent="0.25">
      <c r="A2444" s="73" t="str">
        <f t="shared" si="38"/>
        <v>481018</v>
      </c>
      <c r="B2444" s="55">
        <v>48</v>
      </c>
      <c r="C2444" s="55">
        <v>37</v>
      </c>
      <c r="D2444" s="55">
        <v>10</v>
      </c>
      <c r="E2444" s="56">
        <v>18</v>
      </c>
      <c r="F2444" s="57" t="s">
        <v>55</v>
      </c>
      <c r="G2444" s="58">
        <v>425028</v>
      </c>
      <c r="H2444" s="86">
        <v>0.3945293015989535</v>
      </c>
      <c r="I2444" s="86">
        <v>1.0118345144319905</v>
      </c>
      <c r="J2444">
        <v>1.6137854447236417</v>
      </c>
      <c r="K2444">
        <v>4.0556598624090645</v>
      </c>
    </row>
    <row r="2445" spans="1:11" x14ac:dyDescent="0.25">
      <c r="A2445" s="73" t="str">
        <f t="shared" si="38"/>
        <v>491018</v>
      </c>
      <c r="B2445" s="55">
        <v>49</v>
      </c>
      <c r="C2445" s="55">
        <v>36</v>
      </c>
      <c r="D2445" s="55">
        <v>10</v>
      </c>
      <c r="E2445" s="56">
        <v>18</v>
      </c>
      <c r="F2445" s="57" t="s">
        <v>55</v>
      </c>
      <c r="G2445" s="58">
        <v>418857</v>
      </c>
      <c r="H2445" s="86">
        <v>0.39464542791453883</v>
      </c>
      <c r="I2445" s="86">
        <v>1.0094781751289819</v>
      </c>
      <c r="J2445">
        <v>1.5343494319063546</v>
      </c>
      <c r="K2445">
        <v>3.8677782632258744</v>
      </c>
    </row>
    <row r="2446" spans="1:11" x14ac:dyDescent="0.25">
      <c r="A2446" s="73" t="str">
        <f t="shared" si="38"/>
        <v>501018</v>
      </c>
      <c r="B2446" s="55">
        <v>50</v>
      </c>
      <c r="C2446" s="55">
        <v>35</v>
      </c>
      <c r="D2446" s="55">
        <v>10</v>
      </c>
      <c r="E2446" s="56">
        <v>18</v>
      </c>
      <c r="F2446" s="57" t="s">
        <v>55</v>
      </c>
      <c r="G2446" s="58">
        <v>412388</v>
      </c>
      <c r="H2446" s="86">
        <v>0.39270783824941558</v>
      </c>
      <c r="I2446" s="86">
        <v>1.0071486076219482</v>
      </c>
      <c r="J2446">
        <v>1.4572489985159607</v>
      </c>
      <c r="K2446">
        <v>3.6829078440691774</v>
      </c>
    </row>
    <row r="2447" spans="1:11" x14ac:dyDescent="0.25">
      <c r="A2447" s="73" t="str">
        <f t="shared" si="38"/>
        <v>511018</v>
      </c>
      <c r="B2447" s="55">
        <v>51</v>
      </c>
      <c r="C2447" s="55">
        <v>34</v>
      </c>
      <c r="D2447" s="55">
        <v>10</v>
      </c>
      <c r="E2447" s="56">
        <v>18</v>
      </c>
      <c r="F2447" s="57" t="s">
        <v>55</v>
      </c>
      <c r="G2447" s="58">
        <v>405636</v>
      </c>
      <c r="H2447" s="86">
        <v>0.38790689189322447</v>
      </c>
      <c r="I2447" s="86">
        <v>1.0238711554201303</v>
      </c>
      <c r="J2447">
        <v>1.3944595647329132</v>
      </c>
      <c r="K2447">
        <v>3.4970811269216737</v>
      </c>
    </row>
    <row r="2448" spans="1:11" x14ac:dyDescent="0.25">
      <c r="A2448" s="73" t="str">
        <f t="shared" si="38"/>
        <v>521018</v>
      </c>
      <c r="B2448" s="55">
        <v>52</v>
      </c>
      <c r="C2448" s="55">
        <v>33</v>
      </c>
      <c r="D2448" s="55">
        <v>10</v>
      </c>
      <c r="E2448" s="56">
        <v>18</v>
      </c>
      <c r="F2448" s="57" t="s">
        <v>55</v>
      </c>
      <c r="G2448" s="58">
        <v>398627</v>
      </c>
      <c r="H2448" s="86">
        <v>0.38807205733680861</v>
      </c>
      <c r="I2448" s="86">
        <v>1.021458656839602</v>
      </c>
      <c r="J2448">
        <v>1.3592205244501752</v>
      </c>
      <c r="K2448">
        <v>3.310001580424808</v>
      </c>
    </row>
    <row r="2449" spans="1:11" x14ac:dyDescent="0.25">
      <c r="A2449" s="73" t="str">
        <f t="shared" si="38"/>
        <v>531018</v>
      </c>
      <c r="B2449" s="55">
        <v>53</v>
      </c>
      <c r="C2449" s="55">
        <v>32</v>
      </c>
      <c r="D2449" s="55">
        <v>10</v>
      </c>
      <c r="E2449" s="56">
        <v>18</v>
      </c>
      <c r="F2449" s="57" t="s">
        <v>55</v>
      </c>
      <c r="G2449" s="58">
        <v>391385</v>
      </c>
      <c r="H2449" s="86">
        <v>0.38824431186683189</v>
      </c>
      <c r="I2449" s="86">
        <v>1.019052850773535</v>
      </c>
      <c r="J2449">
        <v>1.3285051803211672</v>
      </c>
      <c r="K2449">
        <v>3.1069458461617079</v>
      </c>
    </row>
    <row r="2450" spans="1:11" x14ac:dyDescent="0.25">
      <c r="A2450" s="73" t="str">
        <f t="shared" si="38"/>
        <v>541018</v>
      </c>
      <c r="B2450" s="55">
        <v>54</v>
      </c>
      <c r="C2450" s="55">
        <v>31</v>
      </c>
      <c r="D2450" s="55">
        <v>10</v>
      </c>
      <c r="E2450" s="56">
        <v>18</v>
      </c>
      <c r="F2450" s="57" t="s">
        <v>55</v>
      </c>
      <c r="G2450" s="58">
        <v>383926</v>
      </c>
      <c r="H2450" s="86">
        <v>0.38843162484437105</v>
      </c>
      <c r="I2450" s="86">
        <v>1.0166672744226752</v>
      </c>
      <c r="J2450">
        <v>1.2966092424060887</v>
      </c>
      <c r="K2450">
        <v>2.909883675499966</v>
      </c>
    </row>
    <row r="2451" spans="1:11" x14ac:dyDescent="0.25">
      <c r="A2451" s="73" t="str">
        <f t="shared" si="38"/>
        <v>551018</v>
      </c>
      <c r="B2451" s="55">
        <v>55</v>
      </c>
      <c r="C2451" s="55">
        <v>30</v>
      </c>
      <c r="D2451" s="55">
        <v>10</v>
      </c>
      <c r="E2451" s="56">
        <v>18</v>
      </c>
      <c r="F2451" s="57" t="s">
        <v>55</v>
      </c>
      <c r="G2451" s="58">
        <v>376260</v>
      </c>
      <c r="H2451" s="86">
        <v>0.38280710147238611</v>
      </c>
      <c r="I2451" s="86">
        <v>1.0143012810290757</v>
      </c>
      <c r="J2451">
        <v>1.2866608196459894</v>
      </c>
      <c r="K2451">
        <v>2.7152899590708555</v>
      </c>
    </row>
    <row r="2452" spans="1:11" x14ac:dyDescent="0.25">
      <c r="A2452" s="73" t="str">
        <f t="shared" si="38"/>
        <v>181218</v>
      </c>
      <c r="B2452" s="55">
        <v>18</v>
      </c>
      <c r="C2452" s="55">
        <v>67</v>
      </c>
      <c r="D2452" s="55">
        <v>12</v>
      </c>
      <c r="E2452" s="56">
        <v>18</v>
      </c>
      <c r="F2452" s="57" t="s">
        <v>55</v>
      </c>
      <c r="G2452" s="58">
        <v>586179</v>
      </c>
      <c r="H2452" s="86">
        <v>0.42030164847256557</v>
      </c>
      <c r="I2452" s="86">
        <v>0.97642187795878055</v>
      </c>
      <c r="J2452">
        <v>3.6588379999965879</v>
      </c>
      <c r="K2452">
        <v>20.974094943694674</v>
      </c>
    </row>
    <row r="2453" spans="1:11" x14ac:dyDescent="0.25">
      <c r="A2453" s="73" t="str">
        <f t="shared" si="38"/>
        <v>191218</v>
      </c>
      <c r="B2453" s="55">
        <v>19</v>
      </c>
      <c r="C2453" s="55">
        <v>66</v>
      </c>
      <c r="D2453" s="55">
        <v>12</v>
      </c>
      <c r="E2453" s="56">
        <v>18</v>
      </c>
      <c r="F2453" s="57" t="s">
        <v>55</v>
      </c>
      <c r="G2453" s="58">
        <v>585053</v>
      </c>
      <c r="H2453" s="86">
        <v>0.42063368617885899</v>
      </c>
      <c r="I2453" s="86">
        <v>0.97599020943401704</v>
      </c>
      <c r="J2453">
        <v>3.5552830256404122</v>
      </c>
      <c r="K2453">
        <v>19.666912228464771</v>
      </c>
    </row>
    <row r="2454" spans="1:11" x14ac:dyDescent="0.25">
      <c r="A2454" s="73" t="str">
        <f t="shared" si="38"/>
        <v>201218</v>
      </c>
      <c r="B2454" s="55">
        <v>20</v>
      </c>
      <c r="C2454" s="55">
        <v>65</v>
      </c>
      <c r="D2454" s="55">
        <v>12</v>
      </c>
      <c r="E2454" s="56">
        <v>18</v>
      </c>
      <c r="F2454" s="57" t="s">
        <v>55</v>
      </c>
      <c r="G2454" s="58">
        <v>583881</v>
      </c>
      <c r="H2454" s="86">
        <v>0.42096591600000682</v>
      </c>
      <c r="I2454" s="86">
        <v>0.97551555882106111</v>
      </c>
      <c r="J2454">
        <v>3.4535478976024225</v>
      </c>
      <c r="K2454">
        <v>18.477424338178498</v>
      </c>
    </row>
    <row r="2455" spans="1:11" x14ac:dyDescent="0.25">
      <c r="A2455" s="73" t="str">
        <f t="shared" si="38"/>
        <v>211218</v>
      </c>
      <c r="B2455" s="55">
        <v>21</v>
      </c>
      <c r="C2455" s="55">
        <v>64</v>
      </c>
      <c r="D2455" s="55">
        <v>12</v>
      </c>
      <c r="E2455" s="56">
        <v>18</v>
      </c>
      <c r="F2455" s="57" t="s">
        <v>55</v>
      </c>
      <c r="G2455" s="58">
        <v>582659</v>
      </c>
      <c r="H2455" s="86">
        <v>0.42129959375895676</v>
      </c>
      <c r="I2455" s="86">
        <v>0.97499395014922963</v>
      </c>
      <c r="J2455">
        <v>3.3535979020318916</v>
      </c>
      <c r="K2455">
        <v>17.324888142120862</v>
      </c>
    </row>
    <row r="2456" spans="1:11" x14ac:dyDescent="0.25">
      <c r="A2456" s="73" t="str">
        <f t="shared" si="38"/>
        <v>221218</v>
      </c>
      <c r="B2456" s="55">
        <v>22</v>
      </c>
      <c r="C2456" s="55">
        <v>63</v>
      </c>
      <c r="D2456" s="55">
        <v>12</v>
      </c>
      <c r="E2456" s="56">
        <v>18</v>
      </c>
      <c r="F2456" s="57" t="s">
        <v>55</v>
      </c>
      <c r="G2456" s="58">
        <v>581371</v>
      </c>
      <c r="H2456" s="86">
        <v>0.42162921783164281</v>
      </c>
      <c r="I2456" s="86">
        <v>0.97442080874347015</v>
      </c>
      <c r="J2456">
        <v>3.2658543339795072</v>
      </c>
      <c r="K2456">
        <v>16.281637714987504</v>
      </c>
    </row>
    <row r="2457" spans="1:11" x14ac:dyDescent="0.25">
      <c r="A2457" s="73" t="str">
        <f t="shared" si="38"/>
        <v>231218</v>
      </c>
      <c r="B2457" s="55">
        <v>23</v>
      </c>
      <c r="C2457" s="55">
        <v>62</v>
      </c>
      <c r="D2457" s="55">
        <v>12</v>
      </c>
      <c r="E2457" s="56">
        <v>18</v>
      </c>
      <c r="F2457" s="57" t="s">
        <v>55</v>
      </c>
      <c r="G2457" s="58">
        <v>580008</v>
      </c>
      <c r="H2457" s="86">
        <v>0.4219596971076261</v>
      </c>
      <c r="I2457" s="86">
        <v>0.97379691314602557</v>
      </c>
      <c r="J2457">
        <v>3.1687907752996511</v>
      </c>
      <c r="K2457">
        <v>15.265810126756872</v>
      </c>
    </row>
    <row r="2458" spans="1:11" x14ac:dyDescent="0.25">
      <c r="A2458" s="73" t="str">
        <f t="shared" si="38"/>
        <v>241218</v>
      </c>
      <c r="B2458" s="55">
        <v>24</v>
      </c>
      <c r="C2458" s="55">
        <v>61</v>
      </c>
      <c r="D2458" s="55">
        <v>12</v>
      </c>
      <c r="E2458" s="56">
        <v>18</v>
      </c>
      <c r="F2458" s="57" t="s">
        <v>55</v>
      </c>
      <c r="G2458" s="58">
        <v>578558</v>
      </c>
      <c r="H2458" s="86">
        <v>0.41839020461215642</v>
      </c>
      <c r="I2458" s="86">
        <v>0.97311419079850248</v>
      </c>
      <c r="J2458">
        <v>3.1349354775147869</v>
      </c>
      <c r="K2458">
        <v>14.345991240290516</v>
      </c>
    </row>
    <row r="2459" spans="1:11" x14ac:dyDescent="0.25">
      <c r="A2459" s="73" t="str">
        <f t="shared" si="38"/>
        <v>251218</v>
      </c>
      <c r="B2459" s="55">
        <v>25</v>
      </c>
      <c r="C2459" s="55">
        <v>60</v>
      </c>
      <c r="D2459" s="55">
        <v>12</v>
      </c>
      <c r="E2459" s="56">
        <v>18</v>
      </c>
      <c r="F2459" s="57" t="s">
        <v>55</v>
      </c>
      <c r="G2459" s="58">
        <v>577013</v>
      </c>
      <c r="H2459" s="86">
        <v>0.41656600457875298</v>
      </c>
      <c r="I2459" s="86">
        <v>0.98735210471861123</v>
      </c>
      <c r="J2459">
        <v>3.0894173961418545</v>
      </c>
      <c r="K2459">
        <v>12.939202409651083</v>
      </c>
    </row>
    <row r="2460" spans="1:11" x14ac:dyDescent="0.25">
      <c r="A2460" s="73" t="str">
        <f t="shared" si="38"/>
        <v>261218</v>
      </c>
      <c r="B2460" s="55">
        <v>26</v>
      </c>
      <c r="C2460" s="55">
        <v>59</v>
      </c>
      <c r="D2460" s="55">
        <v>12</v>
      </c>
      <c r="E2460" s="56">
        <v>18</v>
      </c>
      <c r="F2460" s="57" t="s">
        <v>55</v>
      </c>
      <c r="G2460" s="58">
        <v>575367</v>
      </c>
      <c r="H2460" s="86">
        <v>0.41688348480187426</v>
      </c>
      <c r="I2460" s="86">
        <v>0.98649383784610523</v>
      </c>
      <c r="J2460">
        <v>2.9936649130033528</v>
      </c>
      <c r="K2460">
        <v>12.166966475310542</v>
      </c>
    </row>
    <row r="2461" spans="1:11" x14ac:dyDescent="0.25">
      <c r="A2461" s="73" t="str">
        <f t="shared" si="38"/>
        <v>271218</v>
      </c>
      <c r="B2461" s="55">
        <v>27</v>
      </c>
      <c r="C2461" s="55">
        <v>58</v>
      </c>
      <c r="D2461" s="55">
        <v>12</v>
      </c>
      <c r="E2461" s="56">
        <v>18</v>
      </c>
      <c r="F2461" s="57" t="s">
        <v>55</v>
      </c>
      <c r="G2461" s="58">
        <v>573604</v>
      </c>
      <c r="H2461" s="86">
        <v>0.41719548678182161</v>
      </c>
      <c r="I2461" s="86">
        <v>0.9855736710343721</v>
      </c>
      <c r="J2461">
        <v>2.893771661285486</v>
      </c>
      <c r="K2461">
        <v>11.433007789345959</v>
      </c>
    </row>
    <row r="2462" spans="1:11" x14ac:dyDescent="0.25">
      <c r="A2462" s="73" t="str">
        <f t="shared" si="38"/>
        <v>281218</v>
      </c>
      <c r="B2462" s="55">
        <v>28</v>
      </c>
      <c r="C2462" s="55">
        <v>57</v>
      </c>
      <c r="D2462" s="55">
        <v>12</v>
      </c>
      <c r="E2462" s="56">
        <v>18</v>
      </c>
      <c r="F2462" s="57" t="s">
        <v>55</v>
      </c>
      <c r="G2462" s="58">
        <v>571731</v>
      </c>
      <c r="H2462" s="86">
        <v>0.41749529061744073</v>
      </c>
      <c r="I2462" s="86">
        <v>0.98457491372691008</v>
      </c>
      <c r="J2462">
        <v>2.807094595185498</v>
      </c>
      <c r="K2462">
        <v>10.746204071495161</v>
      </c>
    </row>
    <row r="2463" spans="1:11" x14ac:dyDescent="0.25">
      <c r="A2463" s="73" t="str">
        <f t="shared" si="38"/>
        <v>291218</v>
      </c>
      <c r="B2463" s="55">
        <v>29</v>
      </c>
      <c r="C2463" s="55">
        <v>56</v>
      </c>
      <c r="D2463" s="55">
        <v>12</v>
      </c>
      <c r="E2463" s="56">
        <v>18</v>
      </c>
      <c r="F2463" s="57" t="s">
        <v>55</v>
      </c>
      <c r="G2463" s="58">
        <v>569731</v>
      </c>
      <c r="H2463" s="86">
        <v>0.41777961880255771</v>
      </c>
      <c r="I2463" s="86">
        <v>0.98349747512422525</v>
      </c>
      <c r="J2463">
        <v>2.7161923785084539</v>
      </c>
      <c r="K2463">
        <v>10.083012860455197</v>
      </c>
    </row>
    <row r="2464" spans="1:11" x14ac:dyDescent="0.25">
      <c r="A2464" s="73" t="str">
        <f t="shared" si="38"/>
        <v>301218</v>
      </c>
      <c r="B2464" s="55">
        <v>30</v>
      </c>
      <c r="C2464" s="55">
        <v>55</v>
      </c>
      <c r="D2464" s="55">
        <v>12</v>
      </c>
      <c r="E2464" s="56">
        <v>18</v>
      </c>
      <c r="F2464" s="57" t="s">
        <v>55</v>
      </c>
      <c r="G2464" s="58">
        <v>567600</v>
      </c>
      <c r="H2464" s="86">
        <v>0.41804263565891475</v>
      </c>
      <c r="I2464" s="86">
        <v>0.98232029598308668</v>
      </c>
      <c r="J2464">
        <v>2.6268252290345315</v>
      </c>
      <c r="K2464">
        <v>9.4778946441155743</v>
      </c>
    </row>
    <row r="2465" spans="1:11" x14ac:dyDescent="0.25">
      <c r="A2465" s="73" t="str">
        <f t="shared" si="38"/>
        <v>311218</v>
      </c>
      <c r="B2465" s="55">
        <v>31</v>
      </c>
      <c r="C2465" s="55">
        <v>54</v>
      </c>
      <c r="D2465" s="55">
        <v>12</v>
      </c>
      <c r="E2465" s="56">
        <v>18</v>
      </c>
      <c r="F2465" s="57" t="s">
        <v>55</v>
      </c>
      <c r="G2465" s="58">
        <v>565342</v>
      </c>
      <c r="H2465" s="86">
        <v>0.41828309235825395</v>
      </c>
      <c r="I2465" s="86">
        <v>0.98104687074372676</v>
      </c>
      <c r="J2465">
        <v>2.568107446466033</v>
      </c>
      <c r="K2465">
        <v>8.9775481036257698</v>
      </c>
    </row>
    <row r="2466" spans="1:11" x14ac:dyDescent="0.25">
      <c r="A2466" s="73" t="str">
        <f t="shared" si="38"/>
        <v>321218</v>
      </c>
      <c r="B2466" s="55">
        <v>32</v>
      </c>
      <c r="C2466" s="55">
        <v>53</v>
      </c>
      <c r="D2466" s="55">
        <v>12</v>
      </c>
      <c r="E2466" s="56">
        <v>18</v>
      </c>
      <c r="F2466" s="57" t="s">
        <v>55</v>
      </c>
      <c r="G2466" s="58">
        <v>562939</v>
      </c>
      <c r="H2466" s="86">
        <v>0.41849294506154305</v>
      </c>
      <c r="I2466" s="86">
        <v>0.97966209482732591</v>
      </c>
      <c r="J2466">
        <v>2.5098420965681894</v>
      </c>
      <c r="K2466">
        <v>8.4895201789181414</v>
      </c>
    </row>
    <row r="2467" spans="1:11" x14ac:dyDescent="0.25">
      <c r="A2467" s="73" t="str">
        <f t="shared" si="38"/>
        <v>331218</v>
      </c>
      <c r="B2467" s="55">
        <v>33</v>
      </c>
      <c r="C2467" s="55">
        <v>52</v>
      </c>
      <c r="D2467" s="55">
        <v>12</v>
      </c>
      <c r="E2467" s="56">
        <v>18</v>
      </c>
      <c r="F2467" s="57" t="s">
        <v>55</v>
      </c>
      <c r="G2467" s="58">
        <v>560393</v>
      </c>
      <c r="H2467" s="86">
        <v>0.41867046876031644</v>
      </c>
      <c r="I2467" s="86">
        <v>0.9781599698782818</v>
      </c>
      <c r="J2467">
        <v>2.4310564193342885</v>
      </c>
      <c r="K2467">
        <v>8.0457268381296689</v>
      </c>
    </row>
    <row r="2468" spans="1:11" x14ac:dyDescent="0.25">
      <c r="A2468" s="73" t="str">
        <f t="shared" si="38"/>
        <v>341218</v>
      </c>
      <c r="B2468" s="55">
        <v>34</v>
      </c>
      <c r="C2468" s="55">
        <v>51</v>
      </c>
      <c r="D2468" s="55">
        <v>12</v>
      </c>
      <c r="E2468" s="56">
        <v>18</v>
      </c>
      <c r="F2468" s="57" t="s">
        <v>55</v>
      </c>
      <c r="G2468" s="58">
        <v>557692</v>
      </c>
      <c r="H2468" s="86">
        <v>0.41346836605151233</v>
      </c>
      <c r="I2468" s="86">
        <v>0.9765354353298954</v>
      </c>
      <c r="J2468">
        <v>2.4006763589938531</v>
      </c>
      <c r="K2468">
        <v>7.6183018583734388</v>
      </c>
    </row>
    <row r="2469" spans="1:11" x14ac:dyDescent="0.25">
      <c r="A2469" s="73" t="str">
        <f t="shared" si="38"/>
        <v>351218</v>
      </c>
      <c r="B2469" s="55">
        <v>35</v>
      </c>
      <c r="C2469" s="55">
        <v>50</v>
      </c>
      <c r="D2469" s="55">
        <v>12</v>
      </c>
      <c r="E2469" s="56">
        <v>18</v>
      </c>
      <c r="F2469" s="57" t="s">
        <v>55</v>
      </c>
      <c r="G2469" s="58">
        <v>554823</v>
      </c>
      <c r="H2469" s="86">
        <v>0.41157450213851987</v>
      </c>
      <c r="I2469" s="86">
        <v>0.99465595334007417</v>
      </c>
      <c r="J2469">
        <v>2.3460509027203269</v>
      </c>
      <c r="K2469">
        <v>6.9992015471600855</v>
      </c>
    </row>
    <row r="2470" spans="1:11" x14ac:dyDescent="0.25">
      <c r="A2470" s="73" t="str">
        <f t="shared" si="38"/>
        <v>361218</v>
      </c>
      <c r="B2470" s="55">
        <v>36</v>
      </c>
      <c r="C2470" s="55">
        <v>49</v>
      </c>
      <c r="D2470" s="55">
        <v>12</v>
      </c>
      <c r="E2470" s="56">
        <v>18</v>
      </c>
      <c r="F2470" s="57" t="s">
        <v>55</v>
      </c>
      <c r="G2470" s="58">
        <v>551733</v>
      </c>
      <c r="H2470" s="86">
        <v>0.41165745025220535</v>
      </c>
      <c r="I2470" s="86">
        <v>0.99269030491197741</v>
      </c>
      <c r="J2470">
        <v>2.274076410147662</v>
      </c>
      <c r="K2470">
        <v>6.6504378023427995</v>
      </c>
    </row>
    <row r="2471" spans="1:11" x14ac:dyDescent="0.25">
      <c r="A2471" s="73" t="str">
        <f t="shared" si="38"/>
        <v>371218</v>
      </c>
      <c r="B2471" s="55">
        <v>37</v>
      </c>
      <c r="C2471" s="55">
        <v>48</v>
      </c>
      <c r="D2471" s="55">
        <v>12</v>
      </c>
      <c r="E2471" s="56">
        <v>18</v>
      </c>
      <c r="F2471" s="57" t="s">
        <v>55</v>
      </c>
      <c r="G2471" s="58">
        <v>548455</v>
      </c>
      <c r="H2471" s="86">
        <v>0.41170743269730425</v>
      </c>
      <c r="I2471" s="86">
        <v>0.99061545614498914</v>
      </c>
      <c r="J2471">
        <v>2.198900547902745</v>
      </c>
      <c r="K2471">
        <v>6.3214903683985009</v>
      </c>
    </row>
    <row r="2472" spans="1:11" x14ac:dyDescent="0.25">
      <c r="A2472" s="73" t="str">
        <f t="shared" si="38"/>
        <v>381218</v>
      </c>
      <c r="B2472" s="55">
        <v>38</v>
      </c>
      <c r="C2472" s="55">
        <v>47</v>
      </c>
      <c r="D2472" s="55">
        <v>12</v>
      </c>
      <c r="E2472" s="56">
        <v>18</v>
      </c>
      <c r="F2472" s="57" t="s">
        <v>55</v>
      </c>
      <c r="G2472" s="58">
        <v>544976</v>
      </c>
      <c r="H2472" s="86">
        <v>0.41173005783740935</v>
      </c>
      <c r="I2472" s="86">
        <v>0.98844719767475997</v>
      </c>
      <c r="J2472">
        <v>2.125067892898036</v>
      </c>
      <c r="K2472">
        <v>6.0111546196529755</v>
      </c>
    </row>
    <row r="2473" spans="1:11" x14ac:dyDescent="0.25">
      <c r="A2473" s="73" t="str">
        <f t="shared" si="38"/>
        <v>391218</v>
      </c>
      <c r="B2473" s="55">
        <v>39</v>
      </c>
      <c r="C2473" s="55">
        <v>46</v>
      </c>
      <c r="D2473" s="55">
        <v>12</v>
      </c>
      <c r="E2473" s="56">
        <v>18</v>
      </c>
      <c r="F2473" s="57" t="s">
        <v>55</v>
      </c>
      <c r="G2473" s="58">
        <v>541279</v>
      </c>
      <c r="H2473" s="86">
        <v>0.41173405951459413</v>
      </c>
      <c r="I2473" s="86">
        <v>0.98621228608536449</v>
      </c>
      <c r="J2473">
        <v>2.0524738628322918</v>
      </c>
      <c r="K2473">
        <v>5.7183134760447016</v>
      </c>
    </row>
    <row r="2474" spans="1:11" x14ac:dyDescent="0.25">
      <c r="A2474" s="73" t="str">
        <f t="shared" si="38"/>
        <v>401218</v>
      </c>
      <c r="B2474" s="55">
        <v>40</v>
      </c>
      <c r="C2474" s="55">
        <v>45</v>
      </c>
      <c r="D2474" s="55">
        <v>12</v>
      </c>
      <c r="E2474" s="56">
        <v>18</v>
      </c>
      <c r="F2474" s="57" t="s">
        <v>55</v>
      </c>
      <c r="G2474" s="58">
        <v>537355</v>
      </c>
      <c r="H2474" s="86">
        <v>0.41172595397828249</v>
      </c>
      <c r="I2474" s="86">
        <v>0.98392310483758405</v>
      </c>
      <c r="J2474">
        <v>1.9810125522233906</v>
      </c>
      <c r="K2474">
        <v>5.4419313117026915</v>
      </c>
    </row>
    <row r="2475" spans="1:11" x14ac:dyDescent="0.25">
      <c r="A2475" s="73" t="str">
        <f t="shared" si="38"/>
        <v>411218</v>
      </c>
      <c r="B2475" s="55">
        <v>41</v>
      </c>
      <c r="C2475" s="55">
        <v>44</v>
      </c>
      <c r="D2475" s="55">
        <v>12</v>
      </c>
      <c r="E2475" s="56">
        <v>18</v>
      </c>
      <c r="F2475" s="57" t="s">
        <v>55</v>
      </c>
      <c r="G2475" s="58">
        <v>533179</v>
      </c>
      <c r="H2475" s="86">
        <v>0.41171163905555169</v>
      </c>
      <c r="I2475" s="86">
        <v>0.98160092576789404</v>
      </c>
      <c r="J2475">
        <v>1.896882660419859</v>
      </c>
      <c r="K2475">
        <v>5.1479878239765631</v>
      </c>
    </row>
    <row r="2476" spans="1:11" x14ac:dyDescent="0.25">
      <c r="A2476" s="73" t="str">
        <f t="shared" si="38"/>
        <v>421218</v>
      </c>
      <c r="B2476" s="55">
        <v>42</v>
      </c>
      <c r="C2476" s="55">
        <v>43</v>
      </c>
      <c r="D2476" s="55">
        <v>12</v>
      </c>
      <c r="E2476" s="56">
        <v>18</v>
      </c>
      <c r="F2476" s="57" t="s">
        <v>55</v>
      </c>
      <c r="G2476" s="58">
        <v>528730</v>
      </c>
      <c r="H2476" s="86">
        <v>0.41170162464774079</v>
      </c>
      <c r="I2476" s="86">
        <v>0.97926919221530839</v>
      </c>
      <c r="J2476">
        <v>1.8134605564276662</v>
      </c>
      <c r="K2476">
        <v>4.877801524407543</v>
      </c>
    </row>
    <row r="2477" spans="1:11" x14ac:dyDescent="0.25">
      <c r="A2477" s="73" t="str">
        <f t="shared" si="38"/>
        <v>431218</v>
      </c>
      <c r="B2477" s="55">
        <v>43</v>
      </c>
      <c r="C2477" s="55">
        <v>42</v>
      </c>
      <c r="D2477" s="55">
        <v>12</v>
      </c>
      <c r="E2477" s="56">
        <v>18</v>
      </c>
      <c r="F2477" s="57" t="s">
        <v>55</v>
      </c>
      <c r="G2477" s="58">
        <v>523993</v>
      </c>
      <c r="H2477" s="86">
        <v>0.41170397314467944</v>
      </c>
      <c r="I2477" s="86">
        <v>0.97694434849320511</v>
      </c>
      <c r="J2477">
        <v>1.7332407112308752</v>
      </c>
      <c r="K2477">
        <v>4.6220770124791741</v>
      </c>
    </row>
    <row r="2478" spans="1:11" x14ac:dyDescent="0.25">
      <c r="A2478" s="73" t="str">
        <f t="shared" si="38"/>
        <v>441218</v>
      </c>
      <c r="B2478" s="55">
        <v>44</v>
      </c>
      <c r="C2478" s="55">
        <v>41</v>
      </c>
      <c r="D2478" s="55">
        <v>12</v>
      </c>
      <c r="E2478" s="56">
        <v>18</v>
      </c>
      <c r="F2478" s="57" t="s">
        <v>55</v>
      </c>
      <c r="G2478" s="58">
        <v>518948</v>
      </c>
      <c r="H2478" s="86">
        <v>0.40584413081850207</v>
      </c>
      <c r="I2478" s="86">
        <v>0.97463907751836409</v>
      </c>
      <c r="J2478">
        <v>1.6817696570754681</v>
      </c>
      <c r="K2478">
        <v>4.3742070496465928</v>
      </c>
    </row>
    <row r="2479" spans="1:11" x14ac:dyDescent="0.25">
      <c r="A2479" s="73" t="str">
        <f t="shared" si="38"/>
        <v>451218</v>
      </c>
      <c r="B2479" s="55">
        <v>45</v>
      </c>
      <c r="C2479" s="55">
        <v>40</v>
      </c>
      <c r="D2479" s="55">
        <v>12</v>
      </c>
      <c r="E2479" s="56">
        <v>18</v>
      </c>
      <c r="F2479" s="57" t="s">
        <v>55</v>
      </c>
      <c r="G2479" s="58">
        <v>513575</v>
      </c>
      <c r="H2479" s="86">
        <v>0.4065521102078567</v>
      </c>
      <c r="I2479" s="86">
        <v>0.99505622353112988</v>
      </c>
      <c r="J2479">
        <v>1.5970656671372243</v>
      </c>
      <c r="K2479">
        <v>4.0769176848561557</v>
      </c>
    </row>
    <row r="2480" spans="1:11" x14ac:dyDescent="0.25">
      <c r="A2480" s="73" t="str">
        <f t="shared" si="38"/>
        <v>461218</v>
      </c>
      <c r="B2480" s="55">
        <v>46</v>
      </c>
      <c r="C2480" s="55">
        <v>39</v>
      </c>
      <c r="D2480" s="55">
        <v>12</v>
      </c>
      <c r="E2480" s="56">
        <v>18</v>
      </c>
      <c r="F2480" s="57" t="s">
        <v>55</v>
      </c>
      <c r="G2480" s="58">
        <v>507863</v>
      </c>
      <c r="H2480" s="86">
        <v>0.40661556364610141</v>
      </c>
      <c r="I2480" s="86">
        <v>0.99266140671795344</v>
      </c>
      <c r="J2480">
        <v>1.5574180438425322</v>
      </c>
      <c r="K2480">
        <v>3.8656822804575248</v>
      </c>
    </row>
    <row r="2481" spans="1:11" x14ac:dyDescent="0.25">
      <c r="A2481" s="73" t="str">
        <f t="shared" si="38"/>
        <v>471218</v>
      </c>
      <c r="B2481" s="55">
        <v>47</v>
      </c>
      <c r="C2481" s="55">
        <v>38</v>
      </c>
      <c r="D2481" s="55">
        <v>12</v>
      </c>
      <c r="E2481" s="56">
        <v>18</v>
      </c>
      <c r="F2481" s="57" t="s">
        <v>55</v>
      </c>
      <c r="G2481" s="58">
        <v>501803</v>
      </c>
      <c r="H2481" s="86">
        <v>0.40669944181282297</v>
      </c>
      <c r="I2481" s="86">
        <v>0.99030097468528488</v>
      </c>
      <c r="J2481">
        <v>1.5191718662503013</v>
      </c>
      <c r="K2481">
        <v>3.6694838412683861</v>
      </c>
    </row>
    <row r="2482" spans="1:11" x14ac:dyDescent="0.25">
      <c r="A2482" s="73" t="str">
        <f t="shared" si="38"/>
        <v>481218</v>
      </c>
      <c r="B2482" s="55">
        <v>48</v>
      </c>
      <c r="C2482" s="55">
        <v>37</v>
      </c>
      <c r="D2482" s="55">
        <v>12</v>
      </c>
      <c r="E2482" s="56">
        <v>18</v>
      </c>
      <c r="F2482" s="57" t="s">
        <v>55</v>
      </c>
      <c r="G2482" s="58">
        <v>495395</v>
      </c>
      <c r="H2482" s="86">
        <v>0.40680265242886987</v>
      </c>
      <c r="I2482" s="86">
        <v>0.98797121488912887</v>
      </c>
      <c r="J2482">
        <v>1.4822777783384975</v>
      </c>
      <c r="K2482">
        <v>3.4836605133277487</v>
      </c>
    </row>
    <row r="2483" spans="1:11" x14ac:dyDescent="0.25">
      <c r="A2483" s="73" t="str">
        <f t="shared" si="38"/>
        <v>491218</v>
      </c>
      <c r="B2483" s="55">
        <v>49</v>
      </c>
      <c r="C2483" s="55">
        <v>36</v>
      </c>
      <c r="D2483" s="55">
        <v>12</v>
      </c>
      <c r="E2483" s="56">
        <v>18</v>
      </c>
      <c r="F2483" s="57" t="s">
        <v>55</v>
      </c>
      <c r="G2483" s="58">
        <v>488658</v>
      </c>
      <c r="H2483" s="86">
        <v>0.40692263300713383</v>
      </c>
      <c r="I2483" s="86">
        <v>0.98566891363694031</v>
      </c>
      <c r="J2483">
        <v>1.4482071305493822</v>
      </c>
      <c r="K2483">
        <v>3.3076200532888032</v>
      </c>
    </row>
    <row r="2484" spans="1:11" x14ac:dyDescent="0.25">
      <c r="A2484" s="73" t="str">
        <f t="shared" si="38"/>
        <v>501218</v>
      </c>
      <c r="B2484" s="55">
        <v>50</v>
      </c>
      <c r="C2484" s="55">
        <v>35</v>
      </c>
      <c r="D2484" s="55">
        <v>12</v>
      </c>
      <c r="E2484" s="56">
        <v>18</v>
      </c>
      <c r="F2484" s="57" t="s">
        <v>55</v>
      </c>
      <c r="G2484" s="58">
        <v>481598</v>
      </c>
      <c r="H2484" s="86">
        <v>0.40396762445026763</v>
      </c>
      <c r="I2484" s="86">
        <v>0.98339486459661374</v>
      </c>
      <c r="J2484">
        <v>1.4274623233485189</v>
      </c>
      <c r="K2484">
        <v>3.1376957545504758</v>
      </c>
    </row>
    <row r="2485" spans="1:11" x14ac:dyDescent="0.25">
      <c r="A2485" s="73" t="str">
        <f t="shared" si="38"/>
        <v>511218</v>
      </c>
      <c r="B2485" s="55">
        <v>51</v>
      </c>
      <c r="C2485" s="55">
        <v>34</v>
      </c>
      <c r="D2485" s="55">
        <v>12</v>
      </c>
      <c r="E2485" s="56">
        <v>18</v>
      </c>
      <c r="F2485" s="57" t="s">
        <v>55</v>
      </c>
      <c r="G2485" s="58">
        <v>474240</v>
      </c>
      <c r="H2485" s="86">
        <v>0.40281713900134952</v>
      </c>
      <c r="I2485" s="86">
        <v>0.99622132253711204</v>
      </c>
      <c r="J2485">
        <v>1.3984923245614036</v>
      </c>
      <c r="K2485">
        <v>2.9253985323886638</v>
      </c>
    </row>
    <row r="2486" spans="1:11" x14ac:dyDescent="0.25">
      <c r="A2486" s="73" t="str">
        <f t="shared" si="38"/>
        <v>521218</v>
      </c>
      <c r="B2486" s="55">
        <v>52</v>
      </c>
      <c r="C2486" s="55">
        <v>33</v>
      </c>
      <c r="D2486" s="55">
        <v>12</v>
      </c>
      <c r="E2486" s="56">
        <v>18</v>
      </c>
      <c r="F2486" s="57" t="s">
        <v>55</v>
      </c>
      <c r="G2486" s="58">
        <v>466615</v>
      </c>
      <c r="H2486" s="86">
        <v>0.40298747361315002</v>
      </c>
      <c r="I2486" s="86">
        <v>0.9938707499758902</v>
      </c>
      <c r="J2486">
        <v>1.3657790683968583</v>
      </c>
      <c r="K2486">
        <v>2.7249659783761775</v>
      </c>
    </row>
    <row r="2487" spans="1:11" x14ac:dyDescent="0.25">
      <c r="A2487" s="73" t="str">
        <f t="shared" si="38"/>
        <v>531218</v>
      </c>
      <c r="B2487" s="55">
        <v>53</v>
      </c>
      <c r="C2487" s="55">
        <v>32</v>
      </c>
      <c r="D2487" s="55">
        <v>12</v>
      </c>
      <c r="E2487" s="56">
        <v>18</v>
      </c>
      <c r="F2487" s="57" t="s">
        <v>55</v>
      </c>
      <c r="G2487" s="58">
        <v>458737</v>
      </c>
      <c r="H2487" s="86">
        <v>0.40316782818913671</v>
      </c>
      <c r="I2487" s="86">
        <v>0.99152891526081388</v>
      </c>
      <c r="J2487">
        <v>1.3342241850995233</v>
      </c>
      <c r="K2487">
        <v>2.5341688156830604</v>
      </c>
    </row>
    <row r="2488" spans="1:11" x14ac:dyDescent="0.25">
      <c r="A2488" s="73" t="str">
        <f t="shared" si="38"/>
        <v>541218</v>
      </c>
      <c r="B2488" s="55">
        <v>54</v>
      </c>
      <c r="C2488" s="55">
        <v>31</v>
      </c>
      <c r="D2488" s="55">
        <v>12</v>
      </c>
      <c r="E2488" s="56">
        <v>18</v>
      </c>
      <c r="F2488" s="57" t="s">
        <v>55</v>
      </c>
      <c r="G2488" s="58">
        <v>450627</v>
      </c>
      <c r="H2488" s="86">
        <v>0.40336242613070233</v>
      </c>
      <c r="I2488" s="86">
        <v>0.98920836967159087</v>
      </c>
      <c r="J2488">
        <v>1.3046532941878759</v>
      </c>
      <c r="K2488">
        <v>2.3460378539235331</v>
      </c>
    </row>
    <row r="2489" spans="1:11" x14ac:dyDescent="0.25">
      <c r="A2489" s="73" t="str">
        <f t="shared" si="38"/>
        <v>551218</v>
      </c>
      <c r="B2489" s="55">
        <v>55</v>
      </c>
      <c r="C2489" s="55">
        <v>30</v>
      </c>
      <c r="D2489" s="55">
        <v>12</v>
      </c>
      <c r="E2489" s="56">
        <v>18</v>
      </c>
      <c r="F2489" s="57" t="s">
        <v>55</v>
      </c>
      <c r="G2489" s="58">
        <v>442289</v>
      </c>
      <c r="H2489" s="86">
        <v>0.39969567409544438</v>
      </c>
      <c r="I2489" s="86">
        <v>0.98690449005062297</v>
      </c>
      <c r="J2489">
        <v>1.2892475281998874</v>
      </c>
      <c r="K2489">
        <v>2.1664115544361264</v>
      </c>
    </row>
    <row r="2490" spans="1:11" x14ac:dyDescent="0.25">
      <c r="A2490" s="73" t="str">
        <f t="shared" si="38"/>
        <v>181518</v>
      </c>
      <c r="B2490" s="55">
        <v>18</v>
      </c>
      <c r="C2490" s="55">
        <v>67</v>
      </c>
      <c r="D2490" s="55">
        <v>15</v>
      </c>
      <c r="E2490" s="56">
        <v>18</v>
      </c>
      <c r="F2490" s="57" t="s">
        <v>55</v>
      </c>
      <c r="G2490" s="58">
        <v>687416</v>
      </c>
      <c r="H2490" s="86">
        <v>0.42626299067813378</v>
      </c>
      <c r="I2490" s="86">
        <v>0.9540758434485086</v>
      </c>
      <c r="J2490">
        <v>3.7193620747844101</v>
      </c>
      <c r="K2490">
        <v>19.898515600451546</v>
      </c>
    </row>
    <row r="2491" spans="1:11" x14ac:dyDescent="0.25">
      <c r="A2491" s="73" t="str">
        <f t="shared" si="38"/>
        <v>191518</v>
      </c>
      <c r="B2491" s="55">
        <v>19</v>
      </c>
      <c r="C2491" s="55">
        <v>66</v>
      </c>
      <c r="D2491" s="55">
        <v>15</v>
      </c>
      <c r="E2491" s="56">
        <v>18</v>
      </c>
      <c r="F2491" s="57" t="s">
        <v>55</v>
      </c>
      <c r="G2491" s="58">
        <v>685891</v>
      </c>
      <c r="H2491" s="86">
        <v>0.42659985332946487</v>
      </c>
      <c r="I2491" s="86">
        <v>0.95365298567848245</v>
      </c>
      <c r="J2491">
        <v>3.6132271745802176</v>
      </c>
      <c r="K2491">
        <v>18.714703939838838</v>
      </c>
    </row>
    <row r="2492" spans="1:11" x14ac:dyDescent="0.25">
      <c r="A2492" s="73" t="str">
        <f t="shared" si="38"/>
        <v>201518</v>
      </c>
      <c r="B2492" s="55">
        <v>20</v>
      </c>
      <c r="C2492" s="55">
        <v>65</v>
      </c>
      <c r="D2492" s="55">
        <v>15</v>
      </c>
      <c r="E2492" s="56">
        <v>18</v>
      </c>
      <c r="F2492" s="57" t="s">
        <v>55</v>
      </c>
      <c r="G2492" s="58">
        <v>684310</v>
      </c>
      <c r="H2492" s="86">
        <v>0.42693808361707414</v>
      </c>
      <c r="I2492" s="86">
        <v>0.95318788268474819</v>
      </c>
      <c r="J2492">
        <v>3.508997384226447</v>
      </c>
      <c r="K2492">
        <v>17.598052052432376</v>
      </c>
    </row>
    <row r="2493" spans="1:11" x14ac:dyDescent="0.25">
      <c r="A2493" s="73" t="str">
        <f t="shared" si="38"/>
        <v>211518</v>
      </c>
      <c r="B2493" s="55">
        <v>21</v>
      </c>
      <c r="C2493" s="55">
        <v>64</v>
      </c>
      <c r="D2493" s="55">
        <v>15</v>
      </c>
      <c r="E2493" s="56">
        <v>18</v>
      </c>
      <c r="F2493" s="57" t="s">
        <v>55</v>
      </c>
      <c r="G2493" s="58">
        <v>682659</v>
      </c>
      <c r="H2493" s="86">
        <v>0.42727628288794262</v>
      </c>
      <c r="I2493" s="86">
        <v>0.95267915606474096</v>
      </c>
      <c r="J2493">
        <v>3.4066290783539075</v>
      </c>
      <c r="K2493">
        <v>16.514993576588019</v>
      </c>
    </row>
    <row r="2494" spans="1:11" x14ac:dyDescent="0.25">
      <c r="A2494" s="73" t="str">
        <f t="shared" si="38"/>
        <v>221518</v>
      </c>
      <c r="B2494" s="55">
        <v>22</v>
      </c>
      <c r="C2494" s="55">
        <v>63</v>
      </c>
      <c r="D2494" s="55">
        <v>15</v>
      </c>
      <c r="E2494" s="56">
        <v>18</v>
      </c>
      <c r="F2494" s="57" t="s">
        <v>55</v>
      </c>
      <c r="G2494" s="58">
        <v>680917</v>
      </c>
      <c r="H2494" s="86">
        <v>0.42761158849022712</v>
      </c>
      <c r="I2494" s="86">
        <v>0.95211751211968565</v>
      </c>
      <c r="J2494">
        <v>3.306082826541267</v>
      </c>
      <c r="K2494">
        <v>15.530096913427041</v>
      </c>
    </row>
    <row r="2495" spans="1:11" x14ac:dyDescent="0.25">
      <c r="A2495" s="73" t="str">
        <f t="shared" si="38"/>
        <v>231518</v>
      </c>
      <c r="B2495" s="55">
        <v>23</v>
      </c>
      <c r="C2495" s="55">
        <v>62</v>
      </c>
      <c r="D2495" s="55">
        <v>15</v>
      </c>
      <c r="E2495" s="56">
        <v>18</v>
      </c>
      <c r="F2495" s="57" t="s">
        <v>55</v>
      </c>
      <c r="G2495" s="58">
        <v>679074</v>
      </c>
      <c r="H2495" s="86">
        <v>0.4279459970489225</v>
      </c>
      <c r="I2495" s="86">
        <v>0.95150896662219431</v>
      </c>
      <c r="J2495">
        <v>3.2173636451991978</v>
      </c>
      <c r="K2495">
        <v>14.576066820405435</v>
      </c>
    </row>
    <row r="2496" spans="1:11" x14ac:dyDescent="0.25">
      <c r="A2496" s="73" t="str">
        <f t="shared" si="38"/>
        <v>241518</v>
      </c>
      <c r="B2496" s="55">
        <v>24</v>
      </c>
      <c r="C2496" s="55">
        <v>61</v>
      </c>
      <c r="D2496" s="55">
        <v>15</v>
      </c>
      <c r="E2496" s="56">
        <v>18</v>
      </c>
      <c r="F2496" s="57" t="s">
        <v>55</v>
      </c>
      <c r="G2496" s="58">
        <v>677114</v>
      </c>
      <c r="H2496" s="86">
        <v>0.42827500243681271</v>
      </c>
      <c r="I2496" s="86">
        <v>0.95084136496956195</v>
      </c>
      <c r="J2496">
        <v>3.1197966664402155</v>
      </c>
      <c r="K2496">
        <v>13.678831038791104</v>
      </c>
    </row>
    <row r="2497" spans="1:11" x14ac:dyDescent="0.25">
      <c r="A2497" s="73" t="str">
        <f t="shared" si="38"/>
        <v>251518</v>
      </c>
      <c r="B2497" s="55">
        <v>25</v>
      </c>
      <c r="C2497" s="55">
        <v>60</v>
      </c>
      <c r="D2497" s="55">
        <v>15</v>
      </c>
      <c r="E2497" s="56">
        <v>18</v>
      </c>
      <c r="F2497" s="57" t="s">
        <v>55</v>
      </c>
      <c r="G2497" s="58">
        <v>675023</v>
      </c>
      <c r="H2497" s="86">
        <v>0.4243722065766648</v>
      </c>
      <c r="I2497" s="86">
        <v>0.95012169955690395</v>
      </c>
      <c r="J2497">
        <v>3.089374732416525</v>
      </c>
      <c r="K2497">
        <v>12.861604715691168</v>
      </c>
    </row>
    <row r="2498" spans="1:11" x14ac:dyDescent="0.25">
      <c r="A2498" s="73" t="str">
        <f t="shared" si="38"/>
        <v>261518</v>
      </c>
      <c r="B2498" s="55">
        <v>26</v>
      </c>
      <c r="C2498" s="55">
        <v>59</v>
      </c>
      <c r="D2498" s="55">
        <v>15</v>
      </c>
      <c r="E2498" s="56">
        <v>18</v>
      </c>
      <c r="F2498" s="57" t="s">
        <v>55</v>
      </c>
      <c r="G2498" s="58">
        <v>672801</v>
      </c>
      <c r="H2498" s="86">
        <v>0.42366167707836344</v>
      </c>
      <c r="I2498" s="86">
        <v>0.96609547250970196</v>
      </c>
      <c r="J2498">
        <v>3.0199955113027479</v>
      </c>
      <c r="K2498">
        <v>11.577534813414367</v>
      </c>
    </row>
    <row r="2499" spans="1:11" x14ac:dyDescent="0.25">
      <c r="A2499" s="73" t="str">
        <f t="shared" si="38"/>
        <v>271518</v>
      </c>
      <c r="B2499" s="55">
        <v>27</v>
      </c>
      <c r="C2499" s="55">
        <v>58</v>
      </c>
      <c r="D2499" s="55">
        <v>15</v>
      </c>
      <c r="E2499" s="56">
        <v>18</v>
      </c>
      <c r="F2499" s="57" t="s">
        <v>55</v>
      </c>
      <c r="G2499" s="58">
        <v>670433</v>
      </c>
      <c r="H2499" s="86">
        <v>0.42397674338822822</v>
      </c>
      <c r="I2499" s="86">
        <v>0.96518667786341061</v>
      </c>
      <c r="J2499">
        <v>2.9243488909406308</v>
      </c>
      <c r="K2499">
        <v>10.893582207319747</v>
      </c>
    </row>
    <row r="2500" spans="1:11" x14ac:dyDescent="0.25">
      <c r="A2500" s="73" t="str">
        <f t="shared" ref="A2500:A2522" si="39">B2500&amp;D2500&amp;E2500</f>
        <v>281518</v>
      </c>
      <c r="B2500" s="55">
        <v>28</v>
      </c>
      <c r="C2500" s="55">
        <v>57</v>
      </c>
      <c r="D2500" s="55">
        <v>15</v>
      </c>
      <c r="E2500" s="56">
        <v>18</v>
      </c>
      <c r="F2500" s="57" t="s">
        <v>55</v>
      </c>
      <c r="G2500" s="58">
        <v>667913</v>
      </c>
      <c r="H2500" s="86">
        <v>0.42428130609824932</v>
      </c>
      <c r="I2500" s="86">
        <v>0.96420342170312601</v>
      </c>
      <c r="J2500">
        <v>2.830374614657897</v>
      </c>
      <c r="K2500">
        <v>10.242759161747113</v>
      </c>
    </row>
    <row r="2501" spans="1:11" x14ac:dyDescent="0.25">
      <c r="A2501" s="73" t="str">
        <f t="shared" si="39"/>
        <v>291518</v>
      </c>
      <c r="B2501" s="55">
        <v>29</v>
      </c>
      <c r="C2501" s="55">
        <v>56</v>
      </c>
      <c r="D2501" s="55">
        <v>15</v>
      </c>
      <c r="E2501" s="56">
        <v>18</v>
      </c>
      <c r="F2501" s="57" t="s">
        <v>55</v>
      </c>
      <c r="G2501" s="58">
        <v>665231</v>
      </c>
      <c r="H2501" s="86">
        <v>0.42457131432539974</v>
      </c>
      <c r="I2501" s="86">
        <v>0.96314212656956755</v>
      </c>
      <c r="J2501">
        <v>2.7380308494342565</v>
      </c>
      <c r="K2501">
        <v>9.6195005945303205</v>
      </c>
    </row>
    <row r="2502" spans="1:11" x14ac:dyDescent="0.25">
      <c r="A2502" s="73" t="str">
        <f t="shared" si="39"/>
        <v>301518</v>
      </c>
      <c r="B2502" s="55">
        <v>30</v>
      </c>
      <c r="C2502" s="55">
        <v>55</v>
      </c>
      <c r="D2502" s="55">
        <v>15</v>
      </c>
      <c r="E2502" s="56">
        <v>18</v>
      </c>
      <c r="F2502" s="57" t="s">
        <v>55</v>
      </c>
      <c r="G2502" s="58">
        <v>662383</v>
      </c>
      <c r="H2502" s="86">
        <v>0.42483729201987369</v>
      </c>
      <c r="I2502" s="86">
        <v>0.96198422966773001</v>
      </c>
      <c r="J2502">
        <v>2.6341723745929468</v>
      </c>
      <c r="K2502">
        <v>9.0462738325107974</v>
      </c>
    </row>
    <row r="2503" spans="1:11" x14ac:dyDescent="0.25">
      <c r="A2503" s="73" t="str">
        <f t="shared" si="39"/>
        <v>311518</v>
      </c>
      <c r="B2503" s="55">
        <v>31</v>
      </c>
      <c r="C2503" s="55">
        <v>54</v>
      </c>
      <c r="D2503" s="55">
        <v>15</v>
      </c>
      <c r="E2503" s="56">
        <v>18</v>
      </c>
      <c r="F2503" s="57" t="s">
        <v>55</v>
      </c>
      <c r="G2503" s="58">
        <v>659363</v>
      </c>
      <c r="H2503" s="86">
        <v>0.4250814801558474</v>
      </c>
      <c r="I2503" s="86">
        <v>0.96072876397371398</v>
      </c>
      <c r="J2503">
        <v>2.5500975941931836</v>
      </c>
      <c r="K2503">
        <v>8.5704793869234397</v>
      </c>
    </row>
    <row r="2504" spans="1:11" x14ac:dyDescent="0.25">
      <c r="A2504" s="73" t="str">
        <f t="shared" si="39"/>
        <v>321518</v>
      </c>
      <c r="B2504" s="55">
        <v>32</v>
      </c>
      <c r="C2504" s="55">
        <v>53</v>
      </c>
      <c r="D2504" s="55">
        <v>15</v>
      </c>
      <c r="E2504" s="56">
        <v>18</v>
      </c>
      <c r="F2504" s="57" t="s">
        <v>55</v>
      </c>
      <c r="G2504" s="58">
        <v>656162</v>
      </c>
      <c r="H2504" s="86">
        <v>0.42529436328223824</v>
      </c>
      <c r="I2504" s="86">
        <v>0.95936674174975078</v>
      </c>
      <c r="J2504">
        <v>2.47901128075079</v>
      </c>
      <c r="K2504">
        <v>8.1275203379653203</v>
      </c>
    </row>
    <row r="2505" spans="1:11" x14ac:dyDescent="0.25">
      <c r="A2505" s="73" t="str">
        <f t="shared" si="39"/>
        <v>331518</v>
      </c>
      <c r="B2505" s="55">
        <v>33</v>
      </c>
      <c r="C2505" s="55">
        <v>52</v>
      </c>
      <c r="D2505" s="55">
        <v>15</v>
      </c>
      <c r="E2505" s="56">
        <v>18</v>
      </c>
      <c r="F2505" s="57" t="s">
        <v>55</v>
      </c>
      <c r="G2505" s="58">
        <v>652773</v>
      </c>
      <c r="H2505" s="86">
        <v>0.42547409283165816</v>
      </c>
      <c r="I2505" s="86">
        <v>0.95788888327182653</v>
      </c>
      <c r="J2505">
        <v>2.3980786582778393</v>
      </c>
      <c r="K2505">
        <v>7.6955342822083637</v>
      </c>
    </row>
    <row r="2506" spans="1:11" x14ac:dyDescent="0.25">
      <c r="A2506" s="73" t="str">
        <f t="shared" si="39"/>
        <v>341518</v>
      </c>
      <c r="B2506" s="55">
        <v>34</v>
      </c>
      <c r="C2506" s="55">
        <v>51</v>
      </c>
      <c r="D2506" s="55">
        <v>15</v>
      </c>
      <c r="E2506" s="56">
        <v>18</v>
      </c>
      <c r="F2506" s="57" t="s">
        <v>55</v>
      </c>
      <c r="G2506" s="58">
        <v>649188</v>
      </c>
      <c r="H2506" s="86">
        <v>0.41913282438985316</v>
      </c>
      <c r="I2506" s="86">
        <v>0.95629001152208604</v>
      </c>
      <c r="J2506">
        <v>2.3578763008558385</v>
      </c>
      <c r="K2506">
        <v>7.3033759095978361</v>
      </c>
    </row>
    <row r="2507" spans="1:11" x14ac:dyDescent="0.25">
      <c r="A2507" s="73" t="str">
        <f t="shared" si="39"/>
        <v>351518</v>
      </c>
      <c r="B2507" s="55">
        <v>35</v>
      </c>
      <c r="C2507" s="55">
        <v>50</v>
      </c>
      <c r="D2507" s="55">
        <v>15</v>
      </c>
      <c r="E2507" s="56">
        <v>18</v>
      </c>
      <c r="F2507" s="57" t="s">
        <v>55</v>
      </c>
      <c r="G2507" s="58">
        <v>645405</v>
      </c>
      <c r="H2507" s="86">
        <v>0.41959854664900331</v>
      </c>
      <c r="I2507" s="86">
        <v>0.97227632261913066</v>
      </c>
      <c r="J2507">
        <v>2.3022877108172386</v>
      </c>
      <c r="K2507">
        <v>6.7858058118545719</v>
      </c>
    </row>
    <row r="2508" spans="1:11" x14ac:dyDescent="0.25">
      <c r="A2508" s="73" t="str">
        <f t="shared" si="39"/>
        <v>361518</v>
      </c>
      <c r="B2508" s="55">
        <v>36</v>
      </c>
      <c r="C2508" s="55">
        <v>49</v>
      </c>
      <c r="D2508" s="55">
        <v>15</v>
      </c>
      <c r="E2508" s="56">
        <v>18</v>
      </c>
      <c r="F2508" s="57" t="s">
        <v>55</v>
      </c>
      <c r="G2508" s="58">
        <v>641416</v>
      </c>
      <c r="H2508" s="86">
        <v>0.41968239021165671</v>
      </c>
      <c r="I2508" s="86">
        <v>0.97035309378001178</v>
      </c>
      <c r="J2508">
        <v>2.2239404692118687</v>
      </c>
      <c r="K2508">
        <v>6.3915711488332061</v>
      </c>
    </row>
    <row r="2509" spans="1:11" x14ac:dyDescent="0.25">
      <c r="A2509" s="73" t="str">
        <f t="shared" si="39"/>
        <v>371518</v>
      </c>
      <c r="B2509" s="55">
        <v>37</v>
      </c>
      <c r="C2509" s="55">
        <v>48</v>
      </c>
      <c r="D2509" s="55">
        <v>15</v>
      </c>
      <c r="E2509" s="56">
        <v>18</v>
      </c>
      <c r="F2509" s="57" t="s">
        <v>55</v>
      </c>
      <c r="G2509" s="58">
        <v>637204</v>
      </c>
      <c r="H2509" s="86">
        <v>0.41973214229665851</v>
      </c>
      <c r="I2509" s="86">
        <v>0.96832411598169499</v>
      </c>
      <c r="J2509">
        <v>2.1511713674113784</v>
      </c>
      <c r="K2509">
        <v>6.0751815745036124</v>
      </c>
    </row>
    <row r="2510" spans="1:11" x14ac:dyDescent="0.25">
      <c r="A2510" s="73" t="str">
        <f t="shared" si="39"/>
        <v>381518</v>
      </c>
      <c r="B2510" s="55">
        <v>38</v>
      </c>
      <c r="C2510" s="55">
        <v>47</v>
      </c>
      <c r="D2510" s="55">
        <v>15</v>
      </c>
      <c r="E2510" s="56">
        <v>18</v>
      </c>
      <c r="F2510" s="57" t="s">
        <v>55</v>
      </c>
      <c r="G2510" s="58">
        <v>632760</v>
      </c>
      <c r="H2510" s="86">
        <v>0.41975472533029901</v>
      </c>
      <c r="I2510" s="86">
        <v>0.96620361590492443</v>
      </c>
      <c r="J2510">
        <v>2.0753081737151526</v>
      </c>
      <c r="K2510">
        <v>5.7816676148934825</v>
      </c>
    </row>
    <row r="2511" spans="1:11" x14ac:dyDescent="0.25">
      <c r="A2511" s="73" t="str">
        <f t="shared" si="39"/>
        <v>391518</v>
      </c>
      <c r="B2511" s="55">
        <v>39</v>
      </c>
      <c r="C2511" s="55">
        <v>46</v>
      </c>
      <c r="D2511" s="55">
        <v>15</v>
      </c>
      <c r="E2511" s="56">
        <v>18</v>
      </c>
      <c r="F2511" s="57" t="s">
        <v>55</v>
      </c>
      <c r="G2511" s="58">
        <v>628069</v>
      </c>
      <c r="H2511" s="86">
        <v>0.41975961239927462</v>
      </c>
      <c r="I2511" s="86">
        <v>0.96401669243347465</v>
      </c>
      <c r="J2511">
        <v>2.0006941912433187</v>
      </c>
      <c r="K2511">
        <v>5.5004529757080833</v>
      </c>
    </row>
    <row r="2512" spans="1:11" x14ac:dyDescent="0.25">
      <c r="A2512" s="73" t="str">
        <f t="shared" si="39"/>
        <v>401518</v>
      </c>
      <c r="B2512" s="55">
        <v>40</v>
      </c>
      <c r="C2512" s="55">
        <v>45</v>
      </c>
      <c r="D2512" s="55">
        <v>15</v>
      </c>
      <c r="E2512" s="56">
        <v>18</v>
      </c>
      <c r="F2512" s="57" t="s">
        <v>55</v>
      </c>
      <c r="G2512" s="58">
        <v>623135</v>
      </c>
      <c r="H2512" s="86">
        <v>0.41975013440105274</v>
      </c>
      <c r="I2512" s="86">
        <v>0.96177874778338557</v>
      </c>
      <c r="J2512">
        <v>1.9317403130942734</v>
      </c>
      <c r="K2512">
        <v>5.2353454708851208</v>
      </c>
    </row>
    <row r="2513" spans="1:11" x14ac:dyDescent="0.25">
      <c r="A2513" s="73" t="str">
        <f t="shared" si="39"/>
        <v>411518</v>
      </c>
      <c r="B2513" s="55">
        <v>41</v>
      </c>
      <c r="C2513" s="55">
        <v>44</v>
      </c>
      <c r="D2513" s="55">
        <v>15</v>
      </c>
      <c r="E2513" s="56">
        <v>18</v>
      </c>
      <c r="F2513" s="57" t="s">
        <v>55</v>
      </c>
      <c r="G2513" s="58">
        <v>617933</v>
      </c>
      <c r="H2513" s="86">
        <v>0.41973482562025333</v>
      </c>
      <c r="I2513" s="86">
        <v>0.95950693683619426</v>
      </c>
      <c r="J2513">
        <v>1.8453829136815805</v>
      </c>
      <c r="K2513">
        <v>4.9582479006623696</v>
      </c>
    </row>
    <row r="2514" spans="1:11" x14ac:dyDescent="0.25">
      <c r="A2514" s="73" t="str">
        <f t="shared" si="39"/>
        <v>421518</v>
      </c>
      <c r="B2514" s="55">
        <v>42</v>
      </c>
      <c r="C2514" s="55">
        <v>43</v>
      </c>
      <c r="D2514" s="55">
        <v>15</v>
      </c>
      <c r="E2514" s="56">
        <v>18</v>
      </c>
      <c r="F2514" s="57" t="s">
        <v>55</v>
      </c>
      <c r="G2514" s="58">
        <v>612464</v>
      </c>
      <c r="H2514" s="86">
        <v>0.41972426134434027</v>
      </c>
      <c r="I2514" s="86">
        <v>0.95722524099375639</v>
      </c>
      <c r="J2514">
        <v>1.7597964941612896</v>
      </c>
      <c r="K2514">
        <v>4.6997913346743649</v>
      </c>
    </row>
    <row r="2515" spans="1:11" x14ac:dyDescent="0.25">
      <c r="A2515" s="73" t="str">
        <f t="shared" si="39"/>
        <v>431518</v>
      </c>
      <c r="B2515" s="55">
        <v>43</v>
      </c>
      <c r="C2515" s="55">
        <v>42</v>
      </c>
      <c r="D2515" s="55">
        <v>15</v>
      </c>
      <c r="E2515" s="56">
        <v>18</v>
      </c>
      <c r="F2515" s="57" t="s">
        <v>55</v>
      </c>
      <c r="G2515" s="58">
        <v>606717</v>
      </c>
      <c r="H2515" s="86">
        <v>0.41972451736147165</v>
      </c>
      <c r="I2515" s="86">
        <v>0.95495263854482404</v>
      </c>
      <c r="J2515">
        <v>1.6817511294392609</v>
      </c>
      <c r="K2515">
        <v>4.455400128890405</v>
      </c>
    </row>
    <row r="2516" spans="1:11" x14ac:dyDescent="0.25">
      <c r="A2516" s="73" t="str">
        <f t="shared" si="39"/>
        <v>441518</v>
      </c>
      <c r="B2516" s="55">
        <v>44</v>
      </c>
      <c r="C2516" s="55">
        <v>41</v>
      </c>
      <c r="D2516" s="55">
        <v>15</v>
      </c>
      <c r="E2516" s="56">
        <v>18</v>
      </c>
      <c r="F2516" s="57" t="s">
        <v>55</v>
      </c>
      <c r="G2516" s="58">
        <v>600687</v>
      </c>
      <c r="H2516" s="86">
        <v>0.41766011250451568</v>
      </c>
      <c r="I2516" s="86">
        <v>0.95269749470189968</v>
      </c>
      <c r="J2516">
        <v>1.6355140031330793</v>
      </c>
      <c r="K2516">
        <v>4.2227532808267867</v>
      </c>
    </row>
    <row r="2517" spans="1:11" x14ac:dyDescent="0.25">
      <c r="A2517" s="73" t="str">
        <f t="shared" si="39"/>
        <v>451518</v>
      </c>
      <c r="B2517" s="55">
        <v>45</v>
      </c>
      <c r="C2517" s="55">
        <v>40</v>
      </c>
      <c r="D2517" s="55">
        <v>15</v>
      </c>
      <c r="E2517" s="56">
        <v>18</v>
      </c>
      <c r="F2517" s="57" t="s">
        <v>55</v>
      </c>
      <c r="G2517" s="58">
        <v>594380</v>
      </c>
      <c r="H2517" s="86">
        <v>0.41662909249974761</v>
      </c>
      <c r="I2517" s="86">
        <v>0.9717032874592012</v>
      </c>
      <c r="J2517">
        <v>1.5993775026077592</v>
      </c>
      <c r="K2517">
        <v>3.9318971028634881</v>
      </c>
    </row>
    <row r="2518" spans="1:11" x14ac:dyDescent="0.25">
      <c r="A2518" s="73" t="str">
        <f t="shared" si="39"/>
        <v>461518</v>
      </c>
      <c r="B2518" s="55">
        <v>46</v>
      </c>
      <c r="C2518" s="55">
        <v>39</v>
      </c>
      <c r="D2518" s="55">
        <v>15</v>
      </c>
      <c r="E2518" s="56">
        <v>18</v>
      </c>
      <c r="F2518" s="57" t="s">
        <v>55</v>
      </c>
      <c r="G2518" s="58">
        <v>587795</v>
      </c>
      <c r="H2518" s="86">
        <v>0.41669459590503494</v>
      </c>
      <c r="I2518" s="86">
        <v>0.96936346855621436</v>
      </c>
      <c r="J2518">
        <v>1.5630466404103471</v>
      </c>
      <c r="K2518">
        <v>3.731722794511692</v>
      </c>
    </row>
    <row r="2519" spans="1:11" x14ac:dyDescent="0.25">
      <c r="A2519" s="73" t="str">
        <f t="shared" si="39"/>
        <v>471518</v>
      </c>
      <c r="B2519" s="55">
        <v>47</v>
      </c>
      <c r="C2519" s="55">
        <v>38</v>
      </c>
      <c r="D2519" s="55">
        <v>15</v>
      </c>
      <c r="E2519" s="56">
        <v>18</v>
      </c>
      <c r="F2519" s="57" t="s">
        <v>55</v>
      </c>
      <c r="G2519" s="58">
        <v>580927</v>
      </c>
      <c r="H2519" s="86">
        <v>0.41678042163645346</v>
      </c>
      <c r="I2519" s="86">
        <v>0.96705610171329615</v>
      </c>
      <c r="J2519">
        <v>1.5241484730439452</v>
      </c>
      <c r="K2519">
        <v>3.5463113265522175</v>
      </c>
    </row>
    <row r="2520" spans="1:11" x14ac:dyDescent="0.25">
      <c r="A2520" s="73" t="str">
        <f t="shared" si="39"/>
        <v>481518</v>
      </c>
      <c r="B2520" s="55">
        <v>48</v>
      </c>
      <c r="C2520" s="55">
        <v>37</v>
      </c>
      <c r="D2520" s="55">
        <v>15</v>
      </c>
      <c r="E2520" s="56">
        <v>18</v>
      </c>
      <c r="F2520" s="57" t="s">
        <v>55</v>
      </c>
      <c r="G2520" s="58">
        <v>573776</v>
      </c>
      <c r="H2520" s="86">
        <v>0.41688394077131147</v>
      </c>
      <c r="I2520" s="86">
        <v>0.96477893812219406</v>
      </c>
      <c r="J2520">
        <v>1.490335949917738</v>
      </c>
      <c r="K2520">
        <v>3.357224770642202</v>
      </c>
    </row>
    <row r="2521" spans="1:11" x14ac:dyDescent="0.25">
      <c r="A2521" s="73" t="str">
        <f t="shared" si="39"/>
        <v>491518</v>
      </c>
      <c r="B2521" s="55">
        <v>49</v>
      </c>
      <c r="C2521" s="55">
        <v>36</v>
      </c>
      <c r="D2521" s="55">
        <v>15</v>
      </c>
      <c r="E2521" s="56">
        <v>18</v>
      </c>
      <c r="F2521" s="57" t="s">
        <v>55</v>
      </c>
      <c r="G2521" s="58">
        <v>566403</v>
      </c>
      <c r="H2521" s="86">
        <v>0.41086117128616906</v>
      </c>
      <c r="I2521" s="86">
        <v>0.96252844705977902</v>
      </c>
      <c r="J2521">
        <v>1.4808872834359987</v>
      </c>
      <c r="K2521">
        <v>3.1409544087866768</v>
      </c>
    </row>
    <row r="2522" spans="1:11" x14ac:dyDescent="0.25">
      <c r="A2522" s="73" t="str">
        <f t="shared" si="39"/>
        <v>501518</v>
      </c>
      <c r="B2522" s="55">
        <v>50</v>
      </c>
      <c r="C2522" s="55">
        <v>35</v>
      </c>
      <c r="D2522" s="55">
        <v>15</v>
      </c>
      <c r="E2522" s="56">
        <v>18</v>
      </c>
      <c r="F2522" s="57" t="s">
        <v>55</v>
      </c>
      <c r="G2522" s="58">
        <v>558843</v>
      </c>
      <c r="H2522" s="86">
        <v>0.41100631125378684</v>
      </c>
      <c r="I2522" s="86">
        <v>0.96030548830351281</v>
      </c>
      <c r="J2522">
        <v>1.4500476878121404</v>
      </c>
      <c r="K2522">
        <v>2.9299499143766674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Q2523"/>
  <sheetViews>
    <sheetView topLeftCell="B1" workbookViewId="0">
      <selection sqref="A1:H1"/>
    </sheetView>
  </sheetViews>
  <sheetFormatPr defaultRowHeight="15" x14ac:dyDescent="0.25"/>
  <cols>
    <col min="6" max="6" width="11" customWidth="1"/>
    <col min="7" max="7" width="11.85546875" bestFit="1" customWidth="1"/>
    <col min="8" max="8" width="10.5703125" customWidth="1"/>
    <col min="9" max="9" width="13.5703125" customWidth="1"/>
    <col min="10" max="10" width="11.85546875" bestFit="1" customWidth="1"/>
    <col min="11" max="11" width="10.5703125" customWidth="1"/>
    <col min="12" max="12" width="11.85546875" bestFit="1" customWidth="1"/>
    <col min="15" max="15" width="11.85546875" bestFit="1" customWidth="1"/>
  </cols>
  <sheetData>
    <row r="1" spans="1:17" ht="15.75" thickBot="1" x14ac:dyDescent="0.3"/>
    <row r="2" spans="1:17" ht="15.75" thickBot="1" x14ac:dyDescent="0.3">
      <c r="F2" s="121" t="s">
        <v>103</v>
      </c>
      <c r="G2" s="122">
        <v>3</v>
      </c>
      <c r="H2" s="122">
        <v>5</v>
      </c>
      <c r="I2" s="122" t="s">
        <v>103</v>
      </c>
      <c r="J2" s="123">
        <v>3</v>
      </c>
      <c r="K2" s="123">
        <v>5</v>
      </c>
      <c r="L2" s="121" t="s">
        <v>103</v>
      </c>
      <c r="M2" s="121">
        <v>3</v>
      </c>
      <c r="N2" s="121">
        <v>5</v>
      </c>
      <c r="O2" s="122" t="s">
        <v>103</v>
      </c>
      <c r="P2" s="123">
        <v>3</v>
      </c>
      <c r="Q2" s="123">
        <v>5</v>
      </c>
    </row>
    <row r="3" spans="1:17" s="109" customFormat="1" ht="45.75" thickBot="1" x14ac:dyDescent="0.3">
      <c r="A3" s="108" t="s">
        <v>81</v>
      </c>
      <c r="B3" s="110" t="s">
        <v>64</v>
      </c>
      <c r="C3" s="110" t="s">
        <v>65</v>
      </c>
      <c r="D3" s="110" t="s">
        <v>17</v>
      </c>
      <c r="E3" s="110" t="s">
        <v>66</v>
      </c>
      <c r="F3" s="111" t="s">
        <v>102</v>
      </c>
      <c r="G3" s="111" t="s">
        <v>102</v>
      </c>
      <c r="H3" s="124" t="s">
        <v>102</v>
      </c>
      <c r="I3" s="112" t="s">
        <v>104</v>
      </c>
      <c r="J3" s="112" t="s">
        <v>104</v>
      </c>
      <c r="K3" s="111" t="s">
        <v>104</v>
      </c>
      <c r="L3" s="112" t="s">
        <v>100</v>
      </c>
      <c r="M3" s="112" t="s">
        <v>100</v>
      </c>
      <c r="N3" s="112" t="s">
        <v>100</v>
      </c>
      <c r="O3" s="112" t="s">
        <v>101</v>
      </c>
      <c r="P3" s="112" t="s">
        <v>101</v>
      </c>
      <c r="Q3" s="112" t="s">
        <v>101</v>
      </c>
    </row>
    <row r="4" spans="1:17" x14ac:dyDescent="0.25">
      <c r="A4" t="str">
        <f>B4&amp;C4&amp;D4&amp;E4</f>
        <v>186765</v>
      </c>
      <c r="B4">
        <v>18</v>
      </c>
      <c r="C4">
        <v>67</v>
      </c>
      <c r="D4">
        <v>6</v>
      </c>
      <c r="E4">
        <v>5</v>
      </c>
      <c r="F4" s="113">
        <v>1.6405641871905845E-2</v>
      </c>
      <c r="G4" s="113">
        <v>1.6418096335274152E-2</v>
      </c>
      <c r="H4" s="113">
        <v>1.6418096335274152E-2</v>
      </c>
      <c r="I4" s="114">
        <v>3.5018837375844568E-2</v>
      </c>
      <c r="J4" s="114">
        <v>3.504374630258119E-2</v>
      </c>
      <c r="K4" s="114">
        <v>3.504374630258119E-2</v>
      </c>
      <c r="L4" s="114">
        <v>2.1327708067378648</v>
      </c>
      <c r="M4" s="114">
        <v>2.1327708067378648</v>
      </c>
      <c r="N4" s="114">
        <v>2.1327708067378648</v>
      </c>
      <c r="O4" s="115">
        <v>11.55304355948563</v>
      </c>
      <c r="P4" s="115">
        <v>11.55304355948563</v>
      </c>
      <c r="Q4" s="115">
        <v>11.55304355948563</v>
      </c>
    </row>
    <row r="5" spans="1:17" x14ac:dyDescent="0.25">
      <c r="A5" t="str">
        <f t="shared" ref="A5:A68" si="0">B5&amp;C5&amp;D5&amp;E5</f>
        <v>196665</v>
      </c>
      <c r="B5">
        <v>19</v>
      </c>
      <c r="C5">
        <v>66</v>
      </c>
      <c r="D5">
        <v>6</v>
      </c>
      <c r="E5">
        <v>5</v>
      </c>
      <c r="F5" s="116">
        <v>1.6408155606979797E-2</v>
      </c>
      <c r="G5" s="116">
        <v>1.6420664206642066E-2</v>
      </c>
      <c r="H5" s="116">
        <v>1.6420664206642066E-2</v>
      </c>
      <c r="I5" s="86">
        <v>3.5024079054349865E-2</v>
      </c>
      <c r="J5" s="86">
        <v>3.5049096253674403E-2</v>
      </c>
      <c r="K5" s="86">
        <v>3.5049096253674403E-2</v>
      </c>
      <c r="L5" s="86">
        <v>2.1034179748577149</v>
      </c>
      <c r="M5" s="86">
        <v>2.1034179748577149</v>
      </c>
      <c r="N5" s="86">
        <v>2.1034179748577149</v>
      </c>
      <c r="O5" s="117">
        <v>10.904806429420226</v>
      </c>
      <c r="P5" s="117">
        <v>10.904806429420226</v>
      </c>
      <c r="Q5" s="117">
        <v>10.904806429420226</v>
      </c>
    </row>
    <row r="6" spans="1:17" x14ac:dyDescent="0.25">
      <c r="A6" t="str">
        <f t="shared" si="0"/>
        <v>206565</v>
      </c>
      <c r="B6">
        <v>20</v>
      </c>
      <c r="C6">
        <v>65</v>
      </c>
      <c r="D6">
        <v>6</v>
      </c>
      <c r="E6">
        <v>5</v>
      </c>
      <c r="F6" s="116">
        <v>1.6410385285940913E-2</v>
      </c>
      <c r="G6" s="116">
        <v>1.6422950665179764E-2</v>
      </c>
      <c r="H6" s="116">
        <v>1.6422950665179764E-2</v>
      </c>
      <c r="I6" s="86">
        <v>3.5029135973110088E-2</v>
      </c>
      <c r="J6" s="86">
        <v>3.5054266731587791E-2</v>
      </c>
      <c r="K6" s="86">
        <v>3.5054266731587791E-2</v>
      </c>
      <c r="L6" s="86">
        <v>2.0662069832095118</v>
      </c>
      <c r="M6" s="86">
        <v>2.0662069832095118</v>
      </c>
      <c r="N6" s="86">
        <v>2.0662069832095118</v>
      </c>
      <c r="O6" s="117">
        <v>10.305231909780577</v>
      </c>
      <c r="P6" s="117">
        <v>10.305231909780577</v>
      </c>
      <c r="Q6" s="117">
        <v>10.305231909780577</v>
      </c>
    </row>
    <row r="7" spans="1:17" x14ac:dyDescent="0.25">
      <c r="A7" t="str">
        <f t="shared" si="0"/>
        <v>216465</v>
      </c>
      <c r="B7">
        <v>21</v>
      </c>
      <c r="C7">
        <v>64</v>
      </c>
      <c r="D7">
        <v>6</v>
      </c>
      <c r="E7">
        <v>5</v>
      </c>
      <c r="F7" s="116">
        <v>1.6412846208474711E-2</v>
      </c>
      <c r="G7" s="116">
        <v>1.6425471474788921E-2</v>
      </c>
      <c r="H7" s="116">
        <v>1.6425471474788921E-2</v>
      </c>
      <c r="I7" s="86">
        <v>3.5035114021936403E-2</v>
      </c>
      <c r="J7" s="86">
        <v>3.5060364554564821E-2</v>
      </c>
      <c r="K7" s="86">
        <v>3.5060364554564821E-2</v>
      </c>
      <c r="L7" s="86">
        <v>2.0279554959362422</v>
      </c>
      <c r="M7" s="86">
        <v>2.0279554959362422</v>
      </c>
      <c r="N7" s="86">
        <v>2.0279554959362422</v>
      </c>
      <c r="O7" s="117">
        <v>9.7389315868381594</v>
      </c>
      <c r="P7" s="117">
        <v>9.7389315868381594</v>
      </c>
      <c r="Q7" s="117">
        <v>9.7389315868381594</v>
      </c>
    </row>
    <row r="8" spans="1:17" x14ac:dyDescent="0.25">
      <c r="A8" t="str">
        <f t="shared" si="0"/>
        <v>226365</v>
      </c>
      <c r="B8">
        <v>22</v>
      </c>
      <c r="C8">
        <v>63</v>
      </c>
      <c r="D8">
        <v>6</v>
      </c>
      <c r="E8">
        <v>5</v>
      </c>
      <c r="F8" s="116">
        <v>1.641632432946849E-2</v>
      </c>
      <c r="G8" s="116">
        <v>1.642901327581011E-2</v>
      </c>
      <c r="H8" s="116">
        <v>1.642901327581011E-2</v>
      </c>
      <c r="I8" s="86">
        <v>3.504369755896395E-2</v>
      </c>
      <c r="J8" s="86">
        <v>3.5069075451647183E-2</v>
      </c>
      <c r="K8" s="86">
        <v>3.5069075451647183E-2</v>
      </c>
      <c r="L8" s="86">
        <v>1.9951337890779894</v>
      </c>
      <c r="M8" s="86">
        <v>1.9951337890779894</v>
      </c>
      <c r="N8" s="86">
        <v>1.9951337890779894</v>
      </c>
      <c r="O8" s="117">
        <v>9.2163560518343459</v>
      </c>
      <c r="P8" s="117">
        <v>9.2163560518343459</v>
      </c>
      <c r="Q8" s="117">
        <v>9.2163560518343459</v>
      </c>
    </row>
    <row r="9" spans="1:17" x14ac:dyDescent="0.25">
      <c r="A9" t="str">
        <f t="shared" si="0"/>
        <v>236265</v>
      </c>
      <c r="B9">
        <v>23</v>
      </c>
      <c r="C9">
        <v>62</v>
      </c>
      <c r="D9">
        <v>6</v>
      </c>
      <c r="E9">
        <v>5</v>
      </c>
      <c r="F9" s="116">
        <v>1.6421099630054854E-2</v>
      </c>
      <c r="G9" s="116">
        <v>1.6430667176935834E-2</v>
      </c>
      <c r="H9" s="116">
        <v>1.6430667176935834E-2</v>
      </c>
      <c r="I9" s="86">
        <v>3.5049113407322363E-2</v>
      </c>
      <c r="J9" s="86">
        <v>3.5074626865671643E-2</v>
      </c>
      <c r="K9" s="86">
        <v>3.5074626865671643E-2</v>
      </c>
      <c r="L9" s="86">
        <v>1.9549336650082918</v>
      </c>
      <c r="M9" s="86">
        <v>1.9549336650082918</v>
      </c>
      <c r="N9" s="86">
        <v>1.9549336650082918</v>
      </c>
      <c r="O9" s="117">
        <v>8.7224964918994772</v>
      </c>
      <c r="P9" s="117">
        <v>8.7224964918994772</v>
      </c>
      <c r="Q9" s="117">
        <v>8.7224964918994772</v>
      </c>
    </row>
    <row r="10" spans="1:17" x14ac:dyDescent="0.25">
      <c r="A10" t="str">
        <f t="shared" si="0"/>
        <v>246165</v>
      </c>
      <c r="B10">
        <v>24</v>
      </c>
      <c r="C10">
        <v>61</v>
      </c>
      <c r="D10">
        <v>6</v>
      </c>
      <c r="E10">
        <v>5</v>
      </c>
      <c r="F10" s="116">
        <v>1.6421572558012732E-2</v>
      </c>
      <c r="G10" s="116">
        <v>1.6434401911573679E-2</v>
      </c>
      <c r="H10" s="116">
        <v>1.6434401911573679E-2</v>
      </c>
      <c r="I10" s="86">
        <v>3.5056208605288901E-2</v>
      </c>
      <c r="J10" s="86">
        <v>3.5081867312410794E-2</v>
      </c>
      <c r="K10" s="86">
        <v>3.5081867312410794E-2</v>
      </c>
      <c r="L10" s="86">
        <v>1.9200378465930048</v>
      </c>
      <c r="M10" s="86">
        <v>1.9200378465930048</v>
      </c>
      <c r="N10" s="86">
        <v>1.9200378465930048</v>
      </c>
      <c r="O10" s="117">
        <v>8.2614109081578651</v>
      </c>
      <c r="P10" s="117">
        <v>8.2614109081578651</v>
      </c>
      <c r="Q10" s="117">
        <v>8.2614109081578651</v>
      </c>
    </row>
    <row r="11" spans="1:17" x14ac:dyDescent="0.25">
      <c r="A11" t="str">
        <f t="shared" si="0"/>
        <v>256065</v>
      </c>
      <c r="B11">
        <v>25</v>
      </c>
      <c r="C11">
        <v>60</v>
      </c>
      <c r="D11">
        <v>6</v>
      </c>
      <c r="E11">
        <v>5</v>
      </c>
      <c r="F11" s="116">
        <v>1.6324620845434012E-2</v>
      </c>
      <c r="G11" s="116">
        <v>1.6337528234914488E-2</v>
      </c>
      <c r="H11" s="116">
        <v>1.6337528234914488E-2</v>
      </c>
      <c r="I11" s="86">
        <v>3.5062923523717329E-2</v>
      </c>
      <c r="J11" s="86">
        <v>3.5088738302678286E-2</v>
      </c>
      <c r="K11" s="86">
        <v>3.5088738302678286E-2</v>
      </c>
      <c r="L11" s="86">
        <v>1.9083155856727976</v>
      </c>
      <c r="M11" s="86">
        <v>1.9083155856727976</v>
      </c>
      <c r="N11" s="86">
        <v>1.9083155856727976</v>
      </c>
      <c r="O11" s="117">
        <v>7.8248660858341399</v>
      </c>
      <c r="P11" s="117">
        <v>7.8248660858341399</v>
      </c>
      <c r="Q11" s="117">
        <v>7.8248660858341399</v>
      </c>
    </row>
    <row r="12" spans="1:17" x14ac:dyDescent="0.25">
      <c r="A12" t="str">
        <f t="shared" si="0"/>
        <v>265965</v>
      </c>
      <c r="B12">
        <v>26</v>
      </c>
      <c r="C12">
        <v>59</v>
      </c>
      <c r="D12">
        <v>6</v>
      </c>
      <c r="E12">
        <v>5</v>
      </c>
      <c r="F12" s="116">
        <v>1.5667170068690017E-2</v>
      </c>
      <c r="G12" s="116">
        <v>1.5680161088647473E-2</v>
      </c>
      <c r="H12" s="116">
        <v>1.5680161088647473E-2</v>
      </c>
      <c r="I12" s="86">
        <v>3.6251441191276532E-2</v>
      </c>
      <c r="J12" s="86">
        <v>3.6277423231191437E-2</v>
      </c>
      <c r="K12" s="86">
        <v>3.6277423231191437E-2</v>
      </c>
      <c r="L12" s="86">
        <v>2.0650882577418361</v>
      </c>
      <c r="M12" s="86">
        <v>2.0650882577418361</v>
      </c>
      <c r="N12" s="86">
        <v>2.0650882577418361</v>
      </c>
      <c r="O12" s="117">
        <v>7.4183660544648511</v>
      </c>
      <c r="P12" s="117">
        <v>7.4183660544648511</v>
      </c>
      <c r="Q12" s="117">
        <v>7.4183660544648511</v>
      </c>
    </row>
    <row r="13" spans="1:17" x14ac:dyDescent="0.25">
      <c r="A13" t="str">
        <f t="shared" si="0"/>
        <v>275865</v>
      </c>
      <c r="B13">
        <v>27</v>
      </c>
      <c r="C13">
        <v>58</v>
      </c>
      <c r="D13">
        <v>6</v>
      </c>
      <c r="E13">
        <v>5</v>
      </c>
      <c r="F13" s="116">
        <v>1.5671141488300604E-2</v>
      </c>
      <c r="G13" s="116">
        <v>1.5684222574684829E-2</v>
      </c>
      <c r="H13" s="116">
        <v>1.5684222574684829E-2</v>
      </c>
      <c r="I13" s="86">
        <v>3.6257501185473454E-2</v>
      </c>
      <c r="J13" s="86">
        <v>3.628693362983796E-2</v>
      </c>
      <c r="K13" s="86">
        <v>3.628693362983796E-2</v>
      </c>
      <c r="L13" s="86">
        <v>2.018143466814919</v>
      </c>
      <c r="M13" s="86">
        <v>2.018143466814919</v>
      </c>
      <c r="N13" s="86">
        <v>2.018143466814919</v>
      </c>
      <c r="O13" s="117">
        <v>7.0422715306506207</v>
      </c>
      <c r="P13" s="117">
        <v>7.0422715306506207</v>
      </c>
      <c r="Q13" s="117">
        <v>7.0422715306506207</v>
      </c>
    </row>
    <row r="14" spans="1:17" x14ac:dyDescent="0.25">
      <c r="A14" t="str">
        <f t="shared" si="0"/>
        <v>285765</v>
      </c>
      <c r="B14">
        <v>28</v>
      </c>
      <c r="C14">
        <v>57</v>
      </c>
      <c r="D14">
        <v>6</v>
      </c>
      <c r="E14">
        <v>5</v>
      </c>
      <c r="F14" s="116">
        <v>1.5675292799841863E-2</v>
      </c>
      <c r="G14" s="116">
        <v>1.5685176338807717E-2</v>
      </c>
      <c r="H14" s="116">
        <v>1.5685176338807717E-2</v>
      </c>
      <c r="I14" s="86">
        <v>3.6265998978700975E-2</v>
      </c>
      <c r="J14" s="86">
        <v>3.629235508260991E-2</v>
      </c>
      <c r="K14" s="86">
        <v>3.629235508260991E-2</v>
      </c>
      <c r="L14" s="86">
        <v>1.9649859159569736</v>
      </c>
      <c r="M14" s="86">
        <v>1.9649859159569736</v>
      </c>
      <c r="N14" s="86">
        <v>1.9649859159569736</v>
      </c>
      <c r="O14" s="117">
        <v>6.6883324822508117</v>
      </c>
      <c r="P14" s="117">
        <v>6.6883324822508117</v>
      </c>
      <c r="Q14" s="117">
        <v>6.6883324822508117</v>
      </c>
    </row>
    <row r="15" spans="1:17" x14ac:dyDescent="0.25">
      <c r="A15" t="str">
        <f t="shared" si="0"/>
        <v>295665</v>
      </c>
      <c r="B15">
        <v>29</v>
      </c>
      <c r="C15">
        <v>56</v>
      </c>
      <c r="D15">
        <v>6</v>
      </c>
      <c r="E15">
        <v>5</v>
      </c>
      <c r="F15" s="116">
        <v>1.56763128621474E-2</v>
      </c>
      <c r="G15" s="116">
        <v>1.5689595059022763E-2</v>
      </c>
      <c r="H15" s="116">
        <v>1.5689595059022763E-2</v>
      </c>
      <c r="I15" s="86">
        <v>3.6270359117398017E-2</v>
      </c>
      <c r="J15" s="86">
        <v>3.6300244060367581E-2</v>
      </c>
      <c r="K15" s="86">
        <v>3.6300244060367581E-2</v>
      </c>
      <c r="L15" s="86">
        <v>1.9035978150786139</v>
      </c>
      <c r="M15" s="86">
        <v>1.9035978150786139</v>
      </c>
      <c r="N15" s="86">
        <v>1.9035978150786139</v>
      </c>
      <c r="O15" s="117">
        <v>6.3545549633909451</v>
      </c>
      <c r="P15" s="117">
        <v>6.3545549633909451</v>
      </c>
      <c r="Q15" s="117">
        <v>6.3545549633909451</v>
      </c>
    </row>
    <row r="16" spans="1:17" x14ac:dyDescent="0.25">
      <c r="A16" t="str">
        <f t="shared" si="0"/>
        <v>305565</v>
      </c>
      <c r="B16">
        <v>30</v>
      </c>
      <c r="C16">
        <v>55</v>
      </c>
      <c r="D16">
        <v>6</v>
      </c>
      <c r="E16">
        <v>5</v>
      </c>
      <c r="F16" s="116">
        <v>1.5681612697987478E-2</v>
      </c>
      <c r="G16" s="116">
        <v>1.5691658574155311E-2</v>
      </c>
      <c r="H16" s="116">
        <v>1.5691658574155311E-2</v>
      </c>
      <c r="I16" s="86">
        <v>3.6279007467434621E-2</v>
      </c>
      <c r="J16" s="86">
        <v>3.630914509593812E-2</v>
      </c>
      <c r="K16" s="86">
        <v>3.630914509593812E-2</v>
      </c>
      <c r="L16" s="86">
        <v>1.8272611592941097</v>
      </c>
      <c r="M16" s="86">
        <v>1.8272611592941097</v>
      </c>
      <c r="N16" s="86">
        <v>1.8272611592941097</v>
      </c>
      <c r="O16" s="117">
        <v>6.0388607976425677</v>
      </c>
      <c r="P16" s="117">
        <v>6.0388607976425677</v>
      </c>
      <c r="Q16" s="117">
        <v>6.0388607976425677</v>
      </c>
    </row>
    <row r="17" spans="1:17" x14ac:dyDescent="0.25">
      <c r="A17" t="str">
        <f t="shared" si="0"/>
        <v>315465</v>
      </c>
      <c r="B17">
        <v>31</v>
      </c>
      <c r="C17">
        <v>54</v>
      </c>
      <c r="D17">
        <v>6</v>
      </c>
      <c r="E17">
        <v>5</v>
      </c>
      <c r="F17" s="116">
        <v>1.5684816948522581E-2</v>
      </c>
      <c r="G17" s="116">
        <v>1.5694953624706458E-2</v>
      </c>
      <c r="H17" s="116">
        <v>1.5694953624706458E-2</v>
      </c>
      <c r="I17" s="86">
        <v>3.6285921846226622E-2</v>
      </c>
      <c r="J17" s="86">
        <v>3.6316331874778257E-2</v>
      </c>
      <c r="K17" s="86">
        <v>3.6316331874778257E-2</v>
      </c>
      <c r="L17" s="86">
        <v>1.7445287290297511</v>
      </c>
      <c r="M17" s="86">
        <v>1.7445287290297511</v>
      </c>
      <c r="N17" s="86">
        <v>1.7445287290297511</v>
      </c>
      <c r="O17" s="117">
        <v>5.7453430420165228</v>
      </c>
      <c r="P17" s="117">
        <v>5.7453430420165228</v>
      </c>
      <c r="Q17" s="117">
        <v>5.7453430420165228</v>
      </c>
    </row>
    <row r="18" spans="1:17" x14ac:dyDescent="0.25">
      <c r="A18" t="str">
        <f t="shared" si="0"/>
        <v>325365</v>
      </c>
      <c r="B18">
        <v>32</v>
      </c>
      <c r="C18">
        <v>53</v>
      </c>
      <c r="D18">
        <v>6</v>
      </c>
      <c r="E18">
        <v>5</v>
      </c>
      <c r="F18" s="116">
        <v>1.568587316207826E-2</v>
      </c>
      <c r="G18" s="116">
        <v>1.5699518984750794E-2</v>
      </c>
      <c r="H18" s="116">
        <v>1.5699518984750794E-2</v>
      </c>
      <c r="I18" s="86">
        <v>3.6294476853273291E-2</v>
      </c>
      <c r="J18" s="86">
        <v>3.6321768498618359E-2</v>
      </c>
      <c r="K18" s="86">
        <v>3.6321768498618359E-2</v>
      </c>
      <c r="L18" s="86">
        <v>1.6663903387575478</v>
      </c>
      <c r="M18" s="86">
        <v>1.6663903387575478</v>
      </c>
      <c r="N18" s="86">
        <v>1.6663903387575478</v>
      </c>
      <c r="O18" s="117">
        <v>5.4666632552109986</v>
      </c>
      <c r="P18" s="117">
        <v>5.4666632552109986</v>
      </c>
      <c r="Q18" s="117">
        <v>5.4666632552109986</v>
      </c>
    </row>
    <row r="19" spans="1:17" x14ac:dyDescent="0.25">
      <c r="A19" t="str">
        <f t="shared" si="0"/>
        <v>335265</v>
      </c>
      <c r="B19">
        <v>33</v>
      </c>
      <c r="C19">
        <v>52</v>
      </c>
      <c r="D19">
        <v>6</v>
      </c>
      <c r="E19">
        <v>5</v>
      </c>
      <c r="F19" s="116">
        <v>1.5688437015336894E-2</v>
      </c>
      <c r="G19" s="116">
        <v>1.5702222988109599E-2</v>
      </c>
      <c r="H19" s="116">
        <v>1.5702222988109599E-2</v>
      </c>
      <c r="I19" s="86">
        <v>3.6301912803722212E-2</v>
      </c>
      <c r="J19" s="86">
        <v>3.6329484749267622E-2</v>
      </c>
      <c r="K19" s="86">
        <v>3.6329484749267622E-2</v>
      </c>
      <c r="L19" s="86">
        <v>1.5819886265724625</v>
      </c>
      <c r="M19" s="86">
        <v>1.5819886265724625</v>
      </c>
      <c r="N19" s="86">
        <v>1.5819886265724625</v>
      </c>
      <c r="O19" s="117">
        <v>5.206510425641909</v>
      </c>
      <c r="P19" s="117">
        <v>5.206510425641909</v>
      </c>
      <c r="Q19" s="117">
        <v>5.206510425641909</v>
      </c>
    </row>
    <row r="20" spans="1:17" x14ac:dyDescent="0.25">
      <c r="A20" t="str">
        <f t="shared" si="0"/>
        <v>345165</v>
      </c>
      <c r="B20">
        <v>34</v>
      </c>
      <c r="C20">
        <v>51</v>
      </c>
      <c r="D20">
        <v>6</v>
      </c>
      <c r="E20">
        <v>5</v>
      </c>
      <c r="F20" s="116">
        <v>1.5599303135888502E-2</v>
      </c>
      <c r="G20" s="116">
        <v>1.5613240418118467E-2</v>
      </c>
      <c r="H20" s="116">
        <v>1.5613240418118467E-2</v>
      </c>
      <c r="I20" s="86">
        <v>3.6306620209059233E-2</v>
      </c>
      <c r="J20" s="86">
        <v>3.6337979094076656E-2</v>
      </c>
      <c r="K20" s="86">
        <v>3.6337979094076656E-2</v>
      </c>
      <c r="L20" s="86">
        <v>1.5223484320557492</v>
      </c>
      <c r="M20" s="86">
        <v>1.5223484320557492</v>
      </c>
      <c r="N20" s="86">
        <v>1.5223484320557492</v>
      </c>
      <c r="O20" s="117">
        <v>4.9586550522648087</v>
      </c>
      <c r="P20" s="117">
        <v>4.9586550522648087</v>
      </c>
      <c r="Q20" s="117">
        <v>4.9586550522648087</v>
      </c>
    </row>
    <row r="21" spans="1:17" x14ac:dyDescent="0.25">
      <c r="A21" t="str">
        <f t="shared" si="0"/>
        <v>355065</v>
      </c>
      <c r="B21">
        <v>35</v>
      </c>
      <c r="C21">
        <v>50</v>
      </c>
      <c r="D21">
        <v>6</v>
      </c>
      <c r="E21">
        <v>5</v>
      </c>
      <c r="F21" s="116">
        <v>1.4269851061954702E-2</v>
      </c>
      <c r="G21" s="116">
        <v>1.4280426544461091E-2</v>
      </c>
      <c r="H21" s="116">
        <v>1.4280426544461091E-2</v>
      </c>
      <c r="I21" s="86">
        <v>3.7507711289327575E-2</v>
      </c>
      <c r="J21" s="86">
        <v>3.7539437736846745E-2</v>
      </c>
      <c r="K21" s="86">
        <v>3.7539437736846745E-2</v>
      </c>
      <c r="L21" s="86">
        <v>1.7136088834053054</v>
      </c>
      <c r="M21" s="86">
        <v>1.7136088834053054</v>
      </c>
      <c r="N21" s="86">
        <v>1.7136088834053054</v>
      </c>
      <c r="O21" s="117">
        <v>4.7208671895655243</v>
      </c>
      <c r="P21" s="117">
        <v>4.7208671895655243</v>
      </c>
      <c r="Q21" s="117">
        <v>4.7208671895655243</v>
      </c>
    </row>
    <row r="22" spans="1:17" x14ac:dyDescent="0.25">
      <c r="A22" t="str">
        <f t="shared" si="0"/>
        <v>364965</v>
      </c>
      <c r="B22">
        <v>36</v>
      </c>
      <c r="C22">
        <v>49</v>
      </c>
      <c r="D22">
        <v>6</v>
      </c>
      <c r="E22">
        <v>5</v>
      </c>
      <c r="F22" s="116">
        <v>1.4273222093334523E-2</v>
      </c>
      <c r="G22" s="116">
        <v>1.4283929686802891E-2</v>
      </c>
      <c r="H22" s="116">
        <v>1.4283929686802891E-2</v>
      </c>
      <c r="I22" s="86">
        <v>3.7515838315338626E-2</v>
      </c>
      <c r="J22" s="86">
        <v>3.754796109574373E-2</v>
      </c>
      <c r="K22" s="86">
        <v>3.754796109574373E-2</v>
      </c>
      <c r="L22" s="86">
        <v>1.6568501829213884</v>
      </c>
      <c r="M22" s="86">
        <v>1.6568501829213884</v>
      </c>
      <c r="N22" s="86">
        <v>1.6568501829213884</v>
      </c>
      <c r="O22" s="117">
        <v>4.5988971178727578</v>
      </c>
      <c r="P22" s="117">
        <v>4.5988971178727578</v>
      </c>
      <c r="Q22" s="117">
        <v>4.5988971178727578</v>
      </c>
    </row>
    <row r="23" spans="1:17" x14ac:dyDescent="0.25">
      <c r="A23" t="str">
        <f t="shared" si="0"/>
        <v>374865</v>
      </c>
      <c r="B23">
        <v>37</v>
      </c>
      <c r="C23">
        <v>48</v>
      </c>
      <c r="D23">
        <v>6</v>
      </c>
      <c r="E23">
        <v>5</v>
      </c>
      <c r="F23" s="116">
        <v>1.4275896990740741E-2</v>
      </c>
      <c r="G23" s="116">
        <v>1.4286747685185185E-2</v>
      </c>
      <c r="H23" s="116">
        <v>1.4286747685185185E-2</v>
      </c>
      <c r="I23" s="86">
        <v>3.7525318287037035E-2</v>
      </c>
      <c r="J23" s="86">
        <v>3.7554253472222222E-2</v>
      </c>
      <c r="K23" s="86">
        <v>3.7554253472222222E-2</v>
      </c>
      <c r="L23" s="86">
        <v>1.5951208043981482</v>
      </c>
      <c r="M23" s="86">
        <v>1.5951208043981482</v>
      </c>
      <c r="N23" s="86">
        <v>1.5951208043981482</v>
      </c>
      <c r="O23" s="117">
        <v>4.4881365740740744</v>
      </c>
      <c r="P23" s="117">
        <v>4.4881365740740744</v>
      </c>
      <c r="Q23" s="117">
        <v>4.4881365740740744</v>
      </c>
    </row>
    <row r="24" spans="1:17" x14ac:dyDescent="0.25">
      <c r="A24" t="str">
        <f t="shared" si="0"/>
        <v>384765</v>
      </c>
      <c r="B24">
        <v>38</v>
      </c>
      <c r="C24">
        <v>47</v>
      </c>
      <c r="D24">
        <v>6</v>
      </c>
      <c r="E24">
        <v>5</v>
      </c>
      <c r="F24" s="116">
        <v>1.4277591298446413E-2</v>
      </c>
      <c r="G24" s="116">
        <v>1.4288596636035144E-2</v>
      </c>
      <c r="H24" s="116">
        <v>1.4288596636035144E-2</v>
      </c>
      <c r="I24" s="86">
        <v>3.7531869623434029E-2</v>
      </c>
      <c r="J24" s="86">
        <v>3.7557548744474402E-2</v>
      </c>
      <c r="K24" s="86">
        <v>3.7557548744474402E-2</v>
      </c>
      <c r="L24" s="86">
        <v>1.5333333333333334</v>
      </c>
      <c r="M24" s="86">
        <v>1.5333333333333334</v>
      </c>
      <c r="N24" s="86">
        <v>1.5333333333333334</v>
      </c>
      <c r="O24" s="117">
        <v>4.3783084796126124</v>
      </c>
      <c r="P24" s="117">
        <v>4.3783084796126124</v>
      </c>
      <c r="Q24" s="117">
        <v>4.3783084796126124</v>
      </c>
    </row>
    <row r="25" spans="1:17" x14ac:dyDescent="0.25">
      <c r="A25" t="str">
        <f t="shared" si="0"/>
        <v>394665</v>
      </c>
      <c r="B25">
        <v>39</v>
      </c>
      <c r="C25">
        <v>46</v>
      </c>
      <c r="D25">
        <v>6</v>
      </c>
      <c r="E25">
        <v>5</v>
      </c>
      <c r="F25" s="116">
        <v>1.4283054003724394E-2</v>
      </c>
      <c r="G25" s="116">
        <v>1.4290502793296089E-2</v>
      </c>
      <c r="H25" s="116">
        <v>1.4290502793296089E-2</v>
      </c>
      <c r="I25" s="86">
        <v>3.7538175046554934E-2</v>
      </c>
      <c r="J25" s="86">
        <v>3.7564245810055866E-2</v>
      </c>
      <c r="K25" s="86">
        <v>3.7564245810055866E-2</v>
      </c>
      <c r="L25" s="86">
        <v>1.4713966480446927</v>
      </c>
      <c r="M25" s="86">
        <v>1.4713966480446927</v>
      </c>
      <c r="N25" s="86">
        <v>1.4713966480446927</v>
      </c>
      <c r="O25" s="117">
        <v>4.2783873370577279</v>
      </c>
      <c r="P25" s="117">
        <v>4.2783873370577279</v>
      </c>
      <c r="Q25" s="117">
        <v>4.2783873370577279</v>
      </c>
    </row>
    <row r="26" spans="1:17" x14ac:dyDescent="0.25">
      <c r="A26" t="str">
        <f t="shared" si="0"/>
        <v>404565</v>
      </c>
      <c r="B26">
        <v>40</v>
      </c>
      <c r="C26">
        <v>45</v>
      </c>
      <c r="D26">
        <v>6</v>
      </c>
      <c r="E26">
        <v>5</v>
      </c>
      <c r="F26" s="116">
        <v>1.4284903196502583E-2</v>
      </c>
      <c r="G26" s="116">
        <v>1.4292473362478473E-2</v>
      </c>
      <c r="H26" s="116">
        <v>1.4292473362478473E-2</v>
      </c>
      <c r="I26" s="86">
        <v>3.7548023240409546E-2</v>
      </c>
      <c r="J26" s="86">
        <v>3.7570733738337213E-2</v>
      </c>
      <c r="K26" s="86">
        <v>3.7570733738337213E-2</v>
      </c>
      <c r="L26" s="86">
        <v>1.4091901814947292</v>
      </c>
      <c r="M26" s="86">
        <v>1.4091901814947292</v>
      </c>
      <c r="N26" s="86">
        <v>1.4091901814947292</v>
      </c>
      <c r="O26" s="117">
        <v>4.1830693237949239</v>
      </c>
      <c r="P26" s="117">
        <v>4.1830693237949239</v>
      </c>
      <c r="Q26" s="117">
        <v>4.1830693237949239</v>
      </c>
    </row>
    <row r="27" spans="1:17" x14ac:dyDescent="0.25">
      <c r="A27" t="str">
        <f t="shared" si="0"/>
        <v>414465</v>
      </c>
      <c r="B27">
        <v>41</v>
      </c>
      <c r="C27">
        <v>44</v>
      </c>
      <c r="D27">
        <v>6</v>
      </c>
      <c r="E27">
        <v>5</v>
      </c>
      <c r="F27" s="116">
        <v>1.4287914965724409E-2</v>
      </c>
      <c r="G27" s="116">
        <v>1.4295617345759839E-2</v>
      </c>
      <c r="H27" s="116">
        <v>1.4295617345759839E-2</v>
      </c>
      <c r="I27" s="86">
        <v>3.7552953862743585E-2</v>
      </c>
      <c r="J27" s="86">
        <v>3.7572209812832165E-2</v>
      </c>
      <c r="K27" s="86">
        <v>3.7572209812832165E-2</v>
      </c>
      <c r="L27" s="86">
        <v>1.346576292074251</v>
      </c>
      <c r="M27" s="86">
        <v>1.346576292074251</v>
      </c>
      <c r="N27" s="86">
        <v>1.346576292074251</v>
      </c>
      <c r="O27" s="117">
        <v>4.0960371254717707</v>
      </c>
      <c r="P27" s="117">
        <v>4.0960371254717707</v>
      </c>
      <c r="Q27" s="117">
        <v>4.0960371254717707</v>
      </c>
    </row>
    <row r="28" spans="1:17" x14ac:dyDescent="0.25">
      <c r="A28" t="str">
        <f t="shared" si="0"/>
        <v>424365</v>
      </c>
      <c r="B28">
        <v>42</v>
      </c>
      <c r="C28">
        <v>43</v>
      </c>
      <c r="D28">
        <v>6</v>
      </c>
      <c r="E28">
        <v>5</v>
      </c>
      <c r="F28" s="116">
        <v>1.4288516615010396E-2</v>
      </c>
      <c r="G28" s="116">
        <v>1.4296363137039508E-2</v>
      </c>
      <c r="H28" s="116">
        <v>1.4296363137039508E-2</v>
      </c>
      <c r="I28" s="86">
        <v>3.755737769233787E-2</v>
      </c>
      <c r="J28" s="86">
        <v>3.757699399741065E-2</v>
      </c>
      <c r="K28" s="86">
        <v>3.757699399741065E-2</v>
      </c>
      <c r="L28" s="86">
        <v>1.2790968653144494</v>
      </c>
      <c r="M28" s="86">
        <v>1.2790968653144494</v>
      </c>
      <c r="N28" s="86">
        <v>1.2790968653144494</v>
      </c>
      <c r="O28" s="117">
        <v>4.008274157479697</v>
      </c>
      <c r="P28" s="117">
        <v>4.008274157479697</v>
      </c>
      <c r="Q28" s="117">
        <v>4.008274157479697</v>
      </c>
    </row>
    <row r="29" spans="1:17" x14ac:dyDescent="0.25">
      <c r="A29" t="str">
        <f t="shared" si="0"/>
        <v>434265</v>
      </c>
      <c r="B29">
        <v>43</v>
      </c>
      <c r="C29">
        <v>42</v>
      </c>
      <c r="D29">
        <v>6</v>
      </c>
      <c r="E29">
        <v>5</v>
      </c>
      <c r="F29" s="116">
        <v>1.4291145572786393E-2</v>
      </c>
      <c r="G29" s="116">
        <v>1.4299149574787394E-2</v>
      </c>
      <c r="H29" s="116">
        <v>1.4299149574787394E-2</v>
      </c>
      <c r="I29" s="86">
        <v>3.7562781390695348E-2</v>
      </c>
      <c r="J29" s="86">
        <v>3.7582791395697847E-2</v>
      </c>
      <c r="K29" s="86">
        <v>3.7582791395697847E-2</v>
      </c>
      <c r="L29" s="86">
        <v>1.2153276638319159</v>
      </c>
      <c r="M29" s="86">
        <v>1.2153276638319159</v>
      </c>
      <c r="N29" s="86">
        <v>1.2153236618309156</v>
      </c>
      <c r="O29" s="117">
        <v>3.9319899949974988</v>
      </c>
      <c r="P29" s="117">
        <v>3.9319899949974988</v>
      </c>
      <c r="Q29" s="117">
        <v>3.9319899949974988</v>
      </c>
    </row>
    <row r="30" spans="1:17" x14ac:dyDescent="0.25">
      <c r="A30" t="str">
        <f t="shared" si="0"/>
        <v>444165</v>
      </c>
      <c r="B30">
        <v>44</v>
      </c>
      <c r="C30">
        <v>41</v>
      </c>
      <c r="D30">
        <v>6</v>
      </c>
      <c r="E30">
        <v>5</v>
      </c>
      <c r="F30" s="116">
        <v>1.4113125779349537E-2</v>
      </c>
      <c r="G30" s="116">
        <v>1.412130256137697E-2</v>
      </c>
      <c r="H30" s="116">
        <v>1.412130256137697E-2</v>
      </c>
      <c r="I30" s="86">
        <v>3.7568225025041396E-2</v>
      </c>
      <c r="J30" s="86">
        <v>3.7588666980109979E-2</v>
      </c>
      <c r="K30" s="86">
        <v>3.7588666980109979E-2</v>
      </c>
      <c r="L30" s="86">
        <v>1.1708456836811874</v>
      </c>
      <c r="M30" s="86">
        <v>1.1708456836811874</v>
      </c>
      <c r="N30" s="86">
        <v>1.1708456836811874</v>
      </c>
      <c r="O30" s="117">
        <v>3.8577730534148285</v>
      </c>
      <c r="P30" s="117">
        <v>3.8577730534148285</v>
      </c>
      <c r="Q30" s="117">
        <v>3.8577730534148285</v>
      </c>
    </row>
    <row r="31" spans="1:17" x14ac:dyDescent="0.25">
      <c r="A31" t="str">
        <f t="shared" si="0"/>
        <v>454065</v>
      </c>
      <c r="B31">
        <v>45</v>
      </c>
      <c r="C31">
        <v>40</v>
      </c>
      <c r="D31">
        <v>6</v>
      </c>
      <c r="E31">
        <v>5</v>
      </c>
      <c r="F31" s="116">
        <v>1.2604057728508681E-2</v>
      </c>
      <c r="G31" s="116">
        <v>1.260824095377536E-2</v>
      </c>
      <c r="H31" s="116">
        <v>1.260824095377536E-2</v>
      </c>
      <c r="I31" s="86">
        <v>3.978247228613261E-2</v>
      </c>
      <c r="J31" s="86">
        <v>3.979920518719933E-2</v>
      </c>
      <c r="K31" s="86">
        <v>3.979920518719933E-2</v>
      </c>
      <c r="L31" s="86">
        <v>1.3134281531060448</v>
      </c>
      <c r="M31" s="86">
        <v>1.3134281531060448</v>
      </c>
      <c r="N31" s="86">
        <v>1.3134281531060448</v>
      </c>
      <c r="O31" s="117">
        <v>3.791144112110437</v>
      </c>
      <c r="P31" s="117">
        <v>3.791144112110437</v>
      </c>
      <c r="Q31" s="117">
        <v>3.791144112110437</v>
      </c>
    </row>
    <row r="32" spans="1:17" x14ac:dyDescent="0.25">
      <c r="A32" t="str">
        <f t="shared" si="0"/>
        <v>463965</v>
      </c>
      <c r="B32">
        <v>46</v>
      </c>
      <c r="C32">
        <v>39</v>
      </c>
      <c r="D32">
        <v>6</v>
      </c>
      <c r="E32">
        <v>5</v>
      </c>
      <c r="F32" s="116">
        <v>1.2605582472237706E-2</v>
      </c>
      <c r="G32" s="116">
        <v>1.26098700853235E-2</v>
      </c>
      <c r="H32" s="116">
        <v>1.26098700853235E-2</v>
      </c>
      <c r="I32" s="86">
        <v>3.9784761823093082E-2</v>
      </c>
      <c r="J32" s="86">
        <v>3.9806199888522062E-2</v>
      </c>
      <c r="K32" s="86">
        <v>3.9806199888522062E-2</v>
      </c>
      <c r="L32" s="86">
        <v>1.2130600694593321</v>
      </c>
      <c r="M32" s="86">
        <v>1.2130600694593321</v>
      </c>
      <c r="N32" s="86">
        <v>1.2130600694593321</v>
      </c>
      <c r="O32" s="117">
        <v>3.6906615786991384</v>
      </c>
      <c r="P32" s="117">
        <v>3.6906615786991384</v>
      </c>
      <c r="Q32" s="117">
        <v>3.6906615786991384</v>
      </c>
    </row>
    <row r="33" spans="1:17" x14ac:dyDescent="0.25">
      <c r="A33" t="str">
        <f t="shared" si="0"/>
        <v>473865</v>
      </c>
      <c r="B33">
        <v>47</v>
      </c>
      <c r="C33">
        <v>38</v>
      </c>
      <c r="D33">
        <v>6</v>
      </c>
      <c r="E33">
        <v>5</v>
      </c>
      <c r="F33" s="116">
        <v>1.2604838532150484E-2</v>
      </c>
      <c r="G33" s="116">
        <v>1.2613643868184119E-2</v>
      </c>
      <c r="H33" s="116">
        <v>1.2613643868184119E-2</v>
      </c>
      <c r="I33" s="86">
        <v>3.979131353600282E-2</v>
      </c>
      <c r="J33" s="86">
        <v>3.9808924208070091E-2</v>
      </c>
      <c r="K33" s="86">
        <v>3.9808924208070091E-2</v>
      </c>
      <c r="L33" s="86">
        <v>1.1618949083144385</v>
      </c>
      <c r="M33" s="86">
        <v>1.1618949083144385</v>
      </c>
      <c r="N33" s="86">
        <v>1.1618949083144385</v>
      </c>
      <c r="O33" s="117">
        <v>3.6006868162106236</v>
      </c>
      <c r="P33" s="117">
        <v>3.6006868162106236</v>
      </c>
      <c r="Q33" s="117">
        <v>3.6006868162106236</v>
      </c>
    </row>
    <row r="34" spans="1:17" x14ac:dyDescent="0.25">
      <c r="A34" t="str">
        <f t="shared" si="0"/>
        <v>483765</v>
      </c>
      <c r="B34">
        <v>48</v>
      </c>
      <c r="C34">
        <v>37</v>
      </c>
      <c r="D34">
        <v>6</v>
      </c>
      <c r="E34">
        <v>5</v>
      </c>
      <c r="F34" s="116">
        <v>1.2606164926505561E-2</v>
      </c>
      <c r="G34" s="116">
        <v>1.2615224333567368E-2</v>
      </c>
      <c r="H34" s="116">
        <v>1.2615224333567368E-2</v>
      </c>
      <c r="I34" s="86">
        <v>3.9793445518990785E-2</v>
      </c>
      <c r="J34" s="86">
        <v>3.9816094036645301E-2</v>
      </c>
      <c r="K34" s="86">
        <v>3.9816094036645301E-2</v>
      </c>
      <c r="L34" s="86">
        <v>1.1249473421964533</v>
      </c>
      <c r="M34" s="86">
        <v>1.1249473421964533</v>
      </c>
      <c r="N34" s="86">
        <v>1.1249473421964533</v>
      </c>
      <c r="O34" s="117">
        <v>3.5125223654111837</v>
      </c>
      <c r="P34" s="117">
        <v>3.5125223654111837</v>
      </c>
      <c r="Q34" s="117">
        <v>3.5125223654111837</v>
      </c>
    </row>
    <row r="35" spans="1:17" x14ac:dyDescent="0.25">
      <c r="A35" t="str">
        <f t="shared" si="0"/>
        <v>493665</v>
      </c>
      <c r="B35">
        <v>49</v>
      </c>
      <c r="C35">
        <v>36</v>
      </c>
      <c r="D35">
        <v>6</v>
      </c>
      <c r="E35">
        <v>5</v>
      </c>
      <c r="F35" s="116">
        <v>1.2608573830204538E-2</v>
      </c>
      <c r="G35" s="116">
        <v>1.2617913514523208E-2</v>
      </c>
      <c r="H35" s="116">
        <v>1.2617913514523208E-2</v>
      </c>
      <c r="I35" s="86">
        <v>3.9801064724012326E-2</v>
      </c>
      <c r="J35" s="86">
        <v>3.9824413934809004E-2</v>
      </c>
      <c r="K35" s="86">
        <v>3.9824413934809004E-2</v>
      </c>
      <c r="L35" s="86">
        <v>1.0862473148407583</v>
      </c>
      <c r="M35" s="86">
        <v>1.0862473148407583</v>
      </c>
      <c r="N35" s="86">
        <v>1.0862473148407583</v>
      </c>
      <c r="O35" s="117">
        <v>3.4327309236947792</v>
      </c>
      <c r="P35" s="117">
        <v>3.4327309236947792</v>
      </c>
      <c r="Q35" s="117">
        <v>3.4327309236947792</v>
      </c>
    </row>
    <row r="36" spans="1:17" x14ac:dyDescent="0.25">
      <c r="A36" t="str">
        <f t="shared" si="0"/>
        <v>503565</v>
      </c>
      <c r="B36">
        <v>50</v>
      </c>
      <c r="C36">
        <v>35</v>
      </c>
      <c r="D36">
        <v>6</v>
      </c>
      <c r="E36">
        <v>5</v>
      </c>
      <c r="F36" s="116">
        <v>1.2611265227354963E-2</v>
      </c>
      <c r="G36" s="116">
        <v>1.2620914244361356E-2</v>
      </c>
      <c r="H36" s="116">
        <v>1.2620914244361356E-2</v>
      </c>
      <c r="I36" s="86">
        <v>3.9807019659872149E-2</v>
      </c>
      <c r="J36" s="86">
        <v>3.9831142202388134E-2</v>
      </c>
      <c r="K36" s="86">
        <v>3.9831142202388134E-2</v>
      </c>
      <c r="L36" s="86">
        <v>1.0495862983958508</v>
      </c>
      <c r="M36" s="86">
        <v>1.0495862983958508</v>
      </c>
      <c r="N36" s="86">
        <v>1.0495862983958508</v>
      </c>
      <c r="O36" s="117">
        <v>3.3564925823181762</v>
      </c>
      <c r="P36" s="117">
        <v>3.3564925823181762</v>
      </c>
      <c r="Q36" s="117">
        <v>3.3564925823181762</v>
      </c>
    </row>
    <row r="37" spans="1:17" x14ac:dyDescent="0.25">
      <c r="A37" t="str">
        <f t="shared" si="0"/>
        <v>186785</v>
      </c>
      <c r="B37">
        <v>18</v>
      </c>
      <c r="C37">
        <v>67</v>
      </c>
      <c r="D37">
        <v>8</v>
      </c>
      <c r="E37">
        <v>5</v>
      </c>
      <c r="F37" s="116">
        <v>1.7603134089155339E-2</v>
      </c>
      <c r="G37" s="116">
        <v>1.7615005638986169E-2</v>
      </c>
      <c r="H37" s="116">
        <v>1.7615005638986169E-2</v>
      </c>
      <c r="I37" s="86">
        <v>3.4116459903840449E-2</v>
      </c>
      <c r="J37" s="86">
        <v>3.4140203003502109E-2</v>
      </c>
      <c r="K37" s="86">
        <v>3.4140203003502109E-2</v>
      </c>
      <c r="L37" s="86">
        <v>2.0172351160443998</v>
      </c>
      <c r="M37" s="86">
        <v>2.0172351160443998</v>
      </c>
      <c r="N37" s="86">
        <v>2.0172351160443998</v>
      </c>
      <c r="O37" s="117">
        <v>9.8256021843651684</v>
      </c>
      <c r="P37" s="117">
        <v>9.8256021843651684</v>
      </c>
      <c r="Q37" s="117">
        <v>9.8256021843651684</v>
      </c>
    </row>
    <row r="38" spans="1:17" x14ac:dyDescent="0.25">
      <c r="A38" t="str">
        <f t="shared" si="0"/>
        <v>196685</v>
      </c>
      <c r="B38">
        <v>19</v>
      </c>
      <c r="C38">
        <v>66</v>
      </c>
      <c r="D38">
        <v>8</v>
      </c>
      <c r="E38">
        <v>5</v>
      </c>
      <c r="F38" s="116">
        <v>1.7604971487755805E-2</v>
      </c>
      <c r="G38" s="116">
        <v>1.7616876391385611E-2</v>
      </c>
      <c r="H38" s="116">
        <v>1.7616876391385611E-2</v>
      </c>
      <c r="I38" s="86">
        <v>3.4121834783747425E-2</v>
      </c>
      <c r="J38" s="86">
        <v>3.4145644591007038E-2</v>
      </c>
      <c r="K38" s="86">
        <v>3.4145644591007038E-2</v>
      </c>
      <c r="L38" s="86">
        <v>1.9965118632364671</v>
      </c>
      <c r="M38" s="86">
        <v>1.9965118632364671</v>
      </c>
      <c r="N38" s="86">
        <v>1.9965118632364671</v>
      </c>
      <c r="O38" s="117">
        <v>9.2924225288396283</v>
      </c>
      <c r="P38" s="117">
        <v>9.2924225288396283</v>
      </c>
      <c r="Q38" s="117">
        <v>9.2924225288396283</v>
      </c>
    </row>
    <row r="39" spans="1:17" x14ac:dyDescent="0.25">
      <c r="A39" t="str">
        <f t="shared" si="0"/>
        <v>206585</v>
      </c>
      <c r="B39">
        <v>20</v>
      </c>
      <c r="C39">
        <v>65</v>
      </c>
      <c r="D39">
        <v>8</v>
      </c>
      <c r="E39">
        <v>5</v>
      </c>
      <c r="F39" s="116">
        <v>1.7608500985015822E-2</v>
      </c>
      <c r="G39" s="116">
        <v>1.7620440570712197E-2</v>
      </c>
      <c r="H39" s="116">
        <v>1.7620440570712197E-2</v>
      </c>
      <c r="I39" s="86">
        <v>3.4128111754522121E-2</v>
      </c>
      <c r="J39" s="86">
        <v>3.4151990925914873E-2</v>
      </c>
      <c r="K39" s="86">
        <v>3.4151990925914873E-2</v>
      </c>
      <c r="L39" s="86">
        <v>1.9742295982329414</v>
      </c>
      <c r="M39" s="86">
        <v>1.9742295982329414</v>
      </c>
      <c r="N39" s="86">
        <v>1.9742295982329414</v>
      </c>
      <c r="O39" s="117">
        <v>8.7881129484806877</v>
      </c>
      <c r="P39" s="117">
        <v>8.7881129484806877</v>
      </c>
      <c r="Q39" s="117">
        <v>8.7881129484806877</v>
      </c>
    </row>
    <row r="40" spans="1:17" x14ac:dyDescent="0.25">
      <c r="A40" t="str">
        <f t="shared" si="0"/>
        <v>216485</v>
      </c>
      <c r="B40">
        <v>21</v>
      </c>
      <c r="C40">
        <v>64</v>
      </c>
      <c r="D40">
        <v>8</v>
      </c>
      <c r="E40">
        <v>5</v>
      </c>
      <c r="F40" s="116">
        <v>1.7611976047904192E-2</v>
      </c>
      <c r="G40" s="116">
        <v>1.7623952095808384E-2</v>
      </c>
      <c r="H40" s="116">
        <v>1.7623952095808384E-2</v>
      </c>
      <c r="I40" s="86">
        <v>3.4134131736526949E-2</v>
      </c>
      <c r="J40" s="86">
        <v>3.4158083832335331E-2</v>
      </c>
      <c r="K40" s="86">
        <v>3.4158083832335331E-2</v>
      </c>
      <c r="L40" s="86">
        <v>1.9504862275449102</v>
      </c>
      <c r="M40" s="86">
        <v>1.9504862275449102</v>
      </c>
      <c r="N40" s="86">
        <v>1.9504862275449102</v>
      </c>
      <c r="O40" s="117">
        <v>8.3108311377245503</v>
      </c>
      <c r="P40" s="117">
        <v>8.3108311377245503</v>
      </c>
      <c r="Q40" s="117">
        <v>8.3108311377245503</v>
      </c>
    </row>
    <row r="41" spans="1:17" x14ac:dyDescent="0.25">
      <c r="A41" t="str">
        <f t="shared" si="0"/>
        <v>226385</v>
      </c>
      <c r="B41">
        <v>22</v>
      </c>
      <c r="C41">
        <v>63</v>
      </c>
      <c r="D41">
        <v>8</v>
      </c>
      <c r="E41">
        <v>5</v>
      </c>
      <c r="F41" s="116">
        <v>1.7613629537071525E-2</v>
      </c>
      <c r="G41" s="116">
        <v>1.7628047242013192E-2</v>
      </c>
      <c r="H41" s="116">
        <v>1.7628047242013192E-2</v>
      </c>
      <c r="I41" s="86">
        <v>3.4138722351047084E-2</v>
      </c>
      <c r="J41" s="86">
        <v>3.4165154810106811E-2</v>
      </c>
      <c r="K41" s="86">
        <v>3.4165154810106811E-2</v>
      </c>
      <c r="L41" s="86">
        <v>1.925482092008987</v>
      </c>
      <c r="M41" s="86">
        <v>1.925482092008987</v>
      </c>
      <c r="N41" s="86">
        <v>1.925482092008987</v>
      </c>
      <c r="O41" s="117">
        <v>7.8713916689694949</v>
      </c>
      <c r="P41" s="117">
        <v>7.8713916689694949</v>
      </c>
      <c r="Q41" s="117">
        <v>7.8713916689694949</v>
      </c>
    </row>
    <row r="42" spans="1:17" x14ac:dyDescent="0.25">
      <c r="A42" t="str">
        <f t="shared" si="0"/>
        <v>236285</v>
      </c>
      <c r="B42">
        <v>23</v>
      </c>
      <c r="C42">
        <v>62</v>
      </c>
      <c r="D42">
        <v>8</v>
      </c>
      <c r="E42">
        <v>5</v>
      </c>
      <c r="F42" s="116">
        <v>1.761826686598833E-2</v>
      </c>
      <c r="G42" s="116">
        <v>1.7630322611756764E-2</v>
      </c>
      <c r="H42" s="116">
        <v>1.7630322611756764E-2</v>
      </c>
      <c r="I42" s="86">
        <v>3.4146694314510298E-2</v>
      </c>
      <c r="J42" s="86">
        <v>3.4170805806047165E-2</v>
      </c>
      <c r="K42" s="86">
        <v>3.4170805806047165E-2</v>
      </c>
      <c r="L42" s="86">
        <v>1.8990934079182138</v>
      </c>
      <c r="M42" s="86">
        <v>1.8990934079182138</v>
      </c>
      <c r="N42" s="86">
        <v>1.8990934079182138</v>
      </c>
      <c r="O42" s="117">
        <v>7.4554974200704054</v>
      </c>
      <c r="P42" s="117">
        <v>7.4554974200704054</v>
      </c>
      <c r="Q42" s="117">
        <v>7.4554974200704054</v>
      </c>
    </row>
    <row r="43" spans="1:17" x14ac:dyDescent="0.25">
      <c r="A43" t="str">
        <f t="shared" si="0"/>
        <v>246185</v>
      </c>
      <c r="B43">
        <v>24</v>
      </c>
      <c r="C43">
        <v>61</v>
      </c>
      <c r="D43">
        <v>8</v>
      </c>
      <c r="E43">
        <v>5</v>
      </c>
      <c r="F43" s="116">
        <v>1.7621934250487012E-2</v>
      </c>
      <c r="G43" s="116">
        <v>1.7634033903226976E-2</v>
      </c>
      <c r="H43" s="116">
        <v>1.7634033903226976E-2</v>
      </c>
      <c r="I43" s="86">
        <v>3.4152479823829053E-2</v>
      </c>
      <c r="J43" s="86">
        <v>3.4176679129308989E-2</v>
      </c>
      <c r="K43" s="86">
        <v>3.4176679129308989E-2</v>
      </c>
      <c r="L43" s="86">
        <v>1.8715041078321053</v>
      </c>
      <c r="M43" s="86">
        <v>1.8715041078321053</v>
      </c>
      <c r="N43" s="86">
        <v>1.8715041078321053</v>
      </c>
      <c r="O43" s="117">
        <v>7.0679758490931306</v>
      </c>
      <c r="P43" s="117">
        <v>7.0679758490931306</v>
      </c>
      <c r="Q43" s="117">
        <v>7.0679758490931306</v>
      </c>
    </row>
    <row r="44" spans="1:17" x14ac:dyDescent="0.25">
      <c r="A44" t="str">
        <f t="shared" si="0"/>
        <v>256085</v>
      </c>
      <c r="B44">
        <v>25</v>
      </c>
      <c r="C44">
        <v>60</v>
      </c>
      <c r="D44">
        <v>8</v>
      </c>
      <c r="E44">
        <v>5</v>
      </c>
      <c r="F44" s="116">
        <v>1.7454571956078125E-2</v>
      </c>
      <c r="G44" s="116">
        <v>1.7469147799047711E-2</v>
      </c>
      <c r="H44" s="116">
        <v>1.7469147799047711E-2</v>
      </c>
      <c r="I44" s="86">
        <v>3.4158487999222623E-2</v>
      </c>
      <c r="J44" s="86">
        <v>3.4185210378000194E-2</v>
      </c>
      <c r="K44" s="86">
        <v>3.4185210378000194E-2</v>
      </c>
      <c r="L44" s="86">
        <v>1.8967665921679138</v>
      </c>
      <c r="M44" s="86">
        <v>1.8967665921679138</v>
      </c>
      <c r="N44" s="86">
        <v>1.8967665921679138</v>
      </c>
      <c r="O44" s="117">
        <v>6.7006534836264695</v>
      </c>
      <c r="P44" s="117">
        <v>6.7006534836264695</v>
      </c>
      <c r="Q44" s="117">
        <v>6.7006534836264695</v>
      </c>
    </row>
    <row r="45" spans="1:17" x14ac:dyDescent="0.25">
      <c r="A45" t="str">
        <f t="shared" si="0"/>
        <v>265985</v>
      </c>
      <c r="B45">
        <v>26</v>
      </c>
      <c r="C45">
        <v>59</v>
      </c>
      <c r="D45">
        <v>8</v>
      </c>
      <c r="E45">
        <v>5</v>
      </c>
      <c r="F45" s="116">
        <v>1.7241547543542957E-2</v>
      </c>
      <c r="G45" s="116">
        <v>1.7253744450407376E-2</v>
      </c>
      <c r="H45" s="116">
        <v>1.7253744450407376E-2</v>
      </c>
      <c r="I45" s="86">
        <v>3.4666048690052201E-2</v>
      </c>
      <c r="J45" s="86">
        <v>3.4692881885153924E-2</v>
      </c>
      <c r="K45" s="86">
        <v>3.4692881885153924E-2</v>
      </c>
      <c r="L45" s="86">
        <v>1.9310777186905401</v>
      </c>
      <c r="M45" s="86">
        <v>1.9310777186905401</v>
      </c>
      <c r="N45" s="86">
        <v>1.9310777186905401</v>
      </c>
      <c r="O45" s="117">
        <v>6.3549104747036154</v>
      </c>
      <c r="P45" s="117">
        <v>6.3549104747036154</v>
      </c>
      <c r="Q45" s="117">
        <v>6.3549104747036154</v>
      </c>
    </row>
    <row r="46" spans="1:17" x14ac:dyDescent="0.25">
      <c r="A46" t="str">
        <f t="shared" si="0"/>
        <v>275885</v>
      </c>
      <c r="B46">
        <v>27</v>
      </c>
      <c r="C46">
        <v>58</v>
      </c>
      <c r="D46">
        <v>8</v>
      </c>
      <c r="E46">
        <v>5</v>
      </c>
      <c r="F46" s="116">
        <v>1.7244505427192316E-2</v>
      </c>
      <c r="G46" s="116">
        <v>1.7256756425648691E-2</v>
      </c>
      <c r="H46" s="116">
        <v>1.7256756425648691E-2</v>
      </c>
      <c r="I46" s="86">
        <v>3.4672775831230247E-2</v>
      </c>
      <c r="J46" s="86">
        <v>3.4699728027834269E-2</v>
      </c>
      <c r="K46" s="86">
        <v>3.4699728027834269E-2</v>
      </c>
      <c r="L46" s="86">
        <v>1.8925415921397595</v>
      </c>
      <c r="M46" s="86">
        <v>1.8925415921397595</v>
      </c>
      <c r="N46" s="86">
        <v>1.8925415921397595</v>
      </c>
      <c r="O46" s="117">
        <v>6.0343003454781563</v>
      </c>
      <c r="P46" s="117">
        <v>6.0343003454781563</v>
      </c>
      <c r="Q46" s="117">
        <v>6.0343003454781563</v>
      </c>
    </row>
    <row r="47" spans="1:17" x14ac:dyDescent="0.25">
      <c r="A47" t="str">
        <f t="shared" si="0"/>
        <v>285785</v>
      </c>
      <c r="B47">
        <v>28</v>
      </c>
      <c r="C47">
        <v>57</v>
      </c>
      <c r="D47">
        <v>8</v>
      </c>
      <c r="E47">
        <v>5</v>
      </c>
      <c r="F47" s="116">
        <v>1.7247236650993328E-2</v>
      </c>
      <c r="G47" s="116">
        <v>1.726200733610694E-2</v>
      </c>
      <c r="H47" s="116">
        <v>1.726200733610694E-2</v>
      </c>
      <c r="I47" s="86">
        <v>3.4679106865906799E-2</v>
      </c>
      <c r="J47" s="86">
        <v>3.470618645528175E-2</v>
      </c>
      <c r="K47" s="86">
        <v>3.470618645528175E-2</v>
      </c>
      <c r="L47" s="86">
        <v>1.8589941163437631</v>
      </c>
      <c r="M47" s="86">
        <v>1.8589941163437631</v>
      </c>
      <c r="N47" s="86">
        <v>1.8589941163437631</v>
      </c>
      <c r="O47" s="117">
        <v>5.7368356268924936</v>
      </c>
      <c r="P47" s="117">
        <v>5.7368356268924936</v>
      </c>
      <c r="Q47" s="117">
        <v>5.7368356268924936</v>
      </c>
    </row>
    <row r="48" spans="1:17" x14ac:dyDescent="0.25">
      <c r="A48" t="str">
        <f t="shared" si="0"/>
        <v>295685</v>
      </c>
      <c r="B48">
        <v>29</v>
      </c>
      <c r="C48">
        <v>56</v>
      </c>
      <c r="D48">
        <v>8</v>
      </c>
      <c r="E48">
        <v>5</v>
      </c>
      <c r="F48" s="116">
        <v>1.725038041393985E-2</v>
      </c>
      <c r="G48" s="116">
        <v>1.726522583598283E-2</v>
      </c>
      <c r="H48" s="116">
        <v>1.726522583598283E-2</v>
      </c>
      <c r="I48" s="86">
        <v>3.4686328603416923E-2</v>
      </c>
      <c r="J48" s="86">
        <v>3.4713545210495717E-2</v>
      </c>
      <c r="K48" s="86">
        <v>3.4713545210495717E-2</v>
      </c>
      <c r="L48" s="86">
        <v>1.8246112355102495</v>
      </c>
      <c r="M48" s="86">
        <v>1.8246112355102495</v>
      </c>
      <c r="N48" s="86">
        <v>1.8246112355102495</v>
      </c>
      <c r="O48" s="117">
        <v>5.4552002276298044</v>
      </c>
      <c r="P48" s="117">
        <v>5.4552002276298044</v>
      </c>
      <c r="Q48" s="117">
        <v>5.4552002276298044</v>
      </c>
    </row>
    <row r="49" spans="1:17" x14ac:dyDescent="0.25">
      <c r="A49" t="str">
        <f t="shared" si="0"/>
        <v>305585</v>
      </c>
      <c r="B49">
        <v>30</v>
      </c>
      <c r="C49">
        <v>55</v>
      </c>
      <c r="D49">
        <v>8</v>
      </c>
      <c r="E49">
        <v>5</v>
      </c>
      <c r="F49" s="116">
        <v>1.72539459446013E-2</v>
      </c>
      <c r="G49" s="116">
        <v>1.7268871503376908E-2</v>
      </c>
      <c r="H49" s="116">
        <v>1.7268871503376908E-2</v>
      </c>
      <c r="I49" s="86">
        <v>3.4691973780768416E-2</v>
      </c>
      <c r="J49" s="86">
        <v>3.4721824898319632E-2</v>
      </c>
      <c r="K49" s="86">
        <v>3.4721824898319632E-2</v>
      </c>
      <c r="L49" s="86">
        <v>1.7894501175387754</v>
      </c>
      <c r="M49" s="86">
        <v>1.7894501175387754</v>
      </c>
      <c r="N49" s="86">
        <v>1.7894501175387754</v>
      </c>
      <c r="O49" s="117">
        <v>5.1878680083085609</v>
      </c>
      <c r="P49" s="117">
        <v>5.1878680083085609</v>
      </c>
      <c r="Q49" s="117">
        <v>5.1878680083085609</v>
      </c>
    </row>
    <row r="50" spans="1:17" x14ac:dyDescent="0.25">
      <c r="A50" t="str">
        <f t="shared" si="0"/>
        <v>315485</v>
      </c>
      <c r="B50">
        <v>31</v>
      </c>
      <c r="C50">
        <v>54</v>
      </c>
      <c r="D50">
        <v>8</v>
      </c>
      <c r="E50">
        <v>5</v>
      </c>
      <c r="F50" s="116">
        <v>1.725837524081163E-2</v>
      </c>
      <c r="G50" s="116">
        <v>1.7270884935825265E-2</v>
      </c>
      <c r="H50" s="116">
        <v>1.7270884935825265E-2</v>
      </c>
      <c r="I50" s="86">
        <v>3.4699392028822336E-2</v>
      </c>
      <c r="J50" s="86">
        <v>3.4726913357852336E-2</v>
      </c>
      <c r="K50" s="86">
        <v>3.4726913357852336E-2</v>
      </c>
      <c r="L50" s="86">
        <v>1.7535640121093847</v>
      </c>
      <c r="M50" s="86">
        <v>1.7535640121093847</v>
      </c>
      <c r="N50" s="86">
        <v>1.7535640121093847</v>
      </c>
      <c r="O50" s="117">
        <v>4.939428056743977</v>
      </c>
      <c r="P50" s="117">
        <v>4.939428056743977</v>
      </c>
      <c r="Q50" s="117">
        <v>4.939428056743977</v>
      </c>
    </row>
    <row r="51" spans="1:17" x14ac:dyDescent="0.25">
      <c r="A51" t="str">
        <f t="shared" si="0"/>
        <v>325385</v>
      </c>
      <c r="B51">
        <v>32</v>
      </c>
      <c r="C51">
        <v>53</v>
      </c>
      <c r="D51">
        <v>8</v>
      </c>
      <c r="E51">
        <v>5</v>
      </c>
      <c r="F51" s="116">
        <v>1.7261170547514158E-2</v>
      </c>
      <c r="G51" s="116">
        <v>1.7276274386406543E-2</v>
      </c>
      <c r="H51" s="116">
        <v>1.7276274386406543E-2</v>
      </c>
      <c r="I51" s="86">
        <v>3.4706104468219007E-2</v>
      </c>
      <c r="J51" s="86">
        <v>3.4736312146003777E-2</v>
      </c>
      <c r="K51" s="86">
        <v>3.4736312146003777E-2</v>
      </c>
      <c r="L51" s="86">
        <v>1.7029125235997482</v>
      </c>
      <c r="M51" s="86">
        <v>1.7029125235997482</v>
      </c>
      <c r="N51" s="86">
        <v>1.7029125235997482</v>
      </c>
      <c r="O51" s="117">
        <v>4.7029981120201381</v>
      </c>
      <c r="P51" s="117">
        <v>4.7029981120201381</v>
      </c>
      <c r="Q51" s="117">
        <v>4.7029981120201381</v>
      </c>
    </row>
    <row r="52" spans="1:17" x14ac:dyDescent="0.25">
      <c r="A52" t="str">
        <f t="shared" si="0"/>
        <v>335285</v>
      </c>
      <c r="B52">
        <v>33</v>
      </c>
      <c r="C52">
        <v>52</v>
      </c>
      <c r="D52">
        <v>8</v>
      </c>
      <c r="E52">
        <v>5</v>
      </c>
      <c r="F52" s="116">
        <v>1.7265494349566715E-2</v>
      </c>
      <c r="G52" s="116">
        <v>1.7278163482491258E-2</v>
      </c>
      <c r="H52" s="116">
        <v>1.7278163482491258E-2</v>
      </c>
      <c r="I52" s="86">
        <v>3.4713424213246843E-2</v>
      </c>
      <c r="J52" s="86">
        <v>3.474129630568084E-2</v>
      </c>
      <c r="K52" s="86">
        <v>3.474129630568084E-2</v>
      </c>
      <c r="L52" s="86">
        <v>1.640221963208838</v>
      </c>
      <c r="M52" s="86">
        <v>1.640221963208838</v>
      </c>
      <c r="N52" s="86">
        <v>1.640221963208838</v>
      </c>
      <c r="O52" s="117">
        <v>4.4774793493133327</v>
      </c>
      <c r="P52" s="117">
        <v>4.4774793493133327</v>
      </c>
      <c r="Q52" s="117">
        <v>4.4774793493133327</v>
      </c>
    </row>
    <row r="53" spans="1:17" x14ac:dyDescent="0.25">
      <c r="A53" t="str">
        <f t="shared" si="0"/>
        <v>345185</v>
      </c>
      <c r="B53">
        <v>34</v>
      </c>
      <c r="C53">
        <v>51</v>
      </c>
      <c r="D53">
        <v>8</v>
      </c>
      <c r="E53">
        <v>5</v>
      </c>
      <c r="F53" s="116">
        <v>1.7107865025196147E-2</v>
      </c>
      <c r="G53" s="116">
        <v>1.7123174076672833E-2</v>
      </c>
      <c r="H53" s="116">
        <v>1.7123174076672833E-2</v>
      </c>
      <c r="I53" s="86">
        <v>3.4720928749122922E-2</v>
      </c>
      <c r="J53" s="86">
        <v>3.474899534349684E-2</v>
      </c>
      <c r="K53" s="86">
        <v>3.474899534349684E-2</v>
      </c>
      <c r="L53" s="86">
        <v>1.6121553868724883</v>
      </c>
      <c r="M53" s="86">
        <v>1.6121553868724883</v>
      </c>
      <c r="N53" s="86">
        <v>1.6121553868724883</v>
      </c>
      <c r="O53" s="117">
        <v>4.2623945908018115</v>
      </c>
      <c r="P53" s="117">
        <v>4.2623945908018115</v>
      </c>
      <c r="Q53" s="117">
        <v>4.2623945908018115</v>
      </c>
    </row>
    <row r="54" spans="1:17" x14ac:dyDescent="0.25">
      <c r="A54" t="str">
        <f t="shared" si="0"/>
        <v>355085</v>
      </c>
      <c r="B54">
        <v>35</v>
      </c>
      <c r="C54">
        <v>50</v>
      </c>
      <c r="D54">
        <v>8</v>
      </c>
      <c r="E54">
        <v>5</v>
      </c>
      <c r="F54" s="116">
        <v>1.663132189447979E-2</v>
      </c>
      <c r="G54" s="116">
        <v>1.6646745067797699E-2</v>
      </c>
      <c r="H54" s="116">
        <v>1.6646745067797699E-2</v>
      </c>
      <c r="I54" s="86">
        <v>3.5365336417967998E-2</v>
      </c>
      <c r="J54" s="86">
        <v>3.5393612235717499E-2</v>
      </c>
      <c r="K54" s="86">
        <v>3.5393612235717499E-2</v>
      </c>
      <c r="L54" s="86">
        <v>1.6462926547137073</v>
      </c>
      <c r="M54" s="86">
        <v>1.6462926547137073</v>
      </c>
      <c r="N54" s="86">
        <v>1.6462926547137073</v>
      </c>
      <c r="O54" s="117">
        <v>4.0556905083220869</v>
      </c>
      <c r="P54" s="117">
        <v>4.0556905083220869</v>
      </c>
      <c r="Q54" s="117">
        <v>4.0556905083220869</v>
      </c>
    </row>
    <row r="55" spans="1:17" x14ac:dyDescent="0.25">
      <c r="A55" t="str">
        <f t="shared" si="0"/>
        <v>364985</v>
      </c>
      <c r="B55">
        <v>36</v>
      </c>
      <c r="C55">
        <v>49</v>
      </c>
      <c r="D55">
        <v>8</v>
      </c>
      <c r="E55">
        <v>5</v>
      </c>
      <c r="F55" s="116">
        <v>1.6636439009223753E-2</v>
      </c>
      <c r="G55" s="116">
        <v>1.664939371955643E-2</v>
      </c>
      <c r="H55" s="116">
        <v>1.664939371955643E-2</v>
      </c>
      <c r="I55" s="86">
        <v>3.5371541092341176E-2</v>
      </c>
      <c r="J55" s="86">
        <v>3.5400041455073063E-2</v>
      </c>
      <c r="K55" s="86">
        <v>3.5400041455073063E-2</v>
      </c>
      <c r="L55" s="86">
        <v>1.60750077728262</v>
      </c>
      <c r="M55" s="86">
        <v>1.60750077728262</v>
      </c>
      <c r="N55" s="86">
        <v>1.60750077728262</v>
      </c>
      <c r="O55" s="117">
        <v>3.9550212457249456</v>
      </c>
      <c r="P55" s="117">
        <v>3.9550212457249456</v>
      </c>
      <c r="Q55" s="117">
        <v>3.9550212457249456</v>
      </c>
    </row>
    <row r="56" spans="1:17" x14ac:dyDescent="0.25">
      <c r="A56" t="str">
        <f t="shared" si="0"/>
        <v>374885</v>
      </c>
      <c r="B56">
        <v>37</v>
      </c>
      <c r="C56">
        <v>48</v>
      </c>
      <c r="D56">
        <v>8</v>
      </c>
      <c r="E56">
        <v>5</v>
      </c>
      <c r="F56" s="116">
        <v>1.6638795986622074E-2</v>
      </c>
      <c r="G56" s="116">
        <v>1.6651860367892977E-2</v>
      </c>
      <c r="H56" s="116">
        <v>1.6651860367892977E-2</v>
      </c>
      <c r="I56" s="86">
        <v>3.5378344481605352E-2</v>
      </c>
      <c r="J56" s="86">
        <v>3.5407086120401339E-2</v>
      </c>
      <c r="K56" s="86">
        <v>3.5407086120401339E-2</v>
      </c>
      <c r="L56" s="86">
        <v>1.5685723244147156</v>
      </c>
      <c r="M56" s="86">
        <v>1.5685723244147156</v>
      </c>
      <c r="N56" s="86">
        <v>1.5685723244147156</v>
      </c>
      <c r="O56" s="117">
        <v>3.8545568561872909</v>
      </c>
      <c r="P56" s="117">
        <v>3.8545568561872909</v>
      </c>
      <c r="Q56" s="117">
        <v>3.8545568561872909</v>
      </c>
    </row>
    <row r="57" spans="1:17" x14ac:dyDescent="0.25">
      <c r="A57" t="str">
        <f t="shared" si="0"/>
        <v>384785</v>
      </c>
      <c r="B57">
        <v>38</v>
      </c>
      <c r="C57">
        <v>47</v>
      </c>
      <c r="D57">
        <v>8</v>
      </c>
      <c r="E57">
        <v>5</v>
      </c>
      <c r="F57" s="116">
        <v>1.6643817558660692E-2</v>
      </c>
      <c r="G57" s="116">
        <v>1.6654363300817297E-2</v>
      </c>
      <c r="H57" s="116">
        <v>1.6654363300817297E-2</v>
      </c>
      <c r="I57" s="86">
        <v>3.5386237806485629E-2</v>
      </c>
      <c r="J57" s="86">
        <v>3.5412602161877145E-2</v>
      </c>
      <c r="K57" s="86">
        <v>3.5412602161877145E-2</v>
      </c>
      <c r="L57" s="86">
        <v>1.5341787503295545</v>
      </c>
      <c r="M57" s="86">
        <v>1.5341787503295545</v>
      </c>
      <c r="N57" s="86">
        <v>1.5341787503295545</v>
      </c>
      <c r="O57" s="117">
        <v>3.7589533350909572</v>
      </c>
      <c r="P57" s="117">
        <v>3.7589533350909572</v>
      </c>
      <c r="Q57" s="117">
        <v>3.7589533350909572</v>
      </c>
    </row>
    <row r="58" spans="1:17" x14ac:dyDescent="0.25">
      <c r="A58" t="str">
        <f t="shared" si="0"/>
        <v>394685</v>
      </c>
      <c r="B58">
        <v>39</v>
      </c>
      <c r="C58">
        <v>46</v>
      </c>
      <c r="D58">
        <v>8</v>
      </c>
      <c r="E58">
        <v>5</v>
      </c>
      <c r="F58" s="116">
        <v>1.6647146507666098E-2</v>
      </c>
      <c r="G58" s="116">
        <v>1.6657793867120955E-2</v>
      </c>
      <c r="H58" s="116">
        <v>1.6657793867120955E-2</v>
      </c>
      <c r="I58" s="86">
        <v>3.5394484667802387E-2</v>
      </c>
      <c r="J58" s="86">
        <v>3.5418441226575809E-2</v>
      </c>
      <c r="K58" s="86">
        <v>3.5415779386712094E-2</v>
      </c>
      <c r="L58" s="86">
        <v>1.494772146507666</v>
      </c>
      <c r="M58" s="86">
        <v>1.494772146507666</v>
      </c>
      <c r="N58" s="86">
        <v>1.494772146507666</v>
      </c>
      <c r="O58" s="117">
        <v>3.6679141822827939</v>
      </c>
      <c r="P58" s="117">
        <v>3.6679141822827939</v>
      </c>
      <c r="Q58" s="117">
        <v>3.6679141822827939</v>
      </c>
    </row>
    <row r="59" spans="1:17" x14ac:dyDescent="0.25">
      <c r="A59" t="str">
        <f t="shared" si="0"/>
        <v>404585</v>
      </c>
      <c r="B59">
        <v>40</v>
      </c>
      <c r="C59">
        <v>45</v>
      </c>
      <c r="D59">
        <v>8</v>
      </c>
      <c r="E59">
        <v>5</v>
      </c>
      <c r="F59" s="116">
        <v>1.664896263328448E-2</v>
      </c>
      <c r="G59" s="116">
        <v>1.6659719514326821E-2</v>
      </c>
      <c r="H59" s="116">
        <v>1.6659719514326821E-2</v>
      </c>
      <c r="I59" s="86">
        <v>3.5400895510346773E-2</v>
      </c>
      <c r="J59" s="86">
        <v>3.5422409272431461E-2</v>
      </c>
      <c r="K59" s="86">
        <v>3.5422409272431461E-2</v>
      </c>
      <c r="L59" s="86">
        <v>1.4551021231393957</v>
      </c>
      <c r="M59" s="86">
        <v>1.4551021231393957</v>
      </c>
      <c r="N59" s="86">
        <v>1.4551021231393957</v>
      </c>
      <c r="O59" s="117">
        <v>3.5811512551935567</v>
      </c>
      <c r="P59" s="117">
        <v>3.5811512551935567</v>
      </c>
      <c r="Q59" s="117">
        <v>3.5811512551935567</v>
      </c>
    </row>
    <row r="60" spans="1:17" x14ac:dyDescent="0.25">
      <c r="A60" t="str">
        <f t="shared" si="0"/>
        <v>414485</v>
      </c>
      <c r="B60">
        <v>41</v>
      </c>
      <c r="C60">
        <v>44</v>
      </c>
      <c r="D60">
        <v>8</v>
      </c>
      <c r="E60">
        <v>5</v>
      </c>
      <c r="F60" s="116">
        <v>1.6652619559011445E-2</v>
      </c>
      <c r="G60" s="116">
        <v>1.6660775944101574E-2</v>
      </c>
      <c r="H60" s="116">
        <v>1.6660775944101574E-2</v>
      </c>
      <c r="I60" s="86">
        <v>3.5406867676245887E-2</v>
      </c>
      <c r="J60" s="86">
        <v>3.5425899241456185E-2</v>
      </c>
      <c r="K60" s="86">
        <v>3.5425899241456185E-2</v>
      </c>
      <c r="L60" s="86">
        <v>1.4151029063918872</v>
      </c>
      <c r="M60" s="86">
        <v>1.4151029063918872</v>
      </c>
      <c r="N60" s="86">
        <v>1.4151029063918872</v>
      </c>
      <c r="O60" s="117">
        <v>3.5026181996139312</v>
      </c>
      <c r="P60" s="117">
        <v>3.5026181996139312</v>
      </c>
      <c r="Q60" s="117">
        <v>3.5026181996139312</v>
      </c>
    </row>
    <row r="61" spans="1:17" x14ac:dyDescent="0.25">
      <c r="A61" t="str">
        <f t="shared" si="0"/>
        <v>424385</v>
      </c>
      <c r="B61">
        <v>42</v>
      </c>
      <c r="C61">
        <v>43</v>
      </c>
      <c r="D61">
        <v>8</v>
      </c>
      <c r="E61">
        <v>5</v>
      </c>
      <c r="F61" s="116">
        <v>1.6653371111049982E-2</v>
      </c>
      <c r="G61" s="116">
        <v>1.6664374329491378E-2</v>
      </c>
      <c r="H61" s="116">
        <v>1.6664374329491378E-2</v>
      </c>
      <c r="I61" s="86">
        <v>3.5411107749016589E-2</v>
      </c>
      <c r="J61" s="86">
        <v>3.5430363381289028E-2</v>
      </c>
      <c r="K61" s="86">
        <v>3.5430363381289028E-2</v>
      </c>
      <c r="L61" s="86">
        <v>1.3790003576045993</v>
      </c>
      <c r="M61" s="86">
        <v>1.3790003576045993</v>
      </c>
      <c r="N61" s="86">
        <v>1.378997606799989</v>
      </c>
      <c r="O61" s="117">
        <v>3.4234726157401041</v>
      </c>
      <c r="P61" s="117">
        <v>3.4234726157401041</v>
      </c>
      <c r="Q61" s="117">
        <v>3.4234726157401041</v>
      </c>
    </row>
    <row r="62" spans="1:17" x14ac:dyDescent="0.25">
      <c r="A62" t="str">
        <f t="shared" si="0"/>
        <v>434285</v>
      </c>
      <c r="B62">
        <v>43</v>
      </c>
      <c r="C62">
        <v>42</v>
      </c>
      <c r="D62">
        <v>8</v>
      </c>
      <c r="E62">
        <v>5</v>
      </c>
      <c r="F62" s="116">
        <v>1.6657381615598887E-2</v>
      </c>
      <c r="G62" s="116">
        <v>1.666573816155989E-2</v>
      </c>
      <c r="H62" s="116">
        <v>1.666573816155989E-2</v>
      </c>
      <c r="I62" s="86">
        <v>3.5417827298050139E-2</v>
      </c>
      <c r="J62" s="86">
        <v>3.5434540389972145E-2</v>
      </c>
      <c r="K62" s="86">
        <v>3.5434540389972145E-2</v>
      </c>
      <c r="L62" s="86">
        <v>1.3380779944289694</v>
      </c>
      <c r="M62" s="86">
        <v>1.3380779944289694</v>
      </c>
      <c r="N62" s="86">
        <v>1.3380779944289694</v>
      </c>
      <c r="O62" s="117">
        <v>3.3519972144846797</v>
      </c>
      <c r="P62" s="117">
        <v>3.3519972144846797</v>
      </c>
      <c r="Q62" s="117">
        <v>3.3519972144846797</v>
      </c>
    </row>
    <row r="63" spans="1:17" x14ac:dyDescent="0.25">
      <c r="A63" t="str">
        <f t="shared" si="0"/>
        <v>444185</v>
      </c>
      <c r="B63">
        <v>44</v>
      </c>
      <c r="C63">
        <v>41</v>
      </c>
      <c r="D63">
        <v>8</v>
      </c>
      <c r="E63">
        <v>5</v>
      </c>
      <c r="F63" s="116">
        <v>1.6510446075663467E-2</v>
      </c>
      <c r="G63" s="116">
        <v>1.6516092603049124E-2</v>
      </c>
      <c r="H63" s="116">
        <v>1.6516092603049124E-2</v>
      </c>
      <c r="I63" s="86">
        <v>3.5420666290231509E-2</v>
      </c>
      <c r="J63" s="86">
        <v>3.5437605872388478E-2</v>
      </c>
      <c r="K63" s="86">
        <v>3.5437605872388478E-2</v>
      </c>
      <c r="L63" s="86">
        <v>1.3169028797289666</v>
      </c>
      <c r="M63" s="86">
        <v>1.3169028797289666</v>
      </c>
      <c r="N63" s="86">
        <v>1.3169028797289666</v>
      </c>
      <c r="O63" s="117">
        <v>3.283402032749859</v>
      </c>
      <c r="P63" s="117">
        <v>3.283402032749859</v>
      </c>
      <c r="Q63" s="117">
        <v>3.283402032749859</v>
      </c>
    </row>
    <row r="64" spans="1:17" x14ac:dyDescent="0.25">
      <c r="A64" t="str">
        <f t="shared" si="0"/>
        <v>454085</v>
      </c>
      <c r="B64">
        <v>45</v>
      </c>
      <c r="C64">
        <v>40</v>
      </c>
      <c r="D64">
        <v>8</v>
      </c>
      <c r="E64">
        <v>5</v>
      </c>
      <c r="F64" s="116">
        <v>1.6083295142071494E-2</v>
      </c>
      <c r="G64" s="116">
        <v>1.6091888175985336E-2</v>
      </c>
      <c r="H64" s="116">
        <v>1.6091888175985336E-2</v>
      </c>
      <c r="I64" s="86">
        <v>3.6451649862511461E-2</v>
      </c>
      <c r="J64" s="86">
        <v>3.6468835930339137E-2</v>
      </c>
      <c r="K64" s="86">
        <v>3.6468835930339137E-2</v>
      </c>
      <c r="L64" s="86">
        <v>1.3374026122823097</v>
      </c>
      <c r="M64" s="86">
        <v>1.3374026122823097</v>
      </c>
      <c r="N64" s="86">
        <v>1.3374026122823097</v>
      </c>
      <c r="O64" s="117">
        <v>3.217936526122823</v>
      </c>
      <c r="P64" s="117">
        <v>3.217936526122823</v>
      </c>
      <c r="Q64" s="117">
        <v>3.217936526122823</v>
      </c>
    </row>
    <row r="65" spans="1:17" x14ac:dyDescent="0.25">
      <c r="A65" t="str">
        <f t="shared" si="0"/>
        <v>463985</v>
      </c>
      <c r="B65">
        <v>46</v>
      </c>
      <c r="C65">
        <v>39</v>
      </c>
      <c r="D65">
        <v>8</v>
      </c>
      <c r="E65">
        <v>5</v>
      </c>
      <c r="F65" s="116">
        <v>1.6084597594146825E-2</v>
      </c>
      <c r="G65" s="116">
        <v>1.6093324993818093E-2</v>
      </c>
      <c r="H65" s="116">
        <v>1.6093324993818093E-2</v>
      </c>
      <c r="I65" s="86">
        <v>3.6454348426886211E-2</v>
      </c>
      <c r="J65" s="86">
        <v>3.6474712359452502E-2</v>
      </c>
      <c r="K65" s="86">
        <v>3.6474712359452502E-2</v>
      </c>
      <c r="L65" s="86">
        <v>1.2738367103521506</v>
      </c>
      <c r="M65" s="86">
        <v>1.2738367103521506</v>
      </c>
      <c r="N65" s="86">
        <v>1.2738367103521506</v>
      </c>
      <c r="O65" s="117">
        <v>3.1263116554422612</v>
      </c>
      <c r="P65" s="117">
        <v>3.1263116554422612</v>
      </c>
      <c r="Q65" s="117">
        <v>3.1263116554422612</v>
      </c>
    </row>
    <row r="66" spans="1:17" x14ac:dyDescent="0.25">
      <c r="A66" t="str">
        <f t="shared" si="0"/>
        <v>473885</v>
      </c>
      <c r="B66">
        <v>47</v>
      </c>
      <c r="C66">
        <v>38</v>
      </c>
      <c r="D66">
        <v>8</v>
      </c>
      <c r="E66">
        <v>5</v>
      </c>
      <c r="F66" s="116">
        <v>1.6087908187411265E-2</v>
      </c>
      <c r="G66" s="116">
        <v>1.6093823946994795E-2</v>
      </c>
      <c r="H66" s="116">
        <v>1.6093823946994795E-2</v>
      </c>
      <c r="I66" s="86">
        <v>3.645882631329863E-2</v>
      </c>
      <c r="J66" s="86">
        <v>3.6479531471840985E-2</v>
      </c>
      <c r="K66" s="86">
        <v>3.6479531471840985E-2</v>
      </c>
      <c r="L66" s="86">
        <v>1.2131743965925226</v>
      </c>
      <c r="M66" s="86">
        <v>1.2131743965925226</v>
      </c>
      <c r="N66" s="86">
        <v>1.2131743965925226</v>
      </c>
      <c r="O66" s="117">
        <v>3.0424100804543301</v>
      </c>
      <c r="P66" s="117">
        <v>3.0424100804543301</v>
      </c>
      <c r="Q66" s="117">
        <v>3.0424100804543301</v>
      </c>
    </row>
    <row r="67" spans="1:17" x14ac:dyDescent="0.25">
      <c r="A67" t="str">
        <f t="shared" si="0"/>
        <v>483785</v>
      </c>
      <c r="B67">
        <v>48</v>
      </c>
      <c r="C67">
        <v>37</v>
      </c>
      <c r="D67">
        <v>8</v>
      </c>
      <c r="E67">
        <v>5</v>
      </c>
      <c r="F67" s="116">
        <v>1.6087800912334582E-2</v>
      </c>
      <c r="G67" s="116">
        <v>1.6096833928006864E-2</v>
      </c>
      <c r="H67" s="116">
        <v>1.6096833928006864E-2</v>
      </c>
      <c r="I67" s="86">
        <v>3.6463273263779114E-2</v>
      </c>
      <c r="J67" s="86">
        <v>3.6484350300347773E-2</v>
      </c>
      <c r="K67" s="86">
        <v>3.6484350300347773E-2</v>
      </c>
      <c r="L67" s="86">
        <v>1.1476205531216597</v>
      </c>
      <c r="M67" s="86">
        <v>1.1476205531216597</v>
      </c>
      <c r="N67" s="86">
        <v>1.1476205531216597</v>
      </c>
      <c r="O67" s="117">
        <v>2.9618806738629693</v>
      </c>
      <c r="P67" s="117">
        <v>2.9618806738629693</v>
      </c>
      <c r="Q67" s="117">
        <v>2.9618806738629693</v>
      </c>
    </row>
    <row r="68" spans="1:17" x14ac:dyDescent="0.25">
      <c r="A68" t="str">
        <f t="shared" si="0"/>
        <v>493685</v>
      </c>
      <c r="B68">
        <v>49</v>
      </c>
      <c r="C68">
        <v>36</v>
      </c>
      <c r="D68">
        <v>8</v>
      </c>
      <c r="E68">
        <v>5</v>
      </c>
      <c r="F68" s="116">
        <v>1.6089484909394994E-2</v>
      </c>
      <c r="G68" s="116">
        <v>1.6101759931259878E-2</v>
      </c>
      <c r="H68" s="116">
        <v>1.6101759931259878E-2</v>
      </c>
      <c r="I68" s="86">
        <v>3.6469089960566491E-2</v>
      </c>
      <c r="J68" s="86">
        <v>3.6490571248830039E-2</v>
      </c>
      <c r="K68" s="86">
        <v>3.6490571248830039E-2</v>
      </c>
      <c r="L68" s="86">
        <v>1.0846516195356972</v>
      </c>
      <c r="M68" s="86">
        <v>1.0846516195356972</v>
      </c>
      <c r="N68" s="86">
        <v>1.0846516195356972</v>
      </c>
      <c r="O68" s="117">
        <v>2.8880303193040064</v>
      </c>
      <c r="P68" s="117">
        <v>2.8880303193040064</v>
      </c>
      <c r="Q68" s="117">
        <v>2.8880303193040064</v>
      </c>
    </row>
    <row r="69" spans="1:17" x14ac:dyDescent="0.25">
      <c r="A69" t="str">
        <f t="shared" ref="A69:A132" si="1">B69&amp;C69&amp;D69&amp;E69</f>
        <v>503585</v>
      </c>
      <c r="B69">
        <v>50</v>
      </c>
      <c r="C69">
        <v>35</v>
      </c>
      <c r="D69">
        <v>8</v>
      </c>
      <c r="E69">
        <v>5</v>
      </c>
      <c r="F69" s="116">
        <v>1.5891654924064507E-2</v>
      </c>
      <c r="G69" s="116">
        <v>1.5901049005793016E-2</v>
      </c>
      <c r="H69" s="116">
        <v>1.5901049005793016E-2</v>
      </c>
      <c r="I69" s="86">
        <v>3.6474087991232189E-2</v>
      </c>
      <c r="J69" s="86">
        <v>3.6499138875841552E-2</v>
      </c>
      <c r="K69" s="86">
        <v>3.6499138875841552E-2</v>
      </c>
      <c r="L69" s="86">
        <v>1.0561108501643963</v>
      </c>
      <c r="M69" s="86">
        <v>1.0561108501643963</v>
      </c>
      <c r="N69" s="86">
        <v>1.0561108501643963</v>
      </c>
      <c r="O69" s="117">
        <v>2.8131611085016441</v>
      </c>
      <c r="P69" s="117">
        <v>2.8131611085016441</v>
      </c>
      <c r="Q69" s="117">
        <v>2.8131611085016441</v>
      </c>
    </row>
    <row r="70" spans="1:17" x14ac:dyDescent="0.25">
      <c r="A70" t="str">
        <f t="shared" si="1"/>
        <v>513485</v>
      </c>
      <c r="B70">
        <v>51</v>
      </c>
      <c r="C70">
        <v>34</v>
      </c>
      <c r="D70">
        <v>8</v>
      </c>
      <c r="E70">
        <v>5</v>
      </c>
      <c r="F70" s="116">
        <v>1.5455243457674836E-2</v>
      </c>
      <c r="G70" s="116">
        <v>1.5468040181713482E-2</v>
      </c>
      <c r="H70" s="116">
        <v>1.5468040181713482E-2</v>
      </c>
      <c r="I70" s="86">
        <v>3.7360035830827309E-2</v>
      </c>
      <c r="J70" s="86">
        <v>3.7385629278904597E-2</v>
      </c>
      <c r="K70" s="86">
        <v>3.7385629278904597E-2</v>
      </c>
      <c r="L70" s="86">
        <v>1.088591720519547</v>
      </c>
      <c r="M70" s="86">
        <v>1.088591720519547</v>
      </c>
      <c r="N70" s="86">
        <v>1.088591720519547</v>
      </c>
      <c r="O70" s="117">
        <v>2.7451180497792564</v>
      </c>
      <c r="P70" s="117">
        <v>2.7451180497792564</v>
      </c>
      <c r="Q70" s="117">
        <v>2.7451180497792564</v>
      </c>
    </row>
    <row r="71" spans="1:17" x14ac:dyDescent="0.25">
      <c r="A71" t="str">
        <f t="shared" si="1"/>
        <v>523385</v>
      </c>
      <c r="B71">
        <v>52</v>
      </c>
      <c r="C71">
        <v>33</v>
      </c>
      <c r="D71">
        <v>8</v>
      </c>
      <c r="E71">
        <v>5</v>
      </c>
      <c r="F71" s="116">
        <v>1.5458368101572343E-2</v>
      </c>
      <c r="G71" s="116">
        <v>1.547145732096402E-2</v>
      </c>
      <c r="H71" s="116">
        <v>1.547145732096402E-2</v>
      </c>
      <c r="I71" s="86">
        <v>3.7363176753546362E-2</v>
      </c>
      <c r="J71" s="86">
        <v>3.7392627497177637E-2</v>
      </c>
      <c r="K71" s="86">
        <v>3.7392627497177637E-2</v>
      </c>
      <c r="L71" s="86">
        <v>1.0736366759927354</v>
      </c>
      <c r="M71" s="86">
        <v>1.0736366759927354</v>
      </c>
      <c r="N71" s="86">
        <v>1.0736366759927354</v>
      </c>
      <c r="O71" s="117">
        <v>2.6791406927469361</v>
      </c>
      <c r="P71" s="117">
        <v>2.6791406927469361</v>
      </c>
      <c r="Q71" s="117">
        <v>2.6791406927469361</v>
      </c>
    </row>
    <row r="72" spans="1:17" x14ac:dyDescent="0.25">
      <c r="A72" t="str">
        <f t="shared" si="1"/>
        <v>533285</v>
      </c>
      <c r="B72">
        <v>53</v>
      </c>
      <c r="C72">
        <v>32</v>
      </c>
      <c r="D72">
        <v>8</v>
      </c>
      <c r="E72">
        <v>5</v>
      </c>
      <c r="F72" s="116">
        <v>1.5461689258247742E-2</v>
      </c>
      <c r="G72" s="116">
        <v>1.5475093410183804E-2</v>
      </c>
      <c r="H72" s="116">
        <v>1.5475093410183804E-2</v>
      </c>
      <c r="I72" s="86">
        <v>3.73707755977414E-2</v>
      </c>
      <c r="J72" s="86">
        <v>3.7400934939597542E-2</v>
      </c>
      <c r="K72" s="86">
        <v>3.7400934939597542E-2</v>
      </c>
      <c r="L72" s="86">
        <v>1.0594842752542599</v>
      </c>
      <c r="M72" s="86">
        <v>1.0594842752542599</v>
      </c>
      <c r="N72" s="86">
        <v>1.0594842752542599</v>
      </c>
      <c r="O72" s="117">
        <v>2.5708057570832565</v>
      </c>
      <c r="P72" s="117">
        <v>2.5708057570832565</v>
      </c>
      <c r="Q72" s="117">
        <v>2.5708057570832565</v>
      </c>
    </row>
    <row r="73" spans="1:17" x14ac:dyDescent="0.25">
      <c r="A73" t="str">
        <f t="shared" si="1"/>
        <v>543185</v>
      </c>
      <c r="B73">
        <v>54</v>
      </c>
      <c r="C73">
        <v>31</v>
      </c>
      <c r="D73">
        <v>8</v>
      </c>
      <c r="E73">
        <v>5</v>
      </c>
      <c r="F73" s="116">
        <v>1.5464431121265739E-2</v>
      </c>
      <c r="G73" s="116">
        <v>1.5478174228238649E-2</v>
      </c>
      <c r="H73" s="116">
        <v>1.5478174228238649E-2</v>
      </c>
      <c r="I73" s="86">
        <v>3.737781518956898E-2</v>
      </c>
      <c r="J73" s="86">
        <v>3.7408737180258028E-2</v>
      </c>
      <c r="K73" s="86">
        <v>3.7408737180258028E-2</v>
      </c>
      <c r="L73" s="86">
        <v>1.0461837109824603</v>
      </c>
      <c r="M73" s="86">
        <v>1.0461837109824603</v>
      </c>
      <c r="N73" s="86">
        <v>1.0461837109824603</v>
      </c>
      <c r="O73" s="117">
        <v>2.4468674305543625</v>
      </c>
      <c r="P73" s="117">
        <v>2.4468674305543625</v>
      </c>
      <c r="Q73" s="117">
        <v>2.4468674305543625</v>
      </c>
    </row>
    <row r="74" spans="1:17" x14ac:dyDescent="0.25">
      <c r="A74" t="str">
        <f t="shared" si="1"/>
        <v>553085</v>
      </c>
      <c r="B74">
        <v>55</v>
      </c>
      <c r="C74">
        <v>30</v>
      </c>
      <c r="D74">
        <v>8</v>
      </c>
      <c r="E74">
        <v>5</v>
      </c>
      <c r="F74" s="116">
        <v>1.539818015094872E-2</v>
      </c>
      <c r="G74" s="116">
        <v>1.5412287507935388E-2</v>
      </c>
      <c r="H74" s="116">
        <v>1.5412287507935388E-2</v>
      </c>
      <c r="I74" s="86">
        <v>3.7384496014671649E-2</v>
      </c>
      <c r="J74" s="86">
        <v>3.7419764407138324E-2</v>
      </c>
      <c r="K74" s="86">
        <v>3.7419764407138324E-2</v>
      </c>
      <c r="L74" s="86">
        <v>1.0365909571841716</v>
      </c>
      <c r="M74" s="86">
        <v>1.0365909571841716</v>
      </c>
      <c r="N74" s="86">
        <v>1.0365909571841716</v>
      </c>
      <c r="O74" s="117">
        <v>2.3253932425760033</v>
      </c>
      <c r="P74" s="117">
        <v>2.3253932425760033</v>
      </c>
      <c r="Q74" s="117">
        <v>2.3253932425760033</v>
      </c>
    </row>
    <row r="75" spans="1:17" x14ac:dyDescent="0.25">
      <c r="A75" t="str">
        <f t="shared" si="1"/>
        <v>1867105</v>
      </c>
      <c r="B75">
        <v>18</v>
      </c>
      <c r="C75">
        <v>67</v>
      </c>
      <c r="D75">
        <v>10</v>
      </c>
      <c r="E75">
        <v>5</v>
      </c>
      <c r="F75" s="116">
        <v>1.8355956755647305E-2</v>
      </c>
      <c r="G75" s="116">
        <v>1.8367798035137023E-2</v>
      </c>
      <c r="H75" s="116">
        <v>1.8367798035137023E-2</v>
      </c>
      <c r="I75" s="86">
        <v>3.3118085186164652E-2</v>
      </c>
      <c r="J75" s="86">
        <v>3.3139794198562465E-2</v>
      </c>
      <c r="K75" s="86">
        <v>3.3139794198562465E-2</v>
      </c>
      <c r="L75" s="86">
        <v>1.9708665053621262</v>
      </c>
      <c r="M75" s="86">
        <v>1.9708665053621262</v>
      </c>
      <c r="N75" s="86">
        <v>1.9708665053621262</v>
      </c>
      <c r="O75" s="117">
        <v>8.6133980130333008</v>
      </c>
      <c r="P75" s="117">
        <v>8.6133980130333008</v>
      </c>
      <c r="Q75" s="117">
        <v>8.6133980130333008</v>
      </c>
    </row>
    <row r="76" spans="1:17" x14ac:dyDescent="0.25">
      <c r="A76" t="str">
        <f t="shared" si="1"/>
        <v>1966105</v>
      </c>
      <c r="B76">
        <v>19</v>
      </c>
      <c r="C76">
        <v>66</v>
      </c>
      <c r="D76">
        <v>10</v>
      </c>
      <c r="E76">
        <v>5</v>
      </c>
      <c r="F76" s="116">
        <v>1.835881960937083E-2</v>
      </c>
      <c r="G76" s="116">
        <v>1.837068442169916E-2</v>
      </c>
      <c r="H76" s="116">
        <v>1.837068442169916E-2</v>
      </c>
      <c r="I76" s="86">
        <v>3.3122601083257368E-2</v>
      </c>
      <c r="J76" s="86">
        <v>3.3146330707914028E-2</v>
      </c>
      <c r="K76" s="86">
        <v>3.3146330707914028E-2</v>
      </c>
      <c r="L76" s="86">
        <v>1.9570216948093424</v>
      </c>
      <c r="M76" s="86">
        <v>1.9570216948093424</v>
      </c>
      <c r="N76" s="86">
        <v>1.9570216948093424</v>
      </c>
      <c r="O76" s="117">
        <v>8.1562338712707412</v>
      </c>
      <c r="P76" s="117">
        <v>8.1562338712707412</v>
      </c>
      <c r="Q76" s="117">
        <v>8.1562338712707412</v>
      </c>
    </row>
    <row r="77" spans="1:17" x14ac:dyDescent="0.25">
      <c r="A77" t="str">
        <f t="shared" si="1"/>
        <v>2065105</v>
      </c>
      <c r="B77">
        <v>20</v>
      </c>
      <c r="C77">
        <v>65</v>
      </c>
      <c r="D77">
        <v>10</v>
      </c>
      <c r="E77">
        <v>5</v>
      </c>
      <c r="F77" s="116">
        <v>1.8360803864764932E-2</v>
      </c>
      <c r="G77" s="116">
        <v>1.8374674534639025E-2</v>
      </c>
      <c r="H77" s="116">
        <v>1.8374674534639025E-2</v>
      </c>
      <c r="I77" s="86">
        <v>3.3129104232139529E-2</v>
      </c>
      <c r="J77" s="86">
        <v>3.3152882523352266E-2</v>
      </c>
      <c r="K77" s="86">
        <v>3.3152882523352266E-2</v>
      </c>
      <c r="L77" s="86">
        <v>1.9414519024614494</v>
      </c>
      <c r="M77" s="86">
        <v>1.9414519024614494</v>
      </c>
      <c r="N77" s="86">
        <v>1.9414519024614494</v>
      </c>
      <c r="O77" s="117">
        <v>7.7222913554022297</v>
      </c>
      <c r="P77" s="117">
        <v>7.7222913554022297</v>
      </c>
      <c r="Q77" s="117">
        <v>7.7222913554022297</v>
      </c>
    </row>
    <row r="78" spans="1:17" x14ac:dyDescent="0.25">
      <c r="A78" t="str">
        <f t="shared" si="1"/>
        <v>2164105</v>
      </c>
      <c r="B78">
        <v>21</v>
      </c>
      <c r="C78">
        <v>64</v>
      </c>
      <c r="D78">
        <v>10</v>
      </c>
      <c r="E78">
        <v>5</v>
      </c>
      <c r="F78" s="116">
        <v>1.8364473639791812E-2</v>
      </c>
      <c r="G78" s="116">
        <v>1.8378374084804628E-2</v>
      </c>
      <c r="H78" s="116">
        <v>1.8378374084804628E-2</v>
      </c>
      <c r="I78" s="86">
        <v>3.3134689354840631E-2</v>
      </c>
      <c r="J78" s="86">
        <v>3.315851868914832E-2</v>
      </c>
      <c r="K78" s="86">
        <v>3.315851868914832E-2</v>
      </c>
      <c r="L78" s="86">
        <v>1.9178622704192574</v>
      </c>
      <c r="M78" s="86">
        <v>1.9178622704192574</v>
      </c>
      <c r="N78" s="86">
        <v>1.9178622704192574</v>
      </c>
      <c r="O78" s="117">
        <v>7.3165727062776398</v>
      </c>
      <c r="P78" s="117">
        <v>7.3165727062776398</v>
      </c>
      <c r="Q78" s="117">
        <v>7.3165727062776398</v>
      </c>
    </row>
    <row r="79" spans="1:17" x14ac:dyDescent="0.25">
      <c r="A79" t="str">
        <f t="shared" si="1"/>
        <v>2263105</v>
      </c>
      <c r="B79">
        <v>22</v>
      </c>
      <c r="C79">
        <v>63</v>
      </c>
      <c r="D79">
        <v>10</v>
      </c>
      <c r="E79">
        <v>5</v>
      </c>
      <c r="F79" s="116">
        <v>1.8368179601747456E-2</v>
      </c>
      <c r="G79" s="116">
        <v>1.8382111474887799E-2</v>
      </c>
      <c r="H79" s="116">
        <v>1.8382111474887799E-2</v>
      </c>
      <c r="I79" s="86">
        <v>3.3139945665694753E-2</v>
      </c>
      <c r="J79" s="86">
        <v>3.3163828876792485E-2</v>
      </c>
      <c r="K79" s="86">
        <v>3.3163828876792485E-2</v>
      </c>
      <c r="L79" s="86">
        <v>1.899348187363791</v>
      </c>
      <c r="M79" s="86">
        <v>1.899348187363791</v>
      </c>
      <c r="N79" s="86">
        <v>1.899348187363791</v>
      </c>
      <c r="O79" s="117">
        <v>6.9380270477365684</v>
      </c>
      <c r="P79" s="117">
        <v>6.9380270477365684</v>
      </c>
      <c r="Q79" s="117">
        <v>6.9380270477365684</v>
      </c>
    </row>
    <row r="80" spans="1:17" x14ac:dyDescent="0.25">
      <c r="A80" t="str">
        <f t="shared" si="1"/>
        <v>2362105</v>
      </c>
      <c r="B80">
        <v>23</v>
      </c>
      <c r="C80">
        <v>62</v>
      </c>
      <c r="D80">
        <v>10</v>
      </c>
      <c r="E80">
        <v>5</v>
      </c>
      <c r="F80" s="116">
        <v>1.8370514605835952E-2</v>
      </c>
      <c r="G80" s="116">
        <v>1.8384480027452028E-2</v>
      </c>
      <c r="H80" s="116">
        <v>1.8384480027452028E-2</v>
      </c>
      <c r="I80" s="86">
        <v>3.3145930675647098E-2</v>
      </c>
      <c r="J80" s="86">
        <v>3.3169871398417518E-2</v>
      </c>
      <c r="K80" s="86">
        <v>3.3169871398417518E-2</v>
      </c>
      <c r="L80" s="86">
        <v>1.879262944948308</v>
      </c>
      <c r="M80" s="86">
        <v>1.879262944948308</v>
      </c>
      <c r="N80" s="86">
        <v>1.879262944948308</v>
      </c>
      <c r="O80" s="117">
        <v>6.5785934027348283</v>
      </c>
      <c r="P80" s="117">
        <v>6.5785934027348283</v>
      </c>
      <c r="Q80" s="117">
        <v>6.5785934027348283</v>
      </c>
    </row>
    <row r="81" spans="1:17" x14ac:dyDescent="0.25">
      <c r="A81" t="str">
        <f t="shared" si="1"/>
        <v>2461105</v>
      </c>
      <c r="B81">
        <v>24</v>
      </c>
      <c r="C81">
        <v>61</v>
      </c>
      <c r="D81">
        <v>10</v>
      </c>
      <c r="E81">
        <v>5</v>
      </c>
      <c r="F81" s="116">
        <v>1.8375653808842797E-2</v>
      </c>
      <c r="G81" s="116">
        <v>1.8387654888940005E-2</v>
      </c>
      <c r="H81" s="116">
        <v>1.8387654888940005E-2</v>
      </c>
      <c r="I81" s="86">
        <v>3.3150983588522968E-2</v>
      </c>
      <c r="J81" s="86">
        <v>3.3176985928733589E-2</v>
      </c>
      <c r="K81" s="86">
        <v>3.3176985928733589E-2</v>
      </c>
      <c r="L81" s="86">
        <v>1.8578052024682221</v>
      </c>
      <c r="M81" s="86">
        <v>1.8578052024682221</v>
      </c>
      <c r="N81" s="86">
        <v>1.8578052024682221</v>
      </c>
      <c r="O81" s="117">
        <v>6.2497604784430596</v>
      </c>
      <c r="P81" s="117">
        <v>6.2497604784430596</v>
      </c>
      <c r="Q81" s="117">
        <v>6.2497604784430596</v>
      </c>
    </row>
    <row r="82" spans="1:17" x14ac:dyDescent="0.25">
      <c r="A82" t="str">
        <f t="shared" si="1"/>
        <v>2560105</v>
      </c>
      <c r="B82">
        <v>25</v>
      </c>
      <c r="C82">
        <v>60</v>
      </c>
      <c r="D82">
        <v>10</v>
      </c>
      <c r="E82">
        <v>5</v>
      </c>
      <c r="F82" s="116">
        <v>1.8271635642325212E-2</v>
      </c>
      <c r="G82" s="116">
        <v>1.8285675318449941E-2</v>
      </c>
      <c r="H82" s="116">
        <v>1.8285675318449941E-2</v>
      </c>
      <c r="I82" s="86">
        <v>3.3157703670573038E-2</v>
      </c>
      <c r="J82" s="86">
        <v>3.3183777354804676E-2</v>
      </c>
      <c r="K82" s="86">
        <v>3.3183777354804676E-2</v>
      </c>
      <c r="L82" s="86">
        <v>1.8708430023245692</v>
      </c>
      <c r="M82" s="86">
        <v>1.8708430023245692</v>
      </c>
      <c r="N82" s="86">
        <v>1.8708430023245692</v>
      </c>
      <c r="O82" s="117">
        <v>5.9314041481225948</v>
      </c>
      <c r="P82" s="117">
        <v>5.9314041481225948</v>
      </c>
      <c r="Q82" s="117">
        <v>5.9314041481225948</v>
      </c>
    </row>
    <row r="83" spans="1:17" x14ac:dyDescent="0.25">
      <c r="A83" t="str">
        <f t="shared" si="1"/>
        <v>2659105</v>
      </c>
      <c r="B83">
        <v>26</v>
      </c>
      <c r="C83">
        <v>59</v>
      </c>
      <c r="D83">
        <v>10</v>
      </c>
      <c r="E83">
        <v>5</v>
      </c>
      <c r="F83" s="116">
        <v>1.8170407159538708E-2</v>
      </c>
      <c r="G83" s="116">
        <v>1.8184488068441265E-2</v>
      </c>
      <c r="H83" s="116">
        <v>1.8184488068441265E-2</v>
      </c>
      <c r="I83" s="86">
        <v>3.3460262669297788E-2</v>
      </c>
      <c r="J83" s="86">
        <v>3.3486412928688244E-2</v>
      </c>
      <c r="K83" s="86">
        <v>3.3486412928688244E-2</v>
      </c>
      <c r="L83" s="86">
        <v>1.8764259434711854</v>
      </c>
      <c r="M83" s="86">
        <v>1.8764259434711854</v>
      </c>
      <c r="N83" s="86">
        <v>1.8764259434711854</v>
      </c>
      <c r="O83" s="117">
        <v>5.637440734460208</v>
      </c>
      <c r="P83" s="117">
        <v>5.637440734460208</v>
      </c>
      <c r="Q83" s="117">
        <v>5.637440734460208</v>
      </c>
    </row>
    <row r="84" spans="1:17" x14ac:dyDescent="0.25">
      <c r="A84" t="str">
        <f t="shared" si="1"/>
        <v>2758105</v>
      </c>
      <c r="B84">
        <v>27</v>
      </c>
      <c r="C84">
        <v>58</v>
      </c>
      <c r="D84">
        <v>10</v>
      </c>
      <c r="E84">
        <v>5</v>
      </c>
      <c r="F84" s="116">
        <v>1.8175140798317887E-2</v>
      </c>
      <c r="G84" s="116">
        <v>1.8189266032645434E-2</v>
      </c>
      <c r="H84" s="116">
        <v>1.8189266032645434E-2</v>
      </c>
      <c r="I84" s="86">
        <v>3.3466715903197754E-2</v>
      </c>
      <c r="J84" s="86">
        <v>3.3492948481234623E-2</v>
      </c>
      <c r="K84" s="86">
        <v>3.3492948481234623E-2</v>
      </c>
      <c r="L84" s="86">
        <v>1.8444065081008219</v>
      </c>
      <c r="M84" s="86">
        <v>1.8444065081008219</v>
      </c>
      <c r="N84" s="86">
        <v>1.8444065081008219</v>
      </c>
      <c r="O84" s="117">
        <v>5.3582078709841454</v>
      </c>
      <c r="P84" s="117">
        <v>5.3582078709841454</v>
      </c>
      <c r="Q84" s="117">
        <v>5.3582078709841454</v>
      </c>
    </row>
    <row r="85" spans="1:17" x14ac:dyDescent="0.25">
      <c r="A85" t="str">
        <f t="shared" si="1"/>
        <v>2857105</v>
      </c>
      <c r="B85">
        <v>28</v>
      </c>
      <c r="C85">
        <v>57</v>
      </c>
      <c r="D85">
        <v>10</v>
      </c>
      <c r="E85">
        <v>5</v>
      </c>
      <c r="F85" s="116">
        <v>1.8177952803733587E-2</v>
      </c>
      <c r="G85" s="116">
        <v>1.8192125856710435E-2</v>
      </c>
      <c r="H85" s="116">
        <v>1.8192125856710435E-2</v>
      </c>
      <c r="I85" s="86">
        <v>3.3472701687605667E-2</v>
      </c>
      <c r="J85" s="86">
        <v>3.3499023071705526E-2</v>
      </c>
      <c r="K85" s="86">
        <v>3.3499023071705526E-2</v>
      </c>
      <c r="L85" s="86">
        <v>1.8172081110357465</v>
      </c>
      <c r="M85" s="86">
        <v>1.8172081110357465</v>
      </c>
      <c r="N85" s="86">
        <v>1.8172081110357465</v>
      </c>
      <c r="O85" s="117">
        <v>5.0989238603346863</v>
      </c>
      <c r="P85" s="117">
        <v>5.0989238603346863</v>
      </c>
      <c r="Q85" s="117">
        <v>5.0989238603346863</v>
      </c>
    </row>
    <row r="86" spans="1:17" x14ac:dyDescent="0.25">
      <c r="A86" t="str">
        <f t="shared" si="1"/>
        <v>2956105</v>
      </c>
      <c r="B86">
        <v>29</v>
      </c>
      <c r="C86">
        <v>56</v>
      </c>
      <c r="D86">
        <v>10</v>
      </c>
      <c r="E86">
        <v>5</v>
      </c>
      <c r="F86" s="116">
        <v>1.8180820626198912E-2</v>
      </c>
      <c r="G86" s="116">
        <v>1.8197077088142537E-2</v>
      </c>
      <c r="H86" s="116">
        <v>1.8197077088142537E-2</v>
      </c>
      <c r="I86" s="86">
        <v>3.3478151315147774E-2</v>
      </c>
      <c r="J86" s="86">
        <v>3.3506600123549113E-2</v>
      </c>
      <c r="K86" s="86">
        <v>3.3506600123549113E-2</v>
      </c>
      <c r="L86" s="86">
        <v>1.7889972201450077</v>
      </c>
      <c r="M86" s="86">
        <v>1.7889972201450077</v>
      </c>
      <c r="N86" s="86">
        <v>1.7889972201450077</v>
      </c>
      <c r="O86" s="117">
        <v>4.8526046916149168</v>
      </c>
      <c r="P86" s="117">
        <v>4.8526046916149168</v>
      </c>
      <c r="Q86" s="117">
        <v>4.8526046916149168</v>
      </c>
    </row>
    <row r="87" spans="1:17" x14ac:dyDescent="0.25">
      <c r="A87" t="str">
        <f t="shared" si="1"/>
        <v>3055105</v>
      </c>
      <c r="B87">
        <v>30</v>
      </c>
      <c r="C87">
        <v>55</v>
      </c>
      <c r="D87">
        <v>10</v>
      </c>
      <c r="E87">
        <v>5</v>
      </c>
      <c r="F87" s="116">
        <v>1.8185935122211932E-2</v>
      </c>
      <c r="G87" s="116">
        <v>1.8200214600154217E-2</v>
      </c>
      <c r="H87" s="116">
        <v>1.8200214600154217E-2</v>
      </c>
      <c r="I87" s="86">
        <v>3.348537577466168E-2</v>
      </c>
      <c r="J87" s="86">
        <v>3.3511894805125925E-2</v>
      </c>
      <c r="K87" s="86">
        <v>3.3511894805125925E-2</v>
      </c>
      <c r="L87" s="86">
        <v>1.7598334604886845</v>
      </c>
      <c r="M87" s="86">
        <v>1.7598334604886845</v>
      </c>
      <c r="N87" s="86">
        <v>1.7598334604886845</v>
      </c>
      <c r="O87" s="117">
        <v>4.6235562427837635</v>
      </c>
      <c r="P87" s="117">
        <v>4.6235562427837635</v>
      </c>
      <c r="Q87" s="117">
        <v>4.6235562427837635</v>
      </c>
    </row>
    <row r="88" spans="1:17" x14ac:dyDescent="0.25">
      <c r="A88" t="str">
        <f t="shared" si="1"/>
        <v>3154105</v>
      </c>
      <c r="B88">
        <v>31</v>
      </c>
      <c r="C88">
        <v>54</v>
      </c>
      <c r="D88">
        <v>10</v>
      </c>
      <c r="E88">
        <v>5</v>
      </c>
      <c r="F88" s="116">
        <v>1.8187814430624519E-2</v>
      </c>
      <c r="G88" s="116">
        <v>1.8204201694443079E-2</v>
      </c>
      <c r="H88" s="116">
        <v>1.8204201694443079E-2</v>
      </c>
      <c r="I88" s="86">
        <v>3.3491470429182442E-2</v>
      </c>
      <c r="J88" s="86">
        <v>3.3520148140864917E-2</v>
      </c>
      <c r="K88" s="86">
        <v>3.3520148140864917E-2</v>
      </c>
      <c r="L88" s="86">
        <v>1.7243846582436131</v>
      </c>
      <c r="M88" s="86">
        <v>1.7243846582436131</v>
      </c>
      <c r="N88" s="86">
        <v>1.7243846582436131</v>
      </c>
      <c r="O88" s="117">
        <v>4.4055294724939777</v>
      </c>
      <c r="P88" s="117">
        <v>4.4055294724939777</v>
      </c>
      <c r="Q88" s="117">
        <v>4.4055294724939777</v>
      </c>
    </row>
    <row r="89" spans="1:17" x14ac:dyDescent="0.25">
      <c r="A89" t="str">
        <f t="shared" si="1"/>
        <v>3253105</v>
      </c>
      <c r="B89">
        <v>32</v>
      </c>
      <c r="C89">
        <v>53</v>
      </c>
      <c r="D89">
        <v>10</v>
      </c>
      <c r="E89">
        <v>5</v>
      </c>
      <c r="F89" s="116">
        <v>1.8192404948696266E-2</v>
      </c>
      <c r="G89" s="116">
        <v>1.8206807440738888E-2</v>
      </c>
      <c r="H89" s="116">
        <v>1.8206807440738888E-2</v>
      </c>
      <c r="I89" s="86">
        <v>3.3498138992278208E-2</v>
      </c>
      <c r="J89" s="86">
        <v>3.3526943976363452E-2</v>
      </c>
      <c r="K89" s="86">
        <v>3.3526943976363452E-2</v>
      </c>
      <c r="L89" s="86">
        <v>1.6936960292329439</v>
      </c>
      <c r="M89" s="86">
        <v>1.6936960292329439</v>
      </c>
      <c r="N89" s="86">
        <v>1.6936960292329439</v>
      </c>
      <c r="O89" s="117">
        <v>4.1974993158816281</v>
      </c>
      <c r="P89" s="117">
        <v>4.1974993158816281</v>
      </c>
      <c r="Q89" s="117">
        <v>4.1974993158816281</v>
      </c>
    </row>
    <row r="90" spans="1:17" x14ac:dyDescent="0.25">
      <c r="A90" t="str">
        <f t="shared" si="1"/>
        <v>3352105</v>
      </c>
      <c r="B90">
        <v>33</v>
      </c>
      <c r="C90">
        <v>52</v>
      </c>
      <c r="D90">
        <v>10</v>
      </c>
      <c r="E90">
        <v>5</v>
      </c>
      <c r="F90" s="116">
        <v>1.81961387471084E-2</v>
      </c>
      <c r="G90" s="116">
        <v>1.8210609659540775E-2</v>
      </c>
      <c r="H90" s="116">
        <v>1.8210609659540775E-2</v>
      </c>
      <c r="I90" s="86">
        <v>3.3506364100560439E-2</v>
      </c>
      <c r="J90" s="86">
        <v>3.3533238652220562E-2</v>
      </c>
      <c r="K90" s="86">
        <v>3.3533238652220562E-2</v>
      </c>
      <c r="L90" s="86">
        <v>1.6462089310336987</v>
      </c>
      <c r="M90" s="86">
        <v>1.6462089310336987</v>
      </c>
      <c r="N90" s="86">
        <v>1.6462089310336987</v>
      </c>
      <c r="O90" s="117">
        <v>4.0037541681395989</v>
      </c>
      <c r="P90" s="117">
        <v>4.0037541681395989</v>
      </c>
      <c r="Q90" s="117">
        <v>4.0037541681395989</v>
      </c>
    </row>
    <row r="91" spans="1:17" x14ac:dyDescent="0.25">
      <c r="A91" t="str">
        <f t="shared" si="1"/>
        <v>3451105</v>
      </c>
      <c r="B91">
        <v>34</v>
      </c>
      <c r="C91">
        <v>51</v>
      </c>
      <c r="D91">
        <v>10</v>
      </c>
      <c r="E91">
        <v>5</v>
      </c>
      <c r="F91" s="116">
        <v>1.8051486629682728E-2</v>
      </c>
      <c r="G91" s="116">
        <v>1.8066030875355816E-2</v>
      </c>
      <c r="H91" s="116">
        <v>1.8066030875355816E-2</v>
      </c>
      <c r="I91" s="86">
        <v>3.3512019780174117E-2</v>
      </c>
      <c r="J91" s="86">
        <v>3.353903052213842E-2</v>
      </c>
      <c r="K91" s="86">
        <v>3.353903052213842E-2</v>
      </c>
      <c r="L91" s="86">
        <v>1.6203037669596294</v>
      </c>
      <c r="M91" s="86">
        <v>1.6203037669596294</v>
      </c>
      <c r="N91" s="86">
        <v>1.6203037669596294</v>
      </c>
      <c r="O91" s="117">
        <v>3.8186145567121694</v>
      </c>
      <c r="P91" s="117">
        <v>3.8186145567121694</v>
      </c>
      <c r="Q91" s="117">
        <v>3.8186145567121694</v>
      </c>
    </row>
    <row r="92" spans="1:17" x14ac:dyDescent="0.25">
      <c r="A92" t="str">
        <f t="shared" si="1"/>
        <v>3550105</v>
      </c>
      <c r="B92">
        <v>35</v>
      </c>
      <c r="C92">
        <v>50</v>
      </c>
      <c r="D92">
        <v>10</v>
      </c>
      <c r="E92">
        <v>5</v>
      </c>
      <c r="F92" s="116">
        <v>1.7884038897419026E-2</v>
      </c>
      <c r="G92" s="116">
        <v>1.7898661987277912E-2</v>
      </c>
      <c r="H92" s="116">
        <v>1.7898661987277912E-2</v>
      </c>
      <c r="I92" s="86">
        <v>3.3898411305737473E-2</v>
      </c>
      <c r="J92" s="86">
        <v>3.3925568472618267E-2</v>
      </c>
      <c r="K92" s="86">
        <v>3.3925568472618267E-2</v>
      </c>
      <c r="L92" s="86">
        <v>1.597284283311921</v>
      </c>
      <c r="M92" s="86">
        <v>1.597284283311921</v>
      </c>
      <c r="N92" s="86">
        <v>1.597284283311921</v>
      </c>
      <c r="O92" s="117">
        <v>3.6394134051953748</v>
      </c>
      <c r="P92" s="117">
        <v>3.6394134051953748</v>
      </c>
      <c r="Q92" s="117">
        <v>3.6394134051953748</v>
      </c>
    </row>
    <row r="93" spans="1:17" x14ac:dyDescent="0.25">
      <c r="A93" t="str">
        <f t="shared" si="1"/>
        <v>3649105</v>
      </c>
      <c r="B93">
        <v>36</v>
      </c>
      <c r="C93">
        <v>49</v>
      </c>
      <c r="D93">
        <v>10</v>
      </c>
      <c r="E93">
        <v>5</v>
      </c>
      <c r="F93" s="116">
        <v>1.7888922273326092E-2</v>
      </c>
      <c r="G93" s="116">
        <v>1.7901528983878118E-2</v>
      </c>
      <c r="H93" s="116">
        <v>1.7901528983878118E-2</v>
      </c>
      <c r="I93" s="86">
        <v>3.3905748029676198E-2</v>
      </c>
      <c r="J93" s="86">
        <v>3.3933062569205585E-2</v>
      </c>
      <c r="K93" s="86">
        <v>3.3933062569205585E-2</v>
      </c>
      <c r="L93" s="86">
        <v>1.5714726949155036</v>
      </c>
      <c r="M93" s="86">
        <v>1.5714726949155036</v>
      </c>
      <c r="N93" s="86">
        <v>1.5714726949155036</v>
      </c>
      <c r="O93" s="117">
        <v>3.5469988674971686</v>
      </c>
      <c r="P93" s="117">
        <v>3.5469988674971686</v>
      </c>
      <c r="Q93" s="117">
        <v>3.5469988674971686</v>
      </c>
    </row>
    <row r="94" spans="1:17" x14ac:dyDescent="0.25">
      <c r="A94" t="str">
        <f t="shared" si="1"/>
        <v>3748105</v>
      </c>
      <c r="B94">
        <v>37</v>
      </c>
      <c r="C94">
        <v>48</v>
      </c>
      <c r="D94">
        <v>10</v>
      </c>
      <c r="E94">
        <v>5</v>
      </c>
      <c r="F94" s="116">
        <v>1.7891685852185882E-2</v>
      </c>
      <c r="G94" s="116">
        <v>1.7904370492988566E-2</v>
      </c>
      <c r="H94" s="116">
        <v>1.7904370492988566E-2</v>
      </c>
      <c r="I94" s="86">
        <v>3.3912387185975862E-2</v>
      </c>
      <c r="J94" s="86">
        <v>3.393775646758123E-2</v>
      </c>
      <c r="K94" s="86">
        <v>3.393775646758123E-2</v>
      </c>
      <c r="L94" s="86">
        <v>1.5451774052721596</v>
      </c>
      <c r="M94" s="86">
        <v>1.5451774052721596</v>
      </c>
      <c r="N94" s="86">
        <v>1.5451774052721596</v>
      </c>
      <c r="O94" s="117">
        <v>3.4588203706874863</v>
      </c>
      <c r="P94" s="117">
        <v>3.4588203706874863</v>
      </c>
      <c r="Q94" s="117">
        <v>3.4588203706874863</v>
      </c>
    </row>
    <row r="95" spans="1:17" x14ac:dyDescent="0.25">
      <c r="A95" t="str">
        <f t="shared" si="1"/>
        <v>3847105</v>
      </c>
      <c r="B95">
        <v>38</v>
      </c>
      <c r="C95">
        <v>47</v>
      </c>
      <c r="D95">
        <v>10</v>
      </c>
      <c r="E95">
        <v>5</v>
      </c>
      <c r="F95" s="116">
        <v>1.7895411122011845E-2</v>
      </c>
      <c r="G95" s="116">
        <v>1.7908179877717884E-2</v>
      </c>
      <c r="H95" s="116">
        <v>1.7908179877717884E-2</v>
      </c>
      <c r="I95" s="86">
        <v>3.3920199533089168E-2</v>
      </c>
      <c r="J95" s="86">
        <v>3.3943608918550236E-2</v>
      </c>
      <c r="K95" s="86">
        <v>3.3943608918550236E-2</v>
      </c>
      <c r="L95" s="86">
        <v>1.5137551420843292</v>
      </c>
      <c r="M95" s="86">
        <v>1.5137551420843292</v>
      </c>
      <c r="N95" s="86">
        <v>1.5137551420843292</v>
      </c>
      <c r="O95" s="117">
        <v>3.3746374205410974</v>
      </c>
      <c r="P95" s="117">
        <v>3.3746374205410974</v>
      </c>
      <c r="Q95" s="117">
        <v>3.3746374205410974</v>
      </c>
    </row>
    <row r="96" spans="1:17" x14ac:dyDescent="0.25">
      <c r="A96" t="str">
        <f t="shared" si="1"/>
        <v>3946105</v>
      </c>
      <c r="B96">
        <v>39</v>
      </c>
      <c r="C96">
        <v>46</v>
      </c>
      <c r="D96">
        <v>10</v>
      </c>
      <c r="E96">
        <v>5</v>
      </c>
      <c r="F96" s="116">
        <v>1.7897940375918901E-2</v>
      </c>
      <c r="G96" s="116">
        <v>1.7910799631368012E-2</v>
      </c>
      <c r="H96" s="116">
        <v>1.7910799631368012E-2</v>
      </c>
      <c r="I96" s="86">
        <v>3.3927002293233886E-2</v>
      </c>
      <c r="J96" s="86">
        <v>3.3948434385649068E-2</v>
      </c>
      <c r="K96" s="86">
        <v>3.3948434385649068E-2</v>
      </c>
      <c r="L96" s="86">
        <v>1.4866778113547225</v>
      </c>
      <c r="M96" s="86">
        <v>1.4866778113547225</v>
      </c>
      <c r="N96" s="86">
        <v>1.4866778113547225</v>
      </c>
      <c r="O96" s="117">
        <v>3.2988383805910972</v>
      </c>
      <c r="P96" s="117">
        <v>3.2988383805910972</v>
      </c>
      <c r="Q96" s="117">
        <v>3.2988383805910972</v>
      </c>
    </row>
    <row r="97" spans="1:17" x14ac:dyDescent="0.25">
      <c r="A97" t="str">
        <f t="shared" si="1"/>
        <v>4045105</v>
      </c>
      <c r="B97">
        <v>40</v>
      </c>
      <c r="C97">
        <v>45</v>
      </c>
      <c r="D97">
        <v>10</v>
      </c>
      <c r="E97">
        <v>5</v>
      </c>
      <c r="F97" s="116">
        <v>1.7902260997257433E-2</v>
      </c>
      <c r="G97" s="116">
        <v>1.7913058500874598E-2</v>
      </c>
      <c r="H97" s="116">
        <v>1.7913058500874598E-2</v>
      </c>
      <c r="I97" s="86">
        <v>3.3932234867298683E-2</v>
      </c>
      <c r="J97" s="86">
        <v>3.3953829874533006E-2</v>
      </c>
      <c r="K97" s="86">
        <v>3.3953829874533006E-2</v>
      </c>
      <c r="L97" s="86">
        <v>1.4546008162912734</v>
      </c>
      <c r="M97" s="86">
        <v>1.4546008162912734</v>
      </c>
      <c r="N97" s="86">
        <v>1.4546008162912734</v>
      </c>
      <c r="O97" s="117">
        <v>3.2219362083486298</v>
      </c>
      <c r="P97" s="117">
        <v>3.2219362083486298</v>
      </c>
      <c r="Q97" s="117">
        <v>3.2219362083486298</v>
      </c>
    </row>
    <row r="98" spans="1:17" x14ac:dyDescent="0.25">
      <c r="A98" t="str">
        <f t="shared" si="1"/>
        <v>4144105</v>
      </c>
      <c r="B98">
        <v>41</v>
      </c>
      <c r="C98">
        <v>44</v>
      </c>
      <c r="D98">
        <v>10</v>
      </c>
      <c r="E98">
        <v>5</v>
      </c>
      <c r="F98" s="116">
        <v>1.7904806691660245E-2</v>
      </c>
      <c r="G98" s="116">
        <v>1.7915692396117722E-2</v>
      </c>
      <c r="H98" s="116">
        <v>1.7915692396117722E-2</v>
      </c>
      <c r="I98" s="86">
        <v>3.3939449357525721E-2</v>
      </c>
      <c r="J98" s="86">
        <v>3.3956866484657691E-2</v>
      </c>
      <c r="K98" s="86">
        <v>3.3956866484657691E-2</v>
      </c>
      <c r="L98" s="86">
        <v>1.4265737462934176</v>
      </c>
      <c r="M98" s="86">
        <v>1.4265737462934176</v>
      </c>
      <c r="N98" s="86">
        <v>1.4265737462934176</v>
      </c>
      <c r="O98" s="117">
        <v>3.1527024849886134</v>
      </c>
      <c r="P98" s="117">
        <v>3.1527024849886134</v>
      </c>
      <c r="Q98" s="117">
        <v>3.1527024849886134</v>
      </c>
    </row>
    <row r="99" spans="1:17" x14ac:dyDescent="0.25">
      <c r="A99" t="str">
        <f t="shared" si="1"/>
        <v>4243105</v>
      </c>
      <c r="B99">
        <v>42</v>
      </c>
      <c r="C99">
        <v>43</v>
      </c>
      <c r="D99">
        <v>10</v>
      </c>
      <c r="E99">
        <v>5</v>
      </c>
      <c r="F99" s="116">
        <v>1.7908559606248889E-2</v>
      </c>
      <c r="G99" s="116">
        <v>1.7917344771618646E-2</v>
      </c>
      <c r="H99" s="116">
        <v>1.7917344771618646E-2</v>
      </c>
      <c r="I99" s="86">
        <v>3.3943682697397178E-2</v>
      </c>
      <c r="J99" s="86">
        <v>3.3961253028136691E-2</v>
      </c>
      <c r="K99" s="86">
        <v>3.3961253028136691E-2</v>
      </c>
      <c r="L99" s="86">
        <v>1.3979328505884963</v>
      </c>
      <c r="M99" s="86">
        <v>1.3979328505884963</v>
      </c>
      <c r="N99" s="86">
        <v>1.3979328505884963</v>
      </c>
      <c r="O99" s="117">
        <v>3.0823587290501258</v>
      </c>
      <c r="P99" s="117">
        <v>3.0823587290501258</v>
      </c>
      <c r="Q99" s="117">
        <v>3.0823587290501258</v>
      </c>
    </row>
    <row r="100" spans="1:17" x14ac:dyDescent="0.25">
      <c r="A100" t="str">
        <f t="shared" si="1"/>
        <v>4342105</v>
      </c>
      <c r="B100">
        <v>43</v>
      </c>
      <c r="C100">
        <v>42</v>
      </c>
      <c r="D100">
        <v>10</v>
      </c>
      <c r="E100">
        <v>5</v>
      </c>
      <c r="F100" s="116">
        <v>1.791189714460548E-2</v>
      </c>
      <c r="G100" s="116">
        <v>1.7918548424644323E-2</v>
      </c>
      <c r="H100" s="116">
        <v>1.7918548424644323E-2</v>
      </c>
      <c r="I100" s="86">
        <v>3.39481333182571E-2</v>
      </c>
      <c r="J100" s="86">
        <v>3.3965870065027347E-2</v>
      </c>
      <c r="K100" s="86">
        <v>3.3965870065027347E-2</v>
      </c>
      <c r="L100" s="86">
        <v>1.3644879290352763</v>
      </c>
      <c r="M100" s="86">
        <v>1.3644879290352763</v>
      </c>
      <c r="N100" s="86">
        <v>1.3644879290352763</v>
      </c>
      <c r="O100" s="117">
        <v>3.0192820608326074</v>
      </c>
      <c r="P100" s="117">
        <v>3.0192820608326074</v>
      </c>
      <c r="Q100" s="117">
        <v>3.0192820608326074</v>
      </c>
    </row>
    <row r="101" spans="1:17" x14ac:dyDescent="0.25">
      <c r="A101" t="str">
        <f t="shared" si="1"/>
        <v>4441105</v>
      </c>
      <c r="B101">
        <v>44</v>
      </c>
      <c r="C101">
        <v>41</v>
      </c>
      <c r="D101">
        <v>10</v>
      </c>
      <c r="E101">
        <v>5</v>
      </c>
      <c r="F101" s="116">
        <v>1.7832985423628593E-2</v>
      </c>
      <c r="G101" s="116">
        <v>1.7841944471819315E-2</v>
      </c>
      <c r="H101" s="116">
        <v>1.7841944471819315E-2</v>
      </c>
      <c r="I101" s="86">
        <v>3.3952552880781944E-2</v>
      </c>
      <c r="J101" s="86">
        <v>3.3968231215115705E-2</v>
      </c>
      <c r="K101" s="86">
        <v>3.3968231215115705E-2</v>
      </c>
      <c r="L101" s="86">
        <v>1.34687194832421</v>
      </c>
      <c r="M101" s="86">
        <v>1.34687194832421</v>
      </c>
      <c r="N101" s="86">
        <v>1.34687194832421</v>
      </c>
      <c r="O101" s="117">
        <v>2.9587816590365441</v>
      </c>
      <c r="P101" s="117">
        <v>2.9587816590365441</v>
      </c>
      <c r="Q101" s="117">
        <v>2.9587816590365441</v>
      </c>
    </row>
    <row r="102" spans="1:17" x14ac:dyDescent="0.25">
      <c r="A102" t="str">
        <f t="shared" si="1"/>
        <v>4540105</v>
      </c>
      <c r="B102">
        <v>45</v>
      </c>
      <c r="C102">
        <v>40</v>
      </c>
      <c r="D102">
        <v>10</v>
      </c>
      <c r="E102">
        <v>5</v>
      </c>
      <c r="F102" s="116">
        <v>1.7647311915615367E-2</v>
      </c>
      <c r="G102" s="116">
        <v>1.7654105440027899E-2</v>
      </c>
      <c r="H102" s="116">
        <v>1.7654105440027899E-2</v>
      </c>
      <c r="I102" s="86">
        <v>3.450657499937726E-2</v>
      </c>
      <c r="J102" s="86">
        <v>3.452242655633983E-2</v>
      </c>
      <c r="K102" s="86">
        <v>3.452242655633983E-2</v>
      </c>
      <c r="L102" s="86">
        <v>1.3395312921056981</v>
      </c>
      <c r="M102" s="86">
        <v>1.3395312921056981</v>
      </c>
      <c r="N102" s="86">
        <v>1.3395312921056981</v>
      </c>
      <c r="O102" s="117">
        <v>2.9025219827127451</v>
      </c>
      <c r="P102" s="117">
        <v>2.9025219827127451</v>
      </c>
      <c r="Q102" s="117">
        <v>2.9025219827127451</v>
      </c>
    </row>
    <row r="103" spans="1:17" x14ac:dyDescent="0.25">
      <c r="A103" t="str">
        <f t="shared" si="1"/>
        <v>4639105</v>
      </c>
      <c r="B103">
        <v>46</v>
      </c>
      <c r="C103">
        <v>39</v>
      </c>
      <c r="D103">
        <v>10</v>
      </c>
      <c r="E103">
        <v>5</v>
      </c>
      <c r="F103" s="116">
        <v>1.7648703271724037E-2</v>
      </c>
      <c r="G103" s="116">
        <v>1.7657869048546538E-2</v>
      </c>
      <c r="H103" s="116">
        <v>1.7657869048546538E-2</v>
      </c>
      <c r="I103" s="86">
        <v>3.4509149736713061E-2</v>
      </c>
      <c r="J103" s="86">
        <v>3.4527481290358063E-2</v>
      </c>
      <c r="K103" s="86">
        <v>3.4527481290358063E-2</v>
      </c>
      <c r="L103" s="86">
        <v>1.2927411630454211</v>
      </c>
      <c r="M103" s="86">
        <v>1.2927411630454211</v>
      </c>
      <c r="N103" s="86">
        <v>1.2927411630454211</v>
      </c>
      <c r="O103" s="117">
        <v>2.8235381731690214</v>
      </c>
      <c r="P103" s="117">
        <v>2.8235381731690214</v>
      </c>
      <c r="Q103" s="117">
        <v>2.8235381731690214</v>
      </c>
    </row>
    <row r="104" spans="1:17" x14ac:dyDescent="0.25">
      <c r="A104" t="str">
        <f t="shared" si="1"/>
        <v>4738105</v>
      </c>
      <c r="B104">
        <v>47</v>
      </c>
      <c r="C104">
        <v>38</v>
      </c>
      <c r="D104">
        <v>10</v>
      </c>
      <c r="E104">
        <v>5</v>
      </c>
      <c r="F104" s="116">
        <v>1.7649884770969248E-2</v>
      </c>
      <c r="G104" s="116">
        <v>1.7659168076568706E-2</v>
      </c>
      <c r="H104" s="116">
        <v>1.7659168076568706E-2</v>
      </c>
      <c r="I104" s="86">
        <v>3.4513009392384442E-2</v>
      </c>
      <c r="J104" s="86">
        <v>3.4531576003583357E-2</v>
      </c>
      <c r="K104" s="86">
        <v>3.4531576003583357E-2</v>
      </c>
      <c r="L104" s="86">
        <v>1.241010859146725</v>
      </c>
      <c r="M104" s="86">
        <v>1.241010859146725</v>
      </c>
      <c r="N104" s="86">
        <v>1.241010859146725</v>
      </c>
      <c r="O104" s="117">
        <v>2.7479095156203219</v>
      </c>
      <c r="P104" s="117">
        <v>2.7479095156203219</v>
      </c>
      <c r="Q104" s="117">
        <v>2.7479095156203219</v>
      </c>
    </row>
    <row r="105" spans="1:17" x14ac:dyDescent="0.25">
      <c r="A105" t="str">
        <f t="shared" si="1"/>
        <v>4837105</v>
      </c>
      <c r="B105">
        <v>48</v>
      </c>
      <c r="C105">
        <v>37</v>
      </c>
      <c r="D105">
        <v>10</v>
      </c>
      <c r="E105">
        <v>5</v>
      </c>
      <c r="F105" s="116">
        <v>1.7652954628871509E-2</v>
      </c>
      <c r="G105" s="116">
        <v>1.7662365773549037E-2</v>
      </c>
      <c r="H105" s="116">
        <v>1.7662365773549037E-2</v>
      </c>
      <c r="I105" s="86">
        <v>3.451772589100012E-2</v>
      </c>
      <c r="J105" s="86">
        <v>3.4536548180355175E-2</v>
      </c>
      <c r="K105" s="86">
        <v>3.4536548180355175E-2</v>
      </c>
      <c r="L105" s="86">
        <v>1.1882934771356239</v>
      </c>
      <c r="M105" s="86">
        <v>1.1882934771356239</v>
      </c>
      <c r="N105" s="86">
        <v>1.1882934771356239</v>
      </c>
      <c r="O105" s="117">
        <v>2.6754331479337834</v>
      </c>
      <c r="P105" s="117">
        <v>2.6754331479337834</v>
      </c>
      <c r="Q105" s="117">
        <v>2.6754331479337834</v>
      </c>
    </row>
    <row r="106" spans="1:17" x14ac:dyDescent="0.25">
      <c r="A106" t="str">
        <f t="shared" si="1"/>
        <v>4936105</v>
      </c>
      <c r="B106">
        <v>49</v>
      </c>
      <c r="C106">
        <v>36</v>
      </c>
      <c r="D106">
        <v>10</v>
      </c>
      <c r="E106">
        <v>5</v>
      </c>
      <c r="F106" s="116">
        <v>1.7655190196176739E-2</v>
      </c>
      <c r="G106" s="116">
        <v>1.7664739994795359E-2</v>
      </c>
      <c r="H106" s="116">
        <v>1.7664739994795359E-2</v>
      </c>
      <c r="I106" s="86">
        <v>3.452252200631719E-2</v>
      </c>
      <c r="J106" s="86">
        <v>3.454400905320909E-2</v>
      </c>
      <c r="K106" s="86">
        <v>3.454400905320909E-2</v>
      </c>
      <c r="L106" s="86">
        <v>1.1382142354073108</v>
      </c>
      <c r="M106" s="86">
        <v>1.1382142354073108</v>
      </c>
      <c r="N106" s="86">
        <v>1.1382142354073108</v>
      </c>
      <c r="O106" s="117">
        <v>2.6095230591824894</v>
      </c>
      <c r="P106" s="117">
        <v>2.6095230591824894</v>
      </c>
      <c r="Q106" s="117">
        <v>2.6095230591824894</v>
      </c>
    </row>
    <row r="107" spans="1:17" x14ac:dyDescent="0.25">
      <c r="A107" t="str">
        <f t="shared" si="1"/>
        <v>5035105</v>
      </c>
      <c r="B107">
        <v>50</v>
      </c>
      <c r="C107">
        <v>35</v>
      </c>
      <c r="D107">
        <v>10</v>
      </c>
      <c r="E107">
        <v>5</v>
      </c>
      <c r="F107" s="116">
        <v>1.7592655460391671E-2</v>
      </c>
      <c r="G107" s="116">
        <v>1.7604779964499453E-2</v>
      </c>
      <c r="H107" s="116">
        <v>1.7604779964499453E-2</v>
      </c>
      <c r="I107" s="86">
        <v>3.4525737897319997E-2</v>
      </c>
      <c r="J107" s="86">
        <v>3.4549986905535561E-2</v>
      </c>
      <c r="K107" s="86">
        <v>3.4549986905535561E-2</v>
      </c>
      <c r="L107" s="86">
        <v>1.0903105812972249</v>
      </c>
      <c r="M107" s="86">
        <v>1.0903105812972249</v>
      </c>
      <c r="N107" s="86">
        <v>1.0903105812972249</v>
      </c>
      <c r="O107" s="117">
        <v>2.5425764086248872</v>
      </c>
      <c r="P107" s="117">
        <v>2.5425764086248872</v>
      </c>
      <c r="Q107" s="117">
        <v>2.5425764086248872</v>
      </c>
    </row>
    <row r="108" spans="1:17" x14ac:dyDescent="0.25">
      <c r="A108" t="str">
        <f t="shared" si="1"/>
        <v>5134105</v>
      </c>
      <c r="B108">
        <v>51</v>
      </c>
      <c r="C108">
        <v>34</v>
      </c>
      <c r="D108">
        <v>10</v>
      </c>
      <c r="E108">
        <v>5</v>
      </c>
      <c r="F108" s="116">
        <v>1.7389975248745179E-2</v>
      </c>
      <c r="G108" s="116">
        <v>1.7404766835290752E-2</v>
      </c>
      <c r="H108" s="116">
        <v>1.7404766835290752E-2</v>
      </c>
      <c r="I108" s="86">
        <v>3.4950053742764449E-2</v>
      </c>
      <c r="J108" s="86">
        <v>3.4977171651431334E-2</v>
      </c>
      <c r="K108" s="86">
        <v>3.4977171651431334E-2</v>
      </c>
      <c r="L108" s="86">
        <v>1.0584440237059827</v>
      </c>
      <c r="M108" s="86">
        <v>1.0584440237059827</v>
      </c>
      <c r="N108" s="86">
        <v>1.0584440237059827</v>
      </c>
      <c r="O108" s="117">
        <v>2.4795235136920786</v>
      </c>
      <c r="P108" s="117">
        <v>2.4795235136920786</v>
      </c>
      <c r="Q108" s="117">
        <v>2.4795235136920786</v>
      </c>
    </row>
    <row r="109" spans="1:17" x14ac:dyDescent="0.25">
      <c r="A109" t="str">
        <f t="shared" si="1"/>
        <v>5233105</v>
      </c>
      <c r="B109">
        <v>52</v>
      </c>
      <c r="C109">
        <v>33</v>
      </c>
      <c r="D109">
        <v>10</v>
      </c>
      <c r="E109">
        <v>5</v>
      </c>
      <c r="F109" s="116">
        <v>1.7394707332920249E-2</v>
      </c>
      <c r="G109" s="116">
        <v>1.7407250386953219E-2</v>
      </c>
      <c r="H109" s="116">
        <v>1.7407250386953219E-2</v>
      </c>
      <c r="I109" s="86">
        <v>3.4954982979075677E-2</v>
      </c>
      <c r="J109" s="86">
        <v>3.4982577697948207E-2</v>
      </c>
      <c r="K109" s="86">
        <v>3.4982577697948207E-2</v>
      </c>
      <c r="L109" s="86">
        <v>1.0510828418546661</v>
      </c>
      <c r="M109" s="86">
        <v>1.0510828418546661</v>
      </c>
      <c r="N109" s="86">
        <v>1.0510828418546661</v>
      </c>
      <c r="O109" s="117">
        <v>2.3921761446163958</v>
      </c>
      <c r="P109" s="117">
        <v>2.3921761446163958</v>
      </c>
      <c r="Q109" s="117">
        <v>2.3921761446163958</v>
      </c>
    </row>
    <row r="110" spans="1:17" x14ac:dyDescent="0.25">
      <c r="A110" t="str">
        <f t="shared" si="1"/>
        <v>5332105</v>
      </c>
      <c r="B110">
        <v>53</v>
      </c>
      <c r="C110">
        <v>32</v>
      </c>
      <c r="D110">
        <v>10</v>
      </c>
      <c r="E110">
        <v>5</v>
      </c>
      <c r="F110" s="116">
        <v>1.7397192023199663E-2</v>
      </c>
      <c r="G110" s="116">
        <v>1.7412522196813877E-2</v>
      </c>
      <c r="H110" s="116">
        <v>1.7412522196813877E-2</v>
      </c>
      <c r="I110" s="86">
        <v>3.4963015956155703E-2</v>
      </c>
      <c r="J110" s="86">
        <v>3.4991121274448436E-2</v>
      </c>
      <c r="K110" s="86">
        <v>3.4991121274448436E-2</v>
      </c>
      <c r="L110" s="86">
        <v>1.0473242459470853</v>
      </c>
      <c r="M110" s="86">
        <v>1.0473242459470853</v>
      </c>
      <c r="N110" s="86">
        <v>1.0473242459470853</v>
      </c>
      <c r="O110" s="117">
        <v>2.2831023161337303</v>
      </c>
      <c r="P110" s="117">
        <v>2.2831023161337303</v>
      </c>
      <c r="Q110" s="117">
        <v>2.2831023161337303</v>
      </c>
    </row>
    <row r="111" spans="1:17" x14ac:dyDescent="0.25">
      <c r="A111" t="str">
        <f t="shared" si="1"/>
        <v>5431105</v>
      </c>
      <c r="B111">
        <v>54</v>
      </c>
      <c r="C111">
        <v>31</v>
      </c>
      <c r="D111">
        <v>10</v>
      </c>
      <c r="E111">
        <v>5</v>
      </c>
      <c r="F111" s="116">
        <v>1.7399186301526856E-2</v>
      </c>
      <c r="G111" s="116">
        <v>1.7414814313174935E-2</v>
      </c>
      <c r="H111" s="116">
        <v>1.7414814313174935E-2</v>
      </c>
      <c r="I111" s="86">
        <v>3.4970280731182572E-2</v>
      </c>
      <c r="J111" s="86">
        <v>3.4998932085870717E-2</v>
      </c>
      <c r="K111" s="86">
        <v>3.4998932085870717E-2</v>
      </c>
      <c r="L111" s="86">
        <v>1.0407239936862833</v>
      </c>
      <c r="M111" s="86">
        <v>1.0407239936862833</v>
      </c>
      <c r="N111" s="86">
        <v>1.0407239936862833</v>
      </c>
      <c r="O111" s="117">
        <v>2.1746039601381515</v>
      </c>
      <c r="P111" s="117">
        <v>2.1746039601381515</v>
      </c>
      <c r="Q111" s="117">
        <v>2.1746039601381515</v>
      </c>
    </row>
    <row r="112" spans="1:17" x14ac:dyDescent="0.25">
      <c r="A112" t="str">
        <f t="shared" si="1"/>
        <v>5530105</v>
      </c>
      <c r="B112">
        <v>55</v>
      </c>
      <c r="C112">
        <v>30</v>
      </c>
      <c r="D112">
        <v>10</v>
      </c>
      <c r="E112">
        <v>5</v>
      </c>
      <c r="F112" s="116">
        <v>1.7166321160899379E-2</v>
      </c>
      <c r="G112" s="116">
        <v>1.7182267580928081E-2</v>
      </c>
      <c r="H112" s="116">
        <v>1.7182267580928081E-2</v>
      </c>
      <c r="I112" s="86">
        <v>3.4975814596289796E-2</v>
      </c>
      <c r="J112" s="86">
        <v>3.5007707436347207E-2</v>
      </c>
      <c r="K112" s="86">
        <v>3.5007707436347207E-2</v>
      </c>
      <c r="L112" s="86">
        <v>1.0581007813745813</v>
      </c>
      <c r="M112" s="86">
        <v>1.0581007813745813</v>
      </c>
      <c r="N112" s="86">
        <v>1.0581007813745813</v>
      </c>
      <c r="O112" s="117">
        <v>2.063472067187583</v>
      </c>
      <c r="P112" s="117">
        <v>2.063472067187583</v>
      </c>
      <c r="Q112" s="117">
        <v>2.063472067187583</v>
      </c>
    </row>
    <row r="113" spans="1:17" x14ac:dyDescent="0.25">
      <c r="A113" t="str">
        <f t="shared" si="1"/>
        <v>1867125</v>
      </c>
      <c r="B113">
        <v>18</v>
      </c>
      <c r="C113">
        <v>67</v>
      </c>
      <c r="D113">
        <v>12</v>
      </c>
      <c r="E113">
        <v>5</v>
      </c>
      <c r="F113" s="116">
        <v>1.8693948435546139E-2</v>
      </c>
      <c r="G113" s="116">
        <v>1.8705890180303286E-2</v>
      </c>
      <c r="H113" s="116">
        <v>1.8705890180303286E-2</v>
      </c>
      <c r="I113" s="86">
        <v>3.2479839775904629E-2</v>
      </c>
      <c r="J113" s="86">
        <v>3.2502017301882187E-2</v>
      </c>
      <c r="K113" s="86">
        <v>3.2502017301882187E-2</v>
      </c>
      <c r="L113" s="86">
        <v>1.6604160162680683</v>
      </c>
      <c r="M113" s="86">
        <v>1.6604160162680683</v>
      </c>
      <c r="N113" s="86">
        <v>1.6604160162680683</v>
      </c>
      <c r="O113" s="117">
        <v>6.5031005887280164</v>
      </c>
      <c r="P113" s="117">
        <v>6.5031005887280164</v>
      </c>
      <c r="Q113" s="117">
        <v>6.5031005887280164</v>
      </c>
    </row>
    <row r="114" spans="1:17" x14ac:dyDescent="0.25">
      <c r="A114" t="str">
        <f t="shared" si="1"/>
        <v>1966125</v>
      </c>
      <c r="B114">
        <v>19</v>
      </c>
      <c r="C114">
        <v>66</v>
      </c>
      <c r="D114">
        <v>12</v>
      </c>
      <c r="E114">
        <v>5</v>
      </c>
      <c r="F114" s="116">
        <v>1.8697451342015167E-2</v>
      </c>
      <c r="G114" s="116">
        <v>1.8709416069997077E-2</v>
      </c>
      <c r="H114" s="116">
        <v>1.8709416069997077E-2</v>
      </c>
      <c r="I114" s="86">
        <v>3.2485945717738392E-2</v>
      </c>
      <c r="J114" s="86">
        <v>3.2508165926847653E-2</v>
      </c>
      <c r="K114" s="86">
        <v>3.2508165926847653E-2</v>
      </c>
      <c r="L114" s="86">
        <v>1.6428255217903336</v>
      </c>
      <c r="M114" s="86">
        <v>1.6428255217903336</v>
      </c>
      <c r="N114" s="86">
        <v>1.6428255217903336</v>
      </c>
      <c r="O114" s="117">
        <v>6.1601461747910022</v>
      </c>
      <c r="P114" s="117">
        <v>6.1601461747910022</v>
      </c>
      <c r="Q114" s="117">
        <v>6.1601461747910022</v>
      </c>
    </row>
    <row r="115" spans="1:17" x14ac:dyDescent="0.25">
      <c r="A115" t="str">
        <f t="shared" si="1"/>
        <v>2065125</v>
      </c>
      <c r="B115">
        <v>20</v>
      </c>
      <c r="C115">
        <v>65</v>
      </c>
      <c r="D115">
        <v>12</v>
      </c>
      <c r="E115">
        <v>5</v>
      </c>
      <c r="F115" s="116">
        <v>1.8699015724094464E-2</v>
      </c>
      <c r="G115" s="116">
        <v>1.8712717146130806E-2</v>
      </c>
      <c r="H115" s="116">
        <v>1.8712717146130806E-2</v>
      </c>
      <c r="I115" s="86">
        <v>3.2491209681424812E-2</v>
      </c>
      <c r="J115" s="86">
        <v>3.2513474492233865E-2</v>
      </c>
      <c r="K115" s="86">
        <v>3.2513474492233865E-2</v>
      </c>
      <c r="L115" s="86">
        <v>1.62385143548086</v>
      </c>
      <c r="M115" s="86">
        <v>1.6238531481586145</v>
      </c>
      <c r="N115" s="86">
        <v>1.62385143548086</v>
      </c>
      <c r="O115" s="117">
        <v>5.8333718685828106</v>
      </c>
      <c r="P115" s="117">
        <v>5.8333718685828106</v>
      </c>
      <c r="Q115" s="117">
        <v>5.8333718685828106</v>
      </c>
    </row>
    <row r="116" spans="1:17" x14ac:dyDescent="0.25">
      <c r="A116" t="str">
        <f t="shared" si="1"/>
        <v>2164125</v>
      </c>
      <c r="B116">
        <v>21</v>
      </c>
      <c r="C116">
        <v>64</v>
      </c>
      <c r="D116">
        <v>12</v>
      </c>
      <c r="E116">
        <v>5</v>
      </c>
      <c r="F116" s="116">
        <v>1.8702191161554187E-2</v>
      </c>
      <c r="G116" s="116">
        <v>1.871592131933086E-2</v>
      </c>
      <c r="H116" s="116">
        <v>1.871592131933086E-2</v>
      </c>
      <c r="I116" s="86">
        <v>3.2495850917946864E-2</v>
      </c>
      <c r="J116" s="86">
        <v>3.2519878694056044E-2</v>
      </c>
      <c r="K116" s="86">
        <v>3.2519878694056044E-2</v>
      </c>
      <c r="L116" s="86">
        <v>1.6035811684021013</v>
      </c>
      <c r="M116" s="86">
        <v>1.6035811684021013</v>
      </c>
      <c r="N116" s="86">
        <v>1.6035811684021013</v>
      </c>
      <c r="O116" s="117">
        <v>5.5280172450781677</v>
      </c>
      <c r="P116" s="117">
        <v>5.5280172450781677</v>
      </c>
      <c r="Q116" s="117">
        <v>5.5280172450781677</v>
      </c>
    </row>
    <row r="117" spans="1:17" x14ac:dyDescent="0.25">
      <c r="A117" t="str">
        <f t="shared" si="1"/>
        <v>2263125</v>
      </c>
      <c r="B117">
        <v>22</v>
      </c>
      <c r="C117">
        <v>63</v>
      </c>
      <c r="D117">
        <v>12</v>
      </c>
      <c r="E117">
        <v>5</v>
      </c>
      <c r="F117" s="116">
        <v>1.8705783398208716E-2</v>
      </c>
      <c r="G117" s="116">
        <v>1.8719543974501651E-2</v>
      </c>
      <c r="H117" s="116">
        <v>1.8719543974501651E-2</v>
      </c>
      <c r="I117" s="86">
        <v>3.2502481203912817E-2</v>
      </c>
      <c r="J117" s="86">
        <v>3.2526562212425454E-2</v>
      </c>
      <c r="K117" s="86">
        <v>3.2526562212425454E-2</v>
      </c>
      <c r="L117" s="86">
        <v>1.5822031026659396</v>
      </c>
      <c r="M117" s="86">
        <v>1.5822031026659396</v>
      </c>
      <c r="N117" s="86">
        <v>1.5822031026659396</v>
      </c>
      <c r="O117" s="117">
        <v>5.2434331949822059</v>
      </c>
      <c r="P117" s="117">
        <v>5.2434331949822059</v>
      </c>
      <c r="Q117" s="117">
        <v>5.2434331949822059</v>
      </c>
    </row>
    <row r="118" spans="1:17" x14ac:dyDescent="0.25">
      <c r="A118" t="str">
        <f t="shared" si="1"/>
        <v>2362125</v>
      </c>
      <c r="B118">
        <v>23</v>
      </c>
      <c r="C118">
        <v>62</v>
      </c>
      <c r="D118">
        <v>12</v>
      </c>
      <c r="E118">
        <v>5</v>
      </c>
      <c r="F118" s="116">
        <v>1.8710086757424034E-2</v>
      </c>
      <c r="G118" s="116">
        <v>1.8723879670625231E-2</v>
      </c>
      <c r="H118" s="116">
        <v>1.8723879670625231E-2</v>
      </c>
      <c r="I118" s="86">
        <v>3.2508172301071711E-2</v>
      </c>
      <c r="J118" s="86">
        <v>3.2532309899173807E-2</v>
      </c>
      <c r="K118" s="86">
        <v>3.2532309899173807E-2</v>
      </c>
      <c r="L118" s="86">
        <v>1.5595526268603193</v>
      </c>
      <c r="M118" s="86">
        <v>1.5595526268603193</v>
      </c>
      <c r="N118" s="86">
        <v>1.5595526268603193</v>
      </c>
      <c r="O118" s="117">
        <v>4.9719728003751671</v>
      </c>
      <c r="P118" s="117">
        <v>4.9719728003751671</v>
      </c>
      <c r="Q118" s="117">
        <v>4.9719728003751671</v>
      </c>
    </row>
    <row r="119" spans="1:17" x14ac:dyDescent="0.25">
      <c r="A119" t="str">
        <f t="shared" si="1"/>
        <v>2461125</v>
      </c>
      <c r="B119">
        <v>24</v>
      </c>
      <c r="C119">
        <v>61</v>
      </c>
      <c r="D119">
        <v>12</v>
      </c>
      <c r="E119">
        <v>5</v>
      </c>
      <c r="F119" s="116">
        <v>1.8580678168826633E-2</v>
      </c>
      <c r="G119" s="116">
        <v>1.8596234085433094E-2</v>
      </c>
      <c r="H119" s="116">
        <v>1.8596234085433094E-2</v>
      </c>
      <c r="I119" s="86">
        <v>3.2513594142678869E-2</v>
      </c>
      <c r="J119" s="86">
        <v>3.2537792235177804E-2</v>
      </c>
      <c r="K119" s="86">
        <v>3.2537792235177804E-2</v>
      </c>
      <c r="L119" s="86">
        <v>1.5787077527231497</v>
      </c>
      <c r="M119" s="86">
        <v>1.5787077527231497</v>
      </c>
      <c r="N119" s="86">
        <v>1.5787077527231497</v>
      </c>
      <c r="O119" s="117">
        <v>4.7193937340767906</v>
      </c>
      <c r="P119" s="117">
        <v>4.7193937340767906</v>
      </c>
      <c r="Q119" s="117">
        <v>4.7193937340767906</v>
      </c>
    </row>
    <row r="120" spans="1:17" x14ac:dyDescent="0.25">
      <c r="A120" t="str">
        <f t="shared" si="1"/>
        <v>2560125</v>
      </c>
      <c r="B120">
        <v>25</v>
      </c>
      <c r="C120">
        <v>60</v>
      </c>
      <c r="D120">
        <v>12</v>
      </c>
      <c r="E120">
        <v>5</v>
      </c>
      <c r="F120" s="116">
        <v>1.8535110994033065E-2</v>
      </c>
      <c r="G120" s="116">
        <v>1.8548975499685448E-2</v>
      </c>
      <c r="H120" s="116">
        <v>1.8548975499685448E-2</v>
      </c>
      <c r="I120" s="86">
        <v>3.2777424425446219E-2</v>
      </c>
      <c r="J120" s="86">
        <v>3.2803420373544445E-2</v>
      </c>
      <c r="K120" s="86">
        <v>3.2803420373544445E-2</v>
      </c>
      <c r="L120" s="86">
        <v>1.5717028905761221</v>
      </c>
      <c r="M120" s="86">
        <v>1.5717028905761221</v>
      </c>
      <c r="N120" s="86">
        <v>1.5717028905761221</v>
      </c>
      <c r="O120" s="117">
        <v>4.4754676237797071</v>
      </c>
      <c r="P120" s="117">
        <v>4.4754676237797071</v>
      </c>
      <c r="Q120" s="117">
        <v>4.4754676237797071</v>
      </c>
    </row>
    <row r="121" spans="1:17" x14ac:dyDescent="0.25">
      <c r="A121" t="str">
        <f t="shared" si="1"/>
        <v>2659125</v>
      </c>
      <c r="B121">
        <v>26</v>
      </c>
      <c r="C121">
        <v>59</v>
      </c>
      <c r="D121">
        <v>12</v>
      </c>
      <c r="E121">
        <v>5</v>
      </c>
      <c r="F121" s="116">
        <v>1.8537733307610622E-2</v>
      </c>
      <c r="G121" s="116">
        <v>1.8551637476601889E-2</v>
      </c>
      <c r="H121" s="116">
        <v>1.8551637476601889E-2</v>
      </c>
      <c r="I121" s="86">
        <v>3.2784292460290562E-2</v>
      </c>
      <c r="J121" s="86">
        <v>3.2808624756025286E-2</v>
      </c>
      <c r="K121" s="86">
        <v>3.2808624756025286E-2</v>
      </c>
      <c r="L121" s="86">
        <v>1.544982593718444</v>
      </c>
      <c r="M121" s="86">
        <v>1.544982593718444</v>
      </c>
      <c r="N121" s="86">
        <v>1.544982593718444</v>
      </c>
      <c r="O121" s="117">
        <v>4.2551362869264313</v>
      </c>
      <c r="P121" s="117">
        <v>4.2551362869264313</v>
      </c>
      <c r="Q121" s="117">
        <v>4.2551362869264313</v>
      </c>
    </row>
    <row r="122" spans="1:17" x14ac:dyDescent="0.25">
      <c r="A122" t="str">
        <f t="shared" si="1"/>
        <v>2758125</v>
      </c>
      <c r="B122">
        <v>27</v>
      </c>
      <c r="C122">
        <v>58</v>
      </c>
      <c r="D122">
        <v>12</v>
      </c>
      <c r="E122">
        <v>5</v>
      </c>
      <c r="F122" s="116">
        <v>1.8542409048751405E-2</v>
      </c>
      <c r="G122" s="116">
        <v>1.8556355952887359E-2</v>
      </c>
      <c r="H122" s="116">
        <v>1.8556355952887359E-2</v>
      </c>
      <c r="I122" s="86">
        <v>3.2789171623628842E-2</v>
      </c>
      <c r="J122" s="86">
        <v>3.2815322068883761E-2</v>
      </c>
      <c r="K122" s="86">
        <v>3.2815322068883761E-2</v>
      </c>
      <c r="L122" s="86">
        <v>1.5115741870698252</v>
      </c>
      <c r="M122" s="86">
        <v>1.5115741870698252</v>
      </c>
      <c r="N122" s="86">
        <v>1.5115741870698252</v>
      </c>
      <c r="O122" s="117">
        <v>4.0396894024448926</v>
      </c>
      <c r="P122" s="117">
        <v>4.0396894024448926</v>
      </c>
      <c r="Q122" s="117">
        <v>4.0396894024448926</v>
      </c>
    </row>
    <row r="123" spans="1:17" x14ac:dyDescent="0.25">
      <c r="A123" t="str">
        <f t="shared" si="1"/>
        <v>2857125</v>
      </c>
      <c r="B123">
        <v>28</v>
      </c>
      <c r="C123">
        <v>57</v>
      </c>
      <c r="D123">
        <v>12</v>
      </c>
      <c r="E123">
        <v>5</v>
      </c>
      <c r="F123" s="116">
        <v>1.8545434828616956E-2</v>
      </c>
      <c r="G123" s="116">
        <v>1.8559427423036359E-2</v>
      </c>
      <c r="H123" s="116">
        <v>1.8559427423036359E-2</v>
      </c>
      <c r="I123" s="86">
        <v>3.2796892244779448E-2</v>
      </c>
      <c r="J123" s="86">
        <v>3.2823128359315834E-2</v>
      </c>
      <c r="K123" s="86">
        <v>3.2823128359315834E-2</v>
      </c>
      <c r="L123" s="86">
        <v>1.4889292342027982</v>
      </c>
      <c r="M123" s="86">
        <v>1.4889292342027982</v>
      </c>
      <c r="N123" s="86">
        <v>1.4889292342027982</v>
      </c>
      <c r="O123" s="117">
        <v>3.8400489041174959</v>
      </c>
      <c r="P123" s="117">
        <v>3.8400489041174959</v>
      </c>
      <c r="Q123" s="117">
        <v>3.8400489041174959</v>
      </c>
    </row>
    <row r="124" spans="1:17" x14ac:dyDescent="0.25">
      <c r="A124" t="str">
        <f t="shared" si="1"/>
        <v>2956125</v>
      </c>
      <c r="B124">
        <v>29</v>
      </c>
      <c r="C124">
        <v>56</v>
      </c>
      <c r="D124">
        <v>12</v>
      </c>
      <c r="E124">
        <v>5</v>
      </c>
      <c r="F124" s="116">
        <v>1.8549104752944811E-2</v>
      </c>
      <c r="G124" s="116">
        <v>1.8563146467367932E-2</v>
      </c>
      <c r="H124" s="116">
        <v>1.8563146467367932E-2</v>
      </c>
      <c r="I124" s="86">
        <v>3.2803200106717029E-2</v>
      </c>
      <c r="J124" s="86">
        <v>3.2829528321260383E-2</v>
      </c>
      <c r="K124" s="86">
        <v>3.2829528321260383E-2</v>
      </c>
      <c r="L124" s="86">
        <v>1.4597046676413956</v>
      </c>
      <c r="M124" s="86">
        <v>1.4597046676413956</v>
      </c>
      <c r="N124" s="86">
        <v>1.4597046676413956</v>
      </c>
      <c r="O124" s="117">
        <v>3.6550056079096978</v>
      </c>
      <c r="P124" s="117">
        <v>3.6550056079096978</v>
      </c>
      <c r="Q124" s="117">
        <v>3.6550056079096978</v>
      </c>
    </row>
    <row r="125" spans="1:17" x14ac:dyDescent="0.25">
      <c r="A125" t="str">
        <f t="shared" si="1"/>
        <v>3055125</v>
      </c>
      <c r="B125">
        <v>30</v>
      </c>
      <c r="C125">
        <v>55</v>
      </c>
      <c r="D125">
        <v>12</v>
      </c>
      <c r="E125">
        <v>5</v>
      </c>
      <c r="F125" s="116">
        <v>1.8551797040169134E-2</v>
      </c>
      <c r="G125" s="116">
        <v>1.8567653276955604E-2</v>
      </c>
      <c r="H125" s="116">
        <v>1.8567653276955604E-2</v>
      </c>
      <c r="I125" s="86">
        <v>3.2808315715292462E-2</v>
      </c>
      <c r="J125" s="86">
        <v>3.283650458069063E-2</v>
      </c>
      <c r="K125" s="86">
        <v>3.283650458069063E-2</v>
      </c>
      <c r="L125" s="86">
        <v>1.4297498238195914</v>
      </c>
      <c r="M125" s="86">
        <v>1.4297498238195914</v>
      </c>
      <c r="N125" s="86">
        <v>1.4297498238195914</v>
      </c>
      <c r="O125" s="117">
        <v>3.4784548978153631</v>
      </c>
      <c r="P125" s="117">
        <v>3.4784548978153631</v>
      </c>
      <c r="Q125" s="117">
        <v>3.4784548978153631</v>
      </c>
    </row>
    <row r="126" spans="1:17" x14ac:dyDescent="0.25">
      <c r="A126" t="str">
        <f t="shared" si="1"/>
        <v>3154125</v>
      </c>
      <c r="B126">
        <v>31</v>
      </c>
      <c r="C126">
        <v>54</v>
      </c>
      <c r="D126">
        <v>12</v>
      </c>
      <c r="E126">
        <v>5</v>
      </c>
      <c r="F126" s="116">
        <v>1.8556908915311438E-2</v>
      </c>
      <c r="G126" s="116">
        <v>1.857105964177436E-2</v>
      </c>
      <c r="H126" s="116">
        <v>1.857105964177436E-2</v>
      </c>
      <c r="I126" s="86">
        <v>3.2815534667510991E-2</v>
      </c>
      <c r="J126" s="86">
        <v>3.2842067279628968E-2</v>
      </c>
      <c r="K126" s="86">
        <v>3.2842067279628968E-2</v>
      </c>
      <c r="L126" s="86">
        <v>1.4282735052410753</v>
      </c>
      <c r="M126" s="86">
        <v>1.4282735052410753</v>
      </c>
      <c r="N126" s="86">
        <v>1.4282735052410753</v>
      </c>
      <c r="O126" s="117">
        <v>3.3808668027494861</v>
      </c>
      <c r="P126" s="117">
        <v>3.3808668027494861</v>
      </c>
      <c r="Q126" s="117">
        <v>3.3808668027494861</v>
      </c>
    </row>
    <row r="127" spans="1:17" x14ac:dyDescent="0.25">
      <c r="A127" t="str">
        <f t="shared" si="1"/>
        <v>3253125</v>
      </c>
      <c r="B127">
        <v>32</v>
      </c>
      <c r="C127">
        <v>53</v>
      </c>
      <c r="D127">
        <v>12</v>
      </c>
      <c r="E127">
        <v>5</v>
      </c>
      <c r="F127" s="116">
        <v>1.8559737378294985E-2</v>
      </c>
      <c r="G127" s="116">
        <v>1.857572490092177E-2</v>
      </c>
      <c r="H127" s="116">
        <v>1.857572490092177E-2</v>
      </c>
      <c r="I127" s="86">
        <v>3.2822383952790621E-2</v>
      </c>
      <c r="J127" s="86">
        <v>3.2849029823835266E-2</v>
      </c>
      <c r="K127" s="86">
        <v>3.2849029823835266E-2</v>
      </c>
      <c r="L127" s="86">
        <v>1.4195090409440454</v>
      </c>
      <c r="M127" s="86">
        <v>1.4195090409440454</v>
      </c>
      <c r="N127" s="86">
        <v>1.4195090409440454</v>
      </c>
      <c r="O127" s="117">
        <v>3.2874147998273346</v>
      </c>
      <c r="P127" s="117">
        <v>3.2874147998273346</v>
      </c>
      <c r="Q127" s="117">
        <v>3.2874147998273346</v>
      </c>
    </row>
    <row r="128" spans="1:17" x14ac:dyDescent="0.25">
      <c r="A128" t="str">
        <f t="shared" si="1"/>
        <v>3352125</v>
      </c>
      <c r="B128">
        <v>33</v>
      </c>
      <c r="C128">
        <v>52</v>
      </c>
      <c r="D128">
        <v>12</v>
      </c>
      <c r="E128">
        <v>5</v>
      </c>
      <c r="F128" s="116">
        <v>1.8563757934164059E-2</v>
      </c>
      <c r="G128" s="116">
        <v>1.8578033629970396E-2</v>
      </c>
      <c r="H128" s="116">
        <v>1.8578033629970396E-2</v>
      </c>
      <c r="I128" s="86">
        <v>3.2828746968645219E-2</v>
      </c>
      <c r="J128" s="86">
        <v>3.2855513898282097E-2</v>
      </c>
      <c r="K128" s="86">
        <v>3.2855513898282097E-2</v>
      </c>
      <c r="L128" s="86">
        <v>1.3942233396919661</v>
      </c>
      <c r="M128" s="86">
        <v>1.3942233396919661</v>
      </c>
      <c r="N128" s="86">
        <v>1.3942233396919661</v>
      </c>
      <c r="O128" s="117">
        <v>3.1981734247215794</v>
      </c>
      <c r="P128" s="117">
        <v>3.1981734247215794</v>
      </c>
      <c r="Q128" s="117">
        <v>3.1981734247215794</v>
      </c>
    </row>
    <row r="129" spans="1:17" x14ac:dyDescent="0.25">
      <c r="A129" t="str">
        <f t="shared" si="1"/>
        <v>3451125</v>
      </c>
      <c r="B129">
        <v>34</v>
      </c>
      <c r="C129">
        <v>51</v>
      </c>
      <c r="D129">
        <v>12</v>
      </c>
      <c r="E129">
        <v>5</v>
      </c>
      <c r="F129" s="116">
        <v>1.8366768754079311E-2</v>
      </c>
      <c r="G129" s="116">
        <v>1.838111358957991E-2</v>
      </c>
      <c r="H129" s="116">
        <v>1.838111358957991E-2</v>
      </c>
      <c r="I129" s="86">
        <v>3.2835328460870873E-2</v>
      </c>
      <c r="J129" s="86">
        <v>3.2862225027434501E-2</v>
      </c>
      <c r="K129" s="86">
        <v>3.2862225027434501E-2</v>
      </c>
      <c r="L129" s="86">
        <v>1.4144707114321167</v>
      </c>
      <c r="M129" s="86">
        <v>1.4144707114321167</v>
      </c>
      <c r="N129" s="86">
        <v>1.4144707114321167</v>
      </c>
      <c r="O129" s="117">
        <v>3.1176599269847873</v>
      </c>
      <c r="P129" s="117">
        <v>3.1176599269847873</v>
      </c>
      <c r="Q129" s="117">
        <v>3.1176599269847873</v>
      </c>
    </row>
    <row r="130" spans="1:17" x14ac:dyDescent="0.25">
      <c r="A130" t="str">
        <f t="shared" si="1"/>
        <v>3550125</v>
      </c>
      <c r="B130">
        <v>35</v>
      </c>
      <c r="C130">
        <v>50</v>
      </c>
      <c r="D130">
        <v>12</v>
      </c>
      <c r="E130">
        <v>5</v>
      </c>
      <c r="F130" s="116">
        <v>1.8337379668831321E-2</v>
      </c>
      <c r="G130" s="116">
        <v>1.8353601058355547E-2</v>
      </c>
      <c r="H130" s="116">
        <v>1.8353601058355547E-2</v>
      </c>
      <c r="I130" s="86">
        <v>3.3203381979478142E-2</v>
      </c>
      <c r="J130" s="86">
        <v>3.3228615252071381E-2</v>
      </c>
      <c r="K130" s="86">
        <v>3.3228615252071381E-2</v>
      </c>
      <c r="L130" s="86">
        <v>1.3931379917559295</v>
      </c>
      <c r="M130" s="86">
        <v>1.3931379917559295</v>
      </c>
      <c r="N130" s="86">
        <v>1.3931379917559295</v>
      </c>
      <c r="O130" s="117">
        <v>3.0355428668241942</v>
      </c>
      <c r="P130" s="117">
        <v>3.0355428668241942</v>
      </c>
      <c r="Q130" s="117">
        <v>3.0355428668241942</v>
      </c>
    </row>
    <row r="131" spans="1:17" x14ac:dyDescent="0.25">
      <c r="A131" t="str">
        <f t="shared" si="1"/>
        <v>3649125</v>
      </c>
      <c r="B131">
        <v>36</v>
      </c>
      <c r="C131">
        <v>49</v>
      </c>
      <c r="D131">
        <v>12</v>
      </c>
      <c r="E131">
        <v>5</v>
      </c>
      <c r="F131" s="116">
        <v>1.834220537832611E-2</v>
      </c>
      <c r="G131" s="116">
        <v>1.8356705145423601E-2</v>
      </c>
      <c r="H131" s="116">
        <v>1.8356705145423601E-2</v>
      </c>
      <c r="I131" s="86">
        <v>3.3209904065915938E-2</v>
      </c>
      <c r="J131" s="86">
        <v>3.3235278658336552E-2</v>
      </c>
      <c r="K131" s="86">
        <v>3.3235278658336552E-2</v>
      </c>
      <c r="L131" s="86">
        <v>1.3659904337786575</v>
      </c>
      <c r="M131" s="86">
        <v>1.3659904337786575</v>
      </c>
      <c r="N131" s="86">
        <v>1.3659904337786575</v>
      </c>
      <c r="O131" s="117">
        <v>2.9630672807318033</v>
      </c>
      <c r="P131" s="117">
        <v>2.9630672807318033</v>
      </c>
      <c r="Q131" s="117">
        <v>2.9630672807318033</v>
      </c>
    </row>
    <row r="132" spans="1:17" x14ac:dyDescent="0.25">
      <c r="A132" t="str">
        <f t="shared" si="1"/>
        <v>3748125</v>
      </c>
      <c r="B132">
        <v>37</v>
      </c>
      <c r="C132">
        <v>48</v>
      </c>
      <c r="D132">
        <v>12</v>
      </c>
      <c r="E132">
        <v>5</v>
      </c>
      <c r="F132" s="116">
        <v>1.8346081264643408E-2</v>
      </c>
      <c r="G132" s="116">
        <v>1.8358844390150515E-2</v>
      </c>
      <c r="H132" s="116">
        <v>1.8358844390150515E-2</v>
      </c>
      <c r="I132" s="86">
        <v>3.321694578406615E-2</v>
      </c>
      <c r="J132" s="86">
        <v>3.3240648731436492E-2</v>
      </c>
      <c r="K132" s="86">
        <v>3.3240648731436492E-2</v>
      </c>
      <c r="L132" s="86">
        <v>1.338432505857363</v>
      </c>
      <c r="M132" s="86">
        <v>1.338432505857363</v>
      </c>
      <c r="N132" s="86">
        <v>1.338432505857363</v>
      </c>
      <c r="O132" s="117">
        <v>2.8939949494489063</v>
      </c>
      <c r="P132" s="117">
        <v>2.8939949494489063</v>
      </c>
      <c r="Q132" s="117">
        <v>2.8939949494489063</v>
      </c>
    </row>
    <row r="133" spans="1:17" x14ac:dyDescent="0.25">
      <c r="A133" t="str">
        <f t="shared" ref="A133:A196" si="2">B133&amp;C133&amp;D133&amp;E133</f>
        <v>3847125</v>
      </c>
      <c r="B133">
        <v>38</v>
      </c>
      <c r="C133">
        <v>47</v>
      </c>
      <c r="D133">
        <v>12</v>
      </c>
      <c r="E133">
        <v>5</v>
      </c>
      <c r="F133" s="116">
        <v>1.8349431901588328E-2</v>
      </c>
      <c r="G133" s="116">
        <v>1.8362276503919438E-2</v>
      </c>
      <c r="H133" s="116">
        <v>1.8362276503919438E-2</v>
      </c>
      <c r="I133" s="86">
        <v>3.3223481401015824E-2</v>
      </c>
      <c r="J133" s="86">
        <v>3.3247335662487887E-2</v>
      </c>
      <c r="K133" s="86">
        <v>3.3247335662487887E-2</v>
      </c>
      <c r="L133" s="86">
        <v>1.3105256011273891</v>
      </c>
      <c r="M133" s="86">
        <v>1.3105256011273891</v>
      </c>
      <c r="N133" s="86">
        <v>1.3105256011273891</v>
      </c>
      <c r="O133" s="117">
        <v>2.8281300460937731</v>
      </c>
      <c r="P133" s="117">
        <v>2.8281300460937731</v>
      </c>
      <c r="Q133" s="117">
        <v>2.8281300460937731</v>
      </c>
    </row>
    <row r="134" spans="1:17" x14ac:dyDescent="0.25">
      <c r="A134" t="str">
        <f t="shared" si="2"/>
        <v>3946125</v>
      </c>
      <c r="B134">
        <v>39</v>
      </c>
      <c r="C134">
        <v>46</v>
      </c>
      <c r="D134">
        <v>12</v>
      </c>
      <c r="E134">
        <v>5</v>
      </c>
      <c r="F134" s="116">
        <v>1.8352827285004591E-2</v>
      </c>
      <c r="G134" s="116">
        <v>1.8365759617498555E-2</v>
      </c>
      <c r="H134" s="116">
        <v>1.8365759617498555E-2</v>
      </c>
      <c r="I134" s="86">
        <v>3.32287046052036E-2</v>
      </c>
      <c r="J134" s="86">
        <v>3.3250874318050398E-2</v>
      </c>
      <c r="K134" s="86">
        <v>3.3250874318050398E-2</v>
      </c>
      <c r="L134" s="86">
        <v>1.2822370718243272</v>
      </c>
      <c r="M134" s="86">
        <v>1.2822370718243272</v>
      </c>
      <c r="N134" s="86">
        <v>1.2822370718243272</v>
      </c>
      <c r="O134" s="117">
        <v>2.765289250090988</v>
      </c>
      <c r="P134" s="117">
        <v>2.765289250090988</v>
      </c>
      <c r="Q134" s="117">
        <v>2.765289250090988</v>
      </c>
    </row>
    <row r="135" spans="1:17" x14ac:dyDescent="0.25">
      <c r="A135" t="str">
        <f t="shared" si="2"/>
        <v>4045125</v>
      </c>
      <c r="B135">
        <v>40</v>
      </c>
      <c r="C135">
        <v>45</v>
      </c>
      <c r="D135">
        <v>12</v>
      </c>
      <c r="E135">
        <v>5</v>
      </c>
      <c r="F135" s="116">
        <v>1.835657991458161E-2</v>
      </c>
      <c r="G135" s="116">
        <v>1.8367745717449358E-2</v>
      </c>
      <c r="H135" s="116">
        <v>1.8367745717449358E-2</v>
      </c>
      <c r="I135" s="86">
        <v>3.3235012235858973E-2</v>
      </c>
      <c r="J135" s="86">
        <v>3.3255482874449849E-2</v>
      </c>
      <c r="K135" s="86">
        <v>3.3255482874449849E-2</v>
      </c>
      <c r="L135" s="86">
        <v>1.2535251370137059</v>
      </c>
      <c r="M135" s="86">
        <v>1.2535251370137059</v>
      </c>
      <c r="N135" s="86">
        <v>1.2535251370137059</v>
      </c>
      <c r="O135" s="117">
        <v>2.7053195745829108</v>
      </c>
      <c r="P135" s="117">
        <v>2.7053195745829108</v>
      </c>
      <c r="Q135" s="117">
        <v>2.7053195745829108</v>
      </c>
    </row>
    <row r="136" spans="1:17" x14ac:dyDescent="0.25">
      <c r="A136" t="str">
        <f t="shared" si="2"/>
        <v>4144125</v>
      </c>
      <c r="B136">
        <v>41</v>
      </c>
      <c r="C136">
        <v>44</v>
      </c>
      <c r="D136">
        <v>12</v>
      </c>
      <c r="E136">
        <v>5</v>
      </c>
      <c r="F136" s="116">
        <v>1.8359687834667158E-2</v>
      </c>
      <c r="G136" s="116">
        <v>1.8369065548343052E-2</v>
      </c>
      <c r="H136" s="116">
        <v>1.8369065548343052E-2</v>
      </c>
      <c r="I136" s="86">
        <v>3.3240243895577282E-2</v>
      </c>
      <c r="J136" s="86">
        <v>3.325899932292907E-2</v>
      </c>
      <c r="K136" s="86">
        <v>3.325899932292907E-2</v>
      </c>
      <c r="L136" s="86">
        <v>1.2106478312161582</v>
      </c>
      <c r="M136" s="86">
        <v>1.2106478312161582</v>
      </c>
      <c r="N136" s="86">
        <v>1.2106478312161582</v>
      </c>
      <c r="O136" s="117">
        <v>2.6225263935751406</v>
      </c>
      <c r="P136" s="117">
        <v>2.6225263935751406</v>
      </c>
      <c r="Q136" s="117">
        <v>2.6225263935751406</v>
      </c>
    </row>
    <row r="137" spans="1:17" x14ac:dyDescent="0.25">
      <c r="A137" t="str">
        <f t="shared" si="2"/>
        <v>4243125</v>
      </c>
      <c r="B137">
        <v>42</v>
      </c>
      <c r="C137">
        <v>43</v>
      </c>
      <c r="D137">
        <v>12</v>
      </c>
      <c r="E137">
        <v>5</v>
      </c>
      <c r="F137" s="116">
        <v>1.8362869517523122E-2</v>
      </c>
      <c r="G137" s="116">
        <v>1.8372326139995839E-2</v>
      </c>
      <c r="H137" s="116">
        <v>1.8372326139995839E-2</v>
      </c>
      <c r="I137" s="86">
        <v>3.3245701965086152E-2</v>
      </c>
      <c r="J137" s="86">
        <v>3.3264615210031587E-2</v>
      </c>
      <c r="K137" s="86">
        <v>3.3264615210031587E-2</v>
      </c>
      <c r="L137" s="86">
        <v>1.167047453331568</v>
      </c>
      <c r="M137" s="86">
        <v>1.167047453331568</v>
      </c>
      <c r="N137" s="86">
        <v>1.167047453331568</v>
      </c>
      <c r="O137" s="117">
        <v>2.5432943090045961</v>
      </c>
      <c r="P137" s="117">
        <v>2.5432943090045961</v>
      </c>
      <c r="Q137" s="117">
        <v>2.5432943090045961</v>
      </c>
    </row>
    <row r="138" spans="1:17" x14ac:dyDescent="0.25">
      <c r="A138" t="str">
        <f t="shared" si="2"/>
        <v>4342125</v>
      </c>
      <c r="B138">
        <v>43</v>
      </c>
      <c r="C138">
        <v>42</v>
      </c>
      <c r="D138">
        <v>12</v>
      </c>
      <c r="E138">
        <v>5</v>
      </c>
      <c r="F138" s="116">
        <v>1.8364749147412273E-2</v>
      </c>
      <c r="G138" s="116">
        <v>1.8374291259616062E-2</v>
      </c>
      <c r="H138" s="116">
        <v>1.8374291259616062E-2</v>
      </c>
      <c r="I138" s="86">
        <v>3.3252352607763845E-2</v>
      </c>
      <c r="J138" s="86">
        <v>3.3267619987289908E-2</v>
      </c>
      <c r="K138" s="86">
        <v>3.3267619987289908E-2</v>
      </c>
      <c r="L138" s="86">
        <v>1.1227478229671006</v>
      </c>
      <c r="M138" s="86">
        <v>1.1227478229671006</v>
      </c>
      <c r="N138" s="86">
        <v>1.1227478229671006</v>
      </c>
      <c r="O138" s="117">
        <v>2.4672829598868686</v>
      </c>
      <c r="P138" s="117">
        <v>2.4672829598868686</v>
      </c>
      <c r="Q138" s="117">
        <v>2.4672829598868686</v>
      </c>
    </row>
    <row r="139" spans="1:17" x14ac:dyDescent="0.25">
      <c r="A139" t="str">
        <f t="shared" si="2"/>
        <v>4441125</v>
      </c>
      <c r="B139">
        <v>44</v>
      </c>
      <c r="C139">
        <v>41</v>
      </c>
      <c r="D139">
        <v>12</v>
      </c>
      <c r="E139">
        <v>5</v>
      </c>
      <c r="F139" s="116">
        <v>1.8148253774944695E-2</v>
      </c>
      <c r="G139" s="116">
        <v>1.8155961676314388E-2</v>
      </c>
      <c r="H139" s="116">
        <v>1.8155961676314388E-2</v>
      </c>
      <c r="I139" s="86">
        <v>3.3255740459545081E-2</v>
      </c>
      <c r="J139" s="86">
        <v>3.3271156262284468E-2</v>
      </c>
      <c r="K139" s="86">
        <v>3.3271156262284468E-2</v>
      </c>
      <c r="L139" s="86">
        <v>1.1101150789674494</v>
      </c>
      <c r="M139" s="86">
        <v>1.1101150789674494</v>
      </c>
      <c r="N139" s="86">
        <v>1.1101150789674494</v>
      </c>
      <c r="O139" s="117">
        <v>2.3941666602434157</v>
      </c>
      <c r="P139" s="117">
        <v>2.3941666602434157</v>
      </c>
      <c r="Q139" s="117">
        <v>2.3941666602434157</v>
      </c>
    </row>
    <row r="140" spans="1:17" x14ac:dyDescent="0.25">
      <c r="A140" t="str">
        <f t="shared" si="2"/>
        <v>4540125</v>
      </c>
      <c r="B140">
        <v>45</v>
      </c>
      <c r="C140">
        <v>40</v>
      </c>
      <c r="D140">
        <v>12</v>
      </c>
      <c r="E140">
        <v>5</v>
      </c>
      <c r="F140" s="116">
        <v>1.8194032030375309E-2</v>
      </c>
      <c r="G140" s="116">
        <v>1.8201820571484204E-2</v>
      </c>
      <c r="H140" s="116">
        <v>1.8201820571484204E-2</v>
      </c>
      <c r="I140" s="86">
        <v>3.3689334566519007E-2</v>
      </c>
      <c r="J140" s="86">
        <v>3.3702964513459575E-2</v>
      </c>
      <c r="K140" s="86">
        <v>3.3702964513459575E-2</v>
      </c>
      <c r="L140" s="86">
        <v>1.0563754076814487</v>
      </c>
      <c r="M140" s="86">
        <v>1.0563754076814487</v>
      </c>
      <c r="N140" s="86">
        <v>1.0563754076814487</v>
      </c>
      <c r="O140" s="117">
        <v>2.3258686657255514</v>
      </c>
      <c r="P140" s="117">
        <v>2.3258686657255514</v>
      </c>
      <c r="Q140" s="117">
        <v>2.3258686657255514</v>
      </c>
    </row>
    <row r="141" spans="1:17" x14ac:dyDescent="0.25">
      <c r="A141" t="str">
        <f t="shared" si="2"/>
        <v>4639125</v>
      </c>
      <c r="B141">
        <v>46</v>
      </c>
      <c r="C141">
        <v>39</v>
      </c>
      <c r="D141">
        <v>12</v>
      </c>
      <c r="E141">
        <v>5</v>
      </c>
      <c r="F141" s="116">
        <v>1.8195852030961107E-2</v>
      </c>
      <c r="G141" s="116">
        <v>1.8203728170786217E-2</v>
      </c>
      <c r="H141" s="116">
        <v>1.8203728170786217E-2</v>
      </c>
      <c r="I141" s="86">
        <v>3.3692157136865651E-2</v>
      </c>
      <c r="J141" s="86">
        <v>3.3707909416515872E-2</v>
      </c>
      <c r="K141" s="86">
        <v>3.3707909416515872E-2</v>
      </c>
      <c r="L141" s="86">
        <v>1.0518978543426081</v>
      </c>
      <c r="M141" s="86">
        <v>1.0518978543426081</v>
      </c>
      <c r="N141" s="86">
        <v>1.0518978543426081</v>
      </c>
      <c r="O141" s="117">
        <v>2.2572524480027094</v>
      </c>
      <c r="P141" s="117">
        <v>2.2572524480027094</v>
      </c>
      <c r="Q141" s="117">
        <v>2.2572524480027094</v>
      </c>
    </row>
    <row r="142" spans="1:17" x14ac:dyDescent="0.25">
      <c r="A142" t="str">
        <f t="shared" si="2"/>
        <v>4738125</v>
      </c>
      <c r="B142">
        <v>47</v>
      </c>
      <c r="C142">
        <v>38</v>
      </c>
      <c r="D142">
        <v>12</v>
      </c>
      <c r="E142">
        <v>5</v>
      </c>
      <c r="F142" s="116">
        <v>1.8198376653786447E-2</v>
      </c>
      <c r="G142" s="116">
        <v>1.8206347909438564E-2</v>
      </c>
      <c r="H142" s="116">
        <v>1.8206347909438564E-2</v>
      </c>
      <c r="I142" s="86">
        <v>3.3696490455417762E-2</v>
      </c>
      <c r="J142" s="86">
        <v>3.3714425780635028E-2</v>
      </c>
      <c r="K142" s="86">
        <v>3.3714425780635028E-2</v>
      </c>
      <c r="L142" s="86">
        <v>1.0476242668935818</v>
      </c>
      <c r="M142" s="86">
        <v>1.0476242668935818</v>
      </c>
      <c r="N142" s="86">
        <v>1.0476242668935818</v>
      </c>
      <c r="O142" s="117">
        <v>2.1953515622664672</v>
      </c>
      <c r="P142" s="117">
        <v>2.1953515622664672</v>
      </c>
      <c r="Q142" s="117">
        <v>2.1953515622664672</v>
      </c>
    </row>
    <row r="143" spans="1:17" x14ac:dyDescent="0.25">
      <c r="A143" t="str">
        <f t="shared" si="2"/>
        <v>4837125</v>
      </c>
      <c r="B143">
        <v>48</v>
      </c>
      <c r="C143">
        <v>37</v>
      </c>
      <c r="D143">
        <v>12</v>
      </c>
      <c r="E143">
        <v>5</v>
      </c>
      <c r="F143" s="116">
        <v>1.8199618486258441E-2</v>
      </c>
      <c r="G143" s="116">
        <v>1.8209711442384358E-2</v>
      </c>
      <c r="H143" s="116">
        <v>1.8209711442384358E-2</v>
      </c>
      <c r="I143" s="86">
        <v>3.3700380504445945E-2</v>
      </c>
      <c r="J143" s="86">
        <v>3.3718547825472601E-2</v>
      </c>
      <c r="K143" s="86">
        <v>3.3718547825472601E-2</v>
      </c>
      <c r="L143" s="86">
        <v>1.0435531242745688</v>
      </c>
      <c r="M143" s="86">
        <v>1.0435531242745688</v>
      </c>
      <c r="N143" s="86">
        <v>1.0435531242745688</v>
      </c>
      <c r="O143" s="117">
        <v>2.1359945094318675</v>
      </c>
      <c r="P143" s="117">
        <v>2.1359945094318675</v>
      </c>
      <c r="Q143" s="117">
        <v>2.1359945094318675</v>
      </c>
    </row>
    <row r="144" spans="1:17" x14ac:dyDescent="0.25">
      <c r="A144" t="str">
        <f t="shared" si="2"/>
        <v>4936125</v>
      </c>
      <c r="B144">
        <v>49</v>
      </c>
      <c r="C144">
        <v>36</v>
      </c>
      <c r="D144">
        <v>12</v>
      </c>
      <c r="E144">
        <v>5</v>
      </c>
      <c r="F144" s="116">
        <v>1.8202914922092753E-2</v>
      </c>
      <c r="G144" s="116">
        <v>1.8213147027164193E-2</v>
      </c>
      <c r="H144" s="116">
        <v>1.8213147027164193E-2</v>
      </c>
      <c r="I144" s="86">
        <v>3.3704554105325198E-2</v>
      </c>
      <c r="J144" s="86">
        <v>3.3725018315468078E-2</v>
      </c>
      <c r="K144" s="86">
        <v>3.3725018315468078E-2</v>
      </c>
      <c r="L144" s="86">
        <v>1.0397517282025466</v>
      </c>
      <c r="M144" s="86">
        <v>1.0397517282025466</v>
      </c>
      <c r="N144" s="86">
        <v>1.0397517282025466</v>
      </c>
      <c r="O144" s="117">
        <v>2.0790532437819498</v>
      </c>
      <c r="P144" s="117">
        <v>2.0790532437819498</v>
      </c>
      <c r="Q144" s="117">
        <v>2.0790532437819498</v>
      </c>
    </row>
    <row r="145" spans="1:17" x14ac:dyDescent="0.25">
      <c r="A145" t="str">
        <f t="shared" si="2"/>
        <v>5035125</v>
      </c>
      <c r="B145">
        <v>50</v>
      </c>
      <c r="C145">
        <v>35</v>
      </c>
      <c r="D145">
        <v>12</v>
      </c>
      <c r="E145">
        <v>5</v>
      </c>
      <c r="F145" s="116">
        <v>1.8098081802665294E-2</v>
      </c>
      <c r="G145" s="116">
        <v>1.8110540326164146E-2</v>
      </c>
      <c r="H145" s="116">
        <v>1.8110540326164146E-2</v>
      </c>
      <c r="I145" s="86">
        <v>3.370861174672652E-2</v>
      </c>
      <c r="J145" s="86">
        <v>3.3731452373141083E-2</v>
      </c>
      <c r="K145" s="86">
        <v>3.3731452373141083E-2</v>
      </c>
      <c r="L145" s="86">
        <v>1.0500002076420583</v>
      </c>
      <c r="M145" s="86">
        <v>1.0500002076420583</v>
      </c>
      <c r="N145" s="86">
        <v>1.0500002076420583</v>
      </c>
      <c r="O145" s="117">
        <v>2.0242795858786788</v>
      </c>
      <c r="P145" s="117">
        <v>2.0242795858786788</v>
      </c>
      <c r="Q145" s="117">
        <v>2.0242795858786788</v>
      </c>
    </row>
    <row r="146" spans="1:17" x14ac:dyDescent="0.25">
      <c r="A146" t="str">
        <f t="shared" si="2"/>
        <v>5134125</v>
      </c>
      <c r="B146">
        <v>51</v>
      </c>
      <c r="C146">
        <v>34</v>
      </c>
      <c r="D146">
        <v>12</v>
      </c>
      <c r="E146">
        <v>5</v>
      </c>
      <c r="F146" s="116">
        <v>1.8056258434547907E-2</v>
      </c>
      <c r="G146" s="116">
        <v>1.8071018893387313E-2</v>
      </c>
      <c r="H146" s="116">
        <v>1.8071018893387313E-2</v>
      </c>
      <c r="I146" s="86">
        <v>3.400177125506073E-2</v>
      </c>
      <c r="J146" s="86">
        <v>3.4027074898785425E-2</v>
      </c>
      <c r="K146" s="86">
        <v>3.4027074898785425E-2</v>
      </c>
      <c r="L146" s="86">
        <v>1.0495719466936573</v>
      </c>
      <c r="M146" s="86">
        <v>1.0495719466936573</v>
      </c>
      <c r="N146" s="86">
        <v>1.0495719466936573</v>
      </c>
      <c r="O146" s="117">
        <v>1.9353470816464238</v>
      </c>
      <c r="P146" s="117">
        <v>1.9353470816464238</v>
      </c>
      <c r="Q146" s="117">
        <v>1.9353470816464238</v>
      </c>
    </row>
    <row r="147" spans="1:17" x14ac:dyDescent="0.25">
      <c r="A147" t="str">
        <f t="shared" si="2"/>
        <v>5233125</v>
      </c>
      <c r="B147">
        <v>52</v>
      </c>
      <c r="C147">
        <v>33</v>
      </c>
      <c r="D147">
        <v>12</v>
      </c>
      <c r="E147">
        <v>5</v>
      </c>
      <c r="F147" s="116">
        <v>1.80598566269837E-2</v>
      </c>
      <c r="G147" s="116">
        <v>1.8074858287881874E-2</v>
      </c>
      <c r="H147" s="116">
        <v>1.8074858287881874E-2</v>
      </c>
      <c r="I147" s="86">
        <v>3.4008765256153359E-2</v>
      </c>
      <c r="J147" s="86">
        <v>3.4034482389121649E-2</v>
      </c>
      <c r="K147" s="86">
        <v>3.4034482389121649E-2</v>
      </c>
      <c r="L147" s="86">
        <v>1.0458065000053578</v>
      </c>
      <c r="M147" s="86">
        <v>1.0458065000053578</v>
      </c>
      <c r="N147" s="86">
        <v>1.0458065000053578</v>
      </c>
      <c r="O147" s="117">
        <v>1.8319578239019321</v>
      </c>
      <c r="P147" s="117">
        <v>1.8319578239019321</v>
      </c>
      <c r="Q147" s="117">
        <v>1.8319578239019321</v>
      </c>
    </row>
    <row r="148" spans="1:17" x14ac:dyDescent="0.25">
      <c r="A148" t="str">
        <f t="shared" si="2"/>
        <v>5332125</v>
      </c>
      <c r="B148">
        <v>53</v>
      </c>
      <c r="C148">
        <v>32</v>
      </c>
      <c r="D148">
        <v>12</v>
      </c>
      <c r="E148">
        <v>5</v>
      </c>
      <c r="F148" s="116">
        <v>1.8062637197348373E-2</v>
      </c>
      <c r="G148" s="116">
        <v>1.8077896485349992E-2</v>
      </c>
      <c r="H148" s="116">
        <v>1.8077896485349992E-2</v>
      </c>
      <c r="I148" s="86">
        <v>3.4012952955615093E-2</v>
      </c>
      <c r="J148" s="86">
        <v>3.4041291633332388E-2</v>
      </c>
      <c r="K148" s="86">
        <v>3.4041291633332388E-2</v>
      </c>
      <c r="L148" s="86">
        <v>1.0422464287816331</v>
      </c>
      <c r="M148" s="86">
        <v>1.0422464287816331</v>
      </c>
      <c r="N148" s="86">
        <v>1.0422464287816331</v>
      </c>
      <c r="O148" s="117">
        <v>1.7326049566527226</v>
      </c>
      <c r="P148" s="117">
        <v>1.7326049566527226</v>
      </c>
      <c r="Q148" s="117">
        <v>1.7326049566527226</v>
      </c>
    </row>
    <row r="149" spans="1:17" x14ac:dyDescent="0.25">
      <c r="A149" t="str">
        <f t="shared" si="2"/>
        <v>5431125</v>
      </c>
      <c r="B149">
        <v>54</v>
      </c>
      <c r="C149">
        <v>31</v>
      </c>
      <c r="D149">
        <v>12</v>
      </c>
      <c r="E149">
        <v>5</v>
      </c>
      <c r="F149" s="116">
        <v>1.806593923577593E-2</v>
      </c>
      <c r="G149" s="116">
        <v>1.8081473147414602E-2</v>
      </c>
      <c r="H149" s="116">
        <v>1.8081473147414602E-2</v>
      </c>
      <c r="I149" s="86">
        <v>3.4021485618926518E-2</v>
      </c>
      <c r="J149" s="86">
        <v>3.4050334311969764E-2</v>
      </c>
      <c r="K149" s="86">
        <v>3.4050334311969764E-2</v>
      </c>
      <c r="L149" s="86">
        <v>1.0389457356083855</v>
      </c>
      <c r="M149" s="86">
        <v>1.0389457356083855</v>
      </c>
      <c r="N149" s="86">
        <v>1.0389457356083855</v>
      </c>
      <c r="O149" s="117">
        <v>1.6306479638370537</v>
      </c>
      <c r="P149" s="117">
        <v>1.6306479638370537</v>
      </c>
      <c r="Q149" s="117">
        <v>1.6306479638370537</v>
      </c>
    </row>
    <row r="150" spans="1:17" x14ac:dyDescent="0.25">
      <c r="A150" t="str">
        <f t="shared" si="2"/>
        <v>5530125</v>
      </c>
      <c r="B150">
        <v>55</v>
      </c>
      <c r="C150">
        <v>30</v>
      </c>
      <c r="D150">
        <v>12</v>
      </c>
      <c r="E150">
        <v>5</v>
      </c>
      <c r="F150" s="116">
        <v>1.7924931436232871E-2</v>
      </c>
      <c r="G150" s="116">
        <v>1.7940758192041856E-2</v>
      </c>
      <c r="H150" s="116">
        <v>1.7940758192041856E-2</v>
      </c>
      <c r="I150" s="86">
        <v>3.4027524989316937E-2</v>
      </c>
      <c r="J150" s="86">
        <v>3.4056917535819339E-2</v>
      </c>
      <c r="K150" s="86">
        <v>3.4056917535819339E-2</v>
      </c>
      <c r="L150" s="86">
        <v>1.0506071821817862</v>
      </c>
      <c r="M150" s="86">
        <v>1.0506071821817862</v>
      </c>
      <c r="N150" s="86">
        <v>1.0506071821817862</v>
      </c>
      <c r="O150" s="117">
        <v>1.5322289272398817</v>
      </c>
      <c r="P150" s="117">
        <v>1.5322289272398817</v>
      </c>
      <c r="Q150" s="117">
        <v>1.5322289272398817</v>
      </c>
    </row>
    <row r="151" spans="1:17" x14ac:dyDescent="0.25">
      <c r="A151" t="str">
        <f t="shared" si="2"/>
        <v>1867155</v>
      </c>
      <c r="B151">
        <v>18</v>
      </c>
      <c r="C151">
        <v>67</v>
      </c>
      <c r="D151">
        <v>15</v>
      </c>
      <c r="E151">
        <v>5</v>
      </c>
      <c r="F151" s="116">
        <v>1.8965226296740256E-2</v>
      </c>
      <c r="G151" s="116">
        <v>1.8976864082302418E-2</v>
      </c>
      <c r="H151" s="116">
        <v>1.8976864082302418E-2</v>
      </c>
      <c r="I151" s="86">
        <v>3.1733331781628592E-2</v>
      </c>
      <c r="J151" s="86">
        <v>3.1753697906362378E-2</v>
      </c>
      <c r="K151" s="86">
        <v>3.1753697906362378E-2</v>
      </c>
      <c r="L151" s="86">
        <v>1.6805806091216964</v>
      </c>
      <c r="M151" s="86">
        <v>1.6805806091216964</v>
      </c>
      <c r="N151" s="86">
        <v>1.6805806091216964</v>
      </c>
      <c r="O151" s="117">
        <v>5.8006432785969482</v>
      </c>
      <c r="P151" s="117">
        <v>5.8006432785969482</v>
      </c>
      <c r="Q151" s="117">
        <v>5.8006432785969482</v>
      </c>
    </row>
    <row r="152" spans="1:17" x14ac:dyDescent="0.25">
      <c r="A152" t="str">
        <f t="shared" si="2"/>
        <v>1966155</v>
      </c>
      <c r="B152">
        <v>19</v>
      </c>
      <c r="C152">
        <v>66</v>
      </c>
      <c r="D152">
        <v>15</v>
      </c>
      <c r="E152">
        <v>5</v>
      </c>
      <c r="F152" s="116">
        <v>1.8968028447668799E-2</v>
      </c>
      <c r="G152" s="116">
        <v>1.8981150066118377E-2</v>
      </c>
      <c r="H152" s="116">
        <v>1.8981150066118377E-2</v>
      </c>
      <c r="I152" s="86">
        <v>3.1738279114319916E-2</v>
      </c>
      <c r="J152" s="86">
        <v>3.1760148478402542E-2</v>
      </c>
      <c r="K152" s="86">
        <v>3.1760148478402542E-2</v>
      </c>
      <c r="L152" s="86">
        <v>1.6622058023796784</v>
      </c>
      <c r="M152" s="86">
        <v>1.6622058023796784</v>
      </c>
      <c r="N152" s="86">
        <v>1.6622058023796784</v>
      </c>
      <c r="O152" s="117">
        <v>5.514513238984037</v>
      </c>
      <c r="P152" s="117">
        <v>5.514513238984037</v>
      </c>
      <c r="Q152" s="117">
        <v>5.514513238984037</v>
      </c>
    </row>
    <row r="153" spans="1:17" x14ac:dyDescent="0.25">
      <c r="A153" t="str">
        <f t="shared" si="2"/>
        <v>2065155</v>
      </c>
      <c r="B153">
        <v>20</v>
      </c>
      <c r="C153">
        <v>65</v>
      </c>
      <c r="D153">
        <v>15</v>
      </c>
      <c r="E153">
        <v>5</v>
      </c>
      <c r="F153" s="116">
        <v>1.8970934225716416E-2</v>
      </c>
      <c r="G153" s="116">
        <v>1.8984086159781387E-2</v>
      </c>
      <c r="H153" s="116">
        <v>1.8984086159781387E-2</v>
      </c>
      <c r="I153" s="86">
        <v>3.1742923528810044E-2</v>
      </c>
      <c r="J153" s="86">
        <v>3.1764843418918325E-2</v>
      </c>
      <c r="K153" s="86">
        <v>3.1764843418918325E-2</v>
      </c>
      <c r="L153" s="86">
        <v>1.6424675950957899</v>
      </c>
      <c r="M153" s="86">
        <v>1.6424675950957899</v>
      </c>
      <c r="N153" s="86">
        <v>1.6424675950957899</v>
      </c>
      <c r="O153" s="117">
        <v>5.2411129458870978</v>
      </c>
      <c r="P153" s="117">
        <v>5.2411129458870978</v>
      </c>
      <c r="Q153" s="117">
        <v>5.2411129458870978</v>
      </c>
    </row>
    <row r="154" spans="1:17" x14ac:dyDescent="0.25">
      <c r="A154" t="str">
        <f t="shared" si="2"/>
        <v>2164155</v>
      </c>
      <c r="B154">
        <v>21</v>
      </c>
      <c r="C154">
        <v>64</v>
      </c>
      <c r="D154">
        <v>15</v>
      </c>
      <c r="E154">
        <v>5</v>
      </c>
      <c r="F154" s="116">
        <v>1.8974334184417109E-2</v>
      </c>
      <c r="G154" s="116">
        <v>1.8987517926226712E-2</v>
      </c>
      <c r="H154" s="116">
        <v>1.8987517926226712E-2</v>
      </c>
      <c r="I154" s="86">
        <v>3.1747915137718831E-2</v>
      </c>
      <c r="J154" s="86">
        <v>3.1771352900935898E-2</v>
      </c>
      <c r="K154" s="86">
        <v>3.1771352900935898E-2</v>
      </c>
      <c r="L154" s="86">
        <v>1.6214464322597373</v>
      </c>
      <c r="M154" s="86">
        <v>1.6214464322597373</v>
      </c>
      <c r="N154" s="86">
        <v>1.6214464322597373</v>
      </c>
      <c r="O154" s="117">
        <v>4.986105800992882</v>
      </c>
      <c r="P154" s="117">
        <v>4.986105800992882</v>
      </c>
      <c r="Q154" s="117">
        <v>4.986105800992882</v>
      </c>
    </row>
    <row r="155" spans="1:17" x14ac:dyDescent="0.25">
      <c r="A155" t="str">
        <f t="shared" si="2"/>
        <v>2263155</v>
      </c>
      <c r="B155">
        <v>22</v>
      </c>
      <c r="C155">
        <v>63</v>
      </c>
      <c r="D155">
        <v>15</v>
      </c>
      <c r="E155">
        <v>5</v>
      </c>
      <c r="F155" s="116">
        <v>1.8977349662293641E-2</v>
      </c>
      <c r="G155" s="116">
        <v>1.8992035740038802E-2</v>
      </c>
      <c r="H155" s="116">
        <v>1.8992035740038802E-2</v>
      </c>
      <c r="I155" s="86">
        <v>3.1754237300581419E-2</v>
      </c>
      <c r="J155" s="86">
        <v>3.1777735024973677E-2</v>
      </c>
      <c r="K155" s="86">
        <v>3.1777735024973677E-2</v>
      </c>
      <c r="L155" s="86">
        <v>1.5992184069424027</v>
      </c>
      <c r="M155" s="86">
        <v>1.5992184069424027</v>
      </c>
      <c r="N155" s="86">
        <v>1.5992184069424027</v>
      </c>
      <c r="O155" s="117">
        <v>4.742742507530286</v>
      </c>
      <c r="P155" s="117">
        <v>4.742742507530286</v>
      </c>
      <c r="Q155" s="117">
        <v>4.742742507530286</v>
      </c>
    </row>
    <row r="156" spans="1:17" x14ac:dyDescent="0.25">
      <c r="A156" t="str">
        <f t="shared" si="2"/>
        <v>2362155</v>
      </c>
      <c r="B156">
        <v>23</v>
      </c>
      <c r="C156">
        <v>62</v>
      </c>
      <c r="D156">
        <v>15</v>
      </c>
      <c r="E156">
        <v>5</v>
      </c>
      <c r="F156" s="116">
        <v>1.8981731004279356E-2</v>
      </c>
      <c r="G156" s="116">
        <v>1.8994984346330443E-2</v>
      </c>
      <c r="H156" s="116">
        <v>1.8994984346330443E-2</v>
      </c>
      <c r="I156" s="86">
        <v>3.1759425335088666E-2</v>
      </c>
      <c r="J156" s="86">
        <v>3.1782986832068379E-2</v>
      </c>
      <c r="K156" s="86">
        <v>3.1782986832068379E-2</v>
      </c>
      <c r="L156" s="86">
        <v>1.5759725744175157</v>
      </c>
      <c r="M156" s="86">
        <v>1.5759725744175157</v>
      </c>
      <c r="N156" s="86">
        <v>1.5759725744175157</v>
      </c>
      <c r="O156" s="117">
        <v>4.5162559603224395</v>
      </c>
      <c r="P156" s="117">
        <v>4.5162559603224395</v>
      </c>
      <c r="Q156" s="117">
        <v>4.5162559603224395</v>
      </c>
    </row>
    <row r="157" spans="1:17" x14ac:dyDescent="0.25">
      <c r="A157" t="str">
        <f t="shared" si="2"/>
        <v>2461155</v>
      </c>
      <c r="B157">
        <v>24</v>
      </c>
      <c r="C157">
        <v>61</v>
      </c>
      <c r="D157">
        <v>15</v>
      </c>
      <c r="E157">
        <v>5</v>
      </c>
      <c r="F157" s="116">
        <v>1.8984986280006024E-2</v>
      </c>
      <c r="G157" s="116">
        <v>1.8998277985686311E-2</v>
      </c>
      <c r="H157" s="116">
        <v>1.8998277985686311E-2</v>
      </c>
      <c r="I157" s="86">
        <v>3.1765699719692696E-2</v>
      </c>
      <c r="J157" s="86">
        <v>3.1789329418679867E-2</v>
      </c>
      <c r="K157" s="86">
        <v>3.1789329418679867E-2</v>
      </c>
      <c r="L157" s="86">
        <v>1.5515467114843291</v>
      </c>
      <c r="M157" s="86">
        <v>1.5515467114843291</v>
      </c>
      <c r="N157" s="86">
        <v>1.5515467114843291</v>
      </c>
      <c r="O157" s="117">
        <v>4.2998756487090803</v>
      </c>
      <c r="P157" s="117">
        <v>4.2998756487090803</v>
      </c>
      <c r="Q157" s="117">
        <v>4.2998756487090803</v>
      </c>
    </row>
    <row r="158" spans="1:17" x14ac:dyDescent="0.25">
      <c r="A158" t="str">
        <f t="shared" si="2"/>
        <v>2560155</v>
      </c>
      <c r="B158">
        <v>25</v>
      </c>
      <c r="C158">
        <v>60</v>
      </c>
      <c r="D158">
        <v>15</v>
      </c>
      <c r="E158">
        <v>5</v>
      </c>
      <c r="F158" s="116">
        <v>1.8836395204311556E-2</v>
      </c>
      <c r="G158" s="116">
        <v>1.8851209514342476E-2</v>
      </c>
      <c r="H158" s="116">
        <v>1.8851209514342476E-2</v>
      </c>
      <c r="I158" s="86">
        <v>3.1770769292305594E-2</v>
      </c>
      <c r="J158" s="86">
        <v>3.1795953619358157E-2</v>
      </c>
      <c r="K158" s="86">
        <v>3.1795953619358157E-2</v>
      </c>
      <c r="L158" s="86">
        <v>1.574267839762497</v>
      </c>
      <c r="M158" s="86">
        <v>1.574267839762497</v>
      </c>
      <c r="N158" s="86">
        <v>1.574267839762497</v>
      </c>
      <c r="O158" s="117">
        <v>4.0932234901625577</v>
      </c>
      <c r="P158" s="117">
        <v>4.0932234901625577</v>
      </c>
      <c r="Q158" s="117">
        <v>4.0932234901625577</v>
      </c>
    </row>
    <row r="159" spans="1:17" x14ac:dyDescent="0.25">
      <c r="A159" t="str">
        <f t="shared" si="2"/>
        <v>2659155</v>
      </c>
      <c r="B159">
        <v>26</v>
      </c>
      <c r="C159">
        <v>59</v>
      </c>
      <c r="D159">
        <v>15</v>
      </c>
      <c r="E159">
        <v>5</v>
      </c>
      <c r="F159" s="116">
        <v>1.8836178899853003E-2</v>
      </c>
      <c r="G159" s="116">
        <v>1.885104213578755E-2</v>
      </c>
      <c r="H159" s="116">
        <v>1.885104213578755E-2</v>
      </c>
      <c r="I159" s="86">
        <v>3.2071890499568226E-2</v>
      </c>
      <c r="J159" s="86">
        <v>3.2097158000656954E-2</v>
      </c>
      <c r="K159" s="86">
        <v>3.2097158000656954E-2</v>
      </c>
      <c r="L159" s="86">
        <v>1.5475318853568887</v>
      </c>
      <c r="M159" s="86">
        <v>1.5475318853568887</v>
      </c>
      <c r="N159" s="86">
        <v>1.5475318853568887</v>
      </c>
      <c r="O159" s="117">
        <v>3.8962977165610635</v>
      </c>
      <c r="P159" s="117">
        <v>3.8962977165610635</v>
      </c>
      <c r="Q159" s="117">
        <v>3.8962977165610635</v>
      </c>
    </row>
    <row r="160" spans="1:17" x14ac:dyDescent="0.25">
      <c r="A160" t="str">
        <f t="shared" si="2"/>
        <v>2758155</v>
      </c>
      <c r="B160">
        <v>27</v>
      </c>
      <c r="C160">
        <v>58</v>
      </c>
      <c r="D160">
        <v>15</v>
      </c>
      <c r="E160">
        <v>5</v>
      </c>
      <c r="F160" s="116">
        <v>1.8840063063721504E-2</v>
      </c>
      <c r="G160" s="116">
        <v>1.885497879728474E-2</v>
      </c>
      <c r="H160" s="116">
        <v>1.885497879728474E-2</v>
      </c>
      <c r="I160" s="86">
        <v>3.207777660109213E-2</v>
      </c>
      <c r="J160" s="86">
        <v>3.2103133348149626E-2</v>
      </c>
      <c r="K160" s="86">
        <v>3.2103133348149626E-2</v>
      </c>
      <c r="L160" s="86">
        <v>1.5194747275268372</v>
      </c>
      <c r="M160" s="86">
        <v>1.5194747275268372</v>
      </c>
      <c r="N160" s="86">
        <v>1.5194747275268372</v>
      </c>
      <c r="O160" s="117">
        <v>3.7155912671363134</v>
      </c>
      <c r="P160" s="117">
        <v>3.7155912671363134</v>
      </c>
      <c r="Q160" s="117">
        <v>3.7155912671363134</v>
      </c>
    </row>
    <row r="161" spans="1:17" x14ac:dyDescent="0.25">
      <c r="A161" t="str">
        <f t="shared" si="2"/>
        <v>2857155</v>
      </c>
      <c r="B161">
        <v>28</v>
      </c>
      <c r="C161">
        <v>57</v>
      </c>
      <c r="D161">
        <v>15</v>
      </c>
      <c r="E161">
        <v>5</v>
      </c>
      <c r="F161" s="116">
        <v>1.8843771569051659E-2</v>
      </c>
      <c r="G161" s="116">
        <v>1.8858743578879286E-2</v>
      </c>
      <c r="H161" s="116">
        <v>1.8858743578879286E-2</v>
      </c>
      <c r="I161" s="86">
        <v>3.2083519859622434E-2</v>
      </c>
      <c r="J161" s="86">
        <v>3.2110469477312165E-2</v>
      </c>
      <c r="K161" s="86">
        <v>3.2110469477312165E-2</v>
      </c>
      <c r="L161" s="86">
        <v>1.4905968292277587</v>
      </c>
      <c r="M161" s="86">
        <v>1.4905968292277587</v>
      </c>
      <c r="N161" s="86">
        <v>1.4905968292277587</v>
      </c>
      <c r="O161" s="117">
        <v>3.5375834876698011</v>
      </c>
      <c r="P161" s="117">
        <v>3.5375834876698011</v>
      </c>
      <c r="Q161" s="117">
        <v>3.5375834876698011</v>
      </c>
    </row>
    <row r="162" spans="1:17" x14ac:dyDescent="0.25">
      <c r="A162" t="str">
        <f t="shared" si="2"/>
        <v>2956155</v>
      </c>
      <c r="B162">
        <v>29</v>
      </c>
      <c r="C162">
        <v>56</v>
      </c>
      <c r="D162">
        <v>15</v>
      </c>
      <c r="E162">
        <v>5</v>
      </c>
      <c r="F162" s="116">
        <v>1.8847588281363917E-2</v>
      </c>
      <c r="G162" s="116">
        <v>1.886262065357748E-2</v>
      </c>
      <c r="H162" s="116">
        <v>1.886262065357748E-2</v>
      </c>
      <c r="I162" s="86">
        <v>3.2091108201511953E-2</v>
      </c>
      <c r="J162" s="86">
        <v>3.2116663234275013E-2</v>
      </c>
      <c r="K162" s="86">
        <v>3.2116663234275013E-2</v>
      </c>
      <c r="L162" s="86">
        <v>1.4609526615566624</v>
      </c>
      <c r="M162" s="86">
        <v>1.4609526615566624</v>
      </c>
      <c r="N162" s="86">
        <v>1.4609526615566624</v>
      </c>
      <c r="O162" s="117">
        <v>3.3785827780124498</v>
      </c>
      <c r="P162" s="117">
        <v>3.3785827780124498</v>
      </c>
      <c r="Q162" s="117">
        <v>3.3785827780124498</v>
      </c>
    </row>
    <row r="163" spans="1:17" x14ac:dyDescent="0.25">
      <c r="A163" t="str">
        <f t="shared" si="2"/>
        <v>3055155</v>
      </c>
      <c r="B163">
        <v>30</v>
      </c>
      <c r="C163">
        <v>55</v>
      </c>
      <c r="D163">
        <v>15</v>
      </c>
      <c r="E163">
        <v>5</v>
      </c>
      <c r="F163" s="116">
        <v>1.885163115599283E-2</v>
      </c>
      <c r="G163" s="116">
        <v>1.886672816180367E-2</v>
      </c>
      <c r="H163" s="116">
        <v>1.886672816180367E-2</v>
      </c>
      <c r="I163" s="86">
        <v>3.2096234353840604E-2</v>
      </c>
      <c r="J163" s="86">
        <v>3.2123408964300111E-2</v>
      </c>
      <c r="K163" s="86">
        <v>3.2123408964300111E-2</v>
      </c>
      <c r="L163" s="86">
        <v>1.4174910889923202</v>
      </c>
      <c r="M163" s="86">
        <v>1.4174910889923202</v>
      </c>
      <c r="N163" s="86">
        <v>1.4174910889923202</v>
      </c>
      <c r="O163" s="117">
        <v>3.2212768141694457</v>
      </c>
      <c r="P163" s="117">
        <v>3.2212768141694457</v>
      </c>
      <c r="Q163" s="117">
        <v>3.2212768141694457</v>
      </c>
    </row>
    <row r="164" spans="1:17" x14ac:dyDescent="0.25">
      <c r="A164" t="str">
        <f t="shared" si="2"/>
        <v>3154155</v>
      </c>
      <c r="B164">
        <v>31</v>
      </c>
      <c r="C164">
        <v>54</v>
      </c>
      <c r="D164">
        <v>15</v>
      </c>
      <c r="E164">
        <v>5</v>
      </c>
      <c r="F164" s="116">
        <v>1.8854561144619884E-2</v>
      </c>
      <c r="G164" s="116">
        <v>1.8869727297406741E-2</v>
      </c>
      <c r="H164" s="116">
        <v>1.8869727297406741E-2</v>
      </c>
      <c r="I164" s="86">
        <v>3.2103712219217637E-2</v>
      </c>
      <c r="J164" s="86">
        <v>3.2129494678955296E-2</v>
      </c>
      <c r="K164" s="86">
        <v>3.2129494678955296E-2</v>
      </c>
      <c r="L164" s="86">
        <v>1.3916037144941407</v>
      </c>
      <c r="M164" s="86">
        <v>1.3916037144941407</v>
      </c>
      <c r="N164" s="86">
        <v>1.3916037144941407</v>
      </c>
      <c r="O164" s="117">
        <v>3.1363528132455114</v>
      </c>
      <c r="P164" s="117">
        <v>3.1363528132455114</v>
      </c>
      <c r="Q164" s="117">
        <v>3.1363528132455114</v>
      </c>
    </row>
    <row r="165" spans="1:17" x14ac:dyDescent="0.25">
      <c r="A165" t="str">
        <f t="shared" si="2"/>
        <v>3253155</v>
      </c>
      <c r="B165">
        <v>32</v>
      </c>
      <c r="C165">
        <v>53</v>
      </c>
      <c r="D165">
        <v>15</v>
      </c>
      <c r="E165">
        <v>5</v>
      </c>
      <c r="F165" s="116">
        <v>1.8858147835443078E-2</v>
      </c>
      <c r="G165" s="116">
        <v>1.8874911988198035E-2</v>
      </c>
      <c r="H165" s="116">
        <v>1.8874911988198035E-2</v>
      </c>
      <c r="I165" s="86">
        <v>3.2109448581295476E-2</v>
      </c>
      <c r="J165" s="86">
        <v>3.2136880831258131E-2</v>
      </c>
      <c r="K165" s="86">
        <v>3.2136880831258131E-2</v>
      </c>
      <c r="L165" s="86">
        <v>1.3708398230924681</v>
      </c>
      <c r="M165" s="86">
        <v>1.3708398230924681</v>
      </c>
      <c r="N165" s="86">
        <v>1.3708398230924681</v>
      </c>
      <c r="O165" s="117">
        <v>3.0607593856395221</v>
      </c>
      <c r="P165" s="117">
        <v>3.0607593856395221</v>
      </c>
      <c r="Q165" s="117">
        <v>3.0607593856395221</v>
      </c>
    </row>
    <row r="166" spans="1:17" x14ac:dyDescent="0.25">
      <c r="A166" t="str">
        <f t="shared" si="2"/>
        <v>3352155</v>
      </c>
      <c r="B166">
        <v>33</v>
      </c>
      <c r="C166">
        <v>52</v>
      </c>
      <c r="D166">
        <v>15</v>
      </c>
      <c r="E166">
        <v>5</v>
      </c>
      <c r="F166" s="116">
        <v>1.8862606143330071E-2</v>
      </c>
      <c r="G166" s="116">
        <v>1.8877925404390195E-2</v>
      </c>
      <c r="H166" s="116">
        <v>1.8877925404390195E-2</v>
      </c>
      <c r="I166" s="86">
        <v>3.2116830812548923E-2</v>
      </c>
      <c r="J166" s="86">
        <v>3.2142873556351134E-2</v>
      </c>
      <c r="K166" s="86">
        <v>3.2142873556351134E-2</v>
      </c>
      <c r="L166" s="86">
        <v>1.3442912007696397</v>
      </c>
      <c r="M166" s="86">
        <v>1.3442912007696397</v>
      </c>
      <c r="N166" s="86">
        <v>1.3442912007696397</v>
      </c>
      <c r="O166" s="117">
        <v>2.9885641716186178</v>
      </c>
      <c r="P166" s="117">
        <v>2.9885641716186178</v>
      </c>
      <c r="Q166" s="117">
        <v>2.9885641716186178</v>
      </c>
    </row>
    <row r="167" spans="1:17" x14ac:dyDescent="0.25">
      <c r="A167" t="str">
        <f t="shared" si="2"/>
        <v>3451155</v>
      </c>
      <c r="B167">
        <v>34</v>
      </c>
      <c r="C167">
        <v>51</v>
      </c>
      <c r="D167">
        <v>15</v>
      </c>
      <c r="E167">
        <v>5</v>
      </c>
      <c r="F167" s="116">
        <v>1.861864359784839E-2</v>
      </c>
      <c r="G167" s="116">
        <v>1.8632507070370986E-2</v>
      </c>
      <c r="H167" s="116">
        <v>1.8632507070370986E-2</v>
      </c>
      <c r="I167" s="86">
        <v>3.2123206220694159E-2</v>
      </c>
      <c r="J167" s="86">
        <v>3.2149392779903509E-2</v>
      </c>
      <c r="K167" s="86">
        <v>3.2149392779903509E-2</v>
      </c>
      <c r="L167" s="86">
        <v>1.373052182110575</v>
      </c>
      <c r="M167" s="86">
        <v>1.373052182110575</v>
      </c>
      <c r="N167" s="86">
        <v>1.373052182110575</v>
      </c>
      <c r="O167" s="117">
        <v>2.9198737499768943</v>
      </c>
      <c r="P167" s="117">
        <v>2.9198737499768943</v>
      </c>
      <c r="Q167" s="117">
        <v>2.9198737499768943</v>
      </c>
    </row>
    <row r="168" spans="1:17" x14ac:dyDescent="0.25">
      <c r="A168" t="str">
        <f t="shared" si="2"/>
        <v>3550155</v>
      </c>
      <c r="B168">
        <v>35</v>
      </c>
      <c r="C168">
        <v>50</v>
      </c>
      <c r="D168">
        <v>15</v>
      </c>
      <c r="E168">
        <v>5</v>
      </c>
      <c r="F168" s="116">
        <v>1.8692139044475951E-2</v>
      </c>
      <c r="G168" s="116">
        <v>1.8707633191561889E-2</v>
      </c>
      <c r="H168" s="116">
        <v>1.8707633191561889E-2</v>
      </c>
      <c r="I168" s="86">
        <v>3.2449392242080558E-2</v>
      </c>
      <c r="J168" s="86">
        <v>3.2475732292126649E-2</v>
      </c>
      <c r="K168" s="86">
        <v>3.2475732292126649E-2</v>
      </c>
      <c r="L168" s="86">
        <v>1.3306822847669293</v>
      </c>
      <c r="M168" s="86">
        <v>1.3306822847669293</v>
      </c>
      <c r="N168" s="86">
        <v>1.3306822847669293</v>
      </c>
      <c r="O168" s="117">
        <v>2.8482580705138636</v>
      </c>
      <c r="P168" s="117">
        <v>2.8482580705138636</v>
      </c>
      <c r="Q168" s="117">
        <v>2.8482580705138636</v>
      </c>
    </row>
    <row r="169" spans="1:17" x14ac:dyDescent="0.25">
      <c r="A169" t="str">
        <f t="shared" si="2"/>
        <v>3649155</v>
      </c>
      <c r="B169">
        <v>36</v>
      </c>
      <c r="C169">
        <v>49</v>
      </c>
      <c r="D169">
        <v>15</v>
      </c>
      <c r="E169">
        <v>5</v>
      </c>
      <c r="F169" s="116">
        <v>1.8696134801751127E-2</v>
      </c>
      <c r="G169" s="116">
        <v>1.8710166257156043E-2</v>
      </c>
      <c r="H169" s="116">
        <v>1.8710166257156043E-2</v>
      </c>
      <c r="I169" s="86">
        <v>3.245631540217269E-2</v>
      </c>
      <c r="J169" s="86">
        <v>3.2481260211781431E-2</v>
      </c>
      <c r="K169" s="86">
        <v>3.2481260211781431E-2</v>
      </c>
      <c r="L169" s="86">
        <v>1.3023903363807576</v>
      </c>
      <c r="M169" s="86">
        <v>1.3023903363807576</v>
      </c>
      <c r="N169" s="86">
        <v>1.3023903363807576</v>
      </c>
      <c r="O169" s="117">
        <v>2.7868310113873056</v>
      </c>
      <c r="P169" s="117">
        <v>2.7868310113873056</v>
      </c>
      <c r="Q169" s="117">
        <v>2.7868310113873056</v>
      </c>
    </row>
    <row r="170" spans="1:17" x14ac:dyDescent="0.25">
      <c r="A170" t="str">
        <f t="shared" si="2"/>
        <v>3748155</v>
      </c>
      <c r="B170">
        <v>37</v>
      </c>
      <c r="C170">
        <v>48</v>
      </c>
      <c r="D170">
        <v>15</v>
      </c>
      <c r="E170">
        <v>5</v>
      </c>
      <c r="F170" s="116">
        <v>1.8698878224242158E-2</v>
      </c>
      <c r="G170" s="116">
        <v>1.871300242936328E-2</v>
      </c>
      <c r="H170" s="116">
        <v>1.871300242936328E-2</v>
      </c>
      <c r="I170" s="86">
        <v>3.2463700792838716E-2</v>
      </c>
      <c r="J170" s="86">
        <v>3.2487241134707252E-2</v>
      </c>
      <c r="K170" s="86">
        <v>3.2487241134707252E-2</v>
      </c>
      <c r="L170" s="86">
        <v>1.2738447969567046</v>
      </c>
      <c r="M170" s="86">
        <v>1.2738447969567046</v>
      </c>
      <c r="N170" s="86">
        <v>1.2738447969567046</v>
      </c>
      <c r="O170" s="117">
        <v>2.7245309194543661</v>
      </c>
      <c r="P170" s="117">
        <v>2.7245309194543661</v>
      </c>
      <c r="Q170" s="117">
        <v>2.7245309194543661</v>
      </c>
    </row>
    <row r="171" spans="1:17" x14ac:dyDescent="0.25">
      <c r="A171" t="str">
        <f t="shared" si="2"/>
        <v>3847155</v>
      </c>
      <c r="B171">
        <v>38</v>
      </c>
      <c r="C171">
        <v>47</v>
      </c>
      <c r="D171">
        <v>15</v>
      </c>
      <c r="E171">
        <v>5</v>
      </c>
      <c r="F171" s="116">
        <v>1.8703773942727101E-2</v>
      </c>
      <c r="G171" s="116">
        <v>1.8716416966938491E-2</v>
      </c>
      <c r="H171" s="116">
        <v>1.8716416966938491E-2</v>
      </c>
      <c r="I171" s="86">
        <v>3.246886655287945E-2</v>
      </c>
      <c r="J171" s="86">
        <v>3.2492572223275805E-2</v>
      </c>
      <c r="K171" s="86">
        <v>3.2492572223275805E-2</v>
      </c>
      <c r="L171" s="86">
        <v>1.244817940451356</v>
      </c>
      <c r="M171" s="86">
        <v>1.244817940451356</v>
      </c>
      <c r="N171" s="86">
        <v>1.244817940451356</v>
      </c>
      <c r="O171" s="117">
        <v>2.6700407737530818</v>
      </c>
      <c r="P171" s="117">
        <v>2.6700407737530818</v>
      </c>
      <c r="Q171" s="117">
        <v>2.6700407737530818</v>
      </c>
    </row>
    <row r="172" spans="1:17" x14ac:dyDescent="0.25">
      <c r="A172" t="str">
        <f t="shared" si="2"/>
        <v>3946155</v>
      </c>
      <c r="B172">
        <v>39</v>
      </c>
      <c r="C172">
        <v>46</v>
      </c>
      <c r="D172">
        <v>15</v>
      </c>
      <c r="E172">
        <v>5</v>
      </c>
      <c r="F172" s="116">
        <v>1.8706543389340979E-2</v>
      </c>
      <c r="G172" s="116">
        <v>1.8719280843346831E-2</v>
      </c>
      <c r="H172" s="116">
        <v>1.8719280843346831E-2</v>
      </c>
      <c r="I172" s="86">
        <v>3.2475731169664478E-2</v>
      </c>
      <c r="J172" s="86">
        <v>3.2498021714174714E-2</v>
      </c>
      <c r="K172" s="86">
        <v>3.2498021714174714E-2</v>
      </c>
      <c r="L172" s="86">
        <v>1.2153855706936658</v>
      </c>
      <c r="M172" s="86">
        <v>1.2153855706936658</v>
      </c>
      <c r="N172" s="86">
        <v>1.2153855706936658</v>
      </c>
      <c r="O172" s="117">
        <v>2.6137016792740924</v>
      </c>
      <c r="P172" s="117">
        <v>2.6137016792740924</v>
      </c>
      <c r="Q172" s="117">
        <v>2.6137016792740924</v>
      </c>
    </row>
    <row r="173" spans="1:17" x14ac:dyDescent="0.25">
      <c r="A173" t="str">
        <f t="shared" si="2"/>
        <v>4045155</v>
      </c>
      <c r="B173">
        <v>40</v>
      </c>
      <c r="C173">
        <v>45</v>
      </c>
      <c r="D173">
        <v>15</v>
      </c>
      <c r="E173">
        <v>5</v>
      </c>
      <c r="F173" s="116">
        <v>1.8710231330289585E-2</v>
      </c>
      <c r="G173" s="116">
        <v>1.872146485111573E-2</v>
      </c>
      <c r="H173" s="116">
        <v>1.872146485111573E-2</v>
      </c>
      <c r="I173" s="86">
        <v>3.2482527863143623E-2</v>
      </c>
      <c r="J173" s="86">
        <v>3.2501785327417015E-2</v>
      </c>
      <c r="K173" s="86">
        <v>3.2501785327417015E-2</v>
      </c>
      <c r="L173" s="86">
        <v>1.1900246335063831</v>
      </c>
      <c r="M173" s="86">
        <v>1.1900246335063831</v>
      </c>
      <c r="N173" s="86">
        <v>1.1900246335063831</v>
      </c>
      <c r="O173" s="117">
        <v>2.5601771686713151</v>
      </c>
      <c r="P173" s="117">
        <v>2.5601771686713151</v>
      </c>
      <c r="Q173" s="117">
        <v>2.5601771686713151</v>
      </c>
    </row>
    <row r="174" spans="1:17" x14ac:dyDescent="0.25">
      <c r="A174" t="str">
        <f t="shared" si="2"/>
        <v>4144155</v>
      </c>
      <c r="B174">
        <v>41</v>
      </c>
      <c r="C174">
        <v>44</v>
      </c>
      <c r="D174">
        <v>15</v>
      </c>
      <c r="E174">
        <v>5</v>
      </c>
      <c r="F174" s="116">
        <v>1.8714002974432504E-2</v>
      </c>
      <c r="G174" s="116">
        <v>1.8723712764976138E-2</v>
      </c>
      <c r="H174" s="116">
        <v>1.8723712764976138E-2</v>
      </c>
      <c r="I174" s="86">
        <v>3.2487340860578737E-2</v>
      </c>
      <c r="J174" s="86">
        <v>3.2505142143242065E-2</v>
      </c>
      <c r="K174" s="86">
        <v>3.2505142143242065E-2</v>
      </c>
      <c r="L174" s="86">
        <v>1.1457358645678415</v>
      </c>
      <c r="M174" s="86">
        <v>1.1457358645678415</v>
      </c>
      <c r="N174" s="86">
        <v>1.1457358645678415</v>
      </c>
      <c r="O174" s="117">
        <v>2.489514235362086</v>
      </c>
      <c r="P174" s="117">
        <v>2.489514235362086</v>
      </c>
      <c r="Q174" s="117">
        <v>2.489514235362086</v>
      </c>
    </row>
    <row r="175" spans="1:17" x14ac:dyDescent="0.25">
      <c r="A175" t="str">
        <f t="shared" si="2"/>
        <v>4243155</v>
      </c>
      <c r="B175">
        <v>42</v>
      </c>
      <c r="C175">
        <v>43</v>
      </c>
      <c r="D175">
        <v>15</v>
      </c>
      <c r="E175">
        <v>5</v>
      </c>
      <c r="F175" s="116">
        <v>1.8716202095143551E-2</v>
      </c>
      <c r="G175" s="116">
        <v>1.8725998589304842E-2</v>
      </c>
      <c r="H175" s="116">
        <v>1.8725998589304842E-2</v>
      </c>
      <c r="I175" s="86">
        <v>3.2493338383970324E-2</v>
      </c>
      <c r="J175" s="86">
        <v>3.250966587423914E-2</v>
      </c>
      <c r="K175" s="86">
        <v>3.250966587423914E-2</v>
      </c>
      <c r="L175" s="86">
        <v>1.1007553096998355</v>
      </c>
      <c r="M175" s="86">
        <v>1.1007553096998355</v>
      </c>
      <c r="N175" s="86">
        <v>1.1007553096998355</v>
      </c>
      <c r="O175" s="117">
        <v>2.4177470022727867</v>
      </c>
      <c r="P175" s="117">
        <v>2.4177470022727867</v>
      </c>
      <c r="Q175" s="117">
        <v>2.4177470022727867</v>
      </c>
    </row>
    <row r="176" spans="1:17" x14ac:dyDescent="0.25">
      <c r="A176" t="str">
        <f t="shared" si="2"/>
        <v>4342155</v>
      </c>
      <c r="B176">
        <v>43</v>
      </c>
      <c r="C176">
        <v>42</v>
      </c>
      <c r="D176">
        <v>15</v>
      </c>
      <c r="E176">
        <v>5</v>
      </c>
      <c r="F176" s="116">
        <v>1.8718776628971992E-2</v>
      </c>
      <c r="G176" s="116">
        <v>1.8728665918377102E-2</v>
      </c>
      <c r="H176" s="116">
        <v>1.8728665918377102E-2</v>
      </c>
      <c r="I176" s="86">
        <v>3.2497853200091638E-2</v>
      </c>
      <c r="J176" s="86">
        <v>3.2512687134199303E-2</v>
      </c>
      <c r="K176" s="86">
        <v>3.2512687134199303E-2</v>
      </c>
      <c r="L176" s="86">
        <v>1.0593390328604604</v>
      </c>
      <c r="M176" s="86">
        <v>1.0593390328604604</v>
      </c>
      <c r="N176" s="86">
        <v>1.0593390328604604</v>
      </c>
      <c r="O176" s="117">
        <v>2.3490507106278544</v>
      </c>
      <c r="P176" s="117">
        <v>2.3490507106278544</v>
      </c>
      <c r="Q176" s="117">
        <v>2.3490507106278544</v>
      </c>
    </row>
    <row r="177" spans="1:17" x14ac:dyDescent="0.25">
      <c r="A177" t="str">
        <f t="shared" si="2"/>
        <v>4441155</v>
      </c>
      <c r="B177">
        <v>44</v>
      </c>
      <c r="C177">
        <v>41</v>
      </c>
      <c r="D177">
        <v>15</v>
      </c>
      <c r="E177">
        <v>5</v>
      </c>
      <c r="F177" s="116">
        <v>1.8651976819874579E-2</v>
      </c>
      <c r="G177" s="116">
        <v>1.8660300622453958E-2</v>
      </c>
      <c r="H177" s="116">
        <v>1.8660300622453958E-2</v>
      </c>
      <c r="I177" s="86">
        <v>3.2501119551446925E-2</v>
      </c>
      <c r="J177" s="86">
        <v>3.2516102396089812E-2</v>
      </c>
      <c r="K177" s="86">
        <v>3.2516102396089812E-2</v>
      </c>
      <c r="L177" s="86">
        <v>1.0494517111240962</v>
      </c>
      <c r="M177" s="86">
        <v>1.0494517111240962</v>
      </c>
      <c r="N177" s="86">
        <v>1.0494517111240962</v>
      </c>
      <c r="O177" s="117">
        <v>2.2872477679723384</v>
      </c>
      <c r="P177" s="117">
        <v>2.2872494327328541</v>
      </c>
      <c r="Q177" s="117">
        <v>2.2872494327328541</v>
      </c>
    </row>
    <row r="178" spans="1:17" x14ac:dyDescent="0.25">
      <c r="A178" t="str">
        <f t="shared" si="2"/>
        <v>4540155</v>
      </c>
      <c r="B178">
        <v>45</v>
      </c>
      <c r="C178">
        <v>40</v>
      </c>
      <c r="D178">
        <v>15</v>
      </c>
      <c r="E178">
        <v>5</v>
      </c>
      <c r="F178" s="116">
        <v>1.8639590834146506E-2</v>
      </c>
      <c r="G178" s="116">
        <v>1.8648002961068676E-2</v>
      </c>
      <c r="H178" s="116">
        <v>1.8648002961068676E-2</v>
      </c>
      <c r="I178" s="86">
        <v>3.2891416265688617E-2</v>
      </c>
      <c r="J178" s="86">
        <v>3.2904875668764093E-2</v>
      </c>
      <c r="K178" s="86">
        <v>3.2904875668764093E-2</v>
      </c>
      <c r="L178" s="86">
        <v>1.0452690198189711</v>
      </c>
      <c r="M178" s="86">
        <v>1.0452690198189711</v>
      </c>
      <c r="N178" s="86">
        <v>1.0452690198189711</v>
      </c>
      <c r="O178" s="117">
        <v>2.2219102257814867</v>
      </c>
      <c r="P178" s="117">
        <v>2.2219102257814867</v>
      </c>
      <c r="Q178" s="117">
        <v>2.2219102257814867</v>
      </c>
    </row>
    <row r="179" spans="1:17" x14ac:dyDescent="0.25">
      <c r="A179" t="str">
        <f t="shared" si="2"/>
        <v>4639155</v>
      </c>
      <c r="B179">
        <v>46</v>
      </c>
      <c r="C179">
        <v>39</v>
      </c>
      <c r="D179">
        <v>15</v>
      </c>
      <c r="E179">
        <v>5</v>
      </c>
      <c r="F179" s="116">
        <v>1.8642553951632796E-2</v>
      </c>
      <c r="G179" s="116">
        <v>1.8651060318648507E-2</v>
      </c>
      <c r="H179" s="116">
        <v>1.8651060318648507E-2</v>
      </c>
      <c r="I179" s="86">
        <v>3.2894121249755444E-2</v>
      </c>
      <c r="J179" s="86">
        <v>3.2911133983786867E-2</v>
      </c>
      <c r="K179" s="86">
        <v>3.2911133983786867E-2</v>
      </c>
      <c r="L179" s="86">
        <v>1.0449884738726938</v>
      </c>
      <c r="M179" s="86">
        <v>1.0449884738726938</v>
      </c>
      <c r="N179" s="86">
        <v>1.0449884738726938</v>
      </c>
      <c r="O179" s="117">
        <v>2.1610340339744298</v>
      </c>
      <c r="P179" s="117">
        <v>2.1610340339744298</v>
      </c>
      <c r="Q179" s="117">
        <v>2.1610340339744298</v>
      </c>
    </row>
    <row r="180" spans="1:17" x14ac:dyDescent="0.25">
      <c r="A180" t="str">
        <f t="shared" si="2"/>
        <v>4738155</v>
      </c>
      <c r="B180">
        <v>47</v>
      </c>
      <c r="C180">
        <v>38</v>
      </c>
      <c r="D180">
        <v>15</v>
      </c>
      <c r="E180">
        <v>5</v>
      </c>
      <c r="F180" s="116">
        <v>1.8644339133832649E-2</v>
      </c>
      <c r="G180" s="116">
        <v>1.8654667453914173E-2</v>
      </c>
      <c r="H180" s="116">
        <v>1.8654667453914173E-2</v>
      </c>
      <c r="I180" s="86">
        <v>3.2897420846336976E-2</v>
      </c>
      <c r="J180" s="86">
        <v>3.2914634713139518E-2</v>
      </c>
      <c r="K180" s="86">
        <v>3.2914634713139518E-2</v>
      </c>
      <c r="L180" s="86">
        <v>1.0409139186162806</v>
      </c>
      <c r="M180" s="86">
        <v>1.0409139186162806</v>
      </c>
      <c r="N180" s="86">
        <v>1.0409139186162806</v>
      </c>
      <c r="O180" s="117">
        <v>2.1067862227095659</v>
      </c>
      <c r="P180" s="117">
        <v>2.1067862227095659</v>
      </c>
      <c r="Q180" s="117">
        <v>2.1067862227095659</v>
      </c>
    </row>
    <row r="181" spans="1:17" x14ac:dyDescent="0.25">
      <c r="A181" t="str">
        <f t="shared" si="2"/>
        <v>4837155</v>
      </c>
      <c r="B181">
        <v>48</v>
      </c>
      <c r="C181">
        <v>37</v>
      </c>
      <c r="D181">
        <v>15</v>
      </c>
      <c r="E181">
        <v>5</v>
      </c>
      <c r="F181" s="116">
        <v>1.8646649563592761E-2</v>
      </c>
      <c r="G181" s="116">
        <v>1.8657106606062297E-2</v>
      </c>
      <c r="H181" s="116">
        <v>1.8657106606062297E-2</v>
      </c>
      <c r="I181" s="86">
        <v>3.2901341289980762E-2</v>
      </c>
      <c r="J181" s="86">
        <v>3.2920512534508242E-2</v>
      </c>
      <c r="K181" s="86">
        <v>3.2920512534508242E-2</v>
      </c>
      <c r="L181" s="86">
        <v>1.0407406374613088</v>
      </c>
      <c r="M181" s="86">
        <v>1.0407406374613088</v>
      </c>
      <c r="N181" s="86">
        <v>1.0407406374613088</v>
      </c>
      <c r="O181" s="117">
        <v>2.0412129472128497</v>
      </c>
      <c r="P181" s="117">
        <v>2.0412129472128497</v>
      </c>
      <c r="Q181" s="117">
        <v>2.0412129472128497</v>
      </c>
    </row>
    <row r="182" spans="1:17" x14ac:dyDescent="0.25">
      <c r="A182" t="str">
        <f t="shared" si="2"/>
        <v>4936155</v>
      </c>
      <c r="B182">
        <v>49</v>
      </c>
      <c r="C182">
        <v>36</v>
      </c>
      <c r="D182">
        <v>15</v>
      </c>
      <c r="E182">
        <v>5</v>
      </c>
      <c r="F182" s="116">
        <v>1.841091943368944E-2</v>
      </c>
      <c r="G182" s="116">
        <v>1.8421512597920561E-2</v>
      </c>
      <c r="H182" s="116">
        <v>1.8421512597920561E-2</v>
      </c>
      <c r="I182" s="86">
        <v>3.2905899156607576E-2</v>
      </c>
      <c r="J182" s="86">
        <v>3.2925319957697964E-2</v>
      </c>
      <c r="K182" s="86">
        <v>3.2925319957697964E-2</v>
      </c>
      <c r="L182" s="86">
        <v>1.0654975344410251</v>
      </c>
      <c r="M182" s="86">
        <v>1.0654975344410251</v>
      </c>
      <c r="N182" s="86">
        <v>1.0654975344410251</v>
      </c>
      <c r="O182" s="117">
        <v>1.9412591388110585</v>
      </c>
      <c r="P182" s="117">
        <v>1.9412591388110585</v>
      </c>
      <c r="Q182" s="117">
        <v>1.9412591388110585</v>
      </c>
    </row>
    <row r="183" spans="1:17" x14ac:dyDescent="0.25">
      <c r="A183" t="str">
        <f t="shared" si="2"/>
        <v>5035155</v>
      </c>
      <c r="B183">
        <v>50</v>
      </c>
      <c r="C183">
        <v>35</v>
      </c>
      <c r="D183">
        <v>15</v>
      </c>
      <c r="E183">
        <v>5</v>
      </c>
      <c r="F183" s="116">
        <v>1.8413042661355693E-2</v>
      </c>
      <c r="G183" s="116">
        <v>1.8425568540717162E-2</v>
      </c>
      <c r="H183" s="116">
        <v>1.8425568540717162E-2</v>
      </c>
      <c r="I183" s="86">
        <v>3.2910853316584443E-2</v>
      </c>
      <c r="J183" s="86">
        <v>3.293232625263267E-2</v>
      </c>
      <c r="K183" s="86">
        <v>3.293232625263267E-2</v>
      </c>
      <c r="L183" s="86">
        <v>1.0646907986679621</v>
      </c>
      <c r="M183" s="86">
        <v>1.0646907986679621</v>
      </c>
      <c r="N183" s="86">
        <v>1.0646907986679621</v>
      </c>
      <c r="O183" s="117">
        <v>1.8427125328580656</v>
      </c>
      <c r="P183" s="117">
        <v>1.8427125328580656</v>
      </c>
      <c r="Q183" s="117">
        <v>1.8427125328580656</v>
      </c>
    </row>
    <row r="184" spans="1:17" x14ac:dyDescent="0.25">
      <c r="A184" t="str">
        <f t="shared" si="2"/>
        <v>186766</v>
      </c>
      <c r="B184">
        <v>18</v>
      </c>
      <c r="C184">
        <v>67</v>
      </c>
      <c r="D184">
        <v>6</v>
      </c>
      <c r="E184">
        <v>6</v>
      </c>
      <c r="F184" s="116">
        <v>1.6408755487747922E-2</v>
      </c>
      <c r="G184" s="116">
        <v>1.642120995111623E-2</v>
      </c>
      <c r="H184" s="116">
        <v>1.642120995111623E-2</v>
      </c>
      <c r="I184" s="86">
        <v>3.5025064607528723E-2</v>
      </c>
      <c r="J184" s="86">
        <v>3.5049973534265345E-2</v>
      </c>
      <c r="K184" s="86">
        <v>3.5049973534265345E-2</v>
      </c>
      <c r="L184" s="86">
        <v>2.1327708067378648</v>
      </c>
      <c r="M184" s="86">
        <v>2.1327708067378648</v>
      </c>
      <c r="N184" s="86">
        <v>2.1327708067378648</v>
      </c>
      <c r="O184" s="117">
        <v>11.55304355948563</v>
      </c>
      <c r="P184" s="117">
        <v>11.55304355948563</v>
      </c>
      <c r="Q184" s="117">
        <v>11.55304355948563</v>
      </c>
    </row>
    <row r="185" spans="1:17" x14ac:dyDescent="0.25">
      <c r="A185" t="str">
        <f t="shared" si="2"/>
        <v>196666</v>
      </c>
      <c r="B185">
        <v>19</v>
      </c>
      <c r="C185">
        <v>66</v>
      </c>
      <c r="D185">
        <v>6</v>
      </c>
      <c r="E185">
        <v>6</v>
      </c>
      <c r="F185" s="116">
        <v>1.6411282756895365E-2</v>
      </c>
      <c r="G185" s="116">
        <v>1.6423791356557634E-2</v>
      </c>
      <c r="H185" s="116">
        <v>1.6423791356557634E-2</v>
      </c>
      <c r="I185" s="86">
        <v>3.5030333354181001E-2</v>
      </c>
      <c r="J185" s="86">
        <v>3.5055350553505532E-2</v>
      </c>
      <c r="K185" s="86">
        <v>3.5055350553505532E-2</v>
      </c>
      <c r="L185" s="86">
        <v>2.1034179748577149</v>
      </c>
      <c r="M185" s="86">
        <v>2.1034179748577149</v>
      </c>
      <c r="N185" s="86">
        <v>2.1034179748577149</v>
      </c>
      <c r="O185" s="117">
        <v>10.904806429420226</v>
      </c>
      <c r="P185" s="117">
        <v>10.904806429420226</v>
      </c>
      <c r="Q185" s="117">
        <v>10.904806429420226</v>
      </c>
    </row>
    <row r="186" spans="1:17" x14ac:dyDescent="0.25">
      <c r="A186" t="str">
        <f t="shared" si="2"/>
        <v>206566</v>
      </c>
      <c r="B186">
        <v>20</v>
      </c>
      <c r="C186">
        <v>65</v>
      </c>
      <c r="D186">
        <v>6</v>
      </c>
      <c r="E186">
        <v>6</v>
      </c>
      <c r="F186" s="116">
        <v>1.6413526630750623E-2</v>
      </c>
      <c r="G186" s="116">
        <v>1.6426092009989478E-2</v>
      </c>
      <c r="H186" s="116">
        <v>1.6426092009989478E-2</v>
      </c>
      <c r="I186" s="86">
        <v>3.5035418662729516E-2</v>
      </c>
      <c r="J186" s="86">
        <v>3.5060549421207218E-2</v>
      </c>
      <c r="K186" s="86">
        <v>3.5060549421207218E-2</v>
      </c>
      <c r="L186" s="86">
        <v>2.0662069832095118</v>
      </c>
      <c r="M186" s="86">
        <v>2.0662069832095118</v>
      </c>
      <c r="N186" s="86">
        <v>2.0662069832095118</v>
      </c>
      <c r="O186" s="117">
        <v>10.305231909780577</v>
      </c>
      <c r="P186" s="117">
        <v>10.305231909780577</v>
      </c>
      <c r="Q186" s="117">
        <v>10.305231909780577</v>
      </c>
    </row>
    <row r="187" spans="1:17" x14ac:dyDescent="0.25">
      <c r="A187" t="str">
        <f t="shared" si="2"/>
        <v>216466</v>
      </c>
      <c r="B187">
        <v>21</v>
      </c>
      <c r="C187">
        <v>64</v>
      </c>
      <c r="D187">
        <v>6</v>
      </c>
      <c r="E187">
        <v>6</v>
      </c>
      <c r="F187" s="116">
        <v>1.6416002525053264E-2</v>
      </c>
      <c r="G187" s="116">
        <v>1.6428627791367473E-2</v>
      </c>
      <c r="H187" s="116">
        <v>1.6428627791367473E-2</v>
      </c>
      <c r="I187" s="86">
        <v>3.5041426655093508E-2</v>
      </c>
      <c r="J187" s="86">
        <v>3.5069833504300478E-2</v>
      </c>
      <c r="K187" s="86">
        <v>3.5069833504300478E-2</v>
      </c>
      <c r="L187" s="86">
        <v>2.0279554959362422</v>
      </c>
      <c r="M187" s="86">
        <v>2.0279554959362422</v>
      </c>
      <c r="N187" s="86">
        <v>2.0279554959362422</v>
      </c>
      <c r="O187" s="117">
        <v>9.7389315868381594</v>
      </c>
      <c r="P187" s="117">
        <v>9.7389315868381594</v>
      </c>
      <c r="Q187" s="117">
        <v>9.7389315868381594</v>
      </c>
    </row>
    <row r="188" spans="1:17" x14ac:dyDescent="0.25">
      <c r="A188" t="str">
        <f t="shared" si="2"/>
        <v>226366</v>
      </c>
      <c r="B188">
        <v>22</v>
      </c>
      <c r="C188">
        <v>63</v>
      </c>
      <c r="D188">
        <v>6</v>
      </c>
      <c r="E188">
        <v>6</v>
      </c>
      <c r="F188" s="116">
        <v>1.6419496566053897E-2</v>
      </c>
      <c r="G188" s="116">
        <v>1.6432185512395513E-2</v>
      </c>
      <c r="H188" s="116">
        <v>1.6432185512395513E-2</v>
      </c>
      <c r="I188" s="86">
        <v>3.5050042032134757E-2</v>
      </c>
      <c r="J188" s="86">
        <v>3.507541992481799E-2</v>
      </c>
      <c r="K188" s="86">
        <v>3.507541992481799E-2</v>
      </c>
      <c r="L188" s="86">
        <v>1.9951337890779894</v>
      </c>
      <c r="M188" s="86">
        <v>1.9951337890779894</v>
      </c>
      <c r="N188" s="86">
        <v>1.9951337890779894</v>
      </c>
      <c r="O188" s="117">
        <v>9.2163560518343459</v>
      </c>
      <c r="P188" s="117">
        <v>9.2163560518343459</v>
      </c>
      <c r="Q188" s="117">
        <v>9.2163560518343459</v>
      </c>
    </row>
    <row r="189" spans="1:17" x14ac:dyDescent="0.25">
      <c r="A189" t="str">
        <f t="shared" si="2"/>
        <v>236266</v>
      </c>
      <c r="B189">
        <v>23</v>
      </c>
      <c r="C189">
        <v>62</v>
      </c>
      <c r="D189">
        <v>6</v>
      </c>
      <c r="E189">
        <v>6</v>
      </c>
      <c r="F189" s="116">
        <v>1.6421099630054854E-2</v>
      </c>
      <c r="G189" s="116">
        <v>1.6433856359229494E-2</v>
      </c>
      <c r="H189" s="116">
        <v>1.6433856359229494E-2</v>
      </c>
      <c r="I189" s="86">
        <v>3.5055491771909683E-2</v>
      </c>
      <c r="J189" s="86">
        <v>3.5081005230258963E-2</v>
      </c>
      <c r="K189" s="86">
        <v>3.5081005230258963E-2</v>
      </c>
      <c r="L189" s="86">
        <v>1.9549336650082918</v>
      </c>
      <c r="M189" s="86">
        <v>1.9549336650082918</v>
      </c>
      <c r="N189" s="86">
        <v>1.9549336650082918</v>
      </c>
      <c r="O189" s="117">
        <v>8.7224964918994772</v>
      </c>
      <c r="P189" s="117">
        <v>8.7224964918994772</v>
      </c>
      <c r="Q189" s="117">
        <v>8.7224964918994772</v>
      </c>
    </row>
    <row r="190" spans="1:17" x14ac:dyDescent="0.25">
      <c r="A190" t="str">
        <f t="shared" si="2"/>
        <v>246166</v>
      </c>
      <c r="B190">
        <v>24</v>
      </c>
      <c r="C190">
        <v>61</v>
      </c>
      <c r="D190">
        <v>6</v>
      </c>
      <c r="E190">
        <v>6</v>
      </c>
      <c r="F190" s="116">
        <v>1.642477989640297E-2</v>
      </c>
      <c r="G190" s="116">
        <v>1.6437609249963916E-2</v>
      </c>
      <c r="H190" s="116">
        <v>1.6437609249963916E-2</v>
      </c>
      <c r="I190" s="86">
        <v>3.5062623282069376E-2</v>
      </c>
      <c r="J190" s="86">
        <v>3.508828198919127E-2</v>
      </c>
      <c r="K190" s="86">
        <v>3.508828198919127E-2</v>
      </c>
      <c r="L190" s="86">
        <v>1.9200378465930048</v>
      </c>
      <c r="M190" s="86">
        <v>1.9200378465930048</v>
      </c>
      <c r="N190" s="86">
        <v>1.9200378465930048</v>
      </c>
      <c r="O190" s="117">
        <v>8.2614109081578651</v>
      </c>
      <c r="P190" s="117">
        <v>8.2614109081578651</v>
      </c>
      <c r="Q190" s="117">
        <v>8.2614109081578651</v>
      </c>
    </row>
    <row r="191" spans="1:17" x14ac:dyDescent="0.25">
      <c r="A191" t="str">
        <f t="shared" si="2"/>
        <v>256066</v>
      </c>
      <c r="B191">
        <v>25</v>
      </c>
      <c r="C191">
        <v>60</v>
      </c>
      <c r="D191">
        <v>6</v>
      </c>
      <c r="E191">
        <v>6</v>
      </c>
      <c r="F191" s="116">
        <v>1.632784769280413E-2</v>
      </c>
      <c r="G191" s="116">
        <v>1.6340755082284608E-2</v>
      </c>
      <c r="H191" s="116">
        <v>1.6340755082284608E-2</v>
      </c>
      <c r="I191" s="86">
        <v>3.506937721845757E-2</v>
      </c>
      <c r="J191" s="86">
        <v>3.5095191997418521E-2</v>
      </c>
      <c r="K191" s="86">
        <v>3.5095191997418521E-2</v>
      </c>
      <c r="L191" s="86">
        <v>1.9083155856727976</v>
      </c>
      <c r="M191" s="86">
        <v>1.9083155856727976</v>
      </c>
      <c r="N191" s="86">
        <v>1.9083155856727976</v>
      </c>
      <c r="O191" s="117">
        <v>7.8248660858341399</v>
      </c>
      <c r="P191" s="117">
        <v>7.8248660858341399</v>
      </c>
      <c r="Q191" s="117">
        <v>7.8248660858341399</v>
      </c>
    </row>
    <row r="192" spans="1:17" x14ac:dyDescent="0.25">
      <c r="A192" t="str">
        <f t="shared" si="2"/>
        <v>265966</v>
      </c>
      <c r="B192">
        <v>26</v>
      </c>
      <c r="C192">
        <v>59</v>
      </c>
      <c r="D192">
        <v>6</v>
      </c>
      <c r="E192">
        <v>6</v>
      </c>
      <c r="F192" s="116">
        <v>1.5670417823679381E-2</v>
      </c>
      <c r="G192" s="116">
        <v>1.5683408843636837E-2</v>
      </c>
      <c r="H192" s="116">
        <v>1.5683408843636837E-2</v>
      </c>
      <c r="I192" s="86">
        <v>3.625793670125526E-2</v>
      </c>
      <c r="J192" s="86">
        <v>3.6287166496159533E-2</v>
      </c>
      <c r="K192" s="86">
        <v>3.6287166496159533E-2</v>
      </c>
      <c r="L192" s="86">
        <v>2.0650882577418361</v>
      </c>
      <c r="M192" s="86">
        <v>2.0650882577418361</v>
      </c>
      <c r="N192" s="86">
        <v>2.0650882577418361</v>
      </c>
      <c r="O192" s="117">
        <v>7.4183660544648511</v>
      </c>
      <c r="P192" s="117">
        <v>7.4183660544648511</v>
      </c>
      <c r="Q192" s="117">
        <v>7.4183660544648511</v>
      </c>
    </row>
    <row r="193" spans="1:17" x14ac:dyDescent="0.25">
      <c r="A193" t="str">
        <f t="shared" si="2"/>
        <v>275866</v>
      </c>
      <c r="B193">
        <v>27</v>
      </c>
      <c r="C193">
        <v>58</v>
      </c>
      <c r="D193">
        <v>6</v>
      </c>
      <c r="E193">
        <v>6</v>
      </c>
      <c r="F193" s="116">
        <v>1.5674411759896659E-2</v>
      </c>
      <c r="G193" s="116">
        <v>1.5687492846280883E-2</v>
      </c>
      <c r="H193" s="116">
        <v>1.5687492846280883E-2</v>
      </c>
      <c r="I193" s="86">
        <v>3.6264041728665562E-2</v>
      </c>
      <c r="J193" s="86">
        <v>3.6293474173030069E-2</v>
      </c>
      <c r="K193" s="86">
        <v>3.6293474173030069E-2</v>
      </c>
      <c r="L193" s="86">
        <v>2.018143466814919</v>
      </c>
      <c r="M193" s="86">
        <v>2.018143466814919</v>
      </c>
      <c r="N193" s="86">
        <v>2.018143466814919</v>
      </c>
      <c r="O193" s="117">
        <v>7.0422715306506207</v>
      </c>
      <c r="P193" s="117">
        <v>7.0422715306506207</v>
      </c>
      <c r="Q193" s="117">
        <v>7.0422715306506207</v>
      </c>
    </row>
    <row r="194" spans="1:17" x14ac:dyDescent="0.25">
      <c r="A194" t="str">
        <f t="shared" si="2"/>
        <v>285766</v>
      </c>
      <c r="B194">
        <v>28</v>
      </c>
      <c r="C194">
        <v>57</v>
      </c>
      <c r="D194">
        <v>6</v>
      </c>
      <c r="E194">
        <v>6</v>
      </c>
      <c r="F194" s="116">
        <v>1.5678587312830481E-2</v>
      </c>
      <c r="G194" s="116">
        <v>1.5688470851796334E-2</v>
      </c>
      <c r="H194" s="116">
        <v>1.5688470851796334E-2</v>
      </c>
      <c r="I194" s="86">
        <v>3.6272588004678211E-2</v>
      </c>
      <c r="J194" s="86">
        <v>3.6302238621575764E-2</v>
      </c>
      <c r="K194" s="86">
        <v>3.6302238621575764E-2</v>
      </c>
      <c r="L194" s="86">
        <v>1.9649859159569736</v>
      </c>
      <c r="M194" s="86">
        <v>1.9649859159569736</v>
      </c>
      <c r="N194" s="86">
        <v>1.9649859159569736</v>
      </c>
      <c r="O194" s="117">
        <v>6.6883324822508117</v>
      </c>
      <c r="P194" s="117">
        <v>6.6883324822508117</v>
      </c>
      <c r="Q194" s="117">
        <v>6.6883324822508117</v>
      </c>
    </row>
    <row r="195" spans="1:17" x14ac:dyDescent="0.25">
      <c r="A195" t="str">
        <f t="shared" si="2"/>
        <v>295666</v>
      </c>
      <c r="B195">
        <v>29</v>
      </c>
      <c r="C195">
        <v>56</v>
      </c>
      <c r="D195">
        <v>6</v>
      </c>
      <c r="E195">
        <v>6</v>
      </c>
      <c r="F195" s="116">
        <v>1.5679633411366242E-2</v>
      </c>
      <c r="G195" s="116">
        <v>1.5692915608241605E-2</v>
      </c>
      <c r="H195" s="116">
        <v>1.5692915608241605E-2</v>
      </c>
      <c r="I195" s="86">
        <v>3.6280320765054538E-2</v>
      </c>
      <c r="J195" s="86">
        <v>3.6306885158805265E-2</v>
      </c>
      <c r="K195" s="86">
        <v>3.6306885158805265E-2</v>
      </c>
      <c r="L195" s="86">
        <v>1.9035978150786139</v>
      </c>
      <c r="M195" s="86">
        <v>1.9035978150786139</v>
      </c>
      <c r="N195" s="86">
        <v>1.9035978150786139</v>
      </c>
      <c r="O195" s="117">
        <v>6.3545549633909451</v>
      </c>
      <c r="P195" s="117">
        <v>6.3545549633909451</v>
      </c>
      <c r="Q195" s="117">
        <v>6.3545549633909451</v>
      </c>
    </row>
    <row r="196" spans="1:17" x14ac:dyDescent="0.25">
      <c r="A196" t="str">
        <f t="shared" si="2"/>
        <v>305566</v>
      </c>
      <c r="B196">
        <v>30</v>
      </c>
      <c r="C196">
        <v>55</v>
      </c>
      <c r="D196">
        <v>6</v>
      </c>
      <c r="E196">
        <v>6</v>
      </c>
      <c r="F196" s="116">
        <v>1.5684961323376753E-2</v>
      </c>
      <c r="G196" s="116">
        <v>1.5695007199544586E-2</v>
      </c>
      <c r="H196" s="116">
        <v>1.5695007199544586E-2</v>
      </c>
      <c r="I196" s="86">
        <v>3.6285704718213171E-2</v>
      </c>
      <c r="J196" s="86">
        <v>3.631584234671667E-2</v>
      </c>
      <c r="K196" s="86">
        <v>3.631584234671667E-2</v>
      </c>
      <c r="L196" s="86">
        <v>1.8272611592941097</v>
      </c>
      <c r="M196" s="86">
        <v>1.8272611592941097</v>
      </c>
      <c r="N196" s="86">
        <v>1.8272611592941097</v>
      </c>
      <c r="O196" s="117">
        <v>6.0388607976425677</v>
      </c>
      <c r="P196" s="117">
        <v>6.0388607976425677</v>
      </c>
      <c r="Q196" s="117">
        <v>6.0388607976425677</v>
      </c>
    </row>
    <row r="197" spans="1:17" x14ac:dyDescent="0.25">
      <c r="A197" t="str">
        <f t="shared" ref="A197:A260" si="3">B197&amp;C197&amp;D197&amp;E197</f>
        <v>315466</v>
      </c>
      <c r="B197">
        <v>31</v>
      </c>
      <c r="C197">
        <v>54</v>
      </c>
      <c r="D197">
        <v>6</v>
      </c>
      <c r="E197">
        <v>6</v>
      </c>
      <c r="F197" s="116">
        <v>1.5688195840583872E-2</v>
      </c>
      <c r="G197" s="116">
        <v>1.5698332516767752E-2</v>
      </c>
      <c r="H197" s="116">
        <v>1.5698332516767752E-2</v>
      </c>
      <c r="I197" s="86">
        <v>3.6292679630349212E-2</v>
      </c>
      <c r="J197" s="86">
        <v>3.6323089658900846E-2</v>
      </c>
      <c r="K197" s="86">
        <v>3.6323089658900846E-2</v>
      </c>
      <c r="L197" s="86">
        <v>1.7445287290297511</v>
      </c>
      <c r="M197" s="86">
        <v>1.7445287290297511</v>
      </c>
      <c r="N197" s="86">
        <v>1.7445287290297511</v>
      </c>
      <c r="O197" s="117">
        <v>5.7453430420165228</v>
      </c>
      <c r="P197" s="117">
        <v>5.7453430420165228</v>
      </c>
      <c r="Q197" s="117">
        <v>5.7453430420165228</v>
      </c>
    </row>
    <row r="198" spans="1:17" x14ac:dyDescent="0.25">
      <c r="A198" t="str">
        <f t="shared" si="3"/>
        <v>325366</v>
      </c>
      <c r="B198">
        <v>32</v>
      </c>
      <c r="C198">
        <v>53</v>
      </c>
      <c r="D198">
        <v>6</v>
      </c>
      <c r="E198">
        <v>6</v>
      </c>
      <c r="F198" s="116">
        <v>1.5689284617746393E-2</v>
      </c>
      <c r="G198" s="116">
        <v>1.5702930440418927E-2</v>
      </c>
      <c r="H198" s="116">
        <v>1.5702930440418927E-2</v>
      </c>
      <c r="I198" s="86">
        <v>3.6301299764609558E-2</v>
      </c>
      <c r="J198" s="86">
        <v>3.6332002865622763E-2</v>
      </c>
      <c r="K198" s="86">
        <v>3.6332002865622763E-2</v>
      </c>
      <c r="L198" s="86">
        <v>1.6663903387575478</v>
      </c>
      <c r="M198" s="86">
        <v>1.6663903387575478</v>
      </c>
      <c r="N198" s="86">
        <v>1.6663903387575478</v>
      </c>
      <c r="O198" s="117">
        <v>5.4666632552109986</v>
      </c>
      <c r="P198" s="117">
        <v>5.4666632552109986</v>
      </c>
      <c r="Q198" s="117">
        <v>5.4666632552109986</v>
      </c>
    </row>
    <row r="199" spans="1:17" x14ac:dyDescent="0.25">
      <c r="A199" t="str">
        <f t="shared" si="3"/>
        <v>335266</v>
      </c>
      <c r="B199">
        <v>33</v>
      </c>
      <c r="C199">
        <v>52</v>
      </c>
      <c r="D199">
        <v>6</v>
      </c>
      <c r="E199">
        <v>6</v>
      </c>
      <c r="F199" s="116">
        <v>1.5691883508530069E-2</v>
      </c>
      <c r="G199" s="116">
        <v>1.5705669481302774E-2</v>
      </c>
      <c r="H199" s="116">
        <v>1.5705669481302774E-2</v>
      </c>
      <c r="I199" s="86">
        <v>3.6308805790108561E-2</v>
      </c>
      <c r="J199" s="86">
        <v>3.6336377735653971E-2</v>
      </c>
      <c r="K199" s="86">
        <v>3.6336377735653971E-2</v>
      </c>
      <c r="L199" s="86">
        <v>1.5819886265724625</v>
      </c>
      <c r="M199" s="86">
        <v>1.5819886265724625</v>
      </c>
      <c r="N199" s="86">
        <v>1.5819886265724625</v>
      </c>
      <c r="O199" s="117">
        <v>5.206510425641909</v>
      </c>
      <c r="P199" s="117">
        <v>5.206510425641909</v>
      </c>
      <c r="Q199" s="117">
        <v>5.206510425641909</v>
      </c>
    </row>
    <row r="200" spans="1:17" x14ac:dyDescent="0.25">
      <c r="A200" t="str">
        <f t="shared" si="3"/>
        <v>345166</v>
      </c>
      <c r="B200">
        <v>34</v>
      </c>
      <c r="C200">
        <v>51</v>
      </c>
      <c r="D200">
        <v>6</v>
      </c>
      <c r="E200">
        <v>6</v>
      </c>
      <c r="F200" s="116">
        <v>1.5602787456445994E-2</v>
      </c>
      <c r="G200" s="116">
        <v>1.5613240418118467E-2</v>
      </c>
      <c r="H200" s="116">
        <v>1.5613240418118467E-2</v>
      </c>
      <c r="I200" s="86">
        <v>3.6317073170731705E-2</v>
      </c>
      <c r="J200" s="86">
        <v>3.6344947735191639E-2</v>
      </c>
      <c r="K200" s="86">
        <v>3.6344947735191639E-2</v>
      </c>
      <c r="L200" s="86">
        <v>1.5223484320557492</v>
      </c>
      <c r="M200" s="86">
        <v>1.5223484320557492</v>
      </c>
      <c r="N200" s="86">
        <v>1.5223484320557492</v>
      </c>
      <c r="O200" s="117">
        <v>4.9586550522648087</v>
      </c>
      <c r="P200" s="117">
        <v>4.9586550522648087</v>
      </c>
      <c r="Q200" s="117">
        <v>4.9586550522648087</v>
      </c>
    </row>
    <row r="201" spans="1:17" x14ac:dyDescent="0.25">
      <c r="A201" t="str">
        <f t="shared" si="3"/>
        <v>355066</v>
      </c>
      <c r="B201">
        <v>35</v>
      </c>
      <c r="C201">
        <v>50</v>
      </c>
      <c r="D201">
        <v>6</v>
      </c>
      <c r="E201">
        <v>6</v>
      </c>
      <c r="F201" s="116">
        <v>1.4273376222790166E-2</v>
      </c>
      <c r="G201" s="116">
        <v>1.4283951705296553E-2</v>
      </c>
      <c r="H201" s="116">
        <v>1.4283951705296553E-2</v>
      </c>
      <c r="I201" s="86">
        <v>3.7518286771833963E-2</v>
      </c>
      <c r="J201" s="86">
        <v>3.7546488058517673E-2</v>
      </c>
      <c r="K201" s="86">
        <v>3.7546488058517673E-2</v>
      </c>
      <c r="L201" s="86">
        <v>1.7136088834053054</v>
      </c>
      <c r="M201" s="86">
        <v>1.7136088834053054</v>
      </c>
      <c r="N201" s="86">
        <v>1.7136088834053054</v>
      </c>
      <c r="O201" s="117">
        <v>4.7208671895655243</v>
      </c>
      <c r="P201" s="117">
        <v>4.7208671895655243</v>
      </c>
      <c r="Q201" s="117">
        <v>4.7208671895655243</v>
      </c>
    </row>
    <row r="202" spans="1:17" x14ac:dyDescent="0.25">
      <c r="A202" t="str">
        <f t="shared" si="3"/>
        <v>364966</v>
      </c>
      <c r="B202">
        <v>36</v>
      </c>
      <c r="C202">
        <v>49</v>
      </c>
      <c r="D202">
        <v>6</v>
      </c>
      <c r="E202">
        <v>6</v>
      </c>
      <c r="F202" s="116">
        <v>1.4276791291157312E-2</v>
      </c>
      <c r="G202" s="116">
        <v>1.4287498884625681E-2</v>
      </c>
      <c r="H202" s="116">
        <v>1.4287498884625681E-2</v>
      </c>
      <c r="I202" s="86">
        <v>3.7522976710984209E-2</v>
      </c>
      <c r="J202" s="86">
        <v>3.7551530293566518E-2</v>
      </c>
      <c r="K202" s="86">
        <v>3.7551530293566518E-2</v>
      </c>
      <c r="L202" s="86">
        <v>1.6568501829213884</v>
      </c>
      <c r="M202" s="86">
        <v>1.6568501829213884</v>
      </c>
      <c r="N202" s="86">
        <v>1.6568501829213884</v>
      </c>
      <c r="O202" s="117">
        <v>4.5988971178727578</v>
      </c>
      <c r="P202" s="117">
        <v>4.5988971178727578</v>
      </c>
      <c r="Q202" s="117">
        <v>4.5988971178727578</v>
      </c>
    </row>
    <row r="203" spans="1:17" x14ac:dyDescent="0.25">
      <c r="A203" t="str">
        <f t="shared" si="3"/>
        <v>374866</v>
      </c>
      <c r="B203">
        <v>37</v>
      </c>
      <c r="C203">
        <v>48</v>
      </c>
      <c r="D203">
        <v>6</v>
      </c>
      <c r="E203">
        <v>6</v>
      </c>
      <c r="F203" s="116">
        <v>1.4279513888888888E-2</v>
      </c>
      <c r="G203" s="116">
        <v>1.4290364583333333E-2</v>
      </c>
      <c r="H203" s="116">
        <v>1.4290364583333333E-2</v>
      </c>
      <c r="I203" s="86">
        <v>3.753255208333333E-2</v>
      </c>
      <c r="J203" s="86">
        <v>3.7557870370370373E-2</v>
      </c>
      <c r="K203" s="86">
        <v>3.7557870370370373E-2</v>
      </c>
      <c r="L203" s="86">
        <v>1.5951208043981482</v>
      </c>
      <c r="M203" s="86">
        <v>1.5951208043981482</v>
      </c>
      <c r="N203" s="86">
        <v>1.5951208043981482</v>
      </c>
      <c r="O203" s="117">
        <v>4.4881365740740744</v>
      </c>
      <c r="P203" s="117">
        <v>4.4881365740740744</v>
      </c>
      <c r="Q203" s="117">
        <v>4.4881365740740744</v>
      </c>
    </row>
    <row r="204" spans="1:17" x14ac:dyDescent="0.25">
      <c r="A204" t="str">
        <f t="shared" si="3"/>
        <v>384766</v>
      </c>
      <c r="B204">
        <v>38</v>
      </c>
      <c r="C204">
        <v>47</v>
      </c>
      <c r="D204">
        <v>6</v>
      </c>
      <c r="E204">
        <v>6</v>
      </c>
      <c r="F204" s="116">
        <v>1.4281259744309324E-2</v>
      </c>
      <c r="G204" s="116">
        <v>1.4292265081898054E-2</v>
      </c>
      <c r="H204" s="116">
        <v>1.4292265081898054E-2</v>
      </c>
      <c r="I204" s="86">
        <v>3.7539206515159851E-2</v>
      </c>
      <c r="J204" s="86">
        <v>3.7564885636200224E-2</v>
      </c>
      <c r="K204" s="86">
        <v>3.7564885636200224E-2</v>
      </c>
      <c r="L204" s="86">
        <v>1.5333333333333334</v>
      </c>
      <c r="M204" s="86">
        <v>1.5333333333333334</v>
      </c>
      <c r="N204" s="86">
        <v>1.5333333333333334</v>
      </c>
      <c r="O204" s="117">
        <v>4.3783084796126124</v>
      </c>
      <c r="P204" s="117">
        <v>4.3783084796126124</v>
      </c>
      <c r="Q204" s="117">
        <v>4.3783084796126124</v>
      </c>
    </row>
    <row r="205" spans="1:17" x14ac:dyDescent="0.25">
      <c r="A205" t="str">
        <f t="shared" si="3"/>
        <v>394666</v>
      </c>
      <c r="B205">
        <v>39</v>
      </c>
      <c r="C205">
        <v>46</v>
      </c>
      <c r="D205">
        <v>6</v>
      </c>
      <c r="E205">
        <v>6</v>
      </c>
      <c r="F205" s="116">
        <v>1.4283054003724394E-2</v>
      </c>
      <c r="G205" s="116">
        <v>1.4294227188081937E-2</v>
      </c>
      <c r="H205" s="116">
        <v>1.4294227188081937E-2</v>
      </c>
      <c r="I205" s="86">
        <v>3.7545623836126626E-2</v>
      </c>
      <c r="J205" s="86">
        <v>3.7567970204841712E-2</v>
      </c>
      <c r="K205" s="86">
        <v>3.7567970204841712E-2</v>
      </c>
      <c r="L205" s="86">
        <v>1.4713966480446927</v>
      </c>
      <c r="M205" s="86">
        <v>1.4713966480446927</v>
      </c>
      <c r="N205" s="86">
        <v>1.4713966480446927</v>
      </c>
      <c r="O205" s="117">
        <v>4.2783873370577279</v>
      </c>
      <c r="P205" s="117">
        <v>4.2783873370577279</v>
      </c>
      <c r="Q205" s="117">
        <v>4.2783873370577279</v>
      </c>
    </row>
    <row r="206" spans="1:17" x14ac:dyDescent="0.25">
      <c r="A206" t="str">
        <f t="shared" si="3"/>
        <v>404566</v>
      </c>
      <c r="B206">
        <v>40</v>
      </c>
      <c r="C206">
        <v>45</v>
      </c>
      <c r="D206">
        <v>6</v>
      </c>
      <c r="E206">
        <v>6</v>
      </c>
      <c r="F206" s="116">
        <v>1.4288688279490527E-2</v>
      </c>
      <c r="G206" s="116">
        <v>1.4296258445466416E-2</v>
      </c>
      <c r="H206" s="116">
        <v>1.4296258445466416E-2</v>
      </c>
      <c r="I206" s="86">
        <v>3.7551808323397488E-2</v>
      </c>
      <c r="J206" s="86">
        <v>3.7574518821325155E-2</v>
      </c>
      <c r="K206" s="86">
        <v>3.7574518821325155E-2</v>
      </c>
      <c r="L206" s="86">
        <v>1.4091901814947292</v>
      </c>
      <c r="M206" s="86">
        <v>1.4091901814947292</v>
      </c>
      <c r="N206" s="86">
        <v>1.4091901814947292</v>
      </c>
      <c r="O206" s="117">
        <v>4.1830693237949239</v>
      </c>
      <c r="P206" s="117">
        <v>4.1830693237949239</v>
      </c>
      <c r="Q206" s="117">
        <v>4.1830693237949239</v>
      </c>
    </row>
    <row r="207" spans="1:17" x14ac:dyDescent="0.25">
      <c r="A207" t="str">
        <f t="shared" si="3"/>
        <v>414466</v>
      </c>
      <c r="B207">
        <v>41</v>
      </c>
      <c r="C207">
        <v>44</v>
      </c>
      <c r="D207">
        <v>6</v>
      </c>
      <c r="E207">
        <v>6</v>
      </c>
      <c r="F207" s="116">
        <v>1.4287914965724409E-2</v>
      </c>
      <c r="G207" s="116">
        <v>1.4295617345759839E-2</v>
      </c>
      <c r="H207" s="116">
        <v>1.4295617345759839E-2</v>
      </c>
      <c r="I207" s="86">
        <v>3.7560656242779017E-2</v>
      </c>
      <c r="J207" s="86">
        <v>3.7579912192867597E-2</v>
      </c>
      <c r="K207" s="86">
        <v>3.7579912192867597E-2</v>
      </c>
      <c r="L207" s="86">
        <v>1.346576292074251</v>
      </c>
      <c r="M207" s="86">
        <v>1.346576292074251</v>
      </c>
      <c r="N207" s="86">
        <v>1.346576292074251</v>
      </c>
      <c r="O207" s="117">
        <v>4.0960371254717707</v>
      </c>
      <c r="P207" s="117">
        <v>4.0960371254717707</v>
      </c>
      <c r="Q207" s="117">
        <v>4.0960371254717707</v>
      </c>
    </row>
    <row r="208" spans="1:17" x14ac:dyDescent="0.25">
      <c r="A208" t="str">
        <f t="shared" si="3"/>
        <v>424366</v>
      </c>
      <c r="B208">
        <v>42</v>
      </c>
      <c r="C208">
        <v>43</v>
      </c>
      <c r="D208">
        <v>6</v>
      </c>
      <c r="E208">
        <v>6</v>
      </c>
      <c r="F208" s="116">
        <v>1.4292439876024953E-2</v>
      </c>
      <c r="G208" s="116">
        <v>1.4300286398054063E-2</v>
      </c>
      <c r="H208" s="116">
        <v>1.4300286398054063E-2</v>
      </c>
      <c r="I208" s="86">
        <v>3.7565224214366984E-2</v>
      </c>
      <c r="J208" s="86">
        <v>3.7580917258425203E-2</v>
      </c>
      <c r="K208" s="86">
        <v>3.7580917258425203E-2</v>
      </c>
      <c r="L208" s="86">
        <v>1.2790968653144494</v>
      </c>
      <c r="M208" s="86">
        <v>1.2790968653144494</v>
      </c>
      <c r="N208" s="86">
        <v>1.2790968653144494</v>
      </c>
      <c r="O208" s="117">
        <v>4.008274157479697</v>
      </c>
      <c r="P208" s="117">
        <v>4.008274157479697</v>
      </c>
      <c r="Q208" s="117">
        <v>4.008274157479697</v>
      </c>
    </row>
    <row r="209" spans="1:17" x14ac:dyDescent="0.25">
      <c r="A209" t="str">
        <f t="shared" si="3"/>
        <v>434266</v>
      </c>
      <c r="B209">
        <v>43</v>
      </c>
      <c r="C209">
        <v>42</v>
      </c>
      <c r="D209">
        <v>6</v>
      </c>
      <c r="E209">
        <v>6</v>
      </c>
      <c r="F209" s="116">
        <v>1.4295147573786894E-2</v>
      </c>
      <c r="G209" s="116">
        <v>1.4299149574787394E-2</v>
      </c>
      <c r="H209" s="116">
        <v>1.4299149574787394E-2</v>
      </c>
      <c r="I209" s="86">
        <v>3.757078539269635E-2</v>
      </c>
      <c r="J209" s="86">
        <v>3.7586793396698348E-2</v>
      </c>
      <c r="K209" s="86">
        <v>3.7586793396698348E-2</v>
      </c>
      <c r="L209" s="86">
        <v>1.2153236618309156</v>
      </c>
      <c r="M209" s="86">
        <v>1.2153236618309156</v>
      </c>
      <c r="N209" s="86">
        <v>1.2153236618309156</v>
      </c>
      <c r="O209" s="117">
        <v>3.9319899949974988</v>
      </c>
      <c r="P209" s="117">
        <v>3.9319899949974988</v>
      </c>
      <c r="Q209" s="117">
        <v>3.9319899949974988</v>
      </c>
    </row>
    <row r="210" spans="1:17" x14ac:dyDescent="0.25">
      <c r="A210" t="str">
        <f t="shared" si="3"/>
        <v>444166</v>
      </c>
      <c r="B210">
        <v>44</v>
      </c>
      <c r="C210">
        <v>41</v>
      </c>
      <c r="D210">
        <v>6</v>
      </c>
      <c r="E210">
        <v>6</v>
      </c>
      <c r="F210" s="116">
        <v>1.4117214170363254E-2</v>
      </c>
      <c r="G210" s="116">
        <v>1.412130256137697E-2</v>
      </c>
      <c r="H210" s="116">
        <v>1.412130256137697E-2</v>
      </c>
      <c r="I210" s="86">
        <v>3.757231341605511E-2</v>
      </c>
      <c r="J210" s="86">
        <v>3.7592755371123693E-2</v>
      </c>
      <c r="K210" s="86">
        <v>3.7592755371123693E-2</v>
      </c>
      <c r="L210" s="86">
        <v>1.1708456836811874</v>
      </c>
      <c r="M210" s="86">
        <v>1.1708456836811874</v>
      </c>
      <c r="N210" s="86">
        <v>1.1708456836811874</v>
      </c>
      <c r="O210" s="117">
        <v>3.8577730534148285</v>
      </c>
      <c r="P210" s="117">
        <v>3.8577730534148285</v>
      </c>
      <c r="Q210" s="117">
        <v>3.8577730534148285</v>
      </c>
    </row>
    <row r="211" spans="1:17" x14ac:dyDescent="0.25">
      <c r="A211" t="str">
        <f t="shared" si="3"/>
        <v>454066</v>
      </c>
      <c r="B211">
        <v>45</v>
      </c>
      <c r="C211">
        <v>40</v>
      </c>
      <c r="D211">
        <v>6</v>
      </c>
      <c r="E211">
        <v>6</v>
      </c>
      <c r="F211" s="116">
        <v>1.2604057728508681E-2</v>
      </c>
      <c r="G211" s="116">
        <v>1.2612424179042042E-2</v>
      </c>
      <c r="H211" s="116">
        <v>1.2612424179042042E-2</v>
      </c>
      <c r="I211" s="86">
        <v>3.9786655511399288E-2</v>
      </c>
      <c r="J211" s="86">
        <v>3.9803388412466008E-2</v>
      </c>
      <c r="K211" s="86">
        <v>3.9803388412466008E-2</v>
      </c>
      <c r="L211" s="86">
        <v>1.3134281531060448</v>
      </c>
      <c r="M211" s="86">
        <v>1.3134281531060448</v>
      </c>
      <c r="N211" s="86">
        <v>1.3134281531060448</v>
      </c>
      <c r="O211" s="117">
        <v>3.791144112110437</v>
      </c>
      <c r="P211" s="117">
        <v>3.791144112110437</v>
      </c>
      <c r="Q211" s="117">
        <v>3.791144112110437</v>
      </c>
    </row>
    <row r="212" spans="1:17" x14ac:dyDescent="0.25">
      <c r="A212" t="str">
        <f t="shared" si="3"/>
        <v>463966</v>
      </c>
      <c r="B212">
        <v>46</v>
      </c>
      <c r="C212">
        <v>39</v>
      </c>
      <c r="D212">
        <v>6</v>
      </c>
      <c r="E212">
        <v>6</v>
      </c>
      <c r="F212" s="116">
        <v>1.2605582472237706E-2</v>
      </c>
      <c r="G212" s="116">
        <v>1.2614157698409295E-2</v>
      </c>
      <c r="H212" s="116">
        <v>1.2614157698409295E-2</v>
      </c>
      <c r="I212" s="86">
        <v>3.9789049436178878E-2</v>
      </c>
      <c r="J212" s="86">
        <v>3.9810487501607858E-2</v>
      </c>
      <c r="K212" s="86">
        <v>3.9810487501607858E-2</v>
      </c>
      <c r="L212" s="86">
        <v>1.2130600694593321</v>
      </c>
      <c r="M212" s="86">
        <v>1.2130600694593321</v>
      </c>
      <c r="N212" s="86">
        <v>1.2130600694593321</v>
      </c>
      <c r="O212" s="117">
        <v>3.6906615786991384</v>
      </c>
      <c r="P212" s="117">
        <v>3.6906615786991384</v>
      </c>
      <c r="Q212" s="117">
        <v>3.6906615786991384</v>
      </c>
    </row>
    <row r="213" spans="1:17" x14ac:dyDescent="0.25">
      <c r="A213" t="str">
        <f t="shared" si="3"/>
        <v>473866</v>
      </c>
      <c r="B213">
        <v>47</v>
      </c>
      <c r="C213">
        <v>38</v>
      </c>
      <c r="D213">
        <v>6</v>
      </c>
      <c r="E213">
        <v>6</v>
      </c>
      <c r="F213" s="116">
        <v>1.2609241200167301E-2</v>
      </c>
      <c r="G213" s="116">
        <v>1.2613643868184119E-2</v>
      </c>
      <c r="H213" s="116">
        <v>1.2613643868184119E-2</v>
      </c>
      <c r="I213" s="86">
        <v>3.9795716204019636E-2</v>
      </c>
      <c r="J213" s="86">
        <v>3.9817729544103724E-2</v>
      </c>
      <c r="K213" s="86">
        <v>3.9817729544103724E-2</v>
      </c>
      <c r="L213" s="86">
        <v>1.1618949083144385</v>
      </c>
      <c r="M213" s="86">
        <v>1.1618949083144385</v>
      </c>
      <c r="N213" s="86">
        <v>1.1618949083144385</v>
      </c>
      <c r="O213" s="117">
        <v>3.6006868162106236</v>
      </c>
      <c r="P213" s="117">
        <v>3.6006868162106236</v>
      </c>
      <c r="Q213" s="117">
        <v>3.6006868162106236</v>
      </c>
    </row>
    <row r="214" spans="1:17" x14ac:dyDescent="0.25">
      <c r="A214" t="str">
        <f t="shared" si="3"/>
        <v>483766</v>
      </c>
      <c r="B214">
        <v>48</v>
      </c>
      <c r="C214">
        <v>37</v>
      </c>
      <c r="D214">
        <v>6</v>
      </c>
      <c r="E214">
        <v>6</v>
      </c>
      <c r="F214" s="116">
        <v>1.2610694630036464E-2</v>
      </c>
      <c r="G214" s="116">
        <v>1.2619754037098273E-2</v>
      </c>
      <c r="H214" s="116">
        <v>1.2619754037098273E-2</v>
      </c>
      <c r="I214" s="86">
        <v>3.9797975222521688E-2</v>
      </c>
      <c r="J214" s="86">
        <v>3.9825153443707108E-2</v>
      </c>
      <c r="K214" s="86">
        <v>3.9825153443707108E-2</v>
      </c>
      <c r="L214" s="86">
        <v>1.1249473421964533</v>
      </c>
      <c r="M214" s="86">
        <v>1.1249473421964533</v>
      </c>
      <c r="N214" s="86">
        <v>1.1249473421964533</v>
      </c>
      <c r="O214" s="117">
        <v>3.5125223654111837</v>
      </c>
      <c r="P214" s="117">
        <v>3.5125223654111837</v>
      </c>
      <c r="Q214" s="117">
        <v>3.5125223654111837</v>
      </c>
    </row>
    <row r="215" spans="1:17" x14ac:dyDescent="0.25">
      <c r="A215" t="str">
        <f t="shared" si="3"/>
        <v>493666</v>
      </c>
      <c r="B215">
        <v>49</v>
      </c>
      <c r="C215">
        <v>36</v>
      </c>
      <c r="D215">
        <v>6</v>
      </c>
      <c r="E215">
        <v>6</v>
      </c>
      <c r="F215" s="116">
        <v>1.2613243672363874E-2</v>
      </c>
      <c r="G215" s="116">
        <v>1.2617913514523208E-2</v>
      </c>
      <c r="H215" s="116">
        <v>1.2617913514523208E-2</v>
      </c>
      <c r="I215" s="86">
        <v>3.9805734566171661E-2</v>
      </c>
      <c r="J215" s="86">
        <v>3.9833753619127672E-2</v>
      </c>
      <c r="K215" s="86">
        <v>3.9833753619127672E-2</v>
      </c>
      <c r="L215" s="86">
        <v>1.0862473148407583</v>
      </c>
      <c r="M215" s="86">
        <v>1.0862473148407583</v>
      </c>
      <c r="N215" s="86">
        <v>1.0862473148407583</v>
      </c>
      <c r="O215" s="117">
        <v>3.4327309236947792</v>
      </c>
      <c r="P215" s="117">
        <v>3.4327309236947792</v>
      </c>
      <c r="Q215" s="117">
        <v>3.4327309236947792</v>
      </c>
    </row>
    <row r="216" spans="1:17" x14ac:dyDescent="0.25">
      <c r="A216" t="str">
        <f t="shared" si="3"/>
        <v>503566</v>
      </c>
      <c r="B216">
        <v>50</v>
      </c>
      <c r="C216">
        <v>35</v>
      </c>
      <c r="D216">
        <v>6</v>
      </c>
      <c r="E216">
        <v>6</v>
      </c>
      <c r="F216" s="116">
        <v>1.2611265227354963E-2</v>
      </c>
      <c r="G216" s="116">
        <v>1.2620914244361356E-2</v>
      </c>
      <c r="H216" s="116">
        <v>1.2620914244361356E-2</v>
      </c>
      <c r="I216" s="86">
        <v>3.9811844168375347E-2</v>
      </c>
      <c r="J216" s="86">
        <v>3.9840791219394524E-2</v>
      </c>
      <c r="K216" s="86">
        <v>3.9840791219394524E-2</v>
      </c>
      <c r="L216" s="86">
        <v>1.0495862983958508</v>
      </c>
      <c r="M216" s="86">
        <v>1.0495862983958508</v>
      </c>
      <c r="N216" s="86">
        <v>1.0495862983958508</v>
      </c>
      <c r="O216" s="117">
        <v>3.3564925823181762</v>
      </c>
      <c r="P216" s="117">
        <v>3.3564925823181762</v>
      </c>
      <c r="Q216" s="117">
        <v>3.3564925823181762</v>
      </c>
    </row>
    <row r="217" spans="1:17" x14ac:dyDescent="0.25">
      <c r="A217" t="str">
        <f t="shared" si="3"/>
        <v>186786</v>
      </c>
      <c r="B217">
        <v>18</v>
      </c>
      <c r="C217">
        <v>67</v>
      </c>
      <c r="D217">
        <v>8</v>
      </c>
      <c r="E217">
        <v>6</v>
      </c>
      <c r="F217" s="116">
        <v>1.7605508399121506E-2</v>
      </c>
      <c r="G217" s="116">
        <v>1.7617379948952336E-2</v>
      </c>
      <c r="H217" s="116">
        <v>1.7617379948952336E-2</v>
      </c>
      <c r="I217" s="86">
        <v>3.4121208523772775E-2</v>
      </c>
      <c r="J217" s="86">
        <v>3.4144951623434443E-2</v>
      </c>
      <c r="K217" s="86">
        <v>3.4144951623434443E-2</v>
      </c>
      <c r="L217" s="86">
        <v>2.0172351160443998</v>
      </c>
      <c r="M217" s="86">
        <v>2.0172351160443998</v>
      </c>
      <c r="N217" s="86">
        <v>2.0172351160443998</v>
      </c>
      <c r="O217" s="117">
        <v>9.8256021843651684</v>
      </c>
      <c r="P217" s="117">
        <v>9.8256021843651684</v>
      </c>
      <c r="Q217" s="117">
        <v>9.8256021843651684</v>
      </c>
    </row>
    <row r="218" spans="1:17" x14ac:dyDescent="0.25">
      <c r="A218" t="str">
        <f t="shared" si="3"/>
        <v>196686</v>
      </c>
      <c r="B218">
        <v>19</v>
      </c>
      <c r="C218">
        <v>66</v>
      </c>
      <c r="D218">
        <v>8</v>
      </c>
      <c r="E218">
        <v>6</v>
      </c>
      <c r="F218" s="116">
        <v>1.7609733449207729E-2</v>
      </c>
      <c r="G218" s="116">
        <v>1.7621638352837535E-2</v>
      </c>
      <c r="H218" s="116">
        <v>1.7621638352837535E-2</v>
      </c>
      <c r="I218" s="86">
        <v>3.4126596745199349E-2</v>
      </c>
      <c r="J218" s="86">
        <v>3.4152787533184917E-2</v>
      </c>
      <c r="K218" s="86">
        <v>3.4152787533184917E-2</v>
      </c>
      <c r="L218" s="86">
        <v>1.9965118632364671</v>
      </c>
      <c r="M218" s="86">
        <v>1.9965118632364671</v>
      </c>
      <c r="N218" s="86">
        <v>1.9965118632364671</v>
      </c>
      <c r="O218" s="117">
        <v>9.2924225288396283</v>
      </c>
      <c r="P218" s="117">
        <v>9.2924225288396283</v>
      </c>
      <c r="Q218" s="117">
        <v>9.2924225288396283</v>
      </c>
    </row>
    <row r="219" spans="1:17" x14ac:dyDescent="0.25">
      <c r="A219" t="str">
        <f t="shared" si="3"/>
        <v>206586</v>
      </c>
      <c r="B219">
        <v>20</v>
      </c>
      <c r="C219">
        <v>65</v>
      </c>
      <c r="D219">
        <v>8</v>
      </c>
      <c r="E219">
        <v>6</v>
      </c>
      <c r="F219" s="116">
        <v>1.7610888902155095E-2</v>
      </c>
      <c r="G219" s="116">
        <v>1.7625216404990748E-2</v>
      </c>
      <c r="H219" s="116">
        <v>1.7625216404990748E-2</v>
      </c>
      <c r="I219" s="86">
        <v>3.4132887588800669E-2</v>
      </c>
      <c r="J219" s="86">
        <v>3.4159154677332694E-2</v>
      </c>
      <c r="K219" s="86">
        <v>3.4159154677332694E-2</v>
      </c>
      <c r="L219" s="86">
        <v>1.9742295982329414</v>
      </c>
      <c r="M219" s="86">
        <v>1.9742295982329414</v>
      </c>
      <c r="N219" s="86">
        <v>1.9742295982329414</v>
      </c>
      <c r="O219" s="117">
        <v>8.7881129484806877</v>
      </c>
      <c r="P219" s="117">
        <v>8.7881129484806877</v>
      </c>
      <c r="Q219" s="117">
        <v>8.7881129484806877</v>
      </c>
    </row>
    <row r="220" spans="1:17" x14ac:dyDescent="0.25">
      <c r="A220" t="str">
        <f t="shared" si="3"/>
        <v>216486</v>
      </c>
      <c r="B220">
        <v>21</v>
      </c>
      <c r="C220">
        <v>64</v>
      </c>
      <c r="D220">
        <v>8</v>
      </c>
      <c r="E220">
        <v>6</v>
      </c>
      <c r="F220" s="116">
        <v>1.761437125748503E-2</v>
      </c>
      <c r="G220" s="116">
        <v>1.7628742514970059E-2</v>
      </c>
      <c r="H220" s="116">
        <v>1.7628742514970059E-2</v>
      </c>
      <c r="I220" s="86">
        <v>3.4138922155688624E-2</v>
      </c>
      <c r="J220" s="86">
        <v>3.4165269461077848E-2</v>
      </c>
      <c r="K220" s="86">
        <v>3.4165269461077848E-2</v>
      </c>
      <c r="L220" s="86">
        <v>1.9504862275449102</v>
      </c>
      <c r="M220" s="86">
        <v>1.9504862275449102</v>
      </c>
      <c r="N220" s="86">
        <v>1.9504862275449102</v>
      </c>
      <c r="O220" s="117">
        <v>8.3108311377245503</v>
      </c>
      <c r="P220" s="117">
        <v>8.3108311377245503</v>
      </c>
      <c r="Q220" s="117">
        <v>8.3108311377245503</v>
      </c>
    </row>
    <row r="221" spans="1:17" x14ac:dyDescent="0.25">
      <c r="A221" t="str">
        <f t="shared" si="3"/>
        <v>226386</v>
      </c>
      <c r="B221">
        <v>22</v>
      </c>
      <c r="C221">
        <v>63</v>
      </c>
      <c r="D221">
        <v>8</v>
      </c>
      <c r="E221">
        <v>6</v>
      </c>
      <c r="F221" s="116">
        <v>1.7618435438718747E-2</v>
      </c>
      <c r="G221" s="116">
        <v>1.7630450192836804E-2</v>
      </c>
      <c r="H221" s="116">
        <v>1.7630450192836804E-2</v>
      </c>
      <c r="I221" s="86">
        <v>3.4145931203517922E-2</v>
      </c>
      <c r="J221" s="86">
        <v>3.4169960711754037E-2</v>
      </c>
      <c r="K221" s="86">
        <v>3.4169960711754037E-2</v>
      </c>
      <c r="L221" s="86">
        <v>1.925482092008987</v>
      </c>
      <c r="M221" s="86">
        <v>1.925482092008987</v>
      </c>
      <c r="N221" s="86">
        <v>1.925482092008987</v>
      </c>
      <c r="O221" s="117">
        <v>7.8713916689694949</v>
      </c>
      <c r="P221" s="117">
        <v>7.8713916689694949</v>
      </c>
      <c r="Q221" s="117">
        <v>7.8713916689694949</v>
      </c>
    </row>
    <row r="222" spans="1:17" x14ac:dyDescent="0.25">
      <c r="A222" t="str">
        <f t="shared" si="3"/>
        <v>236286</v>
      </c>
      <c r="B222">
        <v>23</v>
      </c>
      <c r="C222">
        <v>62</v>
      </c>
      <c r="D222">
        <v>8</v>
      </c>
      <c r="E222">
        <v>6</v>
      </c>
      <c r="F222" s="116">
        <v>1.7620678015142017E-2</v>
      </c>
      <c r="G222" s="116">
        <v>1.7635144910064137E-2</v>
      </c>
      <c r="H222" s="116">
        <v>1.7635144910064137E-2</v>
      </c>
      <c r="I222" s="86">
        <v>3.4151516612817671E-2</v>
      </c>
      <c r="J222" s="86">
        <v>3.4178039253508222E-2</v>
      </c>
      <c r="K222" s="86">
        <v>3.4178039253508222E-2</v>
      </c>
      <c r="L222" s="86">
        <v>1.8990934079182138</v>
      </c>
      <c r="M222" s="86">
        <v>1.8990934079182138</v>
      </c>
      <c r="N222" s="86">
        <v>1.8990934079182138</v>
      </c>
      <c r="O222" s="117">
        <v>7.4554974200704054</v>
      </c>
      <c r="P222" s="117">
        <v>7.4554974200704054</v>
      </c>
      <c r="Q222" s="117">
        <v>7.4554974200704054</v>
      </c>
    </row>
    <row r="223" spans="1:17" x14ac:dyDescent="0.25">
      <c r="A223" t="str">
        <f t="shared" si="3"/>
        <v>246186</v>
      </c>
      <c r="B223">
        <v>24</v>
      </c>
      <c r="C223">
        <v>61</v>
      </c>
      <c r="D223">
        <v>8</v>
      </c>
      <c r="E223">
        <v>6</v>
      </c>
      <c r="F223" s="116">
        <v>1.7624354181035005E-2</v>
      </c>
      <c r="G223" s="116">
        <v>1.7638873764322965E-2</v>
      </c>
      <c r="H223" s="116">
        <v>1.7638873764322965E-2</v>
      </c>
      <c r="I223" s="86">
        <v>3.4157319684925046E-2</v>
      </c>
      <c r="J223" s="86">
        <v>3.4183938920952971E-2</v>
      </c>
      <c r="K223" s="86">
        <v>3.4183938920952971E-2</v>
      </c>
      <c r="L223" s="86">
        <v>1.8715041078321053</v>
      </c>
      <c r="M223" s="86">
        <v>1.8715041078321053</v>
      </c>
      <c r="N223" s="86">
        <v>1.8715041078321053</v>
      </c>
      <c r="O223" s="117">
        <v>7.0679758490931306</v>
      </c>
      <c r="P223" s="117">
        <v>7.0679758490931306</v>
      </c>
      <c r="Q223" s="117">
        <v>7.0679758490931306</v>
      </c>
    </row>
    <row r="224" spans="1:17" x14ac:dyDescent="0.25">
      <c r="A224" t="str">
        <f t="shared" si="3"/>
        <v>256086</v>
      </c>
      <c r="B224">
        <v>25</v>
      </c>
      <c r="C224">
        <v>60</v>
      </c>
      <c r="D224">
        <v>8</v>
      </c>
      <c r="E224">
        <v>6</v>
      </c>
      <c r="F224" s="116">
        <v>1.7457001263239725E-2</v>
      </c>
      <c r="G224" s="116">
        <v>1.7471577106209311E-2</v>
      </c>
      <c r="H224" s="116">
        <v>1.7471577106209311E-2</v>
      </c>
      <c r="I224" s="86">
        <v>3.4163346613545816E-2</v>
      </c>
      <c r="J224" s="86">
        <v>3.4190068992323387E-2</v>
      </c>
      <c r="K224" s="86">
        <v>3.4190068992323387E-2</v>
      </c>
      <c r="L224" s="86">
        <v>1.8967665921679138</v>
      </c>
      <c r="M224" s="86">
        <v>1.8967665921679138</v>
      </c>
      <c r="N224" s="86">
        <v>1.8967665921679138</v>
      </c>
      <c r="O224" s="117">
        <v>6.7006534836264695</v>
      </c>
      <c r="P224" s="117">
        <v>6.7006534836264695</v>
      </c>
      <c r="Q224" s="117">
        <v>6.7006534836264695</v>
      </c>
    </row>
    <row r="225" spans="1:17" x14ac:dyDescent="0.25">
      <c r="A225" t="str">
        <f t="shared" si="3"/>
        <v>265986</v>
      </c>
      <c r="B225">
        <v>26</v>
      </c>
      <c r="C225">
        <v>59</v>
      </c>
      <c r="D225">
        <v>8</v>
      </c>
      <c r="E225">
        <v>6</v>
      </c>
      <c r="F225" s="116">
        <v>1.7243986924915841E-2</v>
      </c>
      <c r="G225" s="116">
        <v>1.7258623213153145E-2</v>
      </c>
      <c r="H225" s="116">
        <v>1.7258623213153145E-2</v>
      </c>
      <c r="I225" s="86">
        <v>3.4673366834170855E-2</v>
      </c>
      <c r="J225" s="86">
        <v>3.4700200029272578E-2</v>
      </c>
      <c r="K225" s="86">
        <v>3.4700200029272578E-2</v>
      </c>
      <c r="L225" s="86">
        <v>1.9310777186905401</v>
      </c>
      <c r="M225" s="86">
        <v>1.9310777186905401</v>
      </c>
      <c r="N225" s="86">
        <v>1.9310777186905401</v>
      </c>
      <c r="O225" s="117">
        <v>6.3549104747036154</v>
      </c>
      <c r="P225" s="117">
        <v>6.3549104747036154</v>
      </c>
      <c r="Q225" s="117">
        <v>6.3549104747036154</v>
      </c>
    </row>
    <row r="226" spans="1:17" x14ac:dyDescent="0.25">
      <c r="A226" t="str">
        <f t="shared" si="3"/>
        <v>275886</v>
      </c>
      <c r="B226">
        <v>27</v>
      </c>
      <c r="C226">
        <v>58</v>
      </c>
      <c r="D226">
        <v>8</v>
      </c>
      <c r="E226">
        <v>6</v>
      </c>
      <c r="F226" s="116">
        <v>1.7246955626883591E-2</v>
      </c>
      <c r="G226" s="116">
        <v>1.7261656825031241E-2</v>
      </c>
      <c r="H226" s="116">
        <v>1.7261656825031241E-2</v>
      </c>
      <c r="I226" s="86">
        <v>3.4680126430304069E-2</v>
      </c>
      <c r="J226" s="86">
        <v>3.470707862690809E-2</v>
      </c>
      <c r="K226" s="86">
        <v>3.470707862690809E-2</v>
      </c>
      <c r="L226" s="86">
        <v>1.8925415921397595</v>
      </c>
      <c r="M226" s="86">
        <v>1.8925415921397595</v>
      </c>
      <c r="N226" s="86">
        <v>1.8925415921397595</v>
      </c>
      <c r="O226" s="117">
        <v>6.0343003454781563</v>
      </c>
      <c r="P226" s="117">
        <v>6.0343003454781563</v>
      </c>
      <c r="Q226" s="117">
        <v>6.0343003454781563</v>
      </c>
    </row>
    <row r="227" spans="1:17" x14ac:dyDescent="0.25">
      <c r="A227" t="str">
        <f t="shared" si="3"/>
        <v>285786</v>
      </c>
      <c r="B227">
        <v>28</v>
      </c>
      <c r="C227">
        <v>57</v>
      </c>
      <c r="D227">
        <v>8</v>
      </c>
      <c r="E227">
        <v>6</v>
      </c>
      <c r="F227" s="116">
        <v>1.7252160212697865E-2</v>
      </c>
      <c r="G227" s="116">
        <v>1.7264469116959207E-2</v>
      </c>
      <c r="H227" s="116">
        <v>1.7264469116959207E-2</v>
      </c>
      <c r="I227" s="86">
        <v>3.46864922084636E-2</v>
      </c>
      <c r="J227" s="86">
        <v>3.4713571797838558E-2</v>
      </c>
      <c r="K227" s="86">
        <v>3.4713571797838558E-2</v>
      </c>
      <c r="L227" s="86">
        <v>1.8589941163437631</v>
      </c>
      <c r="M227" s="86">
        <v>1.8589941163437631</v>
      </c>
      <c r="N227" s="86">
        <v>1.8589941163437631</v>
      </c>
      <c r="O227" s="117">
        <v>5.7368356268924936</v>
      </c>
      <c r="P227" s="117">
        <v>5.7368356268924936</v>
      </c>
      <c r="Q227" s="117">
        <v>5.7368356268924936</v>
      </c>
    </row>
    <row r="228" spans="1:17" x14ac:dyDescent="0.25">
      <c r="A228" t="str">
        <f t="shared" si="3"/>
        <v>295686</v>
      </c>
      <c r="B228">
        <v>29</v>
      </c>
      <c r="C228">
        <v>56</v>
      </c>
      <c r="D228">
        <v>8</v>
      </c>
      <c r="E228">
        <v>6</v>
      </c>
      <c r="F228" s="116">
        <v>1.7255328887954176E-2</v>
      </c>
      <c r="G228" s="116">
        <v>1.7267700072989993E-2</v>
      </c>
      <c r="H228" s="116">
        <v>1.7267700072989993E-2</v>
      </c>
      <c r="I228" s="86">
        <v>3.4693751314438408E-2</v>
      </c>
      <c r="J228" s="86">
        <v>3.4720967921517201E-2</v>
      </c>
      <c r="K228" s="86">
        <v>3.4720967921517201E-2</v>
      </c>
      <c r="L228" s="86">
        <v>1.8246112355102495</v>
      </c>
      <c r="M228" s="86">
        <v>1.8246112355102495</v>
      </c>
      <c r="N228" s="86">
        <v>1.8246112355102495</v>
      </c>
      <c r="O228" s="117">
        <v>5.4552002276298044</v>
      </c>
      <c r="P228" s="117">
        <v>5.4552002276298044</v>
      </c>
      <c r="Q228" s="117">
        <v>5.4552002276298044</v>
      </c>
    </row>
    <row r="229" spans="1:17" x14ac:dyDescent="0.25">
      <c r="A229" t="str">
        <f t="shared" si="3"/>
        <v>305586</v>
      </c>
      <c r="B229">
        <v>30</v>
      </c>
      <c r="C229">
        <v>55</v>
      </c>
      <c r="D229">
        <v>8</v>
      </c>
      <c r="E229">
        <v>6</v>
      </c>
      <c r="F229" s="116">
        <v>1.7258921130859837E-2</v>
      </c>
      <c r="G229" s="116">
        <v>1.7271359096506175E-2</v>
      </c>
      <c r="H229" s="116">
        <v>1.7271359096506175E-2</v>
      </c>
      <c r="I229" s="86">
        <v>3.469943656015622E-2</v>
      </c>
      <c r="J229" s="86">
        <v>3.4726800084578166E-2</v>
      </c>
      <c r="K229" s="86">
        <v>3.4729287677707436E-2</v>
      </c>
      <c r="L229" s="86">
        <v>1.7894501175387754</v>
      </c>
      <c r="M229" s="86">
        <v>1.7894501175387754</v>
      </c>
      <c r="N229" s="86">
        <v>1.7894501175387754</v>
      </c>
      <c r="O229" s="117">
        <v>5.1878680083085609</v>
      </c>
      <c r="P229" s="117">
        <v>5.1878680083085609</v>
      </c>
      <c r="Q229" s="117">
        <v>5.1878680083085609</v>
      </c>
    </row>
    <row r="230" spans="1:17" x14ac:dyDescent="0.25">
      <c r="A230" t="str">
        <f t="shared" si="3"/>
        <v>315486</v>
      </c>
      <c r="B230">
        <v>31</v>
      </c>
      <c r="C230">
        <v>54</v>
      </c>
      <c r="D230">
        <v>8</v>
      </c>
      <c r="E230">
        <v>6</v>
      </c>
      <c r="F230" s="116">
        <v>1.7260877179814355E-2</v>
      </c>
      <c r="G230" s="116">
        <v>1.7275888813830718E-2</v>
      </c>
      <c r="H230" s="116">
        <v>1.7275888813830718E-2</v>
      </c>
      <c r="I230" s="86">
        <v>3.4706897845830517E-2</v>
      </c>
      <c r="J230" s="86">
        <v>3.4734419174860517E-2</v>
      </c>
      <c r="K230" s="86">
        <v>3.4734419174860517E-2</v>
      </c>
      <c r="L230" s="86">
        <v>1.7535640121093847</v>
      </c>
      <c r="M230" s="86">
        <v>1.7535640121093847</v>
      </c>
      <c r="N230" s="86">
        <v>1.7535640121093847</v>
      </c>
      <c r="O230" s="117">
        <v>4.939428056743977</v>
      </c>
      <c r="P230" s="117">
        <v>4.939428056743977</v>
      </c>
      <c r="Q230" s="117">
        <v>4.939428056743977</v>
      </c>
    </row>
    <row r="231" spans="1:17" x14ac:dyDescent="0.25">
      <c r="A231" t="str">
        <f t="shared" si="3"/>
        <v>325386</v>
      </c>
      <c r="B231">
        <v>32</v>
      </c>
      <c r="C231">
        <v>53</v>
      </c>
      <c r="D231">
        <v>8</v>
      </c>
      <c r="E231">
        <v>6</v>
      </c>
      <c r="F231" s="116">
        <v>1.7263687853996224E-2</v>
      </c>
      <c r="G231" s="116">
        <v>1.7278791692888609E-2</v>
      </c>
      <c r="H231" s="116">
        <v>1.7278791692888609E-2</v>
      </c>
      <c r="I231" s="86">
        <v>3.4713656387665201E-2</v>
      </c>
      <c r="J231" s="86">
        <v>3.4741346758967902E-2</v>
      </c>
      <c r="K231" s="86">
        <v>3.4741346758967902E-2</v>
      </c>
      <c r="L231" s="86">
        <v>1.7029125235997482</v>
      </c>
      <c r="M231" s="86">
        <v>1.7029125235997482</v>
      </c>
      <c r="N231" s="86">
        <v>1.7029125235997482</v>
      </c>
      <c r="O231" s="117">
        <v>4.7029981120201381</v>
      </c>
      <c r="P231" s="117">
        <v>4.7029981120201381</v>
      </c>
      <c r="Q231" s="117">
        <v>4.7029981120201381</v>
      </c>
    </row>
    <row r="232" spans="1:17" x14ac:dyDescent="0.25">
      <c r="A232" t="str">
        <f t="shared" si="3"/>
        <v>335286</v>
      </c>
      <c r="B232">
        <v>33</v>
      </c>
      <c r="C232">
        <v>52</v>
      </c>
      <c r="D232">
        <v>8</v>
      </c>
      <c r="E232">
        <v>6</v>
      </c>
      <c r="F232" s="116">
        <v>1.7268028176151626E-2</v>
      </c>
      <c r="G232" s="116">
        <v>1.7283231135661076E-2</v>
      </c>
      <c r="H232" s="116">
        <v>1.7283231135661076E-2</v>
      </c>
      <c r="I232" s="86">
        <v>3.4721025693001568E-2</v>
      </c>
      <c r="J232" s="86">
        <v>3.4748897785435565E-2</v>
      </c>
      <c r="K232" s="86">
        <v>3.4748897785435565E-2</v>
      </c>
      <c r="L232" s="86">
        <v>1.640221963208838</v>
      </c>
      <c r="M232" s="86">
        <v>1.640221963208838</v>
      </c>
      <c r="N232" s="86">
        <v>1.640221963208838</v>
      </c>
      <c r="O232" s="117">
        <v>4.4774793493133327</v>
      </c>
      <c r="P232" s="117">
        <v>4.4774793493133327</v>
      </c>
      <c r="Q232" s="117">
        <v>4.4774793493133327</v>
      </c>
    </row>
    <row r="233" spans="1:17" x14ac:dyDescent="0.25">
      <c r="A233" t="str">
        <f t="shared" si="3"/>
        <v>345186</v>
      </c>
      <c r="B233">
        <v>34</v>
      </c>
      <c r="C233">
        <v>51</v>
      </c>
      <c r="D233">
        <v>8</v>
      </c>
      <c r="E233">
        <v>6</v>
      </c>
      <c r="F233" s="116">
        <v>1.7112968042355042E-2</v>
      </c>
      <c r="G233" s="116">
        <v>1.7125725585252282E-2</v>
      </c>
      <c r="H233" s="116">
        <v>1.7125725585252282E-2</v>
      </c>
      <c r="I233" s="86">
        <v>3.4728583274861259E-2</v>
      </c>
      <c r="J233" s="86">
        <v>3.4756649869235184E-2</v>
      </c>
      <c r="K233" s="86">
        <v>3.4756649869235184E-2</v>
      </c>
      <c r="L233" s="86">
        <v>1.6121553868724883</v>
      </c>
      <c r="M233" s="86">
        <v>1.6121553868724883</v>
      </c>
      <c r="N233" s="86">
        <v>1.6121553868724883</v>
      </c>
      <c r="O233" s="117">
        <v>4.2623945908018115</v>
      </c>
      <c r="P233" s="117">
        <v>4.2623945908018115</v>
      </c>
      <c r="Q233" s="117">
        <v>4.2623945908018115</v>
      </c>
    </row>
    <row r="234" spans="1:17" x14ac:dyDescent="0.25">
      <c r="A234" t="str">
        <f t="shared" si="3"/>
        <v>355086</v>
      </c>
      <c r="B234">
        <v>35</v>
      </c>
      <c r="C234">
        <v>50</v>
      </c>
      <c r="D234">
        <v>8</v>
      </c>
      <c r="E234">
        <v>6</v>
      </c>
      <c r="F234" s="116">
        <v>1.6636462952252427E-2</v>
      </c>
      <c r="G234" s="116">
        <v>1.6649315596684016E-2</v>
      </c>
      <c r="H234" s="116">
        <v>1.6649315596684016E-2</v>
      </c>
      <c r="I234" s="86">
        <v>3.5373048004626949E-2</v>
      </c>
      <c r="J234" s="86">
        <v>3.5401323822376457E-2</v>
      </c>
      <c r="K234" s="86">
        <v>3.5401323822376457E-2</v>
      </c>
      <c r="L234" s="86">
        <v>1.6462926547137073</v>
      </c>
      <c r="M234" s="86">
        <v>1.6462926547137073</v>
      </c>
      <c r="N234" s="86">
        <v>1.6462926547137073</v>
      </c>
      <c r="O234" s="117">
        <v>4.0556905083220869</v>
      </c>
      <c r="P234" s="117">
        <v>4.0556905083220869</v>
      </c>
      <c r="Q234" s="117">
        <v>4.0556905083220869</v>
      </c>
    </row>
    <row r="235" spans="1:17" x14ac:dyDescent="0.25">
      <c r="A235" t="str">
        <f t="shared" si="3"/>
        <v>364986</v>
      </c>
      <c r="B235">
        <v>36</v>
      </c>
      <c r="C235">
        <v>49</v>
      </c>
      <c r="D235">
        <v>8</v>
      </c>
      <c r="E235">
        <v>6</v>
      </c>
      <c r="F235" s="116">
        <v>1.6639029951290289E-2</v>
      </c>
      <c r="G235" s="116">
        <v>1.6651984661622966E-2</v>
      </c>
      <c r="H235" s="116">
        <v>1.6651984661622966E-2</v>
      </c>
      <c r="I235" s="86">
        <v>3.5379313918540781E-2</v>
      </c>
      <c r="J235" s="86">
        <v>3.5405223339206135E-2</v>
      </c>
      <c r="K235" s="86">
        <v>3.5405223339206135E-2</v>
      </c>
      <c r="L235" s="86">
        <v>1.60750077728262</v>
      </c>
      <c r="M235" s="86">
        <v>1.60750077728262</v>
      </c>
      <c r="N235" s="86">
        <v>1.60750077728262</v>
      </c>
      <c r="O235" s="117">
        <v>3.9550212457249456</v>
      </c>
      <c r="P235" s="117">
        <v>3.9550212457249456</v>
      </c>
      <c r="Q235" s="117">
        <v>3.9550212457249456</v>
      </c>
    </row>
    <row r="236" spans="1:17" x14ac:dyDescent="0.25">
      <c r="A236" t="str">
        <f t="shared" si="3"/>
        <v>374886</v>
      </c>
      <c r="B236">
        <v>37</v>
      </c>
      <c r="C236">
        <v>48</v>
      </c>
      <c r="D236">
        <v>8</v>
      </c>
      <c r="E236">
        <v>6</v>
      </c>
      <c r="F236" s="116">
        <v>1.6644021739130436E-2</v>
      </c>
      <c r="G236" s="116">
        <v>1.6654473244147157E-2</v>
      </c>
      <c r="H236" s="116">
        <v>1.6654473244147157E-2</v>
      </c>
      <c r="I236" s="86">
        <v>3.538618311036789E-2</v>
      </c>
      <c r="J236" s="86">
        <v>3.5412311872909698E-2</v>
      </c>
      <c r="K236" s="86">
        <v>3.5412311872909698E-2</v>
      </c>
      <c r="L236" s="86">
        <v>1.5685723244147156</v>
      </c>
      <c r="M236" s="86">
        <v>1.5685723244147156</v>
      </c>
      <c r="N236" s="86">
        <v>1.5685723244147156</v>
      </c>
      <c r="O236" s="117">
        <v>3.8545568561872909</v>
      </c>
      <c r="P236" s="117">
        <v>3.8545568561872909</v>
      </c>
      <c r="Q236" s="117">
        <v>3.8545568561872909</v>
      </c>
    </row>
    <row r="237" spans="1:17" x14ac:dyDescent="0.25">
      <c r="A237" t="str">
        <f t="shared" si="3"/>
        <v>384786</v>
      </c>
      <c r="B237">
        <v>38</v>
      </c>
      <c r="C237">
        <v>47</v>
      </c>
      <c r="D237">
        <v>8</v>
      </c>
      <c r="E237">
        <v>6</v>
      </c>
      <c r="F237" s="116">
        <v>1.6646453994199843E-2</v>
      </c>
      <c r="G237" s="116">
        <v>1.6656999736356447E-2</v>
      </c>
      <c r="H237" s="116">
        <v>1.6656999736356447E-2</v>
      </c>
      <c r="I237" s="86">
        <v>3.5394147113103083E-2</v>
      </c>
      <c r="J237" s="86">
        <v>3.5417875032955445E-2</v>
      </c>
      <c r="K237" s="86">
        <v>3.5417875032955445E-2</v>
      </c>
      <c r="L237" s="86">
        <v>1.5341787503295545</v>
      </c>
      <c r="M237" s="86">
        <v>1.5341787503295545</v>
      </c>
      <c r="N237" s="86">
        <v>1.5341787503295545</v>
      </c>
      <c r="O237" s="117">
        <v>3.7589533350909572</v>
      </c>
      <c r="P237" s="117">
        <v>3.7589533350909572</v>
      </c>
      <c r="Q237" s="117">
        <v>3.7589533350909572</v>
      </c>
    </row>
    <row r="238" spans="1:17" x14ac:dyDescent="0.25">
      <c r="A238" t="str">
        <f t="shared" si="3"/>
        <v>394686</v>
      </c>
      <c r="B238">
        <v>39</v>
      </c>
      <c r="C238">
        <v>46</v>
      </c>
      <c r="D238">
        <v>8</v>
      </c>
      <c r="E238">
        <v>6</v>
      </c>
      <c r="F238" s="116">
        <v>1.6649808347529813E-2</v>
      </c>
      <c r="G238" s="116">
        <v>1.6660455706984666E-2</v>
      </c>
      <c r="H238" s="116">
        <v>1.6660455706984666E-2</v>
      </c>
      <c r="I238" s="86">
        <v>3.5399808347529815E-2</v>
      </c>
      <c r="J238" s="86">
        <v>3.5421103066439523E-2</v>
      </c>
      <c r="K238" s="86">
        <v>3.5421103066439523E-2</v>
      </c>
      <c r="L238" s="86">
        <v>1.494772146507666</v>
      </c>
      <c r="M238" s="86">
        <v>1.494772146507666</v>
      </c>
      <c r="N238" s="86">
        <v>1.494772146507666</v>
      </c>
      <c r="O238" s="117">
        <v>3.6679141822827939</v>
      </c>
      <c r="P238" s="117">
        <v>3.6679141822827939</v>
      </c>
      <c r="Q238" s="117">
        <v>3.6679141822827939</v>
      </c>
    </row>
    <row r="239" spans="1:17" x14ac:dyDescent="0.25">
      <c r="A239" t="str">
        <f t="shared" si="3"/>
        <v>404586</v>
      </c>
      <c r="B239">
        <v>40</v>
      </c>
      <c r="C239">
        <v>45</v>
      </c>
      <c r="D239">
        <v>8</v>
      </c>
      <c r="E239">
        <v>6</v>
      </c>
      <c r="F239" s="116">
        <v>1.6651651853545064E-2</v>
      </c>
      <c r="G239" s="116">
        <v>1.6662408734587405E-2</v>
      </c>
      <c r="H239" s="116">
        <v>1.6662408734587405E-2</v>
      </c>
      <c r="I239" s="86">
        <v>3.5406273950867949E-2</v>
      </c>
      <c r="J239" s="86">
        <v>3.5425098492692042E-2</v>
      </c>
      <c r="K239" s="86">
        <v>3.5425098492692042E-2</v>
      </c>
      <c r="L239" s="86">
        <v>1.4551021231393957</v>
      </c>
      <c r="M239" s="86">
        <v>1.4551021231393957</v>
      </c>
      <c r="N239" s="86">
        <v>1.4551021231393957</v>
      </c>
      <c r="O239" s="117">
        <v>3.5811512551935567</v>
      </c>
      <c r="P239" s="117">
        <v>3.5811512551935567</v>
      </c>
      <c r="Q239" s="117">
        <v>3.5811512551935567</v>
      </c>
    </row>
    <row r="240" spans="1:17" x14ac:dyDescent="0.25">
      <c r="A240" t="str">
        <f t="shared" si="3"/>
        <v>414486</v>
      </c>
      <c r="B240">
        <v>41</v>
      </c>
      <c r="C240">
        <v>44</v>
      </c>
      <c r="D240">
        <v>8</v>
      </c>
      <c r="E240">
        <v>6</v>
      </c>
      <c r="F240" s="116">
        <v>1.6655338354041489E-2</v>
      </c>
      <c r="G240" s="116">
        <v>1.6663494739131618E-2</v>
      </c>
      <c r="H240" s="116">
        <v>1.6663494739131618E-2</v>
      </c>
      <c r="I240" s="86">
        <v>3.5412305266305975E-2</v>
      </c>
      <c r="J240" s="86">
        <v>3.5431336831516273E-2</v>
      </c>
      <c r="K240" s="86">
        <v>3.5431336831516273E-2</v>
      </c>
      <c r="L240" s="86">
        <v>1.4151029063918872</v>
      </c>
      <c r="M240" s="86">
        <v>1.4151029063918872</v>
      </c>
      <c r="N240" s="86">
        <v>1.4151029063918872</v>
      </c>
      <c r="O240" s="117">
        <v>3.5026181996139312</v>
      </c>
      <c r="P240" s="117">
        <v>3.5026181996139312</v>
      </c>
      <c r="Q240" s="117">
        <v>3.5026181996139312</v>
      </c>
    </row>
    <row r="241" spans="1:17" x14ac:dyDescent="0.25">
      <c r="A241" t="str">
        <f t="shared" si="3"/>
        <v>424386</v>
      </c>
      <c r="B241">
        <v>42</v>
      </c>
      <c r="C241">
        <v>43</v>
      </c>
      <c r="D241">
        <v>8</v>
      </c>
      <c r="E241">
        <v>6</v>
      </c>
      <c r="F241" s="116">
        <v>1.6656121915660332E-2</v>
      </c>
      <c r="G241" s="116">
        <v>1.6664374329491378E-2</v>
      </c>
      <c r="H241" s="116">
        <v>1.6664374329491378E-2</v>
      </c>
      <c r="I241" s="86">
        <v>3.5416609358237282E-2</v>
      </c>
      <c r="J241" s="86">
        <v>3.5433114185899374E-2</v>
      </c>
      <c r="K241" s="86">
        <v>3.5433114185899374E-2</v>
      </c>
      <c r="L241" s="86">
        <v>1.3790003576045993</v>
      </c>
      <c r="M241" s="86">
        <v>1.378997606799989</v>
      </c>
      <c r="N241" s="86">
        <v>1.3790003576045993</v>
      </c>
      <c r="O241" s="117">
        <v>3.4234726157401041</v>
      </c>
      <c r="P241" s="117">
        <v>3.4234726157401041</v>
      </c>
      <c r="Q241" s="117">
        <v>3.4234726157401041</v>
      </c>
    </row>
    <row r="242" spans="1:17" x14ac:dyDescent="0.25">
      <c r="A242" t="str">
        <f t="shared" si="3"/>
        <v>434286</v>
      </c>
      <c r="B242">
        <v>43</v>
      </c>
      <c r="C242">
        <v>42</v>
      </c>
      <c r="D242">
        <v>8</v>
      </c>
      <c r="E242">
        <v>6</v>
      </c>
      <c r="F242" s="116">
        <v>1.666016713091922E-2</v>
      </c>
      <c r="G242" s="116">
        <v>1.666573816155989E-2</v>
      </c>
      <c r="H242" s="116">
        <v>1.666573816155989E-2</v>
      </c>
      <c r="I242" s="86">
        <v>3.5420612813370472E-2</v>
      </c>
      <c r="J242" s="86">
        <v>3.5437325905292479E-2</v>
      </c>
      <c r="K242" s="86">
        <v>3.5437325905292479E-2</v>
      </c>
      <c r="L242" s="86">
        <v>1.3380779944289694</v>
      </c>
      <c r="M242" s="86">
        <v>1.3380779944289694</v>
      </c>
      <c r="N242" s="86">
        <v>1.3380779944289694</v>
      </c>
      <c r="O242" s="117">
        <v>3.3519972144846797</v>
      </c>
      <c r="P242" s="117">
        <v>3.3519972144846797</v>
      </c>
      <c r="Q242" s="117">
        <v>3.3519972144846797</v>
      </c>
    </row>
    <row r="243" spans="1:17" x14ac:dyDescent="0.25">
      <c r="A243" t="str">
        <f t="shared" si="3"/>
        <v>444186</v>
      </c>
      <c r="B243">
        <v>44</v>
      </c>
      <c r="C243">
        <v>41</v>
      </c>
      <c r="D243">
        <v>8</v>
      </c>
      <c r="E243">
        <v>6</v>
      </c>
      <c r="F243" s="116">
        <v>1.6510446075663467E-2</v>
      </c>
      <c r="G243" s="116">
        <v>1.6518915866741955E-2</v>
      </c>
      <c r="H243" s="116">
        <v>1.6518915866741955E-2</v>
      </c>
      <c r="I243" s="86">
        <v>3.5426312817617163E-2</v>
      </c>
      <c r="J243" s="86">
        <v>3.5443252399774139E-2</v>
      </c>
      <c r="K243" s="86">
        <v>3.5443252399774139E-2</v>
      </c>
      <c r="L243" s="86">
        <v>1.3169028797289666</v>
      </c>
      <c r="M243" s="86">
        <v>1.3169028797289666</v>
      </c>
      <c r="N243" s="86">
        <v>1.3169028797289666</v>
      </c>
      <c r="O243" s="117">
        <v>3.283402032749859</v>
      </c>
      <c r="P243" s="117">
        <v>3.283402032749859</v>
      </c>
      <c r="Q243" s="117">
        <v>3.283402032749859</v>
      </c>
    </row>
    <row r="244" spans="1:17" x14ac:dyDescent="0.25">
      <c r="A244" t="str">
        <f t="shared" si="3"/>
        <v>454086</v>
      </c>
      <c r="B244">
        <v>45</v>
      </c>
      <c r="C244">
        <v>40</v>
      </c>
      <c r="D244">
        <v>8</v>
      </c>
      <c r="E244">
        <v>6</v>
      </c>
      <c r="F244" s="116">
        <v>1.6086159486709439E-2</v>
      </c>
      <c r="G244" s="116">
        <v>1.6091888175985336E-2</v>
      </c>
      <c r="H244" s="116">
        <v>1.6091888175985336E-2</v>
      </c>
      <c r="I244" s="86">
        <v>3.6454514207149402E-2</v>
      </c>
      <c r="J244" s="86">
        <v>3.6474564619615034E-2</v>
      </c>
      <c r="K244" s="86">
        <v>3.6474564619615034E-2</v>
      </c>
      <c r="L244" s="86">
        <v>1.3374026122823097</v>
      </c>
      <c r="M244" s="86">
        <v>1.3374026122823097</v>
      </c>
      <c r="N244" s="86">
        <v>1.3374026122823097</v>
      </c>
      <c r="O244" s="117">
        <v>3.217936526122823</v>
      </c>
      <c r="P244" s="117">
        <v>3.217936526122823</v>
      </c>
      <c r="Q244" s="117">
        <v>3.217936526122823</v>
      </c>
    </row>
    <row r="245" spans="1:17" x14ac:dyDescent="0.25">
      <c r="A245" t="str">
        <f t="shared" si="3"/>
        <v>463986</v>
      </c>
      <c r="B245">
        <v>46</v>
      </c>
      <c r="C245">
        <v>39</v>
      </c>
      <c r="D245">
        <v>8</v>
      </c>
      <c r="E245">
        <v>6</v>
      </c>
      <c r="F245" s="116">
        <v>1.6087506727370578E-2</v>
      </c>
      <c r="G245" s="116">
        <v>1.6096234127041847E-2</v>
      </c>
      <c r="H245" s="116">
        <v>1.6096234127041847E-2</v>
      </c>
      <c r="I245" s="86">
        <v>3.6460166693333719E-2</v>
      </c>
      <c r="J245" s="86">
        <v>3.6477621492676256E-2</v>
      </c>
      <c r="K245" s="86">
        <v>3.6477621492676256E-2</v>
      </c>
      <c r="L245" s="86">
        <v>1.2738367103521506</v>
      </c>
      <c r="M245" s="86">
        <v>1.2738367103521506</v>
      </c>
      <c r="N245" s="86">
        <v>1.2738367103521506</v>
      </c>
      <c r="O245" s="117">
        <v>3.1263116554422612</v>
      </c>
      <c r="P245" s="117">
        <v>3.1263116554422612</v>
      </c>
      <c r="Q245" s="117">
        <v>3.1263116554422612</v>
      </c>
    </row>
    <row r="246" spans="1:17" x14ac:dyDescent="0.25">
      <c r="A246" t="str">
        <f t="shared" si="3"/>
        <v>473886</v>
      </c>
      <c r="B246">
        <v>47</v>
      </c>
      <c r="C246">
        <v>38</v>
      </c>
      <c r="D246">
        <v>8</v>
      </c>
      <c r="E246">
        <v>6</v>
      </c>
      <c r="F246" s="116">
        <v>1.6087908187411265E-2</v>
      </c>
      <c r="G246" s="116">
        <v>1.609678182678656E-2</v>
      </c>
      <c r="H246" s="116">
        <v>1.609678182678656E-2</v>
      </c>
      <c r="I246" s="86">
        <v>3.646474207288216E-2</v>
      </c>
      <c r="J246" s="86">
        <v>3.6485447231424516E-2</v>
      </c>
      <c r="K246" s="86">
        <v>3.6485447231424516E-2</v>
      </c>
      <c r="L246" s="86">
        <v>1.2131743965925226</v>
      </c>
      <c r="M246" s="86">
        <v>1.2131743965925226</v>
      </c>
      <c r="N246" s="86">
        <v>1.2131743965925226</v>
      </c>
      <c r="O246" s="117">
        <v>3.0424100804543301</v>
      </c>
      <c r="P246" s="117">
        <v>3.0424100804543301</v>
      </c>
      <c r="Q246" s="117">
        <v>3.0424100804543301</v>
      </c>
    </row>
    <row r="247" spans="1:17" x14ac:dyDescent="0.25">
      <c r="A247" t="str">
        <f t="shared" si="3"/>
        <v>483786</v>
      </c>
      <c r="B247">
        <v>48</v>
      </c>
      <c r="C247">
        <v>37</v>
      </c>
      <c r="D247">
        <v>8</v>
      </c>
      <c r="E247">
        <v>6</v>
      </c>
      <c r="F247" s="116">
        <v>1.6090811917558678E-2</v>
      </c>
      <c r="G247" s="116">
        <v>1.609984493323096E-2</v>
      </c>
      <c r="H247" s="116">
        <v>1.609984493323096E-2</v>
      </c>
      <c r="I247" s="86">
        <v>3.6469295274227299E-2</v>
      </c>
      <c r="J247" s="86">
        <v>3.6490372310795958E-2</v>
      </c>
      <c r="K247" s="86">
        <v>3.6490372310795958E-2</v>
      </c>
      <c r="L247" s="86">
        <v>1.1476205531216597</v>
      </c>
      <c r="M247" s="86">
        <v>1.1476205531216597</v>
      </c>
      <c r="N247" s="86">
        <v>1.1476205531216597</v>
      </c>
      <c r="O247" s="117">
        <v>2.9618806738629693</v>
      </c>
      <c r="P247" s="117">
        <v>2.9618806738629693</v>
      </c>
      <c r="Q247" s="117">
        <v>2.9618806738629693</v>
      </c>
    </row>
    <row r="248" spans="1:17" x14ac:dyDescent="0.25">
      <c r="A248" t="str">
        <f t="shared" si="3"/>
        <v>493686</v>
      </c>
      <c r="B248">
        <v>49</v>
      </c>
      <c r="C248">
        <v>36</v>
      </c>
      <c r="D248">
        <v>8</v>
      </c>
      <c r="E248">
        <v>6</v>
      </c>
      <c r="F248" s="116">
        <v>1.6092553664861217E-2</v>
      </c>
      <c r="G248" s="116">
        <v>1.6104828686726098E-2</v>
      </c>
      <c r="H248" s="116">
        <v>1.6104828686726098E-2</v>
      </c>
      <c r="I248" s="86">
        <v>3.647215871603271E-2</v>
      </c>
      <c r="J248" s="86">
        <v>3.6496708759762478E-2</v>
      </c>
      <c r="K248" s="86">
        <v>3.6496708759762478E-2</v>
      </c>
      <c r="L248" s="86">
        <v>1.0846516195356972</v>
      </c>
      <c r="M248" s="86">
        <v>1.0846516195356972</v>
      </c>
      <c r="N248" s="86">
        <v>1.0846516195356972</v>
      </c>
      <c r="O248" s="117">
        <v>2.8880303193040064</v>
      </c>
      <c r="P248" s="117">
        <v>2.8880303193040064</v>
      </c>
      <c r="Q248" s="117">
        <v>2.8880303193040064</v>
      </c>
    </row>
    <row r="249" spans="1:17" x14ac:dyDescent="0.25">
      <c r="A249" t="str">
        <f t="shared" si="3"/>
        <v>503586</v>
      </c>
      <c r="B249">
        <v>50</v>
      </c>
      <c r="C249">
        <v>35</v>
      </c>
      <c r="D249">
        <v>8</v>
      </c>
      <c r="E249">
        <v>6</v>
      </c>
      <c r="F249" s="116">
        <v>1.5891654924064507E-2</v>
      </c>
      <c r="G249" s="116">
        <v>1.5904180366369189E-2</v>
      </c>
      <c r="H249" s="116">
        <v>1.5904180366369189E-2</v>
      </c>
      <c r="I249" s="86">
        <v>3.6477219351808358E-2</v>
      </c>
      <c r="J249" s="86">
        <v>3.6505401596993892E-2</v>
      </c>
      <c r="K249" s="86">
        <v>3.6505401596993892E-2</v>
      </c>
      <c r="L249" s="86">
        <v>1.0561108501643963</v>
      </c>
      <c r="M249" s="86">
        <v>1.0561108501643963</v>
      </c>
      <c r="N249" s="86">
        <v>1.0561108501643963</v>
      </c>
      <c r="O249" s="117">
        <v>2.8131611085016441</v>
      </c>
      <c r="P249" s="117">
        <v>2.8131611085016441</v>
      </c>
      <c r="Q249" s="117">
        <v>2.8131611085016441</v>
      </c>
    </row>
    <row r="250" spans="1:17" x14ac:dyDescent="0.25">
      <c r="A250" t="str">
        <f t="shared" si="3"/>
        <v>513486</v>
      </c>
      <c r="B250">
        <v>51</v>
      </c>
      <c r="C250">
        <v>34</v>
      </c>
      <c r="D250">
        <v>8</v>
      </c>
      <c r="E250">
        <v>6</v>
      </c>
      <c r="F250" s="116">
        <v>1.5458442638684497E-2</v>
      </c>
      <c r="G250" s="116">
        <v>1.5471239362723143E-2</v>
      </c>
      <c r="H250" s="116">
        <v>1.5471239362723143E-2</v>
      </c>
      <c r="I250" s="86">
        <v>3.736323501183697E-2</v>
      </c>
      <c r="J250" s="86">
        <v>3.7395226821933587E-2</v>
      </c>
      <c r="K250" s="86">
        <v>3.7395226821933587E-2</v>
      </c>
      <c r="L250" s="86">
        <v>1.088591720519547</v>
      </c>
      <c r="M250" s="86">
        <v>1.088591720519547</v>
      </c>
      <c r="N250" s="86">
        <v>1.088591720519547</v>
      </c>
      <c r="O250" s="117">
        <v>2.7451180497792564</v>
      </c>
      <c r="P250" s="117">
        <v>2.7451180497792564</v>
      </c>
      <c r="Q250" s="117">
        <v>2.7451180497792564</v>
      </c>
    </row>
    <row r="251" spans="1:17" x14ac:dyDescent="0.25">
      <c r="A251" t="str">
        <f t="shared" si="3"/>
        <v>523386</v>
      </c>
      <c r="B251">
        <v>52</v>
      </c>
      <c r="C251">
        <v>33</v>
      </c>
      <c r="D251">
        <v>8</v>
      </c>
      <c r="E251">
        <v>6</v>
      </c>
      <c r="F251" s="116">
        <v>1.5461640406420262E-2</v>
      </c>
      <c r="G251" s="116">
        <v>1.547472962581194E-2</v>
      </c>
      <c r="H251" s="116">
        <v>1.547472962581194E-2</v>
      </c>
      <c r="I251" s="86">
        <v>3.7369721363242202E-2</v>
      </c>
      <c r="J251" s="86">
        <v>3.7402444411721393E-2</v>
      </c>
      <c r="K251" s="86">
        <v>3.7402444411721393E-2</v>
      </c>
      <c r="L251" s="86">
        <v>1.0736366759927354</v>
      </c>
      <c r="M251" s="86">
        <v>1.0736366759927354</v>
      </c>
      <c r="N251" s="86">
        <v>1.0736366759927354</v>
      </c>
      <c r="O251" s="117">
        <v>2.6791406927469361</v>
      </c>
      <c r="P251" s="117">
        <v>2.6791406927469361</v>
      </c>
      <c r="Q251" s="117">
        <v>2.6791406927469361</v>
      </c>
    </row>
    <row r="252" spans="1:17" x14ac:dyDescent="0.25">
      <c r="A252" t="str">
        <f t="shared" si="3"/>
        <v>533286</v>
      </c>
      <c r="B252">
        <v>53</v>
      </c>
      <c r="C252">
        <v>32</v>
      </c>
      <c r="D252">
        <v>8</v>
      </c>
      <c r="E252">
        <v>6</v>
      </c>
      <c r="F252" s="116">
        <v>1.5465040296231757E-2</v>
      </c>
      <c r="G252" s="116">
        <v>1.547844444816782E-2</v>
      </c>
      <c r="H252" s="116">
        <v>1.547844444816782E-2</v>
      </c>
      <c r="I252" s="86">
        <v>3.7377477673709435E-2</v>
      </c>
      <c r="J252" s="86">
        <v>3.7410988053549588E-2</v>
      </c>
      <c r="K252" s="86">
        <v>3.7410988053549588E-2</v>
      </c>
      <c r="L252" s="86">
        <v>1.0594842752542599</v>
      </c>
      <c r="M252" s="86">
        <v>1.0594842752542599</v>
      </c>
      <c r="N252" s="86">
        <v>1.0594842752542599</v>
      </c>
      <c r="O252" s="117">
        <v>2.5708057570832565</v>
      </c>
      <c r="P252" s="117">
        <v>2.5708057570832565</v>
      </c>
      <c r="Q252" s="117">
        <v>2.5708057570832565</v>
      </c>
    </row>
    <row r="253" spans="1:17" x14ac:dyDescent="0.25">
      <c r="A253" t="str">
        <f t="shared" si="3"/>
        <v>543186</v>
      </c>
      <c r="B253">
        <v>54</v>
      </c>
      <c r="C253">
        <v>31</v>
      </c>
      <c r="D253">
        <v>8</v>
      </c>
      <c r="E253">
        <v>6</v>
      </c>
      <c r="F253" s="116">
        <v>1.5467866898008968E-2</v>
      </c>
      <c r="G253" s="116">
        <v>1.5481610004981876E-2</v>
      </c>
      <c r="H253" s="116">
        <v>1.5481610004981876E-2</v>
      </c>
      <c r="I253" s="86">
        <v>3.7384686743055437E-2</v>
      </c>
      <c r="J253" s="86">
        <v>3.7419044510487706E-2</v>
      </c>
      <c r="K253" s="86">
        <v>3.7419044510487706E-2</v>
      </c>
      <c r="L253" s="86">
        <v>1.0461837109824603</v>
      </c>
      <c r="M253" s="86">
        <v>1.0461837109824603</v>
      </c>
      <c r="N253" s="86">
        <v>1.0461837109824603</v>
      </c>
      <c r="O253" s="117">
        <v>2.4468674305543625</v>
      </c>
      <c r="P253" s="117">
        <v>2.4468674305543625</v>
      </c>
      <c r="Q253" s="117">
        <v>2.4468674305543625</v>
      </c>
    </row>
    <row r="254" spans="1:17" x14ac:dyDescent="0.25">
      <c r="A254" t="str">
        <f t="shared" si="3"/>
        <v>553086</v>
      </c>
      <c r="B254">
        <v>55</v>
      </c>
      <c r="C254">
        <v>30</v>
      </c>
      <c r="D254">
        <v>8</v>
      </c>
      <c r="E254">
        <v>6</v>
      </c>
      <c r="F254" s="116">
        <v>1.5401706990195387E-2</v>
      </c>
      <c r="G254" s="116">
        <v>1.5415814347182056E-2</v>
      </c>
      <c r="H254" s="116">
        <v>1.5415814347182056E-2</v>
      </c>
      <c r="I254" s="86">
        <v>3.7395076532411656E-2</v>
      </c>
      <c r="J254" s="86">
        <v>3.7426818085631655E-2</v>
      </c>
      <c r="K254" s="86">
        <v>3.7426818085631655E-2</v>
      </c>
      <c r="L254" s="86">
        <v>1.0365909571841716</v>
      </c>
      <c r="M254" s="86">
        <v>1.0365909571841716</v>
      </c>
      <c r="N254" s="86">
        <v>1.0365909571841716</v>
      </c>
      <c r="O254" s="117">
        <v>2.3253932425760033</v>
      </c>
      <c r="P254" s="117">
        <v>2.3253932425760033</v>
      </c>
      <c r="Q254" s="117">
        <v>2.3253932425760033</v>
      </c>
    </row>
    <row r="255" spans="1:17" x14ac:dyDescent="0.25">
      <c r="A255" t="str">
        <f t="shared" si="3"/>
        <v>1867106</v>
      </c>
      <c r="B255">
        <v>18</v>
      </c>
      <c r="C255">
        <v>67</v>
      </c>
      <c r="D255">
        <v>10</v>
      </c>
      <c r="E255">
        <v>6</v>
      </c>
      <c r="F255" s="116">
        <v>1.8357930302228924E-2</v>
      </c>
      <c r="G255" s="116">
        <v>1.8371745128300265E-2</v>
      </c>
      <c r="H255" s="116">
        <v>1.8371745128300265E-2</v>
      </c>
      <c r="I255" s="86">
        <v>3.3124005825909505E-2</v>
      </c>
      <c r="J255" s="86">
        <v>3.3145714838307326E-2</v>
      </c>
      <c r="K255" s="86">
        <v>3.3145714838307326E-2</v>
      </c>
      <c r="L255" s="86">
        <v>1.9708665053621262</v>
      </c>
      <c r="M255" s="86">
        <v>1.9708665053621262</v>
      </c>
      <c r="N255" s="86">
        <v>1.9708665053621262</v>
      </c>
      <c r="O255" s="117">
        <v>8.6133980130333008</v>
      </c>
      <c r="P255" s="117">
        <v>8.6133980130333008</v>
      </c>
      <c r="Q255" s="117">
        <v>8.6133980130333008</v>
      </c>
    </row>
    <row r="256" spans="1:17" x14ac:dyDescent="0.25">
      <c r="A256" t="str">
        <f t="shared" si="3"/>
        <v>1966106</v>
      </c>
      <c r="B256">
        <v>19</v>
      </c>
      <c r="C256">
        <v>66</v>
      </c>
      <c r="D256">
        <v>10</v>
      </c>
      <c r="E256">
        <v>6</v>
      </c>
      <c r="F256" s="116">
        <v>1.8362774546813607E-2</v>
      </c>
      <c r="G256" s="116">
        <v>1.8374639359141937E-2</v>
      </c>
      <c r="H256" s="116">
        <v>1.8374639359141937E-2</v>
      </c>
      <c r="I256" s="86">
        <v>3.3128533489421533E-2</v>
      </c>
      <c r="J256" s="86">
        <v>3.3152263114078193E-2</v>
      </c>
      <c r="K256" s="86">
        <v>3.3152263114078193E-2</v>
      </c>
      <c r="L256" s="86">
        <v>1.9570216948093424</v>
      </c>
      <c r="M256" s="86">
        <v>1.9570216948093424</v>
      </c>
      <c r="N256" s="86">
        <v>1.9570216948093424</v>
      </c>
      <c r="O256" s="117">
        <v>8.1562338712707412</v>
      </c>
      <c r="P256" s="117">
        <v>8.1562338712707412</v>
      </c>
      <c r="Q256" s="117">
        <v>8.1562338712707412</v>
      </c>
    </row>
    <row r="257" spans="1:17" x14ac:dyDescent="0.25">
      <c r="A257" t="str">
        <f t="shared" si="3"/>
        <v>2065106</v>
      </c>
      <c r="B257">
        <v>20</v>
      </c>
      <c r="C257">
        <v>65</v>
      </c>
      <c r="D257">
        <v>10</v>
      </c>
      <c r="E257">
        <v>6</v>
      </c>
      <c r="F257" s="116">
        <v>1.8364766913300388E-2</v>
      </c>
      <c r="G257" s="116">
        <v>1.8378637583174481E-2</v>
      </c>
      <c r="H257" s="116">
        <v>1.8378637583174481E-2</v>
      </c>
      <c r="I257" s="86">
        <v>3.3135048804942717E-2</v>
      </c>
      <c r="J257" s="86">
        <v>3.3158827096155447E-2</v>
      </c>
      <c r="K257" s="86">
        <v>3.3158827096155447E-2</v>
      </c>
      <c r="L257" s="86">
        <v>1.9414519024614494</v>
      </c>
      <c r="M257" s="86">
        <v>1.9414519024614494</v>
      </c>
      <c r="N257" s="86">
        <v>1.9414519024614494</v>
      </c>
      <c r="O257" s="117">
        <v>7.7222913554022297</v>
      </c>
      <c r="P257" s="117">
        <v>7.7222913554022297</v>
      </c>
      <c r="Q257" s="117">
        <v>7.7222913554022297</v>
      </c>
    </row>
    <row r="258" spans="1:17" x14ac:dyDescent="0.25">
      <c r="A258" t="str">
        <f t="shared" si="3"/>
        <v>2164106</v>
      </c>
      <c r="B258">
        <v>21</v>
      </c>
      <c r="C258">
        <v>64</v>
      </c>
      <c r="D258">
        <v>10</v>
      </c>
      <c r="E258">
        <v>6</v>
      </c>
      <c r="F258" s="116">
        <v>1.8368445195509758E-2</v>
      </c>
      <c r="G258" s="116">
        <v>1.8382345640522577E-2</v>
      </c>
      <c r="H258" s="116">
        <v>1.8382345640522577E-2</v>
      </c>
      <c r="I258" s="86">
        <v>3.3140646688417555E-2</v>
      </c>
      <c r="J258" s="86">
        <v>3.3164476022725244E-2</v>
      </c>
      <c r="K258" s="86">
        <v>3.3164476022725244E-2</v>
      </c>
      <c r="L258" s="86">
        <v>1.9178622704192574</v>
      </c>
      <c r="M258" s="86">
        <v>1.9178622704192574</v>
      </c>
      <c r="N258" s="86">
        <v>1.9178622704192574</v>
      </c>
      <c r="O258" s="117">
        <v>7.3165727062776398</v>
      </c>
      <c r="P258" s="117">
        <v>7.3165727062776398</v>
      </c>
      <c r="Q258" s="117">
        <v>7.3165727062776398</v>
      </c>
    </row>
    <row r="259" spans="1:17" x14ac:dyDescent="0.25">
      <c r="A259" t="str">
        <f t="shared" si="3"/>
        <v>2263106</v>
      </c>
      <c r="B259">
        <v>22</v>
      </c>
      <c r="C259">
        <v>63</v>
      </c>
      <c r="D259">
        <v>10</v>
      </c>
      <c r="E259">
        <v>6</v>
      </c>
      <c r="F259" s="116">
        <v>1.837216013693041E-2</v>
      </c>
      <c r="G259" s="116">
        <v>1.8384101742479276E-2</v>
      </c>
      <c r="H259" s="116">
        <v>1.8384101742479276E-2</v>
      </c>
      <c r="I259" s="86">
        <v>3.3145916468469185E-2</v>
      </c>
      <c r="J259" s="86">
        <v>3.3169799679566916E-2</v>
      </c>
      <c r="K259" s="86">
        <v>3.3169799679566916E-2</v>
      </c>
      <c r="L259" s="86">
        <v>1.899348187363791</v>
      </c>
      <c r="M259" s="86">
        <v>1.899348187363791</v>
      </c>
      <c r="N259" s="86">
        <v>1.899348187363791</v>
      </c>
      <c r="O259" s="117">
        <v>6.9380270477365684</v>
      </c>
      <c r="P259" s="117">
        <v>6.9380270477365684</v>
      </c>
      <c r="Q259" s="117">
        <v>6.9380270477365684</v>
      </c>
    </row>
    <row r="260" spans="1:17" x14ac:dyDescent="0.25">
      <c r="A260" t="str">
        <f t="shared" si="3"/>
        <v>2362106</v>
      </c>
      <c r="B260">
        <v>23</v>
      </c>
      <c r="C260">
        <v>62</v>
      </c>
      <c r="D260">
        <v>10</v>
      </c>
      <c r="E260">
        <v>6</v>
      </c>
      <c r="F260" s="116">
        <v>1.8374504726297688E-2</v>
      </c>
      <c r="G260" s="116">
        <v>1.8388470147913765E-2</v>
      </c>
      <c r="H260" s="116">
        <v>1.8388470147913765E-2</v>
      </c>
      <c r="I260" s="86">
        <v>3.3151915856339705E-2</v>
      </c>
      <c r="J260" s="86">
        <v>3.3177851639340991E-2</v>
      </c>
      <c r="K260" s="86">
        <v>3.3177851639340991E-2</v>
      </c>
      <c r="L260" s="86">
        <v>1.879262944948308</v>
      </c>
      <c r="M260" s="86">
        <v>1.879262944948308</v>
      </c>
      <c r="N260" s="86">
        <v>1.879262944948308</v>
      </c>
      <c r="O260" s="117">
        <v>6.5785934027348283</v>
      </c>
      <c r="P260" s="117">
        <v>6.5785934027348283</v>
      </c>
      <c r="Q260" s="117">
        <v>6.5785934027348283</v>
      </c>
    </row>
    <row r="261" spans="1:17" x14ac:dyDescent="0.25">
      <c r="A261" t="str">
        <f t="shared" ref="A261:A324" si="4">B261&amp;C261&amp;D261&amp;E261</f>
        <v>2461106</v>
      </c>
      <c r="B261">
        <v>24</v>
      </c>
      <c r="C261">
        <v>61</v>
      </c>
      <c r="D261">
        <v>10</v>
      </c>
      <c r="E261">
        <v>6</v>
      </c>
      <c r="F261" s="116">
        <v>1.8377653988858999E-2</v>
      </c>
      <c r="G261" s="116">
        <v>1.8391655248972408E-2</v>
      </c>
      <c r="H261" s="116">
        <v>1.8391655248972408E-2</v>
      </c>
      <c r="I261" s="86">
        <v>3.3158984308587776E-2</v>
      </c>
      <c r="J261" s="86">
        <v>3.3182986468782191E-2</v>
      </c>
      <c r="K261" s="86">
        <v>3.3182986468782191E-2</v>
      </c>
      <c r="L261" s="86">
        <v>1.8578052024682221</v>
      </c>
      <c r="M261" s="86">
        <v>1.8578052024682221</v>
      </c>
      <c r="N261" s="86">
        <v>1.8578052024682221</v>
      </c>
      <c r="O261" s="117">
        <v>6.2497604784430596</v>
      </c>
      <c r="P261" s="117">
        <v>6.2497604784430596</v>
      </c>
      <c r="Q261" s="117">
        <v>6.2497604784430596</v>
      </c>
    </row>
    <row r="262" spans="1:17" x14ac:dyDescent="0.25">
      <c r="A262" t="str">
        <f t="shared" si="4"/>
        <v>2560106</v>
      </c>
      <c r="B262">
        <v>25</v>
      </c>
      <c r="C262">
        <v>60</v>
      </c>
      <c r="D262">
        <v>10</v>
      </c>
      <c r="E262">
        <v>6</v>
      </c>
      <c r="F262" s="116">
        <v>1.8273641310343029E-2</v>
      </c>
      <c r="G262" s="116">
        <v>1.8287680986467759E-2</v>
      </c>
      <c r="H262" s="116">
        <v>1.8287680986467759E-2</v>
      </c>
      <c r="I262" s="86">
        <v>3.3163720674626494E-2</v>
      </c>
      <c r="J262" s="86">
        <v>3.3189794358858132E-2</v>
      </c>
      <c r="K262" s="86">
        <v>3.3189794358858132E-2</v>
      </c>
      <c r="L262" s="86">
        <v>1.8708430023245692</v>
      </c>
      <c r="M262" s="86">
        <v>1.8708430023245692</v>
      </c>
      <c r="N262" s="86">
        <v>1.8708430023245692</v>
      </c>
      <c r="O262" s="117">
        <v>5.9314041481225948</v>
      </c>
      <c r="P262" s="117">
        <v>5.9314041481225948</v>
      </c>
      <c r="Q262" s="117">
        <v>5.9314041481225948</v>
      </c>
    </row>
    <row r="263" spans="1:17" x14ac:dyDescent="0.25">
      <c r="A263" t="str">
        <f t="shared" si="4"/>
        <v>2659106</v>
      </c>
      <c r="B263">
        <v>26</v>
      </c>
      <c r="C263">
        <v>59</v>
      </c>
      <c r="D263">
        <v>10</v>
      </c>
      <c r="E263">
        <v>6</v>
      </c>
      <c r="F263" s="116">
        <v>1.817443027636801E-2</v>
      </c>
      <c r="G263" s="116">
        <v>1.8188511185270564E-2</v>
      </c>
      <c r="H263" s="116">
        <v>1.8188511185270564E-2</v>
      </c>
      <c r="I263" s="86">
        <v>3.3466297344541734E-2</v>
      </c>
      <c r="J263" s="86">
        <v>3.3492447603932197E-2</v>
      </c>
      <c r="K263" s="86">
        <v>3.3492447603932197E-2</v>
      </c>
      <c r="L263" s="86">
        <v>1.8764259434711854</v>
      </c>
      <c r="M263" s="86">
        <v>1.8764259434711854</v>
      </c>
      <c r="N263" s="86">
        <v>1.8764259434711854</v>
      </c>
      <c r="O263" s="117">
        <v>5.637440734460208</v>
      </c>
      <c r="P263" s="117">
        <v>5.637440734460208</v>
      </c>
      <c r="Q263" s="117">
        <v>5.637440734460208</v>
      </c>
    </row>
    <row r="264" spans="1:17" x14ac:dyDescent="0.25">
      <c r="A264" t="str">
        <f t="shared" si="4"/>
        <v>2758106</v>
      </c>
      <c r="B264">
        <v>27</v>
      </c>
      <c r="C264">
        <v>58</v>
      </c>
      <c r="D264">
        <v>10</v>
      </c>
      <c r="E264">
        <v>6</v>
      </c>
      <c r="F264" s="116">
        <v>1.8177158688936108E-2</v>
      </c>
      <c r="G264" s="116">
        <v>1.8193301813881877E-2</v>
      </c>
      <c r="H264" s="116">
        <v>1.8193301813881877E-2</v>
      </c>
      <c r="I264" s="86">
        <v>3.3472769575052415E-2</v>
      </c>
      <c r="J264" s="86">
        <v>3.3499002153089291E-2</v>
      </c>
      <c r="K264" s="86">
        <v>3.3499002153089291E-2</v>
      </c>
      <c r="L264" s="86">
        <v>1.8444065081008219</v>
      </c>
      <c r="M264" s="86">
        <v>1.8444065081008219</v>
      </c>
      <c r="N264" s="86">
        <v>1.8444065081008219</v>
      </c>
      <c r="O264" s="117">
        <v>5.3582078709841454</v>
      </c>
      <c r="P264" s="117">
        <v>5.3582078709841454</v>
      </c>
      <c r="Q264" s="117">
        <v>5.3582078709841454</v>
      </c>
    </row>
    <row r="265" spans="1:17" x14ac:dyDescent="0.25">
      <c r="A265" t="str">
        <f t="shared" si="4"/>
        <v>2857106</v>
      </c>
      <c r="B265">
        <v>28</v>
      </c>
      <c r="C265">
        <v>57</v>
      </c>
      <c r="D265">
        <v>10</v>
      </c>
      <c r="E265">
        <v>6</v>
      </c>
      <c r="F265" s="116">
        <v>1.8182002247441258E-2</v>
      </c>
      <c r="G265" s="116">
        <v>1.8196175300418106E-2</v>
      </c>
      <c r="H265" s="116">
        <v>1.8196175300418106E-2</v>
      </c>
      <c r="I265" s="86">
        <v>3.3478775853167171E-2</v>
      </c>
      <c r="J265" s="86">
        <v>3.350509723726703E-2</v>
      </c>
      <c r="K265" s="86">
        <v>3.350509723726703E-2</v>
      </c>
      <c r="L265" s="86">
        <v>1.8172081110357465</v>
      </c>
      <c r="M265" s="86">
        <v>1.8172081110357465</v>
      </c>
      <c r="N265" s="86">
        <v>1.8172081110357465</v>
      </c>
      <c r="O265" s="117">
        <v>5.0989238603346863</v>
      </c>
      <c r="P265" s="117">
        <v>5.0989238603346863</v>
      </c>
      <c r="Q265" s="117">
        <v>5.0989238603346863</v>
      </c>
    </row>
    <row r="266" spans="1:17" x14ac:dyDescent="0.25">
      <c r="A266" t="str">
        <f t="shared" si="4"/>
        <v>2956106</v>
      </c>
      <c r="B266">
        <v>29</v>
      </c>
      <c r="C266">
        <v>56</v>
      </c>
      <c r="D266">
        <v>10</v>
      </c>
      <c r="E266">
        <v>6</v>
      </c>
      <c r="F266" s="116">
        <v>1.818488474168482E-2</v>
      </c>
      <c r="G266" s="116">
        <v>1.8199109145885489E-2</v>
      </c>
      <c r="H266" s="116">
        <v>1.8199109145885489E-2</v>
      </c>
      <c r="I266" s="86">
        <v>3.3486279546119581E-2</v>
      </c>
      <c r="J266" s="86">
        <v>3.3512696296777972E-2</v>
      </c>
      <c r="K266" s="86">
        <v>3.3512696296777972E-2</v>
      </c>
      <c r="L266" s="86">
        <v>1.7889972201450077</v>
      </c>
      <c r="M266" s="86">
        <v>1.7889972201450077</v>
      </c>
      <c r="N266" s="86">
        <v>1.7889972201450077</v>
      </c>
      <c r="O266" s="117">
        <v>4.8526046916149168</v>
      </c>
      <c r="P266" s="117">
        <v>4.8526046916149168</v>
      </c>
      <c r="Q266" s="117">
        <v>4.8526046916149168</v>
      </c>
    </row>
    <row r="267" spans="1:17" x14ac:dyDescent="0.25">
      <c r="A267" t="str">
        <f t="shared" si="4"/>
        <v>3055106</v>
      </c>
      <c r="B267">
        <v>30</v>
      </c>
      <c r="C267">
        <v>55</v>
      </c>
      <c r="D267">
        <v>10</v>
      </c>
      <c r="E267">
        <v>6</v>
      </c>
      <c r="F267" s="116">
        <v>1.8187975047632258E-2</v>
      </c>
      <c r="G267" s="116">
        <v>1.8204294450994873E-2</v>
      </c>
      <c r="H267" s="116">
        <v>1.8204294450994873E-2</v>
      </c>
      <c r="I267" s="86">
        <v>3.3491495550922658E-2</v>
      </c>
      <c r="J267" s="86">
        <v>3.3520054506807229E-2</v>
      </c>
      <c r="K267" s="86">
        <v>3.3520054506807229E-2</v>
      </c>
      <c r="L267" s="86">
        <v>1.7598334604886845</v>
      </c>
      <c r="M267" s="86">
        <v>1.7598334604886845</v>
      </c>
      <c r="N267" s="86">
        <v>1.7598334604886845</v>
      </c>
      <c r="O267" s="117">
        <v>4.6235562427837635</v>
      </c>
      <c r="P267" s="117">
        <v>4.6235562427837635</v>
      </c>
      <c r="Q267" s="117">
        <v>4.6235562427837635</v>
      </c>
    </row>
    <row r="268" spans="1:17" x14ac:dyDescent="0.25">
      <c r="A268" t="str">
        <f t="shared" si="4"/>
        <v>3154106</v>
      </c>
      <c r="B268">
        <v>31</v>
      </c>
      <c r="C268">
        <v>54</v>
      </c>
      <c r="D268">
        <v>10</v>
      </c>
      <c r="E268">
        <v>6</v>
      </c>
      <c r="F268" s="116">
        <v>1.8191911246579158E-2</v>
      </c>
      <c r="G268" s="116">
        <v>1.8208298510397718E-2</v>
      </c>
      <c r="H268" s="116">
        <v>1.8208298510397718E-2</v>
      </c>
      <c r="I268" s="86">
        <v>3.349966406109172E-2</v>
      </c>
      <c r="J268" s="86">
        <v>3.3526293364796879E-2</v>
      </c>
      <c r="K268" s="86">
        <v>3.3526293364796879E-2</v>
      </c>
      <c r="L268" s="86">
        <v>1.7243846582436131</v>
      </c>
      <c r="M268" s="86">
        <v>1.7243846582436131</v>
      </c>
      <c r="N268" s="86">
        <v>1.7243846582436131</v>
      </c>
      <c r="O268" s="117">
        <v>4.4055294724939777</v>
      </c>
      <c r="P268" s="117">
        <v>4.4055294724939777</v>
      </c>
      <c r="Q268" s="117">
        <v>4.4055294724939777</v>
      </c>
    </row>
    <row r="269" spans="1:17" x14ac:dyDescent="0.25">
      <c r="A269" t="str">
        <f t="shared" si="4"/>
        <v>3253106</v>
      </c>
      <c r="B269">
        <v>32</v>
      </c>
      <c r="C269">
        <v>53</v>
      </c>
      <c r="D269">
        <v>10</v>
      </c>
      <c r="E269">
        <v>6</v>
      </c>
      <c r="F269" s="116">
        <v>1.819651994642273E-2</v>
      </c>
      <c r="G269" s="116">
        <v>1.8210922438465352E-2</v>
      </c>
      <c r="H269" s="116">
        <v>1.8210922438465352E-2</v>
      </c>
      <c r="I269" s="86">
        <v>3.3506368987731135E-2</v>
      </c>
      <c r="J269" s="86">
        <v>3.3533116472953151E-2</v>
      </c>
      <c r="K269" s="86">
        <v>3.3533116472953151E-2</v>
      </c>
      <c r="L269" s="86">
        <v>1.6936960292329439</v>
      </c>
      <c r="M269" s="86">
        <v>1.6936960292329439</v>
      </c>
      <c r="N269" s="86">
        <v>1.6936960292329439</v>
      </c>
      <c r="O269" s="117">
        <v>4.1974993158816281</v>
      </c>
      <c r="P269" s="117">
        <v>4.1974993158816281</v>
      </c>
      <c r="Q269" s="117">
        <v>4.1974993158816281</v>
      </c>
    </row>
    <row r="270" spans="1:17" x14ac:dyDescent="0.25">
      <c r="A270" t="str">
        <f t="shared" si="4"/>
        <v>3352106</v>
      </c>
      <c r="B270">
        <v>33</v>
      </c>
      <c r="C270">
        <v>52</v>
      </c>
      <c r="D270">
        <v>10</v>
      </c>
      <c r="E270">
        <v>6</v>
      </c>
      <c r="F270" s="116">
        <v>1.8200273293517651E-2</v>
      </c>
      <c r="G270" s="116">
        <v>1.8214744205950026E-2</v>
      </c>
      <c r="H270" s="116">
        <v>1.8214744205950026E-2</v>
      </c>
      <c r="I270" s="86">
        <v>3.3512565920174313E-2</v>
      </c>
      <c r="J270" s="86">
        <v>3.3539440471834436E-2</v>
      </c>
      <c r="K270" s="86">
        <v>3.3539440471834436E-2</v>
      </c>
      <c r="L270" s="86">
        <v>1.6462089310336987</v>
      </c>
      <c r="M270" s="86">
        <v>1.6462089310336987</v>
      </c>
      <c r="N270" s="86">
        <v>1.6462089310336987</v>
      </c>
      <c r="O270" s="117">
        <v>4.0037541681395989</v>
      </c>
      <c r="P270" s="117">
        <v>4.0037541681395989</v>
      </c>
      <c r="Q270" s="117">
        <v>4.0037541681395989</v>
      </c>
    </row>
    <row r="271" spans="1:17" x14ac:dyDescent="0.25">
      <c r="A271" t="str">
        <f t="shared" si="4"/>
        <v>3451106</v>
      </c>
      <c r="B271">
        <v>34</v>
      </c>
      <c r="C271">
        <v>51</v>
      </c>
      <c r="D271">
        <v>10</v>
      </c>
      <c r="E271">
        <v>6</v>
      </c>
      <c r="F271" s="116">
        <v>1.8055642128446465E-2</v>
      </c>
      <c r="G271" s="116">
        <v>1.8070186374119553E-2</v>
      </c>
      <c r="H271" s="116">
        <v>1.8070186374119553E-2</v>
      </c>
      <c r="I271" s="86">
        <v>3.3520330777701592E-2</v>
      </c>
      <c r="J271" s="86">
        <v>3.3547341519665895E-2</v>
      </c>
      <c r="K271" s="86">
        <v>3.3547341519665895E-2</v>
      </c>
      <c r="L271" s="86">
        <v>1.6203037669596294</v>
      </c>
      <c r="M271" s="86">
        <v>1.6203037669596294</v>
      </c>
      <c r="N271" s="86">
        <v>1.6203037669596294</v>
      </c>
      <c r="O271" s="117">
        <v>3.8186145567121694</v>
      </c>
      <c r="P271" s="117">
        <v>3.8186145567121694</v>
      </c>
      <c r="Q271" s="117">
        <v>3.8186145567121694</v>
      </c>
    </row>
    <row r="272" spans="1:17" x14ac:dyDescent="0.25">
      <c r="A272" t="str">
        <f t="shared" si="4"/>
        <v>3550106</v>
      </c>
      <c r="B272">
        <v>35</v>
      </c>
      <c r="C272">
        <v>50</v>
      </c>
      <c r="D272">
        <v>10</v>
      </c>
      <c r="E272">
        <v>6</v>
      </c>
      <c r="F272" s="116">
        <v>1.7888216923092993E-2</v>
      </c>
      <c r="G272" s="116">
        <v>1.7902840012951879E-2</v>
      </c>
      <c r="H272" s="116">
        <v>1.7902840012951879E-2</v>
      </c>
      <c r="I272" s="86">
        <v>3.3906767357085407E-2</v>
      </c>
      <c r="J272" s="86">
        <v>3.3931835511129216E-2</v>
      </c>
      <c r="K272" s="86">
        <v>3.3931835511129216E-2</v>
      </c>
      <c r="L272" s="86">
        <v>1.597284283311921</v>
      </c>
      <c r="M272" s="86">
        <v>1.597284283311921</v>
      </c>
      <c r="N272" s="86">
        <v>1.597284283311921</v>
      </c>
      <c r="O272" s="117">
        <v>3.6394134051953748</v>
      </c>
      <c r="P272" s="117">
        <v>3.6394134051953748</v>
      </c>
      <c r="Q272" s="117">
        <v>3.6394134051953748</v>
      </c>
    </row>
    <row r="273" spans="1:17" x14ac:dyDescent="0.25">
      <c r="A273" t="str">
        <f t="shared" si="4"/>
        <v>3649106</v>
      </c>
      <c r="B273">
        <v>36</v>
      </c>
      <c r="C273">
        <v>49</v>
      </c>
      <c r="D273">
        <v>10</v>
      </c>
      <c r="E273">
        <v>6</v>
      </c>
      <c r="F273" s="116">
        <v>1.7891023391751429E-2</v>
      </c>
      <c r="G273" s="116">
        <v>1.7905731220728794E-2</v>
      </c>
      <c r="H273" s="116">
        <v>1.7905731220728794E-2</v>
      </c>
      <c r="I273" s="86">
        <v>3.3912051384952208E-2</v>
      </c>
      <c r="J273" s="86">
        <v>3.3939365924481601E-2</v>
      </c>
      <c r="K273" s="86">
        <v>3.3939365924481601E-2</v>
      </c>
      <c r="L273" s="86">
        <v>1.5714726949155036</v>
      </c>
      <c r="M273" s="86">
        <v>1.5714726949155036</v>
      </c>
      <c r="N273" s="86">
        <v>1.5714726949155036</v>
      </c>
      <c r="O273" s="117">
        <v>3.5469988674971686</v>
      </c>
      <c r="P273" s="117">
        <v>3.5469988674971686</v>
      </c>
      <c r="Q273" s="117">
        <v>3.5469988674971686</v>
      </c>
    </row>
    <row r="274" spans="1:17" x14ac:dyDescent="0.25">
      <c r="A274" t="str">
        <f t="shared" si="4"/>
        <v>3748106</v>
      </c>
      <c r="B274">
        <v>37</v>
      </c>
      <c r="C274">
        <v>48</v>
      </c>
      <c r="D274">
        <v>10</v>
      </c>
      <c r="E274">
        <v>6</v>
      </c>
      <c r="F274" s="116">
        <v>1.7895914065786774E-2</v>
      </c>
      <c r="G274" s="116">
        <v>1.7908598706589458E-2</v>
      </c>
      <c r="H274" s="116">
        <v>1.7908598706589458E-2</v>
      </c>
      <c r="I274" s="86">
        <v>3.3920843613177654E-2</v>
      </c>
      <c r="J274" s="86">
        <v>3.3944098787982574E-2</v>
      </c>
      <c r="K274" s="86">
        <v>3.3944098787982574E-2</v>
      </c>
      <c r="L274" s="86">
        <v>1.5451774052721596</v>
      </c>
      <c r="M274" s="86">
        <v>1.5451774052721596</v>
      </c>
      <c r="N274" s="86">
        <v>1.5451774052721596</v>
      </c>
      <c r="O274" s="117">
        <v>3.4588203706874863</v>
      </c>
      <c r="P274" s="117">
        <v>3.4588203706874863</v>
      </c>
      <c r="Q274" s="117">
        <v>3.4588203706874863</v>
      </c>
    </row>
    <row r="275" spans="1:17" x14ac:dyDescent="0.25">
      <c r="A275" t="str">
        <f t="shared" si="4"/>
        <v>3847106</v>
      </c>
      <c r="B275">
        <v>38</v>
      </c>
      <c r="C275">
        <v>47</v>
      </c>
      <c r="D275">
        <v>10</v>
      </c>
      <c r="E275">
        <v>6</v>
      </c>
      <c r="F275" s="116">
        <v>1.7899667373913859E-2</v>
      </c>
      <c r="G275" s="116">
        <v>1.7910308003668888E-2</v>
      </c>
      <c r="H275" s="116">
        <v>1.7910308003668888E-2</v>
      </c>
      <c r="I275" s="86">
        <v>3.3926583910942186E-2</v>
      </c>
      <c r="J275" s="86">
        <v>3.3949993296403254E-2</v>
      </c>
      <c r="K275" s="86">
        <v>3.3949993296403254E-2</v>
      </c>
      <c r="L275" s="86">
        <v>1.5137551420843292</v>
      </c>
      <c r="M275" s="86">
        <v>1.5137551420843292</v>
      </c>
      <c r="N275" s="86">
        <v>1.5137551420843292</v>
      </c>
      <c r="O275" s="117">
        <v>3.3746374205410974</v>
      </c>
      <c r="P275" s="117">
        <v>3.3746374205410974</v>
      </c>
      <c r="Q275" s="117">
        <v>3.3746374205410974</v>
      </c>
    </row>
    <row r="276" spans="1:17" x14ac:dyDescent="0.25">
      <c r="A276" t="str">
        <f t="shared" si="4"/>
        <v>3946106</v>
      </c>
      <c r="B276">
        <v>39</v>
      </c>
      <c r="C276">
        <v>46</v>
      </c>
      <c r="D276">
        <v>10</v>
      </c>
      <c r="E276">
        <v>6</v>
      </c>
      <c r="F276" s="116">
        <v>1.7902226794401937E-2</v>
      </c>
      <c r="G276" s="116">
        <v>1.7912942840609528E-2</v>
      </c>
      <c r="H276" s="116">
        <v>1.7912942840609528E-2</v>
      </c>
      <c r="I276" s="86">
        <v>3.3933431920958441E-2</v>
      </c>
      <c r="J276" s="86">
        <v>3.3952720804132107E-2</v>
      </c>
      <c r="K276" s="86">
        <v>3.3952720804132107E-2</v>
      </c>
      <c r="L276" s="86">
        <v>1.4866778113547225</v>
      </c>
      <c r="M276" s="86">
        <v>1.4866778113547225</v>
      </c>
      <c r="N276" s="86">
        <v>1.4866778113547225</v>
      </c>
      <c r="O276" s="117">
        <v>3.2988383805910972</v>
      </c>
      <c r="P276" s="117">
        <v>3.2988383805910972</v>
      </c>
      <c r="Q276" s="117">
        <v>3.2988383805910972</v>
      </c>
    </row>
    <row r="277" spans="1:17" x14ac:dyDescent="0.25">
      <c r="A277" t="str">
        <f t="shared" si="4"/>
        <v>4045106</v>
      </c>
      <c r="B277">
        <v>40</v>
      </c>
      <c r="C277">
        <v>45</v>
      </c>
      <c r="D277">
        <v>10</v>
      </c>
      <c r="E277">
        <v>6</v>
      </c>
      <c r="F277" s="116">
        <v>1.7904420497980866E-2</v>
      </c>
      <c r="G277" s="116">
        <v>1.7915218001598031E-2</v>
      </c>
      <c r="H277" s="116">
        <v>1.7915218001598031E-2</v>
      </c>
      <c r="I277" s="86">
        <v>3.3938713369468979E-2</v>
      </c>
      <c r="J277" s="86">
        <v>3.3958148875979872E-2</v>
      </c>
      <c r="K277" s="86">
        <v>3.3958148875979872E-2</v>
      </c>
      <c r="L277" s="86">
        <v>1.4546008162912734</v>
      </c>
      <c r="M277" s="86">
        <v>1.4546008162912734</v>
      </c>
      <c r="N277" s="86">
        <v>1.4546008162912734</v>
      </c>
      <c r="O277" s="117">
        <v>3.2219362083486298</v>
      </c>
      <c r="P277" s="117">
        <v>3.2219362083486298</v>
      </c>
      <c r="Q277" s="117">
        <v>3.2219362083486298</v>
      </c>
    </row>
    <row r="278" spans="1:17" x14ac:dyDescent="0.25">
      <c r="A278" t="str">
        <f t="shared" si="4"/>
        <v>4144106</v>
      </c>
      <c r="B278">
        <v>41</v>
      </c>
      <c r="C278">
        <v>44</v>
      </c>
      <c r="D278">
        <v>10</v>
      </c>
      <c r="E278">
        <v>6</v>
      </c>
      <c r="F278" s="116">
        <v>1.7909160973443236E-2</v>
      </c>
      <c r="G278" s="116">
        <v>1.7917869537009218E-2</v>
      </c>
      <c r="H278" s="116">
        <v>1.7917869537009218E-2</v>
      </c>
      <c r="I278" s="86">
        <v>3.3943803639308712E-2</v>
      </c>
      <c r="J278" s="86">
        <v>3.3961220766440682E-2</v>
      </c>
      <c r="K278" s="86">
        <v>3.3961220766440682E-2</v>
      </c>
      <c r="L278" s="86">
        <v>1.4265737462934176</v>
      </c>
      <c r="M278" s="86">
        <v>1.4265737462934176</v>
      </c>
      <c r="N278" s="86">
        <v>1.4265737462934176</v>
      </c>
      <c r="O278" s="117">
        <v>3.1527024849886134</v>
      </c>
      <c r="P278" s="117">
        <v>3.1527024849886134</v>
      </c>
      <c r="Q278" s="117">
        <v>3.1527024849886134</v>
      </c>
    </row>
    <row r="279" spans="1:17" x14ac:dyDescent="0.25">
      <c r="A279" t="str">
        <f t="shared" si="4"/>
        <v>4243106</v>
      </c>
      <c r="B279">
        <v>42</v>
      </c>
      <c r="C279">
        <v>43</v>
      </c>
      <c r="D279">
        <v>10</v>
      </c>
      <c r="E279">
        <v>6</v>
      </c>
      <c r="F279" s="116">
        <v>1.7910755897591328E-2</v>
      </c>
      <c r="G279" s="116">
        <v>1.7919541062961085E-2</v>
      </c>
      <c r="H279" s="116">
        <v>1.7919541062961085E-2</v>
      </c>
      <c r="I279" s="86">
        <v>3.3948075280082056E-2</v>
      </c>
      <c r="J279" s="86">
        <v>3.396564561082157E-2</v>
      </c>
      <c r="K279" s="86">
        <v>3.396564561082157E-2</v>
      </c>
      <c r="L279" s="86">
        <v>1.3979328505884963</v>
      </c>
      <c r="M279" s="86">
        <v>1.3979328505884963</v>
      </c>
      <c r="N279" s="86">
        <v>1.3979328505884963</v>
      </c>
      <c r="O279" s="117">
        <v>3.0823587290501258</v>
      </c>
      <c r="P279" s="117">
        <v>3.0823587290501258</v>
      </c>
      <c r="Q279" s="117">
        <v>3.0823587290501258</v>
      </c>
    </row>
    <row r="280" spans="1:17" x14ac:dyDescent="0.25">
      <c r="A280" t="str">
        <f t="shared" si="4"/>
        <v>4342106</v>
      </c>
      <c r="B280">
        <v>43</v>
      </c>
      <c r="C280">
        <v>42</v>
      </c>
      <c r="D280">
        <v>10</v>
      </c>
      <c r="E280">
        <v>6</v>
      </c>
      <c r="F280" s="116">
        <v>1.7914114237951761E-2</v>
      </c>
      <c r="G280" s="116">
        <v>1.7920765517990603E-2</v>
      </c>
      <c r="H280" s="116">
        <v>1.7920765517990603E-2</v>
      </c>
      <c r="I280" s="86">
        <v>3.3952567504949661E-2</v>
      </c>
      <c r="J280" s="86">
        <v>3.3970304251719909E-2</v>
      </c>
      <c r="K280" s="86">
        <v>3.3970304251719909E-2</v>
      </c>
      <c r="L280" s="86">
        <v>1.3644879290352763</v>
      </c>
      <c r="M280" s="86">
        <v>1.3644879290352763</v>
      </c>
      <c r="N280" s="86">
        <v>1.3644879290352763</v>
      </c>
      <c r="O280" s="117">
        <v>3.0192820608326074</v>
      </c>
      <c r="P280" s="117">
        <v>3.0192820608326074</v>
      </c>
      <c r="Q280" s="117">
        <v>3.0192820608326074</v>
      </c>
    </row>
    <row r="281" spans="1:17" x14ac:dyDescent="0.25">
      <c r="A281" t="str">
        <f t="shared" si="4"/>
        <v>4441106</v>
      </c>
      <c r="B281">
        <v>44</v>
      </c>
      <c r="C281">
        <v>41</v>
      </c>
      <c r="D281">
        <v>10</v>
      </c>
      <c r="E281">
        <v>6</v>
      </c>
      <c r="F281" s="116">
        <v>1.7835225185676273E-2</v>
      </c>
      <c r="G281" s="116">
        <v>1.7841944471819315E-2</v>
      </c>
      <c r="H281" s="116">
        <v>1.7841944471819315E-2</v>
      </c>
      <c r="I281" s="86">
        <v>3.3957032404877303E-2</v>
      </c>
      <c r="J281" s="86">
        <v>3.3972710739211064E-2</v>
      </c>
      <c r="K281" s="86">
        <v>3.3972710739211064E-2</v>
      </c>
      <c r="L281" s="86">
        <v>1.34687194832421</v>
      </c>
      <c r="M281" s="86">
        <v>1.34687194832421</v>
      </c>
      <c r="N281" s="86">
        <v>1.34687194832421</v>
      </c>
      <c r="O281" s="117">
        <v>2.9587816590365441</v>
      </c>
      <c r="P281" s="117">
        <v>2.9587816590365441</v>
      </c>
      <c r="Q281" s="117">
        <v>2.9587816590365441</v>
      </c>
    </row>
    <row r="282" spans="1:17" x14ac:dyDescent="0.25">
      <c r="A282" t="str">
        <f t="shared" si="4"/>
        <v>4540106</v>
      </c>
      <c r="B282">
        <v>45</v>
      </c>
      <c r="C282">
        <v>40</v>
      </c>
      <c r="D282">
        <v>10</v>
      </c>
      <c r="E282">
        <v>6</v>
      </c>
      <c r="F282" s="116">
        <v>1.764957642375288E-2</v>
      </c>
      <c r="G282" s="116">
        <v>1.7656369948165409E-2</v>
      </c>
      <c r="H282" s="116">
        <v>1.7656369948165409E-2</v>
      </c>
      <c r="I282" s="86">
        <v>3.4508839507514773E-2</v>
      </c>
      <c r="J282" s="86">
        <v>3.4526955572614849E-2</v>
      </c>
      <c r="K282" s="86">
        <v>3.4526955572614849E-2</v>
      </c>
      <c r="L282" s="86">
        <v>1.3395312921056981</v>
      </c>
      <c r="M282" s="86">
        <v>1.3395312921056981</v>
      </c>
      <c r="N282" s="86">
        <v>1.3395312921056981</v>
      </c>
      <c r="O282" s="117">
        <v>2.9025219827127451</v>
      </c>
      <c r="P282" s="117">
        <v>2.9025219827127451</v>
      </c>
      <c r="Q282" s="117">
        <v>2.9025219827127451</v>
      </c>
    </row>
    <row r="283" spans="1:17" x14ac:dyDescent="0.25">
      <c r="A283" t="str">
        <f t="shared" si="4"/>
        <v>4639106</v>
      </c>
      <c r="B283">
        <v>46</v>
      </c>
      <c r="C283">
        <v>39</v>
      </c>
      <c r="D283">
        <v>10</v>
      </c>
      <c r="E283">
        <v>6</v>
      </c>
      <c r="F283" s="116">
        <v>1.7650994715929662E-2</v>
      </c>
      <c r="G283" s="116">
        <v>1.7660160492752163E-2</v>
      </c>
      <c r="H283" s="116">
        <v>1.7660160492752163E-2</v>
      </c>
      <c r="I283" s="86">
        <v>3.4513732625124312E-2</v>
      </c>
      <c r="J283" s="86">
        <v>3.4532064178769313E-2</v>
      </c>
      <c r="K283" s="86">
        <v>3.4532064178769313E-2</v>
      </c>
      <c r="L283" s="86">
        <v>1.2927411630454211</v>
      </c>
      <c r="M283" s="86">
        <v>1.2927411630454211</v>
      </c>
      <c r="N283" s="86">
        <v>1.2927411630454211</v>
      </c>
      <c r="O283" s="117">
        <v>2.8235381731690214</v>
      </c>
      <c r="P283" s="117">
        <v>2.8235381731690214</v>
      </c>
      <c r="Q283" s="117">
        <v>2.8235381731690214</v>
      </c>
    </row>
    <row r="284" spans="1:17" x14ac:dyDescent="0.25">
      <c r="A284" t="str">
        <f t="shared" si="4"/>
        <v>4738106</v>
      </c>
      <c r="B284">
        <v>47</v>
      </c>
      <c r="C284">
        <v>38</v>
      </c>
      <c r="D284">
        <v>10</v>
      </c>
      <c r="E284">
        <v>6</v>
      </c>
      <c r="F284" s="116">
        <v>1.765220559736911E-2</v>
      </c>
      <c r="G284" s="116">
        <v>1.7661488902968567E-2</v>
      </c>
      <c r="H284" s="116">
        <v>1.7661488902968567E-2</v>
      </c>
      <c r="I284" s="86">
        <v>3.4517651045184172E-2</v>
      </c>
      <c r="J284" s="86">
        <v>3.4536217656383088E-2</v>
      </c>
      <c r="K284" s="86">
        <v>3.4536217656383088E-2</v>
      </c>
      <c r="L284" s="86">
        <v>1.241010859146725</v>
      </c>
      <c r="M284" s="86">
        <v>1.241010859146725</v>
      </c>
      <c r="N284" s="86">
        <v>1.241010859146725</v>
      </c>
      <c r="O284" s="117">
        <v>2.7479095156203219</v>
      </c>
      <c r="P284" s="117">
        <v>2.7479095156203219</v>
      </c>
      <c r="Q284" s="117">
        <v>2.7479095156203219</v>
      </c>
    </row>
    <row r="285" spans="1:17" x14ac:dyDescent="0.25">
      <c r="A285" t="str">
        <f t="shared" si="4"/>
        <v>4837106</v>
      </c>
      <c r="B285">
        <v>48</v>
      </c>
      <c r="C285">
        <v>37</v>
      </c>
      <c r="D285">
        <v>10</v>
      </c>
      <c r="E285">
        <v>6</v>
      </c>
      <c r="F285" s="116">
        <v>1.7655307415040893E-2</v>
      </c>
      <c r="G285" s="116">
        <v>1.7664718559718417E-2</v>
      </c>
      <c r="H285" s="116">
        <v>1.7664718559718417E-2</v>
      </c>
      <c r="I285" s="86">
        <v>3.4522431463338887E-2</v>
      </c>
      <c r="J285" s="86">
        <v>3.454360653886332E-2</v>
      </c>
      <c r="K285" s="86">
        <v>3.454360653886332E-2</v>
      </c>
      <c r="L285" s="86">
        <v>1.1882934771356239</v>
      </c>
      <c r="M285" s="86">
        <v>1.1882934771356239</v>
      </c>
      <c r="N285" s="86">
        <v>1.1882934771356239</v>
      </c>
      <c r="O285" s="117">
        <v>2.6754331479337834</v>
      </c>
      <c r="P285" s="117">
        <v>2.6754331479337834</v>
      </c>
      <c r="Q285" s="117">
        <v>2.6754331479337834</v>
      </c>
    </row>
    <row r="286" spans="1:17" x14ac:dyDescent="0.25">
      <c r="A286" t="str">
        <f t="shared" si="4"/>
        <v>4936106</v>
      </c>
      <c r="B286">
        <v>49</v>
      </c>
      <c r="C286">
        <v>36</v>
      </c>
      <c r="D286">
        <v>10</v>
      </c>
      <c r="E286">
        <v>6</v>
      </c>
      <c r="F286" s="116">
        <v>1.7657577645831393E-2</v>
      </c>
      <c r="G286" s="116">
        <v>1.766951489410467E-2</v>
      </c>
      <c r="H286" s="116">
        <v>1.766951489410467E-2</v>
      </c>
      <c r="I286" s="86">
        <v>3.4527296905626503E-2</v>
      </c>
      <c r="J286" s="86">
        <v>3.4548783952518404E-2</v>
      </c>
      <c r="K286" s="86">
        <v>3.4548783952518404E-2</v>
      </c>
      <c r="L286" s="86">
        <v>1.1382142354073108</v>
      </c>
      <c r="M286" s="86">
        <v>1.1382142354073108</v>
      </c>
      <c r="N286" s="86">
        <v>1.1382142354073108</v>
      </c>
      <c r="O286" s="117">
        <v>2.6095230591824894</v>
      </c>
      <c r="P286" s="117">
        <v>2.6095230591824894</v>
      </c>
      <c r="Q286" s="117">
        <v>2.6095230591824894</v>
      </c>
    </row>
    <row r="287" spans="1:17" x14ac:dyDescent="0.25">
      <c r="A287" t="str">
        <f t="shared" si="4"/>
        <v>5035106</v>
      </c>
      <c r="B287">
        <v>50</v>
      </c>
      <c r="C287">
        <v>35</v>
      </c>
      <c r="D287">
        <v>10</v>
      </c>
      <c r="E287">
        <v>6</v>
      </c>
      <c r="F287" s="116">
        <v>1.7595080361213225E-2</v>
      </c>
      <c r="G287" s="116">
        <v>1.7609629766142564E-2</v>
      </c>
      <c r="H287" s="116">
        <v>1.7609629766142564E-2</v>
      </c>
      <c r="I287" s="86">
        <v>3.4530587698963111E-2</v>
      </c>
      <c r="J287" s="86">
        <v>3.4557261608000232E-2</v>
      </c>
      <c r="K287" s="86">
        <v>3.4557261608000232E-2</v>
      </c>
      <c r="L287" s="86">
        <v>1.0903105812972249</v>
      </c>
      <c r="M287" s="86">
        <v>1.0903105812972249</v>
      </c>
      <c r="N287" s="86">
        <v>1.0903105812972249</v>
      </c>
      <c r="O287" s="117">
        <v>2.5425764086248872</v>
      </c>
      <c r="P287" s="117">
        <v>2.5425764086248872</v>
      </c>
      <c r="Q287" s="117">
        <v>2.5425764086248872</v>
      </c>
    </row>
    <row r="288" spans="1:17" x14ac:dyDescent="0.25">
      <c r="A288" t="str">
        <f t="shared" si="4"/>
        <v>5134106</v>
      </c>
      <c r="B288">
        <v>51</v>
      </c>
      <c r="C288">
        <v>34</v>
      </c>
      <c r="D288">
        <v>10</v>
      </c>
      <c r="E288">
        <v>6</v>
      </c>
      <c r="F288" s="116">
        <v>1.7394905777593703E-2</v>
      </c>
      <c r="G288" s="116">
        <v>1.7407232099715016E-2</v>
      </c>
      <c r="H288" s="116">
        <v>1.7407232099715016E-2</v>
      </c>
      <c r="I288" s="86">
        <v>3.4954984271612977E-2</v>
      </c>
      <c r="J288" s="86">
        <v>3.4984567444704122E-2</v>
      </c>
      <c r="K288" s="86">
        <v>3.4984567444704122E-2</v>
      </c>
      <c r="L288" s="86">
        <v>1.0584440237059827</v>
      </c>
      <c r="M288" s="86">
        <v>1.0584440237059827</v>
      </c>
      <c r="N288" s="86">
        <v>1.0584440237059827</v>
      </c>
      <c r="O288" s="117">
        <v>2.4795235136920786</v>
      </c>
      <c r="P288" s="117">
        <v>2.4795235136920786</v>
      </c>
      <c r="Q288" s="117">
        <v>2.4795235136920786</v>
      </c>
    </row>
    <row r="289" spans="1:17" x14ac:dyDescent="0.25">
      <c r="A289" t="str">
        <f t="shared" si="4"/>
        <v>5233106</v>
      </c>
      <c r="B289">
        <v>52</v>
      </c>
      <c r="C289">
        <v>33</v>
      </c>
      <c r="D289">
        <v>10</v>
      </c>
      <c r="E289">
        <v>6</v>
      </c>
      <c r="F289" s="116">
        <v>1.7397215943726844E-2</v>
      </c>
      <c r="G289" s="116">
        <v>1.7412267608566404E-2</v>
      </c>
      <c r="H289" s="116">
        <v>1.7412267608566404E-2</v>
      </c>
      <c r="I289" s="86">
        <v>3.4962508811495457E-2</v>
      </c>
      <c r="J289" s="86">
        <v>3.4990103530367987E-2</v>
      </c>
      <c r="K289" s="86">
        <v>3.4990103530367987E-2</v>
      </c>
      <c r="L289" s="86">
        <v>1.0510828418546661</v>
      </c>
      <c r="M289" s="86">
        <v>1.0510828418546661</v>
      </c>
      <c r="N289" s="86">
        <v>1.0510828418546661</v>
      </c>
      <c r="O289" s="117">
        <v>2.3921761446163958</v>
      </c>
      <c r="P289" s="117">
        <v>2.3921761446163958</v>
      </c>
      <c r="Q289" s="117">
        <v>2.3921761446163958</v>
      </c>
    </row>
    <row r="290" spans="1:17" x14ac:dyDescent="0.25">
      <c r="A290" t="str">
        <f t="shared" si="4"/>
        <v>5332106</v>
      </c>
      <c r="B290">
        <v>53</v>
      </c>
      <c r="C290">
        <v>32</v>
      </c>
      <c r="D290">
        <v>10</v>
      </c>
      <c r="E290">
        <v>6</v>
      </c>
      <c r="F290" s="116">
        <v>1.7399747052135366E-2</v>
      </c>
      <c r="G290" s="116">
        <v>1.7415077225749583E-2</v>
      </c>
      <c r="H290" s="116">
        <v>1.7415077225749583E-2</v>
      </c>
      <c r="I290" s="86">
        <v>3.4968126014027108E-2</v>
      </c>
      <c r="J290" s="86">
        <v>3.4998786361255543E-2</v>
      </c>
      <c r="K290" s="86">
        <v>3.4998786361255543E-2</v>
      </c>
      <c r="L290" s="86">
        <v>1.0473242459470853</v>
      </c>
      <c r="M290" s="86">
        <v>1.0473242459470853</v>
      </c>
      <c r="N290" s="86">
        <v>1.0473242459470853</v>
      </c>
      <c r="O290" s="117">
        <v>2.2831023161337303</v>
      </c>
      <c r="P290" s="117">
        <v>2.2831023161337303</v>
      </c>
      <c r="Q290" s="117">
        <v>2.2831023161337303</v>
      </c>
    </row>
    <row r="291" spans="1:17" x14ac:dyDescent="0.25">
      <c r="A291" t="str">
        <f t="shared" si="4"/>
        <v>5431106</v>
      </c>
      <c r="B291">
        <v>54</v>
      </c>
      <c r="C291">
        <v>31</v>
      </c>
      <c r="D291">
        <v>10</v>
      </c>
      <c r="E291">
        <v>6</v>
      </c>
      <c r="F291" s="116">
        <v>1.7404395638742881E-2</v>
      </c>
      <c r="G291" s="116">
        <v>1.742002365039096E-2</v>
      </c>
      <c r="H291" s="116">
        <v>1.742002365039096E-2</v>
      </c>
      <c r="I291" s="86">
        <v>3.4975490068398597E-2</v>
      </c>
      <c r="J291" s="86">
        <v>3.5006746091694754E-2</v>
      </c>
      <c r="K291" s="86">
        <v>3.5006746091694754E-2</v>
      </c>
      <c r="L291" s="86">
        <v>1.0407239936862833</v>
      </c>
      <c r="M291" s="86">
        <v>1.0407239936862833</v>
      </c>
      <c r="N291" s="86">
        <v>1.0407239936862833</v>
      </c>
      <c r="O291" s="117">
        <v>2.1746039601381515</v>
      </c>
      <c r="P291" s="117">
        <v>2.1746039601381515</v>
      </c>
      <c r="Q291" s="117">
        <v>2.1746039601381515</v>
      </c>
    </row>
    <row r="292" spans="1:17" x14ac:dyDescent="0.25">
      <c r="A292" t="str">
        <f t="shared" si="4"/>
        <v>5530106</v>
      </c>
      <c r="B292">
        <v>55</v>
      </c>
      <c r="C292">
        <v>30</v>
      </c>
      <c r="D292">
        <v>10</v>
      </c>
      <c r="E292">
        <v>6</v>
      </c>
      <c r="F292" s="116">
        <v>1.7171636634242281E-2</v>
      </c>
      <c r="G292" s="116">
        <v>1.7184925317599534E-2</v>
      </c>
      <c r="H292" s="116">
        <v>1.7184925317599534E-2</v>
      </c>
      <c r="I292" s="86">
        <v>3.4983787806304151E-2</v>
      </c>
      <c r="J292" s="86">
        <v>3.5013022909690106E-2</v>
      </c>
      <c r="K292" s="86">
        <v>3.5013022909690106E-2</v>
      </c>
      <c r="L292" s="86">
        <v>1.0581007813745813</v>
      </c>
      <c r="M292" s="86">
        <v>1.0581007813745813</v>
      </c>
      <c r="N292" s="86">
        <v>1.0581007813745813</v>
      </c>
      <c r="O292" s="117">
        <v>2.063472067187583</v>
      </c>
      <c r="P292" s="117">
        <v>2.063472067187583</v>
      </c>
      <c r="Q292" s="117">
        <v>2.063472067187583</v>
      </c>
    </row>
    <row r="293" spans="1:17" x14ac:dyDescent="0.25">
      <c r="A293" t="str">
        <f t="shared" si="4"/>
        <v>1867126</v>
      </c>
      <c r="B293">
        <v>18</v>
      </c>
      <c r="C293">
        <v>67</v>
      </c>
      <c r="D293">
        <v>12</v>
      </c>
      <c r="E293">
        <v>6</v>
      </c>
      <c r="F293" s="116">
        <v>1.8697360362619611E-2</v>
      </c>
      <c r="G293" s="116">
        <v>1.8709302107376757E-2</v>
      </c>
      <c r="H293" s="116">
        <v>1.8709302107376757E-2</v>
      </c>
      <c r="I293" s="86">
        <v>3.2484957666514838E-2</v>
      </c>
      <c r="J293" s="86">
        <v>3.2507135192492397E-2</v>
      </c>
      <c r="K293" s="86">
        <v>3.2507135192492397E-2</v>
      </c>
      <c r="L293" s="86">
        <v>1.6604160162680683</v>
      </c>
      <c r="M293" s="86">
        <v>1.6604160162680683</v>
      </c>
      <c r="N293" s="86">
        <v>1.6604160162680683</v>
      </c>
      <c r="O293" s="117">
        <v>6.5031005887280164</v>
      </c>
      <c r="P293" s="117">
        <v>6.5031005887280164</v>
      </c>
      <c r="Q293" s="117">
        <v>6.5031005887280164</v>
      </c>
    </row>
    <row r="294" spans="1:17" x14ac:dyDescent="0.25">
      <c r="A294" t="str">
        <f t="shared" si="4"/>
        <v>1966126</v>
      </c>
      <c r="B294">
        <v>19</v>
      </c>
      <c r="C294">
        <v>66</v>
      </c>
      <c r="D294">
        <v>12</v>
      </c>
      <c r="E294">
        <v>6</v>
      </c>
      <c r="F294" s="116">
        <v>1.8699160588869727E-2</v>
      </c>
      <c r="G294" s="116">
        <v>1.8712834563706194E-2</v>
      </c>
      <c r="H294" s="116">
        <v>1.8712834563706194E-2</v>
      </c>
      <c r="I294" s="86">
        <v>3.2491073458302065E-2</v>
      </c>
      <c r="J294" s="86">
        <v>3.2513293667411326E-2</v>
      </c>
      <c r="K294" s="86">
        <v>3.2513293667411326E-2</v>
      </c>
      <c r="L294" s="86">
        <v>1.6428255217903336</v>
      </c>
      <c r="M294" s="86">
        <v>1.6428255217903336</v>
      </c>
      <c r="N294" s="86">
        <v>1.6428255217903336</v>
      </c>
      <c r="O294" s="117">
        <v>6.1601461747910022</v>
      </c>
      <c r="P294" s="117">
        <v>6.1601461747910022</v>
      </c>
      <c r="Q294" s="117">
        <v>6.1601461747910022</v>
      </c>
    </row>
    <row r="295" spans="1:17" x14ac:dyDescent="0.25">
      <c r="A295" t="str">
        <f t="shared" si="4"/>
        <v>2065126</v>
      </c>
      <c r="B295">
        <v>20</v>
      </c>
      <c r="C295">
        <v>65</v>
      </c>
      <c r="D295">
        <v>12</v>
      </c>
      <c r="E295">
        <v>6</v>
      </c>
      <c r="F295" s="116">
        <v>1.870244107960355E-2</v>
      </c>
      <c r="G295" s="116">
        <v>1.8716142501639887E-2</v>
      </c>
      <c r="H295" s="116">
        <v>1.8716142501639887E-2</v>
      </c>
      <c r="I295" s="86">
        <v>3.2496347714688435E-2</v>
      </c>
      <c r="J295" s="86">
        <v>3.2520325203252036E-2</v>
      </c>
      <c r="K295" s="86">
        <v>3.2520325203252036E-2</v>
      </c>
      <c r="L295" s="86">
        <v>1.62385143548086</v>
      </c>
      <c r="M295" s="86">
        <v>1.62385143548086</v>
      </c>
      <c r="N295" s="86">
        <v>1.6238531481586145</v>
      </c>
      <c r="O295" s="117">
        <v>5.8333718685828106</v>
      </c>
      <c r="P295" s="117">
        <v>5.8333718685828106</v>
      </c>
      <c r="Q295" s="117">
        <v>5.8333718685828106</v>
      </c>
    </row>
    <row r="296" spans="1:17" x14ac:dyDescent="0.25">
      <c r="A296" t="str">
        <f t="shared" si="4"/>
        <v>2164126</v>
      </c>
      <c r="B296">
        <v>21</v>
      </c>
      <c r="C296">
        <v>64</v>
      </c>
      <c r="D296">
        <v>12</v>
      </c>
      <c r="E296">
        <v>6</v>
      </c>
      <c r="F296" s="116">
        <v>1.8705623700998354E-2</v>
      </c>
      <c r="G296" s="116">
        <v>1.8719353858775031E-2</v>
      </c>
      <c r="H296" s="116">
        <v>1.8719353858775031E-2</v>
      </c>
      <c r="I296" s="86">
        <v>3.2502715996835199E-2</v>
      </c>
      <c r="J296" s="86">
        <v>3.2525027503222295E-2</v>
      </c>
      <c r="K296" s="86">
        <v>3.2525027503222295E-2</v>
      </c>
      <c r="L296" s="86">
        <v>1.6035811684021013</v>
      </c>
      <c r="M296" s="86">
        <v>1.6035811684021013</v>
      </c>
      <c r="N296" s="86">
        <v>1.6035811684021013</v>
      </c>
      <c r="O296" s="117">
        <v>5.5280172450781677</v>
      </c>
      <c r="P296" s="117">
        <v>5.5280172450781677</v>
      </c>
      <c r="Q296" s="117">
        <v>5.5280172450781677</v>
      </c>
    </row>
    <row r="297" spans="1:17" x14ac:dyDescent="0.25">
      <c r="A297" t="str">
        <f t="shared" si="4"/>
        <v>2263126</v>
      </c>
      <c r="B297">
        <v>22</v>
      </c>
      <c r="C297">
        <v>63</v>
      </c>
      <c r="D297">
        <v>12</v>
      </c>
      <c r="E297">
        <v>6</v>
      </c>
      <c r="F297" s="116">
        <v>1.8709223542281953E-2</v>
      </c>
      <c r="G297" s="116">
        <v>1.8722984118574888E-2</v>
      </c>
      <c r="H297" s="116">
        <v>1.8722984118574888E-2</v>
      </c>
      <c r="I297" s="86">
        <v>3.2507641420022673E-2</v>
      </c>
      <c r="J297" s="86">
        <v>3.253172242853531E-2</v>
      </c>
      <c r="K297" s="86">
        <v>3.253172242853531E-2</v>
      </c>
      <c r="L297" s="86">
        <v>1.5822031026659396</v>
      </c>
      <c r="M297" s="86">
        <v>1.5822031026659396</v>
      </c>
      <c r="N297" s="86">
        <v>1.5822031026659396</v>
      </c>
      <c r="O297" s="117">
        <v>5.2434331949822059</v>
      </c>
      <c r="P297" s="117">
        <v>5.2434331949822059</v>
      </c>
      <c r="Q297" s="117">
        <v>5.2434331949822059</v>
      </c>
    </row>
    <row r="298" spans="1:17" x14ac:dyDescent="0.25">
      <c r="A298" t="str">
        <f t="shared" si="4"/>
        <v>2362126</v>
      </c>
      <c r="B298">
        <v>23</v>
      </c>
      <c r="C298">
        <v>62</v>
      </c>
      <c r="D298">
        <v>12</v>
      </c>
      <c r="E298">
        <v>6</v>
      </c>
      <c r="F298" s="116">
        <v>1.8713534985724336E-2</v>
      </c>
      <c r="G298" s="116">
        <v>1.8727327898925533E-2</v>
      </c>
      <c r="H298" s="116">
        <v>1.8727327898925533E-2</v>
      </c>
      <c r="I298" s="86">
        <v>3.2513344643522159E-2</v>
      </c>
      <c r="J298" s="86">
        <v>3.2537482241624255E-2</v>
      </c>
      <c r="K298" s="86">
        <v>3.2537482241624255E-2</v>
      </c>
      <c r="L298" s="86">
        <v>1.5595526268603193</v>
      </c>
      <c r="M298" s="86">
        <v>1.5595526268603193</v>
      </c>
      <c r="N298" s="86">
        <v>1.5595526268603193</v>
      </c>
      <c r="O298" s="117">
        <v>4.9719728003751671</v>
      </c>
      <c r="P298" s="117">
        <v>4.9719728003751671</v>
      </c>
      <c r="Q298" s="117">
        <v>4.9719728003751671</v>
      </c>
    </row>
    <row r="299" spans="1:17" x14ac:dyDescent="0.25">
      <c r="A299" t="str">
        <f t="shared" si="4"/>
        <v>2461126</v>
      </c>
      <c r="B299">
        <v>24</v>
      </c>
      <c r="C299">
        <v>61</v>
      </c>
      <c r="D299">
        <v>12</v>
      </c>
      <c r="E299">
        <v>6</v>
      </c>
      <c r="F299" s="116">
        <v>1.858586347436212E-2</v>
      </c>
      <c r="G299" s="116">
        <v>1.8599690955790085E-2</v>
      </c>
      <c r="H299" s="116">
        <v>1.8599690955790085E-2</v>
      </c>
      <c r="I299" s="86">
        <v>3.2520507883392849E-2</v>
      </c>
      <c r="J299" s="86">
        <v>3.2544705975891784E-2</v>
      </c>
      <c r="K299" s="86">
        <v>3.2544705975891784E-2</v>
      </c>
      <c r="L299" s="86">
        <v>1.5787077527231497</v>
      </c>
      <c r="M299" s="86">
        <v>1.5787077527231497</v>
      </c>
      <c r="N299" s="86">
        <v>1.5787077527231497</v>
      </c>
      <c r="O299" s="117">
        <v>4.7193937340767906</v>
      </c>
      <c r="P299" s="117">
        <v>4.7193937340767906</v>
      </c>
      <c r="Q299" s="117">
        <v>4.7193937340767906</v>
      </c>
    </row>
    <row r="300" spans="1:17" x14ac:dyDescent="0.25">
      <c r="A300" t="str">
        <f t="shared" si="4"/>
        <v>2560126</v>
      </c>
      <c r="B300">
        <v>25</v>
      </c>
      <c r="C300">
        <v>60</v>
      </c>
      <c r="D300">
        <v>12</v>
      </c>
      <c r="E300">
        <v>6</v>
      </c>
      <c r="F300" s="116">
        <v>1.8538577120446161E-2</v>
      </c>
      <c r="G300" s="116">
        <v>1.8552441626098544E-2</v>
      </c>
      <c r="H300" s="116">
        <v>1.8552441626098544E-2</v>
      </c>
      <c r="I300" s="86">
        <v>3.2784356678272411E-2</v>
      </c>
      <c r="J300" s="86">
        <v>3.2808619563164089E-2</v>
      </c>
      <c r="K300" s="86">
        <v>3.2808619563164089E-2</v>
      </c>
      <c r="L300" s="86">
        <v>1.5717028905761221</v>
      </c>
      <c r="M300" s="86">
        <v>1.5717028905761221</v>
      </c>
      <c r="N300" s="86">
        <v>1.5717028905761221</v>
      </c>
      <c r="O300" s="117">
        <v>4.4754676237797071</v>
      </c>
      <c r="P300" s="117">
        <v>4.4754676237797071</v>
      </c>
      <c r="Q300" s="117">
        <v>4.4754676237797071</v>
      </c>
    </row>
    <row r="301" spans="1:17" x14ac:dyDescent="0.25">
      <c r="A301" t="str">
        <f t="shared" si="4"/>
        <v>2659126</v>
      </c>
      <c r="B301">
        <v>26</v>
      </c>
      <c r="C301">
        <v>59</v>
      </c>
      <c r="D301">
        <v>12</v>
      </c>
      <c r="E301">
        <v>6</v>
      </c>
      <c r="F301" s="116">
        <v>1.8541209349858437E-2</v>
      </c>
      <c r="G301" s="116">
        <v>1.8556851539973617E-2</v>
      </c>
      <c r="H301" s="116">
        <v>1.8556851539973617E-2</v>
      </c>
      <c r="I301" s="86">
        <v>3.278950652366229E-2</v>
      </c>
      <c r="J301" s="86">
        <v>3.2815576840520923E-2</v>
      </c>
      <c r="K301" s="86">
        <v>3.2815576840520923E-2</v>
      </c>
      <c r="L301" s="86">
        <v>1.544982593718444</v>
      </c>
      <c r="M301" s="86">
        <v>1.544982593718444</v>
      </c>
      <c r="N301" s="86">
        <v>1.544982593718444</v>
      </c>
      <c r="O301" s="117">
        <v>4.2551362869264313</v>
      </c>
      <c r="P301" s="117">
        <v>4.2551362869264313</v>
      </c>
      <c r="Q301" s="117">
        <v>4.2551362869264313</v>
      </c>
    </row>
    <row r="302" spans="1:17" x14ac:dyDescent="0.25">
      <c r="A302" t="str">
        <f t="shared" si="4"/>
        <v>2758126</v>
      </c>
      <c r="B302">
        <v>27</v>
      </c>
      <c r="C302">
        <v>58</v>
      </c>
      <c r="D302">
        <v>12</v>
      </c>
      <c r="E302">
        <v>6</v>
      </c>
      <c r="F302" s="116">
        <v>1.8545895774785392E-2</v>
      </c>
      <c r="G302" s="116">
        <v>1.8559842678921346E-2</v>
      </c>
      <c r="H302" s="116">
        <v>1.8559842678921346E-2</v>
      </c>
      <c r="I302" s="86">
        <v>3.2796145075696823E-2</v>
      </c>
      <c r="J302" s="86">
        <v>3.2822295520951734E-2</v>
      </c>
      <c r="K302" s="86">
        <v>3.2822295520951734E-2</v>
      </c>
      <c r="L302" s="86">
        <v>1.5115741870698252</v>
      </c>
      <c r="M302" s="86">
        <v>1.5115741870698252</v>
      </c>
      <c r="N302" s="86">
        <v>1.5115741870698252</v>
      </c>
      <c r="O302" s="117">
        <v>4.0396894024448926</v>
      </c>
      <c r="P302" s="117">
        <v>4.0396894024448926</v>
      </c>
      <c r="Q302" s="117">
        <v>4.0396894024448926</v>
      </c>
    </row>
    <row r="303" spans="1:17" x14ac:dyDescent="0.25">
      <c r="A303" t="str">
        <f t="shared" si="4"/>
        <v>2857126</v>
      </c>
      <c r="B303">
        <v>28</v>
      </c>
      <c r="C303">
        <v>57</v>
      </c>
      <c r="D303">
        <v>12</v>
      </c>
      <c r="E303">
        <v>6</v>
      </c>
      <c r="F303" s="116">
        <v>1.8548932977221804E-2</v>
      </c>
      <c r="G303" s="116">
        <v>1.8562925571641208E-2</v>
      </c>
      <c r="H303" s="116">
        <v>1.8562925571641208E-2</v>
      </c>
      <c r="I303" s="86">
        <v>3.2802139467686724E-2</v>
      </c>
      <c r="J303" s="86">
        <v>3.282837558222311E-2</v>
      </c>
      <c r="K303" s="86">
        <v>3.282837558222311E-2</v>
      </c>
      <c r="L303" s="86">
        <v>1.4889292342027982</v>
      </c>
      <c r="M303" s="86">
        <v>1.4889292342027982</v>
      </c>
      <c r="N303" s="86">
        <v>1.4889292342027982</v>
      </c>
      <c r="O303" s="117">
        <v>3.8400489041174959</v>
      </c>
      <c r="P303" s="117">
        <v>3.8400489041174959</v>
      </c>
      <c r="Q303" s="117">
        <v>3.8400489041174959</v>
      </c>
    </row>
    <row r="304" spans="1:17" x14ac:dyDescent="0.25">
      <c r="A304" t="str">
        <f t="shared" si="4"/>
        <v>2956126</v>
      </c>
      <c r="B304">
        <v>29</v>
      </c>
      <c r="C304">
        <v>56</v>
      </c>
      <c r="D304">
        <v>12</v>
      </c>
      <c r="E304">
        <v>6</v>
      </c>
      <c r="F304" s="116">
        <v>1.8552615181550592E-2</v>
      </c>
      <c r="G304" s="116">
        <v>1.8568412110276603E-2</v>
      </c>
      <c r="H304" s="116">
        <v>1.8568412110276603E-2</v>
      </c>
      <c r="I304" s="86">
        <v>3.2808465749625704E-2</v>
      </c>
      <c r="J304" s="86">
        <v>3.2836549178471945E-2</v>
      </c>
      <c r="K304" s="86">
        <v>3.2836549178471945E-2</v>
      </c>
      <c r="L304" s="86">
        <v>1.4597046676413956</v>
      </c>
      <c r="M304" s="86">
        <v>1.4597046676413956</v>
      </c>
      <c r="N304" s="86">
        <v>1.4597046676413956</v>
      </c>
      <c r="O304" s="117">
        <v>3.6550056079096978</v>
      </c>
      <c r="P304" s="117">
        <v>3.6550056079096978</v>
      </c>
      <c r="Q304" s="117">
        <v>3.6550056079096978</v>
      </c>
    </row>
    <row r="305" spans="1:17" x14ac:dyDescent="0.25">
      <c r="A305" t="str">
        <f t="shared" si="4"/>
        <v>3055126</v>
      </c>
      <c r="B305">
        <v>30</v>
      </c>
      <c r="C305">
        <v>55</v>
      </c>
      <c r="D305">
        <v>12</v>
      </c>
      <c r="E305">
        <v>6</v>
      </c>
      <c r="F305" s="116">
        <v>1.8555320648343903E-2</v>
      </c>
      <c r="G305" s="116">
        <v>1.8571176885130374E-2</v>
      </c>
      <c r="H305" s="116">
        <v>1.8571176885130374E-2</v>
      </c>
      <c r="I305" s="86">
        <v>3.2815362931642E-2</v>
      </c>
      <c r="J305" s="86">
        <v>3.2841789992952786E-2</v>
      </c>
      <c r="K305" s="86">
        <v>3.2841789992952786E-2</v>
      </c>
      <c r="L305" s="86">
        <v>1.4297498238195914</v>
      </c>
      <c r="M305" s="86">
        <v>1.4297498238195914</v>
      </c>
      <c r="N305" s="86">
        <v>1.4297498238195914</v>
      </c>
      <c r="O305" s="117">
        <v>3.4784548978153631</v>
      </c>
      <c r="P305" s="117">
        <v>3.4784548978153631</v>
      </c>
      <c r="Q305" s="117">
        <v>3.4784548978153631</v>
      </c>
    </row>
    <row r="306" spans="1:17" x14ac:dyDescent="0.25">
      <c r="A306" t="str">
        <f t="shared" si="4"/>
        <v>3154126</v>
      </c>
      <c r="B306">
        <v>31</v>
      </c>
      <c r="C306">
        <v>54</v>
      </c>
      <c r="D306">
        <v>12</v>
      </c>
      <c r="E306">
        <v>6</v>
      </c>
      <c r="F306" s="116">
        <v>1.8560446596927169E-2</v>
      </c>
      <c r="G306" s="116">
        <v>1.8574597323390091E-2</v>
      </c>
      <c r="H306" s="116">
        <v>1.8574597323390091E-2</v>
      </c>
      <c r="I306" s="86">
        <v>3.2822610030742452E-2</v>
      </c>
      <c r="J306" s="86">
        <v>3.2849142642860429E-2</v>
      </c>
      <c r="K306" s="86">
        <v>3.2849142642860429E-2</v>
      </c>
      <c r="L306" s="86">
        <v>1.4282735052410753</v>
      </c>
      <c r="M306" s="86">
        <v>1.4282735052410753</v>
      </c>
      <c r="N306" s="86">
        <v>1.4282735052410753</v>
      </c>
      <c r="O306" s="117">
        <v>3.3808668027494861</v>
      </c>
      <c r="P306" s="117">
        <v>3.3808668027494861</v>
      </c>
      <c r="Q306" s="117">
        <v>3.3808668027494861</v>
      </c>
    </row>
    <row r="307" spans="1:17" x14ac:dyDescent="0.25">
      <c r="A307" t="str">
        <f t="shared" si="4"/>
        <v>3253126</v>
      </c>
      <c r="B307">
        <v>32</v>
      </c>
      <c r="C307">
        <v>53</v>
      </c>
      <c r="D307">
        <v>12</v>
      </c>
      <c r="E307">
        <v>6</v>
      </c>
      <c r="F307" s="116">
        <v>1.8563290161100938E-2</v>
      </c>
      <c r="G307" s="116">
        <v>1.8579277683727722E-2</v>
      </c>
      <c r="H307" s="116">
        <v>1.8579277683727722E-2</v>
      </c>
      <c r="I307" s="86">
        <v>3.2829489518402526E-2</v>
      </c>
      <c r="J307" s="86">
        <v>3.2856135389447171E-2</v>
      </c>
      <c r="K307" s="86">
        <v>3.2856135389447171E-2</v>
      </c>
      <c r="L307" s="86">
        <v>1.4195090409440454</v>
      </c>
      <c r="M307" s="86">
        <v>1.4195090409440454</v>
      </c>
      <c r="N307" s="86">
        <v>1.4195090409440454</v>
      </c>
      <c r="O307" s="117">
        <v>3.2874147998273346</v>
      </c>
      <c r="P307" s="117">
        <v>3.2874147998273346</v>
      </c>
      <c r="Q307" s="117">
        <v>3.2874147998273346</v>
      </c>
    </row>
    <row r="308" spans="1:17" x14ac:dyDescent="0.25">
      <c r="A308" t="str">
        <f t="shared" si="4"/>
        <v>3352126</v>
      </c>
      <c r="B308">
        <v>33</v>
      </c>
      <c r="C308">
        <v>52</v>
      </c>
      <c r="D308">
        <v>12</v>
      </c>
      <c r="E308">
        <v>6</v>
      </c>
      <c r="F308" s="116">
        <v>1.8567326858115643E-2</v>
      </c>
      <c r="G308" s="116">
        <v>1.8583387015897773E-2</v>
      </c>
      <c r="H308" s="116">
        <v>1.8583387015897773E-2</v>
      </c>
      <c r="I308" s="86">
        <v>3.2835884816548387E-2</v>
      </c>
      <c r="J308" s="86">
        <v>3.2862651746185266E-2</v>
      </c>
      <c r="K308" s="86">
        <v>3.2862651746185266E-2</v>
      </c>
      <c r="L308" s="86">
        <v>1.3942233396919661</v>
      </c>
      <c r="M308" s="86">
        <v>1.3942233396919661</v>
      </c>
      <c r="N308" s="86">
        <v>1.3942233396919661</v>
      </c>
      <c r="O308" s="117">
        <v>3.1981734247215794</v>
      </c>
      <c r="P308" s="117">
        <v>3.1981734247215794</v>
      </c>
      <c r="Q308" s="117">
        <v>3.1981734247215794</v>
      </c>
    </row>
    <row r="309" spans="1:17" x14ac:dyDescent="0.25">
      <c r="A309" t="str">
        <f t="shared" si="4"/>
        <v>3451126</v>
      </c>
      <c r="B309">
        <v>34</v>
      </c>
      <c r="C309">
        <v>51</v>
      </c>
      <c r="D309">
        <v>12</v>
      </c>
      <c r="E309">
        <v>6</v>
      </c>
      <c r="F309" s="116">
        <v>1.8370354962954461E-2</v>
      </c>
      <c r="G309" s="116">
        <v>1.838469979845506E-2</v>
      </c>
      <c r="H309" s="116">
        <v>1.838469979845506E-2</v>
      </c>
      <c r="I309" s="86">
        <v>3.2842500878621173E-2</v>
      </c>
      <c r="J309" s="86">
        <v>3.28693974451848E-2</v>
      </c>
      <c r="K309" s="86">
        <v>3.28693974451848E-2</v>
      </c>
      <c r="L309" s="86">
        <v>1.4144707114321167</v>
      </c>
      <c r="M309" s="86">
        <v>1.4144707114321167</v>
      </c>
      <c r="N309" s="86">
        <v>1.4144707114321167</v>
      </c>
      <c r="O309" s="117">
        <v>3.1176599269847873</v>
      </c>
      <c r="P309" s="117">
        <v>3.1176599269847873</v>
      </c>
      <c r="Q309" s="117">
        <v>3.1176599269847873</v>
      </c>
    </row>
    <row r="310" spans="1:17" x14ac:dyDescent="0.25">
      <c r="A310" t="str">
        <f t="shared" si="4"/>
        <v>3550126</v>
      </c>
      <c r="B310">
        <v>35</v>
      </c>
      <c r="C310">
        <v>50</v>
      </c>
      <c r="D310">
        <v>12</v>
      </c>
      <c r="E310">
        <v>6</v>
      </c>
      <c r="F310" s="116">
        <v>1.8342786798672728E-2</v>
      </c>
      <c r="G310" s="116">
        <v>1.8357205811583153E-2</v>
      </c>
      <c r="H310" s="116">
        <v>1.8357205811583153E-2</v>
      </c>
      <c r="I310" s="86">
        <v>3.3208789109319549E-2</v>
      </c>
      <c r="J310" s="86">
        <v>3.3235824758526593E-2</v>
      </c>
      <c r="K310" s="86">
        <v>3.3235824758526593E-2</v>
      </c>
      <c r="L310" s="86">
        <v>1.3931379917559295</v>
      </c>
      <c r="M310" s="86">
        <v>1.3931379917559295</v>
      </c>
      <c r="N310" s="86">
        <v>1.3931379917559295</v>
      </c>
      <c r="O310" s="117">
        <v>3.0355428668241942</v>
      </c>
      <c r="P310" s="117">
        <v>3.0355428668241942</v>
      </c>
      <c r="Q310" s="117">
        <v>3.0355428668241942</v>
      </c>
    </row>
    <row r="311" spans="1:17" x14ac:dyDescent="0.25">
      <c r="A311" t="str">
        <f t="shared" si="4"/>
        <v>3649126</v>
      </c>
      <c r="B311">
        <v>36</v>
      </c>
      <c r="C311">
        <v>49</v>
      </c>
      <c r="D311">
        <v>12</v>
      </c>
      <c r="E311">
        <v>6</v>
      </c>
      <c r="F311" s="116">
        <v>1.8345830320100485E-2</v>
      </c>
      <c r="G311" s="116">
        <v>1.8360330087197976E-2</v>
      </c>
      <c r="H311" s="116">
        <v>1.8360330087197976E-2</v>
      </c>
      <c r="I311" s="86">
        <v>3.3215341478577499E-2</v>
      </c>
      <c r="J311" s="86">
        <v>3.3240716070998107E-2</v>
      </c>
      <c r="K311" s="86">
        <v>3.3240716070998107E-2</v>
      </c>
      <c r="L311" s="86">
        <v>1.3659904337786575</v>
      </c>
      <c r="M311" s="86">
        <v>1.3659904337786575</v>
      </c>
      <c r="N311" s="86">
        <v>1.3659904337786575</v>
      </c>
      <c r="O311" s="117">
        <v>2.9630672807318033</v>
      </c>
      <c r="P311" s="117">
        <v>2.9630672807318033</v>
      </c>
      <c r="Q311" s="117">
        <v>2.9630672807318033</v>
      </c>
    </row>
    <row r="312" spans="1:17" x14ac:dyDescent="0.25">
      <c r="A312" t="str">
        <f t="shared" si="4"/>
        <v>3748126</v>
      </c>
      <c r="B312">
        <v>37</v>
      </c>
      <c r="C312">
        <v>48</v>
      </c>
      <c r="D312">
        <v>12</v>
      </c>
      <c r="E312">
        <v>6</v>
      </c>
      <c r="F312" s="116">
        <v>1.8349727871931152E-2</v>
      </c>
      <c r="G312" s="116">
        <v>1.8362490997438259E-2</v>
      </c>
      <c r="H312" s="116">
        <v>1.8362490997438259E-2</v>
      </c>
      <c r="I312" s="86">
        <v>3.3222415694997766E-2</v>
      </c>
      <c r="J312" s="86">
        <v>3.3246118642368108E-2</v>
      </c>
      <c r="K312" s="86">
        <v>3.3246118642368108E-2</v>
      </c>
      <c r="L312" s="86">
        <v>1.338432505857363</v>
      </c>
      <c r="M312" s="86">
        <v>1.338432505857363</v>
      </c>
      <c r="N312" s="86">
        <v>1.338432505857363</v>
      </c>
      <c r="O312" s="117">
        <v>2.8939949494489063</v>
      </c>
      <c r="P312" s="117">
        <v>2.8939949494489063</v>
      </c>
      <c r="Q312" s="117">
        <v>2.8939949494489063</v>
      </c>
    </row>
    <row r="313" spans="1:17" x14ac:dyDescent="0.25">
      <c r="A313" t="str">
        <f t="shared" si="4"/>
        <v>3847126</v>
      </c>
      <c r="B313">
        <v>38</v>
      </c>
      <c r="C313">
        <v>47</v>
      </c>
      <c r="D313">
        <v>12</v>
      </c>
      <c r="E313">
        <v>6</v>
      </c>
      <c r="F313" s="116">
        <v>1.8353101787968645E-2</v>
      </c>
      <c r="G313" s="116">
        <v>1.8365946390299755E-2</v>
      </c>
      <c r="H313" s="116">
        <v>1.8365946390299755E-2</v>
      </c>
      <c r="I313" s="86">
        <v>3.3228986230586302E-2</v>
      </c>
      <c r="J313" s="86">
        <v>3.3251005548868208E-2</v>
      </c>
      <c r="K313" s="86">
        <v>3.3251005548868208E-2</v>
      </c>
      <c r="L313" s="86">
        <v>1.3105256011273891</v>
      </c>
      <c r="M313" s="86">
        <v>1.3105256011273891</v>
      </c>
      <c r="N313" s="86">
        <v>1.3105256011273891</v>
      </c>
      <c r="O313" s="117">
        <v>2.8281300460937731</v>
      </c>
      <c r="P313" s="117">
        <v>2.8281300460937731</v>
      </c>
      <c r="Q313" s="117">
        <v>2.8281300460937731</v>
      </c>
    </row>
    <row r="314" spans="1:17" x14ac:dyDescent="0.25">
      <c r="A314" t="str">
        <f t="shared" si="4"/>
        <v>3946126</v>
      </c>
      <c r="B314">
        <v>39</v>
      </c>
      <c r="C314">
        <v>46</v>
      </c>
      <c r="D314">
        <v>12</v>
      </c>
      <c r="E314">
        <v>6</v>
      </c>
      <c r="F314" s="116">
        <v>1.8356522237145723E-2</v>
      </c>
      <c r="G314" s="116">
        <v>1.8367607093569122E-2</v>
      </c>
      <c r="H314" s="116">
        <v>1.8367607093569122E-2</v>
      </c>
      <c r="I314" s="86">
        <v>3.3236094509485864E-2</v>
      </c>
      <c r="J314" s="86">
        <v>3.3256416746262091E-2</v>
      </c>
      <c r="K314" s="86">
        <v>3.3256416746262091E-2</v>
      </c>
      <c r="L314" s="86">
        <v>1.2822370718243272</v>
      </c>
      <c r="M314" s="86">
        <v>1.2822370718243272</v>
      </c>
      <c r="N314" s="86">
        <v>1.2822370718243272</v>
      </c>
      <c r="O314" s="117">
        <v>2.765289250090988</v>
      </c>
      <c r="P314" s="117">
        <v>2.765289250090988</v>
      </c>
      <c r="Q314" s="117">
        <v>2.765289250090988</v>
      </c>
    </row>
    <row r="315" spans="1:17" x14ac:dyDescent="0.25">
      <c r="A315" t="str">
        <f t="shared" si="4"/>
        <v>4045126</v>
      </c>
      <c r="B315">
        <v>40</v>
      </c>
      <c r="C315">
        <v>45</v>
      </c>
      <c r="D315">
        <v>12</v>
      </c>
      <c r="E315">
        <v>6</v>
      </c>
      <c r="F315" s="116">
        <v>1.8360301848870858E-2</v>
      </c>
      <c r="G315" s="116">
        <v>1.8369606684593982E-2</v>
      </c>
      <c r="H315" s="116">
        <v>1.8369606684593982E-2</v>
      </c>
      <c r="I315" s="86">
        <v>3.3240595137292848E-2</v>
      </c>
      <c r="J315" s="86">
        <v>3.3259204808739104E-2</v>
      </c>
      <c r="K315" s="86">
        <v>3.3259204808739104E-2</v>
      </c>
      <c r="L315" s="86">
        <v>1.2535251370137059</v>
      </c>
      <c r="M315" s="86">
        <v>1.2535251370137059</v>
      </c>
      <c r="N315" s="86">
        <v>1.2535251370137059</v>
      </c>
      <c r="O315" s="117">
        <v>2.7053195745829108</v>
      </c>
      <c r="P315" s="117">
        <v>2.7053195745829108</v>
      </c>
      <c r="Q315" s="117">
        <v>2.7053195745829108</v>
      </c>
    </row>
    <row r="316" spans="1:17" x14ac:dyDescent="0.25">
      <c r="A316" t="str">
        <f t="shared" si="4"/>
        <v>4144126</v>
      </c>
      <c r="B316">
        <v>41</v>
      </c>
      <c r="C316">
        <v>44</v>
      </c>
      <c r="D316">
        <v>12</v>
      </c>
      <c r="E316">
        <v>6</v>
      </c>
      <c r="F316" s="116">
        <v>1.8361563377402336E-2</v>
      </c>
      <c r="G316" s="116">
        <v>1.8372816633813408E-2</v>
      </c>
      <c r="H316" s="116">
        <v>1.8372816633813408E-2</v>
      </c>
      <c r="I316" s="86">
        <v>3.3245870523782819E-2</v>
      </c>
      <c r="J316" s="86">
        <v>3.3264625951134608E-2</v>
      </c>
      <c r="K316" s="86">
        <v>3.3264625951134608E-2</v>
      </c>
      <c r="L316" s="86">
        <v>1.2106478312161582</v>
      </c>
      <c r="M316" s="86">
        <v>1.2106478312161582</v>
      </c>
      <c r="N316" s="86">
        <v>1.2106478312161582</v>
      </c>
      <c r="O316" s="117">
        <v>2.6225263935751406</v>
      </c>
      <c r="P316" s="117">
        <v>2.6225263935751406</v>
      </c>
      <c r="Q316" s="117">
        <v>2.6225263935751406</v>
      </c>
    </row>
    <row r="317" spans="1:17" x14ac:dyDescent="0.25">
      <c r="A317" t="str">
        <f t="shared" si="4"/>
        <v>4243126</v>
      </c>
      <c r="B317">
        <v>42</v>
      </c>
      <c r="C317">
        <v>43</v>
      </c>
      <c r="D317">
        <v>12</v>
      </c>
      <c r="E317">
        <v>6</v>
      </c>
      <c r="F317" s="116">
        <v>1.8364760842017665E-2</v>
      </c>
      <c r="G317" s="116">
        <v>1.8374217464490382E-2</v>
      </c>
      <c r="H317" s="116">
        <v>1.8374217464490382E-2</v>
      </c>
      <c r="I317" s="86">
        <v>3.3251375938569777E-2</v>
      </c>
      <c r="J317" s="86">
        <v>3.3268397859020672E-2</v>
      </c>
      <c r="K317" s="86">
        <v>3.3268397859020672E-2</v>
      </c>
      <c r="L317" s="86">
        <v>1.167047453331568</v>
      </c>
      <c r="M317" s="86">
        <v>1.167047453331568</v>
      </c>
      <c r="N317" s="86">
        <v>1.167047453331568</v>
      </c>
      <c r="O317" s="117">
        <v>2.5432943090045961</v>
      </c>
      <c r="P317" s="117">
        <v>2.5432943090045961</v>
      </c>
      <c r="Q317" s="117">
        <v>2.5432943090045961</v>
      </c>
    </row>
    <row r="318" spans="1:17" x14ac:dyDescent="0.25">
      <c r="A318" t="str">
        <f t="shared" si="4"/>
        <v>4342126</v>
      </c>
      <c r="B318">
        <v>43</v>
      </c>
      <c r="C318">
        <v>42</v>
      </c>
      <c r="D318">
        <v>12</v>
      </c>
      <c r="E318">
        <v>6</v>
      </c>
      <c r="F318" s="116">
        <v>1.8366657569853031E-2</v>
      </c>
      <c r="G318" s="116">
        <v>1.837619968205682E-2</v>
      </c>
      <c r="H318" s="116">
        <v>1.837619968205682E-2</v>
      </c>
      <c r="I318" s="86">
        <v>3.3256169452645361E-2</v>
      </c>
      <c r="J318" s="86">
        <v>3.3271436832171424E-2</v>
      </c>
      <c r="K318" s="86">
        <v>3.3271436832171424E-2</v>
      </c>
      <c r="L318" s="86">
        <v>1.1227478229671006</v>
      </c>
      <c r="M318" s="86">
        <v>1.1227478229671006</v>
      </c>
      <c r="N318" s="86">
        <v>1.1227478229671006</v>
      </c>
      <c r="O318" s="117">
        <v>2.4672829598868686</v>
      </c>
      <c r="P318" s="117">
        <v>2.4672829598868686</v>
      </c>
      <c r="Q318" s="117">
        <v>2.4672829598868686</v>
      </c>
    </row>
    <row r="319" spans="1:17" x14ac:dyDescent="0.25">
      <c r="A319" t="str">
        <f t="shared" si="4"/>
        <v>4441126</v>
      </c>
      <c r="B319">
        <v>44</v>
      </c>
      <c r="C319">
        <v>41</v>
      </c>
      <c r="D319">
        <v>12</v>
      </c>
      <c r="E319">
        <v>6</v>
      </c>
      <c r="F319" s="116">
        <v>1.8150180750287119E-2</v>
      </c>
      <c r="G319" s="116">
        <v>1.8157888651656812E-2</v>
      </c>
      <c r="H319" s="116">
        <v>1.8157888651656812E-2</v>
      </c>
      <c r="I319" s="86">
        <v>3.325959441022993E-2</v>
      </c>
      <c r="J319" s="86">
        <v>3.3275010212969316E-2</v>
      </c>
      <c r="K319" s="86">
        <v>3.3275010212969316E-2</v>
      </c>
      <c r="L319" s="86">
        <v>1.1101150789674494</v>
      </c>
      <c r="M319" s="86">
        <v>1.1101150789674494</v>
      </c>
      <c r="N319" s="86">
        <v>1.1101150789674494</v>
      </c>
      <c r="O319" s="117">
        <v>2.3941666602434157</v>
      </c>
      <c r="P319" s="117">
        <v>2.3941666602434157</v>
      </c>
      <c r="Q319" s="117">
        <v>2.3941666602434157</v>
      </c>
    </row>
    <row r="320" spans="1:17" x14ac:dyDescent="0.25">
      <c r="A320" t="str">
        <f t="shared" si="4"/>
        <v>4540126</v>
      </c>
      <c r="B320">
        <v>45</v>
      </c>
      <c r="C320">
        <v>40</v>
      </c>
      <c r="D320">
        <v>12</v>
      </c>
      <c r="E320">
        <v>6</v>
      </c>
      <c r="F320" s="116">
        <v>1.8195979165652534E-2</v>
      </c>
      <c r="G320" s="116">
        <v>1.8203767706761426E-2</v>
      </c>
      <c r="H320" s="116">
        <v>1.8203767706761426E-2</v>
      </c>
      <c r="I320" s="86">
        <v>3.3693228837073458E-2</v>
      </c>
      <c r="J320" s="86">
        <v>3.3708805919291242E-2</v>
      </c>
      <c r="K320" s="86">
        <v>3.3708805919291242E-2</v>
      </c>
      <c r="L320" s="86">
        <v>1.0563754076814487</v>
      </c>
      <c r="M320" s="86">
        <v>1.0563754076814487</v>
      </c>
      <c r="N320" s="86">
        <v>1.0563754076814487</v>
      </c>
      <c r="O320" s="117">
        <v>2.3258686657255514</v>
      </c>
      <c r="P320" s="117">
        <v>2.3258686657255514</v>
      </c>
      <c r="Q320" s="117">
        <v>2.3258686657255514</v>
      </c>
    </row>
    <row r="321" spans="1:17" x14ac:dyDescent="0.25">
      <c r="A321" t="str">
        <f t="shared" si="4"/>
        <v>4639126</v>
      </c>
      <c r="B321">
        <v>46</v>
      </c>
      <c r="C321">
        <v>39</v>
      </c>
      <c r="D321">
        <v>12</v>
      </c>
      <c r="E321">
        <v>6</v>
      </c>
      <c r="F321" s="116">
        <v>1.8197821065917382E-2</v>
      </c>
      <c r="G321" s="116">
        <v>1.8207666240698771E-2</v>
      </c>
      <c r="H321" s="116">
        <v>1.8207666240698771E-2</v>
      </c>
      <c r="I321" s="86">
        <v>3.3696095206778208E-2</v>
      </c>
      <c r="J321" s="86">
        <v>3.3713816521384707E-2</v>
      </c>
      <c r="K321" s="86">
        <v>3.3713816521384707E-2</v>
      </c>
      <c r="L321" s="86">
        <v>1.0518978543426081</v>
      </c>
      <c r="M321" s="86">
        <v>1.0518978543426081</v>
      </c>
      <c r="N321" s="86">
        <v>1.0518978543426081</v>
      </c>
      <c r="O321" s="117">
        <v>2.2572524480027094</v>
      </c>
      <c r="P321" s="117">
        <v>2.2572524480027094</v>
      </c>
      <c r="Q321" s="117">
        <v>2.2572524480027094</v>
      </c>
    </row>
    <row r="322" spans="1:17" x14ac:dyDescent="0.25">
      <c r="A322" t="str">
        <f t="shared" si="4"/>
        <v>4738126</v>
      </c>
      <c r="B322">
        <v>47</v>
      </c>
      <c r="C322">
        <v>38</v>
      </c>
      <c r="D322">
        <v>12</v>
      </c>
      <c r="E322">
        <v>6</v>
      </c>
      <c r="F322" s="116">
        <v>1.8200369467699477E-2</v>
      </c>
      <c r="G322" s="116">
        <v>1.8210333537264624E-2</v>
      </c>
      <c r="H322" s="116">
        <v>1.8210333537264624E-2</v>
      </c>
      <c r="I322" s="86">
        <v>3.3700476083243822E-2</v>
      </c>
      <c r="J322" s="86">
        <v>3.3718411408461088E-2</v>
      </c>
      <c r="K322" s="86">
        <v>3.3718411408461088E-2</v>
      </c>
      <c r="L322" s="86">
        <v>1.0476242668935818</v>
      </c>
      <c r="M322" s="86">
        <v>1.0476242668935818</v>
      </c>
      <c r="N322" s="86">
        <v>1.0476242668935818</v>
      </c>
      <c r="O322" s="117">
        <v>2.1953515622664672</v>
      </c>
      <c r="P322" s="117">
        <v>2.1953515622664672</v>
      </c>
      <c r="Q322" s="117">
        <v>2.1953515622664672</v>
      </c>
    </row>
    <row r="323" spans="1:17" x14ac:dyDescent="0.25">
      <c r="A323" t="str">
        <f t="shared" si="4"/>
        <v>4837126</v>
      </c>
      <c r="B323">
        <v>48</v>
      </c>
      <c r="C323">
        <v>37</v>
      </c>
      <c r="D323">
        <v>12</v>
      </c>
      <c r="E323">
        <v>6</v>
      </c>
      <c r="F323" s="116">
        <v>1.8201637077483623E-2</v>
      </c>
      <c r="G323" s="116">
        <v>1.8213748624834727E-2</v>
      </c>
      <c r="H323" s="116">
        <v>1.8213748624834727E-2</v>
      </c>
      <c r="I323" s="86">
        <v>3.3704417686896318E-2</v>
      </c>
      <c r="J323" s="86">
        <v>3.3724603599148154E-2</v>
      </c>
      <c r="K323" s="86">
        <v>3.3724603599148154E-2</v>
      </c>
      <c r="L323" s="86">
        <v>1.0435531242745688</v>
      </c>
      <c r="M323" s="86">
        <v>1.0435531242745688</v>
      </c>
      <c r="N323" s="86">
        <v>1.0435531242745688</v>
      </c>
      <c r="O323" s="117">
        <v>2.1359945094318675</v>
      </c>
      <c r="P323" s="117">
        <v>2.1359945094318675</v>
      </c>
      <c r="Q323" s="117">
        <v>2.1359945094318675</v>
      </c>
    </row>
    <row r="324" spans="1:17" x14ac:dyDescent="0.25">
      <c r="A324" t="str">
        <f t="shared" si="4"/>
        <v>4936126</v>
      </c>
      <c r="B324">
        <v>49</v>
      </c>
      <c r="C324">
        <v>36</v>
      </c>
      <c r="D324">
        <v>12</v>
      </c>
      <c r="E324">
        <v>6</v>
      </c>
      <c r="F324" s="116">
        <v>1.8204961343107041E-2</v>
      </c>
      <c r="G324" s="116">
        <v>1.8217239869192769E-2</v>
      </c>
      <c r="H324" s="116">
        <v>1.8217239869192769E-2</v>
      </c>
      <c r="I324" s="86">
        <v>3.3708646947353774E-2</v>
      </c>
      <c r="J324" s="86">
        <v>3.3731157578510945E-2</v>
      </c>
      <c r="K324" s="86">
        <v>3.3731157578510945E-2</v>
      </c>
      <c r="L324" s="86">
        <v>1.0397517282025466</v>
      </c>
      <c r="M324" s="86">
        <v>1.0397517282025466</v>
      </c>
      <c r="N324" s="86">
        <v>1.0397517282025466</v>
      </c>
      <c r="O324" s="117">
        <v>2.0790532437819498</v>
      </c>
      <c r="P324" s="117">
        <v>2.0790532437819498</v>
      </c>
      <c r="Q324" s="117">
        <v>2.0790532437819498</v>
      </c>
    </row>
    <row r="325" spans="1:17" x14ac:dyDescent="0.25">
      <c r="A325" t="str">
        <f t="shared" ref="A325:A388" si="5">B325&amp;C325&amp;D325&amp;E325</f>
        <v>5035126</v>
      </c>
      <c r="B325">
        <v>50</v>
      </c>
      <c r="C325">
        <v>35</v>
      </c>
      <c r="D325">
        <v>12</v>
      </c>
      <c r="E325">
        <v>6</v>
      </c>
      <c r="F325" s="116">
        <v>1.8100158223248435E-2</v>
      </c>
      <c r="G325" s="116">
        <v>1.8112616746747287E-2</v>
      </c>
      <c r="H325" s="116">
        <v>1.8112616746747287E-2</v>
      </c>
      <c r="I325" s="86">
        <v>3.371276458789281E-2</v>
      </c>
      <c r="J325" s="86">
        <v>3.3737681634890514E-2</v>
      </c>
      <c r="K325" s="86">
        <v>3.3737681634890514E-2</v>
      </c>
      <c r="L325" s="86">
        <v>1.0500002076420583</v>
      </c>
      <c r="M325" s="86">
        <v>1.0500002076420583</v>
      </c>
      <c r="N325" s="86">
        <v>1.0500002076420583</v>
      </c>
      <c r="O325" s="117">
        <v>2.0242795858786788</v>
      </c>
      <c r="P325" s="117">
        <v>2.0242795858786788</v>
      </c>
      <c r="Q325" s="117">
        <v>2.0242795858786788</v>
      </c>
    </row>
    <row r="326" spans="1:17" x14ac:dyDescent="0.25">
      <c r="A326" t="str">
        <f t="shared" si="5"/>
        <v>5134126</v>
      </c>
      <c r="B326">
        <v>51</v>
      </c>
      <c r="C326">
        <v>34</v>
      </c>
      <c r="D326">
        <v>12</v>
      </c>
      <c r="E326">
        <v>6</v>
      </c>
      <c r="F326" s="116">
        <v>1.8060475708502024E-2</v>
      </c>
      <c r="G326" s="116">
        <v>1.8073127530364372E-2</v>
      </c>
      <c r="H326" s="116">
        <v>1.8073127530364372E-2</v>
      </c>
      <c r="I326" s="86">
        <v>3.4008097165991902E-2</v>
      </c>
      <c r="J326" s="86">
        <v>3.403550944669366E-2</v>
      </c>
      <c r="K326" s="86">
        <v>3.403550944669366E-2</v>
      </c>
      <c r="L326" s="86">
        <v>1.0495719466936573</v>
      </c>
      <c r="M326" s="86">
        <v>1.0495719466936573</v>
      </c>
      <c r="N326" s="86">
        <v>1.0495719466936573</v>
      </c>
      <c r="O326" s="117">
        <v>1.9353470816464238</v>
      </c>
      <c r="P326" s="117">
        <v>1.9353470816464238</v>
      </c>
      <c r="Q326" s="117">
        <v>1.9353470816464238</v>
      </c>
    </row>
    <row r="327" spans="1:17" x14ac:dyDescent="0.25">
      <c r="A327" t="str">
        <f t="shared" si="5"/>
        <v>5233126</v>
      </c>
      <c r="B327">
        <v>52</v>
      </c>
      <c r="C327">
        <v>33</v>
      </c>
      <c r="D327">
        <v>12</v>
      </c>
      <c r="E327">
        <v>6</v>
      </c>
      <c r="F327" s="116">
        <v>1.806414281581175E-2</v>
      </c>
      <c r="G327" s="116">
        <v>1.807914447670992E-2</v>
      </c>
      <c r="H327" s="116">
        <v>1.807914447670992E-2</v>
      </c>
      <c r="I327" s="86">
        <v>3.4013051444981408E-2</v>
      </c>
      <c r="J327" s="86">
        <v>3.4043054766777749E-2</v>
      </c>
      <c r="K327" s="86">
        <v>3.4043054766777749E-2</v>
      </c>
      <c r="L327" s="86">
        <v>1.0458065000053578</v>
      </c>
      <c r="M327" s="86">
        <v>1.0458065000053578</v>
      </c>
      <c r="N327" s="86">
        <v>1.0458065000053578</v>
      </c>
      <c r="O327" s="117">
        <v>1.8319578239019321</v>
      </c>
      <c r="P327" s="117">
        <v>1.8319578239019321</v>
      </c>
      <c r="Q327" s="117">
        <v>1.8319578239019321</v>
      </c>
    </row>
    <row r="328" spans="1:17" x14ac:dyDescent="0.25">
      <c r="A328" t="str">
        <f t="shared" si="5"/>
        <v>5332126</v>
      </c>
      <c r="B328">
        <v>53</v>
      </c>
      <c r="C328">
        <v>32</v>
      </c>
      <c r="D328">
        <v>12</v>
      </c>
      <c r="E328">
        <v>6</v>
      </c>
      <c r="F328" s="116">
        <v>1.8066996993920264E-2</v>
      </c>
      <c r="G328" s="116">
        <v>1.8082256281921887E-2</v>
      </c>
      <c r="H328" s="116">
        <v>1.8082256281921887E-2</v>
      </c>
      <c r="I328" s="86">
        <v>3.4021672548758874E-2</v>
      </c>
      <c r="J328" s="86">
        <v>3.4050011226476169E-2</v>
      </c>
      <c r="K328" s="86">
        <v>3.4050011226476169E-2</v>
      </c>
      <c r="L328" s="86">
        <v>1.0422464287816331</v>
      </c>
      <c r="M328" s="86">
        <v>1.0422464287816331</v>
      </c>
      <c r="N328" s="86">
        <v>1.0422464287816331</v>
      </c>
      <c r="O328" s="117">
        <v>1.7326049566527226</v>
      </c>
      <c r="P328" s="117">
        <v>1.7326049566527226</v>
      </c>
      <c r="Q328" s="117">
        <v>1.7326049566527226</v>
      </c>
    </row>
    <row r="329" spans="1:17" x14ac:dyDescent="0.25">
      <c r="A329" t="str">
        <f t="shared" si="5"/>
        <v>5431126</v>
      </c>
      <c r="B329">
        <v>54</v>
      </c>
      <c r="C329">
        <v>31</v>
      </c>
      <c r="D329">
        <v>12</v>
      </c>
      <c r="E329">
        <v>6</v>
      </c>
      <c r="F329" s="116">
        <v>1.8070377496244121E-2</v>
      </c>
      <c r="G329" s="116">
        <v>1.8085911407882793E-2</v>
      </c>
      <c r="H329" s="116">
        <v>1.8085911407882793E-2</v>
      </c>
      <c r="I329" s="86">
        <v>3.4028143009628808E-2</v>
      </c>
      <c r="J329" s="86">
        <v>3.4056991702672054E-2</v>
      </c>
      <c r="K329" s="86">
        <v>3.4056991702672054E-2</v>
      </c>
      <c r="L329" s="86">
        <v>1.0389457356083855</v>
      </c>
      <c r="M329" s="86">
        <v>1.0389457356083855</v>
      </c>
      <c r="N329" s="86">
        <v>1.0389457356083855</v>
      </c>
      <c r="O329" s="117">
        <v>1.6306479638370537</v>
      </c>
      <c r="P329" s="117">
        <v>1.6306479638370537</v>
      </c>
      <c r="Q329" s="117">
        <v>1.6306479638370537</v>
      </c>
    </row>
    <row r="330" spans="1:17" x14ac:dyDescent="0.25">
      <c r="A330" t="str">
        <f t="shared" si="5"/>
        <v>5530126</v>
      </c>
      <c r="B330">
        <v>55</v>
      </c>
      <c r="C330">
        <v>30</v>
      </c>
      <c r="D330">
        <v>12</v>
      </c>
      <c r="E330">
        <v>6</v>
      </c>
      <c r="F330" s="116">
        <v>1.7927192401348439E-2</v>
      </c>
      <c r="G330" s="116">
        <v>1.7943019157157424E-2</v>
      </c>
      <c r="H330" s="116">
        <v>1.7943019157157424E-2</v>
      </c>
      <c r="I330" s="86">
        <v>3.4034307884663648E-2</v>
      </c>
      <c r="J330" s="86">
        <v>3.406370043116605E-2</v>
      </c>
      <c r="K330" s="86">
        <v>3.406370043116605E-2</v>
      </c>
      <c r="L330" s="86">
        <v>1.0506071821817862</v>
      </c>
      <c r="M330" s="86">
        <v>1.0506071821817862</v>
      </c>
      <c r="N330" s="86">
        <v>1.0506071821817862</v>
      </c>
      <c r="O330" s="117">
        <v>1.5322289272398817</v>
      </c>
      <c r="P330" s="117">
        <v>1.5322289272398817</v>
      </c>
      <c r="Q330" s="117">
        <v>1.5322289272398817</v>
      </c>
    </row>
    <row r="331" spans="1:17" x14ac:dyDescent="0.25">
      <c r="A331" t="str">
        <f t="shared" si="5"/>
        <v>1867156</v>
      </c>
      <c r="B331">
        <v>18</v>
      </c>
      <c r="C331">
        <v>67</v>
      </c>
      <c r="D331">
        <v>15</v>
      </c>
      <c r="E331">
        <v>6</v>
      </c>
      <c r="F331" s="116">
        <v>1.8968135743130797E-2</v>
      </c>
      <c r="G331" s="116">
        <v>1.8981228251888232E-2</v>
      </c>
      <c r="H331" s="116">
        <v>1.8981228251888232E-2</v>
      </c>
      <c r="I331" s="86">
        <v>3.1737695951214402E-2</v>
      </c>
      <c r="J331" s="86">
        <v>3.1759516799143461E-2</v>
      </c>
      <c r="K331" s="86">
        <v>3.1759516799143461E-2</v>
      </c>
      <c r="L331" s="86">
        <v>1.6805806091216964</v>
      </c>
      <c r="M331" s="86">
        <v>1.6805806091216964</v>
      </c>
      <c r="N331" s="86">
        <v>1.6805806091216964</v>
      </c>
      <c r="O331" s="117">
        <v>5.8006432785969482</v>
      </c>
      <c r="P331" s="117">
        <v>5.8006432785969482</v>
      </c>
      <c r="Q331" s="117">
        <v>5.8006432785969482</v>
      </c>
    </row>
    <row r="332" spans="1:17" x14ac:dyDescent="0.25">
      <c r="A332" t="str">
        <f t="shared" si="5"/>
        <v>1966156</v>
      </c>
      <c r="B332">
        <v>19</v>
      </c>
      <c r="C332">
        <v>66</v>
      </c>
      <c r="D332">
        <v>15</v>
      </c>
      <c r="E332">
        <v>6</v>
      </c>
      <c r="F332" s="116">
        <v>1.8970944362879816E-2</v>
      </c>
      <c r="G332" s="116">
        <v>1.8984065981329394E-2</v>
      </c>
      <c r="H332" s="116">
        <v>1.8984065981329394E-2</v>
      </c>
      <c r="I332" s="86">
        <v>3.1742652987136438E-2</v>
      </c>
      <c r="J332" s="86">
        <v>3.1765980308824583E-2</v>
      </c>
      <c r="K332" s="86">
        <v>3.1765980308824583E-2</v>
      </c>
      <c r="L332" s="86">
        <v>1.6622058023796784</v>
      </c>
      <c r="M332" s="86">
        <v>1.6622058023796784</v>
      </c>
      <c r="N332" s="86">
        <v>1.6622058023796784</v>
      </c>
      <c r="O332" s="117">
        <v>5.514513238984037</v>
      </c>
      <c r="P332" s="117">
        <v>5.514513238984037</v>
      </c>
      <c r="Q332" s="117">
        <v>5.514513238984037</v>
      </c>
    </row>
    <row r="333" spans="1:17" x14ac:dyDescent="0.25">
      <c r="A333" t="str">
        <f t="shared" si="5"/>
        <v>2065156</v>
      </c>
      <c r="B333">
        <v>20</v>
      </c>
      <c r="C333">
        <v>65</v>
      </c>
      <c r="D333">
        <v>15</v>
      </c>
      <c r="E333">
        <v>6</v>
      </c>
      <c r="F333" s="116">
        <v>1.8973856877730854E-2</v>
      </c>
      <c r="G333" s="116">
        <v>1.8988470137803044E-2</v>
      </c>
      <c r="H333" s="116">
        <v>1.8988470137803044E-2</v>
      </c>
      <c r="I333" s="86">
        <v>3.1748768832838919E-2</v>
      </c>
      <c r="J333" s="86">
        <v>3.1772150048954423E-2</v>
      </c>
      <c r="K333" s="86">
        <v>3.1772150048954423E-2</v>
      </c>
      <c r="L333" s="86">
        <v>1.6424675950957899</v>
      </c>
      <c r="M333" s="86">
        <v>1.6424675950957899</v>
      </c>
      <c r="N333" s="86">
        <v>1.6424675950957899</v>
      </c>
      <c r="O333" s="117">
        <v>5.2411129458870978</v>
      </c>
      <c r="P333" s="117">
        <v>5.2411129458870978</v>
      </c>
      <c r="Q333" s="117">
        <v>5.2411129458870978</v>
      </c>
    </row>
    <row r="334" spans="1:17" x14ac:dyDescent="0.25">
      <c r="A334" t="str">
        <f t="shared" si="5"/>
        <v>2164156</v>
      </c>
      <c r="B334">
        <v>21</v>
      </c>
      <c r="C334">
        <v>64</v>
      </c>
      <c r="D334">
        <v>15</v>
      </c>
      <c r="E334">
        <v>6</v>
      </c>
      <c r="F334" s="116">
        <v>1.8977263904819245E-2</v>
      </c>
      <c r="G334" s="116">
        <v>1.8991912506829911E-2</v>
      </c>
      <c r="H334" s="116">
        <v>1.8991912506829911E-2</v>
      </c>
      <c r="I334" s="86">
        <v>3.1753774578523096E-2</v>
      </c>
      <c r="J334" s="86">
        <v>3.1777212341740163E-2</v>
      </c>
      <c r="K334" s="86">
        <v>3.1777212341740163E-2</v>
      </c>
      <c r="L334" s="86">
        <v>1.6214464322597373</v>
      </c>
      <c r="M334" s="86">
        <v>1.6214464322597373</v>
      </c>
      <c r="N334" s="86">
        <v>1.6214464322597373</v>
      </c>
      <c r="O334" s="117">
        <v>4.986105800992882</v>
      </c>
      <c r="P334" s="117">
        <v>4.986105800992882</v>
      </c>
      <c r="Q334" s="117">
        <v>4.986105800992882</v>
      </c>
    </row>
    <row r="335" spans="1:17" x14ac:dyDescent="0.25">
      <c r="A335" t="str">
        <f t="shared" si="5"/>
        <v>2263156</v>
      </c>
      <c r="B335">
        <v>22</v>
      </c>
      <c r="C335">
        <v>63</v>
      </c>
      <c r="D335">
        <v>15</v>
      </c>
      <c r="E335">
        <v>6</v>
      </c>
      <c r="F335" s="116">
        <v>1.8981755485617188E-2</v>
      </c>
      <c r="G335" s="116">
        <v>1.8994972955587833E-2</v>
      </c>
      <c r="H335" s="116">
        <v>1.8994972955587833E-2</v>
      </c>
      <c r="I335" s="86">
        <v>3.1760111731679488E-2</v>
      </c>
      <c r="J335" s="86">
        <v>3.178360945607174E-2</v>
      </c>
      <c r="K335" s="86">
        <v>3.178360945607174E-2</v>
      </c>
      <c r="L335" s="86">
        <v>1.5992184069424027</v>
      </c>
      <c r="M335" s="86">
        <v>1.5992184069424027</v>
      </c>
      <c r="N335" s="86">
        <v>1.5992184069424027</v>
      </c>
      <c r="O335" s="117">
        <v>4.742742507530286</v>
      </c>
      <c r="P335" s="117">
        <v>4.742742507530286</v>
      </c>
      <c r="Q335" s="117">
        <v>4.742742507530286</v>
      </c>
    </row>
    <row r="336" spans="1:17" x14ac:dyDescent="0.25">
      <c r="A336" t="str">
        <f t="shared" si="5"/>
        <v>2362156</v>
      </c>
      <c r="B336">
        <v>23</v>
      </c>
      <c r="C336">
        <v>62</v>
      </c>
      <c r="D336">
        <v>15</v>
      </c>
      <c r="E336">
        <v>6</v>
      </c>
      <c r="F336" s="116">
        <v>1.898467619140182E-2</v>
      </c>
      <c r="G336" s="116">
        <v>1.8999402127014141E-2</v>
      </c>
      <c r="H336" s="116">
        <v>1.8999402127014141E-2</v>
      </c>
      <c r="I336" s="86">
        <v>3.1765315709333594E-2</v>
      </c>
      <c r="J336" s="86">
        <v>3.17888772063133E-2</v>
      </c>
      <c r="K336" s="86">
        <v>3.17888772063133E-2</v>
      </c>
      <c r="L336" s="86">
        <v>1.5759725744175157</v>
      </c>
      <c r="M336" s="86">
        <v>1.5759725744175157</v>
      </c>
      <c r="N336" s="86">
        <v>1.5759725744175157</v>
      </c>
      <c r="O336" s="117">
        <v>4.5162559603224395</v>
      </c>
      <c r="P336" s="117">
        <v>4.5162559603224395</v>
      </c>
      <c r="Q336" s="117">
        <v>4.5162559603224395</v>
      </c>
    </row>
    <row r="337" spans="1:17" x14ac:dyDescent="0.25">
      <c r="A337" t="str">
        <f t="shared" si="5"/>
        <v>2461156</v>
      </c>
      <c r="B337">
        <v>24</v>
      </c>
      <c r="C337">
        <v>61</v>
      </c>
      <c r="D337">
        <v>15</v>
      </c>
      <c r="E337">
        <v>6</v>
      </c>
      <c r="F337" s="116">
        <v>1.8987939992379421E-2</v>
      </c>
      <c r="G337" s="116">
        <v>1.9002708554246406E-2</v>
      </c>
      <c r="H337" s="116">
        <v>1.9002708554246406E-2</v>
      </c>
      <c r="I337" s="86">
        <v>3.1771607144439488E-2</v>
      </c>
      <c r="J337" s="86">
        <v>3.1795236843426659E-2</v>
      </c>
      <c r="K337" s="86">
        <v>3.1795236843426659E-2</v>
      </c>
      <c r="L337" s="86">
        <v>1.5515467114843291</v>
      </c>
      <c r="M337" s="86">
        <v>1.5515467114843291</v>
      </c>
      <c r="N337" s="86">
        <v>1.5515467114843291</v>
      </c>
      <c r="O337" s="117">
        <v>4.2998756487090803</v>
      </c>
      <c r="P337" s="117">
        <v>4.2998756487090803</v>
      </c>
      <c r="Q337" s="117">
        <v>4.2998756487090803</v>
      </c>
    </row>
    <row r="338" spans="1:17" x14ac:dyDescent="0.25">
      <c r="A338" t="str">
        <f t="shared" si="5"/>
        <v>2560156</v>
      </c>
      <c r="B338">
        <v>25</v>
      </c>
      <c r="C338">
        <v>60</v>
      </c>
      <c r="D338">
        <v>15</v>
      </c>
      <c r="E338">
        <v>6</v>
      </c>
      <c r="F338" s="116">
        <v>1.883935806631774E-2</v>
      </c>
      <c r="G338" s="116">
        <v>1.8854172376348659E-2</v>
      </c>
      <c r="H338" s="116">
        <v>1.8854172376348659E-2</v>
      </c>
      <c r="I338" s="86">
        <v>3.1776695016317962E-2</v>
      </c>
      <c r="J338" s="86">
        <v>3.1801879343370525E-2</v>
      </c>
      <c r="K338" s="86">
        <v>3.1801879343370525E-2</v>
      </c>
      <c r="L338" s="86">
        <v>1.574267839762497</v>
      </c>
      <c r="M338" s="86">
        <v>1.574267839762497</v>
      </c>
      <c r="N338" s="86">
        <v>1.574267839762497</v>
      </c>
      <c r="O338" s="117">
        <v>4.0932234901625577</v>
      </c>
      <c r="P338" s="117">
        <v>4.0932234901625577</v>
      </c>
      <c r="Q338" s="117">
        <v>4.0932234901625577</v>
      </c>
    </row>
    <row r="339" spans="1:17" x14ac:dyDescent="0.25">
      <c r="A339" t="str">
        <f t="shared" si="5"/>
        <v>2659156</v>
      </c>
      <c r="B339">
        <v>26</v>
      </c>
      <c r="C339">
        <v>59</v>
      </c>
      <c r="D339">
        <v>15</v>
      </c>
      <c r="E339">
        <v>6</v>
      </c>
      <c r="F339" s="116">
        <v>1.8840637870633368E-2</v>
      </c>
      <c r="G339" s="116">
        <v>1.8855501106567914E-2</v>
      </c>
      <c r="H339" s="116">
        <v>1.8855501106567914E-2</v>
      </c>
      <c r="I339" s="86">
        <v>3.2077835793942043E-2</v>
      </c>
      <c r="J339" s="86">
        <v>3.2103103295030772E-2</v>
      </c>
      <c r="K339" s="86">
        <v>3.2103103295030772E-2</v>
      </c>
      <c r="L339" s="86">
        <v>1.5475318853568887</v>
      </c>
      <c r="M339" s="86">
        <v>1.5475318853568887</v>
      </c>
      <c r="N339" s="86">
        <v>1.5475318853568887</v>
      </c>
      <c r="O339" s="117">
        <v>3.8962977165610635</v>
      </c>
      <c r="P339" s="117">
        <v>3.8962977165610635</v>
      </c>
      <c r="Q339" s="117">
        <v>3.8962977165610635</v>
      </c>
    </row>
    <row r="340" spans="1:17" x14ac:dyDescent="0.25">
      <c r="A340" t="str">
        <f t="shared" si="5"/>
        <v>2758156</v>
      </c>
      <c r="B340">
        <v>27</v>
      </c>
      <c r="C340">
        <v>58</v>
      </c>
      <c r="D340">
        <v>15</v>
      </c>
      <c r="E340">
        <v>6</v>
      </c>
      <c r="F340" s="116">
        <v>1.8843046210434151E-2</v>
      </c>
      <c r="G340" s="116">
        <v>1.885945351735371E-2</v>
      </c>
      <c r="H340" s="116">
        <v>1.885945351735371E-2</v>
      </c>
      <c r="I340" s="86">
        <v>3.2083742894517424E-2</v>
      </c>
      <c r="J340" s="86">
        <v>3.210909964157492E-2</v>
      </c>
      <c r="K340" s="86">
        <v>3.210909964157492E-2</v>
      </c>
      <c r="L340" s="86">
        <v>1.5194747275268372</v>
      </c>
      <c r="M340" s="86">
        <v>1.5194747275268372</v>
      </c>
      <c r="N340" s="86">
        <v>1.5194747275268372</v>
      </c>
      <c r="O340" s="117">
        <v>3.7155912671363134</v>
      </c>
      <c r="P340" s="117">
        <v>3.7155912671363134</v>
      </c>
      <c r="Q340" s="117">
        <v>3.7155912671363134</v>
      </c>
    </row>
    <row r="341" spans="1:17" x14ac:dyDescent="0.25">
      <c r="A341" t="str">
        <f t="shared" si="5"/>
        <v>2857156</v>
      </c>
      <c r="B341">
        <v>28</v>
      </c>
      <c r="C341">
        <v>57</v>
      </c>
      <c r="D341">
        <v>15</v>
      </c>
      <c r="E341">
        <v>6</v>
      </c>
      <c r="F341" s="116">
        <v>1.8846765971017185E-2</v>
      </c>
      <c r="G341" s="116">
        <v>1.8863235181827573E-2</v>
      </c>
      <c r="H341" s="116">
        <v>1.8863235181827573E-2</v>
      </c>
      <c r="I341" s="86">
        <v>3.2091005864536247E-2</v>
      </c>
      <c r="J341" s="86">
        <v>3.2116458281243217E-2</v>
      </c>
      <c r="K341" s="86">
        <v>3.2116458281243217E-2</v>
      </c>
      <c r="L341" s="86">
        <v>1.4905968292277587</v>
      </c>
      <c r="M341" s="86">
        <v>1.4905968292277587</v>
      </c>
      <c r="N341" s="86">
        <v>1.4905968292277587</v>
      </c>
      <c r="O341" s="117">
        <v>3.5375834876698011</v>
      </c>
      <c r="P341" s="117">
        <v>3.5375834876698011</v>
      </c>
      <c r="Q341" s="117">
        <v>3.5375834876698011</v>
      </c>
    </row>
    <row r="342" spans="1:17" x14ac:dyDescent="0.25">
      <c r="A342" t="str">
        <f t="shared" si="5"/>
        <v>2956156</v>
      </c>
      <c r="B342">
        <v>29</v>
      </c>
      <c r="C342">
        <v>56</v>
      </c>
      <c r="D342">
        <v>15</v>
      </c>
      <c r="E342">
        <v>6</v>
      </c>
      <c r="F342" s="116">
        <v>1.8850594755806631E-2</v>
      </c>
      <c r="G342" s="116">
        <v>1.8867130365241548E-2</v>
      </c>
      <c r="H342" s="116">
        <v>1.8867130365241548E-2</v>
      </c>
      <c r="I342" s="86">
        <v>3.2097121150397381E-2</v>
      </c>
      <c r="J342" s="86">
        <v>3.2122676183160434E-2</v>
      </c>
      <c r="K342" s="86">
        <v>3.2122676183160434E-2</v>
      </c>
      <c r="L342" s="86">
        <v>1.4609526615566624</v>
      </c>
      <c r="M342" s="86">
        <v>1.4609526615566624</v>
      </c>
      <c r="N342" s="86">
        <v>1.4609526615566624</v>
      </c>
      <c r="O342" s="117">
        <v>3.3785827780124498</v>
      </c>
      <c r="P342" s="117">
        <v>3.3785827780124498</v>
      </c>
      <c r="Q342" s="117">
        <v>3.3785827780124498</v>
      </c>
    </row>
    <row r="343" spans="1:17" x14ac:dyDescent="0.25">
      <c r="A343" t="str">
        <f t="shared" si="5"/>
        <v>3055156</v>
      </c>
      <c r="B343">
        <v>30</v>
      </c>
      <c r="C343">
        <v>55</v>
      </c>
      <c r="D343">
        <v>15</v>
      </c>
      <c r="E343">
        <v>6</v>
      </c>
      <c r="F343" s="116">
        <v>1.8854650557155E-2</v>
      </c>
      <c r="G343" s="116">
        <v>1.8869747562965836E-2</v>
      </c>
      <c r="H343" s="116">
        <v>1.8869747562965836E-2</v>
      </c>
      <c r="I343" s="86">
        <v>3.2103782856746019E-2</v>
      </c>
      <c r="J343" s="86">
        <v>3.2129447766624443E-2</v>
      </c>
      <c r="K343" s="86">
        <v>3.2129447766624443E-2</v>
      </c>
      <c r="L343" s="86">
        <v>1.4174910889923202</v>
      </c>
      <c r="M343" s="86">
        <v>1.4174910889923202</v>
      </c>
      <c r="N343" s="86">
        <v>1.4174910889923202</v>
      </c>
      <c r="O343" s="117">
        <v>3.2212768141694457</v>
      </c>
      <c r="P343" s="117">
        <v>3.2212768141694457</v>
      </c>
      <c r="Q343" s="117">
        <v>3.2212768141694457</v>
      </c>
    </row>
    <row r="344" spans="1:17" x14ac:dyDescent="0.25">
      <c r="A344" t="str">
        <f t="shared" si="5"/>
        <v>3154156</v>
      </c>
      <c r="B344">
        <v>31</v>
      </c>
      <c r="C344">
        <v>54</v>
      </c>
      <c r="D344">
        <v>15</v>
      </c>
      <c r="E344">
        <v>6</v>
      </c>
      <c r="F344" s="116">
        <v>1.8859110990455941E-2</v>
      </c>
      <c r="G344" s="116">
        <v>1.8874277143242798E-2</v>
      </c>
      <c r="H344" s="116">
        <v>1.8874277143242798E-2</v>
      </c>
      <c r="I344" s="86">
        <v>3.2109778680332379E-2</v>
      </c>
      <c r="J344" s="86">
        <v>3.2135561140070039E-2</v>
      </c>
      <c r="K344" s="86">
        <v>3.2135561140070039E-2</v>
      </c>
      <c r="L344" s="86">
        <v>1.3916037144941407</v>
      </c>
      <c r="M344" s="86">
        <v>1.3916037144941407</v>
      </c>
      <c r="N344" s="86">
        <v>1.3916037144941407</v>
      </c>
      <c r="O344" s="117">
        <v>3.1363528132455114</v>
      </c>
      <c r="P344" s="117">
        <v>3.1363528132455114</v>
      </c>
      <c r="Q344" s="117">
        <v>3.1363528132455114</v>
      </c>
    </row>
    <row r="345" spans="1:17" x14ac:dyDescent="0.25">
      <c r="A345" t="str">
        <f t="shared" si="5"/>
        <v>3253156</v>
      </c>
      <c r="B345">
        <v>32</v>
      </c>
      <c r="C345">
        <v>53</v>
      </c>
      <c r="D345">
        <v>15</v>
      </c>
      <c r="E345">
        <v>6</v>
      </c>
      <c r="F345" s="116">
        <v>1.8862719877103522E-2</v>
      </c>
      <c r="G345" s="116">
        <v>1.8877960015971664E-2</v>
      </c>
      <c r="H345" s="116">
        <v>1.8877960015971664E-2</v>
      </c>
      <c r="I345" s="86">
        <v>3.2115544636842734E-2</v>
      </c>
      <c r="J345" s="86">
        <v>3.214297688680539E-2</v>
      </c>
      <c r="K345" s="86">
        <v>3.214297688680539E-2</v>
      </c>
      <c r="L345" s="86">
        <v>1.3708398230924681</v>
      </c>
      <c r="M345" s="86">
        <v>1.3708398230924681</v>
      </c>
      <c r="N345" s="86">
        <v>1.3708398230924681</v>
      </c>
      <c r="O345" s="117">
        <v>3.0607593856395221</v>
      </c>
      <c r="P345" s="117">
        <v>3.0607593856395221</v>
      </c>
      <c r="Q345" s="117">
        <v>3.0607593856395221</v>
      </c>
    </row>
    <row r="346" spans="1:17" x14ac:dyDescent="0.25">
      <c r="A346" t="str">
        <f t="shared" si="5"/>
        <v>3352156</v>
      </c>
      <c r="B346">
        <v>33</v>
      </c>
      <c r="C346">
        <v>52</v>
      </c>
      <c r="D346">
        <v>15</v>
      </c>
      <c r="E346">
        <v>6</v>
      </c>
      <c r="F346" s="116">
        <v>1.8867201921648109E-2</v>
      </c>
      <c r="G346" s="116">
        <v>1.888252118270823E-2</v>
      </c>
      <c r="H346" s="116">
        <v>1.888252118270823E-2</v>
      </c>
      <c r="I346" s="86">
        <v>3.2122958516972978E-2</v>
      </c>
      <c r="J346" s="86">
        <v>3.2149001260775183E-2</v>
      </c>
      <c r="K346" s="86">
        <v>3.2149001260775183E-2</v>
      </c>
      <c r="L346" s="86">
        <v>1.3442912007696397</v>
      </c>
      <c r="M346" s="86">
        <v>1.3442912007696397</v>
      </c>
      <c r="N346" s="86">
        <v>1.3442912007696397</v>
      </c>
      <c r="O346" s="117">
        <v>2.9885641716186178</v>
      </c>
      <c r="P346" s="117">
        <v>2.9885641716186178</v>
      </c>
      <c r="Q346" s="117">
        <v>2.9885641716186178</v>
      </c>
    </row>
    <row r="347" spans="1:17" x14ac:dyDescent="0.25">
      <c r="A347" t="str">
        <f t="shared" si="5"/>
        <v>3451156</v>
      </c>
      <c r="B347">
        <v>34</v>
      </c>
      <c r="C347">
        <v>51</v>
      </c>
      <c r="D347">
        <v>15</v>
      </c>
      <c r="E347">
        <v>6</v>
      </c>
      <c r="F347" s="116">
        <v>1.8621724369520077E-2</v>
      </c>
      <c r="G347" s="116">
        <v>1.8637128227878517E-2</v>
      </c>
      <c r="H347" s="116">
        <v>1.8637128227878517E-2</v>
      </c>
      <c r="I347" s="86">
        <v>3.2129367764037534E-2</v>
      </c>
      <c r="J347" s="86">
        <v>3.2155554323246884E-2</v>
      </c>
      <c r="K347" s="86">
        <v>3.2155554323246884E-2</v>
      </c>
      <c r="L347" s="86">
        <v>1.373052182110575</v>
      </c>
      <c r="M347" s="86">
        <v>1.373052182110575</v>
      </c>
      <c r="N347" s="86">
        <v>1.373052182110575</v>
      </c>
      <c r="O347" s="117">
        <v>2.9198737499768943</v>
      </c>
      <c r="P347" s="117">
        <v>2.9198737499768943</v>
      </c>
      <c r="Q347" s="117">
        <v>2.9198737499768943</v>
      </c>
    </row>
    <row r="348" spans="1:17" x14ac:dyDescent="0.25">
      <c r="A348" t="str">
        <f t="shared" si="5"/>
        <v>3550156</v>
      </c>
      <c r="B348">
        <v>35</v>
      </c>
      <c r="C348">
        <v>50</v>
      </c>
      <c r="D348">
        <v>15</v>
      </c>
      <c r="E348">
        <v>6</v>
      </c>
      <c r="F348" s="116">
        <v>1.8695237873893138E-2</v>
      </c>
      <c r="G348" s="116">
        <v>1.8710732020979077E-2</v>
      </c>
      <c r="H348" s="116">
        <v>1.8710732020979077E-2</v>
      </c>
      <c r="I348" s="86">
        <v>3.2457139315623523E-2</v>
      </c>
      <c r="J348" s="86">
        <v>3.2481929950961025E-2</v>
      </c>
      <c r="K348" s="86">
        <v>3.2481929950961025E-2</v>
      </c>
      <c r="L348" s="86">
        <v>1.3306822847669293</v>
      </c>
      <c r="M348" s="86">
        <v>1.3306822847669293</v>
      </c>
      <c r="N348" s="86">
        <v>1.3306822847669293</v>
      </c>
      <c r="O348" s="117">
        <v>2.8482580705138636</v>
      </c>
      <c r="P348" s="117">
        <v>2.8482580705138636</v>
      </c>
      <c r="Q348" s="117">
        <v>2.8482580705138636</v>
      </c>
    </row>
    <row r="349" spans="1:17" x14ac:dyDescent="0.25">
      <c r="A349" t="str">
        <f t="shared" si="5"/>
        <v>3649156</v>
      </c>
      <c r="B349">
        <v>36</v>
      </c>
      <c r="C349">
        <v>49</v>
      </c>
      <c r="D349">
        <v>15</v>
      </c>
      <c r="E349">
        <v>6</v>
      </c>
      <c r="F349" s="116">
        <v>1.8699252902952219E-2</v>
      </c>
      <c r="G349" s="116">
        <v>1.8713284358357136E-2</v>
      </c>
      <c r="H349" s="116">
        <v>1.8713284358357136E-2</v>
      </c>
      <c r="I349" s="86">
        <v>3.2462551604574875E-2</v>
      </c>
      <c r="J349" s="86">
        <v>3.2487496414183616E-2</v>
      </c>
      <c r="K349" s="86">
        <v>3.2487496414183616E-2</v>
      </c>
      <c r="L349" s="86">
        <v>1.3023903363807576</v>
      </c>
      <c r="M349" s="86">
        <v>1.3023903363807576</v>
      </c>
      <c r="N349" s="86">
        <v>1.3023903363807576</v>
      </c>
      <c r="O349" s="117">
        <v>2.7868310113873056</v>
      </c>
      <c r="P349" s="117">
        <v>2.7868310113873056</v>
      </c>
      <c r="Q349" s="117">
        <v>2.7868310113873056</v>
      </c>
    </row>
    <row r="350" spans="1:17" x14ac:dyDescent="0.25">
      <c r="A350" t="str">
        <f t="shared" si="5"/>
        <v>3748156</v>
      </c>
      <c r="B350">
        <v>37</v>
      </c>
      <c r="C350">
        <v>48</v>
      </c>
      <c r="D350">
        <v>15</v>
      </c>
      <c r="E350">
        <v>6</v>
      </c>
      <c r="F350" s="116">
        <v>1.8703586292615867E-2</v>
      </c>
      <c r="G350" s="116">
        <v>1.8716141141612418E-2</v>
      </c>
      <c r="H350" s="116">
        <v>1.8716141141612418E-2</v>
      </c>
      <c r="I350" s="86">
        <v>3.2469978217336992E-2</v>
      </c>
      <c r="J350" s="86">
        <v>3.2493518559205528E-2</v>
      </c>
      <c r="K350" s="86">
        <v>3.2493518559205528E-2</v>
      </c>
      <c r="L350" s="86">
        <v>1.2738447969567046</v>
      </c>
      <c r="M350" s="86">
        <v>1.2738447969567046</v>
      </c>
      <c r="N350" s="86">
        <v>1.2738447969567046</v>
      </c>
      <c r="O350" s="117">
        <v>2.7245309194543661</v>
      </c>
      <c r="P350" s="117">
        <v>2.7245309194543661</v>
      </c>
      <c r="Q350" s="117">
        <v>2.7245309194543661</v>
      </c>
    </row>
    <row r="351" spans="1:17" x14ac:dyDescent="0.25">
      <c r="A351" t="str">
        <f t="shared" si="5"/>
        <v>3847156</v>
      </c>
      <c r="B351">
        <v>38</v>
      </c>
      <c r="C351">
        <v>47</v>
      </c>
      <c r="D351">
        <v>15</v>
      </c>
      <c r="E351">
        <v>6</v>
      </c>
      <c r="F351" s="116">
        <v>1.8706934698779949E-2</v>
      </c>
      <c r="G351" s="116">
        <v>1.8719577722991338E-2</v>
      </c>
      <c r="H351" s="116">
        <v>1.8719577722991338E-2</v>
      </c>
      <c r="I351" s="86">
        <v>3.2475188064985144E-2</v>
      </c>
      <c r="J351" s="86">
        <v>3.2497313357355076E-2</v>
      </c>
      <c r="K351" s="86">
        <v>3.2497313357355076E-2</v>
      </c>
      <c r="L351" s="86">
        <v>1.244817940451356</v>
      </c>
      <c r="M351" s="86">
        <v>1.244817940451356</v>
      </c>
      <c r="N351" s="86">
        <v>1.244817940451356</v>
      </c>
      <c r="O351" s="117">
        <v>2.6700407737530818</v>
      </c>
      <c r="P351" s="117">
        <v>2.6700407737530818</v>
      </c>
      <c r="Q351" s="117">
        <v>2.6700407737530818</v>
      </c>
    </row>
    <row r="352" spans="1:17" x14ac:dyDescent="0.25">
      <c r="A352" t="str">
        <f t="shared" si="5"/>
        <v>3946156</v>
      </c>
      <c r="B352">
        <v>39</v>
      </c>
      <c r="C352">
        <v>46</v>
      </c>
      <c r="D352">
        <v>15</v>
      </c>
      <c r="E352">
        <v>6</v>
      </c>
      <c r="F352" s="116">
        <v>1.8709727752842444E-2</v>
      </c>
      <c r="G352" s="116">
        <v>1.8722465206848293E-2</v>
      </c>
      <c r="H352" s="116">
        <v>1.8722465206848293E-2</v>
      </c>
      <c r="I352" s="86">
        <v>3.2482099896667407E-2</v>
      </c>
      <c r="J352" s="86">
        <v>3.2501206077676176E-2</v>
      </c>
      <c r="K352" s="86">
        <v>3.2501206077676176E-2</v>
      </c>
      <c r="L352" s="86">
        <v>1.2153855706936658</v>
      </c>
      <c r="M352" s="86">
        <v>1.2153855706936658</v>
      </c>
      <c r="N352" s="86">
        <v>1.2153855706936658</v>
      </c>
      <c r="O352" s="117">
        <v>2.6137016792740924</v>
      </c>
      <c r="P352" s="117">
        <v>2.6137016792740924</v>
      </c>
      <c r="Q352" s="117">
        <v>2.6137016792740924</v>
      </c>
    </row>
    <row r="353" spans="1:17" x14ac:dyDescent="0.25">
      <c r="A353" t="str">
        <f t="shared" si="5"/>
        <v>4045156</v>
      </c>
      <c r="B353">
        <v>40</v>
      </c>
      <c r="C353">
        <v>45</v>
      </c>
      <c r="D353">
        <v>15</v>
      </c>
      <c r="E353">
        <v>6</v>
      </c>
      <c r="F353" s="116">
        <v>1.8713440907668483E-2</v>
      </c>
      <c r="G353" s="116">
        <v>1.8724674428494629E-2</v>
      </c>
      <c r="H353" s="116">
        <v>1.8724674428494629E-2</v>
      </c>
      <c r="I353" s="86">
        <v>3.2487342229211971E-2</v>
      </c>
      <c r="J353" s="86">
        <v>3.2506599693485363E-2</v>
      </c>
      <c r="K353" s="86">
        <v>3.2506599693485363E-2</v>
      </c>
      <c r="L353" s="86">
        <v>1.1900246335063831</v>
      </c>
      <c r="M353" s="86">
        <v>1.1900246335063831</v>
      </c>
      <c r="N353" s="86">
        <v>1.1900246335063831</v>
      </c>
      <c r="O353" s="117">
        <v>2.5601771686713151</v>
      </c>
      <c r="P353" s="117">
        <v>2.5601771686713151</v>
      </c>
      <c r="Q353" s="117">
        <v>2.5601771686713151</v>
      </c>
    </row>
    <row r="354" spans="1:17" x14ac:dyDescent="0.25">
      <c r="A354" t="str">
        <f t="shared" si="5"/>
        <v>4144156</v>
      </c>
      <c r="B354">
        <v>41</v>
      </c>
      <c r="C354">
        <v>44</v>
      </c>
      <c r="D354">
        <v>15</v>
      </c>
      <c r="E354">
        <v>6</v>
      </c>
      <c r="F354" s="116">
        <v>1.8717239571280381E-2</v>
      </c>
      <c r="G354" s="116">
        <v>1.8726949361824015E-2</v>
      </c>
      <c r="H354" s="116">
        <v>1.8726949361824015E-2</v>
      </c>
      <c r="I354" s="86">
        <v>3.249219575585055E-2</v>
      </c>
      <c r="J354" s="86">
        <v>3.2509997038513885E-2</v>
      </c>
      <c r="K354" s="86">
        <v>3.2509997038513885E-2</v>
      </c>
      <c r="L354" s="86">
        <v>1.1457358645678415</v>
      </c>
      <c r="M354" s="86">
        <v>1.1457358645678415</v>
      </c>
      <c r="N354" s="86">
        <v>1.1457358645678415</v>
      </c>
      <c r="O354" s="117">
        <v>2.489514235362086</v>
      </c>
      <c r="P354" s="117">
        <v>2.489514235362086</v>
      </c>
      <c r="Q354" s="117">
        <v>2.489514235362086</v>
      </c>
    </row>
    <row r="355" spans="1:17" x14ac:dyDescent="0.25">
      <c r="A355" t="str">
        <f t="shared" si="5"/>
        <v>4243156</v>
      </c>
      <c r="B355">
        <v>42</v>
      </c>
      <c r="C355">
        <v>43</v>
      </c>
      <c r="D355">
        <v>15</v>
      </c>
      <c r="E355">
        <v>6</v>
      </c>
      <c r="F355" s="116">
        <v>1.8719467593197314E-2</v>
      </c>
      <c r="G355" s="116">
        <v>1.8727631338331722E-2</v>
      </c>
      <c r="H355" s="116">
        <v>1.8727631338331722E-2</v>
      </c>
      <c r="I355" s="86">
        <v>3.2498236631050968E-2</v>
      </c>
      <c r="J355" s="86">
        <v>3.25129313722929E-2</v>
      </c>
      <c r="K355" s="86">
        <v>3.25129313722929E-2</v>
      </c>
      <c r="L355" s="86">
        <v>1.1007553096998355</v>
      </c>
      <c r="M355" s="86">
        <v>1.1007553096998355</v>
      </c>
      <c r="N355" s="86">
        <v>1.1007553096998355</v>
      </c>
      <c r="O355" s="117">
        <v>2.4177470022727867</v>
      </c>
      <c r="P355" s="117">
        <v>2.4177470022727867</v>
      </c>
      <c r="Q355" s="117">
        <v>2.4177470022727867</v>
      </c>
    </row>
    <row r="356" spans="1:17" x14ac:dyDescent="0.25">
      <c r="A356" t="str">
        <f t="shared" si="5"/>
        <v>4342156</v>
      </c>
      <c r="B356">
        <v>43</v>
      </c>
      <c r="C356">
        <v>42</v>
      </c>
      <c r="D356">
        <v>15</v>
      </c>
      <c r="E356">
        <v>6</v>
      </c>
      <c r="F356" s="116">
        <v>1.8722073058773697E-2</v>
      </c>
      <c r="G356" s="116">
        <v>1.8730314133277953E-2</v>
      </c>
      <c r="H356" s="116">
        <v>1.8730314133277953E-2</v>
      </c>
      <c r="I356" s="86">
        <v>3.2501149629893346E-2</v>
      </c>
      <c r="J356" s="86">
        <v>3.2517631778901858E-2</v>
      </c>
      <c r="K356" s="86">
        <v>3.2517631778901858E-2</v>
      </c>
      <c r="L356" s="86">
        <v>1.0593390328604604</v>
      </c>
      <c r="M356" s="86">
        <v>1.0593390328604604</v>
      </c>
      <c r="N356" s="86">
        <v>1.0593390328604604</v>
      </c>
      <c r="O356" s="117">
        <v>2.3490507106278544</v>
      </c>
      <c r="P356" s="117">
        <v>2.3490507106278544</v>
      </c>
      <c r="Q356" s="117">
        <v>2.3490507106278544</v>
      </c>
    </row>
    <row r="357" spans="1:17" x14ac:dyDescent="0.25">
      <c r="A357" t="str">
        <f t="shared" si="5"/>
        <v>4441156</v>
      </c>
      <c r="B357">
        <v>44</v>
      </c>
      <c r="C357">
        <v>41</v>
      </c>
      <c r="D357">
        <v>15</v>
      </c>
      <c r="E357">
        <v>6</v>
      </c>
      <c r="F357" s="116">
        <v>1.8653641580390453E-2</v>
      </c>
      <c r="G357" s="116">
        <v>1.8661965382969832E-2</v>
      </c>
      <c r="H357" s="116">
        <v>1.8661965382969832E-2</v>
      </c>
      <c r="I357" s="86">
        <v>3.2506113832994551E-2</v>
      </c>
      <c r="J357" s="86">
        <v>3.2521096677637439E-2</v>
      </c>
      <c r="K357" s="86">
        <v>3.2521096677637439E-2</v>
      </c>
      <c r="L357" s="86">
        <v>1.0494517111240962</v>
      </c>
      <c r="M357" s="86">
        <v>1.0494517111240962</v>
      </c>
      <c r="N357" s="86">
        <v>1.0494517111240962</v>
      </c>
      <c r="O357" s="117">
        <v>2.2872477679723384</v>
      </c>
      <c r="P357" s="117">
        <v>2.2872494327328541</v>
      </c>
      <c r="Q357" s="117">
        <v>2.2872477679723384</v>
      </c>
    </row>
    <row r="358" spans="1:17" x14ac:dyDescent="0.25">
      <c r="A358" t="str">
        <f t="shared" si="5"/>
        <v>4540156</v>
      </c>
      <c r="B358">
        <v>45</v>
      </c>
      <c r="C358">
        <v>40</v>
      </c>
      <c r="D358">
        <v>15</v>
      </c>
      <c r="E358">
        <v>6</v>
      </c>
      <c r="F358" s="116">
        <v>1.8642955684915374E-2</v>
      </c>
      <c r="G358" s="116">
        <v>1.8651367811837544E-2</v>
      </c>
      <c r="H358" s="116">
        <v>1.8651367811837544E-2</v>
      </c>
      <c r="I358" s="86">
        <v>3.2894781116457487E-2</v>
      </c>
      <c r="J358" s="86">
        <v>3.2909922944917396E-2</v>
      </c>
      <c r="K358" s="86">
        <v>3.2909922944917396E-2</v>
      </c>
      <c r="L358" s="86">
        <v>1.0452690198189711</v>
      </c>
      <c r="M358" s="86">
        <v>1.0452690198189711</v>
      </c>
      <c r="N358" s="86">
        <v>1.0452690198189711</v>
      </c>
      <c r="O358" s="117">
        <v>2.2219102257814867</v>
      </c>
      <c r="P358" s="117">
        <v>2.2219102257814867</v>
      </c>
      <c r="Q358" s="117">
        <v>2.2219102257814867</v>
      </c>
    </row>
    <row r="359" spans="1:17" x14ac:dyDescent="0.25">
      <c r="A359" t="str">
        <f t="shared" si="5"/>
        <v>4639156</v>
      </c>
      <c r="B359">
        <v>46</v>
      </c>
      <c r="C359">
        <v>39</v>
      </c>
      <c r="D359">
        <v>15</v>
      </c>
      <c r="E359">
        <v>6</v>
      </c>
      <c r="F359" s="116">
        <v>1.864425522503594E-2</v>
      </c>
      <c r="G359" s="116">
        <v>1.8654462865454791E-2</v>
      </c>
      <c r="H359" s="116">
        <v>1.8654462865454791E-2</v>
      </c>
      <c r="I359" s="86">
        <v>3.2897523796561724E-2</v>
      </c>
      <c r="J359" s="86">
        <v>3.2914536530593147E-2</v>
      </c>
      <c r="K359" s="86">
        <v>3.2914536530593147E-2</v>
      </c>
      <c r="L359" s="86">
        <v>1.0449884738726938</v>
      </c>
      <c r="M359" s="86">
        <v>1.0449884738726938</v>
      </c>
      <c r="N359" s="86">
        <v>1.0449884738726938</v>
      </c>
      <c r="O359" s="117">
        <v>2.1610340339744298</v>
      </c>
      <c r="P359" s="117">
        <v>2.1610340339744298</v>
      </c>
      <c r="Q359" s="117">
        <v>2.1610340339744298</v>
      </c>
    </row>
    <row r="360" spans="1:17" x14ac:dyDescent="0.25">
      <c r="A360" t="str">
        <f t="shared" si="5"/>
        <v>4738156</v>
      </c>
      <c r="B360">
        <v>47</v>
      </c>
      <c r="C360">
        <v>38</v>
      </c>
      <c r="D360">
        <v>15</v>
      </c>
      <c r="E360">
        <v>6</v>
      </c>
      <c r="F360" s="116">
        <v>1.8646060520512906E-2</v>
      </c>
      <c r="G360" s="116">
        <v>1.865638884059443E-2</v>
      </c>
      <c r="H360" s="116">
        <v>1.865638884059443E-2</v>
      </c>
      <c r="I360" s="86">
        <v>3.2902585006377737E-2</v>
      </c>
      <c r="J360" s="86">
        <v>3.2919798873180278E-2</v>
      </c>
      <c r="K360" s="86">
        <v>3.2919798873180278E-2</v>
      </c>
      <c r="L360" s="86">
        <v>1.0409139186162806</v>
      </c>
      <c r="M360" s="86">
        <v>1.0409139186162806</v>
      </c>
      <c r="N360" s="86">
        <v>1.0409139186162806</v>
      </c>
      <c r="O360" s="117">
        <v>2.1067862227095659</v>
      </c>
      <c r="P360" s="117">
        <v>2.1067862227095659</v>
      </c>
      <c r="Q360" s="117">
        <v>2.1067862227095659</v>
      </c>
    </row>
    <row r="361" spans="1:17" x14ac:dyDescent="0.25">
      <c r="A361" t="str">
        <f t="shared" si="5"/>
        <v>4837156</v>
      </c>
      <c r="B361">
        <v>48</v>
      </c>
      <c r="C361">
        <v>37</v>
      </c>
      <c r="D361">
        <v>15</v>
      </c>
      <c r="E361">
        <v>6</v>
      </c>
      <c r="F361" s="116">
        <v>1.8648392404004351E-2</v>
      </c>
      <c r="G361" s="116">
        <v>1.8660592286885474E-2</v>
      </c>
      <c r="H361" s="116">
        <v>1.8660592286885474E-2</v>
      </c>
      <c r="I361" s="86">
        <v>3.2904826970803935E-2</v>
      </c>
      <c r="J361" s="86">
        <v>3.2925741055743009E-2</v>
      </c>
      <c r="K361" s="86">
        <v>3.2925741055743009E-2</v>
      </c>
      <c r="L361" s="86">
        <v>1.0407406374613088</v>
      </c>
      <c r="M361" s="86">
        <v>1.0407406374613088</v>
      </c>
      <c r="N361" s="86">
        <v>1.0407406374613088</v>
      </c>
      <c r="O361" s="117">
        <v>2.0412129472128497</v>
      </c>
      <c r="P361" s="117">
        <v>2.0412129472128497</v>
      </c>
      <c r="Q361" s="117">
        <v>2.0412129472128497</v>
      </c>
    </row>
    <row r="362" spans="1:17" x14ac:dyDescent="0.25">
      <c r="A362" t="str">
        <f t="shared" si="5"/>
        <v>4936156</v>
      </c>
      <c r="B362">
        <v>49</v>
      </c>
      <c r="C362">
        <v>36</v>
      </c>
      <c r="D362">
        <v>15</v>
      </c>
      <c r="E362">
        <v>6</v>
      </c>
      <c r="F362" s="116">
        <v>1.8412684961061295E-2</v>
      </c>
      <c r="G362" s="116">
        <v>1.8425043652664268E-2</v>
      </c>
      <c r="H362" s="116">
        <v>1.8425043652664268E-2</v>
      </c>
      <c r="I362" s="86">
        <v>3.290943021135128E-2</v>
      </c>
      <c r="J362" s="86">
        <v>3.2932382067185378E-2</v>
      </c>
      <c r="K362" s="86">
        <v>3.2932382067185378E-2</v>
      </c>
      <c r="L362" s="86">
        <v>1.0654975344410251</v>
      </c>
      <c r="M362" s="86">
        <v>1.0654975344410251</v>
      </c>
      <c r="N362" s="86">
        <v>1.0654975344410251</v>
      </c>
      <c r="O362" s="117">
        <v>1.9412591388110585</v>
      </c>
      <c r="P362" s="117">
        <v>1.9412591388110585</v>
      </c>
      <c r="Q362" s="117">
        <v>1.9412591388110585</v>
      </c>
    </row>
    <row r="363" spans="1:17" x14ac:dyDescent="0.25">
      <c r="A363" t="str">
        <f t="shared" si="5"/>
        <v>5035156</v>
      </c>
      <c r="B363">
        <v>50</v>
      </c>
      <c r="C363">
        <v>35</v>
      </c>
      <c r="D363">
        <v>15</v>
      </c>
      <c r="E363">
        <v>6</v>
      </c>
      <c r="F363" s="116">
        <v>1.8414832072693045E-2</v>
      </c>
      <c r="G363" s="116">
        <v>1.8429147363391865E-2</v>
      </c>
      <c r="H363" s="116">
        <v>1.8429147363391865E-2</v>
      </c>
      <c r="I363" s="86">
        <v>3.2914432139259146E-2</v>
      </c>
      <c r="J363" s="86">
        <v>3.2939483897982083E-2</v>
      </c>
      <c r="K363" s="86">
        <v>3.2939483897982083E-2</v>
      </c>
      <c r="L363" s="86">
        <v>1.0646907986679621</v>
      </c>
      <c r="M363" s="86">
        <v>1.0646907986679621</v>
      </c>
      <c r="N363" s="86">
        <v>1.0646907986679621</v>
      </c>
      <c r="O363" s="117">
        <v>1.8427125328580656</v>
      </c>
      <c r="P363" s="117">
        <v>1.8427125328580656</v>
      </c>
      <c r="Q363" s="117">
        <v>1.8427125328580656</v>
      </c>
    </row>
    <row r="364" spans="1:17" x14ac:dyDescent="0.25">
      <c r="A364" t="str">
        <f t="shared" si="5"/>
        <v>186767</v>
      </c>
      <c r="B364">
        <v>18</v>
      </c>
      <c r="C364">
        <v>67</v>
      </c>
      <c r="D364">
        <v>6</v>
      </c>
      <c r="E364">
        <v>7</v>
      </c>
      <c r="F364" s="116">
        <v>1.641186910359E-2</v>
      </c>
      <c r="G364" s="116">
        <v>1.642120995111623E-2</v>
      </c>
      <c r="H364" s="116">
        <v>1.642120995111623E-2</v>
      </c>
      <c r="I364" s="86">
        <v>3.5031291839212879E-2</v>
      </c>
      <c r="J364" s="86">
        <v>3.5056200765949494E-2</v>
      </c>
      <c r="K364" s="86">
        <v>3.5056200765949494E-2</v>
      </c>
      <c r="L364" s="86">
        <v>2.1327708067378648</v>
      </c>
      <c r="M364" s="86">
        <v>2.1327708067378648</v>
      </c>
      <c r="N364" s="86">
        <v>2.1327708067378648</v>
      </c>
      <c r="O364" s="117">
        <v>11.55304355948563</v>
      </c>
      <c r="P364" s="117">
        <v>11.55304355948563</v>
      </c>
      <c r="Q364" s="117">
        <v>11.55304355948563</v>
      </c>
    </row>
    <row r="365" spans="1:17" x14ac:dyDescent="0.25">
      <c r="A365" t="str">
        <f t="shared" si="5"/>
        <v>196667</v>
      </c>
      <c r="B365">
        <v>19</v>
      </c>
      <c r="C365">
        <v>66</v>
      </c>
      <c r="D365">
        <v>6</v>
      </c>
      <c r="E365">
        <v>7</v>
      </c>
      <c r="F365" s="116">
        <v>1.6414409906810933E-2</v>
      </c>
      <c r="G365" s="116">
        <v>1.6426918506473199E-2</v>
      </c>
      <c r="H365" s="116">
        <v>1.6426918506473199E-2</v>
      </c>
      <c r="I365" s="86">
        <v>3.503658765401213E-2</v>
      </c>
      <c r="J365" s="86">
        <v>3.5061604853336668E-2</v>
      </c>
      <c r="K365" s="86">
        <v>3.5061604853336668E-2</v>
      </c>
      <c r="L365" s="86">
        <v>2.1034179748577149</v>
      </c>
      <c r="M365" s="86">
        <v>2.1034179748577149</v>
      </c>
      <c r="N365" s="86">
        <v>2.1034179748577149</v>
      </c>
      <c r="O365" s="117">
        <v>10.904806429420226</v>
      </c>
      <c r="P365" s="117">
        <v>10.904806429420226</v>
      </c>
      <c r="Q365" s="117">
        <v>10.904806429420226</v>
      </c>
    </row>
    <row r="366" spans="1:17" x14ac:dyDescent="0.25">
      <c r="A366" t="str">
        <f t="shared" si="5"/>
        <v>206567</v>
      </c>
      <c r="B366">
        <v>20</v>
      </c>
      <c r="C366">
        <v>65</v>
      </c>
      <c r="D366">
        <v>6</v>
      </c>
      <c r="E366">
        <v>7</v>
      </c>
      <c r="F366" s="116">
        <v>1.6416667975560337E-2</v>
      </c>
      <c r="G366" s="116">
        <v>1.6429233354799188E-2</v>
      </c>
      <c r="H366" s="116">
        <v>1.6429233354799188E-2</v>
      </c>
      <c r="I366" s="86">
        <v>3.5041701352348943E-2</v>
      </c>
      <c r="J366" s="86">
        <v>3.5066832110826646E-2</v>
      </c>
      <c r="K366" s="86">
        <v>3.5066832110826646E-2</v>
      </c>
      <c r="L366" s="86">
        <v>2.0662069832095118</v>
      </c>
      <c r="M366" s="86">
        <v>2.0662069832095118</v>
      </c>
      <c r="N366" s="86">
        <v>2.0662069832095118</v>
      </c>
      <c r="O366" s="117">
        <v>10.305231909780577</v>
      </c>
      <c r="P366" s="117">
        <v>10.305231909780577</v>
      </c>
      <c r="Q366" s="117">
        <v>10.305231909780577</v>
      </c>
    </row>
    <row r="367" spans="1:17" x14ac:dyDescent="0.25">
      <c r="A367" t="str">
        <f t="shared" si="5"/>
        <v>216467</v>
      </c>
      <c r="B367">
        <v>21</v>
      </c>
      <c r="C367">
        <v>64</v>
      </c>
      <c r="D367">
        <v>6</v>
      </c>
      <c r="E367">
        <v>7</v>
      </c>
      <c r="F367" s="116">
        <v>1.6419158841631816E-2</v>
      </c>
      <c r="G367" s="116">
        <v>1.6431784107946028E-2</v>
      </c>
      <c r="H367" s="116">
        <v>1.6431784107946028E-2</v>
      </c>
      <c r="I367" s="86">
        <v>3.5047739288250612E-2</v>
      </c>
      <c r="J367" s="86">
        <v>3.5076146137457589E-2</v>
      </c>
      <c r="K367" s="86">
        <v>3.5076146137457589E-2</v>
      </c>
      <c r="L367" s="86">
        <v>2.0279554959362422</v>
      </c>
      <c r="M367" s="86">
        <v>2.0279554959362422</v>
      </c>
      <c r="N367" s="86">
        <v>2.0279554959362422</v>
      </c>
      <c r="O367" s="117">
        <v>9.7389315868381594</v>
      </c>
      <c r="P367" s="117">
        <v>9.7389315868381594</v>
      </c>
      <c r="Q367" s="117">
        <v>9.7389315868381594</v>
      </c>
    </row>
    <row r="368" spans="1:17" x14ac:dyDescent="0.25">
      <c r="A368" t="str">
        <f t="shared" si="5"/>
        <v>226367</v>
      </c>
      <c r="B368">
        <v>22</v>
      </c>
      <c r="C368">
        <v>63</v>
      </c>
      <c r="D368">
        <v>6</v>
      </c>
      <c r="E368">
        <v>7</v>
      </c>
      <c r="F368" s="116">
        <v>1.64226688026393E-2</v>
      </c>
      <c r="G368" s="116">
        <v>1.643535774898092E-2</v>
      </c>
      <c r="H368" s="116">
        <v>1.643535774898092E-2</v>
      </c>
      <c r="I368" s="86">
        <v>3.5056386505305563E-2</v>
      </c>
      <c r="J368" s="86">
        <v>3.5081764397988803E-2</v>
      </c>
      <c r="K368" s="86">
        <v>3.5081764397988803E-2</v>
      </c>
      <c r="L368" s="86">
        <v>1.9951337890779894</v>
      </c>
      <c r="M368" s="86">
        <v>1.9951337890779894</v>
      </c>
      <c r="N368" s="86">
        <v>1.9951337890779894</v>
      </c>
      <c r="O368" s="117">
        <v>9.2163560518343459</v>
      </c>
      <c r="P368" s="117">
        <v>9.2163560518343459</v>
      </c>
      <c r="Q368" s="117">
        <v>9.2163560518343459</v>
      </c>
    </row>
    <row r="369" spans="1:17" x14ac:dyDescent="0.25">
      <c r="A369" t="str">
        <f t="shared" si="5"/>
        <v>236267</v>
      </c>
      <c r="B369">
        <v>23</v>
      </c>
      <c r="C369">
        <v>62</v>
      </c>
      <c r="D369">
        <v>6</v>
      </c>
      <c r="E369">
        <v>7</v>
      </c>
      <c r="F369" s="116">
        <v>1.6424288812348514E-2</v>
      </c>
      <c r="G369" s="116">
        <v>1.6437045541523154E-2</v>
      </c>
      <c r="H369" s="116">
        <v>1.6437045541523154E-2</v>
      </c>
      <c r="I369" s="86">
        <v>3.5061870136497003E-2</v>
      </c>
      <c r="J369" s="86">
        <v>3.5087383594846283E-2</v>
      </c>
      <c r="K369" s="86">
        <v>3.5087383594846283E-2</v>
      </c>
      <c r="L369" s="86">
        <v>1.9549336650082918</v>
      </c>
      <c r="M369" s="86">
        <v>1.9549336650082918</v>
      </c>
      <c r="N369" s="86">
        <v>1.9549336650082918</v>
      </c>
      <c r="O369" s="117">
        <v>8.7224964918994772</v>
      </c>
      <c r="P369" s="117">
        <v>8.7224964918994772</v>
      </c>
      <c r="Q369" s="117">
        <v>8.7224964918994772</v>
      </c>
    </row>
    <row r="370" spans="1:17" x14ac:dyDescent="0.25">
      <c r="A370" t="str">
        <f t="shared" si="5"/>
        <v>246167</v>
      </c>
      <c r="B370">
        <v>24</v>
      </c>
      <c r="C370">
        <v>61</v>
      </c>
      <c r="D370">
        <v>6</v>
      </c>
      <c r="E370">
        <v>7</v>
      </c>
      <c r="F370" s="116">
        <v>1.6427987234793207E-2</v>
      </c>
      <c r="G370" s="116">
        <v>1.6440816588354154E-2</v>
      </c>
      <c r="H370" s="116">
        <v>1.6440816588354154E-2</v>
      </c>
      <c r="I370" s="86">
        <v>3.5069037958849851E-2</v>
      </c>
      <c r="J370" s="86">
        <v>3.5094696665971745E-2</v>
      </c>
      <c r="K370" s="86">
        <v>3.5094696665971745E-2</v>
      </c>
      <c r="L370" s="86">
        <v>1.9200378465930048</v>
      </c>
      <c r="M370" s="86">
        <v>1.9200378465930048</v>
      </c>
      <c r="N370" s="86">
        <v>1.9200378465930048</v>
      </c>
      <c r="O370" s="117">
        <v>8.2614109081578651</v>
      </c>
      <c r="P370" s="117">
        <v>8.2614109081578651</v>
      </c>
      <c r="Q370" s="117">
        <v>8.2614109081578651</v>
      </c>
    </row>
    <row r="371" spans="1:17" x14ac:dyDescent="0.25">
      <c r="A371" t="str">
        <f t="shared" si="5"/>
        <v>256067</v>
      </c>
      <c r="B371">
        <v>25</v>
      </c>
      <c r="C371">
        <v>60</v>
      </c>
      <c r="D371">
        <v>6</v>
      </c>
      <c r="E371">
        <v>7</v>
      </c>
      <c r="F371" s="116">
        <v>1.633107454017425E-2</v>
      </c>
      <c r="G371" s="116">
        <v>1.6343981929654729E-2</v>
      </c>
      <c r="H371" s="116">
        <v>1.6343981929654729E-2</v>
      </c>
      <c r="I371" s="86">
        <v>3.5075830913197804E-2</v>
      </c>
      <c r="J371" s="86">
        <v>3.5101645692158762E-2</v>
      </c>
      <c r="K371" s="86">
        <v>3.5101645692158762E-2</v>
      </c>
      <c r="L371" s="86">
        <v>1.9083155856727976</v>
      </c>
      <c r="M371" s="86">
        <v>1.9083155856727976</v>
      </c>
      <c r="N371" s="86">
        <v>1.9083155856727976</v>
      </c>
      <c r="O371" s="117">
        <v>7.8248660858341399</v>
      </c>
      <c r="P371" s="117">
        <v>7.8248660858341399</v>
      </c>
      <c r="Q371" s="117">
        <v>7.8248660858341399</v>
      </c>
    </row>
    <row r="372" spans="1:17" x14ac:dyDescent="0.25">
      <c r="A372" t="str">
        <f t="shared" si="5"/>
        <v>265967</v>
      </c>
      <c r="B372">
        <v>26</v>
      </c>
      <c r="C372">
        <v>59</v>
      </c>
      <c r="D372">
        <v>6</v>
      </c>
      <c r="E372">
        <v>7</v>
      </c>
      <c r="F372" s="116">
        <v>1.5673665578668745E-2</v>
      </c>
      <c r="G372" s="116">
        <v>1.5686656598626201E-2</v>
      </c>
      <c r="H372" s="116">
        <v>1.5686656598626201E-2</v>
      </c>
      <c r="I372" s="86">
        <v>3.6264432211233988E-2</v>
      </c>
      <c r="J372" s="86">
        <v>3.6293662006138254E-2</v>
      </c>
      <c r="K372" s="86">
        <v>3.6293662006138254E-2</v>
      </c>
      <c r="L372" s="86">
        <v>2.0650882577418361</v>
      </c>
      <c r="M372" s="86">
        <v>2.0650882577418361</v>
      </c>
      <c r="N372" s="86">
        <v>2.0650882577418361</v>
      </c>
      <c r="O372" s="117">
        <v>7.4183660544648511</v>
      </c>
      <c r="P372" s="117">
        <v>7.4183660544648511</v>
      </c>
      <c r="Q372" s="117">
        <v>7.4183660544648511</v>
      </c>
    </row>
    <row r="373" spans="1:17" x14ac:dyDescent="0.25">
      <c r="A373" t="str">
        <f t="shared" si="5"/>
        <v>275867</v>
      </c>
      <c r="B373">
        <v>27</v>
      </c>
      <c r="C373">
        <v>58</v>
      </c>
      <c r="D373">
        <v>6</v>
      </c>
      <c r="E373">
        <v>7</v>
      </c>
      <c r="F373" s="116">
        <v>1.5677682031492716E-2</v>
      </c>
      <c r="G373" s="116">
        <v>1.5690763117876941E-2</v>
      </c>
      <c r="H373" s="116">
        <v>1.5690763117876941E-2</v>
      </c>
      <c r="I373" s="86">
        <v>3.6270582271857678E-2</v>
      </c>
      <c r="J373" s="86">
        <v>3.6300014716222184E-2</v>
      </c>
      <c r="K373" s="86">
        <v>3.6300014716222184E-2</v>
      </c>
      <c r="L373" s="86">
        <v>2.018143466814919</v>
      </c>
      <c r="M373" s="86">
        <v>2.018143466814919</v>
      </c>
      <c r="N373" s="86">
        <v>2.018143466814919</v>
      </c>
      <c r="O373" s="117">
        <v>7.0422715306506207</v>
      </c>
      <c r="P373" s="117">
        <v>7.0422715306506207</v>
      </c>
      <c r="Q373" s="117">
        <v>7.0422715306506207</v>
      </c>
    </row>
    <row r="374" spans="1:17" x14ac:dyDescent="0.25">
      <c r="A374" t="str">
        <f t="shared" si="5"/>
        <v>285767</v>
      </c>
      <c r="B374">
        <v>28</v>
      </c>
      <c r="C374">
        <v>57</v>
      </c>
      <c r="D374">
        <v>6</v>
      </c>
      <c r="E374">
        <v>7</v>
      </c>
      <c r="F374" s="116">
        <v>1.5681881825819099E-2</v>
      </c>
      <c r="G374" s="116">
        <v>1.5691765364784952E-2</v>
      </c>
      <c r="H374" s="116">
        <v>1.5691765364784952E-2</v>
      </c>
      <c r="I374" s="86">
        <v>3.6279177030655446E-2</v>
      </c>
      <c r="J374" s="86">
        <v>3.6308827647552999E-2</v>
      </c>
      <c r="K374" s="86">
        <v>3.6308827647552999E-2</v>
      </c>
      <c r="L374" s="86">
        <v>1.9649859159569736</v>
      </c>
      <c r="M374" s="86">
        <v>1.9649859159569736</v>
      </c>
      <c r="N374" s="86">
        <v>1.9649859159569736</v>
      </c>
      <c r="O374" s="117">
        <v>6.6883324822508117</v>
      </c>
      <c r="P374" s="117">
        <v>6.6883324822508117</v>
      </c>
      <c r="Q374" s="117">
        <v>6.6883324822508117</v>
      </c>
    </row>
    <row r="375" spans="1:17" x14ac:dyDescent="0.25">
      <c r="A375" t="str">
        <f t="shared" si="5"/>
        <v>295667</v>
      </c>
      <c r="B375">
        <v>29</v>
      </c>
      <c r="C375">
        <v>56</v>
      </c>
      <c r="D375">
        <v>6</v>
      </c>
      <c r="E375">
        <v>7</v>
      </c>
      <c r="F375" s="116">
        <v>1.568295396058508E-2</v>
      </c>
      <c r="G375" s="116">
        <v>1.5696236157460443E-2</v>
      </c>
      <c r="H375" s="116">
        <v>1.5696236157460443E-2</v>
      </c>
      <c r="I375" s="86">
        <v>3.6286961863492222E-2</v>
      </c>
      <c r="J375" s="86">
        <v>3.6316846806461786E-2</v>
      </c>
      <c r="K375" s="86">
        <v>3.6316846806461786E-2</v>
      </c>
      <c r="L375" s="86">
        <v>1.9035978150786139</v>
      </c>
      <c r="M375" s="86">
        <v>1.9035978150786139</v>
      </c>
      <c r="N375" s="86">
        <v>1.9035978150786139</v>
      </c>
      <c r="O375" s="117">
        <v>6.3545549633909451</v>
      </c>
      <c r="P375" s="117">
        <v>6.3545549633909451</v>
      </c>
      <c r="Q375" s="117">
        <v>6.3545549633909451</v>
      </c>
    </row>
    <row r="376" spans="1:17" x14ac:dyDescent="0.25">
      <c r="A376" t="str">
        <f t="shared" si="5"/>
        <v>305567</v>
      </c>
      <c r="B376">
        <v>30</v>
      </c>
      <c r="C376">
        <v>55</v>
      </c>
      <c r="D376">
        <v>6</v>
      </c>
      <c r="E376">
        <v>7</v>
      </c>
      <c r="F376" s="116">
        <v>1.5684961323376753E-2</v>
      </c>
      <c r="G376" s="116">
        <v>1.5698355824933865E-2</v>
      </c>
      <c r="H376" s="116">
        <v>1.5698355824933865E-2</v>
      </c>
      <c r="I376" s="86">
        <v>3.6292401968991729E-2</v>
      </c>
      <c r="J376" s="86">
        <v>3.6322539597495228E-2</v>
      </c>
      <c r="K376" s="86">
        <v>3.6322539597495228E-2</v>
      </c>
      <c r="L376" s="86">
        <v>1.8272611592941097</v>
      </c>
      <c r="M376" s="86">
        <v>1.8272611592941097</v>
      </c>
      <c r="N376" s="86">
        <v>1.8272611592941097</v>
      </c>
      <c r="O376" s="117">
        <v>6.0388607976425677</v>
      </c>
      <c r="P376" s="117">
        <v>6.0388607976425677</v>
      </c>
      <c r="Q376" s="117">
        <v>6.0388607976425677</v>
      </c>
    </row>
    <row r="377" spans="1:17" x14ac:dyDescent="0.25">
      <c r="A377" t="str">
        <f t="shared" si="5"/>
        <v>315467</v>
      </c>
      <c r="B377">
        <v>31</v>
      </c>
      <c r="C377">
        <v>54</v>
      </c>
      <c r="D377">
        <v>6</v>
      </c>
      <c r="E377">
        <v>7</v>
      </c>
      <c r="F377" s="116">
        <v>1.5688195840583872E-2</v>
      </c>
      <c r="G377" s="116">
        <v>1.5701711408829044E-2</v>
      </c>
      <c r="H377" s="116">
        <v>1.5701711408829044E-2</v>
      </c>
      <c r="I377" s="86">
        <v>3.6299437414471794E-2</v>
      </c>
      <c r="J377" s="86">
        <v>3.6329847443023436E-2</v>
      </c>
      <c r="K377" s="86">
        <v>3.6329847443023436E-2</v>
      </c>
      <c r="L377" s="86">
        <v>1.7445287290297511</v>
      </c>
      <c r="M377" s="86">
        <v>1.7445287290297511</v>
      </c>
      <c r="N377" s="86">
        <v>1.7445287290297511</v>
      </c>
      <c r="O377" s="117">
        <v>5.7453430420165228</v>
      </c>
      <c r="P377" s="117">
        <v>5.7453430420165228</v>
      </c>
      <c r="Q377" s="117">
        <v>5.7453430420165228</v>
      </c>
    </row>
    <row r="378" spans="1:17" x14ac:dyDescent="0.25">
      <c r="A378" t="str">
        <f t="shared" si="5"/>
        <v>325367</v>
      </c>
      <c r="B378">
        <v>32</v>
      </c>
      <c r="C378">
        <v>53</v>
      </c>
      <c r="D378">
        <v>6</v>
      </c>
      <c r="E378">
        <v>7</v>
      </c>
      <c r="F378" s="116">
        <v>1.5692696073414527E-2</v>
      </c>
      <c r="G378" s="116">
        <v>1.5706341896087061E-2</v>
      </c>
      <c r="H378" s="116">
        <v>1.5706341896087061E-2</v>
      </c>
      <c r="I378" s="86">
        <v>3.6308122675945825E-2</v>
      </c>
      <c r="J378" s="86">
        <v>3.633882577695903E-2</v>
      </c>
      <c r="K378" s="86">
        <v>3.633882577695903E-2</v>
      </c>
      <c r="L378" s="86">
        <v>1.6663903387575478</v>
      </c>
      <c r="M378" s="86">
        <v>1.6663903387575478</v>
      </c>
      <c r="N378" s="86">
        <v>1.6663903387575478</v>
      </c>
      <c r="O378" s="117">
        <v>5.4666632552109986</v>
      </c>
      <c r="P378" s="117">
        <v>5.4666632552109986</v>
      </c>
      <c r="Q378" s="117">
        <v>5.4666632552109986</v>
      </c>
    </row>
    <row r="379" spans="1:17" x14ac:dyDescent="0.25">
      <c r="A379" t="str">
        <f t="shared" si="5"/>
        <v>335267</v>
      </c>
      <c r="B379">
        <v>33</v>
      </c>
      <c r="C379">
        <v>52</v>
      </c>
      <c r="D379">
        <v>6</v>
      </c>
      <c r="E379">
        <v>7</v>
      </c>
      <c r="F379" s="116">
        <v>1.5695330001723247E-2</v>
      </c>
      <c r="G379" s="116">
        <v>1.5709115974495952E-2</v>
      </c>
      <c r="H379" s="116">
        <v>1.5709115974495952E-2</v>
      </c>
      <c r="I379" s="86">
        <v>3.6315698776494917E-2</v>
      </c>
      <c r="J379" s="86">
        <v>3.6343270722040327E-2</v>
      </c>
      <c r="K379" s="86">
        <v>3.6343270722040327E-2</v>
      </c>
      <c r="L379" s="86">
        <v>1.5819886265724625</v>
      </c>
      <c r="M379" s="86">
        <v>1.5819886265724625</v>
      </c>
      <c r="N379" s="86">
        <v>1.5819886265724625</v>
      </c>
      <c r="O379" s="117">
        <v>5.206510425641909</v>
      </c>
      <c r="P379" s="117">
        <v>5.206510425641909</v>
      </c>
      <c r="Q379" s="117">
        <v>5.206510425641909</v>
      </c>
    </row>
    <row r="380" spans="1:17" x14ac:dyDescent="0.25">
      <c r="A380" t="str">
        <f t="shared" si="5"/>
        <v>345167</v>
      </c>
      <c r="B380">
        <v>34</v>
      </c>
      <c r="C380">
        <v>51</v>
      </c>
      <c r="D380">
        <v>6</v>
      </c>
      <c r="E380">
        <v>7</v>
      </c>
      <c r="F380" s="116">
        <v>1.5606271777003484E-2</v>
      </c>
      <c r="G380" s="116">
        <v>1.5616724738675957E-2</v>
      </c>
      <c r="H380" s="116">
        <v>1.5616724738675957E-2</v>
      </c>
      <c r="I380" s="86">
        <v>3.6324041811846688E-2</v>
      </c>
      <c r="J380" s="86">
        <v>3.6351916376306623E-2</v>
      </c>
      <c r="K380" s="86">
        <v>3.6351916376306623E-2</v>
      </c>
      <c r="L380" s="86">
        <v>1.5223484320557492</v>
      </c>
      <c r="M380" s="86">
        <v>1.5223484320557492</v>
      </c>
      <c r="N380" s="86">
        <v>1.5223484320557492</v>
      </c>
      <c r="O380" s="117">
        <v>4.9586550522648087</v>
      </c>
      <c r="P380" s="117">
        <v>4.9586550522648087</v>
      </c>
      <c r="Q380" s="117">
        <v>4.9586550522648087</v>
      </c>
    </row>
    <row r="381" spans="1:17" x14ac:dyDescent="0.25">
      <c r="A381" t="str">
        <f t="shared" si="5"/>
        <v>355067</v>
      </c>
      <c r="B381">
        <v>35</v>
      </c>
      <c r="C381">
        <v>50</v>
      </c>
      <c r="D381">
        <v>6</v>
      </c>
      <c r="E381">
        <v>7</v>
      </c>
      <c r="F381" s="116">
        <v>1.4276901383625628E-2</v>
      </c>
      <c r="G381" s="116">
        <v>1.4287476866132017E-2</v>
      </c>
      <c r="H381" s="116">
        <v>1.4287476866132017E-2</v>
      </c>
      <c r="I381" s="86">
        <v>3.752533709350489E-2</v>
      </c>
      <c r="J381" s="86">
        <v>3.7553538380188593E-2</v>
      </c>
      <c r="K381" s="86">
        <v>3.7553538380188593E-2</v>
      </c>
      <c r="L381" s="86">
        <v>1.7136088834053054</v>
      </c>
      <c r="M381" s="86">
        <v>1.7136088834053054</v>
      </c>
      <c r="N381" s="86">
        <v>1.7136088834053054</v>
      </c>
      <c r="O381" s="117">
        <v>4.7208671895655243</v>
      </c>
      <c r="P381" s="117">
        <v>4.7208671895655243</v>
      </c>
      <c r="Q381" s="117">
        <v>4.7208671895655243</v>
      </c>
    </row>
    <row r="382" spans="1:17" x14ac:dyDescent="0.25">
      <c r="A382" t="str">
        <f t="shared" si="5"/>
        <v>364967</v>
      </c>
      <c r="B382">
        <v>36</v>
      </c>
      <c r="C382">
        <v>49</v>
      </c>
      <c r="D382">
        <v>6</v>
      </c>
      <c r="E382">
        <v>7</v>
      </c>
      <c r="F382" s="116">
        <v>1.4280360488980102E-2</v>
      </c>
      <c r="G382" s="116">
        <v>1.429106808244847E-2</v>
      </c>
      <c r="H382" s="116">
        <v>1.429106808244847E-2</v>
      </c>
      <c r="I382" s="86">
        <v>3.7533684304452572E-2</v>
      </c>
      <c r="J382" s="86">
        <v>3.75586686892121E-2</v>
      </c>
      <c r="K382" s="86">
        <v>3.75586686892121E-2</v>
      </c>
      <c r="L382" s="86">
        <v>1.6568501829213884</v>
      </c>
      <c r="M382" s="86">
        <v>1.6568501829213884</v>
      </c>
      <c r="N382" s="86">
        <v>1.6568501829213884</v>
      </c>
      <c r="O382" s="117">
        <v>4.5988971178727578</v>
      </c>
      <c r="P382" s="117">
        <v>4.5988971178727578</v>
      </c>
      <c r="Q382" s="117">
        <v>4.5988971178727578</v>
      </c>
    </row>
    <row r="383" spans="1:17" x14ac:dyDescent="0.25">
      <c r="A383" t="str">
        <f t="shared" si="5"/>
        <v>374867</v>
      </c>
      <c r="B383">
        <v>37</v>
      </c>
      <c r="C383">
        <v>48</v>
      </c>
      <c r="D383">
        <v>6</v>
      </c>
      <c r="E383">
        <v>7</v>
      </c>
      <c r="F383" s="116">
        <v>1.4283130787037038E-2</v>
      </c>
      <c r="G383" s="116">
        <v>1.4290364583333333E-2</v>
      </c>
      <c r="H383" s="116">
        <v>1.4290364583333333E-2</v>
      </c>
      <c r="I383" s="86">
        <v>3.7539785879629632E-2</v>
      </c>
      <c r="J383" s="86">
        <v>3.7565104166666669E-2</v>
      </c>
      <c r="K383" s="86">
        <v>3.7565104166666669E-2</v>
      </c>
      <c r="L383" s="86">
        <v>1.5951208043981482</v>
      </c>
      <c r="M383" s="86">
        <v>1.5951208043981482</v>
      </c>
      <c r="N383" s="86">
        <v>1.5951208043981482</v>
      </c>
      <c r="O383" s="117">
        <v>4.4881365740740744</v>
      </c>
      <c r="P383" s="117">
        <v>4.4881365740740744</v>
      </c>
      <c r="Q383" s="117">
        <v>4.4881365740740744</v>
      </c>
    </row>
    <row r="384" spans="1:17" x14ac:dyDescent="0.25">
      <c r="A384" t="str">
        <f t="shared" si="5"/>
        <v>384767</v>
      </c>
      <c r="B384">
        <v>38</v>
      </c>
      <c r="C384">
        <v>47</v>
      </c>
      <c r="D384">
        <v>6</v>
      </c>
      <c r="E384">
        <v>7</v>
      </c>
      <c r="F384" s="116">
        <v>1.4284928190172233E-2</v>
      </c>
      <c r="G384" s="116">
        <v>1.4292265081898054E-2</v>
      </c>
      <c r="H384" s="116">
        <v>1.4292265081898054E-2</v>
      </c>
      <c r="I384" s="86">
        <v>3.7546543406885673E-2</v>
      </c>
      <c r="J384" s="86">
        <v>3.7568554082063131E-2</v>
      </c>
      <c r="K384" s="86">
        <v>3.7568554082063131E-2</v>
      </c>
      <c r="L384" s="86">
        <v>1.5333333333333334</v>
      </c>
      <c r="M384" s="86">
        <v>1.5333333333333334</v>
      </c>
      <c r="N384" s="86">
        <v>1.5333333333333334</v>
      </c>
      <c r="O384" s="117">
        <v>4.3783084796126124</v>
      </c>
      <c r="P384" s="117">
        <v>4.3783084796126124</v>
      </c>
      <c r="Q384" s="117">
        <v>4.3783084796126124</v>
      </c>
    </row>
    <row r="385" spans="1:17" x14ac:dyDescent="0.25">
      <c r="A385" t="str">
        <f t="shared" si="5"/>
        <v>394667</v>
      </c>
      <c r="B385">
        <v>39</v>
      </c>
      <c r="C385">
        <v>46</v>
      </c>
      <c r="D385">
        <v>6</v>
      </c>
      <c r="E385">
        <v>7</v>
      </c>
      <c r="F385" s="116">
        <v>1.4286778398510242E-2</v>
      </c>
      <c r="G385" s="116">
        <v>1.4294227188081937E-2</v>
      </c>
      <c r="H385" s="116">
        <v>1.4294227188081937E-2</v>
      </c>
      <c r="I385" s="86">
        <v>3.7553072625698326E-2</v>
      </c>
      <c r="J385" s="86">
        <v>3.7575418994413405E-2</v>
      </c>
      <c r="K385" s="86">
        <v>3.7575418994413405E-2</v>
      </c>
      <c r="L385" s="86">
        <v>1.4713966480446927</v>
      </c>
      <c r="M385" s="86">
        <v>1.4713966480446927</v>
      </c>
      <c r="N385" s="86">
        <v>1.4713966480446927</v>
      </c>
      <c r="O385" s="117">
        <v>4.2783873370577279</v>
      </c>
      <c r="P385" s="117">
        <v>4.2783873370577279</v>
      </c>
      <c r="Q385" s="117">
        <v>4.2783873370577279</v>
      </c>
    </row>
    <row r="386" spans="1:17" x14ac:dyDescent="0.25">
      <c r="A386" t="str">
        <f t="shared" si="5"/>
        <v>404567</v>
      </c>
      <c r="B386">
        <v>40</v>
      </c>
      <c r="C386">
        <v>45</v>
      </c>
      <c r="D386">
        <v>6</v>
      </c>
      <c r="E386">
        <v>7</v>
      </c>
      <c r="F386" s="116">
        <v>1.4288688279490527E-2</v>
      </c>
      <c r="G386" s="116">
        <v>1.4296258445466416E-2</v>
      </c>
      <c r="H386" s="116">
        <v>1.4296258445466416E-2</v>
      </c>
      <c r="I386" s="86">
        <v>3.755937848937338E-2</v>
      </c>
      <c r="J386" s="86">
        <v>3.7578303904313104E-2</v>
      </c>
      <c r="K386" s="86">
        <v>3.7578303904313104E-2</v>
      </c>
      <c r="L386" s="86">
        <v>1.4091901814947292</v>
      </c>
      <c r="M386" s="86">
        <v>1.4091901814947292</v>
      </c>
      <c r="N386" s="86">
        <v>1.4091901814947292</v>
      </c>
      <c r="O386" s="117">
        <v>4.1830693237949239</v>
      </c>
      <c r="P386" s="117">
        <v>4.1830693237949239</v>
      </c>
      <c r="Q386" s="117">
        <v>4.1830693237949239</v>
      </c>
    </row>
    <row r="387" spans="1:17" x14ac:dyDescent="0.25">
      <c r="A387" t="str">
        <f t="shared" si="5"/>
        <v>414467</v>
      </c>
      <c r="B387">
        <v>41</v>
      </c>
      <c r="C387">
        <v>44</v>
      </c>
      <c r="D387">
        <v>6</v>
      </c>
      <c r="E387">
        <v>7</v>
      </c>
      <c r="F387" s="116">
        <v>1.4291766155742125E-2</v>
      </c>
      <c r="G387" s="116">
        <v>1.4299468535777555E-2</v>
      </c>
      <c r="H387" s="116">
        <v>1.4299468535777555E-2</v>
      </c>
      <c r="I387" s="86">
        <v>3.7564507432796733E-2</v>
      </c>
      <c r="J387" s="86">
        <v>3.7583763382885313E-2</v>
      </c>
      <c r="K387" s="86">
        <v>3.7583763382885313E-2</v>
      </c>
      <c r="L387" s="86">
        <v>1.346576292074251</v>
      </c>
      <c r="M387" s="86">
        <v>1.346576292074251</v>
      </c>
      <c r="N387" s="86">
        <v>1.346576292074251</v>
      </c>
      <c r="O387" s="117">
        <v>4.0960371254717707</v>
      </c>
      <c r="P387" s="117">
        <v>4.0960371254717707</v>
      </c>
      <c r="Q387" s="117">
        <v>4.0960371254717707</v>
      </c>
    </row>
    <row r="388" spans="1:17" x14ac:dyDescent="0.25">
      <c r="A388" t="str">
        <f t="shared" si="5"/>
        <v>424367</v>
      </c>
      <c r="B388">
        <v>42</v>
      </c>
      <c r="C388">
        <v>43</v>
      </c>
      <c r="D388">
        <v>6</v>
      </c>
      <c r="E388">
        <v>7</v>
      </c>
      <c r="F388" s="116">
        <v>1.4292439876024953E-2</v>
      </c>
      <c r="G388" s="116">
        <v>1.4300286398054063E-2</v>
      </c>
      <c r="H388" s="116">
        <v>1.4300286398054063E-2</v>
      </c>
      <c r="I388" s="86">
        <v>3.7569147475381537E-2</v>
      </c>
      <c r="J388" s="86">
        <v>3.7588763780454316E-2</v>
      </c>
      <c r="K388" s="86">
        <v>3.7588763780454316E-2</v>
      </c>
      <c r="L388" s="86">
        <v>1.2790968653144494</v>
      </c>
      <c r="M388" s="86">
        <v>1.2790968653144494</v>
      </c>
      <c r="N388" s="86">
        <v>1.2790968653144494</v>
      </c>
      <c r="O388" s="117">
        <v>4.008274157479697</v>
      </c>
      <c r="P388" s="117">
        <v>4.008274157479697</v>
      </c>
      <c r="Q388" s="117">
        <v>4.008274157479697</v>
      </c>
    </row>
    <row r="389" spans="1:17" x14ac:dyDescent="0.25">
      <c r="A389" t="str">
        <f t="shared" ref="A389:A452" si="6">B389&amp;C389&amp;D389&amp;E389</f>
        <v>434267</v>
      </c>
      <c r="B389">
        <v>43</v>
      </c>
      <c r="C389">
        <v>42</v>
      </c>
      <c r="D389">
        <v>6</v>
      </c>
      <c r="E389">
        <v>7</v>
      </c>
      <c r="F389" s="116">
        <v>1.4295147573786894E-2</v>
      </c>
      <c r="G389" s="116">
        <v>1.4303151575787893E-2</v>
      </c>
      <c r="H389" s="116">
        <v>1.4303151575787893E-2</v>
      </c>
      <c r="I389" s="86">
        <v>3.7574787393696851E-2</v>
      </c>
      <c r="J389" s="86">
        <v>3.7590795397698849E-2</v>
      </c>
      <c r="K389" s="86">
        <v>3.7590795397698849E-2</v>
      </c>
      <c r="L389" s="86">
        <v>1.2153276638319159</v>
      </c>
      <c r="M389" s="86">
        <v>1.2153236618309156</v>
      </c>
      <c r="N389" s="86">
        <v>1.2153236618309156</v>
      </c>
      <c r="O389" s="117">
        <v>3.9319899949974988</v>
      </c>
      <c r="P389" s="117">
        <v>3.9319899949974988</v>
      </c>
      <c r="Q389" s="117">
        <v>3.9319899949974988</v>
      </c>
    </row>
    <row r="390" spans="1:17" x14ac:dyDescent="0.25">
      <c r="A390" t="str">
        <f t="shared" si="6"/>
        <v>444167</v>
      </c>
      <c r="B390">
        <v>44</v>
      </c>
      <c r="C390">
        <v>41</v>
      </c>
      <c r="D390">
        <v>6</v>
      </c>
      <c r="E390">
        <v>7</v>
      </c>
      <c r="F390" s="116">
        <v>1.4117214170363254E-2</v>
      </c>
      <c r="G390" s="116">
        <v>1.4125390952390687E-2</v>
      </c>
      <c r="H390" s="116">
        <v>1.4125390952390687E-2</v>
      </c>
      <c r="I390" s="86">
        <v>3.7576401807068831E-2</v>
      </c>
      <c r="J390" s="86">
        <v>3.7596843762137414E-2</v>
      </c>
      <c r="K390" s="86">
        <v>3.7596843762137414E-2</v>
      </c>
      <c r="L390" s="86">
        <v>1.1708456836811874</v>
      </c>
      <c r="M390" s="86">
        <v>1.1708456836811874</v>
      </c>
      <c r="N390" s="86">
        <v>1.1708456836811874</v>
      </c>
      <c r="O390" s="117">
        <v>3.8577730534148285</v>
      </c>
      <c r="P390" s="117">
        <v>3.8577730534148285</v>
      </c>
      <c r="Q390" s="117">
        <v>3.8577730534148285</v>
      </c>
    </row>
    <row r="391" spans="1:17" x14ac:dyDescent="0.25">
      <c r="A391" t="str">
        <f t="shared" si="6"/>
        <v>454067</v>
      </c>
      <c r="B391">
        <v>45</v>
      </c>
      <c r="C391">
        <v>40</v>
      </c>
      <c r="D391">
        <v>6</v>
      </c>
      <c r="E391">
        <v>7</v>
      </c>
      <c r="F391" s="116">
        <v>1.260824095377536E-2</v>
      </c>
      <c r="G391" s="116">
        <v>1.2612424179042042E-2</v>
      </c>
      <c r="H391" s="116">
        <v>1.2612424179042042E-2</v>
      </c>
      <c r="I391" s="86">
        <v>3.9790838736665966E-2</v>
      </c>
      <c r="J391" s="86">
        <v>3.9811754862999371E-2</v>
      </c>
      <c r="K391" s="86">
        <v>3.9811754862999371E-2</v>
      </c>
      <c r="L391" s="86">
        <v>1.3134281531060448</v>
      </c>
      <c r="M391" s="86">
        <v>1.3134281531060448</v>
      </c>
      <c r="N391" s="86">
        <v>1.3134281531060448</v>
      </c>
      <c r="O391" s="117">
        <v>3.791144112110437</v>
      </c>
      <c r="P391" s="117">
        <v>3.791144112110437</v>
      </c>
      <c r="Q391" s="117">
        <v>3.791144112110437</v>
      </c>
    </row>
    <row r="392" spans="1:17" x14ac:dyDescent="0.25">
      <c r="A392" t="str">
        <f t="shared" si="6"/>
        <v>463967</v>
      </c>
      <c r="B392">
        <v>46</v>
      </c>
      <c r="C392">
        <v>39</v>
      </c>
      <c r="D392">
        <v>6</v>
      </c>
      <c r="E392">
        <v>7</v>
      </c>
      <c r="F392" s="116">
        <v>1.26098700853235E-2</v>
      </c>
      <c r="G392" s="116">
        <v>1.2614157698409295E-2</v>
      </c>
      <c r="H392" s="116">
        <v>1.2614157698409295E-2</v>
      </c>
      <c r="I392" s="86">
        <v>3.9793337049264674E-2</v>
      </c>
      <c r="J392" s="86">
        <v>3.9819062727779443E-2</v>
      </c>
      <c r="K392" s="86">
        <v>3.9819062727779443E-2</v>
      </c>
      <c r="L392" s="86">
        <v>1.2130600694593321</v>
      </c>
      <c r="M392" s="86">
        <v>1.2130600694593321</v>
      </c>
      <c r="N392" s="86">
        <v>1.2130600694593321</v>
      </c>
      <c r="O392" s="117">
        <v>3.6906615786991384</v>
      </c>
      <c r="P392" s="117">
        <v>3.6906615786991384</v>
      </c>
      <c r="Q392" s="117">
        <v>3.6906615786991384</v>
      </c>
    </row>
    <row r="393" spans="1:17" x14ac:dyDescent="0.25">
      <c r="A393" t="str">
        <f t="shared" si="6"/>
        <v>473867</v>
      </c>
      <c r="B393">
        <v>47</v>
      </c>
      <c r="C393">
        <v>38</v>
      </c>
      <c r="D393">
        <v>6</v>
      </c>
      <c r="E393">
        <v>7</v>
      </c>
      <c r="F393" s="116">
        <v>1.2609241200167301E-2</v>
      </c>
      <c r="G393" s="116">
        <v>1.2618046536200939E-2</v>
      </c>
      <c r="H393" s="116">
        <v>1.2618046536200939E-2</v>
      </c>
      <c r="I393" s="86">
        <v>3.9800118872036452E-2</v>
      </c>
      <c r="J393" s="86">
        <v>3.9826534880137363E-2</v>
      </c>
      <c r="K393" s="86">
        <v>3.9826534880137363E-2</v>
      </c>
      <c r="L393" s="86">
        <v>1.1618949083144385</v>
      </c>
      <c r="M393" s="86">
        <v>1.1618949083144385</v>
      </c>
      <c r="N393" s="86">
        <v>1.1618949083144385</v>
      </c>
      <c r="O393" s="117">
        <v>3.6006868162106236</v>
      </c>
      <c r="P393" s="117">
        <v>3.6006868162106236</v>
      </c>
      <c r="Q393" s="117">
        <v>3.6006868162106236</v>
      </c>
    </row>
    <row r="394" spans="1:17" x14ac:dyDescent="0.25">
      <c r="A394" t="str">
        <f t="shared" si="6"/>
        <v>483767</v>
      </c>
      <c r="B394">
        <v>48</v>
      </c>
      <c r="C394">
        <v>37</v>
      </c>
      <c r="D394">
        <v>6</v>
      </c>
      <c r="E394">
        <v>7</v>
      </c>
      <c r="F394" s="116">
        <v>1.2610694630036464E-2</v>
      </c>
      <c r="G394" s="116">
        <v>1.2619754037098273E-2</v>
      </c>
      <c r="H394" s="116">
        <v>1.2619754037098273E-2</v>
      </c>
      <c r="I394" s="86">
        <v>3.9807034629583495E-2</v>
      </c>
      <c r="J394" s="86">
        <v>3.9834212850768914E-2</v>
      </c>
      <c r="K394" s="86">
        <v>3.9834212850768914E-2</v>
      </c>
      <c r="L394" s="86">
        <v>1.1249473421964533</v>
      </c>
      <c r="M394" s="86">
        <v>1.1249473421964533</v>
      </c>
      <c r="N394" s="86">
        <v>1.1249473421964533</v>
      </c>
      <c r="O394" s="117">
        <v>3.5125223654111837</v>
      </c>
      <c r="P394" s="117">
        <v>3.5125223654111837</v>
      </c>
      <c r="Q394" s="117">
        <v>3.5125223654111837</v>
      </c>
    </row>
    <row r="395" spans="1:17" x14ac:dyDescent="0.25">
      <c r="A395" t="str">
        <f t="shared" si="6"/>
        <v>493667</v>
      </c>
      <c r="B395">
        <v>49</v>
      </c>
      <c r="C395">
        <v>36</v>
      </c>
      <c r="D395">
        <v>6</v>
      </c>
      <c r="E395">
        <v>7</v>
      </c>
      <c r="F395" s="116">
        <v>1.2613243672363874E-2</v>
      </c>
      <c r="G395" s="116">
        <v>1.2622583356682544E-2</v>
      </c>
      <c r="H395" s="116">
        <v>1.2622583356682544E-2</v>
      </c>
      <c r="I395" s="86">
        <v>3.9810404408331002E-2</v>
      </c>
      <c r="J395" s="86">
        <v>3.9838423461287006E-2</v>
      </c>
      <c r="K395" s="86">
        <v>3.9838423461287006E-2</v>
      </c>
      <c r="L395" s="86">
        <v>1.0862473148407583</v>
      </c>
      <c r="M395" s="86">
        <v>1.0862473148407583</v>
      </c>
      <c r="N395" s="86">
        <v>1.0862473148407583</v>
      </c>
      <c r="O395" s="117">
        <v>3.4327309236947792</v>
      </c>
      <c r="P395" s="117">
        <v>3.4327309236947792</v>
      </c>
      <c r="Q395" s="117">
        <v>3.4327309236947792</v>
      </c>
    </row>
    <row r="396" spans="1:17" x14ac:dyDescent="0.25">
      <c r="A396" t="str">
        <f t="shared" si="6"/>
        <v>503567</v>
      </c>
      <c r="B396">
        <v>50</v>
      </c>
      <c r="C396">
        <v>35</v>
      </c>
      <c r="D396">
        <v>6</v>
      </c>
      <c r="E396">
        <v>7</v>
      </c>
      <c r="F396" s="116">
        <v>1.261608973585816E-2</v>
      </c>
      <c r="G396" s="116">
        <v>1.2625738752864551E-2</v>
      </c>
      <c r="H396" s="116">
        <v>1.2625738752864551E-2</v>
      </c>
      <c r="I396" s="86">
        <v>3.9816668676878546E-2</v>
      </c>
      <c r="J396" s="86">
        <v>3.9850440236400914E-2</v>
      </c>
      <c r="K396" s="86">
        <v>3.9850440236400914E-2</v>
      </c>
      <c r="L396" s="86">
        <v>1.0495862983958508</v>
      </c>
      <c r="M396" s="86">
        <v>1.0495862983958508</v>
      </c>
      <c r="N396" s="86">
        <v>1.0495862983958508</v>
      </c>
      <c r="O396" s="117">
        <v>3.3564925823181762</v>
      </c>
      <c r="P396" s="117">
        <v>3.3564925823181762</v>
      </c>
      <c r="Q396" s="117">
        <v>3.3564925823181762</v>
      </c>
    </row>
    <row r="397" spans="1:17" x14ac:dyDescent="0.25">
      <c r="A397" t="str">
        <f t="shared" si="6"/>
        <v>186787</v>
      </c>
      <c r="B397">
        <v>18</v>
      </c>
      <c r="C397">
        <v>67</v>
      </c>
      <c r="D397">
        <v>8</v>
      </c>
      <c r="E397">
        <v>7</v>
      </c>
      <c r="F397" s="116">
        <v>1.7607882709087672E-2</v>
      </c>
      <c r="G397" s="116">
        <v>1.7622128568884669E-2</v>
      </c>
      <c r="H397" s="116">
        <v>1.7622128568884669E-2</v>
      </c>
      <c r="I397" s="86">
        <v>3.4128331453671279E-2</v>
      </c>
      <c r="J397" s="86">
        <v>3.415207455333294E-2</v>
      </c>
      <c r="K397" s="86">
        <v>3.415207455333294E-2</v>
      </c>
      <c r="L397" s="86">
        <v>2.0172351160443998</v>
      </c>
      <c r="M397" s="86">
        <v>2.0172351160443998</v>
      </c>
      <c r="N397" s="86">
        <v>2.0172351160443998</v>
      </c>
      <c r="O397" s="117">
        <v>9.8256021843651684</v>
      </c>
      <c r="P397" s="117">
        <v>9.8256021843651684</v>
      </c>
      <c r="Q397" s="117">
        <v>9.8256021843651684</v>
      </c>
    </row>
    <row r="398" spans="1:17" x14ac:dyDescent="0.25">
      <c r="A398" t="str">
        <f t="shared" si="6"/>
        <v>196687</v>
      </c>
      <c r="B398">
        <v>19</v>
      </c>
      <c r="C398">
        <v>66</v>
      </c>
      <c r="D398">
        <v>8</v>
      </c>
      <c r="E398">
        <v>7</v>
      </c>
      <c r="F398" s="116">
        <v>1.7612114429933691E-2</v>
      </c>
      <c r="G398" s="116">
        <v>1.7624019333563494E-2</v>
      </c>
      <c r="H398" s="116">
        <v>1.7624019333563494E-2</v>
      </c>
      <c r="I398" s="86">
        <v>3.4133739687377228E-2</v>
      </c>
      <c r="J398" s="86">
        <v>3.4157549494636841E-2</v>
      </c>
      <c r="K398" s="86">
        <v>3.4157549494636841E-2</v>
      </c>
      <c r="L398" s="86">
        <v>1.9965118632364671</v>
      </c>
      <c r="M398" s="86">
        <v>1.9965118632364671</v>
      </c>
      <c r="N398" s="86">
        <v>1.9965118632364671</v>
      </c>
      <c r="O398" s="117">
        <v>9.2924225288396283</v>
      </c>
      <c r="P398" s="117">
        <v>9.2924225288396283</v>
      </c>
      <c r="Q398" s="117">
        <v>9.2924225288396283</v>
      </c>
    </row>
    <row r="399" spans="1:17" x14ac:dyDescent="0.25">
      <c r="A399" t="str">
        <f t="shared" si="6"/>
        <v>206587</v>
      </c>
      <c r="B399">
        <v>20</v>
      </c>
      <c r="C399">
        <v>65</v>
      </c>
      <c r="D399">
        <v>8</v>
      </c>
      <c r="E399">
        <v>7</v>
      </c>
      <c r="F399" s="116">
        <v>1.7615664736433646E-2</v>
      </c>
      <c r="G399" s="116">
        <v>1.7627604322130022E-2</v>
      </c>
      <c r="H399" s="116">
        <v>1.7627604322130022E-2</v>
      </c>
      <c r="I399" s="86">
        <v>3.4140051340218497E-2</v>
      </c>
      <c r="J399" s="86">
        <v>3.4163930511611248E-2</v>
      </c>
      <c r="K399" s="86">
        <v>3.4163930511611248E-2</v>
      </c>
      <c r="L399" s="86">
        <v>1.9742295982329414</v>
      </c>
      <c r="M399" s="86">
        <v>1.9742295982329414</v>
      </c>
      <c r="N399" s="86">
        <v>1.9742295982329414</v>
      </c>
      <c r="O399" s="117">
        <v>8.7881129484806877</v>
      </c>
      <c r="P399" s="117">
        <v>8.7881129484806877</v>
      </c>
      <c r="Q399" s="117">
        <v>8.7881129484806877</v>
      </c>
    </row>
    <row r="400" spans="1:17" x14ac:dyDescent="0.25">
      <c r="A400" t="str">
        <f t="shared" si="6"/>
        <v>216487</v>
      </c>
      <c r="B400">
        <v>21</v>
      </c>
      <c r="C400">
        <v>64</v>
      </c>
      <c r="D400">
        <v>8</v>
      </c>
      <c r="E400">
        <v>7</v>
      </c>
      <c r="F400" s="116">
        <v>1.7619161676646705E-2</v>
      </c>
      <c r="G400" s="116">
        <v>1.7631137724550897E-2</v>
      </c>
      <c r="H400" s="116">
        <v>1.7631137724550897E-2</v>
      </c>
      <c r="I400" s="86">
        <v>3.414610778443114E-2</v>
      </c>
      <c r="J400" s="86">
        <v>3.4170059880239523E-2</v>
      </c>
      <c r="K400" s="86">
        <v>3.4170059880239523E-2</v>
      </c>
      <c r="L400" s="86">
        <v>1.9504862275449102</v>
      </c>
      <c r="M400" s="86">
        <v>1.9504862275449102</v>
      </c>
      <c r="N400" s="86">
        <v>1.9504862275449102</v>
      </c>
      <c r="O400" s="117">
        <v>8.3108311377245503</v>
      </c>
      <c r="P400" s="117">
        <v>8.3108311377245503</v>
      </c>
      <c r="Q400" s="117">
        <v>8.3108311377245503</v>
      </c>
    </row>
    <row r="401" spans="1:17" x14ac:dyDescent="0.25">
      <c r="A401" t="str">
        <f t="shared" si="6"/>
        <v>226387</v>
      </c>
      <c r="B401">
        <v>22</v>
      </c>
      <c r="C401">
        <v>63</v>
      </c>
      <c r="D401">
        <v>8</v>
      </c>
      <c r="E401">
        <v>7</v>
      </c>
      <c r="F401" s="116">
        <v>1.7620838389542356E-2</v>
      </c>
      <c r="G401" s="116">
        <v>1.7635256094484027E-2</v>
      </c>
      <c r="H401" s="116">
        <v>1.7635256094484027E-2</v>
      </c>
      <c r="I401" s="86">
        <v>3.4150737105165141E-2</v>
      </c>
      <c r="J401" s="86">
        <v>3.4177169564224869E-2</v>
      </c>
      <c r="K401" s="86">
        <v>3.4177169564224869E-2</v>
      </c>
      <c r="L401" s="86">
        <v>1.925482092008987</v>
      </c>
      <c r="M401" s="86">
        <v>1.925482092008987</v>
      </c>
      <c r="N401" s="86">
        <v>1.925482092008987</v>
      </c>
      <c r="O401" s="117">
        <v>7.8713916689694949</v>
      </c>
      <c r="P401" s="117">
        <v>7.8713916689694949</v>
      </c>
      <c r="Q401" s="117">
        <v>7.8713916689694949</v>
      </c>
    </row>
    <row r="402" spans="1:17" x14ac:dyDescent="0.25">
      <c r="A402" t="str">
        <f t="shared" si="6"/>
        <v>236287</v>
      </c>
      <c r="B402">
        <v>23</v>
      </c>
      <c r="C402">
        <v>62</v>
      </c>
      <c r="D402">
        <v>8</v>
      </c>
      <c r="E402">
        <v>7</v>
      </c>
      <c r="F402" s="116">
        <v>1.762550031344939E-2</v>
      </c>
      <c r="G402" s="116">
        <v>1.7637556059217824E-2</v>
      </c>
      <c r="H402" s="116">
        <v>1.7637556059217824E-2</v>
      </c>
      <c r="I402" s="86">
        <v>3.4158750060278728E-2</v>
      </c>
      <c r="J402" s="86">
        <v>3.4185272700969285E-2</v>
      </c>
      <c r="K402" s="86">
        <v>3.4185272700969285E-2</v>
      </c>
      <c r="L402" s="86">
        <v>1.8990934079182138</v>
      </c>
      <c r="M402" s="86">
        <v>1.8990934079182138</v>
      </c>
      <c r="N402" s="86">
        <v>1.8990934079182138</v>
      </c>
      <c r="O402" s="117">
        <v>7.4554974200704054</v>
      </c>
      <c r="P402" s="117">
        <v>7.4554974200704054</v>
      </c>
      <c r="Q402" s="117">
        <v>7.4554974200704054</v>
      </c>
    </row>
    <row r="403" spans="1:17" x14ac:dyDescent="0.25">
      <c r="A403" t="str">
        <f t="shared" si="6"/>
        <v>246187</v>
      </c>
      <c r="B403">
        <v>24</v>
      </c>
      <c r="C403">
        <v>61</v>
      </c>
      <c r="D403">
        <v>8</v>
      </c>
      <c r="E403">
        <v>7</v>
      </c>
      <c r="F403" s="116">
        <v>1.7626774111582998E-2</v>
      </c>
      <c r="G403" s="116">
        <v>1.7641293694870958E-2</v>
      </c>
      <c r="H403" s="116">
        <v>1.7641293694870958E-2</v>
      </c>
      <c r="I403" s="86">
        <v>3.4164579476569021E-2</v>
      </c>
      <c r="J403" s="86">
        <v>3.4191198712596946E-2</v>
      </c>
      <c r="K403" s="86">
        <v>3.4191198712596946E-2</v>
      </c>
      <c r="L403" s="86">
        <v>1.8715041078321053</v>
      </c>
      <c r="M403" s="86">
        <v>1.8715041078321053</v>
      </c>
      <c r="N403" s="86">
        <v>1.8715041078321053</v>
      </c>
      <c r="O403" s="117">
        <v>7.0679758490931306</v>
      </c>
      <c r="P403" s="117">
        <v>7.0679758490931306</v>
      </c>
      <c r="Q403" s="117">
        <v>7.0679758490931306</v>
      </c>
    </row>
    <row r="404" spans="1:17" x14ac:dyDescent="0.25">
      <c r="A404" t="str">
        <f t="shared" si="6"/>
        <v>256087</v>
      </c>
      <c r="B404">
        <v>25</v>
      </c>
      <c r="C404">
        <v>60</v>
      </c>
      <c r="D404">
        <v>8</v>
      </c>
      <c r="E404">
        <v>7</v>
      </c>
      <c r="F404" s="116">
        <v>1.7461859877562918E-2</v>
      </c>
      <c r="G404" s="116">
        <v>1.7474006413370907E-2</v>
      </c>
      <c r="H404" s="116">
        <v>1.7474006413370907E-2</v>
      </c>
      <c r="I404" s="86">
        <v>3.4170634535030608E-2</v>
      </c>
      <c r="J404" s="86">
        <v>3.419735691380818E-2</v>
      </c>
      <c r="K404" s="86">
        <v>3.419735691380818E-2</v>
      </c>
      <c r="L404" s="86">
        <v>1.8967665921679138</v>
      </c>
      <c r="M404" s="86">
        <v>1.8967665921679138</v>
      </c>
      <c r="N404" s="86">
        <v>1.8967665921679138</v>
      </c>
      <c r="O404" s="117">
        <v>6.7006534836264695</v>
      </c>
      <c r="P404" s="117">
        <v>6.7006534836264695</v>
      </c>
      <c r="Q404" s="117">
        <v>6.7006534836264695</v>
      </c>
    </row>
    <row r="405" spans="1:17" x14ac:dyDescent="0.25">
      <c r="A405" t="str">
        <f t="shared" si="6"/>
        <v>265987</v>
      </c>
      <c r="B405">
        <v>26</v>
      </c>
      <c r="C405">
        <v>59</v>
      </c>
      <c r="D405">
        <v>8</v>
      </c>
      <c r="E405">
        <v>7</v>
      </c>
      <c r="F405" s="116">
        <v>1.7246426306288726E-2</v>
      </c>
      <c r="G405" s="116">
        <v>1.726106259452603E-2</v>
      </c>
      <c r="H405" s="116">
        <v>1.726106259452603E-2</v>
      </c>
      <c r="I405" s="86">
        <v>3.4678245596916624E-2</v>
      </c>
      <c r="J405" s="86">
        <v>3.4707518173391225E-2</v>
      </c>
      <c r="K405" s="86">
        <v>3.4707518173391225E-2</v>
      </c>
      <c r="L405" s="86">
        <v>1.9310777186905401</v>
      </c>
      <c r="M405" s="86">
        <v>1.9310777186905401</v>
      </c>
      <c r="N405" s="86">
        <v>1.9310777186905401</v>
      </c>
      <c r="O405" s="117">
        <v>6.3549104747036154</v>
      </c>
      <c r="P405" s="117">
        <v>6.3549104747036154</v>
      </c>
      <c r="Q405" s="117">
        <v>6.3549104747036154</v>
      </c>
    </row>
    <row r="406" spans="1:17" x14ac:dyDescent="0.25">
      <c r="A406" t="str">
        <f t="shared" si="6"/>
        <v>275887</v>
      </c>
      <c r="B406">
        <v>27</v>
      </c>
      <c r="C406">
        <v>58</v>
      </c>
      <c r="D406">
        <v>8</v>
      </c>
      <c r="E406">
        <v>7</v>
      </c>
      <c r="F406" s="116">
        <v>1.7251856026266141E-2</v>
      </c>
      <c r="G406" s="116">
        <v>1.7264107024722516E-2</v>
      </c>
      <c r="H406" s="116">
        <v>1.7264107024722516E-2</v>
      </c>
      <c r="I406" s="86">
        <v>3.4685026829686619E-2</v>
      </c>
      <c r="J406" s="86">
        <v>3.4714429225981919E-2</v>
      </c>
      <c r="K406" s="86">
        <v>3.4714429225981919E-2</v>
      </c>
      <c r="L406" s="86">
        <v>1.8925415921397595</v>
      </c>
      <c r="M406" s="86">
        <v>1.8925415921397595</v>
      </c>
      <c r="N406" s="86">
        <v>1.8925415921397595</v>
      </c>
      <c r="O406" s="117">
        <v>6.0343003454781563</v>
      </c>
      <c r="P406" s="117">
        <v>6.0343003454781563</v>
      </c>
      <c r="Q406" s="117">
        <v>6.0343003454781563</v>
      </c>
    </row>
    <row r="407" spans="1:17" x14ac:dyDescent="0.25">
      <c r="A407" t="str">
        <f t="shared" si="6"/>
        <v>285787</v>
      </c>
      <c r="B407">
        <v>28</v>
      </c>
      <c r="C407">
        <v>57</v>
      </c>
      <c r="D407">
        <v>8</v>
      </c>
      <c r="E407">
        <v>7</v>
      </c>
      <c r="F407" s="116">
        <v>1.7254621993550136E-2</v>
      </c>
      <c r="G407" s="116">
        <v>1.7269392678663745E-2</v>
      </c>
      <c r="H407" s="116">
        <v>1.7269392678663745E-2</v>
      </c>
      <c r="I407" s="86">
        <v>3.4693877551020408E-2</v>
      </c>
      <c r="J407" s="86">
        <v>3.4720957140395359E-2</v>
      </c>
      <c r="K407" s="86">
        <v>3.4720957140395359E-2</v>
      </c>
      <c r="L407" s="86">
        <v>1.8589941163437631</v>
      </c>
      <c r="M407" s="86">
        <v>1.8589941163437631</v>
      </c>
      <c r="N407" s="86">
        <v>1.8589941163437631</v>
      </c>
      <c r="O407" s="117">
        <v>5.7368356268924936</v>
      </c>
      <c r="P407" s="117">
        <v>5.7368356268924936</v>
      </c>
      <c r="Q407" s="117">
        <v>5.7368356268924936</v>
      </c>
    </row>
    <row r="408" spans="1:17" x14ac:dyDescent="0.25">
      <c r="A408" t="str">
        <f t="shared" si="6"/>
        <v>295687</v>
      </c>
      <c r="B408">
        <v>29</v>
      </c>
      <c r="C408">
        <v>56</v>
      </c>
      <c r="D408">
        <v>8</v>
      </c>
      <c r="E408">
        <v>7</v>
      </c>
      <c r="F408" s="116">
        <v>1.7257803124961339E-2</v>
      </c>
      <c r="G408" s="116">
        <v>1.7272648547004318E-2</v>
      </c>
      <c r="H408" s="116">
        <v>1.7272648547004318E-2</v>
      </c>
      <c r="I408" s="86">
        <v>3.4698699788452733E-2</v>
      </c>
      <c r="J408" s="86">
        <v>3.4728390632538693E-2</v>
      </c>
      <c r="K408" s="86">
        <v>3.4728390632538693E-2</v>
      </c>
      <c r="L408" s="86">
        <v>1.8246112355102495</v>
      </c>
      <c r="M408" s="86">
        <v>1.8246112355102495</v>
      </c>
      <c r="N408" s="86">
        <v>1.8246112355102495</v>
      </c>
      <c r="O408" s="117">
        <v>5.4552002276298044</v>
      </c>
      <c r="P408" s="117">
        <v>5.4552002276298044</v>
      </c>
      <c r="Q408" s="117">
        <v>5.4552002276298044</v>
      </c>
    </row>
    <row r="409" spans="1:17" x14ac:dyDescent="0.25">
      <c r="A409" t="str">
        <f t="shared" si="6"/>
        <v>305587</v>
      </c>
      <c r="B409">
        <v>30</v>
      </c>
      <c r="C409">
        <v>55</v>
      </c>
      <c r="D409">
        <v>8</v>
      </c>
      <c r="E409">
        <v>7</v>
      </c>
      <c r="F409" s="116">
        <v>1.7261408723989104E-2</v>
      </c>
      <c r="G409" s="116">
        <v>1.7276334282764712E-2</v>
      </c>
      <c r="H409" s="116">
        <v>1.7276334282764712E-2</v>
      </c>
      <c r="I409" s="86">
        <v>3.4706899339544024E-2</v>
      </c>
      <c r="J409" s="86">
        <v>3.473426286396597E-2</v>
      </c>
      <c r="K409" s="86">
        <v>3.473426286396597E-2</v>
      </c>
      <c r="L409" s="86">
        <v>1.7894501175387754</v>
      </c>
      <c r="M409" s="86">
        <v>1.7894501175387754</v>
      </c>
      <c r="N409" s="86">
        <v>1.7894501175387754</v>
      </c>
      <c r="O409" s="117">
        <v>5.1878680083085609</v>
      </c>
      <c r="P409" s="117">
        <v>5.1878680083085609</v>
      </c>
      <c r="Q409" s="117">
        <v>5.1878680083085609</v>
      </c>
    </row>
    <row r="410" spans="1:17" x14ac:dyDescent="0.25">
      <c r="A410" t="str">
        <f t="shared" si="6"/>
        <v>315487</v>
      </c>
      <c r="B410">
        <v>31</v>
      </c>
      <c r="C410">
        <v>54</v>
      </c>
      <c r="D410">
        <v>8</v>
      </c>
      <c r="E410">
        <v>7</v>
      </c>
      <c r="F410" s="116">
        <v>1.7265881057819812E-2</v>
      </c>
      <c r="G410" s="116">
        <v>1.7278390752833446E-2</v>
      </c>
      <c r="H410" s="116">
        <v>1.7278390752833446E-2</v>
      </c>
      <c r="I410" s="86">
        <v>3.4714403662838698E-2</v>
      </c>
      <c r="J410" s="86">
        <v>3.4741924991868699E-2</v>
      </c>
      <c r="K410" s="86">
        <v>3.4741924991868699E-2</v>
      </c>
      <c r="L410" s="86">
        <v>1.7535640121093847</v>
      </c>
      <c r="M410" s="86">
        <v>1.7535640121093847</v>
      </c>
      <c r="N410" s="86">
        <v>1.7535640121093847</v>
      </c>
      <c r="O410" s="117">
        <v>4.939428056743977</v>
      </c>
      <c r="P410" s="117">
        <v>4.939428056743977</v>
      </c>
      <c r="Q410" s="117">
        <v>4.939428056743977</v>
      </c>
    </row>
    <row r="411" spans="1:17" x14ac:dyDescent="0.25">
      <c r="A411" t="str">
        <f t="shared" si="6"/>
        <v>325387</v>
      </c>
      <c r="B411">
        <v>32</v>
      </c>
      <c r="C411">
        <v>53</v>
      </c>
      <c r="D411">
        <v>8</v>
      </c>
      <c r="E411">
        <v>7</v>
      </c>
      <c r="F411" s="116">
        <v>1.7268722466960353E-2</v>
      </c>
      <c r="G411" s="116">
        <v>1.7281308999370672E-2</v>
      </c>
      <c r="H411" s="116">
        <v>1.7281308999370672E-2</v>
      </c>
      <c r="I411" s="86">
        <v>3.4721208307111388E-2</v>
      </c>
      <c r="J411" s="86">
        <v>3.4748898678414096E-2</v>
      </c>
      <c r="K411" s="86">
        <v>3.4748898678414096E-2</v>
      </c>
      <c r="L411" s="86">
        <v>1.7029125235997482</v>
      </c>
      <c r="M411" s="86">
        <v>1.7029125235997482</v>
      </c>
      <c r="N411" s="86">
        <v>1.7029125235997482</v>
      </c>
      <c r="O411" s="117">
        <v>4.7029981120201381</v>
      </c>
      <c r="P411" s="117">
        <v>4.7029981120201381</v>
      </c>
      <c r="Q411" s="117">
        <v>4.7029981120201381</v>
      </c>
    </row>
    <row r="412" spans="1:17" x14ac:dyDescent="0.25">
      <c r="A412" t="str">
        <f t="shared" si="6"/>
        <v>335287</v>
      </c>
      <c r="B412">
        <v>33</v>
      </c>
      <c r="C412">
        <v>52</v>
      </c>
      <c r="D412">
        <v>8</v>
      </c>
      <c r="E412">
        <v>7</v>
      </c>
      <c r="F412" s="116">
        <v>1.727309582932144E-2</v>
      </c>
      <c r="G412" s="116">
        <v>1.7285764962245983E-2</v>
      </c>
      <c r="H412" s="116">
        <v>1.7285764962245983E-2</v>
      </c>
      <c r="I412" s="86">
        <v>3.4728627172756293E-2</v>
      </c>
      <c r="J412" s="86">
        <v>3.475649926519029E-2</v>
      </c>
      <c r="K412" s="86">
        <v>3.475649926519029E-2</v>
      </c>
      <c r="L412" s="86">
        <v>1.640221963208838</v>
      </c>
      <c r="M412" s="86">
        <v>1.640221963208838</v>
      </c>
      <c r="N412" s="86">
        <v>1.640221963208838</v>
      </c>
      <c r="O412" s="117">
        <v>4.4774793493133327</v>
      </c>
      <c r="P412" s="117">
        <v>4.4774793493133327</v>
      </c>
      <c r="Q412" s="117">
        <v>4.4774793493133327</v>
      </c>
    </row>
    <row r="413" spans="1:17" x14ac:dyDescent="0.25">
      <c r="A413" t="str">
        <f t="shared" si="6"/>
        <v>345187</v>
      </c>
      <c r="B413">
        <v>34</v>
      </c>
      <c r="C413">
        <v>51</v>
      </c>
      <c r="D413">
        <v>8</v>
      </c>
      <c r="E413">
        <v>7</v>
      </c>
      <c r="F413" s="116">
        <v>1.7115519550934492E-2</v>
      </c>
      <c r="G413" s="116">
        <v>1.7128277093831728E-2</v>
      </c>
      <c r="H413" s="116">
        <v>1.7128277093831728E-2</v>
      </c>
      <c r="I413" s="86">
        <v>3.4736237800599604E-2</v>
      </c>
      <c r="J413" s="86">
        <v>3.4761752886394083E-2</v>
      </c>
      <c r="K413" s="86">
        <v>3.4761752886394083E-2</v>
      </c>
      <c r="L413" s="86">
        <v>1.6121553868724883</v>
      </c>
      <c r="M413" s="86">
        <v>1.6121553868724883</v>
      </c>
      <c r="N413" s="86">
        <v>1.6121553868724883</v>
      </c>
      <c r="O413" s="117">
        <v>4.2623945908018115</v>
      </c>
      <c r="P413" s="117">
        <v>4.2623945908018115</v>
      </c>
      <c r="Q413" s="117">
        <v>4.2623945908018115</v>
      </c>
    </row>
    <row r="414" spans="1:17" x14ac:dyDescent="0.25">
      <c r="A414" t="str">
        <f t="shared" si="6"/>
        <v>355087</v>
      </c>
      <c r="B414">
        <v>35</v>
      </c>
      <c r="C414">
        <v>50</v>
      </c>
      <c r="D414">
        <v>8</v>
      </c>
      <c r="E414">
        <v>7</v>
      </c>
      <c r="F414" s="116">
        <v>1.6639033481138744E-2</v>
      </c>
      <c r="G414" s="116">
        <v>1.6651886125570337E-2</v>
      </c>
      <c r="H414" s="116">
        <v>1.6651886125570337E-2</v>
      </c>
      <c r="I414" s="86">
        <v>3.537818906239959E-2</v>
      </c>
      <c r="J414" s="86">
        <v>3.5406464880149091E-2</v>
      </c>
      <c r="K414" s="86">
        <v>3.5406464880149091E-2</v>
      </c>
      <c r="L414" s="86">
        <v>1.6462926547137073</v>
      </c>
      <c r="M414" s="86">
        <v>1.6462926547137073</v>
      </c>
      <c r="N414" s="86">
        <v>1.6462926547137073</v>
      </c>
      <c r="O414" s="117">
        <v>4.0556905083220869</v>
      </c>
      <c r="P414" s="117">
        <v>4.0556905083220869</v>
      </c>
      <c r="Q414" s="117">
        <v>4.0556905083220869</v>
      </c>
    </row>
    <row r="415" spans="1:17" x14ac:dyDescent="0.25">
      <c r="A415" t="str">
        <f t="shared" si="6"/>
        <v>364987</v>
      </c>
      <c r="B415">
        <v>36</v>
      </c>
      <c r="C415">
        <v>49</v>
      </c>
      <c r="D415">
        <v>8</v>
      </c>
      <c r="E415">
        <v>7</v>
      </c>
      <c r="F415" s="116">
        <v>1.6641620893356825E-2</v>
      </c>
      <c r="G415" s="116">
        <v>1.6654575603689502E-2</v>
      </c>
      <c r="H415" s="116">
        <v>1.6654575603689502E-2</v>
      </c>
      <c r="I415" s="86">
        <v>3.5387086744740386E-2</v>
      </c>
      <c r="J415" s="86">
        <v>3.541299616540574E-2</v>
      </c>
      <c r="K415" s="86">
        <v>3.541299616540574E-2</v>
      </c>
      <c r="L415" s="86">
        <v>1.60750077728262</v>
      </c>
      <c r="M415" s="86">
        <v>1.60750077728262</v>
      </c>
      <c r="N415" s="86">
        <v>1.60750077728262</v>
      </c>
      <c r="O415" s="117">
        <v>3.9550212457249456</v>
      </c>
      <c r="P415" s="117">
        <v>3.9550212457249456</v>
      </c>
      <c r="Q415" s="117">
        <v>3.9550212457249456</v>
      </c>
    </row>
    <row r="416" spans="1:17" x14ac:dyDescent="0.25">
      <c r="A416" t="str">
        <f t="shared" si="6"/>
        <v>374887</v>
      </c>
      <c r="B416">
        <v>37</v>
      </c>
      <c r="C416">
        <v>48</v>
      </c>
      <c r="D416">
        <v>8</v>
      </c>
      <c r="E416">
        <v>7</v>
      </c>
      <c r="F416" s="116">
        <v>1.6646634615384615E-2</v>
      </c>
      <c r="G416" s="116">
        <v>1.6657086120401336E-2</v>
      </c>
      <c r="H416" s="116">
        <v>1.6657086120401336E-2</v>
      </c>
      <c r="I416" s="86">
        <v>3.5394021739130435E-2</v>
      </c>
      <c r="J416" s="86">
        <v>3.5417537625418063E-2</v>
      </c>
      <c r="K416" s="86">
        <v>3.5417537625418063E-2</v>
      </c>
      <c r="L416" s="86">
        <v>1.5685723244147156</v>
      </c>
      <c r="M416" s="86">
        <v>1.5685723244147156</v>
      </c>
      <c r="N416" s="86">
        <v>1.5685723244147156</v>
      </c>
      <c r="O416" s="117">
        <v>3.8545568561872909</v>
      </c>
      <c r="P416" s="117">
        <v>3.8545568561872909</v>
      </c>
      <c r="Q416" s="117">
        <v>3.8545568561872909</v>
      </c>
    </row>
    <row r="417" spans="1:17" x14ac:dyDescent="0.25">
      <c r="A417" t="str">
        <f t="shared" si="6"/>
        <v>384787</v>
      </c>
      <c r="B417">
        <v>38</v>
      </c>
      <c r="C417">
        <v>47</v>
      </c>
      <c r="D417">
        <v>8</v>
      </c>
      <c r="E417">
        <v>7</v>
      </c>
      <c r="F417" s="116">
        <v>1.6649090429738993E-2</v>
      </c>
      <c r="G417" s="116">
        <v>1.6659636171895597E-2</v>
      </c>
      <c r="H417" s="116">
        <v>1.6659636171895597E-2</v>
      </c>
      <c r="I417" s="86">
        <v>3.5399419984181384E-2</v>
      </c>
      <c r="J417" s="86">
        <v>3.5420511468494592E-2</v>
      </c>
      <c r="K417" s="86">
        <v>3.5420511468494592E-2</v>
      </c>
      <c r="L417" s="86">
        <v>1.5341787503295545</v>
      </c>
      <c r="M417" s="86">
        <v>1.5341787503295545</v>
      </c>
      <c r="N417" s="86">
        <v>1.5341787503295545</v>
      </c>
      <c r="O417" s="117">
        <v>3.7589533350909572</v>
      </c>
      <c r="P417" s="117">
        <v>3.7589533350909572</v>
      </c>
      <c r="Q417" s="117">
        <v>3.7589533350909572</v>
      </c>
    </row>
    <row r="418" spans="1:17" x14ac:dyDescent="0.25">
      <c r="A418" t="str">
        <f t="shared" si="6"/>
        <v>394687</v>
      </c>
      <c r="B418">
        <v>39</v>
      </c>
      <c r="C418">
        <v>46</v>
      </c>
      <c r="D418">
        <v>8</v>
      </c>
      <c r="E418">
        <v>7</v>
      </c>
      <c r="F418" s="116">
        <v>1.6652470187393527E-2</v>
      </c>
      <c r="G418" s="116">
        <v>1.6660455706984666E-2</v>
      </c>
      <c r="H418" s="116">
        <v>1.6660455706984666E-2</v>
      </c>
      <c r="I418" s="86">
        <v>3.5405132027257237E-2</v>
      </c>
      <c r="J418" s="86">
        <v>3.5426426746166952E-2</v>
      </c>
      <c r="K418" s="86">
        <v>3.5426426746166952E-2</v>
      </c>
      <c r="L418" s="86">
        <v>1.494772146507666</v>
      </c>
      <c r="M418" s="86">
        <v>1.494772146507666</v>
      </c>
      <c r="N418" s="86">
        <v>1.494772146507666</v>
      </c>
      <c r="O418" s="117">
        <v>3.6679141822827939</v>
      </c>
      <c r="P418" s="117">
        <v>3.6679141822827939</v>
      </c>
      <c r="Q418" s="117">
        <v>3.6679141822827939</v>
      </c>
    </row>
    <row r="419" spans="1:17" x14ac:dyDescent="0.25">
      <c r="A419" t="str">
        <f t="shared" si="6"/>
        <v>404587</v>
      </c>
      <c r="B419">
        <v>40</v>
      </c>
      <c r="C419">
        <v>45</v>
      </c>
      <c r="D419">
        <v>8</v>
      </c>
      <c r="E419">
        <v>7</v>
      </c>
      <c r="F419" s="116">
        <v>1.6654341073805649E-2</v>
      </c>
      <c r="G419" s="116">
        <v>1.6662408734587405E-2</v>
      </c>
      <c r="H419" s="116">
        <v>1.6662408734587405E-2</v>
      </c>
      <c r="I419" s="86">
        <v>3.5411652391389117E-2</v>
      </c>
      <c r="J419" s="86">
        <v>3.5430476933213217E-2</v>
      </c>
      <c r="K419" s="86">
        <v>3.5430476933213217E-2</v>
      </c>
      <c r="L419" s="86">
        <v>1.4551021231393957</v>
      </c>
      <c r="M419" s="86">
        <v>1.4551021231393957</v>
      </c>
      <c r="N419" s="86">
        <v>1.4551021231393957</v>
      </c>
      <c r="O419" s="117">
        <v>3.5811512551935567</v>
      </c>
      <c r="P419" s="117">
        <v>3.5811512551935567</v>
      </c>
      <c r="Q419" s="117">
        <v>3.5811512551935567</v>
      </c>
    </row>
    <row r="420" spans="1:17" x14ac:dyDescent="0.25">
      <c r="A420" t="str">
        <f t="shared" si="6"/>
        <v>414487</v>
      </c>
      <c r="B420">
        <v>41</v>
      </c>
      <c r="C420">
        <v>44</v>
      </c>
      <c r="D420">
        <v>8</v>
      </c>
      <c r="E420">
        <v>7</v>
      </c>
      <c r="F420" s="116">
        <v>1.665805714907153E-2</v>
      </c>
      <c r="G420" s="116">
        <v>1.6666213534161659E-2</v>
      </c>
      <c r="H420" s="116">
        <v>1.6666213534161659E-2</v>
      </c>
      <c r="I420" s="86">
        <v>3.5417742856366057E-2</v>
      </c>
      <c r="J420" s="86">
        <v>3.5434055626546314E-2</v>
      </c>
      <c r="K420" s="86">
        <v>3.5434055626546314E-2</v>
      </c>
      <c r="L420" s="86">
        <v>1.4151029063918872</v>
      </c>
      <c r="M420" s="86">
        <v>1.4151029063918872</v>
      </c>
      <c r="N420" s="86">
        <v>1.4151029063918872</v>
      </c>
      <c r="O420" s="117">
        <v>3.5026181996139312</v>
      </c>
      <c r="P420" s="117">
        <v>3.5026181996139312</v>
      </c>
      <c r="Q420" s="117">
        <v>3.5026181996139312</v>
      </c>
    </row>
    <row r="421" spans="1:17" x14ac:dyDescent="0.25">
      <c r="A421" t="str">
        <f t="shared" si="6"/>
        <v>424387</v>
      </c>
      <c r="B421">
        <v>42</v>
      </c>
      <c r="C421">
        <v>43</v>
      </c>
      <c r="D421">
        <v>8</v>
      </c>
      <c r="E421">
        <v>7</v>
      </c>
      <c r="F421" s="116">
        <v>1.6658872720270678E-2</v>
      </c>
      <c r="G421" s="116">
        <v>1.6667125134101724E-2</v>
      </c>
      <c r="H421" s="116">
        <v>1.6667125134101724E-2</v>
      </c>
      <c r="I421" s="86">
        <v>3.5422110967457981E-2</v>
      </c>
      <c r="J421" s="86">
        <v>3.5438615795120074E-2</v>
      </c>
      <c r="K421" s="86">
        <v>3.5438615795120074E-2</v>
      </c>
      <c r="L421" s="86">
        <v>1.3790003576045993</v>
      </c>
      <c r="M421" s="86">
        <v>1.378997606799989</v>
      </c>
      <c r="N421" s="86">
        <v>1.3790003576045993</v>
      </c>
      <c r="O421" s="117">
        <v>3.4234726157401041</v>
      </c>
      <c r="P421" s="117">
        <v>3.4234726157401041</v>
      </c>
      <c r="Q421" s="117">
        <v>3.4234726157401041</v>
      </c>
    </row>
    <row r="422" spans="1:17" x14ac:dyDescent="0.25">
      <c r="A422" t="str">
        <f t="shared" si="6"/>
        <v>434287</v>
      </c>
      <c r="B422">
        <v>43</v>
      </c>
      <c r="C422">
        <v>42</v>
      </c>
      <c r="D422">
        <v>8</v>
      </c>
      <c r="E422">
        <v>7</v>
      </c>
      <c r="F422" s="116">
        <v>1.666016713091922E-2</v>
      </c>
      <c r="G422" s="116">
        <v>1.6668523676880223E-2</v>
      </c>
      <c r="H422" s="116">
        <v>1.6668523676880223E-2</v>
      </c>
      <c r="I422" s="86">
        <v>3.5426183844011139E-2</v>
      </c>
      <c r="J422" s="86">
        <v>3.5442896935933145E-2</v>
      </c>
      <c r="K422" s="86">
        <v>3.5442896935933145E-2</v>
      </c>
      <c r="L422" s="86">
        <v>1.3380779944289694</v>
      </c>
      <c r="M422" s="86">
        <v>1.3380779944289694</v>
      </c>
      <c r="N422" s="86">
        <v>1.3380779944289694</v>
      </c>
      <c r="O422" s="117">
        <v>3.3519972144846797</v>
      </c>
      <c r="P422" s="117">
        <v>3.3519972144846797</v>
      </c>
      <c r="Q422" s="117">
        <v>3.3519972144846797</v>
      </c>
    </row>
    <row r="423" spans="1:17" x14ac:dyDescent="0.25">
      <c r="A423" t="str">
        <f t="shared" si="6"/>
        <v>444187</v>
      </c>
      <c r="B423">
        <v>44</v>
      </c>
      <c r="C423">
        <v>41</v>
      </c>
      <c r="D423">
        <v>8</v>
      </c>
      <c r="E423">
        <v>7</v>
      </c>
      <c r="F423" s="116">
        <v>1.6513269339356297E-2</v>
      </c>
      <c r="G423" s="116">
        <v>1.6521739130434782E-2</v>
      </c>
      <c r="H423" s="116">
        <v>1.6521739130434782E-2</v>
      </c>
      <c r="I423" s="86">
        <v>3.5429136081309993E-2</v>
      </c>
      <c r="J423" s="86">
        <v>3.5446075663466969E-2</v>
      </c>
      <c r="K423" s="86">
        <v>3.5446075663466969E-2</v>
      </c>
      <c r="L423" s="86">
        <v>1.3169028797289666</v>
      </c>
      <c r="M423" s="86">
        <v>1.3169028797289666</v>
      </c>
      <c r="N423" s="86">
        <v>1.3169028797289666</v>
      </c>
      <c r="O423" s="117">
        <v>3.283402032749859</v>
      </c>
      <c r="P423" s="117">
        <v>3.283402032749859</v>
      </c>
      <c r="Q423" s="117">
        <v>3.283402032749859</v>
      </c>
    </row>
    <row r="424" spans="1:17" x14ac:dyDescent="0.25">
      <c r="A424" t="str">
        <f t="shared" si="6"/>
        <v>454087</v>
      </c>
      <c r="B424">
        <v>45</v>
      </c>
      <c r="C424">
        <v>40</v>
      </c>
      <c r="D424">
        <v>8</v>
      </c>
      <c r="E424">
        <v>7</v>
      </c>
      <c r="F424" s="116">
        <v>1.6086159486709439E-2</v>
      </c>
      <c r="G424" s="116">
        <v>1.6094752520623281E-2</v>
      </c>
      <c r="H424" s="116">
        <v>1.6094752520623281E-2</v>
      </c>
      <c r="I424" s="86">
        <v>3.6460242896425299E-2</v>
      </c>
      <c r="J424" s="86">
        <v>3.6477428964252982E-2</v>
      </c>
      <c r="K424" s="86">
        <v>3.6477428964252982E-2</v>
      </c>
      <c r="L424" s="86">
        <v>1.3374026122823097</v>
      </c>
      <c r="M424" s="86">
        <v>1.3374026122823097</v>
      </c>
      <c r="N424" s="86">
        <v>1.3374026122823097</v>
      </c>
      <c r="O424" s="117">
        <v>3.217936526122823</v>
      </c>
      <c r="P424" s="117">
        <v>3.217936526122823</v>
      </c>
      <c r="Q424" s="117">
        <v>3.217936526122823</v>
      </c>
    </row>
    <row r="425" spans="1:17" x14ac:dyDescent="0.25">
      <c r="A425" t="str">
        <f t="shared" si="6"/>
        <v>463987</v>
      </c>
      <c r="B425">
        <v>46</v>
      </c>
      <c r="C425">
        <v>39</v>
      </c>
      <c r="D425">
        <v>8</v>
      </c>
      <c r="E425">
        <v>7</v>
      </c>
      <c r="F425" s="116">
        <v>1.6087506727370578E-2</v>
      </c>
      <c r="G425" s="116">
        <v>1.6099143260265604E-2</v>
      </c>
      <c r="H425" s="116">
        <v>1.6099143260265604E-2</v>
      </c>
      <c r="I425" s="86">
        <v>3.646307582655748E-2</v>
      </c>
      <c r="J425" s="86">
        <v>3.648343975912377E-2</v>
      </c>
      <c r="K425" s="86">
        <v>3.648343975912377E-2</v>
      </c>
      <c r="L425" s="86">
        <v>1.2738367103521506</v>
      </c>
      <c r="M425" s="86">
        <v>1.2738367103521506</v>
      </c>
      <c r="N425" s="86">
        <v>1.2738367103521506</v>
      </c>
      <c r="O425" s="117">
        <v>3.1263116554422612</v>
      </c>
      <c r="P425" s="117">
        <v>3.1263116554422612</v>
      </c>
      <c r="Q425" s="117">
        <v>3.1263116554422612</v>
      </c>
    </row>
    <row r="426" spans="1:17" x14ac:dyDescent="0.25">
      <c r="A426" t="str">
        <f t="shared" si="6"/>
        <v>473887</v>
      </c>
      <c r="B426">
        <v>47</v>
      </c>
      <c r="C426">
        <v>38</v>
      </c>
      <c r="D426">
        <v>8</v>
      </c>
      <c r="E426">
        <v>7</v>
      </c>
      <c r="F426" s="116">
        <v>1.609086606720303E-2</v>
      </c>
      <c r="G426" s="116">
        <v>1.6099739706578325E-2</v>
      </c>
      <c r="H426" s="116">
        <v>1.6099739706578325E-2</v>
      </c>
      <c r="I426" s="86">
        <v>3.6467699952673925E-2</v>
      </c>
      <c r="J426" s="86">
        <v>3.6491362991008046E-2</v>
      </c>
      <c r="K426" s="86">
        <v>3.6491362991008046E-2</v>
      </c>
      <c r="L426" s="86">
        <v>1.2131743965925226</v>
      </c>
      <c r="M426" s="86">
        <v>1.2131743965925226</v>
      </c>
      <c r="N426" s="86">
        <v>1.2131743965925226</v>
      </c>
      <c r="O426" s="117">
        <v>3.0424100804543301</v>
      </c>
      <c r="P426" s="117">
        <v>3.0424100804543301</v>
      </c>
      <c r="Q426" s="117">
        <v>3.0424100804543301</v>
      </c>
    </row>
    <row r="427" spans="1:17" x14ac:dyDescent="0.25">
      <c r="A427" t="str">
        <f t="shared" si="6"/>
        <v>483787</v>
      </c>
      <c r="B427">
        <v>48</v>
      </c>
      <c r="C427">
        <v>37</v>
      </c>
      <c r="D427">
        <v>8</v>
      </c>
      <c r="E427">
        <v>7</v>
      </c>
      <c r="F427" s="116">
        <v>1.6093822922782771E-2</v>
      </c>
      <c r="G427" s="116">
        <v>1.6102855938455053E-2</v>
      </c>
      <c r="H427" s="116">
        <v>1.6102855938455053E-2</v>
      </c>
      <c r="I427" s="86">
        <v>3.6472306279451396E-2</v>
      </c>
      <c r="J427" s="86">
        <v>3.649940532646824E-2</v>
      </c>
      <c r="K427" s="86">
        <v>3.649940532646824E-2</v>
      </c>
      <c r="L427" s="86">
        <v>1.1476205531216597</v>
      </c>
      <c r="M427" s="86">
        <v>1.1476205531216597</v>
      </c>
      <c r="N427" s="86">
        <v>1.1476205531216597</v>
      </c>
      <c r="O427" s="117">
        <v>2.9618806738629693</v>
      </c>
      <c r="P427" s="117">
        <v>2.9618806738629693</v>
      </c>
      <c r="Q427" s="117">
        <v>2.9618806738629693</v>
      </c>
    </row>
    <row r="428" spans="1:17" x14ac:dyDescent="0.25">
      <c r="A428" t="str">
        <f t="shared" si="6"/>
        <v>493687</v>
      </c>
      <c r="B428">
        <v>49</v>
      </c>
      <c r="C428">
        <v>36</v>
      </c>
      <c r="D428">
        <v>8</v>
      </c>
      <c r="E428">
        <v>7</v>
      </c>
      <c r="F428" s="116">
        <v>1.6095622420327436E-2</v>
      </c>
      <c r="G428" s="116">
        <v>1.610789744219232E-2</v>
      </c>
      <c r="H428" s="116">
        <v>1.610789744219232E-2</v>
      </c>
      <c r="I428" s="86">
        <v>3.6478296226965155E-2</v>
      </c>
      <c r="J428" s="86">
        <v>3.6505915026161143E-2</v>
      </c>
      <c r="K428" s="86">
        <v>3.6505915026161143E-2</v>
      </c>
      <c r="L428" s="86">
        <v>1.0846516195356972</v>
      </c>
      <c r="M428" s="86">
        <v>1.0846516195356972</v>
      </c>
      <c r="N428" s="86">
        <v>1.0846516195356972</v>
      </c>
      <c r="O428" s="117">
        <v>2.8880303193040064</v>
      </c>
      <c r="P428" s="117">
        <v>2.8880303193040064</v>
      </c>
      <c r="Q428" s="117">
        <v>2.8880303193040064</v>
      </c>
    </row>
    <row r="429" spans="1:17" x14ac:dyDescent="0.25">
      <c r="A429" t="str">
        <f t="shared" si="6"/>
        <v>503587</v>
      </c>
      <c r="B429">
        <v>50</v>
      </c>
      <c r="C429">
        <v>35</v>
      </c>
      <c r="D429">
        <v>8</v>
      </c>
      <c r="E429">
        <v>7</v>
      </c>
      <c r="F429" s="116">
        <v>1.5894786284640677E-2</v>
      </c>
      <c r="G429" s="116">
        <v>1.5907311726945358E-2</v>
      </c>
      <c r="H429" s="116">
        <v>1.5907311726945358E-2</v>
      </c>
      <c r="I429" s="86">
        <v>3.6483482072960705E-2</v>
      </c>
      <c r="J429" s="86">
        <v>3.6511664318146238E-2</v>
      </c>
      <c r="K429" s="86">
        <v>3.6511664318146238E-2</v>
      </c>
      <c r="L429" s="86">
        <v>1.0561108501643963</v>
      </c>
      <c r="M429" s="86">
        <v>1.0561108501643963</v>
      </c>
      <c r="N429" s="86">
        <v>1.0561108501643963</v>
      </c>
      <c r="O429" s="117">
        <v>2.8131611085016441</v>
      </c>
      <c r="P429" s="117">
        <v>2.8131611085016441</v>
      </c>
      <c r="Q429" s="117">
        <v>2.8131611085016441</v>
      </c>
    </row>
    <row r="430" spans="1:17" x14ac:dyDescent="0.25">
      <c r="A430" t="str">
        <f t="shared" si="6"/>
        <v>513487</v>
      </c>
      <c r="B430">
        <v>51</v>
      </c>
      <c r="C430">
        <v>34</v>
      </c>
      <c r="D430">
        <v>8</v>
      </c>
      <c r="E430">
        <v>7</v>
      </c>
      <c r="F430" s="116">
        <v>1.5461641819694158E-2</v>
      </c>
      <c r="G430" s="116">
        <v>1.5474438543732804E-2</v>
      </c>
      <c r="H430" s="116">
        <v>1.5474438543732804E-2</v>
      </c>
      <c r="I430" s="86">
        <v>3.7369633373856292E-2</v>
      </c>
      <c r="J430" s="86">
        <v>3.7401625183952909E-2</v>
      </c>
      <c r="K430" s="86">
        <v>3.7401625183952909E-2</v>
      </c>
      <c r="L430" s="86">
        <v>1.088591720519547</v>
      </c>
      <c r="M430" s="86">
        <v>1.088591720519547</v>
      </c>
      <c r="N430" s="86">
        <v>1.088591720519547</v>
      </c>
      <c r="O430" s="117">
        <v>2.7451180497792564</v>
      </c>
      <c r="P430" s="117">
        <v>2.7451180497792564</v>
      </c>
      <c r="Q430" s="117">
        <v>2.7451180497792564</v>
      </c>
    </row>
    <row r="431" spans="1:17" x14ac:dyDescent="0.25">
      <c r="A431" t="str">
        <f t="shared" si="6"/>
        <v>523387</v>
      </c>
      <c r="B431">
        <v>52</v>
      </c>
      <c r="C431">
        <v>33</v>
      </c>
      <c r="D431">
        <v>8</v>
      </c>
      <c r="E431">
        <v>7</v>
      </c>
      <c r="F431" s="116">
        <v>1.5464912711268182E-2</v>
      </c>
      <c r="G431" s="116">
        <v>1.547800193065986E-2</v>
      </c>
      <c r="H431" s="116">
        <v>1.547800193065986E-2</v>
      </c>
      <c r="I431" s="86">
        <v>3.7379538277785958E-2</v>
      </c>
      <c r="J431" s="86">
        <v>3.7408989021417233E-2</v>
      </c>
      <c r="K431" s="86">
        <v>3.7408989021417233E-2</v>
      </c>
      <c r="L431" s="86">
        <v>1.0736366759927354</v>
      </c>
      <c r="M431" s="86">
        <v>1.0736366759927354</v>
      </c>
      <c r="N431" s="86">
        <v>1.0736366759927354</v>
      </c>
      <c r="O431" s="117">
        <v>2.6791406927469361</v>
      </c>
      <c r="P431" s="117">
        <v>2.6791406927469361</v>
      </c>
      <c r="Q431" s="117">
        <v>2.6791406927469361</v>
      </c>
    </row>
    <row r="432" spans="1:17" x14ac:dyDescent="0.25">
      <c r="A432" t="str">
        <f t="shared" si="6"/>
        <v>533287</v>
      </c>
      <c r="B432">
        <v>53</v>
      </c>
      <c r="C432">
        <v>32</v>
      </c>
      <c r="D432">
        <v>8</v>
      </c>
      <c r="E432">
        <v>7</v>
      </c>
      <c r="F432" s="116">
        <v>1.5468391334215773E-2</v>
      </c>
      <c r="G432" s="116">
        <v>1.5481795486151835E-2</v>
      </c>
      <c r="H432" s="116">
        <v>1.5481795486151835E-2</v>
      </c>
      <c r="I432" s="86">
        <v>3.738753078766148E-2</v>
      </c>
      <c r="J432" s="86">
        <v>3.7417690129517615E-2</v>
      </c>
      <c r="K432" s="86">
        <v>3.7417690129517615E-2</v>
      </c>
      <c r="L432" s="86">
        <v>1.0594842752542599</v>
      </c>
      <c r="M432" s="86">
        <v>1.0594842752542599</v>
      </c>
      <c r="N432" s="86">
        <v>1.0594842752542599</v>
      </c>
      <c r="O432" s="117">
        <v>2.5708057570832565</v>
      </c>
      <c r="P432" s="117">
        <v>2.5708057570832565</v>
      </c>
      <c r="Q432" s="117">
        <v>2.5708057570832565</v>
      </c>
    </row>
    <row r="433" spans="1:17" x14ac:dyDescent="0.25">
      <c r="A433" t="str">
        <f t="shared" si="6"/>
        <v>543187</v>
      </c>
      <c r="B433">
        <v>54</v>
      </c>
      <c r="C433">
        <v>31</v>
      </c>
      <c r="D433">
        <v>8</v>
      </c>
      <c r="E433">
        <v>7</v>
      </c>
      <c r="F433" s="116">
        <v>1.5471302674752194E-2</v>
      </c>
      <c r="G433" s="116">
        <v>1.5485045781725104E-2</v>
      </c>
      <c r="H433" s="116">
        <v>1.5485045781725104E-2</v>
      </c>
      <c r="I433" s="86">
        <v>3.7394994073285115E-2</v>
      </c>
      <c r="J433" s="86">
        <v>3.7425916063974163E-2</v>
      </c>
      <c r="K433" s="86">
        <v>3.7425916063974163E-2</v>
      </c>
      <c r="L433" s="86">
        <v>1.0461837109824603</v>
      </c>
      <c r="M433" s="86">
        <v>1.0461837109824603</v>
      </c>
      <c r="N433" s="86">
        <v>1.0461837109824603</v>
      </c>
      <c r="O433" s="117">
        <v>2.4468674305543625</v>
      </c>
      <c r="P433" s="117">
        <v>2.4468674305543625</v>
      </c>
      <c r="Q433" s="117">
        <v>2.4468674305543625</v>
      </c>
    </row>
    <row r="434" spans="1:17" x14ac:dyDescent="0.25">
      <c r="A434" t="str">
        <f t="shared" si="6"/>
        <v>553087</v>
      </c>
      <c r="B434">
        <v>55</v>
      </c>
      <c r="C434">
        <v>30</v>
      </c>
      <c r="D434">
        <v>8</v>
      </c>
      <c r="E434">
        <v>7</v>
      </c>
      <c r="F434" s="116">
        <v>1.5405233829442054E-2</v>
      </c>
      <c r="G434" s="116">
        <v>1.5419341186428723E-2</v>
      </c>
      <c r="H434" s="116">
        <v>1.5419341186428723E-2</v>
      </c>
      <c r="I434" s="86">
        <v>3.7402130210904987E-2</v>
      </c>
      <c r="J434" s="86">
        <v>3.7433871764124993E-2</v>
      </c>
      <c r="K434" s="86">
        <v>3.7433871764124993E-2</v>
      </c>
      <c r="L434" s="86">
        <v>1.0365909571841716</v>
      </c>
      <c r="M434" s="86">
        <v>1.0365909571841716</v>
      </c>
      <c r="N434" s="86">
        <v>1.0365909571841716</v>
      </c>
      <c r="O434" s="117">
        <v>2.3253932425760033</v>
      </c>
      <c r="P434" s="117">
        <v>2.3253932425760033</v>
      </c>
      <c r="Q434" s="117">
        <v>2.3253932425760033</v>
      </c>
    </row>
    <row r="435" spans="1:17" x14ac:dyDescent="0.25">
      <c r="A435" t="str">
        <f t="shared" si="6"/>
        <v>1867107</v>
      </c>
      <c r="B435">
        <v>18</v>
      </c>
      <c r="C435">
        <v>67</v>
      </c>
      <c r="D435">
        <v>10</v>
      </c>
      <c r="E435">
        <v>7</v>
      </c>
      <c r="F435" s="116">
        <v>1.8361877395392162E-2</v>
      </c>
      <c r="G435" s="116">
        <v>1.8375692221463503E-2</v>
      </c>
      <c r="H435" s="116">
        <v>1.8375692221463503E-2</v>
      </c>
      <c r="I435" s="86">
        <v>3.3127952919072751E-2</v>
      </c>
      <c r="J435" s="86">
        <v>3.3151635478052187E-2</v>
      </c>
      <c r="K435" s="86">
        <v>3.3151635478052187E-2</v>
      </c>
      <c r="L435" s="86">
        <v>1.9708665053621262</v>
      </c>
      <c r="M435" s="86">
        <v>1.9708665053621262</v>
      </c>
      <c r="N435" s="86">
        <v>1.9708665053621262</v>
      </c>
      <c r="O435" s="117">
        <v>8.6133980130333008</v>
      </c>
      <c r="P435" s="117">
        <v>8.6133980130333008</v>
      </c>
      <c r="Q435" s="117">
        <v>8.6133980130333008</v>
      </c>
    </row>
    <row r="436" spans="1:17" x14ac:dyDescent="0.25">
      <c r="A436" t="str">
        <f t="shared" si="6"/>
        <v>1966107</v>
      </c>
      <c r="B436">
        <v>19</v>
      </c>
      <c r="C436">
        <v>66</v>
      </c>
      <c r="D436">
        <v>10</v>
      </c>
      <c r="E436">
        <v>7</v>
      </c>
      <c r="F436" s="116">
        <v>1.8364752015534995E-2</v>
      </c>
      <c r="G436" s="116">
        <v>1.8378594296584713E-2</v>
      </c>
      <c r="H436" s="116">
        <v>1.8378594296584713E-2</v>
      </c>
      <c r="I436" s="86">
        <v>3.3134465895585698E-2</v>
      </c>
      <c r="J436" s="86">
        <v>3.3158195520242358E-2</v>
      </c>
      <c r="K436" s="86">
        <v>3.3158195520242358E-2</v>
      </c>
      <c r="L436" s="86">
        <v>1.9570216948093424</v>
      </c>
      <c r="M436" s="86">
        <v>1.9570216948093424</v>
      </c>
      <c r="N436" s="86">
        <v>1.9570216948093424</v>
      </c>
      <c r="O436" s="117">
        <v>8.1562338712707412</v>
      </c>
      <c r="P436" s="117">
        <v>8.1562338712707412</v>
      </c>
      <c r="Q436" s="117">
        <v>8.1562338712707412</v>
      </c>
    </row>
    <row r="437" spans="1:17" x14ac:dyDescent="0.25">
      <c r="A437" t="str">
        <f t="shared" si="6"/>
        <v>2065107</v>
      </c>
      <c r="B437">
        <v>20</v>
      </c>
      <c r="C437">
        <v>65</v>
      </c>
      <c r="D437">
        <v>10</v>
      </c>
      <c r="E437">
        <v>7</v>
      </c>
      <c r="F437" s="116">
        <v>1.8368729961835844E-2</v>
      </c>
      <c r="G437" s="116">
        <v>1.8380619107442209E-2</v>
      </c>
      <c r="H437" s="116">
        <v>1.8380619107442209E-2</v>
      </c>
      <c r="I437" s="86">
        <v>3.3140993377745898E-2</v>
      </c>
      <c r="J437" s="86">
        <v>3.3164771668958627E-2</v>
      </c>
      <c r="K437" s="86">
        <v>3.3164771668958627E-2</v>
      </c>
      <c r="L437" s="86">
        <v>1.9414519024614494</v>
      </c>
      <c r="M437" s="86">
        <v>1.9414519024614494</v>
      </c>
      <c r="N437" s="86">
        <v>1.9414519024614494</v>
      </c>
      <c r="O437" s="117">
        <v>7.7222913554022297</v>
      </c>
      <c r="P437" s="117">
        <v>7.7222913554022297</v>
      </c>
      <c r="Q437" s="117">
        <v>7.7222913554022297</v>
      </c>
    </row>
    <row r="438" spans="1:17" x14ac:dyDescent="0.25">
      <c r="A438" t="str">
        <f t="shared" si="6"/>
        <v>2164107</v>
      </c>
      <c r="B438">
        <v>21</v>
      </c>
      <c r="C438">
        <v>64</v>
      </c>
      <c r="D438">
        <v>10</v>
      </c>
      <c r="E438">
        <v>7</v>
      </c>
      <c r="F438" s="116">
        <v>1.8372416751227708E-2</v>
      </c>
      <c r="G438" s="116">
        <v>1.8384331418381552E-2</v>
      </c>
      <c r="H438" s="116">
        <v>1.8384331418381552E-2</v>
      </c>
      <c r="I438" s="86">
        <v>3.3146604021994479E-2</v>
      </c>
      <c r="J438" s="86">
        <v>3.3170433356302161E-2</v>
      </c>
      <c r="K438" s="86">
        <v>3.3170433356302161E-2</v>
      </c>
      <c r="L438" s="86">
        <v>1.9178622704192574</v>
      </c>
      <c r="M438" s="86">
        <v>1.9178622704192574</v>
      </c>
      <c r="N438" s="86">
        <v>1.9178622704192574</v>
      </c>
      <c r="O438" s="117">
        <v>7.3165727062776398</v>
      </c>
      <c r="P438" s="117">
        <v>7.3165727062776398</v>
      </c>
      <c r="Q438" s="117">
        <v>7.3165727062776398</v>
      </c>
    </row>
    <row r="439" spans="1:17" x14ac:dyDescent="0.25">
      <c r="A439" t="str">
        <f t="shared" si="6"/>
        <v>2263107</v>
      </c>
      <c r="B439">
        <v>22</v>
      </c>
      <c r="C439">
        <v>63</v>
      </c>
      <c r="D439">
        <v>10</v>
      </c>
      <c r="E439">
        <v>7</v>
      </c>
      <c r="F439" s="116">
        <v>1.8374150404521887E-2</v>
      </c>
      <c r="G439" s="116">
        <v>1.838808227766223E-2</v>
      </c>
      <c r="H439" s="116">
        <v>1.838808227766223E-2</v>
      </c>
      <c r="I439" s="86">
        <v>3.3151887271243616E-2</v>
      </c>
      <c r="J439" s="86">
        <v>3.3177760749932832E-2</v>
      </c>
      <c r="K439" s="86">
        <v>3.3177760749932832E-2</v>
      </c>
      <c r="L439" s="86">
        <v>1.899348187363791</v>
      </c>
      <c r="M439" s="86">
        <v>1.899348187363791</v>
      </c>
      <c r="N439" s="86">
        <v>1.899348187363791</v>
      </c>
      <c r="O439" s="117">
        <v>6.9380270477365684</v>
      </c>
      <c r="P439" s="117">
        <v>6.9380270477365684</v>
      </c>
      <c r="Q439" s="117">
        <v>6.9380270477365684</v>
      </c>
    </row>
    <row r="440" spans="1:17" x14ac:dyDescent="0.25">
      <c r="A440" t="str">
        <f t="shared" si="6"/>
        <v>2362107</v>
      </c>
      <c r="B440">
        <v>23</v>
      </c>
      <c r="C440">
        <v>62</v>
      </c>
      <c r="D440">
        <v>10</v>
      </c>
      <c r="E440">
        <v>7</v>
      </c>
      <c r="F440" s="116">
        <v>1.8378494846759425E-2</v>
      </c>
      <c r="G440" s="116">
        <v>1.8392460268375502E-2</v>
      </c>
      <c r="H440" s="116">
        <v>1.8392460268375502E-2</v>
      </c>
      <c r="I440" s="86">
        <v>3.3157901037032311E-2</v>
      </c>
      <c r="J440" s="86">
        <v>3.3183836820033598E-2</v>
      </c>
      <c r="K440" s="86">
        <v>3.3183836820033598E-2</v>
      </c>
      <c r="L440" s="86">
        <v>1.879262944948308</v>
      </c>
      <c r="M440" s="86">
        <v>1.879262944948308</v>
      </c>
      <c r="N440" s="86">
        <v>1.879262944948308</v>
      </c>
      <c r="O440" s="117">
        <v>6.5785934027348283</v>
      </c>
      <c r="P440" s="117">
        <v>6.5785934027348283</v>
      </c>
      <c r="Q440" s="117">
        <v>6.5785934027348283</v>
      </c>
    </row>
    <row r="441" spans="1:17" x14ac:dyDescent="0.25">
      <c r="A441" t="str">
        <f t="shared" si="6"/>
        <v>2461107</v>
      </c>
      <c r="B441">
        <v>24</v>
      </c>
      <c r="C441">
        <v>61</v>
      </c>
      <c r="D441">
        <v>10</v>
      </c>
      <c r="E441">
        <v>7</v>
      </c>
      <c r="F441" s="116">
        <v>1.8381654348891399E-2</v>
      </c>
      <c r="G441" s="116">
        <v>1.8395655609004809E-2</v>
      </c>
      <c r="H441" s="116">
        <v>1.8395655609004809E-2</v>
      </c>
      <c r="I441" s="86">
        <v>3.3164984848636378E-2</v>
      </c>
      <c r="J441" s="86">
        <v>3.3190987188846999E-2</v>
      </c>
      <c r="K441" s="86">
        <v>3.3190987188846999E-2</v>
      </c>
      <c r="L441" s="86">
        <v>1.8578052024682221</v>
      </c>
      <c r="M441" s="86">
        <v>1.8578052024682221</v>
      </c>
      <c r="N441" s="86">
        <v>1.8578052024682221</v>
      </c>
      <c r="O441" s="117">
        <v>6.2497604784430596</v>
      </c>
      <c r="P441" s="117">
        <v>6.2497604784430596</v>
      </c>
      <c r="Q441" s="117">
        <v>6.2497604784430596</v>
      </c>
    </row>
    <row r="442" spans="1:17" x14ac:dyDescent="0.25">
      <c r="A442" t="str">
        <f t="shared" si="6"/>
        <v>2560107</v>
      </c>
      <c r="B442">
        <v>25</v>
      </c>
      <c r="C442">
        <v>60</v>
      </c>
      <c r="D442">
        <v>10</v>
      </c>
      <c r="E442">
        <v>7</v>
      </c>
      <c r="F442" s="116">
        <v>1.8277652646378668E-2</v>
      </c>
      <c r="G442" s="116">
        <v>1.8291692322503394E-2</v>
      </c>
      <c r="H442" s="116">
        <v>1.8291692322503394E-2</v>
      </c>
      <c r="I442" s="86">
        <v>3.316973767867995E-2</v>
      </c>
      <c r="J442" s="86">
        <v>3.3195811362911588E-2</v>
      </c>
      <c r="K442" s="86">
        <v>3.3195811362911588E-2</v>
      </c>
      <c r="L442" s="86">
        <v>1.8708430023245692</v>
      </c>
      <c r="M442" s="86">
        <v>1.8708430023245692</v>
      </c>
      <c r="N442" s="86">
        <v>1.8708430023245692</v>
      </c>
      <c r="O442" s="117">
        <v>5.9314041481225948</v>
      </c>
      <c r="P442" s="117">
        <v>5.9314041481225948</v>
      </c>
      <c r="Q442" s="117">
        <v>5.9314041481225948</v>
      </c>
    </row>
    <row r="443" spans="1:17" x14ac:dyDescent="0.25">
      <c r="A443" t="str">
        <f t="shared" si="6"/>
        <v>2659107</v>
      </c>
      <c r="B443">
        <v>26</v>
      </c>
      <c r="C443">
        <v>59</v>
      </c>
      <c r="D443">
        <v>10</v>
      </c>
      <c r="E443">
        <v>7</v>
      </c>
      <c r="F443" s="116">
        <v>1.8178453393197312E-2</v>
      </c>
      <c r="G443" s="116">
        <v>1.8192534302099866E-2</v>
      </c>
      <c r="H443" s="116">
        <v>1.8192534302099866E-2</v>
      </c>
      <c r="I443" s="86">
        <v>3.3472332019785687E-2</v>
      </c>
      <c r="J443" s="86">
        <v>3.3498482279176144E-2</v>
      </c>
      <c r="K443" s="86">
        <v>3.3498482279176144E-2</v>
      </c>
      <c r="L443" s="86">
        <v>1.8764259434711854</v>
      </c>
      <c r="M443" s="86">
        <v>1.8764259434711854</v>
      </c>
      <c r="N443" s="86">
        <v>1.8764259434711854</v>
      </c>
      <c r="O443" s="117">
        <v>5.637440734460208</v>
      </c>
      <c r="P443" s="117">
        <v>5.637440734460208</v>
      </c>
      <c r="Q443" s="117">
        <v>5.637440734460208</v>
      </c>
    </row>
    <row r="444" spans="1:17" x14ac:dyDescent="0.25">
      <c r="A444" t="str">
        <f t="shared" si="6"/>
        <v>2758107</v>
      </c>
      <c r="B444">
        <v>27</v>
      </c>
      <c r="C444">
        <v>58</v>
      </c>
      <c r="D444">
        <v>10</v>
      </c>
      <c r="E444">
        <v>7</v>
      </c>
      <c r="F444" s="116">
        <v>1.8181194470172551E-2</v>
      </c>
      <c r="G444" s="116">
        <v>1.8195319704500099E-2</v>
      </c>
      <c r="H444" s="116">
        <v>1.8195319704500099E-2</v>
      </c>
      <c r="I444" s="86">
        <v>3.3478823246907076E-2</v>
      </c>
      <c r="J444" s="86">
        <v>3.3505055824943952E-2</v>
      </c>
      <c r="K444" s="86">
        <v>3.3505055824943952E-2</v>
      </c>
      <c r="L444" s="86">
        <v>1.8444065081008219</v>
      </c>
      <c r="M444" s="86">
        <v>1.8444065081008219</v>
      </c>
      <c r="N444" s="86">
        <v>1.8444065081008219</v>
      </c>
      <c r="O444" s="117">
        <v>5.3582078709841454</v>
      </c>
      <c r="P444" s="117">
        <v>5.3582078709841454</v>
      </c>
      <c r="Q444" s="117">
        <v>5.3582078709841454</v>
      </c>
    </row>
    <row r="445" spans="1:17" x14ac:dyDescent="0.25">
      <c r="A445" t="str">
        <f t="shared" si="6"/>
        <v>2857107</v>
      </c>
      <c r="B445">
        <v>28</v>
      </c>
      <c r="C445">
        <v>57</v>
      </c>
      <c r="D445">
        <v>10</v>
      </c>
      <c r="E445">
        <v>7</v>
      </c>
      <c r="F445" s="116">
        <v>1.8186051691148928E-2</v>
      </c>
      <c r="G445" s="116">
        <v>1.8200224744125776E-2</v>
      </c>
      <c r="H445" s="116">
        <v>1.8200224744125776E-2</v>
      </c>
      <c r="I445" s="86">
        <v>3.3484850018728675E-2</v>
      </c>
      <c r="J445" s="86">
        <v>3.3513196124682371E-2</v>
      </c>
      <c r="K445" s="86">
        <v>3.3513196124682371E-2</v>
      </c>
      <c r="L445" s="86">
        <v>1.8172081110357465</v>
      </c>
      <c r="M445" s="86">
        <v>1.8172081110357465</v>
      </c>
      <c r="N445" s="86">
        <v>1.8172081110357465</v>
      </c>
      <c r="O445" s="117">
        <v>5.0989238603346863</v>
      </c>
      <c r="P445" s="117">
        <v>5.0989238603346863</v>
      </c>
      <c r="Q445" s="117">
        <v>5.0989238603346863</v>
      </c>
    </row>
    <row r="446" spans="1:17" x14ac:dyDescent="0.25">
      <c r="A446" t="str">
        <f t="shared" si="6"/>
        <v>2956107</v>
      </c>
      <c r="B446">
        <v>29</v>
      </c>
      <c r="C446">
        <v>56</v>
      </c>
      <c r="D446">
        <v>10</v>
      </c>
      <c r="E446">
        <v>7</v>
      </c>
      <c r="F446" s="116">
        <v>1.8188948857170727E-2</v>
      </c>
      <c r="G446" s="116">
        <v>1.8203173261371396E-2</v>
      </c>
      <c r="H446" s="116">
        <v>1.8203173261371396E-2</v>
      </c>
      <c r="I446" s="86">
        <v>3.349237571934844E-2</v>
      </c>
      <c r="J446" s="86">
        <v>3.3518792470006831E-2</v>
      </c>
      <c r="K446" s="86">
        <v>3.3518792470006831E-2</v>
      </c>
      <c r="L446" s="86">
        <v>1.7889972201450077</v>
      </c>
      <c r="M446" s="86">
        <v>1.7889972201450077</v>
      </c>
      <c r="N446" s="86">
        <v>1.7889972201450077</v>
      </c>
      <c r="O446" s="117">
        <v>4.8526046916149168</v>
      </c>
      <c r="P446" s="117">
        <v>4.8526046916149168</v>
      </c>
      <c r="Q446" s="117">
        <v>4.8526046916149168</v>
      </c>
    </row>
    <row r="447" spans="1:17" x14ac:dyDescent="0.25">
      <c r="A447" t="str">
        <f t="shared" si="6"/>
        <v>3055107</v>
      </c>
      <c r="B447">
        <v>30</v>
      </c>
      <c r="C447">
        <v>55</v>
      </c>
      <c r="D447">
        <v>10</v>
      </c>
      <c r="E447">
        <v>7</v>
      </c>
      <c r="F447" s="116">
        <v>1.8192054898472913E-2</v>
      </c>
      <c r="G447" s="116">
        <v>1.8208374301835525E-2</v>
      </c>
      <c r="H447" s="116">
        <v>1.8208374301835525E-2</v>
      </c>
      <c r="I447" s="86">
        <v>3.3499655252603962E-2</v>
      </c>
      <c r="J447" s="86">
        <v>3.3526174283068214E-2</v>
      </c>
      <c r="K447" s="86">
        <v>3.3526174283068214E-2</v>
      </c>
      <c r="L447" s="86">
        <v>1.7598334604886845</v>
      </c>
      <c r="M447" s="86">
        <v>1.7598334604886845</v>
      </c>
      <c r="N447" s="86">
        <v>1.7598334604886845</v>
      </c>
      <c r="O447" s="117">
        <v>4.6235562427837635</v>
      </c>
      <c r="P447" s="117">
        <v>4.6235562427837635</v>
      </c>
      <c r="Q447" s="117">
        <v>4.6235562427837635</v>
      </c>
    </row>
    <row r="448" spans="1:17" x14ac:dyDescent="0.25">
      <c r="A448" t="str">
        <f t="shared" si="6"/>
        <v>3154107</v>
      </c>
      <c r="B448">
        <v>31</v>
      </c>
      <c r="C448">
        <v>54</v>
      </c>
      <c r="D448">
        <v>10</v>
      </c>
      <c r="E448">
        <v>7</v>
      </c>
      <c r="F448" s="116">
        <v>1.8196008062533797E-2</v>
      </c>
      <c r="G448" s="116">
        <v>1.8210346918375038E-2</v>
      </c>
      <c r="H448" s="116">
        <v>1.8210346918375038E-2</v>
      </c>
      <c r="I448" s="86">
        <v>3.3505809285023683E-2</v>
      </c>
      <c r="J448" s="86">
        <v>3.3532438588728841E-2</v>
      </c>
      <c r="K448" s="86">
        <v>3.3532438588728841E-2</v>
      </c>
      <c r="L448" s="86">
        <v>1.7243846582436131</v>
      </c>
      <c r="M448" s="86">
        <v>1.7243846582436131</v>
      </c>
      <c r="N448" s="86">
        <v>1.7243846582436131</v>
      </c>
      <c r="O448" s="117">
        <v>4.4055294724939777</v>
      </c>
      <c r="P448" s="117">
        <v>4.4055294724939777</v>
      </c>
      <c r="Q448" s="117">
        <v>4.4055294724939777</v>
      </c>
    </row>
    <row r="449" spans="1:17" x14ac:dyDescent="0.25">
      <c r="A449" t="str">
        <f t="shared" si="6"/>
        <v>3253107</v>
      </c>
      <c r="B449">
        <v>32</v>
      </c>
      <c r="C449">
        <v>53</v>
      </c>
      <c r="D449">
        <v>10</v>
      </c>
      <c r="E449">
        <v>7</v>
      </c>
      <c r="F449" s="116">
        <v>1.8200634944149193E-2</v>
      </c>
      <c r="G449" s="116">
        <v>1.8215037436191815E-2</v>
      </c>
      <c r="H449" s="116">
        <v>1.8215037436191815E-2</v>
      </c>
      <c r="I449" s="86">
        <v>3.3512541484320833E-2</v>
      </c>
      <c r="J449" s="86">
        <v>3.3539288969542842E-2</v>
      </c>
      <c r="K449" s="86">
        <v>3.3539288969542842E-2</v>
      </c>
      <c r="L449" s="86">
        <v>1.6936960292329439</v>
      </c>
      <c r="M449" s="86">
        <v>1.6936960292329439</v>
      </c>
      <c r="N449" s="86">
        <v>1.6936960292329439</v>
      </c>
      <c r="O449" s="117">
        <v>4.1974993158816281</v>
      </c>
      <c r="P449" s="117">
        <v>4.1974993158816281</v>
      </c>
      <c r="Q449" s="117">
        <v>4.1974993158816281</v>
      </c>
    </row>
    <row r="450" spans="1:17" x14ac:dyDescent="0.25">
      <c r="A450" t="str">
        <f t="shared" si="6"/>
        <v>3352107</v>
      </c>
      <c r="B450">
        <v>33</v>
      </c>
      <c r="C450">
        <v>52</v>
      </c>
      <c r="D450">
        <v>10</v>
      </c>
      <c r="E450">
        <v>7</v>
      </c>
      <c r="F450" s="116">
        <v>1.8204407839926901E-2</v>
      </c>
      <c r="G450" s="116">
        <v>1.8218878752359276E-2</v>
      </c>
      <c r="H450" s="116">
        <v>1.8218878752359276E-2</v>
      </c>
      <c r="I450" s="86">
        <v>3.3518767739788187E-2</v>
      </c>
      <c r="J450" s="86">
        <v>3.354564229144831E-2</v>
      </c>
      <c r="K450" s="86">
        <v>3.354564229144831E-2</v>
      </c>
      <c r="L450" s="86">
        <v>1.6462089310336987</v>
      </c>
      <c r="M450" s="86">
        <v>1.6462089310336987</v>
      </c>
      <c r="N450" s="86">
        <v>1.6462089310336987</v>
      </c>
      <c r="O450" s="117">
        <v>4.0037541681395989</v>
      </c>
      <c r="P450" s="117">
        <v>4.0037541681395989</v>
      </c>
      <c r="Q450" s="117">
        <v>4.0037541681395989</v>
      </c>
    </row>
    <row r="451" spans="1:17" x14ac:dyDescent="0.25">
      <c r="A451" t="str">
        <f t="shared" si="6"/>
        <v>3451107</v>
      </c>
      <c r="B451">
        <v>34</v>
      </c>
      <c r="C451">
        <v>51</v>
      </c>
      <c r="D451">
        <v>10</v>
      </c>
      <c r="E451">
        <v>7</v>
      </c>
      <c r="F451" s="116">
        <v>1.8059797627210206E-2</v>
      </c>
      <c r="G451" s="116">
        <v>1.8074341872883294E-2</v>
      </c>
      <c r="H451" s="116">
        <v>1.8074341872883294E-2</v>
      </c>
      <c r="I451" s="86">
        <v>3.3526564025847201E-2</v>
      </c>
      <c r="J451" s="86">
        <v>3.3553574767811505E-2</v>
      </c>
      <c r="K451" s="86">
        <v>3.3553574767811505E-2</v>
      </c>
      <c r="L451" s="86">
        <v>1.6203037669596294</v>
      </c>
      <c r="M451" s="86">
        <v>1.6203037669596294</v>
      </c>
      <c r="N451" s="86">
        <v>1.6203037669596294</v>
      </c>
      <c r="O451" s="117">
        <v>3.8186145567121694</v>
      </c>
      <c r="P451" s="117">
        <v>3.8186145567121694</v>
      </c>
      <c r="Q451" s="117">
        <v>3.8186145567121694</v>
      </c>
    </row>
    <row r="452" spans="1:17" x14ac:dyDescent="0.25">
      <c r="A452" t="str">
        <f t="shared" si="6"/>
        <v>3550107</v>
      </c>
      <c r="B452">
        <v>35</v>
      </c>
      <c r="C452">
        <v>50</v>
      </c>
      <c r="D452">
        <v>10</v>
      </c>
      <c r="E452">
        <v>7</v>
      </c>
      <c r="F452" s="116">
        <v>1.789239494876696E-2</v>
      </c>
      <c r="G452" s="116">
        <v>1.7904929025788864E-2</v>
      </c>
      <c r="H452" s="116">
        <v>1.7904929025788864E-2</v>
      </c>
      <c r="I452" s="86">
        <v>3.3913034395596363E-2</v>
      </c>
      <c r="J452" s="86">
        <v>3.3938102549640164E-2</v>
      </c>
      <c r="K452" s="86">
        <v>3.3938102549640164E-2</v>
      </c>
      <c r="L452" s="86">
        <v>1.597284283311921</v>
      </c>
      <c r="M452" s="86">
        <v>1.597284283311921</v>
      </c>
      <c r="N452" s="86">
        <v>1.597284283311921</v>
      </c>
      <c r="O452" s="117">
        <v>3.6394134051953748</v>
      </c>
      <c r="P452" s="117">
        <v>3.6394134051953748</v>
      </c>
      <c r="Q452" s="117">
        <v>3.6394134051953748</v>
      </c>
    </row>
    <row r="453" spans="1:17" x14ac:dyDescent="0.25">
      <c r="A453" t="str">
        <f t="shared" ref="A453:A516" si="7">B453&amp;C453&amp;D453&amp;E453</f>
        <v>3649107</v>
      </c>
      <c r="B453">
        <v>36</v>
      </c>
      <c r="C453">
        <v>49</v>
      </c>
      <c r="D453">
        <v>10</v>
      </c>
      <c r="E453">
        <v>7</v>
      </c>
      <c r="F453" s="116">
        <v>1.7895225628602105E-2</v>
      </c>
      <c r="G453" s="116">
        <v>1.790783233915413E-2</v>
      </c>
      <c r="H453" s="116">
        <v>1.790783233915413E-2</v>
      </c>
      <c r="I453" s="86">
        <v>3.392045585865356E-2</v>
      </c>
      <c r="J453" s="86">
        <v>3.3943568161332274E-2</v>
      </c>
      <c r="K453" s="86">
        <v>3.3943568161332274E-2</v>
      </c>
      <c r="L453" s="86">
        <v>1.5714726949155036</v>
      </c>
      <c r="M453" s="86">
        <v>1.5714726949155036</v>
      </c>
      <c r="N453" s="86">
        <v>1.5714726949155036</v>
      </c>
      <c r="O453" s="117">
        <v>3.5469988674971686</v>
      </c>
      <c r="P453" s="117">
        <v>3.5469988674971686</v>
      </c>
      <c r="Q453" s="117">
        <v>3.5469988674971686</v>
      </c>
    </row>
    <row r="454" spans="1:17" x14ac:dyDescent="0.25">
      <c r="A454" t="str">
        <f t="shared" si="7"/>
        <v>3748107</v>
      </c>
      <c r="B454">
        <v>37</v>
      </c>
      <c r="C454">
        <v>48</v>
      </c>
      <c r="D454">
        <v>10</v>
      </c>
      <c r="E454">
        <v>7</v>
      </c>
      <c r="F454" s="116">
        <v>1.7898028172587222E-2</v>
      </c>
      <c r="G454" s="116">
        <v>1.7910712813389906E-2</v>
      </c>
      <c r="H454" s="116">
        <v>1.7910712813389906E-2</v>
      </c>
      <c r="I454" s="86">
        <v>3.392718593357899E-2</v>
      </c>
      <c r="J454" s="86">
        <v>3.3948327001583463E-2</v>
      </c>
      <c r="K454" s="86">
        <v>3.3948327001583463E-2</v>
      </c>
      <c r="L454" s="86">
        <v>1.5451774052721596</v>
      </c>
      <c r="M454" s="86">
        <v>1.5451774052721596</v>
      </c>
      <c r="N454" s="86">
        <v>1.5451774052721596</v>
      </c>
      <c r="O454" s="117">
        <v>3.4588203706874863</v>
      </c>
      <c r="P454" s="117">
        <v>3.4588203706874863</v>
      </c>
      <c r="Q454" s="117">
        <v>3.4588203706874863</v>
      </c>
    </row>
    <row r="455" spans="1:17" x14ac:dyDescent="0.25">
      <c r="A455" t="str">
        <f t="shared" si="7"/>
        <v>3847107</v>
      </c>
      <c r="B455">
        <v>38</v>
      </c>
      <c r="C455">
        <v>47</v>
      </c>
      <c r="D455">
        <v>10</v>
      </c>
      <c r="E455">
        <v>7</v>
      </c>
      <c r="F455" s="116">
        <v>1.7901795499864863E-2</v>
      </c>
      <c r="G455" s="116">
        <v>1.7912436129619895E-2</v>
      </c>
      <c r="H455" s="116">
        <v>1.7912436129619895E-2</v>
      </c>
      <c r="I455" s="86">
        <v>3.3932968288795204E-2</v>
      </c>
      <c r="J455" s="86">
        <v>3.3954249548305268E-2</v>
      </c>
      <c r="K455" s="86">
        <v>3.3954249548305268E-2</v>
      </c>
      <c r="L455" s="86">
        <v>1.5137551420843292</v>
      </c>
      <c r="M455" s="86">
        <v>1.5137551420843292</v>
      </c>
      <c r="N455" s="86">
        <v>1.5137551420843292</v>
      </c>
      <c r="O455" s="117">
        <v>3.3746374205410974</v>
      </c>
      <c r="P455" s="117">
        <v>3.3746374205410974</v>
      </c>
      <c r="Q455" s="117">
        <v>3.3746374205410974</v>
      </c>
    </row>
    <row r="456" spans="1:17" x14ac:dyDescent="0.25">
      <c r="A456" t="str">
        <f t="shared" si="7"/>
        <v>3946107</v>
      </c>
      <c r="B456">
        <v>39</v>
      </c>
      <c r="C456">
        <v>46</v>
      </c>
      <c r="D456">
        <v>10</v>
      </c>
      <c r="E456">
        <v>7</v>
      </c>
      <c r="F456" s="116">
        <v>1.7904370003643456E-2</v>
      </c>
      <c r="G456" s="116">
        <v>1.7915086049851047E-2</v>
      </c>
      <c r="H456" s="116">
        <v>1.7915086049851047E-2</v>
      </c>
      <c r="I456" s="86">
        <v>3.3937718339441481E-2</v>
      </c>
      <c r="J456" s="86">
        <v>3.3957007222615146E-2</v>
      </c>
      <c r="K456" s="86">
        <v>3.3957007222615146E-2</v>
      </c>
      <c r="L456" s="86">
        <v>1.4866778113547225</v>
      </c>
      <c r="M456" s="86">
        <v>1.4866778113547225</v>
      </c>
      <c r="N456" s="86">
        <v>1.4866778113547225</v>
      </c>
      <c r="O456" s="117">
        <v>3.2988383805910972</v>
      </c>
      <c r="P456" s="117">
        <v>3.2988383805910972</v>
      </c>
      <c r="Q456" s="117">
        <v>3.2988383805910972</v>
      </c>
    </row>
    <row r="457" spans="1:17" x14ac:dyDescent="0.25">
      <c r="A457" t="str">
        <f t="shared" si="7"/>
        <v>4045107</v>
      </c>
      <c r="B457">
        <v>40</v>
      </c>
      <c r="C457">
        <v>45</v>
      </c>
      <c r="D457">
        <v>10</v>
      </c>
      <c r="E457">
        <v>7</v>
      </c>
      <c r="F457" s="116">
        <v>1.7908739499427732E-2</v>
      </c>
      <c r="G457" s="116">
        <v>1.7917377502321464E-2</v>
      </c>
      <c r="H457" s="116">
        <v>1.7917377502321464E-2</v>
      </c>
      <c r="I457" s="86">
        <v>3.3943032370915845E-2</v>
      </c>
      <c r="J457" s="86">
        <v>3.3962467877426739E-2</v>
      </c>
      <c r="K457" s="86">
        <v>3.3962467877426739E-2</v>
      </c>
      <c r="L457" s="86">
        <v>1.4546008162912734</v>
      </c>
      <c r="M457" s="86">
        <v>1.4546008162912734</v>
      </c>
      <c r="N457" s="86">
        <v>1.4546008162912734</v>
      </c>
      <c r="O457" s="117">
        <v>3.2219362083486298</v>
      </c>
      <c r="P457" s="117">
        <v>3.2219362083486298</v>
      </c>
      <c r="Q457" s="117">
        <v>3.2219362083486298</v>
      </c>
    </row>
    <row r="458" spans="1:17" x14ac:dyDescent="0.25">
      <c r="A458" t="str">
        <f t="shared" si="7"/>
        <v>4144107</v>
      </c>
      <c r="B458">
        <v>41</v>
      </c>
      <c r="C458">
        <v>44</v>
      </c>
      <c r="D458">
        <v>10</v>
      </c>
      <c r="E458">
        <v>7</v>
      </c>
      <c r="F458" s="116">
        <v>1.7911338114334732E-2</v>
      </c>
      <c r="G458" s="116">
        <v>1.7920046677900713E-2</v>
      </c>
      <c r="H458" s="116">
        <v>1.7920046677900713E-2</v>
      </c>
      <c r="I458" s="86">
        <v>3.3948157921091703E-2</v>
      </c>
      <c r="J458" s="86">
        <v>3.3965575048223673E-2</v>
      </c>
      <c r="K458" s="86">
        <v>3.3965575048223673E-2</v>
      </c>
      <c r="L458" s="86">
        <v>1.4265737462934176</v>
      </c>
      <c r="M458" s="86">
        <v>1.4265737462934176</v>
      </c>
      <c r="N458" s="86">
        <v>1.4265737462934176</v>
      </c>
      <c r="O458" s="117">
        <v>3.1527024849886134</v>
      </c>
      <c r="P458" s="117">
        <v>3.1527024849886134</v>
      </c>
      <c r="Q458" s="117">
        <v>3.1527024849886134</v>
      </c>
    </row>
    <row r="459" spans="1:17" x14ac:dyDescent="0.25">
      <c r="A459" t="str">
        <f t="shared" si="7"/>
        <v>4243107</v>
      </c>
      <c r="B459">
        <v>42</v>
      </c>
      <c r="C459">
        <v>43</v>
      </c>
      <c r="D459">
        <v>10</v>
      </c>
      <c r="E459">
        <v>7</v>
      </c>
      <c r="F459" s="116">
        <v>1.7912952188933767E-2</v>
      </c>
      <c r="G459" s="116">
        <v>1.7921737354303524E-2</v>
      </c>
      <c r="H459" s="116">
        <v>1.7921737354303524E-2</v>
      </c>
      <c r="I459" s="86">
        <v>3.3954664154109374E-2</v>
      </c>
      <c r="J459" s="86">
        <v>3.3970038193506448E-2</v>
      </c>
      <c r="K459" s="86">
        <v>3.3970038193506448E-2</v>
      </c>
      <c r="L459" s="86">
        <v>1.3979328505884963</v>
      </c>
      <c r="M459" s="86">
        <v>1.3979328505884963</v>
      </c>
      <c r="N459" s="86">
        <v>1.3979328505884963</v>
      </c>
      <c r="O459" s="117">
        <v>3.0823587290501258</v>
      </c>
      <c r="P459" s="117">
        <v>3.0823587290501258</v>
      </c>
      <c r="Q459" s="117">
        <v>3.0823587290501258</v>
      </c>
    </row>
    <row r="460" spans="1:17" x14ac:dyDescent="0.25">
      <c r="A460" t="str">
        <f t="shared" si="7"/>
        <v>4342107</v>
      </c>
      <c r="B460">
        <v>43</v>
      </c>
      <c r="C460">
        <v>42</v>
      </c>
      <c r="D460">
        <v>10</v>
      </c>
      <c r="E460">
        <v>7</v>
      </c>
      <c r="F460" s="116">
        <v>1.7916331331298042E-2</v>
      </c>
      <c r="G460" s="116">
        <v>1.7922982611336884E-2</v>
      </c>
      <c r="H460" s="116">
        <v>1.7922982611336884E-2</v>
      </c>
      <c r="I460" s="86">
        <v>3.3957001691642223E-2</v>
      </c>
      <c r="J460" s="86">
        <v>3.3972521345066189E-2</v>
      </c>
      <c r="K460" s="86">
        <v>3.3972521345066189E-2</v>
      </c>
      <c r="L460" s="86">
        <v>1.3644879290352763</v>
      </c>
      <c r="M460" s="86">
        <v>1.3644879290352763</v>
      </c>
      <c r="N460" s="86">
        <v>1.3644879290352763</v>
      </c>
      <c r="O460" s="117">
        <v>3.0192820608326074</v>
      </c>
      <c r="P460" s="117">
        <v>3.0192820608326074</v>
      </c>
      <c r="Q460" s="117">
        <v>3.0192820608326074</v>
      </c>
    </row>
    <row r="461" spans="1:17" x14ac:dyDescent="0.25">
      <c r="A461" t="str">
        <f t="shared" si="7"/>
        <v>4441107</v>
      </c>
      <c r="B461">
        <v>44</v>
      </c>
      <c r="C461">
        <v>41</v>
      </c>
      <c r="D461">
        <v>10</v>
      </c>
      <c r="E461">
        <v>7</v>
      </c>
      <c r="F461" s="116">
        <v>1.7837464947723952E-2</v>
      </c>
      <c r="G461" s="116">
        <v>1.7846423995914674E-2</v>
      </c>
      <c r="H461" s="116">
        <v>1.7846423995914674E-2</v>
      </c>
      <c r="I461" s="86">
        <v>3.3961511928972669E-2</v>
      </c>
      <c r="J461" s="86">
        <v>3.397719026330643E-2</v>
      </c>
      <c r="K461" s="86">
        <v>3.397719026330643E-2</v>
      </c>
      <c r="L461" s="86">
        <v>1.34687194832421</v>
      </c>
      <c r="M461" s="86">
        <v>1.34687194832421</v>
      </c>
      <c r="N461" s="86">
        <v>1.34687194832421</v>
      </c>
      <c r="O461" s="117">
        <v>2.9587816590365441</v>
      </c>
      <c r="P461" s="117">
        <v>2.9587816590365441</v>
      </c>
      <c r="Q461" s="117">
        <v>2.9587816590365441</v>
      </c>
    </row>
    <row r="462" spans="1:17" x14ac:dyDescent="0.25">
      <c r="A462" t="str">
        <f t="shared" si="7"/>
        <v>4540107</v>
      </c>
      <c r="B462">
        <v>45</v>
      </c>
      <c r="C462">
        <v>40</v>
      </c>
      <c r="D462">
        <v>10</v>
      </c>
      <c r="E462">
        <v>7</v>
      </c>
      <c r="F462" s="116">
        <v>1.765184093189039E-2</v>
      </c>
      <c r="G462" s="116">
        <v>1.7660898964440428E-2</v>
      </c>
      <c r="H462" s="116">
        <v>1.7660898964440428E-2</v>
      </c>
      <c r="I462" s="86">
        <v>3.4513368523789792E-2</v>
      </c>
      <c r="J462" s="86">
        <v>3.4531484588889869E-2</v>
      </c>
      <c r="K462" s="86">
        <v>3.4531484588889869E-2</v>
      </c>
      <c r="L462" s="86">
        <v>1.3395312921056981</v>
      </c>
      <c r="M462" s="86">
        <v>1.3395312921056981</v>
      </c>
      <c r="N462" s="86">
        <v>1.3395312921056981</v>
      </c>
      <c r="O462" s="117">
        <v>2.9025219827127451</v>
      </c>
      <c r="P462" s="117">
        <v>2.9025219827127451</v>
      </c>
      <c r="Q462" s="117">
        <v>2.9025219827127451</v>
      </c>
    </row>
    <row r="463" spans="1:17" x14ac:dyDescent="0.25">
      <c r="A463" t="str">
        <f t="shared" si="7"/>
        <v>4639107</v>
      </c>
      <c r="B463">
        <v>46</v>
      </c>
      <c r="C463">
        <v>39</v>
      </c>
      <c r="D463">
        <v>10</v>
      </c>
      <c r="E463">
        <v>7</v>
      </c>
      <c r="F463" s="116">
        <v>1.7653286160135288E-2</v>
      </c>
      <c r="G463" s="116">
        <v>1.7662451936957788E-2</v>
      </c>
      <c r="H463" s="116">
        <v>1.7662451936957788E-2</v>
      </c>
      <c r="I463" s="86">
        <v>3.4518315513535562E-2</v>
      </c>
      <c r="J463" s="86">
        <v>3.4536647067180563E-2</v>
      </c>
      <c r="K463" s="86">
        <v>3.4536647067180563E-2</v>
      </c>
      <c r="L463" s="86">
        <v>1.2927411630454211</v>
      </c>
      <c r="M463" s="86">
        <v>1.2927411630454211</v>
      </c>
      <c r="N463" s="86">
        <v>1.2927411630454211</v>
      </c>
      <c r="O463" s="117">
        <v>2.8235381731690214</v>
      </c>
      <c r="P463" s="117">
        <v>2.8235381731690214</v>
      </c>
      <c r="Q463" s="117">
        <v>2.8235381731690214</v>
      </c>
    </row>
    <row r="464" spans="1:17" x14ac:dyDescent="0.25">
      <c r="A464" t="str">
        <f t="shared" si="7"/>
        <v>4738107</v>
      </c>
      <c r="B464">
        <v>47</v>
      </c>
      <c r="C464">
        <v>38</v>
      </c>
      <c r="D464">
        <v>10</v>
      </c>
      <c r="E464">
        <v>7</v>
      </c>
      <c r="F464" s="116">
        <v>1.7654526423768975E-2</v>
      </c>
      <c r="G464" s="116">
        <v>1.7666130555768298E-2</v>
      </c>
      <c r="H464" s="116">
        <v>1.7666130555768298E-2</v>
      </c>
      <c r="I464" s="86">
        <v>3.4522292697983896E-2</v>
      </c>
      <c r="J464" s="86">
        <v>3.4543180135582677E-2</v>
      </c>
      <c r="K464" s="86">
        <v>3.4543180135582677E-2</v>
      </c>
      <c r="L464" s="86">
        <v>1.241010859146725</v>
      </c>
      <c r="M464" s="86">
        <v>1.241010859146725</v>
      </c>
      <c r="N464" s="86">
        <v>1.241010859146725</v>
      </c>
      <c r="O464" s="117">
        <v>2.7479095156203219</v>
      </c>
      <c r="P464" s="117">
        <v>2.7479095156203219</v>
      </c>
      <c r="Q464" s="117">
        <v>2.7479095156203219</v>
      </c>
    </row>
    <row r="465" spans="1:17" x14ac:dyDescent="0.25">
      <c r="A465" t="str">
        <f t="shared" si="7"/>
        <v>4837107</v>
      </c>
      <c r="B465">
        <v>48</v>
      </c>
      <c r="C465">
        <v>37</v>
      </c>
      <c r="D465">
        <v>10</v>
      </c>
      <c r="E465">
        <v>7</v>
      </c>
      <c r="F465" s="116">
        <v>1.7657660201210273E-2</v>
      </c>
      <c r="G465" s="116">
        <v>1.7669424132057181E-2</v>
      </c>
      <c r="H465" s="116">
        <v>1.7669424132057181E-2</v>
      </c>
      <c r="I465" s="86">
        <v>3.4527137035677648E-2</v>
      </c>
      <c r="J465" s="86">
        <v>3.4550664897371471E-2</v>
      </c>
      <c r="K465" s="86">
        <v>3.4550664897371471E-2</v>
      </c>
      <c r="L465" s="86">
        <v>1.1882934771356239</v>
      </c>
      <c r="M465" s="86">
        <v>1.1882934771356239</v>
      </c>
      <c r="N465" s="86">
        <v>1.1882934771356239</v>
      </c>
      <c r="O465" s="117">
        <v>2.6754331479337834</v>
      </c>
      <c r="P465" s="117">
        <v>2.6754331479337834</v>
      </c>
      <c r="Q465" s="117">
        <v>2.6754331479337834</v>
      </c>
    </row>
    <row r="466" spans="1:17" x14ac:dyDescent="0.25">
      <c r="A466" t="str">
        <f t="shared" si="7"/>
        <v>4936107</v>
      </c>
      <c r="B466">
        <v>49</v>
      </c>
      <c r="C466">
        <v>36</v>
      </c>
      <c r="D466">
        <v>10</v>
      </c>
      <c r="E466">
        <v>7</v>
      </c>
      <c r="F466" s="116">
        <v>1.7659965095486049E-2</v>
      </c>
      <c r="G466" s="116">
        <v>1.7671902343759326E-2</v>
      </c>
      <c r="H466" s="116">
        <v>1.7671902343759326E-2</v>
      </c>
      <c r="I466" s="86">
        <v>3.453207180493581E-2</v>
      </c>
      <c r="J466" s="86">
        <v>3.4555946301482371E-2</v>
      </c>
      <c r="K466" s="86">
        <v>3.4555946301482371E-2</v>
      </c>
      <c r="L466" s="86">
        <v>1.1382142354073108</v>
      </c>
      <c r="M466" s="86">
        <v>1.1382142354073108</v>
      </c>
      <c r="N466" s="86">
        <v>1.1382142354073108</v>
      </c>
      <c r="O466" s="117">
        <v>2.6095230591824894</v>
      </c>
      <c r="P466" s="117">
        <v>2.6095230591824894</v>
      </c>
      <c r="Q466" s="117">
        <v>2.6095230591824894</v>
      </c>
    </row>
    <row r="467" spans="1:17" x14ac:dyDescent="0.25">
      <c r="A467" t="str">
        <f t="shared" si="7"/>
        <v>5035107</v>
      </c>
      <c r="B467">
        <v>50</v>
      </c>
      <c r="C467">
        <v>35</v>
      </c>
      <c r="D467">
        <v>10</v>
      </c>
      <c r="E467">
        <v>7</v>
      </c>
      <c r="F467" s="116">
        <v>1.7597505262034782E-2</v>
      </c>
      <c r="G467" s="116">
        <v>1.7612054666964121E-2</v>
      </c>
      <c r="H467" s="116">
        <v>1.7612054666964121E-2</v>
      </c>
      <c r="I467" s="86">
        <v>3.4537862401427782E-2</v>
      </c>
      <c r="J467" s="86">
        <v>3.4564536310464904E-2</v>
      </c>
      <c r="K467" s="86">
        <v>3.4564536310464904E-2</v>
      </c>
      <c r="L467" s="86">
        <v>1.0903105812972249</v>
      </c>
      <c r="M467" s="86">
        <v>1.0903105812972249</v>
      </c>
      <c r="N467" s="86">
        <v>1.0903105812972249</v>
      </c>
      <c r="O467" s="117">
        <v>2.5425764086248872</v>
      </c>
      <c r="P467" s="117">
        <v>2.5425764086248872</v>
      </c>
      <c r="Q467" s="117">
        <v>2.5425764086248872</v>
      </c>
    </row>
    <row r="468" spans="1:17" x14ac:dyDescent="0.25">
      <c r="A468" t="str">
        <f t="shared" si="7"/>
        <v>5134107</v>
      </c>
      <c r="B468">
        <v>51</v>
      </c>
      <c r="C468">
        <v>34</v>
      </c>
      <c r="D468">
        <v>10</v>
      </c>
      <c r="E468">
        <v>7</v>
      </c>
      <c r="F468" s="116">
        <v>1.7397371042017967E-2</v>
      </c>
      <c r="G468" s="116">
        <v>1.741216262856354E-2</v>
      </c>
      <c r="H468" s="116">
        <v>1.741216262856354E-2</v>
      </c>
      <c r="I468" s="86">
        <v>3.4962380064885758E-2</v>
      </c>
      <c r="J468" s="86">
        <v>3.4991963237976903E-2</v>
      </c>
      <c r="K468" s="86">
        <v>3.4991963237976903E-2</v>
      </c>
      <c r="L468" s="86">
        <v>1.0584440237059827</v>
      </c>
      <c r="M468" s="86">
        <v>1.0584440237059827</v>
      </c>
      <c r="N468" s="86">
        <v>1.0584440237059827</v>
      </c>
      <c r="O468" s="117">
        <v>2.4795235136920786</v>
      </c>
      <c r="P468" s="117">
        <v>2.4795235136920786</v>
      </c>
      <c r="Q468" s="117">
        <v>2.4795235136920786</v>
      </c>
    </row>
    <row r="469" spans="1:17" x14ac:dyDescent="0.25">
      <c r="A469" t="str">
        <f t="shared" si="7"/>
        <v>5233107</v>
      </c>
      <c r="B469">
        <v>52</v>
      </c>
      <c r="C469">
        <v>33</v>
      </c>
      <c r="D469">
        <v>10</v>
      </c>
      <c r="E469">
        <v>7</v>
      </c>
      <c r="F469" s="116">
        <v>1.7399724554533435E-2</v>
      </c>
      <c r="G469" s="116">
        <v>1.7414776219372999E-2</v>
      </c>
      <c r="H469" s="116">
        <v>1.7414776219372999E-2</v>
      </c>
      <c r="I469" s="86">
        <v>3.4970034643915238E-2</v>
      </c>
      <c r="J469" s="86">
        <v>3.5000137973594365E-2</v>
      </c>
      <c r="K469" s="86">
        <v>3.5000137973594365E-2</v>
      </c>
      <c r="L469" s="86">
        <v>1.0510828418546661</v>
      </c>
      <c r="M469" s="86">
        <v>1.0510828418546661</v>
      </c>
      <c r="N469" s="86">
        <v>1.0510828418546661</v>
      </c>
      <c r="O469" s="117">
        <v>2.3921761446163958</v>
      </c>
      <c r="P469" s="117">
        <v>2.3921761446163958</v>
      </c>
      <c r="Q469" s="117">
        <v>2.3921761446163958</v>
      </c>
    </row>
    <row r="470" spans="1:17" x14ac:dyDescent="0.25">
      <c r="A470" t="str">
        <f t="shared" si="7"/>
        <v>5332107</v>
      </c>
      <c r="B470">
        <v>53</v>
      </c>
      <c r="C470">
        <v>32</v>
      </c>
      <c r="D470">
        <v>10</v>
      </c>
      <c r="E470">
        <v>7</v>
      </c>
      <c r="F470" s="116">
        <v>1.740485711000677E-2</v>
      </c>
      <c r="G470" s="116">
        <v>1.7417632254685286E-2</v>
      </c>
      <c r="H470" s="116">
        <v>1.7417632254685286E-2</v>
      </c>
      <c r="I470" s="86">
        <v>3.4975791100834215E-2</v>
      </c>
      <c r="J470" s="86">
        <v>3.500645144806265E-2</v>
      </c>
      <c r="K470" s="86">
        <v>3.500645144806265E-2</v>
      </c>
      <c r="L470" s="86">
        <v>1.0473242459470853</v>
      </c>
      <c r="M470" s="86">
        <v>1.0473242459470853</v>
      </c>
      <c r="N470" s="86">
        <v>1.0473242459470853</v>
      </c>
      <c r="O470" s="117">
        <v>2.2831023161337303</v>
      </c>
      <c r="P470" s="117">
        <v>2.2831023161337303</v>
      </c>
      <c r="Q470" s="117">
        <v>2.2831023161337303</v>
      </c>
    </row>
    <row r="471" spans="1:17" x14ac:dyDescent="0.25">
      <c r="A471" t="str">
        <f t="shared" si="7"/>
        <v>5431107</v>
      </c>
      <c r="B471">
        <v>54</v>
      </c>
      <c r="C471">
        <v>31</v>
      </c>
      <c r="D471">
        <v>10</v>
      </c>
      <c r="E471">
        <v>7</v>
      </c>
      <c r="F471" s="116">
        <v>1.7407000307350897E-2</v>
      </c>
      <c r="G471" s="116">
        <v>1.7422628318998972E-2</v>
      </c>
      <c r="H471" s="116">
        <v>1.7422628318998972E-2</v>
      </c>
      <c r="I471" s="86">
        <v>3.4983304074222635E-2</v>
      </c>
      <c r="J471" s="86">
        <v>3.5014560097518792E-2</v>
      </c>
      <c r="K471" s="86">
        <v>3.5014560097518792E-2</v>
      </c>
      <c r="L471" s="86">
        <v>1.0407239936862833</v>
      </c>
      <c r="M471" s="86">
        <v>1.0407239936862833</v>
      </c>
      <c r="N471" s="86">
        <v>1.0407239936862833</v>
      </c>
      <c r="O471" s="117">
        <v>2.1746039601381515</v>
      </c>
      <c r="P471" s="117">
        <v>2.1746039601381515</v>
      </c>
      <c r="Q471" s="117">
        <v>2.1746039601381515</v>
      </c>
    </row>
    <row r="472" spans="1:17" x14ac:dyDescent="0.25">
      <c r="A472" t="str">
        <f t="shared" si="7"/>
        <v>5530107</v>
      </c>
      <c r="B472">
        <v>55</v>
      </c>
      <c r="C472">
        <v>30</v>
      </c>
      <c r="D472">
        <v>10</v>
      </c>
      <c r="E472">
        <v>7</v>
      </c>
      <c r="F472" s="116">
        <v>1.717429437091373E-2</v>
      </c>
      <c r="G472" s="116">
        <v>1.7190240790942432E-2</v>
      </c>
      <c r="H472" s="116">
        <v>1.7190240790942432E-2</v>
      </c>
      <c r="I472" s="86">
        <v>3.4991761016318505E-2</v>
      </c>
      <c r="J472" s="86">
        <v>3.502099611970446E-2</v>
      </c>
      <c r="K472" s="86">
        <v>3.502099611970446E-2</v>
      </c>
      <c r="L472" s="86">
        <v>1.0581007813745813</v>
      </c>
      <c r="M472" s="86">
        <v>1.0581007813745813</v>
      </c>
      <c r="N472" s="86">
        <v>1.0581007813745813</v>
      </c>
      <c r="O472" s="117">
        <v>2.063472067187583</v>
      </c>
      <c r="P472" s="117">
        <v>2.063472067187583</v>
      </c>
      <c r="Q472" s="117">
        <v>2.063472067187583</v>
      </c>
    </row>
    <row r="473" spans="1:17" x14ac:dyDescent="0.25">
      <c r="A473" t="str">
        <f t="shared" si="7"/>
        <v>1867127</v>
      </c>
      <c r="B473">
        <v>18</v>
      </c>
      <c r="C473">
        <v>67</v>
      </c>
      <c r="D473">
        <v>12</v>
      </c>
      <c r="E473">
        <v>7</v>
      </c>
      <c r="F473" s="116">
        <v>1.8699066326156345E-2</v>
      </c>
      <c r="G473" s="116">
        <v>1.8712714034450229E-2</v>
      </c>
      <c r="H473" s="116">
        <v>1.8712714034450229E-2</v>
      </c>
      <c r="I473" s="86">
        <v>3.2490075557125041E-2</v>
      </c>
      <c r="J473" s="86">
        <v>3.251395904663934E-2</v>
      </c>
      <c r="K473" s="86">
        <v>3.251395904663934E-2</v>
      </c>
      <c r="L473" s="86">
        <v>1.6604160162680683</v>
      </c>
      <c r="M473" s="86">
        <v>1.6604160162680683</v>
      </c>
      <c r="N473" s="86">
        <v>1.6604160162680683</v>
      </c>
      <c r="O473" s="117">
        <v>6.5031005887280164</v>
      </c>
      <c r="P473" s="117">
        <v>6.5031005887280164</v>
      </c>
      <c r="Q473" s="117">
        <v>6.5031005887280164</v>
      </c>
    </row>
    <row r="474" spans="1:17" x14ac:dyDescent="0.25">
      <c r="A474" t="str">
        <f t="shared" si="7"/>
        <v>1966127</v>
      </c>
      <c r="B474">
        <v>19</v>
      </c>
      <c r="C474">
        <v>66</v>
      </c>
      <c r="D474">
        <v>12</v>
      </c>
      <c r="E474">
        <v>7</v>
      </c>
      <c r="F474" s="116">
        <v>1.8702579082578843E-2</v>
      </c>
      <c r="G474" s="116">
        <v>1.8716253057415311E-2</v>
      </c>
      <c r="H474" s="116">
        <v>1.8716253057415311E-2</v>
      </c>
      <c r="I474" s="86">
        <v>3.2496201198865746E-2</v>
      </c>
      <c r="J474" s="86">
        <v>3.252013065482956E-2</v>
      </c>
      <c r="K474" s="86">
        <v>3.252013065482956E-2</v>
      </c>
      <c r="L474" s="86">
        <v>1.6428255217903336</v>
      </c>
      <c r="M474" s="86">
        <v>1.6428255217903336</v>
      </c>
      <c r="N474" s="86">
        <v>1.6428255217903336</v>
      </c>
      <c r="O474" s="117">
        <v>6.1601461747910022</v>
      </c>
      <c r="P474" s="117">
        <v>6.1601461747910022</v>
      </c>
      <c r="Q474" s="117">
        <v>6.1601461747910022</v>
      </c>
    </row>
    <row r="475" spans="1:17" x14ac:dyDescent="0.25">
      <c r="A475" t="str">
        <f t="shared" si="7"/>
        <v>2065127</v>
      </c>
      <c r="B475">
        <v>20</v>
      </c>
      <c r="C475">
        <v>65</v>
      </c>
      <c r="D475">
        <v>12</v>
      </c>
      <c r="E475">
        <v>7</v>
      </c>
      <c r="F475" s="116">
        <v>1.8705866435112635E-2</v>
      </c>
      <c r="G475" s="116">
        <v>1.8719567857148973E-2</v>
      </c>
      <c r="H475" s="116">
        <v>1.8719567857148973E-2</v>
      </c>
      <c r="I475" s="86">
        <v>3.2501485747952065E-2</v>
      </c>
      <c r="J475" s="86">
        <v>3.2525463236515659E-2</v>
      </c>
      <c r="K475" s="86">
        <v>3.2525463236515659E-2</v>
      </c>
      <c r="L475" s="86">
        <v>1.6238531481586145</v>
      </c>
      <c r="M475" s="86">
        <v>1.62385143548086</v>
      </c>
      <c r="N475" s="86">
        <v>1.6238531481586145</v>
      </c>
      <c r="O475" s="117">
        <v>5.8333718685828106</v>
      </c>
      <c r="P475" s="117">
        <v>5.8333718685828106</v>
      </c>
      <c r="Q475" s="117">
        <v>5.8333718685828106</v>
      </c>
    </row>
    <row r="476" spans="1:17" x14ac:dyDescent="0.25">
      <c r="A476" t="str">
        <f t="shared" si="7"/>
        <v>2164127</v>
      </c>
      <c r="B476">
        <v>21</v>
      </c>
      <c r="C476">
        <v>64</v>
      </c>
      <c r="D476">
        <v>12</v>
      </c>
      <c r="E476">
        <v>7</v>
      </c>
      <c r="F476" s="116">
        <v>1.8709056240442522E-2</v>
      </c>
      <c r="G476" s="116">
        <v>1.8722786398219199E-2</v>
      </c>
      <c r="H476" s="116">
        <v>1.8722786398219199E-2</v>
      </c>
      <c r="I476" s="86">
        <v>3.2507864806001451E-2</v>
      </c>
      <c r="J476" s="86">
        <v>3.2531892582110637E-2</v>
      </c>
      <c r="K476" s="86">
        <v>3.2531892582110637E-2</v>
      </c>
      <c r="L476" s="86">
        <v>1.6035811684021013</v>
      </c>
      <c r="M476" s="86">
        <v>1.6035811684021013</v>
      </c>
      <c r="N476" s="86">
        <v>1.6035811684021013</v>
      </c>
      <c r="O476" s="117">
        <v>5.5280172450781677</v>
      </c>
      <c r="P476" s="117">
        <v>5.5280172450781677</v>
      </c>
      <c r="Q476" s="117">
        <v>5.5280172450781677</v>
      </c>
    </row>
    <row r="477" spans="1:17" x14ac:dyDescent="0.25">
      <c r="A477" t="str">
        <f t="shared" si="7"/>
        <v>2263127</v>
      </c>
      <c r="B477">
        <v>22</v>
      </c>
      <c r="C477">
        <v>63</v>
      </c>
      <c r="D477">
        <v>12</v>
      </c>
      <c r="E477">
        <v>7</v>
      </c>
      <c r="F477" s="116">
        <v>1.8712663686355185E-2</v>
      </c>
      <c r="G477" s="116">
        <v>1.872642426264812E-2</v>
      </c>
      <c r="H477" s="116">
        <v>1.872642426264812E-2</v>
      </c>
      <c r="I477" s="86">
        <v>3.2512801636132523E-2</v>
      </c>
      <c r="J477" s="86">
        <v>3.2538602716681776E-2</v>
      </c>
      <c r="K477" s="86">
        <v>3.2538602716681776E-2</v>
      </c>
      <c r="L477" s="86">
        <v>1.5822031026659396</v>
      </c>
      <c r="M477" s="86">
        <v>1.5822031026659396</v>
      </c>
      <c r="N477" s="86">
        <v>1.5822031026659396</v>
      </c>
      <c r="O477" s="117">
        <v>5.2434331949822059</v>
      </c>
      <c r="P477" s="117">
        <v>5.2434331949822059</v>
      </c>
      <c r="Q477" s="117">
        <v>5.2434331949822059</v>
      </c>
    </row>
    <row r="478" spans="1:17" x14ac:dyDescent="0.25">
      <c r="A478" t="str">
        <f t="shared" si="7"/>
        <v>2362127</v>
      </c>
      <c r="B478">
        <v>23</v>
      </c>
      <c r="C478">
        <v>62</v>
      </c>
      <c r="D478">
        <v>12</v>
      </c>
      <c r="E478">
        <v>7</v>
      </c>
      <c r="F478" s="116">
        <v>1.8716983214024634E-2</v>
      </c>
      <c r="G478" s="116">
        <v>1.8730776127225832E-2</v>
      </c>
      <c r="H478" s="116">
        <v>1.8730776127225832E-2</v>
      </c>
      <c r="I478" s="86">
        <v>3.2520241100122756E-2</v>
      </c>
      <c r="J478" s="86">
        <v>3.2544378698224852E-2</v>
      </c>
      <c r="K478" s="86">
        <v>3.2544378698224852E-2</v>
      </c>
      <c r="L478" s="86">
        <v>1.5595526268603193</v>
      </c>
      <c r="M478" s="86">
        <v>1.5595526268603193</v>
      </c>
      <c r="N478" s="86">
        <v>1.5595526268603193</v>
      </c>
      <c r="O478" s="117">
        <v>4.9719728003751671</v>
      </c>
      <c r="P478" s="117">
        <v>4.9719728003751671</v>
      </c>
      <c r="Q478" s="117">
        <v>4.9719728003751671</v>
      </c>
    </row>
    <row r="479" spans="1:17" x14ac:dyDescent="0.25">
      <c r="A479" t="str">
        <f t="shared" si="7"/>
        <v>2461127</v>
      </c>
      <c r="B479">
        <v>24</v>
      </c>
      <c r="C479">
        <v>61</v>
      </c>
      <c r="D479">
        <v>12</v>
      </c>
      <c r="E479">
        <v>7</v>
      </c>
      <c r="F479" s="116">
        <v>1.858932034471911E-2</v>
      </c>
      <c r="G479" s="116">
        <v>1.8603147826147075E-2</v>
      </c>
      <c r="H479" s="116">
        <v>1.8603147826147075E-2</v>
      </c>
      <c r="I479" s="86">
        <v>3.2525693188928333E-2</v>
      </c>
      <c r="J479" s="86">
        <v>3.2551619716605765E-2</v>
      </c>
      <c r="K479" s="86">
        <v>3.2551619716605765E-2</v>
      </c>
      <c r="L479" s="86">
        <v>1.5787077527231497</v>
      </c>
      <c r="M479" s="86">
        <v>1.5787077527231497</v>
      </c>
      <c r="N479" s="86">
        <v>1.5787077527231497</v>
      </c>
      <c r="O479" s="117">
        <v>4.7193937340767906</v>
      </c>
      <c r="P479" s="117">
        <v>4.7193937340767906</v>
      </c>
      <c r="Q479" s="117">
        <v>4.7193937340767906</v>
      </c>
    </row>
    <row r="480" spans="1:17" x14ac:dyDescent="0.25">
      <c r="A480" t="str">
        <f t="shared" si="7"/>
        <v>2560127</v>
      </c>
      <c r="B480">
        <v>25</v>
      </c>
      <c r="C480">
        <v>60</v>
      </c>
      <c r="D480">
        <v>12</v>
      </c>
      <c r="E480">
        <v>7</v>
      </c>
      <c r="F480" s="116">
        <v>1.8542043246859256E-2</v>
      </c>
      <c r="G480" s="116">
        <v>1.8555907752511643E-2</v>
      </c>
      <c r="H480" s="116">
        <v>1.8555907752511643E-2</v>
      </c>
      <c r="I480" s="86">
        <v>3.2789555867892055E-2</v>
      </c>
      <c r="J480" s="86">
        <v>3.2815551815990281E-2</v>
      </c>
      <c r="K480" s="86">
        <v>3.2815551815990281E-2</v>
      </c>
      <c r="L480" s="86">
        <v>1.5717028905761221</v>
      </c>
      <c r="M480" s="86">
        <v>1.5717028905761221</v>
      </c>
      <c r="N480" s="86">
        <v>1.5717028905761221</v>
      </c>
      <c r="O480" s="117">
        <v>4.4754676237797071</v>
      </c>
      <c r="P480" s="117">
        <v>4.4754676237797071</v>
      </c>
      <c r="Q480" s="117">
        <v>4.4754676237797071</v>
      </c>
    </row>
    <row r="481" spans="1:17" x14ac:dyDescent="0.25">
      <c r="A481" t="str">
        <f t="shared" si="7"/>
        <v>2659127</v>
      </c>
      <c r="B481">
        <v>26</v>
      </c>
      <c r="C481">
        <v>59</v>
      </c>
      <c r="D481">
        <v>12</v>
      </c>
      <c r="E481">
        <v>7</v>
      </c>
      <c r="F481" s="116">
        <v>1.8544685392106255E-2</v>
      </c>
      <c r="G481" s="116">
        <v>1.8560327582221436E-2</v>
      </c>
      <c r="H481" s="116">
        <v>1.8560327582221436E-2</v>
      </c>
      <c r="I481" s="86">
        <v>3.279645860815792E-2</v>
      </c>
      <c r="J481" s="86">
        <v>3.2822528925016553E-2</v>
      </c>
      <c r="K481" s="86">
        <v>3.2822528925016553E-2</v>
      </c>
      <c r="L481" s="86">
        <v>1.544982593718444</v>
      </c>
      <c r="M481" s="86">
        <v>1.544982593718444</v>
      </c>
      <c r="N481" s="86">
        <v>1.544982593718444</v>
      </c>
      <c r="O481" s="117">
        <v>4.2551362869264313</v>
      </c>
      <c r="P481" s="117">
        <v>4.2551362869264313</v>
      </c>
      <c r="Q481" s="117">
        <v>4.2551362869264313</v>
      </c>
    </row>
    <row r="482" spans="1:17" x14ac:dyDescent="0.25">
      <c r="A482" t="str">
        <f t="shared" si="7"/>
        <v>2758127</v>
      </c>
      <c r="B482">
        <v>27</v>
      </c>
      <c r="C482">
        <v>58</v>
      </c>
      <c r="D482">
        <v>12</v>
      </c>
      <c r="E482">
        <v>7</v>
      </c>
      <c r="F482" s="116">
        <v>1.8549382500819382E-2</v>
      </c>
      <c r="G482" s="116">
        <v>1.8563329404955337E-2</v>
      </c>
      <c r="H482" s="116">
        <v>1.8563329404955337E-2</v>
      </c>
      <c r="I482" s="86">
        <v>3.2803118527764796E-2</v>
      </c>
      <c r="J482" s="86">
        <v>3.2829268973019715E-2</v>
      </c>
      <c r="K482" s="86">
        <v>3.2829268973019715E-2</v>
      </c>
      <c r="L482" s="86">
        <v>1.5115741870698252</v>
      </c>
      <c r="M482" s="86">
        <v>1.5115741870698252</v>
      </c>
      <c r="N482" s="86">
        <v>1.5115741870698252</v>
      </c>
      <c r="O482" s="117">
        <v>4.0396894024448926</v>
      </c>
      <c r="P482" s="117">
        <v>4.0396894024448926</v>
      </c>
      <c r="Q482" s="117">
        <v>4.0396894024448926</v>
      </c>
    </row>
    <row r="483" spans="1:17" x14ac:dyDescent="0.25">
      <c r="A483" t="str">
        <f t="shared" si="7"/>
        <v>2857127</v>
      </c>
      <c r="B483">
        <v>28</v>
      </c>
      <c r="C483">
        <v>57</v>
      </c>
      <c r="D483">
        <v>12</v>
      </c>
      <c r="E483">
        <v>7</v>
      </c>
      <c r="F483" s="116">
        <v>1.8552431125826656E-2</v>
      </c>
      <c r="G483" s="116">
        <v>1.8568172794548487E-2</v>
      </c>
      <c r="H483" s="116">
        <v>1.8568172794548487E-2</v>
      </c>
      <c r="I483" s="86">
        <v>3.2809135764896427E-2</v>
      </c>
      <c r="J483" s="86">
        <v>3.2835371879432813E-2</v>
      </c>
      <c r="K483" s="86">
        <v>3.2835371879432813E-2</v>
      </c>
      <c r="L483" s="86">
        <v>1.4889292342027982</v>
      </c>
      <c r="M483" s="86">
        <v>1.4889292342027982</v>
      </c>
      <c r="N483" s="86">
        <v>1.4889292342027982</v>
      </c>
      <c r="O483" s="117">
        <v>3.8400489041174959</v>
      </c>
      <c r="P483" s="117">
        <v>3.8400489041174959</v>
      </c>
      <c r="Q483" s="117">
        <v>3.8400489041174959</v>
      </c>
    </row>
    <row r="484" spans="1:17" x14ac:dyDescent="0.25">
      <c r="A484" t="str">
        <f t="shared" si="7"/>
        <v>2956127</v>
      </c>
      <c r="B484">
        <v>29</v>
      </c>
      <c r="C484">
        <v>56</v>
      </c>
      <c r="D484">
        <v>12</v>
      </c>
      <c r="E484">
        <v>7</v>
      </c>
      <c r="F484" s="116">
        <v>1.8556125610156373E-2</v>
      </c>
      <c r="G484" s="116">
        <v>1.8571922538882384E-2</v>
      </c>
      <c r="H484" s="116">
        <v>1.8571922538882384E-2</v>
      </c>
      <c r="I484" s="86">
        <v>3.2815486606837259E-2</v>
      </c>
      <c r="J484" s="86">
        <v>3.2841814821380613E-2</v>
      </c>
      <c r="K484" s="86">
        <v>3.2841814821380613E-2</v>
      </c>
      <c r="L484" s="86">
        <v>1.4597046676413956</v>
      </c>
      <c r="M484" s="86">
        <v>1.4597046676413956</v>
      </c>
      <c r="N484" s="86">
        <v>1.4597046676413956</v>
      </c>
      <c r="O484" s="117">
        <v>3.6550056079096978</v>
      </c>
      <c r="P484" s="117">
        <v>3.6550056079096978</v>
      </c>
      <c r="Q484" s="117">
        <v>3.6550056079096978</v>
      </c>
    </row>
    <row r="485" spans="1:17" x14ac:dyDescent="0.25">
      <c r="A485" t="str">
        <f t="shared" si="7"/>
        <v>3055127</v>
      </c>
      <c r="B485">
        <v>30</v>
      </c>
      <c r="C485">
        <v>55</v>
      </c>
      <c r="D485">
        <v>12</v>
      </c>
      <c r="E485">
        <v>7</v>
      </c>
      <c r="F485" s="116">
        <v>1.8560606060606062E-2</v>
      </c>
      <c r="G485" s="116">
        <v>1.8574700493305143E-2</v>
      </c>
      <c r="H485" s="116">
        <v>1.8574700493305143E-2</v>
      </c>
      <c r="I485" s="86">
        <v>3.2822410147991546E-2</v>
      </c>
      <c r="J485" s="86">
        <v>3.2848837209302324E-2</v>
      </c>
      <c r="K485" s="86">
        <v>3.2848837209302324E-2</v>
      </c>
      <c r="L485" s="86">
        <v>1.4297498238195914</v>
      </c>
      <c r="M485" s="86">
        <v>1.4297498238195914</v>
      </c>
      <c r="N485" s="86">
        <v>1.4297498238195914</v>
      </c>
      <c r="O485" s="117">
        <v>3.4784548978153631</v>
      </c>
      <c r="P485" s="117">
        <v>3.4784548978153631</v>
      </c>
      <c r="Q485" s="117">
        <v>3.4784548978153631</v>
      </c>
    </row>
    <row r="486" spans="1:17" x14ac:dyDescent="0.25">
      <c r="A486" t="str">
        <f t="shared" si="7"/>
        <v>3154127</v>
      </c>
      <c r="B486">
        <v>31</v>
      </c>
      <c r="C486">
        <v>54</v>
      </c>
      <c r="D486">
        <v>12</v>
      </c>
      <c r="E486">
        <v>7</v>
      </c>
      <c r="F486" s="116">
        <v>1.8563984278542899E-2</v>
      </c>
      <c r="G486" s="116">
        <v>1.8578135005005818E-2</v>
      </c>
      <c r="H486" s="116">
        <v>1.8578135005005818E-2</v>
      </c>
      <c r="I486" s="86">
        <v>3.2829685393973913E-2</v>
      </c>
      <c r="J486" s="86">
        <v>3.285621800609189E-2</v>
      </c>
      <c r="K486" s="86">
        <v>3.285621800609189E-2</v>
      </c>
      <c r="L486" s="86">
        <v>1.4282735052410753</v>
      </c>
      <c r="M486" s="86">
        <v>1.4282735052410753</v>
      </c>
      <c r="N486" s="86">
        <v>1.4282735052410753</v>
      </c>
      <c r="O486" s="117">
        <v>3.3808668027494861</v>
      </c>
      <c r="P486" s="117">
        <v>3.3808668027494861</v>
      </c>
      <c r="Q486" s="117">
        <v>3.3808668027494861</v>
      </c>
    </row>
    <row r="487" spans="1:17" x14ac:dyDescent="0.25">
      <c r="A487" t="str">
        <f t="shared" si="7"/>
        <v>3253127</v>
      </c>
      <c r="B487">
        <v>32</v>
      </c>
      <c r="C487">
        <v>53</v>
      </c>
      <c r="D487">
        <v>12</v>
      </c>
      <c r="E487">
        <v>7</v>
      </c>
      <c r="F487" s="116">
        <v>1.856684294390689E-2</v>
      </c>
      <c r="G487" s="116">
        <v>1.8582830466533674E-2</v>
      </c>
      <c r="H487" s="116">
        <v>1.8582830466533674E-2</v>
      </c>
      <c r="I487" s="86">
        <v>3.2836595084014431E-2</v>
      </c>
      <c r="J487" s="86">
        <v>3.2863240955059075E-2</v>
      </c>
      <c r="K487" s="86">
        <v>3.2863240955059075E-2</v>
      </c>
      <c r="L487" s="86">
        <v>1.4195090409440454</v>
      </c>
      <c r="M487" s="86">
        <v>1.4195090409440454</v>
      </c>
      <c r="N487" s="86">
        <v>1.4195090409440454</v>
      </c>
      <c r="O487" s="117">
        <v>3.2874147998273346</v>
      </c>
      <c r="P487" s="117">
        <v>3.2874147998273346</v>
      </c>
      <c r="Q487" s="117">
        <v>3.2874147998273346</v>
      </c>
    </row>
    <row r="488" spans="1:17" x14ac:dyDescent="0.25">
      <c r="A488" t="str">
        <f t="shared" si="7"/>
        <v>3352127</v>
      </c>
      <c r="B488">
        <v>33</v>
      </c>
      <c r="C488">
        <v>52</v>
      </c>
      <c r="D488">
        <v>12</v>
      </c>
      <c r="E488">
        <v>7</v>
      </c>
      <c r="F488" s="116">
        <v>1.8570895782067227E-2</v>
      </c>
      <c r="G488" s="116">
        <v>1.8586955939849357E-2</v>
      </c>
      <c r="H488" s="116">
        <v>1.8586955939849357E-2</v>
      </c>
      <c r="I488" s="86">
        <v>3.2843022664451556E-2</v>
      </c>
      <c r="J488" s="86">
        <v>3.2869789594088435E-2</v>
      </c>
      <c r="K488" s="86">
        <v>3.2869789594088435E-2</v>
      </c>
      <c r="L488" s="86">
        <v>1.3942233396919661</v>
      </c>
      <c r="M488" s="86">
        <v>1.3942233396919661</v>
      </c>
      <c r="N488" s="86">
        <v>1.3942233396919661</v>
      </c>
      <c r="O488" s="117">
        <v>3.1981734247215794</v>
      </c>
      <c r="P488" s="117">
        <v>3.1981734247215794</v>
      </c>
      <c r="Q488" s="117">
        <v>3.1981734247215794</v>
      </c>
    </row>
    <row r="489" spans="1:17" x14ac:dyDescent="0.25">
      <c r="A489" t="str">
        <f t="shared" si="7"/>
        <v>3451127</v>
      </c>
      <c r="B489">
        <v>34</v>
      </c>
      <c r="C489">
        <v>51</v>
      </c>
      <c r="D489">
        <v>12</v>
      </c>
      <c r="E489">
        <v>7</v>
      </c>
      <c r="F489" s="116">
        <v>1.8373941171829611E-2</v>
      </c>
      <c r="G489" s="116">
        <v>1.838828600733021E-2</v>
      </c>
      <c r="H489" s="116">
        <v>1.838828600733021E-2</v>
      </c>
      <c r="I489" s="86">
        <v>3.2849673296371472E-2</v>
      </c>
      <c r="J489" s="86">
        <v>3.2874776758497523E-2</v>
      </c>
      <c r="K489" s="86">
        <v>3.2874776758497523E-2</v>
      </c>
      <c r="L489" s="86">
        <v>1.4144707114321167</v>
      </c>
      <c r="M489" s="86">
        <v>1.4144707114321167</v>
      </c>
      <c r="N489" s="86">
        <v>1.4144707114321167</v>
      </c>
      <c r="O489" s="117">
        <v>3.1176599269847873</v>
      </c>
      <c r="P489" s="117">
        <v>3.1176599269847873</v>
      </c>
      <c r="Q489" s="117">
        <v>3.1176599269847873</v>
      </c>
    </row>
    <row r="490" spans="1:17" x14ac:dyDescent="0.25">
      <c r="A490" t="str">
        <f t="shared" si="7"/>
        <v>3550127</v>
      </c>
      <c r="B490">
        <v>35</v>
      </c>
      <c r="C490">
        <v>50</v>
      </c>
      <c r="D490">
        <v>12</v>
      </c>
      <c r="E490">
        <v>7</v>
      </c>
      <c r="F490" s="116">
        <v>1.8346391551900335E-2</v>
      </c>
      <c r="G490" s="116">
        <v>1.8359008188196958E-2</v>
      </c>
      <c r="H490" s="116">
        <v>1.8359008188196958E-2</v>
      </c>
      <c r="I490" s="86">
        <v>3.3215998615774761E-2</v>
      </c>
      <c r="J490" s="86">
        <v>3.3241231888368E-2</v>
      </c>
      <c r="K490" s="86">
        <v>3.3241231888368E-2</v>
      </c>
      <c r="L490" s="86">
        <v>1.3931379917559295</v>
      </c>
      <c r="M490" s="86">
        <v>1.3931379917559295</v>
      </c>
      <c r="N490" s="86">
        <v>1.3931379917559295</v>
      </c>
      <c r="O490" s="117">
        <v>3.0355428668241942</v>
      </c>
      <c r="P490" s="117">
        <v>3.0355428668241942</v>
      </c>
      <c r="Q490" s="117">
        <v>3.0355428668241942</v>
      </c>
    </row>
    <row r="491" spans="1:17" x14ac:dyDescent="0.25">
      <c r="A491" t="str">
        <f t="shared" si="7"/>
        <v>3649127</v>
      </c>
      <c r="B491">
        <v>36</v>
      </c>
      <c r="C491">
        <v>49</v>
      </c>
      <c r="D491">
        <v>12</v>
      </c>
      <c r="E491">
        <v>7</v>
      </c>
      <c r="F491" s="116">
        <v>1.8349455261874856E-2</v>
      </c>
      <c r="G491" s="116">
        <v>1.8362142558085159E-2</v>
      </c>
      <c r="H491" s="116">
        <v>1.8362142558085159E-2</v>
      </c>
      <c r="I491" s="86">
        <v>3.3222591362126248E-2</v>
      </c>
      <c r="J491" s="86">
        <v>3.3246153483659668E-2</v>
      </c>
      <c r="K491" s="86">
        <v>3.3246153483659668E-2</v>
      </c>
      <c r="L491" s="86">
        <v>1.3659904337786575</v>
      </c>
      <c r="M491" s="86">
        <v>1.3659904337786575</v>
      </c>
      <c r="N491" s="86">
        <v>1.3659904337786575</v>
      </c>
      <c r="O491" s="117">
        <v>2.9630672807318033</v>
      </c>
      <c r="P491" s="117">
        <v>2.9630672807318033</v>
      </c>
      <c r="Q491" s="117">
        <v>2.9630672807318033</v>
      </c>
    </row>
    <row r="492" spans="1:17" x14ac:dyDescent="0.25">
      <c r="A492" t="str">
        <f t="shared" si="7"/>
        <v>3748127</v>
      </c>
      <c r="B492">
        <v>37</v>
      </c>
      <c r="C492">
        <v>48</v>
      </c>
      <c r="D492">
        <v>12</v>
      </c>
      <c r="E492">
        <v>7</v>
      </c>
      <c r="F492" s="116">
        <v>1.8353374479218896E-2</v>
      </c>
      <c r="G492" s="116">
        <v>1.8364314301082131E-2</v>
      </c>
      <c r="H492" s="116">
        <v>1.8364314301082131E-2</v>
      </c>
      <c r="I492" s="86">
        <v>3.3229708909573254E-2</v>
      </c>
      <c r="J492" s="86">
        <v>3.3251588553299724E-2</v>
      </c>
      <c r="K492" s="86">
        <v>3.3251588553299724E-2</v>
      </c>
      <c r="L492" s="86">
        <v>1.338432505857363</v>
      </c>
      <c r="M492" s="86">
        <v>1.338432505857363</v>
      </c>
      <c r="N492" s="86">
        <v>1.338432505857363</v>
      </c>
      <c r="O492" s="117">
        <v>2.8939949494489063</v>
      </c>
      <c r="P492" s="117">
        <v>2.8939949494489063</v>
      </c>
      <c r="Q492" s="117">
        <v>2.8939949494489063</v>
      </c>
    </row>
    <row r="493" spans="1:17" x14ac:dyDescent="0.25">
      <c r="A493" t="str">
        <f t="shared" si="7"/>
        <v>3847127</v>
      </c>
      <c r="B493">
        <v>38</v>
      </c>
      <c r="C493">
        <v>47</v>
      </c>
      <c r="D493">
        <v>12</v>
      </c>
      <c r="E493">
        <v>7</v>
      </c>
      <c r="F493" s="116">
        <v>1.8356771674348963E-2</v>
      </c>
      <c r="G493" s="116">
        <v>1.8367781333489916E-2</v>
      </c>
      <c r="H493" s="116">
        <v>1.8367781333489916E-2</v>
      </c>
      <c r="I493" s="86">
        <v>3.3236326003346937E-2</v>
      </c>
      <c r="J493" s="86">
        <v>3.3256510378438686E-2</v>
      </c>
      <c r="K493" s="86">
        <v>3.3256510378438686E-2</v>
      </c>
      <c r="L493" s="86">
        <v>1.3105256011273891</v>
      </c>
      <c r="M493" s="86">
        <v>1.3105256011273891</v>
      </c>
      <c r="N493" s="86">
        <v>1.3105256011273891</v>
      </c>
      <c r="O493" s="117">
        <v>2.8281300460937731</v>
      </c>
      <c r="P493" s="117">
        <v>2.8281300460937731</v>
      </c>
      <c r="Q493" s="117">
        <v>2.8281300460937731</v>
      </c>
    </row>
    <row r="494" spans="1:17" x14ac:dyDescent="0.25">
      <c r="A494" t="str">
        <f t="shared" si="7"/>
        <v>3946127</v>
      </c>
      <c r="B494">
        <v>39</v>
      </c>
      <c r="C494">
        <v>46</v>
      </c>
      <c r="D494">
        <v>12</v>
      </c>
      <c r="E494">
        <v>7</v>
      </c>
      <c r="F494" s="116">
        <v>1.8360217189286855E-2</v>
      </c>
      <c r="G494" s="116">
        <v>1.8369454569639686E-2</v>
      </c>
      <c r="H494" s="116">
        <v>1.8369454569639686E-2</v>
      </c>
      <c r="I494" s="86">
        <v>3.3241636937697563E-2</v>
      </c>
      <c r="J494" s="86">
        <v>3.3260111698403226E-2</v>
      </c>
      <c r="K494" s="86">
        <v>3.3260111698403226E-2</v>
      </c>
      <c r="L494" s="86">
        <v>1.2822370718243272</v>
      </c>
      <c r="M494" s="86">
        <v>1.2822370718243272</v>
      </c>
      <c r="N494" s="86">
        <v>1.2822370718243272</v>
      </c>
      <c r="O494" s="117">
        <v>2.765289250090988</v>
      </c>
      <c r="P494" s="117">
        <v>2.765289250090988</v>
      </c>
      <c r="Q494" s="117">
        <v>2.765289250090988</v>
      </c>
    </row>
    <row r="495" spans="1:17" x14ac:dyDescent="0.25">
      <c r="A495" t="str">
        <f t="shared" si="7"/>
        <v>4045127</v>
      </c>
      <c r="B495">
        <v>40</v>
      </c>
      <c r="C495">
        <v>45</v>
      </c>
      <c r="D495">
        <v>12</v>
      </c>
      <c r="E495">
        <v>7</v>
      </c>
      <c r="F495" s="116">
        <v>1.8362162816015482E-2</v>
      </c>
      <c r="G495" s="116">
        <v>1.837146765173861E-2</v>
      </c>
      <c r="H495" s="116">
        <v>1.837146765173861E-2</v>
      </c>
      <c r="I495" s="86">
        <v>3.3246178038726724E-2</v>
      </c>
      <c r="J495" s="86">
        <v>3.3262926743028352E-2</v>
      </c>
      <c r="K495" s="86">
        <v>3.3262926743028352E-2</v>
      </c>
      <c r="L495" s="86">
        <v>1.2535251370137059</v>
      </c>
      <c r="M495" s="86">
        <v>1.2535251370137059</v>
      </c>
      <c r="N495" s="86">
        <v>1.2535251370137059</v>
      </c>
      <c r="O495" s="117">
        <v>2.7053195745829108</v>
      </c>
      <c r="P495" s="117">
        <v>2.7053195745829108</v>
      </c>
      <c r="Q495" s="117">
        <v>2.7053195745829108</v>
      </c>
    </row>
    <row r="496" spans="1:17" x14ac:dyDescent="0.25">
      <c r="A496" t="str">
        <f t="shared" si="7"/>
        <v>4144127</v>
      </c>
      <c r="B496">
        <v>41</v>
      </c>
      <c r="C496">
        <v>44</v>
      </c>
      <c r="D496">
        <v>12</v>
      </c>
      <c r="E496">
        <v>7</v>
      </c>
      <c r="F496" s="116">
        <v>1.8365314462872692E-2</v>
      </c>
      <c r="G496" s="116">
        <v>1.837469217654859E-2</v>
      </c>
      <c r="H496" s="116">
        <v>1.837469217654859E-2</v>
      </c>
      <c r="I496" s="86">
        <v>3.3251497151988357E-2</v>
      </c>
      <c r="J496" s="86">
        <v>3.3268377036604971E-2</v>
      </c>
      <c r="K496" s="86">
        <v>3.3268377036604971E-2</v>
      </c>
      <c r="L496" s="86">
        <v>1.2106478312161582</v>
      </c>
      <c r="M496" s="86">
        <v>1.2106478312161582</v>
      </c>
      <c r="N496" s="86">
        <v>1.2106478312161582</v>
      </c>
      <c r="O496" s="117">
        <v>2.6225263935751406</v>
      </c>
      <c r="P496" s="117">
        <v>2.6225263935751406</v>
      </c>
      <c r="Q496" s="117">
        <v>2.6225263935751406</v>
      </c>
    </row>
    <row r="497" spans="1:17" x14ac:dyDescent="0.25">
      <c r="A497" t="str">
        <f t="shared" si="7"/>
        <v>4243127</v>
      </c>
      <c r="B497">
        <v>42</v>
      </c>
      <c r="C497">
        <v>43</v>
      </c>
      <c r="D497">
        <v>12</v>
      </c>
      <c r="E497">
        <v>7</v>
      </c>
      <c r="F497" s="116">
        <v>1.8366652166512207E-2</v>
      </c>
      <c r="G497" s="116">
        <v>1.8376108788984925E-2</v>
      </c>
      <c r="H497" s="116">
        <v>1.8376108788984925E-2</v>
      </c>
      <c r="I497" s="86">
        <v>3.325515858755887E-2</v>
      </c>
      <c r="J497" s="86">
        <v>3.3272180508009758E-2</v>
      </c>
      <c r="K497" s="86">
        <v>3.3272180508009758E-2</v>
      </c>
      <c r="L497" s="86">
        <v>1.167047453331568</v>
      </c>
      <c r="M497" s="86">
        <v>1.167047453331568</v>
      </c>
      <c r="N497" s="86">
        <v>1.167047453331568</v>
      </c>
      <c r="O497" s="117">
        <v>2.5432943090045961</v>
      </c>
      <c r="P497" s="117">
        <v>2.5432943090045961</v>
      </c>
      <c r="Q497" s="117">
        <v>2.5432943090045961</v>
      </c>
    </row>
    <row r="498" spans="1:17" x14ac:dyDescent="0.25">
      <c r="A498" t="str">
        <f t="shared" si="7"/>
        <v>4342127</v>
      </c>
      <c r="B498">
        <v>43</v>
      </c>
      <c r="C498">
        <v>42</v>
      </c>
      <c r="D498">
        <v>12</v>
      </c>
      <c r="E498">
        <v>7</v>
      </c>
      <c r="F498" s="116">
        <v>1.8370474414734547E-2</v>
      </c>
      <c r="G498" s="116">
        <v>1.8378108104497578E-2</v>
      </c>
      <c r="H498" s="116">
        <v>1.8378108104497578E-2</v>
      </c>
      <c r="I498" s="86">
        <v>3.3259986297526876E-2</v>
      </c>
      <c r="J498" s="86">
        <v>3.3275253677052939E-2</v>
      </c>
      <c r="K498" s="86">
        <v>3.3275253677052939E-2</v>
      </c>
      <c r="L498" s="86">
        <v>1.1227478229671006</v>
      </c>
      <c r="M498" s="86">
        <v>1.1227478229671006</v>
      </c>
      <c r="N498" s="86">
        <v>1.1227478229671006</v>
      </c>
      <c r="O498" s="117">
        <v>2.4672829598868686</v>
      </c>
      <c r="P498" s="117">
        <v>2.4672829598868686</v>
      </c>
      <c r="Q498" s="117">
        <v>2.4672829598868686</v>
      </c>
    </row>
    <row r="499" spans="1:17" x14ac:dyDescent="0.25">
      <c r="A499" t="str">
        <f t="shared" si="7"/>
        <v>4441127</v>
      </c>
      <c r="B499">
        <v>44</v>
      </c>
      <c r="C499">
        <v>41</v>
      </c>
      <c r="D499">
        <v>12</v>
      </c>
      <c r="E499">
        <v>7</v>
      </c>
      <c r="F499" s="116">
        <v>1.8152107725629543E-2</v>
      </c>
      <c r="G499" s="116">
        <v>1.8159815626999237E-2</v>
      </c>
      <c r="H499" s="116">
        <v>1.8159815626999237E-2</v>
      </c>
      <c r="I499" s="86">
        <v>3.3263448360914771E-2</v>
      </c>
      <c r="J499" s="86">
        <v>3.3278864163654165E-2</v>
      </c>
      <c r="K499" s="86">
        <v>3.3278864163654165E-2</v>
      </c>
      <c r="L499" s="86">
        <v>1.1101150789674494</v>
      </c>
      <c r="M499" s="86">
        <v>1.1101150789674494</v>
      </c>
      <c r="N499" s="86">
        <v>1.1101150789674494</v>
      </c>
      <c r="O499" s="117">
        <v>2.3941666602434157</v>
      </c>
      <c r="P499" s="117">
        <v>2.3941666602434157</v>
      </c>
      <c r="Q499" s="117">
        <v>2.3941666602434157</v>
      </c>
    </row>
    <row r="500" spans="1:17" x14ac:dyDescent="0.25">
      <c r="A500" t="str">
        <f t="shared" si="7"/>
        <v>4540127</v>
      </c>
      <c r="B500">
        <v>45</v>
      </c>
      <c r="C500">
        <v>40</v>
      </c>
      <c r="D500">
        <v>12</v>
      </c>
      <c r="E500">
        <v>7</v>
      </c>
      <c r="F500" s="116">
        <v>1.8197926300929756E-2</v>
      </c>
      <c r="G500" s="116">
        <v>1.8207661977315874E-2</v>
      </c>
      <c r="H500" s="116">
        <v>1.8207661977315874E-2</v>
      </c>
      <c r="I500" s="86">
        <v>3.3697123107627902E-2</v>
      </c>
      <c r="J500" s="86">
        <v>3.3712700189845693E-2</v>
      </c>
      <c r="K500" s="86">
        <v>3.3712700189845693E-2</v>
      </c>
      <c r="L500" s="86">
        <v>1.0563754076814487</v>
      </c>
      <c r="M500" s="86">
        <v>1.0563754076814487</v>
      </c>
      <c r="N500" s="86">
        <v>1.0563754076814487</v>
      </c>
      <c r="O500" s="117">
        <v>2.3258686657255514</v>
      </c>
      <c r="P500" s="117">
        <v>2.3258686657255514</v>
      </c>
      <c r="Q500" s="117">
        <v>2.3258686657255514</v>
      </c>
    </row>
    <row r="501" spans="1:17" x14ac:dyDescent="0.25">
      <c r="A501" t="str">
        <f t="shared" si="7"/>
        <v>4639127</v>
      </c>
      <c r="B501">
        <v>46</v>
      </c>
      <c r="C501">
        <v>39</v>
      </c>
      <c r="D501">
        <v>12</v>
      </c>
      <c r="E501">
        <v>7</v>
      </c>
      <c r="F501" s="116">
        <v>1.8199790100873661E-2</v>
      </c>
      <c r="G501" s="116">
        <v>1.8209635275655049E-2</v>
      </c>
      <c r="H501" s="116">
        <v>1.8209635275655049E-2</v>
      </c>
      <c r="I501" s="86">
        <v>3.3700033276690758E-2</v>
      </c>
      <c r="J501" s="86">
        <v>3.3719723626253535E-2</v>
      </c>
      <c r="K501" s="86">
        <v>3.3719723626253535E-2</v>
      </c>
      <c r="L501" s="86">
        <v>1.0518978543426081</v>
      </c>
      <c r="M501" s="86">
        <v>1.0518978543426081</v>
      </c>
      <c r="N501" s="86">
        <v>1.0518978543426081</v>
      </c>
      <c r="O501" s="117">
        <v>2.2572524480027094</v>
      </c>
      <c r="P501" s="117">
        <v>2.2572524480027094</v>
      </c>
      <c r="Q501" s="117">
        <v>2.2572524480027094</v>
      </c>
    </row>
    <row r="502" spans="1:17" x14ac:dyDescent="0.25">
      <c r="A502" t="str">
        <f t="shared" si="7"/>
        <v>4738127</v>
      </c>
      <c r="B502">
        <v>47</v>
      </c>
      <c r="C502">
        <v>38</v>
      </c>
      <c r="D502">
        <v>12</v>
      </c>
      <c r="E502">
        <v>7</v>
      </c>
      <c r="F502" s="116">
        <v>1.8202362281612504E-2</v>
      </c>
      <c r="G502" s="116">
        <v>1.8212326351177654E-2</v>
      </c>
      <c r="H502" s="116">
        <v>1.8212326351177654E-2</v>
      </c>
      <c r="I502" s="86">
        <v>3.3704461711069882E-2</v>
      </c>
      <c r="J502" s="86">
        <v>3.3724389850200182E-2</v>
      </c>
      <c r="K502" s="86">
        <v>3.3724389850200182E-2</v>
      </c>
      <c r="L502" s="86">
        <v>1.0476242668935818</v>
      </c>
      <c r="M502" s="86">
        <v>1.0476242668935818</v>
      </c>
      <c r="N502" s="86">
        <v>1.0476242668935818</v>
      </c>
      <c r="O502" s="117">
        <v>2.1953515622664672</v>
      </c>
      <c r="P502" s="117">
        <v>2.1953515622664672</v>
      </c>
      <c r="Q502" s="117">
        <v>2.1953515622664672</v>
      </c>
    </row>
    <row r="503" spans="1:17" x14ac:dyDescent="0.25">
      <c r="A503" t="str">
        <f t="shared" si="7"/>
        <v>4837127</v>
      </c>
      <c r="B503">
        <v>48</v>
      </c>
      <c r="C503">
        <v>37</v>
      </c>
      <c r="D503">
        <v>12</v>
      </c>
      <c r="E503">
        <v>7</v>
      </c>
      <c r="F503" s="116">
        <v>1.820365566870881E-2</v>
      </c>
      <c r="G503" s="116">
        <v>1.8217785807285097E-2</v>
      </c>
      <c r="H503" s="116">
        <v>1.8217785807285097E-2</v>
      </c>
      <c r="I503" s="86">
        <v>3.3708454869346684E-2</v>
      </c>
      <c r="J503" s="86">
        <v>3.3730659372823706E-2</v>
      </c>
      <c r="K503" s="86">
        <v>3.3730659372823706E-2</v>
      </c>
      <c r="L503" s="86">
        <v>1.0435531242745688</v>
      </c>
      <c r="M503" s="86">
        <v>1.0435531242745688</v>
      </c>
      <c r="N503" s="86">
        <v>1.0435531242745688</v>
      </c>
      <c r="O503" s="117">
        <v>2.1359945094318675</v>
      </c>
      <c r="P503" s="117">
        <v>2.1359945094318675</v>
      </c>
      <c r="Q503" s="117">
        <v>2.1359945094318675</v>
      </c>
    </row>
    <row r="504" spans="1:17" x14ac:dyDescent="0.25">
      <c r="A504" t="str">
        <f t="shared" si="7"/>
        <v>4936127</v>
      </c>
      <c r="B504">
        <v>49</v>
      </c>
      <c r="C504">
        <v>36</v>
      </c>
      <c r="D504">
        <v>12</v>
      </c>
      <c r="E504">
        <v>7</v>
      </c>
      <c r="F504" s="116">
        <v>1.8207007764121329E-2</v>
      </c>
      <c r="G504" s="116">
        <v>1.8221332711221346E-2</v>
      </c>
      <c r="H504" s="116">
        <v>1.8221332711221346E-2</v>
      </c>
      <c r="I504" s="86">
        <v>3.371273978938235E-2</v>
      </c>
      <c r="J504" s="86">
        <v>3.3739343262568097E-2</v>
      </c>
      <c r="K504" s="86">
        <v>3.3739343262568097E-2</v>
      </c>
      <c r="L504" s="86">
        <v>1.0397517282025466</v>
      </c>
      <c r="M504" s="86">
        <v>1.0397517282025466</v>
      </c>
      <c r="N504" s="86">
        <v>1.0397517282025466</v>
      </c>
      <c r="O504" s="117">
        <v>2.0790532437819498</v>
      </c>
      <c r="P504" s="117">
        <v>2.0790532437819498</v>
      </c>
      <c r="Q504" s="117">
        <v>2.0790532437819498</v>
      </c>
    </row>
    <row r="505" spans="1:17" x14ac:dyDescent="0.25">
      <c r="A505" t="str">
        <f t="shared" si="7"/>
        <v>5035127</v>
      </c>
      <c r="B505">
        <v>50</v>
      </c>
      <c r="C505">
        <v>35</v>
      </c>
      <c r="D505">
        <v>12</v>
      </c>
      <c r="E505">
        <v>7</v>
      </c>
      <c r="F505" s="116">
        <v>1.8102234643831577E-2</v>
      </c>
      <c r="G505" s="116">
        <v>1.811676958791357E-2</v>
      </c>
      <c r="H505" s="116">
        <v>1.811676958791357E-2</v>
      </c>
      <c r="I505" s="86">
        <v>3.3718993849642234E-2</v>
      </c>
      <c r="J505" s="86">
        <v>3.3745987317223079E-2</v>
      </c>
      <c r="K505" s="86">
        <v>3.3745987317223079E-2</v>
      </c>
      <c r="L505" s="86">
        <v>1.0500002076420583</v>
      </c>
      <c r="M505" s="86">
        <v>1.0500002076420583</v>
      </c>
      <c r="N505" s="86">
        <v>1.0500002076420583</v>
      </c>
      <c r="O505" s="117">
        <v>2.0242795858786788</v>
      </c>
      <c r="P505" s="117">
        <v>2.0242795858786788</v>
      </c>
      <c r="Q505" s="117">
        <v>2.0242795858786788</v>
      </c>
    </row>
    <row r="506" spans="1:17" x14ac:dyDescent="0.25">
      <c r="A506" t="str">
        <f t="shared" si="7"/>
        <v>5134127</v>
      </c>
      <c r="B506">
        <v>51</v>
      </c>
      <c r="C506">
        <v>34</v>
      </c>
      <c r="D506">
        <v>12</v>
      </c>
      <c r="E506">
        <v>7</v>
      </c>
      <c r="F506" s="116">
        <v>1.8062584345479082E-2</v>
      </c>
      <c r="G506" s="116">
        <v>1.8077344804318489E-2</v>
      </c>
      <c r="H506" s="116">
        <v>1.8077344804318489E-2</v>
      </c>
      <c r="I506" s="86">
        <v>3.4014423076923074E-2</v>
      </c>
      <c r="J506" s="86">
        <v>3.4041835357624832E-2</v>
      </c>
      <c r="K506" s="86">
        <v>3.4041835357624832E-2</v>
      </c>
      <c r="L506" s="86">
        <v>1.0495719466936573</v>
      </c>
      <c r="M506" s="86">
        <v>1.0495719466936573</v>
      </c>
      <c r="N506" s="86">
        <v>1.0495719466936573</v>
      </c>
      <c r="O506" s="117">
        <v>1.9353470816464238</v>
      </c>
      <c r="P506" s="117">
        <v>1.9353470816464238</v>
      </c>
      <c r="Q506" s="117">
        <v>1.9353470816464238</v>
      </c>
    </row>
    <row r="507" spans="1:17" x14ac:dyDescent="0.25">
      <c r="A507" t="str">
        <f t="shared" si="7"/>
        <v>5233127</v>
      </c>
      <c r="B507">
        <v>52</v>
      </c>
      <c r="C507">
        <v>33</v>
      </c>
      <c r="D507">
        <v>12</v>
      </c>
      <c r="E507">
        <v>7</v>
      </c>
      <c r="F507" s="116">
        <v>1.8066285910225775E-2</v>
      </c>
      <c r="G507" s="116">
        <v>1.8081287571123945E-2</v>
      </c>
      <c r="H507" s="116">
        <v>1.8081287571123945E-2</v>
      </c>
      <c r="I507" s="86">
        <v>3.4021623822637508E-2</v>
      </c>
      <c r="J507" s="86">
        <v>3.4049484050019826E-2</v>
      </c>
      <c r="K507" s="86">
        <v>3.4049484050019826E-2</v>
      </c>
      <c r="L507" s="86">
        <v>1.0458065000053578</v>
      </c>
      <c r="M507" s="86">
        <v>1.0458065000053578</v>
      </c>
      <c r="N507" s="86">
        <v>1.0458065000053578</v>
      </c>
      <c r="O507" s="117">
        <v>1.8319578239019321</v>
      </c>
      <c r="P507" s="117">
        <v>1.8319578239019321</v>
      </c>
      <c r="Q507" s="117">
        <v>1.8319578239019321</v>
      </c>
    </row>
    <row r="508" spans="1:17" x14ac:dyDescent="0.25">
      <c r="A508" t="str">
        <f t="shared" si="7"/>
        <v>5332127</v>
      </c>
      <c r="B508">
        <v>53</v>
      </c>
      <c r="C508">
        <v>32</v>
      </c>
      <c r="D508">
        <v>12</v>
      </c>
      <c r="E508">
        <v>7</v>
      </c>
      <c r="F508" s="116">
        <v>1.8071356790492155E-2</v>
      </c>
      <c r="G508" s="116">
        <v>1.8086616078493777E-2</v>
      </c>
      <c r="H508" s="116">
        <v>1.8086616078493777E-2</v>
      </c>
      <c r="I508" s="86">
        <v>3.4028212243616712E-2</v>
      </c>
      <c r="J508" s="86">
        <v>3.4056550921334014E-2</v>
      </c>
      <c r="K508" s="86">
        <v>3.4056550921334014E-2</v>
      </c>
      <c r="L508" s="86">
        <v>1.0422464287816331</v>
      </c>
      <c r="M508" s="86">
        <v>1.0422464287816331</v>
      </c>
      <c r="N508" s="86">
        <v>1.0422464287816331</v>
      </c>
      <c r="O508" s="117">
        <v>1.7326049566527226</v>
      </c>
      <c r="P508" s="117">
        <v>1.7326049566527226</v>
      </c>
      <c r="Q508" s="117">
        <v>1.7326049566527226</v>
      </c>
    </row>
    <row r="509" spans="1:17" x14ac:dyDescent="0.25">
      <c r="A509" t="str">
        <f t="shared" si="7"/>
        <v>5431127</v>
      </c>
      <c r="B509">
        <v>54</v>
      </c>
      <c r="C509">
        <v>31</v>
      </c>
      <c r="D509">
        <v>12</v>
      </c>
      <c r="E509">
        <v>7</v>
      </c>
      <c r="F509" s="116">
        <v>1.8074815756712315E-2</v>
      </c>
      <c r="G509" s="116">
        <v>1.8090349668350988E-2</v>
      </c>
      <c r="H509" s="116">
        <v>1.8090349668350988E-2</v>
      </c>
      <c r="I509" s="86">
        <v>3.4034800400331092E-2</v>
      </c>
      <c r="J509" s="86">
        <v>3.4063649093374344E-2</v>
      </c>
      <c r="K509" s="86">
        <v>3.4063649093374344E-2</v>
      </c>
      <c r="L509" s="86">
        <v>1.0389457356083855</v>
      </c>
      <c r="M509" s="86">
        <v>1.0389457356083855</v>
      </c>
      <c r="N509" s="86">
        <v>1.0389457356083855</v>
      </c>
      <c r="O509" s="117">
        <v>1.6306479638370537</v>
      </c>
      <c r="P509" s="117">
        <v>1.6306479638370537</v>
      </c>
      <c r="Q509" s="117">
        <v>1.6306479638370537</v>
      </c>
    </row>
    <row r="510" spans="1:17" x14ac:dyDescent="0.25">
      <c r="A510" t="str">
        <f t="shared" si="7"/>
        <v>5530127</v>
      </c>
      <c r="B510">
        <v>55</v>
      </c>
      <c r="C510">
        <v>30</v>
      </c>
      <c r="D510">
        <v>12</v>
      </c>
      <c r="E510">
        <v>7</v>
      </c>
      <c r="F510" s="116">
        <v>1.7931714331579578E-2</v>
      </c>
      <c r="G510" s="116">
        <v>1.7947541087388563E-2</v>
      </c>
      <c r="H510" s="116">
        <v>1.7947541087388563E-2</v>
      </c>
      <c r="I510" s="86">
        <v>3.4041090780010358E-2</v>
      </c>
      <c r="J510" s="86">
        <v>3.4070483326512753E-2</v>
      </c>
      <c r="K510" s="86">
        <v>3.4070483326512753E-2</v>
      </c>
      <c r="L510" s="86">
        <v>1.0506071821817862</v>
      </c>
      <c r="M510" s="86">
        <v>1.0506071821817862</v>
      </c>
      <c r="N510" s="86">
        <v>1.0506071821817862</v>
      </c>
      <c r="O510" s="117">
        <v>1.5322289272398817</v>
      </c>
      <c r="P510" s="117">
        <v>1.5322289272398817</v>
      </c>
      <c r="Q510" s="117">
        <v>1.5322289272398817</v>
      </c>
    </row>
    <row r="511" spans="1:17" x14ac:dyDescent="0.25">
      <c r="A511" t="str">
        <f t="shared" si="7"/>
        <v>1867157</v>
      </c>
      <c r="B511">
        <v>18</v>
      </c>
      <c r="C511">
        <v>67</v>
      </c>
      <c r="D511">
        <v>15</v>
      </c>
      <c r="E511">
        <v>7</v>
      </c>
      <c r="F511" s="116">
        <v>1.8971045189521338E-2</v>
      </c>
      <c r="G511" s="116">
        <v>1.8984137698278773E-2</v>
      </c>
      <c r="H511" s="116">
        <v>1.8984137698278773E-2</v>
      </c>
      <c r="I511" s="86">
        <v>3.1743514843995485E-2</v>
      </c>
      <c r="J511" s="86">
        <v>3.1765335691924537E-2</v>
      </c>
      <c r="K511" s="86">
        <v>3.1765335691924537E-2</v>
      </c>
      <c r="L511" s="86">
        <v>1.6805806091216964</v>
      </c>
      <c r="M511" s="86">
        <v>1.6805806091216964</v>
      </c>
      <c r="N511" s="86">
        <v>1.6805806091216964</v>
      </c>
      <c r="O511" s="117">
        <v>5.8006432785969482</v>
      </c>
      <c r="P511" s="117">
        <v>5.8006432785969482</v>
      </c>
      <c r="Q511" s="117">
        <v>5.8006432785969482</v>
      </c>
    </row>
    <row r="512" spans="1:17" x14ac:dyDescent="0.25">
      <c r="A512" t="str">
        <f t="shared" si="7"/>
        <v>1966157</v>
      </c>
      <c r="B512">
        <v>19</v>
      </c>
      <c r="C512">
        <v>66</v>
      </c>
      <c r="D512">
        <v>15</v>
      </c>
      <c r="E512">
        <v>7</v>
      </c>
      <c r="F512" s="116">
        <v>1.8973860278090834E-2</v>
      </c>
      <c r="G512" s="116">
        <v>1.898843985414592E-2</v>
      </c>
      <c r="H512" s="116">
        <v>1.898843985414592E-2</v>
      </c>
      <c r="I512" s="86">
        <v>3.1748484817558473E-2</v>
      </c>
      <c r="J512" s="86">
        <v>3.1771812139246618E-2</v>
      </c>
      <c r="K512" s="86">
        <v>3.1771812139246618E-2</v>
      </c>
      <c r="L512" s="86">
        <v>1.6622058023796784</v>
      </c>
      <c r="M512" s="86">
        <v>1.6622058023796784</v>
      </c>
      <c r="N512" s="86">
        <v>1.6622058023796784</v>
      </c>
      <c r="O512" s="117">
        <v>5.514513238984037</v>
      </c>
      <c r="P512" s="117">
        <v>5.514513238984037</v>
      </c>
      <c r="Q512" s="117">
        <v>5.514513238984037</v>
      </c>
    </row>
    <row r="513" spans="1:17" x14ac:dyDescent="0.25">
      <c r="A513" t="str">
        <f t="shared" si="7"/>
        <v>2065157</v>
      </c>
      <c r="B513">
        <v>20</v>
      </c>
      <c r="C513">
        <v>65</v>
      </c>
      <c r="D513">
        <v>15</v>
      </c>
      <c r="E513">
        <v>7</v>
      </c>
      <c r="F513" s="116">
        <v>1.8978240855752511E-2</v>
      </c>
      <c r="G513" s="116">
        <v>1.8991392789817482E-2</v>
      </c>
      <c r="H513" s="116">
        <v>1.8991392789817482E-2</v>
      </c>
      <c r="I513" s="86">
        <v>3.1754614136867795E-2</v>
      </c>
      <c r="J513" s="86">
        <v>3.1777995352983299E-2</v>
      </c>
      <c r="K513" s="86">
        <v>3.1777995352983299E-2</v>
      </c>
      <c r="L513" s="86">
        <v>1.6424675950957899</v>
      </c>
      <c r="M513" s="86">
        <v>1.6424675950957899</v>
      </c>
      <c r="N513" s="86">
        <v>1.6424675950957899</v>
      </c>
      <c r="O513" s="117">
        <v>5.2411129458870978</v>
      </c>
      <c r="P513" s="117">
        <v>5.2411129458870978</v>
      </c>
      <c r="Q513" s="117">
        <v>5.2411129458870978</v>
      </c>
    </row>
    <row r="514" spans="1:17" x14ac:dyDescent="0.25">
      <c r="A514" t="str">
        <f t="shared" si="7"/>
        <v>2164157</v>
      </c>
      <c r="B514">
        <v>21</v>
      </c>
      <c r="C514">
        <v>64</v>
      </c>
      <c r="D514">
        <v>15</v>
      </c>
      <c r="E514">
        <v>7</v>
      </c>
      <c r="F514" s="116">
        <v>1.8981658485422444E-2</v>
      </c>
      <c r="G514" s="116">
        <v>1.8994842227232044E-2</v>
      </c>
      <c r="H514" s="116">
        <v>1.8994842227232044E-2</v>
      </c>
      <c r="I514" s="86">
        <v>3.1759634019327368E-2</v>
      </c>
      <c r="J514" s="86">
        <v>3.1783071782544435E-2</v>
      </c>
      <c r="K514" s="86">
        <v>3.1783071782544435E-2</v>
      </c>
      <c r="L514" s="86">
        <v>1.6214464322597373</v>
      </c>
      <c r="M514" s="86">
        <v>1.6214464322597373</v>
      </c>
      <c r="N514" s="86">
        <v>1.6214464322597373</v>
      </c>
      <c r="O514" s="117">
        <v>4.986105800992882</v>
      </c>
      <c r="P514" s="117">
        <v>4.986105800992882</v>
      </c>
      <c r="Q514" s="117">
        <v>4.986105800992882</v>
      </c>
    </row>
    <row r="515" spans="1:17" x14ac:dyDescent="0.25">
      <c r="A515" t="str">
        <f t="shared" si="7"/>
        <v>2263157</v>
      </c>
      <c r="B515">
        <v>22</v>
      </c>
      <c r="C515">
        <v>63</v>
      </c>
      <c r="D515">
        <v>15</v>
      </c>
      <c r="E515">
        <v>7</v>
      </c>
      <c r="F515" s="116">
        <v>1.898469270116622E-2</v>
      </c>
      <c r="G515" s="116">
        <v>1.8999378778911381E-2</v>
      </c>
      <c r="H515" s="116">
        <v>1.8999378778911381E-2</v>
      </c>
      <c r="I515" s="86">
        <v>3.1765986162777551E-2</v>
      </c>
      <c r="J515" s="86">
        <v>3.1789483887169803E-2</v>
      </c>
      <c r="K515" s="86">
        <v>3.1789483887169803E-2</v>
      </c>
      <c r="L515" s="86">
        <v>1.5992184069424027</v>
      </c>
      <c r="M515" s="86">
        <v>1.5992184069424027</v>
      </c>
      <c r="N515" s="86">
        <v>1.5992184069424027</v>
      </c>
      <c r="O515" s="117">
        <v>4.742742507530286</v>
      </c>
      <c r="P515" s="117">
        <v>4.742742507530286</v>
      </c>
      <c r="Q515" s="117">
        <v>4.742742507530286</v>
      </c>
    </row>
    <row r="516" spans="1:17" x14ac:dyDescent="0.25">
      <c r="A516" t="str">
        <f t="shared" si="7"/>
        <v>2362157</v>
      </c>
      <c r="B516">
        <v>23</v>
      </c>
      <c r="C516">
        <v>62</v>
      </c>
      <c r="D516">
        <v>15</v>
      </c>
      <c r="E516">
        <v>7</v>
      </c>
      <c r="F516" s="116">
        <v>1.8987621378524284E-2</v>
      </c>
      <c r="G516" s="116">
        <v>1.9002347314136605E-2</v>
      </c>
      <c r="H516" s="116">
        <v>1.9002347314136605E-2</v>
      </c>
      <c r="I516" s="86">
        <v>3.1771206083578522E-2</v>
      </c>
      <c r="J516" s="86">
        <v>3.1796240174119465E-2</v>
      </c>
      <c r="K516" s="86">
        <v>3.1796240174119465E-2</v>
      </c>
      <c r="L516" s="86">
        <v>1.5759725744175157</v>
      </c>
      <c r="M516" s="86">
        <v>1.5759725744175157</v>
      </c>
      <c r="N516" s="86">
        <v>1.5759725744175157</v>
      </c>
      <c r="O516" s="117">
        <v>4.5162559603224395</v>
      </c>
      <c r="P516" s="117">
        <v>4.5162559603224395</v>
      </c>
      <c r="Q516" s="117">
        <v>4.5162559603224395</v>
      </c>
    </row>
    <row r="517" spans="1:17" x14ac:dyDescent="0.25">
      <c r="A517" t="str">
        <f t="shared" ref="A517:A580" si="8">B517&amp;C517&amp;D517&amp;E517</f>
        <v>2461157</v>
      </c>
      <c r="B517">
        <v>24</v>
      </c>
      <c r="C517">
        <v>61</v>
      </c>
      <c r="D517">
        <v>15</v>
      </c>
      <c r="E517">
        <v>7</v>
      </c>
      <c r="F517" s="116">
        <v>1.8990893704752817E-2</v>
      </c>
      <c r="G517" s="116">
        <v>1.9005662266619802E-2</v>
      </c>
      <c r="H517" s="116">
        <v>1.9005662266619802E-2</v>
      </c>
      <c r="I517" s="86">
        <v>3.1777514569186281E-2</v>
      </c>
      <c r="J517" s="86">
        <v>3.180262112436015E-2</v>
      </c>
      <c r="K517" s="86">
        <v>3.180262112436015E-2</v>
      </c>
      <c r="L517" s="86">
        <v>1.5515467114843291</v>
      </c>
      <c r="M517" s="86">
        <v>1.5515467114843291</v>
      </c>
      <c r="N517" s="86">
        <v>1.5515467114843291</v>
      </c>
      <c r="O517" s="117">
        <v>4.2998756487090803</v>
      </c>
      <c r="P517" s="117">
        <v>4.2998756487090803</v>
      </c>
      <c r="Q517" s="117">
        <v>4.2998756487090803</v>
      </c>
    </row>
    <row r="518" spans="1:17" x14ac:dyDescent="0.25">
      <c r="A518" t="str">
        <f t="shared" si="8"/>
        <v>2560157</v>
      </c>
      <c r="B518">
        <v>25</v>
      </c>
      <c r="C518">
        <v>60</v>
      </c>
      <c r="D518">
        <v>15</v>
      </c>
      <c r="E518">
        <v>7</v>
      </c>
      <c r="F518" s="116">
        <v>1.8843802359327016E-2</v>
      </c>
      <c r="G518" s="116">
        <v>1.8858616669357932E-2</v>
      </c>
      <c r="H518" s="116">
        <v>1.8858616669357932E-2</v>
      </c>
      <c r="I518" s="86">
        <v>3.1782620740330329E-2</v>
      </c>
      <c r="J518" s="86">
        <v>3.1807805067382892E-2</v>
      </c>
      <c r="K518" s="86">
        <v>3.1807805067382892E-2</v>
      </c>
      <c r="L518" s="86">
        <v>1.574267839762497</v>
      </c>
      <c r="M518" s="86">
        <v>1.574267839762497</v>
      </c>
      <c r="N518" s="86">
        <v>1.574267839762497</v>
      </c>
      <c r="O518" s="117">
        <v>4.0932234901625577</v>
      </c>
      <c r="P518" s="117">
        <v>4.0932234901625577</v>
      </c>
      <c r="Q518" s="117">
        <v>4.0932234901625577</v>
      </c>
    </row>
    <row r="519" spans="1:17" x14ac:dyDescent="0.25">
      <c r="A519" t="str">
        <f t="shared" si="8"/>
        <v>2659157</v>
      </c>
      <c r="B519">
        <v>26</v>
      </c>
      <c r="C519">
        <v>59</v>
      </c>
      <c r="D519">
        <v>15</v>
      </c>
      <c r="E519">
        <v>7</v>
      </c>
      <c r="F519" s="116">
        <v>1.8843610517820276E-2</v>
      </c>
      <c r="G519" s="116">
        <v>1.8858473753754827E-2</v>
      </c>
      <c r="H519" s="116">
        <v>1.8858473753754827E-2</v>
      </c>
      <c r="I519" s="86">
        <v>3.208378108831586E-2</v>
      </c>
      <c r="J519" s="86">
        <v>3.2110534912998048E-2</v>
      </c>
      <c r="K519" s="86">
        <v>3.2110534912998048E-2</v>
      </c>
      <c r="L519" s="86">
        <v>1.5475318853568887</v>
      </c>
      <c r="M519" s="86">
        <v>1.5475318853568887</v>
      </c>
      <c r="N519" s="86">
        <v>1.5475318853568887</v>
      </c>
      <c r="O519" s="117">
        <v>3.8962977165610635</v>
      </c>
      <c r="P519" s="117">
        <v>3.8962977165610635</v>
      </c>
      <c r="Q519" s="117">
        <v>3.8962977165610635</v>
      </c>
    </row>
    <row r="520" spans="1:17" x14ac:dyDescent="0.25">
      <c r="A520" t="str">
        <f t="shared" si="8"/>
        <v>2758157</v>
      </c>
      <c r="B520">
        <v>27</v>
      </c>
      <c r="C520">
        <v>58</v>
      </c>
      <c r="D520">
        <v>15</v>
      </c>
      <c r="E520">
        <v>7</v>
      </c>
      <c r="F520" s="116">
        <v>1.8847520930503122E-2</v>
      </c>
      <c r="G520" s="116">
        <v>1.8862436664066357E-2</v>
      </c>
      <c r="H520" s="116">
        <v>1.8862436664066357E-2</v>
      </c>
      <c r="I520" s="86">
        <v>3.2091200761299038E-2</v>
      </c>
      <c r="J520" s="86">
        <v>3.2116557508356541E-2</v>
      </c>
      <c r="K520" s="86">
        <v>3.2116557508356541E-2</v>
      </c>
      <c r="L520" s="86">
        <v>1.5194747275268372</v>
      </c>
      <c r="M520" s="86">
        <v>1.5194747275268372</v>
      </c>
      <c r="N520" s="86">
        <v>1.5194747275268372</v>
      </c>
      <c r="O520" s="117">
        <v>3.7155912671363134</v>
      </c>
      <c r="P520" s="117">
        <v>3.7155912671363134</v>
      </c>
      <c r="Q520" s="117">
        <v>3.7155912671363134</v>
      </c>
    </row>
    <row r="521" spans="1:17" x14ac:dyDescent="0.25">
      <c r="A521" t="str">
        <f t="shared" si="8"/>
        <v>2857157</v>
      </c>
      <c r="B521">
        <v>28</v>
      </c>
      <c r="C521">
        <v>57</v>
      </c>
      <c r="D521">
        <v>15</v>
      </c>
      <c r="E521">
        <v>7</v>
      </c>
      <c r="F521" s="116">
        <v>1.8851257573965472E-2</v>
      </c>
      <c r="G521" s="116">
        <v>1.8866229583793099E-2</v>
      </c>
      <c r="H521" s="116">
        <v>1.8866229583793099E-2</v>
      </c>
      <c r="I521" s="86">
        <v>3.2096994668467299E-2</v>
      </c>
      <c r="J521" s="86">
        <v>3.2122447085174269E-2</v>
      </c>
      <c r="K521" s="86">
        <v>3.2122447085174269E-2</v>
      </c>
      <c r="L521" s="86">
        <v>1.4905968292277587</v>
      </c>
      <c r="M521" s="86">
        <v>1.4905968292277587</v>
      </c>
      <c r="N521" s="86">
        <v>1.4905968292277587</v>
      </c>
      <c r="O521" s="117">
        <v>3.5375834876698011</v>
      </c>
      <c r="P521" s="117">
        <v>3.5375834876698011</v>
      </c>
      <c r="Q521" s="117">
        <v>3.5375834876698011</v>
      </c>
    </row>
    <row r="522" spans="1:17" x14ac:dyDescent="0.25">
      <c r="A522" t="str">
        <f t="shared" si="8"/>
        <v>2956157</v>
      </c>
      <c r="B522">
        <v>29</v>
      </c>
      <c r="C522">
        <v>56</v>
      </c>
      <c r="D522">
        <v>15</v>
      </c>
      <c r="E522">
        <v>7</v>
      </c>
      <c r="F522" s="116">
        <v>1.8855104467470699E-2</v>
      </c>
      <c r="G522" s="116">
        <v>1.8870136839684259E-2</v>
      </c>
      <c r="H522" s="116">
        <v>1.8870136839684259E-2</v>
      </c>
      <c r="I522" s="86">
        <v>3.2103134099282803E-2</v>
      </c>
      <c r="J522" s="86">
        <v>3.2130192369267216E-2</v>
      </c>
      <c r="K522" s="86">
        <v>3.2130192369267216E-2</v>
      </c>
      <c r="L522" s="86">
        <v>1.4609526615566624</v>
      </c>
      <c r="M522" s="86">
        <v>1.4609526615566624</v>
      </c>
      <c r="N522" s="86">
        <v>1.4609526615566624</v>
      </c>
      <c r="O522" s="117">
        <v>3.3785827780124498</v>
      </c>
      <c r="P522" s="117">
        <v>3.3785827780124498</v>
      </c>
      <c r="Q522" s="117">
        <v>3.3785827780124498</v>
      </c>
    </row>
    <row r="523" spans="1:17" x14ac:dyDescent="0.25">
      <c r="A523" t="str">
        <f t="shared" si="8"/>
        <v>3055157</v>
      </c>
      <c r="B523">
        <v>30</v>
      </c>
      <c r="C523">
        <v>55</v>
      </c>
      <c r="D523">
        <v>15</v>
      </c>
      <c r="E523">
        <v>7</v>
      </c>
      <c r="F523" s="116">
        <v>1.8859179658898252E-2</v>
      </c>
      <c r="G523" s="116">
        <v>1.8874276664709089E-2</v>
      </c>
      <c r="H523" s="116">
        <v>1.8874276664709089E-2</v>
      </c>
      <c r="I523" s="86">
        <v>3.2109821659070358E-2</v>
      </c>
      <c r="J523" s="86">
        <v>3.2136996269529865E-2</v>
      </c>
      <c r="K523" s="86">
        <v>3.2136996269529865E-2</v>
      </c>
      <c r="L523" s="86">
        <v>1.4174910889923202</v>
      </c>
      <c r="M523" s="86">
        <v>1.4174910889923202</v>
      </c>
      <c r="N523" s="86">
        <v>1.4174910889923202</v>
      </c>
      <c r="O523" s="117">
        <v>3.2212768141694457</v>
      </c>
      <c r="P523" s="117">
        <v>3.2212768141694457</v>
      </c>
      <c r="Q523" s="117">
        <v>3.2212768141694457</v>
      </c>
    </row>
    <row r="524" spans="1:17" x14ac:dyDescent="0.25">
      <c r="A524" t="str">
        <f t="shared" si="8"/>
        <v>3154157</v>
      </c>
      <c r="B524">
        <v>31</v>
      </c>
      <c r="C524">
        <v>54</v>
      </c>
      <c r="D524">
        <v>15</v>
      </c>
      <c r="E524">
        <v>7</v>
      </c>
      <c r="F524" s="116">
        <v>1.8862144221013313E-2</v>
      </c>
      <c r="G524" s="116">
        <v>1.8877310373800169E-2</v>
      </c>
      <c r="H524" s="116">
        <v>1.8877310373800169E-2</v>
      </c>
      <c r="I524" s="86">
        <v>3.2115845141447122E-2</v>
      </c>
      <c r="J524" s="86">
        <v>3.2143144216463464E-2</v>
      </c>
      <c r="K524" s="86">
        <v>3.2143144216463464E-2</v>
      </c>
      <c r="L524" s="86">
        <v>1.3916037144941407</v>
      </c>
      <c r="M524" s="86">
        <v>1.3916037144941407</v>
      </c>
      <c r="N524" s="86">
        <v>1.3916037144941407</v>
      </c>
      <c r="O524" s="117">
        <v>3.1363528132455114</v>
      </c>
      <c r="P524" s="117">
        <v>3.1363528132455114</v>
      </c>
      <c r="Q524" s="117">
        <v>3.1363528132455114</v>
      </c>
    </row>
    <row r="525" spans="1:17" x14ac:dyDescent="0.25">
      <c r="A525" t="str">
        <f t="shared" si="8"/>
        <v>3253157</v>
      </c>
      <c r="B525">
        <v>32</v>
      </c>
      <c r="C525">
        <v>53</v>
      </c>
      <c r="D525">
        <v>15</v>
      </c>
      <c r="E525">
        <v>7</v>
      </c>
      <c r="F525" s="116">
        <v>1.8867291918763962E-2</v>
      </c>
      <c r="G525" s="116">
        <v>1.8882532057632108E-2</v>
      </c>
      <c r="H525" s="116">
        <v>1.8882532057632108E-2</v>
      </c>
      <c r="I525" s="86">
        <v>3.2123164706276804E-2</v>
      </c>
      <c r="J525" s="86">
        <v>3.2149072942352648E-2</v>
      </c>
      <c r="K525" s="86">
        <v>3.2149072942352648E-2</v>
      </c>
      <c r="L525" s="86">
        <v>1.3708398230924681</v>
      </c>
      <c r="M525" s="86">
        <v>1.3708398230924681</v>
      </c>
      <c r="N525" s="86">
        <v>1.3708398230924681</v>
      </c>
      <c r="O525" s="117">
        <v>3.0607593856395221</v>
      </c>
      <c r="P525" s="117">
        <v>3.0607593856395221</v>
      </c>
      <c r="Q525" s="117">
        <v>3.0607593856395221</v>
      </c>
    </row>
    <row r="526" spans="1:17" x14ac:dyDescent="0.25">
      <c r="A526" t="str">
        <f t="shared" si="8"/>
        <v>3352157</v>
      </c>
      <c r="B526">
        <v>33</v>
      </c>
      <c r="C526">
        <v>52</v>
      </c>
      <c r="D526">
        <v>15</v>
      </c>
      <c r="E526">
        <v>7</v>
      </c>
      <c r="F526" s="116">
        <v>1.8870265773860133E-2</v>
      </c>
      <c r="G526" s="116">
        <v>1.8885585034920254E-2</v>
      </c>
      <c r="H526" s="116">
        <v>1.8885585034920254E-2</v>
      </c>
      <c r="I526" s="86">
        <v>3.2129086221397027E-2</v>
      </c>
      <c r="J526" s="86">
        <v>3.2155128965199238E-2</v>
      </c>
      <c r="K526" s="86">
        <v>3.2155128965199238E-2</v>
      </c>
      <c r="L526" s="86">
        <v>1.3442912007696397</v>
      </c>
      <c r="M526" s="86">
        <v>1.3442912007696397</v>
      </c>
      <c r="N526" s="86">
        <v>1.3442912007696397</v>
      </c>
      <c r="O526" s="117">
        <v>2.9885641716186178</v>
      </c>
      <c r="P526" s="117">
        <v>2.9885641716186178</v>
      </c>
      <c r="Q526" s="117">
        <v>2.9885641716186178</v>
      </c>
    </row>
    <row r="527" spans="1:17" x14ac:dyDescent="0.25">
      <c r="A527" t="str">
        <f t="shared" si="8"/>
        <v>3451157</v>
      </c>
      <c r="B527">
        <v>34</v>
      </c>
      <c r="C527">
        <v>51</v>
      </c>
      <c r="D527">
        <v>15</v>
      </c>
      <c r="E527">
        <v>7</v>
      </c>
      <c r="F527" s="116">
        <v>1.8626345527027612E-2</v>
      </c>
      <c r="G527" s="116">
        <v>1.8640208999550208E-2</v>
      </c>
      <c r="H527" s="116">
        <v>1.8640208999550208E-2</v>
      </c>
      <c r="I527" s="86">
        <v>3.2135529307380915E-2</v>
      </c>
      <c r="J527" s="86">
        <v>3.2161715866590265E-2</v>
      </c>
      <c r="K527" s="86">
        <v>3.2161715866590265E-2</v>
      </c>
      <c r="L527" s="86">
        <v>1.373052182110575</v>
      </c>
      <c r="M527" s="86">
        <v>1.373052182110575</v>
      </c>
      <c r="N527" s="86">
        <v>1.373052182110575</v>
      </c>
      <c r="O527" s="117">
        <v>2.9198737499768943</v>
      </c>
      <c r="P527" s="117">
        <v>2.9198737499768943</v>
      </c>
      <c r="Q527" s="117">
        <v>2.9198737499768943</v>
      </c>
    </row>
    <row r="528" spans="1:17" x14ac:dyDescent="0.25">
      <c r="A528" t="str">
        <f t="shared" si="8"/>
        <v>3550157</v>
      </c>
      <c r="B528">
        <v>35</v>
      </c>
      <c r="C528">
        <v>50</v>
      </c>
      <c r="D528">
        <v>15</v>
      </c>
      <c r="E528">
        <v>7</v>
      </c>
      <c r="F528" s="116">
        <v>1.869988611801892E-2</v>
      </c>
      <c r="G528" s="116">
        <v>1.8713830850396261E-2</v>
      </c>
      <c r="H528" s="116">
        <v>1.8713830850396261E-2</v>
      </c>
      <c r="I528" s="86">
        <v>3.2463336974457899E-2</v>
      </c>
      <c r="J528" s="86">
        <v>3.24881276097954E-2</v>
      </c>
      <c r="K528" s="86">
        <v>3.24881276097954E-2</v>
      </c>
      <c r="L528" s="86">
        <v>1.3306822847669293</v>
      </c>
      <c r="M528" s="86">
        <v>1.3306822847669293</v>
      </c>
      <c r="N528" s="86">
        <v>1.3306822847669293</v>
      </c>
      <c r="O528" s="117">
        <v>2.8482580705138636</v>
      </c>
      <c r="P528" s="117">
        <v>2.8482580705138636</v>
      </c>
      <c r="Q528" s="117">
        <v>2.8482580705138636</v>
      </c>
    </row>
    <row r="529" spans="1:17" x14ac:dyDescent="0.25">
      <c r="A529" t="str">
        <f t="shared" si="8"/>
        <v>3649157</v>
      </c>
      <c r="B529">
        <v>36</v>
      </c>
      <c r="C529">
        <v>49</v>
      </c>
      <c r="D529">
        <v>15</v>
      </c>
      <c r="E529">
        <v>7</v>
      </c>
      <c r="F529" s="116">
        <v>1.8703930054753858E-2</v>
      </c>
      <c r="G529" s="116">
        <v>1.8716402459558228E-2</v>
      </c>
      <c r="H529" s="116">
        <v>1.8716402459558228E-2</v>
      </c>
      <c r="I529" s="86">
        <v>3.247034685757761E-2</v>
      </c>
      <c r="J529" s="86">
        <v>3.2492173565985258E-2</v>
      </c>
      <c r="K529" s="86">
        <v>3.2492173565985258E-2</v>
      </c>
      <c r="L529" s="86">
        <v>1.3023903363807576</v>
      </c>
      <c r="M529" s="86">
        <v>1.3023903363807576</v>
      </c>
      <c r="N529" s="86">
        <v>1.3023903363807576</v>
      </c>
      <c r="O529" s="117">
        <v>2.7868310113873056</v>
      </c>
      <c r="P529" s="117">
        <v>2.7868310113873056</v>
      </c>
      <c r="Q529" s="117">
        <v>2.7868310113873056</v>
      </c>
    </row>
    <row r="530" spans="1:17" x14ac:dyDescent="0.25">
      <c r="A530" t="str">
        <f t="shared" si="8"/>
        <v>3748157</v>
      </c>
      <c r="B530">
        <v>37</v>
      </c>
      <c r="C530">
        <v>48</v>
      </c>
      <c r="D530">
        <v>15</v>
      </c>
      <c r="E530">
        <v>7</v>
      </c>
      <c r="F530" s="116">
        <v>1.8706725004865005E-2</v>
      </c>
      <c r="G530" s="116">
        <v>1.8719279853861556E-2</v>
      </c>
      <c r="H530" s="116">
        <v>1.8719279853861556E-2</v>
      </c>
      <c r="I530" s="86">
        <v>3.2476255641835268E-2</v>
      </c>
      <c r="J530" s="86">
        <v>3.2498226627579237E-2</v>
      </c>
      <c r="K530" s="86">
        <v>3.2498226627579237E-2</v>
      </c>
      <c r="L530" s="86">
        <v>1.2738447969567046</v>
      </c>
      <c r="M530" s="86">
        <v>1.2738447969567046</v>
      </c>
      <c r="N530" s="86">
        <v>1.2738447969567046</v>
      </c>
      <c r="O530" s="117">
        <v>2.7245309194543661</v>
      </c>
      <c r="P530" s="117">
        <v>2.7245309194543661</v>
      </c>
      <c r="Q530" s="117">
        <v>2.7245309194543661</v>
      </c>
    </row>
    <row r="531" spans="1:17" x14ac:dyDescent="0.25">
      <c r="A531" t="str">
        <f t="shared" si="8"/>
        <v>3847157</v>
      </c>
      <c r="B531">
        <v>38</v>
      </c>
      <c r="C531">
        <v>47</v>
      </c>
      <c r="D531">
        <v>15</v>
      </c>
      <c r="E531">
        <v>7</v>
      </c>
      <c r="F531" s="116">
        <v>1.8710095454832796E-2</v>
      </c>
      <c r="G531" s="116">
        <v>1.8721158101017762E-2</v>
      </c>
      <c r="H531" s="116">
        <v>1.8721158101017762E-2</v>
      </c>
      <c r="I531" s="86">
        <v>3.2481509577090839E-2</v>
      </c>
      <c r="J531" s="86">
        <v>3.2502054491434354E-2</v>
      </c>
      <c r="K531" s="86">
        <v>3.2502054491434354E-2</v>
      </c>
      <c r="L531" s="86">
        <v>1.244817940451356</v>
      </c>
      <c r="M531" s="86">
        <v>1.244817940451356</v>
      </c>
      <c r="N531" s="86">
        <v>1.244817940451356</v>
      </c>
      <c r="O531" s="117">
        <v>2.6700407737530818</v>
      </c>
      <c r="P531" s="117">
        <v>2.6700407737530818</v>
      </c>
      <c r="Q531" s="117">
        <v>2.6700407737530818</v>
      </c>
    </row>
    <row r="532" spans="1:17" x14ac:dyDescent="0.25">
      <c r="A532" t="str">
        <f t="shared" si="8"/>
        <v>3946157</v>
      </c>
      <c r="B532">
        <v>39</v>
      </c>
      <c r="C532">
        <v>46</v>
      </c>
      <c r="D532">
        <v>15</v>
      </c>
      <c r="E532">
        <v>7</v>
      </c>
      <c r="F532" s="116">
        <v>1.8712912116343905E-2</v>
      </c>
      <c r="G532" s="116">
        <v>1.8724057388599023E-2</v>
      </c>
      <c r="H532" s="116">
        <v>1.8724057388599023E-2</v>
      </c>
      <c r="I532" s="86">
        <v>3.2486876441919596E-2</v>
      </c>
      <c r="J532" s="86">
        <v>3.2505982622928371E-2</v>
      </c>
      <c r="K532" s="86">
        <v>3.2505982622928371E-2</v>
      </c>
      <c r="L532" s="86">
        <v>1.2153855706936658</v>
      </c>
      <c r="M532" s="86">
        <v>1.2153855706936658</v>
      </c>
      <c r="N532" s="86">
        <v>1.2153855706936658</v>
      </c>
      <c r="O532" s="117">
        <v>2.6137016792740924</v>
      </c>
      <c r="P532" s="117">
        <v>2.6137016792740924</v>
      </c>
      <c r="Q532" s="117">
        <v>2.6137016792740924</v>
      </c>
    </row>
    <row r="533" spans="1:17" x14ac:dyDescent="0.25">
      <c r="A533" t="str">
        <f t="shared" si="8"/>
        <v>4045157</v>
      </c>
      <c r="B533">
        <v>40</v>
      </c>
      <c r="C533">
        <v>45</v>
      </c>
      <c r="D533">
        <v>15</v>
      </c>
      <c r="E533">
        <v>7</v>
      </c>
      <c r="F533" s="116">
        <v>1.8716650485047382E-2</v>
      </c>
      <c r="G533" s="116">
        <v>1.8726279217184078E-2</v>
      </c>
      <c r="H533" s="116">
        <v>1.8726279217184078E-2</v>
      </c>
      <c r="I533" s="86">
        <v>3.2492156595280319E-2</v>
      </c>
      <c r="J533" s="86">
        <v>3.2509809270864262E-2</v>
      </c>
      <c r="K533" s="86">
        <v>3.2509809270864262E-2</v>
      </c>
      <c r="L533" s="86">
        <v>1.1900246335063831</v>
      </c>
      <c r="M533" s="86">
        <v>1.1900246335063831</v>
      </c>
      <c r="N533" s="86">
        <v>1.1900246335063831</v>
      </c>
      <c r="O533" s="117">
        <v>2.5601771686713151</v>
      </c>
      <c r="P533" s="117">
        <v>2.5601771686713151</v>
      </c>
      <c r="Q533" s="117">
        <v>2.5601771686713151</v>
      </c>
    </row>
    <row r="534" spans="1:17" x14ac:dyDescent="0.25">
      <c r="A534" t="str">
        <f t="shared" si="8"/>
        <v>4144157</v>
      </c>
      <c r="B534">
        <v>41</v>
      </c>
      <c r="C534">
        <v>44</v>
      </c>
      <c r="D534">
        <v>15</v>
      </c>
      <c r="E534">
        <v>7</v>
      </c>
      <c r="F534" s="116">
        <v>1.8718857869704321E-2</v>
      </c>
      <c r="G534" s="116">
        <v>1.8728567660247955E-2</v>
      </c>
      <c r="H534" s="116">
        <v>1.8728567660247955E-2</v>
      </c>
      <c r="I534" s="86">
        <v>3.2497050651122371E-2</v>
      </c>
      <c r="J534" s="86">
        <v>3.2513233635361766E-2</v>
      </c>
      <c r="K534" s="86">
        <v>3.2513233635361766E-2</v>
      </c>
      <c r="L534" s="86">
        <v>1.1457358645678415</v>
      </c>
      <c r="M534" s="86">
        <v>1.1457358645678415</v>
      </c>
      <c r="N534" s="86">
        <v>1.1457358645678415</v>
      </c>
      <c r="O534" s="117">
        <v>2.489514235362086</v>
      </c>
      <c r="P534" s="117">
        <v>2.489514235362086</v>
      </c>
      <c r="Q534" s="117">
        <v>2.489514235362086</v>
      </c>
    </row>
    <row r="535" spans="1:17" x14ac:dyDescent="0.25">
      <c r="A535" t="str">
        <f t="shared" si="8"/>
        <v>4243157</v>
      </c>
      <c r="B535">
        <v>42</v>
      </c>
      <c r="C535">
        <v>43</v>
      </c>
      <c r="D535">
        <v>15</v>
      </c>
      <c r="E535">
        <v>7</v>
      </c>
      <c r="F535" s="116">
        <v>1.8721100342224194E-2</v>
      </c>
      <c r="G535" s="116">
        <v>1.8730896836385486E-2</v>
      </c>
      <c r="H535" s="116">
        <v>1.8730896836385486E-2</v>
      </c>
      <c r="I535" s="86">
        <v>3.2501502129104728E-2</v>
      </c>
      <c r="J535" s="86">
        <v>3.2516196870346667E-2</v>
      </c>
      <c r="K535" s="86">
        <v>3.2516196870346667E-2</v>
      </c>
      <c r="L535" s="86">
        <v>1.1007553096998355</v>
      </c>
      <c r="M535" s="86">
        <v>1.1007553096998355</v>
      </c>
      <c r="N535" s="86">
        <v>1.1007553096998355</v>
      </c>
      <c r="O535" s="117">
        <v>2.4177470022727867</v>
      </c>
      <c r="P535" s="117">
        <v>2.4177470022727867</v>
      </c>
      <c r="Q535" s="117">
        <v>2.4177470022727867</v>
      </c>
    </row>
    <row r="536" spans="1:17" x14ac:dyDescent="0.25">
      <c r="A536" t="str">
        <f t="shared" si="8"/>
        <v>4342157</v>
      </c>
      <c r="B536">
        <v>43</v>
      </c>
      <c r="C536">
        <v>42</v>
      </c>
      <c r="D536">
        <v>15</v>
      </c>
      <c r="E536">
        <v>7</v>
      </c>
      <c r="F536" s="116">
        <v>1.8723721273674547E-2</v>
      </c>
      <c r="G536" s="116">
        <v>1.8731962348178807E-2</v>
      </c>
      <c r="H536" s="116">
        <v>1.8731962348178807E-2</v>
      </c>
      <c r="I536" s="86">
        <v>3.2506094274595901E-2</v>
      </c>
      <c r="J536" s="86">
        <v>3.2520928208703566E-2</v>
      </c>
      <c r="K536" s="86">
        <v>3.2520928208703566E-2</v>
      </c>
      <c r="L536" s="86">
        <v>1.0593390328604604</v>
      </c>
      <c r="M536" s="86">
        <v>1.0593390328604604</v>
      </c>
      <c r="N536" s="86">
        <v>1.0593390328604604</v>
      </c>
      <c r="O536" s="117">
        <v>2.3490507106278544</v>
      </c>
      <c r="P536" s="117">
        <v>2.3490507106278544</v>
      </c>
      <c r="Q536" s="117">
        <v>2.3490507106278544</v>
      </c>
    </row>
    <row r="537" spans="1:17" x14ac:dyDescent="0.25">
      <c r="A537" t="str">
        <f t="shared" si="8"/>
        <v>4441157</v>
      </c>
      <c r="B537">
        <v>44</v>
      </c>
      <c r="C537">
        <v>41</v>
      </c>
      <c r="D537">
        <v>15</v>
      </c>
      <c r="E537">
        <v>7</v>
      </c>
      <c r="F537" s="116">
        <v>1.8656971101422205E-2</v>
      </c>
      <c r="G537" s="116">
        <v>1.8665294904001584E-2</v>
      </c>
      <c r="H537" s="116">
        <v>1.8665294904001584E-2</v>
      </c>
      <c r="I537" s="86">
        <v>3.2509443354026307E-2</v>
      </c>
      <c r="J537" s="86">
        <v>3.2524426198669187E-2</v>
      </c>
      <c r="K537" s="86">
        <v>3.2524426198669187E-2</v>
      </c>
      <c r="L537" s="86">
        <v>1.0494517111240962</v>
      </c>
      <c r="M537" s="86">
        <v>1.0494517111240962</v>
      </c>
      <c r="N537" s="86">
        <v>1.0494517111240962</v>
      </c>
      <c r="O537" s="117">
        <v>2.2872494327328541</v>
      </c>
      <c r="P537" s="117">
        <v>2.2872494327328541</v>
      </c>
      <c r="Q537" s="117">
        <v>2.2872477679723384</v>
      </c>
    </row>
    <row r="538" spans="1:17" x14ac:dyDescent="0.25">
      <c r="A538" t="str">
        <f t="shared" si="8"/>
        <v>4540157</v>
      </c>
      <c r="B538">
        <v>45</v>
      </c>
      <c r="C538">
        <v>40</v>
      </c>
      <c r="D538">
        <v>15</v>
      </c>
      <c r="E538">
        <v>7</v>
      </c>
      <c r="F538" s="116">
        <v>1.8644638110299809E-2</v>
      </c>
      <c r="G538" s="116">
        <v>1.8654732662606414E-2</v>
      </c>
      <c r="H538" s="116">
        <v>1.8654732662606414E-2</v>
      </c>
      <c r="I538" s="86">
        <v>3.2898145967226351E-2</v>
      </c>
      <c r="J538" s="86">
        <v>3.2914970221070698E-2</v>
      </c>
      <c r="K538" s="86">
        <v>3.2914970221070698E-2</v>
      </c>
      <c r="L538" s="86">
        <v>1.0452690198189711</v>
      </c>
      <c r="M538" s="86">
        <v>1.0452690198189711</v>
      </c>
      <c r="N538" s="86">
        <v>1.0452690198189711</v>
      </c>
      <c r="O538" s="117">
        <v>2.2219102257814867</v>
      </c>
      <c r="P538" s="117">
        <v>2.2219102257814867</v>
      </c>
      <c r="Q538" s="117">
        <v>2.2219102257814867</v>
      </c>
    </row>
    <row r="539" spans="1:17" x14ac:dyDescent="0.25">
      <c r="A539" t="str">
        <f t="shared" si="8"/>
        <v>4639157</v>
      </c>
      <c r="B539">
        <v>46</v>
      </c>
      <c r="C539">
        <v>39</v>
      </c>
      <c r="D539">
        <v>15</v>
      </c>
      <c r="E539">
        <v>7</v>
      </c>
      <c r="F539" s="116">
        <v>1.864595649843908E-2</v>
      </c>
      <c r="G539" s="116">
        <v>1.8656164138857935E-2</v>
      </c>
      <c r="H539" s="116">
        <v>1.8656164138857935E-2</v>
      </c>
      <c r="I539" s="86">
        <v>3.2902627616771152E-2</v>
      </c>
      <c r="J539" s="86">
        <v>3.2919640350802575E-2</v>
      </c>
      <c r="K539" s="86">
        <v>3.2919640350802575E-2</v>
      </c>
      <c r="L539" s="86">
        <v>1.0449884738726938</v>
      </c>
      <c r="M539" s="86">
        <v>1.0449884738726938</v>
      </c>
      <c r="N539" s="86">
        <v>1.0449884738726938</v>
      </c>
      <c r="O539" s="117">
        <v>2.1610340339744298</v>
      </c>
      <c r="P539" s="117">
        <v>2.1610340339744298</v>
      </c>
      <c r="Q539" s="117">
        <v>2.1610340339744298</v>
      </c>
    </row>
    <row r="540" spans="1:17" x14ac:dyDescent="0.25">
      <c r="A540" t="str">
        <f t="shared" si="8"/>
        <v>4738157</v>
      </c>
      <c r="B540">
        <v>47</v>
      </c>
      <c r="C540">
        <v>38</v>
      </c>
      <c r="D540">
        <v>15</v>
      </c>
      <c r="E540">
        <v>7</v>
      </c>
      <c r="F540" s="116">
        <v>1.8649503293873413E-2</v>
      </c>
      <c r="G540" s="116">
        <v>1.8659831613954937E-2</v>
      </c>
      <c r="H540" s="116">
        <v>1.8659831613954937E-2</v>
      </c>
      <c r="I540" s="86">
        <v>3.2906027779738244E-2</v>
      </c>
      <c r="J540" s="86">
        <v>3.2926684419901299E-2</v>
      </c>
      <c r="K540" s="86">
        <v>3.2926684419901299E-2</v>
      </c>
      <c r="L540" s="86">
        <v>1.0409139186162806</v>
      </c>
      <c r="M540" s="86">
        <v>1.0409139186162806</v>
      </c>
      <c r="N540" s="86">
        <v>1.0409139186162806</v>
      </c>
      <c r="O540" s="117">
        <v>2.1067862227095659</v>
      </c>
      <c r="P540" s="117">
        <v>2.1067862227095659</v>
      </c>
      <c r="Q540" s="117">
        <v>2.1067862227095659</v>
      </c>
    </row>
    <row r="541" spans="1:17" x14ac:dyDescent="0.25">
      <c r="A541" t="str">
        <f t="shared" si="8"/>
        <v>4837157</v>
      </c>
      <c r="B541">
        <v>48</v>
      </c>
      <c r="C541">
        <v>37</v>
      </c>
      <c r="D541">
        <v>15</v>
      </c>
      <c r="E541">
        <v>7</v>
      </c>
      <c r="F541" s="116">
        <v>1.8651878084827527E-2</v>
      </c>
      <c r="G541" s="116">
        <v>1.8664077967708654E-2</v>
      </c>
      <c r="H541" s="116">
        <v>1.8664077967708654E-2</v>
      </c>
      <c r="I541" s="86">
        <v>3.2910055492038702E-2</v>
      </c>
      <c r="J541" s="86">
        <v>3.2932712417389362E-2</v>
      </c>
      <c r="K541" s="86">
        <v>3.2932712417389362E-2</v>
      </c>
      <c r="L541" s="86">
        <v>1.0407406374613088</v>
      </c>
      <c r="M541" s="86">
        <v>1.0407406374613088</v>
      </c>
      <c r="N541" s="86">
        <v>1.0407406374613088</v>
      </c>
      <c r="O541" s="117">
        <v>2.0412129472128497</v>
      </c>
      <c r="P541" s="117">
        <v>2.0412129472128497</v>
      </c>
      <c r="Q541" s="117">
        <v>2.0412129472128497</v>
      </c>
    </row>
    <row r="542" spans="1:17" x14ac:dyDescent="0.25">
      <c r="A542" t="str">
        <f t="shared" si="8"/>
        <v>4936157</v>
      </c>
      <c r="B542">
        <v>49</v>
      </c>
      <c r="C542">
        <v>36</v>
      </c>
      <c r="D542">
        <v>15</v>
      </c>
      <c r="E542">
        <v>7</v>
      </c>
      <c r="F542" s="116">
        <v>1.8416216015805002E-2</v>
      </c>
      <c r="G542" s="116">
        <v>1.8428574707407976E-2</v>
      </c>
      <c r="H542" s="116">
        <v>1.8428574707407976E-2</v>
      </c>
      <c r="I542" s="86">
        <v>3.2914726793466839E-2</v>
      </c>
      <c r="J542" s="86">
        <v>3.2939444176672793E-2</v>
      </c>
      <c r="K542" s="86">
        <v>3.2939444176672793E-2</v>
      </c>
      <c r="L542" s="86">
        <v>1.0654975344410251</v>
      </c>
      <c r="M542" s="86">
        <v>1.0654975344410251</v>
      </c>
      <c r="N542" s="86">
        <v>1.0654975344410251</v>
      </c>
      <c r="O542" s="117">
        <v>1.9412591388110585</v>
      </c>
      <c r="P542" s="117">
        <v>1.9412591388110585</v>
      </c>
      <c r="Q542" s="117">
        <v>1.9412591388110585</v>
      </c>
    </row>
    <row r="543" spans="1:17" x14ac:dyDescent="0.25">
      <c r="A543" t="str">
        <f t="shared" si="8"/>
        <v>5035157</v>
      </c>
      <c r="B543">
        <v>50</v>
      </c>
      <c r="C543">
        <v>35</v>
      </c>
      <c r="D543">
        <v>15</v>
      </c>
      <c r="E543">
        <v>7</v>
      </c>
      <c r="F543" s="116">
        <v>1.8418410895367752E-2</v>
      </c>
      <c r="G543" s="116">
        <v>1.8432726186066568E-2</v>
      </c>
      <c r="H543" s="116">
        <v>1.8432726186066568E-2</v>
      </c>
      <c r="I543" s="86">
        <v>3.2919800373271205E-2</v>
      </c>
      <c r="J543" s="86">
        <v>3.294664154333149E-2</v>
      </c>
      <c r="K543" s="86">
        <v>3.294664154333149E-2</v>
      </c>
      <c r="L543" s="86">
        <v>1.0646907986679621</v>
      </c>
      <c r="M543" s="86">
        <v>1.0646907986679621</v>
      </c>
      <c r="N543" s="86">
        <v>1.0646907986679621</v>
      </c>
      <c r="O543" s="117">
        <v>1.8427125328580656</v>
      </c>
      <c r="P543" s="117">
        <v>1.8427125328580656</v>
      </c>
      <c r="Q543" s="117">
        <v>1.8427125328580656</v>
      </c>
    </row>
    <row r="544" spans="1:17" x14ac:dyDescent="0.25">
      <c r="A544" t="str">
        <f t="shared" si="8"/>
        <v>186768</v>
      </c>
      <c r="B544">
        <v>18</v>
      </c>
      <c r="C544">
        <v>67</v>
      </c>
      <c r="D544">
        <v>6</v>
      </c>
      <c r="E544">
        <v>8</v>
      </c>
      <c r="F544" s="116">
        <v>1.6414982719432078E-2</v>
      </c>
      <c r="G544" s="116">
        <v>1.6424323566958308E-2</v>
      </c>
      <c r="H544" s="116">
        <v>1.6424323566958308E-2</v>
      </c>
      <c r="I544" s="86">
        <v>3.5037519070897034E-2</v>
      </c>
      <c r="J544" s="86">
        <v>3.5062427997633649E-2</v>
      </c>
      <c r="K544" s="86">
        <v>3.5062427997633649E-2</v>
      </c>
      <c r="L544" s="86">
        <v>2.1327708067378648</v>
      </c>
      <c r="M544" s="86">
        <v>2.1327708067378648</v>
      </c>
      <c r="N544" s="86">
        <v>2.1327708067378648</v>
      </c>
      <c r="O544" s="117">
        <v>11.55304355948563</v>
      </c>
      <c r="P544" s="117">
        <v>11.55304355948563</v>
      </c>
      <c r="Q544" s="117">
        <v>11.55304355948563</v>
      </c>
    </row>
    <row r="545" spans="1:17" x14ac:dyDescent="0.25">
      <c r="A545" t="str">
        <f t="shared" si="8"/>
        <v>196668</v>
      </c>
      <c r="B545">
        <v>19</v>
      </c>
      <c r="C545">
        <v>66</v>
      </c>
      <c r="D545">
        <v>6</v>
      </c>
      <c r="E545">
        <v>8</v>
      </c>
      <c r="F545" s="116">
        <v>1.6417537056726498E-2</v>
      </c>
      <c r="G545" s="116">
        <v>1.6430045656388767E-2</v>
      </c>
      <c r="H545" s="116">
        <v>1.6430045656388767E-2</v>
      </c>
      <c r="I545" s="86">
        <v>3.5042841953843266E-2</v>
      </c>
      <c r="J545" s="86">
        <v>3.5067859153167805E-2</v>
      </c>
      <c r="K545" s="86">
        <v>3.5067859153167805E-2</v>
      </c>
      <c r="L545" s="86">
        <v>2.1034179748577149</v>
      </c>
      <c r="M545" s="86">
        <v>2.1034179748577149</v>
      </c>
      <c r="N545" s="86">
        <v>2.1034179748577149</v>
      </c>
      <c r="O545" s="117">
        <v>10.904806429420226</v>
      </c>
      <c r="P545" s="117">
        <v>10.904806429420226</v>
      </c>
      <c r="Q545" s="117">
        <v>10.904806429420226</v>
      </c>
    </row>
    <row r="546" spans="1:17" x14ac:dyDescent="0.25">
      <c r="A546" t="str">
        <f t="shared" si="8"/>
        <v>206568</v>
      </c>
      <c r="B546">
        <v>20</v>
      </c>
      <c r="C546">
        <v>65</v>
      </c>
      <c r="D546">
        <v>6</v>
      </c>
      <c r="E546">
        <v>8</v>
      </c>
      <c r="F546" s="116">
        <v>1.641980932037005E-2</v>
      </c>
      <c r="G546" s="116">
        <v>1.6432374699608902E-2</v>
      </c>
      <c r="H546" s="116">
        <v>1.6432374699608902E-2</v>
      </c>
      <c r="I546" s="86">
        <v>3.5047984041968364E-2</v>
      </c>
      <c r="J546" s="86">
        <v>3.5076256145255787E-2</v>
      </c>
      <c r="K546" s="86">
        <v>3.5076256145255787E-2</v>
      </c>
      <c r="L546" s="86">
        <v>2.0662069832095118</v>
      </c>
      <c r="M546" s="86">
        <v>2.0662069832095118</v>
      </c>
      <c r="N546" s="86">
        <v>2.0662069832095118</v>
      </c>
      <c r="O546" s="117">
        <v>10.305231909780577</v>
      </c>
      <c r="P546" s="117">
        <v>10.305231909780577</v>
      </c>
      <c r="Q546" s="117">
        <v>10.305231909780577</v>
      </c>
    </row>
    <row r="547" spans="1:17" x14ac:dyDescent="0.25">
      <c r="A547" t="str">
        <f t="shared" si="8"/>
        <v>216468</v>
      </c>
      <c r="B547">
        <v>21</v>
      </c>
      <c r="C547">
        <v>64</v>
      </c>
      <c r="D547">
        <v>6</v>
      </c>
      <c r="E547">
        <v>8</v>
      </c>
      <c r="F547" s="116">
        <v>1.6422315158210368E-2</v>
      </c>
      <c r="G547" s="116">
        <v>1.6434940424524581E-2</v>
      </c>
      <c r="H547" s="116">
        <v>1.6434940424524581E-2</v>
      </c>
      <c r="I547" s="86">
        <v>3.5054051921407717E-2</v>
      </c>
      <c r="J547" s="86">
        <v>3.5082458770614694E-2</v>
      </c>
      <c r="K547" s="86">
        <v>3.5082458770614694E-2</v>
      </c>
      <c r="L547" s="86">
        <v>2.0279554959362422</v>
      </c>
      <c r="M547" s="86">
        <v>2.0279554959362422</v>
      </c>
      <c r="N547" s="86">
        <v>2.0279554959362422</v>
      </c>
      <c r="O547" s="117">
        <v>9.7389315868381594</v>
      </c>
      <c r="P547" s="117">
        <v>9.7389315868381594</v>
      </c>
      <c r="Q547" s="117">
        <v>9.7389315868381594</v>
      </c>
    </row>
    <row r="548" spans="1:17" x14ac:dyDescent="0.25">
      <c r="A548" t="str">
        <f t="shared" si="8"/>
        <v>226368</v>
      </c>
      <c r="B548">
        <v>22</v>
      </c>
      <c r="C548">
        <v>63</v>
      </c>
      <c r="D548">
        <v>6</v>
      </c>
      <c r="E548">
        <v>8</v>
      </c>
      <c r="F548" s="116">
        <v>1.6425841039224707E-2</v>
      </c>
      <c r="G548" s="116">
        <v>1.6438529985566323E-2</v>
      </c>
      <c r="H548" s="116">
        <v>1.6438529985566323E-2</v>
      </c>
      <c r="I548" s="86">
        <v>3.5062730978476377E-2</v>
      </c>
      <c r="J548" s="86">
        <v>3.508810887115961E-2</v>
      </c>
      <c r="K548" s="86">
        <v>3.508810887115961E-2</v>
      </c>
      <c r="L548" s="86">
        <v>1.9951337890779894</v>
      </c>
      <c r="M548" s="86">
        <v>1.9951337890779894</v>
      </c>
      <c r="N548" s="86">
        <v>1.9951337890779894</v>
      </c>
      <c r="O548" s="117">
        <v>9.2163560518343459</v>
      </c>
      <c r="P548" s="117">
        <v>9.2163560518343459</v>
      </c>
      <c r="Q548" s="117">
        <v>9.2163560518343459</v>
      </c>
    </row>
    <row r="549" spans="1:17" x14ac:dyDescent="0.25">
      <c r="A549" t="str">
        <f t="shared" si="8"/>
        <v>236268</v>
      </c>
      <c r="B549">
        <v>23</v>
      </c>
      <c r="C549">
        <v>62</v>
      </c>
      <c r="D549">
        <v>6</v>
      </c>
      <c r="E549">
        <v>8</v>
      </c>
      <c r="F549" s="116">
        <v>1.6427477994642174E-2</v>
      </c>
      <c r="G549" s="116">
        <v>1.6440234723816814E-2</v>
      </c>
      <c r="H549" s="116">
        <v>1.6440234723816814E-2</v>
      </c>
      <c r="I549" s="86">
        <v>3.5068248501084323E-2</v>
      </c>
      <c r="J549" s="86">
        <v>3.5096951141727263E-2</v>
      </c>
      <c r="K549" s="86">
        <v>3.5096951141727263E-2</v>
      </c>
      <c r="L549" s="86">
        <v>1.9549336650082918</v>
      </c>
      <c r="M549" s="86">
        <v>1.9549336650082918</v>
      </c>
      <c r="N549" s="86">
        <v>1.9549336650082918</v>
      </c>
      <c r="O549" s="117">
        <v>8.7224964918994772</v>
      </c>
      <c r="P549" s="117">
        <v>8.7224964918994772</v>
      </c>
      <c r="Q549" s="117">
        <v>8.7224964918994772</v>
      </c>
    </row>
    <row r="550" spans="1:17" x14ac:dyDescent="0.25">
      <c r="A550" t="str">
        <f t="shared" si="8"/>
        <v>246168</v>
      </c>
      <c r="B550">
        <v>24</v>
      </c>
      <c r="C550">
        <v>61</v>
      </c>
      <c r="D550">
        <v>6</v>
      </c>
      <c r="E550">
        <v>8</v>
      </c>
      <c r="F550" s="116">
        <v>1.6431194573183445E-2</v>
      </c>
      <c r="G550" s="116">
        <v>1.6444023926744392E-2</v>
      </c>
      <c r="H550" s="116">
        <v>1.6444023926744392E-2</v>
      </c>
      <c r="I550" s="86">
        <v>3.5075452635630319E-2</v>
      </c>
      <c r="J550" s="86">
        <v>3.510111134275222E-2</v>
      </c>
      <c r="K550" s="86">
        <v>3.510111134275222E-2</v>
      </c>
      <c r="L550" s="86">
        <v>1.9200378465930048</v>
      </c>
      <c r="M550" s="86">
        <v>1.9200378465930048</v>
      </c>
      <c r="N550" s="86">
        <v>1.9200378465930048</v>
      </c>
      <c r="O550" s="117">
        <v>8.2614109081578651</v>
      </c>
      <c r="P550" s="117">
        <v>8.2614109081578651</v>
      </c>
      <c r="Q550" s="117">
        <v>8.2614109081578651</v>
      </c>
    </row>
    <row r="551" spans="1:17" x14ac:dyDescent="0.25">
      <c r="A551" t="str">
        <f t="shared" si="8"/>
        <v>256068</v>
      </c>
      <c r="B551">
        <v>25</v>
      </c>
      <c r="C551">
        <v>60</v>
      </c>
      <c r="D551">
        <v>6</v>
      </c>
      <c r="E551">
        <v>8</v>
      </c>
      <c r="F551" s="116">
        <v>1.6334301387544371E-2</v>
      </c>
      <c r="G551" s="116">
        <v>1.6347208777024846E-2</v>
      </c>
      <c r="H551" s="116">
        <v>1.6347208777024846E-2</v>
      </c>
      <c r="I551" s="86">
        <v>3.5082284607938045E-2</v>
      </c>
      <c r="J551" s="86">
        <v>3.5111326234269116E-2</v>
      </c>
      <c r="K551" s="86">
        <v>3.5111326234269116E-2</v>
      </c>
      <c r="L551" s="86">
        <v>1.9083155856727976</v>
      </c>
      <c r="M551" s="86">
        <v>1.9083155856727976</v>
      </c>
      <c r="N551" s="86">
        <v>1.9083155856727976</v>
      </c>
      <c r="O551" s="117">
        <v>7.8248660858341399</v>
      </c>
      <c r="P551" s="117">
        <v>7.8248660858341399</v>
      </c>
      <c r="Q551" s="117">
        <v>7.8248660858341399</v>
      </c>
    </row>
    <row r="552" spans="1:17" x14ac:dyDescent="0.25">
      <c r="A552" t="str">
        <f t="shared" si="8"/>
        <v>265968</v>
      </c>
      <c r="B552">
        <v>26</v>
      </c>
      <c r="C552">
        <v>59</v>
      </c>
      <c r="D552">
        <v>6</v>
      </c>
      <c r="E552">
        <v>8</v>
      </c>
      <c r="F552" s="116">
        <v>1.5676913333658109E-2</v>
      </c>
      <c r="G552" s="116">
        <v>1.5689904353615565E-2</v>
      </c>
      <c r="H552" s="116">
        <v>1.5689904353615565E-2</v>
      </c>
      <c r="I552" s="86">
        <v>3.6270927721212709E-2</v>
      </c>
      <c r="J552" s="86">
        <v>3.6300157516116982E-2</v>
      </c>
      <c r="K552" s="86">
        <v>3.6300157516116982E-2</v>
      </c>
      <c r="L552" s="86">
        <v>2.0650882577418361</v>
      </c>
      <c r="M552" s="86">
        <v>2.0650882577418361</v>
      </c>
      <c r="N552" s="86">
        <v>2.0650882577418361</v>
      </c>
      <c r="O552" s="117">
        <v>7.4183660544648511</v>
      </c>
      <c r="P552" s="117">
        <v>7.4183660544648511</v>
      </c>
      <c r="Q552" s="117">
        <v>7.4183660544648511</v>
      </c>
    </row>
    <row r="553" spans="1:17" x14ac:dyDescent="0.25">
      <c r="A553" t="str">
        <f t="shared" si="8"/>
        <v>275868</v>
      </c>
      <c r="B553">
        <v>27</v>
      </c>
      <c r="C553">
        <v>58</v>
      </c>
      <c r="D553">
        <v>6</v>
      </c>
      <c r="E553">
        <v>8</v>
      </c>
      <c r="F553" s="116">
        <v>1.5680952303088771E-2</v>
      </c>
      <c r="G553" s="116">
        <v>1.5694033389472995E-2</v>
      </c>
      <c r="H553" s="116">
        <v>1.5694033389472995E-2</v>
      </c>
      <c r="I553" s="86">
        <v>3.6280393086645844E-2</v>
      </c>
      <c r="J553" s="86">
        <v>3.6309825531010351E-2</v>
      </c>
      <c r="K553" s="86">
        <v>3.6309825531010351E-2</v>
      </c>
      <c r="L553" s="86">
        <v>2.018143466814919</v>
      </c>
      <c r="M553" s="86">
        <v>2.018143466814919</v>
      </c>
      <c r="N553" s="86">
        <v>2.018143466814919</v>
      </c>
      <c r="O553" s="117">
        <v>7.0422715306506207</v>
      </c>
      <c r="P553" s="117">
        <v>7.0422715306506207</v>
      </c>
      <c r="Q553" s="117">
        <v>7.0422715306506207</v>
      </c>
    </row>
    <row r="554" spans="1:17" x14ac:dyDescent="0.25">
      <c r="A554" t="str">
        <f t="shared" si="8"/>
        <v>285768</v>
      </c>
      <c r="B554">
        <v>28</v>
      </c>
      <c r="C554">
        <v>57</v>
      </c>
      <c r="D554">
        <v>6</v>
      </c>
      <c r="E554">
        <v>8</v>
      </c>
      <c r="F554" s="116">
        <v>1.5681881825819099E-2</v>
      </c>
      <c r="G554" s="116">
        <v>1.5695059877773566E-2</v>
      </c>
      <c r="H554" s="116">
        <v>1.5695059877773566E-2</v>
      </c>
      <c r="I554" s="86">
        <v>3.6285766056632682E-2</v>
      </c>
      <c r="J554" s="86">
        <v>3.6315416673530235E-2</v>
      </c>
      <c r="K554" s="86">
        <v>3.6315416673530235E-2</v>
      </c>
      <c r="L554" s="86">
        <v>1.9649859159569736</v>
      </c>
      <c r="M554" s="86">
        <v>1.9649859159569736</v>
      </c>
      <c r="N554" s="86">
        <v>1.9649859159569736</v>
      </c>
      <c r="O554" s="117">
        <v>6.6883324822508117</v>
      </c>
      <c r="P554" s="117">
        <v>6.6883324822508117</v>
      </c>
      <c r="Q554" s="117">
        <v>6.6883324822508117</v>
      </c>
    </row>
    <row r="555" spans="1:17" x14ac:dyDescent="0.25">
      <c r="A555" t="str">
        <f t="shared" si="8"/>
        <v>295668</v>
      </c>
      <c r="B555">
        <v>29</v>
      </c>
      <c r="C555">
        <v>56</v>
      </c>
      <c r="D555">
        <v>6</v>
      </c>
      <c r="E555">
        <v>8</v>
      </c>
      <c r="F555" s="116">
        <v>1.5686274509803921E-2</v>
      </c>
      <c r="G555" s="116">
        <v>1.5699556706679284E-2</v>
      </c>
      <c r="H555" s="116">
        <v>1.5699556706679284E-2</v>
      </c>
      <c r="I555" s="86">
        <v>3.6293602961929905E-2</v>
      </c>
      <c r="J555" s="86">
        <v>3.6323487904899469E-2</v>
      </c>
      <c r="K555" s="86">
        <v>3.6323487904899469E-2</v>
      </c>
      <c r="L555" s="86">
        <v>1.9035978150786139</v>
      </c>
      <c r="M555" s="86">
        <v>1.9035978150786139</v>
      </c>
      <c r="N555" s="86">
        <v>1.9035978150786139</v>
      </c>
      <c r="O555" s="117">
        <v>6.3545549633909451</v>
      </c>
      <c r="P555" s="117">
        <v>6.3545549633909451</v>
      </c>
      <c r="Q555" s="117">
        <v>6.3545549633909451</v>
      </c>
    </row>
    <row r="556" spans="1:17" x14ac:dyDescent="0.25">
      <c r="A556" t="str">
        <f t="shared" si="8"/>
        <v>305568</v>
      </c>
      <c r="B556">
        <v>30</v>
      </c>
      <c r="C556">
        <v>55</v>
      </c>
      <c r="D556">
        <v>6</v>
      </c>
      <c r="E556">
        <v>8</v>
      </c>
      <c r="F556" s="116">
        <v>1.5688309948766032E-2</v>
      </c>
      <c r="G556" s="116">
        <v>1.5701704450323144E-2</v>
      </c>
      <c r="H556" s="116">
        <v>1.5701704450323144E-2</v>
      </c>
      <c r="I556" s="86">
        <v>3.6299099219770287E-2</v>
      </c>
      <c r="J556" s="86">
        <v>3.6329236848273785E-2</v>
      </c>
      <c r="K556" s="86">
        <v>3.6329236848273785E-2</v>
      </c>
      <c r="L556" s="86">
        <v>1.8272611592941097</v>
      </c>
      <c r="M556" s="86">
        <v>1.8272611592941097</v>
      </c>
      <c r="N556" s="86">
        <v>1.8272611592941097</v>
      </c>
      <c r="O556" s="117">
        <v>6.0388607976425677</v>
      </c>
      <c r="P556" s="117">
        <v>6.0388607976425677</v>
      </c>
      <c r="Q556" s="117">
        <v>6.0388607976425677</v>
      </c>
    </row>
    <row r="557" spans="1:17" x14ac:dyDescent="0.25">
      <c r="A557" t="str">
        <f t="shared" si="8"/>
        <v>315468</v>
      </c>
      <c r="B557">
        <v>31</v>
      </c>
      <c r="C557">
        <v>54</v>
      </c>
      <c r="D557">
        <v>6</v>
      </c>
      <c r="E557">
        <v>8</v>
      </c>
      <c r="F557" s="116">
        <v>1.5691574732645167E-2</v>
      </c>
      <c r="G557" s="116">
        <v>1.5705090300890338E-2</v>
      </c>
      <c r="H557" s="116">
        <v>1.5705090300890338E-2</v>
      </c>
      <c r="I557" s="86">
        <v>3.6309574090655675E-2</v>
      </c>
      <c r="J557" s="86">
        <v>3.6336605227146018E-2</v>
      </c>
      <c r="K557" s="86">
        <v>3.6336605227146018E-2</v>
      </c>
      <c r="L557" s="86">
        <v>1.7445287290297511</v>
      </c>
      <c r="M557" s="86">
        <v>1.7445287290297511</v>
      </c>
      <c r="N557" s="86">
        <v>1.7445287290297511</v>
      </c>
      <c r="O557" s="117">
        <v>5.7453430420165228</v>
      </c>
      <c r="P557" s="117">
        <v>5.7453430420165228</v>
      </c>
      <c r="Q557" s="117">
        <v>5.7453430420165228</v>
      </c>
    </row>
    <row r="558" spans="1:17" x14ac:dyDescent="0.25">
      <c r="A558" t="str">
        <f t="shared" si="8"/>
        <v>325368</v>
      </c>
      <c r="B558">
        <v>32</v>
      </c>
      <c r="C558">
        <v>53</v>
      </c>
      <c r="D558">
        <v>6</v>
      </c>
      <c r="E558">
        <v>8</v>
      </c>
      <c r="F558" s="116">
        <v>1.569610752908266E-2</v>
      </c>
      <c r="G558" s="116">
        <v>1.5709753351755194E-2</v>
      </c>
      <c r="H558" s="116">
        <v>1.5709753351755194E-2</v>
      </c>
      <c r="I558" s="86">
        <v>3.6314945587282092E-2</v>
      </c>
      <c r="J558" s="86">
        <v>3.6345648688295297E-2</v>
      </c>
      <c r="K558" s="86">
        <v>3.6345648688295297E-2</v>
      </c>
      <c r="L558" s="86">
        <v>1.6663903387575478</v>
      </c>
      <c r="M558" s="86">
        <v>1.6663903387575478</v>
      </c>
      <c r="N558" s="86">
        <v>1.6663903387575478</v>
      </c>
      <c r="O558" s="117">
        <v>5.4666632552109986</v>
      </c>
      <c r="P558" s="117">
        <v>5.4666632552109986</v>
      </c>
      <c r="Q558" s="117">
        <v>5.4666632552109986</v>
      </c>
    </row>
    <row r="559" spans="1:17" x14ac:dyDescent="0.25">
      <c r="A559" t="str">
        <f t="shared" si="8"/>
        <v>335268</v>
      </c>
      <c r="B559">
        <v>33</v>
      </c>
      <c r="C559">
        <v>52</v>
      </c>
      <c r="D559">
        <v>6</v>
      </c>
      <c r="E559">
        <v>8</v>
      </c>
      <c r="F559" s="116">
        <v>1.5698776494916421E-2</v>
      </c>
      <c r="G559" s="116">
        <v>1.5712562467689126E-2</v>
      </c>
      <c r="H559" s="116">
        <v>1.5712562467689126E-2</v>
      </c>
      <c r="I559" s="86">
        <v>3.6322591762881266E-2</v>
      </c>
      <c r="J559" s="86">
        <v>3.6350163708426676E-2</v>
      </c>
      <c r="K559" s="86">
        <v>3.6350163708426676E-2</v>
      </c>
      <c r="L559" s="86">
        <v>1.5819886265724625</v>
      </c>
      <c r="M559" s="86">
        <v>1.5819886265724625</v>
      </c>
      <c r="N559" s="86">
        <v>1.5819886265724625</v>
      </c>
      <c r="O559" s="117">
        <v>5.206510425641909</v>
      </c>
      <c r="P559" s="117">
        <v>5.206510425641909</v>
      </c>
      <c r="Q559" s="117">
        <v>5.206510425641909</v>
      </c>
    </row>
    <row r="560" spans="1:17" x14ac:dyDescent="0.25">
      <c r="A560" t="str">
        <f t="shared" si="8"/>
        <v>345168</v>
      </c>
      <c r="B560">
        <v>34</v>
      </c>
      <c r="C560">
        <v>51</v>
      </c>
      <c r="D560">
        <v>6</v>
      </c>
      <c r="E560">
        <v>8</v>
      </c>
      <c r="F560" s="116">
        <v>1.5609756097560976E-2</v>
      </c>
      <c r="G560" s="116">
        <v>1.5620209059233449E-2</v>
      </c>
      <c r="H560" s="116">
        <v>1.5620209059233449E-2</v>
      </c>
      <c r="I560" s="86">
        <v>3.6331010452961672E-2</v>
      </c>
      <c r="J560" s="86">
        <v>3.6358885017421599E-2</v>
      </c>
      <c r="K560" s="86">
        <v>3.6358885017421599E-2</v>
      </c>
      <c r="L560" s="86">
        <v>1.5223484320557492</v>
      </c>
      <c r="M560" s="86">
        <v>1.5223484320557492</v>
      </c>
      <c r="N560" s="86">
        <v>1.5223484320557492</v>
      </c>
      <c r="O560" s="117">
        <v>4.9586550522648087</v>
      </c>
      <c r="P560" s="117">
        <v>4.9586550522648087</v>
      </c>
      <c r="Q560" s="117">
        <v>4.9586550522648087</v>
      </c>
    </row>
    <row r="561" spans="1:17" x14ac:dyDescent="0.25">
      <c r="A561" t="str">
        <f t="shared" si="8"/>
        <v>355068</v>
      </c>
      <c r="B561">
        <v>35</v>
      </c>
      <c r="C561">
        <v>50</v>
      </c>
      <c r="D561">
        <v>6</v>
      </c>
      <c r="E561">
        <v>8</v>
      </c>
      <c r="F561" s="116">
        <v>1.4280426544461091E-2</v>
      </c>
      <c r="G561" s="116">
        <v>1.4291002026967481E-2</v>
      </c>
      <c r="H561" s="116">
        <v>1.4291002026967481E-2</v>
      </c>
      <c r="I561" s="86">
        <v>3.7532387415175818E-2</v>
      </c>
      <c r="J561" s="86">
        <v>3.7560588701859521E-2</v>
      </c>
      <c r="K561" s="86">
        <v>3.7560588701859521E-2</v>
      </c>
      <c r="L561" s="86">
        <v>1.7136088834053054</v>
      </c>
      <c r="M561" s="86">
        <v>1.7136088834053054</v>
      </c>
      <c r="N561" s="86">
        <v>1.7136088834053054</v>
      </c>
      <c r="O561" s="117">
        <v>4.7208671895655243</v>
      </c>
      <c r="P561" s="117">
        <v>4.7208671895655243</v>
      </c>
      <c r="Q561" s="117">
        <v>4.7208671895655243</v>
      </c>
    </row>
    <row r="562" spans="1:17" x14ac:dyDescent="0.25">
      <c r="A562" t="str">
        <f t="shared" si="8"/>
        <v>364968</v>
      </c>
      <c r="B562">
        <v>36</v>
      </c>
      <c r="C562">
        <v>49</v>
      </c>
      <c r="D562">
        <v>6</v>
      </c>
      <c r="E562">
        <v>8</v>
      </c>
      <c r="F562" s="116">
        <v>1.4280360488980102E-2</v>
      </c>
      <c r="G562" s="116">
        <v>1.429106808244847E-2</v>
      </c>
      <c r="H562" s="116">
        <v>1.429106808244847E-2</v>
      </c>
      <c r="I562" s="86">
        <v>3.7540822700098155E-2</v>
      </c>
      <c r="J562" s="86">
        <v>3.7565807084857676E-2</v>
      </c>
      <c r="K562" s="86">
        <v>3.7565807084857676E-2</v>
      </c>
      <c r="L562" s="86">
        <v>1.6568501829213884</v>
      </c>
      <c r="M562" s="86">
        <v>1.6568501829213884</v>
      </c>
      <c r="N562" s="86">
        <v>1.6568501829213884</v>
      </c>
      <c r="O562" s="117">
        <v>4.5988971178727578</v>
      </c>
      <c r="P562" s="117">
        <v>4.5988971178727578</v>
      </c>
      <c r="Q562" s="117">
        <v>4.5988971178727578</v>
      </c>
    </row>
    <row r="563" spans="1:17" x14ac:dyDescent="0.25">
      <c r="A563" t="str">
        <f t="shared" si="8"/>
        <v>374868</v>
      </c>
      <c r="B563">
        <v>37</v>
      </c>
      <c r="C563">
        <v>48</v>
      </c>
      <c r="D563">
        <v>6</v>
      </c>
      <c r="E563">
        <v>8</v>
      </c>
      <c r="F563" s="116">
        <v>1.4283130787037038E-2</v>
      </c>
      <c r="G563" s="116">
        <v>1.4293981481481482E-2</v>
      </c>
      <c r="H563" s="116">
        <v>1.4293981481481482E-2</v>
      </c>
      <c r="I563" s="86">
        <v>3.7547019675925927E-2</v>
      </c>
      <c r="J563" s="86">
        <v>3.7568721064814813E-2</v>
      </c>
      <c r="K563" s="86">
        <v>3.7568721064814813E-2</v>
      </c>
      <c r="L563" s="86">
        <v>1.5951208043981482</v>
      </c>
      <c r="M563" s="86">
        <v>1.5951208043981482</v>
      </c>
      <c r="N563" s="86">
        <v>1.5951208043981482</v>
      </c>
      <c r="O563" s="117">
        <v>4.4881365740740744</v>
      </c>
      <c r="P563" s="117">
        <v>4.4881365740740744</v>
      </c>
      <c r="Q563" s="117">
        <v>4.4881365740740744</v>
      </c>
    </row>
    <row r="564" spans="1:17" x14ac:dyDescent="0.25">
      <c r="A564" t="str">
        <f t="shared" si="8"/>
        <v>384768</v>
      </c>
      <c r="B564">
        <v>38</v>
      </c>
      <c r="C564">
        <v>47</v>
      </c>
      <c r="D564">
        <v>6</v>
      </c>
      <c r="E564">
        <v>8</v>
      </c>
      <c r="F564" s="116">
        <v>1.4288596636035144E-2</v>
      </c>
      <c r="G564" s="116">
        <v>1.4295933527760964E-2</v>
      </c>
      <c r="H564" s="116">
        <v>1.4295933527760964E-2</v>
      </c>
      <c r="I564" s="86">
        <v>3.7553880298611494E-2</v>
      </c>
      <c r="J564" s="86">
        <v>3.7572222527926045E-2</v>
      </c>
      <c r="K564" s="86">
        <v>3.7572222527926045E-2</v>
      </c>
      <c r="L564" s="86">
        <v>1.5333333333333334</v>
      </c>
      <c r="M564" s="86">
        <v>1.5333333333333334</v>
      </c>
      <c r="N564" s="86">
        <v>1.5333333333333334</v>
      </c>
      <c r="O564" s="117">
        <v>4.3783084796126124</v>
      </c>
      <c r="P564" s="117">
        <v>4.3783084796126124</v>
      </c>
      <c r="Q564" s="117">
        <v>4.3783084796126124</v>
      </c>
    </row>
    <row r="565" spans="1:17" x14ac:dyDescent="0.25">
      <c r="A565" t="str">
        <f t="shared" si="8"/>
        <v>394668</v>
      </c>
      <c r="B565">
        <v>39</v>
      </c>
      <c r="C565">
        <v>46</v>
      </c>
      <c r="D565">
        <v>6</v>
      </c>
      <c r="E565">
        <v>8</v>
      </c>
      <c r="F565" s="116">
        <v>1.4290502793296089E-2</v>
      </c>
      <c r="G565" s="116">
        <v>1.4297951582867783E-2</v>
      </c>
      <c r="H565" s="116">
        <v>1.4297951582867783E-2</v>
      </c>
      <c r="I565" s="86">
        <v>3.7560521415270019E-2</v>
      </c>
      <c r="J565" s="86">
        <v>3.7579143389199259E-2</v>
      </c>
      <c r="K565" s="86">
        <v>3.7579143389199259E-2</v>
      </c>
      <c r="L565" s="86">
        <v>1.4713966480446927</v>
      </c>
      <c r="M565" s="86">
        <v>1.4713966480446927</v>
      </c>
      <c r="N565" s="86">
        <v>1.4713966480446927</v>
      </c>
      <c r="O565" s="117">
        <v>4.2783873370577279</v>
      </c>
      <c r="P565" s="117">
        <v>4.2783873370577279</v>
      </c>
      <c r="Q565" s="117">
        <v>4.2783873370577279</v>
      </c>
    </row>
    <row r="566" spans="1:17" x14ac:dyDescent="0.25">
      <c r="A566" t="str">
        <f t="shared" si="8"/>
        <v>404568</v>
      </c>
      <c r="B566">
        <v>40</v>
      </c>
      <c r="C566">
        <v>45</v>
      </c>
      <c r="D566">
        <v>6</v>
      </c>
      <c r="E566">
        <v>8</v>
      </c>
      <c r="F566" s="116">
        <v>1.4292473362478473E-2</v>
      </c>
      <c r="G566" s="116">
        <v>1.4300043528454362E-2</v>
      </c>
      <c r="H566" s="116">
        <v>1.4300043528454362E-2</v>
      </c>
      <c r="I566" s="86">
        <v>3.7563163572361322E-2</v>
      </c>
      <c r="J566" s="86">
        <v>3.7582088987301046E-2</v>
      </c>
      <c r="K566" s="86">
        <v>3.7582088987301046E-2</v>
      </c>
      <c r="L566" s="86">
        <v>1.4091901814947292</v>
      </c>
      <c r="M566" s="86">
        <v>1.4091901814947292</v>
      </c>
      <c r="N566" s="86">
        <v>1.4091901814947292</v>
      </c>
      <c r="O566" s="117">
        <v>4.1830693237949239</v>
      </c>
      <c r="P566" s="117">
        <v>4.1830693237949239</v>
      </c>
      <c r="Q566" s="117">
        <v>4.1830693237949239</v>
      </c>
    </row>
    <row r="567" spans="1:17" x14ac:dyDescent="0.25">
      <c r="A567" t="str">
        <f t="shared" si="8"/>
        <v>414468</v>
      </c>
      <c r="B567">
        <v>41</v>
      </c>
      <c r="C567">
        <v>44</v>
      </c>
      <c r="D567">
        <v>6</v>
      </c>
      <c r="E567">
        <v>8</v>
      </c>
      <c r="F567" s="116">
        <v>1.4291766155742125E-2</v>
      </c>
      <c r="G567" s="116">
        <v>1.4299468535777555E-2</v>
      </c>
      <c r="H567" s="116">
        <v>1.4299468535777555E-2</v>
      </c>
      <c r="I567" s="86">
        <v>3.7568358622814449E-2</v>
      </c>
      <c r="J567" s="86">
        <v>3.7587614572903029E-2</v>
      </c>
      <c r="K567" s="86">
        <v>3.7587614572903029E-2</v>
      </c>
      <c r="L567" s="86">
        <v>1.346576292074251</v>
      </c>
      <c r="M567" s="86">
        <v>1.346576292074251</v>
      </c>
      <c r="N567" s="86">
        <v>1.346576292074251</v>
      </c>
      <c r="O567" s="117">
        <v>4.0960371254717707</v>
      </c>
      <c r="P567" s="117">
        <v>4.0960371254717707</v>
      </c>
      <c r="Q567" s="117">
        <v>4.0960371254717707</v>
      </c>
    </row>
    <row r="568" spans="1:17" x14ac:dyDescent="0.25">
      <c r="A568" t="str">
        <f t="shared" si="8"/>
        <v>424368</v>
      </c>
      <c r="B568">
        <v>42</v>
      </c>
      <c r="C568">
        <v>43</v>
      </c>
      <c r="D568">
        <v>6</v>
      </c>
      <c r="E568">
        <v>8</v>
      </c>
      <c r="F568" s="116">
        <v>1.4296363137039508E-2</v>
      </c>
      <c r="G568" s="116">
        <v>1.4300286398054063E-2</v>
      </c>
      <c r="H568" s="116">
        <v>1.4300286398054063E-2</v>
      </c>
      <c r="I568" s="86">
        <v>3.757307073639609E-2</v>
      </c>
      <c r="J568" s="86">
        <v>3.759268704146887E-2</v>
      </c>
      <c r="K568" s="86">
        <v>3.759268704146887E-2</v>
      </c>
      <c r="L568" s="86">
        <v>1.2790968653144494</v>
      </c>
      <c r="M568" s="86">
        <v>1.2790968653144494</v>
      </c>
      <c r="N568" s="86">
        <v>1.2790968653144494</v>
      </c>
      <c r="O568" s="117">
        <v>4.008274157479697</v>
      </c>
      <c r="P568" s="117">
        <v>4.008274157479697</v>
      </c>
      <c r="Q568" s="117">
        <v>4.008274157479697</v>
      </c>
    </row>
    <row r="569" spans="1:17" x14ac:dyDescent="0.25">
      <c r="A569" t="str">
        <f t="shared" si="8"/>
        <v>434268</v>
      </c>
      <c r="B569">
        <v>43</v>
      </c>
      <c r="C569">
        <v>42</v>
      </c>
      <c r="D569">
        <v>6</v>
      </c>
      <c r="E569">
        <v>8</v>
      </c>
      <c r="F569" s="116">
        <v>1.4295147573786894E-2</v>
      </c>
      <c r="G569" s="116">
        <v>1.4303151575787893E-2</v>
      </c>
      <c r="H569" s="116">
        <v>1.4303151575787893E-2</v>
      </c>
      <c r="I569" s="86">
        <v>3.7578789394697346E-2</v>
      </c>
      <c r="J569" s="86">
        <v>3.7594797398699351E-2</v>
      </c>
      <c r="K569" s="86">
        <v>3.7594797398699351E-2</v>
      </c>
      <c r="L569" s="86">
        <v>1.2153236618309156</v>
      </c>
      <c r="M569" s="86">
        <v>1.2153236618309156</v>
      </c>
      <c r="N569" s="86">
        <v>1.2153276638319159</v>
      </c>
      <c r="O569" s="117">
        <v>3.9319899949974988</v>
      </c>
      <c r="P569" s="117">
        <v>3.9319899949974988</v>
      </c>
      <c r="Q569" s="117">
        <v>3.9319899949974988</v>
      </c>
    </row>
    <row r="570" spans="1:17" x14ac:dyDescent="0.25">
      <c r="A570" t="str">
        <f t="shared" si="8"/>
        <v>444168</v>
      </c>
      <c r="B570">
        <v>44</v>
      </c>
      <c r="C570">
        <v>41</v>
      </c>
      <c r="D570">
        <v>6</v>
      </c>
      <c r="E570">
        <v>8</v>
      </c>
      <c r="F570" s="116">
        <v>1.412130256137697E-2</v>
      </c>
      <c r="G570" s="116">
        <v>1.4125390952390687E-2</v>
      </c>
      <c r="H570" s="116">
        <v>1.4125390952390687E-2</v>
      </c>
      <c r="I570" s="86">
        <v>3.7584578589096258E-2</v>
      </c>
      <c r="J570" s="86">
        <v>3.7600932153151127E-2</v>
      </c>
      <c r="K570" s="86">
        <v>3.7600932153151127E-2</v>
      </c>
      <c r="L570" s="86">
        <v>1.1708456836811874</v>
      </c>
      <c r="M570" s="86">
        <v>1.1708456836811874</v>
      </c>
      <c r="N570" s="86">
        <v>1.1708456836811874</v>
      </c>
      <c r="O570" s="117">
        <v>3.8577730534148285</v>
      </c>
      <c r="P570" s="117">
        <v>3.8577730534148285</v>
      </c>
      <c r="Q570" s="117">
        <v>3.8577730534148285</v>
      </c>
    </row>
    <row r="571" spans="1:17" x14ac:dyDescent="0.25">
      <c r="A571" t="str">
        <f t="shared" si="8"/>
        <v>454068</v>
      </c>
      <c r="B571">
        <v>45</v>
      </c>
      <c r="C571">
        <v>40</v>
      </c>
      <c r="D571">
        <v>6</v>
      </c>
      <c r="E571">
        <v>8</v>
      </c>
      <c r="F571" s="116">
        <v>1.260824095377536E-2</v>
      </c>
      <c r="G571" s="116">
        <v>1.2616607404308722E-2</v>
      </c>
      <c r="H571" s="116">
        <v>1.2616607404308722E-2</v>
      </c>
      <c r="I571" s="86">
        <v>3.9795021961932651E-2</v>
      </c>
      <c r="J571" s="86">
        <v>3.9815938088266056E-2</v>
      </c>
      <c r="K571" s="86">
        <v>3.9815938088266056E-2</v>
      </c>
      <c r="L571" s="86">
        <v>1.3134281531060448</v>
      </c>
      <c r="M571" s="86">
        <v>1.3134281531060448</v>
      </c>
      <c r="N571" s="86">
        <v>1.3134281531060448</v>
      </c>
      <c r="O571" s="117">
        <v>3.791144112110437</v>
      </c>
      <c r="P571" s="117">
        <v>3.791144112110437</v>
      </c>
      <c r="Q571" s="117">
        <v>3.791144112110437</v>
      </c>
    </row>
    <row r="572" spans="1:17" x14ac:dyDescent="0.25">
      <c r="A572" t="str">
        <f t="shared" si="8"/>
        <v>463968</v>
      </c>
      <c r="B572">
        <v>46</v>
      </c>
      <c r="C572">
        <v>39</v>
      </c>
      <c r="D572">
        <v>6</v>
      </c>
      <c r="E572">
        <v>8</v>
      </c>
      <c r="F572" s="116">
        <v>1.26098700853235E-2</v>
      </c>
      <c r="G572" s="116">
        <v>1.2618445311495091E-2</v>
      </c>
      <c r="H572" s="116">
        <v>1.2618445311495091E-2</v>
      </c>
      <c r="I572" s="86">
        <v>3.979762466235047E-2</v>
      </c>
      <c r="J572" s="86">
        <v>3.9823350340865239E-2</v>
      </c>
      <c r="K572" s="86">
        <v>3.9823350340865239E-2</v>
      </c>
      <c r="L572" s="86">
        <v>1.2130600694593321</v>
      </c>
      <c r="M572" s="86">
        <v>1.2130600694593321</v>
      </c>
      <c r="N572" s="86">
        <v>1.2130600694593321</v>
      </c>
      <c r="O572" s="117">
        <v>3.6906615786991384</v>
      </c>
      <c r="P572" s="117">
        <v>3.6906615786991384</v>
      </c>
      <c r="Q572" s="117">
        <v>3.6906615786991384</v>
      </c>
    </row>
    <row r="573" spans="1:17" x14ac:dyDescent="0.25">
      <c r="A573" t="str">
        <f t="shared" si="8"/>
        <v>473868</v>
      </c>
      <c r="B573">
        <v>47</v>
      </c>
      <c r="C573">
        <v>38</v>
      </c>
      <c r="D573">
        <v>6</v>
      </c>
      <c r="E573">
        <v>8</v>
      </c>
      <c r="F573" s="116">
        <v>1.2613643868184119E-2</v>
      </c>
      <c r="G573" s="116">
        <v>1.2618046536200939E-2</v>
      </c>
      <c r="H573" s="116">
        <v>1.2618046536200939E-2</v>
      </c>
      <c r="I573" s="86">
        <v>3.9804521540053275E-2</v>
      </c>
      <c r="J573" s="86">
        <v>3.9830937548154179E-2</v>
      </c>
      <c r="K573" s="86">
        <v>3.9830937548154179E-2</v>
      </c>
      <c r="L573" s="86">
        <v>1.1618949083144385</v>
      </c>
      <c r="M573" s="86">
        <v>1.1618949083144385</v>
      </c>
      <c r="N573" s="86">
        <v>1.1618949083144385</v>
      </c>
      <c r="O573" s="117">
        <v>3.6006868162106236</v>
      </c>
      <c r="P573" s="117">
        <v>3.6006868162106236</v>
      </c>
      <c r="Q573" s="117">
        <v>3.6006868162106236</v>
      </c>
    </row>
    <row r="574" spans="1:17" x14ac:dyDescent="0.25">
      <c r="A574" t="str">
        <f t="shared" si="8"/>
        <v>483768</v>
      </c>
      <c r="B574">
        <v>48</v>
      </c>
      <c r="C574">
        <v>37</v>
      </c>
      <c r="D574">
        <v>6</v>
      </c>
      <c r="E574">
        <v>8</v>
      </c>
      <c r="F574" s="116">
        <v>1.2615224333567368E-2</v>
      </c>
      <c r="G574" s="116">
        <v>1.2624283740629176E-2</v>
      </c>
      <c r="H574" s="116">
        <v>1.2624283740629176E-2</v>
      </c>
      <c r="I574" s="86">
        <v>3.9811564333114398E-2</v>
      </c>
      <c r="J574" s="86">
        <v>3.9838742554299818E-2</v>
      </c>
      <c r="K574" s="86">
        <v>3.9838742554299818E-2</v>
      </c>
      <c r="L574" s="86">
        <v>1.1249473421964533</v>
      </c>
      <c r="M574" s="86">
        <v>1.1249473421964533</v>
      </c>
      <c r="N574" s="86">
        <v>1.1249473421964533</v>
      </c>
      <c r="O574" s="117">
        <v>3.5125223654111837</v>
      </c>
      <c r="P574" s="117">
        <v>3.5125223654111837</v>
      </c>
      <c r="Q574" s="117">
        <v>3.5125223654111837</v>
      </c>
    </row>
    <row r="575" spans="1:17" x14ac:dyDescent="0.25">
      <c r="A575" t="str">
        <f t="shared" si="8"/>
        <v>493668</v>
      </c>
      <c r="B575">
        <v>49</v>
      </c>
      <c r="C575">
        <v>36</v>
      </c>
      <c r="D575">
        <v>6</v>
      </c>
      <c r="E575">
        <v>8</v>
      </c>
      <c r="F575" s="116">
        <v>1.2613243672363874E-2</v>
      </c>
      <c r="G575" s="116">
        <v>1.2627253198841878E-2</v>
      </c>
      <c r="H575" s="116">
        <v>1.2627253198841878E-2</v>
      </c>
      <c r="I575" s="86">
        <v>3.9815074250490336E-2</v>
      </c>
      <c r="J575" s="86">
        <v>3.9847763145605682E-2</v>
      </c>
      <c r="K575" s="86">
        <v>3.9847763145605682E-2</v>
      </c>
      <c r="L575" s="86">
        <v>1.0862473148407583</v>
      </c>
      <c r="M575" s="86">
        <v>1.0862473148407583</v>
      </c>
      <c r="N575" s="86">
        <v>1.0862473148407583</v>
      </c>
      <c r="O575" s="117">
        <v>3.4327309236947792</v>
      </c>
      <c r="P575" s="117">
        <v>3.4327309236947792</v>
      </c>
      <c r="Q575" s="117">
        <v>3.4327309236947792</v>
      </c>
    </row>
    <row r="576" spans="1:17" x14ac:dyDescent="0.25">
      <c r="A576" t="str">
        <f t="shared" si="8"/>
        <v>503568</v>
      </c>
      <c r="B576">
        <v>50</v>
      </c>
      <c r="C576">
        <v>35</v>
      </c>
      <c r="D576">
        <v>6</v>
      </c>
      <c r="E576">
        <v>8</v>
      </c>
      <c r="F576" s="116">
        <v>1.261608973585816E-2</v>
      </c>
      <c r="G576" s="116">
        <v>1.2625738752864551E-2</v>
      </c>
      <c r="H576" s="116">
        <v>1.2625738752864551E-2</v>
      </c>
      <c r="I576" s="86">
        <v>3.9826317693884936E-2</v>
      </c>
      <c r="J576" s="86">
        <v>3.9855264744904112E-2</v>
      </c>
      <c r="K576" s="86">
        <v>3.9855264744904112E-2</v>
      </c>
      <c r="L576" s="86">
        <v>1.0495862983958508</v>
      </c>
      <c r="M576" s="86">
        <v>1.0495862983958508</v>
      </c>
      <c r="N576" s="86">
        <v>1.0495862983958508</v>
      </c>
      <c r="O576" s="117">
        <v>3.3564925823181762</v>
      </c>
      <c r="P576" s="117">
        <v>3.3564925823181762</v>
      </c>
      <c r="Q576" s="117">
        <v>3.3564925823181762</v>
      </c>
    </row>
    <row r="577" spans="1:17" x14ac:dyDescent="0.25">
      <c r="A577" t="str">
        <f t="shared" si="8"/>
        <v>186788</v>
      </c>
      <c r="B577">
        <v>18</v>
      </c>
      <c r="C577">
        <v>67</v>
      </c>
      <c r="D577">
        <v>8</v>
      </c>
      <c r="E577">
        <v>8</v>
      </c>
      <c r="F577" s="116">
        <v>1.7612631329020002E-2</v>
      </c>
      <c r="G577" s="116">
        <v>1.7624502878850833E-2</v>
      </c>
      <c r="H577" s="116">
        <v>1.7624502878850833E-2</v>
      </c>
      <c r="I577" s="86">
        <v>3.4133080073603606E-2</v>
      </c>
      <c r="J577" s="86">
        <v>3.4159197483231436E-2</v>
      </c>
      <c r="K577" s="86">
        <v>3.4159197483231436E-2</v>
      </c>
      <c r="L577" s="86">
        <v>2.0172351160443998</v>
      </c>
      <c r="M577" s="86">
        <v>2.0172351160443998</v>
      </c>
      <c r="N577" s="86">
        <v>2.0172351160443998</v>
      </c>
      <c r="O577" s="117">
        <v>9.8256021843651684</v>
      </c>
      <c r="P577" s="117">
        <v>9.8256021843651684</v>
      </c>
      <c r="Q577" s="117">
        <v>9.8256021843651684</v>
      </c>
    </row>
    <row r="578" spans="1:17" x14ac:dyDescent="0.25">
      <c r="A578" t="str">
        <f t="shared" si="8"/>
        <v>196688</v>
      </c>
      <c r="B578">
        <v>19</v>
      </c>
      <c r="C578">
        <v>66</v>
      </c>
      <c r="D578">
        <v>8</v>
      </c>
      <c r="E578">
        <v>8</v>
      </c>
      <c r="F578" s="116">
        <v>1.7614495410659649E-2</v>
      </c>
      <c r="G578" s="116">
        <v>1.7628781295015418E-2</v>
      </c>
      <c r="H578" s="116">
        <v>1.7628781295015418E-2</v>
      </c>
      <c r="I578" s="86">
        <v>3.4138501648829152E-2</v>
      </c>
      <c r="J578" s="86">
        <v>3.4164692436814727E-2</v>
      </c>
      <c r="K578" s="86">
        <v>3.4164692436814727E-2</v>
      </c>
      <c r="L578" s="86">
        <v>1.9965118632364671</v>
      </c>
      <c r="M578" s="86">
        <v>1.9965118632364671</v>
      </c>
      <c r="N578" s="86">
        <v>1.9965118632364671</v>
      </c>
      <c r="O578" s="117">
        <v>9.2924225288396283</v>
      </c>
      <c r="P578" s="117">
        <v>9.2924225288396283</v>
      </c>
      <c r="Q578" s="117">
        <v>9.2924225288396283</v>
      </c>
    </row>
    <row r="579" spans="1:17" x14ac:dyDescent="0.25">
      <c r="A579" t="str">
        <f t="shared" si="8"/>
        <v>206588</v>
      </c>
      <c r="B579">
        <v>20</v>
      </c>
      <c r="C579">
        <v>65</v>
      </c>
      <c r="D579">
        <v>8</v>
      </c>
      <c r="E579">
        <v>8</v>
      </c>
      <c r="F579" s="116">
        <v>1.761805265357292E-2</v>
      </c>
      <c r="G579" s="116">
        <v>1.7629992239269296E-2</v>
      </c>
      <c r="H579" s="116">
        <v>1.7629992239269296E-2</v>
      </c>
      <c r="I579" s="86">
        <v>3.4144827174497044E-2</v>
      </c>
      <c r="J579" s="86">
        <v>3.417109426302907E-2</v>
      </c>
      <c r="K579" s="86">
        <v>3.417109426302907E-2</v>
      </c>
      <c r="L579" s="86">
        <v>1.9742295982329414</v>
      </c>
      <c r="M579" s="86">
        <v>1.9742295982329414</v>
      </c>
      <c r="N579" s="86">
        <v>1.9742295982329414</v>
      </c>
      <c r="O579" s="117">
        <v>8.7881129484806877</v>
      </c>
      <c r="P579" s="117">
        <v>8.7881129484806877</v>
      </c>
      <c r="Q579" s="117">
        <v>8.7881129484806877</v>
      </c>
    </row>
    <row r="580" spans="1:17" x14ac:dyDescent="0.25">
      <c r="A580" t="str">
        <f t="shared" si="8"/>
        <v>216488</v>
      </c>
      <c r="B580">
        <v>21</v>
      </c>
      <c r="C580">
        <v>64</v>
      </c>
      <c r="D580">
        <v>8</v>
      </c>
      <c r="E580">
        <v>8</v>
      </c>
      <c r="F580" s="116">
        <v>1.7621556886227546E-2</v>
      </c>
      <c r="G580" s="116">
        <v>1.7633532934131738E-2</v>
      </c>
      <c r="H580" s="116">
        <v>1.7633532934131738E-2</v>
      </c>
      <c r="I580" s="86">
        <v>3.4150898203592815E-2</v>
      </c>
      <c r="J580" s="86">
        <v>3.4177245508982039E-2</v>
      </c>
      <c r="K580" s="86">
        <v>3.4177245508982039E-2</v>
      </c>
      <c r="L580" s="86">
        <v>1.9504862275449102</v>
      </c>
      <c r="M580" s="86">
        <v>1.9504862275449102</v>
      </c>
      <c r="N580" s="86">
        <v>1.9504862275449102</v>
      </c>
      <c r="O580" s="117">
        <v>8.3108311377245503</v>
      </c>
      <c r="P580" s="117">
        <v>8.3108311377245503</v>
      </c>
      <c r="Q580" s="117">
        <v>8.3108311377245503</v>
      </c>
    </row>
    <row r="581" spans="1:17" x14ac:dyDescent="0.25">
      <c r="A581" t="str">
        <f t="shared" ref="A581:A644" si="9">B581&amp;C581&amp;D581&amp;E581</f>
        <v>226388</v>
      </c>
      <c r="B581">
        <v>22</v>
      </c>
      <c r="C581">
        <v>63</v>
      </c>
      <c r="D581">
        <v>8</v>
      </c>
      <c r="E581">
        <v>8</v>
      </c>
      <c r="F581" s="116">
        <v>1.7625644291189582E-2</v>
      </c>
      <c r="G581" s="116">
        <v>1.7637659045307636E-2</v>
      </c>
      <c r="H581" s="116">
        <v>1.7637659045307636E-2</v>
      </c>
      <c r="I581" s="86">
        <v>3.415794595763598E-2</v>
      </c>
      <c r="J581" s="86">
        <v>3.41843784166957E-2</v>
      </c>
      <c r="K581" s="86">
        <v>3.41843784166957E-2</v>
      </c>
      <c r="L581" s="86">
        <v>1.925482092008987</v>
      </c>
      <c r="M581" s="86">
        <v>1.925482092008987</v>
      </c>
      <c r="N581" s="86">
        <v>1.925482092008987</v>
      </c>
      <c r="O581" s="117">
        <v>7.8713916689694949</v>
      </c>
      <c r="P581" s="117">
        <v>7.8713916689694949</v>
      </c>
      <c r="Q581" s="117">
        <v>7.8713916689694949</v>
      </c>
    </row>
    <row r="582" spans="1:17" x14ac:dyDescent="0.25">
      <c r="A582" t="str">
        <f t="shared" si="9"/>
        <v>236288</v>
      </c>
      <c r="B582">
        <v>23</v>
      </c>
      <c r="C582">
        <v>62</v>
      </c>
      <c r="D582">
        <v>8</v>
      </c>
      <c r="E582">
        <v>8</v>
      </c>
      <c r="F582" s="116">
        <v>1.7627911462603077E-2</v>
      </c>
      <c r="G582" s="116">
        <v>1.7642378357525197E-2</v>
      </c>
      <c r="H582" s="116">
        <v>1.7642378357525197E-2</v>
      </c>
      <c r="I582" s="86">
        <v>3.4163572358586101E-2</v>
      </c>
      <c r="J582" s="86">
        <v>3.4190094999276659E-2</v>
      </c>
      <c r="K582" s="86">
        <v>3.4190094999276659E-2</v>
      </c>
      <c r="L582" s="86">
        <v>1.8990934079182138</v>
      </c>
      <c r="M582" s="86">
        <v>1.8990934079182138</v>
      </c>
      <c r="N582" s="86">
        <v>1.8990934079182138</v>
      </c>
      <c r="O582" s="117">
        <v>7.4554974200704054</v>
      </c>
      <c r="P582" s="117">
        <v>7.4554974200704054</v>
      </c>
      <c r="Q582" s="117">
        <v>7.4554974200704054</v>
      </c>
    </row>
    <row r="583" spans="1:17" x14ac:dyDescent="0.25">
      <c r="A583" t="str">
        <f t="shared" si="9"/>
        <v>246188</v>
      </c>
      <c r="B583">
        <v>24</v>
      </c>
      <c r="C583">
        <v>61</v>
      </c>
      <c r="D583">
        <v>8</v>
      </c>
      <c r="E583">
        <v>8</v>
      </c>
      <c r="F583" s="116">
        <v>1.7631613972678983E-2</v>
      </c>
      <c r="G583" s="116">
        <v>1.7643713625418951E-2</v>
      </c>
      <c r="H583" s="116">
        <v>1.7643713625418951E-2</v>
      </c>
      <c r="I583" s="86">
        <v>3.4171839268213003E-2</v>
      </c>
      <c r="J583" s="86">
        <v>3.4198458504240928E-2</v>
      </c>
      <c r="K583" s="86">
        <v>3.4198458504240928E-2</v>
      </c>
      <c r="L583" s="86">
        <v>1.8715041078321053</v>
      </c>
      <c r="M583" s="86">
        <v>1.8715041078321053</v>
      </c>
      <c r="N583" s="86">
        <v>1.8715041078321053</v>
      </c>
      <c r="O583" s="117">
        <v>7.0679758490931306</v>
      </c>
      <c r="P583" s="117">
        <v>7.0679758490931306</v>
      </c>
      <c r="Q583" s="117">
        <v>7.0679758490931306</v>
      </c>
    </row>
    <row r="584" spans="1:17" x14ac:dyDescent="0.25">
      <c r="A584" t="str">
        <f t="shared" si="9"/>
        <v>256088</v>
      </c>
      <c r="B584">
        <v>25</v>
      </c>
      <c r="C584">
        <v>60</v>
      </c>
      <c r="D584">
        <v>8</v>
      </c>
      <c r="E584">
        <v>8</v>
      </c>
      <c r="F584" s="116">
        <v>1.7464289184724518E-2</v>
      </c>
      <c r="G584" s="116">
        <v>1.74788650276941E-2</v>
      </c>
      <c r="H584" s="116">
        <v>1.74788650276941E-2</v>
      </c>
      <c r="I584" s="86">
        <v>3.4177922456515401E-2</v>
      </c>
      <c r="J584" s="86">
        <v>3.4204644835292973E-2</v>
      </c>
      <c r="K584" s="86">
        <v>3.4204644835292973E-2</v>
      </c>
      <c r="L584" s="86">
        <v>1.8967665921679138</v>
      </c>
      <c r="M584" s="86">
        <v>1.8967665921679138</v>
      </c>
      <c r="N584" s="86">
        <v>1.8967665921679138</v>
      </c>
      <c r="O584" s="117">
        <v>6.7006534836264695</v>
      </c>
      <c r="P584" s="117">
        <v>6.7006534836264695</v>
      </c>
      <c r="Q584" s="117">
        <v>6.7006534836264695</v>
      </c>
    </row>
    <row r="585" spans="1:17" x14ac:dyDescent="0.25">
      <c r="A585" t="str">
        <f t="shared" si="9"/>
        <v>265988</v>
      </c>
      <c r="B585">
        <v>26</v>
      </c>
      <c r="C585">
        <v>59</v>
      </c>
      <c r="D585">
        <v>8</v>
      </c>
      <c r="E585">
        <v>8</v>
      </c>
      <c r="F585" s="116">
        <v>1.7251305069034491E-2</v>
      </c>
      <c r="G585" s="116">
        <v>1.7265941357271795E-2</v>
      </c>
      <c r="H585" s="116">
        <v>1.7265941357271795E-2</v>
      </c>
      <c r="I585" s="86">
        <v>3.468556374103527E-2</v>
      </c>
      <c r="J585" s="86">
        <v>3.4714836317509878E-2</v>
      </c>
      <c r="K585" s="86">
        <v>3.4714836317509878E-2</v>
      </c>
      <c r="L585" s="86">
        <v>1.9310777186905401</v>
      </c>
      <c r="M585" s="86">
        <v>1.9310777186905401</v>
      </c>
      <c r="N585" s="86">
        <v>1.9310777186905401</v>
      </c>
      <c r="O585" s="117">
        <v>6.3549104747036154</v>
      </c>
      <c r="P585" s="117">
        <v>6.3549104747036154</v>
      </c>
      <c r="Q585" s="117">
        <v>6.3549104747036154</v>
      </c>
    </row>
    <row r="586" spans="1:17" x14ac:dyDescent="0.25">
      <c r="A586" t="str">
        <f t="shared" si="9"/>
        <v>275888</v>
      </c>
      <c r="B586">
        <v>27</v>
      </c>
      <c r="C586">
        <v>58</v>
      </c>
      <c r="D586">
        <v>8</v>
      </c>
      <c r="E586">
        <v>8</v>
      </c>
      <c r="F586" s="116">
        <v>1.7254306225957416E-2</v>
      </c>
      <c r="G586" s="116">
        <v>1.7269007424105063E-2</v>
      </c>
      <c r="H586" s="116">
        <v>1.7269007424105063E-2</v>
      </c>
      <c r="I586" s="86">
        <v>3.4692377428760447E-2</v>
      </c>
      <c r="J586" s="86">
        <v>3.472177982505574E-2</v>
      </c>
      <c r="K586" s="86">
        <v>3.472177982505574E-2</v>
      </c>
      <c r="L586" s="86">
        <v>1.8925415921397595</v>
      </c>
      <c r="M586" s="86">
        <v>1.8925415921397595</v>
      </c>
      <c r="N586" s="86">
        <v>1.8925415921397595</v>
      </c>
      <c r="O586" s="117">
        <v>6.0343003454781563</v>
      </c>
      <c r="P586" s="117">
        <v>6.0343003454781563</v>
      </c>
      <c r="Q586" s="117">
        <v>6.0343003454781563</v>
      </c>
    </row>
    <row r="587" spans="1:17" x14ac:dyDescent="0.25">
      <c r="A587" t="str">
        <f t="shared" si="9"/>
        <v>285788</v>
      </c>
      <c r="B587">
        <v>28</v>
      </c>
      <c r="C587">
        <v>57</v>
      </c>
      <c r="D587">
        <v>8</v>
      </c>
      <c r="E587">
        <v>8</v>
      </c>
      <c r="F587" s="116">
        <v>1.7257083774402403E-2</v>
      </c>
      <c r="G587" s="116">
        <v>1.7271854459516015E-2</v>
      </c>
      <c r="H587" s="116">
        <v>1.7271854459516015E-2</v>
      </c>
      <c r="I587" s="86">
        <v>3.4698801112724942E-2</v>
      </c>
      <c r="J587" s="86">
        <v>3.4728342482952167E-2</v>
      </c>
      <c r="K587" s="86">
        <v>3.4728342482952167E-2</v>
      </c>
      <c r="L587" s="86">
        <v>1.8589941163437631</v>
      </c>
      <c r="M587" s="86">
        <v>1.8589941163437631</v>
      </c>
      <c r="N587" s="86">
        <v>1.8589941163437631</v>
      </c>
      <c r="O587" s="117">
        <v>5.7368356268924936</v>
      </c>
      <c r="P587" s="117">
        <v>5.7368356268924936</v>
      </c>
      <c r="Q587" s="117">
        <v>5.7368356268924936</v>
      </c>
    </row>
    <row r="588" spans="1:17" x14ac:dyDescent="0.25">
      <c r="A588" t="str">
        <f t="shared" si="9"/>
        <v>295688</v>
      </c>
      <c r="B588">
        <v>29</v>
      </c>
      <c r="C588">
        <v>56</v>
      </c>
      <c r="D588">
        <v>8</v>
      </c>
      <c r="E588">
        <v>8</v>
      </c>
      <c r="F588" s="116">
        <v>1.7260277361968501E-2</v>
      </c>
      <c r="G588" s="116">
        <v>1.7275122784011481E-2</v>
      </c>
      <c r="H588" s="116">
        <v>1.7275122784011481E-2</v>
      </c>
      <c r="I588" s="86">
        <v>3.4706122499474225E-2</v>
      </c>
      <c r="J588" s="86">
        <v>3.4735813343560178E-2</v>
      </c>
      <c r="K588" s="86">
        <v>3.4735813343560178E-2</v>
      </c>
      <c r="L588" s="86">
        <v>1.8246112355102495</v>
      </c>
      <c r="M588" s="86">
        <v>1.8246112355102495</v>
      </c>
      <c r="N588" s="86">
        <v>1.8246112355102495</v>
      </c>
      <c r="O588" s="117">
        <v>5.4552002276298044</v>
      </c>
      <c r="P588" s="117">
        <v>5.4552002276298044</v>
      </c>
      <c r="Q588" s="117">
        <v>5.4552002276298044</v>
      </c>
    </row>
    <row r="589" spans="1:17" x14ac:dyDescent="0.25">
      <c r="A589" t="str">
        <f t="shared" si="9"/>
        <v>305588</v>
      </c>
      <c r="B589">
        <v>30</v>
      </c>
      <c r="C589">
        <v>55</v>
      </c>
      <c r="D589">
        <v>8</v>
      </c>
      <c r="E589">
        <v>8</v>
      </c>
      <c r="F589" s="116">
        <v>1.7263896317118371E-2</v>
      </c>
      <c r="G589" s="116">
        <v>1.7278821875893979E-2</v>
      </c>
      <c r="H589" s="116">
        <v>1.7278821875893979E-2</v>
      </c>
      <c r="I589" s="86">
        <v>3.4714362118931828E-2</v>
      </c>
      <c r="J589" s="86">
        <v>3.4741725643353774E-2</v>
      </c>
      <c r="K589" s="86">
        <v>3.4741725643353774E-2</v>
      </c>
      <c r="L589" s="86">
        <v>1.7894501175387754</v>
      </c>
      <c r="M589" s="86">
        <v>1.7894501175387754</v>
      </c>
      <c r="N589" s="86">
        <v>1.7894501175387754</v>
      </c>
      <c r="O589" s="117">
        <v>5.1878680083085609</v>
      </c>
      <c r="P589" s="117">
        <v>5.1878680083085609</v>
      </c>
      <c r="Q589" s="117">
        <v>5.1878680083085609</v>
      </c>
    </row>
    <row r="590" spans="1:17" x14ac:dyDescent="0.25">
      <c r="A590" t="str">
        <f t="shared" si="9"/>
        <v>315488</v>
      </c>
      <c r="B590">
        <v>31</v>
      </c>
      <c r="C590">
        <v>54</v>
      </c>
      <c r="D590">
        <v>8</v>
      </c>
      <c r="E590">
        <v>8</v>
      </c>
      <c r="F590" s="116">
        <v>1.7268382996822536E-2</v>
      </c>
      <c r="G590" s="116">
        <v>1.7283394630838899E-2</v>
      </c>
      <c r="H590" s="116">
        <v>1.7283394630838899E-2</v>
      </c>
      <c r="I590" s="86">
        <v>3.472190947984688E-2</v>
      </c>
      <c r="J590" s="86">
        <v>3.474943080887688E-2</v>
      </c>
      <c r="K590" s="86">
        <v>3.474943080887688E-2</v>
      </c>
      <c r="L590" s="86">
        <v>1.7535640121093847</v>
      </c>
      <c r="M590" s="86">
        <v>1.7535640121093847</v>
      </c>
      <c r="N590" s="86">
        <v>1.7535640121093847</v>
      </c>
      <c r="O590" s="117">
        <v>4.939428056743977</v>
      </c>
      <c r="P590" s="117">
        <v>4.939428056743977</v>
      </c>
      <c r="Q590" s="117">
        <v>4.939428056743977</v>
      </c>
    </row>
    <row r="591" spans="1:17" x14ac:dyDescent="0.25">
      <c r="A591" t="str">
        <f t="shared" si="9"/>
        <v>325388</v>
      </c>
      <c r="B591">
        <v>32</v>
      </c>
      <c r="C591">
        <v>53</v>
      </c>
      <c r="D591">
        <v>8</v>
      </c>
      <c r="E591">
        <v>8</v>
      </c>
      <c r="F591" s="116">
        <v>1.7271239773442415E-2</v>
      </c>
      <c r="G591" s="116">
        <v>1.72863436123348E-2</v>
      </c>
      <c r="H591" s="116">
        <v>1.72863436123348E-2</v>
      </c>
      <c r="I591" s="86">
        <v>3.4728760226557583E-2</v>
      </c>
      <c r="J591" s="86">
        <v>3.475645059786029E-2</v>
      </c>
      <c r="K591" s="86">
        <v>3.475645059786029E-2</v>
      </c>
      <c r="L591" s="86">
        <v>1.7029125235997482</v>
      </c>
      <c r="M591" s="86">
        <v>1.7029125235997482</v>
      </c>
      <c r="N591" s="86">
        <v>1.7029125235997482</v>
      </c>
      <c r="O591" s="117">
        <v>4.7029981120201381</v>
      </c>
      <c r="P591" s="117">
        <v>4.7029981120201381</v>
      </c>
      <c r="Q591" s="117">
        <v>4.7029981120201381</v>
      </c>
    </row>
    <row r="592" spans="1:17" x14ac:dyDescent="0.25">
      <c r="A592" t="str">
        <f t="shared" si="9"/>
        <v>335288</v>
      </c>
      <c r="B592">
        <v>33</v>
      </c>
      <c r="C592">
        <v>52</v>
      </c>
      <c r="D592">
        <v>8</v>
      </c>
      <c r="E592">
        <v>8</v>
      </c>
      <c r="F592" s="116">
        <v>1.7275629655906351E-2</v>
      </c>
      <c r="G592" s="116">
        <v>1.7288298788830894E-2</v>
      </c>
      <c r="H592" s="116">
        <v>1.7288298788830894E-2</v>
      </c>
      <c r="I592" s="86">
        <v>3.4736228652511025E-2</v>
      </c>
      <c r="J592" s="86">
        <v>3.4761566918360111E-2</v>
      </c>
      <c r="K592" s="86">
        <v>3.4761566918360111E-2</v>
      </c>
      <c r="L592" s="86">
        <v>1.640221963208838</v>
      </c>
      <c r="M592" s="86">
        <v>1.640221963208838</v>
      </c>
      <c r="N592" s="86">
        <v>1.640221963208838</v>
      </c>
      <c r="O592" s="117">
        <v>4.4774793493133327</v>
      </c>
      <c r="P592" s="117">
        <v>4.4774793493133327</v>
      </c>
      <c r="Q592" s="117">
        <v>4.4774793493133327</v>
      </c>
    </row>
    <row r="593" spans="1:17" x14ac:dyDescent="0.25">
      <c r="A593" t="str">
        <f t="shared" si="9"/>
        <v>345188</v>
      </c>
      <c r="B593">
        <v>34</v>
      </c>
      <c r="C593">
        <v>51</v>
      </c>
      <c r="D593">
        <v>8</v>
      </c>
      <c r="E593">
        <v>8</v>
      </c>
      <c r="F593" s="116">
        <v>1.7118071059513938E-2</v>
      </c>
      <c r="G593" s="116">
        <v>1.7130828602411177E-2</v>
      </c>
      <c r="H593" s="116">
        <v>1.7130828602411177E-2</v>
      </c>
      <c r="I593" s="86">
        <v>3.4741340817758502E-2</v>
      </c>
      <c r="J593" s="86">
        <v>3.4769407412132421E-2</v>
      </c>
      <c r="K593" s="86">
        <v>3.4769407412132421E-2</v>
      </c>
      <c r="L593" s="86">
        <v>1.6121553868724883</v>
      </c>
      <c r="M593" s="86">
        <v>1.6121553868724883</v>
      </c>
      <c r="N593" s="86">
        <v>1.6121553868724883</v>
      </c>
      <c r="O593" s="117">
        <v>4.2623945908018115</v>
      </c>
      <c r="P593" s="117">
        <v>4.2623945908018115</v>
      </c>
      <c r="Q593" s="117">
        <v>4.2623945908018115</v>
      </c>
    </row>
    <row r="594" spans="1:17" x14ac:dyDescent="0.25">
      <c r="A594" t="str">
        <f t="shared" si="9"/>
        <v>355088</v>
      </c>
      <c r="B594">
        <v>35</v>
      </c>
      <c r="C594">
        <v>50</v>
      </c>
      <c r="D594">
        <v>8</v>
      </c>
      <c r="E594">
        <v>8</v>
      </c>
      <c r="F594" s="116">
        <v>1.6641604010025061E-2</v>
      </c>
      <c r="G594" s="116">
        <v>1.6654456654456654E-2</v>
      </c>
      <c r="H594" s="116">
        <v>1.6654456654456654E-2</v>
      </c>
      <c r="I594" s="86">
        <v>3.5385900649058541E-2</v>
      </c>
      <c r="J594" s="86">
        <v>3.5411605937921725E-2</v>
      </c>
      <c r="K594" s="86">
        <v>3.5411605937921725E-2</v>
      </c>
      <c r="L594" s="86">
        <v>1.6462926547137073</v>
      </c>
      <c r="M594" s="86">
        <v>1.6462926547137073</v>
      </c>
      <c r="N594" s="86">
        <v>1.6462926547137073</v>
      </c>
      <c r="O594" s="117">
        <v>4.0556905083220869</v>
      </c>
      <c r="P594" s="117">
        <v>4.0556905083220869</v>
      </c>
      <c r="Q594" s="117">
        <v>4.0556905083220869</v>
      </c>
    </row>
    <row r="595" spans="1:17" x14ac:dyDescent="0.25">
      <c r="A595" t="str">
        <f t="shared" si="9"/>
        <v>364988</v>
      </c>
      <c r="B595">
        <v>36</v>
      </c>
      <c r="C595">
        <v>49</v>
      </c>
      <c r="D595">
        <v>8</v>
      </c>
      <c r="E595">
        <v>8</v>
      </c>
      <c r="F595" s="116">
        <v>1.6646802777489894E-2</v>
      </c>
      <c r="G595" s="116">
        <v>1.6657166545756039E-2</v>
      </c>
      <c r="H595" s="116">
        <v>1.6657166545756039E-2</v>
      </c>
      <c r="I595" s="86">
        <v>3.5392268628873458E-2</v>
      </c>
      <c r="J595" s="86">
        <v>3.5418178049538812E-2</v>
      </c>
      <c r="K595" s="86">
        <v>3.5418178049538812E-2</v>
      </c>
      <c r="L595" s="86">
        <v>1.60750077728262</v>
      </c>
      <c r="M595" s="86">
        <v>1.60750077728262</v>
      </c>
      <c r="N595" s="86">
        <v>1.60750077728262</v>
      </c>
      <c r="O595" s="117">
        <v>3.9550212457249456</v>
      </c>
      <c r="P595" s="117">
        <v>3.9550212457249456</v>
      </c>
      <c r="Q595" s="117">
        <v>3.9550212457249456</v>
      </c>
    </row>
    <row r="596" spans="1:17" x14ac:dyDescent="0.25">
      <c r="A596" t="str">
        <f t="shared" si="9"/>
        <v>374888</v>
      </c>
      <c r="B596">
        <v>37</v>
      </c>
      <c r="C596">
        <v>48</v>
      </c>
      <c r="D596">
        <v>8</v>
      </c>
      <c r="E596">
        <v>8</v>
      </c>
      <c r="F596" s="116">
        <v>1.6649247491638795E-2</v>
      </c>
      <c r="G596" s="116">
        <v>1.6659698996655519E-2</v>
      </c>
      <c r="H596" s="116">
        <v>1.6659698996655519E-2</v>
      </c>
      <c r="I596" s="86">
        <v>3.5399247491638794E-2</v>
      </c>
      <c r="J596" s="86">
        <v>3.5422763377926422E-2</v>
      </c>
      <c r="K596" s="86">
        <v>3.5422763377926422E-2</v>
      </c>
      <c r="L596" s="86">
        <v>1.5685723244147156</v>
      </c>
      <c r="M596" s="86">
        <v>1.5685723244147156</v>
      </c>
      <c r="N596" s="86">
        <v>1.5685723244147156</v>
      </c>
      <c r="O596" s="117">
        <v>3.8545568561872909</v>
      </c>
      <c r="P596" s="117">
        <v>3.8545568561872909</v>
      </c>
      <c r="Q596" s="117">
        <v>3.8545568561872909</v>
      </c>
    </row>
    <row r="597" spans="1:17" x14ac:dyDescent="0.25">
      <c r="A597" t="str">
        <f t="shared" si="9"/>
        <v>384788</v>
      </c>
      <c r="B597">
        <v>38</v>
      </c>
      <c r="C597">
        <v>47</v>
      </c>
      <c r="D597">
        <v>8</v>
      </c>
      <c r="E597">
        <v>8</v>
      </c>
      <c r="F597" s="116">
        <v>1.6651726865278143E-2</v>
      </c>
      <c r="G597" s="116">
        <v>1.6662272607434747E-2</v>
      </c>
      <c r="H597" s="116">
        <v>1.6662272607434747E-2</v>
      </c>
      <c r="I597" s="86">
        <v>3.5407329290798838E-2</v>
      </c>
      <c r="J597" s="86">
        <v>3.5425784339572899E-2</v>
      </c>
      <c r="K597" s="86">
        <v>3.5425784339572899E-2</v>
      </c>
      <c r="L597" s="86">
        <v>1.5341787503295545</v>
      </c>
      <c r="M597" s="86">
        <v>1.5341787503295545</v>
      </c>
      <c r="N597" s="86">
        <v>1.5341787503295545</v>
      </c>
      <c r="O597" s="117">
        <v>3.7589533350909572</v>
      </c>
      <c r="P597" s="117">
        <v>3.7589533350909572</v>
      </c>
      <c r="Q597" s="117">
        <v>3.7589533350909572</v>
      </c>
    </row>
    <row r="598" spans="1:17" x14ac:dyDescent="0.25">
      <c r="A598" t="str">
        <f t="shared" si="9"/>
        <v>394688</v>
      </c>
      <c r="B598">
        <v>39</v>
      </c>
      <c r="C598">
        <v>46</v>
      </c>
      <c r="D598">
        <v>8</v>
      </c>
      <c r="E598">
        <v>8</v>
      </c>
      <c r="F598" s="116">
        <v>1.6655132027257241E-2</v>
      </c>
      <c r="G598" s="116">
        <v>1.6663117546848381E-2</v>
      </c>
      <c r="H598" s="116">
        <v>1.6663117546848381E-2</v>
      </c>
      <c r="I598" s="86">
        <v>3.541311754684838E-2</v>
      </c>
      <c r="J598" s="86">
        <v>3.5429088586030666E-2</v>
      </c>
      <c r="K598" s="86">
        <v>3.5429088586030666E-2</v>
      </c>
      <c r="L598" s="86">
        <v>1.494772146507666</v>
      </c>
      <c r="M598" s="86">
        <v>1.494772146507666</v>
      </c>
      <c r="N598" s="86">
        <v>1.494772146507666</v>
      </c>
      <c r="O598" s="117">
        <v>3.6679141822827939</v>
      </c>
      <c r="P598" s="117">
        <v>3.6679141822827939</v>
      </c>
      <c r="Q598" s="117">
        <v>3.6679141822827939</v>
      </c>
    </row>
    <row r="599" spans="1:17" x14ac:dyDescent="0.25">
      <c r="A599" t="str">
        <f t="shared" si="9"/>
        <v>404588</v>
      </c>
      <c r="B599">
        <v>40</v>
      </c>
      <c r="C599">
        <v>45</v>
      </c>
      <c r="D599">
        <v>8</v>
      </c>
      <c r="E599">
        <v>8</v>
      </c>
      <c r="F599" s="116">
        <v>1.6657030294066236E-2</v>
      </c>
      <c r="G599" s="116">
        <v>1.6665097954847993E-2</v>
      </c>
      <c r="H599" s="116">
        <v>1.6665097954847993E-2</v>
      </c>
      <c r="I599" s="86">
        <v>3.5417030831910286E-2</v>
      </c>
      <c r="J599" s="86">
        <v>3.5433166153473798E-2</v>
      </c>
      <c r="K599" s="86">
        <v>3.5433166153473798E-2</v>
      </c>
      <c r="L599" s="86">
        <v>1.4551021231393957</v>
      </c>
      <c r="M599" s="86">
        <v>1.4551021231393957</v>
      </c>
      <c r="N599" s="86">
        <v>1.4551021231393957</v>
      </c>
      <c r="O599" s="117">
        <v>3.5811512551935567</v>
      </c>
      <c r="P599" s="117">
        <v>3.5811512551935567</v>
      </c>
      <c r="Q599" s="117">
        <v>3.5811512551935567</v>
      </c>
    </row>
    <row r="600" spans="1:17" x14ac:dyDescent="0.25">
      <c r="A600" t="str">
        <f t="shared" si="9"/>
        <v>414488</v>
      </c>
      <c r="B600">
        <v>41</v>
      </c>
      <c r="C600">
        <v>44</v>
      </c>
      <c r="D600">
        <v>8</v>
      </c>
      <c r="E600">
        <v>8</v>
      </c>
      <c r="F600" s="116">
        <v>1.665805714907153E-2</v>
      </c>
      <c r="G600" s="116">
        <v>1.6666213534161659E-2</v>
      </c>
      <c r="H600" s="116">
        <v>1.6666213534161659E-2</v>
      </c>
      <c r="I600" s="86">
        <v>3.5420461651396104E-2</v>
      </c>
      <c r="J600" s="86">
        <v>3.5439493216606402E-2</v>
      </c>
      <c r="K600" s="86">
        <v>3.5439493216606402E-2</v>
      </c>
      <c r="L600" s="86">
        <v>1.4151029063918872</v>
      </c>
      <c r="M600" s="86">
        <v>1.4151029063918872</v>
      </c>
      <c r="N600" s="86">
        <v>1.4151029063918872</v>
      </c>
      <c r="O600" s="117">
        <v>3.5026181996139312</v>
      </c>
      <c r="P600" s="117">
        <v>3.5026181996139312</v>
      </c>
      <c r="Q600" s="117">
        <v>3.5026181996139312</v>
      </c>
    </row>
    <row r="601" spans="1:17" x14ac:dyDescent="0.25">
      <c r="A601" t="str">
        <f t="shared" si="9"/>
        <v>424388</v>
      </c>
      <c r="B601">
        <v>42</v>
      </c>
      <c r="C601">
        <v>43</v>
      </c>
      <c r="D601">
        <v>8</v>
      </c>
      <c r="E601">
        <v>8</v>
      </c>
      <c r="F601" s="116">
        <v>1.6661623524881028E-2</v>
      </c>
      <c r="G601" s="116">
        <v>1.6669875938712074E-2</v>
      </c>
      <c r="H601" s="116">
        <v>1.6669875938712074E-2</v>
      </c>
      <c r="I601" s="86">
        <v>3.5424861772068328E-2</v>
      </c>
      <c r="J601" s="86">
        <v>3.544136659973042E-2</v>
      </c>
      <c r="K601" s="86">
        <v>3.544136659973042E-2</v>
      </c>
      <c r="L601" s="86">
        <v>1.378997606799989</v>
      </c>
      <c r="M601" s="86">
        <v>1.3790003576045993</v>
      </c>
      <c r="N601" s="86">
        <v>1.3790003576045993</v>
      </c>
      <c r="O601" s="117">
        <v>3.4234726157401041</v>
      </c>
      <c r="P601" s="117">
        <v>3.4234726157401041</v>
      </c>
      <c r="Q601" s="117">
        <v>3.4234726157401041</v>
      </c>
    </row>
    <row r="602" spans="1:17" x14ac:dyDescent="0.25">
      <c r="A602" t="str">
        <f t="shared" si="9"/>
        <v>434288</v>
      </c>
      <c r="B602">
        <v>43</v>
      </c>
      <c r="C602">
        <v>42</v>
      </c>
      <c r="D602">
        <v>8</v>
      </c>
      <c r="E602">
        <v>8</v>
      </c>
      <c r="F602" s="116">
        <v>1.6662952646239553E-2</v>
      </c>
      <c r="G602" s="116">
        <v>1.6671309192200556E-2</v>
      </c>
      <c r="H602" s="116">
        <v>1.6671309192200556E-2</v>
      </c>
      <c r="I602" s="86">
        <v>3.5428969359331479E-2</v>
      </c>
      <c r="J602" s="86">
        <v>3.5448467966573818E-2</v>
      </c>
      <c r="K602" s="86">
        <v>3.5448467966573818E-2</v>
      </c>
      <c r="L602" s="86">
        <v>1.3380779944289694</v>
      </c>
      <c r="M602" s="86">
        <v>1.3380779944289694</v>
      </c>
      <c r="N602" s="86">
        <v>1.3380779944289694</v>
      </c>
      <c r="O602" s="117">
        <v>3.3519972144846797</v>
      </c>
      <c r="P602" s="117">
        <v>3.3519972144846797</v>
      </c>
      <c r="Q602" s="117">
        <v>3.3519972144846797</v>
      </c>
    </row>
    <row r="603" spans="1:17" x14ac:dyDescent="0.25">
      <c r="A603" t="str">
        <f t="shared" si="9"/>
        <v>444188</v>
      </c>
      <c r="B603">
        <v>44</v>
      </c>
      <c r="C603">
        <v>41</v>
      </c>
      <c r="D603">
        <v>8</v>
      </c>
      <c r="E603">
        <v>8</v>
      </c>
      <c r="F603" s="116">
        <v>1.6516092603049124E-2</v>
      </c>
      <c r="G603" s="116">
        <v>1.6524562394127612E-2</v>
      </c>
      <c r="H603" s="116">
        <v>1.6524562394127612E-2</v>
      </c>
      <c r="I603" s="86">
        <v>3.5434782608695654E-2</v>
      </c>
      <c r="J603" s="86">
        <v>3.5451722190852623E-2</v>
      </c>
      <c r="K603" s="86">
        <v>3.5451722190852623E-2</v>
      </c>
      <c r="L603" s="86">
        <v>1.3169028797289666</v>
      </c>
      <c r="M603" s="86">
        <v>1.3169028797289666</v>
      </c>
      <c r="N603" s="86">
        <v>1.3169028797289666</v>
      </c>
      <c r="O603" s="117">
        <v>3.283402032749859</v>
      </c>
      <c r="P603" s="117">
        <v>3.283402032749859</v>
      </c>
      <c r="Q603" s="117">
        <v>3.283402032749859</v>
      </c>
    </row>
    <row r="604" spans="1:17" x14ac:dyDescent="0.25">
      <c r="A604" t="str">
        <f t="shared" si="9"/>
        <v>454088</v>
      </c>
      <c r="B604">
        <v>45</v>
      </c>
      <c r="C604">
        <v>40</v>
      </c>
      <c r="D604">
        <v>8</v>
      </c>
      <c r="E604">
        <v>8</v>
      </c>
      <c r="F604" s="116">
        <v>1.6089023831347388E-2</v>
      </c>
      <c r="G604" s="116">
        <v>1.6097616865261229E-2</v>
      </c>
      <c r="H604" s="116">
        <v>1.6097616865261229E-2</v>
      </c>
      <c r="I604" s="86">
        <v>3.6463107241063247E-2</v>
      </c>
      <c r="J604" s="86">
        <v>3.6483157653528872E-2</v>
      </c>
      <c r="K604" s="86">
        <v>3.6483157653528872E-2</v>
      </c>
      <c r="L604" s="86">
        <v>1.3374026122823097</v>
      </c>
      <c r="M604" s="86">
        <v>1.3374026122823097</v>
      </c>
      <c r="N604" s="86">
        <v>1.3374026122823097</v>
      </c>
      <c r="O604" s="117">
        <v>3.217936526122823</v>
      </c>
      <c r="P604" s="117">
        <v>3.217936526122823</v>
      </c>
      <c r="Q604" s="117">
        <v>3.217936526122823</v>
      </c>
    </row>
    <row r="605" spans="1:17" x14ac:dyDescent="0.25">
      <c r="A605" t="str">
        <f t="shared" si="9"/>
        <v>463988</v>
      </c>
      <c r="B605">
        <v>46</v>
      </c>
      <c r="C605">
        <v>39</v>
      </c>
      <c r="D605">
        <v>8</v>
      </c>
      <c r="E605">
        <v>8</v>
      </c>
      <c r="F605" s="116">
        <v>1.6090415860594336E-2</v>
      </c>
      <c r="G605" s="116">
        <v>1.6102052393489361E-2</v>
      </c>
      <c r="H605" s="116">
        <v>1.6099143260265604E-2</v>
      </c>
      <c r="I605" s="86">
        <v>3.6468894093004987E-2</v>
      </c>
      <c r="J605" s="86">
        <v>3.6492167158795039E-2</v>
      </c>
      <c r="K605" s="86">
        <v>3.6492167158795039E-2</v>
      </c>
      <c r="L605" s="86">
        <v>1.2738367103521506</v>
      </c>
      <c r="M605" s="86">
        <v>1.2738367103521506</v>
      </c>
      <c r="N605" s="86">
        <v>1.2738367103521506</v>
      </c>
      <c r="O605" s="117">
        <v>3.1263116554422612</v>
      </c>
      <c r="P605" s="117">
        <v>3.1263116554422612</v>
      </c>
      <c r="Q605" s="117">
        <v>3.1263116554422612</v>
      </c>
    </row>
    <row r="606" spans="1:17" x14ac:dyDescent="0.25">
      <c r="A606" t="str">
        <f t="shared" si="9"/>
        <v>473888</v>
      </c>
      <c r="B606">
        <v>47</v>
      </c>
      <c r="C606">
        <v>38</v>
      </c>
      <c r="D606">
        <v>8</v>
      </c>
      <c r="E606">
        <v>8</v>
      </c>
      <c r="F606" s="116">
        <v>1.6093823946994795E-2</v>
      </c>
      <c r="G606" s="116">
        <v>1.6102697586370091E-2</v>
      </c>
      <c r="H606" s="116">
        <v>1.6102697586370091E-2</v>
      </c>
      <c r="I606" s="86">
        <v>3.6473615712257455E-2</v>
      </c>
      <c r="J606" s="86">
        <v>3.6497278750591576E-2</v>
      </c>
      <c r="K606" s="86">
        <v>3.6497278750591576E-2</v>
      </c>
      <c r="L606" s="86">
        <v>1.2131743965925226</v>
      </c>
      <c r="M606" s="86">
        <v>1.2131743965925226</v>
      </c>
      <c r="N606" s="86">
        <v>1.2131743965925226</v>
      </c>
      <c r="O606" s="117">
        <v>3.0424100804543301</v>
      </c>
      <c r="P606" s="117">
        <v>3.0424100804543301</v>
      </c>
      <c r="Q606" s="117">
        <v>3.0424100804543301</v>
      </c>
    </row>
    <row r="607" spans="1:17" x14ac:dyDescent="0.25">
      <c r="A607" t="str">
        <f t="shared" si="9"/>
        <v>483788</v>
      </c>
      <c r="B607">
        <v>48</v>
      </c>
      <c r="C607">
        <v>37</v>
      </c>
      <c r="D607">
        <v>8</v>
      </c>
      <c r="E607">
        <v>8</v>
      </c>
      <c r="F607" s="116">
        <v>1.6093822922782771E-2</v>
      </c>
      <c r="G607" s="116">
        <v>1.6105866943679149E-2</v>
      </c>
      <c r="H607" s="116">
        <v>1.6105866943679149E-2</v>
      </c>
      <c r="I607" s="86">
        <v>3.6478328289899581E-2</v>
      </c>
      <c r="J607" s="86">
        <v>3.6505427336916432E-2</v>
      </c>
      <c r="K607" s="86">
        <v>3.6505427336916432E-2</v>
      </c>
      <c r="L607" s="86">
        <v>1.1476205531216597</v>
      </c>
      <c r="M607" s="86">
        <v>1.1476205531216597</v>
      </c>
      <c r="N607" s="86">
        <v>1.1476205531216597</v>
      </c>
      <c r="O607" s="117">
        <v>2.9618806738629693</v>
      </c>
      <c r="P607" s="117">
        <v>2.9618806738629693</v>
      </c>
      <c r="Q607" s="117">
        <v>2.9618806738629693</v>
      </c>
    </row>
    <row r="608" spans="1:17" x14ac:dyDescent="0.25">
      <c r="A608" t="str">
        <f t="shared" si="9"/>
        <v>493688</v>
      </c>
      <c r="B608">
        <v>49</v>
      </c>
      <c r="C608">
        <v>36</v>
      </c>
      <c r="D608">
        <v>8</v>
      </c>
      <c r="E608">
        <v>8</v>
      </c>
      <c r="F608" s="116">
        <v>1.6098691175793656E-2</v>
      </c>
      <c r="G608" s="116">
        <v>1.611096619765854E-2</v>
      </c>
      <c r="H608" s="116">
        <v>1.611096619765854E-2</v>
      </c>
      <c r="I608" s="86">
        <v>3.6484433737897594E-2</v>
      </c>
      <c r="J608" s="86">
        <v>3.6512052537093581E-2</v>
      </c>
      <c r="K608" s="86">
        <v>3.6512052537093581E-2</v>
      </c>
      <c r="L608" s="86">
        <v>1.0846516195356972</v>
      </c>
      <c r="M608" s="86">
        <v>1.0846516195356972</v>
      </c>
      <c r="N608" s="86">
        <v>1.0846516195356972</v>
      </c>
      <c r="O608" s="117">
        <v>2.8880303193040064</v>
      </c>
      <c r="P608" s="117">
        <v>2.8880303193040064</v>
      </c>
      <c r="Q608" s="117">
        <v>2.8880303193040064</v>
      </c>
    </row>
    <row r="609" spans="1:17" x14ac:dyDescent="0.25">
      <c r="A609" t="str">
        <f t="shared" si="9"/>
        <v>503588</v>
      </c>
      <c r="B609">
        <v>50</v>
      </c>
      <c r="C609">
        <v>35</v>
      </c>
      <c r="D609">
        <v>8</v>
      </c>
      <c r="E609">
        <v>8</v>
      </c>
      <c r="F609" s="116">
        <v>1.5897917645216846E-2</v>
      </c>
      <c r="G609" s="116">
        <v>1.5910443087521528E-2</v>
      </c>
      <c r="H609" s="116">
        <v>1.5910443087521528E-2</v>
      </c>
      <c r="I609" s="86">
        <v>3.6489744794113044E-2</v>
      </c>
      <c r="J609" s="86">
        <v>3.6521058399874747E-2</v>
      </c>
      <c r="K609" s="86">
        <v>3.6521058399874747E-2</v>
      </c>
      <c r="L609" s="86">
        <v>1.0561108501643963</v>
      </c>
      <c r="M609" s="86">
        <v>1.0561108501643963</v>
      </c>
      <c r="N609" s="86">
        <v>1.0561108501643963</v>
      </c>
      <c r="O609" s="117">
        <v>2.8131611085016441</v>
      </c>
      <c r="P609" s="117">
        <v>2.8131611085016441</v>
      </c>
      <c r="Q609" s="117">
        <v>2.8131611085016441</v>
      </c>
    </row>
    <row r="610" spans="1:17" x14ac:dyDescent="0.25">
      <c r="A610" t="str">
        <f t="shared" si="9"/>
        <v>513488</v>
      </c>
      <c r="B610">
        <v>51</v>
      </c>
      <c r="C610">
        <v>34</v>
      </c>
      <c r="D610">
        <v>8</v>
      </c>
      <c r="E610">
        <v>8</v>
      </c>
      <c r="F610" s="116">
        <v>1.5464841000703821E-2</v>
      </c>
      <c r="G610" s="116">
        <v>1.5477637724742466E-2</v>
      </c>
      <c r="H610" s="116">
        <v>1.5477637724742466E-2</v>
      </c>
      <c r="I610" s="86">
        <v>3.7379230916885275E-2</v>
      </c>
      <c r="J610" s="86">
        <v>3.7411222726981892E-2</v>
      </c>
      <c r="K610" s="86">
        <v>3.7411222726981892E-2</v>
      </c>
      <c r="L610" s="86">
        <v>1.088591720519547</v>
      </c>
      <c r="M610" s="86">
        <v>1.088591720519547</v>
      </c>
      <c r="N610" s="86">
        <v>1.088591720519547</v>
      </c>
      <c r="O610" s="117">
        <v>2.7451180497792564</v>
      </c>
      <c r="P610" s="117">
        <v>2.7451180497792564</v>
      </c>
      <c r="Q610" s="117">
        <v>2.7451180497792564</v>
      </c>
    </row>
    <row r="611" spans="1:17" x14ac:dyDescent="0.25">
      <c r="A611" t="str">
        <f t="shared" si="9"/>
        <v>523388</v>
      </c>
      <c r="B611">
        <v>52</v>
      </c>
      <c r="C611">
        <v>33</v>
      </c>
      <c r="D611">
        <v>8</v>
      </c>
      <c r="E611">
        <v>8</v>
      </c>
      <c r="F611" s="116">
        <v>1.5468185016116102E-2</v>
      </c>
      <c r="G611" s="116">
        <v>1.548127423550778E-2</v>
      </c>
      <c r="H611" s="116">
        <v>1.548127423550778E-2</v>
      </c>
      <c r="I611" s="86">
        <v>3.7386082887481797E-2</v>
      </c>
      <c r="J611" s="86">
        <v>3.7418805935960996E-2</v>
      </c>
      <c r="K611" s="86">
        <v>3.7418805935960996E-2</v>
      </c>
      <c r="L611" s="86">
        <v>1.0736366759927354</v>
      </c>
      <c r="M611" s="86">
        <v>1.0736366759927354</v>
      </c>
      <c r="N611" s="86">
        <v>1.0736366759927354</v>
      </c>
      <c r="O611" s="117">
        <v>2.6791406927469361</v>
      </c>
      <c r="P611" s="117">
        <v>2.6791406927469361</v>
      </c>
      <c r="Q611" s="117">
        <v>2.6791406927469361</v>
      </c>
    </row>
    <row r="612" spans="1:17" x14ac:dyDescent="0.25">
      <c r="A612" t="str">
        <f t="shared" si="9"/>
        <v>533288</v>
      </c>
      <c r="B612">
        <v>53</v>
      </c>
      <c r="C612">
        <v>32</v>
      </c>
      <c r="D612">
        <v>8</v>
      </c>
      <c r="E612">
        <v>8</v>
      </c>
      <c r="F612" s="116">
        <v>1.5471742372199788E-2</v>
      </c>
      <c r="G612" s="116">
        <v>1.5485146524135851E-2</v>
      </c>
      <c r="H612" s="116">
        <v>1.5485146524135851E-2</v>
      </c>
      <c r="I612" s="86">
        <v>3.7394232863629508E-2</v>
      </c>
      <c r="J612" s="86">
        <v>3.7427743243469667E-2</v>
      </c>
      <c r="K612" s="86">
        <v>3.7427743243469667E-2</v>
      </c>
      <c r="L612" s="86">
        <v>1.0594842752542599</v>
      </c>
      <c r="M612" s="86">
        <v>1.0594842752542599</v>
      </c>
      <c r="N612" s="86">
        <v>1.0594842752542599</v>
      </c>
      <c r="O612" s="117">
        <v>2.5708057570832565</v>
      </c>
      <c r="P612" s="117">
        <v>2.5708057570832565</v>
      </c>
      <c r="Q612" s="117">
        <v>2.5708057570832565</v>
      </c>
    </row>
    <row r="613" spans="1:17" x14ac:dyDescent="0.25">
      <c r="A613" t="str">
        <f t="shared" si="9"/>
        <v>543188</v>
      </c>
      <c r="B613">
        <v>54</v>
      </c>
      <c r="C613">
        <v>31</v>
      </c>
      <c r="D613">
        <v>8</v>
      </c>
      <c r="E613">
        <v>8</v>
      </c>
      <c r="F613" s="116">
        <v>1.5474738451495423E-2</v>
      </c>
      <c r="G613" s="116">
        <v>1.5488481558468331E-2</v>
      </c>
      <c r="H613" s="116">
        <v>1.5488481558468331E-2</v>
      </c>
      <c r="I613" s="86">
        <v>3.7401865626771572E-2</v>
      </c>
      <c r="J613" s="86">
        <v>3.7432787617460619E-2</v>
      </c>
      <c r="K613" s="86">
        <v>3.7432787617460619E-2</v>
      </c>
      <c r="L613" s="86">
        <v>1.0461837109824603</v>
      </c>
      <c r="M613" s="86">
        <v>1.0461837109824603</v>
      </c>
      <c r="N613" s="86">
        <v>1.0461837109824603</v>
      </c>
      <c r="O613" s="117">
        <v>2.4468674305543625</v>
      </c>
      <c r="P613" s="117">
        <v>2.4468674305543625</v>
      </c>
      <c r="Q613" s="117">
        <v>2.4468674305543625</v>
      </c>
    </row>
    <row r="614" spans="1:17" x14ac:dyDescent="0.25">
      <c r="A614" t="str">
        <f t="shared" si="9"/>
        <v>553088</v>
      </c>
      <c r="B614">
        <v>55</v>
      </c>
      <c r="C614">
        <v>30</v>
      </c>
      <c r="D614">
        <v>8</v>
      </c>
      <c r="E614">
        <v>8</v>
      </c>
      <c r="F614" s="116">
        <v>1.5408760668688721E-2</v>
      </c>
      <c r="G614" s="116">
        <v>1.542286802567539E-2</v>
      </c>
      <c r="H614" s="116">
        <v>1.542286802567539E-2</v>
      </c>
      <c r="I614" s="86">
        <v>3.7409183889398324E-2</v>
      </c>
      <c r="J614" s="86">
        <v>3.7440925442618324E-2</v>
      </c>
      <c r="K614" s="86">
        <v>3.7440925442618324E-2</v>
      </c>
      <c r="L614" s="86">
        <v>1.0365909571841716</v>
      </c>
      <c r="M614" s="86">
        <v>1.0365909571841716</v>
      </c>
      <c r="N614" s="86">
        <v>1.0365909571841716</v>
      </c>
      <c r="O614" s="117">
        <v>2.3253932425760033</v>
      </c>
      <c r="P614" s="117">
        <v>2.3253932425760033</v>
      </c>
      <c r="Q614" s="117">
        <v>2.3253932425760033</v>
      </c>
    </row>
    <row r="615" spans="1:17" x14ac:dyDescent="0.25">
      <c r="A615" t="str">
        <f t="shared" si="9"/>
        <v>1867108</v>
      </c>
      <c r="B615">
        <v>18</v>
      </c>
      <c r="C615">
        <v>67</v>
      </c>
      <c r="D615">
        <v>10</v>
      </c>
      <c r="E615">
        <v>8</v>
      </c>
      <c r="F615" s="116">
        <v>1.8365824488555404E-2</v>
      </c>
      <c r="G615" s="116">
        <v>1.8377665768045122E-2</v>
      </c>
      <c r="H615" s="116">
        <v>1.8377665768045122E-2</v>
      </c>
      <c r="I615" s="86">
        <v>3.3133873558817611E-2</v>
      </c>
      <c r="J615" s="86">
        <v>3.3157556117797048E-2</v>
      </c>
      <c r="K615" s="86">
        <v>3.3157556117797048E-2</v>
      </c>
      <c r="L615" s="86">
        <v>1.9708665053621262</v>
      </c>
      <c r="M615" s="86">
        <v>1.9708665053621262</v>
      </c>
      <c r="N615" s="86">
        <v>1.9708665053621262</v>
      </c>
      <c r="O615" s="117">
        <v>8.6133980130333008</v>
      </c>
      <c r="P615" s="117">
        <v>8.6133980130333008</v>
      </c>
      <c r="Q615" s="117">
        <v>8.6133980130333008</v>
      </c>
    </row>
    <row r="616" spans="1:17" x14ac:dyDescent="0.25">
      <c r="A616" t="str">
        <f t="shared" si="9"/>
        <v>1966108</v>
      </c>
      <c r="B616">
        <v>19</v>
      </c>
      <c r="C616">
        <v>66</v>
      </c>
      <c r="D616">
        <v>10</v>
      </c>
      <c r="E616">
        <v>8</v>
      </c>
      <c r="F616" s="116">
        <v>1.8368706952977772E-2</v>
      </c>
      <c r="G616" s="116">
        <v>1.838254923402749E-2</v>
      </c>
      <c r="H616" s="116">
        <v>1.838254923402749E-2</v>
      </c>
      <c r="I616" s="86">
        <v>3.3140398301749863E-2</v>
      </c>
      <c r="J616" s="86">
        <v>3.3164127926406523E-2</v>
      </c>
      <c r="K616" s="86">
        <v>3.3164127926406523E-2</v>
      </c>
      <c r="L616" s="86">
        <v>1.9570216948093424</v>
      </c>
      <c r="M616" s="86">
        <v>1.9570216948093424</v>
      </c>
      <c r="N616" s="86">
        <v>1.9570216948093424</v>
      </c>
      <c r="O616" s="117">
        <v>8.1562338712707412</v>
      </c>
      <c r="P616" s="117">
        <v>8.1562338712707412</v>
      </c>
      <c r="Q616" s="117">
        <v>8.1562338712707412</v>
      </c>
    </row>
    <row r="617" spans="1:17" x14ac:dyDescent="0.25">
      <c r="A617" t="str">
        <f t="shared" si="9"/>
        <v>2065108</v>
      </c>
      <c r="B617">
        <v>20</v>
      </c>
      <c r="C617">
        <v>65</v>
      </c>
      <c r="D617">
        <v>10</v>
      </c>
      <c r="E617">
        <v>8</v>
      </c>
      <c r="F617" s="116">
        <v>1.8370711486103572E-2</v>
      </c>
      <c r="G617" s="116">
        <v>1.8384582155977665E-2</v>
      </c>
      <c r="H617" s="116">
        <v>1.8384582155977665E-2</v>
      </c>
      <c r="I617" s="86">
        <v>3.3146937950549078E-2</v>
      </c>
      <c r="J617" s="86">
        <v>3.3170716241761815E-2</v>
      </c>
      <c r="K617" s="86">
        <v>3.3170716241761815E-2</v>
      </c>
      <c r="L617" s="86">
        <v>1.9414519024614494</v>
      </c>
      <c r="M617" s="86">
        <v>1.9414519024614494</v>
      </c>
      <c r="N617" s="86">
        <v>1.9414519024614494</v>
      </c>
      <c r="O617" s="117">
        <v>7.7222913554022297</v>
      </c>
      <c r="P617" s="117">
        <v>7.7222913554022297</v>
      </c>
      <c r="Q617" s="117">
        <v>7.7222913554022297</v>
      </c>
    </row>
    <row r="618" spans="1:17" x14ac:dyDescent="0.25">
      <c r="A618" t="str">
        <f t="shared" si="9"/>
        <v>2164108</v>
      </c>
      <c r="B618">
        <v>21</v>
      </c>
      <c r="C618">
        <v>64</v>
      </c>
      <c r="D618">
        <v>10</v>
      </c>
      <c r="E618">
        <v>8</v>
      </c>
      <c r="F618" s="116">
        <v>1.8374402529086682E-2</v>
      </c>
      <c r="G618" s="116">
        <v>1.8388302974099498E-2</v>
      </c>
      <c r="H618" s="116">
        <v>1.8388302974099498E-2</v>
      </c>
      <c r="I618" s="86">
        <v>3.3152561355571396E-2</v>
      </c>
      <c r="J618" s="86">
        <v>3.3176390689879084E-2</v>
      </c>
      <c r="K618" s="86">
        <v>3.3176390689879084E-2</v>
      </c>
      <c r="L618" s="86">
        <v>1.9178622704192574</v>
      </c>
      <c r="M618" s="86">
        <v>1.9178622704192574</v>
      </c>
      <c r="N618" s="86">
        <v>1.9178622704192574</v>
      </c>
      <c r="O618" s="117">
        <v>7.3165727062776398</v>
      </c>
      <c r="P618" s="117">
        <v>7.3165727062776398</v>
      </c>
      <c r="Q618" s="117">
        <v>7.3165727062776398</v>
      </c>
    </row>
    <row r="619" spans="1:17" x14ac:dyDescent="0.25">
      <c r="A619" t="str">
        <f t="shared" si="9"/>
        <v>2263108</v>
      </c>
      <c r="B619">
        <v>22</v>
      </c>
      <c r="C619">
        <v>63</v>
      </c>
      <c r="D619">
        <v>10</v>
      </c>
      <c r="E619">
        <v>8</v>
      </c>
      <c r="F619" s="116">
        <v>1.8378130939704845E-2</v>
      </c>
      <c r="G619" s="116">
        <v>1.8392062812845188E-2</v>
      </c>
      <c r="H619" s="116">
        <v>1.8392062812845188E-2</v>
      </c>
      <c r="I619" s="86">
        <v>3.3157858074018054E-2</v>
      </c>
      <c r="J619" s="86">
        <v>3.3183731552707263E-2</v>
      </c>
      <c r="K619" s="86">
        <v>3.3183731552707263E-2</v>
      </c>
      <c r="L619" s="86">
        <v>1.899348187363791</v>
      </c>
      <c r="M619" s="86">
        <v>1.899348187363791</v>
      </c>
      <c r="N619" s="86">
        <v>1.899348187363791</v>
      </c>
      <c r="O619" s="117">
        <v>6.9380270477365684</v>
      </c>
      <c r="P619" s="117">
        <v>6.9380270477365684</v>
      </c>
      <c r="Q619" s="117">
        <v>6.9380270477365684</v>
      </c>
    </row>
    <row r="620" spans="1:17" x14ac:dyDescent="0.25">
      <c r="A620" t="str">
        <f t="shared" si="9"/>
        <v>2362108</v>
      </c>
      <c r="B620">
        <v>23</v>
      </c>
      <c r="C620">
        <v>62</v>
      </c>
      <c r="D620">
        <v>10</v>
      </c>
      <c r="E620">
        <v>8</v>
      </c>
      <c r="F620" s="116">
        <v>1.8382484967221162E-2</v>
      </c>
      <c r="G620" s="116">
        <v>1.8396450388837238E-2</v>
      </c>
      <c r="H620" s="116">
        <v>1.8396450388837238E-2</v>
      </c>
      <c r="I620" s="86">
        <v>3.3163886217724911E-2</v>
      </c>
      <c r="J620" s="86">
        <v>3.3189822000726205E-2</v>
      </c>
      <c r="K620" s="86">
        <v>3.3189822000726205E-2</v>
      </c>
      <c r="L620" s="86">
        <v>1.879262944948308</v>
      </c>
      <c r="M620" s="86">
        <v>1.879262944948308</v>
      </c>
      <c r="N620" s="86">
        <v>1.879262944948308</v>
      </c>
      <c r="O620" s="117">
        <v>6.5785934027348283</v>
      </c>
      <c r="P620" s="117">
        <v>6.5785934027348283</v>
      </c>
      <c r="Q620" s="117">
        <v>6.5785934027348283</v>
      </c>
    </row>
    <row r="621" spans="1:17" x14ac:dyDescent="0.25">
      <c r="A621" t="str">
        <f t="shared" si="9"/>
        <v>2461108</v>
      </c>
      <c r="B621">
        <v>24</v>
      </c>
      <c r="C621">
        <v>61</v>
      </c>
      <c r="D621">
        <v>10</v>
      </c>
      <c r="E621">
        <v>8</v>
      </c>
      <c r="F621" s="116">
        <v>1.8385654708923803E-2</v>
      </c>
      <c r="G621" s="116">
        <v>1.8399655969037212E-2</v>
      </c>
      <c r="H621" s="116">
        <v>1.8399655969037212E-2</v>
      </c>
      <c r="I621" s="86">
        <v>3.317098538868498E-2</v>
      </c>
      <c r="J621" s="86">
        <v>3.3196987728895601E-2</v>
      </c>
      <c r="K621" s="86">
        <v>3.3196987728895601E-2</v>
      </c>
      <c r="L621" s="86">
        <v>1.8578052024682221</v>
      </c>
      <c r="M621" s="86">
        <v>1.8578052024682221</v>
      </c>
      <c r="N621" s="86">
        <v>1.8578052024682221</v>
      </c>
      <c r="O621" s="117">
        <v>6.2497604784430596</v>
      </c>
      <c r="P621" s="117">
        <v>6.2497604784430596</v>
      </c>
      <c r="Q621" s="117">
        <v>6.2497604784430596</v>
      </c>
    </row>
    <row r="622" spans="1:17" x14ac:dyDescent="0.25">
      <c r="A622" t="str">
        <f t="shared" si="9"/>
        <v>2560108</v>
      </c>
      <c r="B622">
        <v>25</v>
      </c>
      <c r="C622">
        <v>60</v>
      </c>
      <c r="D622">
        <v>10</v>
      </c>
      <c r="E622">
        <v>8</v>
      </c>
      <c r="F622" s="116">
        <v>1.8281663982414303E-2</v>
      </c>
      <c r="G622" s="116">
        <v>1.8295703658539032E-2</v>
      </c>
      <c r="H622" s="116">
        <v>1.8295703658539032E-2</v>
      </c>
      <c r="I622" s="86">
        <v>3.317776035075122E-2</v>
      </c>
      <c r="J622" s="86">
        <v>3.3203834034982858E-2</v>
      </c>
      <c r="K622" s="86">
        <v>3.3203834034982858E-2</v>
      </c>
      <c r="L622" s="86">
        <v>1.8708430023245692</v>
      </c>
      <c r="M622" s="86">
        <v>1.8708430023245692</v>
      </c>
      <c r="N622" s="86">
        <v>1.8708430023245692</v>
      </c>
      <c r="O622" s="117">
        <v>5.9314041481225948</v>
      </c>
      <c r="P622" s="117">
        <v>5.9314041481225948</v>
      </c>
      <c r="Q622" s="117">
        <v>5.9314041481225948</v>
      </c>
    </row>
    <row r="623" spans="1:17" x14ac:dyDescent="0.25">
      <c r="A623" t="str">
        <f t="shared" si="9"/>
        <v>2659108</v>
      </c>
      <c r="B623">
        <v>26</v>
      </c>
      <c r="C623">
        <v>59</v>
      </c>
      <c r="D623">
        <v>10</v>
      </c>
      <c r="E623">
        <v>8</v>
      </c>
      <c r="F623" s="116">
        <v>1.8182476510026614E-2</v>
      </c>
      <c r="G623" s="116">
        <v>1.8196557418929168E-2</v>
      </c>
      <c r="H623" s="116">
        <v>1.8196557418929168E-2</v>
      </c>
      <c r="I623" s="86">
        <v>3.347836669502964E-2</v>
      </c>
      <c r="J623" s="86">
        <v>3.3506528512834748E-2</v>
      </c>
      <c r="K623" s="86">
        <v>3.3506528512834748E-2</v>
      </c>
      <c r="L623" s="86">
        <v>1.8764259434711854</v>
      </c>
      <c r="M623" s="86">
        <v>1.8764259434711854</v>
      </c>
      <c r="N623" s="86">
        <v>1.8764259434711854</v>
      </c>
      <c r="O623" s="117">
        <v>5.637440734460208</v>
      </c>
      <c r="P623" s="117">
        <v>5.637440734460208</v>
      </c>
      <c r="Q623" s="117">
        <v>5.637440734460208</v>
      </c>
    </row>
    <row r="624" spans="1:17" x14ac:dyDescent="0.25">
      <c r="A624" t="str">
        <f t="shared" si="9"/>
        <v>2758108</v>
      </c>
      <c r="B624">
        <v>27</v>
      </c>
      <c r="C624">
        <v>58</v>
      </c>
      <c r="D624">
        <v>10</v>
      </c>
      <c r="E624">
        <v>8</v>
      </c>
      <c r="F624" s="116">
        <v>1.8185230251408991E-2</v>
      </c>
      <c r="G624" s="116">
        <v>1.8199355485736542E-2</v>
      </c>
      <c r="H624" s="116">
        <v>1.8199355485736542E-2</v>
      </c>
      <c r="I624" s="86">
        <v>3.3484876918761744E-2</v>
      </c>
      <c r="J624" s="86">
        <v>3.3513127387416838E-2</v>
      </c>
      <c r="K624" s="86">
        <v>3.3513127387416838E-2</v>
      </c>
      <c r="L624" s="86">
        <v>1.8444065081008219</v>
      </c>
      <c r="M624" s="86">
        <v>1.8444065081008219</v>
      </c>
      <c r="N624" s="86">
        <v>1.8444065081008219</v>
      </c>
      <c r="O624" s="117">
        <v>5.3582078709841454</v>
      </c>
      <c r="P624" s="117">
        <v>5.3582078709841454</v>
      </c>
      <c r="Q624" s="117">
        <v>5.3582078709841454</v>
      </c>
    </row>
    <row r="625" spans="1:17" x14ac:dyDescent="0.25">
      <c r="A625" t="str">
        <f t="shared" si="9"/>
        <v>2857108</v>
      </c>
      <c r="B625">
        <v>28</v>
      </c>
      <c r="C625">
        <v>57</v>
      </c>
      <c r="D625">
        <v>10</v>
      </c>
      <c r="E625">
        <v>8</v>
      </c>
      <c r="F625" s="116">
        <v>1.8188076413002765E-2</v>
      </c>
      <c r="G625" s="116">
        <v>1.8204274187833446E-2</v>
      </c>
      <c r="H625" s="116">
        <v>1.8204274187833446E-2</v>
      </c>
      <c r="I625" s="86">
        <v>3.3492948906144016E-2</v>
      </c>
      <c r="J625" s="86">
        <v>3.3519270290243874E-2</v>
      </c>
      <c r="K625" s="86">
        <v>3.3519270290243874E-2</v>
      </c>
      <c r="L625" s="86">
        <v>1.8172081110357465</v>
      </c>
      <c r="M625" s="86">
        <v>1.8172081110357465</v>
      </c>
      <c r="N625" s="86">
        <v>1.8172081110357465</v>
      </c>
      <c r="O625" s="117">
        <v>5.0989238603346863</v>
      </c>
      <c r="P625" s="117">
        <v>5.0989238603346863</v>
      </c>
      <c r="Q625" s="117">
        <v>5.0989238603346863</v>
      </c>
    </row>
    <row r="626" spans="1:17" x14ac:dyDescent="0.25">
      <c r="A626" t="str">
        <f t="shared" si="9"/>
        <v>2956108</v>
      </c>
      <c r="B626">
        <v>29</v>
      </c>
      <c r="C626">
        <v>56</v>
      </c>
      <c r="D626">
        <v>10</v>
      </c>
      <c r="E626">
        <v>8</v>
      </c>
      <c r="F626" s="116">
        <v>1.819301297265663E-2</v>
      </c>
      <c r="G626" s="116">
        <v>1.82072373768573E-2</v>
      </c>
      <c r="H626" s="116">
        <v>1.82072373768573E-2</v>
      </c>
      <c r="I626" s="86">
        <v>3.3498471892577299E-2</v>
      </c>
      <c r="J626" s="86">
        <v>3.3526920700978638E-2</v>
      </c>
      <c r="K626" s="86">
        <v>3.3526920700978638E-2</v>
      </c>
      <c r="L626" s="86">
        <v>1.7889972201450077</v>
      </c>
      <c r="M626" s="86">
        <v>1.7889972201450077</v>
      </c>
      <c r="N626" s="86">
        <v>1.7889972201450077</v>
      </c>
      <c r="O626" s="117">
        <v>4.8526046916149168</v>
      </c>
      <c r="P626" s="117">
        <v>4.8526046916149168</v>
      </c>
      <c r="Q626" s="117">
        <v>4.8526046916149168</v>
      </c>
    </row>
    <row r="627" spans="1:17" x14ac:dyDescent="0.25">
      <c r="A627" t="str">
        <f t="shared" si="9"/>
        <v>3055108</v>
      </c>
      <c r="B627">
        <v>30</v>
      </c>
      <c r="C627">
        <v>55</v>
      </c>
      <c r="D627">
        <v>10</v>
      </c>
      <c r="E627">
        <v>8</v>
      </c>
      <c r="F627" s="116">
        <v>1.8196134749313565E-2</v>
      </c>
      <c r="G627" s="116">
        <v>1.8210414227255851E-2</v>
      </c>
      <c r="H627" s="116">
        <v>1.8210414227255851E-2</v>
      </c>
      <c r="I627" s="86">
        <v>3.3505775028864947E-2</v>
      </c>
      <c r="J627" s="86">
        <v>3.3532294059329192E-2</v>
      </c>
      <c r="K627" s="86">
        <v>3.3532294059329192E-2</v>
      </c>
      <c r="L627" s="86">
        <v>1.7598334604886845</v>
      </c>
      <c r="M627" s="86">
        <v>1.7598334604886845</v>
      </c>
      <c r="N627" s="86">
        <v>1.7598334604886845</v>
      </c>
      <c r="O627" s="117">
        <v>4.6235562427837635</v>
      </c>
      <c r="P627" s="117">
        <v>4.6235562427837635</v>
      </c>
      <c r="Q627" s="117">
        <v>4.6235562427837635</v>
      </c>
    </row>
    <row r="628" spans="1:17" x14ac:dyDescent="0.25">
      <c r="A628" t="str">
        <f t="shared" si="9"/>
        <v>3154108</v>
      </c>
      <c r="B628">
        <v>31</v>
      </c>
      <c r="C628">
        <v>54</v>
      </c>
      <c r="D628">
        <v>10</v>
      </c>
      <c r="E628">
        <v>8</v>
      </c>
      <c r="F628" s="116">
        <v>1.820010487848844E-2</v>
      </c>
      <c r="G628" s="116">
        <v>1.8214443734329681E-2</v>
      </c>
      <c r="H628" s="116">
        <v>1.8214443734329681E-2</v>
      </c>
      <c r="I628" s="86">
        <v>3.3511954508955638E-2</v>
      </c>
      <c r="J628" s="86">
        <v>3.354063222063812E-2</v>
      </c>
      <c r="K628" s="86">
        <v>3.354063222063812E-2</v>
      </c>
      <c r="L628" s="86">
        <v>1.7243846582436131</v>
      </c>
      <c r="M628" s="86">
        <v>1.7243846582436131</v>
      </c>
      <c r="N628" s="86">
        <v>1.7243846582436131</v>
      </c>
      <c r="O628" s="117">
        <v>4.4055294724939777</v>
      </c>
      <c r="P628" s="117">
        <v>4.4055294724939777</v>
      </c>
      <c r="Q628" s="117">
        <v>4.4055294724939777</v>
      </c>
    </row>
    <row r="629" spans="1:17" x14ac:dyDescent="0.25">
      <c r="A629" t="str">
        <f t="shared" si="9"/>
        <v>3253108</v>
      </c>
      <c r="B629">
        <v>32</v>
      </c>
      <c r="C629">
        <v>53</v>
      </c>
      <c r="D629">
        <v>10</v>
      </c>
      <c r="E629">
        <v>8</v>
      </c>
      <c r="F629" s="116">
        <v>1.8202692443012425E-2</v>
      </c>
      <c r="G629" s="116">
        <v>1.8219152433918279E-2</v>
      </c>
      <c r="H629" s="116">
        <v>1.8219152433918279E-2</v>
      </c>
      <c r="I629" s="86">
        <v>3.3518713980910525E-2</v>
      </c>
      <c r="J629" s="86">
        <v>3.3545461466132541E-2</v>
      </c>
      <c r="K629" s="86">
        <v>3.3545461466132541E-2</v>
      </c>
      <c r="L629" s="86">
        <v>1.6936960292329439</v>
      </c>
      <c r="M629" s="86">
        <v>1.6936960292329439</v>
      </c>
      <c r="N629" s="86">
        <v>1.6936960292329439</v>
      </c>
      <c r="O629" s="117">
        <v>4.1974993158816281</v>
      </c>
      <c r="P629" s="117">
        <v>4.1974993158816281</v>
      </c>
      <c r="Q629" s="117">
        <v>4.1974993158816281</v>
      </c>
    </row>
    <row r="630" spans="1:17" x14ac:dyDescent="0.25">
      <c r="A630" t="str">
        <f t="shared" si="9"/>
        <v>3352108</v>
      </c>
      <c r="B630">
        <v>33</v>
      </c>
      <c r="C630">
        <v>52</v>
      </c>
      <c r="D630">
        <v>10</v>
      </c>
      <c r="E630">
        <v>8</v>
      </c>
      <c r="F630" s="116">
        <v>1.8206475113131525E-2</v>
      </c>
      <c r="G630" s="116">
        <v>1.82209460255639E-2</v>
      </c>
      <c r="H630" s="116">
        <v>1.82209460255639E-2</v>
      </c>
      <c r="I630" s="86">
        <v>3.3527036832606688E-2</v>
      </c>
      <c r="J630" s="86">
        <v>3.3551844111062185E-2</v>
      </c>
      <c r="K630" s="86">
        <v>3.3551844111062185E-2</v>
      </c>
      <c r="L630" s="86">
        <v>1.6462089310336987</v>
      </c>
      <c r="M630" s="86">
        <v>1.6462089310336987</v>
      </c>
      <c r="N630" s="86">
        <v>1.6462089310336987</v>
      </c>
      <c r="O630" s="117">
        <v>4.0037541681395989</v>
      </c>
      <c r="P630" s="117">
        <v>4.0037541681395989</v>
      </c>
      <c r="Q630" s="117">
        <v>4.0037541681395989</v>
      </c>
    </row>
    <row r="631" spans="1:17" x14ac:dyDescent="0.25">
      <c r="A631" t="str">
        <f t="shared" si="9"/>
        <v>3451108</v>
      </c>
      <c r="B631">
        <v>34</v>
      </c>
      <c r="C631">
        <v>51</v>
      </c>
      <c r="D631">
        <v>10</v>
      </c>
      <c r="E631">
        <v>8</v>
      </c>
      <c r="F631" s="116">
        <v>1.8063953125973944E-2</v>
      </c>
      <c r="G631" s="116">
        <v>1.8076419622265163E-2</v>
      </c>
      <c r="H631" s="116">
        <v>1.8076419622265163E-2</v>
      </c>
      <c r="I631" s="86">
        <v>3.3532797273992811E-2</v>
      </c>
      <c r="J631" s="86">
        <v>3.3557730266575249E-2</v>
      </c>
      <c r="K631" s="86">
        <v>3.3557730266575249E-2</v>
      </c>
      <c r="L631" s="86">
        <v>1.6203037669596294</v>
      </c>
      <c r="M631" s="86">
        <v>1.6203037669596294</v>
      </c>
      <c r="N631" s="86">
        <v>1.6203037669596294</v>
      </c>
      <c r="O631" s="117">
        <v>3.8186145567121694</v>
      </c>
      <c r="P631" s="117">
        <v>3.8186145567121694</v>
      </c>
      <c r="Q631" s="117">
        <v>3.8186145567121694</v>
      </c>
    </row>
    <row r="632" spans="1:17" x14ac:dyDescent="0.25">
      <c r="A632" t="str">
        <f t="shared" si="9"/>
        <v>3550108</v>
      </c>
      <c r="B632">
        <v>35</v>
      </c>
      <c r="C632">
        <v>50</v>
      </c>
      <c r="D632">
        <v>10</v>
      </c>
      <c r="E632">
        <v>8</v>
      </c>
      <c r="F632" s="116">
        <v>1.7896572974440927E-2</v>
      </c>
      <c r="G632" s="116">
        <v>1.7909107051462831E-2</v>
      </c>
      <c r="H632" s="116">
        <v>1.7909107051462831E-2</v>
      </c>
      <c r="I632" s="86">
        <v>3.3919301434107312E-2</v>
      </c>
      <c r="J632" s="86">
        <v>3.394436958815112E-2</v>
      </c>
      <c r="K632" s="86">
        <v>3.394436958815112E-2</v>
      </c>
      <c r="L632" s="86">
        <v>1.597284283311921</v>
      </c>
      <c r="M632" s="86">
        <v>1.597284283311921</v>
      </c>
      <c r="N632" s="86">
        <v>1.597284283311921</v>
      </c>
      <c r="O632" s="117">
        <v>3.6394134051953748</v>
      </c>
      <c r="P632" s="117">
        <v>3.6394134051953748</v>
      </c>
      <c r="Q632" s="117">
        <v>3.6394134051953748</v>
      </c>
    </row>
    <row r="633" spans="1:17" x14ac:dyDescent="0.25">
      <c r="A633" t="str">
        <f t="shared" si="9"/>
        <v>3649108</v>
      </c>
      <c r="B633">
        <v>36</v>
      </c>
      <c r="C633">
        <v>49</v>
      </c>
      <c r="D633">
        <v>10</v>
      </c>
      <c r="E633">
        <v>8</v>
      </c>
      <c r="F633" s="116">
        <v>1.7899427865452781E-2</v>
      </c>
      <c r="G633" s="116">
        <v>1.7912034576004807E-2</v>
      </c>
      <c r="H633" s="116">
        <v>1.790993345757947E-2</v>
      </c>
      <c r="I633" s="86">
        <v>3.3926759213929576E-2</v>
      </c>
      <c r="J633" s="86">
        <v>3.394987151660829E-2</v>
      </c>
      <c r="K633" s="86">
        <v>3.394987151660829E-2</v>
      </c>
      <c r="L633" s="86">
        <v>1.5714726949155036</v>
      </c>
      <c r="M633" s="86">
        <v>1.5714726949155036</v>
      </c>
      <c r="N633" s="86">
        <v>1.5714726949155036</v>
      </c>
      <c r="O633" s="117">
        <v>3.5469988674971686</v>
      </c>
      <c r="P633" s="117">
        <v>3.5469988674971686</v>
      </c>
      <c r="Q633" s="117">
        <v>3.5469988674971686</v>
      </c>
    </row>
    <row r="634" spans="1:17" x14ac:dyDescent="0.25">
      <c r="A634" t="str">
        <f t="shared" si="9"/>
        <v>3748108</v>
      </c>
      <c r="B634">
        <v>37</v>
      </c>
      <c r="C634">
        <v>48</v>
      </c>
      <c r="D634">
        <v>10</v>
      </c>
      <c r="E634">
        <v>8</v>
      </c>
      <c r="F634" s="116">
        <v>1.7902256386188118E-2</v>
      </c>
      <c r="G634" s="116">
        <v>1.7912826920190354E-2</v>
      </c>
      <c r="H634" s="116">
        <v>1.7912826920190354E-2</v>
      </c>
      <c r="I634" s="86">
        <v>3.3933528253980334E-2</v>
      </c>
      <c r="J634" s="86">
        <v>3.3952555215184359E-2</v>
      </c>
      <c r="K634" s="86">
        <v>3.3952555215184359E-2</v>
      </c>
      <c r="L634" s="86">
        <v>1.5451774052721596</v>
      </c>
      <c r="M634" s="86">
        <v>1.5451774052721596</v>
      </c>
      <c r="N634" s="86">
        <v>1.5451774052721596</v>
      </c>
      <c r="O634" s="117">
        <v>3.4588203706874863</v>
      </c>
      <c r="P634" s="117">
        <v>3.4588203706874863</v>
      </c>
      <c r="Q634" s="117">
        <v>3.4588203706874863</v>
      </c>
    </row>
    <row r="635" spans="1:17" x14ac:dyDescent="0.25">
      <c r="A635" t="str">
        <f t="shared" si="9"/>
        <v>3847108</v>
      </c>
      <c r="B635">
        <v>38</v>
      </c>
      <c r="C635">
        <v>47</v>
      </c>
      <c r="D635">
        <v>10</v>
      </c>
      <c r="E635">
        <v>8</v>
      </c>
      <c r="F635" s="116">
        <v>1.7906051751766877E-2</v>
      </c>
      <c r="G635" s="116">
        <v>1.7914564255570902E-2</v>
      </c>
      <c r="H635" s="116">
        <v>1.7914564255570902E-2</v>
      </c>
      <c r="I635" s="86">
        <v>3.3939352666648222E-2</v>
      </c>
      <c r="J635" s="86">
        <v>3.3958505800207282E-2</v>
      </c>
      <c r="K635" s="86">
        <v>3.3958505800207282E-2</v>
      </c>
      <c r="L635" s="86">
        <v>1.5137551420843292</v>
      </c>
      <c r="M635" s="86">
        <v>1.5137551420843292</v>
      </c>
      <c r="N635" s="86">
        <v>1.5137551420843292</v>
      </c>
      <c r="O635" s="117">
        <v>3.3746374205410974</v>
      </c>
      <c r="P635" s="117">
        <v>3.3746374205410974</v>
      </c>
      <c r="Q635" s="117">
        <v>3.3746374205410974</v>
      </c>
    </row>
    <row r="636" spans="1:17" x14ac:dyDescent="0.25">
      <c r="A636" t="str">
        <f t="shared" si="9"/>
        <v>3946108</v>
      </c>
      <c r="B636">
        <v>39</v>
      </c>
      <c r="C636">
        <v>46</v>
      </c>
      <c r="D636">
        <v>10</v>
      </c>
      <c r="E636">
        <v>8</v>
      </c>
      <c r="F636" s="116">
        <v>1.7908656422126492E-2</v>
      </c>
      <c r="G636" s="116">
        <v>1.7917229259092567E-2</v>
      </c>
      <c r="H636" s="116">
        <v>1.7917229259092567E-2</v>
      </c>
      <c r="I636" s="86">
        <v>3.3944147967166036E-2</v>
      </c>
      <c r="J636" s="86">
        <v>3.3961293641098178E-2</v>
      </c>
      <c r="K636" s="86">
        <v>3.3961293641098178E-2</v>
      </c>
      <c r="L636" s="86">
        <v>1.4866778113547225</v>
      </c>
      <c r="M636" s="86">
        <v>1.4866778113547225</v>
      </c>
      <c r="N636" s="86">
        <v>1.4866778113547225</v>
      </c>
      <c r="O636" s="117">
        <v>3.2988383805910972</v>
      </c>
      <c r="P636" s="117">
        <v>3.2988383805910972</v>
      </c>
      <c r="Q636" s="117">
        <v>3.2988383805910972</v>
      </c>
    </row>
    <row r="637" spans="1:17" x14ac:dyDescent="0.25">
      <c r="A637" t="str">
        <f t="shared" si="9"/>
        <v>4045108</v>
      </c>
      <c r="B637">
        <v>40</v>
      </c>
      <c r="C637">
        <v>45</v>
      </c>
      <c r="D637">
        <v>10</v>
      </c>
      <c r="E637">
        <v>8</v>
      </c>
      <c r="F637" s="116">
        <v>1.7910899000151165E-2</v>
      </c>
      <c r="G637" s="116">
        <v>1.7919537003044897E-2</v>
      </c>
      <c r="H637" s="116">
        <v>1.7919537003044897E-2</v>
      </c>
      <c r="I637" s="86">
        <v>3.394951087308614E-2</v>
      </c>
      <c r="J637" s="86">
        <v>3.3964627378150175E-2</v>
      </c>
      <c r="K637" s="86">
        <v>3.3964627378150175E-2</v>
      </c>
      <c r="L637" s="86">
        <v>1.4546008162912734</v>
      </c>
      <c r="M637" s="86">
        <v>1.4546008162912734</v>
      </c>
      <c r="N637" s="86">
        <v>1.4546008162912734</v>
      </c>
      <c r="O637" s="117">
        <v>3.2219362083486298</v>
      </c>
      <c r="P637" s="117">
        <v>3.2219362083486298</v>
      </c>
      <c r="Q637" s="117">
        <v>3.2219362083486298</v>
      </c>
    </row>
    <row r="638" spans="1:17" x14ac:dyDescent="0.25">
      <c r="A638" t="str">
        <f t="shared" si="9"/>
        <v>4144108</v>
      </c>
      <c r="B638">
        <v>41</v>
      </c>
      <c r="C638">
        <v>44</v>
      </c>
      <c r="D638">
        <v>10</v>
      </c>
      <c r="E638">
        <v>8</v>
      </c>
      <c r="F638" s="116">
        <v>1.7913515255226227E-2</v>
      </c>
      <c r="G638" s="116">
        <v>1.7922223818792209E-2</v>
      </c>
      <c r="H638" s="116">
        <v>1.7922223818792209E-2</v>
      </c>
      <c r="I638" s="86">
        <v>3.3952512202874693E-2</v>
      </c>
      <c r="J638" s="86">
        <v>3.3969929330006664E-2</v>
      </c>
      <c r="K638" s="86">
        <v>3.3969929330006664E-2</v>
      </c>
      <c r="L638" s="86">
        <v>1.4265737462934176</v>
      </c>
      <c r="M638" s="86">
        <v>1.4265737462934176</v>
      </c>
      <c r="N638" s="86">
        <v>1.4265737462934176</v>
      </c>
      <c r="O638" s="117">
        <v>3.1527024849886134</v>
      </c>
      <c r="P638" s="117">
        <v>3.1527024849886134</v>
      </c>
      <c r="Q638" s="117">
        <v>3.1527024849886134</v>
      </c>
    </row>
    <row r="639" spans="1:17" x14ac:dyDescent="0.25">
      <c r="A639" t="str">
        <f t="shared" si="9"/>
        <v>4243108</v>
      </c>
      <c r="B639">
        <v>42</v>
      </c>
      <c r="C639">
        <v>43</v>
      </c>
      <c r="D639">
        <v>10</v>
      </c>
      <c r="E639">
        <v>8</v>
      </c>
      <c r="F639" s="116">
        <v>1.7915148480276206E-2</v>
      </c>
      <c r="G639" s="116">
        <v>1.7923933645645963E-2</v>
      </c>
      <c r="H639" s="116">
        <v>1.7923933645645963E-2</v>
      </c>
      <c r="I639" s="86">
        <v>3.3956860445451813E-2</v>
      </c>
      <c r="J639" s="86">
        <v>3.3972234484848887E-2</v>
      </c>
      <c r="K639" s="86">
        <v>3.3972234484848887E-2</v>
      </c>
      <c r="L639" s="86">
        <v>1.3979328505884963</v>
      </c>
      <c r="M639" s="86">
        <v>1.3979328505884963</v>
      </c>
      <c r="N639" s="86">
        <v>1.3979328505884963</v>
      </c>
      <c r="O639" s="117">
        <v>3.0823587290501258</v>
      </c>
      <c r="P639" s="117">
        <v>3.0823587290501258</v>
      </c>
      <c r="Q639" s="117">
        <v>3.0823587290501258</v>
      </c>
    </row>
    <row r="640" spans="1:17" x14ac:dyDescent="0.25">
      <c r="A640" t="str">
        <f t="shared" si="9"/>
        <v>4342108</v>
      </c>
      <c r="B640">
        <v>43</v>
      </c>
      <c r="C640">
        <v>42</v>
      </c>
      <c r="D640">
        <v>10</v>
      </c>
      <c r="E640">
        <v>8</v>
      </c>
      <c r="F640" s="116">
        <v>1.7918548424644323E-2</v>
      </c>
      <c r="G640" s="116">
        <v>1.7925199704683165E-2</v>
      </c>
      <c r="H640" s="116">
        <v>1.7925199704683165E-2</v>
      </c>
      <c r="I640" s="86">
        <v>3.3961435878334785E-2</v>
      </c>
      <c r="J640" s="86">
        <v>3.3976955531758751E-2</v>
      </c>
      <c r="K640" s="86">
        <v>3.3976955531758751E-2</v>
      </c>
      <c r="L640" s="86">
        <v>1.3644879290352763</v>
      </c>
      <c r="M640" s="86">
        <v>1.3644879290352763</v>
      </c>
      <c r="N640" s="86">
        <v>1.3644879290352763</v>
      </c>
      <c r="O640" s="117">
        <v>3.0192820608326074</v>
      </c>
      <c r="P640" s="117">
        <v>3.0192820608326074</v>
      </c>
      <c r="Q640" s="117">
        <v>3.0192820608326074</v>
      </c>
    </row>
    <row r="641" spans="1:17" x14ac:dyDescent="0.25">
      <c r="A641" t="str">
        <f t="shared" si="9"/>
        <v>4441108</v>
      </c>
      <c r="B641">
        <v>44</v>
      </c>
      <c r="C641">
        <v>41</v>
      </c>
      <c r="D641">
        <v>10</v>
      </c>
      <c r="E641">
        <v>8</v>
      </c>
      <c r="F641" s="116">
        <v>1.7839704709771635E-2</v>
      </c>
      <c r="G641" s="116">
        <v>1.7848663757962353E-2</v>
      </c>
      <c r="H641" s="116">
        <v>1.7848663757962353E-2</v>
      </c>
      <c r="I641" s="86">
        <v>3.3965991453068028E-2</v>
      </c>
      <c r="J641" s="86">
        <v>3.3983909549449465E-2</v>
      </c>
      <c r="K641" s="86">
        <v>3.3983909549449465E-2</v>
      </c>
      <c r="L641" s="86">
        <v>1.34687194832421</v>
      </c>
      <c r="M641" s="86">
        <v>1.34687194832421</v>
      </c>
      <c r="N641" s="86">
        <v>1.34687194832421</v>
      </c>
      <c r="O641" s="117">
        <v>2.9587816590365441</v>
      </c>
      <c r="P641" s="117">
        <v>2.9587816590365441</v>
      </c>
      <c r="Q641" s="117">
        <v>2.9587816590365441</v>
      </c>
    </row>
    <row r="642" spans="1:17" x14ac:dyDescent="0.25">
      <c r="A642" t="str">
        <f t="shared" si="9"/>
        <v>4540108</v>
      </c>
      <c r="B642">
        <v>45</v>
      </c>
      <c r="C642">
        <v>40</v>
      </c>
      <c r="D642">
        <v>10</v>
      </c>
      <c r="E642">
        <v>8</v>
      </c>
      <c r="F642" s="116">
        <v>1.765184093189039E-2</v>
      </c>
      <c r="G642" s="116">
        <v>1.7663163472577938E-2</v>
      </c>
      <c r="H642" s="116">
        <v>1.7663163472577938E-2</v>
      </c>
      <c r="I642" s="86">
        <v>3.4517897540064811E-2</v>
      </c>
      <c r="J642" s="86">
        <v>3.4536013605164888E-2</v>
      </c>
      <c r="K642" s="86">
        <v>3.4536013605164888E-2</v>
      </c>
      <c r="L642" s="86">
        <v>1.3395312921056981</v>
      </c>
      <c r="M642" s="86">
        <v>1.3395312921056981</v>
      </c>
      <c r="N642" s="86">
        <v>1.3395312921056981</v>
      </c>
      <c r="O642" s="117">
        <v>2.9025219827127451</v>
      </c>
      <c r="P642" s="117">
        <v>2.9025219827127451</v>
      </c>
      <c r="Q642" s="117">
        <v>2.9025219827127451</v>
      </c>
    </row>
    <row r="643" spans="1:17" x14ac:dyDescent="0.25">
      <c r="A643" t="str">
        <f t="shared" si="9"/>
        <v>4639108</v>
      </c>
      <c r="B643">
        <v>46</v>
      </c>
      <c r="C643">
        <v>39</v>
      </c>
      <c r="D643">
        <v>10</v>
      </c>
      <c r="E643">
        <v>8</v>
      </c>
      <c r="F643" s="116">
        <v>1.7655577604340913E-2</v>
      </c>
      <c r="G643" s="116">
        <v>1.7664743381163413E-2</v>
      </c>
      <c r="H643" s="116">
        <v>1.7664743381163413E-2</v>
      </c>
      <c r="I643" s="86">
        <v>3.4520606957741187E-2</v>
      </c>
      <c r="J643" s="86">
        <v>3.4543521399797439E-2</v>
      </c>
      <c r="K643" s="86">
        <v>3.4543521399797439E-2</v>
      </c>
      <c r="L643" s="86">
        <v>1.2927411630454211</v>
      </c>
      <c r="M643" s="86">
        <v>1.2927411630454211</v>
      </c>
      <c r="N643" s="86">
        <v>1.2927411630454211</v>
      </c>
      <c r="O643" s="117">
        <v>2.8235381731690214</v>
      </c>
      <c r="P643" s="117">
        <v>2.8235381731690214</v>
      </c>
      <c r="Q643" s="117">
        <v>2.8235381731690214</v>
      </c>
    </row>
    <row r="644" spans="1:17" x14ac:dyDescent="0.25">
      <c r="A644" t="str">
        <f t="shared" si="9"/>
        <v>4738108</v>
      </c>
      <c r="B644">
        <v>47</v>
      </c>
      <c r="C644">
        <v>38</v>
      </c>
      <c r="D644">
        <v>10</v>
      </c>
      <c r="E644">
        <v>8</v>
      </c>
      <c r="F644" s="116">
        <v>1.765684725016884E-2</v>
      </c>
      <c r="G644" s="116">
        <v>1.7668451382168163E-2</v>
      </c>
      <c r="H644" s="116">
        <v>1.7668451382168163E-2</v>
      </c>
      <c r="I644" s="86">
        <v>3.4526934350783627E-2</v>
      </c>
      <c r="J644" s="86">
        <v>3.4550142614782273E-2</v>
      </c>
      <c r="K644" s="86">
        <v>3.4550142614782273E-2</v>
      </c>
      <c r="L644" s="86">
        <v>1.241010859146725</v>
      </c>
      <c r="M644" s="86">
        <v>1.241010859146725</v>
      </c>
      <c r="N644" s="86">
        <v>1.241010859146725</v>
      </c>
      <c r="O644" s="117">
        <v>2.7479095156203219</v>
      </c>
      <c r="P644" s="117">
        <v>2.7479095156203219</v>
      </c>
      <c r="Q644" s="117">
        <v>2.7479095156203219</v>
      </c>
    </row>
    <row r="645" spans="1:17" x14ac:dyDescent="0.25">
      <c r="A645" t="str">
        <f t="shared" ref="A645:A708" si="10">B645&amp;C645&amp;D645&amp;E645</f>
        <v>4837108</v>
      </c>
      <c r="B645">
        <v>48</v>
      </c>
      <c r="C645">
        <v>37</v>
      </c>
      <c r="D645">
        <v>10</v>
      </c>
      <c r="E645">
        <v>8</v>
      </c>
      <c r="F645" s="116">
        <v>1.7660012987379656E-2</v>
      </c>
      <c r="G645" s="116">
        <v>1.7671776918226564E-2</v>
      </c>
      <c r="H645" s="116">
        <v>1.7671776918226564E-2</v>
      </c>
      <c r="I645" s="86">
        <v>3.4531842608016415E-2</v>
      </c>
      <c r="J645" s="86">
        <v>3.4557723255879615E-2</v>
      </c>
      <c r="K645" s="86">
        <v>3.4557723255879615E-2</v>
      </c>
      <c r="L645" s="86">
        <v>1.1882934771356239</v>
      </c>
      <c r="M645" s="86">
        <v>1.1882934771356239</v>
      </c>
      <c r="N645" s="86">
        <v>1.1882934771356239</v>
      </c>
      <c r="O645" s="117">
        <v>2.6754331479337834</v>
      </c>
      <c r="P645" s="117">
        <v>2.6754331479337834</v>
      </c>
      <c r="Q645" s="117">
        <v>2.6754331479337834</v>
      </c>
    </row>
    <row r="646" spans="1:17" x14ac:dyDescent="0.25">
      <c r="A646" t="str">
        <f t="shared" si="10"/>
        <v>4936108</v>
      </c>
      <c r="B646">
        <v>49</v>
      </c>
      <c r="C646">
        <v>36</v>
      </c>
      <c r="D646">
        <v>10</v>
      </c>
      <c r="E646">
        <v>8</v>
      </c>
      <c r="F646" s="116">
        <v>1.7662352545140703E-2</v>
      </c>
      <c r="G646" s="116">
        <v>1.7676677243068636E-2</v>
      </c>
      <c r="H646" s="116">
        <v>1.7676677243068636E-2</v>
      </c>
      <c r="I646" s="86">
        <v>3.4536846704245124E-2</v>
      </c>
      <c r="J646" s="86">
        <v>3.4563108650446331E-2</v>
      </c>
      <c r="K646" s="86">
        <v>3.4563108650446331E-2</v>
      </c>
      <c r="L646" s="86">
        <v>1.1382142354073108</v>
      </c>
      <c r="M646" s="86">
        <v>1.1382142354073108</v>
      </c>
      <c r="N646" s="86">
        <v>1.1382142354073108</v>
      </c>
      <c r="O646" s="117">
        <v>2.6095230591824894</v>
      </c>
      <c r="P646" s="117">
        <v>2.6095230591824894</v>
      </c>
      <c r="Q646" s="117">
        <v>2.6095230591824894</v>
      </c>
    </row>
    <row r="647" spans="1:17" x14ac:dyDescent="0.25">
      <c r="A647" t="str">
        <f t="shared" si="10"/>
        <v>5035108</v>
      </c>
      <c r="B647">
        <v>50</v>
      </c>
      <c r="C647">
        <v>35</v>
      </c>
      <c r="D647">
        <v>10</v>
      </c>
      <c r="E647">
        <v>8</v>
      </c>
      <c r="F647" s="116">
        <v>1.7602355063677896E-2</v>
      </c>
      <c r="G647" s="116">
        <v>1.7616904468607236E-2</v>
      </c>
      <c r="H647" s="116">
        <v>1.7616904468607236E-2</v>
      </c>
      <c r="I647" s="86">
        <v>3.4542712203070897E-2</v>
      </c>
      <c r="J647" s="86">
        <v>3.4571811012929568E-2</v>
      </c>
      <c r="K647" s="86">
        <v>3.4571811012929568E-2</v>
      </c>
      <c r="L647" s="86">
        <v>1.0903105812972249</v>
      </c>
      <c r="M647" s="86">
        <v>1.0903105812972249</v>
      </c>
      <c r="N647" s="86">
        <v>1.0903105812972249</v>
      </c>
      <c r="O647" s="117">
        <v>2.5425764086248872</v>
      </c>
      <c r="P647" s="117">
        <v>2.5425764086248872</v>
      </c>
      <c r="Q647" s="117">
        <v>2.5425764086248872</v>
      </c>
    </row>
    <row r="648" spans="1:17" x14ac:dyDescent="0.25">
      <c r="A648" t="str">
        <f t="shared" si="10"/>
        <v>5134108</v>
      </c>
      <c r="B648">
        <v>51</v>
      </c>
      <c r="C648">
        <v>34</v>
      </c>
      <c r="D648">
        <v>10</v>
      </c>
      <c r="E648">
        <v>8</v>
      </c>
      <c r="F648" s="116">
        <v>1.7399836306442228E-2</v>
      </c>
      <c r="G648" s="116">
        <v>1.74146278929878E-2</v>
      </c>
      <c r="H648" s="116">
        <v>1.74146278929878E-2</v>
      </c>
      <c r="I648" s="86">
        <v>3.4969775858158546E-2</v>
      </c>
      <c r="J648" s="86">
        <v>3.4999359031249691E-2</v>
      </c>
      <c r="K648" s="86">
        <v>3.4999359031249691E-2</v>
      </c>
      <c r="L648" s="86">
        <v>1.0584440237059827</v>
      </c>
      <c r="M648" s="86">
        <v>1.0584440237059827</v>
      </c>
      <c r="N648" s="86">
        <v>1.0584440237059827</v>
      </c>
      <c r="O648" s="117">
        <v>2.4795235136920786</v>
      </c>
      <c r="P648" s="117">
        <v>2.4795235136920786</v>
      </c>
      <c r="Q648" s="117">
        <v>2.4795235136920786</v>
      </c>
    </row>
    <row r="649" spans="1:17" x14ac:dyDescent="0.25">
      <c r="A649" t="str">
        <f t="shared" si="10"/>
        <v>5233108</v>
      </c>
      <c r="B649">
        <v>52</v>
      </c>
      <c r="C649">
        <v>33</v>
      </c>
      <c r="D649">
        <v>10</v>
      </c>
      <c r="E649">
        <v>8</v>
      </c>
      <c r="F649" s="116">
        <v>1.7404741776146624E-2</v>
      </c>
      <c r="G649" s="116">
        <v>1.7419793440986184E-2</v>
      </c>
      <c r="H649" s="116">
        <v>1.7419793440986184E-2</v>
      </c>
      <c r="I649" s="86">
        <v>3.4977560476335018E-2</v>
      </c>
      <c r="J649" s="86">
        <v>3.5007663806014146E-2</v>
      </c>
      <c r="K649" s="86">
        <v>3.5007663806014146E-2</v>
      </c>
      <c r="L649" s="86">
        <v>1.0510828418546661</v>
      </c>
      <c r="M649" s="86">
        <v>1.0510828418546661</v>
      </c>
      <c r="N649" s="86">
        <v>1.0510828418546661</v>
      </c>
      <c r="O649" s="117">
        <v>2.3921761446163958</v>
      </c>
      <c r="P649" s="117">
        <v>2.3921761446163958</v>
      </c>
      <c r="Q649" s="117">
        <v>2.3921761446163958</v>
      </c>
    </row>
    <row r="650" spans="1:17" x14ac:dyDescent="0.25">
      <c r="A650" t="str">
        <f t="shared" si="10"/>
        <v>5332108</v>
      </c>
      <c r="B650">
        <v>53</v>
      </c>
      <c r="C650">
        <v>32</v>
      </c>
      <c r="D650">
        <v>10</v>
      </c>
      <c r="E650">
        <v>8</v>
      </c>
      <c r="F650" s="116">
        <v>1.7407412138942473E-2</v>
      </c>
      <c r="G650" s="116">
        <v>1.742274231255669E-2</v>
      </c>
      <c r="H650" s="116">
        <v>1.742274231255669E-2</v>
      </c>
      <c r="I650" s="86">
        <v>3.4983456187641322E-2</v>
      </c>
      <c r="J650" s="86">
        <v>3.5014116534869758E-2</v>
      </c>
      <c r="K650" s="86">
        <v>3.5014116534869758E-2</v>
      </c>
      <c r="L650" s="86">
        <v>1.0473242459470853</v>
      </c>
      <c r="M650" s="86">
        <v>1.0473242459470853</v>
      </c>
      <c r="N650" s="86">
        <v>1.0473242459470853</v>
      </c>
      <c r="O650" s="117">
        <v>2.2831023161337303</v>
      </c>
      <c r="P650" s="117">
        <v>2.2831023161337303</v>
      </c>
      <c r="Q650" s="117">
        <v>2.2831023161337303</v>
      </c>
    </row>
    <row r="651" spans="1:17" x14ac:dyDescent="0.25">
      <c r="A651" t="str">
        <f t="shared" si="10"/>
        <v>5431108</v>
      </c>
      <c r="B651">
        <v>54</v>
      </c>
      <c r="C651">
        <v>31</v>
      </c>
      <c r="D651">
        <v>10</v>
      </c>
      <c r="E651">
        <v>8</v>
      </c>
      <c r="F651" s="116">
        <v>1.7412209644566922E-2</v>
      </c>
      <c r="G651" s="116">
        <v>1.7425232987606988E-2</v>
      </c>
      <c r="H651" s="116">
        <v>1.7425232987606988E-2</v>
      </c>
      <c r="I651" s="86">
        <v>3.4991118080046672E-2</v>
      </c>
      <c r="J651" s="86">
        <v>3.5022374103342829E-2</v>
      </c>
      <c r="K651" s="86">
        <v>3.5022374103342829E-2</v>
      </c>
      <c r="L651" s="86">
        <v>1.0407239936862833</v>
      </c>
      <c r="M651" s="86">
        <v>1.0407239936862833</v>
      </c>
      <c r="N651" s="86">
        <v>1.0407239936862833</v>
      </c>
      <c r="O651" s="117">
        <v>2.1746039601381515</v>
      </c>
      <c r="P651" s="117">
        <v>2.1746039601381515</v>
      </c>
      <c r="Q651" s="117">
        <v>2.1746039601381515</v>
      </c>
    </row>
    <row r="652" spans="1:17" x14ac:dyDescent="0.25">
      <c r="A652" t="str">
        <f t="shared" si="10"/>
        <v>5530108</v>
      </c>
      <c r="B652">
        <v>55</v>
      </c>
      <c r="C652">
        <v>30</v>
      </c>
      <c r="D652">
        <v>10</v>
      </c>
      <c r="E652">
        <v>8</v>
      </c>
      <c r="F652" s="116">
        <v>1.7176952107585179E-2</v>
      </c>
      <c r="G652" s="116">
        <v>1.7192898527613885E-2</v>
      </c>
      <c r="H652" s="116">
        <v>1.7192898527613885E-2</v>
      </c>
      <c r="I652" s="86">
        <v>3.4999734226332853E-2</v>
      </c>
      <c r="J652" s="86">
        <v>3.5028969329718815E-2</v>
      </c>
      <c r="K652" s="86">
        <v>3.5028969329718815E-2</v>
      </c>
      <c r="L652" s="86">
        <v>1.0581007813745813</v>
      </c>
      <c r="M652" s="86">
        <v>1.0581007813745813</v>
      </c>
      <c r="N652" s="86">
        <v>1.0581007813745813</v>
      </c>
      <c r="O652" s="117">
        <v>2.063472067187583</v>
      </c>
      <c r="P652" s="117">
        <v>2.063472067187583</v>
      </c>
      <c r="Q652" s="117">
        <v>2.063472067187583</v>
      </c>
    </row>
    <row r="653" spans="1:17" x14ac:dyDescent="0.25">
      <c r="A653" t="str">
        <f t="shared" si="10"/>
        <v>1867128</v>
      </c>
      <c r="B653">
        <v>18</v>
      </c>
      <c r="C653">
        <v>67</v>
      </c>
      <c r="D653">
        <v>12</v>
      </c>
      <c r="E653">
        <v>8</v>
      </c>
      <c r="F653" s="116">
        <v>1.8702478253229817E-2</v>
      </c>
      <c r="G653" s="116">
        <v>1.8716125961523698E-2</v>
      </c>
      <c r="H653" s="116">
        <v>1.8716125961523698E-2</v>
      </c>
      <c r="I653" s="86">
        <v>3.2496899411271984E-2</v>
      </c>
      <c r="J653" s="86">
        <v>3.2519076937249543E-2</v>
      </c>
      <c r="K653" s="86">
        <v>3.2519076937249543E-2</v>
      </c>
      <c r="L653" s="86">
        <v>1.6604160162680683</v>
      </c>
      <c r="M653" s="86">
        <v>1.6604160162680683</v>
      </c>
      <c r="N653" s="86">
        <v>1.6604160162680683</v>
      </c>
      <c r="O653" s="117">
        <v>6.5031005887280164</v>
      </c>
      <c r="P653" s="117">
        <v>6.5031005887280164</v>
      </c>
      <c r="Q653" s="117">
        <v>6.5031005887280164</v>
      </c>
    </row>
    <row r="654" spans="1:17" x14ac:dyDescent="0.25">
      <c r="A654" t="str">
        <f t="shared" si="10"/>
        <v>1966128</v>
      </c>
      <c r="B654">
        <v>19</v>
      </c>
      <c r="C654">
        <v>66</v>
      </c>
      <c r="D654">
        <v>12</v>
      </c>
      <c r="E654">
        <v>8</v>
      </c>
      <c r="F654" s="116">
        <v>1.870599757628796E-2</v>
      </c>
      <c r="G654" s="116">
        <v>1.8719671551124428E-2</v>
      </c>
      <c r="H654" s="116">
        <v>1.8719671551124428E-2</v>
      </c>
      <c r="I654" s="86">
        <v>3.2501328939429419E-2</v>
      </c>
      <c r="J654" s="86">
        <v>3.252525839539324E-2</v>
      </c>
      <c r="K654" s="86">
        <v>3.252525839539324E-2</v>
      </c>
      <c r="L654" s="86">
        <v>1.6428255217903336</v>
      </c>
      <c r="M654" s="86">
        <v>1.6428255217903336</v>
      </c>
      <c r="N654" s="86">
        <v>1.6428255217903336</v>
      </c>
      <c r="O654" s="117">
        <v>6.1601461747910022</v>
      </c>
      <c r="P654" s="117">
        <v>6.1601461747910022</v>
      </c>
      <c r="Q654" s="117">
        <v>6.1601461747910022</v>
      </c>
    </row>
    <row r="655" spans="1:17" x14ac:dyDescent="0.25">
      <c r="A655" t="str">
        <f t="shared" si="10"/>
        <v>2065128</v>
      </c>
      <c r="B655">
        <v>20</v>
      </c>
      <c r="C655">
        <v>65</v>
      </c>
      <c r="D655">
        <v>12</v>
      </c>
      <c r="E655">
        <v>8</v>
      </c>
      <c r="F655" s="116">
        <v>1.870929179062172E-2</v>
      </c>
      <c r="G655" s="116">
        <v>1.8722993212658058E-2</v>
      </c>
      <c r="H655" s="116">
        <v>1.8722993212658058E-2</v>
      </c>
      <c r="I655" s="86">
        <v>3.2508336458970236E-2</v>
      </c>
      <c r="J655" s="86">
        <v>3.2532313947533829E-2</v>
      </c>
      <c r="K655" s="86">
        <v>3.2532313947533829E-2</v>
      </c>
      <c r="L655" s="86">
        <v>1.62385143548086</v>
      </c>
      <c r="M655" s="86">
        <v>1.6238531481586145</v>
      </c>
      <c r="N655" s="86">
        <v>1.62385143548086</v>
      </c>
      <c r="O655" s="117">
        <v>5.8333718685828106</v>
      </c>
      <c r="P655" s="117">
        <v>5.8333718685828106</v>
      </c>
      <c r="Q655" s="117">
        <v>5.8333718685828106</v>
      </c>
    </row>
    <row r="656" spans="1:17" x14ac:dyDescent="0.25">
      <c r="A656" t="str">
        <f t="shared" si="10"/>
        <v>2164128</v>
      </c>
      <c r="B656">
        <v>21</v>
      </c>
      <c r="C656">
        <v>64</v>
      </c>
      <c r="D656">
        <v>12</v>
      </c>
      <c r="E656">
        <v>8</v>
      </c>
      <c r="F656" s="116">
        <v>1.8712488779886693E-2</v>
      </c>
      <c r="G656" s="116">
        <v>1.8726218937663366E-2</v>
      </c>
      <c r="H656" s="116">
        <v>1.8726218937663366E-2</v>
      </c>
      <c r="I656" s="86">
        <v>3.2513013615167702E-2</v>
      </c>
      <c r="J656" s="86">
        <v>3.2538757660998972E-2</v>
      </c>
      <c r="K656" s="86">
        <v>3.2538757660998972E-2</v>
      </c>
      <c r="L656" s="86">
        <v>1.6035811684021013</v>
      </c>
      <c r="M656" s="86">
        <v>1.6035811684021013</v>
      </c>
      <c r="N656" s="86">
        <v>1.6035811684021013</v>
      </c>
      <c r="O656" s="117">
        <v>5.5280172450781677</v>
      </c>
      <c r="P656" s="117">
        <v>5.5280172450781677</v>
      </c>
      <c r="Q656" s="117">
        <v>5.5280172450781677</v>
      </c>
    </row>
    <row r="657" spans="1:17" x14ac:dyDescent="0.25">
      <c r="A657" t="str">
        <f t="shared" si="10"/>
        <v>2263128</v>
      </c>
      <c r="B657">
        <v>22</v>
      </c>
      <c r="C657">
        <v>63</v>
      </c>
      <c r="D657">
        <v>12</v>
      </c>
      <c r="E657">
        <v>8</v>
      </c>
      <c r="F657" s="116">
        <v>1.8716103830428418E-2</v>
      </c>
      <c r="G657" s="116">
        <v>1.8729864406721353E-2</v>
      </c>
      <c r="H657" s="116">
        <v>1.873158447875797E-2</v>
      </c>
      <c r="I657" s="86">
        <v>3.2519681924278988E-2</v>
      </c>
      <c r="J657" s="86">
        <v>3.2543762932791626E-2</v>
      </c>
      <c r="K657" s="86">
        <v>3.2543762932791626E-2</v>
      </c>
      <c r="L657" s="86">
        <v>1.5822031026659396</v>
      </c>
      <c r="M657" s="86">
        <v>1.5822031026659396</v>
      </c>
      <c r="N657" s="86">
        <v>1.5822031026659396</v>
      </c>
      <c r="O657" s="117">
        <v>5.2434331949822059</v>
      </c>
      <c r="P657" s="117">
        <v>5.2434331949822059</v>
      </c>
      <c r="Q657" s="117">
        <v>5.2434331949822059</v>
      </c>
    </row>
    <row r="658" spans="1:17" x14ac:dyDescent="0.25">
      <c r="A658" t="str">
        <f t="shared" si="10"/>
        <v>2362128</v>
      </c>
      <c r="B658">
        <v>23</v>
      </c>
      <c r="C658">
        <v>62</v>
      </c>
      <c r="D658">
        <v>12</v>
      </c>
      <c r="E658">
        <v>8</v>
      </c>
      <c r="F658" s="116">
        <v>1.8720431442324933E-2</v>
      </c>
      <c r="G658" s="116">
        <v>1.873422435552613E-2</v>
      </c>
      <c r="H658" s="116">
        <v>1.873422435552613E-2</v>
      </c>
      <c r="I658" s="86">
        <v>3.2525413442573203E-2</v>
      </c>
      <c r="J658" s="86">
        <v>3.2551275154825449E-2</v>
      </c>
      <c r="K658" s="86">
        <v>3.2551275154825449E-2</v>
      </c>
      <c r="L658" s="86">
        <v>1.5595526268603193</v>
      </c>
      <c r="M658" s="86">
        <v>1.5595526268603193</v>
      </c>
      <c r="N658" s="86">
        <v>1.5595526268603193</v>
      </c>
      <c r="O658" s="117">
        <v>4.9719728003751671</v>
      </c>
      <c r="P658" s="117">
        <v>4.9719728003751671</v>
      </c>
      <c r="Q658" s="117">
        <v>4.9719728003751671</v>
      </c>
    </row>
    <row r="659" spans="1:17" x14ac:dyDescent="0.25">
      <c r="A659" t="str">
        <f t="shared" si="10"/>
        <v>2461128</v>
      </c>
      <c r="B659">
        <v>24</v>
      </c>
      <c r="C659">
        <v>61</v>
      </c>
      <c r="D659">
        <v>12</v>
      </c>
      <c r="E659">
        <v>8</v>
      </c>
      <c r="F659" s="116">
        <v>1.8592777215076104E-2</v>
      </c>
      <c r="G659" s="116">
        <v>1.8606604696504069E-2</v>
      </c>
      <c r="H659" s="116">
        <v>1.8606604696504069E-2</v>
      </c>
      <c r="I659" s="86">
        <v>3.253260692964232E-2</v>
      </c>
      <c r="J659" s="86">
        <v>3.2556805022141255E-2</v>
      </c>
      <c r="K659" s="86">
        <v>3.2556805022141255E-2</v>
      </c>
      <c r="L659" s="86">
        <v>1.5787077527231497</v>
      </c>
      <c r="M659" s="86">
        <v>1.5787077527231497</v>
      </c>
      <c r="N659" s="86">
        <v>1.5787077527231497</v>
      </c>
      <c r="O659" s="117">
        <v>4.7193937340767906</v>
      </c>
      <c r="P659" s="117">
        <v>4.7193937340767906</v>
      </c>
      <c r="Q659" s="117">
        <v>4.7193937340767906</v>
      </c>
    </row>
    <row r="660" spans="1:17" x14ac:dyDescent="0.25">
      <c r="A660" t="str">
        <f t="shared" si="10"/>
        <v>2560128</v>
      </c>
      <c r="B660">
        <v>25</v>
      </c>
      <c r="C660">
        <v>60</v>
      </c>
      <c r="D660">
        <v>12</v>
      </c>
      <c r="E660">
        <v>8</v>
      </c>
      <c r="F660" s="116">
        <v>1.8545509373272352E-2</v>
      </c>
      <c r="G660" s="116">
        <v>1.8559373878924739E-2</v>
      </c>
      <c r="H660" s="116">
        <v>1.8559373878924739E-2</v>
      </c>
      <c r="I660" s="86">
        <v>3.2796488120718253E-2</v>
      </c>
      <c r="J660" s="86">
        <v>3.2822484068816472E-2</v>
      </c>
      <c r="K660" s="86">
        <v>3.2822484068816472E-2</v>
      </c>
      <c r="L660" s="86">
        <v>1.5717028905761221</v>
      </c>
      <c r="M660" s="86">
        <v>1.5717028905761221</v>
      </c>
      <c r="N660" s="86">
        <v>1.5717028905761221</v>
      </c>
      <c r="O660" s="117">
        <v>4.4754676237797071</v>
      </c>
      <c r="P660" s="117">
        <v>4.4754676237797071</v>
      </c>
      <c r="Q660" s="117">
        <v>4.4754676237797071</v>
      </c>
    </row>
    <row r="661" spans="1:17" x14ac:dyDescent="0.25">
      <c r="A661" t="str">
        <f t="shared" si="10"/>
        <v>2659128</v>
      </c>
      <c r="B661">
        <v>26</v>
      </c>
      <c r="C661">
        <v>59</v>
      </c>
      <c r="D661">
        <v>12</v>
      </c>
      <c r="E661">
        <v>8</v>
      </c>
      <c r="F661" s="116">
        <v>1.8548161434354074E-2</v>
      </c>
      <c r="G661" s="116">
        <v>1.8563803624469251E-2</v>
      </c>
      <c r="H661" s="116">
        <v>1.8563803624469251E-2</v>
      </c>
      <c r="I661" s="86">
        <v>3.2803410692653558E-2</v>
      </c>
      <c r="J661" s="86">
        <v>3.282948100951219E-2</v>
      </c>
      <c r="K661" s="86">
        <v>3.282948100951219E-2</v>
      </c>
      <c r="L661" s="86">
        <v>1.544982593718444</v>
      </c>
      <c r="M661" s="86">
        <v>1.544982593718444</v>
      </c>
      <c r="N661" s="86">
        <v>1.544982593718444</v>
      </c>
      <c r="O661" s="117">
        <v>4.2551362869264313</v>
      </c>
      <c r="P661" s="117">
        <v>4.2551362869264313</v>
      </c>
      <c r="Q661" s="117">
        <v>4.2551362869264313</v>
      </c>
    </row>
    <row r="662" spans="1:17" x14ac:dyDescent="0.25">
      <c r="A662" t="str">
        <f t="shared" si="10"/>
        <v>2758128</v>
      </c>
      <c r="B662">
        <v>27</v>
      </c>
      <c r="C662">
        <v>58</v>
      </c>
      <c r="D662">
        <v>12</v>
      </c>
      <c r="E662">
        <v>8</v>
      </c>
      <c r="F662" s="116">
        <v>1.8552869226853369E-2</v>
      </c>
      <c r="G662" s="116">
        <v>1.8566816130989323E-2</v>
      </c>
      <c r="H662" s="116">
        <v>1.8566816130989323E-2</v>
      </c>
      <c r="I662" s="86">
        <v>3.280834861681578E-2</v>
      </c>
      <c r="J662" s="86">
        <v>3.2836242425087689E-2</v>
      </c>
      <c r="K662" s="86">
        <v>3.2836242425087689E-2</v>
      </c>
      <c r="L662" s="86">
        <v>1.5115741870698252</v>
      </c>
      <c r="M662" s="86">
        <v>1.5115741870698252</v>
      </c>
      <c r="N662" s="86">
        <v>1.5115741870698252</v>
      </c>
      <c r="O662" s="117">
        <v>4.0396894024448926</v>
      </c>
      <c r="P662" s="117">
        <v>4.0396894024448926</v>
      </c>
      <c r="Q662" s="117">
        <v>4.0396894024448926</v>
      </c>
    </row>
    <row r="663" spans="1:17" x14ac:dyDescent="0.25">
      <c r="A663" t="str">
        <f t="shared" si="10"/>
        <v>2857128</v>
      </c>
      <c r="B663">
        <v>28</v>
      </c>
      <c r="C663">
        <v>57</v>
      </c>
      <c r="D663">
        <v>12</v>
      </c>
      <c r="E663">
        <v>8</v>
      </c>
      <c r="F663" s="116">
        <v>1.8555929274431508E-2</v>
      </c>
      <c r="G663" s="116">
        <v>1.8571670943153335E-2</v>
      </c>
      <c r="H663" s="116">
        <v>1.8571670943153335E-2</v>
      </c>
      <c r="I663" s="86">
        <v>3.2816132062106131E-2</v>
      </c>
      <c r="J663" s="86">
        <v>3.284236817664251E-2</v>
      </c>
      <c r="K663" s="86">
        <v>3.284236817664251E-2</v>
      </c>
      <c r="L663" s="86">
        <v>1.4889292342027982</v>
      </c>
      <c r="M663" s="86">
        <v>1.4889292342027982</v>
      </c>
      <c r="N663" s="86">
        <v>1.4889292342027982</v>
      </c>
      <c r="O663" s="117">
        <v>3.8400489041174959</v>
      </c>
      <c r="P663" s="117">
        <v>3.8400489041174959</v>
      </c>
      <c r="Q663" s="117">
        <v>3.8400489041174959</v>
      </c>
    </row>
    <row r="664" spans="1:17" x14ac:dyDescent="0.25">
      <c r="A664" t="str">
        <f t="shared" si="10"/>
        <v>2956128</v>
      </c>
      <c r="B664">
        <v>29</v>
      </c>
      <c r="C664">
        <v>56</v>
      </c>
      <c r="D664">
        <v>12</v>
      </c>
      <c r="E664">
        <v>8</v>
      </c>
      <c r="F664" s="116">
        <v>1.8559636038762154E-2</v>
      </c>
      <c r="G664" s="116">
        <v>1.8575432967488165E-2</v>
      </c>
      <c r="H664" s="116">
        <v>1.8575432967488165E-2</v>
      </c>
      <c r="I664" s="86">
        <v>3.2822507464048821E-2</v>
      </c>
      <c r="J664" s="86">
        <v>3.2848835678592175E-2</v>
      </c>
      <c r="K664" s="86">
        <v>3.2848835678592175E-2</v>
      </c>
      <c r="L664" s="86">
        <v>1.4597046676413956</v>
      </c>
      <c r="M664" s="86">
        <v>1.4597046676413956</v>
      </c>
      <c r="N664" s="86">
        <v>1.4597046676413956</v>
      </c>
      <c r="O664" s="117">
        <v>3.6550056079096978</v>
      </c>
      <c r="P664" s="117">
        <v>3.6550056079096978</v>
      </c>
      <c r="Q664" s="117">
        <v>3.6550056079096978</v>
      </c>
    </row>
    <row r="665" spans="1:17" x14ac:dyDescent="0.25">
      <c r="A665" t="str">
        <f t="shared" si="10"/>
        <v>3055128</v>
      </c>
      <c r="B665">
        <v>30</v>
      </c>
      <c r="C665">
        <v>55</v>
      </c>
      <c r="D665">
        <v>12</v>
      </c>
      <c r="E665">
        <v>8</v>
      </c>
      <c r="F665" s="116">
        <v>1.8564129668780831E-2</v>
      </c>
      <c r="G665" s="116">
        <v>1.8578224101479916E-2</v>
      </c>
      <c r="H665" s="116">
        <v>1.8578224101479916E-2</v>
      </c>
      <c r="I665" s="86">
        <v>3.2829457364341084E-2</v>
      </c>
      <c r="J665" s="86">
        <v>3.285588442565187E-2</v>
      </c>
      <c r="K665" s="86">
        <v>3.285588442565187E-2</v>
      </c>
      <c r="L665" s="86">
        <v>1.4297498238195914</v>
      </c>
      <c r="M665" s="86">
        <v>1.4297498238195914</v>
      </c>
      <c r="N665" s="86">
        <v>1.4297498238195914</v>
      </c>
      <c r="O665" s="117">
        <v>3.4784548978153631</v>
      </c>
      <c r="P665" s="117">
        <v>3.4784548978153631</v>
      </c>
      <c r="Q665" s="117">
        <v>3.4784548978153631</v>
      </c>
    </row>
    <row r="666" spans="1:17" x14ac:dyDescent="0.25">
      <c r="A666" t="str">
        <f t="shared" si="10"/>
        <v>3154128</v>
      </c>
      <c r="B666">
        <v>31</v>
      </c>
      <c r="C666">
        <v>54</v>
      </c>
      <c r="D666">
        <v>12</v>
      </c>
      <c r="E666">
        <v>8</v>
      </c>
      <c r="F666" s="116">
        <v>1.856752196015863E-2</v>
      </c>
      <c r="G666" s="116">
        <v>1.8583441527429415E-2</v>
      </c>
      <c r="H666" s="116">
        <v>1.8583441527429415E-2</v>
      </c>
      <c r="I666" s="86">
        <v>3.2834991916397507E-2</v>
      </c>
      <c r="J666" s="86">
        <v>3.2863293369323344E-2</v>
      </c>
      <c r="K666" s="86">
        <v>3.2863293369323344E-2</v>
      </c>
      <c r="L666" s="86">
        <v>1.4282735052410753</v>
      </c>
      <c r="M666" s="86">
        <v>1.4282735052410753</v>
      </c>
      <c r="N666" s="86">
        <v>1.4282735052410753</v>
      </c>
      <c r="O666" s="117">
        <v>3.3808668027494861</v>
      </c>
      <c r="P666" s="117">
        <v>3.3808668027494861</v>
      </c>
      <c r="Q666" s="117">
        <v>3.3808668027494861</v>
      </c>
    </row>
    <row r="667" spans="1:17" x14ac:dyDescent="0.25">
      <c r="A667" t="str">
        <f t="shared" si="10"/>
        <v>3253128</v>
      </c>
      <c r="B667">
        <v>32</v>
      </c>
      <c r="C667">
        <v>53</v>
      </c>
      <c r="D667">
        <v>12</v>
      </c>
      <c r="E667">
        <v>8</v>
      </c>
      <c r="F667" s="116">
        <v>1.8572172118115817E-2</v>
      </c>
      <c r="G667" s="116">
        <v>1.8586383249339627E-2</v>
      </c>
      <c r="H667" s="116">
        <v>1.8586383249339627E-2</v>
      </c>
      <c r="I667" s="86">
        <v>3.2841924258223361E-2</v>
      </c>
      <c r="J667" s="86">
        <v>3.2868570129268006E-2</v>
      </c>
      <c r="K667" s="86">
        <v>3.2868570129268006E-2</v>
      </c>
      <c r="L667" s="86">
        <v>1.4195090409440454</v>
      </c>
      <c r="M667" s="86">
        <v>1.4195090409440454</v>
      </c>
      <c r="N667" s="86">
        <v>1.4195090409440454</v>
      </c>
      <c r="O667" s="117">
        <v>3.2874147998273346</v>
      </c>
      <c r="P667" s="117">
        <v>3.2874147998273346</v>
      </c>
      <c r="Q667" s="117">
        <v>3.2874147998273346</v>
      </c>
    </row>
    <row r="668" spans="1:17" x14ac:dyDescent="0.25">
      <c r="A668" t="str">
        <f t="shared" si="10"/>
        <v>3352128</v>
      </c>
      <c r="B668">
        <v>33</v>
      </c>
      <c r="C668">
        <v>52</v>
      </c>
      <c r="D668">
        <v>12</v>
      </c>
      <c r="E668">
        <v>8</v>
      </c>
      <c r="F668" s="116">
        <v>1.8574464706018812E-2</v>
      </c>
      <c r="G668" s="116">
        <v>1.8590524863800941E-2</v>
      </c>
      <c r="H668" s="116">
        <v>1.8590524863800941E-2</v>
      </c>
      <c r="I668" s="86">
        <v>3.2850160512354724E-2</v>
      </c>
      <c r="J668" s="86">
        <v>3.2875142980015808E-2</v>
      </c>
      <c r="K668" s="86">
        <v>3.2875142980015808E-2</v>
      </c>
      <c r="L668" s="86">
        <v>1.3942233396919661</v>
      </c>
      <c r="M668" s="86">
        <v>1.3942233396919661</v>
      </c>
      <c r="N668" s="86">
        <v>1.3942233396919661</v>
      </c>
      <c r="O668" s="117">
        <v>3.1981734247215794</v>
      </c>
      <c r="P668" s="117">
        <v>3.1981734247215794</v>
      </c>
      <c r="Q668" s="117">
        <v>3.1981734247215794</v>
      </c>
    </row>
    <row r="669" spans="1:17" x14ac:dyDescent="0.25">
      <c r="A669" t="str">
        <f t="shared" si="10"/>
        <v>3451128</v>
      </c>
      <c r="B669">
        <v>34</v>
      </c>
      <c r="C669">
        <v>51</v>
      </c>
      <c r="D669">
        <v>12</v>
      </c>
      <c r="E669">
        <v>8</v>
      </c>
      <c r="F669" s="116">
        <v>1.8377527380704761E-2</v>
      </c>
      <c r="G669" s="116">
        <v>1.8391872216205359E-2</v>
      </c>
      <c r="H669" s="116">
        <v>1.8391872216205359E-2</v>
      </c>
      <c r="I669" s="86">
        <v>3.2855052609684202E-2</v>
      </c>
      <c r="J669" s="86">
        <v>3.2880156071810246E-2</v>
      </c>
      <c r="K669" s="86">
        <v>3.2880156071810246E-2</v>
      </c>
      <c r="L669" s="86">
        <v>1.4144707114321167</v>
      </c>
      <c r="M669" s="86">
        <v>1.4144707114321167</v>
      </c>
      <c r="N669" s="86">
        <v>1.4144707114321167</v>
      </c>
      <c r="O669" s="117">
        <v>3.1176599269847873</v>
      </c>
      <c r="P669" s="117">
        <v>3.1176599269847873</v>
      </c>
      <c r="Q669" s="117">
        <v>3.1176599269847873</v>
      </c>
    </row>
    <row r="670" spans="1:17" x14ac:dyDescent="0.25">
      <c r="A670" t="str">
        <f t="shared" si="10"/>
        <v>3550128</v>
      </c>
      <c r="B670">
        <v>35</v>
      </c>
      <c r="C670">
        <v>50</v>
      </c>
      <c r="D670">
        <v>12</v>
      </c>
      <c r="E670">
        <v>8</v>
      </c>
      <c r="F670" s="116">
        <v>1.8349996305127941E-2</v>
      </c>
      <c r="G670" s="116">
        <v>1.8362612941424564E-2</v>
      </c>
      <c r="H670" s="116">
        <v>1.8362612941424564E-2</v>
      </c>
      <c r="I670" s="86">
        <v>3.3223208122229973E-2</v>
      </c>
      <c r="J670" s="86">
        <v>3.3246639018209408E-2</v>
      </c>
      <c r="K670" s="86">
        <v>3.3246639018209408E-2</v>
      </c>
      <c r="L670" s="86">
        <v>1.3931379917559295</v>
      </c>
      <c r="M670" s="86">
        <v>1.3931379917559295</v>
      </c>
      <c r="N670" s="86">
        <v>1.3931379917559295</v>
      </c>
      <c r="O670" s="117">
        <v>3.0355428668241942</v>
      </c>
      <c r="P670" s="117">
        <v>3.0355428668241942</v>
      </c>
      <c r="Q670" s="117">
        <v>3.0355428668241942</v>
      </c>
    </row>
    <row r="671" spans="1:17" x14ac:dyDescent="0.25">
      <c r="A671" t="str">
        <f t="shared" si="10"/>
        <v>3649128</v>
      </c>
      <c r="B671">
        <v>36</v>
      </c>
      <c r="C671">
        <v>49</v>
      </c>
      <c r="D671">
        <v>12</v>
      </c>
      <c r="E671">
        <v>8</v>
      </c>
      <c r="F671" s="116">
        <v>1.835308020364923E-2</v>
      </c>
      <c r="G671" s="116">
        <v>1.8365767499859534E-2</v>
      </c>
      <c r="H671" s="116">
        <v>1.8365767499859534E-2</v>
      </c>
      <c r="I671" s="86">
        <v>3.322984124567499E-2</v>
      </c>
      <c r="J671" s="86">
        <v>3.325159089632123E-2</v>
      </c>
      <c r="K671" s="86">
        <v>3.325159089632123E-2</v>
      </c>
      <c r="L671" s="86">
        <v>1.3659904337786575</v>
      </c>
      <c r="M671" s="86">
        <v>1.3659904337786575</v>
      </c>
      <c r="N671" s="86">
        <v>1.3659904337786575</v>
      </c>
      <c r="O671" s="117">
        <v>2.9630672807318033</v>
      </c>
      <c r="P671" s="117">
        <v>2.9630672807318033</v>
      </c>
      <c r="Q671" s="117">
        <v>2.9630672807318033</v>
      </c>
    </row>
    <row r="672" spans="1:17" x14ac:dyDescent="0.25">
      <c r="A672" t="str">
        <f t="shared" si="10"/>
        <v>3748128</v>
      </c>
      <c r="B672">
        <v>37</v>
      </c>
      <c r="C672">
        <v>48</v>
      </c>
      <c r="D672">
        <v>12</v>
      </c>
      <c r="E672">
        <v>8</v>
      </c>
      <c r="F672" s="116">
        <v>1.835702108650664E-2</v>
      </c>
      <c r="G672" s="116">
        <v>1.8367960908369875E-2</v>
      </c>
      <c r="H672" s="116">
        <v>1.8367960908369875E-2</v>
      </c>
      <c r="I672" s="86">
        <v>3.323517882050487E-2</v>
      </c>
      <c r="J672" s="86">
        <v>3.3255235160587468E-2</v>
      </c>
      <c r="K672" s="86">
        <v>3.3255235160587468E-2</v>
      </c>
      <c r="L672" s="86">
        <v>1.338432505857363</v>
      </c>
      <c r="M672" s="86">
        <v>1.338432505857363</v>
      </c>
      <c r="N672" s="86">
        <v>1.338432505857363</v>
      </c>
      <c r="O672" s="117">
        <v>2.8939949494489063</v>
      </c>
      <c r="P672" s="117">
        <v>2.8939949494489063</v>
      </c>
      <c r="Q672" s="117">
        <v>2.8939949494489063</v>
      </c>
    </row>
    <row r="673" spans="1:17" x14ac:dyDescent="0.25">
      <c r="A673" t="str">
        <f t="shared" si="10"/>
        <v>3847128</v>
      </c>
      <c r="B673">
        <v>38</v>
      </c>
      <c r="C673">
        <v>47</v>
      </c>
      <c r="D673">
        <v>12</v>
      </c>
      <c r="E673">
        <v>8</v>
      </c>
      <c r="F673" s="116">
        <v>1.835860661753912E-2</v>
      </c>
      <c r="G673" s="116">
        <v>1.8369616276680073E-2</v>
      </c>
      <c r="H673" s="116">
        <v>1.8369616276680073E-2</v>
      </c>
      <c r="I673" s="86">
        <v>3.3241830832917416E-2</v>
      </c>
      <c r="J673" s="86">
        <v>3.3260180264819E-2</v>
      </c>
      <c r="K673" s="86">
        <v>3.3260180264819E-2</v>
      </c>
      <c r="L673" s="86">
        <v>1.3105256011273891</v>
      </c>
      <c r="M673" s="86">
        <v>1.3105256011273891</v>
      </c>
      <c r="N673" s="86">
        <v>1.3105256011273891</v>
      </c>
      <c r="O673" s="117">
        <v>2.8281300460937731</v>
      </c>
      <c r="P673" s="117">
        <v>2.8281300460937731</v>
      </c>
      <c r="Q673" s="117">
        <v>2.8281300460937731</v>
      </c>
    </row>
    <row r="674" spans="1:17" x14ac:dyDescent="0.25">
      <c r="A674" t="str">
        <f t="shared" si="10"/>
        <v>3946128</v>
      </c>
      <c r="B674">
        <v>39</v>
      </c>
      <c r="C674">
        <v>46</v>
      </c>
      <c r="D674">
        <v>12</v>
      </c>
      <c r="E674">
        <v>8</v>
      </c>
      <c r="F674" s="116">
        <v>1.8362064665357423E-2</v>
      </c>
      <c r="G674" s="116">
        <v>1.8371302045710254E-2</v>
      </c>
      <c r="H674" s="116">
        <v>1.8371302045710254E-2</v>
      </c>
      <c r="I674" s="86">
        <v>3.3247179365909263E-2</v>
      </c>
      <c r="J674" s="86">
        <v>3.3263806650544361E-2</v>
      </c>
      <c r="K674" s="86">
        <v>3.3263806650544361E-2</v>
      </c>
      <c r="L674" s="86">
        <v>1.2822370718243272</v>
      </c>
      <c r="M674" s="86">
        <v>1.2822370718243272</v>
      </c>
      <c r="N674" s="86">
        <v>1.2822370718243272</v>
      </c>
      <c r="O674" s="117">
        <v>2.765289250090988</v>
      </c>
      <c r="P674" s="117">
        <v>2.765289250090988</v>
      </c>
      <c r="Q674" s="117">
        <v>2.765289250090988</v>
      </c>
    </row>
    <row r="675" spans="1:17" x14ac:dyDescent="0.25">
      <c r="A675" t="str">
        <f t="shared" si="10"/>
        <v>4045128</v>
      </c>
      <c r="B675">
        <v>40</v>
      </c>
      <c r="C675">
        <v>45</v>
      </c>
      <c r="D675">
        <v>12</v>
      </c>
      <c r="E675">
        <v>8</v>
      </c>
      <c r="F675" s="116">
        <v>1.8365884750304734E-2</v>
      </c>
      <c r="G675" s="116">
        <v>1.8373328618883234E-2</v>
      </c>
      <c r="H675" s="116">
        <v>1.8373328618883234E-2</v>
      </c>
      <c r="I675" s="86">
        <v>3.32517609401606E-2</v>
      </c>
      <c r="J675" s="86">
        <v>3.3266648677317601E-2</v>
      </c>
      <c r="K675" s="86">
        <v>3.3266648677317601E-2</v>
      </c>
      <c r="L675" s="86">
        <v>1.2535251370137059</v>
      </c>
      <c r="M675" s="86">
        <v>1.2535251370137059</v>
      </c>
      <c r="N675" s="86">
        <v>1.2535251370137059</v>
      </c>
      <c r="O675" s="117">
        <v>2.7053195745829108</v>
      </c>
      <c r="P675" s="117">
        <v>2.7053195745829108</v>
      </c>
      <c r="Q675" s="117">
        <v>2.7053195745829108</v>
      </c>
    </row>
    <row r="676" spans="1:17" x14ac:dyDescent="0.25">
      <c r="A676" t="str">
        <f t="shared" si="10"/>
        <v>4144128</v>
      </c>
      <c r="B676">
        <v>41</v>
      </c>
      <c r="C676">
        <v>44</v>
      </c>
      <c r="D676">
        <v>12</v>
      </c>
      <c r="E676">
        <v>8</v>
      </c>
      <c r="F676" s="116">
        <v>1.8367190005607874E-2</v>
      </c>
      <c r="G676" s="116">
        <v>1.8376567719283768E-2</v>
      </c>
      <c r="H676" s="116">
        <v>1.8376567719283768E-2</v>
      </c>
      <c r="I676" s="86">
        <v>3.3255248237458714E-2</v>
      </c>
      <c r="J676" s="86">
        <v>3.3272128122075327E-2</v>
      </c>
      <c r="K676" s="86">
        <v>3.3272128122075327E-2</v>
      </c>
      <c r="L676" s="86">
        <v>1.2106478312161582</v>
      </c>
      <c r="M676" s="86">
        <v>1.2106478312161582</v>
      </c>
      <c r="N676" s="86">
        <v>1.2106478312161582</v>
      </c>
      <c r="O676" s="117">
        <v>2.6225263935751406</v>
      </c>
      <c r="P676" s="117">
        <v>2.6225263935751406</v>
      </c>
      <c r="Q676" s="117">
        <v>2.6225263935751406</v>
      </c>
    </row>
    <row r="677" spans="1:17" x14ac:dyDescent="0.25">
      <c r="A677" t="str">
        <f t="shared" si="10"/>
        <v>4243128</v>
      </c>
      <c r="B677">
        <v>42</v>
      </c>
      <c r="C677">
        <v>43</v>
      </c>
      <c r="D677">
        <v>12</v>
      </c>
      <c r="E677">
        <v>8</v>
      </c>
      <c r="F677" s="116">
        <v>1.8370434815501296E-2</v>
      </c>
      <c r="G677" s="116">
        <v>1.8378000113479471E-2</v>
      </c>
      <c r="H677" s="116">
        <v>1.8378000113479471E-2</v>
      </c>
      <c r="I677" s="86">
        <v>3.3260832561042501E-2</v>
      </c>
      <c r="J677" s="86">
        <v>3.3275963156998843E-2</v>
      </c>
      <c r="K677" s="86">
        <v>3.3275963156998843E-2</v>
      </c>
      <c r="L677" s="86">
        <v>1.167047453331568</v>
      </c>
      <c r="M677" s="86">
        <v>1.167047453331568</v>
      </c>
      <c r="N677" s="86">
        <v>1.167047453331568</v>
      </c>
      <c r="O677" s="117">
        <v>2.5432943090045961</v>
      </c>
      <c r="P677" s="117">
        <v>2.5432943090045961</v>
      </c>
      <c r="Q677" s="117">
        <v>2.5432943090045961</v>
      </c>
    </row>
    <row r="678" spans="1:17" x14ac:dyDescent="0.25">
      <c r="A678" t="str">
        <f t="shared" si="10"/>
        <v>4342128</v>
      </c>
      <c r="B678">
        <v>43</v>
      </c>
      <c r="C678">
        <v>42</v>
      </c>
      <c r="D678">
        <v>12</v>
      </c>
      <c r="E678">
        <v>8</v>
      </c>
      <c r="F678" s="116">
        <v>1.8372382837175304E-2</v>
      </c>
      <c r="G678" s="116">
        <v>1.8380016526938336E-2</v>
      </c>
      <c r="H678" s="116">
        <v>1.8380016526938336E-2</v>
      </c>
      <c r="I678" s="86">
        <v>3.3263803142408392E-2</v>
      </c>
      <c r="J678" s="86">
        <v>3.3279070521934455E-2</v>
      </c>
      <c r="K678" s="86">
        <v>3.3279070521934455E-2</v>
      </c>
      <c r="L678" s="86">
        <v>1.1227478229671006</v>
      </c>
      <c r="M678" s="86">
        <v>1.1227478229671006</v>
      </c>
      <c r="N678" s="86">
        <v>1.1227478229671006</v>
      </c>
      <c r="O678" s="117">
        <v>2.4672829598868686</v>
      </c>
      <c r="P678" s="117">
        <v>2.4672829598868686</v>
      </c>
      <c r="Q678" s="117">
        <v>2.4672829598868686</v>
      </c>
    </row>
    <row r="679" spans="1:17" x14ac:dyDescent="0.25">
      <c r="A679" t="str">
        <f t="shared" si="10"/>
        <v>4441128</v>
      </c>
      <c r="B679">
        <v>44</v>
      </c>
      <c r="C679">
        <v>41</v>
      </c>
      <c r="D679">
        <v>12</v>
      </c>
      <c r="E679">
        <v>8</v>
      </c>
      <c r="F679" s="116">
        <v>1.8154034700971967E-2</v>
      </c>
      <c r="G679" s="116">
        <v>1.8163669577684085E-2</v>
      </c>
      <c r="H679" s="116">
        <v>1.8163669577684085E-2</v>
      </c>
      <c r="I679" s="86">
        <v>3.326730231159962E-2</v>
      </c>
      <c r="J679" s="86">
        <v>3.3284645089681431E-2</v>
      </c>
      <c r="K679" s="86">
        <v>3.3284645089681431E-2</v>
      </c>
      <c r="L679" s="86">
        <v>1.1101150789674494</v>
      </c>
      <c r="M679" s="86">
        <v>1.1101150789674494</v>
      </c>
      <c r="N679" s="86">
        <v>1.1101150789674494</v>
      </c>
      <c r="O679" s="117">
        <v>2.3941666602434157</v>
      </c>
      <c r="P679" s="117">
        <v>2.3941666602434157</v>
      </c>
      <c r="Q679" s="117">
        <v>2.3941666602434157</v>
      </c>
    </row>
    <row r="680" spans="1:17" x14ac:dyDescent="0.25">
      <c r="A680" t="str">
        <f t="shared" si="10"/>
        <v>4540128</v>
      </c>
      <c r="B680">
        <v>45</v>
      </c>
      <c r="C680">
        <v>40</v>
      </c>
      <c r="D680">
        <v>12</v>
      </c>
      <c r="E680">
        <v>8</v>
      </c>
      <c r="F680" s="116">
        <v>1.8199873436206982E-2</v>
      </c>
      <c r="G680" s="116">
        <v>1.8209609112593096E-2</v>
      </c>
      <c r="H680" s="116">
        <v>1.8209609112593096E-2</v>
      </c>
      <c r="I680" s="86">
        <v>3.3699070242905124E-2</v>
      </c>
      <c r="J680" s="86">
        <v>3.3718541595677359E-2</v>
      </c>
      <c r="K680" s="86">
        <v>3.3718541595677359E-2</v>
      </c>
      <c r="L680" s="86">
        <v>1.0563754076814487</v>
      </c>
      <c r="M680" s="86">
        <v>1.0563754076814487</v>
      </c>
      <c r="N680" s="86">
        <v>1.0563754076814487</v>
      </c>
      <c r="O680" s="117">
        <v>2.3258686657255514</v>
      </c>
      <c r="P680" s="117">
        <v>2.3258686657255514</v>
      </c>
      <c r="Q680" s="117">
        <v>2.3258686657255514</v>
      </c>
    </row>
    <row r="681" spans="1:17" x14ac:dyDescent="0.25">
      <c r="A681" t="str">
        <f t="shared" si="10"/>
        <v>4639128</v>
      </c>
      <c r="B681">
        <v>46</v>
      </c>
      <c r="C681">
        <v>39</v>
      </c>
      <c r="D681">
        <v>12</v>
      </c>
      <c r="E681">
        <v>8</v>
      </c>
      <c r="F681" s="116">
        <v>1.8201759135829939E-2</v>
      </c>
      <c r="G681" s="116">
        <v>1.8213573345567603E-2</v>
      </c>
      <c r="H681" s="116">
        <v>1.8213573345567603E-2</v>
      </c>
      <c r="I681" s="86">
        <v>3.3703971346603315E-2</v>
      </c>
      <c r="J681" s="86">
        <v>3.372563073112237E-2</v>
      </c>
      <c r="K681" s="86">
        <v>3.372563073112237E-2</v>
      </c>
      <c r="L681" s="86">
        <v>1.0518978543426081</v>
      </c>
      <c r="M681" s="86">
        <v>1.0518978543426081</v>
      </c>
      <c r="N681" s="86">
        <v>1.0518978543426081</v>
      </c>
      <c r="O681" s="117">
        <v>2.2572524480027094</v>
      </c>
      <c r="P681" s="117">
        <v>2.2572524480027094</v>
      </c>
      <c r="Q681" s="117">
        <v>2.2572524480027094</v>
      </c>
    </row>
    <row r="682" spans="1:17" x14ac:dyDescent="0.25">
      <c r="A682" t="str">
        <f t="shared" si="10"/>
        <v>4738128</v>
      </c>
      <c r="B682">
        <v>47</v>
      </c>
      <c r="C682">
        <v>38</v>
      </c>
      <c r="D682">
        <v>12</v>
      </c>
      <c r="E682">
        <v>8</v>
      </c>
      <c r="F682" s="116">
        <v>1.8204355095525534E-2</v>
      </c>
      <c r="G682" s="116">
        <v>1.8216311979003714E-2</v>
      </c>
      <c r="H682" s="116">
        <v>1.8216311979003714E-2</v>
      </c>
      <c r="I682" s="86">
        <v>3.3708447338895942E-2</v>
      </c>
      <c r="J682" s="86">
        <v>3.3732361105852295E-2</v>
      </c>
      <c r="K682" s="86">
        <v>3.3732361105852295E-2</v>
      </c>
      <c r="L682" s="86">
        <v>1.0476242668935818</v>
      </c>
      <c r="M682" s="86">
        <v>1.0476242668935818</v>
      </c>
      <c r="N682" s="86">
        <v>1.0476242668935818</v>
      </c>
      <c r="O682" s="117">
        <v>2.1953515622664672</v>
      </c>
      <c r="P682" s="117">
        <v>2.1953515622664672</v>
      </c>
      <c r="Q682" s="117">
        <v>2.1953515622664672</v>
      </c>
    </row>
    <row r="683" spans="1:17" x14ac:dyDescent="0.25">
      <c r="A683" t="str">
        <f t="shared" si="10"/>
        <v>4837128</v>
      </c>
      <c r="B683">
        <v>48</v>
      </c>
      <c r="C683">
        <v>37</v>
      </c>
      <c r="D683">
        <v>12</v>
      </c>
      <c r="E683">
        <v>8</v>
      </c>
      <c r="F683" s="116">
        <v>1.8207692851159175E-2</v>
      </c>
      <c r="G683" s="116">
        <v>1.8219804398510279E-2</v>
      </c>
      <c r="H683" s="116">
        <v>1.8219804398510279E-2</v>
      </c>
      <c r="I683" s="86">
        <v>3.3712492051797049E-2</v>
      </c>
      <c r="J683" s="86">
        <v>3.3738733737724444E-2</v>
      </c>
      <c r="K683" s="86">
        <v>3.3738733737724444E-2</v>
      </c>
      <c r="L683" s="86">
        <v>1.0435531242745688</v>
      </c>
      <c r="M683" s="86">
        <v>1.0435531242745688</v>
      </c>
      <c r="N683" s="86">
        <v>1.0435531242745688</v>
      </c>
      <c r="O683" s="117">
        <v>2.1359945094318675</v>
      </c>
      <c r="P683" s="117">
        <v>2.1359945094318675</v>
      </c>
      <c r="Q683" s="117">
        <v>2.1359945094318675</v>
      </c>
    </row>
    <row r="684" spans="1:17" x14ac:dyDescent="0.25">
      <c r="A684" t="str">
        <f t="shared" si="10"/>
        <v>4936128</v>
      </c>
      <c r="B684">
        <v>49</v>
      </c>
      <c r="C684">
        <v>36</v>
      </c>
      <c r="D684">
        <v>12</v>
      </c>
      <c r="E684">
        <v>8</v>
      </c>
      <c r="F684" s="116">
        <v>1.8209054185135617E-2</v>
      </c>
      <c r="G684" s="116">
        <v>1.8223379132235634E-2</v>
      </c>
      <c r="H684" s="116">
        <v>1.8223379132235634E-2</v>
      </c>
      <c r="I684" s="86">
        <v>3.371887905242521E-2</v>
      </c>
      <c r="J684" s="86">
        <v>3.3745482525610958E-2</v>
      </c>
      <c r="K684" s="86">
        <v>3.3745482525610958E-2</v>
      </c>
      <c r="L684" s="86">
        <v>1.0397517282025466</v>
      </c>
      <c r="M684" s="86">
        <v>1.0397517282025466</v>
      </c>
      <c r="N684" s="86">
        <v>1.0397517282025466</v>
      </c>
      <c r="O684" s="117">
        <v>2.0790532437819498</v>
      </c>
      <c r="P684" s="117">
        <v>2.0790532437819498</v>
      </c>
      <c r="Q684" s="117">
        <v>2.0790532437819498</v>
      </c>
    </row>
    <row r="685" spans="1:17" x14ac:dyDescent="0.25">
      <c r="A685" t="str">
        <f t="shared" si="10"/>
        <v>5035128</v>
      </c>
      <c r="B685">
        <v>50</v>
      </c>
      <c r="C685">
        <v>35</v>
      </c>
      <c r="D685">
        <v>12</v>
      </c>
      <c r="E685">
        <v>8</v>
      </c>
      <c r="F685" s="116">
        <v>1.8106387484997863E-2</v>
      </c>
      <c r="G685" s="116">
        <v>1.8120922429079856E-2</v>
      </c>
      <c r="H685" s="116">
        <v>1.8120922429079856E-2</v>
      </c>
      <c r="I685" s="86">
        <v>3.3725223111391658E-2</v>
      </c>
      <c r="J685" s="86">
        <v>3.3752216578972503E-2</v>
      </c>
      <c r="K685" s="86">
        <v>3.3752216578972503E-2</v>
      </c>
      <c r="L685" s="86">
        <v>1.0500002076420583</v>
      </c>
      <c r="M685" s="86">
        <v>1.0500002076420583</v>
      </c>
      <c r="N685" s="86">
        <v>1.0500002076420583</v>
      </c>
      <c r="O685" s="117">
        <v>2.0242795858786788</v>
      </c>
      <c r="P685" s="117">
        <v>2.0242795858786788</v>
      </c>
      <c r="Q685" s="117">
        <v>2.0242795858786788</v>
      </c>
    </row>
    <row r="686" spans="1:17" x14ac:dyDescent="0.25">
      <c r="A686" t="str">
        <f t="shared" si="10"/>
        <v>5134128</v>
      </c>
      <c r="B686">
        <v>51</v>
      </c>
      <c r="C686">
        <v>34</v>
      </c>
      <c r="D686">
        <v>12</v>
      </c>
      <c r="E686">
        <v>8</v>
      </c>
      <c r="F686" s="116">
        <v>1.80668016194332E-2</v>
      </c>
      <c r="G686" s="116">
        <v>1.8081562078272606E-2</v>
      </c>
      <c r="H686" s="116">
        <v>1.8081562078272606E-2</v>
      </c>
      <c r="I686" s="86">
        <v>3.4020748987854253E-2</v>
      </c>
      <c r="J686" s="86">
        <v>3.4050269905533066E-2</v>
      </c>
      <c r="K686" s="86">
        <v>3.4050269905533066E-2</v>
      </c>
      <c r="L686" s="86">
        <v>1.0495719466936573</v>
      </c>
      <c r="M686" s="86">
        <v>1.0495719466936573</v>
      </c>
      <c r="N686" s="86">
        <v>1.0495719466936573</v>
      </c>
      <c r="O686" s="117">
        <v>1.9353470816464238</v>
      </c>
      <c r="P686" s="117">
        <v>1.9353470816464238</v>
      </c>
      <c r="Q686" s="117">
        <v>1.9353470816464238</v>
      </c>
    </row>
    <row r="687" spans="1:17" x14ac:dyDescent="0.25">
      <c r="A687" t="str">
        <f t="shared" si="10"/>
        <v>5233128</v>
      </c>
      <c r="B687">
        <v>52</v>
      </c>
      <c r="C687">
        <v>33</v>
      </c>
      <c r="D687">
        <v>12</v>
      </c>
      <c r="E687">
        <v>8</v>
      </c>
      <c r="F687" s="116">
        <v>1.8070572099053824E-2</v>
      </c>
      <c r="G687" s="116">
        <v>1.8085573759951994E-2</v>
      </c>
      <c r="H687" s="116">
        <v>1.8085573759951994E-2</v>
      </c>
      <c r="I687" s="86">
        <v>3.4028053105879578E-2</v>
      </c>
      <c r="J687" s="86">
        <v>3.4055913333261897E-2</v>
      </c>
      <c r="K687" s="86">
        <v>3.4055913333261897E-2</v>
      </c>
      <c r="L687" s="86">
        <v>1.0458065000053578</v>
      </c>
      <c r="M687" s="86">
        <v>1.0458065000053578</v>
      </c>
      <c r="N687" s="86">
        <v>1.0458065000053578</v>
      </c>
      <c r="O687" s="117">
        <v>1.8319578239019321</v>
      </c>
      <c r="P687" s="117">
        <v>1.8319578239019321</v>
      </c>
      <c r="Q687" s="117">
        <v>1.8319578239019321</v>
      </c>
    </row>
    <row r="688" spans="1:17" x14ac:dyDescent="0.25">
      <c r="A688" t="str">
        <f t="shared" si="10"/>
        <v>5332128</v>
      </c>
      <c r="B688">
        <v>53</v>
      </c>
      <c r="C688">
        <v>32</v>
      </c>
      <c r="D688">
        <v>12</v>
      </c>
      <c r="E688">
        <v>8</v>
      </c>
      <c r="F688" s="116">
        <v>1.8073536688778102E-2</v>
      </c>
      <c r="G688" s="116">
        <v>1.8088795976779724E-2</v>
      </c>
      <c r="H688" s="116">
        <v>1.8088795976779724E-2</v>
      </c>
      <c r="I688" s="86">
        <v>3.403475193847455E-2</v>
      </c>
      <c r="J688" s="86">
        <v>3.4063090616191852E-2</v>
      </c>
      <c r="K688" s="86">
        <v>3.4063090616191852E-2</v>
      </c>
      <c r="L688" s="86">
        <v>1.0422464287816331</v>
      </c>
      <c r="M688" s="86">
        <v>1.0422464287816331</v>
      </c>
      <c r="N688" s="86">
        <v>1.0422464287816331</v>
      </c>
      <c r="O688" s="117">
        <v>1.7326049566527226</v>
      </c>
      <c r="P688" s="117">
        <v>1.7326049566527226</v>
      </c>
      <c r="Q688" s="117">
        <v>1.7326049566527226</v>
      </c>
    </row>
    <row r="689" spans="1:17" x14ac:dyDescent="0.25">
      <c r="A689" t="str">
        <f t="shared" si="10"/>
        <v>5431128</v>
      </c>
      <c r="B689">
        <v>54</v>
      </c>
      <c r="C689">
        <v>31</v>
      </c>
      <c r="D689">
        <v>12</v>
      </c>
      <c r="E689">
        <v>8</v>
      </c>
      <c r="F689" s="116">
        <v>1.8077034886946411E-2</v>
      </c>
      <c r="G689" s="116">
        <v>1.8094787928819179E-2</v>
      </c>
      <c r="H689" s="116">
        <v>1.8094787928819179E-2</v>
      </c>
      <c r="I689" s="86">
        <v>3.4041457791033382E-2</v>
      </c>
      <c r="J689" s="86">
        <v>3.4072525614310727E-2</v>
      </c>
      <c r="K689" s="86">
        <v>3.4072525614310727E-2</v>
      </c>
      <c r="L689" s="86">
        <v>1.0389457356083855</v>
      </c>
      <c r="M689" s="86">
        <v>1.0389457356083855</v>
      </c>
      <c r="N689" s="86">
        <v>1.0389457356083855</v>
      </c>
      <c r="O689" s="117">
        <v>1.6306479638370537</v>
      </c>
      <c r="P689" s="117">
        <v>1.6306479638370537</v>
      </c>
      <c r="Q689" s="117">
        <v>1.6306479638370537</v>
      </c>
    </row>
    <row r="690" spans="1:17" x14ac:dyDescent="0.25">
      <c r="A690" t="str">
        <f t="shared" si="10"/>
        <v>5530128</v>
      </c>
      <c r="B690">
        <v>55</v>
      </c>
      <c r="C690">
        <v>30</v>
      </c>
      <c r="D690">
        <v>12</v>
      </c>
      <c r="E690">
        <v>8</v>
      </c>
      <c r="F690" s="116">
        <v>1.7936236261810717E-2</v>
      </c>
      <c r="G690" s="116">
        <v>1.7952063017619702E-2</v>
      </c>
      <c r="H690" s="116">
        <v>1.7952063017619702E-2</v>
      </c>
      <c r="I690" s="86">
        <v>3.4050134640472629E-2</v>
      </c>
      <c r="J690" s="86">
        <v>3.4079527186975031E-2</v>
      </c>
      <c r="K690" s="86">
        <v>3.4079527186975031E-2</v>
      </c>
      <c r="L690" s="86">
        <v>1.0506071821817862</v>
      </c>
      <c r="M690" s="86">
        <v>1.0506071821817862</v>
      </c>
      <c r="N690" s="86">
        <v>1.0506071821817862</v>
      </c>
      <c r="O690" s="117">
        <v>1.5322289272398817</v>
      </c>
      <c r="P690" s="117">
        <v>1.5322289272398817</v>
      </c>
      <c r="Q690" s="117">
        <v>1.5322289272398817</v>
      </c>
    </row>
    <row r="691" spans="1:17" x14ac:dyDescent="0.25">
      <c r="A691" t="str">
        <f t="shared" si="10"/>
        <v>1867158</v>
      </c>
      <c r="B691">
        <v>18</v>
      </c>
      <c r="C691">
        <v>67</v>
      </c>
      <c r="D691">
        <v>15</v>
      </c>
      <c r="E691">
        <v>8</v>
      </c>
      <c r="F691" s="116">
        <v>1.897395463591188E-2</v>
      </c>
      <c r="G691" s="116">
        <v>1.8988501867864584E-2</v>
      </c>
      <c r="H691" s="116">
        <v>1.8988501867864584E-2</v>
      </c>
      <c r="I691" s="86">
        <v>3.1747879013581295E-2</v>
      </c>
      <c r="J691" s="86">
        <v>3.177115458470562E-2</v>
      </c>
      <c r="K691" s="86">
        <v>3.177115458470562E-2</v>
      </c>
      <c r="L691" s="86">
        <v>1.6805806091216964</v>
      </c>
      <c r="M691" s="86">
        <v>1.6805806091216964</v>
      </c>
      <c r="N691" s="86">
        <v>1.6805806091216964</v>
      </c>
      <c r="O691" s="117">
        <v>5.8006432785969482</v>
      </c>
      <c r="P691" s="117">
        <v>5.8006432785969482</v>
      </c>
      <c r="Q691" s="117">
        <v>5.8006432785969482</v>
      </c>
    </row>
    <row r="692" spans="1:17" x14ac:dyDescent="0.25">
      <c r="A692" t="str">
        <f t="shared" si="10"/>
        <v>1966158</v>
      </c>
      <c r="B692">
        <v>19</v>
      </c>
      <c r="C692">
        <v>66</v>
      </c>
      <c r="D692">
        <v>15</v>
      </c>
      <c r="E692">
        <v>8</v>
      </c>
      <c r="F692" s="116">
        <v>1.897823415090736E-2</v>
      </c>
      <c r="G692" s="116">
        <v>1.8991355769356937E-2</v>
      </c>
      <c r="H692" s="116">
        <v>1.8991355769356937E-2</v>
      </c>
      <c r="I692" s="86">
        <v>3.1754316647980507E-2</v>
      </c>
      <c r="J692" s="86">
        <v>3.1777643969668652E-2</v>
      </c>
      <c r="K692" s="86">
        <v>3.1777643969668652E-2</v>
      </c>
      <c r="L692" s="86">
        <v>1.6622058023796784</v>
      </c>
      <c r="M692" s="86">
        <v>1.6622058023796784</v>
      </c>
      <c r="N692" s="86">
        <v>1.6622058023796784</v>
      </c>
      <c r="O692" s="117">
        <v>5.514513238984037</v>
      </c>
      <c r="P692" s="117">
        <v>5.514513238984037</v>
      </c>
      <c r="Q692" s="117">
        <v>5.514513238984037</v>
      </c>
    </row>
    <row r="693" spans="1:17" x14ac:dyDescent="0.25">
      <c r="A693" t="str">
        <f t="shared" si="10"/>
        <v>2065158</v>
      </c>
      <c r="B693">
        <v>20</v>
      </c>
      <c r="C693">
        <v>65</v>
      </c>
      <c r="D693">
        <v>15</v>
      </c>
      <c r="E693">
        <v>8</v>
      </c>
      <c r="F693" s="116">
        <v>1.8981163507766949E-2</v>
      </c>
      <c r="G693" s="116">
        <v>1.8995776767839138E-2</v>
      </c>
      <c r="H693" s="116">
        <v>1.8995776767839138E-2</v>
      </c>
      <c r="I693" s="86">
        <v>3.1760459440896671E-2</v>
      </c>
      <c r="J693" s="86">
        <v>3.1783840657012175E-2</v>
      </c>
      <c r="K693" s="86">
        <v>3.1783840657012175E-2</v>
      </c>
      <c r="L693" s="86">
        <v>1.6424675950957899</v>
      </c>
      <c r="M693" s="86">
        <v>1.6424675950957899</v>
      </c>
      <c r="N693" s="86">
        <v>1.6424675950957899</v>
      </c>
      <c r="O693" s="117">
        <v>5.2411129458870978</v>
      </c>
      <c r="P693" s="117">
        <v>5.2411129458870978</v>
      </c>
      <c r="Q693" s="117">
        <v>5.2411129458870978</v>
      </c>
    </row>
    <row r="694" spans="1:17" x14ac:dyDescent="0.25">
      <c r="A694" t="str">
        <f t="shared" si="10"/>
        <v>2164158</v>
      </c>
      <c r="B694">
        <v>21</v>
      </c>
      <c r="C694">
        <v>64</v>
      </c>
      <c r="D694">
        <v>15</v>
      </c>
      <c r="E694">
        <v>8</v>
      </c>
      <c r="F694" s="116">
        <v>1.8984588205824576E-2</v>
      </c>
      <c r="G694" s="116">
        <v>1.8999236807835246E-2</v>
      </c>
      <c r="H694" s="116">
        <v>1.8999236807835246E-2</v>
      </c>
      <c r="I694" s="86">
        <v>3.1765493460131633E-2</v>
      </c>
      <c r="J694" s="86">
        <v>3.17889312233487E-2</v>
      </c>
      <c r="K694" s="86">
        <v>3.17889312233487E-2</v>
      </c>
      <c r="L694" s="86">
        <v>1.6214464322597373</v>
      </c>
      <c r="M694" s="86">
        <v>1.6214464322597373</v>
      </c>
      <c r="N694" s="86">
        <v>1.6214464322597373</v>
      </c>
      <c r="O694" s="117">
        <v>4.986105800992882</v>
      </c>
      <c r="P694" s="117">
        <v>4.986105800992882</v>
      </c>
      <c r="Q694" s="117">
        <v>4.986105800992882</v>
      </c>
    </row>
    <row r="695" spans="1:17" x14ac:dyDescent="0.25">
      <c r="A695" t="str">
        <f t="shared" si="10"/>
        <v>2263158</v>
      </c>
      <c r="B695">
        <v>22</v>
      </c>
      <c r="C695">
        <v>63</v>
      </c>
      <c r="D695">
        <v>15</v>
      </c>
      <c r="E695">
        <v>8</v>
      </c>
      <c r="F695" s="116">
        <v>1.8987629916715255E-2</v>
      </c>
      <c r="G695" s="116">
        <v>1.9002315994460412E-2</v>
      </c>
      <c r="H695" s="116">
        <v>1.9002315994460412E-2</v>
      </c>
      <c r="I695" s="86">
        <v>3.1771860593875614E-2</v>
      </c>
      <c r="J695" s="86">
        <v>3.1795358318267866E-2</v>
      </c>
      <c r="K695" s="86">
        <v>3.1795358318267866E-2</v>
      </c>
      <c r="L695" s="86">
        <v>1.5992184069424027</v>
      </c>
      <c r="M695" s="86">
        <v>1.5992184069424027</v>
      </c>
      <c r="N695" s="86">
        <v>1.5992184069424027</v>
      </c>
      <c r="O695" s="117">
        <v>4.742742507530286</v>
      </c>
      <c r="P695" s="117">
        <v>4.742742507530286</v>
      </c>
      <c r="Q695" s="117">
        <v>4.742742507530286</v>
      </c>
    </row>
    <row r="696" spans="1:17" x14ac:dyDescent="0.25">
      <c r="A696" t="str">
        <f t="shared" si="10"/>
        <v>2362158</v>
      </c>
      <c r="B696">
        <v>23</v>
      </c>
      <c r="C696">
        <v>62</v>
      </c>
      <c r="D696">
        <v>15</v>
      </c>
      <c r="E696">
        <v>8</v>
      </c>
      <c r="F696" s="116">
        <v>1.8992039159207979E-2</v>
      </c>
      <c r="G696" s="116">
        <v>1.9006765094820299E-2</v>
      </c>
      <c r="H696" s="116">
        <v>1.9006765094820299E-2</v>
      </c>
      <c r="I696" s="86">
        <v>3.177709645782345E-2</v>
      </c>
      <c r="J696" s="86">
        <v>3.1802130548364393E-2</v>
      </c>
      <c r="K696" s="86">
        <v>3.1802130548364393E-2</v>
      </c>
      <c r="L696" s="86">
        <v>1.5759725744175157</v>
      </c>
      <c r="M696" s="86">
        <v>1.5759725744175157</v>
      </c>
      <c r="N696" s="86">
        <v>1.5759725744175157</v>
      </c>
      <c r="O696" s="117">
        <v>4.5162559603224395</v>
      </c>
      <c r="P696" s="117">
        <v>4.5162559603224395</v>
      </c>
      <c r="Q696" s="117">
        <v>4.5162559603224395</v>
      </c>
    </row>
    <row r="697" spans="1:17" x14ac:dyDescent="0.25">
      <c r="A697" t="str">
        <f t="shared" si="10"/>
        <v>2461158</v>
      </c>
      <c r="B697">
        <v>24</v>
      </c>
      <c r="C697">
        <v>61</v>
      </c>
      <c r="D697">
        <v>15</v>
      </c>
      <c r="E697">
        <v>8</v>
      </c>
      <c r="F697" s="116">
        <v>1.8995324273312915E-2</v>
      </c>
      <c r="G697" s="116">
        <v>1.9010092835179897E-2</v>
      </c>
      <c r="H697" s="116">
        <v>1.9010092835179897E-2</v>
      </c>
      <c r="I697" s="86">
        <v>3.1783421993933074E-2</v>
      </c>
      <c r="J697" s="86">
        <v>3.1808528549106943E-2</v>
      </c>
      <c r="K697" s="86">
        <v>3.1808528549106943E-2</v>
      </c>
      <c r="L697" s="86">
        <v>1.5515467114843291</v>
      </c>
      <c r="M697" s="86">
        <v>1.5515467114843291</v>
      </c>
      <c r="N697" s="86">
        <v>1.5515467114843291</v>
      </c>
      <c r="O697" s="117">
        <v>4.2998756487090803</v>
      </c>
      <c r="P697" s="117">
        <v>4.2998756487090803</v>
      </c>
      <c r="Q697" s="117">
        <v>4.2998756487090803</v>
      </c>
    </row>
    <row r="698" spans="1:17" x14ac:dyDescent="0.25">
      <c r="A698" t="str">
        <f t="shared" si="10"/>
        <v>2560158</v>
      </c>
      <c r="B698">
        <v>25</v>
      </c>
      <c r="C698">
        <v>60</v>
      </c>
      <c r="D698">
        <v>15</v>
      </c>
      <c r="E698">
        <v>8</v>
      </c>
      <c r="F698" s="116">
        <v>1.88467652213332E-2</v>
      </c>
      <c r="G698" s="116">
        <v>1.8861579531364116E-2</v>
      </c>
      <c r="H698" s="116">
        <v>1.8861579531364116E-2</v>
      </c>
      <c r="I698" s="86">
        <v>3.1790027895345789E-2</v>
      </c>
      <c r="J698" s="86">
        <v>3.1815212222398345E-2</v>
      </c>
      <c r="K698" s="86">
        <v>3.1815212222398345E-2</v>
      </c>
      <c r="L698" s="86">
        <v>1.574267839762497</v>
      </c>
      <c r="M698" s="86">
        <v>1.574267839762497</v>
      </c>
      <c r="N698" s="86">
        <v>1.574267839762497</v>
      </c>
      <c r="O698" s="117">
        <v>4.0932234901625577</v>
      </c>
      <c r="P698" s="117">
        <v>4.0932234901625577</v>
      </c>
      <c r="Q698" s="117">
        <v>4.0932234901625577</v>
      </c>
    </row>
    <row r="699" spans="1:17" x14ac:dyDescent="0.25">
      <c r="A699" t="str">
        <f t="shared" si="10"/>
        <v>2659158</v>
      </c>
      <c r="B699">
        <v>26</v>
      </c>
      <c r="C699">
        <v>59</v>
      </c>
      <c r="D699">
        <v>15</v>
      </c>
      <c r="E699">
        <v>8</v>
      </c>
      <c r="F699" s="116">
        <v>1.8848069488600641E-2</v>
      </c>
      <c r="G699" s="116">
        <v>1.8862932724535191E-2</v>
      </c>
      <c r="H699" s="116">
        <v>1.8862932724535191E-2</v>
      </c>
      <c r="I699" s="86">
        <v>3.2091212706283137E-2</v>
      </c>
      <c r="J699" s="86">
        <v>3.2116480207371866E-2</v>
      </c>
      <c r="K699" s="86">
        <v>3.2116480207371866E-2</v>
      </c>
      <c r="L699" s="86">
        <v>1.5475318853568887</v>
      </c>
      <c r="M699" s="86">
        <v>1.5475318853568887</v>
      </c>
      <c r="N699" s="86">
        <v>1.5475318853568887</v>
      </c>
      <c r="O699" s="117">
        <v>3.8962977165610635</v>
      </c>
      <c r="P699" s="117">
        <v>3.8962977165610635</v>
      </c>
      <c r="Q699" s="117">
        <v>3.8962977165610635</v>
      </c>
    </row>
    <row r="700" spans="1:17" x14ac:dyDescent="0.25">
      <c r="A700" t="str">
        <f t="shared" si="10"/>
        <v>2758158</v>
      </c>
      <c r="B700">
        <v>27</v>
      </c>
      <c r="C700">
        <v>58</v>
      </c>
      <c r="D700">
        <v>15</v>
      </c>
      <c r="E700">
        <v>8</v>
      </c>
      <c r="F700" s="116">
        <v>1.8850504077215769E-2</v>
      </c>
      <c r="G700" s="116">
        <v>1.8866911384135328E-2</v>
      </c>
      <c r="H700" s="116">
        <v>1.8866911384135328E-2</v>
      </c>
      <c r="I700" s="86">
        <v>3.2097167054724332E-2</v>
      </c>
      <c r="J700" s="86">
        <v>3.2122523801781835E-2</v>
      </c>
      <c r="K700" s="86">
        <v>3.2122523801781835E-2</v>
      </c>
      <c r="L700" s="86">
        <v>1.5194747275268372</v>
      </c>
      <c r="M700" s="86">
        <v>1.5194747275268372</v>
      </c>
      <c r="N700" s="86">
        <v>1.5194747275268372</v>
      </c>
      <c r="O700" s="117">
        <v>3.7155912671363134</v>
      </c>
      <c r="P700" s="117">
        <v>3.7155912671363134</v>
      </c>
      <c r="Q700" s="117">
        <v>3.7155912671363134</v>
      </c>
    </row>
    <row r="701" spans="1:17" x14ac:dyDescent="0.25">
      <c r="A701" t="str">
        <f t="shared" si="10"/>
        <v>2857158</v>
      </c>
      <c r="B701">
        <v>28</v>
      </c>
      <c r="C701">
        <v>57</v>
      </c>
      <c r="D701">
        <v>15</v>
      </c>
      <c r="E701">
        <v>8</v>
      </c>
      <c r="F701" s="116">
        <v>1.8854251975930998E-2</v>
      </c>
      <c r="G701" s="116">
        <v>1.8870721186741386E-2</v>
      </c>
      <c r="H701" s="116">
        <v>1.8870721186741386E-2</v>
      </c>
      <c r="I701" s="86">
        <v>3.2102983472398351E-2</v>
      </c>
      <c r="J701" s="86">
        <v>3.2129933090088082E-2</v>
      </c>
      <c r="K701" s="86">
        <v>3.2129933090088082E-2</v>
      </c>
      <c r="L701" s="86">
        <v>1.4905968292277587</v>
      </c>
      <c r="M701" s="86">
        <v>1.4905968292277587</v>
      </c>
      <c r="N701" s="86">
        <v>1.4905968292277587</v>
      </c>
      <c r="O701" s="117">
        <v>3.5375834876698011</v>
      </c>
      <c r="P701" s="117">
        <v>3.5375834876698011</v>
      </c>
      <c r="Q701" s="117">
        <v>3.5375834876698011</v>
      </c>
    </row>
    <row r="702" spans="1:17" x14ac:dyDescent="0.25">
      <c r="A702" t="str">
        <f t="shared" si="10"/>
        <v>2956158</v>
      </c>
      <c r="B702">
        <v>29</v>
      </c>
      <c r="C702">
        <v>56</v>
      </c>
      <c r="D702">
        <v>15</v>
      </c>
      <c r="E702">
        <v>8</v>
      </c>
      <c r="F702" s="116">
        <v>1.8858110941913409E-2</v>
      </c>
      <c r="G702" s="116">
        <v>1.887464655134833E-2</v>
      </c>
      <c r="H702" s="116">
        <v>1.887464655134833E-2</v>
      </c>
      <c r="I702" s="86">
        <v>3.2109147048168231E-2</v>
      </c>
      <c r="J702" s="86">
        <v>3.2136205318152644E-2</v>
      </c>
      <c r="K702" s="86">
        <v>3.2136205318152644E-2</v>
      </c>
      <c r="L702" s="86">
        <v>1.4609526615566624</v>
      </c>
      <c r="M702" s="86">
        <v>1.4609526615566624</v>
      </c>
      <c r="N702" s="86">
        <v>1.4609526615566624</v>
      </c>
      <c r="O702" s="117">
        <v>3.3785827780124498</v>
      </c>
      <c r="P702" s="117">
        <v>3.3785827780124498</v>
      </c>
      <c r="Q702" s="117">
        <v>3.3785827780124498</v>
      </c>
    </row>
    <row r="703" spans="1:17" x14ac:dyDescent="0.25">
      <c r="A703" t="str">
        <f t="shared" si="10"/>
        <v>3055158</v>
      </c>
      <c r="B703">
        <v>30</v>
      </c>
      <c r="C703">
        <v>55</v>
      </c>
      <c r="D703">
        <v>15</v>
      </c>
      <c r="E703">
        <v>8</v>
      </c>
      <c r="F703" s="116">
        <v>1.8862199060060418E-2</v>
      </c>
      <c r="G703" s="116">
        <v>1.8877296065871255E-2</v>
      </c>
      <c r="H703" s="116">
        <v>1.8877296065871255E-2</v>
      </c>
      <c r="I703" s="86">
        <v>3.2115860461394689E-2</v>
      </c>
      <c r="J703" s="86">
        <v>3.2143035071854197E-2</v>
      </c>
      <c r="K703" s="86">
        <v>3.2143035071854197E-2</v>
      </c>
      <c r="L703" s="86">
        <v>1.4174910889923202</v>
      </c>
      <c r="M703" s="86">
        <v>1.4174910889923202</v>
      </c>
      <c r="N703" s="86">
        <v>1.4174910889923202</v>
      </c>
      <c r="O703" s="117">
        <v>3.2212768141694457</v>
      </c>
      <c r="P703" s="117">
        <v>3.2212768141694457</v>
      </c>
      <c r="Q703" s="117">
        <v>3.2212768141694457</v>
      </c>
    </row>
    <row r="704" spans="1:17" x14ac:dyDescent="0.25">
      <c r="A704" t="str">
        <f t="shared" si="10"/>
        <v>3154158</v>
      </c>
      <c r="B704">
        <v>31</v>
      </c>
      <c r="C704">
        <v>54</v>
      </c>
      <c r="D704">
        <v>15</v>
      </c>
      <c r="E704">
        <v>8</v>
      </c>
      <c r="F704" s="116">
        <v>1.886669406684937E-2</v>
      </c>
      <c r="G704" s="116">
        <v>1.8881860219636226E-2</v>
      </c>
      <c r="H704" s="116">
        <v>1.8881860219636226E-2</v>
      </c>
      <c r="I704" s="86">
        <v>3.2123428217840554E-2</v>
      </c>
      <c r="J704" s="86">
        <v>3.2149210677578206E-2</v>
      </c>
      <c r="K704" s="86">
        <v>3.2149210677578206E-2</v>
      </c>
      <c r="L704" s="86">
        <v>1.3916037144941407</v>
      </c>
      <c r="M704" s="86">
        <v>1.3916037144941407</v>
      </c>
      <c r="N704" s="86">
        <v>1.3916037144941407</v>
      </c>
      <c r="O704" s="117">
        <v>3.1363528132455114</v>
      </c>
      <c r="P704" s="117">
        <v>3.1363528132455114</v>
      </c>
      <c r="Q704" s="117">
        <v>3.1363528132455114</v>
      </c>
    </row>
    <row r="705" spans="1:17" x14ac:dyDescent="0.25">
      <c r="A705" t="str">
        <f t="shared" si="10"/>
        <v>3253158</v>
      </c>
      <c r="B705">
        <v>32</v>
      </c>
      <c r="C705">
        <v>53</v>
      </c>
      <c r="D705">
        <v>15</v>
      </c>
      <c r="E705">
        <v>8</v>
      </c>
      <c r="F705" s="116">
        <v>1.8870339946537591E-2</v>
      </c>
      <c r="G705" s="116">
        <v>1.8885580085405737E-2</v>
      </c>
      <c r="H705" s="116">
        <v>1.8885580085405737E-2</v>
      </c>
      <c r="I705" s="86">
        <v>3.2129260761824062E-2</v>
      </c>
      <c r="J705" s="86">
        <v>3.2155168997899906E-2</v>
      </c>
      <c r="K705" s="86">
        <v>3.2155168997899906E-2</v>
      </c>
      <c r="L705" s="86">
        <v>1.3708398230924681</v>
      </c>
      <c r="M705" s="86">
        <v>1.3708398230924681</v>
      </c>
      <c r="N705" s="86">
        <v>1.3708398230924681</v>
      </c>
      <c r="O705" s="117">
        <v>3.0607593856395221</v>
      </c>
      <c r="P705" s="117">
        <v>3.0607593856395221</v>
      </c>
      <c r="Q705" s="117">
        <v>3.0607593856395221</v>
      </c>
    </row>
    <row r="706" spans="1:17" x14ac:dyDescent="0.25">
      <c r="A706" t="str">
        <f t="shared" si="10"/>
        <v>3352158</v>
      </c>
      <c r="B706">
        <v>33</v>
      </c>
      <c r="C706">
        <v>52</v>
      </c>
      <c r="D706">
        <v>15</v>
      </c>
      <c r="E706">
        <v>8</v>
      </c>
      <c r="F706" s="116">
        <v>1.8874861552178167E-2</v>
      </c>
      <c r="G706" s="116">
        <v>1.8888648887132282E-2</v>
      </c>
      <c r="H706" s="116">
        <v>1.8888648887132282E-2</v>
      </c>
      <c r="I706" s="86">
        <v>3.2136745851927086E-2</v>
      </c>
      <c r="J706" s="86">
        <v>3.2161256669623287E-2</v>
      </c>
      <c r="K706" s="86">
        <v>3.2161256669623287E-2</v>
      </c>
      <c r="L706" s="86">
        <v>1.3442912007696397</v>
      </c>
      <c r="M706" s="86">
        <v>1.3442912007696397</v>
      </c>
      <c r="N706" s="86">
        <v>1.3442912007696397</v>
      </c>
      <c r="O706" s="117">
        <v>2.9885641716186178</v>
      </c>
      <c r="P706" s="117">
        <v>2.9885641716186178</v>
      </c>
      <c r="Q706" s="117">
        <v>2.9885641716186178</v>
      </c>
    </row>
    <row r="707" spans="1:17" x14ac:dyDescent="0.25">
      <c r="A707" t="str">
        <f t="shared" si="10"/>
        <v>3451158</v>
      </c>
      <c r="B707">
        <v>34</v>
      </c>
      <c r="C707">
        <v>51</v>
      </c>
      <c r="D707">
        <v>15</v>
      </c>
      <c r="E707">
        <v>8</v>
      </c>
      <c r="F707" s="116">
        <v>1.8629426298699299E-2</v>
      </c>
      <c r="G707" s="116">
        <v>1.8643289771221896E-2</v>
      </c>
      <c r="H707" s="116">
        <v>1.8643289771221896E-2</v>
      </c>
      <c r="I707" s="86">
        <v>3.2143231236560134E-2</v>
      </c>
      <c r="J707" s="86">
        <v>3.2166337024097796E-2</v>
      </c>
      <c r="K707" s="86">
        <v>3.2166337024097796E-2</v>
      </c>
      <c r="L707" s="86">
        <v>1.373052182110575</v>
      </c>
      <c r="M707" s="86">
        <v>1.373052182110575</v>
      </c>
      <c r="N707" s="86">
        <v>1.373052182110575</v>
      </c>
      <c r="O707" s="117">
        <v>2.9198737499768943</v>
      </c>
      <c r="P707" s="117">
        <v>2.9198737499768943</v>
      </c>
      <c r="Q707" s="117">
        <v>2.9198737499768943</v>
      </c>
    </row>
    <row r="708" spans="1:17" x14ac:dyDescent="0.25">
      <c r="A708" t="str">
        <f t="shared" si="10"/>
        <v>3550158</v>
      </c>
      <c r="B708">
        <v>35</v>
      </c>
      <c r="C708">
        <v>50</v>
      </c>
      <c r="D708">
        <v>15</v>
      </c>
      <c r="E708">
        <v>8</v>
      </c>
      <c r="F708" s="116">
        <v>1.8702984947436108E-2</v>
      </c>
      <c r="G708" s="116">
        <v>1.8716929679813449E-2</v>
      </c>
      <c r="H708" s="116">
        <v>1.8716929679813449E-2</v>
      </c>
      <c r="I708" s="86">
        <v>3.2469534633292274E-2</v>
      </c>
      <c r="J708" s="86">
        <v>3.2492775853921178E-2</v>
      </c>
      <c r="K708" s="86">
        <v>3.2492775853921178E-2</v>
      </c>
      <c r="L708" s="86">
        <v>1.3306822847669293</v>
      </c>
      <c r="M708" s="86">
        <v>1.3306822847669293</v>
      </c>
      <c r="N708" s="86">
        <v>1.3306822847669293</v>
      </c>
      <c r="O708" s="117">
        <v>2.8482580705138636</v>
      </c>
      <c r="P708" s="117">
        <v>2.8482580705138636</v>
      </c>
      <c r="Q708" s="117">
        <v>2.8482580705138636</v>
      </c>
    </row>
    <row r="709" spans="1:17" x14ac:dyDescent="0.25">
      <c r="A709" t="str">
        <f t="shared" ref="A709:A772" si="11">B709&amp;C709&amp;D709&amp;E709</f>
        <v>3649158</v>
      </c>
      <c r="B709">
        <v>36</v>
      </c>
      <c r="C709">
        <v>49</v>
      </c>
      <c r="D709">
        <v>15</v>
      </c>
      <c r="E709">
        <v>8</v>
      </c>
      <c r="F709" s="116">
        <v>1.8707048155954951E-2</v>
      </c>
      <c r="G709" s="116">
        <v>1.8719520560759321E-2</v>
      </c>
      <c r="H709" s="116">
        <v>1.8719520560759321E-2</v>
      </c>
      <c r="I709" s="86">
        <v>3.2476583059979795E-2</v>
      </c>
      <c r="J709" s="86">
        <v>3.2496850717786893E-2</v>
      </c>
      <c r="K709" s="86">
        <v>3.2496850717786893E-2</v>
      </c>
      <c r="L709" s="86">
        <v>1.3023903363807576</v>
      </c>
      <c r="M709" s="86">
        <v>1.3023903363807576</v>
      </c>
      <c r="N709" s="86">
        <v>1.3023903363807576</v>
      </c>
      <c r="O709" s="117">
        <v>2.7868310113873056</v>
      </c>
      <c r="P709" s="117">
        <v>2.7868310113873056</v>
      </c>
      <c r="Q709" s="117">
        <v>2.7868310113873056</v>
      </c>
    </row>
    <row r="710" spans="1:17" x14ac:dyDescent="0.25">
      <c r="A710" t="str">
        <f t="shared" si="11"/>
        <v>3748158</v>
      </c>
      <c r="B710">
        <v>37</v>
      </c>
      <c r="C710">
        <v>48</v>
      </c>
      <c r="D710">
        <v>15</v>
      </c>
      <c r="E710">
        <v>8</v>
      </c>
      <c r="F710" s="116">
        <v>1.8709863717114143E-2</v>
      </c>
      <c r="G710" s="116">
        <v>1.8722418566110698E-2</v>
      </c>
      <c r="H710" s="116">
        <v>1.8722418566110698E-2</v>
      </c>
      <c r="I710" s="86">
        <v>3.2482533066333544E-2</v>
      </c>
      <c r="J710" s="86">
        <v>3.2501365339828378E-2</v>
      </c>
      <c r="K710" s="86">
        <v>3.2501365339828378E-2</v>
      </c>
      <c r="L710" s="86">
        <v>1.2738447969567046</v>
      </c>
      <c r="M710" s="86">
        <v>1.2738447969567046</v>
      </c>
      <c r="N710" s="86">
        <v>1.2738447969567046</v>
      </c>
      <c r="O710" s="117">
        <v>2.7245309194543661</v>
      </c>
      <c r="P710" s="117">
        <v>2.7245309194543661</v>
      </c>
      <c r="Q710" s="117">
        <v>2.7245309194543661</v>
      </c>
    </row>
    <row r="711" spans="1:17" x14ac:dyDescent="0.25">
      <c r="A711" t="str">
        <f t="shared" si="11"/>
        <v>3847158</v>
      </c>
      <c r="B711">
        <v>38</v>
      </c>
      <c r="C711">
        <v>47</v>
      </c>
      <c r="D711">
        <v>15</v>
      </c>
      <c r="E711">
        <v>8</v>
      </c>
      <c r="F711" s="116">
        <v>1.8713256210885643E-2</v>
      </c>
      <c r="G711" s="116">
        <v>1.8724318857070613E-2</v>
      </c>
      <c r="H711" s="116">
        <v>1.8724318857070613E-2</v>
      </c>
      <c r="I711" s="86">
        <v>3.2487831089196534E-2</v>
      </c>
      <c r="J711" s="86">
        <v>3.2505215247487201E-2</v>
      </c>
      <c r="K711" s="86">
        <v>3.2505215247487201E-2</v>
      </c>
      <c r="L711" s="86">
        <v>1.244817940451356</v>
      </c>
      <c r="M711" s="86">
        <v>1.244817940451356</v>
      </c>
      <c r="N711" s="86">
        <v>1.244817940451356</v>
      </c>
      <c r="O711" s="117">
        <v>2.6700407737530818</v>
      </c>
      <c r="P711" s="117">
        <v>2.6700407737530818</v>
      </c>
      <c r="Q711" s="117">
        <v>2.6700407737530818</v>
      </c>
    </row>
    <row r="712" spans="1:17" x14ac:dyDescent="0.25">
      <c r="A712" t="str">
        <f t="shared" si="11"/>
        <v>3946158</v>
      </c>
      <c r="B712">
        <v>39</v>
      </c>
      <c r="C712">
        <v>46</v>
      </c>
      <c r="D712">
        <v>15</v>
      </c>
      <c r="E712">
        <v>8</v>
      </c>
      <c r="F712" s="116">
        <v>1.8716096479845366E-2</v>
      </c>
      <c r="G712" s="116">
        <v>1.8725649570349754E-2</v>
      </c>
      <c r="H712" s="116">
        <v>1.8725649570349754E-2</v>
      </c>
      <c r="I712" s="86">
        <v>3.2493245168922526E-2</v>
      </c>
      <c r="J712" s="86">
        <v>3.2509166986429833E-2</v>
      </c>
      <c r="K712" s="86">
        <v>3.2509166986429833E-2</v>
      </c>
      <c r="L712" s="86">
        <v>1.2153855706936658</v>
      </c>
      <c r="M712" s="86">
        <v>1.2153855706936658</v>
      </c>
      <c r="N712" s="86">
        <v>1.2153855706936658</v>
      </c>
      <c r="O712" s="117">
        <v>2.6137016792740924</v>
      </c>
      <c r="P712" s="117">
        <v>2.6137016792740924</v>
      </c>
      <c r="Q712" s="117">
        <v>2.6137016792740924</v>
      </c>
    </row>
    <row r="713" spans="1:17" x14ac:dyDescent="0.25">
      <c r="A713" t="str">
        <f t="shared" si="11"/>
        <v>4045158</v>
      </c>
      <c r="B713">
        <v>40</v>
      </c>
      <c r="C713">
        <v>45</v>
      </c>
      <c r="D713">
        <v>15</v>
      </c>
      <c r="E713">
        <v>8</v>
      </c>
      <c r="F713" s="116">
        <v>1.8719860062426281E-2</v>
      </c>
      <c r="G713" s="116">
        <v>1.8727884005873528E-2</v>
      </c>
      <c r="H713" s="116">
        <v>1.8727884005873528E-2</v>
      </c>
      <c r="I713" s="86">
        <v>3.2496970961348667E-2</v>
      </c>
      <c r="J713" s="86">
        <v>3.2513018848243161E-2</v>
      </c>
      <c r="K713" s="86">
        <v>3.2513018848243161E-2</v>
      </c>
      <c r="L713" s="86">
        <v>1.1900246335063831</v>
      </c>
      <c r="M713" s="86">
        <v>1.1900246335063831</v>
      </c>
      <c r="N713" s="86">
        <v>1.1900246335063831</v>
      </c>
      <c r="O713" s="117">
        <v>2.5601771686713151</v>
      </c>
      <c r="P713" s="117">
        <v>2.5601771686713151</v>
      </c>
      <c r="Q713" s="117">
        <v>2.5601771686713151</v>
      </c>
    </row>
    <row r="714" spans="1:17" x14ac:dyDescent="0.25">
      <c r="A714" t="str">
        <f t="shared" si="11"/>
        <v>4144158</v>
      </c>
      <c r="B714">
        <v>41</v>
      </c>
      <c r="C714">
        <v>44</v>
      </c>
      <c r="D714">
        <v>15</v>
      </c>
      <c r="E714">
        <v>8</v>
      </c>
      <c r="F714" s="116">
        <v>1.8722094466552198E-2</v>
      </c>
      <c r="G714" s="116">
        <v>1.8730185958671895E-2</v>
      </c>
      <c r="H714" s="116">
        <v>1.8730185958671895E-2</v>
      </c>
      <c r="I714" s="86">
        <v>3.2501905546394191E-2</v>
      </c>
      <c r="J714" s="86">
        <v>3.2516470232209639E-2</v>
      </c>
      <c r="K714" s="86">
        <v>3.2516470232209639E-2</v>
      </c>
      <c r="L714" s="86">
        <v>1.1457358645678415</v>
      </c>
      <c r="M714" s="86">
        <v>1.1457358645678415</v>
      </c>
      <c r="N714" s="86">
        <v>1.1457358645678415</v>
      </c>
      <c r="O714" s="117">
        <v>2.489514235362086</v>
      </c>
      <c r="P714" s="117">
        <v>2.489514235362086</v>
      </c>
      <c r="Q714" s="117">
        <v>2.489514235362086</v>
      </c>
    </row>
    <row r="715" spans="1:17" x14ac:dyDescent="0.25">
      <c r="A715" t="str">
        <f t="shared" si="11"/>
        <v>4243158</v>
      </c>
      <c r="B715">
        <v>42</v>
      </c>
      <c r="C715">
        <v>43</v>
      </c>
      <c r="D715">
        <v>15</v>
      </c>
      <c r="E715">
        <v>8</v>
      </c>
      <c r="F715" s="116">
        <v>1.8724365840277958E-2</v>
      </c>
      <c r="G715" s="116">
        <v>1.8732529585412366E-2</v>
      </c>
      <c r="H715" s="116">
        <v>1.8732529585412366E-2</v>
      </c>
      <c r="I715" s="86">
        <v>3.2506400376185379E-2</v>
      </c>
      <c r="J715" s="86">
        <v>3.2521095117427311E-2</v>
      </c>
      <c r="K715" s="86">
        <v>3.2521095117427311E-2</v>
      </c>
      <c r="L715" s="86">
        <v>1.1007553096998355</v>
      </c>
      <c r="M715" s="86">
        <v>1.1007553096998355</v>
      </c>
      <c r="N715" s="86">
        <v>1.1007553096998355</v>
      </c>
      <c r="O715" s="117">
        <v>2.4177470022727867</v>
      </c>
      <c r="P715" s="117">
        <v>2.4177470022727867</v>
      </c>
      <c r="Q715" s="117">
        <v>2.4177470022727867</v>
      </c>
    </row>
    <row r="716" spans="1:17" x14ac:dyDescent="0.25">
      <c r="A716" t="str">
        <f t="shared" si="11"/>
        <v>4342158</v>
      </c>
      <c r="B716">
        <v>43</v>
      </c>
      <c r="C716">
        <v>42</v>
      </c>
      <c r="D716">
        <v>15</v>
      </c>
      <c r="E716">
        <v>8</v>
      </c>
      <c r="F716" s="116">
        <v>1.8727017703476252E-2</v>
      </c>
      <c r="G716" s="116">
        <v>1.8735258777980508E-2</v>
      </c>
      <c r="H716" s="116">
        <v>1.8735258777980508E-2</v>
      </c>
      <c r="I716" s="86">
        <v>3.2509390704397602E-2</v>
      </c>
      <c r="J716" s="86">
        <v>3.2525872853406121E-2</v>
      </c>
      <c r="K716" s="86">
        <v>3.2525872853406121E-2</v>
      </c>
      <c r="L716" s="86">
        <v>1.0593390328604604</v>
      </c>
      <c r="M716" s="86">
        <v>1.0593390328604604</v>
      </c>
      <c r="N716" s="86">
        <v>1.0593390328604604</v>
      </c>
      <c r="O716" s="117">
        <v>2.3490507106278544</v>
      </c>
      <c r="P716" s="117">
        <v>2.3490507106278544</v>
      </c>
      <c r="Q716" s="117">
        <v>2.3490507106278544</v>
      </c>
    </row>
    <row r="717" spans="1:17" x14ac:dyDescent="0.25">
      <c r="A717" t="str">
        <f t="shared" si="11"/>
        <v>4441158</v>
      </c>
      <c r="B717">
        <v>44</v>
      </c>
      <c r="C717">
        <v>41</v>
      </c>
      <c r="D717">
        <v>15</v>
      </c>
      <c r="E717">
        <v>8</v>
      </c>
      <c r="F717" s="116">
        <v>1.865863586193808E-2</v>
      </c>
      <c r="G717" s="116">
        <v>1.8668624425033337E-2</v>
      </c>
      <c r="H717" s="116">
        <v>1.8668624425033337E-2</v>
      </c>
      <c r="I717" s="86">
        <v>3.2512772875058056E-2</v>
      </c>
      <c r="J717" s="86">
        <v>3.2529420480216821E-2</v>
      </c>
      <c r="K717" s="86">
        <v>3.2529420480216821E-2</v>
      </c>
      <c r="L717" s="86">
        <v>1.0494517111240962</v>
      </c>
      <c r="M717" s="86">
        <v>1.0494517111240962</v>
      </c>
      <c r="N717" s="86">
        <v>1.0494517111240962</v>
      </c>
      <c r="O717" s="117">
        <v>2.2872494327328541</v>
      </c>
      <c r="P717" s="117">
        <v>2.2872477679723384</v>
      </c>
      <c r="Q717" s="117">
        <v>2.2872494327328541</v>
      </c>
    </row>
    <row r="718" spans="1:17" x14ac:dyDescent="0.25">
      <c r="A718" t="str">
        <f t="shared" si="11"/>
        <v>4540158</v>
      </c>
      <c r="B718">
        <v>45</v>
      </c>
      <c r="C718">
        <v>40</v>
      </c>
      <c r="D718">
        <v>15</v>
      </c>
      <c r="E718">
        <v>8</v>
      </c>
      <c r="F718" s="116">
        <v>1.8646320535684241E-2</v>
      </c>
      <c r="G718" s="116">
        <v>1.8656415087990846E-2</v>
      </c>
      <c r="H718" s="116">
        <v>1.8656415087990846E-2</v>
      </c>
      <c r="I718" s="86">
        <v>3.2901510817995222E-2</v>
      </c>
      <c r="J718" s="86">
        <v>3.2920017497224001E-2</v>
      </c>
      <c r="K718" s="86">
        <v>3.2920017497224001E-2</v>
      </c>
      <c r="L718" s="86">
        <v>1.0452690198189711</v>
      </c>
      <c r="M718" s="86">
        <v>1.0452690198189711</v>
      </c>
      <c r="N718" s="86">
        <v>1.0452690198189711</v>
      </c>
      <c r="O718" s="117">
        <v>2.2219102257814867</v>
      </c>
      <c r="P718" s="117">
        <v>2.2219102257814867</v>
      </c>
      <c r="Q718" s="117">
        <v>2.2219102257814867</v>
      </c>
    </row>
    <row r="719" spans="1:17" x14ac:dyDescent="0.25">
      <c r="A719" t="str">
        <f t="shared" si="11"/>
        <v>4639158</v>
      </c>
      <c r="B719">
        <v>46</v>
      </c>
      <c r="C719">
        <v>39</v>
      </c>
      <c r="D719">
        <v>15</v>
      </c>
      <c r="E719">
        <v>8</v>
      </c>
      <c r="F719" s="116">
        <v>1.8649359045245367E-2</v>
      </c>
      <c r="G719" s="116">
        <v>1.8659566685664219E-2</v>
      </c>
      <c r="H719" s="116">
        <v>1.8659566685664219E-2</v>
      </c>
      <c r="I719" s="86">
        <v>3.2906030163577439E-2</v>
      </c>
      <c r="J719" s="86">
        <v>3.2926445444415142E-2</v>
      </c>
      <c r="K719" s="86">
        <v>3.2926445444415142E-2</v>
      </c>
      <c r="L719" s="86">
        <v>1.0449884738726938</v>
      </c>
      <c r="M719" s="86">
        <v>1.0449884738726938</v>
      </c>
      <c r="N719" s="86">
        <v>1.0449884738726938</v>
      </c>
      <c r="O719" s="117">
        <v>2.1610340339744298</v>
      </c>
      <c r="P719" s="117">
        <v>2.1610340339744298</v>
      </c>
      <c r="Q719" s="117">
        <v>2.1610340339744298</v>
      </c>
    </row>
    <row r="720" spans="1:17" x14ac:dyDescent="0.25">
      <c r="A720" t="str">
        <f t="shared" si="11"/>
        <v>4738158</v>
      </c>
      <c r="B720">
        <v>47</v>
      </c>
      <c r="C720">
        <v>38</v>
      </c>
      <c r="D720">
        <v>15</v>
      </c>
      <c r="E720">
        <v>8</v>
      </c>
      <c r="F720" s="116">
        <v>1.8651224680553666E-2</v>
      </c>
      <c r="G720" s="116">
        <v>1.8663274387315444E-2</v>
      </c>
      <c r="H720" s="116">
        <v>1.8663274387315444E-2</v>
      </c>
      <c r="I720" s="86">
        <v>3.2909470553098757E-2</v>
      </c>
      <c r="J720" s="86">
        <v>3.2931848579942059E-2</v>
      </c>
      <c r="K720" s="86">
        <v>3.2931848579942059E-2</v>
      </c>
      <c r="L720" s="86">
        <v>1.0409139186162806</v>
      </c>
      <c r="M720" s="86">
        <v>1.0409139186162806</v>
      </c>
      <c r="N720" s="86">
        <v>1.0409139186162806</v>
      </c>
      <c r="O720" s="117">
        <v>2.1067862227095659</v>
      </c>
      <c r="P720" s="117">
        <v>2.1067862227095659</v>
      </c>
      <c r="Q720" s="117">
        <v>2.1067862227095659</v>
      </c>
    </row>
    <row r="721" spans="1:17" x14ac:dyDescent="0.25">
      <c r="A721" t="str">
        <f t="shared" si="11"/>
        <v>4837158</v>
      </c>
      <c r="B721">
        <v>48</v>
      </c>
      <c r="C721">
        <v>37</v>
      </c>
      <c r="D721">
        <v>15</v>
      </c>
      <c r="E721">
        <v>8</v>
      </c>
      <c r="F721" s="116">
        <v>1.8653620925239117E-2</v>
      </c>
      <c r="G721" s="116">
        <v>1.8667563648531831E-2</v>
      </c>
      <c r="H721" s="116">
        <v>1.8667563648531831E-2</v>
      </c>
      <c r="I721" s="86">
        <v>3.2915284013273476E-2</v>
      </c>
      <c r="J721" s="86">
        <v>3.2939683779035722E-2</v>
      </c>
      <c r="K721" s="86">
        <v>3.2939683779035722E-2</v>
      </c>
      <c r="L721" s="86">
        <v>1.0407406374613088</v>
      </c>
      <c r="M721" s="86">
        <v>1.0407406374613088</v>
      </c>
      <c r="N721" s="86">
        <v>1.0407406374613088</v>
      </c>
      <c r="O721" s="117">
        <v>2.0412129472128497</v>
      </c>
      <c r="P721" s="117">
        <v>2.0412129472128497</v>
      </c>
      <c r="Q721" s="117">
        <v>2.0412129472128497</v>
      </c>
    </row>
    <row r="722" spans="1:17" x14ac:dyDescent="0.25">
      <c r="A722" t="str">
        <f t="shared" si="11"/>
        <v>4936158</v>
      </c>
      <c r="B722">
        <v>49</v>
      </c>
      <c r="C722">
        <v>36</v>
      </c>
      <c r="D722">
        <v>15</v>
      </c>
      <c r="E722">
        <v>8</v>
      </c>
      <c r="F722" s="116">
        <v>1.8417981543176854E-2</v>
      </c>
      <c r="G722" s="116">
        <v>1.8432105762151683E-2</v>
      </c>
      <c r="H722" s="116">
        <v>1.8432105762151683E-2</v>
      </c>
      <c r="I722" s="86">
        <v>3.2920023375582405E-2</v>
      </c>
      <c r="J722" s="86">
        <v>3.2946506286160207E-2</v>
      </c>
      <c r="K722" s="86">
        <v>3.2946506286160207E-2</v>
      </c>
      <c r="L722" s="86">
        <v>1.0654975344410251</v>
      </c>
      <c r="M722" s="86">
        <v>1.0654975344410251</v>
      </c>
      <c r="N722" s="86">
        <v>1.0654975344410251</v>
      </c>
      <c r="O722" s="117">
        <v>1.9412591388110585</v>
      </c>
      <c r="P722" s="117">
        <v>1.9412591388110585</v>
      </c>
      <c r="Q722" s="117">
        <v>1.9412591388110585</v>
      </c>
    </row>
    <row r="723" spans="1:17" x14ac:dyDescent="0.25">
      <c r="A723" t="str">
        <f t="shared" si="11"/>
        <v>5035158</v>
      </c>
      <c r="B723">
        <v>50</v>
      </c>
      <c r="C723">
        <v>35</v>
      </c>
      <c r="D723">
        <v>15</v>
      </c>
      <c r="E723">
        <v>8</v>
      </c>
      <c r="F723" s="116">
        <v>1.8421989718042455E-2</v>
      </c>
      <c r="G723" s="116">
        <v>1.8436305008741275E-2</v>
      </c>
      <c r="H723" s="116">
        <v>1.8436305008741275E-2</v>
      </c>
      <c r="I723" s="86">
        <v>3.2926958018620611E-2</v>
      </c>
      <c r="J723" s="86">
        <v>3.2953799188680896E-2</v>
      </c>
      <c r="K723" s="86">
        <v>3.2953799188680896E-2</v>
      </c>
      <c r="L723" s="86">
        <v>1.0646907986679621</v>
      </c>
      <c r="M723" s="86">
        <v>1.0646907986679621</v>
      </c>
      <c r="N723" s="86">
        <v>1.0646907986679621</v>
      </c>
      <c r="O723" s="117">
        <v>1.8427125328580656</v>
      </c>
      <c r="P723" s="117">
        <v>1.8427125328580656</v>
      </c>
      <c r="Q723" s="117">
        <v>1.8427125328580656</v>
      </c>
    </row>
    <row r="724" spans="1:17" x14ac:dyDescent="0.25">
      <c r="A724" t="str">
        <f t="shared" si="11"/>
        <v>186769</v>
      </c>
      <c r="B724">
        <v>18</v>
      </c>
      <c r="C724">
        <v>67</v>
      </c>
      <c r="D724">
        <v>6</v>
      </c>
      <c r="E724">
        <v>9</v>
      </c>
      <c r="F724" s="116">
        <v>1.6418096335274152E-2</v>
      </c>
      <c r="G724" s="116">
        <v>1.6427437182800386E-2</v>
      </c>
      <c r="H724" s="116">
        <v>1.6427437182800386E-2</v>
      </c>
      <c r="I724" s="86">
        <v>3.504374630258119E-2</v>
      </c>
      <c r="J724" s="86">
        <v>3.5068655229317805E-2</v>
      </c>
      <c r="K724" s="86">
        <v>3.5068655229317805E-2</v>
      </c>
      <c r="L724" s="86">
        <v>2.1327708067378648</v>
      </c>
      <c r="M724" s="86">
        <v>2.1327708067378648</v>
      </c>
      <c r="N724" s="86">
        <v>2.1327708067378648</v>
      </c>
      <c r="O724" s="117">
        <v>11.55304355948563</v>
      </c>
      <c r="P724" s="117">
        <v>11.55304355948563</v>
      </c>
      <c r="Q724" s="117">
        <v>11.55304355948563</v>
      </c>
    </row>
    <row r="725" spans="1:17" x14ac:dyDescent="0.25">
      <c r="A725" t="str">
        <f t="shared" si="11"/>
        <v>196669</v>
      </c>
      <c r="B725">
        <v>19</v>
      </c>
      <c r="C725">
        <v>66</v>
      </c>
      <c r="D725">
        <v>6</v>
      </c>
      <c r="E725">
        <v>9</v>
      </c>
      <c r="F725" s="116">
        <v>1.6420664206642066E-2</v>
      </c>
      <c r="G725" s="116">
        <v>1.6433172806304335E-2</v>
      </c>
      <c r="H725" s="116">
        <v>1.6433172806304335E-2</v>
      </c>
      <c r="I725" s="86">
        <v>3.5049096253674403E-2</v>
      </c>
      <c r="J725" s="86">
        <v>3.5074113452998934E-2</v>
      </c>
      <c r="K725" s="86">
        <v>3.5074113452998934E-2</v>
      </c>
      <c r="L725" s="86">
        <v>2.1034179748577149</v>
      </c>
      <c r="M725" s="86">
        <v>2.1034179748577149</v>
      </c>
      <c r="N725" s="86">
        <v>2.1034179748577149</v>
      </c>
      <c r="O725" s="117">
        <v>10.904806429420226</v>
      </c>
      <c r="P725" s="117">
        <v>10.904806429420226</v>
      </c>
      <c r="Q725" s="117">
        <v>10.904806429420226</v>
      </c>
    </row>
    <row r="726" spans="1:17" x14ac:dyDescent="0.25">
      <c r="A726" t="str">
        <f t="shared" si="11"/>
        <v>206569</v>
      </c>
      <c r="B726">
        <v>20</v>
      </c>
      <c r="C726">
        <v>65</v>
      </c>
      <c r="D726">
        <v>6</v>
      </c>
      <c r="E726">
        <v>9</v>
      </c>
      <c r="F726" s="116">
        <v>1.6422950665179764E-2</v>
      </c>
      <c r="G726" s="116">
        <v>1.6435516044418615E-2</v>
      </c>
      <c r="H726" s="116">
        <v>1.6435516044418615E-2</v>
      </c>
      <c r="I726" s="86">
        <v>3.5054266731587791E-2</v>
      </c>
      <c r="J726" s="86">
        <v>3.5082538834875207E-2</v>
      </c>
      <c r="K726" s="86">
        <v>3.5082538834875207E-2</v>
      </c>
      <c r="L726" s="86">
        <v>2.0662069832095118</v>
      </c>
      <c r="M726" s="86">
        <v>2.0662069832095118</v>
      </c>
      <c r="N726" s="86">
        <v>2.0662069832095118</v>
      </c>
      <c r="O726" s="117">
        <v>10.305231909780577</v>
      </c>
      <c r="P726" s="117">
        <v>10.305231909780577</v>
      </c>
      <c r="Q726" s="117">
        <v>10.305231909780577</v>
      </c>
    </row>
    <row r="727" spans="1:17" x14ac:dyDescent="0.25">
      <c r="A727" t="str">
        <f t="shared" si="11"/>
        <v>216469</v>
      </c>
      <c r="B727">
        <v>21</v>
      </c>
      <c r="C727">
        <v>64</v>
      </c>
      <c r="D727">
        <v>6</v>
      </c>
      <c r="E727">
        <v>9</v>
      </c>
      <c r="F727" s="116">
        <v>1.6425471474788921E-2</v>
      </c>
      <c r="G727" s="116">
        <v>1.6438096741103133E-2</v>
      </c>
      <c r="H727" s="116">
        <v>1.6438096741103133E-2</v>
      </c>
      <c r="I727" s="86">
        <v>3.5060364554564821E-2</v>
      </c>
      <c r="J727" s="86">
        <v>3.5088771403771798E-2</v>
      </c>
      <c r="K727" s="86">
        <v>3.5088771403771798E-2</v>
      </c>
      <c r="L727" s="86">
        <v>2.0279554959362422</v>
      </c>
      <c r="M727" s="86">
        <v>2.0279554959362422</v>
      </c>
      <c r="N727" s="86">
        <v>2.0279554959362422</v>
      </c>
      <c r="O727" s="117">
        <v>9.7389315868381594</v>
      </c>
      <c r="P727" s="117">
        <v>9.7389315868381594</v>
      </c>
      <c r="Q727" s="117">
        <v>9.7389315868381594</v>
      </c>
    </row>
    <row r="728" spans="1:17" x14ac:dyDescent="0.25">
      <c r="A728" t="str">
        <f t="shared" si="11"/>
        <v>226369</v>
      </c>
      <c r="B728">
        <v>22</v>
      </c>
      <c r="C728">
        <v>63</v>
      </c>
      <c r="D728">
        <v>6</v>
      </c>
      <c r="E728">
        <v>9</v>
      </c>
      <c r="F728" s="116">
        <v>1.642901327581011E-2</v>
      </c>
      <c r="G728" s="116">
        <v>1.6441702222151727E-2</v>
      </c>
      <c r="H728" s="116">
        <v>1.6441702222151727E-2</v>
      </c>
      <c r="I728" s="86">
        <v>3.5069075451647183E-2</v>
      </c>
      <c r="J728" s="86">
        <v>3.5094453344330423E-2</v>
      </c>
      <c r="K728" s="86">
        <v>3.5094453344330423E-2</v>
      </c>
      <c r="L728" s="86">
        <v>1.9951337890779894</v>
      </c>
      <c r="M728" s="86">
        <v>1.9951337890779894</v>
      </c>
      <c r="N728" s="86">
        <v>1.9951337890779894</v>
      </c>
      <c r="O728" s="117">
        <v>9.2163560518343459</v>
      </c>
      <c r="P728" s="117">
        <v>9.2163560518343459</v>
      </c>
      <c r="Q728" s="117">
        <v>9.2163560518343459</v>
      </c>
    </row>
    <row r="729" spans="1:17" x14ac:dyDescent="0.25">
      <c r="A729" t="str">
        <f t="shared" si="11"/>
        <v>236269</v>
      </c>
      <c r="B729">
        <v>23</v>
      </c>
      <c r="C729">
        <v>62</v>
      </c>
      <c r="D729">
        <v>6</v>
      </c>
      <c r="E729">
        <v>9</v>
      </c>
      <c r="F729" s="116">
        <v>1.6430667176935834E-2</v>
      </c>
      <c r="G729" s="116">
        <v>1.6443423906110474E-2</v>
      </c>
      <c r="H729" s="116">
        <v>1.6443423906110474E-2</v>
      </c>
      <c r="I729" s="86">
        <v>3.5074626865671643E-2</v>
      </c>
      <c r="J729" s="86">
        <v>3.5103329506314583E-2</v>
      </c>
      <c r="K729" s="86">
        <v>3.5103329506314583E-2</v>
      </c>
      <c r="L729" s="86">
        <v>1.9549336650082918</v>
      </c>
      <c r="M729" s="86">
        <v>1.9549336650082918</v>
      </c>
      <c r="N729" s="86">
        <v>1.9549336650082918</v>
      </c>
      <c r="O729" s="117">
        <v>8.7224964918994772</v>
      </c>
      <c r="P729" s="117">
        <v>8.7224964918994772</v>
      </c>
      <c r="Q729" s="117">
        <v>8.7224964918994772</v>
      </c>
    </row>
    <row r="730" spans="1:17" x14ac:dyDescent="0.25">
      <c r="A730" t="str">
        <f t="shared" si="11"/>
        <v>246169</v>
      </c>
      <c r="B730">
        <v>24</v>
      </c>
      <c r="C730">
        <v>61</v>
      </c>
      <c r="D730">
        <v>6</v>
      </c>
      <c r="E730">
        <v>9</v>
      </c>
      <c r="F730" s="116">
        <v>1.6434401911573679E-2</v>
      </c>
      <c r="G730" s="116">
        <v>1.6447231265134629E-2</v>
      </c>
      <c r="H730" s="116">
        <v>1.6447231265134629E-2</v>
      </c>
      <c r="I730" s="86">
        <v>3.5081867312410794E-2</v>
      </c>
      <c r="J730" s="86">
        <v>3.5110733357922926E-2</v>
      </c>
      <c r="K730" s="86">
        <v>3.5110733357922926E-2</v>
      </c>
      <c r="L730" s="86">
        <v>1.9200378465930048</v>
      </c>
      <c r="M730" s="86">
        <v>1.9200378465930048</v>
      </c>
      <c r="N730" s="86">
        <v>1.9200378465930048</v>
      </c>
      <c r="O730" s="117">
        <v>8.2614109081578651</v>
      </c>
      <c r="P730" s="117">
        <v>8.2614109081578651</v>
      </c>
      <c r="Q730" s="117">
        <v>8.2614109081578651</v>
      </c>
    </row>
    <row r="731" spans="1:17" x14ac:dyDescent="0.25">
      <c r="A731" t="str">
        <f t="shared" si="11"/>
        <v>256069</v>
      </c>
      <c r="B731">
        <v>25</v>
      </c>
      <c r="C731">
        <v>60</v>
      </c>
      <c r="D731">
        <v>6</v>
      </c>
      <c r="E731">
        <v>9</v>
      </c>
      <c r="F731" s="116">
        <v>1.6337528234914488E-2</v>
      </c>
      <c r="G731" s="116">
        <v>1.6350435624394966E-2</v>
      </c>
      <c r="H731" s="116">
        <v>1.6350435624394966E-2</v>
      </c>
      <c r="I731" s="86">
        <v>3.5088738302678286E-2</v>
      </c>
      <c r="J731" s="86">
        <v>3.5117779929009357E-2</v>
      </c>
      <c r="K731" s="86">
        <v>3.5117779929009357E-2</v>
      </c>
      <c r="L731" s="86">
        <v>1.9083155856727976</v>
      </c>
      <c r="M731" s="86">
        <v>1.9083155856727976</v>
      </c>
      <c r="N731" s="86">
        <v>1.9083155856727976</v>
      </c>
      <c r="O731" s="117">
        <v>7.8248660858341399</v>
      </c>
      <c r="P731" s="117">
        <v>7.8248660858341399</v>
      </c>
      <c r="Q731" s="117">
        <v>7.8248660858341399</v>
      </c>
    </row>
    <row r="732" spans="1:17" x14ac:dyDescent="0.25">
      <c r="A732" t="str">
        <f t="shared" si="11"/>
        <v>265969</v>
      </c>
      <c r="B732">
        <v>26</v>
      </c>
      <c r="C732">
        <v>59</v>
      </c>
      <c r="D732">
        <v>6</v>
      </c>
      <c r="E732">
        <v>9</v>
      </c>
      <c r="F732" s="116">
        <v>1.5680161088647473E-2</v>
      </c>
      <c r="G732" s="116">
        <v>1.5693152108604926E-2</v>
      </c>
      <c r="H732" s="116">
        <v>1.5693152108604926E-2</v>
      </c>
      <c r="I732" s="86">
        <v>3.6277423231191437E-2</v>
      </c>
      <c r="J732" s="86">
        <v>3.6309900781085078E-2</v>
      </c>
      <c r="K732" s="86">
        <v>3.6309900781085078E-2</v>
      </c>
      <c r="L732" s="86">
        <v>2.0650882577418361</v>
      </c>
      <c r="M732" s="86">
        <v>2.0650882577418361</v>
      </c>
      <c r="N732" s="86">
        <v>2.0650882577418361</v>
      </c>
      <c r="O732" s="117">
        <v>7.4183660544648511</v>
      </c>
      <c r="P732" s="117">
        <v>7.4183660544648511</v>
      </c>
      <c r="Q732" s="117">
        <v>7.4183660544648511</v>
      </c>
    </row>
    <row r="733" spans="1:17" x14ac:dyDescent="0.25">
      <c r="A733" t="str">
        <f t="shared" si="11"/>
        <v>275869</v>
      </c>
      <c r="B733">
        <v>27</v>
      </c>
      <c r="C733">
        <v>58</v>
      </c>
      <c r="D733">
        <v>6</v>
      </c>
      <c r="E733">
        <v>9</v>
      </c>
      <c r="F733" s="116">
        <v>1.5684222574684829E-2</v>
      </c>
      <c r="G733" s="116">
        <v>1.5697303661069053E-2</v>
      </c>
      <c r="H733" s="116">
        <v>1.5697303661069053E-2</v>
      </c>
      <c r="I733" s="86">
        <v>3.628693362983796E-2</v>
      </c>
      <c r="J733" s="86">
        <v>3.6316366074202459E-2</v>
      </c>
      <c r="K733" s="86">
        <v>3.6316366074202459E-2</v>
      </c>
      <c r="L733" s="86">
        <v>2.018143466814919</v>
      </c>
      <c r="M733" s="86">
        <v>2.018143466814919</v>
      </c>
      <c r="N733" s="86">
        <v>2.018143466814919</v>
      </c>
      <c r="O733" s="117">
        <v>7.0422715306506207</v>
      </c>
      <c r="P733" s="117">
        <v>7.0422715306506207</v>
      </c>
      <c r="Q733" s="117">
        <v>7.0422715306506207</v>
      </c>
    </row>
    <row r="734" spans="1:17" x14ac:dyDescent="0.25">
      <c r="A734" t="str">
        <f t="shared" si="11"/>
        <v>285769</v>
      </c>
      <c r="B734">
        <v>28</v>
      </c>
      <c r="C734">
        <v>57</v>
      </c>
      <c r="D734">
        <v>6</v>
      </c>
      <c r="E734">
        <v>9</v>
      </c>
      <c r="F734" s="116">
        <v>1.5685176338807717E-2</v>
      </c>
      <c r="G734" s="116">
        <v>1.5698354390762184E-2</v>
      </c>
      <c r="H734" s="116">
        <v>1.5698354390762184E-2</v>
      </c>
      <c r="I734" s="86">
        <v>3.629235508260991E-2</v>
      </c>
      <c r="J734" s="86">
        <v>3.632200569950747E-2</v>
      </c>
      <c r="K734" s="86">
        <v>3.632200569950747E-2</v>
      </c>
      <c r="L734" s="86">
        <v>1.9649859159569736</v>
      </c>
      <c r="M734" s="86">
        <v>1.9649859159569736</v>
      </c>
      <c r="N734" s="86">
        <v>1.9649859159569736</v>
      </c>
      <c r="O734" s="117">
        <v>6.6883324822508117</v>
      </c>
      <c r="P734" s="117">
        <v>6.6883324822508117</v>
      </c>
      <c r="Q734" s="117">
        <v>6.6883324822508117</v>
      </c>
    </row>
    <row r="735" spans="1:17" x14ac:dyDescent="0.25">
      <c r="A735" t="str">
        <f t="shared" si="11"/>
        <v>295669</v>
      </c>
      <c r="B735">
        <v>29</v>
      </c>
      <c r="C735">
        <v>56</v>
      </c>
      <c r="D735">
        <v>6</v>
      </c>
      <c r="E735">
        <v>9</v>
      </c>
      <c r="F735" s="116">
        <v>1.5689595059022763E-2</v>
      </c>
      <c r="G735" s="116">
        <v>1.5702877255898126E-2</v>
      </c>
      <c r="H735" s="116">
        <v>1.5702877255898126E-2</v>
      </c>
      <c r="I735" s="86">
        <v>3.6300244060367581E-2</v>
      </c>
      <c r="J735" s="86">
        <v>3.6330129003337153E-2</v>
      </c>
      <c r="K735" s="86">
        <v>3.6330129003337153E-2</v>
      </c>
      <c r="L735" s="86">
        <v>1.9035978150786139</v>
      </c>
      <c r="M735" s="86">
        <v>1.9035978150786139</v>
      </c>
      <c r="N735" s="86">
        <v>1.9035978150786139</v>
      </c>
      <c r="O735" s="117">
        <v>6.3545549633909451</v>
      </c>
      <c r="P735" s="117">
        <v>6.3545549633909451</v>
      </c>
      <c r="Q735" s="117">
        <v>6.3545549633909451</v>
      </c>
    </row>
    <row r="736" spans="1:17" x14ac:dyDescent="0.25">
      <c r="A736" t="str">
        <f t="shared" si="11"/>
        <v>305569</v>
      </c>
      <c r="B736">
        <v>30</v>
      </c>
      <c r="C736">
        <v>55</v>
      </c>
      <c r="D736">
        <v>6</v>
      </c>
      <c r="E736">
        <v>9</v>
      </c>
      <c r="F736" s="116">
        <v>1.5691658574155311E-2</v>
      </c>
      <c r="G736" s="116">
        <v>1.5705053075712419E-2</v>
      </c>
      <c r="H736" s="116">
        <v>1.5705053075712419E-2</v>
      </c>
      <c r="I736" s="86">
        <v>3.630914509593812E-2</v>
      </c>
      <c r="J736" s="86">
        <v>3.6339282724441618E-2</v>
      </c>
      <c r="K736" s="86">
        <v>3.6339282724441618E-2</v>
      </c>
      <c r="L736" s="86">
        <v>1.8272611592941097</v>
      </c>
      <c r="M736" s="86">
        <v>1.8272611592941097</v>
      </c>
      <c r="N736" s="86">
        <v>1.8272611592941097</v>
      </c>
      <c r="O736" s="117">
        <v>6.0388607976425677</v>
      </c>
      <c r="P736" s="117">
        <v>6.0388607976425677</v>
      </c>
      <c r="Q736" s="117">
        <v>6.0388607976425677</v>
      </c>
    </row>
    <row r="737" spans="1:17" x14ac:dyDescent="0.25">
      <c r="A737" t="str">
        <f t="shared" si="11"/>
        <v>315469</v>
      </c>
      <c r="B737">
        <v>31</v>
      </c>
      <c r="C737">
        <v>54</v>
      </c>
      <c r="D737">
        <v>6</v>
      </c>
      <c r="E737">
        <v>9</v>
      </c>
      <c r="F737" s="116">
        <v>1.5694953624706458E-2</v>
      </c>
      <c r="G737" s="116">
        <v>1.570846919295163E-2</v>
      </c>
      <c r="H737" s="116">
        <v>1.570846919295163E-2</v>
      </c>
      <c r="I737" s="86">
        <v>3.6316331874778257E-2</v>
      </c>
      <c r="J737" s="86">
        <v>3.6343363011268608E-2</v>
      </c>
      <c r="K737" s="86">
        <v>3.6343363011268608E-2</v>
      </c>
      <c r="L737" s="86">
        <v>1.7445287290297511</v>
      </c>
      <c r="M737" s="86">
        <v>1.7445287290297511</v>
      </c>
      <c r="N737" s="86">
        <v>1.7445287290297511</v>
      </c>
      <c r="O737" s="117">
        <v>5.7453430420165228</v>
      </c>
      <c r="P737" s="117">
        <v>5.7453430420165228</v>
      </c>
      <c r="Q737" s="117">
        <v>5.7453430420165228</v>
      </c>
    </row>
    <row r="738" spans="1:17" x14ac:dyDescent="0.25">
      <c r="A738" t="str">
        <f t="shared" si="11"/>
        <v>325369</v>
      </c>
      <c r="B738">
        <v>32</v>
      </c>
      <c r="C738">
        <v>53</v>
      </c>
      <c r="D738">
        <v>6</v>
      </c>
      <c r="E738">
        <v>9</v>
      </c>
      <c r="F738" s="116">
        <v>1.5699518984750794E-2</v>
      </c>
      <c r="G738" s="116">
        <v>1.5713164807423328E-2</v>
      </c>
      <c r="H738" s="116">
        <v>1.5713164807423328E-2</v>
      </c>
      <c r="I738" s="86">
        <v>3.6321768498618359E-2</v>
      </c>
      <c r="J738" s="86">
        <v>3.6352471599631564E-2</v>
      </c>
      <c r="K738" s="86">
        <v>3.6352471599631564E-2</v>
      </c>
      <c r="L738" s="86">
        <v>1.6663903387575478</v>
      </c>
      <c r="M738" s="86">
        <v>1.6663903387575478</v>
      </c>
      <c r="N738" s="86">
        <v>1.6663903387575478</v>
      </c>
      <c r="O738" s="117">
        <v>5.4666632552109986</v>
      </c>
      <c r="P738" s="117">
        <v>5.4666632552109986</v>
      </c>
      <c r="Q738" s="117">
        <v>5.4666632552109986</v>
      </c>
    </row>
    <row r="739" spans="1:17" x14ac:dyDescent="0.25">
      <c r="A739" t="str">
        <f t="shared" si="11"/>
        <v>335269</v>
      </c>
      <c r="B739">
        <v>33</v>
      </c>
      <c r="C739">
        <v>52</v>
      </c>
      <c r="D739">
        <v>6</v>
      </c>
      <c r="E739">
        <v>9</v>
      </c>
      <c r="F739" s="116">
        <v>1.5702222988109599E-2</v>
      </c>
      <c r="G739" s="116">
        <v>1.5716008960882301E-2</v>
      </c>
      <c r="H739" s="116">
        <v>1.5716008960882301E-2</v>
      </c>
      <c r="I739" s="86">
        <v>3.6329484749267622E-2</v>
      </c>
      <c r="J739" s="86">
        <v>3.6357056694813025E-2</v>
      </c>
      <c r="K739" s="86">
        <v>3.6357056694813025E-2</v>
      </c>
      <c r="L739" s="86">
        <v>1.5819886265724625</v>
      </c>
      <c r="M739" s="86">
        <v>1.5819886265724625</v>
      </c>
      <c r="N739" s="86">
        <v>1.5819886265724625</v>
      </c>
      <c r="O739" s="117">
        <v>5.206510425641909</v>
      </c>
      <c r="P739" s="117">
        <v>5.206510425641909</v>
      </c>
      <c r="Q739" s="117">
        <v>5.206510425641909</v>
      </c>
    </row>
    <row r="740" spans="1:17" x14ac:dyDescent="0.25">
      <c r="A740" t="str">
        <f t="shared" si="11"/>
        <v>345169</v>
      </c>
      <c r="B740">
        <v>34</v>
      </c>
      <c r="C740">
        <v>51</v>
      </c>
      <c r="D740">
        <v>6</v>
      </c>
      <c r="E740">
        <v>9</v>
      </c>
      <c r="F740" s="116">
        <v>1.5613240418118467E-2</v>
      </c>
      <c r="G740" s="116">
        <v>1.5623693379790941E-2</v>
      </c>
      <c r="H740" s="116">
        <v>1.5623693379790941E-2</v>
      </c>
      <c r="I740" s="86">
        <v>3.6337979094076656E-2</v>
      </c>
      <c r="J740" s="86">
        <v>3.6362369337979095E-2</v>
      </c>
      <c r="K740" s="86">
        <v>3.6362369337979095E-2</v>
      </c>
      <c r="L740" s="86">
        <v>1.5223484320557492</v>
      </c>
      <c r="M740" s="86">
        <v>1.5223484320557492</v>
      </c>
      <c r="N740" s="86">
        <v>1.5223484320557492</v>
      </c>
      <c r="O740" s="117">
        <v>4.9586550522648087</v>
      </c>
      <c r="P740" s="117">
        <v>4.9586550522648087</v>
      </c>
      <c r="Q740" s="117">
        <v>4.9586550522648087</v>
      </c>
    </row>
    <row r="741" spans="1:17" x14ac:dyDescent="0.25">
      <c r="A741" t="str">
        <f t="shared" si="11"/>
        <v>355069</v>
      </c>
      <c r="B741">
        <v>35</v>
      </c>
      <c r="C741">
        <v>50</v>
      </c>
      <c r="D741">
        <v>6</v>
      </c>
      <c r="E741">
        <v>9</v>
      </c>
      <c r="F741" s="116">
        <v>1.4280426544461091E-2</v>
      </c>
      <c r="G741" s="116">
        <v>1.4291002026967481E-2</v>
      </c>
      <c r="H741" s="116">
        <v>1.4291002026967481E-2</v>
      </c>
      <c r="I741" s="86">
        <v>3.7539437736846745E-2</v>
      </c>
      <c r="J741" s="86">
        <v>3.7564113862694988E-2</v>
      </c>
      <c r="K741" s="86">
        <v>3.7564113862694988E-2</v>
      </c>
      <c r="L741" s="86">
        <v>1.7136088834053054</v>
      </c>
      <c r="M741" s="86">
        <v>1.7136088834053054</v>
      </c>
      <c r="N741" s="86">
        <v>1.7136088834053054</v>
      </c>
      <c r="O741" s="117">
        <v>4.7208671895655243</v>
      </c>
      <c r="P741" s="117">
        <v>4.7208671895655243</v>
      </c>
      <c r="Q741" s="117">
        <v>4.7208671895655243</v>
      </c>
    </row>
    <row r="742" spans="1:17" x14ac:dyDescent="0.25">
      <c r="A742" t="str">
        <f t="shared" si="11"/>
        <v>364969</v>
      </c>
      <c r="B742">
        <v>36</v>
      </c>
      <c r="C742">
        <v>49</v>
      </c>
      <c r="D742">
        <v>6</v>
      </c>
      <c r="E742">
        <v>9</v>
      </c>
      <c r="F742" s="116">
        <v>1.4283929686802891E-2</v>
      </c>
      <c r="G742" s="116">
        <v>1.4294637280271258E-2</v>
      </c>
      <c r="H742" s="116">
        <v>1.4294637280271258E-2</v>
      </c>
      <c r="I742" s="86">
        <v>3.754796109574373E-2</v>
      </c>
      <c r="J742" s="86">
        <v>3.7569376282680471E-2</v>
      </c>
      <c r="K742" s="86">
        <v>3.7569376282680471E-2</v>
      </c>
      <c r="L742" s="86">
        <v>1.6568501829213884</v>
      </c>
      <c r="M742" s="86">
        <v>1.6568501829213884</v>
      </c>
      <c r="N742" s="86">
        <v>1.6568501829213884</v>
      </c>
      <c r="O742" s="117">
        <v>4.5988971178727578</v>
      </c>
      <c r="P742" s="117">
        <v>4.5988971178727578</v>
      </c>
      <c r="Q742" s="117">
        <v>4.5988971178727578</v>
      </c>
    </row>
    <row r="743" spans="1:17" x14ac:dyDescent="0.25">
      <c r="A743" t="str">
        <f t="shared" si="11"/>
        <v>374869</v>
      </c>
      <c r="B743">
        <v>37</v>
      </c>
      <c r="C743">
        <v>48</v>
      </c>
      <c r="D743">
        <v>6</v>
      </c>
      <c r="E743">
        <v>9</v>
      </c>
      <c r="F743" s="116">
        <v>1.4286747685185185E-2</v>
      </c>
      <c r="G743" s="116">
        <v>1.4293981481481482E-2</v>
      </c>
      <c r="H743" s="116">
        <v>1.4293981481481482E-2</v>
      </c>
      <c r="I743" s="86">
        <v>3.7554253472222222E-2</v>
      </c>
      <c r="J743" s="86">
        <v>3.7572337962962964E-2</v>
      </c>
      <c r="K743" s="86">
        <v>3.7572337962962964E-2</v>
      </c>
      <c r="L743" s="86">
        <v>1.5951208043981482</v>
      </c>
      <c r="M743" s="86">
        <v>1.5951208043981482</v>
      </c>
      <c r="N743" s="86">
        <v>1.5951208043981482</v>
      </c>
      <c r="O743" s="117">
        <v>4.4881365740740744</v>
      </c>
      <c r="P743" s="117">
        <v>4.4881365740740744</v>
      </c>
      <c r="Q743" s="117">
        <v>4.4881365740740744</v>
      </c>
    </row>
    <row r="744" spans="1:17" x14ac:dyDescent="0.25">
      <c r="A744" t="str">
        <f t="shared" si="11"/>
        <v>384769</v>
      </c>
      <c r="B744">
        <v>38</v>
      </c>
      <c r="C744">
        <v>47</v>
      </c>
      <c r="D744">
        <v>6</v>
      </c>
      <c r="E744">
        <v>9</v>
      </c>
      <c r="F744" s="116">
        <v>1.4288596636035144E-2</v>
      </c>
      <c r="G744" s="116">
        <v>1.4295933527760964E-2</v>
      </c>
      <c r="H744" s="116">
        <v>1.4295933527760964E-2</v>
      </c>
      <c r="I744" s="86">
        <v>3.7557548744474402E-2</v>
      </c>
      <c r="J744" s="86">
        <v>3.7579559419651867E-2</v>
      </c>
      <c r="K744" s="86">
        <v>3.7579559419651867E-2</v>
      </c>
      <c r="L744" s="86">
        <v>1.5333333333333334</v>
      </c>
      <c r="M744" s="86">
        <v>1.5333333333333334</v>
      </c>
      <c r="N744" s="86">
        <v>1.5333333333333334</v>
      </c>
      <c r="O744" s="117">
        <v>4.3783084796126124</v>
      </c>
      <c r="P744" s="117">
        <v>4.3783084796126124</v>
      </c>
      <c r="Q744" s="117">
        <v>4.3783084796126124</v>
      </c>
    </row>
    <row r="745" spans="1:17" x14ac:dyDescent="0.25">
      <c r="A745" t="str">
        <f t="shared" si="11"/>
        <v>394669</v>
      </c>
      <c r="B745">
        <v>39</v>
      </c>
      <c r="C745">
        <v>46</v>
      </c>
      <c r="D745">
        <v>6</v>
      </c>
      <c r="E745">
        <v>9</v>
      </c>
      <c r="F745" s="116">
        <v>1.4290502793296089E-2</v>
      </c>
      <c r="G745" s="116">
        <v>1.4297951582867783E-2</v>
      </c>
      <c r="H745" s="116">
        <v>1.4297951582867783E-2</v>
      </c>
      <c r="I745" s="86">
        <v>3.7564245810055866E-2</v>
      </c>
      <c r="J745" s="86">
        <v>3.7582867783985105E-2</v>
      </c>
      <c r="K745" s="86">
        <v>3.7582867783985105E-2</v>
      </c>
      <c r="L745" s="86">
        <v>1.4713966480446927</v>
      </c>
      <c r="M745" s="86">
        <v>1.4713966480446927</v>
      </c>
      <c r="N745" s="86">
        <v>1.4713966480446927</v>
      </c>
      <c r="O745" s="117">
        <v>4.2783873370577279</v>
      </c>
      <c r="P745" s="117">
        <v>4.2783873370577279</v>
      </c>
      <c r="Q745" s="117">
        <v>4.2783873370577279</v>
      </c>
    </row>
    <row r="746" spans="1:17" x14ac:dyDescent="0.25">
      <c r="A746" t="str">
        <f t="shared" si="11"/>
        <v>404569</v>
      </c>
      <c r="B746">
        <v>40</v>
      </c>
      <c r="C746">
        <v>45</v>
      </c>
      <c r="D746">
        <v>6</v>
      </c>
      <c r="E746">
        <v>9</v>
      </c>
      <c r="F746" s="116">
        <v>1.4292473362478473E-2</v>
      </c>
      <c r="G746" s="116">
        <v>1.4300043528454362E-2</v>
      </c>
      <c r="H746" s="116">
        <v>1.4300043528454362E-2</v>
      </c>
      <c r="I746" s="86">
        <v>3.7570733738337213E-2</v>
      </c>
      <c r="J746" s="86">
        <v>3.7585874070288988E-2</v>
      </c>
      <c r="K746" s="86">
        <v>3.7585874070288988E-2</v>
      </c>
      <c r="L746" s="86">
        <v>1.4091901814947292</v>
      </c>
      <c r="M746" s="86">
        <v>1.4091901814947292</v>
      </c>
      <c r="N746" s="86">
        <v>1.4091901814947292</v>
      </c>
      <c r="O746" s="117">
        <v>4.1830693237949239</v>
      </c>
      <c r="P746" s="117">
        <v>4.1830693237949239</v>
      </c>
      <c r="Q746" s="117">
        <v>4.1830693237949239</v>
      </c>
    </row>
    <row r="747" spans="1:17" x14ac:dyDescent="0.25">
      <c r="A747" t="str">
        <f t="shared" si="11"/>
        <v>414469</v>
      </c>
      <c r="B747">
        <v>41</v>
      </c>
      <c r="C747">
        <v>44</v>
      </c>
      <c r="D747">
        <v>6</v>
      </c>
      <c r="E747">
        <v>9</v>
      </c>
      <c r="F747" s="116">
        <v>1.4295617345759839E-2</v>
      </c>
      <c r="G747" s="116">
        <v>1.4303319725795271E-2</v>
      </c>
      <c r="H747" s="116">
        <v>1.4303319725795271E-2</v>
      </c>
      <c r="I747" s="86">
        <v>3.7572209812832165E-2</v>
      </c>
      <c r="J747" s="86">
        <v>3.7591465762920745E-2</v>
      </c>
      <c r="K747" s="86">
        <v>3.7591465762920745E-2</v>
      </c>
      <c r="L747" s="86">
        <v>1.346576292074251</v>
      </c>
      <c r="M747" s="86">
        <v>1.346576292074251</v>
      </c>
      <c r="N747" s="86">
        <v>1.346576292074251</v>
      </c>
      <c r="O747" s="117">
        <v>4.0960371254717707</v>
      </c>
      <c r="P747" s="117">
        <v>4.0960371254717707</v>
      </c>
      <c r="Q747" s="117">
        <v>4.0960371254717707</v>
      </c>
    </row>
    <row r="748" spans="1:17" x14ac:dyDescent="0.25">
      <c r="A748" t="str">
        <f t="shared" si="11"/>
        <v>424369</v>
      </c>
      <c r="B748">
        <v>42</v>
      </c>
      <c r="C748">
        <v>43</v>
      </c>
      <c r="D748">
        <v>6</v>
      </c>
      <c r="E748">
        <v>9</v>
      </c>
      <c r="F748" s="116">
        <v>1.4296363137039508E-2</v>
      </c>
      <c r="G748" s="116">
        <v>1.4304209659068617E-2</v>
      </c>
      <c r="H748" s="116">
        <v>1.4304209659068617E-2</v>
      </c>
      <c r="I748" s="86">
        <v>3.757699399741065E-2</v>
      </c>
      <c r="J748" s="86">
        <v>3.7596610302483423E-2</v>
      </c>
      <c r="K748" s="86">
        <v>3.7596610302483423E-2</v>
      </c>
      <c r="L748" s="86">
        <v>1.2790968653144494</v>
      </c>
      <c r="M748" s="86">
        <v>1.2790968653144494</v>
      </c>
      <c r="N748" s="86">
        <v>1.2790968653144494</v>
      </c>
      <c r="O748" s="117">
        <v>4.008274157479697</v>
      </c>
      <c r="P748" s="117">
        <v>4.008274157479697</v>
      </c>
      <c r="Q748" s="117">
        <v>4.008274157479697</v>
      </c>
    </row>
    <row r="749" spans="1:17" x14ac:dyDescent="0.25">
      <c r="A749" t="str">
        <f t="shared" si="11"/>
        <v>434269</v>
      </c>
      <c r="B749">
        <v>43</v>
      </c>
      <c r="C749">
        <v>42</v>
      </c>
      <c r="D749">
        <v>6</v>
      </c>
      <c r="E749">
        <v>9</v>
      </c>
      <c r="F749" s="116">
        <v>1.4299149574787394E-2</v>
      </c>
      <c r="G749" s="116">
        <v>1.4307153576788394E-2</v>
      </c>
      <c r="H749" s="116">
        <v>1.4307153576788394E-2</v>
      </c>
      <c r="I749" s="86">
        <v>3.7582791395697847E-2</v>
      </c>
      <c r="J749" s="86">
        <v>3.7602801400700353E-2</v>
      </c>
      <c r="K749" s="86">
        <v>3.7602801400700353E-2</v>
      </c>
      <c r="L749" s="86">
        <v>1.2153236618309156</v>
      </c>
      <c r="M749" s="86">
        <v>1.2153236618309156</v>
      </c>
      <c r="N749" s="86">
        <v>1.2153276638319159</v>
      </c>
      <c r="O749" s="117">
        <v>3.9319899949974988</v>
      </c>
      <c r="P749" s="117">
        <v>3.9319899949974988</v>
      </c>
      <c r="Q749" s="117">
        <v>3.9319899949974988</v>
      </c>
    </row>
    <row r="750" spans="1:17" x14ac:dyDescent="0.25">
      <c r="A750" t="str">
        <f t="shared" si="11"/>
        <v>444169</v>
      </c>
      <c r="B750">
        <v>44</v>
      </c>
      <c r="C750">
        <v>41</v>
      </c>
      <c r="D750">
        <v>6</v>
      </c>
      <c r="E750">
        <v>9</v>
      </c>
      <c r="F750" s="116">
        <v>1.412130256137697E-2</v>
      </c>
      <c r="G750" s="116">
        <v>1.4129479343404402E-2</v>
      </c>
      <c r="H750" s="116">
        <v>1.4129479343404402E-2</v>
      </c>
      <c r="I750" s="86">
        <v>3.7588666980109979E-2</v>
      </c>
      <c r="J750" s="86">
        <v>3.7609108935178562E-2</v>
      </c>
      <c r="K750" s="86">
        <v>3.7609108935178562E-2</v>
      </c>
      <c r="L750" s="86">
        <v>1.1708456836811874</v>
      </c>
      <c r="M750" s="86">
        <v>1.1708456836811874</v>
      </c>
      <c r="N750" s="86">
        <v>1.1708456836811874</v>
      </c>
      <c r="O750" s="117">
        <v>3.8577730534148285</v>
      </c>
      <c r="P750" s="117">
        <v>3.8577730534148285</v>
      </c>
      <c r="Q750" s="117">
        <v>3.8577730534148285</v>
      </c>
    </row>
    <row r="751" spans="1:17" x14ac:dyDescent="0.25">
      <c r="A751" t="str">
        <f t="shared" si="11"/>
        <v>454069</v>
      </c>
      <c r="B751">
        <v>45</v>
      </c>
      <c r="C751">
        <v>40</v>
      </c>
      <c r="D751">
        <v>6</v>
      </c>
      <c r="E751">
        <v>9</v>
      </c>
      <c r="F751" s="116">
        <v>1.260824095377536E-2</v>
      </c>
      <c r="G751" s="116">
        <v>1.2616607404308722E-2</v>
      </c>
      <c r="H751" s="116">
        <v>1.2616607404308722E-2</v>
      </c>
      <c r="I751" s="86">
        <v>3.979920518719933E-2</v>
      </c>
      <c r="J751" s="86">
        <v>3.9824304538799413E-2</v>
      </c>
      <c r="K751" s="86">
        <v>3.9824304538799413E-2</v>
      </c>
      <c r="L751" s="86">
        <v>1.3134281531060448</v>
      </c>
      <c r="M751" s="86">
        <v>1.3134281531060448</v>
      </c>
      <c r="N751" s="86">
        <v>1.3134281531060448</v>
      </c>
      <c r="O751" s="117">
        <v>3.791144112110437</v>
      </c>
      <c r="P751" s="117">
        <v>3.791144112110437</v>
      </c>
      <c r="Q751" s="117">
        <v>3.791144112110437</v>
      </c>
    </row>
    <row r="752" spans="1:17" x14ac:dyDescent="0.25">
      <c r="A752" t="str">
        <f t="shared" si="11"/>
        <v>463969</v>
      </c>
      <c r="B752">
        <v>46</v>
      </c>
      <c r="C752">
        <v>39</v>
      </c>
      <c r="D752">
        <v>6</v>
      </c>
      <c r="E752">
        <v>9</v>
      </c>
      <c r="F752" s="116">
        <v>1.26098700853235E-2</v>
      </c>
      <c r="G752" s="116">
        <v>1.2618445311495091E-2</v>
      </c>
      <c r="H752" s="116">
        <v>1.2618445311495091E-2</v>
      </c>
      <c r="I752" s="86">
        <v>3.9806199888522062E-2</v>
      </c>
      <c r="J752" s="86">
        <v>3.9831925567036831E-2</v>
      </c>
      <c r="K752" s="86">
        <v>3.9831925567036831E-2</v>
      </c>
      <c r="L752" s="86">
        <v>1.2130600694593321</v>
      </c>
      <c r="M752" s="86">
        <v>1.2130600694593321</v>
      </c>
      <c r="N752" s="86">
        <v>1.2130600694593321</v>
      </c>
      <c r="O752" s="117">
        <v>3.6906615786991384</v>
      </c>
      <c r="P752" s="117">
        <v>3.6906615786991384</v>
      </c>
      <c r="Q752" s="117">
        <v>3.6906615786991384</v>
      </c>
    </row>
    <row r="753" spans="1:17" x14ac:dyDescent="0.25">
      <c r="A753" t="str">
        <f t="shared" si="11"/>
        <v>473869</v>
      </c>
      <c r="B753">
        <v>47</v>
      </c>
      <c r="C753">
        <v>38</v>
      </c>
      <c r="D753">
        <v>6</v>
      </c>
      <c r="E753">
        <v>9</v>
      </c>
      <c r="F753" s="116">
        <v>1.2613643868184119E-2</v>
      </c>
      <c r="G753" s="116">
        <v>1.2622449204217756E-2</v>
      </c>
      <c r="H753" s="116">
        <v>1.2622449204217756E-2</v>
      </c>
      <c r="I753" s="86">
        <v>3.9808924208070091E-2</v>
      </c>
      <c r="J753" s="86">
        <v>3.9839742884187818E-2</v>
      </c>
      <c r="K753" s="86">
        <v>3.9839742884187818E-2</v>
      </c>
      <c r="L753" s="86">
        <v>1.1618949083144385</v>
      </c>
      <c r="M753" s="86">
        <v>1.1618949083144385</v>
      </c>
      <c r="N753" s="86">
        <v>1.1618949083144385</v>
      </c>
      <c r="O753" s="117">
        <v>3.6006868162106236</v>
      </c>
      <c r="P753" s="117">
        <v>3.6006868162106236</v>
      </c>
      <c r="Q753" s="117">
        <v>3.6006868162106236</v>
      </c>
    </row>
    <row r="754" spans="1:17" x14ac:dyDescent="0.25">
      <c r="A754" t="str">
        <f t="shared" si="11"/>
        <v>483769</v>
      </c>
      <c r="B754">
        <v>48</v>
      </c>
      <c r="C754">
        <v>37</v>
      </c>
      <c r="D754">
        <v>6</v>
      </c>
      <c r="E754">
        <v>9</v>
      </c>
      <c r="F754" s="116">
        <v>1.2615224333567368E-2</v>
      </c>
      <c r="G754" s="116">
        <v>1.2624283740629176E-2</v>
      </c>
      <c r="H754" s="116">
        <v>1.2624283740629176E-2</v>
      </c>
      <c r="I754" s="86">
        <v>3.9816094036645301E-2</v>
      </c>
      <c r="J754" s="86">
        <v>3.9847801961361631E-2</v>
      </c>
      <c r="K754" s="86">
        <v>3.9847801961361631E-2</v>
      </c>
      <c r="L754" s="86">
        <v>1.1249473421964533</v>
      </c>
      <c r="M754" s="86">
        <v>1.1249473421964533</v>
      </c>
      <c r="N754" s="86">
        <v>1.1249473421964533</v>
      </c>
      <c r="O754" s="117">
        <v>3.5125223654111837</v>
      </c>
      <c r="P754" s="117">
        <v>3.5125223654111837</v>
      </c>
      <c r="Q754" s="117">
        <v>3.5125223654111837</v>
      </c>
    </row>
    <row r="755" spans="1:17" x14ac:dyDescent="0.25">
      <c r="A755" t="str">
        <f t="shared" si="11"/>
        <v>493669</v>
      </c>
      <c r="B755">
        <v>49</v>
      </c>
      <c r="C755">
        <v>36</v>
      </c>
      <c r="D755">
        <v>6</v>
      </c>
      <c r="E755">
        <v>9</v>
      </c>
      <c r="F755" s="116">
        <v>1.2617913514523208E-2</v>
      </c>
      <c r="G755" s="116">
        <v>1.2627253198841878E-2</v>
      </c>
      <c r="H755" s="116">
        <v>1.2627253198841878E-2</v>
      </c>
      <c r="I755" s="86">
        <v>3.9824413934809004E-2</v>
      </c>
      <c r="J755" s="86">
        <v>3.985710282992435E-2</v>
      </c>
      <c r="K755" s="86">
        <v>3.985710282992435E-2</v>
      </c>
      <c r="L755" s="86">
        <v>1.0862473148407583</v>
      </c>
      <c r="M755" s="86">
        <v>1.0862473148407583</v>
      </c>
      <c r="N755" s="86">
        <v>1.0862473148407583</v>
      </c>
      <c r="O755" s="117">
        <v>3.4327309236947792</v>
      </c>
      <c r="P755" s="117">
        <v>3.4327309236947792</v>
      </c>
      <c r="Q755" s="117">
        <v>3.4327309236947792</v>
      </c>
    </row>
    <row r="756" spans="1:17" x14ac:dyDescent="0.25">
      <c r="A756" t="str">
        <f t="shared" si="11"/>
        <v>503569</v>
      </c>
      <c r="B756">
        <v>50</v>
      </c>
      <c r="C756">
        <v>35</v>
      </c>
      <c r="D756">
        <v>6</v>
      </c>
      <c r="E756">
        <v>9</v>
      </c>
      <c r="F756" s="116">
        <v>1.2620914244361356E-2</v>
      </c>
      <c r="G756" s="116">
        <v>1.2630563261367748E-2</v>
      </c>
      <c r="H756" s="116">
        <v>1.2630563261367748E-2</v>
      </c>
      <c r="I756" s="86">
        <v>3.9831142202388134E-2</v>
      </c>
      <c r="J756" s="86">
        <v>3.9864913761910509E-2</v>
      </c>
      <c r="K756" s="86">
        <v>3.9864913761910509E-2</v>
      </c>
      <c r="L756" s="86">
        <v>1.0495862983958508</v>
      </c>
      <c r="M756" s="86">
        <v>1.0495862983958508</v>
      </c>
      <c r="N756" s="86">
        <v>1.0495862983958508</v>
      </c>
      <c r="O756" s="117">
        <v>3.3564925823181762</v>
      </c>
      <c r="P756" s="117">
        <v>3.3564925823181762</v>
      </c>
      <c r="Q756" s="117">
        <v>3.3564925823181762</v>
      </c>
    </row>
    <row r="757" spans="1:17" x14ac:dyDescent="0.25">
      <c r="A757" t="str">
        <f t="shared" si="11"/>
        <v>186789</v>
      </c>
      <c r="B757">
        <v>18</v>
      </c>
      <c r="C757">
        <v>67</v>
      </c>
      <c r="D757">
        <v>8</v>
      </c>
      <c r="E757">
        <v>9</v>
      </c>
      <c r="F757" s="116">
        <v>1.7615005638986169E-2</v>
      </c>
      <c r="G757" s="116">
        <v>1.7626877188816999E-2</v>
      </c>
      <c r="H757" s="116">
        <v>1.7626877188816999E-2</v>
      </c>
      <c r="I757" s="86">
        <v>3.4140203003502109E-2</v>
      </c>
      <c r="J757" s="86">
        <v>3.416394610316377E-2</v>
      </c>
      <c r="K757" s="86">
        <v>3.416394610316377E-2</v>
      </c>
      <c r="L757" s="86">
        <v>2.0172351160443998</v>
      </c>
      <c r="M757" s="86">
        <v>2.0172351160443998</v>
      </c>
      <c r="N757" s="86">
        <v>2.0172351160443998</v>
      </c>
      <c r="O757" s="117">
        <v>9.8256021843651684</v>
      </c>
      <c r="P757" s="117">
        <v>9.8256021843651684</v>
      </c>
      <c r="Q757" s="117">
        <v>9.8256021843651684</v>
      </c>
    </row>
    <row r="758" spans="1:17" x14ac:dyDescent="0.25">
      <c r="A758" t="str">
        <f t="shared" si="11"/>
        <v>196689</v>
      </c>
      <c r="B758">
        <v>19</v>
      </c>
      <c r="C758">
        <v>66</v>
      </c>
      <c r="D758">
        <v>8</v>
      </c>
      <c r="E758">
        <v>9</v>
      </c>
      <c r="F758" s="116">
        <v>1.7616876391385611E-2</v>
      </c>
      <c r="G758" s="116">
        <v>1.7631162275741376E-2</v>
      </c>
      <c r="H758" s="116">
        <v>1.7631162275741376E-2</v>
      </c>
      <c r="I758" s="86">
        <v>3.4145644591007038E-2</v>
      </c>
      <c r="J758" s="86">
        <v>3.4171835378992606E-2</v>
      </c>
      <c r="K758" s="86">
        <v>3.4171835378992606E-2</v>
      </c>
      <c r="L758" s="86">
        <v>1.9965118632364671</v>
      </c>
      <c r="M758" s="86">
        <v>1.9965118632364671</v>
      </c>
      <c r="N758" s="86">
        <v>1.9965118632364671</v>
      </c>
      <c r="O758" s="117">
        <v>9.2924225288396283</v>
      </c>
      <c r="P758" s="117">
        <v>9.2924225288396283</v>
      </c>
      <c r="Q758" s="117">
        <v>9.2924225288396283</v>
      </c>
    </row>
    <row r="759" spans="1:17" x14ac:dyDescent="0.25">
      <c r="A759" t="str">
        <f t="shared" si="11"/>
        <v>206589</v>
      </c>
      <c r="B759">
        <v>20</v>
      </c>
      <c r="C759">
        <v>65</v>
      </c>
      <c r="D759">
        <v>8</v>
      </c>
      <c r="E759">
        <v>9</v>
      </c>
      <c r="F759" s="116">
        <v>1.7620440570712197E-2</v>
      </c>
      <c r="G759" s="116">
        <v>1.7634768073547847E-2</v>
      </c>
      <c r="H759" s="116">
        <v>1.7634768073547847E-2</v>
      </c>
      <c r="I759" s="86">
        <v>3.4151990925914873E-2</v>
      </c>
      <c r="J759" s="86">
        <v>3.4178258014446898E-2</v>
      </c>
      <c r="K759" s="86">
        <v>3.4178258014446898E-2</v>
      </c>
      <c r="L759" s="86">
        <v>1.9742295982329414</v>
      </c>
      <c r="M759" s="86">
        <v>1.9742295982329414</v>
      </c>
      <c r="N759" s="86">
        <v>1.9742295982329414</v>
      </c>
      <c r="O759" s="117">
        <v>8.7881129484806877</v>
      </c>
      <c r="P759" s="117">
        <v>8.7881129484806877</v>
      </c>
      <c r="Q759" s="117">
        <v>8.7881129484806877</v>
      </c>
    </row>
    <row r="760" spans="1:17" x14ac:dyDescent="0.25">
      <c r="A760" t="str">
        <f t="shared" si="11"/>
        <v>216489</v>
      </c>
      <c r="B760">
        <v>21</v>
      </c>
      <c r="C760">
        <v>64</v>
      </c>
      <c r="D760">
        <v>8</v>
      </c>
      <c r="E760">
        <v>9</v>
      </c>
      <c r="F760" s="116">
        <v>1.7623952095808384E-2</v>
      </c>
      <c r="G760" s="116">
        <v>1.7638323353293413E-2</v>
      </c>
      <c r="H760" s="116">
        <v>1.7638323353293413E-2</v>
      </c>
      <c r="I760" s="86">
        <v>3.4158083832335331E-2</v>
      </c>
      <c r="J760" s="86">
        <v>3.4184431137724548E-2</v>
      </c>
      <c r="K760" s="86">
        <v>3.4184431137724548E-2</v>
      </c>
      <c r="L760" s="86">
        <v>1.9504862275449102</v>
      </c>
      <c r="M760" s="86">
        <v>1.9504862275449102</v>
      </c>
      <c r="N760" s="86">
        <v>1.9504862275449102</v>
      </c>
      <c r="O760" s="117">
        <v>8.3108311377245503</v>
      </c>
      <c r="P760" s="117">
        <v>8.3108311377245503</v>
      </c>
      <c r="Q760" s="117">
        <v>8.3108311377245503</v>
      </c>
    </row>
    <row r="761" spans="1:17" x14ac:dyDescent="0.25">
      <c r="A761" t="str">
        <f t="shared" si="11"/>
        <v>226389</v>
      </c>
      <c r="B761">
        <v>22</v>
      </c>
      <c r="C761">
        <v>63</v>
      </c>
      <c r="D761">
        <v>8</v>
      </c>
      <c r="E761">
        <v>9</v>
      </c>
      <c r="F761" s="116">
        <v>1.7628047242013192E-2</v>
      </c>
      <c r="G761" s="116">
        <v>1.7642464946954862E-2</v>
      </c>
      <c r="H761" s="116">
        <v>1.7642464946954862E-2</v>
      </c>
      <c r="I761" s="86">
        <v>3.4165154810106811E-2</v>
      </c>
      <c r="J761" s="86">
        <v>3.4191587269166539E-2</v>
      </c>
      <c r="K761" s="86">
        <v>3.4191587269166539E-2</v>
      </c>
      <c r="L761" s="86">
        <v>1.925482092008987</v>
      </c>
      <c r="M761" s="86">
        <v>1.925482092008987</v>
      </c>
      <c r="N761" s="86">
        <v>1.925482092008987</v>
      </c>
      <c r="O761" s="117">
        <v>7.8713916689694949</v>
      </c>
      <c r="P761" s="117">
        <v>7.8713916689694949</v>
      </c>
      <c r="Q761" s="117">
        <v>7.8713916689694949</v>
      </c>
    </row>
    <row r="762" spans="1:17" x14ac:dyDescent="0.25">
      <c r="A762" t="str">
        <f t="shared" si="11"/>
        <v>236289</v>
      </c>
      <c r="B762">
        <v>23</v>
      </c>
      <c r="C762">
        <v>62</v>
      </c>
      <c r="D762">
        <v>8</v>
      </c>
      <c r="E762">
        <v>9</v>
      </c>
      <c r="F762" s="116">
        <v>1.7630322611756764E-2</v>
      </c>
      <c r="G762" s="116">
        <v>1.7644789506678884E-2</v>
      </c>
      <c r="H762" s="116">
        <v>1.7644789506678884E-2</v>
      </c>
      <c r="I762" s="86">
        <v>3.4170805806047165E-2</v>
      </c>
      <c r="J762" s="86">
        <v>3.4197328446737715E-2</v>
      </c>
      <c r="K762" s="86">
        <v>3.4197328446737715E-2</v>
      </c>
      <c r="L762" s="86">
        <v>1.8990934079182138</v>
      </c>
      <c r="M762" s="86">
        <v>1.8990934079182138</v>
      </c>
      <c r="N762" s="86">
        <v>1.8990934079182138</v>
      </c>
      <c r="O762" s="117">
        <v>7.4554974200704054</v>
      </c>
      <c r="P762" s="117">
        <v>7.4554974200704054</v>
      </c>
      <c r="Q762" s="117">
        <v>7.4554974200704054</v>
      </c>
    </row>
    <row r="763" spans="1:17" x14ac:dyDescent="0.25">
      <c r="A763" t="str">
        <f t="shared" si="11"/>
        <v>246189</v>
      </c>
      <c r="B763">
        <v>24</v>
      </c>
      <c r="C763">
        <v>61</v>
      </c>
      <c r="D763">
        <v>8</v>
      </c>
      <c r="E763">
        <v>9</v>
      </c>
      <c r="F763" s="116">
        <v>1.7634033903226976E-2</v>
      </c>
      <c r="G763" s="116">
        <v>1.7648553486514937E-2</v>
      </c>
      <c r="H763" s="116">
        <v>1.7648553486514937E-2</v>
      </c>
      <c r="I763" s="86">
        <v>3.4176679129308989E-2</v>
      </c>
      <c r="J763" s="86">
        <v>3.420571829588491E-2</v>
      </c>
      <c r="K763" s="86">
        <v>3.420571829588491E-2</v>
      </c>
      <c r="L763" s="86">
        <v>1.8715041078321053</v>
      </c>
      <c r="M763" s="86">
        <v>1.8715041078321053</v>
      </c>
      <c r="N763" s="86">
        <v>1.8715041078321053</v>
      </c>
      <c r="O763" s="117">
        <v>7.0679758490931306</v>
      </c>
      <c r="P763" s="117">
        <v>7.0679758490931306</v>
      </c>
      <c r="Q763" s="117">
        <v>7.0679758490931306</v>
      </c>
    </row>
    <row r="764" spans="1:17" x14ac:dyDescent="0.25">
      <c r="A764" t="str">
        <f t="shared" si="11"/>
        <v>256089</v>
      </c>
      <c r="B764">
        <v>25</v>
      </c>
      <c r="C764">
        <v>60</v>
      </c>
      <c r="D764">
        <v>8</v>
      </c>
      <c r="E764">
        <v>9</v>
      </c>
      <c r="F764" s="116">
        <v>1.7469147799047711E-2</v>
      </c>
      <c r="G764" s="116">
        <v>1.74812943348557E-2</v>
      </c>
      <c r="H764" s="116">
        <v>1.74812943348557E-2</v>
      </c>
      <c r="I764" s="86">
        <v>3.4185210378000194E-2</v>
      </c>
      <c r="J764" s="86">
        <v>3.4211932756777766E-2</v>
      </c>
      <c r="K764" s="86">
        <v>3.4211932756777766E-2</v>
      </c>
      <c r="L764" s="86">
        <v>1.8967665921679138</v>
      </c>
      <c r="M764" s="86">
        <v>1.8967665921679138</v>
      </c>
      <c r="N764" s="86">
        <v>1.8967665921679138</v>
      </c>
      <c r="O764" s="117">
        <v>6.7006534836264695</v>
      </c>
      <c r="P764" s="117">
        <v>6.7006534836264695</v>
      </c>
      <c r="Q764" s="117">
        <v>6.7006534836264695</v>
      </c>
    </row>
    <row r="765" spans="1:17" x14ac:dyDescent="0.25">
      <c r="A765" t="str">
        <f t="shared" si="11"/>
        <v>265989</v>
      </c>
      <c r="B765">
        <v>26</v>
      </c>
      <c r="C765">
        <v>59</v>
      </c>
      <c r="D765">
        <v>8</v>
      </c>
      <c r="E765">
        <v>9</v>
      </c>
      <c r="F765" s="116">
        <v>1.7253744450407376E-2</v>
      </c>
      <c r="G765" s="116">
        <v>1.726838073864468E-2</v>
      </c>
      <c r="H765" s="116">
        <v>1.726838073864468E-2</v>
      </c>
      <c r="I765" s="86">
        <v>3.4692881885153924E-2</v>
      </c>
      <c r="J765" s="86">
        <v>3.4722154461628532E-2</v>
      </c>
      <c r="K765" s="86">
        <v>3.4722154461628532E-2</v>
      </c>
      <c r="L765" s="86">
        <v>1.9310777186905401</v>
      </c>
      <c r="M765" s="86">
        <v>1.9310777186905401</v>
      </c>
      <c r="N765" s="86">
        <v>1.9310777186905401</v>
      </c>
      <c r="O765" s="117">
        <v>6.3549104747036154</v>
      </c>
      <c r="P765" s="117">
        <v>6.3549104747036154</v>
      </c>
      <c r="Q765" s="117">
        <v>6.3549104747036154</v>
      </c>
    </row>
    <row r="766" spans="1:17" x14ac:dyDescent="0.25">
      <c r="A766" t="str">
        <f t="shared" si="11"/>
        <v>275889</v>
      </c>
      <c r="B766">
        <v>27</v>
      </c>
      <c r="C766">
        <v>58</v>
      </c>
      <c r="D766">
        <v>8</v>
      </c>
      <c r="E766">
        <v>9</v>
      </c>
      <c r="F766" s="116">
        <v>1.7256756425648691E-2</v>
      </c>
      <c r="G766" s="116">
        <v>1.7271457623796338E-2</v>
      </c>
      <c r="H766" s="116">
        <v>1.7271457623796338E-2</v>
      </c>
      <c r="I766" s="86">
        <v>3.4699728027834269E-2</v>
      </c>
      <c r="J766" s="86">
        <v>3.4729130424129569E-2</v>
      </c>
      <c r="K766" s="86">
        <v>3.4729130424129569E-2</v>
      </c>
      <c r="L766" s="86">
        <v>1.8925415921397595</v>
      </c>
      <c r="M766" s="86">
        <v>1.8925415921397595</v>
      </c>
      <c r="N766" s="86">
        <v>1.8925415921397595</v>
      </c>
      <c r="O766" s="117">
        <v>6.0343003454781563</v>
      </c>
      <c r="P766" s="117">
        <v>6.0343003454781563</v>
      </c>
      <c r="Q766" s="117">
        <v>6.0343003454781563</v>
      </c>
    </row>
    <row r="767" spans="1:17" x14ac:dyDescent="0.25">
      <c r="A767" t="str">
        <f t="shared" si="11"/>
        <v>285789</v>
      </c>
      <c r="B767">
        <v>28</v>
      </c>
      <c r="C767">
        <v>57</v>
      </c>
      <c r="D767">
        <v>8</v>
      </c>
      <c r="E767">
        <v>9</v>
      </c>
      <c r="F767" s="116">
        <v>1.726200733610694E-2</v>
      </c>
      <c r="G767" s="116">
        <v>1.7274316240368282E-2</v>
      </c>
      <c r="H767" s="116">
        <v>1.7274316240368282E-2</v>
      </c>
      <c r="I767" s="86">
        <v>3.470618645528175E-2</v>
      </c>
      <c r="J767" s="86">
        <v>3.4735727825508975E-2</v>
      </c>
      <c r="K767" s="86">
        <v>3.4735727825508975E-2</v>
      </c>
      <c r="L767" s="86">
        <v>1.8589941163437631</v>
      </c>
      <c r="M767" s="86">
        <v>1.8589941163437631</v>
      </c>
      <c r="N767" s="86">
        <v>1.8589941163437631</v>
      </c>
      <c r="O767" s="117">
        <v>5.7368356268924936</v>
      </c>
      <c r="P767" s="117">
        <v>5.7368356268924936</v>
      </c>
      <c r="Q767" s="117">
        <v>5.7368356268924936</v>
      </c>
    </row>
    <row r="768" spans="1:17" x14ac:dyDescent="0.25">
      <c r="A768" t="str">
        <f t="shared" si="11"/>
        <v>295689</v>
      </c>
      <c r="B768">
        <v>29</v>
      </c>
      <c r="C768">
        <v>56</v>
      </c>
      <c r="D768">
        <v>8</v>
      </c>
      <c r="E768">
        <v>9</v>
      </c>
      <c r="F768" s="116">
        <v>1.726522583598283E-2</v>
      </c>
      <c r="G768" s="116">
        <v>1.7280071258025807E-2</v>
      </c>
      <c r="H768" s="116">
        <v>1.7280071258025807E-2</v>
      </c>
      <c r="I768" s="86">
        <v>3.4713545210495717E-2</v>
      </c>
      <c r="J768" s="86">
        <v>3.4743236054581669E-2</v>
      </c>
      <c r="K768" s="86">
        <v>3.4743236054581669E-2</v>
      </c>
      <c r="L768" s="86">
        <v>1.8246112355102495</v>
      </c>
      <c r="M768" s="86">
        <v>1.8246112355102495</v>
      </c>
      <c r="N768" s="86">
        <v>1.8246112355102495</v>
      </c>
      <c r="O768" s="117">
        <v>5.4552002276298044</v>
      </c>
      <c r="P768" s="117">
        <v>5.4552002276298044</v>
      </c>
      <c r="Q768" s="117">
        <v>5.4552002276298044</v>
      </c>
    </row>
    <row r="769" spans="1:17" x14ac:dyDescent="0.25">
      <c r="A769" t="str">
        <f t="shared" si="11"/>
        <v>305589</v>
      </c>
      <c r="B769">
        <v>30</v>
      </c>
      <c r="C769">
        <v>55</v>
      </c>
      <c r="D769">
        <v>8</v>
      </c>
      <c r="E769">
        <v>9</v>
      </c>
      <c r="F769" s="116">
        <v>1.7268871503376908E-2</v>
      </c>
      <c r="G769" s="116">
        <v>1.7281309469023245E-2</v>
      </c>
      <c r="H769" s="116">
        <v>1.7281309469023245E-2</v>
      </c>
      <c r="I769" s="86">
        <v>3.4721824898319632E-2</v>
      </c>
      <c r="J769" s="86">
        <v>3.4749188422741578E-2</v>
      </c>
      <c r="K769" s="86">
        <v>3.4749188422741578E-2</v>
      </c>
      <c r="L769" s="86">
        <v>1.7894501175387754</v>
      </c>
      <c r="M769" s="86">
        <v>1.7894501175387754</v>
      </c>
      <c r="N769" s="86">
        <v>1.7894501175387754</v>
      </c>
      <c r="O769" s="117">
        <v>5.1878680083085609</v>
      </c>
      <c r="P769" s="117">
        <v>5.1878680083085609</v>
      </c>
      <c r="Q769" s="117">
        <v>5.1878680083085609</v>
      </c>
    </row>
    <row r="770" spans="1:17" x14ac:dyDescent="0.25">
      <c r="A770" t="str">
        <f t="shared" si="11"/>
        <v>315489</v>
      </c>
      <c r="B770">
        <v>31</v>
      </c>
      <c r="C770">
        <v>54</v>
      </c>
      <c r="D770">
        <v>8</v>
      </c>
      <c r="E770">
        <v>9</v>
      </c>
      <c r="F770" s="116">
        <v>1.7270884935825265E-2</v>
      </c>
      <c r="G770" s="116">
        <v>1.7285896569841627E-2</v>
      </c>
      <c r="H770" s="116">
        <v>1.7285896569841627E-2</v>
      </c>
      <c r="I770" s="86">
        <v>3.4726913357852336E-2</v>
      </c>
      <c r="J770" s="86">
        <v>3.4756936625885061E-2</v>
      </c>
      <c r="K770" s="86">
        <v>3.4756936625885061E-2</v>
      </c>
      <c r="L770" s="86">
        <v>1.7535640121093847</v>
      </c>
      <c r="M770" s="86">
        <v>1.7535640121093847</v>
      </c>
      <c r="N770" s="86">
        <v>1.7535640121093847</v>
      </c>
      <c r="O770" s="117">
        <v>4.939428056743977</v>
      </c>
      <c r="P770" s="117">
        <v>4.939428056743977</v>
      </c>
      <c r="Q770" s="117">
        <v>4.939428056743977</v>
      </c>
    </row>
    <row r="771" spans="1:17" x14ac:dyDescent="0.25">
      <c r="A771" t="str">
        <f t="shared" si="11"/>
        <v>325389</v>
      </c>
      <c r="B771">
        <v>32</v>
      </c>
      <c r="C771">
        <v>53</v>
      </c>
      <c r="D771">
        <v>8</v>
      </c>
      <c r="E771">
        <v>9</v>
      </c>
      <c r="F771" s="116">
        <v>1.7276274386406543E-2</v>
      </c>
      <c r="G771" s="116">
        <v>1.7288860918816866E-2</v>
      </c>
      <c r="H771" s="116">
        <v>1.7288860918816866E-2</v>
      </c>
      <c r="I771" s="86">
        <v>3.4736312146003777E-2</v>
      </c>
      <c r="J771" s="86">
        <v>3.4761485210824415E-2</v>
      </c>
      <c r="K771" s="86">
        <v>3.4761485210824415E-2</v>
      </c>
      <c r="L771" s="86">
        <v>1.7029125235997482</v>
      </c>
      <c r="M771" s="86">
        <v>1.7029125235997482</v>
      </c>
      <c r="N771" s="86">
        <v>1.7029125235997482</v>
      </c>
      <c r="O771" s="117">
        <v>4.7029981120201381</v>
      </c>
      <c r="P771" s="117">
        <v>4.7029981120201381</v>
      </c>
      <c r="Q771" s="117">
        <v>4.7029981120201381</v>
      </c>
    </row>
    <row r="772" spans="1:17" x14ac:dyDescent="0.25">
      <c r="A772" t="str">
        <f t="shared" si="11"/>
        <v>335289</v>
      </c>
      <c r="B772">
        <v>33</v>
      </c>
      <c r="C772">
        <v>52</v>
      </c>
      <c r="D772">
        <v>8</v>
      </c>
      <c r="E772">
        <v>9</v>
      </c>
      <c r="F772" s="116">
        <v>1.7278163482491258E-2</v>
      </c>
      <c r="G772" s="116">
        <v>1.7290832615415801E-2</v>
      </c>
      <c r="H772" s="116">
        <v>1.7290832615415801E-2</v>
      </c>
      <c r="I772" s="86">
        <v>3.474129630568084E-2</v>
      </c>
      <c r="J772" s="86">
        <v>3.4769168398114836E-2</v>
      </c>
      <c r="K772" s="86">
        <v>3.4769168398114836E-2</v>
      </c>
      <c r="L772" s="86">
        <v>1.640221963208838</v>
      </c>
      <c r="M772" s="86">
        <v>1.640221963208838</v>
      </c>
      <c r="N772" s="86">
        <v>1.640221963208838</v>
      </c>
      <c r="O772" s="117">
        <v>4.4774793493133327</v>
      </c>
      <c r="P772" s="117">
        <v>4.4774793493133327</v>
      </c>
      <c r="Q772" s="117">
        <v>4.4774793493133327</v>
      </c>
    </row>
    <row r="773" spans="1:17" x14ac:dyDescent="0.25">
      <c r="A773" t="str">
        <f t="shared" ref="A773:A836" si="12">B773&amp;C773&amp;D773&amp;E773</f>
        <v>345189</v>
      </c>
      <c r="B773">
        <v>34</v>
      </c>
      <c r="C773">
        <v>51</v>
      </c>
      <c r="D773">
        <v>8</v>
      </c>
      <c r="E773">
        <v>9</v>
      </c>
      <c r="F773" s="116">
        <v>1.7123174076672833E-2</v>
      </c>
      <c r="G773" s="116">
        <v>1.7135931619570072E-2</v>
      </c>
      <c r="H773" s="116">
        <v>1.7133380110990623E-2</v>
      </c>
      <c r="I773" s="86">
        <v>3.474899534349684E-2</v>
      </c>
      <c r="J773" s="86">
        <v>3.4774510429291319E-2</v>
      </c>
      <c r="K773" s="86">
        <v>3.4774510429291319E-2</v>
      </c>
      <c r="L773" s="86">
        <v>1.6121553868724883</v>
      </c>
      <c r="M773" s="86">
        <v>1.6121553868724883</v>
      </c>
      <c r="N773" s="86">
        <v>1.6121553868724883</v>
      </c>
      <c r="O773" s="117">
        <v>4.2623945908018115</v>
      </c>
      <c r="P773" s="117">
        <v>4.2623945908018115</v>
      </c>
      <c r="Q773" s="117">
        <v>4.2623945908018115</v>
      </c>
    </row>
    <row r="774" spans="1:17" x14ac:dyDescent="0.25">
      <c r="A774" t="str">
        <f t="shared" si="12"/>
        <v>355089</v>
      </c>
      <c r="B774">
        <v>35</v>
      </c>
      <c r="C774">
        <v>50</v>
      </c>
      <c r="D774">
        <v>8</v>
      </c>
      <c r="E774">
        <v>9</v>
      </c>
      <c r="F774" s="116">
        <v>1.6646745067797699E-2</v>
      </c>
      <c r="G774" s="116">
        <v>1.6657027183342974E-2</v>
      </c>
      <c r="H774" s="116">
        <v>1.6657027183342974E-2</v>
      </c>
      <c r="I774" s="86">
        <v>3.5393612235717499E-2</v>
      </c>
      <c r="J774" s="86">
        <v>3.5416746995694366E-2</v>
      </c>
      <c r="K774" s="86">
        <v>3.5416746995694366E-2</v>
      </c>
      <c r="L774" s="86">
        <v>1.6462926547137073</v>
      </c>
      <c r="M774" s="86">
        <v>1.6462926547137073</v>
      </c>
      <c r="N774" s="86">
        <v>1.6462926547137073</v>
      </c>
      <c r="O774" s="117">
        <v>4.0556905083220869</v>
      </c>
      <c r="P774" s="117">
        <v>4.0556905083220869</v>
      </c>
      <c r="Q774" s="117">
        <v>4.0556905083220869</v>
      </c>
    </row>
    <row r="775" spans="1:17" x14ac:dyDescent="0.25">
      <c r="A775" t="str">
        <f t="shared" si="12"/>
        <v>364989</v>
      </c>
      <c r="B775">
        <v>36</v>
      </c>
      <c r="C775">
        <v>49</v>
      </c>
      <c r="D775">
        <v>8</v>
      </c>
      <c r="E775">
        <v>9</v>
      </c>
      <c r="F775" s="116">
        <v>1.664939371955643E-2</v>
      </c>
      <c r="G775" s="116">
        <v>1.6659757487822571E-2</v>
      </c>
      <c r="H775" s="116">
        <v>1.6659757487822571E-2</v>
      </c>
      <c r="I775" s="86">
        <v>3.5400041455073063E-2</v>
      </c>
      <c r="J775" s="86">
        <v>3.5420768991605345E-2</v>
      </c>
      <c r="K775" s="86">
        <v>3.5420768991605345E-2</v>
      </c>
      <c r="L775" s="86">
        <v>1.60750077728262</v>
      </c>
      <c r="M775" s="86">
        <v>1.60750077728262</v>
      </c>
      <c r="N775" s="86">
        <v>1.60750077728262</v>
      </c>
      <c r="O775" s="117">
        <v>3.9550212457249456</v>
      </c>
      <c r="P775" s="117">
        <v>3.9550212457249456</v>
      </c>
      <c r="Q775" s="117">
        <v>3.9550212457249456</v>
      </c>
    </row>
    <row r="776" spans="1:17" x14ac:dyDescent="0.25">
      <c r="A776" t="str">
        <f t="shared" si="12"/>
        <v>374889</v>
      </c>
      <c r="B776">
        <v>37</v>
      </c>
      <c r="C776">
        <v>48</v>
      </c>
      <c r="D776">
        <v>8</v>
      </c>
      <c r="E776">
        <v>9</v>
      </c>
      <c r="F776" s="116">
        <v>1.6651860367892977E-2</v>
      </c>
      <c r="G776" s="116">
        <v>1.6662311872909698E-2</v>
      </c>
      <c r="H776" s="116">
        <v>1.6662311872909698E-2</v>
      </c>
      <c r="I776" s="86">
        <v>3.5407086120401339E-2</v>
      </c>
      <c r="J776" s="86">
        <v>3.5425376254180602E-2</v>
      </c>
      <c r="K776" s="86">
        <v>3.5425376254180602E-2</v>
      </c>
      <c r="L776" s="86">
        <v>1.5685723244147156</v>
      </c>
      <c r="M776" s="86">
        <v>1.5685723244147156</v>
      </c>
      <c r="N776" s="86">
        <v>1.5685723244147156</v>
      </c>
      <c r="O776" s="117">
        <v>3.8545568561872909</v>
      </c>
      <c r="P776" s="117">
        <v>3.8545568561872909</v>
      </c>
      <c r="Q776" s="117">
        <v>3.8545568561872909</v>
      </c>
    </row>
    <row r="777" spans="1:17" x14ac:dyDescent="0.25">
      <c r="A777" t="str">
        <f t="shared" si="12"/>
        <v>384789</v>
      </c>
      <c r="B777">
        <v>38</v>
      </c>
      <c r="C777">
        <v>47</v>
      </c>
      <c r="D777">
        <v>8</v>
      </c>
      <c r="E777">
        <v>9</v>
      </c>
      <c r="F777" s="116">
        <v>1.6654363300817297E-2</v>
      </c>
      <c r="G777" s="116">
        <v>1.6662272607434747E-2</v>
      </c>
      <c r="H777" s="116">
        <v>1.6662272607434747E-2</v>
      </c>
      <c r="I777" s="86">
        <v>3.5412602161877145E-2</v>
      </c>
      <c r="J777" s="86">
        <v>3.54310572106512E-2</v>
      </c>
      <c r="K777" s="86">
        <v>3.54310572106512E-2</v>
      </c>
      <c r="L777" s="86">
        <v>1.5341787503295545</v>
      </c>
      <c r="M777" s="86">
        <v>1.5341787503295545</v>
      </c>
      <c r="N777" s="86">
        <v>1.5341787503295545</v>
      </c>
      <c r="O777" s="117">
        <v>3.7589533350909572</v>
      </c>
      <c r="P777" s="117">
        <v>3.7589533350909572</v>
      </c>
      <c r="Q777" s="117">
        <v>3.7589533350909572</v>
      </c>
    </row>
    <row r="778" spans="1:17" x14ac:dyDescent="0.25">
      <c r="A778" t="str">
        <f t="shared" si="12"/>
        <v>394689</v>
      </c>
      <c r="B778">
        <v>39</v>
      </c>
      <c r="C778">
        <v>46</v>
      </c>
      <c r="D778">
        <v>8</v>
      </c>
      <c r="E778">
        <v>9</v>
      </c>
      <c r="F778" s="116">
        <v>1.6657793867120955E-2</v>
      </c>
      <c r="G778" s="116">
        <v>1.6665779386712095E-2</v>
      </c>
      <c r="H778" s="116">
        <v>1.6665779386712095E-2</v>
      </c>
      <c r="I778" s="86">
        <v>3.5415779386712094E-2</v>
      </c>
      <c r="J778" s="86">
        <v>3.5434412265758095E-2</v>
      </c>
      <c r="K778" s="86">
        <v>3.5434412265758095E-2</v>
      </c>
      <c r="L778" s="86">
        <v>1.494772146507666</v>
      </c>
      <c r="M778" s="86">
        <v>1.494772146507666</v>
      </c>
      <c r="N778" s="86">
        <v>1.494772146507666</v>
      </c>
      <c r="O778" s="117">
        <v>3.6679141822827939</v>
      </c>
      <c r="P778" s="117">
        <v>3.6679141822827939</v>
      </c>
      <c r="Q778" s="117">
        <v>3.6679141822827939</v>
      </c>
    </row>
    <row r="779" spans="1:17" x14ac:dyDescent="0.25">
      <c r="A779" t="str">
        <f t="shared" si="12"/>
        <v>404589</v>
      </c>
      <c r="B779">
        <v>40</v>
      </c>
      <c r="C779">
        <v>45</v>
      </c>
      <c r="D779">
        <v>8</v>
      </c>
      <c r="E779">
        <v>9</v>
      </c>
      <c r="F779" s="116">
        <v>1.6659719514326821E-2</v>
      </c>
      <c r="G779" s="116">
        <v>1.6667787175108577E-2</v>
      </c>
      <c r="H779" s="116">
        <v>1.6667787175108577E-2</v>
      </c>
      <c r="I779" s="86">
        <v>3.5422409272431461E-2</v>
      </c>
      <c r="J779" s="86">
        <v>3.5438544593994974E-2</v>
      </c>
      <c r="K779" s="86">
        <v>3.5438544593994974E-2</v>
      </c>
      <c r="L779" s="86">
        <v>1.4551021231393957</v>
      </c>
      <c r="M779" s="86">
        <v>1.4551021231393957</v>
      </c>
      <c r="N779" s="86">
        <v>1.4551021231393957</v>
      </c>
      <c r="O779" s="117">
        <v>3.5811512551935567</v>
      </c>
      <c r="P779" s="117">
        <v>3.5811512551935567</v>
      </c>
      <c r="Q779" s="117">
        <v>3.5811512551935567</v>
      </c>
    </row>
    <row r="780" spans="1:17" x14ac:dyDescent="0.25">
      <c r="A780" t="str">
        <f t="shared" si="12"/>
        <v>414489</v>
      </c>
      <c r="B780">
        <v>41</v>
      </c>
      <c r="C780">
        <v>44</v>
      </c>
      <c r="D780">
        <v>8</v>
      </c>
      <c r="E780">
        <v>9</v>
      </c>
      <c r="F780" s="116">
        <v>1.6660775944101574E-2</v>
      </c>
      <c r="G780" s="116">
        <v>1.6668932329191703E-2</v>
      </c>
      <c r="H780" s="116">
        <v>1.6668932329191703E-2</v>
      </c>
      <c r="I780" s="86">
        <v>3.5425899241456185E-2</v>
      </c>
      <c r="J780" s="86">
        <v>3.5442212011636443E-2</v>
      </c>
      <c r="K780" s="86">
        <v>3.5442212011636443E-2</v>
      </c>
      <c r="L780" s="86">
        <v>1.4151029063918872</v>
      </c>
      <c r="M780" s="86">
        <v>1.4151029063918872</v>
      </c>
      <c r="N780" s="86">
        <v>1.4151029063918872</v>
      </c>
      <c r="O780" s="117">
        <v>3.5026181996139312</v>
      </c>
      <c r="P780" s="117">
        <v>3.5026181996139312</v>
      </c>
      <c r="Q780" s="117">
        <v>3.5026181996139312</v>
      </c>
    </row>
    <row r="781" spans="1:17" x14ac:dyDescent="0.25">
      <c r="A781" t="str">
        <f t="shared" si="12"/>
        <v>424389</v>
      </c>
      <c r="B781">
        <v>42</v>
      </c>
      <c r="C781">
        <v>43</v>
      </c>
      <c r="D781">
        <v>8</v>
      </c>
      <c r="E781">
        <v>9</v>
      </c>
      <c r="F781" s="116">
        <v>1.6664374329491378E-2</v>
      </c>
      <c r="G781" s="116">
        <v>1.6669875938712074E-2</v>
      </c>
      <c r="H781" s="116">
        <v>1.6669875938712074E-2</v>
      </c>
      <c r="I781" s="86">
        <v>3.5430363381289028E-2</v>
      </c>
      <c r="J781" s="86">
        <v>3.544686820895112E-2</v>
      </c>
      <c r="K781" s="86">
        <v>3.544686820895112E-2</v>
      </c>
      <c r="L781" s="86">
        <v>1.378997606799989</v>
      </c>
      <c r="M781" s="86">
        <v>1.3790003576045993</v>
      </c>
      <c r="N781" s="86">
        <v>1.3790003576045993</v>
      </c>
      <c r="O781" s="117">
        <v>3.4234726157401041</v>
      </c>
      <c r="P781" s="117">
        <v>3.4234726157401041</v>
      </c>
      <c r="Q781" s="117">
        <v>3.4234726157401041</v>
      </c>
    </row>
    <row r="782" spans="1:17" x14ac:dyDescent="0.25">
      <c r="A782" t="str">
        <f t="shared" si="12"/>
        <v>434289</v>
      </c>
      <c r="B782">
        <v>43</v>
      </c>
      <c r="C782">
        <v>42</v>
      </c>
      <c r="D782">
        <v>8</v>
      </c>
      <c r="E782">
        <v>9</v>
      </c>
      <c r="F782" s="116">
        <v>1.666573816155989E-2</v>
      </c>
      <c r="G782" s="116">
        <v>1.6674094707520893E-2</v>
      </c>
      <c r="H782" s="116">
        <v>1.6674094707520893E-2</v>
      </c>
      <c r="I782" s="86">
        <v>3.5434540389972145E-2</v>
      </c>
      <c r="J782" s="86">
        <v>3.5451253481894152E-2</v>
      </c>
      <c r="K782" s="86">
        <v>3.5451253481894152E-2</v>
      </c>
      <c r="L782" s="86">
        <v>1.3380779944289694</v>
      </c>
      <c r="M782" s="86">
        <v>1.3380779944289694</v>
      </c>
      <c r="N782" s="86">
        <v>1.3380779944289694</v>
      </c>
      <c r="O782" s="117">
        <v>3.3519972144846797</v>
      </c>
      <c r="P782" s="117">
        <v>3.3519972144846797</v>
      </c>
      <c r="Q782" s="117">
        <v>3.3519972144846797</v>
      </c>
    </row>
    <row r="783" spans="1:17" x14ac:dyDescent="0.25">
      <c r="A783" t="str">
        <f t="shared" si="12"/>
        <v>444189</v>
      </c>
      <c r="B783">
        <v>44</v>
      </c>
      <c r="C783">
        <v>41</v>
      </c>
      <c r="D783">
        <v>8</v>
      </c>
      <c r="E783">
        <v>9</v>
      </c>
      <c r="F783" s="116">
        <v>1.6516092603049124E-2</v>
      </c>
      <c r="G783" s="116">
        <v>1.6527385657820439E-2</v>
      </c>
      <c r="H783" s="116">
        <v>1.6527385657820439E-2</v>
      </c>
      <c r="I783" s="86">
        <v>3.5437605872388478E-2</v>
      </c>
      <c r="J783" s="86">
        <v>3.5457368718238284E-2</v>
      </c>
      <c r="K783" s="86">
        <v>3.5457368718238284E-2</v>
      </c>
      <c r="L783" s="86">
        <v>1.3169028797289666</v>
      </c>
      <c r="M783" s="86">
        <v>1.3169028797289666</v>
      </c>
      <c r="N783" s="86">
        <v>1.3169028797289666</v>
      </c>
      <c r="O783" s="117">
        <v>3.283402032749859</v>
      </c>
      <c r="P783" s="117">
        <v>3.283402032749859</v>
      </c>
      <c r="Q783" s="117">
        <v>3.283402032749859</v>
      </c>
    </row>
    <row r="784" spans="1:17" x14ac:dyDescent="0.25">
      <c r="A784" t="str">
        <f t="shared" si="12"/>
        <v>454089</v>
      </c>
      <c r="B784">
        <v>45</v>
      </c>
      <c r="C784">
        <v>40</v>
      </c>
      <c r="D784">
        <v>8</v>
      </c>
      <c r="E784">
        <v>9</v>
      </c>
      <c r="F784" s="116">
        <v>1.6091888175985336E-2</v>
      </c>
      <c r="G784" s="116">
        <v>1.6100481209899174E-2</v>
      </c>
      <c r="H784" s="116">
        <v>1.6100481209899174E-2</v>
      </c>
      <c r="I784" s="86">
        <v>3.6468835930339137E-2</v>
      </c>
      <c r="J784" s="86">
        <v>3.649175068744271E-2</v>
      </c>
      <c r="K784" s="86">
        <v>3.649175068744271E-2</v>
      </c>
      <c r="L784" s="86">
        <v>1.3374026122823097</v>
      </c>
      <c r="M784" s="86">
        <v>1.3374026122823097</v>
      </c>
      <c r="N784" s="86">
        <v>1.3374026122823097</v>
      </c>
      <c r="O784" s="117">
        <v>3.217936526122823</v>
      </c>
      <c r="P784" s="117">
        <v>3.217936526122823</v>
      </c>
      <c r="Q784" s="117">
        <v>3.217936526122823</v>
      </c>
    </row>
    <row r="785" spans="1:17" x14ac:dyDescent="0.25">
      <c r="A785" t="str">
        <f t="shared" si="12"/>
        <v>463989</v>
      </c>
      <c r="B785">
        <v>46</v>
      </c>
      <c r="C785">
        <v>39</v>
      </c>
      <c r="D785">
        <v>8</v>
      </c>
      <c r="E785">
        <v>9</v>
      </c>
      <c r="F785" s="116">
        <v>1.6093324993818093E-2</v>
      </c>
      <c r="G785" s="116">
        <v>1.6104961526713115E-2</v>
      </c>
      <c r="H785" s="116">
        <v>1.6104961526713115E-2</v>
      </c>
      <c r="I785" s="86">
        <v>3.6474712359452502E-2</v>
      </c>
      <c r="J785" s="86">
        <v>3.6497985425242546E-2</v>
      </c>
      <c r="K785" s="86">
        <v>3.6497985425242546E-2</v>
      </c>
      <c r="L785" s="86">
        <v>1.2738367103521506</v>
      </c>
      <c r="M785" s="86">
        <v>1.2738367103521506</v>
      </c>
      <c r="N785" s="86">
        <v>1.2738367103521506</v>
      </c>
      <c r="O785" s="117">
        <v>3.1263116554422612</v>
      </c>
      <c r="P785" s="117">
        <v>3.1263116554422612</v>
      </c>
      <c r="Q785" s="117">
        <v>3.1263116554422612</v>
      </c>
    </row>
    <row r="786" spans="1:17" x14ac:dyDescent="0.25">
      <c r="A786" t="str">
        <f t="shared" si="12"/>
        <v>473889</v>
      </c>
      <c r="B786">
        <v>47</v>
      </c>
      <c r="C786">
        <v>38</v>
      </c>
      <c r="D786">
        <v>8</v>
      </c>
      <c r="E786">
        <v>9</v>
      </c>
      <c r="F786" s="116">
        <v>1.6093823946994795E-2</v>
      </c>
      <c r="G786" s="116">
        <v>1.6105655466161856E-2</v>
      </c>
      <c r="H786" s="116">
        <v>1.6105655466161856E-2</v>
      </c>
      <c r="I786" s="86">
        <v>3.6479531471840985E-2</v>
      </c>
      <c r="J786" s="86">
        <v>3.6506152389966871E-2</v>
      </c>
      <c r="K786" s="86">
        <v>3.6506152389966871E-2</v>
      </c>
      <c r="L786" s="86">
        <v>1.2131743965925226</v>
      </c>
      <c r="M786" s="86">
        <v>1.2131743965925226</v>
      </c>
      <c r="N786" s="86">
        <v>1.2131743965925226</v>
      </c>
      <c r="O786" s="117">
        <v>3.0424100804543301</v>
      </c>
      <c r="P786" s="117">
        <v>3.0424100804543301</v>
      </c>
      <c r="Q786" s="117">
        <v>3.0424100804543301</v>
      </c>
    </row>
    <row r="787" spans="1:17" x14ac:dyDescent="0.25">
      <c r="A787" t="str">
        <f t="shared" si="12"/>
        <v>483789</v>
      </c>
      <c r="B787">
        <v>48</v>
      </c>
      <c r="C787">
        <v>37</v>
      </c>
      <c r="D787">
        <v>8</v>
      </c>
      <c r="E787">
        <v>9</v>
      </c>
      <c r="F787" s="116">
        <v>1.6096833928006864E-2</v>
      </c>
      <c r="G787" s="116">
        <v>1.6108877948903241E-2</v>
      </c>
      <c r="H787" s="116">
        <v>1.6108877948903241E-2</v>
      </c>
      <c r="I787" s="86">
        <v>3.6484350300347773E-2</v>
      </c>
      <c r="J787" s="86">
        <v>3.6514460352588714E-2</v>
      </c>
      <c r="K787" s="86">
        <v>3.6514460352588714E-2</v>
      </c>
      <c r="L787" s="86">
        <v>1.1476205531216597</v>
      </c>
      <c r="M787" s="86">
        <v>1.1476205531216597</v>
      </c>
      <c r="N787" s="86">
        <v>1.1476205531216597</v>
      </c>
      <c r="O787" s="117">
        <v>2.9618806738629693</v>
      </c>
      <c r="P787" s="117">
        <v>2.9618806738629693</v>
      </c>
      <c r="Q787" s="117">
        <v>2.9618806738629693</v>
      </c>
    </row>
    <row r="788" spans="1:17" x14ac:dyDescent="0.25">
      <c r="A788" t="str">
        <f t="shared" si="12"/>
        <v>493689</v>
      </c>
      <c r="B788">
        <v>49</v>
      </c>
      <c r="C788">
        <v>36</v>
      </c>
      <c r="D788">
        <v>8</v>
      </c>
      <c r="E788">
        <v>9</v>
      </c>
      <c r="F788" s="116">
        <v>1.6101759931259878E-2</v>
      </c>
      <c r="G788" s="116">
        <v>1.6114034953124759E-2</v>
      </c>
      <c r="H788" s="116">
        <v>1.6114034953124759E-2</v>
      </c>
      <c r="I788" s="86">
        <v>3.6490571248830039E-2</v>
      </c>
      <c r="J788" s="86">
        <v>3.6521258803492246E-2</v>
      </c>
      <c r="K788" s="86">
        <v>3.6521258803492246E-2</v>
      </c>
      <c r="L788" s="86">
        <v>1.0846516195356972</v>
      </c>
      <c r="M788" s="86">
        <v>1.0846516195356972</v>
      </c>
      <c r="N788" s="86">
        <v>1.0846516195356972</v>
      </c>
      <c r="O788" s="117">
        <v>2.8880303193040064</v>
      </c>
      <c r="P788" s="117">
        <v>2.8880303193040064</v>
      </c>
      <c r="Q788" s="117">
        <v>2.8880303193040064</v>
      </c>
    </row>
    <row r="789" spans="1:17" x14ac:dyDescent="0.25">
      <c r="A789" t="str">
        <f t="shared" si="12"/>
        <v>503589</v>
      </c>
      <c r="B789">
        <v>50</v>
      </c>
      <c r="C789">
        <v>35</v>
      </c>
      <c r="D789">
        <v>8</v>
      </c>
      <c r="E789">
        <v>9</v>
      </c>
      <c r="F789" s="116">
        <v>1.5901049005793016E-2</v>
      </c>
      <c r="G789" s="116">
        <v>1.5913574448097698E-2</v>
      </c>
      <c r="H789" s="116">
        <v>1.5913574448097698E-2</v>
      </c>
      <c r="I789" s="86">
        <v>3.6499138875841552E-2</v>
      </c>
      <c r="J789" s="86">
        <v>3.6530452481603255E-2</v>
      </c>
      <c r="K789" s="86">
        <v>3.6530452481603255E-2</v>
      </c>
      <c r="L789" s="86">
        <v>1.0561108501643963</v>
      </c>
      <c r="M789" s="86">
        <v>1.0561108501643963</v>
      </c>
      <c r="N789" s="86">
        <v>1.0561108501643963</v>
      </c>
      <c r="O789" s="117">
        <v>2.8131611085016441</v>
      </c>
      <c r="P789" s="117">
        <v>2.8131611085016441</v>
      </c>
      <c r="Q789" s="117">
        <v>2.8131611085016441</v>
      </c>
    </row>
    <row r="790" spans="1:17" x14ac:dyDescent="0.25">
      <c r="A790" t="str">
        <f t="shared" si="12"/>
        <v>513489</v>
      </c>
      <c r="B790">
        <v>51</v>
      </c>
      <c r="C790">
        <v>34</v>
      </c>
      <c r="D790">
        <v>8</v>
      </c>
      <c r="E790">
        <v>9</v>
      </c>
      <c r="F790" s="116">
        <v>1.5468040181713482E-2</v>
      </c>
      <c r="G790" s="116">
        <v>1.5480836905752127E-2</v>
      </c>
      <c r="H790" s="116">
        <v>1.5480836905752127E-2</v>
      </c>
      <c r="I790" s="86">
        <v>3.7385629278904597E-2</v>
      </c>
      <c r="J790" s="86">
        <v>3.7417621089001214E-2</v>
      </c>
      <c r="K790" s="86">
        <v>3.7417621089001214E-2</v>
      </c>
      <c r="L790" s="86">
        <v>1.088591720519547</v>
      </c>
      <c r="M790" s="86">
        <v>1.088591720519547</v>
      </c>
      <c r="N790" s="86">
        <v>1.088591720519547</v>
      </c>
      <c r="O790" s="117">
        <v>2.7451180497792564</v>
      </c>
      <c r="P790" s="117">
        <v>2.7451180497792564</v>
      </c>
      <c r="Q790" s="117">
        <v>2.7451180497792564</v>
      </c>
    </row>
    <row r="791" spans="1:17" x14ac:dyDescent="0.25">
      <c r="A791" t="str">
        <f t="shared" si="12"/>
        <v>523389</v>
      </c>
      <c r="B791">
        <v>52</v>
      </c>
      <c r="C791">
        <v>33</v>
      </c>
      <c r="D791">
        <v>8</v>
      </c>
      <c r="E791">
        <v>9</v>
      </c>
      <c r="F791" s="116">
        <v>1.547145732096402E-2</v>
      </c>
      <c r="G791" s="116">
        <v>1.5484546540355699E-2</v>
      </c>
      <c r="H791" s="116">
        <v>1.5484546540355699E-2</v>
      </c>
      <c r="I791" s="86">
        <v>3.7392627497177637E-2</v>
      </c>
      <c r="J791" s="86">
        <v>3.7425350545656835E-2</v>
      </c>
      <c r="K791" s="86">
        <v>3.7425350545656835E-2</v>
      </c>
      <c r="L791" s="86">
        <v>1.0736366759927354</v>
      </c>
      <c r="M791" s="86">
        <v>1.0736366759927354</v>
      </c>
      <c r="N791" s="86">
        <v>1.0736366759927354</v>
      </c>
      <c r="O791" s="117">
        <v>2.6791406927469361</v>
      </c>
      <c r="P791" s="117">
        <v>2.6791406927469361</v>
      </c>
      <c r="Q791" s="117">
        <v>2.6791406927469361</v>
      </c>
    </row>
    <row r="792" spans="1:17" x14ac:dyDescent="0.25">
      <c r="A792" t="str">
        <f t="shared" si="12"/>
        <v>533289</v>
      </c>
      <c r="B792">
        <v>53</v>
      </c>
      <c r="C792">
        <v>32</v>
      </c>
      <c r="D792">
        <v>8</v>
      </c>
      <c r="E792">
        <v>9</v>
      </c>
      <c r="F792" s="116">
        <v>1.5475093410183804E-2</v>
      </c>
      <c r="G792" s="116">
        <v>1.5488497562119867E-2</v>
      </c>
      <c r="H792" s="116">
        <v>1.5488497562119867E-2</v>
      </c>
      <c r="I792" s="86">
        <v>3.7400934939597542E-2</v>
      </c>
      <c r="J792" s="86">
        <v>3.7434445319437695E-2</v>
      </c>
      <c r="K792" s="86">
        <v>3.7434445319437695E-2</v>
      </c>
      <c r="L792" s="86">
        <v>1.0594842752542599</v>
      </c>
      <c r="M792" s="86">
        <v>1.0594842752542599</v>
      </c>
      <c r="N792" s="86">
        <v>1.0594842752542599</v>
      </c>
      <c r="O792" s="117">
        <v>2.5708057570832565</v>
      </c>
      <c r="P792" s="117">
        <v>2.5708057570832565</v>
      </c>
      <c r="Q792" s="117">
        <v>2.5708057570832565</v>
      </c>
    </row>
    <row r="793" spans="1:17" x14ac:dyDescent="0.25">
      <c r="A793" t="str">
        <f t="shared" si="12"/>
        <v>543189</v>
      </c>
      <c r="B793">
        <v>54</v>
      </c>
      <c r="C793">
        <v>31</v>
      </c>
      <c r="D793">
        <v>8</v>
      </c>
      <c r="E793">
        <v>9</v>
      </c>
      <c r="F793" s="116">
        <v>1.5478174228238649E-2</v>
      </c>
      <c r="G793" s="116">
        <v>1.5491917335211557E-2</v>
      </c>
      <c r="H793" s="116">
        <v>1.5491917335211557E-2</v>
      </c>
      <c r="I793" s="86">
        <v>3.7408737180258028E-2</v>
      </c>
      <c r="J793" s="86">
        <v>3.7443094947690297E-2</v>
      </c>
      <c r="K793" s="86">
        <v>3.7443094947690297E-2</v>
      </c>
      <c r="L793" s="86">
        <v>1.0461837109824603</v>
      </c>
      <c r="M793" s="86">
        <v>1.0461837109824603</v>
      </c>
      <c r="N793" s="86">
        <v>1.0461837109824603</v>
      </c>
      <c r="O793" s="117">
        <v>2.4468674305543625</v>
      </c>
      <c r="P793" s="117">
        <v>2.4468674305543625</v>
      </c>
      <c r="Q793" s="117">
        <v>2.4468674305543625</v>
      </c>
    </row>
    <row r="794" spans="1:17" x14ac:dyDescent="0.25">
      <c r="A794" t="str">
        <f t="shared" si="12"/>
        <v>553089</v>
      </c>
      <c r="B794">
        <v>55</v>
      </c>
      <c r="C794">
        <v>30</v>
      </c>
      <c r="D794">
        <v>8</v>
      </c>
      <c r="E794">
        <v>9</v>
      </c>
      <c r="F794" s="116">
        <v>1.5412287507935388E-2</v>
      </c>
      <c r="G794" s="116">
        <v>1.5426394864922057E-2</v>
      </c>
      <c r="H794" s="116">
        <v>1.5426394864922057E-2</v>
      </c>
      <c r="I794" s="86">
        <v>3.7419764407138324E-2</v>
      </c>
      <c r="J794" s="86">
        <v>3.7451505960358324E-2</v>
      </c>
      <c r="K794" s="86">
        <v>3.7451505960358324E-2</v>
      </c>
      <c r="L794" s="86">
        <v>1.0365909571841716</v>
      </c>
      <c r="M794" s="86">
        <v>1.0365909571841716</v>
      </c>
      <c r="N794" s="86">
        <v>1.0365909571841716</v>
      </c>
      <c r="O794" s="117">
        <v>2.3253932425760033</v>
      </c>
      <c r="P794" s="117">
        <v>2.3253932425760033</v>
      </c>
      <c r="Q794" s="117">
        <v>2.3253932425760033</v>
      </c>
    </row>
    <row r="795" spans="1:17" x14ac:dyDescent="0.25">
      <c r="A795" t="str">
        <f t="shared" si="12"/>
        <v>1867109</v>
      </c>
      <c r="B795">
        <v>18</v>
      </c>
      <c r="C795">
        <v>67</v>
      </c>
      <c r="D795">
        <v>10</v>
      </c>
      <c r="E795">
        <v>9</v>
      </c>
      <c r="F795" s="116">
        <v>1.8367798035137023E-2</v>
      </c>
      <c r="G795" s="116">
        <v>1.8381612861208364E-2</v>
      </c>
      <c r="H795" s="116">
        <v>1.8381612861208364E-2</v>
      </c>
      <c r="I795" s="86">
        <v>3.3139794198562465E-2</v>
      </c>
      <c r="J795" s="86">
        <v>3.3163476757541908E-2</v>
      </c>
      <c r="K795" s="86">
        <v>3.3163476757541908E-2</v>
      </c>
      <c r="L795" s="86">
        <v>1.9708665053621262</v>
      </c>
      <c r="M795" s="86">
        <v>1.9708665053621262</v>
      </c>
      <c r="N795" s="86">
        <v>1.9708665053621262</v>
      </c>
      <c r="O795" s="117">
        <v>8.6133980130333008</v>
      </c>
      <c r="P795" s="117">
        <v>8.6133980130333008</v>
      </c>
      <c r="Q795" s="117">
        <v>8.6133980130333008</v>
      </c>
    </row>
    <row r="796" spans="1:17" x14ac:dyDescent="0.25">
      <c r="A796" t="str">
        <f t="shared" si="12"/>
        <v>1966109</v>
      </c>
      <c r="B796">
        <v>19</v>
      </c>
      <c r="C796">
        <v>66</v>
      </c>
      <c r="D796">
        <v>10</v>
      </c>
      <c r="E796">
        <v>9</v>
      </c>
      <c r="F796" s="116">
        <v>1.837068442169916E-2</v>
      </c>
      <c r="G796" s="116">
        <v>1.8384526702748878E-2</v>
      </c>
      <c r="H796" s="116">
        <v>1.8384526702748878E-2</v>
      </c>
      <c r="I796" s="86">
        <v>3.3146330707914028E-2</v>
      </c>
      <c r="J796" s="86">
        <v>3.3170060332570687E-2</v>
      </c>
      <c r="K796" s="86">
        <v>3.3170060332570687E-2</v>
      </c>
      <c r="L796" s="86">
        <v>1.9570216948093424</v>
      </c>
      <c r="M796" s="86">
        <v>1.9570216948093424</v>
      </c>
      <c r="N796" s="86">
        <v>1.9570216948093424</v>
      </c>
      <c r="O796" s="117">
        <v>8.1562338712707412</v>
      </c>
      <c r="P796" s="117">
        <v>8.1562338712707412</v>
      </c>
      <c r="Q796" s="117">
        <v>8.1562338712707412</v>
      </c>
    </row>
    <row r="797" spans="1:17" x14ac:dyDescent="0.25">
      <c r="A797" t="str">
        <f t="shared" si="12"/>
        <v>2065109</v>
      </c>
      <c r="B797">
        <v>20</v>
      </c>
      <c r="C797">
        <v>65</v>
      </c>
      <c r="D797">
        <v>10</v>
      </c>
      <c r="E797">
        <v>9</v>
      </c>
      <c r="F797" s="116">
        <v>1.8374674534639025E-2</v>
      </c>
      <c r="G797" s="116">
        <v>1.8388545204513121E-2</v>
      </c>
      <c r="H797" s="116">
        <v>1.8388545204513121E-2</v>
      </c>
      <c r="I797" s="86">
        <v>3.3152882523352266E-2</v>
      </c>
      <c r="J797" s="86">
        <v>3.3176660814564995E-2</v>
      </c>
      <c r="K797" s="86">
        <v>3.3176660814564995E-2</v>
      </c>
      <c r="L797" s="86">
        <v>1.9414519024614494</v>
      </c>
      <c r="M797" s="86">
        <v>1.9414519024614494</v>
      </c>
      <c r="N797" s="86">
        <v>1.9414519024614494</v>
      </c>
      <c r="O797" s="117">
        <v>7.7222913554022297</v>
      </c>
      <c r="P797" s="117">
        <v>7.7222913554022297</v>
      </c>
      <c r="Q797" s="117">
        <v>7.7222913554022297</v>
      </c>
    </row>
    <row r="798" spans="1:17" x14ac:dyDescent="0.25">
      <c r="A798" t="str">
        <f t="shared" si="12"/>
        <v>2164109</v>
      </c>
      <c r="B798">
        <v>21</v>
      </c>
      <c r="C798">
        <v>64</v>
      </c>
      <c r="D798">
        <v>10</v>
      </c>
      <c r="E798">
        <v>9</v>
      </c>
      <c r="F798" s="116">
        <v>1.8378374084804628E-2</v>
      </c>
      <c r="G798" s="116">
        <v>1.8392274529817447E-2</v>
      </c>
      <c r="H798" s="116">
        <v>1.8392274529817447E-2</v>
      </c>
      <c r="I798" s="86">
        <v>3.315851868914832E-2</v>
      </c>
      <c r="J798" s="86">
        <v>3.3184333801314983E-2</v>
      </c>
      <c r="K798" s="86">
        <v>3.3184333801314983E-2</v>
      </c>
      <c r="L798" s="86">
        <v>1.9178622704192574</v>
      </c>
      <c r="M798" s="86">
        <v>1.9178622704192574</v>
      </c>
      <c r="N798" s="86">
        <v>1.9178622704192574</v>
      </c>
      <c r="O798" s="117">
        <v>7.3165727062776398</v>
      </c>
      <c r="P798" s="117">
        <v>7.3165727062776398</v>
      </c>
      <c r="Q798" s="117">
        <v>7.3165727062776398</v>
      </c>
    </row>
    <row r="799" spans="1:17" x14ac:dyDescent="0.25">
      <c r="A799" t="str">
        <f t="shared" si="12"/>
        <v>2263109</v>
      </c>
      <c r="B799">
        <v>22</v>
      </c>
      <c r="C799">
        <v>63</v>
      </c>
      <c r="D799">
        <v>10</v>
      </c>
      <c r="E799">
        <v>9</v>
      </c>
      <c r="F799" s="116">
        <v>1.8382111474887799E-2</v>
      </c>
      <c r="G799" s="116">
        <v>1.8396043348028142E-2</v>
      </c>
      <c r="H799" s="116">
        <v>1.8396043348028142E-2</v>
      </c>
      <c r="I799" s="86">
        <v>3.3163828876792485E-2</v>
      </c>
      <c r="J799" s="86">
        <v>3.3189702355481694E-2</v>
      </c>
      <c r="K799" s="86">
        <v>3.3189702355481694E-2</v>
      </c>
      <c r="L799" s="86">
        <v>1.899348187363791</v>
      </c>
      <c r="M799" s="86">
        <v>1.899348187363791</v>
      </c>
      <c r="N799" s="86">
        <v>1.899348187363791</v>
      </c>
      <c r="O799" s="117">
        <v>6.9380270477365684</v>
      </c>
      <c r="P799" s="117">
        <v>6.9380270477365684</v>
      </c>
      <c r="Q799" s="117">
        <v>6.9380270477365684</v>
      </c>
    </row>
    <row r="800" spans="1:17" x14ac:dyDescent="0.25">
      <c r="A800" t="str">
        <f t="shared" si="12"/>
        <v>2362109</v>
      </c>
      <c r="B800">
        <v>23</v>
      </c>
      <c r="C800">
        <v>62</v>
      </c>
      <c r="D800">
        <v>10</v>
      </c>
      <c r="E800">
        <v>9</v>
      </c>
      <c r="F800" s="116">
        <v>1.8384480027452028E-2</v>
      </c>
      <c r="G800" s="116">
        <v>1.8400440509298975E-2</v>
      </c>
      <c r="H800" s="116">
        <v>1.8400440509298975E-2</v>
      </c>
      <c r="I800" s="86">
        <v>3.3169871398417518E-2</v>
      </c>
      <c r="J800" s="86">
        <v>3.3195807181418804E-2</v>
      </c>
      <c r="K800" s="86">
        <v>3.3195807181418804E-2</v>
      </c>
      <c r="L800" s="86">
        <v>1.879262944948308</v>
      </c>
      <c r="M800" s="86">
        <v>1.879262944948308</v>
      </c>
      <c r="N800" s="86">
        <v>1.879262944948308</v>
      </c>
      <c r="O800" s="117">
        <v>6.5785934027348283</v>
      </c>
      <c r="P800" s="117">
        <v>6.5785934027348283</v>
      </c>
      <c r="Q800" s="117">
        <v>6.5785934027348283</v>
      </c>
    </row>
    <row r="801" spans="1:17" x14ac:dyDescent="0.25">
      <c r="A801" t="str">
        <f t="shared" si="12"/>
        <v>2461109</v>
      </c>
      <c r="B801">
        <v>24</v>
      </c>
      <c r="C801">
        <v>61</v>
      </c>
      <c r="D801">
        <v>10</v>
      </c>
      <c r="E801">
        <v>9</v>
      </c>
      <c r="F801" s="116">
        <v>1.8387654888940005E-2</v>
      </c>
      <c r="G801" s="116">
        <v>1.8403656329069616E-2</v>
      </c>
      <c r="H801" s="116">
        <v>1.8403656329069616E-2</v>
      </c>
      <c r="I801" s="86">
        <v>3.3176985928733589E-2</v>
      </c>
      <c r="J801" s="86">
        <v>3.3202988268944203E-2</v>
      </c>
      <c r="K801" s="86">
        <v>3.3202988268944203E-2</v>
      </c>
      <c r="L801" s="86">
        <v>1.8578052024682221</v>
      </c>
      <c r="M801" s="86">
        <v>1.8578052024682221</v>
      </c>
      <c r="N801" s="86">
        <v>1.8578052024682221</v>
      </c>
      <c r="O801" s="117">
        <v>6.2497604784430596</v>
      </c>
      <c r="P801" s="117">
        <v>6.2497604784430596</v>
      </c>
      <c r="Q801" s="117">
        <v>6.2497604784430596</v>
      </c>
    </row>
    <row r="802" spans="1:17" x14ac:dyDescent="0.25">
      <c r="A802" t="str">
        <f t="shared" si="12"/>
        <v>2560109</v>
      </c>
      <c r="B802">
        <v>25</v>
      </c>
      <c r="C802">
        <v>60</v>
      </c>
      <c r="D802">
        <v>10</v>
      </c>
      <c r="E802">
        <v>9</v>
      </c>
      <c r="F802" s="116">
        <v>1.8285675318449941E-2</v>
      </c>
      <c r="G802" s="116">
        <v>1.8299714994574667E-2</v>
      </c>
      <c r="H802" s="116">
        <v>1.8299714994574667E-2</v>
      </c>
      <c r="I802" s="86">
        <v>3.3183777354804676E-2</v>
      </c>
      <c r="J802" s="86">
        <v>3.3209851039036314E-2</v>
      </c>
      <c r="K802" s="86">
        <v>3.3209851039036314E-2</v>
      </c>
      <c r="L802" s="86">
        <v>1.8708430023245692</v>
      </c>
      <c r="M802" s="86">
        <v>1.8708430023245692</v>
      </c>
      <c r="N802" s="86">
        <v>1.8708430023245692</v>
      </c>
      <c r="O802" s="117">
        <v>5.9314041481225948</v>
      </c>
      <c r="P802" s="117">
        <v>5.9314041481225948</v>
      </c>
      <c r="Q802" s="117">
        <v>5.9314041481225948</v>
      </c>
    </row>
    <row r="803" spans="1:17" x14ac:dyDescent="0.25">
      <c r="A803" t="str">
        <f t="shared" si="12"/>
        <v>2659109</v>
      </c>
      <c r="B803">
        <v>26</v>
      </c>
      <c r="C803">
        <v>59</v>
      </c>
      <c r="D803">
        <v>10</v>
      </c>
      <c r="E803">
        <v>9</v>
      </c>
      <c r="F803" s="116">
        <v>1.8184488068441265E-2</v>
      </c>
      <c r="G803" s="116">
        <v>1.820058053575847E-2</v>
      </c>
      <c r="H803" s="116">
        <v>1.820058053575847E-2</v>
      </c>
      <c r="I803" s="86">
        <v>3.3486412928688244E-2</v>
      </c>
      <c r="J803" s="86">
        <v>3.3512563188078701E-2</v>
      </c>
      <c r="K803" s="86">
        <v>3.3512563188078701E-2</v>
      </c>
      <c r="L803" s="86">
        <v>1.8764259434711854</v>
      </c>
      <c r="M803" s="86">
        <v>1.8764259434711854</v>
      </c>
      <c r="N803" s="86">
        <v>1.8764259434711854</v>
      </c>
      <c r="O803" s="117">
        <v>5.637440734460208</v>
      </c>
      <c r="P803" s="117">
        <v>5.637440734460208</v>
      </c>
      <c r="Q803" s="117">
        <v>5.637440734460208</v>
      </c>
    </row>
    <row r="804" spans="1:17" x14ac:dyDescent="0.25">
      <c r="A804" t="str">
        <f t="shared" si="12"/>
        <v>2758109</v>
      </c>
      <c r="B804">
        <v>27</v>
      </c>
      <c r="C804">
        <v>58</v>
      </c>
      <c r="D804">
        <v>10</v>
      </c>
      <c r="E804">
        <v>9</v>
      </c>
      <c r="F804" s="116">
        <v>1.8189266032645434E-2</v>
      </c>
      <c r="G804" s="116">
        <v>1.8203391266972981E-2</v>
      </c>
      <c r="H804" s="116">
        <v>1.8203391266972981E-2</v>
      </c>
      <c r="I804" s="86">
        <v>3.3492948481234623E-2</v>
      </c>
      <c r="J804" s="86">
        <v>3.3519181059271499E-2</v>
      </c>
      <c r="K804" s="86">
        <v>3.3519181059271499E-2</v>
      </c>
      <c r="L804" s="86">
        <v>1.8444065081008219</v>
      </c>
      <c r="M804" s="86">
        <v>1.8444065081008219</v>
      </c>
      <c r="N804" s="86">
        <v>1.8444065081008219</v>
      </c>
      <c r="O804" s="117">
        <v>5.3582078709841454</v>
      </c>
      <c r="P804" s="117">
        <v>5.3582078709841454</v>
      </c>
      <c r="Q804" s="117">
        <v>5.3582078709841454</v>
      </c>
    </row>
    <row r="805" spans="1:17" x14ac:dyDescent="0.25">
      <c r="A805" t="str">
        <f t="shared" si="12"/>
        <v>2857109</v>
      </c>
      <c r="B805">
        <v>28</v>
      </c>
      <c r="C805">
        <v>57</v>
      </c>
      <c r="D805">
        <v>10</v>
      </c>
      <c r="E805">
        <v>9</v>
      </c>
      <c r="F805" s="116">
        <v>1.8192125856710435E-2</v>
      </c>
      <c r="G805" s="116">
        <v>1.8208323631541116E-2</v>
      </c>
      <c r="H805" s="116">
        <v>1.8208323631541116E-2</v>
      </c>
      <c r="I805" s="86">
        <v>3.3499023071705526E-2</v>
      </c>
      <c r="J805" s="86">
        <v>3.3527369177659222E-2</v>
      </c>
      <c r="K805" s="86">
        <v>3.3527369177659222E-2</v>
      </c>
      <c r="L805" s="86">
        <v>1.8172081110357465</v>
      </c>
      <c r="M805" s="86">
        <v>1.8172081110357465</v>
      </c>
      <c r="N805" s="86">
        <v>1.8172081110357465</v>
      </c>
      <c r="O805" s="117">
        <v>5.0989238603346863</v>
      </c>
      <c r="P805" s="117">
        <v>5.0989238603346863</v>
      </c>
      <c r="Q805" s="117">
        <v>5.0989238603346863</v>
      </c>
    </row>
    <row r="806" spans="1:17" x14ac:dyDescent="0.25">
      <c r="A806" t="str">
        <f t="shared" si="12"/>
        <v>2956109</v>
      </c>
      <c r="B806">
        <v>29</v>
      </c>
      <c r="C806">
        <v>56</v>
      </c>
      <c r="D806">
        <v>10</v>
      </c>
      <c r="E806">
        <v>9</v>
      </c>
      <c r="F806" s="116">
        <v>1.8197077088142537E-2</v>
      </c>
      <c r="G806" s="116">
        <v>1.8211301492343207E-2</v>
      </c>
      <c r="H806" s="116">
        <v>1.8211301492343207E-2</v>
      </c>
      <c r="I806" s="86">
        <v>3.3506600123549113E-2</v>
      </c>
      <c r="J806" s="86">
        <v>3.3533016874207497E-2</v>
      </c>
      <c r="K806" s="86">
        <v>3.3533016874207497E-2</v>
      </c>
      <c r="L806" s="86">
        <v>1.7889972201450077</v>
      </c>
      <c r="M806" s="86">
        <v>1.7889972201450077</v>
      </c>
      <c r="N806" s="86">
        <v>1.7889972201450077</v>
      </c>
      <c r="O806" s="117">
        <v>4.8526046916149168</v>
      </c>
      <c r="P806" s="117">
        <v>4.8526046916149168</v>
      </c>
      <c r="Q806" s="117">
        <v>4.8526046916149168</v>
      </c>
    </row>
    <row r="807" spans="1:17" x14ac:dyDescent="0.25">
      <c r="A807" t="str">
        <f t="shared" si="12"/>
        <v>3055109</v>
      </c>
      <c r="B807">
        <v>30</v>
      </c>
      <c r="C807">
        <v>55</v>
      </c>
      <c r="D807">
        <v>10</v>
      </c>
      <c r="E807">
        <v>9</v>
      </c>
      <c r="F807" s="116">
        <v>1.8200214600154217E-2</v>
      </c>
      <c r="G807" s="116">
        <v>1.8214494078096506E-2</v>
      </c>
      <c r="H807" s="116">
        <v>1.8214494078096506E-2</v>
      </c>
      <c r="I807" s="86">
        <v>3.3511894805125925E-2</v>
      </c>
      <c r="J807" s="86">
        <v>3.3540453761010496E-2</v>
      </c>
      <c r="K807" s="86">
        <v>3.3540453761010496E-2</v>
      </c>
      <c r="L807" s="86">
        <v>1.7598334604886845</v>
      </c>
      <c r="M807" s="86">
        <v>1.7598334604886845</v>
      </c>
      <c r="N807" s="86">
        <v>1.7598334604886845</v>
      </c>
      <c r="O807" s="117">
        <v>4.6235562427837635</v>
      </c>
      <c r="P807" s="117">
        <v>4.6235562427837635</v>
      </c>
      <c r="Q807" s="117">
        <v>4.6235562427837635</v>
      </c>
    </row>
    <row r="808" spans="1:17" x14ac:dyDescent="0.25">
      <c r="A808" t="str">
        <f t="shared" si="12"/>
        <v>3154109</v>
      </c>
      <c r="B808">
        <v>31</v>
      </c>
      <c r="C808">
        <v>54</v>
      </c>
      <c r="D808">
        <v>10</v>
      </c>
      <c r="E808">
        <v>9</v>
      </c>
      <c r="F808" s="116">
        <v>1.8204201694443079E-2</v>
      </c>
      <c r="G808" s="116">
        <v>1.821854055028432E-2</v>
      </c>
      <c r="H808" s="116">
        <v>1.821854055028432E-2</v>
      </c>
      <c r="I808" s="86">
        <v>3.3520148140864917E-2</v>
      </c>
      <c r="J808" s="86">
        <v>3.3546777444570082E-2</v>
      </c>
      <c r="K808" s="86">
        <v>3.3546777444570082E-2</v>
      </c>
      <c r="L808" s="86">
        <v>1.7243846582436131</v>
      </c>
      <c r="M808" s="86">
        <v>1.7243846582436131</v>
      </c>
      <c r="N808" s="86">
        <v>1.7243846582436131</v>
      </c>
      <c r="O808" s="117">
        <v>4.4055294724939777</v>
      </c>
      <c r="P808" s="117">
        <v>4.4055294724939777</v>
      </c>
      <c r="Q808" s="117">
        <v>4.4055294724939777</v>
      </c>
    </row>
    <row r="809" spans="1:17" x14ac:dyDescent="0.25">
      <c r="A809" t="str">
        <f t="shared" si="12"/>
        <v>3253109</v>
      </c>
      <c r="B809">
        <v>32</v>
      </c>
      <c r="C809">
        <v>53</v>
      </c>
      <c r="D809">
        <v>10</v>
      </c>
      <c r="E809">
        <v>9</v>
      </c>
      <c r="F809" s="116">
        <v>1.8206807440738888E-2</v>
      </c>
      <c r="G809" s="116">
        <v>1.8221209932781514E-2</v>
      </c>
      <c r="H809" s="116">
        <v>1.8221209932781514E-2</v>
      </c>
      <c r="I809" s="86">
        <v>3.3526943976363452E-2</v>
      </c>
      <c r="J809" s="86">
        <v>3.3553691461585468E-2</v>
      </c>
      <c r="K809" s="86">
        <v>3.3553691461585468E-2</v>
      </c>
      <c r="L809" s="86">
        <v>1.6936960292329439</v>
      </c>
      <c r="M809" s="86">
        <v>1.6936960292329439</v>
      </c>
      <c r="N809" s="86">
        <v>1.6936960292329439</v>
      </c>
      <c r="O809" s="117">
        <v>4.1974993158816281</v>
      </c>
      <c r="P809" s="117">
        <v>4.1974993158816281</v>
      </c>
      <c r="Q809" s="117">
        <v>4.1974993158816281</v>
      </c>
    </row>
    <row r="810" spans="1:17" x14ac:dyDescent="0.25">
      <c r="A810" t="str">
        <f t="shared" si="12"/>
        <v>3352109</v>
      </c>
      <c r="B810">
        <v>33</v>
      </c>
      <c r="C810">
        <v>52</v>
      </c>
      <c r="D810">
        <v>10</v>
      </c>
      <c r="E810">
        <v>9</v>
      </c>
      <c r="F810" s="116">
        <v>1.8210609659540775E-2</v>
      </c>
      <c r="G810" s="116">
        <v>1.8225080571973151E-2</v>
      </c>
      <c r="H810" s="116">
        <v>1.8225080571973151E-2</v>
      </c>
      <c r="I810" s="86">
        <v>3.3533238652220562E-2</v>
      </c>
      <c r="J810" s="86">
        <v>3.3558045930676059E-2</v>
      </c>
      <c r="K810" s="86">
        <v>3.3558045930676059E-2</v>
      </c>
      <c r="L810" s="86">
        <v>1.6462089310336987</v>
      </c>
      <c r="M810" s="86">
        <v>1.6462089310336987</v>
      </c>
      <c r="N810" s="86">
        <v>1.6462089310336987</v>
      </c>
      <c r="O810" s="117">
        <v>4.0037541681395989</v>
      </c>
      <c r="P810" s="117">
        <v>4.0037541681395989</v>
      </c>
      <c r="Q810" s="117">
        <v>4.0037541681395989</v>
      </c>
    </row>
    <row r="811" spans="1:17" x14ac:dyDescent="0.25">
      <c r="A811" t="str">
        <f t="shared" si="12"/>
        <v>3451109</v>
      </c>
      <c r="B811">
        <v>34</v>
      </c>
      <c r="C811">
        <v>51</v>
      </c>
      <c r="D811">
        <v>10</v>
      </c>
      <c r="E811">
        <v>9</v>
      </c>
      <c r="F811" s="116">
        <v>1.8066030875355816E-2</v>
      </c>
      <c r="G811" s="116">
        <v>1.80805751210289E-2</v>
      </c>
      <c r="H811" s="116">
        <v>1.80805751210289E-2</v>
      </c>
      <c r="I811" s="86">
        <v>3.353903052213842E-2</v>
      </c>
      <c r="J811" s="86">
        <v>3.3563963514720851E-2</v>
      </c>
      <c r="K811" s="86">
        <v>3.3563963514720851E-2</v>
      </c>
      <c r="L811" s="86">
        <v>1.6203037669596294</v>
      </c>
      <c r="M811" s="86">
        <v>1.6203037669596294</v>
      </c>
      <c r="N811" s="86">
        <v>1.6203037669596294</v>
      </c>
      <c r="O811" s="117">
        <v>3.8186145567121694</v>
      </c>
      <c r="P811" s="117">
        <v>3.8186145567121694</v>
      </c>
      <c r="Q811" s="117">
        <v>3.8186145567121694</v>
      </c>
    </row>
    <row r="812" spans="1:17" x14ac:dyDescent="0.25">
      <c r="A812" t="str">
        <f t="shared" si="12"/>
        <v>3550109</v>
      </c>
      <c r="B812">
        <v>35</v>
      </c>
      <c r="C812">
        <v>50</v>
      </c>
      <c r="D812">
        <v>10</v>
      </c>
      <c r="E812">
        <v>9</v>
      </c>
      <c r="F812" s="116">
        <v>1.7898661987277912E-2</v>
      </c>
      <c r="G812" s="116">
        <v>1.7911196064299816E-2</v>
      </c>
      <c r="H812" s="116">
        <v>1.7911196064299816E-2</v>
      </c>
      <c r="I812" s="86">
        <v>3.3925568472618267E-2</v>
      </c>
      <c r="J812" s="86">
        <v>3.3948547613825084E-2</v>
      </c>
      <c r="K812" s="86">
        <v>3.3948547613825084E-2</v>
      </c>
      <c r="L812" s="86">
        <v>1.597284283311921</v>
      </c>
      <c r="M812" s="86">
        <v>1.597284283311921</v>
      </c>
      <c r="N812" s="86">
        <v>1.597284283311921</v>
      </c>
      <c r="O812" s="117">
        <v>3.6394134051953748</v>
      </c>
      <c r="P812" s="117">
        <v>3.6394134051953748</v>
      </c>
      <c r="Q812" s="117">
        <v>3.6394134051953748</v>
      </c>
    </row>
    <row r="813" spans="1:17" x14ac:dyDescent="0.25">
      <c r="A813" t="str">
        <f t="shared" si="12"/>
        <v>3649109</v>
      </c>
      <c r="B813">
        <v>36</v>
      </c>
      <c r="C813">
        <v>49</v>
      </c>
      <c r="D813">
        <v>10</v>
      </c>
      <c r="E813">
        <v>9</v>
      </c>
      <c r="F813" s="116">
        <v>1.7901528983878118E-2</v>
      </c>
      <c r="G813" s="116">
        <v>1.7914135694430147E-2</v>
      </c>
      <c r="H813" s="116">
        <v>1.7914135694430147E-2</v>
      </c>
      <c r="I813" s="86">
        <v>3.3933062569205585E-2</v>
      </c>
      <c r="J813" s="86">
        <v>3.3954073753458963E-2</v>
      </c>
      <c r="K813" s="86">
        <v>3.3954073753458963E-2</v>
      </c>
      <c r="L813" s="86">
        <v>1.5714726949155036</v>
      </c>
      <c r="M813" s="86">
        <v>1.5714726949155036</v>
      </c>
      <c r="N813" s="86">
        <v>1.5714726949155036</v>
      </c>
      <c r="O813" s="117">
        <v>3.5469988674971686</v>
      </c>
      <c r="P813" s="117">
        <v>3.5469988674971686</v>
      </c>
      <c r="Q813" s="117">
        <v>3.5469988674971686</v>
      </c>
    </row>
    <row r="814" spans="1:17" x14ac:dyDescent="0.25">
      <c r="A814" t="str">
        <f t="shared" si="12"/>
        <v>3748109</v>
      </c>
      <c r="B814">
        <v>37</v>
      </c>
      <c r="C814">
        <v>48</v>
      </c>
      <c r="D814">
        <v>10</v>
      </c>
      <c r="E814">
        <v>9</v>
      </c>
      <c r="F814" s="116">
        <v>1.7904370492988566E-2</v>
      </c>
      <c r="G814" s="116">
        <v>1.7914941026990802E-2</v>
      </c>
      <c r="H814" s="116">
        <v>1.7914941026990802E-2</v>
      </c>
      <c r="I814" s="86">
        <v>3.393775646758123E-2</v>
      </c>
      <c r="J814" s="86">
        <v>3.3956783428785255E-2</v>
      </c>
      <c r="K814" s="86">
        <v>3.3956783428785255E-2</v>
      </c>
      <c r="L814" s="86">
        <v>1.5451774052721596</v>
      </c>
      <c r="M814" s="86">
        <v>1.5451774052721596</v>
      </c>
      <c r="N814" s="86">
        <v>1.5451774052721596</v>
      </c>
      <c r="O814" s="117">
        <v>3.4588203706874863</v>
      </c>
      <c r="P814" s="117">
        <v>3.4588203706874863</v>
      </c>
      <c r="Q814" s="117">
        <v>3.4588203706874863</v>
      </c>
    </row>
    <row r="815" spans="1:17" x14ac:dyDescent="0.25">
      <c r="A815" t="str">
        <f t="shared" si="12"/>
        <v>3847109</v>
      </c>
      <c r="B815">
        <v>38</v>
      </c>
      <c r="C815">
        <v>47</v>
      </c>
      <c r="D815">
        <v>10</v>
      </c>
      <c r="E815">
        <v>9</v>
      </c>
      <c r="F815" s="116">
        <v>1.7908179877717884E-2</v>
      </c>
      <c r="G815" s="116">
        <v>1.7916692381521909E-2</v>
      </c>
      <c r="H815" s="116">
        <v>1.7916692381521909E-2</v>
      </c>
      <c r="I815" s="86">
        <v>3.3943608918550236E-2</v>
      </c>
      <c r="J815" s="86">
        <v>3.3960633926158286E-2</v>
      </c>
      <c r="K815" s="86">
        <v>3.3960633926158286E-2</v>
      </c>
      <c r="L815" s="86">
        <v>1.5137551420843292</v>
      </c>
      <c r="M815" s="86">
        <v>1.5137551420843292</v>
      </c>
      <c r="N815" s="86">
        <v>1.5137551420843292</v>
      </c>
      <c r="O815" s="117">
        <v>3.3746374205410974</v>
      </c>
      <c r="P815" s="117">
        <v>3.3746374205410974</v>
      </c>
      <c r="Q815" s="117">
        <v>3.3746374205410974</v>
      </c>
    </row>
    <row r="816" spans="1:17" x14ac:dyDescent="0.25">
      <c r="A816" t="str">
        <f t="shared" si="12"/>
        <v>3946109</v>
      </c>
      <c r="B816">
        <v>39</v>
      </c>
      <c r="C816">
        <v>46</v>
      </c>
      <c r="D816">
        <v>10</v>
      </c>
      <c r="E816">
        <v>9</v>
      </c>
      <c r="F816" s="116">
        <v>1.7910799631368012E-2</v>
      </c>
      <c r="G816" s="116">
        <v>1.7919372468334083E-2</v>
      </c>
      <c r="H816" s="116">
        <v>1.7919372468334083E-2</v>
      </c>
      <c r="I816" s="86">
        <v>3.3948434385649068E-2</v>
      </c>
      <c r="J816" s="86">
        <v>3.3965580059581217E-2</v>
      </c>
      <c r="K816" s="86">
        <v>3.3965580059581217E-2</v>
      </c>
      <c r="L816" s="86">
        <v>1.4866778113547225</v>
      </c>
      <c r="M816" s="86">
        <v>1.4866778113547225</v>
      </c>
      <c r="N816" s="86">
        <v>1.4866778113547225</v>
      </c>
      <c r="O816" s="117">
        <v>3.2988383805910972</v>
      </c>
      <c r="P816" s="117">
        <v>3.2988383805910972</v>
      </c>
      <c r="Q816" s="117">
        <v>3.2988383805910972</v>
      </c>
    </row>
    <row r="817" spans="1:17" x14ac:dyDescent="0.25">
      <c r="A817" t="str">
        <f t="shared" si="12"/>
        <v>4045109</v>
      </c>
      <c r="B817">
        <v>40</v>
      </c>
      <c r="C817">
        <v>45</v>
      </c>
      <c r="D817">
        <v>10</v>
      </c>
      <c r="E817">
        <v>9</v>
      </c>
      <c r="F817" s="116">
        <v>1.7913058500874598E-2</v>
      </c>
      <c r="G817" s="116">
        <v>1.792169650376833E-2</v>
      </c>
      <c r="H817" s="116">
        <v>1.792169650376833E-2</v>
      </c>
      <c r="I817" s="86">
        <v>3.3953829874533006E-2</v>
      </c>
      <c r="J817" s="86">
        <v>3.3968946379597034E-2</v>
      </c>
      <c r="K817" s="86">
        <v>3.3968946379597034E-2</v>
      </c>
      <c r="L817" s="86">
        <v>1.4546008162912734</v>
      </c>
      <c r="M817" s="86">
        <v>1.4546008162912734</v>
      </c>
      <c r="N817" s="86">
        <v>1.4546008162912734</v>
      </c>
      <c r="O817" s="117">
        <v>3.2219362083486298</v>
      </c>
      <c r="P817" s="117">
        <v>3.2219362083486298</v>
      </c>
      <c r="Q817" s="117">
        <v>3.2219362083486298</v>
      </c>
    </row>
    <row r="818" spans="1:17" x14ac:dyDescent="0.25">
      <c r="A818" t="str">
        <f t="shared" si="12"/>
        <v>4144109</v>
      </c>
      <c r="B818">
        <v>41</v>
      </c>
      <c r="C818">
        <v>44</v>
      </c>
      <c r="D818">
        <v>10</v>
      </c>
      <c r="E818">
        <v>9</v>
      </c>
      <c r="F818" s="116">
        <v>1.7915692396117722E-2</v>
      </c>
      <c r="G818" s="116">
        <v>1.7924400959683704E-2</v>
      </c>
      <c r="H818" s="116">
        <v>1.7924400959683704E-2</v>
      </c>
      <c r="I818" s="86">
        <v>3.3956866484657691E-2</v>
      </c>
      <c r="J818" s="86">
        <v>3.3974283611789655E-2</v>
      </c>
      <c r="K818" s="86">
        <v>3.3974283611789655E-2</v>
      </c>
      <c r="L818" s="86">
        <v>1.4265737462934176</v>
      </c>
      <c r="M818" s="86">
        <v>1.4265737462934176</v>
      </c>
      <c r="N818" s="86">
        <v>1.4265737462934176</v>
      </c>
      <c r="O818" s="117">
        <v>3.1527024849886134</v>
      </c>
      <c r="P818" s="117">
        <v>3.1527024849886134</v>
      </c>
      <c r="Q818" s="117">
        <v>3.1527024849886134</v>
      </c>
    </row>
    <row r="819" spans="1:17" x14ac:dyDescent="0.25">
      <c r="A819" t="str">
        <f t="shared" si="12"/>
        <v>4243109</v>
      </c>
      <c r="B819">
        <v>42</v>
      </c>
      <c r="C819">
        <v>43</v>
      </c>
      <c r="D819">
        <v>10</v>
      </c>
      <c r="E819">
        <v>9</v>
      </c>
      <c r="F819" s="116">
        <v>1.7917344771618646E-2</v>
      </c>
      <c r="G819" s="116">
        <v>1.7926129936988403E-2</v>
      </c>
      <c r="H819" s="116">
        <v>1.7926129936988403E-2</v>
      </c>
      <c r="I819" s="86">
        <v>3.3961253028136691E-2</v>
      </c>
      <c r="J819" s="86">
        <v>3.3978823358876205E-2</v>
      </c>
      <c r="K819" s="86">
        <v>3.3978823358876205E-2</v>
      </c>
      <c r="L819" s="86">
        <v>1.3979328505884963</v>
      </c>
      <c r="M819" s="86">
        <v>1.3979328505884963</v>
      </c>
      <c r="N819" s="86">
        <v>1.3979328505884963</v>
      </c>
      <c r="O819" s="117">
        <v>3.0823587290501258</v>
      </c>
      <c r="P819" s="117">
        <v>3.0823587290501258</v>
      </c>
      <c r="Q819" s="117">
        <v>3.0823587290501258</v>
      </c>
    </row>
    <row r="820" spans="1:17" x14ac:dyDescent="0.25">
      <c r="A820" t="str">
        <f t="shared" si="12"/>
        <v>4342109</v>
      </c>
      <c r="B820">
        <v>43</v>
      </c>
      <c r="C820">
        <v>42</v>
      </c>
      <c r="D820">
        <v>10</v>
      </c>
      <c r="E820">
        <v>9</v>
      </c>
      <c r="F820" s="116">
        <v>1.7918548424644323E-2</v>
      </c>
      <c r="G820" s="116">
        <v>1.7929633891375727E-2</v>
      </c>
      <c r="H820" s="116">
        <v>1.7929633891375727E-2</v>
      </c>
      <c r="I820" s="86">
        <v>3.3965870065027347E-2</v>
      </c>
      <c r="J820" s="86">
        <v>3.3983606811797594E-2</v>
      </c>
      <c r="K820" s="86">
        <v>3.3983606811797594E-2</v>
      </c>
      <c r="L820" s="86">
        <v>1.3644879290352763</v>
      </c>
      <c r="M820" s="86">
        <v>1.3644879290352763</v>
      </c>
      <c r="N820" s="86">
        <v>1.3644879290352763</v>
      </c>
      <c r="O820" s="117">
        <v>3.0192820608326074</v>
      </c>
      <c r="P820" s="117">
        <v>3.0192820608326074</v>
      </c>
      <c r="Q820" s="117">
        <v>3.0192820608326074</v>
      </c>
    </row>
    <row r="821" spans="1:17" x14ac:dyDescent="0.25">
      <c r="A821" t="str">
        <f t="shared" si="12"/>
        <v>4441109</v>
      </c>
      <c r="B821">
        <v>44</v>
      </c>
      <c r="C821">
        <v>41</v>
      </c>
      <c r="D821">
        <v>10</v>
      </c>
      <c r="E821">
        <v>9</v>
      </c>
      <c r="F821" s="116">
        <v>1.7841944471819315E-2</v>
      </c>
      <c r="G821" s="116">
        <v>1.7850903520010033E-2</v>
      </c>
      <c r="H821" s="116">
        <v>1.7850903520010033E-2</v>
      </c>
      <c r="I821" s="86">
        <v>3.3968231215115705E-2</v>
      </c>
      <c r="J821" s="86">
        <v>3.3988389073544824E-2</v>
      </c>
      <c r="K821" s="86">
        <v>3.3988389073544824E-2</v>
      </c>
      <c r="L821" s="86">
        <v>1.34687194832421</v>
      </c>
      <c r="M821" s="86">
        <v>1.34687194832421</v>
      </c>
      <c r="N821" s="86">
        <v>1.34687194832421</v>
      </c>
      <c r="O821" s="117">
        <v>2.9587816590365441</v>
      </c>
      <c r="P821" s="117">
        <v>2.9587816590365441</v>
      </c>
      <c r="Q821" s="117">
        <v>2.9587816590365441</v>
      </c>
    </row>
    <row r="822" spans="1:17" x14ac:dyDescent="0.25">
      <c r="A822" t="str">
        <f t="shared" si="12"/>
        <v>4540109</v>
      </c>
      <c r="B822">
        <v>45</v>
      </c>
      <c r="C822">
        <v>40</v>
      </c>
      <c r="D822">
        <v>10</v>
      </c>
      <c r="E822">
        <v>9</v>
      </c>
      <c r="F822" s="116">
        <v>1.7654105440027899E-2</v>
      </c>
      <c r="G822" s="116">
        <v>1.7665427980715447E-2</v>
      </c>
      <c r="H822" s="116">
        <v>1.7665427980715447E-2</v>
      </c>
      <c r="I822" s="86">
        <v>3.452242655633983E-2</v>
      </c>
      <c r="J822" s="86">
        <v>3.454280712957742E-2</v>
      </c>
      <c r="K822" s="86">
        <v>3.454280712957742E-2</v>
      </c>
      <c r="L822" s="86">
        <v>1.3395312921056981</v>
      </c>
      <c r="M822" s="86">
        <v>1.3395312921056981</v>
      </c>
      <c r="N822" s="86">
        <v>1.3395312921056981</v>
      </c>
      <c r="O822" s="117">
        <v>2.9025219827127451</v>
      </c>
      <c r="P822" s="117">
        <v>2.9025219827127451</v>
      </c>
      <c r="Q822" s="117">
        <v>2.9025219827127451</v>
      </c>
    </row>
    <row r="823" spans="1:17" x14ac:dyDescent="0.25">
      <c r="A823" t="str">
        <f t="shared" si="12"/>
        <v>4639109</v>
      </c>
      <c r="B823">
        <v>46</v>
      </c>
      <c r="C823">
        <v>39</v>
      </c>
      <c r="D823">
        <v>10</v>
      </c>
      <c r="E823">
        <v>9</v>
      </c>
      <c r="F823" s="116">
        <v>1.7657869048546538E-2</v>
      </c>
      <c r="G823" s="116">
        <v>1.7669326269574664E-2</v>
      </c>
      <c r="H823" s="116">
        <v>1.7669326269574664E-2</v>
      </c>
      <c r="I823" s="86">
        <v>3.4527481290358063E-2</v>
      </c>
      <c r="J823" s="86">
        <v>3.4550395732414314E-2</v>
      </c>
      <c r="K823" s="86">
        <v>3.4550395732414314E-2</v>
      </c>
      <c r="L823" s="86">
        <v>1.2927411630454211</v>
      </c>
      <c r="M823" s="86">
        <v>1.2927411630454211</v>
      </c>
      <c r="N823" s="86">
        <v>1.2927411630454211</v>
      </c>
      <c r="O823" s="117">
        <v>2.8235381731690214</v>
      </c>
      <c r="P823" s="117">
        <v>2.8235381731690214</v>
      </c>
      <c r="Q823" s="117">
        <v>2.8235381731690214</v>
      </c>
    </row>
    <row r="824" spans="1:17" x14ac:dyDescent="0.25">
      <c r="A824" t="str">
        <f t="shared" si="12"/>
        <v>4738109</v>
      </c>
      <c r="B824">
        <v>47</v>
      </c>
      <c r="C824">
        <v>38</v>
      </c>
      <c r="D824">
        <v>10</v>
      </c>
      <c r="E824">
        <v>9</v>
      </c>
      <c r="F824" s="116">
        <v>1.7659168076568706E-2</v>
      </c>
      <c r="G824" s="116">
        <v>1.7673093034967891E-2</v>
      </c>
      <c r="H824" s="116">
        <v>1.7673093034967891E-2</v>
      </c>
      <c r="I824" s="86">
        <v>3.4531576003583357E-2</v>
      </c>
      <c r="J824" s="86">
        <v>3.4557105093981862E-2</v>
      </c>
      <c r="K824" s="86">
        <v>3.4557105093981862E-2</v>
      </c>
      <c r="L824" s="86">
        <v>1.241010859146725</v>
      </c>
      <c r="M824" s="86">
        <v>1.241010859146725</v>
      </c>
      <c r="N824" s="86">
        <v>1.241010859146725</v>
      </c>
      <c r="O824" s="117">
        <v>2.7479095156203219</v>
      </c>
      <c r="P824" s="117">
        <v>2.7479095156203219</v>
      </c>
      <c r="Q824" s="117">
        <v>2.7479095156203219</v>
      </c>
    </row>
    <row r="825" spans="1:17" x14ac:dyDescent="0.25">
      <c r="A825" t="str">
        <f t="shared" si="12"/>
        <v>4837109</v>
      </c>
      <c r="B825">
        <v>48</v>
      </c>
      <c r="C825">
        <v>37</v>
      </c>
      <c r="D825">
        <v>10</v>
      </c>
      <c r="E825">
        <v>9</v>
      </c>
      <c r="F825" s="116">
        <v>1.7662365773549037E-2</v>
      </c>
      <c r="G825" s="116">
        <v>1.7676482490565328E-2</v>
      </c>
      <c r="H825" s="116">
        <v>1.7676482490565328E-2</v>
      </c>
      <c r="I825" s="86">
        <v>3.4536548180355175E-2</v>
      </c>
      <c r="J825" s="86">
        <v>3.4564781614387759E-2</v>
      </c>
      <c r="K825" s="86">
        <v>3.4564781614387759E-2</v>
      </c>
      <c r="L825" s="86">
        <v>1.1882934771356239</v>
      </c>
      <c r="M825" s="86">
        <v>1.1882934771356239</v>
      </c>
      <c r="N825" s="86">
        <v>1.1882934771356239</v>
      </c>
      <c r="O825" s="117">
        <v>2.6754331479337834</v>
      </c>
      <c r="P825" s="117">
        <v>2.6754331479337834</v>
      </c>
      <c r="Q825" s="117">
        <v>2.6754331479337834</v>
      </c>
    </row>
    <row r="826" spans="1:17" x14ac:dyDescent="0.25">
      <c r="A826" t="str">
        <f t="shared" si="12"/>
        <v>4936109</v>
      </c>
      <c r="B826">
        <v>49</v>
      </c>
      <c r="C826">
        <v>36</v>
      </c>
      <c r="D826">
        <v>10</v>
      </c>
      <c r="E826">
        <v>9</v>
      </c>
      <c r="F826" s="116">
        <v>1.7664739994795359E-2</v>
      </c>
      <c r="G826" s="116">
        <v>1.7681452142377947E-2</v>
      </c>
      <c r="H826" s="116">
        <v>1.7681452142377947E-2</v>
      </c>
      <c r="I826" s="86">
        <v>3.454400905320909E-2</v>
      </c>
      <c r="J826" s="86">
        <v>3.4572658449064958E-2</v>
      </c>
      <c r="K826" s="86">
        <v>3.4572658449064958E-2</v>
      </c>
      <c r="L826" s="86">
        <v>1.1382142354073108</v>
      </c>
      <c r="M826" s="86">
        <v>1.1382142354073108</v>
      </c>
      <c r="N826" s="86">
        <v>1.1382142354073108</v>
      </c>
      <c r="O826" s="117">
        <v>2.6095230591824894</v>
      </c>
      <c r="P826" s="117">
        <v>2.6095230591824894</v>
      </c>
      <c r="Q826" s="117">
        <v>2.6095230591824894</v>
      </c>
    </row>
    <row r="827" spans="1:17" x14ac:dyDescent="0.25">
      <c r="A827" t="str">
        <f t="shared" si="12"/>
        <v>5035109</v>
      </c>
      <c r="B827">
        <v>50</v>
      </c>
      <c r="C827">
        <v>35</v>
      </c>
      <c r="D827">
        <v>10</v>
      </c>
      <c r="E827">
        <v>9</v>
      </c>
      <c r="F827" s="116">
        <v>1.7604779964499453E-2</v>
      </c>
      <c r="G827" s="116">
        <v>1.7619329369428789E-2</v>
      </c>
      <c r="H827" s="116">
        <v>1.7619329369428789E-2</v>
      </c>
      <c r="I827" s="86">
        <v>3.4549986905535561E-2</v>
      </c>
      <c r="J827" s="86">
        <v>3.4579085715394239E-2</v>
      </c>
      <c r="K827" s="86">
        <v>3.4579085715394239E-2</v>
      </c>
      <c r="L827" s="86">
        <v>1.0903105812972249</v>
      </c>
      <c r="M827" s="86">
        <v>1.0903105812972249</v>
      </c>
      <c r="N827" s="86">
        <v>1.0903105812972249</v>
      </c>
      <c r="O827" s="117">
        <v>2.5425764086248872</v>
      </c>
      <c r="P827" s="117">
        <v>2.5425764086248872</v>
      </c>
      <c r="Q827" s="117">
        <v>2.5425764086248872</v>
      </c>
    </row>
    <row r="828" spans="1:17" x14ac:dyDescent="0.25">
      <c r="A828" t="str">
        <f t="shared" si="12"/>
        <v>5134109</v>
      </c>
      <c r="B828">
        <v>51</v>
      </c>
      <c r="C828">
        <v>34</v>
      </c>
      <c r="D828">
        <v>10</v>
      </c>
      <c r="E828">
        <v>9</v>
      </c>
      <c r="F828" s="116">
        <v>1.7404766835290752E-2</v>
      </c>
      <c r="G828" s="116">
        <v>1.7419558421836324E-2</v>
      </c>
      <c r="H828" s="116">
        <v>1.7419558421836324E-2</v>
      </c>
      <c r="I828" s="86">
        <v>3.4977171651431334E-2</v>
      </c>
      <c r="J828" s="86">
        <v>3.5006754824522479E-2</v>
      </c>
      <c r="K828" s="86">
        <v>3.5006754824522479E-2</v>
      </c>
      <c r="L828" s="86">
        <v>1.0584440237059827</v>
      </c>
      <c r="M828" s="86">
        <v>1.0584440237059827</v>
      </c>
      <c r="N828" s="86">
        <v>1.0584440237059827</v>
      </c>
      <c r="O828" s="117">
        <v>2.4795235136920786</v>
      </c>
      <c r="P828" s="117">
        <v>2.4795235136920786</v>
      </c>
      <c r="Q828" s="117">
        <v>2.4795235136920786</v>
      </c>
    </row>
    <row r="829" spans="1:17" x14ac:dyDescent="0.25">
      <c r="A829" t="str">
        <f t="shared" si="12"/>
        <v>5233109</v>
      </c>
      <c r="B829">
        <v>52</v>
      </c>
      <c r="C829">
        <v>33</v>
      </c>
      <c r="D829">
        <v>10</v>
      </c>
      <c r="E829">
        <v>9</v>
      </c>
      <c r="F829" s="116">
        <v>1.7407250386953219E-2</v>
      </c>
      <c r="G829" s="116">
        <v>1.7422302051792779E-2</v>
      </c>
      <c r="H829" s="116">
        <v>1.7422302051792779E-2</v>
      </c>
      <c r="I829" s="86">
        <v>3.4982577697948207E-2</v>
      </c>
      <c r="J829" s="86">
        <v>3.5015189638433926E-2</v>
      </c>
      <c r="K829" s="86">
        <v>3.5015189638433926E-2</v>
      </c>
      <c r="L829" s="86">
        <v>1.0510828418546661</v>
      </c>
      <c r="M829" s="86">
        <v>1.0510828418546661</v>
      </c>
      <c r="N829" s="86">
        <v>1.0510828418546661</v>
      </c>
      <c r="O829" s="117">
        <v>2.3921761446163958</v>
      </c>
      <c r="P829" s="117">
        <v>2.3921761446163958</v>
      </c>
      <c r="Q829" s="117">
        <v>2.3921761446163958</v>
      </c>
    </row>
    <row r="830" spans="1:17" x14ac:dyDescent="0.25">
      <c r="A830" t="str">
        <f t="shared" si="12"/>
        <v>5332109</v>
      </c>
      <c r="B830">
        <v>53</v>
      </c>
      <c r="C830">
        <v>32</v>
      </c>
      <c r="D830">
        <v>10</v>
      </c>
      <c r="E830">
        <v>9</v>
      </c>
      <c r="F830" s="116">
        <v>1.7412522196813877E-2</v>
      </c>
      <c r="G830" s="116">
        <v>1.7425297341492393E-2</v>
      </c>
      <c r="H830" s="116">
        <v>1.7425297341492393E-2</v>
      </c>
      <c r="I830" s="86">
        <v>3.4991121274448436E-2</v>
      </c>
      <c r="J830" s="86">
        <v>3.5021781621676865E-2</v>
      </c>
      <c r="K830" s="86">
        <v>3.5021781621676865E-2</v>
      </c>
      <c r="L830" s="86">
        <v>1.0473242459470853</v>
      </c>
      <c r="M830" s="86">
        <v>1.0473242459470853</v>
      </c>
      <c r="N830" s="86">
        <v>1.0473242459470853</v>
      </c>
      <c r="O830" s="117">
        <v>2.2831023161337303</v>
      </c>
      <c r="P830" s="117">
        <v>2.2831023161337303</v>
      </c>
      <c r="Q830" s="117">
        <v>2.2831023161337303</v>
      </c>
    </row>
    <row r="831" spans="1:17" x14ac:dyDescent="0.25">
      <c r="A831" t="str">
        <f t="shared" si="12"/>
        <v>5431109</v>
      </c>
      <c r="B831">
        <v>54</v>
      </c>
      <c r="C831">
        <v>31</v>
      </c>
      <c r="D831">
        <v>10</v>
      </c>
      <c r="E831">
        <v>9</v>
      </c>
      <c r="F831" s="116">
        <v>1.7414814313174935E-2</v>
      </c>
      <c r="G831" s="116">
        <v>1.7430442324823013E-2</v>
      </c>
      <c r="H831" s="116">
        <v>1.7430442324823013E-2</v>
      </c>
      <c r="I831" s="86">
        <v>3.4998932085870717E-2</v>
      </c>
      <c r="J831" s="86">
        <v>3.5027583440558854E-2</v>
      </c>
      <c r="K831" s="86">
        <v>3.5027583440558854E-2</v>
      </c>
      <c r="L831" s="86">
        <v>1.0407239936862833</v>
      </c>
      <c r="M831" s="86">
        <v>1.0407239936862833</v>
      </c>
      <c r="N831" s="86">
        <v>1.0407239936862833</v>
      </c>
      <c r="O831" s="117">
        <v>2.1746039601381515</v>
      </c>
      <c r="P831" s="117">
        <v>2.1746039601381515</v>
      </c>
      <c r="Q831" s="117">
        <v>2.1746039601381515</v>
      </c>
    </row>
    <row r="832" spans="1:17" x14ac:dyDescent="0.25">
      <c r="A832" t="str">
        <f t="shared" si="12"/>
        <v>5530109</v>
      </c>
      <c r="B832">
        <v>55</v>
      </c>
      <c r="C832">
        <v>30</v>
      </c>
      <c r="D832">
        <v>10</v>
      </c>
      <c r="E832">
        <v>9</v>
      </c>
      <c r="F832" s="116">
        <v>1.7182267580928081E-2</v>
      </c>
      <c r="G832" s="116">
        <v>1.7195556264285334E-2</v>
      </c>
      <c r="H832" s="116">
        <v>1.7195556264285334E-2</v>
      </c>
      <c r="I832" s="86">
        <v>3.5007707436347207E-2</v>
      </c>
      <c r="J832" s="86">
        <v>3.5036942539733162E-2</v>
      </c>
      <c r="K832" s="86">
        <v>3.5036942539733162E-2</v>
      </c>
      <c r="L832" s="86">
        <v>1.0581007813745813</v>
      </c>
      <c r="M832" s="86">
        <v>1.0581007813745813</v>
      </c>
      <c r="N832" s="86">
        <v>1.0581007813745813</v>
      </c>
      <c r="O832" s="117">
        <v>2.063472067187583</v>
      </c>
      <c r="P832" s="117">
        <v>2.063472067187583</v>
      </c>
      <c r="Q832" s="117">
        <v>2.063472067187583</v>
      </c>
    </row>
    <row r="833" spans="1:17" x14ac:dyDescent="0.25">
      <c r="A833" t="str">
        <f t="shared" si="12"/>
        <v>1867129</v>
      </c>
      <c r="B833">
        <v>18</v>
      </c>
      <c r="C833">
        <v>67</v>
      </c>
      <c r="D833">
        <v>12</v>
      </c>
      <c r="E833">
        <v>9</v>
      </c>
      <c r="F833" s="116">
        <v>1.8705890180303286E-2</v>
      </c>
      <c r="G833" s="116">
        <v>1.8719537888597169E-2</v>
      </c>
      <c r="H833" s="116">
        <v>1.8719537888597169E-2</v>
      </c>
      <c r="I833" s="86">
        <v>3.2502017301882187E-2</v>
      </c>
      <c r="J833" s="86">
        <v>3.2525900791396486E-2</v>
      </c>
      <c r="K833" s="86">
        <v>3.2525900791396486E-2</v>
      </c>
      <c r="L833" s="86">
        <v>1.6604160162680683</v>
      </c>
      <c r="M833" s="86">
        <v>1.6604160162680683</v>
      </c>
      <c r="N833" s="86">
        <v>1.6604160162680683</v>
      </c>
      <c r="O833" s="117">
        <v>6.5031005887280164</v>
      </c>
      <c r="P833" s="117">
        <v>6.5031005887280164</v>
      </c>
      <c r="Q833" s="117">
        <v>6.5031005887280164</v>
      </c>
    </row>
    <row r="834" spans="1:17" x14ac:dyDescent="0.25">
      <c r="A834" t="str">
        <f t="shared" si="12"/>
        <v>1966129</v>
      </c>
      <c r="B834">
        <v>19</v>
      </c>
      <c r="C834">
        <v>66</v>
      </c>
      <c r="D834">
        <v>12</v>
      </c>
      <c r="E834">
        <v>9</v>
      </c>
      <c r="F834" s="116">
        <v>1.8709416069997077E-2</v>
      </c>
      <c r="G834" s="116">
        <v>1.8723090044833544E-2</v>
      </c>
      <c r="H834" s="116">
        <v>1.8723090044833544E-2</v>
      </c>
      <c r="I834" s="86">
        <v>3.2508165926847653E-2</v>
      </c>
      <c r="J834" s="86">
        <v>3.2532095382811474E-2</v>
      </c>
      <c r="K834" s="86">
        <v>3.2532095382811474E-2</v>
      </c>
      <c r="L834" s="86">
        <v>1.6428255217903336</v>
      </c>
      <c r="M834" s="86">
        <v>1.6428255217903336</v>
      </c>
      <c r="N834" s="86">
        <v>1.6428255217903336</v>
      </c>
      <c r="O834" s="117">
        <v>6.1601461747910022</v>
      </c>
      <c r="P834" s="117">
        <v>6.1601461747910022</v>
      </c>
      <c r="Q834" s="117">
        <v>6.1601461747910022</v>
      </c>
    </row>
    <row r="835" spans="1:17" x14ac:dyDescent="0.25">
      <c r="A835" t="str">
        <f t="shared" si="12"/>
        <v>2065129</v>
      </c>
      <c r="B835">
        <v>20</v>
      </c>
      <c r="C835">
        <v>65</v>
      </c>
      <c r="D835">
        <v>12</v>
      </c>
      <c r="E835">
        <v>9</v>
      </c>
      <c r="F835" s="116">
        <v>1.8712717146130806E-2</v>
      </c>
      <c r="G835" s="116">
        <v>1.8726418568167143E-2</v>
      </c>
      <c r="H835" s="116">
        <v>1.8726418568167143E-2</v>
      </c>
      <c r="I835" s="86">
        <v>3.2513474492233865E-2</v>
      </c>
      <c r="J835" s="86">
        <v>3.2537451980797459E-2</v>
      </c>
      <c r="K835" s="86">
        <v>3.2537451980797459E-2</v>
      </c>
      <c r="L835" s="86">
        <v>1.62385143548086</v>
      </c>
      <c r="M835" s="86">
        <v>1.6238531481586145</v>
      </c>
      <c r="N835" s="86">
        <v>1.62385143548086</v>
      </c>
      <c r="O835" s="117">
        <v>5.8333718685828106</v>
      </c>
      <c r="P835" s="117">
        <v>5.8333718685828106</v>
      </c>
      <c r="Q835" s="117">
        <v>5.8333718685828106</v>
      </c>
    </row>
    <row r="836" spans="1:17" x14ac:dyDescent="0.25">
      <c r="A836" t="str">
        <f t="shared" si="12"/>
        <v>2164129</v>
      </c>
      <c r="B836">
        <v>21</v>
      </c>
      <c r="C836">
        <v>64</v>
      </c>
      <c r="D836">
        <v>12</v>
      </c>
      <c r="E836">
        <v>9</v>
      </c>
      <c r="F836" s="116">
        <v>1.871592131933086E-2</v>
      </c>
      <c r="G836" s="116">
        <v>1.8731367746829621E-2</v>
      </c>
      <c r="H836" s="116">
        <v>1.8731367746829621E-2</v>
      </c>
      <c r="I836" s="86">
        <v>3.2519878694056044E-2</v>
      </c>
      <c r="J836" s="86">
        <v>3.2543906470165224E-2</v>
      </c>
      <c r="K836" s="86">
        <v>3.2543906470165224E-2</v>
      </c>
      <c r="L836" s="86">
        <v>1.6035811684021013</v>
      </c>
      <c r="M836" s="86">
        <v>1.6035811684021013</v>
      </c>
      <c r="N836" s="86">
        <v>1.6035811684021013</v>
      </c>
      <c r="O836" s="117">
        <v>5.5280172450781677</v>
      </c>
      <c r="P836" s="117">
        <v>5.5280172450781677</v>
      </c>
      <c r="Q836" s="117">
        <v>5.5280172450781677</v>
      </c>
    </row>
    <row r="837" spans="1:17" x14ac:dyDescent="0.25">
      <c r="A837" t="str">
        <f t="shared" ref="A837:A900" si="13">B837&amp;C837&amp;D837&amp;E837</f>
        <v>2263129</v>
      </c>
      <c r="B837">
        <v>22</v>
      </c>
      <c r="C837">
        <v>63</v>
      </c>
      <c r="D837">
        <v>12</v>
      </c>
      <c r="E837">
        <v>9</v>
      </c>
      <c r="F837" s="116">
        <v>1.8719543974501651E-2</v>
      </c>
      <c r="G837" s="116">
        <v>1.8735024622831203E-2</v>
      </c>
      <c r="H837" s="116">
        <v>1.8735024622831203E-2</v>
      </c>
      <c r="I837" s="86">
        <v>3.2526562212425454E-2</v>
      </c>
      <c r="J837" s="86">
        <v>3.2550643220938091E-2</v>
      </c>
      <c r="K837" s="86">
        <v>3.2550643220938091E-2</v>
      </c>
      <c r="L837" s="86">
        <v>1.5822031026659396</v>
      </c>
      <c r="M837" s="86">
        <v>1.5822031026659396</v>
      </c>
      <c r="N837" s="86">
        <v>1.5822031026659396</v>
      </c>
      <c r="O837" s="117">
        <v>5.2434331949822059</v>
      </c>
      <c r="P837" s="117">
        <v>5.2434331949822059</v>
      </c>
      <c r="Q837" s="117">
        <v>5.2434331949822059</v>
      </c>
    </row>
    <row r="838" spans="1:17" x14ac:dyDescent="0.25">
      <c r="A838" t="str">
        <f t="shared" si="13"/>
        <v>2362129</v>
      </c>
      <c r="B838">
        <v>23</v>
      </c>
      <c r="C838">
        <v>62</v>
      </c>
      <c r="D838">
        <v>12</v>
      </c>
      <c r="E838">
        <v>9</v>
      </c>
      <c r="F838" s="116">
        <v>1.8723879670625231E-2</v>
      </c>
      <c r="G838" s="116">
        <v>1.8737672583826429E-2</v>
      </c>
      <c r="H838" s="116">
        <v>1.8737672583826429E-2</v>
      </c>
      <c r="I838" s="86">
        <v>3.2532309899173807E-2</v>
      </c>
      <c r="J838" s="86">
        <v>3.2558171611426052E-2</v>
      </c>
      <c r="K838" s="86">
        <v>3.2558171611426052E-2</v>
      </c>
      <c r="L838" s="86">
        <v>1.5595526268603193</v>
      </c>
      <c r="M838" s="86">
        <v>1.5595526268603193</v>
      </c>
      <c r="N838" s="86">
        <v>1.5595526268603193</v>
      </c>
      <c r="O838" s="117">
        <v>4.9719728003751671</v>
      </c>
      <c r="P838" s="117">
        <v>4.9719728003751671</v>
      </c>
      <c r="Q838" s="117">
        <v>4.9719728003751671</v>
      </c>
    </row>
    <row r="839" spans="1:17" x14ac:dyDescent="0.25">
      <c r="A839" t="str">
        <f t="shared" si="13"/>
        <v>2461129</v>
      </c>
      <c r="B839">
        <v>24</v>
      </c>
      <c r="C839">
        <v>61</v>
      </c>
      <c r="D839">
        <v>12</v>
      </c>
      <c r="E839">
        <v>9</v>
      </c>
      <c r="F839" s="116">
        <v>1.8596234085433094E-2</v>
      </c>
      <c r="G839" s="116">
        <v>1.8610061566861059E-2</v>
      </c>
      <c r="H839" s="116">
        <v>1.8610061566861059E-2</v>
      </c>
      <c r="I839" s="86">
        <v>3.2537792235177804E-2</v>
      </c>
      <c r="J839" s="86">
        <v>3.2563718762855236E-2</v>
      </c>
      <c r="K839" s="86">
        <v>3.2563718762855236E-2</v>
      </c>
      <c r="L839" s="86">
        <v>1.5787077527231497</v>
      </c>
      <c r="M839" s="86">
        <v>1.5787077527231497</v>
      </c>
      <c r="N839" s="86">
        <v>1.5787077527231497</v>
      </c>
      <c r="O839" s="117">
        <v>4.7193937340767906</v>
      </c>
      <c r="P839" s="117">
        <v>4.7193937340767906</v>
      </c>
      <c r="Q839" s="117">
        <v>4.7193937340767906</v>
      </c>
    </row>
    <row r="840" spans="1:17" x14ac:dyDescent="0.25">
      <c r="A840" t="str">
        <f t="shared" si="13"/>
        <v>2560129</v>
      </c>
      <c r="B840">
        <v>25</v>
      </c>
      <c r="C840">
        <v>60</v>
      </c>
      <c r="D840">
        <v>12</v>
      </c>
      <c r="E840">
        <v>9</v>
      </c>
      <c r="F840" s="116">
        <v>1.8548975499685448E-2</v>
      </c>
      <c r="G840" s="116">
        <v>1.8562840005337835E-2</v>
      </c>
      <c r="H840" s="116">
        <v>1.8562840005337835E-2</v>
      </c>
      <c r="I840" s="86">
        <v>3.2803420373544445E-2</v>
      </c>
      <c r="J840" s="86">
        <v>3.2829416321642664E-2</v>
      </c>
      <c r="K840" s="86">
        <v>3.2829416321642664E-2</v>
      </c>
      <c r="L840" s="86">
        <v>1.5717028905761221</v>
      </c>
      <c r="M840" s="86">
        <v>1.5717028905761221</v>
      </c>
      <c r="N840" s="86">
        <v>1.5717028905761221</v>
      </c>
      <c r="O840" s="117">
        <v>4.4754676237797071</v>
      </c>
      <c r="P840" s="117">
        <v>4.4754676237797071</v>
      </c>
      <c r="Q840" s="117">
        <v>4.4754676237797071</v>
      </c>
    </row>
    <row r="841" spans="1:17" x14ac:dyDescent="0.25">
      <c r="A841" t="str">
        <f t="shared" si="13"/>
        <v>2659129</v>
      </c>
      <c r="B841">
        <v>26</v>
      </c>
      <c r="C841">
        <v>59</v>
      </c>
      <c r="D841">
        <v>12</v>
      </c>
      <c r="E841">
        <v>9</v>
      </c>
      <c r="F841" s="116">
        <v>1.8551637476601889E-2</v>
      </c>
      <c r="G841" s="116">
        <v>1.8567279666717069E-2</v>
      </c>
      <c r="H841" s="116">
        <v>1.8567279666717069E-2</v>
      </c>
      <c r="I841" s="86">
        <v>3.2808624756025286E-2</v>
      </c>
      <c r="J841" s="86">
        <v>3.2836433094007828E-2</v>
      </c>
      <c r="K841" s="86">
        <v>3.2836433094007828E-2</v>
      </c>
      <c r="L841" s="86">
        <v>1.544982593718444</v>
      </c>
      <c r="M841" s="86">
        <v>1.544982593718444</v>
      </c>
      <c r="N841" s="86">
        <v>1.544982593718444</v>
      </c>
      <c r="O841" s="117">
        <v>4.2551362869264313</v>
      </c>
      <c r="P841" s="117">
        <v>4.2551362869264313</v>
      </c>
      <c r="Q841" s="117">
        <v>4.2551362869264313</v>
      </c>
    </row>
    <row r="842" spans="1:17" x14ac:dyDescent="0.25">
      <c r="A842" t="str">
        <f t="shared" si="13"/>
        <v>2758129</v>
      </c>
      <c r="B842">
        <v>27</v>
      </c>
      <c r="C842">
        <v>58</v>
      </c>
      <c r="D842">
        <v>12</v>
      </c>
      <c r="E842">
        <v>9</v>
      </c>
      <c r="F842" s="116">
        <v>1.8556355952887359E-2</v>
      </c>
      <c r="G842" s="116">
        <v>1.8572046220040307E-2</v>
      </c>
      <c r="H842" s="116">
        <v>1.8572046220040307E-2</v>
      </c>
      <c r="I842" s="86">
        <v>3.2815322068883761E-2</v>
      </c>
      <c r="J842" s="86">
        <v>3.284321587715567E-2</v>
      </c>
      <c r="K842" s="86">
        <v>3.284321587715567E-2</v>
      </c>
      <c r="L842" s="86">
        <v>1.5115741870698252</v>
      </c>
      <c r="M842" s="86">
        <v>1.5115741870698252</v>
      </c>
      <c r="N842" s="86">
        <v>1.5115741870698252</v>
      </c>
      <c r="O842" s="117">
        <v>4.0396894024448926</v>
      </c>
      <c r="P842" s="117">
        <v>4.0396894024448926</v>
      </c>
      <c r="Q842" s="117">
        <v>4.0396894024448926</v>
      </c>
    </row>
    <row r="843" spans="1:17" x14ac:dyDescent="0.25">
      <c r="A843" t="str">
        <f t="shared" si="13"/>
        <v>2857129</v>
      </c>
      <c r="B843">
        <v>28</v>
      </c>
      <c r="C843">
        <v>57</v>
      </c>
      <c r="D843">
        <v>12</v>
      </c>
      <c r="E843">
        <v>9</v>
      </c>
      <c r="F843" s="116">
        <v>1.8559427423036359E-2</v>
      </c>
      <c r="G843" s="116">
        <v>1.8575169091758187E-2</v>
      </c>
      <c r="H843" s="116">
        <v>1.8575169091758187E-2</v>
      </c>
      <c r="I843" s="86">
        <v>3.2823128359315834E-2</v>
      </c>
      <c r="J843" s="86">
        <v>3.2849364473852213E-2</v>
      </c>
      <c r="K843" s="86">
        <v>3.2849364473852213E-2</v>
      </c>
      <c r="L843" s="86">
        <v>1.4889292342027982</v>
      </c>
      <c r="M843" s="86">
        <v>1.4889292342027982</v>
      </c>
      <c r="N843" s="86">
        <v>1.4889292342027982</v>
      </c>
      <c r="O843" s="117">
        <v>3.8400489041174959</v>
      </c>
      <c r="P843" s="117">
        <v>3.8400489041174959</v>
      </c>
      <c r="Q843" s="117">
        <v>3.8400489041174959</v>
      </c>
    </row>
    <row r="844" spans="1:17" x14ac:dyDescent="0.25">
      <c r="A844" t="str">
        <f t="shared" si="13"/>
        <v>2956129</v>
      </c>
      <c r="B844">
        <v>29</v>
      </c>
      <c r="C844">
        <v>56</v>
      </c>
      <c r="D844">
        <v>12</v>
      </c>
      <c r="E844">
        <v>9</v>
      </c>
      <c r="F844" s="116">
        <v>1.8563146467367932E-2</v>
      </c>
      <c r="G844" s="116">
        <v>1.8578943396093946E-2</v>
      </c>
      <c r="H844" s="116">
        <v>1.8578943396093946E-2</v>
      </c>
      <c r="I844" s="86">
        <v>3.2829528321260383E-2</v>
      </c>
      <c r="J844" s="86">
        <v>3.2855856535803737E-2</v>
      </c>
      <c r="K844" s="86">
        <v>3.2855856535803737E-2</v>
      </c>
      <c r="L844" s="86">
        <v>1.4597046676413956</v>
      </c>
      <c r="M844" s="86">
        <v>1.4597046676413956</v>
      </c>
      <c r="N844" s="86">
        <v>1.4597046676413956</v>
      </c>
      <c r="O844" s="117">
        <v>3.6550056079096978</v>
      </c>
      <c r="P844" s="117">
        <v>3.6550056079096978</v>
      </c>
      <c r="Q844" s="117">
        <v>3.6550056079096978</v>
      </c>
    </row>
    <row r="845" spans="1:17" x14ac:dyDescent="0.25">
      <c r="A845" t="str">
        <f t="shared" si="13"/>
        <v>3055129</v>
      </c>
      <c r="B845">
        <v>30</v>
      </c>
      <c r="C845">
        <v>55</v>
      </c>
      <c r="D845">
        <v>12</v>
      </c>
      <c r="E845">
        <v>9</v>
      </c>
      <c r="F845" s="116">
        <v>1.8567653276955604E-2</v>
      </c>
      <c r="G845" s="116">
        <v>1.8583509513742071E-2</v>
      </c>
      <c r="H845" s="116">
        <v>1.8583509513742071E-2</v>
      </c>
      <c r="I845" s="86">
        <v>3.283650458069063E-2</v>
      </c>
      <c r="J845" s="86">
        <v>3.2862931642001408E-2</v>
      </c>
      <c r="K845" s="86">
        <v>3.2862931642001408E-2</v>
      </c>
      <c r="L845" s="86">
        <v>1.4297498238195914</v>
      </c>
      <c r="M845" s="86">
        <v>1.4297498238195914</v>
      </c>
      <c r="N845" s="86">
        <v>1.4297498238195914</v>
      </c>
      <c r="O845" s="117">
        <v>3.4784548978153631</v>
      </c>
      <c r="P845" s="117">
        <v>3.4784548978153631</v>
      </c>
      <c r="Q845" s="117">
        <v>3.4784548978153631</v>
      </c>
    </row>
    <row r="846" spans="1:17" x14ac:dyDescent="0.25">
      <c r="A846" t="str">
        <f t="shared" si="13"/>
        <v>3154129</v>
      </c>
      <c r="B846">
        <v>31</v>
      </c>
      <c r="C846">
        <v>54</v>
      </c>
      <c r="D846">
        <v>12</v>
      </c>
      <c r="E846">
        <v>9</v>
      </c>
      <c r="F846" s="116">
        <v>1.857105964177436E-2</v>
      </c>
      <c r="G846" s="116">
        <v>1.8586979209045146E-2</v>
      </c>
      <c r="H846" s="116">
        <v>1.8586979209045146E-2</v>
      </c>
      <c r="I846" s="86">
        <v>3.2842067279628968E-2</v>
      </c>
      <c r="J846" s="86">
        <v>3.2868599891746945E-2</v>
      </c>
      <c r="K846" s="86">
        <v>3.2868599891746945E-2</v>
      </c>
      <c r="L846" s="86">
        <v>1.4282735052410753</v>
      </c>
      <c r="M846" s="86">
        <v>1.4282735052410753</v>
      </c>
      <c r="N846" s="86">
        <v>1.4282735052410753</v>
      </c>
      <c r="O846" s="117">
        <v>3.3808668027494861</v>
      </c>
      <c r="P846" s="117">
        <v>3.3808668027494861</v>
      </c>
      <c r="Q846" s="117">
        <v>3.3808668027494861</v>
      </c>
    </row>
    <row r="847" spans="1:17" x14ac:dyDescent="0.25">
      <c r="A847" t="str">
        <f t="shared" si="13"/>
        <v>3253129</v>
      </c>
      <c r="B847">
        <v>32</v>
      </c>
      <c r="C847">
        <v>53</v>
      </c>
      <c r="D847">
        <v>12</v>
      </c>
      <c r="E847">
        <v>9</v>
      </c>
      <c r="F847" s="116">
        <v>1.857572490092177E-2</v>
      </c>
      <c r="G847" s="116">
        <v>1.8589936032145579E-2</v>
      </c>
      <c r="H847" s="116">
        <v>1.8589936032145579E-2</v>
      </c>
      <c r="I847" s="86">
        <v>3.2849029823835266E-2</v>
      </c>
      <c r="J847" s="86">
        <v>3.2875675694879904E-2</v>
      </c>
      <c r="K847" s="86">
        <v>3.2875675694879904E-2</v>
      </c>
      <c r="L847" s="86">
        <v>1.4195090409440454</v>
      </c>
      <c r="M847" s="86">
        <v>1.4195090409440454</v>
      </c>
      <c r="N847" s="86">
        <v>1.4195090409440454</v>
      </c>
      <c r="O847" s="117">
        <v>3.2874147998273346</v>
      </c>
      <c r="P847" s="117">
        <v>3.2874147998273346</v>
      </c>
      <c r="Q847" s="117">
        <v>3.2874147998273346</v>
      </c>
    </row>
    <row r="848" spans="1:17" x14ac:dyDescent="0.25">
      <c r="A848" t="str">
        <f t="shared" si="13"/>
        <v>3352129</v>
      </c>
      <c r="B848">
        <v>33</v>
      </c>
      <c r="C848">
        <v>52</v>
      </c>
      <c r="D848">
        <v>12</v>
      </c>
      <c r="E848">
        <v>9</v>
      </c>
      <c r="F848" s="116">
        <v>1.8578033629970396E-2</v>
      </c>
      <c r="G848" s="116">
        <v>1.8592309325776733E-2</v>
      </c>
      <c r="H848" s="116">
        <v>1.8592309325776733E-2</v>
      </c>
      <c r="I848" s="86">
        <v>3.2855513898282097E-2</v>
      </c>
      <c r="J848" s="86">
        <v>3.2880496365943188E-2</v>
      </c>
      <c r="K848" s="86">
        <v>3.2880496365943188E-2</v>
      </c>
      <c r="L848" s="86">
        <v>1.3942233396919661</v>
      </c>
      <c r="M848" s="86">
        <v>1.3942233396919661</v>
      </c>
      <c r="N848" s="86">
        <v>1.3942233396919661</v>
      </c>
      <c r="O848" s="117">
        <v>3.1981734247215794</v>
      </c>
      <c r="P848" s="117">
        <v>3.1981734247215794</v>
      </c>
      <c r="Q848" s="117">
        <v>3.1981734247215794</v>
      </c>
    </row>
    <row r="849" spans="1:17" x14ac:dyDescent="0.25">
      <c r="A849" t="str">
        <f t="shared" si="13"/>
        <v>3451129</v>
      </c>
      <c r="B849">
        <v>34</v>
      </c>
      <c r="C849">
        <v>51</v>
      </c>
      <c r="D849">
        <v>12</v>
      </c>
      <c r="E849">
        <v>9</v>
      </c>
      <c r="F849" s="116">
        <v>1.838111358957991E-2</v>
      </c>
      <c r="G849" s="116">
        <v>1.8393665320642936E-2</v>
      </c>
      <c r="H849" s="116">
        <v>1.8393665320642936E-2</v>
      </c>
      <c r="I849" s="86">
        <v>3.2862225027434501E-2</v>
      </c>
      <c r="J849" s="86">
        <v>3.2885535385122969E-2</v>
      </c>
      <c r="K849" s="86">
        <v>3.2885535385122969E-2</v>
      </c>
      <c r="L849" s="86">
        <v>1.4144707114321167</v>
      </c>
      <c r="M849" s="86">
        <v>1.4144707114321167</v>
      </c>
      <c r="N849" s="86">
        <v>1.4144707114321167</v>
      </c>
      <c r="O849" s="117">
        <v>3.1176599269847873</v>
      </c>
      <c r="P849" s="117">
        <v>3.1176599269847873</v>
      </c>
      <c r="Q849" s="117">
        <v>3.1176599269847873</v>
      </c>
    </row>
    <row r="850" spans="1:17" x14ac:dyDescent="0.25">
      <c r="A850" t="str">
        <f t="shared" si="13"/>
        <v>3550129</v>
      </c>
      <c r="B850">
        <v>35</v>
      </c>
      <c r="C850">
        <v>50</v>
      </c>
      <c r="D850">
        <v>12</v>
      </c>
      <c r="E850">
        <v>9</v>
      </c>
      <c r="F850" s="116">
        <v>1.8353601058355547E-2</v>
      </c>
      <c r="G850" s="116">
        <v>1.8364415318038365E-2</v>
      </c>
      <c r="H850" s="116">
        <v>1.8364415318038365E-2</v>
      </c>
      <c r="I850" s="86">
        <v>3.3228615252071381E-2</v>
      </c>
      <c r="J850" s="86">
        <v>3.3252046148050822E-2</v>
      </c>
      <c r="K850" s="86">
        <v>3.3252046148050822E-2</v>
      </c>
      <c r="L850" s="86">
        <v>1.3931379917559295</v>
      </c>
      <c r="M850" s="86">
        <v>1.3931379917559295</v>
      </c>
      <c r="N850" s="86">
        <v>1.3931379917559295</v>
      </c>
      <c r="O850" s="117">
        <v>3.0355428668241942</v>
      </c>
      <c r="P850" s="117">
        <v>3.0355428668241942</v>
      </c>
      <c r="Q850" s="117">
        <v>3.0355428668241942</v>
      </c>
    </row>
    <row r="851" spans="1:17" x14ac:dyDescent="0.25">
      <c r="A851" t="str">
        <f t="shared" si="13"/>
        <v>3649129</v>
      </c>
      <c r="B851">
        <v>36</v>
      </c>
      <c r="C851">
        <v>49</v>
      </c>
      <c r="D851">
        <v>12</v>
      </c>
      <c r="E851">
        <v>9</v>
      </c>
      <c r="F851" s="116">
        <v>1.8356705145423601E-2</v>
      </c>
      <c r="G851" s="116">
        <v>1.8367579970746721E-2</v>
      </c>
      <c r="H851" s="116">
        <v>1.8367579970746721E-2</v>
      </c>
      <c r="I851" s="86">
        <v>3.3235278658336552E-2</v>
      </c>
      <c r="J851" s="86">
        <v>3.3255215838095598E-2</v>
      </c>
      <c r="K851" s="86">
        <v>3.3255215838095598E-2</v>
      </c>
      <c r="L851" s="86">
        <v>1.3659904337786575</v>
      </c>
      <c r="M851" s="86">
        <v>1.3659904337786575</v>
      </c>
      <c r="N851" s="86">
        <v>1.3659904337786575</v>
      </c>
      <c r="O851" s="117">
        <v>2.9630672807318033</v>
      </c>
      <c r="P851" s="117">
        <v>2.9630672807318033</v>
      </c>
      <c r="Q851" s="117">
        <v>2.9630672807318033</v>
      </c>
    </row>
    <row r="852" spans="1:17" x14ac:dyDescent="0.25">
      <c r="A852" t="str">
        <f t="shared" si="13"/>
        <v>3748129</v>
      </c>
      <c r="B852">
        <v>37</v>
      </c>
      <c r="C852">
        <v>48</v>
      </c>
      <c r="D852">
        <v>12</v>
      </c>
      <c r="E852">
        <v>9</v>
      </c>
      <c r="F852" s="116">
        <v>1.8358844390150515E-2</v>
      </c>
      <c r="G852" s="116">
        <v>1.8369784212013747E-2</v>
      </c>
      <c r="H852" s="116">
        <v>1.8369784212013747E-2</v>
      </c>
      <c r="I852" s="86">
        <v>3.3240648731436492E-2</v>
      </c>
      <c r="J852" s="86">
        <v>3.3260705071519084E-2</v>
      </c>
      <c r="K852" s="86">
        <v>3.3260705071519084E-2</v>
      </c>
      <c r="L852" s="86">
        <v>1.338432505857363</v>
      </c>
      <c r="M852" s="86">
        <v>1.338432505857363</v>
      </c>
      <c r="N852" s="86">
        <v>1.338432505857363</v>
      </c>
      <c r="O852" s="117">
        <v>2.8939949494489063</v>
      </c>
      <c r="P852" s="117">
        <v>2.8939949494489063</v>
      </c>
      <c r="Q852" s="117">
        <v>2.8939949494489063</v>
      </c>
    </row>
    <row r="853" spans="1:17" x14ac:dyDescent="0.25">
      <c r="A853" t="str">
        <f t="shared" si="13"/>
        <v>3847129</v>
      </c>
      <c r="B853">
        <v>38</v>
      </c>
      <c r="C853">
        <v>47</v>
      </c>
      <c r="D853">
        <v>12</v>
      </c>
      <c r="E853">
        <v>9</v>
      </c>
      <c r="F853" s="116">
        <v>1.8362276503919438E-2</v>
      </c>
      <c r="G853" s="116">
        <v>1.8371451219870234E-2</v>
      </c>
      <c r="H853" s="116">
        <v>1.8371451219870234E-2</v>
      </c>
      <c r="I853" s="86">
        <v>3.3247335662487887E-2</v>
      </c>
      <c r="J853" s="86">
        <v>3.3263850151199321E-2</v>
      </c>
      <c r="K853" s="86">
        <v>3.3263850151199321E-2</v>
      </c>
      <c r="L853" s="86">
        <v>1.3105256011273891</v>
      </c>
      <c r="M853" s="86">
        <v>1.3105256011273891</v>
      </c>
      <c r="N853" s="86">
        <v>1.3105256011273891</v>
      </c>
      <c r="O853" s="117">
        <v>2.8281300460937731</v>
      </c>
      <c r="P853" s="117">
        <v>2.8281300460937731</v>
      </c>
      <c r="Q853" s="117">
        <v>2.8281300460937731</v>
      </c>
    </row>
    <row r="854" spans="1:17" x14ac:dyDescent="0.25">
      <c r="A854" t="str">
        <f t="shared" si="13"/>
        <v>3946129</v>
      </c>
      <c r="B854">
        <v>39</v>
      </c>
      <c r="C854">
        <v>46</v>
      </c>
      <c r="D854">
        <v>12</v>
      </c>
      <c r="E854">
        <v>9</v>
      </c>
      <c r="F854" s="116">
        <v>1.8365759617498555E-2</v>
      </c>
      <c r="G854" s="116">
        <v>1.8373149521780818E-2</v>
      </c>
      <c r="H854" s="116">
        <v>1.8373149521780818E-2</v>
      </c>
      <c r="I854" s="86">
        <v>3.3250874318050398E-2</v>
      </c>
      <c r="J854" s="86">
        <v>3.326750160268549E-2</v>
      </c>
      <c r="K854" s="86">
        <v>3.326750160268549E-2</v>
      </c>
      <c r="L854" s="86">
        <v>1.2822370718243272</v>
      </c>
      <c r="M854" s="86">
        <v>1.2822370718243272</v>
      </c>
      <c r="N854" s="86">
        <v>1.2822370718243272</v>
      </c>
      <c r="O854" s="117">
        <v>2.765289250090988</v>
      </c>
      <c r="P854" s="117">
        <v>2.765289250090988</v>
      </c>
      <c r="Q854" s="117">
        <v>2.765289250090988</v>
      </c>
    </row>
    <row r="855" spans="1:17" x14ac:dyDescent="0.25">
      <c r="A855" t="str">
        <f t="shared" si="13"/>
        <v>4045129</v>
      </c>
      <c r="B855">
        <v>40</v>
      </c>
      <c r="C855">
        <v>45</v>
      </c>
      <c r="D855">
        <v>12</v>
      </c>
      <c r="E855">
        <v>9</v>
      </c>
      <c r="F855" s="116">
        <v>1.8367745717449358E-2</v>
      </c>
      <c r="G855" s="116">
        <v>1.8375189586027858E-2</v>
      </c>
      <c r="H855" s="116">
        <v>1.8375189586027858E-2</v>
      </c>
      <c r="I855" s="86">
        <v>3.3255482874449849E-2</v>
      </c>
      <c r="J855" s="86">
        <v>3.3272231578751477E-2</v>
      </c>
      <c r="K855" s="86">
        <v>3.3272231578751477E-2</v>
      </c>
      <c r="L855" s="86">
        <v>1.2535251370137059</v>
      </c>
      <c r="M855" s="86">
        <v>1.2535251370137059</v>
      </c>
      <c r="N855" s="86">
        <v>1.2535251370137059</v>
      </c>
      <c r="O855" s="117">
        <v>2.7053195745829108</v>
      </c>
      <c r="P855" s="117">
        <v>2.7053195745829108</v>
      </c>
      <c r="Q855" s="117">
        <v>2.7053195745829108</v>
      </c>
    </row>
    <row r="856" spans="1:17" x14ac:dyDescent="0.25">
      <c r="A856" t="str">
        <f t="shared" si="13"/>
        <v>4144129</v>
      </c>
      <c r="B856">
        <v>41</v>
      </c>
      <c r="C856">
        <v>44</v>
      </c>
      <c r="D856">
        <v>12</v>
      </c>
      <c r="E856">
        <v>9</v>
      </c>
      <c r="F856" s="116">
        <v>1.8369065548343052E-2</v>
      </c>
      <c r="G856" s="116">
        <v>1.8378443262018946E-2</v>
      </c>
      <c r="H856" s="116">
        <v>1.8378443262018946E-2</v>
      </c>
      <c r="I856" s="86">
        <v>3.325899932292907E-2</v>
      </c>
      <c r="J856" s="86">
        <v>3.3275879207545683E-2</v>
      </c>
      <c r="K856" s="86">
        <v>3.3275879207545683E-2</v>
      </c>
      <c r="L856" s="86">
        <v>1.2106478312161582</v>
      </c>
      <c r="M856" s="86">
        <v>1.2106478312161582</v>
      </c>
      <c r="N856" s="86">
        <v>1.2106478312161582</v>
      </c>
      <c r="O856" s="117">
        <v>2.6225263935751406</v>
      </c>
      <c r="P856" s="117">
        <v>2.6225263935751406</v>
      </c>
      <c r="Q856" s="117">
        <v>2.6225263935751406</v>
      </c>
    </row>
    <row r="857" spans="1:17" x14ac:dyDescent="0.25">
      <c r="A857" t="str">
        <f t="shared" si="13"/>
        <v>4243129</v>
      </c>
      <c r="B857">
        <v>42</v>
      </c>
      <c r="C857">
        <v>43</v>
      </c>
      <c r="D857">
        <v>12</v>
      </c>
      <c r="E857">
        <v>9</v>
      </c>
      <c r="F857" s="116">
        <v>1.8372326139995839E-2</v>
      </c>
      <c r="G857" s="116">
        <v>1.8379891437974014E-2</v>
      </c>
      <c r="H857" s="116">
        <v>1.8379891437974014E-2</v>
      </c>
      <c r="I857" s="86">
        <v>3.3264615210031587E-2</v>
      </c>
      <c r="J857" s="86">
        <v>3.3279745805987936E-2</v>
      </c>
      <c r="K857" s="86">
        <v>3.3279745805987936E-2</v>
      </c>
      <c r="L857" s="86">
        <v>1.167047453331568</v>
      </c>
      <c r="M857" s="86">
        <v>1.167047453331568</v>
      </c>
      <c r="N857" s="86">
        <v>1.167047453331568</v>
      </c>
      <c r="O857" s="117">
        <v>2.5432943090045961</v>
      </c>
      <c r="P857" s="117">
        <v>2.5432943090045961</v>
      </c>
      <c r="Q857" s="117">
        <v>2.5432943090045961</v>
      </c>
    </row>
    <row r="858" spans="1:17" x14ac:dyDescent="0.25">
      <c r="A858" t="str">
        <f t="shared" si="13"/>
        <v>4342129</v>
      </c>
      <c r="B858">
        <v>43</v>
      </c>
      <c r="C858">
        <v>42</v>
      </c>
      <c r="D858">
        <v>12</v>
      </c>
      <c r="E858">
        <v>9</v>
      </c>
      <c r="F858" s="116">
        <v>1.8374291259616062E-2</v>
      </c>
      <c r="G858" s="116">
        <v>1.8383833371819851E-2</v>
      </c>
      <c r="H858" s="116">
        <v>1.8383833371819851E-2</v>
      </c>
      <c r="I858" s="86">
        <v>3.3267619987289908E-2</v>
      </c>
      <c r="J858" s="86">
        <v>3.3284795789256728E-2</v>
      </c>
      <c r="K858" s="86">
        <v>3.3284795789256728E-2</v>
      </c>
      <c r="L858" s="86">
        <v>1.1227478229671006</v>
      </c>
      <c r="M858" s="86">
        <v>1.1227478229671006</v>
      </c>
      <c r="N858" s="86">
        <v>1.1227478229671006</v>
      </c>
      <c r="O858" s="117">
        <v>2.4672829598868686</v>
      </c>
      <c r="P858" s="117">
        <v>2.4672829598868686</v>
      </c>
      <c r="Q858" s="117">
        <v>2.4672829598868686</v>
      </c>
    </row>
    <row r="859" spans="1:17" x14ac:dyDescent="0.25">
      <c r="A859" t="str">
        <f t="shared" si="13"/>
        <v>4441129</v>
      </c>
      <c r="B859">
        <v>44</v>
      </c>
      <c r="C859">
        <v>41</v>
      </c>
      <c r="D859">
        <v>12</v>
      </c>
      <c r="E859">
        <v>9</v>
      </c>
      <c r="F859" s="116">
        <v>1.8155961676314388E-2</v>
      </c>
      <c r="G859" s="116">
        <v>1.8165596553026509E-2</v>
      </c>
      <c r="H859" s="116">
        <v>1.8165596553026509E-2</v>
      </c>
      <c r="I859" s="86">
        <v>3.3271156262284468E-2</v>
      </c>
      <c r="J859" s="86">
        <v>3.3290426015708703E-2</v>
      </c>
      <c r="K859" s="86">
        <v>3.3290426015708703E-2</v>
      </c>
      <c r="L859" s="86">
        <v>1.1101150789674494</v>
      </c>
      <c r="M859" s="86">
        <v>1.1101150789674494</v>
      </c>
      <c r="N859" s="86">
        <v>1.1101150789674494</v>
      </c>
      <c r="O859" s="117">
        <v>2.3941666602434157</v>
      </c>
      <c r="P859" s="117">
        <v>2.3941666602434157</v>
      </c>
      <c r="Q859" s="117">
        <v>2.3941666602434157</v>
      </c>
    </row>
    <row r="860" spans="1:17" x14ac:dyDescent="0.25">
      <c r="A860" t="str">
        <f t="shared" si="13"/>
        <v>4540129</v>
      </c>
      <c r="B860">
        <v>45</v>
      </c>
      <c r="C860">
        <v>40</v>
      </c>
      <c r="D860">
        <v>12</v>
      </c>
      <c r="E860">
        <v>9</v>
      </c>
      <c r="F860" s="116">
        <v>1.8201820571484204E-2</v>
      </c>
      <c r="G860" s="116">
        <v>1.8213503383147544E-2</v>
      </c>
      <c r="H860" s="116">
        <v>1.8213503383147544E-2</v>
      </c>
      <c r="I860" s="86">
        <v>3.3702964513459575E-2</v>
      </c>
      <c r="J860" s="86">
        <v>3.3724383001509033E-2</v>
      </c>
      <c r="K860" s="86">
        <v>3.3724383001509033E-2</v>
      </c>
      <c r="L860" s="86">
        <v>1.0563754076814487</v>
      </c>
      <c r="M860" s="86">
        <v>1.0563754076814487</v>
      </c>
      <c r="N860" s="86">
        <v>1.0563754076814487</v>
      </c>
      <c r="O860" s="117">
        <v>2.3258686657255514</v>
      </c>
      <c r="P860" s="117">
        <v>2.3258686657255514</v>
      </c>
      <c r="Q860" s="117">
        <v>2.3258686657255514</v>
      </c>
    </row>
    <row r="861" spans="1:17" x14ac:dyDescent="0.25">
      <c r="A861" t="str">
        <f t="shared" si="13"/>
        <v>4639129</v>
      </c>
      <c r="B861">
        <v>46</v>
      </c>
      <c r="C861">
        <v>39</v>
      </c>
      <c r="D861">
        <v>12</v>
      </c>
      <c r="E861">
        <v>9</v>
      </c>
      <c r="F861" s="116">
        <v>1.8203728170786217E-2</v>
      </c>
      <c r="G861" s="116">
        <v>1.8217511415480159E-2</v>
      </c>
      <c r="H861" s="116">
        <v>1.8217511415480159E-2</v>
      </c>
      <c r="I861" s="86">
        <v>3.3707909416515872E-2</v>
      </c>
      <c r="J861" s="86">
        <v>3.3731537835991206E-2</v>
      </c>
      <c r="K861" s="86">
        <v>3.3731537835991206E-2</v>
      </c>
      <c r="L861" s="86">
        <v>1.0518978543426081</v>
      </c>
      <c r="M861" s="86">
        <v>1.0518978543426081</v>
      </c>
      <c r="N861" s="86">
        <v>1.0518978543426081</v>
      </c>
      <c r="O861" s="117">
        <v>2.2572524480027094</v>
      </c>
      <c r="P861" s="117">
        <v>2.2572524480027094</v>
      </c>
      <c r="Q861" s="117">
        <v>2.2572524480027094</v>
      </c>
    </row>
    <row r="862" spans="1:17" x14ac:dyDescent="0.25">
      <c r="A862" t="str">
        <f t="shared" si="13"/>
        <v>4738129</v>
      </c>
      <c r="B862">
        <v>47</v>
      </c>
      <c r="C862">
        <v>38</v>
      </c>
      <c r="D862">
        <v>12</v>
      </c>
      <c r="E862">
        <v>9</v>
      </c>
      <c r="F862" s="116">
        <v>1.8206347909438564E-2</v>
      </c>
      <c r="G862" s="116">
        <v>1.822029760682977E-2</v>
      </c>
      <c r="H862" s="116">
        <v>1.822029760682977E-2</v>
      </c>
      <c r="I862" s="86">
        <v>3.3714425780635028E-2</v>
      </c>
      <c r="J862" s="86">
        <v>3.3738339547591388E-2</v>
      </c>
      <c r="K862" s="86">
        <v>3.3738339547591388E-2</v>
      </c>
      <c r="L862" s="86">
        <v>1.0476242668935818</v>
      </c>
      <c r="M862" s="86">
        <v>1.0476242668935818</v>
      </c>
      <c r="N862" s="86">
        <v>1.0476242668935818</v>
      </c>
      <c r="O862" s="117">
        <v>2.1953515622664672</v>
      </c>
      <c r="P862" s="117">
        <v>2.1953515622664672</v>
      </c>
      <c r="Q862" s="117">
        <v>2.1953515622664672</v>
      </c>
    </row>
    <row r="863" spans="1:17" x14ac:dyDescent="0.25">
      <c r="A863" t="str">
        <f t="shared" si="13"/>
        <v>4837129</v>
      </c>
      <c r="B863">
        <v>48</v>
      </c>
      <c r="C863">
        <v>37</v>
      </c>
      <c r="D863">
        <v>12</v>
      </c>
      <c r="E863">
        <v>9</v>
      </c>
      <c r="F863" s="116">
        <v>1.8209711442384358E-2</v>
      </c>
      <c r="G863" s="116">
        <v>1.8223841580960649E-2</v>
      </c>
      <c r="H863" s="116">
        <v>1.8223841580960649E-2</v>
      </c>
      <c r="I863" s="86">
        <v>3.3718547825472601E-2</v>
      </c>
      <c r="J863" s="86">
        <v>3.3744789511399996E-2</v>
      </c>
      <c r="K863" s="86">
        <v>3.3744789511399996E-2</v>
      </c>
      <c r="L863" s="86">
        <v>1.0435531242745688</v>
      </c>
      <c r="M863" s="86">
        <v>1.0435531242745688</v>
      </c>
      <c r="N863" s="86">
        <v>1.0435531242745688</v>
      </c>
      <c r="O863" s="117">
        <v>2.1359945094318675</v>
      </c>
      <c r="P863" s="117">
        <v>2.1359945094318675</v>
      </c>
      <c r="Q863" s="117">
        <v>2.1359945094318675</v>
      </c>
    </row>
    <row r="864" spans="1:17" x14ac:dyDescent="0.25">
      <c r="A864" t="str">
        <f t="shared" si="13"/>
        <v>4936129</v>
      </c>
      <c r="B864">
        <v>49</v>
      </c>
      <c r="C864">
        <v>36</v>
      </c>
      <c r="D864">
        <v>12</v>
      </c>
      <c r="E864">
        <v>9</v>
      </c>
      <c r="F864" s="116">
        <v>1.8213147027164193E-2</v>
      </c>
      <c r="G864" s="116">
        <v>1.822747197426421E-2</v>
      </c>
      <c r="H864" s="116">
        <v>1.822747197426421E-2</v>
      </c>
      <c r="I864" s="86">
        <v>3.3725018315468078E-2</v>
      </c>
      <c r="J864" s="86">
        <v>3.375366820966811E-2</v>
      </c>
      <c r="K864" s="86">
        <v>3.375366820966811E-2</v>
      </c>
      <c r="L864" s="86">
        <v>1.0397517282025466</v>
      </c>
      <c r="M864" s="86">
        <v>1.0397517282025466</v>
      </c>
      <c r="N864" s="86">
        <v>1.0397517282025466</v>
      </c>
      <c r="O864" s="117">
        <v>2.0790532437819498</v>
      </c>
      <c r="P864" s="117">
        <v>2.0790532437819498</v>
      </c>
      <c r="Q864" s="117">
        <v>2.0790532437819498</v>
      </c>
    </row>
    <row r="865" spans="1:17" x14ac:dyDescent="0.25">
      <c r="A865" t="str">
        <f t="shared" si="13"/>
        <v>5035129</v>
      </c>
      <c r="B865">
        <v>50</v>
      </c>
      <c r="C865">
        <v>35</v>
      </c>
      <c r="D865">
        <v>12</v>
      </c>
      <c r="E865">
        <v>9</v>
      </c>
      <c r="F865" s="116">
        <v>1.8110540326164146E-2</v>
      </c>
      <c r="G865" s="116">
        <v>1.8125075270246139E-2</v>
      </c>
      <c r="H865" s="116">
        <v>1.8125075270246139E-2</v>
      </c>
      <c r="I865" s="86">
        <v>3.3731452373141083E-2</v>
      </c>
      <c r="J865" s="86">
        <v>3.3760522261305069E-2</v>
      </c>
      <c r="K865" s="86">
        <v>3.3760522261305069E-2</v>
      </c>
      <c r="L865" s="86">
        <v>1.0500002076420583</v>
      </c>
      <c r="M865" s="86">
        <v>1.0500002076420583</v>
      </c>
      <c r="N865" s="86">
        <v>1.0500002076420583</v>
      </c>
      <c r="O865" s="117">
        <v>2.0242795858786788</v>
      </c>
      <c r="P865" s="117">
        <v>2.0242795858786788</v>
      </c>
      <c r="Q865" s="117">
        <v>2.0242795858786788</v>
      </c>
    </row>
    <row r="866" spans="1:17" x14ac:dyDescent="0.25">
      <c r="A866" t="str">
        <f t="shared" si="13"/>
        <v>5134129</v>
      </c>
      <c r="B866">
        <v>51</v>
      </c>
      <c r="C866">
        <v>34</v>
      </c>
      <c r="D866">
        <v>12</v>
      </c>
      <c r="E866">
        <v>9</v>
      </c>
      <c r="F866" s="116">
        <v>1.8071018893387313E-2</v>
      </c>
      <c r="G866" s="116">
        <v>1.808577935222672E-2</v>
      </c>
      <c r="H866" s="116">
        <v>1.808577935222672E-2</v>
      </c>
      <c r="I866" s="86">
        <v>3.4027074898785425E-2</v>
      </c>
      <c r="J866" s="86">
        <v>3.4056595816464239E-2</v>
      </c>
      <c r="K866" s="86">
        <v>3.4056595816464239E-2</v>
      </c>
      <c r="L866" s="86">
        <v>1.0495719466936573</v>
      </c>
      <c r="M866" s="86">
        <v>1.0495719466936573</v>
      </c>
      <c r="N866" s="86">
        <v>1.0495719466936573</v>
      </c>
      <c r="O866" s="117">
        <v>1.9353470816464238</v>
      </c>
      <c r="P866" s="117">
        <v>1.9353470816464238</v>
      </c>
      <c r="Q866" s="117">
        <v>1.9353470816464238</v>
      </c>
    </row>
    <row r="867" spans="1:17" x14ac:dyDescent="0.25">
      <c r="A867" t="str">
        <f t="shared" si="13"/>
        <v>5233129</v>
      </c>
      <c r="B867">
        <v>52</v>
      </c>
      <c r="C867">
        <v>33</v>
      </c>
      <c r="D867">
        <v>12</v>
      </c>
      <c r="E867">
        <v>9</v>
      </c>
      <c r="F867" s="116">
        <v>1.8074858287881874E-2</v>
      </c>
      <c r="G867" s="116">
        <v>1.8089859948780044E-2</v>
      </c>
      <c r="H867" s="116">
        <v>1.8089859948780044E-2</v>
      </c>
      <c r="I867" s="86">
        <v>3.4034482389121649E-2</v>
      </c>
      <c r="J867" s="86">
        <v>3.4064485710917997E-2</v>
      </c>
      <c r="K867" s="86">
        <v>3.4064485710917997E-2</v>
      </c>
      <c r="L867" s="86">
        <v>1.0458065000053578</v>
      </c>
      <c r="M867" s="86">
        <v>1.0458065000053578</v>
      </c>
      <c r="N867" s="86">
        <v>1.0458065000053578</v>
      </c>
      <c r="O867" s="117">
        <v>1.8319578239019321</v>
      </c>
      <c r="P867" s="117">
        <v>1.8319578239019321</v>
      </c>
      <c r="Q867" s="117">
        <v>1.8319578239019321</v>
      </c>
    </row>
    <row r="868" spans="1:17" x14ac:dyDescent="0.25">
      <c r="A868" t="str">
        <f t="shared" si="13"/>
        <v>5332129</v>
      </c>
      <c r="B868">
        <v>53</v>
      </c>
      <c r="C868">
        <v>32</v>
      </c>
      <c r="D868">
        <v>12</v>
      </c>
      <c r="E868">
        <v>9</v>
      </c>
      <c r="F868" s="116">
        <v>1.8077896485349992E-2</v>
      </c>
      <c r="G868" s="116">
        <v>1.8093155773351615E-2</v>
      </c>
      <c r="H868" s="116">
        <v>1.8093155773351615E-2</v>
      </c>
      <c r="I868" s="86">
        <v>3.4041291633332388E-2</v>
      </c>
      <c r="J868" s="86">
        <v>3.4071810209335633E-2</v>
      </c>
      <c r="K868" s="86">
        <v>3.4071810209335633E-2</v>
      </c>
      <c r="L868" s="86">
        <v>1.0422464287816331</v>
      </c>
      <c r="M868" s="86">
        <v>1.0422464287816331</v>
      </c>
      <c r="N868" s="86">
        <v>1.0422464287816331</v>
      </c>
      <c r="O868" s="117">
        <v>1.7326049566527226</v>
      </c>
      <c r="P868" s="117">
        <v>1.7326049566527226</v>
      </c>
      <c r="Q868" s="117">
        <v>1.7326049566527226</v>
      </c>
    </row>
    <row r="869" spans="1:17" x14ac:dyDescent="0.25">
      <c r="A869" t="str">
        <f t="shared" si="13"/>
        <v>5431129</v>
      </c>
      <c r="B869">
        <v>54</v>
      </c>
      <c r="C869">
        <v>31</v>
      </c>
      <c r="D869">
        <v>12</v>
      </c>
      <c r="E869">
        <v>9</v>
      </c>
      <c r="F869" s="116">
        <v>1.8081473147414602E-2</v>
      </c>
      <c r="G869" s="116">
        <v>1.8097007059053274E-2</v>
      </c>
      <c r="H869" s="116">
        <v>1.8097007059053274E-2</v>
      </c>
      <c r="I869" s="86">
        <v>3.4050334311969764E-2</v>
      </c>
      <c r="J869" s="86">
        <v>3.4079183005013017E-2</v>
      </c>
      <c r="K869" s="86">
        <v>3.4079183005013017E-2</v>
      </c>
      <c r="L869" s="86">
        <v>1.0389457356083855</v>
      </c>
      <c r="M869" s="86">
        <v>1.0389457356083855</v>
      </c>
      <c r="N869" s="86">
        <v>1.0389457356083855</v>
      </c>
      <c r="O869" s="117">
        <v>1.6306479638370537</v>
      </c>
      <c r="P869" s="117">
        <v>1.6306479638370537</v>
      </c>
      <c r="Q869" s="117">
        <v>1.6306479638370537</v>
      </c>
    </row>
    <row r="870" spans="1:17" x14ac:dyDescent="0.25">
      <c r="A870" t="str">
        <f t="shared" si="13"/>
        <v>5530129</v>
      </c>
      <c r="B870">
        <v>55</v>
      </c>
      <c r="C870">
        <v>30</v>
      </c>
      <c r="D870">
        <v>12</v>
      </c>
      <c r="E870">
        <v>9</v>
      </c>
      <c r="F870" s="116">
        <v>1.7940758192041856E-2</v>
      </c>
      <c r="G870" s="116">
        <v>1.7954323982735269E-2</v>
      </c>
      <c r="H870" s="116">
        <v>1.7954323982735269E-2</v>
      </c>
      <c r="I870" s="86">
        <v>3.4056917535819339E-2</v>
      </c>
      <c r="J870" s="86">
        <v>3.4086310082321741E-2</v>
      </c>
      <c r="K870" s="86">
        <v>3.4086310082321741E-2</v>
      </c>
      <c r="L870" s="86">
        <v>1.0506071821817862</v>
      </c>
      <c r="M870" s="86">
        <v>1.0506071821817862</v>
      </c>
      <c r="N870" s="86">
        <v>1.0506071821817862</v>
      </c>
      <c r="O870" s="117">
        <v>1.5322289272398817</v>
      </c>
      <c r="P870" s="117">
        <v>1.5322289272398817</v>
      </c>
      <c r="Q870" s="117">
        <v>1.5322289272398817</v>
      </c>
    </row>
    <row r="871" spans="1:17" x14ac:dyDescent="0.25">
      <c r="A871" t="str">
        <f t="shared" si="13"/>
        <v>1867159</v>
      </c>
      <c r="B871">
        <v>18</v>
      </c>
      <c r="C871">
        <v>67</v>
      </c>
      <c r="D871">
        <v>15</v>
      </c>
      <c r="E871">
        <v>9</v>
      </c>
      <c r="F871" s="116">
        <v>1.8976864082302418E-2</v>
      </c>
      <c r="G871" s="116">
        <v>1.8991411314255125E-2</v>
      </c>
      <c r="H871" s="116">
        <v>1.8991411314255125E-2</v>
      </c>
      <c r="I871" s="86">
        <v>3.1753697906362378E-2</v>
      </c>
      <c r="J871" s="86">
        <v>3.1776973477486703E-2</v>
      </c>
      <c r="K871" s="86">
        <v>3.1776973477486703E-2</v>
      </c>
      <c r="L871" s="86">
        <v>1.6805806091216964</v>
      </c>
      <c r="M871" s="86">
        <v>1.6805806091216964</v>
      </c>
      <c r="N871" s="86">
        <v>1.6805806091216964</v>
      </c>
      <c r="O871" s="117">
        <v>5.8006432785969482</v>
      </c>
      <c r="P871" s="117">
        <v>5.8006432785969482</v>
      </c>
      <c r="Q871" s="117">
        <v>5.8006432785969482</v>
      </c>
    </row>
    <row r="872" spans="1:17" x14ac:dyDescent="0.25">
      <c r="A872" t="str">
        <f t="shared" si="13"/>
        <v>1966159</v>
      </c>
      <c r="B872">
        <v>19</v>
      </c>
      <c r="C872">
        <v>66</v>
      </c>
      <c r="D872">
        <v>15</v>
      </c>
      <c r="E872">
        <v>9</v>
      </c>
      <c r="F872" s="116">
        <v>1.8981150066118377E-2</v>
      </c>
      <c r="G872" s="116">
        <v>1.8995729642173467E-2</v>
      </c>
      <c r="H872" s="116">
        <v>1.8995729642173467E-2</v>
      </c>
      <c r="I872" s="86">
        <v>3.1760148478402542E-2</v>
      </c>
      <c r="J872" s="86">
        <v>3.1783475800090687E-2</v>
      </c>
      <c r="K872" s="86">
        <v>3.1783475800090687E-2</v>
      </c>
      <c r="L872" s="86">
        <v>1.6622058023796784</v>
      </c>
      <c r="M872" s="86">
        <v>1.6622058023796784</v>
      </c>
      <c r="N872" s="86">
        <v>1.6622058023796784</v>
      </c>
      <c r="O872" s="117">
        <v>5.514513238984037</v>
      </c>
      <c r="P872" s="117">
        <v>5.514513238984037</v>
      </c>
      <c r="Q872" s="117">
        <v>5.514513238984037</v>
      </c>
    </row>
    <row r="873" spans="1:17" x14ac:dyDescent="0.25">
      <c r="A873" t="str">
        <f t="shared" si="13"/>
        <v>2065159</v>
      </c>
      <c r="B873">
        <v>20</v>
      </c>
      <c r="C873">
        <v>65</v>
      </c>
      <c r="D873">
        <v>15</v>
      </c>
      <c r="E873">
        <v>9</v>
      </c>
      <c r="F873" s="116">
        <v>1.8984086159781387E-2</v>
      </c>
      <c r="G873" s="116">
        <v>1.8998699419853576E-2</v>
      </c>
      <c r="H873" s="116">
        <v>1.8998699419853576E-2</v>
      </c>
      <c r="I873" s="86">
        <v>3.1764843418918325E-2</v>
      </c>
      <c r="J873" s="86">
        <v>3.178968596104105E-2</v>
      </c>
      <c r="K873" s="86">
        <v>3.178968596104105E-2</v>
      </c>
      <c r="L873" s="86">
        <v>1.6424675950957899</v>
      </c>
      <c r="M873" s="86">
        <v>1.6424675950957899</v>
      </c>
      <c r="N873" s="86">
        <v>1.6424675950957899</v>
      </c>
      <c r="O873" s="117">
        <v>5.2411129458870978</v>
      </c>
      <c r="P873" s="117">
        <v>5.2411129458870978</v>
      </c>
      <c r="Q873" s="117">
        <v>5.2411129458870978</v>
      </c>
    </row>
    <row r="874" spans="1:17" x14ac:dyDescent="0.25">
      <c r="A874" t="str">
        <f t="shared" si="13"/>
        <v>2164159</v>
      </c>
      <c r="B874">
        <v>21</v>
      </c>
      <c r="C874">
        <v>64</v>
      </c>
      <c r="D874">
        <v>15</v>
      </c>
      <c r="E874">
        <v>9</v>
      </c>
      <c r="F874" s="116">
        <v>1.8987517926226712E-2</v>
      </c>
      <c r="G874" s="116">
        <v>1.9002166528237378E-2</v>
      </c>
      <c r="H874" s="116">
        <v>1.9002166528237378E-2</v>
      </c>
      <c r="I874" s="86">
        <v>3.1771352900935898E-2</v>
      </c>
      <c r="J874" s="86">
        <v>3.1796255524354035E-2</v>
      </c>
      <c r="K874" s="86">
        <v>3.1796255524354035E-2</v>
      </c>
      <c r="L874" s="86">
        <v>1.6214464322597373</v>
      </c>
      <c r="M874" s="86">
        <v>1.6214464322597373</v>
      </c>
      <c r="N874" s="86">
        <v>1.6214464322597373</v>
      </c>
      <c r="O874" s="117">
        <v>4.986105800992882</v>
      </c>
      <c r="P874" s="117">
        <v>4.986105800992882</v>
      </c>
      <c r="Q874" s="117">
        <v>4.986105800992882</v>
      </c>
    </row>
    <row r="875" spans="1:17" x14ac:dyDescent="0.25">
      <c r="A875" t="str">
        <f t="shared" si="13"/>
        <v>2263159</v>
      </c>
      <c r="B875">
        <v>22</v>
      </c>
      <c r="C875">
        <v>63</v>
      </c>
      <c r="D875">
        <v>15</v>
      </c>
      <c r="E875">
        <v>9</v>
      </c>
      <c r="F875" s="116">
        <v>1.8992035740038802E-2</v>
      </c>
      <c r="G875" s="116">
        <v>1.9006721817783959E-2</v>
      </c>
      <c r="H875" s="116">
        <v>1.9006721817783959E-2</v>
      </c>
      <c r="I875" s="86">
        <v>3.1777735024973677E-2</v>
      </c>
      <c r="J875" s="86">
        <v>3.1801232749365929E-2</v>
      </c>
      <c r="K875" s="86">
        <v>3.1801232749365929E-2</v>
      </c>
      <c r="L875" s="86">
        <v>1.5992184069424027</v>
      </c>
      <c r="M875" s="86">
        <v>1.5992184069424027</v>
      </c>
      <c r="N875" s="86">
        <v>1.5992184069424027</v>
      </c>
      <c r="O875" s="117">
        <v>4.742742507530286</v>
      </c>
      <c r="P875" s="117">
        <v>4.742742507530286</v>
      </c>
      <c r="Q875" s="117">
        <v>4.742742507530286</v>
      </c>
    </row>
    <row r="876" spans="1:17" x14ac:dyDescent="0.25">
      <c r="A876" t="str">
        <f t="shared" si="13"/>
        <v>2362159</v>
      </c>
      <c r="B876">
        <v>23</v>
      </c>
      <c r="C876">
        <v>62</v>
      </c>
      <c r="D876">
        <v>15</v>
      </c>
      <c r="E876">
        <v>9</v>
      </c>
      <c r="F876" s="116">
        <v>1.8994984346330443E-2</v>
      </c>
      <c r="G876" s="116">
        <v>1.9009710281942763E-2</v>
      </c>
      <c r="H876" s="116">
        <v>1.9009710281942763E-2</v>
      </c>
      <c r="I876" s="86">
        <v>3.1782986832068379E-2</v>
      </c>
      <c r="J876" s="86">
        <v>3.1808020922609315E-2</v>
      </c>
      <c r="K876" s="86">
        <v>3.1808020922609315E-2</v>
      </c>
      <c r="L876" s="86">
        <v>1.5759725744175157</v>
      </c>
      <c r="M876" s="86">
        <v>1.5759725744175157</v>
      </c>
      <c r="N876" s="86">
        <v>1.5759725744175157</v>
      </c>
      <c r="O876" s="117">
        <v>4.5162559603224395</v>
      </c>
      <c r="P876" s="117">
        <v>4.5162559603224395</v>
      </c>
      <c r="Q876" s="117">
        <v>4.5162559603224395</v>
      </c>
    </row>
    <row r="877" spans="1:17" x14ac:dyDescent="0.25">
      <c r="A877" t="str">
        <f t="shared" si="13"/>
        <v>2461159</v>
      </c>
      <c r="B877">
        <v>24</v>
      </c>
      <c r="C877">
        <v>61</v>
      </c>
      <c r="D877">
        <v>15</v>
      </c>
      <c r="E877">
        <v>9</v>
      </c>
      <c r="F877" s="116">
        <v>1.8998277985686311E-2</v>
      </c>
      <c r="G877" s="116">
        <v>1.9014523403739991E-2</v>
      </c>
      <c r="H877" s="116">
        <v>1.9014523403739991E-2</v>
      </c>
      <c r="I877" s="86">
        <v>3.1789329418679867E-2</v>
      </c>
      <c r="J877" s="86">
        <v>3.1814435973853736E-2</v>
      </c>
      <c r="K877" s="86">
        <v>3.1814435973853736E-2</v>
      </c>
      <c r="L877" s="86">
        <v>1.5515467114843291</v>
      </c>
      <c r="M877" s="86">
        <v>1.5515467114843291</v>
      </c>
      <c r="N877" s="86">
        <v>1.5515467114843291</v>
      </c>
      <c r="O877" s="117">
        <v>4.2998756487090803</v>
      </c>
      <c r="P877" s="117">
        <v>4.2998756487090803</v>
      </c>
      <c r="Q877" s="117">
        <v>4.2998756487090803</v>
      </c>
    </row>
    <row r="878" spans="1:17" x14ac:dyDescent="0.25">
      <c r="A878" t="str">
        <f t="shared" si="13"/>
        <v>2560159</v>
      </c>
      <c r="B878">
        <v>25</v>
      </c>
      <c r="C878">
        <v>60</v>
      </c>
      <c r="D878">
        <v>15</v>
      </c>
      <c r="E878">
        <v>9</v>
      </c>
      <c r="F878" s="116">
        <v>1.8851209514342476E-2</v>
      </c>
      <c r="G878" s="116">
        <v>1.8866023824373392E-2</v>
      </c>
      <c r="H878" s="116">
        <v>1.8866023824373392E-2</v>
      </c>
      <c r="I878" s="86">
        <v>3.1795953619358157E-2</v>
      </c>
      <c r="J878" s="86">
        <v>3.1821137946410713E-2</v>
      </c>
      <c r="K878" s="86">
        <v>3.1821137946410713E-2</v>
      </c>
      <c r="L878" s="86">
        <v>1.574267839762497</v>
      </c>
      <c r="M878" s="86">
        <v>1.574267839762497</v>
      </c>
      <c r="N878" s="86">
        <v>1.574267839762497</v>
      </c>
      <c r="O878" s="117">
        <v>4.0932234901625577</v>
      </c>
      <c r="P878" s="117">
        <v>4.0932234901625577</v>
      </c>
      <c r="Q878" s="117">
        <v>4.0932234901625577</v>
      </c>
    </row>
    <row r="879" spans="1:17" x14ac:dyDescent="0.25">
      <c r="A879" t="str">
        <f t="shared" si="13"/>
        <v>2659159</v>
      </c>
      <c r="B879">
        <v>26</v>
      </c>
      <c r="C879">
        <v>59</v>
      </c>
      <c r="D879">
        <v>15</v>
      </c>
      <c r="E879">
        <v>9</v>
      </c>
      <c r="F879" s="116">
        <v>1.885104213578755E-2</v>
      </c>
      <c r="G879" s="116">
        <v>1.88659053717221E-2</v>
      </c>
      <c r="H879" s="116">
        <v>1.88659053717221E-2</v>
      </c>
      <c r="I879" s="86">
        <v>3.2097158000656954E-2</v>
      </c>
      <c r="J879" s="86">
        <v>3.212242550174569E-2</v>
      </c>
      <c r="K879" s="86">
        <v>3.212242550174569E-2</v>
      </c>
      <c r="L879" s="86">
        <v>1.5475318853568887</v>
      </c>
      <c r="M879" s="86">
        <v>1.5475318853568887</v>
      </c>
      <c r="N879" s="86">
        <v>1.5475318853568887</v>
      </c>
      <c r="O879" s="117">
        <v>3.8962977165610635</v>
      </c>
      <c r="P879" s="117">
        <v>3.8962977165610635</v>
      </c>
      <c r="Q879" s="117">
        <v>3.8962977165610635</v>
      </c>
    </row>
    <row r="880" spans="1:17" x14ac:dyDescent="0.25">
      <c r="A880" t="str">
        <f t="shared" si="13"/>
        <v>2758159</v>
      </c>
      <c r="B880">
        <v>27</v>
      </c>
      <c r="C880">
        <v>58</v>
      </c>
      <c r="D880">
        <v>15</v>
      </c>
      <c r="E880">
        <v>9</v>
      </c>
      <c r="F880" s="116">
        <v>1.885497879728474E-2</v>
      </c>
      <c r="G880" s="116">
        <v>1.8869894530847975E-2</v>
      </c>
      <c r="H880" s="116">
        <v>1.8869894530847975E-2</v>
      </c>
      <c r="I880" s="86">
        <v>3.2103133348149626E-2</v>
      </c>
      <c r="J880" s="86">
        <v>3.212998166856345E-2</v>
      </c>
      <c r="K880" s="86">
        <v>3.212998166856345E-2</v>
      </c>
      <c r="L880" s="86">
        <v>1.5194747275268372</v>
      </c>
      <c r="M880" s="86">
        <v>1.5194747275268372</v>
      </c>
      <c r="N880" s="86">
        <v>1.5194747275268372</v>
      </c>
      <c r="O880" s="117">
        <v>3.7155912671363134</v>
      </c>
      <c r="P880" s="117">
        <v>3.7155912671363134</v>
      </c>
      <c r="Q880" s="117">
        <v>3.7155912671363134</v>
      </c>
    </row>
    <row r="881" spans="1:17" x14ac:dyDescent="0.25">
      <c r="A881" t="str">
        <f t="shared" si="13"/>
        <v>2857159</v>
      </c>
      <c r="B881">
        <v>28</v>
      </c>
      <c r="C881">
        <v>57</v>
      </c>
      <c r="D881">
        <v>15</v>
      </c>
      <c r="E881">
        <v>9</v>
      </c>
      <c r="F881" s="116">
        <v>1.8858743578879286E-2</v>
      </c>
      <c r="G881" s="116">
        <v>1.8873715588706912E-2</v>
      </c>
      <c r="H881" s="116">
        <v>1.8873715588706912E-2</v>
      </c>
      <c r="I881" s="86">
        <v>3.2110469477312165E-2</v>
      </c>
      <c r="J881" s="86">
        <v>3.2135921894019134E-2</v>
      </c>
      <c r="K881" s="86">
        <v>3.2135921894019134E-2</v>
      </c>
      <c r="L881" s="86">
        <v>1.4905968292277587</v>
      </c>
      <c r="M881" s="86">
        <v>1.4905968292277587</v>
      </c>
      <c r="N881" s="86">
        <v>1.4905968292277587</v>
      </c>
      <c r="O881" s="117">
        <v>3.5375834876698011</v>
      </c>
      <c r="P881" s="117">
        <v>3.5375834876698011</v>
      </c>
      <c r="Q881" s="117">
        <v>3.5375834876698011</v>
      </c>
    </row>
    <row r="882" spans="1:17" x14ac:dyDescent="0.25">
      <c r="A882" t="str">
        <f t="shared" si="13"/>
        <v>2956159</v>
      </c>
      <c r="B882">
        <v>29</v>
      </c>
      <c r="C882">
        <v>56</v>
      </c>
      <c r="D882">
        <v>15</v>
      </c>
      <c r="E882">
        <v>9</v>
      </c>
      <c r="F882" s="116">
        <v>1.886262065357748E-2</v>
      </c>
      <c r="G882" s="116">
        <v>1.8877653025791041E-2</v>
      </c>
      <c r="H882" s="116">
        <v>1.8877653025791041E-2</v>
      </c>
      <c r="I882" s="86">
        <v>3.2116663234275013E-2</v>
      </c>
      <c r="J882" s="86">
        <v>3.2142218267038065E-2</v>
      </c>
      <c r="K882" s="86">
        <v>3.2142218267038065E-2</v>
      </c>
      <c r="L882" s="86">
        <v>1.4609526615566624</v>
      </c>
      <c r="M882" s="86">
        <v>1.4609526615566624</v>
      </c>
      <c r="N882" s="86">
        <v>1.4609526615566624</v>
      </c>
      <c r="O882" s="117">
        <v>3.3785827780124498</v>
      </c>
      <c r="P882" s="117">
        <v>3.3785827780124498</v>
      </c>
      <c r="Q882" s="117">
        <v>3.3785827780124498</v>
      </c>
    </row>
    <row r="883" spans="1:17" x14ac:dyDescent="0.25">
      <c r="A883" t="str">
        <f t="shared" si="13"/>
        <v>3055159</v>
      </c>
      <c r="B883">
        <v>30</v>
      </c>
      <c r="C883">
        <v>55</v>
      </c>
      <c r="D883">
        <v>15</v>
      </c>
      <c r="E883">
        <v>9</v>
      </c>
      <c r="F883" s="116">
        <v>1.886672816180367E-2</v>
      </c>
      <c r="G883" s="116">
        <v>1.8881825167614507E-2</v>
      </c>
      <c r="H883" s="116">
        <v>1.8881825167614507E-2</v>
      </c>
      <c r="I883" s="86">
        <v>3.2123408964300111E-2</v>
      </c>
      <c r="J883" s="86">
        <v>3.2149073874178535E-2</v>
      </c>
      <c r="K883" s="86">
        <v>3.2149073874178535E-2</v>
      </c>
      <c r="L883" s="86">
        <v>1.4174910889923202</v>
      </c>
      <c r="M883" s="86">
        <v>1.4174910889923202</v>
      </c>
      <c r="N883" s="86">
        <v>1.4174910889923202</v>
      </c>
      <c r="O883" s="117">
        <v>3.2212768141694457</v>
      </c>
      <c r="P883" s="117">
        <v>3.2212768141694457</v>
      </c>
      <c r="Q883" s="117">
        <v>3.2212768141694457</v>
      </c>
    </row>
    <row r="884" spans="1:17" x14ac:dyDescent="0.25">
      <c r="A884" t="str">
        <f t="shared" si="13"/>
        <v>3154159</v>
      </c>
      <c r="B884">
        <v>31</v>
      </c>
      <c r="C884">
        <v>54</v>
      </c>
      <c r="D884">
        <v>15</v>
      </c>
      <c r="E884">
        <v>9</v>
      </c>
      <c r="F884" s="116">
        <v>1.8869727297406741E-2</v>
      </c>
      <c r="G884" s="116">
        <v>1.8884893450193597E-2</v>
      </c>
      <c r="H884" s="116">
        <v>1.8884893450193597E-2</v>
      </c>
      <c r="I884" s="86">
        <v>3.2129494678955296E-2</v>
      </c>
      <c r="J884" s="86">
        <v>3.2155277138692949E-2</v>
      </c>
      <c r="K884" s="86">
        <v>3.2155277138692949E-2</v>
      </c>
      <c r="L884" s="86">
        <v>1.3916037144941407</v>
      </c>
      <c r="M884" s="86">
        <v>1.3916037144941407</v>
      </c>
      <c r="N884" s="86">
        <v>1.3916037144941407</v>
      </c>
      <c r="O884" s="117">
        <v>3.1363528132455114</v>
      </c>
      <c r="P884" s="117">
        <v>3.1363528132455114</v>
      </c>
      <c r="Q884" s="117">
        <v>3.1363528132455114</v>
      </c>
    </row>
    <row r="885" spans="1:17" x14ac:dyDescent="0.25">
      <c r="A885" t="str">
        <f t="shared" si="13"/>
        <v>3253159</v>
      </c>
      <c r="B885">
        <v>32</v>
      </c>
      <c r="C885">
        <v>53</v>
      </c>
      <c r="D885">
        <v>15</v>
      </c>
      <c r="E885">
        <v>9</v>
      </c>
      <c r="F885" s="116">
        <v>1.8874911988198035E-2</v>
      </c>
      <c r="G885" s="116">
        <v>1.8888628113179366E-2</v>
      </c>
      <c r="H885" s="116">
        <v>1.8888628113179366E-2</v>
      </c>
      <c r="I885" s="86">
        <v>3.2136880831258131E-2</v>
      </c>
      <c r="J885" s="86">
        <v>3.2161265053447165E-2</v>
      </c>
      <c r="K885" s="86">
        <v>3.2161265053447165E-2</v>
      </c>
      <c r="L885" s="86">
        <v>1.3708398230924681</v>
      </c>
      <c r="M885" s="86">
        <v>1.3708398230924681</v>
      </c>
      <c r="N885" s="86">
        <v>1.3708398230924681</v>
      </c>
      <c r="O885" s="117">
        <v>3.0607593856395221</v>
      </c>
      <c r="P885" s="117">
        <v>3.0607593856395221</v>
      </c>
      <c r="Q885" s="117">
        <v>3.0607593856395221</v>
      </c>
    </row>
    <row r="886" spans="1:17" x14ac:dyDescent="0.25">
      <c r="A886" t="str">
        <f t="shared" si="13"/>
        <v>3352159</v>
      </c>
      <c r="B886">
        <v>33</v>
      </c>
      <c r="C886">
        <v>52</v>
      </c>
      <c r="D886">
        <v>15</v>
      </c>
      <c r="E886">
        <v>9</v>
      </c>
      <c r="F886" s="116">
        <v>1.8877925404390195E-2</v>
      </c>
      <c r="G886" s="116">
        <v>1.8891712739344306E-2</v>
      </c>
      <c r="H886" s="116">
        <v>1.8891712739344306E-2</v>
      </c>
      <c r="I886" s="86">
        <v>3.2142873556351134E-2</v>
      </c>
      <c r="J886" s="86">
        <v>3.2167384374047335E-2</v>
      </c>
      <c r="K886" s="86">
        <v>3.2167384374047335E-2</v>
      </c>
      <c r="L886" s="86">
        <v>1.3442912007696397</v>
      </c>
      <c r="M886" s="86">
        <v>1.3442912007696397</v>
      </c>
      <c r="N886" s="86">
        <v>1.3442912007696397</v>
      </c>
      <c r="O886" s="117">
        <v>2.9885641716186178</v>
      </c>
      <c r="P886" s="117">
        <v>2.9885641716186178</v>
      </c>
      <c r="Q886" s="117">
        <v>2.9885641716186178</v>
      </c>
    </row>
    <row r="887" spans="1:17" x14ac:dyDescent="0.25">
      <c r="A887" t="str">
        <f t="shared" si="13"/>
        <v>3451159</v>
      </c>
      <c r="B887">
        <v>34</v>
      </c>
      <c r="C887">
        <v>51</v>
      </c>
      <c r="D887">
        <v>15</v>
      </c>
      <c r="E887">
        <v>9</v>
      </c>
      <c r="F887" s="116">
        <v>1.8632507070370986E-2</v>
      </c>
      <c r="G887" s="116">
        <v>1.8646370542893583E-2</v>
      </c>
      <c r="H887" s="116">
        <v>1.8646370542893583E-2</v>
      </c>
      <c r="I887" s="86">
        <v>3.2149392779903509E-2</v>
      </c>
      <c r="J887" s="86">
        <v>3.2172498567441171E-2</v>
      </c>
      <c r="K887" s="86">
        <v>3.2172498567441171E-2</v>
      </c>
      <c r="L887" s="86">
        <v>1.373052182110575</v>
      </c>
      <c r="M887" s="86">
        <v>1.373052182110575</v>
      </c>
      <c r="N887" s="86">
        <v>1.373052182110575</v>
      </c>
      <c r="O887" s="117">
        <v>2.9198737499768943</v>
      </c>
      <c r="P887" s="117">
        <v>2.9198737499768943</v>
      </c>
      <c r="Q887" s="117">
        <v>2.9198737499768943</v>
      </c>
    </row>
    <row r="888" spans="1:17" x14ac:dyDescent="0.25">
      <c r="A888" t="str">
        <f t="shared" si="13"/>
        <v>3550159</v>
      </c>
      <c r="B888">
        <v>35</v>
      </c>
      <c r="C888">
        <v>50</v>
      </c>
      <c r="D888">
        <v>15</v>
      </c>
      <c r="E888">
        <v>9</v>
      </c>
      <c r="F888" s="116">
        <v>1.8707633191561889E-2</v>
      </c>
      <c r="G888" s="116">
        <v>1.8720028509230636E-2</v>
      </c>
      <c r="H888" s="116">
        <v>1.8720028509230636E-2</v>
      </c>
      <c r="I888" s="86">
        <v>3.2475732292126649E-2</v>
      </c>
      <c r="J888" s="86">
        <v>3.2497424098046963E-2</v>
      </c>
      <c r="K888" s="86">
        <v>3.2497424098046963E-2</v>
      </c>
      <c r="L888" s="86">
        <v>1.3306822847669293</v>
      </c>
      <c r="M888" s="86">
        <v>1.3306822847669293</v>
      </c>
      <c r="N888" s="86">
        <v>1.3306822847669293</v>
      </c>
      <c r="O888" s="117">
        <v>2.8482580705138636</v>
      </c>
      <c r="P888" s="117">
        <v>2.8482580705138636</v>
      </c>
      <c r="Q888" s="117">
        <v>2.8482580705138636</v>
      </c>
    </row>
    <row r="889" spans="1:17" x14ac:dyDescent="0.25">
      <c r="A889" t="str">
        <f t="shared" si="13"/>
        <v>3649159</v>
      </c>
      <c r="B889">
        <v>36</v>
      </c>
      <c r="C889">
        <v>49</v>
      </c>
      <c r="D889">
        <v>15</v>
      </c>
      <c r="E889">
        <v>9</v>
      </c>
      <c r="F889" s="116">
        <v>1.8710166257156043E-2</v>
      </c>
      <c r="G889" s="116">
        <v>1.8722638661960413E-2</v>
      </c>
      <c r="H889" s="116">
        <v>1.8722638661960413E-2</v>
      </c>
      <c r="I889" s="86">
        <v>3.2481260211781431E-2</v>
      </c>
      <c r="J889" s="86">
        <v>3.2501527869588535E-2</v>
      </c>
      <c r="K889" s="86">
        <v>3.2501527869588535E-2</v>
      </c>
      <c r="L889" s="86">
        <v>1.3023903363807576</v>
      </c>
      <c r="M889" s="86">
        <v>1.3023903363807576</v>
      </c>
      <c r="N889" s="86">
        <v>1.3023903363807576</v>
      </c>
      <c r="O889" s="117">
        <v>2.7868310113873056</v>
      </c>
      <c r="P889" s="117">
        <v>2.7868310113873056</v>
      </c>
      <c r="Q889" s="117">
        <v>2.7868310113873056</v>
      </c>
    </row>
    <row r="890" spans="1:17" x14ac:dyDescent="0.25">
      <c r="A890" t="str">
        <f t="shared" si="13"/>
        <v>3748159</v>
      </c>
      <c r="B890">
        <v>37</v>
      </c>
      <c r="C890">
        <v>48</v>
      </c>
      <c r="D890">
        <v>15</v>
      </c>
      <c r="E890">
        <v>9</v>
      </c>
      <c r="F890" s="116">
        <v>1.871300242936328E-2</v>
      </c>
      <c r="G890" s="116">
        <v>1.8723987922235265E-2</v>
      </c>
      <c r="H890" s="116">
        <v>1.8723987922235265E-2</v>
      </c>
      <c r="I890" s="86">
        <v>3.2487241134707252E-2</v>
      </c>
      <c r="J890" s="86">
        <v>3.250607340820208E-2</v>
      </c>
      <c r="K890" s="86">
        <v>3.250607340820208E-2</v>
      </c>
      <c r="L890" s="86">
        <v>1.2738447969567046</v>
      </c>
      <c r="M890" s="86">
        <v>1.2738447969567046</v>
      </c>
      <c r="N890" s="86">
        <v>1.2738447969567046</v>
      </c>
      <c r="O890" s="117">
        <v>2.7245309194543661</v>
      </c>
      <c r="P890" s="117">
        <v>2.7245309194543661</v>
      </c>
      <c r="Q890" s="117">
        <v>2.7245309194543661</v>
      </c>
    </row>
    <row r="891" spans="1:17" x14ac:dyDescent="0.25">
      <c r="A891" t="str">
        <f t="shared" si="13"/>
        <v>3847159</v>
      </c>
      <c r="B891">
        <v>38</v>
      </c>
      <c r="C891">
        <v>47</v>
      </c>
      <c r="D891">
        <v>15</v>
      </c>
      <c r="E891">
        <v>9</v>
      </c>
      <c r="F891" s="116">
        <v>1.8716416966938491E-2</v>
      </c>
      <c r="G891" s="116">
        <v>1.8725899235097036E-2</v>
      </c>
      <c r="H891" s="116">
        <v>1.8725899235097036E-2</v>
      </c>
      <c r="I891" s="86">
        <v>3.2492572223275805E-2</v>
      </c>
      <c r="J891" s="86">
        <v>3.2509956381566472E-2</v>
      </c>
      <c r="K891" s="86">
        <v>3.2509956381566472E-2</v>
      </c>
      <c r="L891" s="86">
        <v>1.244817940451356</v>
      </c>
      <c r="M891" s="86">
        <v>1.244817940451356</v>
      </c>
      <c r="N891" s="86">
        <v>1.244817940451356</v>
      </c>
      <c r="O891" s="117">
        <v>2.6700407737530818</v>
      </c>
      <c r="P891" s="117">
        <v>2.6700407737530818</v>
      </c>
      <c r="Q891" s="117">
        <v>2.6700407737530818</v>
      </c>
    </row>
    <row r="892" spans="1:17" x14ac:dyDescent="0.25">
      <c r="A892" t="str">
        <f t="shared" si="13"/>
        <v>3946159</v>
      </c>
      <c r="B892">
        <v>39</v>
      </c>
      <c r="C892">
        <v>46</v>
      </c>
      <c r="D892">
        <v>15</v>
      </c>
      <c r="E892">
        <v>9</v>
      </c>
      <c r="F892" s="116">
        <v>1.8719280843346831E-2</v>
      </c>
      <c r="G892" s="116">
        <v>1.8728833933851215E-2</v>
      </c>
      <c r="H892" s="116">
        <v>1.8728833933851215E-2</v>
      </c>
      <c r="I892" s="86">
        <v>3.2498021714174714E-2</v>
      </c>
      <c r="J892" s="86">
        <v>3.2513943531682028E-2</v>
      </c>
      <c r="K892" s="86">
        <v>3.2513943531682028E-2</v>
      </c>
      <c r="L892" s="86">
        <v>1.2153855706936658</v>
      </c>
      <c r="M892" s="86">
        <v>1.2153855706936658</v>
      </c>
      <c r="N892" s="86">
        <v>1.2153855706936658</v>
      </c>
      <c r="O892" s="117">
        <v>2.6137016792740924</v>
      </c>
      <c r="P892" s="117">
        <v>2.6137016792740924</v>
      </c>
      <c r="Q892" s="117">
        <v>2.6137016792740924</v>
      </c>
    </row>
    <row r="893" spans="1:17" x14ac:dyDescent="0.25">
      <c r="A893" t="str">
        <f t="shared" si="13"/>
        <v>4045159</v>
      </c>
      <c r="B893">
        <v>40</v>
      </c>
      <c r="C893">
        <v>45</v>
      </c>
      <c r="D893">
        <v>15</v>
      </c>
      <c r="E893">
        <v>9</v>
      </c>
      <c r="F893" s="116">
        <v>1.872146485111573E-2</v>
      </c>
      <c r="G893" s="116">
        <v>1.8731093583252426E-2</v>
      </c>
      <c r="H893" s="116">
        <v>1.8731093583252426E-2</v>
      </c>
      <c r="I893" s="86">
        <v>3.2501785327417015E-2</v>
      </c>
      <c r="J893" s="86">
        <v>3.251622842562206E-2</v>
      </c>
      <c r="K893" s="86">
        <v>3.251622842562206E-2</v>
      </c>
      <c r="L893" s="86">
        <v>1.1900246335063831</v>
      </c>
      <c r="M893" s="86">
        <v>1.1900246335063831</v>
      </c>
      <c r="N893" s="86">
        <v>1.1900246335063831</v>
      </c>
      <c r="O893" s="117">
        <v>2.5601771686713151</v>
      </c>
      <c r="P893" s="117">
        <v>2.5601771686713151</v>
      </c>
      <c r="Q893" s="117">
        <v>2.5601771686713151</v>
      </c>
    </row>
    <row r="894" spans="1:17" x14ac:dyDescent="0.25">
      <c r="A894" t="str">
        <f t="shared" si="13"/>
        <v>4144159</v>
      </c>
      <c r="B894">
        <v>41</v>
      </c>
      <c r="C894">
        <v>44</v>
      </c>
      <c r="D894">
        <v>15</v>
      </c>
      <c r="E894">
        <v>9</v>
      </c>
      <c r="F894" s="116">
        <v>1.8723712764976138E-2</v>
      </c>
      <c r="G894" s="116">
        <v>1.8733422555519772E-2</v>
      </c>
      <c r="H894" s="116">
        <v>1.8733422555519772E-2</v>
      </c>
      <c r="I894" s="86">
        <v>3.2505142143242065E-2</v>
      </c>
      <c r="J894" s="86">
        <v>3.252132512748146E-2</v>
      </c>
      <c r="K894" s="86">
        <v>3.252132512748146E-2</v>
      </c>
      <c r="L894" s="86">
        <v>1.1457358645678415</v>
      </c>
      <c r="M894" s="86">
        <v>1.1457358645678415</v>
      </c>
      <c r="N894" s="86">
        <v>1.1457358645678415</v>
      </c>
      <c r="O894" s="117">
        <v>2.489514235362086</v>
      </c>
      <c r="P894" s="117">
        <v>2.489514235362086</v>
      </c>
      <c r="Q894" s="117">
        <v>2.489514235362086</v>
      </c>
    </row>
    <row r="895" spans="1:17" x14ac:dyDescent="0.25">
      <c r="A895" t="str">
        <f t="shared" si="13"/>
        <v>4243159</v>
      </c>
      <c r="B895">
        <v>42</v>
      </c>
      <c r="C895">
        <v>43</v>
      </c>
      <c r="D895">
        <v>15</v>
      </c>
      <c r="E895">
        <v>9</v>
      </c>
      <c r="F895" s="116">
        <v>1.8725998589304842E-2</v>
      </c>
      <c r="G895" s="116">
        <v>1.8735795083466129E-2</v>
      </c>
      <c r="H895" s="116">
        <v>1.8735795083466129E-2</v>
      </c>
      <c r="I895" s="86">
        <v>3.250966587423914E-2</v>
      </c>
      <c r="J895" s="86">
        <v>3.2525993364507955E-2</v>
      </c>
      <c r="K895" s="86">
        <v>3.2525993364507955E-2</v>
      </c>
      <c r="L895" s="86">
        <v>1.1007553096998355</v>
      </c>
      <c r="M895" s="86">
        <v>1.1007553096998355</v>
      </c>
      <c r="N895" s="86">
        <v>1.1007553096998355</v>
      </c>
      <c r="O895" s="117">
        <v>2.4177470022727867</v>
      </c>
      <c r="P895" s="117">
        <v>2.4177470022727867</v>
      </c>
      <c r="Q895" s="117">
        <v>2.4177470022727867</v>
      </c>
    </row>
    <row r="896" spans="1:17" x14ac:dyDescent="0.25">
      <c r="A896" t="str">
        <f t="shared" si="13"/>
        <v>4342159</v>
      </c>
      <c r="B896">
        <v>43</v>
      </c>
      <c r="C896">
        <v>42</v>
      </c>
      <c r="D896">
        <v>15</v>
      </c>
      <c r="E896">
        <v>9</v>
      </c>
      <c r="F896" s="116">
        <v>1.8728665918377102E-2</v>
      </c>
      <c r="G896" s="116">
        <v>1.8738555207782212E-2</v>
      </c>
      <c r="H896" s="116">
        <v>1.8738555207782212E-2</v>
      </c>
      <c r="I896" s="86">
        <v>3.2512687134199303E-2</v>
      </c>
      <c r="J896" s="86">
        <v>3.2529169283207822E-2</v>
      </c>
      <c r="K896" s="86">
        <v>3.2529169283207822E-2</v>
      </c>
      <c r="L896" s="86">
        <v>1.0593390328604604</v>
      </c>
      <c r="M896" s="86">
        <v>1.0593390328604604</v>
      </c>
      <c r="N896" s="86">
        <v>1.0593390328604604</v>
      </c>
      <c r="O896" s="117">
        <v>2.3490507106278544</v>
      </c>
      <c r="P896" s="117">
        <v>2.3490507106278544</v>
      </c>
      <c r="Q896" s="117">
        <v>2.3490507106278544</v>
      </c>
    </row>
    <row r="897" spans="1:17" x14ac:dyDescent="0.25">
      <c r="A897" t="str">
        <f t="shared" si="13"/>
        <v>4441159</v>
      </c>
      <c r="B897">
        <v>44</v>
      </c>
      <c r="C897">
        <v>41</v>
      </c>
      <c r="D897">
        <v>15</v>
      </c>
      <c r="E897">
        <v>9</v>
      </c>
      <c r="F897" s="116">
        <v>1.8660300622453958E-2</v>
      </c>
      <c r="G897" s="116">
        <v>1.8670289185549215E-2</v>
      </c>
      <c r="H897" s="116">
        <v>1.8670289185549215E-2</v>
      </c>
      <c r="I897" s="86">
        <v>3.2516102396089812E-2</v>
      </c>
      <c r="J897" s="86">
        <v>3.2534414761764448E-2</v>
      </c>
      <c r="K897" s="86">
        <v>3.2534414761764448E-2</v>
      </c>
      <c r="L897" s="86">
        <v>1.0494517111240962</v>
      </c>
      <c r="M897" s="86">
        <v>1.0494517111240962</v>
      </c>
      <c r="N897" s="86">
        <v>1.0494517111240962</v>
      </c>
      <c r="O897" s="117">
        <v>2.2872494327328541</v>
      </c>
      <c r="P897" s="117">
        <v>2.2872477679723384</v>
      </c>
      <c r="Q897" s="117">
        <v>2.2872477679723384</v>
      </c>
    </row>
    <row r="898" spans="1:17" x14ac:dyDescent="0.25">
      <c r="A898" t="str">
        <f t="shared" si="13"/>
        <v>4540159</v>
      </c>
      <c r="B898">
        <v>45</v>
      </c>
      <c r="C898">
        <v>40</v>
      </c>
      <c r="D898">
        <v>15</v>
      </c>
      <c r="E898">
        <v>9</v>
      </c>
      <c r="F898" s="116">
        <v>1.8648002961068676E-2</v>
      </c>
      <c r="G898" s="116">
        <v>1.8659779938759717E-2</v>
      </c>
      <c r="H898" s="116">
        <v>1.8659779938759717E-2</v>
      </c>
      <c r="I898" s="86">
        <v>3.2904875668764093E-2</v>
      </c>
      <c r="J898" s="86">
        <v>3.2926747198761736E-2</v>
      </c>
      <c r="K898" s="86">
        <v>3.2926747198761736E-2</v>
      </c>
      <c r="L898" s="86">
        <v>1.0452690198189711</v>
      </c>
      <c r="M898" s="86">
        <v>1.0452690198189711</v>
      </c>
      <c r="N898" s="86">
        <v>1.0452690198189711</v>
      </c>
      <c r="O898" s="117">
        <v>2.2219102257814867</v>
      </c>
      <c r="P898" s="117">
        <v>2.2219102257814867</v>
      </c>
      <c r="Q898" s="117">
        <v>2.2219102257814867</v>
      </c>
    </row>
    <row r="899" spans="1:17" x14ac:dyDescent="0.25">
      <c r="A899" t="str">
        <f t="shared" si="13"/>
        <v>4639159</v>
      </c>
      <c r="B899">
        <v>46</v>
      </c>
      <c r="C899">
        <v>39</v>
      </c>
      <c r="D899">
        <v>15</v>
      </c>
      <c r="E899">
        <v>9</v>
      </c>
      <c r="F899" s="116">
        <v>1.8651060318648507E-2</v>
      </c>
      <c r="G899" s="116">
        <v>1.8664670505873646E-2</v>
      </c>
      <c r="H899" s="116">
        <v>1.8664670505873646E-2</v>
      </c>
      <c r="I899" s="86">
        <v>3.2911133983786867E-2</v>
      </c>
      <c r="J899" s="86">
        <v>3.2933250538027717E-2</v>
      </c>
      <c r="K899" s="86">
        <v>3.2933250538027717E-2</v>
      </c>
      <c r="L899" s="86">
        <v>1.0449884738726938</v>
      </c>
      <c r="M899" s="86">
        <v>1.0449884738726938</v>
      </c>
      <c r="N899" s="86">
        <v>1.0449884738726938</v>
      </c>
      <c r="O899" s="117">
        <v>2.1610340339744298</v>
      </c>
      <c r="P899" s="117">
        <v>2.1610340339744298</v>
      </c>
      <c r="Q899" s="117">
        <v>2.1610340339744298</v>
      </c>
    </row>
    <row r="900" spans="1:17" x14ac:dyDescent="0.25">
      <c r="A900" t="str">
        <f t="shared" si="13"/>
        <v>4738159</v>
      </c>
      <c r="B900">
        <v>47</v>
      </c>
      <c r="C900">
        <v>38</v>
      </c>
      <c r="D900">
        <v>15</v>
      </c>
      <c r="E900">
        <v>9</v>
      </c>
      <c r="F900" s="116">
        <v>1.8654667453914173E-2</v>
      </c>
      <c r="G900" s="116">
        <v>1.8668438547356208E-2</v>
      </c>
      <c r="H900" s="116">
        <v>1.8668438547356208E-2</v>
      </c>
      <c r="I900" s="86">
        <v>3.2914634713139518E-2</v>
      </c>
      <c r="J900" s="86">
        <v>3.2938734126663073E-2</v>
      </c>
      <c r="K900" s="86">
        <v>3.2938734126663073E-2</v>
      </c>
      <c r="L900" s="86">
        <v>1.0409139186162806</v>
      </c>
      <c r="M900" s="86">
        <v>1.0409139186162806</v>
      </c>
      <c r="N900" s="86">
        <v>1.0409139186162806</v>
      </c>
      <c r="O900" s="117">
        <v>2.1067862227095659</v>
      </c>
      <c r="P900" s="117">
        <v>2.1067862227095659</v>
      </c>
      <c r="Q900" s="117">
        <v>2.1067862227095659</v>
      </c>
    </row>
    <row r="901" spans="1:17" x14ac:dyDescent="0.25">
      <c r="A901" t="str">
        <f t="shared" ref="A901:A964" si="14">B901&amp;C901&amp;D901&amp;E901</f>
        <v>4837159</v>
      </c>
      <c r="B901">
        <v>48</v>
      </c>
      <c r="C901">
        <v>37</v>
      </c>
      <c r="D901">
        <v>15</v>
      </c>
      <c r="E901">
        <v>9</v>
      </c>
      <c r="F901" s="116">
        <v>1.8657106606062297E-2</v>
      </c>
      <c r="G901" s="116">
        <v>1.8671049329355011E-2</v>
      </c>
      <c r="H901" s="116">
        <v>1.8671049329355011E-2</v>
      </c>
      <c r="I901" s="86">
        <v>3.2920512534508242E-2</v>
      </c>
      <c r="J901" s="86">
        <v>3.2946655140682075E-2</v>
      </c>
      <c r="K901" s="86">
        <v>3.2946655140682075E-2</v>
      </c>
      <c r="L901" s="86">
        <v>1.0407406374613088</v>
      </c>
      <c r="M901" s="86">
        <v>1.0407406374613088</v>
      </c>
      <c r="N901" s="86">
        <v>1.0407406374613088</v>
      </c>
      <c r="O901" s="117">
        <v>2.0412129472128497</v>
      </c>
      <c r="P901" s="117">
        <v>2.0412129472128497</v>
      </c>
      <c r="Q901" s="117">
        <v>2.0412129472128497</v>
      </c>
    </row>
    <row r="902" spans="1:17" x14ac:dyDescent="0.25">
      <c r="A902" t="str">
        <f t="shared" si="14"/>
        <v>4936159</v>
      </c>
      <c r="B902">
        <v>49</v>
      </c>
      <c r="C902">
        <v>36</v>
      </c>
      <c r="D902">
        <v>15</v>
      </c>
      <c r="E902">
        <v>9</v>
      </c>
      <c r="F902" s="116">
        <v>1.8421512597920561E-2</v>
      </c>
      <c r="G902" s="116">
        <v>1.8437402344267245E-2</v>
      </c>
      <c r="H902" s="116">
        <v>1.8437402344267245E-2</v>
      </c>
      <c r="I902" s="86">
        <v>3.2925319957697964E-2</v>
      </c>
      <c r="J902" s="86">
        <v>3.2953568395647621E-2</v>
      </c>
      <c r="K902" s="86">
        <v>3.2953568395647621E-2</v>
      </c>
      <c r="L902" s="86">
        <v>1.0654975344410251</v>
      </c>
      <c r="M902" s="86">
        <v>1.0654975344410251</v>
      </c>
      <c r="N902" s="86">
        <v>1.0654975344410251</v>
      </c>
      <c r="O902" s="117">
        <v>1.9412591388110585</v>
      </c>
      <c r="P902" s="117">
        <v>1.9412591388110585</v>
      </c>
      <c r="Q902" s="117">
        <v>1.9412591388110585</v>
      </c>
    </row>
    <row r="903" spans="1:17" x14ac:dyDescent="0.25">
      <c r="A903" t="str">
        <f t="shared" si="14"/>
        <v>5035159</v>
      </c>
      <c r="B903">
        <v>50</v>
      </c>
      <c r="C903">
        <v>35</v>
      </c>
      <c r="D903">
        <v>15</v>
      </c>
      <c r="E903">
        <v>9</v>
      </c>
      <c r="F903" s="116">
        <v>1.8425568540717162E-2</v>
      </c>
      <c r="G903" s="116">
        <v>1.844167324275333E-2</v>
      </c>
      <c r="H903" s="116">
        <v>1.844167324275333E-2</v>
      </c>
      <c r="I903" s="86">
        <v>3.293232625263267E-2</v>
      </c>
      <c r="J903" s="86">
        <v>3.296095683403031E-2</v>
      </c>
      <c r="K903" s="86">
        <v>3.296095683403031E-2</v>
      </c>
      <c r="L903" s="86">
        <v>1.0646907986679621</v>
      </c>
      <c r="M903" s="86">
        <v>1.0646907986679621</v>
      </c>
      <c r="N903" s="86">
        <v>1.0646907986679621</v>
      </c>
      <c r="O903" s="117">
        <v>1.8427125328580656</v>
      </c>
      <c r="P903" s="117">
        <v>1.8427125328580656</v>
      </c>
      <c r="Q903" s="117">
        <v>1.8427125328580656</v>
      </c>
    </row>
    <row r="904" spans="1:17" x14ac:dyDescent="0.25">
      <c r="A904" t="str">
        <f t="shared" si="14"/>
        <v>1867610</v>
      </c>
      <c r="B904">
        <v>18</v>
      </c>
      <c r="C904">
        <v>67</v>
      </c>
      <c r="D904">
        <v>6</v>
      </c>
      <c r="E904">
        <v>10</v>
      </c>
      <c r="F904" s="116">
        <v>1.642120995111623E-2</v>
      </c>
      <c r="G904" s="116">
        <v>1.6430550798642463E-2</v>
      </c>
      <c r="H904" s="116">
        <v>1.6430550798642463E-2</v>
      </c>
      <c r="I904" s="86">
        <v>3.5049973534265345E-2</v>
      </c>
      <c r="J904" s="86">
        <v>3.507488246100196E-2</v>
      </c>
      <c r="K904" s="86">
        <v>3.507488246100196E-2</v>
      </c>
      <c r="L904" s="86">
        <v>2.1327708067378648</v>
      </c>
      <c r="M904" s="86">
        <v>2.1327708067378648</v>
      </c>
      <c r="N904" s="86">
        <v>2.1327708067378648</v>
      </c>
      <c r="O904" s="117">
        <v>11.55304355948563</v>
      </c>
      <c r="P904" s="117">
        <v>11.55304355948563</v>
      </c>
      <c r="Q904" s="117">
        <v>11.55304355948563</v>
      </c>
    </row>
    <row r="905" spans="1:17" x14ac:dyDescent="0.25">
      <c r="A905" t="str">
        <f t="shared" si="14"/>
        <v>1966610</v>
      </c>
      <c r="B905">
        <v>19</v>
      </c>
      <c r="C905">
        <v>66</v>
      </c>
      <c r="D905">
        <v>6</v>
      </c>
      <c r="E905">
        <v>10</v>
      </c>
      <c r="F905" s="116">
        <v>1.6423791356557634E-2</v>
      </c>
      <c r="G905" s="116">
        <v>1.64362999562199E-2</v>
      </c>
      <c r="H905" s="116">
        <v>1.64362999562199E-2</v>
      </c>
      <c r="I905" s="86">
        <v>3.5055350553505532E-2</v>
      </c>
      <c r="J905" s="86">
        <v>3.508036775283007E-2</v>
      </c>
      <c r="K905" s="86">
        <v>3.508036775283007E-2</v>
      </c>
      <c r="L905" s="86">
        <v>2.1034179748577149</v>
      </c>
      <c r="M905" s="86">
        <v>2.1034179748577149</v>
      </c>
      <c r="N905" s="86">
        <v>2.1034179748577149</v>
      </c>
      <c r="O905" s="117">
        <v>10.904806429420226</v>
      </c>
      <c r="P905" s="117">
        <v>10.904806429420226</v>
      </c>
      <c r="Q905" s="117">
        <v>10.904806429420226</v>
      </c>
    </row>
    <row r="906" spans="1:17" x14ac:dyDescent="0.25">
      <c r="A906" t="str">
        <f t="shared" si="14"/>
        <v>2065610</v>
      </c>
      <c r="B906">
        <v>20</v>
      </c>
      <c r="C906">
        <v>65</v>
      </c>
      <c r="D906">
        <v>6</v>
      </c>
      <c r="E906">
        <v>10</v>
      </c>
      <c r="F906" s="116">
        <v>1.6426092009989478E-2</v>
      </c>
      <c r="G906" s="116">
        <v>1.6438657389228329E-2</v>
      </c>
      <c r="H906" s="116">
        <v>1.6438657389228329E-2</v>
      </c>
      <c r="I906" s="86">
        <v>3.5060549421207218E-2</v>
      </c>
      <c r="J906" s="86">
        <v>3.5088821524494634E-2</v>
      </c>
      <c r="K906" s="86">
        <v>3.5088821524494634E-2</v>
      </c>
      <c r="L906" s="86">
        <v>2.0662069832095118</v>
      </c>
      <c r="M906" s="86">
        <v>2.0662069832095118</v>
      </c>
      <c r="N906" s="86">
        <v>2.0662069832095118</v>
      </c>
      <c r="O906" s="117">
        <v>10.305231909780577</v>
      </c>
      <c r="P906" s="117">
        <v>10.305231909780577</v>
      </c>
      <c r="Q906" s="117">
        <v>10.305231909780577</v>
      </c>
    </row>
    <row r="907" spans="1:17" x14ac:dyDescent="0.25">
      <c r="A907" t="str">
        <f t="shared" si="14"/>
        <v>2164610</v>
      </c>
      <c r="B907">
        <v>21</v>
      </c>
      <c r="C907">
        <v>64</v>
      </c>
      <c r="D907">
        <v>6</v>
      </c>
      <c r="E907">
        <v>10</v>
      </c>
      <c r="F907" s="116">
        <v>1.6428627791367473E-2</v>
      </c>
      <c r="G907" s="116">
        <v>1.6441253057681685E-2</v>
      </c>
      <c r="H907" s="116">
        <v>1.6441253057681685E-2</v>
      </c>
      <c r="I907" s="86">
        <v>3.5069833504300478E-2</v>
      </c>
      <c r="J907" s="86">
        <v>3.5095084036928903E-2</v>
      </c>
      <c r="K907" s="86">
        <v>3.5095084036928903E-2</v>
      </c>
      <c r="L907" s="86">
        <v>2.0279554959362422</v>
      </c>
      <c r="M907" s="86">
        <v>2.0279554959362422</v>
      </c>
      <c r="N907" s="86">
        <v>2.0279554959362422</v>
      </c>
      <c r="O907" s="117">
        <v>9.7389315868381594</v>
      </c>
      <c r="P907" s="117">
        <v>9.7389315868381594</v>
      </c>
      <c r="Q907" s="117">
        <v>9.7389315868381594</v>
      </c>
    </row>
    <row r="908" spans="1:17" x14ac:dyDescent="0.25">
      <c r="A908" t="str">
        <f t="shared" si="14"/>
        <v>2263610</v>
      </c>
      <c r="B908">
        <v>22</v>
      </c>
      <c r="C908">
        <v>63</v>
      </c>
      <c r="D908">
        <v>6</v>
      </c>
      <c r="E908">
        <v>10</v>
      </c>
      <c r="F908" s="116">
        <v>1.6432185512395513E-2</v>
      </c>
      <c r="G908" s="116">
        <v>1.6444874458737133E-2</v>
      </c>
      <c r="H908" s="116">
        <v>1.6444874458737133E-2</v>
      </c>
      <c r="I908" s="86">
        <v>3.507541992481799E-2</v>
      </c>
      <c r="J908" s="86">
        <v>3.5103970054086636E-2</v>
      </c>
      <c r="K908" s="86">
        <v>3.5103970054086636E-2</v>
      </c>
      <c r="L908" s="86">
        <v>1.9951337890779894</v>
      </c>
      <c r="M908" s="86">
        <v>1.9951337890779894</v>
      </c>
      <c r="N908" s="86">
        <v>1.9951337890779894</v>
      </c>
      <c r="O908" s="117">
        <v>9.2163560518343459</v>
      </c>
      <c r="P908" s="117">
        <v>9.2163560518343459</v>
      </c>
      <c r="Q908" s="117">
        <v>9.2163560518343459</v>
      </c>
    </row>
    <row r="909" spans="1:17" x14ac:dyDescent="0.25">
      <c r="A909" t="str">
        <f t="shared" si="14"/>
        <v>2362610</v>
      </c>
      <c r="B909">
        <v>23</v>
      </c>
      <c r="C909">
        <v>62</v>
      </c>
      <c r="D909">
        <v>6</v>
      </c>
      <c r="E909">
        <v>10</v>
      </c>
      <c r="F909" s="116">
        <v>1.6433856359229494E-2</v>
      </c>
      <c r="G909" s="116">
        <v>1.6446613088404134E-2</v>
      </c>
      <c r="H909" s="116">
        <v>1.6446613088404134E-2</v>
      </c>
      <c r="I909" s="86">
        <v>3.5081005230258963E-2</v>
      </c>
      <c r="J909" s="86">
        <v>3.5109707870901903E-2</v>
      </c>
      <c r="K909" s="86">
        <v>3.5109707870901903E-2</v>
      </c>
      <c r="L909" s="86">
        <v>1.9549336650082918</v>
      </c>
      <c r="M909" s="86">
        <v>1.9549336650082918</v>
      </c>
      <c r="N909" s="86">
        <v>1.9549336650082918</v>
      </c>
      <c r="O909" s="117">
        <v>8.7224964918994772</v>
      </c>
      <c r="P909" s="117">
        <v>8.7224964918994772</v>
      </c>
      <c r="Q909" s="117">
        <v>8.7224964918994772</v>
      </c>
    </row>
    <row r="910" spans="1:17" x14ac:dyDescent="0.25">
      <c r="A910" t="str">
        <f t="shared" si="14"/>
        <v>2461610</v>
      </c>
      <c r="B910">
        <v>24</v>
      </c>
      <c r="C910">
        <v>61</v>
      </c>
      <c r="D910">
        <v>6</v>
      </c>
      <c r="E910">
        <v>10</v>
      </c>
      <c r="F910" s="116">
        <v>1.6437609249963916E-2</v>
      </c>
      <c r="G910" s="116">
        <v>1.6450438603524863E-2</v>
      </c>
      <c r="H910" s="116">
        <v>1.6450438603524863E-2</v>
      </c>
      <c r="I910" s="86">
        <v>3.508828198919127E-2</v>
      </c>
      <c r="J910" s="86">
        <v>3.5117148034703401E-2</v>
      </c>
      <c r="K910" s="86">
        <v>3.5117148034703401E-2</v>
      </c>
      <c r="L910" s="86">
        <v>1.9200378465930048</v>
      </c>
      <c r="M910" s="86">
        <v>1.9200378465930048</v>
      </c>
      <c r="N910" s="86">
        <v>1.9200378465930048</v>
      </c>
      <c r="O910" s="117">
        <v>8.2614109081578651</v>
      </c>
      <c r="P910" s="117">
        <v>8.2614109081578651</v>
      </c>
      <c r="Q910" s="117">
        <v>8.2614109081578651</v>
      </c>
    </row>
    <row r="911" spans="1:17" x14ac:dyDescent="0.25">
      <c r="A911" t="str">
        <f t="shared" si="14"/>
        <v>2560610</v>
      </c>
      <c r="B911">
        <v>25</v>
      </c>
      <c r="C911">
        <v>60</v>
      </c>
      <c r="D911">
        <v>6</v>
      </c>
      <c r="E911">
        <v>10</v>
      </c>
      <c r="F911" s="116">
        <v>1.6340755082284608E-2</v>
      </c>
      <c r="G911" s="116">
        <v>1.6353662471765087E-2</v>
      </c>
      <c r="H911" s="116">
        <v>1.6353662471765087E-2</v>
      </c>
      <c r="I911" s="86">
        <v>3.5095191997418521E-2</v>
      </c>
      <c r="J911" s="86">
        <v>3.5124233623749598E-2</v>
      </c>
      <c r="K911" s="86">
        <v>3.5124233623749598E-2</v>
      </c>
      <c r="L911" s="86">
        <v>1.9083155856727976</v>
      </c>
      <c r="M911" s="86">
        <v>1.9083155856727976</v>
      </c>
      <c r="N911" s="86">
        <v>1.9083155856727976</v>
      </c>
      <c r="O911" s="117">
        <v>7.8248660858341399</v>
      </c>
      <c r="P911" s="117">
        <v>7.8248660858341399</v>
      </c>
      <c r="Q911" s="117">
        <v>7.8248660858341399</v>
      </c>
    </row>
    <row r="912" spans="1:17" x14ac:dyDescent="0.25">
      <c r="A912" t="str">
        <f t="shared" si="14"/>
        <v>2659610</v>
      </c>
      <c r="B912">
        <v>26</v>
      </c>
      <c r="C912">
        <v>59</v>
      </c>
      <c r="D912">
        <v>6</v>
      </c>
      <c r="E912">
        <v>10</v>
      </c>
      <c r="F912" s="116">
        <v>1.5683408843636837E-2</v>
      </c>
      <c r="G912" s="116">
        <v>1.569639986359429E-2</v>
      </c>
      <c r="H912" s="116">
        <v>1.569639986359429E-2</v>
      </c>
      <c r="I912" s="86">
        <v>3.6287166496159533E-2</v>
      </c>
      <c r="J912" s="86">
        <v>3.6316396291063799E-2</v>
      </c>
      <c r="K912" s="86">
        <v>3.6316396291063799E-2</v>
      </c>
      <c r="L912" s="86">
        <v>2.0650882577418361</v>
      </c>
      <c r="M912" s="86">
        <v>2.0650882577418361</v>
      </c>
      <c r="N912" s="86">
        <v>2.0650882577418361</v>
      </c>
      <c r="O912" s="117">
        <v>7.4183660544648511</v>
      </c>
      <c r="P912" s="117">
        <v>7.4183660544648511</v>
      </c>
      <c r="Q912" s="117">
        <v>7.4183660544648511</v>
      </c>
    </row>
    <row r="913" spans="1:17" x14ac:dyDescent="0.25">
      <c r="A913" t="str">
        <f t="shared" si="14"/>
        <v>2758610</v>
      </c>
      <c r="B913">
        <v>27</v>
      </c>
      <c r="C913">
        <v>58</v>
      </c>
      <c r="D913">
        <v>6</v>
      </c>
      <c r="E913">
        <v>10</v>
      </c>
      <c r="F913" s="116">
        <v>1.5687492846280883E-2</v>
      </c>
      <c r="G913" s="116">
        <v>1.5700573932665107E-2</v>
      </c>
      <c r="H913" s="116">
        <v>1.5700573932665107E-2</v>
      </c>
      <c r="I913" s="86">
        <v>3.6293474173030069E-2</v>
      </c>
      <c r="J913" s="86">
        <v>3.6322906617394575E-2</v>
      </c>
      <c r="K913" s="86">
        <v>3.6322906617394575E-2</v>
      </c>
      <c r="L913" s="86">
        <v>2.018143466814919</v>
      </c>
      <c r="M913" s="86">
        <v>2.018143466814919</v>
      </c>
      <c r="N913" s="86">
        <v>2.018143466814919</v>
      </c>
      <c r="O913" s="117">
        <v>7.0422715306506207</v>
      </c>
      <c r="P913" s="117">
        <v>7.0422715306506207</v>
      </c>
      <c r="Q913" s="117">
        <v>7.0422715306506207</v>
      </c>
    </row>
    <row r="914" spans="1:17" x14ac:dyDescent="0.25">
      <c r="A914" t="str">
        <f t="shared" si="14"/>
        <v>2857610</v>
      </c>
      <c r="B914">
        <v>28</v>
      </c>
      <c r="C914">
        <v>57</v>
      </c>
      <c r="D914">
        <v>6</v>
      </c>
      <c r="E914">
        <v>10</v>
      </c>
      <c r="F914" s="116">
        <v>1.5688470851796334E-2</v>
      </c>
      <c r="G914" s="116">
        <v>1.5701648903750802E-2</v>
      </c>
      <c r="H914" s="116">
        <v>1.5701648903750802E-2</v>
      </c>
      <c r="I914" s="86">
        <v>3.6302238621575764E-2</v>
      </c>
      <c r="J914" s="86">
        <v>3.6331889238473324E-2</v>
      </c>
      <c r="K914" s="86">
        <v>3.6331889238473324E-2</v>
      </c>
      <c r="L914" s="86">
        <v>1.9649859159569736</v>
      </c>
      <c r="M914" s="86">
        <v>1.9649859159569736</v>
      </c>
      <c r="N914" s="86">
        <v>1.9649859159569736</v>
      </c>
      <c r="O914" s="117">
        <v>6.6883324822508117</v>
      </c>
      <c r="P914" s="117">
        <v>6.6883324822508117</v>
      </c>
      <c r="Q914" s="117">
        <v>6.6883324822508117</v>
      </c>
    </row>
    <row r="915" spans="1:17" x14ac:dyDescent="0.25">
      <c r="A915" t="str">
        <f t="shared" si="14"/>
        <v>2956610</v>
      </c>
      <c r="B915">
        <v>29</v>
      </c>
      <c r="C915">
        <v>56</v>
      </c>
      <c r="D915">
        <v>6</v>
      </c>
      <c r="E915">
        <v>10</v>
      </c>
      <c r="F915" s="116">
        <v>1.5692915608241605E-2</v>
      </c>
      <c r="G915" s="116">
        <v>1.5706197805116968E-2</v>
      </c>
      <c r="H915" s="116">
        <v>1.5706197805116968E-2</v>
      </c>
      <c r="I915" s="86">
        <v>3.6306885158805265E-2</v>
      </c>
      <c r="J915" s="86">
        <v>3.6336770101774836E-2</v>
      </c>
      <c r="K915" s="86">
        <v>3.6336770101774836E-2</v>
      </c>
      <c r="L915" s="86">
        <v>1.9035978150786139</v>
      </c>
      <c r="M915" s="86">
        <v>1.9035978150786139</v>
      </c>
      <c r="N915" s="86">
        <v>1.9035978150786139</v>
      </c>
      <c r="O915" s="117">
        <v>6.3545549633909451</v>
      </c>
      <c r="P915" s="117">
        <v>6.3545549633909451</v>
      </c>
      <c r="Q915" s="117">
        <v>6.3545549633909451</v>
      </c>
    </row>
    <row r="916" spans="1:17" x14ac:dyDescent="0.25">
      <c r="A916" t="str">
        <f t="shared" si="14"/>
        <v>3055610</v>
      </c>
      <c r="B916">
        <v>30</v>
      </c>
      <c r="C916">
        <v>55</v>
      </c>
      <c r="D916">
        <v>6</v>
      </c>
      <c r="E916">
        <v>10</v>
      </c>
      <c r="F916" s="116">
        <v>1.5695007199544586E-2</v>
      </c>
      <c r="G916" s="116">
        <v>1.5708401701101698E-2</v>
      </c>
      <c r="H916" s="116">
        <v>1.5708401701101698E-2</v>
      </c>
      <c r="I916" s="86">
        <v>3.631584234671667E-2</v>
      </c>
      <c r="J916" s="86">
        <v>3.6345979975220169E-2</v>
      </c>
      <c r="K916" s="86">
        <v>3.6345979975220169E-2</v>
      </c>
      <c r="L916" s="86">
        <v>1.8272611592941097</v>
      </c>
      <c r="M916" s="86">
        <v>1.8272611592941097</v>
      </c>
      <c r="N916" s="86">
        <v>1.8272611592941097</v>
      </c>
      <c r="O916" s="117">
        <v>6.0388607976425677</v>
      </c>
      <c r="P916" s="117">
        <v>6.0388607976425677</v>
      </c>
      <c r="Q916" s="117">
        <v>6.0388607976425677</v>
      </c>
    </row>
    <row r="917" spans="1:17" x14ac:dyDescent="0.25">
      <c r="A917" t="str">
        <f t="shared" si="14"/>
        <v>3154610</v>
      </c>
      <c r="B917">
        <v>31</v>
      </c>
      <c r="C917">
        <v>54</v>
      </c>
      <c r="D917">
        <v>6</v>
      </c>
      <c r="E917">
        <v>10</v>
      </c>
      <c r="F917" s="116">
        <v>1.5698332516767752E-2</v>
      </c>
      <c r="G917" s="116">
        <v>1.5711848085012924E-2</v>
      </c>
      <c r="H917" s="116">
        <v>1.5711848085012924E-2</v>
      </c>
      <c r="I917" s="86">
        <v>3.6323089658900846E-2</v>
      </c>
      <c r="J917" s="86">
        <v>3.635012079539119E-2</v>
      </c>
      <c r="K917" s="86">
        <v>3.635012079539119E-2</v>
      </c>
      <c r="L917" s="86">
        <v>1.7445287290297511</v>
      </c>
      <c r="M917" s="86">
        <v>1.7445287290297511</v>
      </c>
      <c r="N917" s="86">
        <v>1.7445287290297511</v>
      </c>
      <c r="O917" s="117">
        <v>5.7453430420165228</v>
      </c>
      <c r="P917" s="117">
        <v>5.7453430420165228</v>
      </c>
      <c r="Q917" s="117">
        <v>5.7453430420165228</v>
      </c>
    </row>
    <row r="918" spans="1:17" x14ac:dyDescent="0.25">
      <c r="A918" t="str">
        <f t="shared" si="14"/>
        <v>3253610</v>
      </c>
      <c r="B918">
        <v>32</v>
      </c>
      <c r="C918">
        <v>53</v>
      </c>
      <c r="D918">
        <v>6</v>
      </c>
      <c r="E918">
        <v>10</v>
      </c>
      <c r="F918" s="116">
        <v>1.5702930440418927E-2</v>
      </c>
      <c r="G918" s="116">
        <v>1.5713164807423328E-2</v>
      </c>
      <c r="H918" s="116">
        <v>1.5713164807423328E-2</v>
      </c>
      <c r="I918" s="86">
        <v>3.6332002865622763E-2</v>
      </c>
      <c r="J918" s="86">
        <v>3.6359294510967831E-2</v>
      </c>
      <c r="K918" s="86">
        <v>3.6359294510967831E-2</v>
      </c>
      <c r="L918" s="86">
        <v>1.6663903387575478</v>
      </c>
      <c r="M918" s="86">
        <v>1.6663903387575478</v>
      </c>
      <c r="N918" s="86">
        <v>1.6663903387575478</v>
      </c>
      <c r="O918" s="117">
        <v>5.4666632552109986</v>
      </c>
      <c r="P918" s="117">
        <v>5.4666632552109986</v>
      </c>
      <c r="Q918" s="117">
        <v>5.4666632552109986</v>
      </c>
    </row>
    <row r="919" spans="1:17" x14ac:dyDescent="0.25">
      <c r="A919" t="str">
        <f t="shared" si="14"/>
        <v>3352610</v>
      </c>
      <c r="B919">
        <v>33</v>
      </c>
      <c r="C919">
        <v>52</v>
      </c>
      <c r="D919">
        <v>6</v>
      </c>
      <c r="E919">
        <v>10</v>
      </c>
      <c r="F919" s="116">
        <v>1.5705669481302774E-2</v>
      </c>
      <c r="G919" s="116">
        <v>1.5716008960882301E-2</v>
      </c>
      <c r="H919" s="116">
        <v>1.5716008960882301E-2</v>
      </c>
      <c r="I919" s="86">
        <v>3.6336377735653971E-2</v>
      </c>
      <c r="J919" s="86">
        <v>3.6363949681199381E-2</v>
      </c>
      <c r="K919" s="86">
        <v>3.6363949681199381E-2</v>
      </c>
      <c r="L919" s="86">
        <v>1.5819886265724625</v>
      </c>
      <c r="M919" s="86">
        <v>1.5819886265724625</v>
      </c>
      <c r="N919" s="86">
        <v>1.5819886265724625</v>
      </c>
      <c r="O919" s="117">
        <v>5.206510425641909</v>
      </c>
      <c r="P919" s="117">
        <v>5.206510425641909</v>
      </c>
      <c r="Q919" s="117">
        <v>5.206510425641909</v>
      </c>
    </row>
    <row r="920" spans="1:17" x14ac:dyDescent="0.25">
      <c r="A920" t="str">
        <f t="shared" si="14"/>
        <v>3451610</v>
      </c>
      <c r="B920">
        <v>34</v>
      </c>
      <c r="C920">
        <v>51</v>
      </c>
      <c r="D920">
        <v>6</v>
      </c>
      <c r="E920">
        <v>10</v>
      </c>
      <c r="F920" s="116">
        <v>1.5613240418118467E-2</v>
      </c>
      <c r="G920" s="116">
        <v>1.5623693379790941E-2</v>
      </c>
      <c r="H920" s="116">
        <v>1.5623693379790941E-2</v>
      </c>
      <c r="I920" s="86">
        <v>3.6344947735191639E-2</v>
      </c>
      <c r="J920" s="86">
        <v>3.6369337979094078E-2</v>
      </c>
      <c r="K920" s="86">
        <v>3.6369337979094078E-2</v>
      </c>
      <c r="L920" s="86">
        <v>1.5223484320557492</v>
      </c>
      <c r="M920" s="86">
        <v>1.5223484320557492</v>
      </c>
      <c r="N920" s="86">
        <v>1.5223484320557492</v>
      </c>
      <c r="O920" s="117">
        <v>4.9586550522648087</v>
      </c>
      <c r="P920" s="117">
        <v>4.9586550522648087</v>
      </c>
      <c r="Q920" s="117">
        <v>4.9586550522648087</v>
      </c>
    </row>
    <row r="921" spans="1:17" x14ac:dyDescent="0.25">
      <c r="A921" t="str">
        <f t="shared" si="14"/>
        <v>3550610</v>
      </c>
      <c r="B921">
        <v>35</v>
      </c>
      <c r="C921">
        <v>50</v>
      </c>
      <c r="D921">
        <v>6</v>
      </c>
      <c r="E921">
        <v>10</v>
      </c>
      <c r="F921" s="116">
        <v>1.4283951705296553E-2</v>
      </c>
      <c r="G921" s="116">
        <v>1.4294527187802943E-2</v>
      </c>
      <c r="H921" s="116">
        <v>1.4294527187802943E-2</v>
      </c>
      <c r="I921" s="86">
        <v>3.7546488058517673E-2</v>
      </c>
      <c r="J921" s="86">
        <v>3.7571164184365909E-2</v>
      </c>
      <c r="K921" s="86">
        <v>3.7571164184365909E-2</v>
      </c>
      <c r="L921" s="86">
        <v>1.7136088834053054</v>
      </c>
      <c r="M921" s="86">
        <v>1.7136088834053054</v>
      </c>
      <c r="N921" s="86">
        <v>1.7136088834053054</v>
      </c>
      <c r="O921" s="117">
        <v>4.7208671895655243</v>
      </c>
      <c r="P921" s="117">
        <v>4.7208671895655243</v>
      </c>
      <c r="Q921" s="117">
        <v>4.7208671895655243</v>
      </c>
    </row>
    <row r="922" spans="1:17" x14ac:dyDescent="0.25">
      <c r="A922" t="str">
        <f t="shared" si="14"/>
        <v>3649610</v>
      </c>
      <c r="B922">
        <v>36</v>
      </c>
      <c r="C922">
        <v>49</v>
      </c>
      <c r="D922">
        <v>6</v>
      </c>
      <c r="E922">
        <v>10</v>
      </c>
      <c r="F922" s="116">
        <v>1.4287498884625681E-2</v>
      </c>
      <c r="G922" s="116">
        <v>1.4294637280271258E-2</v>
      </c>
      <c r="H922" s="116">
        <v>1.4294637280271258E-2</v>
      </c>
      <c r="I922" s="86">
        <v>3.7551530293566518E-2</v>
      </c>
      <c r="J922" s="86">
        <v>3.7572945480503259E-2</v>
      </c>
      <c r="K922" s="86">
        <v>3.7572945480503259E-2</v>
      </c>
      <c r="L922" s="86">
        <v>1.6568501829213884</v>
      </c>
      <c r="M922" s="86">
        <v>1.6568501829213884</v>
      </c>
      <c r="N922" s="86">
        <v>1.6568501829213884</v>
      </c>
      <c r="O922" s="117">
        <v>4.5988971178727578</v>
      </c>
      <c r="P922" s="117">
        <v>4.5988971178727578</v>
      </c>
      <c r="Q922" s="117">
        <v>4.5988971178727578</v>
      </c>
    </row>
    <row r="923" spans="1:17" x14ac:dyDescent="0.25">
      <c r="A923" t="str">
        <f t="shared" si="14"/>
        <v>3748610</v>
      </c>
      <c r="B923">
        <v>37</v>
      </c>
      <c r="C923">
        <v>48</v>
      </c>
      <c r="D923">
        <v>6</v>
      </c>
      <c r="E923">
        <v>10</v>
      </c>
      <c r="F923" s="116">
        <v>1.4290364583333333E-2</v>
      </c>
      <c r="G923" s="116">
        <v>1.429759837962963E-2</v>
      </c>
      <c r="H923" s="116">
        <v>1.429759837962963E-2</v>
      </c>
      <c r="I923" s="86">
        <v>3.7557870370370373E-2</v>
      </c>
      <c r="J923" s="86">
        <v>3.7579571759259259E-2</v>
      </c>
      <c r="K923" s="86">
        <v>3.7579571759259259E-2</v>
      </c>
      <c r="L923" s="86">
        <v>1.5951208043981482</v>
      </c>
      <c r="M923" s="86">
        <v>1.5951208043981482</v>
      </c>
      <c r="N923" s="86">
        <v>1.5951208043981482</v>
      </c>
      <c r="O923" s="117">
        <v>4.4881365740740744</v>
      </c>
      <c r="P923" s="117">
        <v>4.4881365740740744</v>
      </c>
      <c r="Q923" s="117">
        <v>4.4881365740740744</v>
      </c>
    </row>
    <row r="924" spans="1:17" x14ac:dyDescent="0.25">
      <c r="A924" t="str">
        <f t="shared" si="14"/>
        <v>3847610</v>
      </c>
      <c r="B924">
        <v>38</v>
      </c>
      <c r="C924">
        <v>47</v>
      </c>
      <c r="D924">
        <v>6</v>
      </c>
      <c r="E924">
        <v>10</v>
      </c>
      <c r="F924" s="116">
        <v>1.4292265081898054E-2</v>
      </c>
      <c r="G924" s="116">
        <v>1.4299601973623875E-2</v>
      </c>
      <c r="H924" s="116">
        <v>1.4299601973623875E-2</v>
      </c>
      <c r="I924" s="86">
        <v>3.7564885636200224E-2</v>
      </c>
      <c r="J924" s="86">
        <v>3.7583227865514775E-2</v>
      </c>
      <c r="K924" s="86">
        <v>3.7583227865514775E-2</v>
      </c>
      <c r="L924" s="86">
        <v>1.5333333333333334</v>
      </c>
      <c r="M924" s="86">
        <v>1.5333333333333334</v>
      </c>
      <c r="N924" s="86">
        <v>1.5333333333333334</v>
      </c>
      <c r="O924" s="117">
        <v>4.3783084796126124</v>
      </c>
      <c r="P924" s="117">
        <v>4.3783084796126124</v>
      </c>
      <c r="Q924" s="117">
        <v>4.3783084796126124</v>
      </c>
    </row>
    <row r="925" spans="1:17" x14ac:dyDescent="0.25">
      <c r="A925" t="str">
        <f t="shared" si="14"/>
        <v>3946610</v>
      </c>
      <c r="B925">
        <v>39</v>
      </c>
      <c r="C925">
        <v>46</v>
      </c>
      <c r="D925">
        <v>6</v>
      </c>
      <c r="E925">
        <v>10</v>
      </c>
      <c r="F925" s="116">
        <v>1.4294227188081937E-2</v>
      </c>
      <c r="G925" s="116">
        <v>1.4301675977653631E-2</v>
      </c>
      <c r="H925" s="116">
        <v>1.4301675977653631E-2</v>
      </c>
      <c r="I925" s="86">
        <v>3.7567970204841712E-2</v>
      </c>
      <c r="J925" s="86">
        <v>3.7586592178770951E-2</v>
      </c>
      <c r="K925" s="86">
        <v>3.7586592178770951E-2</v>
      </c>
      <c r="L925" s="86">
        <v>1.4713966480446927</v>
      </c>
      <c r="M925" s="86">
        <v>1.4713966480446927</v>
      </c>
      <c r="N925" s="86">
        <v>1.4713966480446927</v>
      </c>
      <c r="O925" s="117">
        <v>4.2783873370577279</v>
      </c>
      <c r="P925" s="117">
        <v>4.2783873370577279</v>
      </c>
      <c r="Q925" s="117">
        <v>4.2783873370577279</v>
      </c>
    </row>
    <row r="926" spans="1:17" x14ac:dyDescent="0.25">
      <c r="A926" t="str">
        <f t="shared" si="14"/>
        <v>4045610</v>
      </c>
      <c r="B926">
        <v>40</v>
      </c>
      <c r="C926">
        <v>45</v>
      </c>
      <c r="D926">
        <v>6</v>
      </c>
      <c r="E926">
        <v>10</v>
      </c>
      <c r="F926" s="116">
        <v>1.4296258445466416E-2</v>
      </c>
      <c r="G926" s="116">
        <v>1.4300043528454362E-2</v>
      </c>
      <c r="H926" s="116">
        <v>1.4300043528454362E-2</v>
      </c>
      <c r="I926" s="86">
        <v>3.7574518821325155E-2</v>
      </c>
      <c r="J926" s="86">
        <v>3.7589659153276937E-2</v>
      </c>
      <c r="K926" s="86">
        <v>3.7589659153276937E-2</v>
      </c>
      <c r="L926" s="86">
        <v>1.4091901814947292</v>
      </c>
      <c r="M926" s="86">
        <v>1.4091901814947292</v>
      </c>
      <c r="N926" s="86">
        <v>1.4091901814947292</v>
      </c>
      <c r="O926" s="117">
        <v>4.1830693237949239</v>
      </c>
      <c r="P926" s="117">
        <v>4.1830693237949239</v>
      </c>
      <c r="Q926" s="117">
        <v>4.1830693237949239</v>
      </c>
    </row>
    <row r="927" spans="1:17" x14ac:dyDescent="0.25">
      <c r="A927" t="str">
        <f t="shared" si="14"/>
        <v>4144610</v>
      </c>
      <c r="B927">
        <v>41</v>
      </c>
      <c r="C927">
        <v>44</v>
      </c>
      <c r="D927">
        <v>6</v>
      </c>
      <c r="E927">
        <v>10</v>
      </c>
      <c r="F927" s="116">
        <v>1.4295617345759839E-2</v>
      </c>
      <c r="G927" s="116">
        <v>1.4303319725795271E-2</v>
      </c>
      <c r="H927" s="116">
        <v>1.4303319725795271E-2</v>
      </c>
      <c r="I927" s="86">
        <v>3.7579912192867597E-2</v>
      </c>
      <c r="J927" s="86">
        <v>3.7595316952938461E-2</v>
      </c>
      <c r="K927" s="86">
        <v>3.7595316952938461E-2</v>
      </c>
      <c r="L927" s="86">
        <v>1.346576292074251</v>
      </c>
      <c r="M927" s="86">
        <v>1.346576292074251</v>
      </c>
      <c r="N927" s="86">
        <v>1.346576292074251</v>
      </c>
      <c r="O927" s="117">
        <v>4.0960371254717707</v>
      </c>
      <c r="P927" s="117">
        <v>4.0960371254717707</v>
      </c>
      <c r="Q927" s="117">
        <v>4.0960371254717707</v>
      </c>
    </row>
    <row r="928" spans="1:17" x14ac:dyDescent="0.25">
      <c r="A928" t="str">
        <f t="shared" si="14"/>
        <v>4243610</v>
      </c>
      <c r="B928">
        <v>42</v>
      </c>
      <c r="C928">
        <v>43</v>
      </c>
      <c r="D928">
        <v>6</v>
      </c>
      <c r="E928">
        <v>10</v>
      </c>
      <c r="F928" s="116">
        <v>1.4300286398054063E-2</v>
      </c>
      <c r="G928" s="116">
        <v>1.4304209659068617E-2</v>
      </c>
      <c r="H928" s="116">
        <v>1.4304209659068617E-2</v>
      </c>
      <c r="I928" s="86">
        <v>3.7580917258425203E-2</v>
      </c>
      <c r="J928" s="86">
        <v>3.7600533563497983E-2</v>
      </c>
      <c r="K928" s="86">
        <v>3.7600533563497983E-2</v>
      </c>
      <c r="L928" s="86">
        <v>1.2790968653144494</v>
      </c>
      <c r="M928" s="86">
        <v>1.2790968653144494</v>
      </c>
      <c r="N928" s="86">
        <v>1.2790968653144494</v>
      </c>
      <c r="O928" s="117">
        <v>4.008274157479697</v>
      </c>
      <c r="P928" s="117">
        <v>4.008274157479697</v>
      </c>
      <c r="Q928" s="117">
        <v>4.008274157479697</v>
      </c>
    </row>
    <row r="929" spans="1:17" x14ac:dyDescent="0.25">
      <c r="A929" t="str">
        <f t="shared" si="14"/>
        <v>4342610</v>
      </c>
      <c r="B929">
        <v>43</v>
      </c>
      <c r="C929">
        <v>42</v>
      </c>
      <c r="D929">
        <v>6</v>
      </c>
      <c r="E929">
        <v>10</v>
      </c>
      <c r="F929" s="116">
        <v>1.4299149574787394E-2</v>
      </c>
      <c r="G929" s="116">
        <v>1.4307153576788394E-2</v>
      </c>
      <c r="H929" s="116">
        <v>1.4307153576788394E-2</v>
      </c>
      <c r="I929" s="86">
        <v>3.7586793396698348E-2</v>
      </c>
      <c r="J929" s="86">
        <v>3.7606803401700847E-2</v>
      </c>
      <c r="K929" s="86">
        <v>3.7606803401700847E-2</v>
      </c>
      <c r="L929" s="86">
        <v>1.2153236618309156</v>
      </c>
      <c r="M929" s="86">
        <v>1.2153276638319159</v>
      </c>
      <c r="N929" s="86">
        <v>1.2153276638319159</v>
      </c>
      <c r="O929" s="117">
        <v>3.9319899949974988</v>
      </c>
      <c r="P929" s="117">
        <v>3.9319899949974988</v>
      </c>
      <c r="Q929" s="117">
        <v>3.9319899949974988</v>
      </c>
    </row>
    <row r="930" spans="1:17" x14ac:dyDescent="0.25">
      <c r="A930" t="str">
        <f t="shared" si="14"/>
        <v>4441610</v>
      </c>
      <c r="B930">
        <v>44</v>
      </c>
      <c r="C930">
        <v>41</v>
      </c>
      <c r="D930">
        <v>6</v>
      </c>
      <c r="E930">
        <v>10</v>
      </c>
      <c r="F930" s="116">
        <v>1.412130256137697E-2</v>
      </c>
      <c r="G930" s="116">
        <v>1.413356773441812E-2</v>
      </c>
      <c r="H930" s="116">
        <v>1.413356773441812E-2</v>
      </c>
      <c r="I930" s="86">
        <v>3.7592755371123693E-2</v>
      </c>
      <c r="J930" s="86">
        <v>3.7613197326192276E-2</v>
      </c>
      <c r="K930" s="86">
        <v>3.7613197326192276E-2</v>
      </c>
      <c r="L930" s="86">
        <v>1.1708456836811874</v>
      </c>
      <c r="M930" s="86">
        <v>1.1708456836811874</v>
      </c>
      <c r="N930" s="86">
        <v>1.1708456836811874</v>
      </c>
      <c r="O930" s="117">
        <v>3.8577730534148285</v>
      </c>
      <c r="P930" s="117">
        <v>3.8577730534148285</v>
      </c>
      <c r="Q930" s="117">
        <v>3.8577730534148285</v>
      </c>
    </row>
    <row r="931" spans="1:17" x14ac:dyDescent="0.25">
      <c r="A931" t="str">
        <f t="shared" si="14"/>
        <v>4540610</v>
      </c>
      <c r="B931">
        <v>45</v>
      </c>
      <c r="C931">
        <v>40</v>
      </c>
      <c r="D931">
        <v>6</v>
      </c>
      <c r="E931">
        <v>10</v>
      </c>
      <c r="F931" s="116">
        <v>1.2612424179042042E-2</v>
      </c>
      <c r="G931" s="116">
        <v>1.2620790629575402E-2</v>
      </c>
      <c r="H931" s="116">
        <v>1.2620790629575402E-2</v>
      </c>
      <c r="I931" s="86">
        <v>3.9803388412466008E-2</v>
      </c>
      <c r="J931" s="86">
        <v>3.9832670989332776E-2</v>
      </c>
      <c r="K931" s="86">
        <v>3.9832670989332776E-2</v>
      </c>
      <c r="L931" s="86">
        <v>1.3134281531060448</v>
      </c>
      <c r="M931" s="86">
        <v>1.3134281531060448</v>
      </c>
      <c r="N931" s="86">
        <v>1.3134281531060448</v>
      </c>
      <c r="O931" s="117">
        <v>3.791144112110437</v>
      </c>
      <c r="P931" s="117">
        <v>3.791144112110437</v>
      </c>
      <c r="Q931" s="117">
        <v>3.791144112110437</v>
      </c>
    </row>
    <row r="932" spans="1:17" x14ac:dyDescent="0.25">
      <c r="A932" t="str">
        <f t="shared" si="14"/>
        <v>4639610</v>
      </c>
      <c r="B932">
        <v>46</v>
      </c>
      <c r="C932">
        <v>39</v>
      </c>
      <c r="D932">
        <v>6</v>
      </c>
      <c r="E932">
        <v>10</v>
      </c>
      <c r="F932" s="116">
        <v>1.2614157698409295E-2</v>
      </c>
      <c r="G932" s="116">
        <v>1.2622732924580885E-2</v>
      </c>
      <c r="H932" s="116">
        <v>1.2622732924580885E-2</v>
      </c>
      <c r="I932" s="86">
        <v>3.9810487501607858E-2</v>
      </c>
      <c r="J932" s="86">
        <v>3.9840500793208423E-2</v>
      </c>
      <c r="K932" s="86">
        <v>3.9840500793208423E-2</v>
      </c>
      <c r="L932" s="86">
        <v>1.2130600694593321</v>
      </c>
      <c r="M932" s="86">
        <v>1.2130600694593321</v>
      </c>
      <c r="N932" s="86">
        <v>1.2130600694593321</v>
      </c>
      <c r="O932" s="117">
        <v>3.6906615786991384</v>
      </c>
      <c r="P932" s="117">
        <v>3.6906615786991384</v>
      </c>
      <c r="Q932" s="117">
        <v>3.6906615786991384</v>
      </c>
    </row>
    <row r="933" spans="1:17" x14ac:dyDescent="0.25">
      <c r="A933" t="str">
        <f t="shared" si="14"/>
        <v>4738610</v>
      </c>
      <c r="B933">
        <v>47</v>
      </c>
      <c r="C933">
        <v>38</v>
      </c>
      <c r="D933">
        <v>6</v>
      </c>
      <c r="E933">
        <v>10</v>
      </c>
      <c r="F933" s="116">
        <v>1.2613643868184119E-2</v>
      </c>
      <c r="G933" s="116">
        <v>1.2626851872234574E-2</v>
      </c>
      <c r="H933" s="116">
        <v>1.2626851872234574E-2</v>
      </c>
      <c r="I933" s="86">
        <v>3.9817729544103724E-2</v>
      </c>
      <c r="J933" s="86">
        <v>3.9848548220221457E-2</v>
      </c>
      <c r="K933" s="86">
        <v>3.9848548220221457E-2</v>
      </c>
      <c r="L933" s="86">
        <v>1.1618949083144385</v>
      </c>
      <c r="M933" s="86">
        <v>1.1618949083144385</v>
      </c>
      <c r="N933" s="86">
        <v>1.1618949083144385</v>
      </c>
      <c r="O933" s="117">
        <v>3.6006868162106236</v>
      </c>
      <c r="P933" s="117">
        <v>3.6006868162106236</v>
      </c>
      <c r="Q933" s="117">
        <v>3.6006868162106236</v>
      </c>
    </row>
    <row r="934" spans="1:17" x14ac:dyDescent="0.25">
      <c r="A934" t="str">
        <f t="shared" si="14"/>
        <v>4837610</v>
      </c>
      <c r="B934">
        <v>48</v>
      </c>
      <c r="C934">
        <v>37</v>
      </c>
      <c r="D934">
        <v>6</v>
      </c>
      <c r="E934">
        <v>10</v>
      </c>
      <c r="F934" s="116">
        <v>1.2619754037098273E-2</v>
      </c>
      <c r="G934" s="116">
        <v>1.2628813444160079E-2</v>
      </c>
      <c r="H934" s="116">
        <v>1.2628813444160079E-2</v>
      </c>
      <c r="I934" s="86">
        <v>3.9825153443707108E-2</v>
      </c>
      <c r="J934" s="86">
        <v>3.9856861368423438E-2</v>
      </c>
      <c r="K934" s="86">
        <v>3.9856861368423438E-2</v>
      </c>
      <c r="L934" s="86">
        <v>1.1249473421964533</v>
      </c>
      <c r="M934" s="86">
        <v>1.1249473421964533</v>
      </c>
      <c r="N934" s="86">
        <v>1.1249473421964533</v>
      </c>
      <c r="O934" s="117">
        <v>3.5125223654111837</v>
      </c>
      <c r="P934" s="117">
        <v>3.5125223654111837</v>
      </c>
      <c r="Q934" s="117">
        <v>3.5125223654111837</v>
      </c>
    </row>
    <row r="935" spans="1:17" x14ac:dyDescent="0.25">
      <c r="A935" t="str">
        <f t="shared" si="14"/>
        <v>4936610</v>
      </c>
      <c r="B935">
        <v>49</v>
      </c>
      <c r="C935">
        <v>36</v>
      </c>
      <c r="D935">
        <v>6</v>
      </c>
      <c r="E935">
        <v>10</v>
      </c>
      <c r="F935" s="116">
        <v>1.2617913514523208E-2</v>
      </c>
      <c r="G935" s="116">
        <v>1.2631923041001214E-2</v>
      </c>
      <c r="H935" s="116">
        <v>1.2631923041001214E-2</v>
      </c>
      <c r="I935" s="86">
        <v>3.9833753619127672E-2</v>
      </c>
      <c r="J935" s="86">
        <v>3.9866442514243018E-2</v>
      </c>
      <c r="K935" s="86">
        <v>3.9866442514243018E-2</v>
      </c>
      <c r="L935" s="86">
        <v>1.0862473148407583</v>
      </c>
      <c r="M935" s="86">
        <v>1.0862473148407583</v>
      </c>
      <c r="N935" s="86">
        <v>1.0862473148407583</v>
      </c>
      <c r="O935" s="117">
        <v>3.4327309236947792</v>
      </c>
      <c r="P935" s="117">
        <v>3.4327309236947792</v>
      </c>
      <c r="Q935" s="117">
        <v>3.4327309236947792</v>
      </c>
    </row>
    <row r="936" spans="1:17" x14ac:dyDescent="0.25">
      <c r="A936" t="str">
        <f t="shared" si="14"/>
        <v>5035610</v>
      </c>
      <c r="B936">
        <v>50</v>
      </c>
      <c r="C936">
        <v>35</v>
      </c>
      <c r="D936">
        <v>6</v>
      </c>
      <c r="E936">
        <v>10</v>
      </c>
      <c r="F936" s="116">
        <v>1.2620914244361356E-2</v>
      </c>
      <c r="G936" s="116">
        <v>1.2635387769870944E-2</v>
      </c>
      <c r="H936" s="116">
        <v>1.2635387769870944E-2</v>
      </c>
      <c r="I936" s="86">
        <v>3.9840791219394524E-2</v>
      </c>
      <c r="J936" s="86">
        <v>3.9874562778916899E-2</v>
      </c>
      <c r="K936" s="86">
        <v>3.9874562778916899E-2</v>
      </c>
      <c r="L936" s="86">
        <v>1.0495862983958508</v>
      </c>
      <c r="M936" s="86">
        <v>1.0495862983958508</v>
      </c>
      <c r="N936" s="86">
        <v>1.0495862983958508</v>
      </c>
      <c r="O936" s="117">
        <v>3.3564925823181762</v>
      </c>
      <c r="P936" s="117">
        <v>3.3564925823181762</v>
      </c>
      <c r="Q936" s="117">
        <v>3.3564925823181762</v>
      </c>
    </row>
    <row r="937" spans="1:17" x14ac:dyDescent="0.25">
      <c r="A937" t="str">
        <f t="shared" si="14"/>
        <v>1867810</v>
      </c>
      <c r="B937">
        <v>18</v>
      </c>
      <c r="C937">
        <v>67</v>
      </c>
      <c r="D937">
        <v>8</v>
      </c>
      <c r="E937">
        <v>10</v>
      </c>
      <c r="F937" s="116">
        <v>1.7617379948952336E-2</v>
      </c>
      <c r="G937" s="116">
        <v>1.7631625808749333E-2</v>
      </c>
      <c r="H937" s="116">
        <v>1.7631625808749333E-2</v>
      </c>
      <c r="I937" s="86">
        <v>3.4144951623434443E-2</v>
      </c>
      <c r="J937" s="86">
        <v>3.4171069033062267E-2</v>
      </c>
      <c r="K937" s="86">
        <v>3.4171069033062267E-2</v>
      </c>
      <c r="L937" s="86">
        <v>2.0172351160443998</v>
      </c>
      <c r="M937" s="86">
        <v>2.0172351160443998</v>
      </c>
      <c r="N937" s="86">
        <v>2.0172351160443998</v>
      </c>
      <c r="O937" s="117">
        <v>9.8256021843651684</v>
      </c>
      <c r="P937" s="117">
        <v>9.8256021843651684</v>
      </c>
      <c r="Q937" s="117">
        <v>9.8256021843651684</v>
      </c>
    </row>
    <row r="938" spans="1:17" x14ac:dyDescent="0.25">
      <c r="A938" t="str">
        <f t="shared" si="14"/>
        <v>1966810</v>
      </c>
      <c r="B938">
        <v>19</v>
      </c>
      <c r="C938">
        <v>66</v>
      </c>
      <c r="D938">
        <v>8</v>
      </c>
      <c r="E938">
        <v>10</v>
      </c>
      <c r="F938" s="116">
        <v>1.7621638352837535E-2</v>
      </c>
      <c r="G938" s="116">
        <v>1.7633543256467338E-2</v>
      </c>
      <c r="H938" s="116">
        <v>1.7633543256467338E-2</v>
      </c>
      <c r="I938" s="86">
        <v>3.4152787533184917E-2</v>
      </c>
      <c r="J938" s="86">
        <v>3.417659734044453E-2</v>
      </c>
      <c r="K938" s="86">
        <v>3.417659734044453E-2</v>
      </c>
      <c r="L938" s="86">
        <v>1.9965118632364671</v>
      </c>
      <c r="M938" s="86">
        <v>1.9965118632364671</v>
      </c>
      <c r="N938" s="86">
        <v>1.9965118632364671</v>
      </c>
      <c r="O938" s="117">
        <v>9.2924225288396283</v>
      </c>
      <c r="P938" s="117">
        <v>9.2924225288396283</v>
      </c>
      <c r="Q938" s="117">
        <v>9.2924225288396283</v>
      </c>
    </row>
    <row r="939" spans="1:17" x14ac:dyDescent="0.25">
      <c r="A939" t="str">
        <f t="shared" si="14"/>
        <v>2065810</v>
      </c>
      <c r="B939">
        <v>20</v>
      </c>
      <c r="C939">
        <v>65</v>
      </c>
      <c r="D939">
        <v>8</v>
      </c>
      <c r="E939">
        <v>10</v>
      </c>
      <c r="F939" s="116">
        <v>1.7625216404990748E-2</v>
      </c>
      <c r="G939" s="116">
        <v>1.7637155990687124E-2</v>
      </c>
      <c r="H939" s="116">
        <v>1.7637155990687124E-2</v>
      </c>
      <c r="I939" s="86">
        <v>3.4159154677332694E-2</v>
      </c>
      <c r="J939" s="86">
        <v>3.4185421765864726E-2</v>
      </c>
      <c r="K939" s="86">
        <v>3.4185421765864726E-2</v>
      </c>
      <c r="L939" s="86">
        <v>1.9742295982329414</v>
      </c>
      <c r="M939" s="86">
        <v>1.9742295982329414</v>
      </c>
      <c r="N939" s="86">
        <v>1.9742295982329414</v>
      </c>
      <c r="O939" s="117">
        <v>8.7881129484806877</v>
      </c>
      <c r="P939" s="117">
        <v>8.7881129484806877</v>
      </c>
      <c r="Q939" s="117">
        <v>8.7881129484806877</v>
      </c>
    </row>
    <row r="940" spans="1:17" x14ac:dyDescent="0.25">
      <c r="A940" t="str">
        <f t="shared" si="14"/>
        <v>2164810</v>
      </c>
      <c r="B940">
        <v>21</v>
      </c>
      <c r="C940">
        <v>64</v>
      </c>
      <c r="D940">
        <v>8</v>
      </c>
      <c r="E940">
        <v>10</v>
      </c>
      <c r="F940" s="116">
        <v>1.7628742514970059E-2</v>
      </c>
      <c r="G940" s="116">
        <v>1.764071856287425E-2</v>
      </c>
      <c r="H940" s="116">
        <v>1.764071856287425E-2</v>
      </c>
      <c r="I940" s="86">
        <v>3.4165269461077848E-2</v>
      </c>
      <c r="J940" s="86">
        <v>3.4191616766467064E-2</v>
      </c>
      <c r="K940" s="86">
        <v>3.4191616766467064E-2</v>
      </c>
      <c r="L940" s="86">
        <v>1.9504862275449102</v>
      </c>
      <c r="M940" s="86">
        <v>1.9504862275449102</v>
      </c>
      <c r="N940" s="86">
        <v>1.9504862275449102</v>
      </c>
      <c r="O940" s="117">
        <v>8.3108311377245503</v>
      </c>
      <c r="P940" s="117">
        <v>8.3108311377245503</v>
      </c>
      <c r="Q940" s="117">
        <v>8.3108311377245503</v>
      </c>
    </row>
    <row r="941" spans="1:17" x14ac:dyDescent="0.25">
      <c r="A941" t="str">
        <f t="shared" si="14"/>
        <v>2263810</v>
      </c>
      <c r="B941">
        <v>22</v>
      </c>
      <c r="C941">
        <v>63</v>
      </c>
      <c r="D941">
        <v>8</v>
      </c>
      <c r="E941">
        <v>10</v>
      </c>
      <c r="F941" s="116">
        <v>1.7630450192836804E-2</v>
      </c>
      <c r="G941" s="116">
        <v>1.7644867897778471E-2</v>
      </c>
      <c r="H941" s="116">
        <v>1.7644867897778471E-2</v>
      </c>
      <c r="I941" s="86">
        <v>3.4169960711754037E-2</v>
      </c>
      <c r="J941" s="86">
        <v>3.419879612163737E-2</v>
      </c>
      <c r="K941" s="86">
        <v>3.419879612163737E-2</v>
      </c>
      <c r="L941" s="86">
        <v>1.925482092008987</v>
      </c>
      <c r="M941" s="86">
        <v>1.925482092008987</v>
      </c>
      <c r="N941" s="86">
        <v>1.925482092008987</v>
      </c>
      <c r="O941" s="117">
        <v>7.8713916689694949</v>
      </c>
      <c r="P941" s="117">
        <v>7.8713916689694949</v>
      </c>
      <c r="Q941" s="117">
        <v>7.8713916689694949</v>
      </c>
    </row>
    <row r="942" spans="1:17" x14ac:dyDescent="0.25">
      <c r="A942" t="str">
        <f t="shared" si="14"/>
        <v>2362810</v>
      </c>
      <c r="B942">
        <v>23</v>
      </c>
      <c r="C942">
        <v>62</v>
      </c>
      <c r="D942">
        <v>8</v>
      </c>
      <c r="E942">
        <v>10</v>
      </c>
      <c r="F942" s="116">
        <v>1.7635144910064137E-2</v>
      </c>
      <c r="G942" s="116">
        <v>1.7649611804986257E-2</v>
      </c>
      <c r="H942" s="116">
        <v>1.7649611804986257E-2</v>
      </c>
      <c r="I942" s="86">
        <v>3.4178039253508222E-2</v>
      </c>
      <c r="J942" s="86">
        <v>3.4204561894198772E-2</v>
      </c>
      <c r="K942" s="86">
        <v>3.4204561894198772E-2</v>
      </c>
      <c r="L942" s="86">
        <v>1.8990934079182138</v>
      </c>
      <c r="M942" s="86">
        <v>1.8990934079182138</v>
      </c>
      <c r="N942" s="86">
        <v>1.8990934079182138</v>
      </c>
      <c r="O942" s="117">
        <v>7.4554974200704054</v>
      </c>
      <c r="P942" s="117">
        <v>7.4554974200704054</v>
      </c>
      <c r="Q942" s="117">
        <v>7.4554974200704054</v>
      </c>
    </row>
    <row r="943" spans="1:17" x14ac:dyDescent="0.25">
      <c r="A943" t="str">
        <f t="shared" si="14"/>
        <v>2461810</v>
      </c>
      <c r="B943">
        <v>24</v>
      </c>
      <c r="C943">
        <v>61</v>
      </c>
      <c r="D943">
        <v>8</v>
      </c>
      <c r="E943">
        <v>10</v>
      </c>
      <c r="F943" s="116">
        <v>1.7638873764322965E-2</v>
      </c>
      <c r="G943" s="116">
        <v>1.765097341706293E-2</v>
      </c>
      <c r="H943" s="116">
        <v>1.765097341706293E-2</v>
      </c>
      <c r="I943" s="86">
        <v>3.4183938920952971E-2</v>
      </c>
      <c r="J943" s="86">
        <v>3.4210558156980896E-2</v>
      </c>
      <c r="K943" s="86">
        <v>3.4210558156980896E-2</v>
      </c>
      <c r="L943" s="86">
        <v>1.8715041078321053</v>
      </c>
      <c r="M943" s="86">
        <v>1.8715041078321053</v>
      </c>
      <c r="N943" s="86">
        <v>1.8715041078321053</v>
      </c>
      <c r="O943" s="117">
        <v>7.0679758490931306</v>
      </c>
      <c r="P943" s="117">
        <v>7.0679758490931306</v>
      </c>
      <c r="Q943" s="117">
        <v>7.0679758490931306</v>
      </c>
    </row>
    <row r="944" spans="1:17" x14ac:dyDescent="0.25">
      <c r="A944" t="str">
        <f t="shared" si="14"/>
        <v>2560810</v>
      </c>
      <c r="B944">
        <v>25</v>
      </c>
      <c r="C944">
        <v>60</v>
      </c>
      <c r="D944">
        <v>8</v>
      </c>
      <c r="E944">
        <v>10</v>
      </c>
      <c r="F944" s="116">
        <v>1.7471577106209311E-2</v>
      </c>
      <c r="G944" s="116">
        <v>1.7486152949178893E-2</v>
      </c>
      <c r="H944" s="116">
        <v>1.7486152949178893E-2</v>
      </c>
      <c r="I944" s="86">
        <v>3.4190068992323387E-2</v>
      </c>
      <c r="J944" s="86">
        <v>3.4219220678262559E-2</v>
      </c>
      <c r="K944" s="86">
        <v>3.4219220678262559E-2</v>
      </c>
      <c r="L944" s="86">
        <v>1.8967665921679138</v>
      </c>
      <c r="M944" s="86">
        <v>1.8967665921679138</v>
      </c>
      <c r="N944" s="86">
        <v>1.8967665921679138</v>
      </c>
      <c r="O944" s="117">
        <v>6.7006534836264695</v>
      </c>
      <c r="P944" s="117">
        <v>6.7006534836264695</v>
      </c>
      <c r="Q944" s="117">
        <v>6.7006534836264695</v>
      </c>
    </row>
    <row r="945" spans="1:17" x14ac:dyDescent="0.25">
      <c r="A945" t="str">
        <f t="shared" si="14"/>
        <v>2659810</v>
      </c>
      <c r="B945">
        <v>26</v>
      </c>
      <c r="C945">
        <v>59</v>
      </c>
      <c r="D945">
        <v>8</v>
      </c>
      <c r="E945">
        <v>10</v>
      </c>
      <c r="F945" s="116">
        <v>1.7258623213153145E-2</v>
      </c>
      <c r="G945" s="116">
        <v>1.7270820120017565E-2</v>
      </c>
      <c r="H945" s="116">
        <v>1.7270820120017565E-2</v>
      </c>
      <c r="I945" s="86">
        <v>3.4700200029272578E-2</v>
      </c>
      <c r="J945" s="86">
        <v>3.4727033224374301E-2</v>
      </c>
      <c r="K945" s="86">
        <v>3.4727033224374301E-2</v>
      </c>
      <c r="L945" s="86">
        <v>1.9310777186905401</v>
      </c>
      <c r="M945" s="86">
        <v>1.9310777186905401</v>
      </c>
      <c r="N945" s="86">
        <v>1.9310777186905401</v>
      </c>
      <c r="O945" s="117">
        <v>6.3549104747036154</v>
      </c>
      <c r="P945" s="117">
        <v>6.3549104747036154</v>
      </c>
      <c r="Q945" s="117">
        <v>6.3549104747036154</v>
      </c>
    </row>
    <row r="946" spans="1:17" x14ac:dyDescent="0.25">
      <c r="A946" t="str">
        <f t="shared" si="14"/>
        <v>2758810</v>
      </c>
      <c r="B946">
        <v>27</v>
      </c>
      <c r="C946">
        <v>58</v>
      </c>
      <c r="D946">
        <v>8</v>
      </c>
      <c r="E946">
        <v>10</v>
      </c>
      <c r="F946" s="116">
        <v>1.7261656825031241E-2</v>
      </c>
      <c r="G946" s="116">
        <v>1.7276358023178888E-2</v>
      </c>
      <c r="H946" s="116">
        <v>1.7276358023178888E-2</v>
      </c>
      <c r="I946" s="86">
        <v>3.470707862690809E-2</v>
      </c>
      <c r="J946" s="86">
        <v>3.473648102320339E-2</v>
      </c>
      <c r="K946" s="86">
        <v>3.473648102320339E-2</v>
      </c>
      <c r="L946" s="86">
        <v>1.8925415921397595</v>
      </c>
      <c r="M946" s="86">
        <v>1.8925415921397595</v>
      </c>
      <c r="N946" s="86">
        <v>1.8925415921397595</v>
      </c>
      <c r="O946" s="117">
        <v>6.0343003454781563</v>
      </c>
      <c r="P946" s="117">
        <v>6.0343003454781563</v>
      </c>
      <c r="Q946" s="117">
        <v>6.0343003454781563</v>
      </c>
    </row>
    <row r="947" spans="1:17" x14ac:dyDescent="0.25">
      <c r="A947" t="str">
        <f t="shared" si="14"/>
        <v>2857810</v>
      </c>
      <c r="B947">
        <v>28</v>
      </c>
      <c r="C947">
        <v>57</v>
      </c>
      <c r="D947">
        <v>8</v>
      </c>
      <c r="E947">
        <v>10</v>
      </c>
      <c r="F947" s="116">
        <v>1.7264469116959207E-2</v>
      </c>
      <c r="G947" s="116">
        <v>1.727923980207282E-2</v>
      </c>
      <c r="H947" s="116">
        <v>1.727923980207282E-2</v>
      </c>
      <c r="I947" s="86">
        <v>3.4713571797838558E-2</v>
      </c>
      <c r="J947" s="86">
        <v>3.4743113168065776E-2</v>
      </c>
      <c r="K947" s="86">
        <v>3.4743113168065776E-2</v>
      </c>
      <c r="L947" s="86">
        <v>1.8589941163437631</v>
      </c>
      <c r="M947" s="86">
        <v>1.8589941163437631</v>
      </c>
      <c r="N947" s="86">
        <v>1.8589941163437631</v>
      </c>
      <c r="O947" s="117">
        <v>5.7368356268924936</v>
      </c>
      <c r="P947" s="117">
        <v>5.7368356268924936</v>
      </c>
      <c r="Q947" s="117">
        <v>5.7368356268924936</v>
      </c>
    </row>
    <row r="948" spans="1:17" x14ac:dyDescent="0.25">
      <c r="A948" t="str">
        <f t="shared" si="14"/>
        <v>2956810</v>
      </c>
      <c r="B948">
        <v>29</v>
      </c>
      <c r="C948">
        <v>56</v>
      </c>
      <c r="D948">
        <v>8</v>
      </c>
      <c r="E948">
        <v>10</v>
      </c>
      <c r="F948" s="116">
        <v>1.7267700072989993E-2</v>
      </c>
      <c r="G948" s="116">
        <v>1.7282545495032969E-2</v>
      </c>
      <c r="H948" s="116">
        <v>1.7282545495032969E-2</v>
      </c>
      <c r="I948" s="86">
        <v>3.4720967921517201E-2</v>
      </c>
      <c r="J948" s="86">
        <v>3.4748184528595995E-2</v>
      </c>
      <c r="K948" s="86">
        <v>3.4748184528595995E-2</v>
      </c>
      <c r="L948" s="86">
        <v>1.8246112355102495</v>
      </c>
      <c r="M948" s="86">
        <v>1.8246112355102495</v>
      </c>
      <c r="N948" s="86">
        <v>1.8246112355102495</v>
      </c>
      <c r="O948" s="117">
        <v>5.4552002276298044</v>
      </c>
      <c r="P948" s="117">
        <v>5.4552002276298044</v>
      </c>
      <c r="Q948" s="117">
        <v>5.4552002276298044</v>
      </c>
    </row>
    <row r="949" spans="1:17" x14ac:dyDescent="0.25">
      <c r="A949" t="str">
        <f t="shared" si="14"/>
        <v>3055810</v>
      </c>
      <c r="B949">
        <v>30</v>
      </c>
      <c r="C949">
        <v>55</v>
      </c>
      <c r="D949">
        <v>8</v>
      </c>
      <c r="E949">
        <v>10</v>
      </c>
      <c r="F949" s="116">
        <v>1.7271359096506175E-2</v>
      </c>
      <c r="G949" s="116">
        <v>1.7286284655281783E-2</v>
      </c>
      <c r="H949" s="116">
        <v>1.7286284655281783E-2</v>
      </c>
      <c r="I949" s="86">
        <v>3.4729287677707436E-2</v>
      </c>
      <c r="J949" s="86">
        <v>3.4756651202129382E-2</v>
      </c>
      <c r="K949" s="86">
        <v>3.4756651202129382E-2</v>
      </c>
      <c r="L949" s="86">
        <v>1.7894501175387754</v>
      </c>
      <c r="M949" s="86">
        <v>1.7894501175387754</v>
      </c>
      <c r="N949" s="86">
        <v>1.7894501175387754</v>
      </c>
      <c r="O949" s="117">
        <v>5.1878680083085609</v>
      </c>
      <c r="P949" s="117">
        <v>5.1878680083085609</v>
      </c>
      <c r="Q949" s="117">
        <v>5.1878680083085609</v>
      </c>
    </row>
    <row r="950" spans="1:17" x14ac:dyDescent="0.25">
      <c r="A950" t="str">
        <f t="shared" si="14"/>
        <v>3154810</v>
      </c>
      <c r="B950">
        <v>31</v>
      </c>
      <c r="C950">
        <v>54</v>
      </c>
      <c r="D950">
        <v>8</v>
      </c>
      <c r="E950">
        <v>10</v>
      </c>
      <c r="F950" s="116">
        <v>1.7275888813830718E-2</v>
      </c>
      <c r="G950" s="116">
        <v>1.7288398508844356E-2</v>
      </c>
      <c r="H950" s="116">
        <v>1.7288398508844356E-2</v>
      </c>
      <c r="I950" s="86">
        <v>3.4734419174860517E-2</v>
      </c>
      <c r="J950" s="86">
        <v>3.4761940503890518E-2</v>
      </c>
      <c r="K950" s="86">
        <v>3.4761940503890518E-2</v>
      </c>
      <c r="L950" s="86">
        <v>1.7535640121093847</v>
      </c>
      <c r="M950" s="86">
        <v>1.7535640121093847</v>
      </c>
      <c r="N950" s="86">
        <v>1.7535640121093847</v>
      </c>
      <c r="O950" s="117">
        <v>4.939428056743977</v>
      </c>
      <c r="P950" s="117">
        <v>4.939428056743977</v>
      </c>
      <c r="Q950" s="117">
        <v>4.939428056743977</v>
      </c>
    </row>
    <row r="951" spans="1:17" x14ac:dyDescent="0.25">
      <c r="A951" t="str">
        <f t="shared" si="14"/>
        <v>3253810</v>
      </c>
      <c r="B951">
        <v>32</v>
      </c>
      <c r="C951">
        <v>53</v>
      </c>
      <c r="D951">
        <v>8</v>
      </c>
      <c r="E951">
        <v>10</v>
      </c>
      <c r="F951" s="116">
        <v>1.7278791692888609E-2</v>
      </c>
      <c r="G951" s="116">
        <v>1.7291378225298928E-2</v>
      </c>
      <c r="H951" s="116">
        <v>1.7291378225298928E-2</v>
      </c>
      <c r="I951" s="86">
        <v>3.4741346758967902E-2</v>
      </c>
      <c r="J951" s="86">
        <v>3.4769037130270609E-2</v>
      </c>
      <c r="K951" s="86">
        <v>3.4769037130270609E-2</v>
      </c>
      <c r="L951" s="86">
        <v>1.7029125235997482</v>
      </c>
      <c r="M951" s="86">
        <v>1.7029125235997482</v>
      </c>
      <c r="N951" s="86">
        <v>1.7029125235997482</v>
      </c>
      <c r="O951" s="117">
        <v>4.7029981120201381</v>
      </c>
      <c r="P951" s="117">
        <v>4.7029981120201381</v>
      </c>
      <c r="Q951" s="117">
        <v>4.7029981120201381</v>
      </c>
    </row>
    <row r="952" spans="1:17" x14ac:dyDescent="0.25">
      <c r="A952" t="str">
        <f t="shared" si="14"/>
        <v>3352810</v>
      </c>
      <c r="B952">
        <v>33</v>
      </c>
      <c r="C952">
        <v>52</v>
      </c>
      <c r="D952">
        <v>8</v>
      </c>
      <c r="E952">
        <v>10</v>
      </c>
      <c r="F952" s="116">
        <v>1.7283231135661076E-2</v>
      </c>
      <c r="G952" s="116">
        <v>1.7295900268585618E-2</v>
      </c>
      <c r="H952" s="116">
        <v>1.7295900268585618E-2</v>
      </c>
      <c r="I952" s="86">
        <v>3.4748897785435565E-2</v>
      </c>
      <c r="J952" s="86">
        <v>3.477423605128465E-2</v>
      </c>
      <c r="K952" s="86">
        <v>3.477423605128465E-2</v>
      </c>
      <c r="L952" s="86">
        <v>1.640221963208838</v>
      </c>
      <c r="M952" s="86">
        <v>1.640221963208838</v>
      </c>
      <c r="N952" s="86">
        <v>1.640221963208838</v>
      </c>
      <c r="O952" s="117">
        <v>4.4774793493133327</v>
      </c>
      <c r="P952" s="117">
        <v>4.4774793493133327</v>
      </c>
      <c r="Q952" s="117">
        <v>4.4774793493133327</v>
      </c>
    </row>
    <row r="953" spans="1:17" x14ac:dyDescent="0.25">
      <c r="A953" t="str">
        <f t="shared" si="14"/>
        <v>3451810</v>
      </c>
      <c r="B953">
        <v>34</v>
      </c>
      <c r="C953">
        <v>51</v>
      </c>
      <c r="D953">
        <v>8</v>
      </c>
      <c r="E953">
        <v>10</v>
      </c>
      <c r="F953" s="116">
        <v>1.7125725585252282E-2</v>
      </c>
      <c r="G953" s="116">
        <v>1.7135931619570072E-2</v>
      </c>
      <c r="H953" s="116">
        <v>1.7135931619570072E-2</v>
      </c>
      <c r="I953" s="86">
        <v>3.4756649869235184E-2</v>
      </c>
      <c r="J953" s="86">
        <v>3.4779613446450211E-2</v>
      </c>
      <c r="K953" s="86">
        <v>3.4779613446450211E-2</v>
      </c>
      <c r="L953" s="86">
        <v>1.6121553868724883</v>
      </c>
      <c r="M953" s="86">
        <v>1.6121553868724883</v>
      </c>
      <c r="N953" s="86">
        <v>1.6121553868724883</v>
      </c>
      <c r="O953" s="117">
        <v>4.2623945908018115</v>
      </c>
      <c r="P953" s="117">
        <v>4.2623945908018115</v>
      </c>
      <c r="Q953" s="117">
        <v>4.2623945908018115</v>
      </c>
    </row>
    <row r="954" spans="1:17" x14ac:dyDescent="0.25">
      <c r="A954" t="str">
        <f t="shared" si="14"/>
        <v>3550810</v>
      </c>
      <c r="B954">
        <v>35</v>
      </c>
      <c r="C954">
        <v>50</v>
      </c>
      <c r="D954">
        <v>8</v>
      </c>
      <c r="E954">
        <v>10</v>
      </c>
      <c r="F954" s="116">
        <v>1.6649315596684016E-2</v>
      </c>
      <c r="G954" s="116">
        <v>1.6659597712229291E-2</v>
      </c>
      <c r="H954" s="116">
        <v>1.6659597712229291E-2</v>
      </c>
      <c r="I954" s="86">
        <v>3.5401323822376457E-2</v>
      </c>
      <c r="J954" s="86">
        <v>3.5421888053467E-2</v>
      </c>
      <c r="K954" s="86">
        <v>3.5421888053467E-2</v>
      </c>
      <c r="L954" s="86">
        <v>1.6462926547137073</v>
      </c>
      <c r="M954" s="86">
        <v>1.6462926547137073</v>
      </c>
      <c r="N954" s="86">
        <v>1.6462926547137073</v>
      </c>
      <c r="O954" s="117">
        <v>4.0556905083220869</v>
      </c>
      <c r="P954" s="117">
        <v>4.0556905083220869</v>
      </c>
      <c r="Q954" s="117">
        <v>4.0556905083220869</v>
      </c>
    </row>
    <row r="955" spans="1:17" x14ac:dyDescent="0.25">
      <c r="A955" t="str">
        <f t="shared" si="14"/>
        <v>3649810</v>
      </c>
      <c r="B955">
        <v>36</v>
      </c>
      <c r="C955">
        <v>49</v>
      </c>
      <c r="D955">
        <v>8</v>
      </c>
      <c r="E955">
        <v>10</v>
      </c>
      <c r="F955" s="116">
        <v>1.6651984661622966E-2</v>
      </c>
      <c r="G955" s="116">
        <v>1.6662348429889107E-2</v>
      </c>
      <c r="H955" s="116">
        <v>1.6662348429889107E-2</v>
      </c>
      <c r="I955" s="86">
        <v>3.5405223339206135E-2</v>
      </c>
      <c r="J955" s="86">
        <v>3.5425950875738417E-2</v>
      </c>
      <c r="K955" s="86">
        <v>3.5425950875738417E-2</v>
      </c>
      <c r="L955" s="86">
        <v>1.60750077728262</v>
      </c>
      <c r="M955" s="86">
        <v>1.60750077728262</v>
      </c>
      <c r="N955" s="86">
        <v>1.60750077728262</v>
      </c>
      <c r="O955" s="117">
        <v>3.9550212457249456</v>
      </c>
      <c r="P955" s="117">
        <v>3.9550212457249456</v>
      </c>
      <c r="Q955" s="117">
        <v>3.9550212457249456</v>
      </c>
    </row>
    <row r="956" spans="1:17" x14ac:dyDescent="0.25">
      <c r="A956" t="str">
        <f t="shared" si="14"/>
        <v>3748810</v>
      </c>
      <c r="B956">
        <v>37</v>
      </c>
      <c r="C956">
        <v>48</v>
      </c>
      <c r="D956">
        <v>8</v>
      </c>
      <c r="E956">
        <v>10</v>
      </c>
      <c r="F956" s="116">
        <v>1.6654473244147157E-2</v>
      </c>
      <c r="G956" s="116">
        <v>1.6662311872909698E-2</v>
      </c>
      <c r="H956" s="116">
        <v>1.6662311872909698E-2</v>
      </c>
      <c r="I956" s="86">
        <v>3.5412311872909698E-2</v>
      </c>
      <c r="J956" s="86">
        <v>3.543060200668896E-2</v>
      </c>
      <c r="K956" s="86">
        <v>3.543060200668896E-2</v>
      </c>
      <c r="L956" s="86">
        <v>1.5685723244147156</v>
      </c>
      <c r="M956" s="86">
        <v>1.5685723244147156</v>
      </c>
      <c r="N956" s="86">
        <v>1.5685723244147156</v>
      </c>
      <c r="O956" s="117">
        <v>3.8545568561872909</v>
      </c>
      <c r="P956" s="117">
        <v>3.8545568561872909</v>
      </c>
      <c r="Q956" s="117">
        <v>3.8545568561872909</v>
      </c>
    </row>
    <row r="957" spans="1:17" x14ac:dyDescent="0.25">
      <c r="A957" t="str">
        <f t="shared" si="14"/>
        <v>3847810</v>
      </c>
      <c r="B957">
        <v>38</v>
      </c>
      <c r="C957">
        <v>47</v>
      </c>
      <c r="D957">
        <v>8</v>
      </c>
      <c r="E957">
        <v>10</v>
      </c>
      <c r="F957" s="116">
        <v>1.6656999736356447E-2</v>
      </c>
      <c r="G957" s="116">
        <v>1.6664909042973901E-2</v>
      </c>
      <c r="H957" s="116">
        <v>1.6664909042973901E-2</v>
      </c>
      <c r="I957" s="86">
        <v>3.5417875032955445E-2</v>
      </c>
      <c r="J957" s="86">
        <v>3.5433693646190353E-2</v>
      </c>
      <c r="K957" s="86">
        <v>3.5433693646190353E-2</v>
      </c>
      <c r="L957" s="86">
        <v>1.5341787503295545</v>
      </c>
      <c r="M957" s="86">
        <v>1.5341787503295545</v>
      </c>
      <c r="N957" s="86">
        <v>1.5341787503295545</v>
      </c>
      <c r="O957" s="117">
        <v>3.7589533350909572</v>
      </c>
      <c r="P957" s="117">
        <v>3.7589533350909572</v>
      </c>
      <c r="Q957" s="117">
        <v>3.7589533350909572</v>
      </c>
    </row>
    <row r="958" spans="1:17" x14ac:dyDescent="0.25">
      <c r="A958" t="str">
        <f t="shared" si="14"/>
        <v>3946810</v>
      </c>
      <c r="B958">
        <v>39</v>
      </c>
      <c r="C958">
        <v>46</v>
      </c>
      <c r="D958">
        <v>8</v>
      </c>
      <c r="E958">
        <v>10</v>
      </c>
      <c r="F958" s="116">
        <v>1.6660455706984666E-2</v>
      </c>
      <c r="G958" s="116">
        <v>1.6665779386712095E-2</v>
      </c>
      <c r="H958" s="116">
        <v>1.6665779386712095E-2</v>
      </c>
      <c r="I958" s="86">
        <v>3.5421103066439523E-2</v>
      </c>
      <c r="J958" s="86">
        <v>3.5437074105621809E-2</v>
      </c>
      <c r="K958" s="86">
        <v>3.5437074105621809E-2</v>
      </c>
      <c r="L958" s="86">
        <v>1.494772146507666</v>
      </c>
      <c r="M958" s="86">
        <v>1.494772146507666</v>
      </c>
      <c r="N958" s="86">
        <v>1.494772146507666</v>
      </c>
      <c r="O958" s="117">
        <v>3.6679141822827939</v>
      </c>
      <c r="P958" s="117">
        <v>3.6679141822827939</v>
      </c>
      <c r="Q958" s="117">
        <v>3.6679141822827939</v>
      </c>
    </row>
    <row r="959" spans="1:17" x14ac:dyDescent="0.25">
      <c r="A959" t="str">
        <f t="shared" si="14"/>
        <v>4045810</v>
      </c>
      <c r="B959">
        <v>40</v>
      </c>
      <c r="C959">
        <v>45</v>
      </c>
      <c r="D959">
        <v>8</v>
      </c>
      <c r="E959">
        <v>10</v>
      </c>
      <c r="F959" s="116">
        <v>1.6662408734587405E-2</v>
      </c>
      <c r="G959" s="116">
        <v>1.6667787175108577E-2</v>
      </c>
      <c r="H959" s="116">
        <v>1.6667787175108577E-2</v>
      </c>
      <c r="I959" s="86">
        <v>3.5425098492692042E-2</v>
      </c>
      <c r="J959" s="86">
        <v>3.5441233814255554E-2</v>
      </c>
      <c r="K959" s="86">
        <v>3.5441233814255554E-2</v>
      </c>
      <c r="L959" s="86">
        <v>1.4551021231393957</v>
      </c>
      <c r="M959" s="86">
        <v>1.4551021231393957</v>
      </c>
      <c r="N959" s="86">
        <v>1.4551021231393957</v>
      </c>
      <c r="O959" s="117">
        <v>3.5811512551935567</v>
      </c>
      <c r="P959" s="117">
        <v>3.5811512551935567</v>
      </c>
      <c r="Q959" s="117">
        <v>3.5811512551935567</v>
      </c>
    </row>
    <row r="960" spans="1:17" x14ac:dyDescent="0.25">
      <c r="A960" t="str">
        <f t="shared" si="14"/>
        <v>4144810</v>
      </c>
      <c r="B960">
        <v>41</v>
      </c>
      <c r="C960">
        <v>44</v>
      </c>
      <c r="D960">
        <v>8</v>
      </c>
      <c r="E960">
        <v>10</v>
      </c>
      <c r="F960" s="116">
        <v>1.6663494739131618E-2</v>
      </c>
      <c r="G960" s="116">
        <v>1.6671651124221747E-2</v>
      </c>
      <c r="H960" s="116">
        <v>1.6671651124221747E-2</v>
      </c>
      <c r="I960" s="86">
        <v>3.5431336831516273E-2</v>
      </c>
      <c r="J960" s="86">
        <v>3.5447649601696531E-2</v>
      </c>
      <c r="K960" s="86">
        <v>3.5447649601696531E-2</v>
      </c>
      <c r="L960" s="86">
        <v>1.4151029063918872</v>
      </c>
      <c r="M960" s="86">
        <v>1.4151029063918872</v>
      </c>
      <c r="N960" s="86">
        <v>1.4151029063918872</v>
      </c>
      <c r="O960" s="117">
        <v>3.5026181996139312</v>
      </c>
      <c r="P960" s="117">
        <v>3.5026181996139312</v>
      </c>
      <c r="Q960" s="117">
        <v>3.5026181996139312</v>
      </c>
    </row>
    <row r="961" spans="1:17" x14ac:dyDescent="0.25">
      <c r="A961" t="str">
        <f t="shared" si="14"/>
        <v>4243810</v>
      </c>
      <c r="B961">
        <v>42</v>
      </c>
      <c r="C961">
        <v>43</v>
      </c>
      <c r="D961">
        <v>8</v>
      </c>
      <c r="E961">
        <v>10</v>
      </c>
      <c r="F961" s="116">
        <v>1.6664374329491378E-2</v>
      </c>
      <c r="G961" s="116">
        <v>1.667262674332242E-2</v>
      </c>
      <c r="H961" s="116">
        <v>1.667262674332242E-2</v>
      </c>
      <c r="I961" s="86">
        <v>3.5433114185899374E-2</v>
      </c>
      <c r="J961" s="86">
        <v>3.5452369818171812E-2</v>
      </c>
      <c r="K961" s="86">
        <v>3.5452369818171812E-2</v>
      </c>
      <c r="L961" s="86">
        <v>1.3790003576045993</v>
      </c>
      <c r="M961" s="86">
        <v>1.3790003576045993</v>
      </c>
      <c r="N961" s="86">
        <v>1.3790003576045993</v>
      </c>
      <c r="O961" s="117">
        <v>3.4234726157401041</v>
      </c>
      <c r="P961" s="117">
        <v>3.4234726157401041</v>
      </c>
      <c r="Q961" s="117">
        <v>3.4234726157401041</v>
      </c>
    </row>
    <row r="962" spans="1:17" x14ac:dyDescent="0.25">
      <c r="A962" t="str">
        <f t="shared" si="14"/>
        <v>4342810</v>
      </c>
      <c r="B962">
        <v>43</v>
      </c>
      <c r="C962">
        <v>42</v>
      </c>
      <c r="D962">
        <v>8</v>
      </c>
      <c r="E962">
        <v>10</v>
      </c>
      <c r="F962" s="116">
        <v>1.666573816155989E-2</v>
      </c>
      <c r="G962" s="116">
        <v>1.6676880222841226E-2</v>
      </c>
      <c r="H962" s="116">
        <v>1.6676880222841226E-2</v>
      </c>
      <c r="I962" s="86">
        <v>3.5437325905292479E-2</v>
      </c>
      <c r="J962" s="86">
        <v>3.5456824512534818E-2</v>
      </c>
      <c r="K962" s="86">
        <v>3.5456824512534818E-2</v>
      </c>
      <c r="L962" s="86">
        <v>1.3380779944289694</v>
      </c>
      <c r="M962" s="86">
        <v>1.3380779944289694</v>
      </c>
      <c r="N962" s="86">
        <v>1.3380779944289694</v>
      </c>
      <c r="O962" s="117">
        <v>3.3519972144846797</v>
      </c>
      <c r="P962" s="117">
        <v>3.3519972144846797</v>
      </c>
      <c r="Q962" s="117">
        <v>3.3519972144846797</v>
      </c>
    </row>
    <row r="963" spans="1:17" x14ac:dyDescent="0.25">
      <c r="A963" t="str">
        <f t="shared" si="14"/>
        <v>4441810</v>
      </c>
      <c r="B963">
        <v>44</v>
      </c>
      <c r="C963">
        <v>41</v>
      </c>
      <c r="D963">
        <v>8</v>
      </c>
      <c r="E963">
        <v>10</v>
      </c>
      <c r="F963" s="116">
        <v>1.6518915866741955E-2</v>
      </c>
      <c r="G963" s="116">
        <v>1.653020892151327E-2</v>
      </c>
      <c r="H963" s="116">
        <v>1.653020892151327E-2</v>
      </c>
      <c r="I963" s="86">
        <v>3.5443252399774139E-2</v>
      </c>
      <c r="J963" s="86">
        <v>3.5463015245623938E-2</v>
      </c>
      <c r="K963" s="86">
        <v>3.5463015245623938E-2</v>
      </c>
      <c r="L963" s="86">
        <v>1.3169028797289666</v>
      </c>
      <c r="M963" s="86">
        <v>1.3169028797289666</v>
      </c>
      <c r="N963" s="86">
        <v>1.3169028797289666</v>
      </c>
      <c r="O963" s="117">
        <v>3.283402032749859</v>
      </c>
      <c r="P963" s="117">
        <v>3.283402032749859</v>
      </c>
      <c r="Q963" s="117">
        <v>3.283402032749859</v>
      </c>
    </row>
    <row r="964" spans="1:17" x14ac:dyDescent="0.25">
      <c r="A964" t="str">
        <f t="shared" si="14"/>
        <v>4540810</v>
      </c>
      <c r="B964">
        <v>45</v>
      </c>
      <c r="C964">
        <v>40</v>
      </c>
      <c r="D964">
        <v>8</v>
      </c>
      <c r="E964">
        <v>10</v>
      </c>
      <c r="F964" s="116">
        <v>1.6091888175985336E-2</v>
      </c>
      <c r="G964" s="116">
        <v>1.6103345554537123E-2</v>
      </c>
      <c r="H964" s="116">
        <v>1.6103345554537123E-2</v>
      </c>
      <c r="I964" s="86">
        <v>3.6474564619615034E-2</v>
      </c>
      <c r="J964" s="86">
        <v>3.6497479376718607E-2</v>
      </c>
      <c r="K964" s="86">
        <v>3.6497479376718607E-2</v>
      </c>
      <c r="L964" s="86">
        <v>1.3374026122823097</v>
      </c>
      <c r="M964" s="86">
        <v>1.3374026122823097</v>
      </c>
      <c r="N964" s="86">
        <v>1.3374026122823097</v>
      </c>
      <c r="O964" s="117">
        <v>3.217936526122823</v>
      </c>
      <c r="P964" s="117">
        <v>3.217936526122823</v>
      </c>
      <c r="Q964" s="117">
        <v>3.217936526122823</v>
      </c>
    </row>
    <row r="965" spans="1:17" x14ac:dyDescent="0.25">
      <c r="A965" t="str">
        <f t="shared" ref="A965:A1028" si="15">B965&amp;C965&amp;D965&amp;E965</f>
        <v>4639810</v>
      </c>
      <c r="B965">
        <v>46</v>
      </c>
      <c r="C965">
        <v>39</v>
      </c>
      <c r="D965">
        <v>8</v>
      </c>
      <c r="E965">
        <v>10</v>
      </c>
      <c r="F965" s="116">
        <v>1.6096234127041847E-2</v>
      </c>
      <c r="G965" s="116">
        <v>1.6107870659936872E-2</v>
      </c>
      <c r="H965" s="116">
        <v>1.6107870659936872E-2</v>
      </c>
      <c r="I965" s="86">
        <v>3.6477621492676256E-2</v>
      </c>
      <c r="J965" s="86">
        <v>3.6506712824913815E-2</v>
      </c>
      <c r="K965" s="86">
        <v>3.6506712824913815E-2</v>
      </c>
      <c r="L965" s="86">
        <v>1.2738367103521506</v>
      </c>
      <c r="M965" s="86">
        <v>1.2738367103521506</v>
      </c>
      <c r="N965" s="86">
        <v>1.2738367103521506</v>
      </c>
      <c r="O965" s="117">
        <v>3.1263116554422612</v>
      </c>
      <c r="P965" s="117">
        <v>3.1263116554422612</v>
      </c>
      <c r="Q965" s="117">
        <v>3.1263116554422612</v>
      </c>
    </row>
    <row r="966" spans="1:17" x14ac:dyDescent="0.25">
      <c r="A966" t="str">
        <f t="shared" si="15"/>
        <v>4738810</v>
      </c>
      <c r="B966">
        <v>47</v>
      </c>
      <c r="C966">
        <v>38</v>
      </c>
      <c r="D966">
        <v>8</v>
      </c>
      <c r="E966">
        <v>10</v>
      </c>
      <c r="F966" s="116">
        <v>1.609678182678656E-2</v>
      </c>
      <c r="G966" s="116">
        <v>1.6111571225745386E-2</v>
      </c>
      <c r="H966" s="116">
        <v>1.6111571225745386E-2</v>
      </c>
      <c r="I966" s="86">
        <v>3.6485447231424516E-2</v>
      </c>
      <c r="J966" s="86">
        <v>3.6512068149550402E-2</v>
      </c>
      <c r="K966" s="86">
        <v>3.6512068149550402E-2</v>
      </c>
      <c r="L966" s="86">
        <v>1.2131743965925226</v>
      </c>
      <c r="M966" s="86">
        <v>1.2131743965925226</v>
      </c>
      <c r="N966" s="86">
        <v>1.2131743965925226</v>
      </c>
      <c r="O966" s="117">
        <v>3.0424100804543301</v>
      </c>
      <c r="P966" s="117">
        <v>3.0424100804543301</v>
      </c>
      <c r="Q966" s="117">
        <v>3.0424100804543301</v>
      </c>
    </row>
    <row r="967" spans="1:17" x14ac:dyDescent="0.25">
      <c r="A967" t="str">
        <f t="shared" si="15"/>
        <v>4837810</v>
      </c>
      <c r="B967">
        <v>48</v>
      </c>
      <c r="C967">
        <v>37</v>
      </c>
      <c r="D967">
        <v>8</v>
      </c>
      <c r="E967">
        <v>10</v>
      </c>
      <c r="F967" s="116">
        <v>1.609984493323096E-2</v>
      </c>
      <c r="G967" s="116">
        <v>1.611489995935143E-2</v>
      </c>
      <c r="H967" s="116">
        <v>1.611489995935143E-2</v>
      </c>
      <c r="I967" s="86">
        <v>3.6490372310795958E-2</v>
      </c>
      <c r="J967" s="86">
        <v>3.6520482363036899E-2</v>
      </c>
      <c r="K967" s="86">
        <v>3.6520482363036899E-2</v>
      </c>
      <c r="L967" s="86">
        <v>1.1476205531216597</v>
      </c>
      <c r="M967" s="86">
        <v>1.1476205531216597</v>
      </c>
      <c r="N967" s="86">
        <v>1.1476205531216597</v>
      </c>
      <c r="O967" s="117">
        <v>2.9618806738629693</v>
      </c>
      <c r="P967" s="117">
        <v>2.9618806738629693</v>
      </c>
      <c r="Q967" s="117">
        <v>2.9618806738629693</v>
      </c>
    </row>
    <row r="968" spans="1:17" x14ac:dyDescent="0.25">
      <c r="A968" t="str">
        <f t="shared" si="15"/>
        <v>4936810</v>
      </c>
      <c r="B968">
        <v>49</v>
      </c>
      <c r="C968">
        <v>36</v>
      </c>
      <c r="D968">
        <v>8</v>
      </c>
      <c r="E968">
        <v>10</v>
      </c>
      <c r="F968" s="116">
        <v>1.6104828686726098E-2</v>
      </c>
      <c r="G968" s="116">
        <v>1.6117103708590982E-2</v>
      </c>
      <c r="H968" s="116">
        <v>1.6117103708590982E-2</v>
      </c>
      <c r="I968" s="86">
        <v>3.6496708759762478E-2</v>
      </c>
      <c r="J968" s="86">
        <v>3.6530465069890904E-2</v>
      </c>
      <c r="K968" s="86">
        <v>3.6530465069890904E-2</v>
      </c>
      <c r="L968" s="86">
        <v>1.0846516195356972</v>
      </c>
      <c r="M968" s="86">
        <v>1.0846516195356972</v>
      </c>
      <c r="N968" s="86">
        <v>1.0846516195356972</v>
      </c>
      <c r="O968" s="117">
        <v>2.8880303193040064</v>
      </c>
      <c r="P968" s="117">
        <v>2.8880303193040064</v>
      </c>
      <c r="Q968" s="117">
        <v>2.8880303193040064</v>
      </c>
    </row>
    <row r="969" spans="1:17" x14ac:dyDescent="0.25">
      <c r="A969" t="str">
        <f t="shared" si="15"/>
        <v>5035810</v>
      </c>
      <c r="B969">
        <v>50</v>
      </c>
      <c r="C969">
        <v>35</v>
      </c>
      <c r="D969">
        <v>8</v>
      </c>
      <c r="E969">
        <v>10</v>
      </c>
      <c r="F969" s="116">
        <v>1.5904180366369189E-2</v>
      </c>
      <c r="G969" s="116">
        <v>1.591983716925004E-2</v>
      </c>
      <c r="H969" s="116">
        <v>1.591983716925004E-2</v>
      </c>
      <c r="I969" s="86">
        <v>3.6505401596993892E-2</v>
      </c>
      <c r="J969" s="86">
        <v>3.6536715202755594E-2</v>
      </c>
      <c r="K969" s="86">
        <v>3.6536715202755594E-2</v>
      </c>
      <c r="L969" s="86">
        <v>1.0561108501643963</v>
      </c>
      <c r="M969" s="86">
        <v>1.0561108501643963</v>
      </c>
      <c r="N969" s="86">
        <v>1.0561108501643963</v>
      </c>
      <c r="O969" s="117">
        <v>2.8131611085016441</v>
      </c>
      <c r="P969" s="117">
        <v>2.8131611085016441</v>
      </c>
      <c r="Q969" s="117">
        <v>2.8131611085016441</v>
      </c>
    </row>
    <row r="970" spans="1:17" x14ac:dyDescent="0.25">
      <c r="A970" t="str">
        <f t="shared" si="15"/>
        <v>5134810</v>
      </c>
      <c r="B970">
        <v>51</v>
      </c>
      <c r="C970">
        <v>34</v>
      </c>
      <c r="D970">
        <v>8</v>
      </c>
      <c r="E970">
        <v>10</v>
      </c>
      <c r="F970" s="116">
        <v>1.5471239362723143E-2</v>
      </c>
      <c r="G970" s="116">
        <v>1.5484036086761788E-2</v>
      </c>
      <c r="H970" s="116">
        <v>1.5484036086761788E-2</v>
      </c>
      <c r="I970" s="86">
        <v>3.7395226821933587E-2</v>
      </c>
      <c r="J970" s="86">
        <v>3.7427218632030197E-2</v>
      </c>
      <c r="K970" s="86">
        <v>3.7427218632030197E-2</v>
      </c>
      <c r="L970" s="86">
        <v>1.088591720519547</v>
      </c>
      <c r="M970" s="86">
        <v>1.088591720519547</v>
      </c>
      <c r="N970" s="86">
        <v>1.088591720519547</v>
      </c>
      <c r="O970" s="117">
        <v>2.7451180497792564</v>
      </c>
      <c r="P970" s="117">
        <v>2.7451180497792564</v>
      </c>
      <c r="Q970" s="117">
        <v>2.7451180497792564</v>
      </c>
    </row>
    <row r="971" spans="1:17" x14ac:dyDescent="0.25">
      <c r="A971" t="str">
        <f t="shared" si="15"/>
        <v>5233810</v>
      </c>
      <c r="B971">
        <v>52</v>
      </c>
      <c r="C971">
        <v>33</v>
      </c>
      <c r="D971">
        <v>8</v>
      </c>
      <c r="E971">
        <v>10</v>
      </c>
      <c r="F971" s="116">
        <v>1.547472962581194E-2</v>
      </c>
      <c r="G971" s="116">
        <v>1.5487818845203619E-2</v>
      </c>
      <c r="H971" s="116">
        <v>1.5487818845203619E-2</v>
      </c>
      <c r="I971" s="86">
        <v>3.7402444411721393E-2</v>
      </c>
      <c r="J971" s="86">
        <v>3.7435167460200591E-2</v>
      </c>
      <c r="K971" s="86">
        <v>3.7435167460200591E-2</v>
      </c>
      <c r="L971" s="86">
        <v>1.0736366759927354</v>
      </c>
      <c r="M971" s="86">
        <v>1.0736366759927354</v>
      </c>
      <c r="N971" s="86">
        <v>1.0736366759927354</v>
      </c>
      <c r="O971" s="117">
        <v>2.6791406927469361</v>
      </c>
      <c r="P971" s="117">
        <v>2.6791406927469361</v>
      </c>
      <c r="Q971" s="117">
        <v>2.6791406927469361</v>
      </c>
    </row>
    <row r="972" spans="1:17" x14ac:dyDescent="0.25">
      <c r="A972" t="str">
        <f t="shared" si="15"/>
        <v>5332810</v>
      </c>
      <c r="B972">
        <v>53</v>
      </c>
      <c r="C972">
        <v>32</v>
      </c>
      <c r="D972">
        <v>8</v>
      </c>
      <c r="E972">
        <v>10</v>
      </c>
      <c r="F972" s="116">
        <v>1.547844444816782E-2</v>
      </c>
      <c r="G972" s="116">
        <v>1.5491848600103882E-2</v>
      </c>
      <c r="H972" s="116">
        <v>1.5491848600103882E-2</v>
      </c>
      <c r="I972" s="86">
        <v>3.7410988053549588E-2</v>
      </c>
      <c r="J972" s="86">
        <v>3.744114739540573E-2</v>
      </c>
      <c r="K972" s="86">
        <v>3.744114739540573E-2</v>
      </c>
      <c r="L972" s="86">
        <v>1.0594842752542599</v>
      </c>
      <c r="M972" s="86">
        <v>1.0594842752542599</v>
      </c>
      <c r="N972" s="86">
        <v>1.0594842752542599</v>
      </c>
      <c r="O972" s="117">
        <v>2.5708057570832565</v>
      </c>
      <c r="P972" s="117">
        <v>2.5708057570832565</v>
      </c>
      <c r="Q972" s="117">
        <v>2.5708057570832565</v>
      </c>
    </row>
    <row r="973" spans="1:17" x14ac:dyDescent="0.25">
      <c r="A973" t="str">
        <f t="shared" si="15"/>
        <v>5431810</v>
      </c>
      <c r="B973">
        <v>54</v>
      </c>
      <c r="C973">
        <v>31</v>
      </c>
      <c r="D973">
        <v>8</v>
      </c>
      <c r="E973">
        <v>10</v>
      </c>
      <c r="F973" s="116">
        <v>1.5481610004981876E-2</v>
      </c>
      <c r="G973" s="116">
        <v>1.5495353111954786E-2</v>
      </c>
      <c r="H973" s="116">
        <v>1.5495353111954786E-2</v>
      </c>
      <c r="I973" s="86">
        <v>3.7419044510487706E-2</v>
      </c>
      <c r="J973" s="86">
        <v>3.7449966501176754E-2</v>
      </c>
      <c r="K973" s="86">
        <v>3.7449966501176754E-2</v>
      </c>
      <c r="L973" s="86">
        <v>1.0461837109824603</v>
      </c>
      <c r="M973" s="86">
        <v>1.0461837109824603</v>
      </c>
      <c r="N973" s="86">
        <v>1.0461837109824603</v>
      </c>
      <c r="O973" s="117">
        <v>2.4468674305543625</v>
      </c>
      <c r="P973" s="117">
        <v>2.4468674305543625</v>
      </c>
      <c r="Q973" s="117">
        <v>2.4468674305543625</v>
      </c>
    </row>
    <row r="974" spans="1:17" x14ac:dyDescent="0.25">
      <c r="A974" t="str">
        <f t="shared" si="15"/>
        <v>5530810</v>
      </c>
      <c r="B974">
        <v>55</v>
      </c>
      <c r="C974">
        <v>30</v>
      </c>
      <c r="D974">
        <v>8</v>
      </c>
      <c r="E974">
        <v>10</v>
      </c>
      <c r="F974" s="116">
        <v>1.5415814347182056E-2</v>
      </c>
      <c r="G974" s="116">
        <v>1.5429921704168724E-2</v>
      </c>
      <c r="H974" s="116">
        <v>1.5429921704168724E-2</v>
      </c>
      <c r="I974" s="86">
        <v>3.7426818085631655E-2</v>
      </c>
      <c r="J974" s="86">
        <v>3.7458559638851661E-2</v>
      </c>
      <c r="K974" s="86">
        <v>3.7458559638851661E-2</v>
      </c>
      <c r="L974" s="86">
        <v>1.0365909571841716</v>
      </c>
      <c r="M974" s="86">
        <v>1.0365909571841716</v>
      </c>
      <c r="N974" s="86">
        <v>1.0365909571841716</v>
      </c>
      <c r="O974" s="117">
        <v>2.3253932425760033</v>
      </c>
      <c r="P974" s="117">
        <v>2.3253932425760033</v>
      </c>
      <c r="Q974" s="117">
        <v>2.3253932425760033</v>
      </c>
    </row>
    <row r="975" spans="1:17" x14ac:dyDescent="0.25">
      <c r="A975" t="str">
        <f t="shared" si="15"/>
        <v>18671010</v>
      </c>
      <c r="B975">
        <v>18</v>
      </c>
      <c r="C975">
        <v>67</v>
      </c>
      <c r="D975">
        <v>10</v>
      </c>
      <c r="E975">
        <v>10</v>
      </c>
      <c r="F975" s="116">
        <v>1.8371745128300265E-2</v>
      </c>
      <c r="G975" s="116">
        <v>1.8385559954371602E-2</v>
      </c>
      <c r="H975" s="116">
        <v>1.8385559954371602E-2</v>
      </c>
      <c r="I975" s="86">
        <v>3.3145714838307326E-2</v>
      </c>
      <c r="J975" s="86">
        <v>3.3171370943868385E-2</v>
      </c>
      <c r="K975" s="86">
        <v>3.3171370943868385E-2</v>
      </c>
      <c r="L975" s="86">
        <v>1.9708665053621262</v>
      </c>
      <c r="M975" s="86">
        <v>1.9708665053621262</v>
      </c>
      <c r="N975" s="86">
        <v>1.9708665053621262</v>
      </c>
      <c r="O975" s="117">
        <v>8.6133980130333008</v>
      </c>
      <c r="P975" s="117">
        <v>8.6133980130333008</v>
      </c>
      <c r="Q975" s="117">
        <v>8.6133980130333008</v>
      </c>
    </row>
    <row r="976" spans="1:17" x14ac:dyDescent="0.25">
      <c r="A976" t="str">
        <f t="shared" si="15"/>
        <v>19661010</v>
      </c>
      <c r="B976">
        <v>19</v>
      </c>
      <c r="C976">
        <v>66</v>
      </c>
      <c r="D976">
        <v>10</v>
      </c>
      <c r="E976">
        <v>10</v>
      </c>
      <c r="F976" s="116">
        <v>1.8374639359141937E-2</v>
      </c>
      <c r="G976" s="116">
        <v>1.8388481640191655E-2</v>
      </c>
      <c r="H976" s="116">
        <v>1.8388481640191655E-2</v>
      </c>
      <c r="I976" s="86">
        <v>3.3152263114078193E-2</v>
      </c>
      <c r="J976" s="86">
        <v>3.3175992738734852E-2</v>
      </c>
      <c r="K976" s="86">
        <v>3.3175992738734852E-2</v>
      </c>
      <c r="L976" s="86">
        <v>1.9570216948093424</v>
      </c>
      <c r="M976" s="86">
        <v>1.9570216948093424</v>
      </c>
      <c r="N976" s="86">
        <v>1.9570216948093424</v>
      </c>
      <c r="O976" s="117">
        <v>8.1562338712707412</v>
      </c>
      <c r="P976" s="117">
        <v>8.1562338712707412</v>
      </c>
      <c r="Q976" s="117">
        <v>8.1562338712707412</v>
      </c>
    </row>
    <row r="977" spans="1:17" x14ac:dyDescent="0.25">
      <c r="A977" t="str">
        <f t="shared" si="15"/>
        <v>20651010</v>
      </c>
      <c r="B977">
        <v>20</v>
      </c>
      <c r="C977">
        <v>65</v>
      </c>
      <c r="D977">
        <v>10</v>
      </c>
      <c r="E977">
        <v>10</v>
      </c>
      <c r="F977" s="116">
        <v>1.8378637583174481E-2</v>
      </c>
      <c r="G977" s="116">
        <v>1.8392508253048574E-2</v>
      </c>
      <c r="H977" s="116">
        <v>1.8392508253048574E-2</v>
      </c>
      <c r="I977" s="86">
        <v>3.3158827096155447E-2</v>
      </c>
      <c r="J977" s="86">
        <v>3.3182605387368176E-2</v>
      </c>
      <c r="K977" s="86">
        <v>3.3182605387368176E-2</v>
      </c>
      <c r="L977" s="86">
        <v>1.9414519024614494</v>
      </c>
      <c r="M977" s="86">
        <v>1.9414519024614494</v>
      </c>
      <c r="N977" s="86">
        <v>1.9414519024614494</v>
      </c>
      <c r="O977" s="117">
        <v>7.7222913554022297</v>
      </c>
      <c r="P977" s="117">
        <v>7.7222913554022297</v>
      </c>
      <c r="Q977" s="117">
        <v>7.7222913554022297</v>
      </c>
    </row>
    <row r="978" spans="1:17" x14ac:dyDescent="0.25">
      <c r="A978" t="str">
        <f t="shared" si="15"/>
        <v>21641010</v>
      </c>
      <c r="B978">
        <v>21</v>
      </c>
      <c r="C978">
        <v>64</v>
      </c>
      <c r="D978">
        <v>10</v>
      </c>
      <c r="E978">
        <v>10</v>
      </c>
      <c r="F978" s="116">
        <v>1.8382345640522577E-2</v>
      </c>
      <c r="G978" s="116">
        <v>1.8396246085535396E-2</v>
      </c>
      <c r="H978" s="116">
        <v>1.8396246085535396E-2</v>
      </c>
      <c r="I978" s="86">
        <v>3.3164476022725244E-2</v>
      </c>
      <c r="J978" s="86">
        <v>3.3190291134891907E-2</v>
      </c>
      <c r="K978" s="86">
        <v>3.3190291134891907E-2</v>
      </c>
      <c r="L978" s="86">
        <v>1.9178622704192574</v>
      </c>
      <c r="M978" s="86">
        <v>1.9178622704192574</v>
      </c>
      <c r="N978" s="86">
        <v>1.9178622704192574</v>
      </c>
      <c r="O978" s="117">
        <v>7.3165727062776398</v>
      </c>
      <c r="P978" s="117">
        <v>7.3165727062776398</v>
      </c>
      <c r="Q978" s="117">
        <v>7.3165727062776398</v>
      </c>
    </row>
    <row r="979" spans="1:17" x14ac:dyDescent="0.25">
      <c r="A979" t="str">
        <f t="shared" si="15"/>
        <v>22631010</v>
      </c>
      <c r="B979">
        <v>22</v>
      </c>
      <c r="C979">
        <v>63</v>
      </c>
      <c r="D979">
        <v>10</v>
      </c>
      <c r="E979">
        <v>10</v>
      </c>
      <c r="F979" s="116">
        <v>1.8384101742479276E-2</v>
      </c>
      <c r="G979" s="116">
        <v>1.8400023883211096E-2</v>
      </c>
      <c r="H979" s="116">
        <v>1.8400023883211096E-2</v>
      </c>
      <c r="I979" s="86">
        <v>3.3169799679566916E-2</v>
      </c>
      <c r="J979" s="86">
        <v>3.3197663425847602E-2</v>
      </c>
      <c r="K979" s="86">
        <v>3.3197663425847602E-2</v>
      </c>
      <c r="L979" s="86">
        <v>1.899348187363791</v>
      </c>
      <c r="M979" s="86">
        <v>1.899348187363791</v>
      </c>
      <c r="N979" s="86">
        <v>1.899348187363791</v>
      </c>
      <c r="O979" s="117">
        <v>6.9380270477365684</v>
      </c>
      <c r="P979" s="117">
        <v>6.9380270477365684</v>
      </c>
      <c r="Q979" s="117">
        <v>6.9380270477365684</v>
      </c>
    </row>
    <row r="980" spans="1:17" x14ac:dyDescent="0.25">
      <c r="A980" t="str">
        <f t="shared" si="15"/>
        <v>23621010</v>
      </c>
      <c r="B980">
        <v>23</v>
      </c>
      <c r="C980">
        <v>62</v>
      </c>
      <c r="D980">
        <v>10</v>
      </c>
      <c r="E980">
        <v>10</v>
      </c>
      <c r="F980" s="116">
        <v>1.8388470147913765E-2</v>
      </c>
      <c r="G980" s="116">
        <v>1.8402435569529845E-2</v>
      </c>
      <c r="H980" s="116">
        <v>1.8402435569529845E-2</v>
      </c>
      <c r="I980" s="86">
        <v>3.3177851639340991E-2</v>
      </c>
      <c r="J980" s="86">
        <v>3.3203787422342278E-2</v>
      </c>
      <c r="K980" s="86">
        <v>3.3203787422342278E-2</v>
      </c>
      <c r="L980" s="86">
        <v>1.879262944948308</v>
      </c>
      <c r="M980" s="86">
        <v>1.879262944948308</v>
      </c>
      <c r="N980" s="86">
        <v>1.879262944948308</v>
      </c>
      <c r="O980" s="117">
        <v>6.5785934027348283</v>
      </c>
      <c r="P980" s="117">
        <v>6.5785934027348283</v>
      </c>
      <c r="Q980" s="117">
        <v>6.5785934027348283</v>
      </c>
    </row>
    <row r="981" spans="1:17" x14ac:dyDescent="0.25">
      <c r="A981" t="str">
        <f t="shared" si="15"/>
        <v>24611010</v>
      </c>
      <c r="B981">
        <v>24</v>
      </c>
      <c r="C981">
        <v>61</v>
      </c>
      <c r="D981">
        <v>10</v>
      </c>
      <c r="E981">
        <v>10</v>
      </c>
      <c r="F981" s="116">
        <v>1.8391655248972408E-2</v>
      </c>
      <c r="G981" s="116">
        <v>1.840765668910202E-2</v>
      </c>
      <c r="H981" s="116">
        <v>1.840765668910202E-2</v>
      </c>
      <c r="I981" s="86">
        <v>3.3182986468782191E-2</v>
      </c>
      <c r="J981" s="86">
        <v>3.321098898900901E-2</v>
      </c>
      <c r="K981" s="86">
        <v>3.321098898900901E-2</v>
      </c>
      <c r="L981" s="86">
        <v>1.8578052024682221</v>
      </c>
      <c r="M981" s="86">
        <v>1.8578052024682221</v>
      </c>
      <c r="N981" s="86">
        <v>1.8578052024682221</v>
      </c>
      <c r="O981" s="117">
        <v>6.2497604784430596</v>
      </c>
      <c r="P981" s="117">
        <v>6.2497604784430596</v>
      </c>
      <c r="Q981" s="117">
        <v>6.2497604784430596</v>
      </c>
    </row>
    <row r="982" spans="1:17" x14ac:dyDescent="0.25">
      <c r="A982" t="str">
        <f t="shared" si="15"/>
        <v>25601010</v>
      </c>
      <c r="B982">
        <v>25</v>
      </c>
      <c r="C982">
        <v>60</v>
      </c>
      <c r="D982">
        <v>10</v>
      </c>
      <c r="E982">
        <v>10</v>
      </c>
      <c r="F982" s="116">
        <v>1.8287680986467759E-2</v>
      </c>
      <c r="G982" s="116">
        <v>1.8303726330610306E-2</v>
      </c>
      <c r="H982" s="116">
        <v>1.8303726330610306E-2</v>
      </c>
      <c r="I982" s="86">
        <v>3.3189794358858132E-2</v>
      </c>
      <c r="J982" s="86">
        <v>3.3217873711107591E-2</v>
      </c>
      <c r="K982" s="86">
        <v>3.3217873711107591E-2</v>
      </c>
      <c r="L982" s="86">
        <v>1.8708430023245692</v>
      </c>
      <c r="M982" s="86">
        <v>1.8708430023245692</v>
      </c>
      <c r="N982" s="86">
        <v>1.8708430023245692</v>
      </c>
      <c r="O982" s="117">
        <v>5.9314041481225948</v>
      </c>
      <c r="P982" s="117">
        <v>5.9314041481225948</v>
      </c>
      <c r="Q982" s="117">
        <v>5.9314041481225948</v>
      </c>
    </row>
    <row r="983" spans="1:17" x14ac:dyDescent="0.25">
      <c r="A983" t="str">
        <f t="shared" si="15"/>
        <v>26591010</v>
      </c>
      <c r="B983">
        <v>26</v>
      </c>
      <c r="C983">
        <v>59</v>
      </c>
      <c r="D983">
        <v>10</v>
      </c>
      <c r="E983">
        <v>10</v>
      </c>
      <c r="F983" s="116">
        <v>1.8188511185270564E-2</v>
      </c>
      <c r="G983" s="116">
        <v>1.8204603652587768E-2</v>
      </c>
      <c r="H983" s="116">
        <v>1.8204603652587768E-2</v>
      </c>
      <c r="I983" s="86">
        <v>3.3492447603932197E-2</v>
      </c>
      <c r="J983" s="86">
        <v>3.3518597863322654E-2</v>
      </c>
      <c r="K983" s="86">
        <v>3.3518597863322654E-2</v>
      </c>
      <c r="L983" s="86">
        <v>1.8764259434711854</v>
      </c>
      <c r="M983" s="86">
        <v>1.8764259434711854</v>
      </c>
      <c r="N983" s="86">
        <v>1.8764259434711854</v>
      </c>
      <c r="O983" s="117">
        <v>5.637440734460208</v>
      </c>
      <c r="P983" s="117">
        <v>5.637440734460208</v>
      </c>
      <c r="Q983" s="117">
        <v>5.637440734460208</v>
      </c>
    </row>
    <row r="984" spans="1:17" x14ac:dyDescent="0.25">
      <c r="A984" t="str">
        <f t="shared" si="15"/>
        <v>27581010</v>
      </c>
      <c r="B984">
        <v>27</v>
      </c>
      <c r="C984">
        <v>58</v>
      </c>
      <c r="D984">
        <v>10</v>
      </c>
      <c r="E984">
        <v>10</v>
      </c>
      <c r="F984" s="116">
        <v>1.8193301813881877E-2</v>
      </c>
      <c r="G984" s="116">
        <v>1.8207427048209424E-2</v>
      </c>
      <c r="H984" s="116">
        <v>1.8207427048209424E-2</v>
      </c>
      <c r="I984" s="86">
        <v>3.3499002153089291E-2</v>
      </c>
      <c r="J984" s="86">
        <v>3.3527252621744386E-2</v>
      </c>
      <c r="K984" s="86">
        <v>3.3527252621744386E-2</v>
      </c>
      <c r="L984" s="86">
        <v>1.8444065081008219</v>
      </c>
      <c r="M984" s="86">
        <v>1.8444065081008219</v>
      </c>
      <c r="N984" s="86">
        <v>1.8444065081008219</v>
      </c>
      <c r="O984" s="117">
        <v>5.3582078709841454</v>
      </c>
      <c r="P984" s="117">
        <v>5.3582078709841454</v>
      </c>
      <c r="Q984" s="117">
        <v>5.3582078709841454</v>
      </c>
    </row>
    <row r="985" spans="1:17" x14ac:dyDescent="0.25">
      <c r="A985" t="str">
        <f t="shared" si="15"/>
        <v>28571010</v>
      </c>
      <c r="B985">
        <v>28</v>
      </c>
      <c r="C985">
        <v>57</v>
      </c>
      <c r="D985">
        <v>10</v>
      </c>
      <c r="E985">
        <v>10</v>
      </c>
      <c r="F985" s="116">
        <v>1.8196175300418106E-2</v>
      </c>
      <c r="G985" s="116">
        <v>1.8210348353394953E-2</v>
      </c>
      <c r="H985" s="116">
        <v>1.8210348353394953E-2</v>
      </c>
      <c r="I985" s="86">
        <v>3.350509723726703E-2</v>
      </c>
      <c r="J985" s="86">
        <v>3.3533443343220726E-2</v>
      </c>
      <c r="K985" s="86">
        <v>3.3533443343220726E-2</v>
      </c>
      <c r="L985" s="86">
        <v>1.8172081110357465</v>
      </c>
      <c r="M985" s="86">
        <v>1.8172081110357465</v>
      </c>
      <c r="N985" s="86">
        <v>1.8172081110357465</v>
      </c>
      <c r="O985" s="117">
        <v>5.0989238603346863</v>
      </c>
      <c r="P985" s="117">
        <v>5.0989238603346863</v>
      </c>
      <c r="Q985" s="117">
        <v>5.0989238603346863</v>
      </c>
    </row>
    <row r="986" spans="1:17" x14ac:dyDescent="0.25">
      <c r="A986" t="str">
        <f t="shared" si="15"/>
        <v>29561010</v>
      </c>
      <c r="B986">
        <v>29</v>
      </c>
      <c r="C986">
        <v>56</v>
      </c>
      <c r="D986">
        <v>10</v>
      </c>
      <c r="E986">
        <v>10</v>
      </c>
      <c r="F986" s="116">
        <v>1.8199109145885489E-2</v>
      </c>
      <c r="G986" s="116">
        <v>1.8215365607829111E-2</v>
      </c>
      <c r="H986" s="116">
        <v>1.8215365607829111E-2</v>
      </c>
      <c r="I986" s="86">
        <v>3.3512696296777972E-2</v>
      </c>
      <c r="J986" s="86">
        <v>3.3539113047436356E-2</v>
      </c>
      <c r="K986" s="86">
        <v>3.3539113047436356E-2</v>
      </c>
      <c r="L986" s="86">
        <v>1.7889972201450077</v>
      </c>
      <c r="M986" s="86">
        <v>1.7889972201450077</v>
      </c>
      <c r="N986" s="86">
        <v>1.7889972201450077</v>
      </c>
      <c r="O986" s="117">
        <v>4.8526046916149168</v>
      </c>
      <c r="P986" s="117">
        <v>4.8526046916149168</v>
      </c>
      <c r="Q986" s="117">
        <v>4.8526046916149168</v>
      </c>
    </row>
    <row r="987" spans="1:17" x14ac:dyDescent="0.25">
      <c r="A987" t="str">
        <f t="shared" si="15"/>
        <v>30551010</v>
      </c>
      <c r="B987">
        <v>30</v>
      </c>
      <c r="C987">
        <v>55</v>
      </c>
      <c r="D987">
        <v>10</v>
      </c>
      <c r="E987">
        <v>10</v>
      </c>
      <c r="F987" s="116">
        <v>1.8204294450994873E-2</v>
      </c>
      <c r="G987" s="116">
        <v>1.8218573928937158E-2</v>
      </c>
      <c r="H987" s="116">
        <v>1.8218573928937158E-2</v>
      </c>
      <c r="I987" s="86">
        <v>3.3520054506807229E-2</v>
      </c>
      <c r="J987" s="86">
        <v>3.354657353727148E-2</v>
      </c>
      <c r="K987" s="86">
        <v>3.354657353727148E-2</v>
      </c>
      <c r="L987" s="86">
        <v>1.7598334604886845</v>
      </c>
      <c r="M987" s="86">
        <v>1.7598334604886845</v>
      </c>
      <c r="N987" s="86">
        <v>1.7598334604886845</v>
      </c>
      <c r="O987" s="117">
        <v>4.6235562427837635</v>
      </c>
      <c r="P987" s="117">
        <v>4.6235562427837635</v>
      </c>
      <c r="Q987" s="117">
        <v>4.6235562427837635</v>
      </c>
    </row>
    <row r="988" spans="1:17" x14ac:dyDescent="0.25">
      <c r="A988" t="str">
        <f t="shared" si="15"/>
        <v>31541010</v>
      </c>
      <c r="B988">
        <v>31</v>
      </c>
      <c r="C988">
        <v>54</v>
      </c>
      <c r="D988">
        <v>10</v>
      </c>
      <c r="E988">
        <v>10</v>
      </c>
      <c r="F988" s="116">
        <v>1.8208298510397718E-2</v>
      </c>
      <c r="G988" s="116">
        <v>1.8222637366238959E-2</v>
      </c>
      <c r="H988" s="116">
        <v>1.8222637366238959E-2</v>
      </c>
      <c r="I988" s="86">
        <v>3.3526293364796879E-2</v>
      </c>
      <c r="J988" s="86">
        <v>3.3552922668502037E-2</v>
      </c>
      <c r="K988" s="86">
        <v>3.3552922668502037E-2</v>
      </c>
      <c r="L988" s="86">
        <v>1.7243846582436131</v>
      </c>
      <c r="M988" s="86">
        <v>1.7243846582436131</v>
      </c>
      <c r="N988" s="86">
        <v>1.7243846582436131</v>
      </c>
      <c r="O988" s="117">
        <v>4.4055294724939777</v>
      </c>
      <c r="P988" s="117">
        <v>4.4055294724939777</v>
      </c>
      <c r="Q988" s="117">
        <v>4.4055294724939777</v>
      </c>
    </row>
    <row r="989" spans="1:17" x14ac:dyDescent="0.25">
      <c r="A989" t="str">
        <f t="shared" si="15"/>
        <v>32531010</v>
      </c>
      <c r="B989">
        <v>32</v>
      </c>
      <c r="C989">
        <v>53</v>
      </c>
      <c r="D989">
        <v>10</v>
      </c>
      <c r="E989">
        <v>10</v>
      </c>
      <c r="F989" s="116">
        <v>1.8210922438465352E-2</v>
      </c>
      <c r="G989" s="116">
        <v>1.8225324930507977E-2</v>
      </c>
      <c r="H989" s="116">
        <v>1.8225324930507977E-2</v>
      </c>
      <c r="I989" s="86">
        <v>3.3533116472953151E-2</v>
      </c>
      <c r="J989" s="86">
        <v>3.3557806459311931E-2</v>
      </c>
      <c r="K989" s="86">
        <v>3.3557806459311931E-2</v>
      </c>
      <c r="L989" s="86">
        <v>1.6936960292329439</v>
      </c>
      <c r="M989" s="86">
        <v>1.6936960292329439</v>
      </c>
      <c r="N989" s="86">
        <v>1.6936960292329439</v>
      </c>
      <c r="O989" s="117">
        <v>4.1974993158816281</v>
      </c>
      <c r="P989" s="117">
        <v>4.1974993158816281</v>
      </c>
      <c r="Q989" s="117">
        <v>4.1974993158816281</v>
      </c>
    </row>
    <row r="990" spans="1:17" x14ac:dyDescent="0.25">
      <c r="A990" t="str">
        <f t="shared" si="15"/>
        <v>33521010</v>
      </c>
      <c r="B990">
        <v>33</v>
      </c>
      <c r="C990">
        <v>52</v>
      </c>
      <c r="D990">
        <v>10</v>
      </c>
      <c r="E990">
        <v>10</v>
      </c>
      <c r="F990" s="116">
        <v>1.8214744205950026E-2</v>
      </c>
      <c r="G990" s="116">
        <v>1.8227147845177774E-2</v>
      </c>
      <c r="H990" s="116">
        <v>1.8227147845177774E-2</v>
      </c>
      <c r="I990" s="86">
        <v>3.3539440471834436E-2</v>
      </c>
      <c r="J990" s="86">
        <v>3.3564247750289933E-2</v>
      </c>
      <c r="K990" s="86">
        <v>3.3564247750289933E-2</v>
      </c>
      <c r="L990" s="86">
        <v>1.6462089310336987</v>
      </c>
      <c r="M990" s="86">
        <v>1.6462089310336987</v>
      </c>
      <c r="N990" s="86">
        <v>1.6462089310336987</v>
      </c>
      <c r="O990" s="117">
        <v>4.0037541681395989</v>
      </c>
      <c r="P990" s="117">
        <v>4.0037541681395989</v>
      </c>
      <c r="Q990" s="117">
        <v>4.0037541681395989</v>
      </c>
    </row>
    <row r="991" spans="1:17" x14ac:dyDescent="0.25">
      <c r="A991" t="str">
        <f t="shared" si="15"/>
        <v>34511010</v>
      </c>
      <c r="B991">
        <v>34</v>
      </c>
      <c r="C991">
        <v>51</v>
      </c>
      <c r="D991">
        <v>10</v>
      </c>
      <c r="E991">
        <v>10</v>
      </c>
      <c r="F991" s="116">
        <v>1.8070186374119553E-2</v>
      </c>
      <c r="G991" s="116">
        <v>1.8082652870410772E-2</v>
      </c>
      <c r="H991" s="116">
        <v>1.8082652870410772E-2</v>
      </c>
      <c r="I991" s="86">
        <v>3.3547341519665895E-2</v>
      </c>
      <c r="J991" s="86">
        <v>3.3568119013484596E-2</v>
      </c>
      <c r="K991" s="86">
        <v>3.3568119013484596E-2</v>
      </c>
      <c r="L991" s="86">
        <v>1.6203037669596294</v>
      </c>
      <c r="M991" s="86">
        <v>1.6203037669596294</v>
      </c>
      <c r="N991" s="86">
        <v>1.6203037669596294</v>
      </c>
      <c r="O991" s="117">
        <v>3.8186145567121694</v>
      </c>
      <c r="P991" s="117">
        <v>3.8186145567121694</v>
      </c>
      <c r="Q991" s="117">
        <v>3.8186145567121694</v>
      </c>
    </row>
    <row r="992" spans="1:17" x14ac:dyDescent="0.25">
      <c r="A992" t="str">
        <f t="shared" si="15"/>
        <v>35501010</v>
      </c>
      <c r="B992">
        <v>35</v>
      </c>
      <c r="C992">
        <v>50</v>
      </c>
      <c r="D992">
        <v>10</v>
      </c>
      <c r="E992">
        <v>10</v>
      </c>
      <c r="F992" s="116">
        <v>1.7902840012951879E-2</v>
      </c>
      <c r="G992" s="116">
        <v>1.7913285077136798E-2</v>
      </c>
      <c r="H992" s="116">
        <v>1.7913285077136798E-2</v>
      </c>
      <c r="I992" s="86">
        <v>3.3931835511129216E-2</v>
      </c>
      <c r="J992" s="86">
        <v>3.3952725639499054E-2</v>
      </c>
      <c r="K992" s="86">
        <v>3.3952725639499054E-2</v>
      </c>
      <c r="L992" s="86">
        <v>1.597284283311921</v>
      </c>
      <c r="M992" s="86">
        <v>1.597284283311921</v>
      </c>
      <c r="N992" s="86">
        <v>1.597284283311921</v>
      </c>
      <c r="O992" s="117">
        <v>3.6394134051953748</v>
      </c>
      <c r="P992" s="117">
        <v>3.6394134051953748</v>
      </c>
      <c r="Q992" s="117">
        <v>3.6394134051953748</v>
      </c>
    </row>
    <row r="993" spans="1:17" x14ac:dyDescent="0.25">
      <c r="A993" t="str">
        <f t="shared" si="15"/>
        <v>36491010</v>
      </c>
      <c r="B993">
        <v>36</v>
      </c>
      <c r="C993">
        <v>49</v>
      </c>
      <c r="D993">
        <v>10</v>
      </c>
      <c r="E993">
        <v>10</v>
      </c>
      <c r="F993" s="116">
        <v>1.7905731220728794E-2</v>
      </c>
      <c r="G993" s="116">
        <v>1.7916236812855483E-2</v>
      </c>
      <c r="H993" s="116">
        <v>1.7916236812855483E-2</v>
      </c>
      <c r="I993" s="86">
        <v>3.3939365924481601E-2</v>
      </c>
      <c r="J993" s="86">
        <v>3.3958275990309643E-2</v>
      </c>
      <c r="K993" s="86">
        <v>3.3958275990309643E-2</v>
      </c>
      <c r="L993" s="86">
        <v>1.5714726949155036</v>
      </c>
      <c r="M993" s="86">
        <v>1.5714726949155036</v>
      </c>
      <c r="N993" s="86">
        <v>1.5714726949155036</v>
      </c>
      <c r="O993" s="117">
        <v>3.5469988674971686</v>
      </c>
      <c r="P993" s="117">
        <v>3.5469988674971686</v>
      </c>
      <c r="Q993" s="117">
        <v>3.5469988674971686</v>
      </c>
    </row>
    <row r="994" spans="1:17" x14ac:dyDescent="0.25">
      <c r="A994" t="str">
        <f t="shared" si="15"/>
        <v>37481010</v>
      </c>
      <c r="B994">
        <v>37</v>
      </c>
      <c r="C994">
        <v>48</v>
      </c>
      <c r="D994">
        <v>10</v>
      </c>
      <c r="E994">
        <v>10</v>
      </c>
      <c r="F994" s="116">
        <v>1.7908598706589458E-2</v>
      </c>
      <c r="G994" s="116">
        <v>1.791705513379125E-2</v>
      </c>
      <c r="H994" s="116">
        <v>1.791705513379125E-2</v>
      </c>
      <c r="I994" s="86">
        <v>3.3944098787982574E-2</v>
      </c>
      <c r="J994" s="86">
        <v>3.396101164238615E-2</v>
      </c>
      <c r="K994" s="86">
        <v>3.396101164238615E-2</v>
      </c>
      <c r="L994" s="86">
        <v>1.5451774052721596</v>
      </c>
      <c r="M994" s="86">
        <v>1.5451774052721596</v>
      </c>
      <c r="N994" s="86">
        <v>1.5451774052721596</v>
      </c>
      <c r="O994" s="117">
        <v>3.4588203706874863</v>
      </c>
      <c r="P994" s="117">
        <v>3.4588203706874863</v>
      </c>
      <c r="Q994" s="117">
        <v>3.4588203706874863</v>
      </c>
    </row>
    <row r="995" spans="1:17" x14ac:dyDescent="0.25">
      <c r="A995" t="str">
        <f t="shared" si="15"/>
        <v>38471010</v>
      </c>
      <c r="B995">
        <v>38</v>
      </c>
      <c r="C995">
        <v>47</v>
      </c>
      <c r="D995">
        <v>10</v>
      </c>
      <c r="E995">
        <v>10</v>
      </c>
      <c r="F995" s="116">
        <v>1.7910308003668888E-2</v>
      </c>
      <c r="G995" s="116">
        <v>1.7918820507472913E-2</v>
      </c>
      <c r="H995" s="116">
        <v>1.7918820507472913E-2</v>
      </c>
      <c r="I995" s="86">
        <v>3.3949993296403254E-2</v>
      </c>
      <c r="J995" s="86">
        <v>3.39648901780603E-2</v>
      </c>
      <c r="K995" s="86">
        <v>3.39648901780603E-2</v>
      </c>
      <c r="L995" s="86">
        <v>1.5137551420843292</v>
      </c>
      <c r="M995" s="86">
        <v>1.5137551420843292</v>
      </c>
      <c r="N995" s="86">
        <v>1.5137551420843292</v>
      </c>
      <c r="O995" s="117">
        <v>3.3746374205410974</v>
      </c>
      <c r="P995" s="117">
        <v>3.3746374205410974</v>
      </c>
      <c r="Q995" s="117">
        <v>3.3746374205410974</v>
      </c>
    </row>
    <row r="996" spans="1:17" x14ac:dyDescent="0.25">
      <c r="A996" t="str">
        <f t="shared" si="15"/>
        <v>39461010</v>
      </c>
      <c r="B996">
        <v>39</v>
      </c>
      <c r="C996">
        <v>46</v>
      </c>
      <c r="D996">
        <v>10</v>
      </c>
      <c r="E996">
        <v>10</v>
      </c>
      <c r="F996" s="116">
        <v>1.7912942840609528E-2</v>
      </c>
      <c r="G996" s="116">
        <v>1.7921515677575602E-2</v>
      </c>
      <c r="H996" s="116">
        <v>1.7921515677575602E-2</v>
      </c>
      <c r="I996" s="86">
        <v>3.3952720804132107E-2</v>
      </c>
      <c r="J996" s="86">
        <v>3.3969866478064256E-2</v>
      </c>
      <c r="K996" s="86">
        <v>3.3969866478064256E-2</v>
      </c>
      <c r="L996" s="86">
        <v>1.4866778113547225</v>
      </c>
      <c r="M996" s="86">
        <v>1.4866778113547225</v>
      </c>
      <c r="N996" s="86">
        <v>1.4866778113547225</v>
      </c>
      <c r="O996" s="117">
        <v>3.2988383805910972</v>
      </c>
      <c r="P996" s="117">
        <v>3.2988383805910972</v>
      </c>
      <c r="Q996" s="117">
        <v>3.2988383805910972</v>
      </c>
    </row>
    <row r="997" spans="1:17" x14ac:dyDescent="0.25">
      <c r="A997" t="str">
        <f t="shared" si="15"/>
        <v>40451010</v>
      </c>
      <c r="B997">
        <v>40</v>
      </c>
      <c r="C997">
        <v>45</v>
      </c>
      <c r="D997">
        <v>10</v>
      </c>
      <c r="E997">
        <v>10</v>
      </c>
      <c r="F997" s="116">
        <v>1.7915218001598031E-2</v>
      </c>
      <c r="G997" s="116">
        <v>1.7923856004491763E-2</v>
      </c>
      <c r="H997" s="116">
        <v>1.7923856004491763E-2</v>
      </c>
      <c r="I997" s="86">
        <v>3.3958148875979872E-2</v>
      </c>
      <c r="J997" s="86">
        <v>3.39732653810439E-2</v>
      </c>
      <c r="K997" s="86">
        <v>3.39732653810439E-2</v>
      </c>
      <c r="L997" s="86">
        <v>1.4546008162912734</v>
      </c>
      <c r="M997" s="86">
        <v>1.4546008162912734</v>
      </c>
      <c r="N997" s="86">
        <v>1.4546008162912734</v>
      </c>
      <c r="O997" s="117">
        <v>3.2219362083486298</v>
      </c>
      <c r="P997" s="117">
        <v>3.2219362083486298</v>
      </c>
      <c r="Q997" s="117">
        <v>3.2219362083486298</v>
      </c>
    </row>
    <row r="998" spans="1:17" x14ac:dyDescent="0.25">
      <c r="A998" t="str">
        <f t="shared" si="15"/>
        <v>41441010</v>
      </c>
      <c r="B998">
        <v>41</v>
      </c>
      <c r="C998">
        <v>44</v>
      </c>
      <c r="D998">
        <v>10</v>
      </c>
      <c r="E998">
        <v>10</v>
      </c>
      <c r="F998" s="116">
        <v>1.7917869537009218E-2</v>
      </c>
      <c r="G998" s="116">
        <v>1.79265781005752E-2</v>
      </c>
      <c r="H998" s="116">
        <v>1.79265781005752E-2</v>
      </c>
      <c r="I998" s="86">
        <v>3.3961220766440682E-2</v>
      </c>
      <c r="J998" s="86">
        <v>3.3978637893572645E-2</v>
      </c>
      <c r="K998" s="86">
        <v>3.3978637893572645E-2</v>
      </c>
      <c r="L998" s="86">
        <v>1.4265737462934176</v>
      </c>
      <c r="M998" s="86">
        <v>1.4265737462934176</v>
      </c>
      <c r="N998" s="86">
        <v>1.4265737462934176</v>
      </c>
      <c r="O998" s="117">
        <v>3.1527024849886134</v>
      </c>
      <c r="P998" s="117">
        <v>3.1527024849886134</v>
      </c>
      <c r="Q998" s="117">
        <v>3.1527024849886134</v>
      </c>
    </row>
    <row r="999" spans="1:17" x14ac:dyDescent="0.25">
      <c r="A999" t="str">
        <f t="shared" si="15"/>
        <v>42431010</v>
      </c>
      <c r="B999">
        <v>42</v>
      </c>
      <c r="C999">
        <v>43</v>
      </c>
      <c r="D999">
        <v>10</v>
      </c>
      <c r="E999">
        <v>10</v>
      </c>
      <c r="F999" s="116">
        <v>1.7919541062961085E-2</v>
      </c>
      <c r="G999" s="116">
        <v>1.7928326228330842E-2</v>
      </c>
      <c r="H999" s="116">
        <v>1.7928326228330842E-2</v>
      </c>
      <c r="I999" s="86">
        <v>3.396564561082157E-2</v>
      </c>
      <c r="J999" s="86">
        <v>3.3983215941561083E-2</v>
      </c>
      <c r="K999" s="86">
        <v>3.3983215941561083E-2</v>
      </c>
      <c r="L999" s="86">
        <v>1.3979328505884963</v>
      </c>
      <c r="M999" s="86">
        <v>1.3979328505884963</v>
      </c>
      <c r="N999" s="86">
        <v>1.3979328505884963</v>
      </c>
      <c r="O999" s="117">
        <v>3.0823587290501258</v>
      </c>
      <c r="P999" s="117">
        <v>3.0823587290501258</v>
      </c>
      <c r="Q999" s="117">
        <v>3.0823587290501258</v>
      </c>
    </row>
    <row r="1000" spans="1:17" x14ac:dyDescent="0.25">
      <c r="A1000" t="str">
        <f t="shared" si="15"/>
        <v>43421010</v>
      </c>
      <c r="B1000">
        <v>43</v>
      </c>
      <c r="C1000">
        <v>42</v>
      </c>
      <c r="D1000">
        <v>10</v>
      </c>
      <c r="E1000">
        <v>10</v>
      </c>
      <c r="F1000" s="116">
        <v>1.7920765517990603E-2</v>
      </c>
      <c r="G1000" s="116">
        <v>1.7931850984722011E-2</v>
      </c>
      <c r="H1000" s="116">
        <v>1.7931850984722011E-2</v>
      </c>
      <c r="I1000" s="86">
        <v>3.3970304251719909E-2</v>
      </c>
      <c r="J1000" s="86">
        <v>3.3988040998490163E-2</v>
      </c>
      <c r="K1000" s="86">
        <v>3.3988040998490163E-2</v>
      </c>
      <c r="L1000" s="86">
        <v>1.3644879290352763</v>
      </c>
      <c r="M1000" s="86">
        <v>1.3644879290352763</v>
      </c>
      <c r="N1000" s="86">
        <v>1.3644879290352763</v>
      </c>
      <c r="O1000" s="117">
        <v>3.0192820608326074</v>
      </c>
      <c r="P1000" s="117">
        <v>3.0192820608326074</v>
      </c>
      <c r="Q1000" s="117">
        <v>3.0192820608326074</v>
      </c>
    </row>
    <row r="1001" spans="1:17" x14ac:dyDescent="0.25">
      <c r="A1001" t="str">
        <f t="shared" si="15"/>
        <v>44411010</v>
      </c>
      <c r="B1001">
        <v>44</v>
      </c>
      <c r="C1001">
        <v>41</v>
      </c>
      <c r="D1001">
        <v>10</v>
      </c>
      <c r="E1001">
        <v>10</v>
      </c>
      <c r="F1001" s="116">
        <v>1.7841944471819315E-2</v>
      </c>
      <c r="G1001" s="116">
        <v>1.7853143282057716E-2</v>
      </c>
      <c r="H1001" s="116">
        <v>1.7853143282057716E-2</v>
      </c>
      <c r="I1001" s="86">
        <v>3.3972710739211064E-2</v>
      </c>
      <c r="J1001" s="86">
        <v>3.3995108359687866E-2</v>
      </c>
      <c r="K1001" s="86">
        <v>3.3995108359687866E-2</v>
      </c>
      <c r="L1001" s="86">
        <v>1.34687194832421</v>
      </c>
      <c r="M1001" s="86">
        <v>1.34687194832421</v>
      </c>
      <c r="N1001" s="86">
        <v>1.34687194832421</v>
      </c>
      <c r="O1001" s="117">
        <v>2.9587816590365441</v>
      </c>
      <c r="P1001" s="117">
        <v>2.9587816590365441</v>
      </c>
      <c r="Q1001" s="117">
        <v>2.9587816590365441</v>
      </c>
    </row>
    <row r="1002" spans="1:17" x14ac:dyDescent="0.25">
      <c r="A1002" t="str">
        <f t="shared" si="15"/>
        <v>45401010</v>
      </c>
      <c r="B1002">
        <v>45</v>
      </c>
      <c r="C1002">
        <v>40</v>
      </c>
      <c r="D1002">
        <v>10</v>
      </c>
      <c r="E1002">
        <v>10</v>
      </c>
      <c r="F1002" s="116">
        <v>1.7656369948165409E-2</v>
      </c>
      <c r="G1002" s="116">
        <v>1.766995699699047E-2</v>
      </c>
      <c r="H1002" s="116">
        <v>1.766995699699047E-2</v>
      </c>
      <c r="I1002" s="86">
        <v>3.4526955572614849E-2</v>
      </c>
      <c r="J1002" s="86">
        <v>3.4549600653989952E-2</v>
      </c>
      <c r="K1002" s="86">
        <v>3.4549600653989952E-2</v>
      </c>
      <c r="L1002" s="86">
        <v>1.3395312921056981</v>
      </c>
      <c r="M1002" s="86">
        <v>1.3395312921056981</v>
      </c>
      <c r="N1002" s="86">
        <v>1.3395312921056981</v>
      </c>
      <c r="O1002" s="117">
        <v>2.9025219827127451</v>
      </c>
      <c r="P1002" s="117">
        <v>2.9025219827127451</v>
      </c>
      <c r="Q1002" s="117">
        <v>2.9025219827127451</v>
      </c>
    </row>
    <row r="1003" spans="1:17" x14ac:dyDescent="0.25">
      <c r="A1003" t="str">
        <f t="shared" si="15"/>
        <v>46391010</v>
      </c>
      <c r="B1003">
        <v>46</v>
      </c>
      <c r="C1003">
        <v>39</v>
      </c>
      <c r="D1003">
        <v>10</v>
      </c>
      <c r="E1003">
        <v>10</v>
      </c>
      <c r="F1003" s="116">
        <v>1.7660160492752163E-2</v>
      </c>
      <c r="G1003" s="116">
        <v>1.7673909157985911E-2</v>
      </c>
      <c r="H1003" s="116">
        <v>1.7673909157985911E-2</v>
      </c>
      <c r="I1003" s="86">
        <v>3.4532064178769313E-2</v>
      </c>
      <c r="J1003" s="86">
        <v>3.455727006503119E-2</v>
      </c>
      <c r="K1003" s="86">
        <v>3.455727006503119E-2</v>
      </c>
      <c r="L1003" s="86">
        <v>1.2927411630454211</v>
      </c>
      <c r="M1003" s="86">
        <v>1.2927411630454211</v>
      </c>
      <c r="N1003" s="86">
        <v>1.2927411630454211</v>
      </c>
      <c r="O1003" s="117">
        <v>2.8235381731690214</v>
      </c>
      <c r="P1003" s="117">
        <v>2.8235381731690214</v>
      </c>
      <c r="Q1003" s="117">
        <v>2.8235381731690214</v>
      </c>
    </row>
    <row r="1004" spans="1:17" x14ac:dyDescent="0.25">
      <c r="A1004" t="str">
        <f t="shared" si="15"/>
        <v>47381010</v>
      </c>
      <c r="B1004">
        <v>47</v>
      </c>
      <c r="C1004">
        <v>38</v>
      </c>
      <c r="D1004">
        <v>10</v>
      </c>
      <c r="E1004">
        <v>10</v>
      </c>
      <c r="F1004" s="116">
        <v>1.7661488902968567E-2</v>
      </c>
      <c r="G1004" s="116">
        <v>1.7675413861367756E-2</v>
      </c>
      <c r="H1004" s="116">
        <v>1.7675413861367756E-2</v>
      </c>
      <c r="I1004" s="86">
        <v>3.4536217656383088E-2</v>
      </c>
      <c r="J1004" s="86">
        <v>3.4564067573181458E-2</v>
      </c>
      <c r="K1004" s="86">
        <v>3.4564067573181458E-2</v>
      </c>
      <c r="L1004" s="86">
        <v>1.241010859146725</v>
      </c>
      <c r="M1004" s="86">
        <v>1.241010859146725</v>
      </c>
      <c r="N1004" s="86">
        <v>1.241010859146725</v>
      </c>
      <c r="O1004" s="117">
        <v>2.7479095156203219</v>
      </c>
      <c r="P1004" s="117">
        <v>2.7479095156203219</v>
      </c>
      <c r="Q1004" s="117">
        <v>2.7479095156203219</v>
      </c>
    </row>
    <row r="1005" spans="1:17" x14ac:dyDescent="0.25">
      <c r="A1005" t="str">
        <f t="shared" si="15"/>
        <v>48371010</v>
      </c>
      <c r="B1005">
        <v>48</v>
      </c>
      <c r="C1005">
        <v>37</v>
      </c>
      <c r="D1005">
        <v>10</v>
      </c>
      <c r="E1005">
        <v>10</v>
      </c>
      <c r="F1005" s="116">
        <v>1.7664718559718417E-2</v>
      </c>
      <c r="G1005" s="116">
        <v>1.7681188062904092E-2</v>
      </c>
      <c r="H1005" s="116">
        <v>1.7681188062904092E-2</v>
      </c>
      <c r="I1005" s="86">
        <v>3.454360653886332E-2</v>
      </c>
      <c r="J1005" s="86">
        <v>3.4571839972895903E-2</v>
      </c>
      <c r="K1005" s="86">
        <v>3.4571839972895903E-2</v>
      </c>
      <c r="L1005" s="86">
        <v>1.1882934771356239</v>
      </c>
      <c r="M1005" s="86">
        <v>1.1882934771356239</v>
      </c>
      <c r="N1005" s="86">
        <v>1.1882934771356239</v>
      </c>
      <c r="O1005" s="117">
        <v>2.6754331479337834</v>
      </c>
      <c r="P1005" s="117">
        <v>2.6754331479337834</v>
      </c>
      <c r="Q1005" s="117">
        <v>2.6754331479337834</v>
      </c>
    </row>
    <row r="1006" spans="1:17" x14ac:dyDescent="0.25">
      <c r="A1006" t="str">
        <f t="shared" si="15"/>
        <v>49361010</v>
      </c>
      <c r="B1006">
        <v>49</v>
      </c>
      <c r="C1006">
        <v>36</v>
      </c>
      <c r="D1006">
        <v>10</v>
      </c>
      <c r="E1006">
        <v>10</v>
      </c>
      <c r="F1006" s="116">
        <v>1.766951489410467E-2</v>
      </c>
      <c r="G1006" s="116">
        <v>1.7683839592032603E-2</v>
      </c>
      <c r="H1006" s="116">
        <v>1.7683839592032603E-2</v>
      </c>
      <c r="I1006" s="86">
        <v>3.4548783952518404E-2</v>
      </c>
      <c r="J1006" s="86">
        <v>3.4579820798028925E-2</v>
      </c>
      <c r="K1006" s="86">
        <v>3.4579820798028925E-2</v>
      </c>
      <c r="L1006" s="86">
        <v>1.1382142354073108</v>
      </c>
      <c r="M1006" s="86">
        <v>1.1382142354073108</v>
      </c>
      <c r="N1006" s="86">
        <v>1.1382142354073108</v>
      </c>
      <c r="O1006" s="117">
        <v>2.6095230591824894</v>
      </c>
      <c r="P1006" s="117">
        <v>2.6095230591824894</v>
      </c>
      <c r="Q1006" s="117">
        <v>2.6095230591824894</v>
      </c>
    </row>
    <row r="1007" spans="1:17" x14ac:dyDescent="0.25">
      <c r="A1007" t="str">
        <f t="shared" si="15"/>
        <v>50351010</v>
      </c>
      <c r="B1007">
        <v>50</v>
      </c>
      <c r="C1007">
        <v>35</v>
      </c>
      <c r="D1007">
        <v>10</v>
      </c>
      <c r="E1007">
        <v>10</v>
      </c>
      <c r="F1007" s="116">
        <v>1.7609629766142564E-2</v>
      </c>
      <c r="G1007" s="116">
        <v>1.7624179171071903E-2</v>
      </c>
      <c r="H1007" s="116">
        <v>1.7624179171071903E-2</v>
      </c>
      <c r="I1007" s="86">
        <v>3.4557261608000232E-2</v>
      </c>
      <c r="J1007" s="86">
        <v>3.4586360417858911E-2</v>
      </c>
      <c r="K1007" s="86">
        <v>3.4586360417858911E-2</v>
      </c>
      <c r="L1007" s="86">
        <v>1.0903105812972249</v>
      </c>
      <c r="M1007" s="86">
        <v>1.0903105812972249</v>
      </c>
      <c r="N1007" s="86">
        <v>1.0903105812972249</v>
      </c>
      <c r="O1007" s="117">
        <v>2.5425764086248872</v>
      </c>
      <c r="P1007" s="117">
        <v>2.5425764086248872</v>
      </c>
      <c r="Q1007" s="117">
        <v>2.5425764086248872</v>
      </c>
    </row>
    <row r="1008" spans="1:17" x14ac:dyDescent="0.25">
      <c r="A1008" t="str">
        <f t="shared" si="15"/>
        <v>51341010</v>
      </c>
      <c r="B1008">
        <v>51</v>
      </c>
      <c r="C1008">
        <v>34</v>
      </c>
      <c r="D1008">
        <v>10</v>
      </c>
      <c r="E1008">
        <v>10</v>
      </c>
      <c r="F1008" s="116">
        <v>1.7407232099715016E-2</v>
      </c>
      <c r="G1008" s="116">
        <v>1.7422023686260588E-2</v>
      </c>
      <c r="H1008" s="116">
        <v>1.7422023686260588E-2</v>
      </c>
      <c r="I1008" s="86">
        <v>3.4984567444704122E-2</v>
      </c>
      <c r="J1008" s="86">
        <v>3.5014150617795267E-2</v>
      </c>
      <c r="K1008" s="86">
        <v>3.5014150617795267E-2</v>
      </c>
      <c r="L1008" s="86">
        <v>1.0584440237059827</v>
      </c>
      <c r="M1008" s="86">
        <v>1.0584440237059827</v>
      </c>
      <c r="N1008" s="86">
        <v>1.0584440237059827</v>
      </c>
      <c r="O1008" s="117">
        <v>2.4795235136920786</v>
      </c>
      <c r="P1008" s="117">
        <v>2.4795235136920786</v>
      </c>
      <c r="Q1008" s="117">
        <v>2.4795235136920786</v>
      </c>
    </row>
    <row r="1009" spans="1:17" x14ac:dyDescent="0.25">
      <c r="A1009" t="str">
        <f t="shared" si="15"/>
        <v>52331010</v>
      </c>
      <c r="B1009">
        <v>52</v>
      </c>
      <c r="C1009">
        <v>33</v>
      </c>
      <c r="D1009">
        <v>10</v>
      </c>
      <c r="E1009">
        <v>10</v>
      </c>
      <c r="F1009" s="116">
        <v>1.7412267608566404E-2</v>
      </c>
      <c r="G1009" s="116">
        <v>1.7427319273405965E-2</v>
      </c>
      <c r="H1009" s="116">
        <v>1.7427319273405965E-2</v>
      </c>
      <c r="I1009" s="86">
        <v>3.4990103530367987E-2</v>
      </c>
      <c r="J1009" s="86">
        <v>3.5022715470853706E-2</v>
      </c>
      <c r="K1009" s="86">
        <v>3.5022715470853706E-2</v>
      </c>
      <c r="L1009" s="86">
        <v>1.0510828418546661</v>
      </c>
      <c r="M1009" s="86">
        <v>1.0510828418546661</v>
      </c>
      <c r="N1009" s="86">
        <v>1.0510828418546661</v>
      </c>
      <c r="O1009" s="117">
        <v>2.3921761446163958</v>
      </c>
      <c r="P1009" s="117">
        <v>2.3921761446163958</v>
      </c>
      <c r="Q1009" s="117">
        <v>2.3921761446163958</v>
      </c>
    </row>
    <row r="1010" spans="1:17" x14ac:dyDescent="0.25">
      <c r="A1010" t="str">
        <f t="shared" si="15"/>
        <v>53321010</v>
      </c>
      <c r="B1010">
        <v>53</v>
      </c>
      <c r="C1010">
        <v>32</v>
      </c>
      <c r="D1010">
        <v>10</v>
      </c>
      <c r="E1010">
        <v>10</v>
      </c>
      <c r="F1010" s="116">
        <v>1.7415077225749583E-2</v>
      </c>
      <c r="G1010" s="116">
        <v>1.7430407399363797E-2</v>
      </c>
      <c r="H1010" s="116">
        <v>1.7430407399363797E-2</v>
      </c>
      <c r="I1010" s="86">
        <v>3.4998786361255543E-2</v>
      </c>
      <c r="J1010" s="86">
        <v>3.5029446708483972E-2</v>
      </c>
      <c r="K1010" s="86">
        <v>3.5029446708483972E-2</v>
      </c>
      <c r="L1010" s="86">
        <v>1.0473242459470853</v>
      </c>
      <c r="M1010" s="86">
        <v>1.0473242459470853</v>
      </c>
      <c r="N1010" s="86">
        <v>1.0473242459470853</v>
      </c>
      <c r="O1010" s="117">
        <v>2.2831023161337303</v>
      </c>
      <c r="P1010" s="117">
        <v>2.2831023161337303</v>
      </c>
      <c r="Q1010" s="117">
        <v>2.2831023161337303</v>
      </c>
    </row>
    <row r="1011" spans="1:17" x14ac:dyDescent="0.25">
      <c r="A1011" t="str">
        <f t="shared" si="15"/>
        <v>54311010</v>
      </c>
      <c r="B1011">
        <v>54</v>
      </c>
      <c r="C1011">
        <v>31</v>
      </c>
      <c r="D1011">
        <v>10</v>
      </c>
      <c r="E1011">
        <v>10</v>
      </c>
      <c r="F1011" s="116">
        <v>1.742002365039096E-2</v>
      </c>
      <c r="G1011" s="116">
        <v>1.7433046993431026E-2</v>
      </c>
      <c r="H1011" s="116">
        <v>1.7433046993431026E-2</v>
      </c>
      <c r="I1011" s="86">
        <v>3.5006746091694754E-2</v>
      </c>
      <c r="J1011" s="86">
        <v>3.5035397446382899E-2</v>
      </c>
      <c r="K1011" s="86">
        <v>3.5035397446382899E-2</v>
      </c>
      <c r="L1011" s="86">
        <v>1.0407239936862833</v>
      </c>
      <c r="M1011" s="86">
        <v>1.0407239936862833</v>
      </c>
      <c r="N1011" s="86">
        <v>1.0407239936862833</v>
      </c>
      <c r="O1011" s="117">
        <v>2.1746039601381515</v>
      </c>
      <c r="P1011" s="117">
        <v>2.1746039601381515</v>
      </c>
      <c r="Q1011" s="117">
        <v>2.1746039601381515</v>
      </c>
    </row>
    <row r="1012" spans="1:17" x14ac:dyDescent="0.25">
      <c r="A1012" t="str">
        <f t="shared" si="15"/>
        <v>55301010</v>
      </c>
      <c r="B1012">
        <v>55</v>
      </c>
      <c r="C1012">
        <v>30</v>
      </c>
      <c r="D1012">
        <v>10</v>
      </c>
      <c r="E1012">
        <v>10</v>
      </c>
      <c r="F1012" s="116">
        <v>1.7184925317599534E-2</v>
      </c>
      <c r="G1012" s="116">
        <v>1.7200871737628236E-2</v>
      </c>
      <c r="H1012" s="116">
        <v>1.7200871737628236E-2</v>
      </c>
      <c r="I1012" s="86">
        <v>3.5013022909690106E-2</v>
      </c>
      <c r="J1012" s="86">
        <v>3.5044915749747517E-2</v>
      </c>
      <c r="K1012" s="86">
        <v>3.5044915749747517E-2</v>
      </c>
      <c r="L1012" s="86">
        <v>1.0581007813745813</v>
      </c>
      <c r="M1012" s="86">
        <v>1.0581007813745813</v>
      </c>
      <c r="N1012" s="86">
        <v>1.0581007813745813</v>
      </c>
      <c r="O1012" s="117">
        <v>2.063472067187583</v>
      </c>
      <c r="P1012" s="117">
        <v>2.063472067187583</v>
      </c>
      <c r="Q1012" s="117">
        <v>2.063472067187583</v>
      </c>
    </row>
    <row r="1013" spans="1:17" x14ac:dyDescent="0.25">
      <c r="A1013" t="str">
        <f t="shared" si="15"/>
        <v>18671210</v>
      </c>
      <c r="B1013">
        <v>18</v>
      </c>
      <c r="C1013">
        <v>67</v>
      </c>
      <c r="D1013">
        <v>12</v>
      </c>
      <c r="E1013">
        <v>10</v>
      </c>
      <c r="F1013" s="116">
        <v>1.8709302107376757E-2</v>
      </c>
      <c r="G1013" s="116">
        <v>1.8722949815670641E-2</v>
      </c>
      <c r="H1013" s="116">
        <v>1.8722949815670641E-2</v>
      </c>
      <c r="I1013" s="86">
        <v>3.2507135192492397E-2</v>
      </c>
      <c r="J1013" s="86">
        <v>3.2531018682006689E-2</v>
      </c>
      <c r="K1013" s="86">
        <v>3.2531018682006689E-2</v>
      </c>
      <c r="L1013" s="86">
        <v>1.6604160162680683</v>
      </c>
      <c r="M1013" s="86">
        <v>1.6604160162680683</v>
      </c>
      <c r="N1013" s="86">
        <v>1.6604160162680683</v>
      </c>
      <c r="O1013" s="117">
        <v>6.5031005887280164</v>
      </c>
      <c r="P1013" s="117">
        <v>6.5031005887280164</v>
      </c>
      <c r="Q1013" s="117">
        <v>6.5031005887280164</v>
      </c>
    </row>
    <row r="1014" spans="1:17" x14ac:dyDescent="0.25">
      <c r="A1014" t="str">
        <f t="shared" si="15"/>
        <v>19661210</v>
      </c>
      <c r="B1014">
        <v>19</v>
      </c>
      <c r="C1014">
        <v>66</v>
      </c>
      <c r="D1014">
        <v>12</v>
      </c>
      <c r="E1014">
        <v>10</v>
      </c>
      <c r="F1014" s="116">
        <v>1.8712834563706194E-2</v>
      </c>
      <c r="G1014" s="116">
        <v>1.8726508538542661E-2</v>
      </c>
      <c r="H1014" s="116">
        <v>1.8726508538542661E-2</v>
      </c>
      <c r="I1014" s="86">
        <v>3.2513293667411326E-2</v>
      </c>
      <c r="J1014" s="86">
        <v>3.2537223123375147E-2</v>
      </c>
      <c r="K1014" s="86">
        <v>3.2537223123375147E-2</v>
      </c>
      <c r="L1014" s="86">
        <v>1.6428255217903336</v>
      </c>
      <c r="M1014" s="86">
        <v>1.6428255217903336</v>
      </c>
      <c r="N1014" s="86">
        <v>1.6428255217903336</v>
      </c>
      <c r="O1014" s="117">
        <v>6.1601461747910022</v>
      </c>
      <c r="P1014" s="117">
        <v>6.1601461747910022</v>
      </c>
      <c r="Q1014" s="117">
        <v>6.1601461747910022</v>
      </c>
    </row>
    <row r="1015" spans="1:17" x14ac:dyDescent="0.25">
      <c r="A1015" t="str">
        <f t="shared" si="15"/>
        <v>20651210</v>
      </c>
      <c r="B1015">
        <v>20</v>
      </c>
      <c r="C1015">
        <v>65</v>
      </c>
      <c r="D1015">
        <v>12</v>
      </c>
      <c r="E1015">
        <v>10</v>
      </c>
      <c r="F1015" s="116">
        <v>1.8716142501639887E-2</v>
      </c>
      <c r="G1015" s="116">
        <v>1.873155660143077E-2</v>
      </c>
      <c r="H1015" s="116">
        <v>1.873155660143077E-2</v>
      </c>
      <c r="I1015" s="86">
        <v>3.2520325203252036E-2</v>
      </c>
      <c r="J1015" s="86">
        <v>3.254430269181563E-2</v>
      </c>
      <c r="K1015" s="86">
        <v>3.254430269181563E-2</v>
      </c>
      <c r="L1015" s="86">
        <v>1.6238531481586145</v>
      </c>
      <c r="M1015" s="86">
        <v>1.62385143548086</v>
      </c>
      <c r="N1015" s="86">
        <v>1.62385143548086</v>
      </c>
      <c r="O1015" s="117">
        <v>5.8333718685828106</v>
      </c>
      <c r="P1015" s="117">
        <v>5.8333718685828106</v>
      </c>
      <c r="Q1015" s="117">
        <v>5.8333718685828106</v>
      </c>
    </row>
    <row r="1016" spans="1:17" x14ac:dyDescent="0.25">
      <c r="A1016" t="str">
        <f t="shared" si="15"/>
        <v>21641210</v>
      </c>
      <c r="B1016">
        <v>21</v>
      </c>
      <c r="C1016">
        <v>64</v>
      </c>
      <c r="D1016">
        <v>12</v>
      </c>
      <c r="E1016">
        <v>10</v>
      </c>
      <c r="F1016" s="116">
        <v>1.8719353858775031E-2</v>
      </c>
      <c r="G1016" s="116">
        <v>1.8734800286273789E-2</v>
      </c>
      <c r="H1016" s="116">
        <v>1.8734800286273789E-2</v>
      </c>
      <c r="I1016" s="86">
        <v>3.2525027503222295E-2</v>
      </c>
      <c r="J1016" s="86">
        <v>3.2550771549053566E-2</v>
      </c>
      <c r="K1016" s="86">
        <v>3.2550771549053566E-2</v>
      </c>
      <c r="L1016" s="86">
        <v>1.6035811684021013</v>
      </c>
      <c r="M1016" s="86">
        <v>1.6035811684021013</v>
      </c>
      <c r="N1016" s="86">
        <v>1.6035811684021013</v>
      </c>
      <c r="O1016" s="117">
        <v>5.5280172450781677</v>
      </c>
      <c r="P1016" s="117">
        <v>5.5280172450781677</v>
      </c>
      <c r="Q1016" s="117">
        <v>5.5280172450781677</v>
      </c>
    </row>
    <row r="1017" spans="1:17" x14ac:dyDescent="0.25">
      <c r="A1017" t="str">
        <f t="shared" si="15"/>
        <v>22631210</v>
      </c>
      <c r="B1017">
        <v>22</v>
      </c>
      <c r="C1017">
        <v>63</v>
      </c>
      <c r="D1017">
        <v>12</v>
      </c>
      <c r="E1017">
        <v>10</v>
      </c>
      <c r="F1017" s="116">
        <v>1.8722984118574888E-2</v>
      </c>
      <c r="G1017" s="116">
        <v>1.8738464766904439E-2</v>
      </c>
      <c r="H1017" s="116">
        <v>1.8738464766904439E-2</v>
      </c>
      <c r="I1017" s="86">
        <v>3.253172242853531E-2</v>
      </c>
      <c r="J1017" s="86">
        <v>3.2557523509084557E-2</v>
      </c>
      <c r="K1017" s="86">
        <v>3.2557523509084557E-2</v>
      </c>
      <c r="L1017" s="86">
        <v>1.5822031026659396</v>
      </c>
      <c r="M1017" s="86">
        <v>1.5822031026659396</v>
      </c>
      <c r="N1017" s="86">
        <v>1.5822031026659396</v>
      </c>
      <c r="O1017" s="117">
        <v>5.2434331949822059</v>
      </c>
      <c r="P1017" s="117">
        <v>5.2434331949822059</v>
      </c>
      <c r="Q1017" s="117">
        <v>5.2434331949822059</v>
      </c>
    </row>
    <row r="1018" spans="1:17" x14ac:dyDescent="0.25">
      <c r="A1018" t="str">
        <f t="shared" si="15"/>
        <v>23621210</v>
      </c>
      <c r="B1018">
        <v>23</v>
      </c>
      <c r="C1018">
        <v>62</v>
      </c>
      <c r="D1018">
        <v>12</v>
      </c>
      <c r="E1018">
        <v>10</v>
      </c>
      <c r="F1018" s="116">
        <v>1.8727327898925533E-2</v>
      </c>
      <c r="G1018" s="116">
        <v>1.874112081212673E-2</v>
      </c>
      <c r="H1018" s="116">
        <v>1.874112081212673E-2</v>
      </c>
      <c r="I1018" s="86">
        <v>3.2537482241624255E-2</v>
      </c>
      <c r="J1018" s="86">
        <v>3.25633439538765E-2</v>
      </c>
      <c r="K1018" s="86">
        <v>3.25633439538765E-2</v>
      </c>
      <c r="L1018" s="86">
        <v>1.5595526268603193</v>
      </c>
      <c r="M1018" s="86">
        <v>1.5595526268603193</v>
      </c>
      <c r="N1018" s="86">
        <v>1.5595526268603193</v>
      </c>
      <c r="O1018" s="117">
        <v>4.9719728003751671</v>
      </c>
      <c r="P1018" s="117">
        <v>4.9719728003751671</v>
      </c>
      <c r="Q1018" s="117">
        <v>4.9719728003751671</v>
      </c>
    </row>
    <row r="1019" spans="1:17" x14ac:dyDescent="0.25">
      <c r="A1019" t="str">
        <f t="shared" si="15"/>
        <v>24611210</v>
      </c>
      <c r="B1019">
        <v>24</v>
      </c>
      <c r="C1019">
        <v>61</v>
      </c>
      <c r="D1019">
        <v>12</v>
      </c>
      <c r="E1019">
        <v>10</v>
      </c>
      <c r="F1019" s="116">
        <v>1.8599690955790085E-2</v>
      </c>
      <c r="G1019" s="116">
        <v>1.8613518437218049E-2</v>
      </c>
      <c r="H1019" s="116">
        <v>1.8613518437218049E-2</v>
      </c>
      <c r="I1019" s="86">
        <v>3.2544705975891784E-2</v>
      </c>
      <c r="J1019" s="86">
        <v>3.2570632503569216E-2</v>
      </c>
      <c r="K1019" s="86">
        <v>3.2570632503569216E-2</v>
      </c>
      <c r="L1019" s="86">
        <v>1.5787077527231497</v>
      </c>
      <c r="M1019" s="86">
        <v>1.5787077527231497</v>
      </c>
      <c r="N1019" s="86">
        <v>1.5787077527231497</v>
      </c>
      <c r="O1019" s="117">
        <v>4.7193937340767906</v>
      </c>
      <c r="P1019" s="117">
        <v>4.7193937340767906</v>
      </c>
      <c r="Q1019" s="117">
        <v>4.7193937340767906</v>
      </c>
    </row>
    <row r="1020" spans="1:17" x14ac:dyDescent="0.25">
      <c r="A1020" t="str">
        <f t="shared" si="15"/>
        <v>25601210</v>
      </c>
      <c r="B1020">
        <v>25</v>
      </c>
      <c r="C1020">
        <v>60</v>
      </c>
      <c r="D1020">
        <v>12</v>
      </c>
      <c r="E1020">
        <v>10</v>
      </c>
      <c r="F1020" s="116">
        <v>1.8552441626098544E-2</v>
      </c>
      <c r="G1020" s="116">
        <v>1.8568039194957479E-2</v>
      </c>
      <c r="H1020" s="116">
        <v>1.8568039194957479E-2</v>
      </c>
      <c r="I1020" s="86">
        <v>3.2808619563164089E-2</v>
      </c>
      <c r="J1020" s="86">
        <v>3.2836348574468863E-2</v>
      </c>
      <c r="K1020" s="86">
        <v>3.2836348574468863E-2</v>
      </c>
      <c r="L1020" s="86">
        <v>1.5717028905761221</v>
      </c>
      <c r="M1020" s="86">
        <v>1.5717028905761221</v>
      </c>
      <c r="N1020" s="86">
        <v>1.5717028905761221</v>
      </c>
      <c r="O1020" s="117">
        <v>4.4754676237797071</v>
      </c>
      <c r="P1020" s="117">
        <v>4.4754676237797071</v>
      </c>
      <c r="Q1020" s="117">
        <v>4.4754676237797071</v>
      </c>
    </row>
    <row r="1021" spans="1:17" x14ac:dyDescent="0.25">
      <c r="A1021" t="str">
        <f t="shared" si="15"/>
        <v>26591210</v>
      </c>
      <c r="B1021">
        <v>26</v>
      </c>
      <c r="C1021">
        <v>59</v>
      </c>
      <c r="D1021">
        <v>12</v>
      </c>
      <c r="E1021">
        <v>10</v>
      </c>
      <c r="F1021" s="116">
        <v>1.8556851539973617E-2</v>
      </c>
      <c r="G1021" s="116">
        <v>1.8570755708964888E-2</v>
      </c>
      <c r="H1021" s="116">
        <v>1.8570755708964888E-2</v>
      </c>
      <c r="I1021" s="86">
        <v>3.2815576840520923E-2</v>
      </c>
      <c r="J1021" s="86">
        <v>3.2841647157379548E-2</v>
      </c>
      <c r="K1021" s="86">
        <v>3.2841647157379548E-2</v>
      </c>
      <c r="L1021" s="86">
        <v>1.544982593718444</v>
      </c>
      <c r="M1021" s="86">
        <v>1.544982593718444</v>
      </c>
      <c r="N1021" s="86">
        <v>1.544982593718444</v>
      </c>
      <c r="O1021" s="117">
        <v>4.2551362869264313</v>
      </c>
      <c r="P1021" s="117">
        <v>4.2551362869264313</v>
      </c>
      <c r="Q1021" s="117">
        <v>4.2551362869264313</v>
      </c>
    </row>
    <row r="1022" spans="1:17" x14ac:dyDescent="0.25">
      <c r="A1022" t="str">
        <f t="shared" si="15"/>
        <v>27581210</v>
      </c>
      <c r="B1022">
        <v>27</v>
      </c>
      <c r="C1022">
        <v>58</v>
      </c>
      <c r="D1022">
        <v>12</v>
      </c>
      <c r="E1022">
        <v>10</v>
      </c>
      <c r="F1022" s="116">
        <v>1.8559842678921346E-2</v>
      </c>
      <c r="G1022" s="116">
        <v>1.8575532946074294E-2</v>
      </c>
      <c r="H1022" s="116">
        <v>1.8575532946074294E-2</v>
      </c>
      <c r="I1022" s="86">
        <v>3.2822295520951734E-2</v>
      </c>
      <c r="J1022" s="86">
        <v>3.2850189329223643E-2</v>
      </c>
      <c r="K1022" s="86">
        <v>3.2850189329223643E-2</v>
      </c>
      <c r="L1022" s="86">
        <v>1.5115741870698252</v>
      </c>
      <c r="M1022" s="86">
        <v>1.5115741870698252</v>
      </c>
      <c r="N1022" s="86">
        <v>1.5115741870698252</v>
      </c>
      <c r="O1022" s="117">
        <v>4.0396894024448926</v>
      </c>
      <c r="P1022" s="117">
        <v>4.0396894024448926</v>
      </c>
      <c r="Q1022" s="117">
        <v>4.0396894024448926</v>
      </c>
    </row>
    <row r="1023" spans="1:17" x14ac:dyDescent="0.25">
      <c r="A1023" t="str">
        <f t="shared" si="15"/>
        <v>28571210</v>
      </c>
      <c r="B1023">
        <v>28</v>
      </c>
      <c r="C1023">
        <v>57</v>
      </c>
      <c r="D1023">
        <v>12</v>
      </c>
      <c r="E1023">
        <v>10</v>
      </c>
      <c r="F1023" s="116">
        <v>1.8562925571641208E-2</v>
      </c>
      <c r="G1023" s="116">
        <v>1.8578667240363039E-2</v>
      </c>
      <c r="H1023" s="116">
        <v>1.8578667240363039E-2</v>
      </c>
      <c r="I1023" s="86">
        <v>3.282837558222311E-2</v>
      </c>
      <c r="J1023" s="86">
        <v>3.2856360771061917E-2</v>
      </c>
      <c r="K1023" s="86">
        <v>3.2856360771061917E-2</v>
      </c>
      <c r="L1023" s="86">
        <v>1.4889292342027982</v>
      </c>
      <c r="M1023" s="86">
        <v>1.4889292342027982</v>
      </c>
      <c r="N1023" s="86">
        <v>1.4889292342027982</v>
      </c>
      <c r="O1023" s="117">
        <v>3.8400489041174959</v>
      </c>
      <c r="P1023" s="117">
        <v>3.8400489041174959</v>
      </c>
      <c r="Q1023" s="117">
        <v>3.8400489041174959</v>
      </c>
    </row>
    <row r="1024" spans="1:17" x14ac:dyDescent="0.25">
      <c r="A1024" t="str">
        <f t="shared" si="15"/>
        <v>29561210</v>
      </c>
      <c r="B1024">
        <v>29</v>
      </c>
      <c r="C1024">
        <v>56</v>
      </c>
      <c r="D1024">
        <v>12</v>
      </c>
      <c r="E1024">
        <v>10</v>
      </c>
      <c r="F1024" s="116">
        <v>1.8568412110276603E-2</v>
      </c>
      <c r="G1024" s="116">
        <v>1.8582453824699727E-2</v>
      </c>
      <c r="H1024" s="116">
        <v>1.8582453824699727E-2</v>
      </c>
      <c r="I1024" s="86">
        <v>3.2836549178471945E-2</v>
      </c>
      <c r="J1024" s="86">
        <v>3.28628773930153E-2</v>
      </c>
      <c r="K1024" s="86">
        <v>3.28628773930153E-2</v>
      </c>
      <c r="L1024" s="86">
        <v>1.4597046676413956</v>
      </c>
      <c r="M1024" s="86">
        <v>1.4597046676413956</v>
      </c>
      <c r="N1024" s="86">
        <v>1.4597046676413956</v>
      </c>
      <c r="O1024" s="117">
        <v>3.6550056079096978</v>
      </c>
      <c r="P1024" s="117">
        <v>3.6550056079096978</v>
      </c>
      <c r="Q1024" s="117">
        <v>3.6550056079096978</v>
      </c>
    </row>
    <row r="1025" spans="1:17" x14ac:dyDescent="0.25">
      <c r="A1025" t="str">
        <f t="shared" si="15"/>
        <v>30551210</v>
      </c>
      <c r="B1025">
        <v>30</v>
      </c>
      <c r="C1025">
        <v>55</v>
      </c>
      <c r="D1025">
        <v>12</v>
      </c>
      <c r="E1025">
        <v>10</v>
      </c>
      <c r="F1025" s="116">
        <v>1.8571176885130374E-2</v>
      </c>
      <c r="G1025" s="116">
        <v>1.8587033121916844E-2</v>
      </c>
      <c r="H1025" s="116">
        <v>1.8587033121916844E-2</v>
      </c>
      <c r="I1025" s="86">
        <v>3.2841789992952786E-2</v>
      </c>
      <c r="J1025" s="86">
        <v>3.2868217054263564E-2</v>
      </c>
      <c r="K1025" s="86">
        <v>3.2868217054263564E-2</v>
      </c>
      <c r="L1025" s="86">
        <v>1.4297498238195914</v>
      </c>
      <c r="M1025" s="86">
        <v>1.4297498238195914</v>
      </c>
      <c r="N1025" s="86">
        <v>1.4297498238195914</v>
      </c>
      <c r="O1025" s="117">
        <v>3.4784548978153631</v>
      </c>
      <c r="P1025" s="117">
        <v>3.4784548978153631</v>
      </c>
      <c r="Q1025" s="117">
        <v>3.4784548978153631</v>
      </c>
    </row>
    <row r="1026" spans="1:17" x14ac:dyDescent="0.25">
      <c r="A1026" t="str">
        <f t="shared" si="15"/>
        <v>31541210</v>
      </c>
      <c r="B1026">
        <v>31</v>
      </c>
      <c r="C1026">
        <v>54</v>
      </c>
      <c r="D1026">
        <v>12</v>
      </c>
      <c r="E1026">
        <v>10</v>
      </c>
      <c r="F1026" s="116">
        <v>1.8574597323390091E-2</v>
      </c>
      <c r="G1026" s="116">
        <v>1.8590516890660873E-2</v>
      </c>
      <c r="H1026" s="116">
        <v>1.8590516890660873E-2</v>
      </c>
      <c r="I1026" s="86">
        <v>3.2849142642860429E-2</v>
      </c>
      <c r="J1026" s="86">
        <v>3.28756752549784E-2</v>
      </c>
      <c r="K1026" s="86">
        <v>3.28756752549784E-2</v>
      </c>
      <c r="L1026" s="86">
        <v>1.4282735052410753</v>
      </c>
      <c r="M1026" s="86">
        <v>1.4282735052410753</v>
      </c>
      <c r="N1026" s="86">
        <v>1.4282735052410753</v>
      </c>
      <c r="O1026" s="117">
        <v>3.3808668027494861</v>
      </c>
      <c r="P1026" s="117">
        <v>3.3808668027494861</v>
      </c>
      <c r="Q1026" s="117">
        <v>3.3808668027494861</v>
      </c>
    </row>
    <row r="1027" spans="1:17" x14ac:dyDescent="0.25">
      <c r="A1027" t="str">
        <f t="shared" si="15"/>
        <v>32531210</v>
      </c>
      <c r="B1027">
        <v>32</v>
      </c>
      <c r="C1027">
        <v>53</v>
      </c>
      <c r="D1027">
        <v>12</v>
      </c>
      <c r="E1027">
        <v>10</v>
      </c>
      <c r="F1027" s="116">
        <v>1.8579277683727722E-2</v>
      </c>
      <c r="G1027" s="116">
        <v>1.8593488814951532E-2</v>
      </c>
      <c r="H1027" s="116">
        <v>1.8593488814951532E-2</v>
      </c>
      <c r="I1027" s="86">
        <v>3.2856135389447171E-2</v>
      </c>
      <c r="J1027" s="86">
        <v>3.2881004869088834E-2</v>
      </c>
      <c r="K1027" s="86">
        <v>3.2881004869088834E-2</v>
      </c>
      <c r="L1027" s="86">
        <v>1.4195090409440454</v>
      </c>
      <c r="M1027" s="86">
        <v>1.4195090409440454</v>
      </c>
      <c r="N1027" s="86">
        <v>1.4195090409440454</v>
      </c>
      <c r="O1027" s="117">
        <v>3.2874147998273346</v>
      </c>
      <c r="P1027" s="117">
        <v>3.2874147998273346</v>
      </c>
      <c r="Q1027" s="117">
        <v>3.2874147998273346</v>
      </c>
    </row>
    <row r="1028" spans="1:17" x14ac:dyDescent="0.25">
      <c r="A1028" t="str">
        <f t="shared" si="15"/>
        <v>33521210</v>
      </c>
      <c r="B1028">
        <v>33</v>
      </c>
      <c r="C1028">
        <v>52</v>
      </c>
      <c r="D1028">
        <v>12</v>
      </c>
      <c r="E1028">
        <v>10</v>
      </c>
      <c r="F1028" s="116">
        <v>1.8583387015897773E-2</v>
      </c>
      <c r="G1028" s="116">
        <v>1.8595878249728314E-2</v>
      </c>
      <c r="H1028" s="116">
        <v>1.8595878249728314E-2</v>
      </c>
      <c r="I1028" s="86">
        <v>3.2862651746185266E-2</v>
      </c>
      <c r="J1028" s="86">
        <v>3.2885849751870561E-2</v>
      </c>
      <c r="K1028" s="86">
        <v>3.2885849751870561E-2</v>
      </c>
      <c r="L1028" s="86">
        <v>1.3942233396919661</v>
      </c>
      <c r="M1028" s="86">
        <v>1.3942233396919661</v>
      </c>
      <c r="N1028" s="86">
        <v>1.3942233396919661</v>
      </c>
      <c r="O1028" s="117">
        <v>3.1981734247215794</v>
      </c>
      <c r="P1028" s="117">
        <v>3.1981734247215794</v>
      </c>
      <c r="Q1028" s="117">
        <v>3.1981734247215794</v>
      </c>
    </row>
    <row r="1029" spans="1:17" x14ac:dyDescent="0.25">
      <c r="A1029" t="str">
        <f t="shared" ref="A1029:A1092" si="16">B1029&amp;C1029&amp;D1029&amp;E1029</f>
        <v>34511210</v>
      </c>
      <c r="B1029">
        <v>34</v>
      </c>
      <c r="C1029">
        <v>51</v>
      </c>
      <c r="D1029">
        <v>12</v>
      </c>
      <c r="E1029">
        <v>10</v>
      </c>
      <c r="F1029" s="116">
        <v>1.838469979845506E-2</v>
      </c>
      <c r="G1029" s="116">
        <v>1.8397251529518086E-2</v>
      </c>
      <c r="H1029" s="116">
        <v>1.8397251529518086E-2</v>
      </c>
      <c r="I1029" s="86">
        <v>3.28693974451848E-2</v>
      </c>
      <c r="J1029" s="86">
        <v>3.2890914698435698E-2</v>
      </c>
      <c r="K1029" s="86">
        <v>3.2890914698435698E-2</v>
      </c>
      <c r="L1029" s="86">
        <v>1.4144707114321167</v>
      </c>
      <c r="M1029" s="86">
        <v>1.4144707114321167</v>
      </c>
      <c r="N1029" s="86">
        <v>1.4144707114321167</v>
      </c>
      <c r="O1029" s="117">
        <v>3.1176599269847873</v>
      </c>
      <c r="P1029" s="117">
        <v>3.1176599269847873</v>
      </c>
      <c r="Q1029" s="117">
        <v>3.1176599269847873</v>
      </c>
    </row>
    <row r="1030" spans="1:17" x14ac:dyDescent="0.25">
      <c r="A1030" t="str">
        <f t="shared" si="16"/>
        <v>35501210</v>
      </c>
      <c r="B1030">
        <v>35</v>
      </c>
      <c r="C1030">
        <v>50</v>
      </c>
      <c r="D1030">
        <v>12</v>
      </c>
      <c r="E1030">
        <v>10</v>
      </c>
      <c r="F1030" s="116">
        <v>1.8357205811583153E-2</v>
      </c>
      <c r="G1030" s="116">
        <v>1.8368020071265971E-2</v>
      </c>
      <c r="H1030" s="116">
        <v>1.8368020071265971E-2</v>
      </c>
      <c r="I1030" s="86">
        <v>3.3235824758526593E-2</v>
      </c>
      <c r="J1030" s="86">
        <v>3.3255650901278425E-2</v>
      </c>
      <c r="K1030" s="86">
        <v>3.3255650901278425E-2</v>
      </c>
      <c r="L1030" s="86">
        <v>1.3931379917559295</v>
      </c>
      <c r="M1030" s="86">
        <v>1.3931379917559295</v>
      </c>
      <c r="N1030" s="86">
        <v>1.3931379917559295</v>
      </c>
      <c r="O1030" s="117">
        <v>3.0355428668241942</v>
      </c>
      <c r="P1030" s="117">
        <v>3.0355428668241942</v>
      </c>
      <c r="Q1030" s="117">
        <v>3.0355428668241942</v>
      </c>
    </row>
    <row r="1031" spans="1:17" x14ac:dyDescent="0.25">
      <c r="A1031" t="str">
        <f t="shared" si="16"/>
        <v>36491210</v>
      </c>
      <c r="B1031">
        <v>36</v>
      </c>
      <c r="C1031">
        <v>49</v>
      </c>
      <c r="D1031">
        <v>12</v>
      </c>
      <c r="E1031">
        <v>10</v>
      </c>
      <c r="F1031" s="116">
        <v>1.8360330087197976E-2</v>
      </c>
      <c r="G1031" s="116">
        <v>1.8369392441633905E-2</v>
      </c>
      <c r="H1031" s="116">
        <v>1.8369392441633905E-2</v>
      </c>
      <c r="I1031" s="86">
        <v>3.3240716070998107E-2</v>
      </c>
      <c r="J1031" s="86">
        <v>3.3260653250757159E-2</v>
      </c>
      <c r="K1031" s="86">
        <v>3.3260653250757159E-2</v>
      </c>
      <c r="L1031" s="86">
        <v>1.3659904337786575</v>
      </c>
      <c r="M1031" s="86">
        <v>1.3659904337786575</v>
      </c>
      <c r="N1031" s="86">
        <v>1.3659904337786575</v>
      </c>
      <c r="O1031" s="117">
        <v>2.9630672807318033</v>
      </c>
      <c r="P1031" s="117">
        <v>2.9630672807318033</v>
      </c>
      <c r="Q1031" s="117">
        <v>2.9630672807318033</v>
      </c>
    </row>
    <row r="1032" spans="1:17" x14ac:dyDescent="0.25">
      <c r="A1032" t="str">
        <f t="shared" si="16"/>
        <v>37481210</v>
      </c>
      <c r="B1032">
        <v>37</v>
      </c>
      <c r="C1032">
        <v>48</v>
      </c>
      <c r="D1032">
        <v>12</v>
      </c>
      <c r="E1032">
        <v>10</v>
      </c>
      <c r="F1032" s="116">
        <v>1.8362490997438259E-2</v>
      </c>
      <c r="G1032" s="116">
        <v>1.8371607515657619E-2</v>
      </c>
      <c r="H1032" s="116">
        <v>1.8371607515657619E-2</v>
      </c>
      <c r="I1032" s="86">
        <v>3.3246118642368108E-2</v>
      </c>
      <c r="J1032" s="86">
        <v>3.3264351678806828E-2</v>
      </c>
      <c r="K1032" s="86">
        <v>3.3264351678806828E-2</v>
      </c>
      <c r="L1032" s="86">
        <v>1.338432505857363</v>
      </c>
      <c r="M1032" s="86">
        <v>1.338432505857363</v>
      </c>
      <c r="N1032" s="86">
        <v>1.338432505857363</v>
      </c>
      <c r="O1032" s="117">
        <v>2.8939949494489063</v>
      </c>
      <c r="P1032" s="117">
        <v>2.8939949494489063</v>
      </c>
      <c r="Q1032" s="117">
        <v>2.8939949494489063</v>
      </c>
    </row>
    <row r="1033" spans="1:17" x14ac:dyDescent="0.25">
      <c r="A1033" t="str">
        <f t="shared" si="16"/>
        <v>38471210</v>
      </c>
      <c r="B1033">
        <v>38</v>
      </c>
      <c r="C1033">
        <v>47</v>
      </c>
      <c r="D1033">
        <v>12</v>
      </c>
      <c r="E1033">
        <v>10</v>
      </c>
      <c r="F1033" s="116">
        <v>1.8365946390299755E-2</v>
      </c>
      <c r="G1033" s="116">
        <v>1.8373286163060391E-2</v>
      </c>
      <c r="H1033" s="116">
        <v>1.8373286163060391E-2</v>
      </c>
      <c r="I1033" s="86">
        <v>3.3251005548868208E-2</v>
      </c>
      <c r="J1033" s="86">
        <v>3.3267520037579636E-2</v>
      </c>
      <c r="K1033" s="86">
        <v>3.3267520037579636E-2</v>
      </c>
      <c r="L1033" s="86">
        <v>1.3105256011273891</v>
      </c>
      <c r="M1033" s="86">
        <v>1.3105256011273891</v>
      </c>
      <c r="N1033" s="86">
        <v>1.3105256011273891</v>
      </c>
      <c r="O1033" s="117">
        <v>2.8281300460937731</v>
      </c>
      <c r="P1033" s="117">
        <v>2.8281300460937731</v>
      </c>
      <c r="Q1033" s="117">
        <v>2.8281300460937731</v>
      </c>
    </row>
    <row r="1034" spans="1:17" x14ac:dyDescent="0.25">
      <c r="A1034" t="str">
        <f t="shared" si="16"/>
        <v>39461210</v>
      </c>
      <c r="B1034">
        <v>39</v>
      </c>
      <c r="C1034">
        <v>46</v>
      </c>
      <c r="D1034">
        <v>12</v>
      </c>
      <c r="E1034">
        <v>10</v>
      </c>
      <c r="F1034" s="116">
        <v>1.8367607093569122E-2</v>
      </c>
      <c r="G1034" s="116">
        <v>1.837684447392195E-2</v>
      </c>
      <c r="H1034" s="116">
        <v>1.837684447392195E-2</v>
      </c>
      <c r="I1034" s="86">
        <v>3.3256416746262091E-2</v>
      </c>
      <c r="J1034" s="86">
        <v>3.3271196554826625E-2</v>
      </c>
      <c r="K1034" s="86">
        <v>3.3271196554826625E-2</v>
      </c>
      <c r="L1034" s="86">
        <v>1.2822370718243272</v>
      </c>
      <c r="M1034" s="86">
        <v>1.2822370718243272</v>
      </c>
      <c r="N1034" s="86">
        <v>1.2822370718243272</v>
      </c>
      <c r="O1034" s="117">
        <v>2.765289250090988</v>
      </c>
      <c r="P1034" s="117">
        <v>2.765289250090988</v>
      </c>
      <c r="Q1034" s="117">
        <v>2.765289250090988</v>
      </c>
    </row>
    <row r="1035" spans="1:17" x14ac:dyDescent="0.25">
      <c r="A1035" t="str">
        <f t="shared" si="16"/>
        <v>40451210</v>
      </c>
      <c r="B1035">
        <v>40</v>
      </c>
      <c r="C1035">
        <v>45</v>
      </c>
      <c r="D1035">
        <v>12</v>
      </c>
      <c r="E1035">
        <v>10</v>
      </c>
      <c r="F1035" s="116">
        <v>1.8369606684593982E-2</v>
      </c>
      <c r="G1035" s="116">
        <v>1.837891152031711E-2</v>
      </c>
      <c r="H1035" s="116">
        <v>1.837891152031711E-2</v>
      </c>
      <c r="I1035" s="86">
        <v>3.3259204808739104E-2</v>
      </c>
      <c r="J1035" s="86">
        <v>3.3275953513040725E-2</v>
      </c>
      <c r="K1035" s="86">
        <v>3.3275953513040725E-2</v>
      </c>
      <c r="L1035" s="86">
        <v>1.2535251370137059</v>
      </c>
      <c r="M1035" s="86">
        <v>1.2535251370137059</v>
      </c>
      <c r="N1035" s="86">
        <v>1.2535251370137059</v>
      </c>
      <c r="O1035" s="117">
        <v>2.7053195745829108</v>
      </c>
      <c r="P1035" s="117">
        <v>2.7053195745829108</v>
      </c>
      <c r="Q1035" s="117">
        <v>2.7053195745829108</v>
      </c>
    </row>
    <row r="1036" spans="1:17" x14ac:dyDescent="0.25">
      <c r="A1036" t="str">
        <f t="shared" si="16"/>
        <v>41441210</v>
      </c>
      <c r="B1036">
        <v>41</v>
      </c>
      <c r="C1036">
        <v>44</v>
      </c>
      <c r="D1036">
        <v>12</v>
      </c>
      <c r="E1036">
        <v>10</v>
      </c>
      <c r="F1036" s="116">
        <v>1.8372816633813408E-2</v>
      </c>
      <c r="G1036" s="116">
        <v>1.8380318804754124E-2</v>
      </c>
      <c r="H1036" s="116">
        <v>1.8380318804754124E-2</v>
      </c>
      <c r="I1036" s="86">
        <v>3.3264625951134608E-2</v>
      </c>
      <c r="J1036" s="86">
        <v>3.327963029301604E-2</v>
      </c>
      <c r="K1036" s="86">
        <v>3.327963029301604E-2</v>
      </c>
      <c r="L1036" s="86">
        <v>1.2106478312161582</v>
      </c>
      <c r="M1036" s="86">
        <v>1.2106478312161582</v>
      </c>
      <c r="N1036" s="86">
        <v>1.2106478312161582</v>
      </c>
      <c r="O1036" s="117">
        <v>2.6225263935751406</v>
      </c>
      <c r="P1036" s="117">
        <v>2.6225263935751406</v>
      </c>
      <c r="Q1036" s="117">
        <v>2.6225263935751406</v>
      </c>
    </row>
    <row r="1037" spans="1:17" x14ac:dyDescent="0.25">
      <c r="A1037" t="str">
        <f t="shared" si="16"/>
        <v>42431210</v>
      </c>
      <c r="B1037">
        <v>42</v>
      </c>
      <c r="C1037">
        <v>43</v>
      </c>
      <c r="D1037">
        <v>12</v>
      </c>
      <c r="E1037">
        <v>10</v>
      </c>
      <c r="F1037" s="116">
        <v>1.8374217464490382E-2</v>
      </c>
      <c r="G1037" s="116">
        <v>1.8383674086963099E-2</v>
      </c>
      <c r="H1037" s="116">
        <v>1.8383674086963099E-2</v>
      </c>
      <c r="I1037" s="86">
        <v>3.3268397859020672E-2</v>
      </c>
      <c r="J1037" s="86">
        <v>3.3285419779471567E-2</v>
      </c>
      <c r="K1037" s="86">
        <v>3.3285419779471567E-2</v>
      </c>
      <c r="L1037" s="86">
        <v>1.167047453331568</v>
      </c>
      <c r="M1037" s="86">
        <v>1.167047453331568</v>
      </c>
      <c r="N1037" s="86">
        <v>1.167047453331568</v>
      </c>
      <c r="O1037" s="117">
        <v>2.5432943090045961</v>
      </c>
      <c r="P1037" s="117">
        <v>2.5432943090045961</v>
      </c>
      <c r="Q1037" s="117">
        <v>2.5432943090045961</v>
      </c>
    </row>
    <row r="1038" spans="1:17" x14ac:dyDescent="0.25">
      <c r="A1038" t="str">
        <f t="shared" si="16"/>
        <v>43421210</v>
      </c>
      <c r="B1038">
        <v>43</v>
      </c>
      <c r="C1038">
        <v>42</v>
      </c>
      <c r="D1038">
        <v>12</v>
      </c>
      <c r="E1038">
        <v>10</v>
      </c>
      <c r="F1038" s="116">
        <v>1.837619968205682E-2</v>
      </c>
      <c r="G1038" s="116">
        <v>1.8385741794260609E-2</v>
      </c>
      <c r="H1038" s="116">
        <v>1.8385741794260609E-2</v>
      </c>
      <c r="I1038" s="86">
        <v>3.3271436832171424E-2</v>
      </c>
      <c r="J1038" s="86">
        <v>3.3290521056579002E-2</v>
      </c>
      <c r="K1038" s="86">
        <v>3.3290521056579002E-2</v>
      </c>
      <c r="L1038" s="86">
        <v>1.1227478229671006</v>
      </c>
      <c r="M1038" s="86">
        <v>1.1227478229671006</v>
      </c>
      <c r="N1038" s="86">
        <v>1.1227478229671006</v>
      </c>
      <c r="O1038" s="117">
        <v>2.4672829598868686</v>
      </c>
      <c r="P1038" s="117">
        <v>2.4672829598868686</v>
      </c>
      <c r="Q1038" s="117">
        <v>2.4672829598868686</v>
      </c>
    </row>
    <row r="1039" spans="1:17" x14ac:dyDescent="0.25">
      <c r="A1039" t="str">
        <f t="shared" si="16"/>
        <v>44411210</v>
      </c>
      <c r="B1039">
        <v>44</v>
      </c>
      <c r="C1039">
        <v>41</v>
      </c>
      <c r="D1039">
        <v>12</v>
      </c>
      <c r="E1039">
        <v>10</v>
      </c>
      <c r="F1039" s="116">
        <v>1.8157888651656812E-2</v>
      </c>
      <c r="G1039" s="116">
        <v>1.8169450503711354E-2</v>
      </c>
      <c r="H1039" s="116">
        <v>1.8169450503711354E-2</v>
      </c>
      <c r="I1039" s="86">
        <v>3.3275010212969316E-2</v>
      </c>
      <c r="J1039" s="86">
        <v>3.3296206941735976E-2</v>
      </c>
      <c r="K1039" s="86">
        <v>3.3296206941735976E-2</v>
      </c>
      <c r="L1039" s="86">
        <v>1.1101150789674494</v>
      </c>
      <c r="M1039" s="86">
        <v>1.1101150789674494</v>
      </c>
      <c r="N1039" s="86">
        <v>1.1101150789674494</v>
      </c>
      <c r="O1039" s="117">
        <v>2.3941666602434157</v>
      </c>
      <c r="P1039" s="117">
        <v>2.3941666602434157</v>
      </c>
      <c r="Q1039" s="117">
        <v>2.3941666602434157</v>
      </c>
    </row>
    <row r="1040" spans="1:17" x14ac:dyDescent="0.25">
      <c r="A1040" t="str">
        <f t="shared" si="16"/>
        <v>45401210</v>
      </c>
      <c r="B1040">
        <v>45</v>
      </c>
      <c r="C1040">
        <v>40</v>
      </c>
      <c r="D1040">
        <v>12</v>
      </c>
      <c r="E1040">
        <v>10</v>
      </c>
      <c r="F1040" s="116">
        <v>1.8203767706761426E-2</v>
      </c>
      <c r="G1040" s="116">
        <v>1.8217397653701992E-2</v>
      </c>
      <c r="H1040" s="116">
        <v>1.8217397653701992E-2</v>
      </c>
      <c r="I1040" s="86">
        <v>3.3708805919291242E-2</v>
      </c>
      <c r="J1040" s="86">
        <v>3.3732171542617921E-2</v>
      </c>
      <c r="K1040" s="86">
        <v>3.3732171542617921E-2</v>
      </c>
      <c r="L1040" s="86">
        <v>1.0563754076814487</v>
      </c>
      <c r="M1040" s="86">
        <v>1.0563754076814487</v>
      </c>
      <c r="N1040" s="86">
        <v>1.0563754076814487</v>
      </c>
      <c r="O1040" s="117">
        <v>2.3258686657255514</v>
      </c>
      <c r="P1040" s="117">
        <v>2.3258686657255514</v>
      </c>
      <c r="Q1040" s="117">
        <v>2.3258686657255514</v>
      </c>
    </row>
    <row r="1041" spans="1:17" x14ac:dyDescent="0.25">
      <c r="A1041" t="str">
        <f t="shared" si="16"/>
        <v>46391210</v>
      </c>
      <c r="B1041">
        <v>46</v>
      </c>
      <c r="C1041">
        <v>39</v>
      </c>
      <c r="D1041">
        <v>12</v>
      </c>
      <c r="E1041">
        <v>10</v>
      </c>
      <c r="F1041" s="116">
        <v>1.8207666240698771E-2</v>
      </c>
      <c r="G1041" s="116">
        <v>1.8221449485392713E-2</v>
      </c>
      <c r="H1041" s="116">
        <v>1.8221449485392713E-2</v>
      </c>
      <c r="I1041" s="86">
        <v>3.3713816521384707E-2</v>
      </c>
      <c r="J1041" s="86">
        <v>3.3737444940860034E-2</v>
      </c>
      <c r="K1041" s="86">
        <v>3.3737444940860034E-2</v>
      </c>
      <c r="L1041" s="86">
        <v>1.0518978543426081</v>
      </c>
      <c r="M1041" s="86">
        <v>1.0518978543426081</v>
      </c>
      <c r="N1041" s="86">
        <v>1.0518978543426081</v>
      </c>
      <c r="O1041" s="117">
        <v>2.2572524480027094</v>
      </c>
      <c r="P1041" s="117">
        <v>2.2572524480027094</v>
      </c>
      <c r="Q1041" s="117">
        <v>2.2572524480027094</v>
      </c>
    </row>
    <row r="1042" spans="1:17" x14ac:dyDescent="0.25">
      <c r="A1042" t="str">
        <f t="shared" si="16"/>
        <v>47381210</v>
      </c>
      <c r="B1042">
        <v>47</v>
      </c>
      <c r="C1042">
        <v>38</v>
      </c>
      <c r="D1042">
        <v>12</v>
      </c>
      <c r="E1042">
        <v>10</v>
      </c>
      <c r="F1042" s="116">
        <v>1.8210333537264624E-2</v>
      </c>
      <c r="G1042" s="116">
        <v>1.822428323465583E-2</v>
      </c>
      <c r="H1042" s="116">
        <v>1.822428323465583E-2</v>
      </c>
      <c r="I1042" s="86">
        <v>3.3718411408461088E-2</v>
      </c>
      <c r="J1042" s="86">
        <v>3.3746310803243501E-2</v>
      </c>
      <c r="K1042" s="86">
        <v>3.3746310803243501E-2</v>
      </c>
      <c r="L1042" s="86">
        <v>1.0476242668935818</v>
      </c>
      <c r="M1042" s="86">
        <v>1.0476242668935818</v>
      </c>
      <c r="N1042" s="86">
        <v>1.0476242668935818</v>
      </c>
      <c r="O1042" s="117">
        <v>2.1953515622664672</v>
      </c>
      <c r="P1042" s="117">
        <v>2.1953515622664672</v>
      </c>
      <c r="Q1042" s="117">
        <v>2.1953515622664672</v>
      </c>
    </row>
    <row r="1043" spans="1:17" x14ac:dyDescent="0.25">
      <c r="A1043" t="str">
        <f t="shared" si="16"/>
        <v>48371210</v>
      </c>
      <c r="B1043">
        <v>48</v>
      </c>
      <c r="C1043">
        <v>37</v>
      </c>
      <c r="D1043">
        <v>12</v>
      </c>
      <c r="E1043">
        <v>10</v>
      </c>
      <c r="F1043" s="116">
        <v>1.8213748624834727E-2</v>
      </c>
      <c r="G1043" s="116">
        <v>1.8227878763411014E-2</v>
      </c>
      <c r="H1043" s="116">
        <v>1.8227878763411014E-2</v>
      </c>
      <c r="I1043" s="86">
        <v>3.3724603599148154E-2</v>
      </c>
      <c r="J1043" s="86">
        <v>3.3752863876300727E-2</v>
      </c>
      <c r="K1043" s="86">
        <v>3.3752863876300727E-2</v>
      </c>
      <c r="L1043" s="86">
        <v>1.0435531242745688</v>
      </c>
      <c r="M1043" s="86">
        <v>1.0435531242745688</v>
      </c>
      <c r="N1043" s="86">
        <v>1.0435531242745688</v>
      </c>
      <c r="O1043" s="117">
        <v>2.1359945094318675</v>
      </c>
      <c r="P1043" s="117">
        <v>2.1359945094318675</v>
      </c>
      <c r="Q1043" s="117">
        <v>2.1359945094318675</v>
      </c>
    </row>
    <row r="1044" spans="1:17" x14ac:dyDescent="0.25">
      <c r="A1044" t="str">
        <f t="shared" si="16"/>
        <v>49361210</v>
      </c>
      <c r="B1044">
        <v>49</v>
      </c>
      <c r="C1044">
        <v>36</v>
      </c>
      <c r="D1044">
        <v>12</v>
      </c>
      <c r="E1044">
        <v>10</v>
      </c>
      <c r="F1044" s="116">
        <v>1.8217239869192769E-2</v>
      </c>
      <c r="G1044" s="116">
        <v>1.8231564816292786E-2</v>
      </c>
      <c r="H1044" s="116">
        <v>1.8231564816292786E-2</v>
      </c>
      <c r="I1044" s="86">
        <v>3.3731157578510945E-2</v>
      </c>
      <c r="J1044" s="86">
        <v>3.3759807472710977E-2</v>
      </c>
      <c r="K1044" s="86">
        <v>3.3759807472710977E-2</v>
      </c>
      <c r="L1044" s="86">
        <v>1.0397517282025466</v>
      </c>
      <c r="M1044" s="86">
        <v>1.0397517282025466</v>
      </c>
      <c r="N1044" s="86">
        <v>1.0397517282025466</v>
      </c>
      <c r="O1044" s="117">
        <v>2.0790532437819498</v>
      </c>
      <c r="P1044" s="117">
        <v>2.0790532437819498</v>
      </c>
      <c r="Q1044" s="117">
        <v>2.0790532437819498</v>
      </c>
    </row>
    <row r="1045" spans="1:17" x14ac:dyDescent="0.25">
      <c r="A1045" t="str">
        <f t="shared" si="16"/>
        <v>50351210</v>
      </c>
      <c r="B1045">
        <v>50</v>
      </c>
      <c r="C1045">
        <v>35</v>
      </c>
      <c r="D1045">
        <v>12</v>
      </c>
      <c r="E1045">
        <v>10</v>
      </c>
      <c r="F1045" s="116">
        <v>1.8112616746747287E-2</v>
      </c>
      <c r="G1045" s="116">
        <v>1.8129228111412422E-2</v>
      </c>
      <c r="H1045" s="116">
        <v>1.8129228111412422E-2</v>
      </c>
      <c r="I1045" s="86">
        <v>3.3737681634890514E-2</v>
      </c>
      <c r="J1045" s="86">
        <v>3.37667515230545E-2</v>
      </c>
      <c r="K1045" s="86">
        <v>3.37667515230545E-2</v>
      </c>
      <c r="L1045" s="86">
        <v>1.0500002076420583</v>
      </c>
      <c r="M1045" s="86">
        <v>1.0500002076420583</v>
      </c>
      <c r="N1045" s="86">
        <v>1.0500002076420583</v>
      </c>
      <c r="O1045" s="117">
        <v>2.0242795858786788</v>
      </c>
      <c r="P1045" s="117">
        <v>2.0242795858786788</v>
      </c>
      <c r="Q1045" s="117">
        <v>2.0242795858786788</v>
      </c>
    </row>
    <row r="1046" spans="1:17" x14ac:dyDescent="0.25">
      <c r="A1046" t="str">
        <f t="shared" si="16"/>
        <v>51341210</v>
      </c>
      <c r="B1046">
        <v>51</v>
      </c>
      <c r="C1046">
        <v>34</v>
      </c>
      <c r="D1046">
        <v>12</v>
      </c>
      <c r="E1046">
        <v>10</v>
      </c>
      <c r="F1046" s="116">
        <v>1.8073127530364372E-2</v>
      </c>
      <c r="G1046" s="116">
        <v>1.8089996626180837E-2</v>
      </c>
      <c r="H1046" s="116">
        <v>1.8089996626180837E-2</v>
      </c>
      <c r="I1046" s="86">
        <v>3.403550944669366E-2</v>
      </c>
      <c r="J1046" s="86">
        <v>3.4065030364372473E-2</v>
      </c>
      <c r="K1046" s="86">
        <v>3.4065030364372473E-2</v>
      </c>
      <c r="L1046" s="86">
        <v>1.0495719466936573</v>
      </c>
      <c r="M1046" s="86">
        <v>1.0495719466936573</v>
      </c>
      <c r="N1046" s="86">
        <v>1.0495719466936573</v>
      </c>
      <c r="O1046" s="117">
        <v>1.9353470816464238</v>
      </c>
      <c r="P1046" s="117">
        <v>1.9353470816464238</v>
      </c>
      <c r="Q1046" s="117">
        <v>1.9353470816464238</v>
      </c>
    </row>
    <row r="1047" spans="1:17" x14ac:dyDescent="0.25">
      <c r="A1047" t="str">
        <f t="shared" si="16"/>
        <v>52331210</v>
      </c>
      <c r="B1047">
        <v>52</v>
      </c>
      <c r="C1047">
        <v>33</v>
      </c>
      <c r="D1047">
        <v>12</v>
      </c>
      <c r="E1047">
        <v>10</v>
      </c>
      <c r="F1047" s="116">
        <v>1.807914447670992E-2</v>
      </c>
      <c r="G1047" s="116">
        <v>1.8094146137608094E-2</v>
      </c>
      <c r="H1047" s="116">
        <v>1.8094146137608094E-2</v>
      </c>
      <c r="I1047" s="86">
        <v>3.4043054766777749E-2</v>
      </c>
      <c r="J1047" s="86">
        <v>3.4070914994160068E-2</v>
      </c>
      <c r="K1047" s="86">
        <v>3.4070914994160068E-2</v>
      </c>
      <c r="L1047" s="86">
        <v>1.0458065000053578</v>
      </c>
      <c r="M1047" s="86">
        <v>1.0458065000053578</v>
      </c>
      <c r="N1047" s="86">
        <v>1.0458065000053578</v>
      </c>
      <c r="O1047" s="117">
        <v>1.8319578239019321</v>
      </c>
      <c r="P1047" s="117">
        <v>1.8319578239019321</v>
      </c>
      <c r="Q1047" s="117">
        <v>1.8319578239019321</v>
      </c>
    </row>
    <row r="1048" spans="1:17" x14ac:dyDescent="0.25">
      <c r="A1048" t="str">
        <f t="shared" si="16"/>
        <v>53321210</v>
      </c>
      <c r="B1048">
        <v>53</v>
      </c>
      <c r="C1048">
        <v>32</v>
      </c>
      <c r="D1048">
        <v>12</v>
      </c>
      <c r="E1048">
        <v>10</v>
      </c>
      <c r="F1048" s="116">
        <v>1.8082256281921887E-2</v>
      </c>
      <c r="G1048" s="116">
        <v>1.8097515569923506E-2</v>
      </c>
      <c r="H1048" s="116">
        <v>1.8097515569923506E-2</v>
      </c>
      <c r="I1048" s="86">
        <v>3.4050011226476169E-2</v>
      </c>
      <c r="J1048" s="86">
        <v>3.4078349904193471E-2</v>
      </c>
      <c r="K1048" s="86">
        <v>3.4078349904193471E-2</v>
      </c>
      <c r="L1048" s="86">
        <v>1.0422464287816331</v>
      </c>
      <c r="M1048" s="86">
        <v>1.0422464287816331</v>
      </c>
      <c r="N1048" s="86">
        <v>1.0422464287816331</v>
      </c>
      <c r="O1048" s="117">
        <v>1.7326049566527226</v>
      </c>
      <c r="P1048" s="117">
        <v>1.7326049566527226</v>
      </c>
      <c r="Q1048" s="117">
        <v>1.7326049566527226</v>
      </c>
    </row>
    <row r="1049" spans="1:17" x14ac:dyDescent="0.25">
      <c r="A1049" t="str">
        <f t="shared" si="16"/>
        <v>54311210</v>
      </c>
      <c r="B1049">
        <v>54</v>
      </c>
      <c r="C1049">
        <v>31</v>
      </c>
      <c r="D1049">
        <v>12</v>
      </c>
      <c r="E1049">
        <v>10</v>
      </c>
      <c r="F1049" s="116">
        <v>1.8085911407882793E-2</v>
      </c>
      <c r="G1049" s="116">
        <v>1.8101445319521466E-2</v>
      </c>
      <c r="H1049" s="116">
        <v>1.8101445319521466E-2</v>
      </c>
      <c r="I1049" s="86">
        <v>3.4056991702672054E-2</v>
      </c>
      <c r="J1049" s="86">
        <v>3.40858403957153E-2</v>
      </c>
      <c r="K1049" s="86">
        <v>3.40858403957153E-2</v>
      </c>
      <c r="L1049" s="86">
        <v>1.0389457356083855</v>
      </c>
      <c r="M1049" s="86">
        <v>1.0389457356083855</v>
      </c>
      <c r="N1049" s="86">
        <v>1.0389457356083855</v>
      </c>
      <c r="O1049" s="117">
        <v>1.6306479638370537</v>
      </c>
      <c r="P1049" s="117">
        <v>1.6306479638370537</v>
      </c>
      <c r="Q1049" s="117">
        <v>1.6306479638370537</v>
      </c>
    </row>
    <row r="1050" spans="1:17" x14ac:dyDescent="0.25">
      <c r="A1050" t="str">
        <f t="shared" si="16"/>
        <v>55301210</v>
      </c>
      <c r="B1050">
        <v>55</v>
      </c>
      <c r="C1050">
        <v>30</v>
      </c>
      <c r="D1050">
        <v>12</v>
      </c>
      <c r="E1050">
        <v>10</v>
      </c>
      <c r="F1050" s="116">
        <v>1.7943019157157424E-2</v>
      </c>
      <c r="G1050" s="116">
        <v>1.7958845912966408E-2</v>
      </c>
      <c r="H1050" s="116">
        <v>1.7958845912966408E-2</v>
      </c>
      <c r="I1050" s="86">
        <v>3.406370043116605E-2</v>
      </c>
      <c r="J1050" s="86">
        <v>3.4093092977668445E-2</v>
      </c>
      <c r="K1050" s="86">
        <v>3.4093092977668445E-2</v>
      </c>
      <c r="L1050" s="86">
        <v>1.0506071821817862</v>
      </c>
      <c r="M1050" s="86">
        <v>1.0506071821817862</v>
      </c>
      <c r="N1050" s="86">
        <v>1.0506071821817862</v>
      </c>
      <c r="O1050" s="117">
        <v>1.5322289272398817</v>
      </c>
      <c r="P1050" s="117">
        <v>1.5322289272398817</v>
      </c>
      <c r="Q1050" s="117">
        <v>1.5322289272398817</v>
      </c>
    </row>
    <row r="1051" spans="1:17" x14ac:dyDescent="0.25">
      <c r="A1051" t="str">
        <f t="shared" si="16"/>
        <v>18671510</v>
      </c>
      <c r="B1051">
        <v>18</v>
      </c>
      <c r="C1051">
        <v>67</v>
      </c>
      <c r="D1051">
        <v>15</v>
      </c>
      <c r="E1051">
        <v>10</v>
      </c>
      <c r="F1051" s="116">
        <v>1.8981228251888232E-2</v>
      </c>
      <c r="G1051" s="116">
        <v>1.8995775483840936E-2</v>
      </c>
      <c r="H1051" s="116">
        <v>1.8995775483840936E-2</v>
      </c>
      <c r="I1051" s="86">
        <v>3.1759516799143461E-2</v>
      </c>
      <c r="J1051" s="86">
        <v>3.1782792370267786E-2</v>
      </c>
      <c r="K1051" s="86">
        <v>3.1782792370267786E-2</v>
      </c>
      <c r="L1051" s="86">
        <v>1.6805806091216964</v>
      </c>
      <c r="M1051" s="86">
        <v>1.6805806091216964</v>
      </c>
      <c r="N1051" s="86">
        <v>1.6805806091216964</v>
      </c>
      <c r="O1051" s="117">
        <v>5.8006432785969482</v>
      </c>
      <c r="P1051" s="117">
        <v>5.8006432785969482</v>
      </c>
      <c r="Q1051" s="117">
        <v>5.8006432785969482</v>
      </c>
    </row>
    <row r="1052" spans="1:17" x14ac:dyDescent="0.25">
      <c r="A1052" t="str">
        <f t="shared" si="16"/>
        <v>19661510</v>
      </c>
      <c r="B1052">
        <v>19</v>
      </c>
      <c r="C1052">
        <v>66</v>
      </c>
      <c r="D1052">
        <v>15</v>
      </c>
      <c r="E1052">
        <v>10</v>
      </c>
      <c r="F1052" s="116">
        <v>1.8984065981329394E-2</v>
      </c>
      <c r="G1052" s="116">
        <v>1.8998645557384484E-2</v>
      </c>
      <c r="H1052" s="116">
        <v>1.8998645557384484E-2</v>
      </c>
      <c r="I1052" s="86">
        <v>3.1765980308824583E-2</v>
      </c>
      <c r="J1052" s="86">
        <v>3.1789307630512721E-2</v>
      </c>
      <c r="K1052" s="86">
        <v>3.1789307630512721E-2</v>
      </c>
      <c r="L1052" s="86">
        <v>1.6622058023796784</v>
      </c>
      <c r="M1052" s="86">
        <v>1.6622058023796784</v>
      </c>
      <c r="N1052" s="86">
        <v>1.6622058023796784</v>
      </c>
      <c r="O1052" s="117">
        <v>5.514513238984037</v>
      </c>
      <c r="P1052" s="117">
        <v>5.514513238984037</v>
      </c>
      <c r="Q1052" s="117">
        <v>5.514513238984037</v>
      </c>
    </row>
    <row r="1053" spans="1:17" x14ac:dyDescent="0.25">
      <c r="A1053" t="str">
        <f t="shared" si="16"/>
        <v>20651510</v>
      </c>
      <c r="B1053">
        <v>20</v>
      </c>
      <c r="C1053">
        <v>65</v>
      </c>
      <c r="D1053">
        <v>15</v>
      </c>
      <c r="E1053">
        <v>10</v>
      </c>
      <c r="F1053" s="116">
        <v>1.8988470137803044E-2</v>
      </c>
      <c r="G1053" s="116">
        <v>1.9003083397875233E-2</v>
      </c>
      <c r="H1053" s="116">
        <v>1.9003083397875233E-2</v>
      </c>
      <c r="I1053" s="86">
        <v>3.1772150048954423E-2</v>
      </c>
      <c r="J1053" s="86">
        <v>3.1795531265069926E-2</v>
      </c>
      <c r="K1053" s="86">
        <v>3.1795531265069926E-2</v>
      </c>
      <c r="L1053" s="86">
        <v>1.6424675950957899</v>
      </c>
      <c r="M1053" s="86">
        <v>1.6424675950957899</v>
      </c>
      <c r="N1053" s="86">
        <v>1.6424675950957899</v>
      </c>
      <c r="O1053" s="117">
        <v>5.2411129458870978</v>
      </c>
      <c r="P1053" s="117">
        <v>5.2411129458870978</v>
      </c>
      <c r="Q1053" s="117">
        <v>5.2411129458870978</v>
      </c>
    </row>
    <row r="1054" spans="1:17" x14ac:dyDescent="0.25">
      <c r="A1054" t="str">
        <f t="shared" si="16"/>
        <v>21641510</v>
      </c>
      <c r="B1054">
        <v>21</v>
      </c>
      <c r="C1054">
        <v>64</v>
      </c>
      <c r="D1054">
        <v>15</v>
      </c>
      <c r="E1054">
        <v>10</v>
      </c>
      <c r="F1054" s="116">
        <v>1.8991912506829911E-2</v>
      </c>
      <c r="G1054" s="116">
        <v>1.9006561108840577E-2</v>
      </c>
      <c r="H1054" s="116">
        <v>1.9006561108840577E-2</v>
      </c>
      <c r="I1054" s="86">
        <v>3.1777212341740163E-2</v>
      </c>
      <c r="J1054" s="86">
        <v>3.18021149651583E-2</v>
      </c>
      <c r="K1054" s="86">
        <v>3.18021149651583E-2</v>
      </c>
      <c r="L1054" s="86">
        <v>1.6214464322597373</v>
      </c>
      <c r="M1054" s="86">
        <v>1.6214464322597373</v>
      </c>
      <c r="N1054" s="86">
        <v>1.6214464322597373</v>
      </c>
      <c r="O1054" s="117">
        <v>4.986105800992882</v>
      </c>
      <c r="P1054" s="117">
        <v>4.986105800992882</v>
      </c>
      <c r="Q1054" s="117">
        <v>4.986105800992882</v>
      </c>
    </row>
    <row r="1055" spans="1:17" x14ac:dyDescent="0.25">
      <c r="A1055" t="str">
        <f t="shared" si="16"/>
        <v>22631510</v>
      </c>
      <c r="B1055">
        <v>22</v>
      </c>
      <c r="C1055">
        <v>63</v>
      </c>
      <c r="D1055">
        <v>15</v>
      </c>
      <c r="E1055">
        <v>10</v>
      </c>
      <c r="F1055" s="116">
        <v>1.8994972955587833E-2</v>
      </c>
      <c r="G1055" s="116">
        <v>1.9009659033332991E-2</v>
      </c>
      <c r="H1055" s="116">
        <v>1.9009659033332991E-2</v>
      </c>
      <c r="I1055" s="86">
        <v>3.178360945607174E-2</v>
      </c>
      <c r="J1055" s="86">
        <v>3.1808575788238508E-2</v>
      </c>
      <c r="K1055" s="86">
        <v>3.1808575788238508E-2</v>
      </c>
      <c r="L1055" s="86">
        <v>1.5992184069424027</v>
      </c>
      <c r="M1055" s="86">
        <v>1.5992184069424027</v>
      </c>
      <c r="N1055" s="86">
        <v>1.5992184069424027</v>
      </c>
      <c r="O1055" s="117">
        <v>4.742742507530286</v>
      </c>
      <c r="P1055" s="117">
        <v>4.742742507530286</v>
      </c>
      <c r="Q1055" s="117">
        <v>4.742742507530286</v>
      </c>
    </row>
    <row r="1056" spans="1:17" x14ac:dyDescent="0.25">
      <c r="A1056" t="str">
        <f t="shared" si="16"/>
        <v>23621510</v>
      </c>
      <c r="B1056">
        <v>23</v>
      </c>
      <c r="C1056">
        <v>62</v>
      </c>
      <c r="D1056">
        <v>15</v>
      </c>
      <c r="E1056">
        <v>10</v>
      </c>
      <c r="F1056" s="116">
        <v>1.8999402127014141E-2</v>
      </c>
      <c r="G1056" s="116">
        <v>1.9014128062626458E-2</v>
      </c>
      <c r="H1056" s="116">
        <v>1.9014128062626458E-2</v>
      </c>
      <c r="I1056" s="86">
        <v>3.17888772063133E-2</v>
      </c>
      <c r="J1056" s="86">
        <v>3.181538389041548E-2</v>
      </c>
      <c r="K1056" s="86">
        <v>3.181538389041548E-2</v>
      </c>
      <c r="L1056" s="86">
        <v>1.5759725744175157</v>
      </c>
      <c r="M1056" s="86">
        <v>1.5759725744175157</v>
      </c>
      <c r="N1056" s="86">
        <v>1.5759725744175157</v>
      </c>
      <c r="O1056" s="117">
        <v>4.5162559603224395</v>
      </c>
      <c r="P1056" s="117">
        <v>4.5162559603224395</v>
      </c>
      <c r="Q1056" s="117">
        <v>4.5162559603224395</v>
      </c>
    </row>
    <row r="1057" spans="1:17" x14ac:dyDescent="0.25">
      <c r="A1057" t="str">
        <f t="shared" si="16"/>
        <v>24611510</v>
      </c>
      <c r="B1057">
        <v>24</v>
      </c>
      <c r="C1057">
        <v>61</v>
      </c>
      <c r="D1057">
        <v>15</v>
      </c>
      <c r="E1057">
        <v>10</v>
      </c>
      <c r="F1057" s="116">
        <v>1.9002708554246406E-2</v>
      </c>
      <c r="G1057" s="116">
        <v>1.9017477116113388E-2</v>
      </c>
      <c r="H1057" s="116">
        <v>1.9017477116113388E-2</v>
      </c>
      <c r="I1057" s="86">
        <v>3.1795236843426659E-2</v>
      </c>
      <c r="J1057" s="86">
        <v>3.1821820254787227E-2</v>
      </c>
      <c r="K1057" s="86">
        <v>3.1821820254787227E-2</v>
      </c>
      <c r="L1057" s="86">
        <v>1.5515467114843291</v>
      </c>
      <c r="M1057" s="86">
        <v>1.5515467114843291</v>
      </c>
      <c r="N1057" s="86">
        <v>1.5515467114843291</v>
      </c>
      <c r="O1057" s="117">
        <v>4.2998756487090803</v>
      </c>
      <c r="P1057" s="117">
        <v>4.2998756487090803</v>
      </c>
      <c r="Q1057" s="117">
        <v>4.2998756487090803</v>
      </c>
    </row>
    <row r="1058" spans="1:17" x14ac:dyDescent="0.25">
      <c r="A1058" t="str">
        <f t="shared" si="16"/>
        <v>25601510</v>
      </c>
      <c r="B1058">
        <v>25</v>
      </c>
      <c r="C1058">
        <v>60</v>
      </c>
      <c r="D1058">
        <v>15</v>
      </c>
      <c r="E1058">
        <v>10</v>
      </c>
      <c r="F1058" s="116">
        <v>1.8854172376348659E-2</v>
      </c>
      <c r="G1058" s="116">
        <v>1.8868986686379575E-2</v>
      </c>
      <c r="H1058" s="116">
        <v>1.8868986686379575E-2</v>
      </c>
      <c r="I1058" s="86">
        <v>3.1801879343370525E-2</v>
      </c>
      <c r="J1058" s="86">
        <v>3.1828545101426173E-2</v>
      </c>
      <c r="K1058" s="86">
        <v>3.1828545101426173E-2</v>
      </c>
      <c r="L1058" s="86">
        <v>1.574267839762497</v>
      </c>
      <c r="M1058" s="86">
        <v>1.574267839762497</v>
      </c>
      <c r="N1058" s="86">
        <v>1.574267839762497</v>
      </c>
      <c r="O1058" s="117">
        <v>4.0932234901625577</v>
      </c>
      <c r="P1058" s="117">
        <v>4.0932234901625577</v>
      </c>
      <c r="Q1058" s="117">
        <v>4.0932234901625577</v>
      </c>
    </row>
    <row r="1059" spans="1:17" x14ac:dyDescent="0.25">
      <c r="A1059" t="str">
        <f t="shared" si="16"/>
        <v>26591510</v>
      </c>
      <c r="B1059">
        <v>26</v>
      </c>
      <c r="C1059">
        <v>59</v>
      </c>
      <c r="D1059">
        <v>15</v>
      </c>
      <c r="E1059">
        <v>10</v>
      </c>
      <c r="F1059" s="116">
        <v>1.8855501106567914E-2</v>
      </c>
      <c r="G1059" s="116">
        <v>1.8870364342502464E-2</v>
      </c>
      <c r="H1059" s="116">
        <v>1.8870364342502464E-2</v>
      </c>
      <c r="I1059" s="86">
        <v>3.2103103295030772E-2</v>
      </c>
      <c r="J1059" s="86">
        <v>3.212985711971296E-2</v>
      </c>
      <c r="K1059" s="86">
        <v>3.212985711971296E-2</v>
      </c>
      <c r="L1059" s="86">
        <v>1.5475318853568887</v>
      </c>
      <c r="M1059" s="86">
        <v>1.5475318853568887</v>
      </c>
      <c r="N1059" s="86">
        <v>1.5475318853568887</v>
      </c>
      <c r="O1059" s="117">
        <v>3.8962977165610635</v>
      </c>
      <c r="P1059" s="117">
        <v>3.8962977165610635</v>
      </c>
      <c r="Q1059" s="117">
        <v>3.8962977165610635</v>
      </c>
    </row>
    <row r="1060" spans="1:17" x14ac:dyDescent="0.25">
      <c r="A1060" t="str">
        <f t="shared" si="16"/>
        <v>27581510</v>
      </c>
      <c r="B1060">
        <v>27</v>
      </c>
      <c r="C1060">
        <v>58</v>
      </c>
      <c r="D1060">
        <v>15</v>
      </c>
      <c r="E1060">
        <v>10</v>
      </c>
      <c r="F1060" s="116">
        <v>1.885945351735371E-2</v>
      </c>
      <c r="G1060" s="116">
        <v>1.8874369250916945E-2</v>
      </c>
      <c r="H1060" s="116">
        <v>1.8874369250916945E-2</v>
      </c>
      <c r="I1060" s="86">
        <v>3.210909964157492E-2</v>
      </c>
      <c r="J1060" s="86">
        <v>3.2135947961988744E-2</v>
      </c>
      <c r="K1060" s="86">
        <v>3.2135947961988744E-2</v>
      </c>
      <c r="L1060" s="86">
        <v>1.5194747275268372</v>
      </c>
      <c r="M1060" s="86">
        <v>1.5194747275268372</v>
      </c>
      <c r="N1060" s="86">
        <v>1.5194747275268372</v>
      </c>
      <c r="O1060" s="117">
        <v>3.7155912671363134</v>
      </c>
      <c r="P1060" s="117">
        <v>3.7155912671363134</v>
      </c>
      <c r="Q1060" s="117">
        <v>3.7155912671363134</v>
      </c>
    </row>
    <row r="1061" spans="1:17" x14ac:dyDescent="0.25">
      <c r="A1061" t="str">
        <f t="shared" si="16"/>
        <v>28571510</v>
      </c>
      <c r="B1061">
        <v>28</v>
      </c>
      <c r="C1061">
        <v>57</v>
      </c>
      <c r="D1061">
        <v>15</v>
      </c>
      <c r="E1061">
        <v>10</v>
      </c>
      <c r="F1061" s="116">
        <v>1.8863235181827573E-2</v>
      </c>
      <c r="G1061" s="116">
        <v>1.88782071916552E-2</v>
      </c>
      <c r="H1061" s="116">
        <v>1.88782071916552E-2</v>
      </c>
      <c r="I1061" s="86">
        <v>3.2116458281243217E-2</v>
      </c>
      <c r="J1061" s="86">
        <v>3.214191069795018E-2</v>
      </c>
      <c r="K1061" s="86">
        <v>3.214191069795018E-2</v>
      </c>
      <c r="L1061" s="86">
        <v>1.4905968292277587</v>
      </c>
      <c r="M1061" s="86">
        <v>1.4905968292277587</v>
      </c>
      <c r="N1061" s="86">
        <v>1.4905968292277587</v>
      </c>
      <c r="O1061" s="117">
        <v>3.5375834876698011</v>
      </c>
      <c r="P1061" s="117">
        <v>3.5375834876698011</v>
      </c>
      <c r="Q1061" s="117">
        <v>3.5375834876698011</v>
      </c>
    </row>
    <row r="1062" spans="1:17" x14ac:dyDescent="0.25">
      <c r="A1062" t="str">
        <f t="shared" si="16"/>
        <v>29561510</v>
      </c>
      <c r="B1062">
        <v>29</v>
      </c>
      <c r="C1062">
        <v>56</v>
      </c>
      <c r="D1062">
        <v>15</v>
      </c>
      <c r="E1062">
        <v>10</v>
      </c>
      <c r="F1062" s="116">
        <v>1.8867130365241548E-2</v>
      </c>
      <c r="G1062" s="116">
        <v>1.8882162737455108E-2</v>
      </c>
      <c r="H1062" s="116">
        <v>1.8882162737455108E-2</v>
      </c>
      <c r="I1062" s="86">
        <v>3.2122676183160434E-2</v>
      </c>
      <c r="J1062" s="86">
        <v>3.2149734453144847E-2</v>
      </c>
      <c r="K1062" s="86">
        <v>3.2149734453144847E-2</v>
      </c>
      <c r="L1062" s="86">
        <v>1.4609526615566624</v>
      </c>
      <c r="M1062" s="86">
        <v>1.4609526615566624</v>
      </c>
      <c r="N1062" s="86">
        <v>1.4609526615566624</v>
      </c>
      <c r="O1062" s="117">
        <v>3.3785827780124498</v>
      </c>
      <c r="P1062" s="117">
        <v>3.3785827780124498</v>
      </c>
      <c r="Q1062" s="117">
        <v>3.3785827780124498</v>
      </c>
    </row>
    <row r="1063" spans="1:17" x14ac:dyDescent="0.25">
      <c r="A1063" t="str">
        <f t="shared" si="16"/>
        <v>30551510</v>
      </c>
      <c r="B1063">
        <v>30</v>
      </c>
      <c r="C1063">
        <v>55</v>
      </c>
      <c r="D1063">
        <v>15</v>
      </c>
      <c r="E1063">
        <v>10</v>
      </c>
      <c r="F1063" s="116">
        <v>1.8869747562965836E-2</v>
      </c>
      <c r="G1063" s="116">
        <v>1.8884844568776673E-2</v>
      </c>
      <c r="H1063" s="116">
        <v>1.8884844568776673E-2</v>
      </c>
      <c r="I1063" s="86">
        <v>3.2129447766624443E-2</v>
      </c>
      <c r="J1063" s="86">
        <v>3.2155112676502867E-2</v>
      </c>
      <c r="K1063" s="86">
        <v>3.2155112676502867E-2</v>
      </c>
      <c r="L1063" s="86">
        <v>1.4174910889923202</v>
      </c>
      <c r="M1063" s="86">
        <v>1.4174910889923202</v>
      </c>
      <c r="N1063" s="86">
        <v>1.4174910889923202</v>
      </c>
      <c r="O1063" s="117">
        <v>3.2212768141694457</v>
      </c>
      <c r="P1063" s="117">
        <v>3.2212768141694457</v>
      </c>
      <c r="Q1063" s="117">
        <v>3.2212768141694457</v>
      </c>
    </row>
    <row r="1064" spans="1:17" x14ac:dyDescent="0.25">
      <c r="A1064" t="str">
        <f t="shared" si="16"/>
        <v>31541510</v>
      </c>
      <c r="B1064">
        <v>31</v>
      </c>
      <c r="C1064">
        <v>54</v>
      </c>
      <c r="D1064">
        <v>15</v>
      </c>
      <c r="E1064">
        <v>10</v>
      </c>
      <c r="F1064" s="116">
        <v>1.8874277143242798E-2</v>
      </c>
      <c r="G1064" s="116">
        <v>1.8889443296029654E-2</v>
      </c>
      <c r="H1064" s="116">
        <v>1.8889443296029654E-2</v>
      </c>
      <c r="I1064" s="86">
        <v>3.2135561140070039E-2</v>
      </c>
      <c r="J1064" s="86">
        <v>3.2161343599807692E-2</v>
      </c>
      <c r="K1064" s="86">
        <v>3.2161343599807692E-2</v>
      </c>
      <c r="L1064" s="86">
        <v>1.3916037144941407</v>
      </c>
      <c r="M1064" s="86">
        <v>1.3916037144941407</v>
      </c>
      <c r="N1064" s="86">
        <v>1.3916037144941407</v>
      </c>
      <c r="O1064" s="117">
        <v>3.1363528132455114</v>
      </c>
      <c r="P1064" s="117">
        <v>3.1363528132455114</v>
      </c>
      <c r="Q1064" s="117">
        <v>3.1363528132455114</v>
      </c>
    </row>
    <row r="1065" spans="1:17" x14ac:dyDescent="0.25">
      <c r="A1065" t="str">
        <f t="shared" si="16"/>
        <v>32531510</v>
      </c>
      <c r="B1065">
        <v>32</v>
      </c>
      <c r="C1065">
        <v>53</v>
      </c>
      <c r="D1065">
        <v>15</v>
      </c>
      <c r="E1065">
        <v>10</v>
      </c>
      <c r="F1065" s="116">
        <v>1.8877960015971664E-2</v>
      </c>
      <c r="G1065" s="116">
        <v>1.8891676140952995E-2</v>
      </c>
      <c r="H1065" s="116">
        <v>1.8891676140952995E-2</v>
      </c>
      <c r="I1065" s="86">
        <v>3.214297688680539E-2</v>
      </c>
      <c r="J1065" s="86">
        <v>3.2167361108994423E-2</v>
      </c>
      <c r="K1065" s="86">
        <v>3.2167361108994423E-2</v>
      </c>
      <c r="L1065" s="86">
        <v>1.3708398230924681</v>
      </c>
      <c r="M1065" s="86">
        <v>1.3708398230924681</v>
      </c>
      <c r="N1065" s="86">
        <v>1.3708398230924681</v>
      </c>
      <c r="O1065" s="117">
        <v>3.0607593856395221</v>
      </c>
      <c r="P1065" s="117">
        <v>3.0607593856395221</v>
      </c>
      <c r="Q1065" s="117">
        <v>3.0607593856395221</v>
      </c>
    </row>
    <row r="1066" spans="1:17" x14ac:dyDescent="0.25">
      <c r="A1066" t="str">
        <f t="shared" si="16"/>
        <v>33521510</v>
      </c>
      <c r="B1066">
        <v>33</v>
      </c>
      <c r="C1066">
        <v>52</v>
      </c>
      <c r="D1066">
        <v>15</v>
      </c>
      <c r="E1066">
        <v>10</v>
      </c>
      <c r="F1066" s="116">
        <v>1.888252118270823E-2</v>
      </c>
      <c r="G1066" s="116">
        <v>1.889477659155633E-2</v>
      </c>
      <c r="H1066" s="116">
        <v>1.889477659155633E-2</v>
      </c>
      <c r="I1066" s="86">
        <v>3.2149001260775183E-2</v>
      </c>
      <c r="J1066" s="86">
        <v>3.2171980152365373E-2</v>
      </c>
      <c r="K1066" s="86">
        <v>3.2171980152365373E-2</v>
      </c>
      <c r="L1066" s="86">
        <v>1.3442912007696397</v>
      </c>
      <c r="M1066" s="86">
        <v>1.3442912007696397</v>
      </c>
      <c r="N1066" s="86">
        <v>1.3442912007696397</v>
      </c>
      <c r="O1066" s="117">
        <v>2.9885641716186178</v>
      </c>
      <c r="P1066" s="117">
        <v>2.9885641716186178</v>
      </c>
      <c r="Q1066" s="117">
        <v>2.9885641716186178</v>
      </c>
    </row>
    <row r="1067" spans="1:17" x14ac:dyDescent="0.25">
      <c r="A1067" t="str">
        <f t="shared" si="16"/>
        <v>34511510</v>
      </c>
      <c r="B1067">
        <v>34</v>
      </c>
      <c r="C1067">
        <v>51</v>
      </c>
      <c r="D1067">
        <v>15</v>
      </c>
      <c r="E1067">
        <v>10</v>
      </c>
      <c r="F1067" s="116">
        <v>1.8637128227878517E-2</v>
      </c>
      <c r="G1067" s="116">
        <v>1.8649451314565271E-2</v>
      </c>
      <c r="H1067" s="116">
        <v>1.8649451314565271E-2</v>
      </c>
      <c r="I1067" s="86">
        <v>3.2155554323246884E-2</v>
      </c>
      <c r="J1067" s="86">
        <v>3.2177119724948702E-2</v>
      </c>
      <c r="K1067" s="86">
        <v>3.2177119724948702E-2</v>
      </c>
      <c r="L1067" s="86">
        <v>1.373052182110575</v>
      </c>
      <c r="M1067" s="86">
        <v>1.373052182110575</v>
      </c>
      <c r="N1067" s="86">
        <v>1.373052182110575</v>
      </c>
      <c r="O1067" s="117">
        <v>2.9198737499768943</v>
      </c>
      <c r="P1067" s="117">
        <v>2.9198737499768943</v>
      </c>
      <c r="Q1067" s="117">
        <v>2.9198737499768943</v>
      </c>
    </row>
    <row r="1068" spans="1:17" x14ac:dyDescent="0.25">
      <c r="A1068" t="str">
        <f t="shared" si="16"/>
        <v>35501510</v>
      </c>
      <c r="B1068">
        <v>35</v>
      </c>
      <c r="C1068">
        <v>50</v>
      </c>
      <c r="D1068">
        <v>15</v>
      </c>
      <c r="E1068">
        <v>10</v>
      </c>
      <c r="F1068" s="116">
        <v>1.8710732020979077E-2</v>
      </c>
      <c r="G1068" s="116">
        <v>1.872157792393923E-2</v>
      </c>
      <c r="H1068" s="116">
        <v>1.872157792393923E-2</v>
      </c>
      <c r="I1068" s="86">
        <v>3.2481929950961025E-2</v>
      </c>
      <c r="J1068" s="86">
        <v>3.2502072342172741E-2</v>
      </c>
      <c r="K1068" s="86">
        <v>3.2502072342172741E-2</v>
      </c>
      <c r="L1068" s="86">
        <v>1.3306822847669293</v>
      </c>
      <c r="M1068" s="86">
        <v>1.3306822847669293</v>
      </c>
      <c r="N1068" s="86">
        <v>1.3306822847669293</v>
      </c>
      <c r="O1068" s="117">
        <v>2.8482580705138636</v>
      </c>
      <c r="P1068" s="117">
        <v>2.8482580705138636</v>
      </c>
      <c r="Q1068" s="117">
        <v>2.8482580705138636</v>
      </c>
    </row>
    <row r="1069" spans="1:17" x14ac:dyDescent="0.25">
      <c r="A1069" t="str">
        <f t="shared" si="16"/>
        <v>36491510</v>
      </c>
      <c r="B1069">
        <v>36</v>
      </c>
      <c r="C1069">
        <v>49</v>
      </c>
      <c r="D1069">
        <v>15</v>
      </c>
      <c r="E1069">
        <v>10</v>
      </c>
      <c r="F1069" s="116">
        <v>1.8713284358357136E-2</v>
      </c>
      <c r="G1069" s="116">
        <v>1.872419771256096E-2</v>
      </c>
      <c r="H1069" s="116">
        <v>1.872419771256096E-2</v>
      </c>
      <c r="I1069" s="86">
        <v>3.2487496414183616E-2</v>
      </c>
      <c r="J1069" s="86">
        <v>3.2506205021390178E-2</v>
      </c>
      <c r="K1069" s="86">
        <v>3.2506205021390178E-2</v>
      </c>
      <c r="L1069" s="86">
        <v>1.3023903363807576</v>
      </c>
      <c r="M1069" s="86">
        <v>1.3023903363807576</v>
      </c>
      <c r="N1069" s="86">
        <v>1.3023903363807576</v>
      </c>
      <c r="O1069" s="117">
        <v>2.7868310113873056</v>
      </c>
      <c r="P1069" s="117">
        <v>2.7868310113873056</v>
      </c>
      <c r="Q1069" s="117">
        <v>2.7868310113873056</v>
      </c>
    </row>
    <row r="1070" spans="1:17" x14ac:dyDescent="0.25">
      <c r="A1070" t="str">
        <f t="shared" si="16"/>
        <v>37481510</v>
      </c>
      <c r="B1070">
        <v>37</v>
      </c>
      <c r="C1070">
        <v>48</v>
      </c>
      <c r="D1070">
        <v>15</v>
      </c>
      <c r="E1070">
        <v>10</v>
      </c>
      <c r="F1070" s="116">
        <v>1.8716141141612418E-2</v>
      </c>
      <c r="G1070" s="116">
        <v>1.8725557278359835E-2</v>
      </c>
      <c r="H1070" s="116">
        <v>1.8725557278359835E-2</v>
      </c>
      <c r="I1070" s="86">
        <v>3.2493518559205528E-2</v>
      </c>
      <c r="J1070" s="86">
        <v>3.2509212120451221E-2</v>
      </c>
      <c r="K1070" s="86">
        <v>3.2509212120451221E-2</v>
      </c>
      <c r="L1070" s="86">
        <v>1.2738447969567046</v>
      </c>
      <c r="M1070" s="86">
        <v>1.2738447969567046</v>
      </c>
      <c r="N1070" s="86">
        <v>1.2738447969567046</v>
      </c>
      <c r="O1070" s="117">
        <v>2.7245309194543661</v>
      </c>
      <c r="P1070" s="117">
        <v>2.7245309194543661</v>
      </c>
      <c r="Q1070" s="117">
        <v>2.7245309194543661</v>
      </c>
    </row>
    <row r="1071" spans="1:17" x14ac:dyDescent="0.25">
      <c r="A1071" t="str">
        <f t="shared" si="16"/>
        <v>38471510</v>
      </c>
      <c r="B1071">
        <v>38</v>
      </c>
      <c r="C1071">
        <v>47</v>
      </c>
      <c r="D1071">
        <v>15</v>
      </c>
      <c r="E1071">
        <v>10</v>
      </c>
      <c r="F1071" s="116">
        <v>1.8719577722991338E-2</v>
      </c>
      <c r="G1071" s="116">
        <v>1.8729059991149884E-2</v>
      </c>
      <c r="H1071" s="116">
        <v>1.8729059991149884E-2</v>
      </c>
      <c r="I1071" s="86">
        <v>3.2497313357355076E-2</v>
      </c>
      <c r="J1071" s="86">
        <v>3.251311713761932E-2</v>
      </c>
      <c r="K1071" s="86">
        <v>3.251311713761932E-2</v>
      </c>
      <c r="L1071" s="86">
        <v>1.244817940451356</v>
      </c>
      <c r="M1071" s="86">
        <v>1.244817940451356</v>
      </c>
      <c r="N1071" s="86">
        <v>1.244817940451356</v>
      </c>
      <c r="O1071" s="117">
        <v>2.6700407737530818</v>
      </c>
      <c r="P1071" s="117">
        <v>2.6700407737530818</v>
      </c>
      <c r="Q1071" s="117">
        <v>2.6700407737530818</v>
      </c>
    </row>
    <row r="1072" spans="1:17" x14ac:dyDescent="0.25">
      <c r="A1072" t="str">
        <f t="shared" si="16"/>
        <v>39461510</v>
      </c>
      <c r="B1072">
        <v>39</v>
      </c>
      <c r="C1072">
        <v>46</v>
      </c>
      <c r="D1072">
        <v>15</v>
      </c>
      <c r="E1072">
        <v>10</v>
      </c>
      <c r="F1072" s="116">
        <v>1.8722465206848293E-2</v>
      </c>
      <c r="G1072" s="116">
        <v>1.873042611560195E-2</v>
      </c>
      <c r="H1072" s="116">
        <v>1.873042611560195E-2</v>
      </c>
      <c r="I1072" s="86">
        <v>3.2501206077676176E-2</v>
      </c>
      <c r="J1072" s="86">
        <v>3.251712789518349E-2</v>
      </c>
      <c r="K1072" s="86">
        <v>3.251712789518349E-2</v>
      </c>
      <c r="L1072" s="86">
        <v>1.2153855706936658</v>
      </c>
      <c r="M1072" s="86">
        <v>1.2153855706936658</v>
      </c>
      <c r="N1072" s="86">
        <v>1.2153855706936658</v>
      </c>
      <c r="O1072" s="117">
        <v>2.6137016792740924</v>
      </c>
      <c r="P1072" s="117">
        <v>2.6137016792740924</v>
      </c>
      <c r="Q1072" s="117">
        <v>2.6137016792740924</v>
      </c>
    </row>
    <row r="1073" spans="1:17" x14ac:dyDescent="0.25">
      <c r="A1073" t="str">
        <f t="shared" si="16"/>
        <v>40451510</v>
      </c>
      <c r="B1073">
        <v>40</v>
      </c>
      <c r="C1073">
        <v>45</v>
      </c>
      <c r="D1073">
        <v>15</v>
      </c>
      <c r="E1073">
        <v>10</v>
      </c>
      <c r="F1073" s="116">
        <v>1.8724674428494629E-2</v>
      </c>
      <c r="G1073" s="116">
        <v>1.8732698371941876E-2</v>
      </c>
      <c r="H1073" s="116">
        <v>1.8732698371941876E-2</v>
      </c>
      <c r="I1073" s="86">
        <v>3.2506599693485363E-2</v>
      </c>
      <c r="J1073" s="86">
        <v>3.2521042791690401E-2</v>
      </c>
      <c r="K1073" s="86">
        <v>3.2521042791690401E-2</v>
      </c>
      <c r="L1073" s="86">
        <v>1.1900246335063831</v>
      </c>
      <c r="M1073" s="86">
        <v>1.1900246335063831</v>
      </c>
      <c r="N1073" s="86">
        <v>1.1900246335063831</v>
      </c>
      <c r="O1073" s="117">
        <v>2.5601771686713151</v>
      </c>
      <c r="P1073" s="117">
        <v>2.5601771686713151</v>
      </c>
      <c r="Q1073" s="117">
        <v>2.5601771686713151</v>
      </c>
    </row>
    <row r="1074" spans="1:17" x14ac:dyDescent="0.25">
      <c r="A1074" t="str">
        <f t="shared" si="16"/>
        <v>41441510</v>
      </c>
      <c r="B1074">
        <v>41</v>
      </c>
      <c r="C1074">
        <v>44</v>
      </c>
      <c r="D1074">
        <v>15</v>
      </c>
      <c r="E1074">
        <v>10</v>
      </c>
      <c r="F1074" s="116">
        <v>1.8726949361824015E-2</v>
      </c>
      <c r="G1074" s="116">
        <v>1.8735040853943712E-2</v>
      </c>
      <c r="H1074" s="116">
        <v>1.8735040853943712E-2</v>
      </c>
      <c r="I1074" s="86">
        <v>3.2509997038513885E-2</v>
      </c>
      <c r="J1074" s="86">
        <v>3.252456172432934E-2</v>
      </c>
      <c r="K1074" s="86">
        <v>3.252456172432934E-2</v>
      </c>
      <c r="L1074" s="86">
        <v>1.1457358645678415</v>
      </c>
      <c r="M1074" s="86">
        <v>1.1457358645678415</v>
      </c>
      <c r="N1074" s="86">
        <v>1.1457358645678415</v>
      </c>
      <c r="O1074" s="117">
        <v>2.489514235362086</v>
      </c>
      <c r="P1074" s="117">
        <v>2.489514235362086</v>
      </c>
      <c r="Q1074" s="117">
        <v>2.489514235362086</v>
      </c>
    </row>
    <row r="1075" spans="1:17" x14ac:dyDescent="0.25">
      <c r="A1075" t="str">
        <f t="shared" si="16"/>
        <v>42431510</v>
      </c>
      <c r="B1075">
        <v>42</v>
      </c>
      <c r="C1075">
        <v>43</v>
      </c>
      <c r="D1075">
        <v>15</v>
      </c>
      <c r="E1075">
        <v>10</v>
      </c>
      <c r="F1075" s="116">
        <v>1.8727631338331722E-2</v>
      </c>
      <c r="G1075" s="116">
        <v>1.8737427832493013E-2</v>
      </c>
      <c r="H1075" s="116">
        <v>1.8737427832493013E-2</v>
      </c>
      <c r="I1075" s="86">
        <v>3.25129313722929E-2</v>
      </c>
      <c r="J1075" s="86">
        <v>3.2529258862561715E-2</v>
      </c>
      <c r="K1075" s="86">
        <v>3.2529258862561715E-2</v>
      </c>
      <c r="L1075" s="86">
        <v>1.1007553096998355</v>
      </c>
      <c r="M1075" s="86">
        <v>1.1007553096998355</v>
      </c>
      <c r="N1075" s="86">
        <v>1.1007553096998355</v>
      </c>
      <c r="O1075" s="117">
        <v>2.4177470022727867</v>
      </c>
      <c r="P1075" s="117">
        <v>2.4177470022727867</v>
      </c>
      <c r="Q1075" s="117">
        <v>2.4177470022727867</v>
      </c>
    </row>
    <row r="1076" spans="1:17" x14ac:dyDescent="0.25">
      <c r="A1076" t="str">
        <f t="shared" si="16"/>
        <v>43421510</v>
      </c>
      <c r="B1076">
        <v>43</v>
      </c>
      <c r="C1076">
        <v>42</v>
      </c>
      <c r="D1076">
        <v>15</v>
      </c>
      <c r="E1076">
        <v>10</v>
      </c>
      <c r="F1076" s="116">
        <v>1.8730314133277953E-2</v>
      </c>
      <c r="G1076" s="116">
        <v>1.8741851637583913E-2</v>
      </c>
      <c r="H1076" s="116">
        <v>1.8741851637583913E-2</v>
      </c>
      <c r="I1076" s="86">
        <v>3.2517631778901858E-2</v>
      </c>
      <c r="J1076" s="86">
        <v>3.2535762142811231E-2</v>
      </c>
      <c r="K1076" s="86">
        <v>3.2535762142811231E-2</v>
      </c>
      <c r="L1076" s="86">
        <v>1.0593390328604604</v>
      </c>
      <c r="M1076" s="86">
        <v>1.0593390328604604</v>
      </c>
      <c r="N1076" s="86">
        <v>1.0593390328604604</v>
      </c>
      <c r="O1076" s="117">
        <v>2.3490507106278544</v>
      </c>
      <c r="P1076" s="117">
        <v>2.3490507106278544</v>
      </c>
      <c r="Q1076" s="117">
        <v>2.3490507106278544</v>
      </c>
    </row>
    <row r="1077" spans="1:17" x14ac:dyDescent="0.25">
      <c r="A1077" t="str">
        <f t="shared" si="16"/>
        <v>44411510</v>
      </c>
      <c r="B1077">
        <v>44</v>
      </c>
      <c r="C1077">
        <v>41</v>
      </c>
      <c r="D1077">
        <v>15</v>
      </c>
      <c r="E1077">
        <v>10</v>
      </c>
      <c r="F1077" s="116">
        <v>1.8661965382969832E-2</v>
      </c>
      <c r="G1077" s="116">
        <v>1.8673618706580963E-2</v>
      </c>
      <c r="H1077" s="116">
        <v>1.8673618706580963E-2</v>
      </c>
      <c r="I1077" s="86">
        <v>3.2521096677637439E-2</v>
      </c>
      <c r="J1077" s="86">
        <v>3.2541073803827952E-2</v>
      </c>
      <c r="K1077" s="86">
        <v>3.2541073803827952E-2</v>
      </c>
      <c r="L1077" s="86">
        <v>1.0494517111240962</v>
      </c>
      <c r="M1077" s="86">
        <v>1.0494517111240962</v>
      </c>
      <c r="N1077" s="86">
        <v>1.0494517111240962</v>
      </c>
      <c r="O1077" s="117">
        <v>2.2872477679723384</v>
      </c>
      <c r="P1077" s="117">
        <v>2.2872494327328541</v>
      </c>
      <c r="Q1077" s="117">
        <v>2.2872494327328541</v>
      </c>
    </row>
    <row r="1078" spans="1:17" x14ac:dyDescent="0.25">
      <c r="A1078" t="str">
        <f t="shared" si="16"/>
        <v>45401510</v>
      </c>
      <c r="B1078">
        <v>45</v>
      </c>
      <c r="C1078">
        <v>40</v>
      </c>
      <c r="D1078">
        <v>15</v>
      </c>
      <c r="E1078">
        <v>10</v>
      </c>
      <c r="F1078" s="116">
        <v>1.8651367811837544E-2</v>
      </c>
      <c r="G1078" s="116">
        <v>1.866482721491302E-2</v>
      </c>
      <c r="H1078" s="116">
        <v>1.866482721491302E-2</v>
      </c>
      <c r="I1078" s="86">
        <v>3.2909922944917396E-2</v>
      </c>
      <c r="J1078" s="86">
        <v>3.2931794474915038E-2</v>
      </c>
      <c r="K1078" s="86">
        <v>3.2931794474915038E-2</v>
      </c>
      <c r="L1078" s="86">
        <v>1.0452690198189711</v>
      </c>
      <c r="M1078" s="86">
        <v>1.0452690198189711</v>
      </c>
      <c r="N1078" s="86">
        <v>1.0452690198189711</v>
      </c>
      <c r="O1078" s="117">
        <v>2.2219102257814867</v>
      </c>
      <c r="P1078" s="117">
        <v>2.2219102257814867</v>
      </c>
      <c r="Q1078" s="117">
        <v>2.2219102257814867</v>
      </c>
    </row>
    <row r="1079" spans="1:17" x14ac:dyDescent="0.25">
      <c r="A1079" t="str">
        <f t="shared" si="16"/>
        <v>46391510</v>
      </c>
      <c r="B1079">
        <v>46</v>
      </c>
      <c r="C1079">
        <v>39</v>
      </c>
      <c r="D1079">
        <v>15</v>
      </c>
      <c r="E1079">
        <v>10</v>
      </c>
      <c r="F1079" s="116">
        <v>1.8654462865454791E-2</v>
      </c>
      <c r="G1079" s="116">
        <v>1.866807305267993E-2</v>
      </c>
      <c r="H1079" s="116">
        <v>1.866807305267993E-2</v>
      </c>
      <c r="I1079" s="86">
        <v>3.2914536530593147E-2</v>
      </c>
      <c r="J1079" s="86">
        <v>3.2940055631640285E-2</v>
      </c>
      <c r="K1079" s="86">
        <v>3.2940055631640285E-2</v>
      </c>
      <c r="L1079" s="86">
        <v>1.0449884738726938</v>
      </c>
      <c r="M1079" s="86">
        <v>1.0449884738726938</v>
      </c>
      <c r="N1079" s="86">
        <v>1.0449884738726938</v>
      </c>
      <c r="O1079" s="117">
        <v>2.1610340339744298</v>
      </c>
      <c r="P1079" s="117">
        <v>2.1610340339744298</v>
      </c>
      <c r="Q1079" s="117">
        <v>2.1610340339744298</v>
      </c>
    </row>
    <row r="1080" spans="1:17" x14ac:dyDescent="0.25">
      <c r="A1080" t="str">
        <f t="shared" si="16"/>
        <v>47381510</v>
      </c>
      <c r="B1080">
        <v>47</v>
      </c>
      <c r="C1080">
        <v>38</v>
      </c>
      <c r="D1080">
        <v>15</v>
      </c>
      <c r="E1080">
        <v>10</v>
      </c>
      <c r="F1080" s="116">
        <v>1.865638884059443E-2</v>
      </c>
      <c r="G1080" s="116">
        <v>1.8671881320716715E-2</v>
      </c>
      <c r="H1080" s="116">
        <v>1.8671881320716715E-2</v>
      </c>
      <c r="I1080" s="86">
        <v>3.2919798873180278E-2</v>
      </c>
      <c r="J1080" s="86">
        <v>3.2945619673384094E-2</v>
      </c>
      <c r="K1080" s="86">
        <v>3.2945619673384094E-2</v>
      </c>
      <c r="L1080" s="86">
        <v>1.0409139186162806</v>
      </c>
      <c r="M1080" s="86">
        <v>1.0409139186162806</v>
      </c>
      <c r="N1080" s="86">
        <v>1.0409139186162806</v>
      </c>
      <c r="O1080" s="117">
        <v>2.1067862227095659</v>
      </c>
      <c r="P1080" s="117">
        <v>2.1067862227095659</v>
      </c>
      <c r="Q1080" s="117">
        <v>2.1067862227095659</v>
      </c>
    </row>
    <row r="1081" spans="1:17" x14ac:dyDescent="0.25">
      <c r="A1081" t="str">
        <f t="shared" si="16"/>
        <v>48371510</v>
      </c>
      <c r="B1081">
        <v>48</v>
      </c>
      <c r="C1081">
        <v>37</v>
      </c>
      <c r="D1081">
        <v>15</v>
      </c>
      <c r="E1081">
        <v>10</v>
      </c>
      <c r="F1081" s="116">
        <v>1.8660592286885474E-2</v>
      </c>
      <c r="G1081" s="116">
        <v>1.8676277850589777E-2</v>
      </c>
      <c r="H1081" s="116">
        <v>1.8676277850589777E-2</v>
      </c>
      <c r="I1081" s="86">
        <v>3.2925741055743009E-2</v>
      </c>
      <c r="J1081" s="86">
        <v>3.2953626502328436E-2</v>
      </c>
      <c r="K1081" s="86">
        <v>3.2953626502328436E-2</v>
      </c>
      <c r="L1081" s="86">
        <v>1.0407406374613088</v>
      </c>
      <c r="M1081" s="86">
        <v>1.0407406374613088</v>
      </c>
      <c r="N1081" s="86">
        <v>1.0407406374613088</v>
      </c>
      <c r="O1081" s="117">
        <v>2.0412129472128497</v>
      </c>
      <c r="P1081" s="117">
        <v>2.0412129472128497</v>
      </c>
      <c r="Q1081" s="117">
        <v>2.0412129472128497</v>
      </c>
    </row>
    <row r="1082" spans="1:17" x14ac:dyDescent="0.25">
      <c r="A1082" t="str">
        <f t="shared" si="16"/>
        <v>49361510</v>
      </c>
      <c r="B1082">
        <v>49</v>
      </c>
      <c r="C1082">
        <v>36</v>
      </c>
      <c r="D1082">
        <v>15</v>
      </c>
      <c r="E1082">
        <v>10</v>
      </c>
      <c r="F1082" s="116">
        <v>1.8425043652664268E-2</v>
      </c>
      <c r="G1082" s="116">
        <v>1.8440933399010952E-2</v>
      </c>
      <c r="H1082" s="116">
        <v>1.8440933399010952E-2</v>
      </c>
      <c r="I1082" s="86">
        <v>3.2932382067185378E-2</v>
      </c>
      <c r="J1082" s="86">
        <v>3.2960630505135036E-2</v>
      </c>
      <c r="K1082" s="86">
        <v>3.2960630505135036E-2</v>
      </c>
      <c r="L1082" s="86">
        <v>1.0654975344410251</v>
      </c>
      <c r="M1082" s="86">
        <v>1.0654975344410251</v>
      </c>
      <c r="N1082" s="86">
        <v>1.0654975344410251</v>
      </c>
      <c r="O1082" s="117">
        <v>1.9412591388110585</v>
      </c>
      <c r="P1082" s="117">
        <v>1.9412591388110585</v>
      </c>
      <c r="Q1082" s="117">
        <v>1.9412591388110585</v>
      </c>
    </row>
    <row r="1083" spans="1:17" x14ac:dyDescent="0.25">
      <c r="A1083" t="str">
        <f t="shared" si="16"/>
        <v>50351510</v>
      </c>
      <c r="B1083">
        <v>50</v>
      </c>
      <c r="C1083">
        <v>35</v>
      </c>
      <c r="D1083">
        <v>15</v>
      </c>
      <c r="E1083">
        <v>10</v>
      </c>
      <c r="F1083" s="116">
        <v>1.8429147363391865E-2</v>
      </c>
      <c r="G1083" s="116">
        <v>1.8445252065428037E-2</v>
      </c>
      <c r="H1083" s="116">
        <v>1.8445252065428037E-2</v>
      </c>
      <c r="I1083" s="86">
        <v>3.2939483897982083E-2</v>
      </c>
      <c r="J1083" s="86">
        <v>3.2968114479379716E-2</v>
      </c>
      <c r="K1083" s="86">
        <v>3.2968114479379716E-2</v>
      </c>
      <c r="L1083" s="86">
        <v>1.0646907986679621</v>
      </c>
      <c r="M1083" s="86">
        <v>1.0646907986679621</v>
      </c>
      <c r="N1083" s="86">
        <v>1.0646907986679621</v>
      </c>
      <c r="O1083" s="117">
        <v>1.8427125328580656</v>
      </c>
      <c r="P1083" s="117">
        <v>1.8427125328580656</v>
      </c>
      <c r="Q1083" s="117">
        <v>1.8427125328580656</v>
      </c>
    </row>
    <row r="1084" spans="1:17" x14ac:dyDescent="0.25">
      <c r="A1084" t="str">
        <f t="shared" si="16"/>
        <v>1867611</v>
      </c>
      <c r="B1084">
        <v>18</v>
      </c>
      <c r="C1084">
        <v>67</v>
      </c>
      <c r="D1084">
        <v>6</v>
      </c>
      <c r="E1084">
        <v>11</v>
      </c>
      <c r="F1084" s="116">
        <v>1.642120995111623E-2</v>
      </c>
      <c r="G1084" s="116">
        <v>1.6433664414484541E-2</v>
      </c>
      <c r="H1084" s="116">
        <v>1.6433664414484541E-2</v>
      </c>
      <c r="I1084" s="86">
        <v>3.5056200765949494E-2</v>
      </c>
      <c r="J1084" s="86">
        <v>3.5081109692686116E-2</v>
      </c>
      <c r="K1084" s="86">
        <v>3.5081109692686116E-2</v>
      </c>
      <c r="L1084" s="86">
        <v>2.1327708067378648</v>
      </c>
      <c r="M1084" s="86">
        <v>2.1327708067378648</v>
      </c>
      <c r="N1084" s="86">
        <v>2.1327708067378648</v>
      </c>
      <c r="O1084" s="117">
        <v>11.55304355948563</v>
      </c>
      <c r="P1084" s="117">
        <v>11.55304355948563</v>
      </c>
      <c r="Q1084" s="117">
        <v>11.55304355948563</v>
      </c>
    </row>
    <row r="1085" spans="1:17" x14ac:dyDescent="0.25">
      <c r="A1085" t="str">
        <f t="shared" si="16"/>
        <v>1966611</v>
      </c>
      <c r="B1085">
        <v>19</v>
      </c>
      <c r="C1085">
        <v>66</v>
      </c>
      <c r="D1085">
        <v>6</v>
      </c>
      <c r="E1085">
        <v>11</v>
      </c>
      <c r="F1085" s="116">
        <v>1.6426918506473199E-2</v>
      </c>
      <c r="G1085" s="116">
        <v>1.6439427106135468E-2</v>
      </c>
      <c r="H1085" s="116">
        <v>1.6439427106135468E-2</v>
      </c>
      <c r="I1085" s="86">
        <v>3.5061604853336668E-2</v>
      </c>
      <c r="J1085" s="86">
        <v>3.5089749202576771E-2</v>
      </c>
      <c r="K1085" s="86">
        <v>3.5089749202576771E-2</v>
      </c>
      <c r="L1085" s="86">
        <v>2.1034179748577149</v>
      </c>
      <c r="M1085" s="86">
        <v>2.1034179748577149</v>
      </c>
      <c r="N1085" s="86">
        <v>2.1034179748577149</v>
      </c>
      <c r="O1085" s="117">
        <v>10.904806429420226</v>
      </c>
      <c r="P1085" s="117">
        <v>10.904806429420226</v>
      </c>
      <c r="Q1085" s="117">
        <v>10.904806429420226</v>
      </c>
    </row>
    <row r="1086" spans="1:17" x14ac:dyDescent="0.25">
      <c r="A1086" t="str">
        <f t="shared" si="16"/>
        <v>2065611</v>
      </c>
      <c r="B1086">
        <v>20</v>
      </c>
      <c r="C1086">
        <v>65</v>
      </c>
      <c r="D1086">
        <v>6</v>
      </c>
      <c r="E1086">
        <v>11</v>
      </c>
      <c r="F1086" s="116">
        <v>1.6429233354799188E-2</v>
      </c>
      <c r="G1086" s="116">
        <v>1.6441798734038043E-2</v>
      </c>
      <c r="H1086" s="116">
        <v>1.6441798734038043E-2</v>
      </c>
      <c r="I1086" s="86">
        <v>3.5066832110826646E-2</v>
      </c>
      <c r="J1086" s="86">
        <v>3.5095104214114062E-2</v>
      </c>
      <c r="K1086" s="86">
        <v>3.5095104214114062E-2</v>
      </c>
      <c r="L1086" s="86">
        <v>2.0662069832095118</v>
      </c>
      <c r="M1086" s="86">
        <v>2.0662069832095118</v>
      </c>
      <c r="N1086" s="86">
        <v>2.0662069832095118</v>
      </c>
      <c r="O1086" s="117">
        <v>10.305231909780577</v>
      </c>
      <c r="P1086" s="117">
        <v>10.305231909780577</v>
      </c>
      <c r="Q1086" s="117">
        <v>10.305231909780577</v>
      </c>
    </row>
    <row r="1087" spans="1:17" x14ac:dyDescent="0.25">
      <c r="A1087" t="str">
        <f t="shared" si="16"/>
        <v>2164611</v>
      </c>
      <c r="B1087">
        <v>21</v>
      </c>
      <c r="C1087">
        <v>64</v>
      </c>
      <c r="D1087">
        <v>6</v>
      </c>
      <c r="E1087">
        <v>11</v>
      </c>
      <c r="F1087" s="116">
        <v>1.6431784107946028E-2</v>
      </c>
      <c r="G1087" s="116">
        <v>1.6444409374260237E-2</v>
      </c>
      <c r="H1087" s="116">
        <v>1.6444409374260237E-2</v>
      </c>
      <c r="I1087" s="86">
        <v>3.5076146137457589E-2</v>
      </c>
      <c r="J1087" s="86">
        <v>3.5101396670086008E-2</v>
      </c>
      <c r="K1087" s="86">
        <v>3.5101396670086008E-2</v>
      </c>
      <c r="L1087" s="86">
        <v>2.0279554959362422</v>
      </c>
      <c r="M1087" s="86">
        <v>2.0279554959362422</v>
      </c>
      <c r="N1087" s="86">
        <v>2.0279554959362422</v>
      </c>
      <c r="O1087" s="117">
        <v>9.7389315868381594</v>
      </c>
      <c r="P1087" s="117">
        <v>9.7389315868381594</v>
      </c>
      <c r="Q1087" s="117">
        <v>9.7389315868381594</v>
      </c>
    </row>
    <row r="1088" spans="1:17" x14ac:dyDescent="0.25">
      <c r="A1088" t="str">
        <f t="shared" si="16"/>
        <v>2263611</v>
      </c>
      <c r="B1088">
        <v>22</v>
      </c>
      <c r="C1088">
        <v>63</v>
      </c>
      <c r="D1088">
        <v>6</v>
      </c>
      <c r="E1088">
        <v>11</v>
      </c>
      <c r="F1088" s="116">
        <v>1.643535774898092E-2</v>
      </c>
      <c r="G1088" s="116">
        <v>1.6448046695322537E-2</v>
      </c>
      <c r="H1088" s="116">
        <v>1.6448046695322537E-2</v>
      </c>
      <c r="I1088" s="86">
        <v>3.5081764397988803E-2</v>
      </c>
      <c r="J1088" s="86">
        <v>3.5110314527257443E-2</v>
      </c>
      <c r="K1088" s="86">
        <v>3.5110314527257443E-2</v>
      </c>
      <c r="L1088" s="86">
        <v>1.9951337890779894</v>
      </c>
      <c r="M1088" s="86">
        <v>1.9951337890779894</v>
      </c>
      <c r="N1088" s="86">
        <v>1.9951337890779894</v>
      </c>
      <c r="O1088" s="117">
        <v>9.2163560518343459</v>
      </c>
      <c r="P1088" s="117">
        <v>9.2163560518343459</v>
      </c>
      <c r="Q1088" s="117">
        <v>9.2163560518343459</v>
      </c>
    </row>
    <row r="1089" spans="1:17" x14ac:dyDescent="0.25">
      <c r="A1089" t="str">
        <f t="shared" si="16"/>
        <v>2362611</v>
      </c>
      <c r="B1089">
        <v>23</v>
      </c>
      <c r="C1089">
        <v>62</v>
      </c>
      <c r="D1089">
        <v>6</v>
      </c>
      <c r="E1089">
        <v>11</v>
      </c>
      <c r="F1089" s="116">
        <v>1.6437045541523154E-2</v>
      </c>
      <c r="G1089" s="116">
        <v>1.6452991452991454E-2</v>
      </c>
      <c r="H1089" s="116">
        <v>1.6452991452991454E-2</v>
      </c>
      <c r="I1089" s="86">
        <v>3.5087383594846283E-2</v>
      </c>
      <c r="J1089" s="86">
        <v>3.5116086235489223E-2</v>
      </c>
      <c r="K1089" s="86">
        <v>3.5116086235489223E-2</v>
      </c>
      <c r="L1089" s="86">
        <v>1.9549336650082918</v>
      </c>
      <c r="M1089" s="86">
        <v>1.9549336650082918</v>
      </c>
      <c r="N1089" s="86">
        <v>1.9549336650082918</v>
      </c>
      <c r="O1089" s="117">
        <v>8.7224964918994772</v>
      </c>
      <c r="P1089" s="117">
        <v>8.7224964918994772</v>
      </c>
      <c r="Q1089" s="117">
        <v>8.7224964918994772</v>
      </c>
    </row>
    <row r="1090" spans="1:17" x14ac:dyDescent="0.25">
      <c r="A1090" t="str">
        <f t="shared" si="16"/>
        <v>2461611</v>
      </c>
      <c r="B1090">
        <v>24</v>
      </c>
      <c r="C1090">
        <v>61</v>
      </c>
      <c r="D1090">
        <v>6</v>
      </c>
      <c r="E1090">
        <v>11</v>
      </c>
      <c r="F1090" s="116">
        <v>1.6440816588354154E-2</v>
      </c>
      <c r="G1090" s="116">
        <v>1.6453645941915101E-2</v>
      </c>
      <c r="H1090" s="116">
        <v>1.6453645941915101E-2</v>
      </c>
      <c r="I1090" s="86">
        <v>3.5094696665971745E-2</v>
      </c>
      <c r="J1090" s="86">
        <v>3.5123562711483876E-2</v>
      </c>
      <c r="K1090" s="86">
        <v>3.5123562711483876E-2</v>
      </c>
      <c r="L1090" s="86">
        <v>1.9200378465930048</v>
      </c>
      <c r="M1090" s="86">
        <v>1.9200378465930048</v>
      </c>
      <c r="N1090" s="86">
        <v>1.9200378465930048</v>
      </c>
      <c r="O1090" s="117">
        <v>8.2614109081578651</v>
      </c>
      <c r="P1090" s="117">
        <v>8.2614109081578651</v>
      </c>
      <c r="Q1090" s="117">
        <v>8.2614109081578651</v>
      </c>
    </row>
    <row r="1091" spans="1:17" x14ac:dyDescent="0.25">
      <c r="A1091" t="str">
        <f t="shared" si="16"/>
        <v>2560611</v>
      </c>
      <c r="B1091">
        <v>25</v>
      </c>
      <c r="C1091">
        <v>60</v>
      </c>
      <c r="D1091">
        <v>6</v>
      </c>
      <c r="E1091">
        <v>11</v>
      </c>
      <c r="F1091" s="116">
        <v>1.6343981929654729E-2</v>
      </c>
      <c r="G1091" s="116">
        <v>1.6356889319135204E-2</v>
      </c>
      <c r="H1091" s="116">
        <v>1.6356889319135204E-2</v>
      </c>
      <c r="I1091" s="86">
        <v>3.5101645692158762E-2</v>
      </c>
      <c r="J1091" s="86">
        <v>3.5130687318489832E-2</v>
      </c>
      <c r="K1091" s="86">
        <v>3.5130687318489832E-2</v>
      </c>
      <c r="L1091" s="86">
        <v>1.9083155856727976</v>
      </c>
      <c r="M1091" s="86">
        <v>1.9083155856727976</v>
      </c>
      <c r="N1091" s="86">
        <v>1.9083155856727976</v>
      </c>
      <c r="O1091" s="117">
        <v>7.8248660858341399</v>
      </c>
      <c r="P1091" s="117">
        <v>7.8248660858341399</v>
      </c>
      <c r="Q1091" s="117">
        <v>7.8248660858341399</v>
      </c>
    </row>
    <row r="1092" spans="1:17" x14ac:dyDescent="0.25">
      <c r="A1092" t="str">
        <f t="shared" si="16"/>
        <v>2659611</v>
      </c>
      <c r="B1092">
        <v>26</v>
      </c>
      <c r="C1092">
        <v>59</v>
      </c>
      <c r="D1092">
        <v>6</v>
      </c>
      <c r="E1092">
        <v>11</v>
      </c>
      <c r="F1092" s="116">
        <v>1.5686656598626201E-2</v>
      </c>
      <c r="G1092" s="116">
        <v>1.5699647618583654E-2</v>
      </c>
      <c r="H1092" s="116">
        <v>1.5699647618583654E-2</v>
      </c>
      <c r="I1092" s="86">
        <v>3.6293662006138254E-2</v>
      </c>
      <c r="J1092" s="86">
        <v>3.6322891801042527E-2</v>
      </c>
      <c r="K1092" s="86">
        <v>3.6322891801042527E-2</v>
      </c>
      <c r="L1092" s="86">
        <v>2.0650882577418361</v>
      </c>
      <c r="M1092" s="86">
        <v>2.0650882577418361</v>
      </c>
      <c r="N1092" s="86">
        <v>2.0650882577418361</v>
      </c>
      <c r="O1092" s="117">
        <v>7.4183660544648511</v>
      </c>
      <c r="P1092" s="117">
        <v>7.4183660544648511</v>
      </c>
      <c r="Q1092" s="117">
        <v>7.4183660544648511</v>
      </c>
    </row>
    <row r="1093" spans="1:17" x14ac:dyDescent="0.25">
      <c r="A1093" t="str">
        <f t="shared" ref="A1093:A1156" si="17">B1093&amp;C1093&amp;D1093&amp;E1093</f>
        <v>2758611</v>
      </c>
      <c r="B1093">
        <v>27</v>
      </c>
      <c r="C1093">
        <v>58</v>
      </c>
      <c r="D1093">
        <v>6</v>
      </c>
      <c r="E1093">
        <v>11</v>
      </c>
      <c r="F1093" s="116">
        <v>1.5690763117876941E-2</v>
      </c>
      <c r="G1093" s="116">
        <v>1.5703844204261165E-2</v>
      </c>
      <c r="H1093" s="116">
        <v>1.5703844204261165E-2</v>
      </c>
      <c r="I1093" s="86">
        <v>3.6300014716222184E-2</v>
      </c>
      <c r="J1093" s="86">
        <v>3.6329447160586684E-2</v>
      </c>
      <c r="K1093" s="86">
        <v>3.6329447160586684E-2</v>
      </c>
      <c r="L1093" s="86">
        <v>2.018143466814919</v>
      </c>
      <c r="M1093" s="86">
        <v>2.018143466814919</v>
      </c>
      <c r="N1093" s="86">
        <v>2.018143466814919</v>
      </c>
      <c r="O1093" s="117">
        <v>7.0422715306506207</v>
      </c>
      <c r="P1093" s="117">
        <v>7.0422715306506207</v>
      </c>
      <c r="Q1093" s="117">
        <v>7.0422715306506207</v>
      </c>
    </row>
    <row r="1094" spans="1:17" x14ac:dyDescent="0.25">
      <c r="A1094" t="str">
        <f t="shared" si="17"/>
        <v>2857611</v>
      </c>
      <c r="B1094">
        <v>28</v>
      </c>
      <c r="C1094">
        <v>57</v>
      </c>
      <c r="D1094">
        <v>6</v>
      </c>
      <c r="E1094">
        <v>11</v>
      </c>
      <c r="F1094" s="116">
        <v>1.5691765364784952E-2</v>
      </c>
      <c r="G1094" s="116">
        <v>1.570494341673942E-2</v>
      </c>
      <c r="H1094" s="116">
        <v>1.570494341673942E-2</v>
      </c>
      <c r="I1094" s="86">
        <v>3.6308827647552999E-2</v>
      </c>
      <c r="J1094" s="86">
        <v>3.6338478264450559E-2</v>
      </c>
      <c r="K1094" s="86">
        <v>3.6338478264450559E-2</v>
      </c>
      <c r="L1094" s="86">
        <v>1.9649859159569736</v>
      </c>
      <c r="M1094" s="86">
        <v>1.9649859159569736</v>
      </c>
      <c r="N1094" s="86">
        <v>1.9649859159569736</v>
      </c>
      <c r="O1094" s="117">
        <v>6.6883324822508117</v>
      </c>
      <c r="P1094" s="117">
        <v>6.6883324822508117</v>
      </c>
      <c r="Q1094" s="117">
        <v>6.6883324822508117</v>
      </c>
    </row>
    <row r="1095" spans="1:17" x14ac:dyDescent="0.25">
      <c r="A1095" t="str">
        <f t="shared" si="17"/>
        <v>2956611</v>
      </c>
      <c r="B1095">
        <v>29</v>
      </c>
      <c r="C1095">
        <v>56</v>
      </c>
      <c r="D1095">
        <v>6</v>
      </c>
      <c r="E1095">
        <v>11</v>
      </c>
      <c r="F1095" s="116">
        <v>1.5696236157460443E-2</v>
      </c>
      <c r="G1095" s="116">
        <v>1.5709518354335806E-2</v>
      </c>
      <c r="H1095" s="116">
        <v>1.5709518354335806E-2</v>
      </c>
      <c r="I1095" s="86">
        <v>3.6316846806461786E-2</v>
      </c>
      <c r="J1095" s="86">
        <v>3.6343411200212512E-2</v>
      </c>
      <c r="K1095" s="86">
        <v>3.6343411200212512E-2</v>
      </c>
      <c r="L1095" s="86">
        <v>1.9035978150786139</v>
      </c>
      <c r="M1095" s="86">
        <v>1.9035978150786139</v>
      </c>
      <c r="N1095" s="86">
        <v>1.9035978150786139</v>
      </c>
      <c r="O1095" s="117">
        <v>6.3545549633909451</v>
      </c>
      <c r="P1095" s="117">
        <v>6.3545549633909451</v>
      </c>
      <c r="Q1095" s="117">
        <v>6.3545549633909451</v>
      </c>
    </row>
    <row r="1096" spans="1:17" x14ac:dyDescent="0.25">
      <c r="A1096" t="str">
        <f t="shared" si="17"/>
        <v>3055611</v>
      </c>
      <c r="B1096">
        <v>30</v>
      </c>
      <c r="C1096">
        <v>55</v>
      </c>
      <c r="D1096">
        <v>6</v>
      </c>
      <c r="E1096">
        <v>11</v>
      </c>
      <c r="F1096" s="116">
        <v>1.5698355824933865E-2</v>
      </c>
      <c r="G1096" s="116">
        <v>1.5711750326490977E-2</v>
      </c>
      <c r="H1096" s="116">
        <v>1.5711750326490977E-2</v>
      </c>
      <c r="I1096" s="86">
        <v>3.6322539597495228E-2</v>
      </c>
      <c r="J1096" s="86">
        <v>3.6352677225998727E-2</v>
      </c>
      <c r="K1096" s="86">
        <v>3.6352677225998727E-2</v>
      </c>
      <c r="L1096" s="86">
        <v>1.8272611592941097</v>
      </c>
      <c r="M1096" s="86">
        <v>1.8272611592941097</v>
      </c>
      <c r="N1096" s="86">
        <v>1.8272611592941097</v>
      </c>
      <c r="O1096" s="117">
        <v>6.0388607976425677</v>
      </c>
      <c r="P1096" s="117">
        <v>6.0388607976425677</v>
      </c>
      <c r="Q1096" s="117">
        <v>6.0388607976425677</v>
      </c>
    </row>
    <row r="1097" spans="1:17" x14ac:dyDescent="0.25">
      <c r="A1097" t="str">
        <f t="shared" si="17"/>
        <v>3154611</v>
      </c>
      <c r="B1097">
        <v>31</v>
      </c>
      <c r="C1097">
        <v>54</v>
      </c>
      <c r="D1097">
        <v>6</v>
      </c>
      <c r="E1097">
        <v>11</v>
      </c>
      <c r="F1097" s="116">
        <v>1.5701711408829044E-2</v>
      </c>
      <c r="G1097" s="116">
        <v>1.5715226977074219E-2</v>
      </c>
      <c r="H1097" s="116">
        <v>1.5715226977074219E-2</v>
      </c>
      <c r="I1097" s="86">
        <v>3.6329847443023436E-2</v>
      </c>
      <c r="J1097" s="86">
        <v>3.6356878579513779E-2</v>
      </c>
      <c r="K1097" s="86">
        <v>3.6356878579513779E-2</v>
      </c>
      <c r="L1097" s="86">
        <v>1.7445287290297511</v>
      </c>
      <c r="M1097" s="86">
        <v>1.7445287290297511</v>
      </c>
      <c r="N1097" s="86">
        <v>1.7445287290297511</v>
      </c>
      <c r="O1097" s="117">
        <v>5.7453430420165228</v>
      </c>
      <c r="P1097" s="117">
        <v>5.7453430420165228</v>
      </c>
      <c r="Q1097" s="117">
        <v>5.7453430420165228</v>
      </c>
    </row>
    <row r="1098" spans="1:17" x14ac:dyDescent="0.25">
      <c r="A1098" t="str">
        <f t="shared" si="17"/>
        <v>3253611</v>
      </c>
      <c r="B1098">
        <v>32</v>
      </c>
      <c r="C1098">
        <v>53</v>
      </c>
      <c r="D1098">
        <v>6</v>
      </c>
      <c r="E1098">
        <v>11</v>
      </c>
      <c r="F1098" s="116">
        <v>1.5706341896087061E-2</v>
      </c>
      <c r="G1098" s="116">
        <v>1.5716576263091461E-2</v>
      </c>
      <c r="H1098" s="116">
        <v>1.5716576263091461E-2</v>
      </c>
      <c r="I1098" s="86">
        <v>3.633882577695903E-2</v>
      </c>
      <c r="J1098" s="86">
        <v>3.6362705966635961E-2</v>
      </c>
      <c r="K1098" s="86">
        <v>3.6362705966635961E-2</v>
      </c>
      <c r="L1098" s="86">
        <v>1.6663903387575478</v>
      </c>
      <c r="M1098" s="86">
        <v>1.6663903387575478</v>
      </c>
      <c r="N1098" s="86">
        <v>1.6663903387575478</v>
      </c>
      <c r="O1098" s="117">
        <v>5.4666632552109986</v>
      </c>
      <c r="P1098" s="117">
        <v>5.4666632552109986</v>
      </c>
      <c r="Q1098" s="117">
        <v>5.4666632552109986</v>
      </c>
    </row>
    <row r="1099" spans="1:17" x14ac:dyDescent="0.25">
      <c r="A1099" t="str">
        <f t="shared" si="17"/>
        <v>3352611</v>
      </c>
      <c r="B1099">
        <v>33</v>
      </c>
      <c r="C1099">
        <v>52</v>
      </c>
      <c r="D1099">
        <v>6</v>
      </c>
      <c r="E1099">
        <v>11</v>
      </c>
      <c r="F1099" s="116">
        <v>1.5709115974495952E-2</v>
      </c>
      <c r="G1099" s="116">
        <v>1.5719455454075479E-2</v>
      </c>
      <c r="H1099" s="116">
        <v>1.5719455454075479E-2</v>
      </c>
      <c r="I1099" s="86">
        <v>3.6343270722040327E-2</v>
      </c>
      <c r="J1099" s="86">
        <v>3.637084266758573E-2</v>
      </c>
      <c r="K1099" s="86">
        <v>3.637084266758573E-2</v>
      </c>
      <c r="L1099" s="86">
        <v>1.5819886265724625</v>
      </c>
      <c r="M1099" s="86">
        <v>1.5819886265724625</v>
      </c>
      <c r="N1099" s="86">
        <v>1.5819886265724625</v>
      </c>
      <c r="O1099" s="117">
        <v>5.206510425641909</v>
      </c>
      <c r="P1099" s="117">
        <v>5.206510425641909</v>
      </c>
      <c r="Q1099" s="117">
        <v>5.206510425641909</v>
      </c>
    </row>
    <row r="1100" spans="1:17" x14ac:dyDescent="0.25">
      <c r="A1100" t="str">
        <f t="shared" si="17"/>
        <v>3451611</v>
      </c>
      <c r="B1100">
        <v>34</v>
      </c>
      <c r="C1100">
        <v>51</v>
      </c>
      <c r="D1100">
        <v>6</v>
      </c>
      <c r="E1100">
        <v>11</v>
      </c>
      <c r="F1100" s="116">
        <v>1.5616724738675957E-2</v>
      </c>
      <c r="G1100" s="116">
        <v>1.5627177700348431E-2</v>
      </c>
      <c r="H1100" s="116">
        <v>1.5627177700348431E-2</v>
      </c>
      <c r="I1100" s="86">
        <v>3.6351916376306623E-2</v>
      </c>
      <c r="J1100" s="86">
        <v>3.6372822299651567E-2</v>
      </c>
      <c r="K1100" s="86">
        <v>3.6372822299651567E-2</v>
      </c>
      <c r="L1100" s="86">
        <v>1.5223484320557492</v>
      </c>
      <c r="M1100" s="86">
        <v>1.5223484320557492</v>
      </c>
      <c r="N1100" s="86">
        <v>1.5223484320557492</v>
      </c>
      <c r="O1100" s="117">
        <v>4.9586550522648087</v>
      </c>
      <c r="P1100" s="117">
        <v>4.9586550522648087</v>
      </c>
      <c r="Q1100" s="117">
        <v>4.9586550522648087</v>
      </c>
    </row>
    <row r="1101" spans="1:17" x14ac:dyDescent="0.25">
      <c r="A1101" t="str">
        <f t="shared" si="17"/>
        <v>3550611</v>
      </c>
      <c r="B1101">
        <v>35</v>
      </c>
      <c r="C1101">
        <v>50</v>
      </c>
      <c r="D1101">
        <v>6</v>
      </c>
      <c r="E1101">
        <v>11</v>
      </c>
      <c r="F1101" s="116">
        <v>1.4287476866132017E-2</v>
      </c>
      <c r="G1101" s="116">
        <v>1.4294527187802943E-2</v>
      </c>
      <c r="H1101" s="116">
        <v>1.4294527187802943E-2</v>
      </c>
      <c r="I1101" s="86">
        <v>3.7553538380188593E-2</v>
      </c>
      <c r="J1101" s="86">
        <v>3.7574689345201376E-2</v>
      </c>
      <c r="K1101" s="86">
        <v>3.7574689345201376E-2</v>
      </c>
      <c r="L1101" s="86">
        <v>1.7136088834053054</v>
      </c>
      <c r="M1101" s="86">
        <v>1.7136088834053054</v>
      </c>
      <c r="N1101" s="86">
        <v>1.7136088834053054</v>
      </c>
      <c r="O1101" s="117">
        <v>4.7208671895655243</v>
      </c>
      <c r="P1101" s="117">
        <v>4.7208671895655243</v>
      </c>
      <c r="Q1101" s="117">
        <v>4.7208671895655243</v>
      </c>
    </row>
    <row r="1102" spans="1:17" x14ac:dyDescent="0.25">
      <c r="A1102" t="str">
        <f t="shared" si="17"/>
        <v>3649611</v>
      </c>
      <c r="B1102">
        <v>36</v>
      </c>
      <c r="C1102">
        <v>49</v>
      </c>
      <c r="D1102">
        <v>6</v>
      </c>
      <c r="E1102">
        <v>11</v>
      </c>
      <c r="F1102" s="116">
        <v>1.429106808244847E-2</v>
      </c>
      <c r="G1102" s="116">
        <v>1.4298206478094048E-2</v>
      </c>
      <c r="H1102" s="116">
        <v>1.4298206478094048E-2</v>
      </c>
      <c r="I1102" s="86">
        <v>3.75586686892121E-2</v>
      </c>
      <c r="J1102" s="86">
        <v>3.7580083876148834E-2</v>
      </c>
      <c r="K1102" s="86">
        <v>3.7580083876148834E-2</v>
      </c>
      <c r="L1102" s="86">
        <v>1.6568501829213884</v>
      </c>
      <c r="M1102" s="86">
        <v>1.6568501829213884</v>
      </c>
      <c r="N1102" s="86">
        <v>1.6568501829213884</v>
      </c>
      <c r="O1102" s="117">
        <v>4.5988971178727578</v>
      </c>
      <c r="P1102" s="117">
        <v>4.5988971178727578</v>
      </c>
      <c r="Q1102" s="117">
        <v>4.5988971178727578</v>
      </c>
    </row>
    <row r="1103" spans="1:17" x14ac:dyDescent="0.25">
      <c r="A1103" t="str">
        <f t="shared" si="17"/>
        <v>3748611</v>
      </c>
      <c r="B1103">
        <v>37</v>
      </c>
      <c r="C1103">
        <v>48</v>
      </c>
      <c r="D1103">
        <v>6</v>
      </c>
      <c r="E1103">
        <v>11</v>
      </c>
      <c r="F1103" s="116">
        <v>1.4290364583333333E-2</v>
      </c>
      <c r="G1103" s="116">
        <v>1.429759837962963E-2</v>
      </c>
      <c r="H1103" s="116">
        <v>1.429759837962963E-2</v>
      </c>
      <c r="I1103" s="86">
        <v>3.7565104166666669E-2</v>
      </c>
      <c r="J1103" s="86">
        <v>3.758318865740741E-2</v>
      </c>
      <c r="K1103" s="86">
        <v>3.758318865740741E-2</v>
      </c>
      <c r="L1103" s="86">
        <v>1.5951208043981482</v>
      </c>
      <c r="M1103" s="86">
        <v>1.5951208043981482</v>
      </c>
      <c r="N1103" s="86">
        <v>1.5951208043981482</v>
      </c>
      <c r="O1103" s="117">
        <v>4.4881365740740744</v>
      </c>
      <c r="P1103" s="117">
        <v>4.4881365740740744</v>
      </c>
      <c r="Q1103" s="117">
        <v>4.4881365740740744</v>
      </c>
    </row>
    <row r="1104" spans="1:17" x14ac:dyDescent="0.25">
      <c r="A1104" t="str">
        <f t="shared" si="17"/>
        <v>3847611</v>
      </c>
      <c r="B1104">
        <v>38</v>
      </c>
      <c r="C1104">
        <v>47</v>
      </c>
      <c r="D1104">
        <v>6</v>
      </c>
      <c r="E1104">
        <v>11</v>
      </c>
      <c r="F1104" s="116">
        <v>1.4292265081898054E-2</v>
      </c>
      <c r="G1104" s="116">
        <v>1.4299601973623875E-2</v>
      </c>
      <c r="H1104" s="116">
        <v>1.4299601973623875E-2</v>
      </c>
      <c r="I1104" s="86">
        <v>3.7568554082063131E-2</v>
      </c>
      <c r="J1104" s="86">
        <v>3.7586896311377682E-2</v>
      </c>
      <c r="K1104" s="86">
        <v>3.7586896311377682E-2</v>
      </c>
      <c r="L1104" s="86">
        <v>1.5333333333333334</v>
      </c>
      <c r="M1104" s="86">
        <v>1.5333333333333334</v>
      </c>
      <c r="N1104" s="86">
        <v>1.5333333333333334</v>
      </c>
      <c r="O1104" s="117">
        <v>4.3783084796126124</v>
      </c>
      <c r="P1104" s="117">
        <v>4.3783084796126124</v>
      </c>
      <c r="Q1104" s="117">
        <v>4.3783084796126124</v>
      </c>
    </row>
    <row r="1105" spans="1:17" x14ac:dyDescent="0.25">
      <c r="A1105" t="str">
        <f t="shared" si="17"/>
        <v>3946611</v>
      </c>
      <c r="B1105">
        <v>39</v>
      </c>
      <c r="C1105">
        <v>46</v>
      </c>
      <c r="D1105">
        <v>6</v>
      </c>
      <c r="E1105">
        <v>11</v>
      </c>
      <c r="F1105" s="116">
        <v>1.4294227188081937E-2</v>
      </c>
      <c r="G1105" s="116">
        <v>1.4301675977653631E-2</v>
      </c>
      <c r="H1105" s="116">
        <v>1.4301675977653631E-2</v>
      </c>
      <c r="I1105" s="86">
        <v>3.7575418994413405E-2</v>
      </c>
      <c r="J1105" s="86">
        <v>3.7590316573556798E-2</v>
      </c>
      <c r="K1105" s="86">
        <v>3.7590316573556798E-2</v>
      </c>
      <c r="L1105" s="86">
        <v>1.4713966480446927</v>
      </c>
      <c r="M1105" s="86">
        <v>1.4713966480446927</v>
      </c>
      <c r="N1105" s="86">
        <v>1.4713966480446927</v>
      </c>
      <c r="O1105" s="117">
        <v>4.2783873370577279</v>
      </c>
      <c r="P1105" s="117">
        <v>4.2783873370577279</v>
      </c>
      <c r="Q1105" s="117">
        <v>4.2783873370577279</v>
      </c>
    </row>
    <row r="1106" spans="1:17" x14ac:dyDescent="0.25">
      <c r="A1106" t="str">
        <f t="shared" si="17"/>
        <v>4045611</v>
      </c>
      <c r="B1106">
        <v>40</v>
      </c>
      <c r="C1106">
        <v>45</v>
      </c>
      <c r="D1106">
        <v>6</v>
      </c>
      <c r="E1106">
        <v>11</v>
      </c>
      <c r="F1106" s="116">
        <v>1.4296258445466416E-2</v>
      </c>
      <c r="G1106" s="116">
        <v>1.4303828611442306E-2</v>
      </c>
      <c r="H1106" s="116">
        <v>1.4303828611442306E-2</v>
      </c>
      <c r="I1106" s="86">
        <v>3.7578303904313104E-2</v>
      </c>
      <c r="J1106" s="86">
        <v>3.7597229319252821E-2</v>
      </c>
      <c r="K1106" s="86">
        <v>3.7597229319252821E-2</v>
      </c>
      <c r="L1106" s="86">
        <v>1.4091901814947292</v>
      </c>
      <c r="M1106" s="86">
        <v>1.4091901814947292</v>
      </c>
      <c r="N1106" s="86">
        <v>1.4091901814947292</v>
      </c>
      <c r="O1106" s="117">
        <v>4.1830693237949239</v>
      </c>
      <c r="P1106" s="117">
        <v>4.1830693237949239</v>
      </c>
      <c r="Q1106" s="117">
        <v>4.1830693237949239</v>
      </c>
    </row>
    <row r="1107" spans="1:17" x14ac:dyDescent="0.25">
      <c r="A1107" t="str">
        <f t="shared" si="17"/>
        <v>4144611</v>
      </c>
      <c r="B1107">
        <v>41</v>
      </c>
      <c r="C1107">
        <v>44</v>
      </c>
      <c r="D1107">
        <v>6</v>
      </c>
      <c r="E1107">
        <v>11</v>
      </c>
      <c r="F1107" s="116">
        <v>1.4299468535777555E-2</v>
      </c>
      <c r="G1107" s="116">
        <v>1.4307170915812985E-2</v>
      </c>
      <c r="H1107" s="116">
        <v>1.4307170915812985E-2</v>
      </c>
      <c r="I1107" s="86">
        <v>3.7583763382885313E-2</v>
      </c>
      <c r="J1107" s="86">
        <v>3.7603019332973886E-2</v>
      </c>
      <c r="K1107" s="86">
        <v>3.7603019332973886E-2</v>
      </c>
      <c r="L1107" s="86">
        <v>1.346576292074251</v>
      </c>
      <c r="M1107" s="86">
        <v>1.346576292074251</v>
      </c>
      <c r="N1107" s="86">
        <v>1.346576292074251</v>
      </c>
      <c r="O1107" s="117">
        <v>4.0960371254717707</v>
      </c>
      <c r="P1107" s="117">
        <v>4.0960371254717707</v>
      </c>
      <c r="Q1107" s="117">
        <v>4.0960371254717707</v>
      </c>
    </row>
    <row r="1108" spans="1:17" x14ac:dyDescent="0.25">
      <c r="A1108" t="str">
        <f t="shared" si="17"/>
        <v>4243611</v>
      </c>
      <c r="B1108">
        <v>42</v>
      </c>
      <c r="C1108">
        <v>43</v>
      </c>
      <c r="D1108">
        <v>6</v>
      </c>
      <c r="E1108">
        <v>11</v>
      </c>
      <c r="F1108" s="116">
        <v>1.4300286398054063E-2</v>
      </c>
      <c r="G1108" s="116">
        <v>1.4308132920083172E-2</v>
      </c>
      <c r="H1108" s="116">
        <v>1.4308132920083172E-2</v>
      </c>
      <c r="I1108" s="86">
        <v>3.7588763780454316E-2</v>
      </c>
      <c r="J1108" s="86">
        <v>3.7608380085527089E-2</v>
      </c>
      <c r="K1108" s="86">
        <v>3.7608380085527089E-2</v>
      </c>
      <c r="L1108" s="86">
        <v>1.2790968653144494</v>
      </c>
      <c r="M1108" s="86">
        <v>1.2790968653144494</v>
      </c>
      <c r="N1108" s="86">
        <v>1.2790968653144494</v>
      </c>
      <c r="O1108" s="117">
        <v>4.008274157479697</v>
      </c>
      <c r="P1108" s="117">
        <v>4.008274157479697</v>
      </c>
      <c r="Q1108" s="117">
        <v>4.008274157479697</v>
      </c>
    </row>
    <row r="1109" spans="1:17" x14ac:dyDescent="0.25">
      <c r="A1109" t="str">
        <f t="shared" si="17"/>
        <v>4342611</v>
      </c>
      <c r="B1109">
        <v>43</v>
      </c>
      <c r="C1109">
        <v>42</v>
      </c>
      <c r="D1109">
        <v>6</v>
      </c>
      <c r="E1109">
        <v>11</v>
      </c>
      <c r="F1109" s="116">
        <v>1.4303151575787893E-2</v>
      </c>
      <c r="G1109" s="116">
        <v>1.4311155577788894E-2</v>
      </c>
      <c r="H1109" s="116">
        <v>1.4311155577788894E-2</v>
      </c>
      <c r="I1109" s="86">
        <v>3.7590795397698849E-2</v>
      </c>
      <c r="J1109" s="86">
        <v>3.761480740370185E-2</v>
      </c>
      <c r="K1109" s="86">
        <v>3.761480740370185E-2</v>
      </c>
      <c r="L1109" s="86">
        <v>1.2153236618309156</v>
      </c>
      <c r="M1109" s="86">
        <v>1.2153276638319159</v>
      </c>
      <c r="N1109" s="86">
        <v>1.2153276638319159</v>
      </c>
      <c r="O1109" s="117">
        <v>3.9319899949974988</v>
      </c>
      <c r="P1109" s="117">
        <v>3.9319899949974988</v>
      </c>
      <c r="Q1109" s="117">
        <v>3.9319899949974988</v>
      </c>
    </row>
    <row r="1110" spans="1:17" x14ac:dyDescent="0.25">
      <c r="A1110" t="str">
        <f t="shared" si="17"/>
        <v>4441611</v>
      </c>
      <c r="B1110">
        <v>44</v>
      </c>
      <c r="C1110">
        <v>41</v>
      </c>
      <c r="D1110">
        <v>6</v>
      </c>
      <c r="E1110">
        <v>11</v>
      </c>
      <c r="F1110" s="116">
        <v>1.4125390952390687E-2</v>
      </c>
      <c r="G1110" s="116">
        <v>1.413356773441812E-2</v>
      </c>
      <c r="H1110" s="116">
        <v>1.413356773441812E-2</v>
      </c>
      <c r="I1110" s="86">
        <v>3.7596843762137414E-2</v>
      </c>
      <c r="J1110" s="86">
        <v>3.762137410821971E-2</v>
      </c>
      <c r="K1110" s="86">
        <v>3.762137410821971E-2</v>
      </c>
      <c r="L1110" s="86">
        <v>1.1708456836811874</v>
      </c>
      <c r="M1110" s="86">
        <v>1.1708456836811874</v>
      </c>
      <c r="N1110" s="86">
        <v>1.1708456836811874</v>
      </c>
      <c r="O1110" s="117">
        <v>3.8577730534148285</v>
      </c>
      <c r="P1110" s="117">
        <v>3.8577730534148285</v>
      </c>
      <c r="Q1110" s="117">
        <v>3.8577730534148285</v>
      </c>
    </row>
    <row r="1111" spans="1:17" x14ac:dyDescent="0.25">
      <c r="A1111" t="str">
        <f t="shared" si="17"/>
        <v>4540611</v>
      </c>
      <c r="B1111">
        <v>45</v>
      </c>
      <c r="C1111">
        <v>40</v>
      </c>
      <c r="D1111">
        <v>6</v>
      </c>
      <c r="E1111">
        <v>11</v>
      </c>
      <c r="F1111" s="116">
        <v>1.2612424179042042E-2</v>
      </c>
      <c r="G1111" s="116">
        <v>1.2620790629575402E-2</v>
      </c>
      <c r="H1111" s="116">
        <v>1.2620790629575402E-2</v>
      </c>
      <c r="I1111" s="86">
        <v>3.9811754862999371E-2</v>
      </c>
      <c r="J1111" s="86">
        <v>3.9841037439866139E-2</v>
      </c>
      <c r="K1111" s="86">
        <v>3.9841037439866139E-2</v>
      </c>
      <c r="L1111" s="86">
        <v>1.3134281531060448</v>
      </c>
      <c r="M1111" s="86">
        <v>1.3134281531060448</v>
      </c>
      <c r="N1111" s="86">
        <v>1.3134281531060448</v>
      </c>
      <c r="O1111" s="117">
        <v>3.791144112110437</v>
      </c>
      <c r="P1111" s="117">
        <v>3.791144112110437</v>
      </c>
      <c r="Q1111" s="117">
        <v>3.791144112110437</v>
      </c>
    </row>
    <row r="1112" spans="1:17" x14ac:dyDescent="0.25">
      <c r="A1112" t="str">
        <f t="shared" si="17"/>
        <v>4639611</v>
      </c>
      <c r="B1112">
        <v>46</v>
      </c>
      <c r="C1112">
        <v>39</v>
      </c>
      <c r="D1112">
        <v>6</v>
      </c>
      <c r="E1112">
        <v>11</v>
      </c>
      <c r="F1112" s="116">
        <v>1.2614157698409295E-2</v>
      </c>
      <c r="G1112" s="116">
        <v>1.2627020537666681E-2</v>
      </c>
      <c r="H1112" s="116">
        <v>1.2627020537666681E-2</v>
      </c>
      <c r="I1112" s="86">
        <v>3.9819062727779443E-2</v>
      </c>
      <c r="J1112" s="86">
        <v>3.9849076019380009E-2</v>
      </c>
      <c r="K1112" s="86">
        <v>3.9849076019380009E-2</v>
      </c>
      <c r="L1112" s="86">
        <v>1.2130600694593321</v>
      </c>
      <c r="M1112" s="86">
        <v>1.2130600694593321</v>
      </c>
      <c r="N1112" s="86">
        <v>1.2130600694593321</v>
      </c>
      <c r="O1112" s="117">
        <v>3.6906615786991384</v>
      </c>
      <c r="P1112" s="117">
        <v>3.6906615786991384</v>
      </c>
      <c r="Q1112" s="117">
        <v>3.6906615786991384</v>
      </c>
    </row>
    <row r="1113" spans="1:17" x14ac:dyDescent="0.25">
      <c r="A1113" t="str">
        <f t="shared" si="17"/>
        <v>4738611</v>
      </c>
      <c r="B1113">
        <v>47</v>
      </c>
      <c r="C1113">
        <v>38</v>
      </c>
      <c r="D1113">
        <v>6</v>
      </c>
      <c r="E1113">
        <v>11</v>
      </c>
      <c r="F1113" s="116">
        <v>1.2618046536200939E-2</v>
      </c>
      <c r="G1113" s="116">
        <v>1.2626851872234574E-2</v>
      </c>
      <c r="H1113" s="116">
        <v>1.2626851872234574E-2</v>
      </c>
      <c r="I1113" s="86">
        <v>3.9826534880137363E-2</v>
      </c>
      <c r="J1113" s="86">
        <v>3.9857353556255089E-2</v>
      </c>
      <c r="K1113" s="86">
        <v>3.9857353556255089E-2</v>
      </c>
      <c r="L1113" s="86">
        <v>1.1618949083144385</v>
      </c>
      <c r="M1113" s="86">
        <v>1.1618949083144385</v>
      </c>
      <c r="N1113" s="86">
        <v>1.1618949083144385</v>
      </c>
      <c r="O1113" s="117">
        <v>3.6006868162106236</v>
      </c>
      <c r="P1113" s="117">
        <v>3.6006868162106236</v>
      </c>
      <c r="Q1113" s="117">
        <v>3.6006868162106236</v>
      </c>
    </row>
    <row r="1114" spans="1:17" x14ac:dyDescent="0.25">
      <c r="A1114" t="str">
        <f t="shared" si="17"/>
        <v>4837611</v>
      </c>
      <c r="B1114">
        <v>48</v>
      </c>
      <c r="C1114">
        <v>37</v>
      </c>
      <c r="D1114">
        <v>6</v>
      </c>
      <c r="E1114">
        <v>11</v>
      </c>
      <c r="F1114" s="116">
        <v>1.2619754037098273E-2</v>
      </c>
      <c r="G1114" s="116">
        <v>1.2628813444160079E-2</v>
      </c>
      <c r="H1114" s="116">
        <v>1.2628813444160079E-2</v>
      </c>
      <c r="I1114" s="86">
        <v>3.9834212850768914E-2</v>
      </c>
      <c r="J1114" s="86">
        <v>3.9865920775485245E-2</v>
      </c>
      <c r="K1114" s="86">
        <v>3.9865920775485245E-2</v>
      </c>
      <c r="L1114" s="86">
        <v>1.1249473421964533</v>
      </c>
      <c r="M1114" s="86">
        <v>1.1249473421964533</v>
      </c>
      <c r="N1114" s="86">
        <v>1.1249473421964533</v>
      </c>
      <c r="O1114" s="117">
        <v>3.5125223654111837</v>
      </c>
      <c r="P1114" s="117">
        <v>3.5125223654111837</v>
      </c>
      <c r="Q1114" s="117">
        <v>3.5125223654111837</v>
      </c>
    </row>
    <row r="1115" spans="1:17" x14ac:dyDescent="0.25">
      <c r="A1115" t="str">
        <f t="shared" si="17"/>
        <v>4936611</v>
      </c>
      <c r="B1115">
        <v>49</v>
      </c>
      <c r="C1115">
        <v>36</v>
      </c>
      <c r="D1115">
        <v>6</v>
      </c>
      <c r="E1115">
        <v>11</v>
      </c>
      <c r="F1115" s="116">
        <v>1.2622583356682544E-2</v>
      </c>
      <c r="G1115" s="116">
        <v>1.2631923041001214E-2</v>
      </c>
      <c r="H1115" s="116">
        <v>1.2631923041001214E-2</v>
      </c>
      <c r="I1115" s="86">
        <v>3.9838423461287006E-2</v>
      </c>
      <c r="J1115" s="86">
        <v>3.9875782198561686E-2</v>
      </c>
      <c r="K1115" s="86">
        <v>3.9875782198561686E-2</v>
      </c>
      <c r="L1115" s="86">
        <v>1.0862473148407583</v>
      </c>
      <c r="M1115" s="86">
        <v>1.0862473148407583</v>
      </c>
      <c r="N1115" s="86">
        <v>1.0862473148407583</v>
      </c>
      <c r="O1115" s="117">
        <v>3.4327309236947792</v>
      </c>
      <c r="P1115" s="117">
        <v>3.4327309236947792</v>
      </c>
      <c r="Q1115" s="117">
        <v>3.4327309236947792</v>
      </c>
    </row>
    <row r="1116" spans="1:17" x14ac:dyDescent="0.25">
      <c r="A1116" t="str">
        <f t="shared" si="17"/>
        <v>5035611</v>
      </c>
      <c r="B1116">
        <v>50</v>
      </c>
      <c r="C1116">
        <v>35</v>
      </c>
      <c r="D1116">
        <v>6</v>
      </c>
      <c r="E1116">
        <v>11</v>
      </c>
      <c r="F1116" s="116">
        <v>1.2625738752864551E-2</v>
      </c>
      <c r="G1116" s="116">
        <v>1.2635387769870944E-2</v>
      </c>
      <c r="H1116" s="116">
        <v>1.2635387769870944E-2</v>
      </c>
      <c r="I1116" s="86">
        <v>3.9850440236400914E-2</v>
      </c>
      <c r="J1116" s="86">
        <v>3.9884211795923288E-2</v>
      </c>
      <c r="K1116" s="86">
        <v>3.9884211795923288E-2</v>
      </c>
      <c r="L1116" s="86">
        <v>1.0495862983958508</v>
      </c>
      <c r="M1116" s="86">
        <v>1.0495862983958508</v>
      </c>
      <c r="N1116" s="86">
        <v>1.0495862983958508</v>
      </c>
      <c r="O1116" s="117">
        <v>3.3564925823181762</v>
      </c>
      <c r="P1116" s="117">
        <v>3.3564925823181762</v>
      </c>
      <c r="Q1116" s="117">
        <v>3.3564925823181762</v>
      </c>
    </row>
    <row r="1117" spans="1:17" x14ac:dyDescent="0.25">
      <c r="A1117" t="str">
        <f t="shared" si="17"/>
        <v>1867811</v>
      </c>
      <c r="B1117">
        <v>18</v>
      </c>
      <c r="C1117">
        <v>67</v>
      </c>
      <c r="D1117">
        <v>8</v>
      </c>
      <c r="E1117">
        <v>11</v>
      </c>
      <c r="F1117" s="116">
        <v>1.7622128568884669E-2</v>
      </c>
      <c r="G1117" s="116">
        <v>1.76340001187155E-2</v>
      </c>
      <c r="H1117" s="116">
        <v>1.76340001187155E-2</v>
      </c>
      <c r="I1117" s="86">
        <v>3.415207455333294E-2</v>
      </c>
      <c r="J1117" s="86">
        <v>3.4178191962960763E-2</v>
      </c>
      <c r="K1117" s="86">
        <v>3.4178191962960763E-2</v>
      </c>
      <c r="L1117" s="86">
        <v>2.0172351160443998</v>
      </c>
      <c r="M1117" s="86">
        <v>2.0172351160443998</v>
      </c>
      <c r="N1117" s="86">
        <v>2.0172351160443998</v>
      </c>
      <c r="O1117" s="117">
        <v>9.8256021843651684</v>
      </c>
      <c r="P1117" s="117">
        <v>9.8256021843651684</v>
      </c>
      <c r="Q1117" s="117">
        <v>9.8256021843651684</v>
      </c>
    </row>
    <row r="1118" spans="1:17" x14ac:dyDescent="0.25">
      <c r="A1118" t="str">
        <f t="shared" si="17"/>
        <v>1966811</v>
      </c>
      <c r="B1118">
        <v>19</v>
      </c>
      <c r="C1118">
        <v>66</v>
      </c>
      <c r="D1118">
        <v>8</v>
      </c>
      <c r="E1118">
        <v>11</v>
      </c>
      <c r="F1118" s="116">
        <v>1.7624019333563494E-2</v>
      </c>
      <c r="G1118" s="116">
        <v>1.7638305217919262E-2</v>
      </c>
      <c r="H1118" s="116">
        <v>1.7638305217919262E-2</v>
      </c>
      <c r="I1118" s="86">
        <v>3.4157549494636841E-2</v>
      </c>
      <c r="J1118" s="86">
        <v>3.4183740282622409E-2</v>
      </c>
      <c r="K1118" s="86">
        <v>3.4183740282622409E-2</v>
      </c>
      <c r="L1118" s="86">
        <v>1.9965118632364671</v>
      </c>
      <c r="M1118" s="86">
        <v>1.9965118632364671</v>
      </c>
      <c r="N1118" s="86">
        <v>1.9965118632364671</v>
      </c>
      <c r="O1118" s="117">
        <v>9.2924225288396283</v>
      </c>
      <c r="P1118" s="117">
        <v>9.2924225288396283</v>
      </c>
      <c r="Q1118" s="117">
        <v>9.2924225288396283</v>
      </c>
    </row>
    <row r="1119" spans="1:17" x14ac:dyDescent="0.25">
      <c r="A1119" t="str">
        <f t="shared" si="17"/>
        <v>2065811</v>
      </c>
      <c r="B1119">
        <v>20</v>
      </c>
      <c r="C1119">
        <v>65</v>
      </c>
      <c r="D1119">
        <v>8</v>
      </c>
      <c r="E1119">
        <v>11</v>
      </c>
      <c r="F1119" s="116">
        <v>1.7627604322130022E-2</v>
      </c>
      <c r="G1119" s="116">
        <v>1.7641931824965675E-2</v>
      </c>
      <c r="H1119" s="116">
        <v>1.7641931824965675E-2</v>
      </c>
      <c r="I1119" s="86">
        <v>3.4163930511611248E-2</v>
      </c>
      <c r="J1119" s="86">
        <v>3.4190197600143274E-2</v>
      </c>
      <c r="K1119" s="86">
        <v>3.4190197600143274E-2</v>
      </c>
      <c r="L1119" s="86">
        <v>1.9742295982329414</v>
      </c>
      <c r="M1119" s="86">
        <v>1.9742295982329414</v>
      </c>
      <c r="N1119" s="86">
        <v>1.9742295982329414</v>
      </c>
      <c r="O1119" s="117">
        <v>8.7881129484806877</v>
      </c>
      <c r="P1119" s="117">
        <v>8.7881129484806877</v>
      </c>
      <c r="Q1119" s="117">
        <v>8.7881129484806877</v>
      </c>
    </row>
    <row r="1120" spans="1:17" x14ac:dyDescent="0.25">
      <c r="A1120" t="str">
        <f t="shared" si="17"/>
        <v>2164811</v>
      </c>
      <c r="B1120">
        <v>21</v>
      </c>
      <c r="C1120">
        <v>64</v>
      </c>
      <c r="D1120">
        <v>8</v>
      </c>
      <c r="E1120">
        <v>11</v>
      </c>
      <c r="F1120" s="116">
        <v>1.7631137724550897E-2</v>
      </c>
      <c r="G1120" s="116">
        <v>1.7645508982035929E-2</v>
      </c>
      <c r="H1120" s="116">
        <v>1.7645508982035929E-2</v>
      </c>
      <c r="I1120" s="86">
        <v>3.4170059880239523E-2</v>
      </c>
      <c r="J1120" s="86">
        <v>3.4198802395209581E-2</v>
      </c>
      <c r="K1120" s="86">
        <v>3.4198802395209581E-2</v>
      </c>
      <c r="L1120" s="86">
        <v>1.9504862275449102</v>
      </c>
      <c r="M1120" s="86">
        <v>1.9504862275449102</v>
      </c>
      <c r="N1120" s="86">
        <v>1.9504862275449102</v>
      </c>
      <c r="O1120" s="117">
        <v>8.3108311377245503</v>
      </c>
      <c r="P1120" s="117">
        <v>8.3108311377245503</v>
      </c>
      <c r="Q1120" s="117">
        <v>8.3108311377245503</v>
      </c>
    </row>
    <row r="1121" spans="1:17" x14ac:dyDescent="0.25">
      <c r="A1121" t="str">
        <f t="shared" si="17"/>
        <v>2263811</v>
      </c>
      <c r="B1121">
        <v>22</v>
      </c>
      <c r="C1121">
        <v>63</v>
      </c>
      <c r="D1121">
        <v>8</v>
      </c>
      <c r="E1121">
        <v>11</v>
      </c>
      <c r="F1121" s="116">
        <v>1.7635256094484027E-2</v>
      </c>
      <c r="G1121" s="116">
        <v>1.7649673799425693E-2</v>
      </c>
      <c r="H1121" s="116">
        <v>1.7649673799425693E-2</v>
      </c>
      <c r="I1121" s="86">
        <v>3.4177169564224869E-2</v>
      </c>
      <c r="J1121" s="86">
        <v>3.4203602023284596E-2</v>
      </c>
      <c r="K1121" s="86">
        <v>3.4203602023284596E-2</v>
      </c>
      <c r="L1121" s="86">
        <v>1.925482092008987</v>
      </c>
      <c r="M1121" s="86">
        <v>1.925482092008987</v>
      </c>
      <c r="N1121" s="86">
        <v>1.925482092008987</v>
      </c>
      <c r="O1121" s="117">
        <v>7.8713916689694949</v>
      </c>
      <c r="P1121" s="117">
        <v>7.8713916689694949</v>
      </c>
      <c r="Q1121" s="117">
        <v>7.8713916689694949</v>
      </c>
    </row>
    <row r="1122" spans="1:17" x14ac:dyDescent="0.25">
      <c r="A1122" t="str">
        <f t="shared" si="17"/>
        <v>2362811</v>
      </c>
      <c r="B1122">
        <v>23</v>
      </c>
      <c r="C1122">
        <v>62</v>
      </c>
      <c r="D1122">
        <v>8</v>
      </c>
      <c r="E1122">
        <v>11</v>
      </c>
      <c r="F1122" s="116">
        <v>1.7637556059217824E-2</v>
      </c>
      <c r="G1122" s="116">
        <v>1.7652022954139944E-2</v>
      </c>
      <c r="H1122" s="116">
        <v>1.7652022954139944E-2</v>
      </c>
      <c r="I1122" s="86">
        <v>3.4185272700969285E-2</v>
      </c>
      <c r="J1122" s="86">
        <v>3.4211795341659836E-2</v>
      </c>
      <c r="K1122" s="86">
        <v>3.4211795341659836E-2</v>
      </c>
      <c r="L1122" s="86">
        <v>1.8990934079182138</v>
      </c>
      <c r="M1122" s="86">
        <v>1.8990934079182138</v>
      </c>
      <c r="N1122" s="86">
        <v>1.8990934079182138</v>
      </c>
      <c r="O1122" s="117">
        <v>7.4554974200704054</v>
      </c>
      <c r="P1122" s="117">
        <v>7.4554974200704054</v>
      </c>
      <c r="Q1122" s="117">
        <v>7.4554974200704054</v>
      </c>
    </row>
    <row r="1123" spans="1:17" x14ac:dyDescent="0.25">
      <c r="A1123" t="str">
        <f t="shared" si="17"/>
        <v>2461811</v>
      </c>
      <c r="B1123">
        <v>24</v>
      </c>
      <c r="C1123">
        <v>61</v>
      </c>
      <c r="D1123">
        <v>8</v>
      </c>
      <c r="E1123">
        <v>11</v>
      </c>
      <c r="F1123" s="116">
        <v>1.7641293694870958E-2</v>
      </c>
      <c r="G1123" s="116">
        <v>1.7655813278158915E-2</v>
      </c>
      <c r="H1123" s="116">
        <v>1.7655813278158915E-2</v>
      </c>
      <c r="I1123" s="86">
        <v>3.4191198712596946E-2</v>
      </c>
      <c r="J1123" s="86">
        <v>3.4217817948624878E-2</v>
      </c>
      <c r="K1123" s="86">
        <v>3.4217817948624878E-2</v>
      </c>
      <c r="L1123" s="86">
        <v>1.8715041078321053</v>
      </c>
      <c r="M1123" s="86">
        <v>1.8715041078321053</v>
      </c>
      <c r="N1123" s="86">
        <v>1.8715041078321053</v>
      </c>
      <c r="O1123" s="117">
        <v>7.0679758490931306</v>
      </c>
      <c r="P1123" s="117">
        <v>7.0679758490931306</v>
      </c>
      <c r="Q1123" s="117">
        <v>7.0679758490931306</v>
      </c>
    </row>
    <row r="1124" spans="1:17" x14ac:dyDescent="0.25">
      <c r="A1124" t="str">
        <f t="shared" si="17"/>
        <v>2560811</v>
      </c>
      <c r="B1124">
        <v>25</v>
      </c>
      <c r="C1124">
        <v>60</v>
      </c>
      <c r="D1124">
        <v>8</v>
      </c>
      <c r="E1124">
        <v>11</v>
      </c>
      <c r="F1124" s="116">
        <v>1.7474006413370907E-2</v>
      </c>
      <c r="G1124" s="116">
        <v>1.7488582256340493E-2</v>
      </c>
      <c r="H1124" s="116">
        <v>1.7488582256340493E-2</v>
      </c>
      <c r="I1124" s="86">
        <v>3.419735691380818E-2</v>
      </c>
      <c r="J1124" s="86">
        <v>3.4226508599747352E-2</v>
      </c>
      <c r="K1124" s="86">
        <v>3.4226508599747352E-2</v>
      </c>
      <c r="L1124" s="86">
        <v>1.8967665921679138</v>
      </c>
      <c r="M1124" s="86">
        <v>1.8967665921679138</v>
      </c>
      <c r="N1124" s="86">
        <v>1.8967665921679138</v>
      </c>
      <c r="O1124" s="117">
        <v>6.7006534836264695</v>
      </c>
      <c r="P1124" s="117">
        <v>6.7006534836264695</v>
      </c>
      <c r="Q1124" s="117">
        <v>6.7006534836264695</v>
      </c>
    </row>
    <row r="1125" spans="1:17" x14ac:dyDescent="0.25">
      <c r="A1125" t="str">
        <f t="shared" si="17"/>
        <v>2659811</v>
      </c>
      <c r="B1125">
        <v>26</v>
      </c>
      <c r="C1125">
        <v>59</v>
      </c>
      <c r="D1125">
        <v>8</v>
      </c>
      <c r="E1125">
        <v>11</v>
      </c>
      <c r="F1125" s="116">
        <v>1.726106259452603E-2</v>
      </c>
      <c r="G1125" s="116">
        <v>1.727569888276333E-2</v>
      </c>
      <c r="H1125" s="116">
        <v>1.727569888276333E-2</v>
      </c>
      <c r="I1125" s="86">
        <v>3.4707518173391225E-2</v>
      </c>
      <c r="J1125" s="86">
        <v>3.4734351368492948E-2</v>
      </c>
      <c r="K1125" s="86">
        <v>3.4734351368492948E-2</v>
      </c>
      <c r="L1125" s="86">
        <v>1.9310777186905401</v>
      </c>
      <c r="M1125" s="86">
        <v>1.9310777186905401</v>
      </c>
      <c r="N1125" s="86">
        <v>1.9310777186905401</v>
      </c>
      <c r="O1125" s="117">
        <v>6.3549104747036154</v>
      </c>
      <c r="P1125" s="117">
        <v>6.3549104747036154</v>
      </c>
      <c r="Q1125" s="117">
        <v>6.3549104747036154</v>
      </c>
    </row>
    <row r="1126" spans="1:17" x14ac:dyDescent="0.25">
      <c r="A1126" t="str">
        <f t="shared" si="17"/>
        <v>2758811</v>
      </c>
      <c r="B1126">
        <v>27</v>
      </c>
      <c r="C1126">
        <v>58</v>
      </c>
      <c r="D1126">
        <v>8</v>
      </c>
      <c r="E1126">
        <v>11</v>
      </c>
      <c r="F1126" s="116">
        <v>1.7264107024722516E-2</v>
      </c>
      <c r="G1126" s="116">
        <v>1.7278808222870163E-2</v>
      </c>
      <c r="H1126" s="116">
        <v>1.7278808222870163E-2</v>
      </c>
      <c r="I1126" s="86">
        <v>3.4714429225981919E-2</v>
      </c>
      <c r="J1126" s="86">
        <v>3.474138142258594E-2</v>
      </c>
      <c r="K1126" s="86">
        <v>3.474138142258594E-2</v>
      </c>
      <c r="L1126" s="86">
        <v>1.8925415921397595</v>
      </c>
      <c r="M1126" s="86">
        <v>1.8925415921397595</v>
      </c>
      <c r="N1126" s="86">
        <v>1.8925415921397595</v>
      </c>
      <c r="O1126" s="117">
        <v>6.0343003454781563</v>
      </c>
      <c r="P1126" s="117">
        <v>6.0343003454781563</v>
      </c>
      <c r="Q1126" s="117">
        <v>6.0343003454781563</v>
      </c>
    </row>
    <row r="1127" spans="1:17" x14ac:dyDescent="0.25">
      <c r="A1127" t="str">
        <f t="shared" si="17"/>
        <v>2857811</v>
      </c>
      <c r="B1127">
        <v>28</v>
      </c>
      <c r="C1127">
        <v>57</v>
      </c>
      <c r="D1127">
        <v>8</v>
      </c>
      <c r="E1127">
        <v>11</v>
      </c>
      <c r="F1127" s="116">
        <v>1.7269392678663745E-2</v>
      </c>
      <c r="G1127" s="116">
        <v>1.7281701582925087E-2</v>
      </c>
      <c r="H1127" s="116">
        <v>1.7281701582925087E-2</v>
      </c>
      <c r="I1127" s="86">
        <v>3.4720957140395359E-2</v>
      </c>
      <c r="J1127" s="86">
        <v>3.4750498510622584E-2</v>
      </c>
      <c r="K1127" s="86">
        <v>3.4750498510622584E-2</v>
      </c>
      <c r="L1127" s="86">
        <v>1.8589941163437631</v>
      </c>
      <c r="M1127" s="86">
        <v>1.8589941163437631</v>
      </c>
      <c r="N1127" s="86">
        <v>1.8589941163437631</v>
      </c>
      <c r="O1127" s="117">
        <v>5.7368356268924936</v>
      </c>
      <c r="P1127" s="117">
        <v>5.7368356268924936</v>
      </c>
      <c r="Q1127" s="117">
        <v>5.7368356268924936</v>
      </c>
    </row>
    <row r="1128" spans="1:17" x14ac:dyDescent="0.25">
      <c r="A1128" t="str">
        <f t="shared" si="17"/>
        <v>2956811</v>
      </c>
      <c r="B1128">
        <v>29</v>
      </c>
      <c r="C1128">
        <v>56</v>
      </c>
      <c r="D1128">
        <v>8</v>
      </c>
      <c r="E1128">
        <v>11</v>
      </c>
      <c r="F1128" s="116">
        <v>1.7272648547004318E-2</v>
      </c>
      <c r="G1128" s="116">
        <v>1.7285019732040132E-2</v>
      </c>
      <c r="H1128" s="116">
        <v>1.7285019732040132E-2</v>
      </c>
      <c r="I1128" s="86">
        <v>3.4728390632538693E-2</v>
      </c>
      <c r="J1128" s="86">
        <v>3.4755607239617479E-2</v>
      </c>
      <c r="K1128" s="86">
        <v>3.4755607239617479E-2</v>
      </c>
      <c r="L1128" s="86">
        <v>1.8246112355102495</v>
      </c>
      <c r="M1128" s="86">
        <v>1.8246112355102495</v>
      </c>
      <c r="N1128" s="86">
        <v>1.8246112355102495</v>
      </c>
      <c r="O1128" s="117">
        <v>5.4552002276298044</v>
      </c>
      <c r="P1128" s="117">
        <v>5.4552002276298044</v>
      </c>
      <c r="Q1128" s="117">
        <v>5.4552002276298044</v>
      </c>
    </row>
    <row r="1129" spans="1:17" x14ac:dyDescent="0.25">
      <c r="A1129" t="str">
        <f t="shared" si="17"/>
        <v>3055811</v>
      </c>
      <c r="B1129">
        <v>30</v>
      </c>
      <c r="C1129">
        <v>55</v>
      </c>
      <c r="D1129">
        <v>8</v>
      </c>
      <c r="E1129">
        <v>11</v>
      </c>
      <c r="F1129" s="116">
        <v>1.7276334282764712E-2</v>
      </c>
      <c r="G1129" s="116">
        <v>1.728877224841105E-2</v>
      </c>
      <c r="H1129" s="116">
        <v>1.728877224841105E-2</v>
      </c>
      <c r="I1129" s="86">
        <v>3.473426286396597E-2</v>
      </c>
      <c r="J1129" s="86">
        <v>3.4761626388387916E-2</v>
      </c>
      <c r="K1129" s="86">
        <v>3.4761626388387916E-2</v>
      </c>
      <c r="L1129" s="86">
        <v>1.7894501175387754</v>
      </c>
      <c r="M1129" s="86">
        <v>1.7894501175387754</v>
      </c>
      <c r="N1129" s="86">
        <v>1.7894501175387754</v>
      </c>
      <c r="O1129" s="117">
        <v>5.1878680083085609</v>
      </c>
      <c r="P1129" s="117">
        <v>5.1878680083085609</v>
      </c>
      <c r="Q1129" s="117">
        <v>5.1878680083085609</v>
      </c>
    </row>
    <row r="1130" spans="1:17" x14ac:dyDescent="0.25">
      <c r="A1130" t="str">
        <f t="shared" si="17"/>
        <v>3154811</v>
      </c>
      <c r="B1130">
        <v>31</v>
      </c>
      <c r="C1130">
        <v>54</v>
      </c>
      <c r="D1130">
        <v>8</v>
      </c>
      <c r="E1130">
        <v>11</v>
      </c>
      <c r="F1130" s="116">
        <v>1.7278390752833446E-2</v>
      </c>
      <c r="G1130" s="116">
        <v>1.729090044784708E-2</v>
      </c>
      <c r="H1130" s="116">
        <v>1.729090044784708E-2</v>
      </c>
      <c r="I1130" s="86">
        <v>3.4741924991868699E-2</v>
      </c>
      <c r="J1130" s="86">
        <v>3.4769446320898699E-2</v>
      </c>
      <c r="K1130" s="86">
        <v>3.4769446320898699E-2</v>
      </c>
      <c r="L1130" s="86">
        <v>1.7535640121093847</v>
      </c>
      <c r="M1130" s="86">
        <v>1.7535640121093847</v>
      </c>
      <c r="N1130" s="86">
        <v>1.7535640121093847</v>
      </c>
      <c r="O1130" s="117">
        <v>4.939428056743977</v>
      </c>
      <c r="P1130" s="117">
        <v>4.939428056743977</v>
      </c>
      <c r="Q1130" s="117">
        <v>4.939428056743977</v>
      </c>
    </row>
    <row r="1131" spans="1:17" x14ac:dyDescent="0.25">
      <c r="A1131" t="str">
        <f t="shared" si="17"/>
        <v>3253811</v>
      </c>
      <c r="B1131">
        <v>32</v>
      </c>
      <c r="C1131">
        <v>53</v>
      </c>
      <c r="D1131">
        <v>8</v>
      </c>
      <c r="E1131">
        <v>11</v>
      </c>
      <c r="F1131" s="116">
        <v>1.7281308999370672E-2</v>
      </c>
      <c r="G1131" s="116">
        <v>1.7293895531780994E-2</v>
      </c>
      <c r="H1131" s="116">
        <v>1.7293895531780994E-2</v>
      </c>
      <c r="I1131" s="86">
        <v>3.4748898678414096E-2</v>
      </c>
      <c r="J1131" s="86">
        <v>3.4774071743234741E-2</v>
      </c>
      <c r="K1131" s="86">
        <v>3.4774071743234741E-2</v>
      </c>
      <c r="L1131" s="86">
        <v>1.7029125235997482</v>
      </c>
      <c r="M1131" s="86">
        <v>1.7029125235997482</v>
      </c>
      <c r="N1131" s="86">
        <v>1.7029125235997482</v>
      </c>
      <c r="O1131" s="117">
        <v>4.7029981120201381</v>
      </c>
      <c r="P1131" s="117">
        <v>4.7029981120201381</v>
      </c>
      <c r="Q1131" s="117">
        <v>4.7029981120201381</v>
      </c>
    </row>
    <row r="1132" spans="1:17" x14ac:dyDescent="0.25">
      <c r="A1132" t="str">
        <f t="shared" si="17"/>
        <v>3352811</v>
      </c>
      <c r="B1132">
        <v>33</v>
      </c>
      <c r="C1132">
        <v>52</v>
      </c>
      <c r="D1132">
        <v>8</v>
      </c>
      <c r="E1132">
        <v>11</v>
      </c>
      <c r="F1132" s="116">
        <v>1.7285764962245983E-2</v>
      </c>
      <c r="G1132" s="116">
        <v>1.7298434095170526E-2</v>
      </c>
      <c r="H1132" s="116">
        <v>1.7298434095170526E-2</v>
      </c>
      <c r="I1132" s="86">
        <v>3.475649926519029E-2</v>
      </c>
      <c r="J1132" s="86">
        <v>3.4779303704454465E-2</v>
      </c>
      <c r="K1132" s="86">
        <v>3.4779303704454465E-2</v>
      </c>
      <c r="L1132" s="86">
        <v>1.640221963208838</v>
      </c>
      <c r="M1132" s="86">
        <v>1.640221963208838</v>
      </c>
      <c r="N1132" s="86">
        <v>1.640221963208838</v>
      </c>
      <c r="O1132" s="117">
        <v>4.4774793493133327</v>
      </c>
      <c r="P1132" s="117">
        <v>4.4774793493133327</v>
      </c>
      <c r="Q1132" s="117">
        <v>4.4774793493133327</v>
      </c>
    </row>
    <row r="1133" spans="1:17" x14ac:dyDescent="0.25">
      <c r="A1133" t="str">
        <f t="shared" si="17"/>
        <v>3451811</v>
      </c>
      <c r="B1133">
        <v>34</v>
      </c>
      <c r="C1133">
        <v>51</v>
      </c>
      <c r="D1133">
        <v>8</v>
      </c>
      <c r="E1133">
        <v>11</v>
      </c>
      <c r="F1133" s="116">
        <v>1.7128277093831728E-2</v>
      </c>
      <c r="G1133" s="116">
        <v>1.7138483128149518E-2</v>
      </c>
      <c r="H1133" s="116">
        <v>1.7138483128149518E-2</v>
      </c>
      <c r="I1133" s="86">
        <v>3.4761752886394083E-2</v>
      </c>
      <c r="J1133" s="86">
        <v>3.478471646360911E-2</v>
      </c>
      <c r="K1133" s="86">
        <v>3.478471646360911E-2</v>
      </c>
      <c r="L1133" s="86">
        <v>1.6121553868724883</v>
      </c>
      <c r="M1133" s="86">
        <v>1.6121553868724883</v>
      </c>
      <c r="N1133" s="86">
        <v>1.6121553868724883</v>
      </c>
      <c r="O1133" s="117">
        <v>4.2623945908018115</v>
      </c>
      <c r="P1133" s="117">
        <v>4.2623945908018115</v>
      </c>
      <c r="Q1133" s="117">
        <v>4.2623945908018115</v>
      </c>
    </row>
    <row r="1134" spans="1:17" x14ac:dyDescent="0.25">
      <c r="A1134" t="str">
        <f t="shared" si="17"/>
        <v>3550811</v>
      </c>
      <c r="B1134">
        <v>35</v>
      </c>
      <c r="C1134">
        <v>50</v>
      </c>
      <c r="D1134">
        <v>8</v>
      </c>
      <c r="E1134">
        <v>11</v>
      </c>
      <c r="F1134" s="116">
        <v>1.6651886125570337E-2</v>
      </c>
      <c r="G1134" s="116">
        <v>1.6662168241115608E-2</v>
      </c>
      <c r="H1134" s="116">
        <v>1.6662168241115608E-2</v>
      </c>
      <c r="I1134" s="86">
        <v>3.5406464880149091E-2</v>
      </c>
      <c r="J1134" s="86">
        <v>3.5427029111239634E-2</v>
      </c>
      <c r="K1134" s="86">
        <v>3.5427029111239634E-2</v>
      </c>
      <c r="L1134" s="86">
        <v>1.6462926547137073</v>
      </c>
      <c r="M1134" s="86">
        <v>1.6462926547137073</v>
      </c>
      <c r="N1134" s="86">
        <v>1.6462926547137073</v>
      </c>
      <c r="O1134" s="117">
        <v>4.0556905083220869</v>
      </c>
      <c r="P1134" s="117">
        <v>4.0556905083220869</v>
      </c>
      <c r="Q1134" s="117">
        <v>4.0556905083220869</v>
      </c>
    </row>
    <row r="1135" spans="1:17" x14ac:dyDescent="0.25">
      <c r="A1135" t="str">
        <f t="shared" si="17"/>
        <v>3649811</v>
      </c>
      <c r="B1135">
        <v>36</v>
      </c>
      <c r="C1135">
        <v>49</v>
      </c>
      <c r="D1135">
        <v>8</v>
      </c>
      <c r="E1135">
        <v>11</v>
      </c>
      <c r="F1135" s="116">
        <v>1.6654575603689502E-2</v>
      </c>
      <c r="G1135" s="116">
        <v>1.6662348429889107E-2</v>
      </c>
      <c r="H1135" s="116">
        <v>1.6662348429889107E-2</v>
      </c>
      <c r="I1135" s="86">
        <v>3.541299616540574E-2</v>
      </c>
      <c r="J1135" s="86">
        <v>3.5431132759871489E-2</v>
      </c>
      <c r="K1135" s="86">
        <v>3.5431132759871489E-2</v>
      </c>
      <c r="L1135" s="86">
        <v>1.60750077728262</v>
      </c>
      <c r="M1135" s="86">
        <v>1.60750077728262</v>
      </c>
      <c r="N1135" s="86">
        <v>1.60750077728262</v>
      </c>
      <c r="O1135" s="117">
        <v>3.9550212457249456</v>
      </c>
      <c r="P1135" s="117">
        <v>3.9550212457249456</v>
      </c>
      <c r="Q1135" s="117">
        <v>3.9550212457249456</v>
      </c>
    </row>
    <row r="1136" spans="1:17" x14ac:dyDescent="0.25">
      <c r="A1136" t="str">
        <f t="shared" si="17"/>
        <v>3748811</v>
      </c>
      <c r="B1136">
        <v>37</v>
      </c>
      <c r="C1136">
        <v>48</v>
      </c>
      <c r="D1136">
        <v>8</v>
      </c>
      <c r="E1136">
        <v>11</v>
      </c>
      <c r="F1136" s="116">
        <v>1.6657086120401336E-2</v>
      </c>
      <c r="G1136" s="116">
        <v>1.6664924749163878E-2</v>
      </c>
      <c r="H1136" s="116">
        <v>1.6664924749163878E-2</v>
      </c>
      <c r="I1136" s="86">
        <v>3.5417537625418063E-2</v>
      </c>
      <c r="J1136" s="86">
        <v>3.5433214882943147E-2</v>
      </c>
      <c r="K1136" s="86">
        <v>3.5433214882943147E-2</v>
      </c>
      <c r="L1136" s="86">
        <v>1.5685723244147156</v>
      </c>
      <c r="M1136" s="86">
        <v>1.5685723244147156</v>
      </c>
      <c r="N1136" s="86">
        <v>1.5685723244147156</v>
      </c>
      <c r="O1136" s="117">
        <v>3.8545568561872909</v>
      </c>
      <c r="P1136" s="117">
        <v>3.8545568561872909</v>
      </c>
      <c r="Q1136" s="117">
        <v>3.8545568561872909</v>
      </c>
    </row>
    <row r="1137" spans="1:17" x14ac:dyDescent="0.25">
      <c r="A1137" t="str">
        <f t="shared" si="17"/>
        <v>3847811</v>
      </c>
      <c r="B1137">
        <v>38</v>
      </c>
      <c r="C1137">
        <v>47</v>
      </c>
      <c r="D1137">
        <v>8</v>
      </c>
      <c r="E1137">
        <v>11</v>
      </c>
      <c r="F1137" s="116">
        <v>1.6659636171895597E-2</v>
      </c>
      <c r="G1137" s="116">
        <v>1.6667545478513051E-2</v>
      </c>
      <c r="H1137" s="116">
        <v>1.6667545478513051E-2</v>
      </c>
      <c r="I1137" s="86">
        <v>3.5420511468494592E-2</v>
      </c>
      <c r="J1137" s="86">
        <v>3.5438966517268654E-2</v>
      </c>
      <c r="K1137" s="86">
        <v>3.5438966517268654E-2</v>
      </c>
      <c r="L1137" s="86">
        <v>1.5341787503295545</v>
      </c>
      <c r="M1137" s="86">
        <v>1.5341787503295545</v>
      </c>
      <c r="N1137" s="86">
        <v>1.5341787503295545</v>
      </c>
      <c r="O1137" s="117">
        <v>3.7589533350909572</v>
      </c>
      <c r="P1137" s="117">
        <v>3.7589533350909572</v>
      </c>
      <c r="Q1137" s="117">
        <v>3.7589533350909572</v>
      </c>
    </row>
    <row r="1138" spans="1:17" x14ac:dyDescent="0.25">
      <c r="A1138" t="str">
        <f t="shared" si="17"/>
        <v>3946811</v>
      </c>
      <c r="B1138">
        <v>39</v>
      </c>
      <c r="C1138">
        <v>46</v>
      </c>
      <c r="D1138">
        <v>8</v>
      </c>
      <c r="E1138">
        <v>11</v>
      </c>
      <c r="F1138" s="116">
        <v>1.6660455706984666E-2</v>
      </c>
      <c r="G1138" s="116">
        <v>1.6668441226575809E-2</v>
      </c>
      <c r="H1138" s="116">
        <v>1.6668441226575809E-2</v>
      </c>
      <c r="I1138" s="86">
        <v>3.5426426746166952E-2</v>
      </c>
      <c r="J1138" s="86">
        <v>3.5442397785349231E-2</v>
      </c>
      <c r="K1138" s="86">
        <v>3.5442397785349231E-2</v>
      </c>
      <c r="L1138" s="86">
        <v>1.494772146507666</v>
      </c>
      <c r="M1138" s="86">
        <v>1.494772146507666</v>
      </c>
      <c r="N1138" s="86">
        <v>1.494772146507666</v>
      </c>
      <c r="O1138" s="117">
        <v>3.6679141822827939</v>
      </c>
      <c r="P1138" s="117">
        <v>3.6679141822827939</v>
      </c>
      <c r="Q1138" s="117">
        <v>3.6679141822827939</v>
      </c>
    </row>
    <row r="1139" spans="1:17" x14ac:dyDescent="0.25">
      <c r="A1139" t="str">
        <f t="shared" si="17"/>
        <v>4045811</v>
      </c>
      <c r="B1139">
        <v>40</v>
      </c>
      <c r="C1139">
        <v>45</v>
      </c>
      <c r="D1139">
        <v>8</v>
      </c>
      <c r="E1139">
        <v>11</v>
      </c>
      <c r="F1139" s="116">
        <v>1.6662408734587405E-2</v>
      </c>
      <c r="G1139" s="116">
        <v>1.6670476395369161E-2</v>
      </c>
      <c r="H1139" s="116">
        <v>1.6670476395369161E-2</v>
      </c>
      <c r="I1139" s="86">
        <v>3.5430476933213217E-2</v>
      </c>
      <c r="J1139" s="86">
        <v>3.544661225477673E-2</v>
      </c>
      <c r="K1139" s="86">
        <v>3.544661225477673E-2</v>
      </c>
      <c r="L1139" s="86">
        <v>1.4551021231393957</v>
      </c>
      <c r="M1139" s="86">
        <v>1.4551021231393957</v>
      </c>
      <c r="N1139" s="86">
        <v>1.4551021231393957</v>
      </c>
      <c r="O1139" s="117">
        <v>3.5811512551935567</v>
      </c>
      <c r="P1139" s="117">
        <v>3.5811512551935567</v>
      </c>
      <c r="Q1139" s="117">
        <v>3.5811512551935567</v>
      </c>
    </row>
    <row r="1140" spans="1:17" x14ac:dyDescent="0.25">
      <c r="A1140" t="str">
        <f t="shared" si="17"/>
        <v>4144811</v>
      </c>
      <c r="B1140">
        <v>41</v>
      </c>
      <c r="C1140">
        <v>44</v>
      </c>
      <c r="D1140">
        <v>8</v>
      </c>
      <c r="E1140">
        <v>11</v>
      </c>
      <c r="F1140" s="116">
        <v>1.6666213534161659E-2</v>
      </c>
      <c r="G1140" s="116">
        <v>1.6674369919251787E-2</v>
      </c>
      <c r="H1140" s="116">
        <v>1.6674369919251787E-2</v>
      </c>
      <c r="I1140" s="86">
        <v>3.5434055626546314E-2</v>
      </c>
      <c r="J1140" s="86">
        <v>3.5453087191756612E-2</v>
      </c>
      <c r="K1140" s="86">
        <v>3.5453087191756612E-2</v>
      </c>
      <c r="L1140" s="86">
        <v>1.4151029063918872</v>
      </c>
      <c r="M1140" s="86">
        <v>1.4151029063918872</v>
      </c>
      <c r="N1140" s="86">
        <v>1.4151029063918872</v>
      </c>
      <c r="O1140" s="117">
        <v>3.5026181996139312</v>
      </c>
      <c r="P1140" s="117">
        <v>3.5026181996139312</v>
      </c>
      <c r="Q1140" s="117">
        <v>3.5026181996139312</v>
      </c>
    </row>
    <row r="1141" spans="1:17" x14ac:dyDescent="0.25">
      <c r="A1141" t="str">
        <f t="shared" si="17"/>
        <v>4243811</v>
      </c>
      <c r="B1141">
        <v>42</v>
      </c>
      <c r="C1141">
        <v>43</v>
      </c>
      <c r="D1141">
        <v>8</v>
      </c>
      <c r="E1141">
        <v>11</v>
      </c>
      <c r="F1141" s="116">
        <v>1.6667125134101724E-2</v>
      </c>
      <c r="G1141" s="116">
        <v>1.667537754793277E-2</v>
      </c>
      <c r="H1141" s="116">
        <v>1.667537754793277E-2</v>
      </c>
      <c r="I1141" s="86">
        <v>3.5438615795120074E-2</v>
      </c>
      <c r="J1141" s="86">
        <v>3.5457871427392512E-2</v>
      </c>
      <c r="K1141" s="86">
        <v>3.5457871427392512E-2</v>
      </c>
      <c r="L1141" s="86">
        <v>1.3790003576045993</v>
      </c>
      <c r="M1141" s="86">
        <v>1.3790003576045993</v>
      </c>
      <c r="N1141" s="86">
        <v>1.3790003576045993</v>
      </c>
      <c r="O1141" s="117">
        <v>3.4234726157401041</v>
      </c>
      <c r="P1141" s="117">
        <v>3.4234726157401041</v>
      </c>
      <c r="Q1141" s="117">
        <v>3.4234726157401041</v>
      </c>
    </row>
    <row r="1142" spans="1:17" x14ac:dyDescent="0.25">
      <c r="A1142" t="str">
        <f t="shared" si="17"/>
        <v>4342811</v>
      </c>
      <c r="B1142">
        <v>43</v>
      </c>
      <c r="C1142">
        <v>42</v>
      </c>
      <c r="D1142">
        <v>8</v>
      </c>
      <c r="E1142">
        <v>11</v>
      </c>
      <c r="F1142" s="116">
        <v>1.6668523676880223E-2</v>
      </c>
      <c r="G1142" s="116">
        <v>1.6679665738161559E-2</v>
      </c>
      <c r="H1142" s="116">
        <v>1.6679665738161559E-2</v>
      </c>
      <c r="I1142" s="86">
        <v>3.5442896935933145E-2</v>
      </c>
      <c r="J1142" s="86">
        <v>3.5465181058495825E-2</v>
      </c>
      <c r="K1142" s="86">
        <v>3.5465181058495825E-2</v>
      </c>
      <c r="L1142" s="86">
        <v>1.3380779944289694</v>
      </c>
      <c r="M1142" s="86">
        <v>1.3380779944289694</v>
      </c>
      <c r="N1142" s="86">
        <v>1.3380779944289694</v>
      </c>
      <c r="O1142" s="117">
        <v>3.3519972144846797</v>
      </c>
      <c r="P1142" s="117">
        <v>3.3519972144846797</v>
      </c>
      <c r="Q1142" s="117">
        <v>3.3519972144846797</v>
      </c>
    </row>
    <row r="1143" spans="1:17" x14ac:dyDescent="0.25">
      <c r="A1143" t="str">
        <f t="shared" si="17"/>
        <v>4441811</v>
      </c>
      <c r="B1143">
        <v>44</v>
      </c>
      <c r="C1143">
        <v>41</v>
      </c>
      <c r="D1143">
        <v>8</v>
      </c>
      <c r="E1143">
        <v>11</v>
      </c>
      <c r="F1143" s="116">
        <v>1.6521739130434782E-2</v>
      </c>
      <c r="G1143" s="116">
        <v>1.6533032185206097E-2</v>
      </c>
      <c r="H1143" s="116">
        <v>1.6533032185206097E-2</v>
      </c>
      <c r="I1143" s="86">
        <v>3.5446075663466969E-2</v>
      </c>
      <c r="J1143" s="86">
        <v>3.547148503670243E-2</v>
      </c>
      <c r="K1143" s="86">
        <v>3.547148503670243E-2</v>
      </c>
      <c r="L1143" s="86">
        <v>1.3169028797289666</v>
      </c>
      <c r="M1143" s="86">
        <v>1.3169028797289666</v>
      </c>
      <c r="N1143" s="86">
        <v>1.3169028797289666</v>
      </c>
      <c r="O1143" s="117">
        <v>3.283402032749859</v>
      </c>
      <c r="P1143" s="117">
        <v>3.283402032749859</v>
      </c>
      <c r="Q1143" s="117">
        <v>3.283402032749859</v>
      </c>
    </row>
    <row r="1144" spans="1:17" x14ac:dyDescent="0.25">
      <c r="A1144" t="str">
        <f t="shared" si="17"/>
        <v>4540811</v>
      </c>
      <c r="B1144">
        <v>45</v>
      </c>
      <c r="C1144">
        <v>40</v>
      </c>
      <c r="D1144">
        <v>8</v>
      </c>
      <c r="E1144">
        <v>11</v>
      </c>
      <c r="F1144" s="116">
        <v>1.6094752520623281E-2</v>
      </c>
      <c r="G1144" s="116">
        <v>1.6106209899175068E-2</v>
      </c>
      <c r="H1144" s="116">
        <v>1.6106209899175068E-2</v>
      </c>
      <c r="I1144" s="86">
        <v>3.6477428964252982E-2</v>
      </c>
      <c r="J1144" s="86">
        <v>3.6506072410632445E-2</v>
      </c>
      <c r="K1144" s="86">
        <v>3.6506072410632445E-2</v>
      </c>
      <c r="L1144" s="86">
        <v>1.3374026122823097</v>
      </c>
      <c r="M1144" s="86">
        <v>1.3374026122823097</v>
      </c>
      <c r="N1144" s="86">
        <v>1.3374026122823097</v>
      </c>
      <c r="O1144" s="117">
        <v>3.217936526122823</v>
      </c>
      <c r="P1144" s="117">
        <v>3.217936526122823</v>
      </c>
      <c r="Q1144" s="117">
        <v>3.217936526122823</v>
      </c>
    </row>
    <row r="1145" spans="1:17" x14ac:dyDescent="0.25">
      <c r="A1145" t="str">
        <f t="shared" si="17"/>
        <v>4639811</v>
      </c>
      <c r="B1145">
        <v>46</v>
      </c>
      <c r="C1145">
        <v>39</v>
      </c>
      <c r="D1145">
        <v>8</v>
      </c>
      <c r="E1145">
        <v>11</v>
      </c>
      <c r="F1145" s="116">
        <v>1.6099143260265604E-2</v>
      </c>
      <c r="G1145" s="116">
        <v>1.6110779793160626E-2</v>
      </c>
      <c r="H1145" s="116">
        <v>1.6110779793160626E-2</v>
      </c>
      <c r="I1145" s="86">
        <v>3.648343975912377E-2</v>
      </c>
      <c r="J1145" s="86">
        <v>3.6512531091361329E-2</v>
      </c>
      <c r="K1145" s="86">
        <v>3.6512531091361329E-2</v>
      </c>
      <c r="L1145" s="86">
        <v>1.2738367103521506</v>
      </c>
      <c r="M1145" s="86">
        <v>1.2738367103521506</v>
      </c>
      <c r="N1145" s="86">
        <v>1.2738367103521506</v>
      </c>
      <c r="O1145" s="117">
        <v>3.1263116554422612</v>
      </c>
      <c r="P1145" s="117">
        <v>3.1263116554422612</v>
      </c>
      <c r="Q1145" s="117">
        <v>3.1263116554422612</v>
      </c>
    </row>
    <row r="1146" spans="1:17" x14ac:dyDescent="0.25">
      <c r="A1146" t="str">
        <f t="shared" si="17"/>
        <v>4738811</v>
      </c>
      <c r="B1146">
        <v>47</v>
      </c>
      <c r="C1146">
        <v>38</v>
      </c>
      <c r="D1146">
        <v>8</v>
      </c>
      <c r="E1146">
        <v>11</v>
      </c>
      <c r="F1146" s="116">
        <v>1.6099739706578325E-2</v>
      </c>
      <c r="G1146" s="116">
        <v>1.6114529105537151E-2</v>
      </c>
      <c r="H1146" s="116">
        <v>1.6114529105537151E-2</v>
      </c>
      <c r="I1146" s="86">
        <v>3.6491362991008046E-2</v>
      </c>
      <c r="J1146" s="86">
        <v>3.6520941788925697E-2</v>
      </c>
      <c r="K1146" s="86">
        <v>3.6520941788925697E-2</v>
      </c>
      <c r="L1146" s="86">
        <v>1.2131743965925226</v>
      </c>
      <c r="M1146" s="86">
        <v>1.2131743965925226</v>
      </c>
      <c r="N1146" s="86">
        <v>1.2131743965925226</v>
      </c>
      <c r="O1146" s="117">
        <v>3.0424100804543301</v>
      </c>
      <c r="P1146" s="117">
        <v>3.0424100804543301</v>
      </c>
      <c r="Q1146" s="117">
        <v>3.0424100804543301</v>
      </c>
    </row>
    <row r="1147" spans="1:17" x14ac:dyDescent="0.25">
      <c r="A1147" t="str">
        <f t="shared" si="17"/>
        <v>4837811</v>
      </c>
      <c r="B1147">
        <v>48</v>
      </c>
      <c r="C1147">
        <v>37</v>
      </c>
      <c r="D1147">
        <v>8</v>
      </c>
      <c r="E1147">
        <v>11</v>
      </c>
      <c r="F1147" s="116">
        <v>1.6102855938455053E-2</v>
      </c>
      <c r="G1147" s="116">
        <v>1.6117910964575523E-2</v>
      </c>
      <c r="H1147" s="116">
        <v>1.6117910964575523E-2</v>
      </c>
      <c r="I1147" s="86">
        <v>3.649940532646824E-2</v>
      </c>
      <c r="J1147" s="86">
        <v>3.6529515378709181E-2</v>
      </c>
      <c r="K1147" s="86">
        <v>3.6529515378709181E-2</v>
      </c>
      <c r="L1147" s="86">
        <v>1.1476205531216597</v>
      </c>
      <c r="M1147" s="86">
        <v>1.1476205531216597</v>
      </c>
      <c r="N1147" s="86">
        <v>1.1476205531216597</v>
      </c>
      <c r="O1147" s="117">
        <v>2.9618806738629693</v>
      </c>
      <c r="P1147" s="117">
        <v>2.9618806738629693</v>
      </c>
      <c r="Q1147" s="117">
        <v>2.9618806738629693</v>
      </c>
    </row>
    <row r="1148" spans="1:17" x14ac:dyDescent="0.25">
      <c r="A1148" t="str">
        <f t="shared" si="17"/>
        <v>4936811</v>
      </c>
      <c r="B1148">
        <v>49</v>
      </c>
      <c r="C1148">
        <v>36</v>
      </c>
      <c r="D1148">
        <v>8</v>
      </c>
      <c r="E1148">
        <v>11</v>
      </c>
      <c r="F1148" s="116">
        <v>1.610789744219232E-2</v>
      </c>
      <c r="G1148" s="116">
        <v>1.6120172464057201E-2</v>
      </c>
      <c r="H1148" s="116">
        <v>1.6120172464057201E-2</v>
      </c>
      <c r="I1148" s="86">
        <v>3.6505915026161143E-2</v>
      </c>
      <c r="J1148" s="86">
        <v>3.6536602580823349E-2</v>
      </c>
      <c r="K1148" s="86">
        <v>3.6536602580823349E-2</v>
      </c>
      <c r="L1148" s="86">
        <v>1.0846516195356972</v>
      </c>
      <c r="M1148" s="86">
        <v>1.0846516195356972</v>
      </c>
      <c r="N1148" s="86">
        <v>1.0846516195356972</v>
      </c>
      <c r="O1148" s="117">
        <v>2.8880303193040064</v>
      </c>
      <c r="P1148" s="117">
        <v>2.8880303193040064</v>
      </c>
      <c r="Q1148" s="117">
        <v>2.8880303193040064</v>
      </c>
    </row>
    <row r="1149" spans="1:17" x14ac:dyDescent="0.25">
      <c r="A1149" t="str">
        <f t="shared" si="17"/>
        <v>5035811</v>
      </c>
      <c r="B1149">
        <v>50</v>
      </c>
      <c r="C1149">
        <v>35</v>
      </c>
      <c r="D1149">
        <v>8</v>
      </c>
      <c r="E1149">
        <v>11</v>
      </c>
      <c r="F1149" s="116">
        <v>1.5907311726945358E-2</v>
      </c>
      <c r="G1149" s="116">
        <v>1.592296852982621E-2</v>
      </c>
      <c r="H1149" s="116">
        <v>1.592296852982621E-2</v>
      </c>
      <c r="I1149" s="86">
        <v>3.6511664318146238E-2</v>
      </c>
      <c r="J1149" s="86">
        <v>3.654610928448411E-2</v>
      </c>
      <c r="K1149" s="86">
        <v>3.654610928448411E-2</v>
      </c>
      <c r="L1149" s="86">
        <v>1.0561108501643963</v>
      </c>
      <c r="M1149" s="86">
        <v>1.0561108501643963</v>
      </c>
      <c r="N1149" s="86">
        <v>1.0561108501643963</v>
      </c>
      <c r="O1149" s="117">
        <v>2.8131611085016441</v>
      </c>
      <c r="P1149" s="117">
        <v>2.8131611085016441</v>
      </c>
      <c r="Q1149" s="117">
        <v>2.8131611085016441</v>
      </c>
    </row>
    <row r="1150" spans="1:17" x14ac:dyDescent="0.25">
      <c r="A1150" t="str">
        <f t="shared" si="17"/>
        <v>5134811</v>
      </c>
      <c r="B1150">
        <v>51</v>
      </c>
      <c r="C1150">
        <v>34</v>
      </c>
      <c r="D1150">
        <v>8</v>
      </c>
      <c r="E1150">
        <v>11</v>
      </c>
      <c r="F1150" s="116">
        <v>1.5474438543732804E-2</v>
      </c>
      <c r="G1150" s="116">
        <v>1.5487235267771451E-2</v>
      </c>
      <c r="H1150" s="116">
        <v>1.5487235267771451E-2</v>
      </c>
      <c r="I1150" s="86">
        <v>3.7401625183952909E-2</v>
      </c>
      <c r="J1150" s="86">
        <v>3.7433616994049526E-2</v>
      </c>
      <c r="K1150" s="86">
        <v>3.7433616994049526E-2</v>
      </c>
      <c r="L1150" s="86">
        <v>1.088591720519547</v>
      </c>
      <c r="M1150" s="86">
        <v>1.088591720519547</v>
      </c>
      <c r="N1150" s="86">
        <v>1.088591720519547</v>
      </c>
      <c r="O1150" s="117">
        <v>2.7451180497792564</v>
      </c>
      <c r="P1150" s="117">
        <v>2.7451180497792564</v>
      </c>
      <c r="Q1150" s="117">
        <v>2.7451180497792564</v>
      </c>
    </row>
    <row r="1151" spans="1:17" x14ac:dyDescent="0.25">
      <c r="A1151" t="str">
        <f t="shared" si="17"/>
        <v>5233811</v>
      </c>
      <c r="B1151">
        <v>52</v>
      </c>
      <c r="C1151">
        <v>33</v>
      </c>
      <c r="D1151">
        <v>8</v>
      </c>
      <c r="E1151">
        <v>11</v>
      </c>
      <c r="F1151" s="116">
        <v>1.547800193065986E-2</v>
      </c>
      <c r="G1151" s="116">
        <v>1.5491091150051539E-2</v>
      </c>
      <c r="H1151" s="116">
        <v>1.5491091150051539E-2</v>
      </c>
      <c r="I1151" s="86">
        <v>3.7408989021417233E-2</v>
      </c>
      <c r="J1151" s="86">
        <v>3.7441712069896431E-2</v>
      </c>
      <c r="K1151" s="86">
        <v>3.7441712069896431E-2</v>
      </c>
      <c r="L1151" s="86">
        <v>1.0736366759927354</v>
      </c>
      <c r="M1151" s="86">
        <v>1.0736366759927354</v>
      </c>
      <c r="N1151" s="86">
        <v>1.0736366759927354</v>
      </c>
      <c r="O1151" s="117">
        <v>2.6791406927469361</v>
      </c>
      <c r="P1151" s="117">
        <v>2.6791406927469361</v>
      </c>
      <c r="Q1151" s="117">
        <v>2.6791406927469361</v>
      </c>
    </row>
    <row r="1152" spans="1:17" x14ac:dyDescent="0.25">
      <c r="A1152" t="str">
        <f t="shared" si="17"/>
        <v>5332811</v>
      </c>
      <c r="B1152">
        <v>53</v>
      </c>
      <c r="C1152">
        <v>32</v>
      </c>
      <c r="D1152">
        <v>8</v>
      </c>
      <c r="E1152">
        <v>11</v>
      </c>
      <c r="F1152" s="116">
        <v>1.5481795486151835E-2</v>
      </c>
      <c r="G1152" s="116">
        <v>1.5495199638087898E-2</v>
      </c>
      <c r="H1152" s="116">
        <v>1.5495199638087898E-2</v>
      </c>
      <c r="I1152" s="86">
        <v>3.7417690129517615E-2</v>
      </c>
      <c r="J1152" s="86">
        <v>3.7451200509357775E-2</v>
      </c>
      <c r="K1152" s="86">
        <v>3.7451200509357775E-2</v>
      </c>
      <c r="L1152" s="86">
        <v>1.0594842752542599</v>
      </c>
      <c r="M1152" s="86">
        <v>1.0594842752542599</v>
      </c>
      <c r="N1152" s="86">
        <v>1.0594842752542599</v>
      </c>
      <c r="O1152" s="117">
        <v>2.5708057570832565</v>
      </c>
      <c r="P1152" s="117">
        <v>2.5708057570832565</v>
      </c>
      <c r="Q1152" s="117">
        <v>2.5708057570832565</v>
      </c>
    </row>
    <row r="1153" spans="1:17" x14ac:dyDescent="0.25">
      <c r="A1153" t="str">
        <f t="shared" si="17"/>
        <v>5431811</v>
      </c>
      <c r="B1153">
        <v>54</v>
      </c>
      <c r="C1153">
        <v>31</v>
      </c>
      <c r="D1153">
        <v>8</v>
      </c>
      <c r="E1153">
        <v>11</v>
      </c>
      <c r="F1153" s="116">
        <v>1.5485045781725104E-2</v>
      </c>
      <c r="G1153" s="116">
        <v>1.5498788888698012E-2</v>
      </c>
      <c r="H1153" s="116">
        <v>1.5498788888698012E-2</v>
      </c>
      <c r="I1153" s="86">
        <v>3.7425916063974163E-2</v>
      </c>
      <c r="J1153" s="86">
        <v>3.7456838054663211E-2</v>
      </c>
      <c r="K1153" s="86">
        <v>3.7456838054663211E-2</v>
      </c>
      <c r="L1153" s="86">
        <v>1.0461837109824603</v>
      </c>
      <c r="M1153" s="86">
        <v>1.0461837109824603</v>
      </c>
      <c r="N1153" s="86">
        <v>1.0461837109824603</v>
      </c>
      <c r="O1153" s="117">
        <v>2.4468674305543625</v>
      </c>
      <c r="P1153" s="117">
        <v>2.4468674305543625</v>
      </c>
      <c r="Q1153" s="117">
        <v>2.4468674305543625</v>
      </c>
    </row>
    <row r="1154" spans="1:17" x14ac:dyDescent="0.25">
      <c r="A1154" t="str">
        <f t="shared" si="17"/>
        <v>5530811</v>
      </c>
      <c r="B1154">
        <v>55</v>
      </c>
      <c r="C1154">
        <v>30</v>
      </c>
      <c r="D1154">
        <v>8</v>
      </c>
      <c r="E1154">
        <v>11</v>
      </c>
      <c r="F1154" s="116">
        <v>1.5419341186428723E-2</v>
      </c>
      <c r="G1154" s="116">
        <v>1.5433448543415391E-2</v>
      </c>
      <c r="H1154" s="116">
        <v>1.5433448543415391E-2</v>
      </c>
      <c r="I1154" s="86">
        <v>3.7433871764124993E-2</v>
      </c>
      <c r="J1154" s="86">
        <v>3.7465613317344992E-2</v>
      </c>
      <c r="K1154" s="86">
        <v>3.7465613317344992E-2</v>
      </c>
      <c r="L1154" s="86">
        <v>1.0365909571841716</v>
      </c>
      <c r="M1154" s="86">
        <v>1.0365909571841716</v>
      </c>
      <c r="N1154" s="86">
        <v>1.0365909571841716</v>
      </c>
      <c r="O1154" s="117">
        <v>2.3253932425760033</v>
      </c>
      <c r="P1154" s="117">
        <v>2.3253932425760033</v>
      </c>
      <c r="Q1154" s="117">
        <v>2.3253932425760033</v>
      </c>
    </row>
    <row r="1155" spans="1:17" x14ac:dyDescent="0.25">
      <c r="A1155" t="str">
        <f t="shared" si="17"/>
        <v>18671011</v>
      </c>
      <c r="B1155">
        <v>18</v>
      </c>
      <c r="C1155">
        <v>67</v>
      </c>
      <c r="D1155">
        <v>10</v>
      </c>
      <c r="E1155">
        <v>11</v>
      </c>
      <c r="F1155" s="116">
        <v>1.8375692221463503E-2</v>
      </c>
      <c r="G1155" s="116">
        <v>1.8389507047534843E-2</v>
      </c>
      <c r="H1155" s="116">
        <v>1.8389507047534843E-2</v>
      </c>
      <c r="I1155" s="86">
        <v>3.3151635478052187E-2</v>
      </c>
      <c r="J1155" s="86">
        <v>3.3177291583613246E-2</v>
      </c>
      <c r="K1155" s="86">
        <v>3.3177291583613246E-2</v>
      </c>
      <c r="L1155" s="86">
        <v>1.9708665053621262</v>
      </c>
      <c r="M1155" s="86">
        <v>1.9708665053621262</v>
      </c>
      <c r="N1155" s="86">
        <v>1.9708665053621262</v>
      </c>
      <c r="O1155" s="117">
        <v>8.6133980130333008</v>
      </c>
      <c r="P1155" s="117">
        <v>8.6133980130333008</v>
      </c>
      <c r="Q1155" s="117">
        <v>8.6133980130333008</v>
      </c>
    </row>
    <row r="1156" spans="1:17" x14ac:dyDescent="0.25">
      <c r="A1156" t="str">
        <f t="shared" si="17"/>
        <v>19661011</v>
      </c>
      <c r="B1156">
        <v>19</v>
      </c>
      <c r="C1156">
        <v>66</v>
      </c>
      <c r="D1156">
        <v>10</v>
      </c>
      <c r="E1156">
        <v>11</v>
      </c>
      <c r="F1156" s="116">
        <v>1.8378594296584713E-2</v>
      </c>
      <c r="G1156" s="116">
        <v>1.8392436577634435E-2</v>
      </c>
      <c r="H1156" s="116">
        <v>1.8392436577634435E-2</v>
      </c>
      <c r="I1156" s="86">
        <v>3.3158195520242358E-2</v>
      </c>
      <c r="J1156" s="86">
        <v>3.3183902613620406E-2</v>
      </c>
      <c r="K1156" s="86">
        <v>3.3183902613620406E-2</v>
      </c>
      <c r="L1156" s="86">
        <v>1.9570216948093424</v>
      </c>
      <c r="M1156" s="86">
        <v>1.9570216948093424</v>
      </c>
      <c r="N1156" s="86">
        <v>1.9570216948093424</v>
      </c>
      <c r="O1156" s="117">
        <v>8.1562338712707412</v>
      </c>
      <c r="P1156" s="117">
        <v>8.1562338712707412</v>
      </c>
      <c r="Q1156" s="117">
        <v>8.1562338712707412</v>
      </c>
    </row>
    <row r="1157" spans="1:17" x14ac:dyDescent="0.25">
      <c r="A1157" t="str">
        <f t="shared" ref="A1157:A1220" si="18">B1157&amp;C1157&amp;D1157&amp;E1157</f>
        <v>20651011</v>
      </c>
      <c r="B1157">
        <v>20</v>
      </c>
      <c r="C1157">
        <v>65</v>
      </c>
      <c r="D1157">
        <v>10</v>
      </c>
      <c r="E1157">
        <v>11</v>
      </c>
      <c r="F1157" s="116">
        <v>1.8380619107442209E-2</v>
      </c>
      <c r="G1157" s="116">
        <v>1.839647130158403E-2</v>
      </c>
      <c r="H1157" s="116">
        <v>1.839647130158403E-2</v>
      </c>
      <c r="I1157" s="86">
        <v>3.3164771668958627E-2</v>
      </c>
      <c r="J1157" s="86">
        <v>3.3190531484439088E-2</v>
      </c>
      <c r="K1157" s="86">
        <v>3.3190531484439088E-2</v>
      </c>
      <c r="L1157" s="86">
        <v>1.9414519024614494</v>
      </c>
      <c r="M1157" s="86">
        <v>1.9414519024614494</v>
      </c>
      <c r="N1157" s="86">
        <v>1.9414519024614494</v>
      </c>
      <c r="O1157" s="117">
        <v>7.7222913554022297</v>
      </c>
      <c r="P1157" s="117">
        <v>7.7222913554022297</v>
      </c>
      <c r="Q1157" s="117">
        <v>7.7222913554022297</v>
      </c>
    </row>
    <row r="1158" spans="1:17" x14ac:dyDescent="0.25">
      <c r="A1158" t="str">
        <f t="shared" si="18"/>
        <v>21641011</v>
      </c>
      <c r="B1158">
        <v>21</v>
      </c>
      <c r="C1158">
        <v>64</v>
      </c>
      <c r="D1158">
        <v>10</v>
      </c>
      <c r="E1158">
        <v>11</v>
      </c>
      <c r="F1158" s="116">
        <v>1.8384331418381552E-2</v>
      </c>
      <c r="G1158" s="116">
        <v>1.8400217641253342E-2</v>
      </c>
      <c r="H1158" s="116">
        <v>1.8400217641253342E-2</v>
      </c>
      <c r="I1158" s="86">
        <v>3.3170433356302161E-2</v>
      </c>
      <c r="J1158" s="86">
        <v>3.3196248468468824E-2</v>
      </c>
      <c r="K1158" s="86">
        <v>3.3196248468468824E-2</v>
      </c>
      <c r="L1158" s="86">
        <v>1.9178622704192574</v>
      </c>
      <c r="M1158" s="86">
        <v>1.9178622704192574</v>
      </c>
      <c r="N1158" s="86">
        <v>1.9178622704192574</v>
      </c>
      <c r="O1158" s="117">
        <v>7.3165727062776398</v>
      </c>
      <c r="P1158" s="117">
        <v>7.3165727062776398</v>
      </c>
      <c r="Q1158" s="117">
        <v>7.3165727062776398</v>
      </c>
    </row>
    <row r="1159" spans="1:17" x14ac:dyDescent="0.25">
      <c r="A1159" t="str">
        <f t="shared" si="18"/>
        <v>22631011</v>
      </c>
      <c r="B1159">
        <v>22</v>
      </c>
      <c r="C1159">
        <v>63</v>
      </c>
      <c r="D1159">
        <v>10</v>
      </c>
      <c r="E1159">
        <v>11</v>
      </c>
      <c r="F1159" s="116">
        <v>1.838808227766223E-2</v>
      </c>
      <c r="G1159" s="116">
        <v>1.8404004418394054E-2</v>
      </c>
      <c r="H1159" s="116">
        <v>1.8404004418394054E-2</v>
      </c>
      <c r="I1159" s="86">
        <v>3.3177760749932832E-2</v>
      </c>
      <c r="J1159" s="86">
        <v>3.3203634228622041E-2</v>
      </c>
      <c r="K1159" s="86">
        <v>3.3203634228622041E-2</v>
      </c>
      <c r="L1159" s="86">
        <v>1.899348187363791</v>
      </c>
      <c r="M1159" s="86">
        <v>1.899348187363791</v>
      </c>
      <c r="N1159" s="86">
        <v>1.899348187363791</v>
      </c>
      <c r="O1159" s="117">
        <v>6.9380270477365684</v>
      </c>
      <c r="P1159" s="117">
        <v>6.9380270477365684</v>
      </c>
      <c r="Q1159" s="117">
        <v>6.9380270477365684</v>
      </c>
    </row>
    <row r="1160" spans="1:17" x14ac:dyDescent="0.25">
      <c r="A1160" t="str">
        <f t="shared" si="18"/>
        <v>23621011</v>
      </c>
      <c r="B1160">
        <v>23</v>
      </c>
      <c r="C1160">
        <v>62</v>
      </c>
      <c r="D1160">
        <v>10</v>
      </c>
      <c r="E1160">
        <v>11</v>
      </c>
      <c r="F1160" s="116">
        <v>1.8392460268375502E-2</v>
      </c>
      <c r="G1160" s="116">
        <v>1.8406425689991582E-2</v>
      </c>
      <c r="H1160" s="116">
        <v>1.8406425689991582E-2</v>
      </c>
      <c r="I1160" s="86">
        <v>3.3183836820033598E-2</v>
      </c>
      <c r="J1160" s="86">
        <v>3.3209772603034884E-2</v>
      </c>
      <c r="K1160" s="86">
        <v>3.3209772603034884E-2</v>
      </c>
      <c r="L1160" s="86">
        <v>1.879262944948308</v>
      </c>
      <c r="M1160" s="86">
        <v>1.879262944948308</v>
      </c>
      <c r="N1160" s="86">
        <v>1.879262944948308</v>
      </c>
      <c r="O1160" s="117">
        <v>6.5785934027348283</v>
      </c>
      <c r="P1160" s="117">
        <v>6.5785934027348283</v>
      </c>
      <c r="Q1160" s="117">
        <v>6.5785934027348283</v>
      </c>
    </row>
    <row r="1161" spans="1:17" x14ac:dyDescent="0.25">
      <c r="A1161" t="str">
        <f t="shared" si="18"/>
        <v>24611011</v>
      </c>
      <c r="B1161">
        <v>24</v>
      </c>
      <c r="C1161">
        <v>61</v>
      </c>
      <c r="D1161">
        <v>10</v>
      </c>
      <c r="E1161">
        <v>11</v>
      </c>
      <c r="F1161" s="116">
        <v>1.8395655609004809E-2</v>
      </c>
      <c r="G1161" s="116">
        <v>1.8411657049134424E-2</v>
      </c>
      <c r="H1161" s="116">
        <v>1.8411657049134424E-2</v>
      </c>
      <c r="I1161" s="86">
        <v>3.3190987188846999E-2</v>
      </c>
      <c r="J1161" s="86">
        <v>3.3216989529057613E-2</v>
      </c>
      <c r="K1161" s="86">
        <v>3.3216989529057613E-2</v>
      </c>
      <c r="L1161" s="86">
        <v>1.8578052024682221</v>
      </c>
      <c r="M1161" s="86">
        <v>1.8578052024682221</v>
      </c>
      <c r="N1161" s="86">
        <v>1.8578052024682221</v>
      </c>
      <c r="O1161" s="117">
        <v>6.2497604784430596</v>
      </c>
      <c r="P1161" s="117">
        <v>6.2497604784430596</v>
      </c>
      <c r="Q1161" s="117">
        <v>6.2497604784430596</v>
      </c>
    </row>
    <row r="1162" spans="1:17" x14ac:dyDescent="0.25">
      <c r="A1162" t="str">
        <f t="shared" si="18"/>
        <v>25601011</v>
      </c>
      <c r="B1162">
        <v>25</v>
      </c>
      <c r="C1162">
        <v>60</v>
      </c>
      <c r="D1162">
        <v>10</v>
      </c>
      <c r="E1162">
        <v>11</v>
      </c>
      <c r="F1162" s="116">
        <v>1.8291692322503394E-2</v>
      </c>
      <c r="G1162" s="116">
        <v>1.8307737666645941E-2</v>
      </c>
      <c r="H1162" s="116">
        <v>1.8307737666645941E-2</v>
      </c>
      <c r="I1162" s="86">
        <v>3.3195811362911588E-2</v>
      </c>
      <c r="J1162" s="86">
        <v>3.3223890715161047E-2</v>
      </c>
      <c r="K1162" s="86">
        <v>3.3223890715161047E-2</v>
      </c>
      <c r="L1162" s="86">
        <v>1.8708430023245692</v>
      </c>
      <c r="M1162" s="86">
        <v>1.8708430023245692</v>
      </c>
      <c r="N1162" s="86">
        <v>1.8708430023245692</v>
      </c>
      <c r="O1162" s="117">
        <v>5.9314041481225948</v>
      </c>
      <c r="P1162" s="117">
        <v>5.9314041481225948</v>
      </c>
      <c r="Q1162" s="117">
        <v>5.9314041481225948</v>
      </c>
    </row>
    <row r="1163" spans="1:17" x14ac:dyDescent="0.25">
      <c r="A1163" t="str">
        <f t="shared" si="18"/>
        <v>26591011</v>
      </c>
      <c r="B1163">
        <v>26</v>
      </c>
      <c r="C1163">
        <v>59</v>
      </c>
      <c r="D1163">
        <v>10</v>
      </c>
      <c r="E1163">
        <v>11</v>
      </c>
      <c r="F1163" s="116">
        <v>1.8192534302099866E-2</v>
      </c>
      <c r="G1163" s="116">
        <v>1.8206615211002419E-2</v>
      </c>
      <c r="H1163" s="116">
        <v>1.8206615211002419E-2</v>
      </c>
      <c r="I1163" s="86">
        <v>3.3498482279176144E-2</v>
      </c>
      <c r="J1163" s="86">
        <v>3.3526644096981258E-2</v>
      </c>
      <c r="K1163" s="86">
        <v>3.3526644096981258E-2</v>
      </c>
      <c r="L1163" s="86">
        <v>1.8764259434711854</v>
      </c>
      <c r="M1163" s="86">
        <v>1.8764259434711854</v>
      </c>
      <c r="N1163" s="86">
        <v>1.8764259434711854</v>
      </c>
      <c r="O1163" s="117">
        <v>5.637440734460208</v>
      </c>
      <c r="P1163" s="117">
        <v>5.637440734460208</v>
      </c>
      <c r="Q1163" s="117">
        <v>5.637440734460208</v>
      </c>
    </row>
    <row r="1164" spans="1:17" x14ac:dyDescent="0.25">
      <c r="A1164" t="str">
        <f t="shared" si="18"/>
        <v>27581011</v>
      </c>
      <c r="B1164">
        <v>27</v>
      </c>
      <c r="C1164">
        <v>58</v>
      </c>
      <c r="D1164">
        <v>10</v>
      </c>
      <c r="E1164">
        <v>11</v>
      </c>
      <c r="F1164" s="116">
        <v>1.8195319704500099E-2</v>
      </c>
      <c r="G1164" s="116">
        <v>1.8211462829445867E-2</v>
      </c>
      <c r="H1164" s="116">
        <v>1.8211462829445867E-2</v>
      </c>
      <c r="I1164" s="86">
        <v>3.3505055824943952E-2</v>
      </c>
      <c r="J1164" s="86">
        <v>3.3533306293599047E-2</v>
      </c>
      <c r="K1164" s="86">
        <v>3.3533306293599047E-2</v>
      </c>
      <c r="L1164" s="86">
        <v>1.8444065081008219</v>
      </c>
      <c r="M1164" s="86">
        <v>1.8444065081008219</v>
      </c>
      <c r="N1164" s="86">
        <v>1.8444065081008219</v>
      </c>
      <c r="O1164" s="117">
        <v>5.3582078709841454</v>
      </c>
      <c r="P1164" s="117">
        <v>5.3582078709841454</v>
      </c>
      <c r="Q1164" s="117">
        <v>5.3582078709841454</v>
      </c>
    </row>
    <row r="1165" spans="1:17" x14ac:dyDescent="0.25">
      <c r="A1165" t="str">
        <f t="shared" si="18"/>
        <v>28571011</v>
      </c>
      <c r="B1165">
        <v>28</v>
      </c>
      <c r="C1165">
        <v>57</v>
      </c>
      <c r="D1165">
        <v>10</v>
      </c>
      <c r="E1165">
        <v>11</v>
      </c>
      <c r="F1165" s="116">
        <v>1.8200224744125776E-2</v>
      </c>
      <c r="G1165" s="116">
        <v>1.8214397797102624E-2</v>
      </c>
      <c r="H1165" s="116">
        <v>1.8214397797102624E-2</v>
      </c>
      <c r="I1165" s="86">
        <v>3.3513196124682371E-2</v>
      </c>
      <c r="J1165" s="86">
        <v>3.3539517508782229E-2</v>
      </c>
      <c r="K1165" s="86">
        <v>3.3539517508782229E-2</v>
      </c>
      <c r="L1165" s="86">
        <v>1.8172081110357465</v>
      </c>
      <c r="M1165" s="86">
        <v>1.8172081110357465</v>
      </c>
      <c r="N1165" s="86">
        <v>1.8172081110357465</v>
      </c>
      <c r="O1165" s="117">
        <v>5.0989238603346863</v>
      </c>
      <c r="P1165" s="117">
        <v>5.0989238603346863</v>
      </c>
      <c r="Q1165" s="117">
        <v>5.0989238603346863</v>
      </c>
    </row>
    <row r="1166" spans="1:17" x14ac:dyDescent="0.25">
      <c r="A1166" t="str">
        <f t="shared" si="18"/>
        <v>29561011</v>
      </c>
      <c r="B1166">
        <v>29</v>
      </c>
      <c r="C1166">
        <v>56</v>
      </c>
      <c r="D1166">
        <v>10</v>
      </c>
      <c r="E1166">
        <v>11</v>
      </c>
      <c r="F1166" s="116">
        <v>1.8203173261371396E-2</v>
      </c>
      <c r="G1166" s="116">
        <v>1.8217397665572066E-2</v>
      </c>
      <c r="H1166" s="116">
        <v>1.8217397665572066E-2</v>
      </c>
      <c r="I1166" s="86">
        <v>3.3518792470006831E-2</v>
      </c>
      <c r="J1166" s="86">
        <v>3.354724127840817E-2</v>
      </c>
      <c r="K1166" s="86">
        <v>3.354724127840817E-2</v>
      </c>
      <c r="L1166" s="86">
        <v>1.7889972201450077</v>
      </c>
      <c r="M1166" s="86">
        <v>1.7889972201450077</v>
      </c>
      <c r="N1166" s="86">
        <v>1.7889972201450077</v>
      </c>
      <c r="O1166" s="117">
        <v>4.8526046916149168</v>
      </c>
      <c r="P1166" s="117">
        <v>4.8526046916149168</v>
      </c>
      <c r="Q1166" s="117">
        <v>4.8526046916149168</v>
      </c>
    </row>
    <row r="1167" spans="1:17" x14ac:dyDescent="0.25">
      <c r="A1167" t="str">
        <f t="shared" si="18"/>
        <v>30551011</v>
      </c>
      <c r="B1167">
        <v>30</v>
      </c>
      <c r="C1167">
        <v>55</v>
      </c>
      <c r="D1167">
        <v>10</v>
      </c>
      <c r="E1167">
        <v>11</v>
      </c>
      <c r="F1167" s="116">
        <v>1.8208374301835525E-2</v>
      </c>
      <c r="G1167" s="116">
        <v>1.822265377977781E-2</v>
      </c>
      <c r="H1167" s="116">
        <v>1.822265377977781E-2</v>
      </c>
      <c r="I1167" s="86">
        <v>3.3526174283068214E-2</v>
      </c>
      <c r="J1167" s="86">
        <v>3.3552693313532458E-2</v>
      </c>
      <c r="K1167" s="86">
        <v>3.3552693313532458E-2</v>
      </c>
      <c r="L1167" s="86">
        <v>1.7598334604886845</v>
      </c>
      <c r="M1167" s="86">
        <v>1.7598334604886845</v>
      </c>
      <c r="N1167" s="86">
        <v>1.7598334604886845</v>
      </c>
      <c r="O1167" s="117">
        <v>4.6235562427837635</v>
      </c>
      <c r="P1167" s="117">
        <v>4.6235562427837635</v>
      </c>
      <c r="Q1167" s="117">
        <v>4.6235562427837635</v>
      </c>
    </row>
    <row r="1168" spans="1:17" x14ac:dyDescent="0.25">
      <c r="A1168" t="str">
        <f t="shared" si="18"/>
        <v>31541011</v>
      </c>
      <c r="B1168">
        <v>31</v>
      </c>
      <c r="C1168">
        <v>54</v>
      </c>
      <c r="D1168">
        <v>10</v>
      </c>
      <c r="E1168">
        <v>11</v>
      </c>
      <c r="F1168" s="116">
        <v>1.8210346918375038E-2</v>
      </c>
      <c r="G1168" s="116">
        <v>1.8224685774216279E-2</v>
      </c>
      <c r="H1168" s="116">
        <v>1.8224685774216279E-2</v>
      </c>
      <c r="I1168" s="86">
        <v>3.3532438588728841E-2</v>
      </c>
      <c r="J1168" s="86">
        <v>3.3559067892434E-2</v>
      </c>
      <c r="K1168" s="86">
        <v>3.3559067892434E-2</v>
      </c>
      <c r="L1168" s="86">
        <v>1.7243846582436131</v>
      </c>
      <c r="M1168" s="86">
        <v>1.7243846582436131</v>
      </c>
      <c r="N1168" s="86">
        <v>1.7243846582436131</v>
      </c>
      <c r="O1168" s="117">
        <v>4.4055294724939777</v>
      </c>
      <c r="P1168" s="117">
        <v>4.4055294724939777</v>
      </c>
      <c r="Q1168" s="117">
        <v>4.4055294724939777</v>
      </c>
    </row>
    <row r="1169" spans="1:17" x14ac:dyDescent="0.25">
      <c r="A1169" t="str">
        <f t="shared" si="18"/>
        <v>32531011</v>
      </c>
      <c r="B1169">
        <v>32</v>
      </c>
      <c r="C1169">
        <v>53</v>
      </c>
      <c r="D1169">
        <v>10</v>
      </c>
      <c r="E1169">
        <v>11</v>
      </c>
      <c r="F1169" s="116">
        <v>1.8215037436191815E-2</v>
      </c>
      <c r="G1169" s="116">
        <v>1.8227382429371209E-2</v>
      </c>
      <c r="H1169" s="116">
        <v>1.8227382429371209E-2</v>
      </c>
      <c r="I1169" s="86">
        <v>3.3539288969542842E-2</v>
      </c>
      <c r="J1169" s="86">
        <v>3.356397895590163E-2</v>
      </c>
      <c r="K1169" s="86">
        <v>3.356397895590163E-2</v>
      </c>
      <c r="L1169" s="86">
        <v>1.6936960292329439</v>
      </c>
      <c r="M1169" s="86">
        <v>1.6936960292329439</v>
      </c>
      <c r="N1169" s="86">
        <v>1.6936960292329439</v>
      </c>
      <c r="O1169" s="117">
        <v>4.1974993158816281</v>
      </c>
      <c r="P1169" s="117">
        <v>4.1974993158816281</v>
      </c>
      <c r="Q1169" s="117">
        <v>4.1974993158816281</v>
      </c>
    </row>
    <row r="1170" spans="1:17" x14ac:dyDescent="0.25">
      <c r="A1170" t="str">
        <f t="shared" si="18"/>
        <v>33521011</v>
      </c>
      <c r="B1170">
        <v>33</v>
      </c>
      <c r="C1170">
        <v>52</v>
      </c>
      <c r="D1170">
        <v>10</v>
      </c>
      <c r="E1170">
        <v>11</v>
      </c>
      <c r="F1170" s="116">
        <v>1.8218878752359276E-2</v>
      </c>
      <c r="G1170" s="116">
        <v>1.8231282391587025E-2</v>
      </c>
      <c r="H1170" s="116">
        <v>1.8231282391587025E-2</v>
      </c>
      <c r="I1170" s="86">
        <v>3.354564229144831E-2</v>
      </c>
      <c r="J1170" s="86">
        <v>3.3568382296699187E-2</v>
      </c>
      <c r="K1170" s="86">
        <v>3.3568382296699187E-2</v>
      </c>
      <c r="L1170" s="86">
        <v>1.6462089310336987</v>
      </c>
      <c r="M1170" s="86">
        <v>1.6462089310336987</v>
      </c>
      <c r="N1170" s="86">
        <v>1.6462089310336987</v>
      </c>
      <c r="O1170" s="117">
        <v>4.0037541681395989</v>
      </c>
      <c r="P1170" s="117">
        <v>4.0037541681395989</v>
      </c>
      <c r="Q1170" s="117">
        <v>4.0037541681395989</v>
      </c>
    </row>
    <row r="1171" spans="1:17" x14ac:dyDescent="0.25">
      <c r="A1171" t="str">
        <f t="shared" si="18"/>
        <v>34511011</v>
      </c>
      <c r="B1171">
        <v>34</v>
      </c>
      <c r="C1171">
        <v>51</v>
      </c>
      <c r="D1171">
        <v>10</v>
      </c>
      <c r="E1171">
        <v>11</v>
      </c>
      <c r="F1171" s="116">
        <v>1.8074341872883294E-2</v>
      </c>
      <c r="G1171" s="116">
        <v>1.8084730619792641E-2</v>
      </c>
      <c r="H1171" s="116">
        <v>1.8084730619792641E-2</v>
      </c>
      <c r="I1171" s="86">
        <v>3.3553574767811505E-2</v>
      </c>
      <c r="J1171" s="86">
        <v>3.3572274512248333E-2</v>
      </c>
      <c r="K1171" s="86">
        <v>3.3572274512248333E-2</v>
      </c>
      <c r="L1171" s="86">
        <v>1.6203037669596294</v>
      </c>
      <c r="M1171" s="86">
        <v>1.6203037669596294</v>
      </c>
      <c r="N1171" s="86">
        <v>1.6203037669596294</v>
      </c>
      <c r="O1171" s="117">
        <v>3.8186145567121694</v>
      </c>
      <c r="P1171" s="117">
        <v>3.8186145567121694</v>
      </c>
      <c r="Q1171" s="117">
        <v>3.8186145567121694</v>
      </c>
    </row>
    <row r="1172" spans="1:17" x14ac:dyDescent="0.25">
      <c r="A1172" t="str">
        <f t="shared" si="18"/>
        <v>35501011</v>
      </c>
      <c r="B1172">
        <v>35</v>
      </c>
      <c r="C1172">
        <v>50</v>
      </c>
      <c r="D1172">
        <v>10</v>
      </c>
      <c r="E1172">
        <v>11</v>
      </c>
      <c r="F1172" s="116">
        <v>1.7904929025788864E-2</v>
      </c>
      <c r="G1172" s="116">
        <v>1.7915374089973783E-2</v>
      </c>
      <c r="H1172" s="116">
        <v>1.7915374089973783E-2</v>
      </c>
      <c r="I1172" s="86">
        <v>3.3938102549640164E-2</v>
      </c>
      <c r="J1172" s="86">
        <v>3.3956903665173024E-2</v>
      </c>
      <c r="K1172" s="86">
        <v>3.3956903665173024E-2</v>
      </c>
      <c r="L1172" s="86">
        <v>1.597284283311921</v>
      </c>
      <c r="M1172" s="86">
        <v>1.597284283311921</v>
      </c>
      <c r="N1172" s="86">
        <v>1.597284283311921</v>
      </c>
      <c r="O1172" s="117">
        <v>3.6394134051953748</v>
      </c>
      <c r="P1172" s="117">
        <v>3.6394134051953748</v>
      </c>
      <c r="Q1172" s="117">
        <v>3.6394134051953748</v>
      </c>
    </row>
    <row r="1173" spans="1:17" x14ac:dyDescent="0.25">
      <c r="A1173" t="str">
        <f t="shared" si="18"/>
        <v>36491011</v>
      </c>
      <c r="B1173">
        <v>36</v>
      </c>
      <c r="C1173">
        <v>49</v>
      </c>
      <c r="D1173">
        <v>10</v>
      </c>
      <c r="E1173">
        <v>11</v>
      </c>
      <c r="F1173" s="116">
        <v>1.790783233915413E-2</v>
      </c>
      <c r="G1173" s="116">
        <v>1.7918337931280819E-2</v>
      </c>
      <c r="H1173" s="116">
        <v>1.7918337931280819E-2</v>
      </c>
      <c r="I1173" s="86">
        <v>3.3943568161332274E-2</v>
      </c>
      <c r="J1173" s="86">
        <v>3.3962478227160316E-2</v>
      </c>
      <c r="K1173" s="86">
        <v>3.3962478227160316E-2</v>
      </c>
      <c r="L1173" s="86">
        <v>1.5714726949155036</v>
      </c>
      <c r="M1173" s="86">
        <v>1.5714726949155036</v>
      </c>
      <c r="N1173" s="86">
        <v>1.5714726949155036</v>
      </c>
      <c r="O1173" s="117">
        <v>3.5469988674971686</v>
      </c>
      <c r="P1173" s="117">
        <v>3.5469988674971686</v>
      </c>
      <c r="Q1173" s="117">
        <v>3.5469988674971686</v>
      </c>
    </row>
    <row r="1174" spans="1:17" x14ac:dyDescent="0.25">
      <c r="A1174" t="str">
        <f t="shared" si="18"/>
        <v>37481011</v>
      </c>
      <c r="B1174">
        <v>37</v>
      </c>
      <c r="C1174">
        <v>48</v>
      </c>
      <c r="D1174">
        <v>10</v>
      </c>
      <c r="E1174">
        <v>11</v>
      </c>
      <c r="F1174" s="116">
        <v>1.7910712813389906E-2</v>
      </c>
      <c r="G1174" s="116">
        <v>1.7919169240591695E-2</v>
      </c>
      <c r="H1174" s="116">
        <v>1.7919169240591695E-2</v>
      </c>
      <c r="I1174" s="86">
        <v>3.3948327001583463E-2</v>
      </c>
      <c r="J1174" s="86">
        <v>3.3965239855987046E-2</v>
      </c>
      <c r="K1174" s="86">
        <v>3.3965239855987046E-2</v>
      </c>
      <c r="L1174" s="86">
        <v>1.5451774052721596</v>
      </c>
      <c r="M1174" s="86">
        <v>1.5451774052721596</v>
      </c>
      <c r="N1174" s="86">
        <v>1.5451774052721596</v>
      </c>
      <c r="O1174" s="117">
        <v>3.4588203706874863</v>
      </c>
      <c r="P1174" s="117">
        <v>3.4588203706874863</v>
      </c>
      <c r="Q1174" s="117">
        <v>3.4588203706874863</v>
      </c>
    </row>
    <row r="1175" spans="1:17" x14ac:dyDescent="0.25">
      <c r="A1175" t="str">
        <f t="shared" si="18"/>
        <v>38471011</v>
      </c>
      <c r="B1175">
        <v>38</v>
      </c>
      <c r="C1175">
        <v>47</v>
      </c>
      <c r="D1175">
        <v>10</v>
      </c>
      <c r="E1175">
        <v>11</v>
      </c>
      <c r="F1175" s="116">
        <v>1.7912436129619895E-2</v>
      </c>
      <c r="G1175" s="116">
        <v>1.792094863342392E-2</v>
      </c>
      <c r="H1175" s="116">
        <v>1.792094863342392E-2</v>
      </c>
      <c r="I1175" s="86">
        <v>3.3954249548305268E-2</v>
      </c>
      <c r="J1175" s="86">
        <v>3.3969146429962307E-2</v>
      </c>
      <c r="K1175" s="86">
        <v>3.3969146429962307E-2</v>
      </c>
      <c r="L1175" s="86">
        <v>1.5137551420843292</v>
      </c>
      <c r="M1175" s="86">
        <v>1.5137551420843292</v>
      </c>
      <c r="N1175" s="86">
        <v>1.5137551420843292</v>
      </c>
      <c r="O1175" s="117">
        <v>3.3746374205410974</v>
      </c>
      <c r="P1175" s="117">
        <v>3.3746374205410974</v>
      </c>
      <c r="Q1175" s="117">
        <v>3.3746374205410974</v>
      </c>
    </row>
    <row r="1176" spans="1:17" x14ac:dyDescent="0.25">
      <c r="A1176" t="str">
        <f t="shared" si="18"/>
        <v>39461011</v>
      </c>
      <c r="B1176">
        <v>39</v>
      </c>
      <c r="C1176">
        <v>46</v>
      </c>
      <c r="D1176">
        <v>10</v>
      </c>
      <c r="E1176">
        <v>11</v>
      </c>
      <c r="F1176" s="116">
        <v>1.7915086049851047E-2</v>
      </c>
      <c r="G1176" s="116">
        <v>1.7923658886817118E-2</v>
      </c>
      <c r="H1176" s="116">
        <v>1.7923658886817118E-2</v>
      </c>
      <c r="I1176" s="86">
        <v>3.3957007222615146E-2</v>
      </c>
      <c r="J1176" s="86">
        <v>3.3974152896547288E-2</v>
      </c>
      <c r="K1176" s="86">
        <v>3.3974152896547288E-2</v>
      </c>
      <c r="L1176" s="86">
        <v>1.4866778113547225</v>
      </c>
      <c r="M1176" s="86">
        <v>1.4866778113547225</v>
      </c>
      <c r="N1176" s="86">
        <v>1.4866778113547225</v>
      </c>
      <c r="O1176" s="117">
        <v>3.2988383805910972</v>
      </c>
      <c r="P1176" s="117">
        <v>3.2988383805910972</v>
      </c>
      <c r="Q1176" s="117">
        <v>3.2988383805910972</v>
      </c>
    </row>
    <row r="1177" spans="1:17" x14ac:dyDescent="0.25">
      <c r="A1177" t="str">
        <f t="shared" si="18"/>
        <v>40451011</v>
      </c>
      <c r="B1177">
        <v>40</v>
      </c>
      <c r="C1177">
        <v>45</v>
      </c>
      <c r="D1177">
        <v>10</v>
      </c>
      <c r="E1177">
        <v>11</v>
      </c>
      <c r="F1177" s="116">
        <v>1.7917377502321464E-2</v>
      </c>
      <c r="G1177" s="116">
        <v>1.7926015505215193E-2</v>
      </c>
      <c r="H1177" s="116">
        <v>1.7926015505215193E-2</v>
      </c>
      <c r="I1177" s="86">
        <v>3.3962467877426739E-2</v>
      </c>
      <c r="J1177" s="86">
        <v>3.3977584382490766E-2</v>
      </c>
      <c r="K1177" s="86">
        <v>3.3977584382490766E-2</v>
      </c>
      <c r="L1177" s="86">
        <v>1.4546008162912734</v>
      </c>
      <c r="M1177" s="86">
        <v>1.4546008162912734</v>
      </c>
      <c r="N1177" s="86">
        <v>1.4546008162912734</v>
      </c>
      <c r="O1177" s="117">
        <v>3.2219362083486298</v>
      </c>
      <c r="P1177" s="117">
        <v>3.2219362083486298</v>
      </c>
      <c r="Q1177" s="117">
        <v>3.2219362083486298</v>
      </c>
    </row>
    <row r="1178" spans="1:17" x14ac:dyDescent="0.25">
      <c r="A1178" t="str">
        <f t="shared" si="18"/>
        <v>41441011</v>
      </c>
      <c r="B1178">
        <v>41</v>
      </c>
      <c r="C1178">
        <v>44</v>
      </c>
      <c r="D1178">
        <v>10</v>
      </c>
      <c r="E1178">
        <v>11</v>
      </c>
      <c r="F1178" s="116">
        <v>1.7920046677900713E-2</v>
      </c>
      <c r="G1178" s="116">
        <v>1.7928755241466695E-2</v>
      </c>
      <c r="H1178" s="116">
        <v>1.7928755241466695E-2</v>
      </c>
      <c r="I1178" s="86">
        <v>3.3965575048223673E-2</v>
      </c>
      <c r="J1178" s="86">
        <v>3.3982992175355636E-2</v>
      </c>
      <c r="K1178" s="86">
        <v>3.3982992175355636E-2</v>
      </c>
      <c r="L1178" s="86">
        <v>1.4265737462934176</v>
      </c>
      <c r="M1178" s="86">
        <v>1.4265737462934176</v>
      </c>
      <c r="N1178" s="86">
        <v>1.4265737462934176</v>
      </c>
      <c r="O1178" s="117">
        <v>3.1527024849886134</v>
      </c>
      <c r="P1178" s="117">
        <v>3.1527024849886134</v>
      </c>
      <c r="Q1178" s="117">
        <v>3.1527024849886134</v>
      </c>
    </row>
    <row r="1179" spans="1:17" x14ac:dyDescent="0.25">
      <c r="A1179" t="str">
        <f t="shared" si="18"/>
        <v>42431011</v>
      </c>
      <c r="B1179">
        <v>42</v>
      </c>
      <c r="C1179">
        <v>43</v>
      </c>
      <c r="D1179">
        <v>10</v>
      </c>
      <c r="E1179">
        <v>11</v>
      </c>
      <c r="F1179" s="116">
        <v>1.7921737354303524E-2</v>
      </c>
      <c r="G1179" s="116">
        <v>1.793271881101572E-2</v>
      </c>
      <c r="H1179" s="116">
        <v>1.793271881101572E-2</v>
      </c>
      <c r="I1179" s="86">
        <v>3.3970038193506448E-2</v>
      </c>
      <c r="J1179" s="86">
        <v>3.3987608524245962E-2</v>
      </c>
      <c r="K1179" s="86">
        <v>3.3987608524245962E-2</v>
      </c>
      <c r="L1179" s="86">
        <v>1.3979328505884963</v>
      </c>
      <c r="M1179" s="86">
        <v>1.3979328505884963</v>
      </c>
      <c r="N1179" s="86">
        <v>1.3979328505884963</v>
      </c>
      <c r="O1179" s="117">
        <v>3.0823587290501258</v>
      </c>
      <c r="P1179" s="117">
        <v>3.0823587290501258</v>
      </c>
      <c r="Q1179" s="117">
        <v>3.0823587290501258</v>
      </c>
    </row>
    <row r="1180" spans="1:17" x14ac:dyDescent="0.25">
      <c r="A1180" t="str">
        <f t="shared" si="18"/>
        <v>43421011</v>
      </c>
      <c r="B1180">
        <v>43</v>
      </c>
      <c r="C1180">
        <v>42</v>
      </c>
      <c r="D1180">
        <v>10</v>
      </c>
      <c r="E1180">
        <v>11</v>
      </c>
      <c r="F1180" s="116">
        <v>1.7922982611336884E-2</v>
      </c>
      <c r="G1180" s="116">
        <v>1.7934068078068292E-2</v>
      </c>
      <c r="H1180" s="116">
        <v>1.7934068078068292E-2</v>
      </c>
      <c r="I1180" s="86">
        <v>3.3972521345066189E-2</v>
      </c>
      <c r="J1180" s="86">
        <v>3.3994692278529005E-2</v>
      </c>
      <c r="K1180" s="86">
        <v>3.3994692278529005E-2</v>
      </c>
      <c r="L1180" s="86">
        <v>1.3644879290352763</v>
      </c>
      <c r="M1180" s="86">
        <v>1.3644879290352763</v>
      </c>
      <c r="N1180" s="86">
        <v>1.3644879290352763</v>
      </c>
      <c r="O1180" s="117">
        <v>3.0192820608326074</v>
      </c>
      <c r="P1180" s="117">
        <v>3.0192820608326074</v>
      </c>
      <c r="Q1180" s="117">
        <v>3.0192820608326074</v>
      </c>
    </row>
    <row r="1181" spans="1:17" x14ac:dyDescent="0.25">
      <c r="A1181" t="str">
        <f t="shared" si="18"/>
        <v>44411011</v>
      </c>
      <c r="B1181">
        <v>44</v>
      </c>
      <c r="C1181">
        <v>41</v>
      </c>
      <c r="D1181">
        <v>10</v>
      </c>
      <c r="E1181">
        <v>11</v>
      </c>
      <c r="F1181" s="116">
        <v>1.7846423995914674E-2</v>
      </c>
      <c r="G1181" s="116">
        <v>1.7857622806153075E-2</v>
      </c>
      <c r="H1181" s="116">
        <v>1.7857622806153075E-2</v>
      </c>
      <c r="I1181" s="86">
        <v>3.397719026330643E-2</v>
      </c>
      <c r="J1181" s="86">
        <v>3.4001827645830908E-2</v>
      </c>
      <c r="K1181" s="86">
        <v>3.4001827645830908E-2</v>
      </c>
      <c r="L1181" s="86">
        <v>1.34687194832421</v>
      </c>
      <c r="M1181" s="86">
        <v>1.34687194832421</v>
      </c>
      <c r="N1181" s="86">
        <v>1.34687194832421</v>
      </c>
      <c r="O1181" s="117">
        <v>2.9587816590365441</v>
      </c>
      <c r="P1181" s="117">
        <v>2.9587816590365441</v>
      </c>
      <c r="Q1181" s="117">
        <v>2.9587816590365441</v>
      </c>
    </row>
    <row r="1182" spans="1:17" x14ac:dyDescent="0.25">
      <c r="A1182" t="str">
        <f t="shared" si="18"/>
        <v>45401011</v>
      </c>
      <c r="B1182">
        <v>45</v>
      </c>
      <c r="C1182">
        <v>40</v>
      </c>
      <c r="D1182">
        <v>10</v>
      </c>
      <c r="E1182">
        <v>11</v>
      </c>
      <c r="F1182" s="116">
        <v>1.7660898964440428E-2</v>
      </c>
      <c r="G1182" s="116">
        <v>1.7672221505127979E-2</v>
      </c>
      <c r="H1182" s="116">
        <v>1.7672221505127979E-2</v>
      </c>
      <c r="I1182" s="86">
        <v>3.4531484588889869E-2</v>
      </c>
      <c r="J1182" s="86">
        <v>3.4556394178402478E-2</v>
      </c>
      <c r="K1182" s="86">
        <v>3.4556394178402478E-2</v>
      </c>
      <c r="L1182" s="86">
        <v>1.3395312921056981</v>
      </c>
      <c r="M1182" s="86">
        <v>1.3395312921056981</v>
      </c>
      <c r="N1182" s="86">
        <v>1.3395312921056981</v>
      </c>
      <c r="O1182" s="117">
        <v>2.9025219827127451</v>
      </c>
      <c r="P1182" s="117">
        <v>2.9025219827127451</v>
      </c>
      <c r="Q1182" s="117">
        <v>2.9025219827127451</v>
      </c>
    </row>
    <row r="1183" spans="1:17" x14ac:dyDescent="0.25">
      <c r="A1183" t="str">
        <f t="shared" si="18"/>
        <v>46391011</v>
      </c>
      <c r="B1183">
        <v>46</v>
      </c>
      <c r="C1183">
        <v>39</v>
      </c>
      <c r="D1183">
        <v>10</v>
      </c>
      <c r="E1183">
        <v>11</v>
      </c>
      <c r="F1183" s="116">
        <v>1.7662451936957788E-2</v>
      </c>
      <c r="G1183" s="116">
        <v>1.7676200602191536E-2</v>
      </c>
      <c r="H1183" s="116">
        <v>1.7676200602191536E-2</v>
      </c>
      <c r="I1183" s="86">
        <v>3.4536647067180563E-2</v>
      </c>
      <c r="J1183" s="86">
        <v>3.4564144397648058E-2</v>
      </c>
      <c r="K1183" s="86">
        <v>3.4564144397648058E-2</v>
      </c>
      <c r="L1183" s="86">
        <v>1.2927411630454211</v>
      </c>
      <c r="M1183" s="86">
        <v>1.2927411630454211</v>
      </c>
      <c r="N1183" s="86">
        <v>1.2927411630454211</v>
      </c>
      <c r="O1183" s="117">
        <v>2.8235381731690214</v>
      </c>
      <c r="P1183" s="117">
        <v>2.8235381731690214</v>
      </c>
      <c r="Q1183" s="117">
        <v>2.8235381731690214</v>
      </c>
    </row>
    <row r="1184" spans="1:17" x14ac:dyDescent="0.25">
      <c r="A1184" t="str">
        <f t="shared" si="18"/>
        <v>47381011</v>
      </c>
      <c r="B1184">
        <v>47</v>
      </c>
      <c r="C1184">
        <v>38</v>
      </c>
      <c r="D1184">
        <v>10</v>
      </c>
      <c r="E1184">
        <v>11</v>
      </c>
      <c r="F1184" s="116">
        <v>1.7666130555768298E-2</v>
      </c>
      <c r="G1184" s="116">
        <v>1.7680055514167486E-2</v>
      </c>
      <c r="H1184" s="116">
        <v>1.7680055514167486E-2</v>
      </c>
      <c r="I1184" s="86">
        <v>3.4543180135582677E-2</v>
      </c>
      <c r="J1184" s="86">
        <v>3.4571030052381053E-2</v>
      </c>
      <c r="K1184" s="86">
        <v>3.4571030052381053E-2</v>
      </c>
      <c r="L1184" s="86">
        <v>1.241010859146725</v>
      </c>
      <c r="M1184" s="86">
        <v>1.241010859146725</v>
      </c>
      <c r="N1184" s="86">
        <v>1.241010859146725</v>
      </c>
      <c r="O1184" s="117">
        <v>2.7479095156203219</v>
      </c>
      <c r="P1184" s="117">
        <v>2.7479095156203219</v>
      </c>
      <c r="Q1184" s="117">
        <v>2.7479095156203219</v>
      </c>
    </row>
    <row r="1185" spans="1:17" x14ac:dyDescent="0.25">
      <c r="A1185" t="str">
        <f t="shared" si="18"/>
        <v>48371011</v>
      </c>
      <c r="B1185">
        <v>48</v>
      </c>
      <c r="C1185">
        <v>37</v>
      </c>
      <c r="D1185">
        <v>10</v>
      </c>
      <c r="E1185">
        <v>11</v>
      </c>
      <c r="F1185" s="116">
        <v>1.7669424132057181E-2</v>
      </c>
      <c r="G1185" s="116">
        <v>1.7683540849073472E-2</v>
      </c>
      <c r="H1185" s="116">
        <v>1.7683540849073472E-2</v>
      </c>
      <c r="I1185" s="86">
        <v>3.4550664897371471E-2</v>
      </c>
      <c r="J1185" s="86">
        <v>3.4578898331404047E-2</v>
      </c>
      <c r="K1185" s="86">
        <v>3.4578898331404047E-2</v>
      </c>
      <c r="L1185" s="86">
        <v>1.1882934771356239</v>
      </c>
      <c r="M1185" s="86">
        <v>1.1882934771356239</v>
      </c>
      <c r="N1185" s="86">
        <v>1.1882934771356239</v>
      </c>
      <c r="O1185" s="117">
        <v>2.6754331479337834</v>
      </c>
      <c r="P1185" s="117">
        <v>2.6754331479337834</v>
      </c>
      <c r="Q1185" s="117">
        <v>2.6754331479337834</v>
      </c>
    </row>
    <row r="1186" spans="1:17" x14ac:dyDescent="0.25">
      <c r="A1186" t="str">
        <f t="shared" si="18"/>
        <v>49361011</v>
      </c>
      <c r="B1186">
        <v>49</v>
      </c>
      <c r="C1186">
        <v>36</v>
      </c>
      <c r="D1186">
        <v>10</v>
      </c>
      <c r="E1186">
        <v>11</v>
      </c>
      <c r="F1186" s="116">
        <v>1.7671902343759326E-2</v>
      </c>
      <c r="G1186" s="116">
        <v>1.7688614491341913E-2</v>
      </c>
      <c r="H1186" s="116">
        <v>1.7688614491341913E-2</v>
      </c>
      <c r="I1186" s="86">
        <v>3.4555946301482371E-2</v>
      </c>
      <c r="J1186" s="86">
        <v>3.4586983146992885E-2</v>
      </c>
      <c r="K1186" s="86">
        <v>3.4586983146992885E-2</v>
      </c>
      <c r="L1186" s="86">
        <v>1.1382142354073108</v>
      </c>
      <c r="M1186" s="86">
        <v>1.1382142354073108</v>
      </c>
      <c r="N1186" s="86">
        <v>1.1382142354073108</v>
      </c>
      <c r="O1186" s="117">
        <v>2.6095230591824894</v>
      </c>
      <c r="P1186" s="117">
        <v>2.6095230591824894</v>
      </c>
      <c r="Q1186" s="117">
        <v>2.6095230591824894</v>
      </c>
    </row>
    <row r="1187" spans="1:17" x14ac:dyDescent="0.25">
      <c r="A1187" t="str">
        <f t="shared" si="18"/>
        <v>50351011</v>
      </c>
      <c r="B1187">
        <v>50</v>
      </c>
      <c r="C1187">
        <v>35</v>
      </c>
      <c r="D1187">
        <v>10</v>
      </c>
      <c r="E1187">
        <v>11</v>
      </c>
      <c r="F1187" s="116">
        <v>1.7612054666964121E-2</v>
      </c>
      <c r="G1187" s="116">
        <v>1.7626604071893461E-2</v>
      </c>
      <c r="H1187" s="116">
        <v>1.7626604071893461E-2</v>
      </c>
      <c r="I1187" s="86">
        <v>3.4564536310464904E-2</v>
      </c>
      <c r="J1187" s="86">
        <v>3.4593635120323582E-2</v>
      </c>
      <c r="K1187" s="86">
        <v>3.4593635120323582E-2</v>
      </c>
      <c r="L1187" s="86">
        <v>1.0903105812972249</v>
      </c>
      <c r="M1187" s="86">
        <v>1.0903105812972249</v>
      </c>
      <c r="N1187" s="86">
        <v>1.0903105812972249</v>
      </c>
      <c r="O1187" s="117">
        <v>2.5425764086248872</v>
      </c>
      <c r="P1187" s="117">
        <v>2.5425764086248872</v>
      </c>
      <c r="Q1187" s="117">
        <v>2.5425764086248872</v>
      </c>
    </row>
    <row r="1188" spans="1:17" x14ac:dyDescent="0.25">
      <c r="A1188" t="str">
        <f t="shared" si="18"/>
        <v>51341011</v>
      </c>
      <c r="B1188">
        <v>51</v>
      </c>
      <c r="C1188">
        <v>34</v>
      </c>
      <c r="D1188">
        <v>10</v>
      </c>
      <c r="E1188">
        <v>11</v>
      </c>
      <c r="F1188" s="116">
        <v>1.741216262856354E-2</v>
      </c>
      <c r="G1188" s="116">
        <v>1.7426954215109113E-2</v>
      </c>
      <c r="H1188" s="116">
        <v>1.7426954215109113E-2</v>
      </c>
      <c r="I1188" s="86">
        <v>3.4991963237976903E-2</v>
      </c>
      <c r="J1188" s="86">
        <v>3.5021546411068048E-2</v>
      </c>
      <c r="K1188" s="86">
        <v>3.5021546411068048E-2</v>
      </c>
      <c r="L1188" s="86">
        <v>1.0584440237059827</v>
      </c>
      <c r="M1188" s="86">
        <v>1.0584440237059827</v>
      </c>
      <c r="N1188" s="86">
        <v>1.0584440237059827</v>
      </c>
      <c r="O1188" s="117">
        <v>2.4795235136920786</v>
      </c>
      <c r="P1188" s="117">
        <v>2.4795235136920786</v>
      </c>
      <c r="Q1188" s="117">
        <v>2.4795235136920786</v>
      </c>
    </row>
    <row r="1189" spans="1:17" x14ac:dyDescent="0.25">
      <c r="A1189" t="str">
        <f t="shared" si="18"/>
        <v>52331011</v>
      </c>
      <c r="B1189">
        <v>52</v>
      </c>
      <c r="C1189">
        <v>33</v>
      </c>
      <c r="D1189">
        <v>10</v>
      </c>
      <c r="E1189">
        <v>11</v>
      </c>
      <c r="F1189" s="116">
        <v>1.7414776219372999E-2</v>
      </c>
      <c r="G1189" s="116">
        <v>1.7429827884212559E-2</v>
      </c>
      <c r="H1189" s="116">
        <v>1.7429827884212559E-2</v>
      </c>
      <c r="I1189" s="86">
        <v>3.5000137973594365E-2</v>
      </c>
      <c r="J1189" s="86">
        <v>3.5027732692466895E-2</v>
      </c>
      <c r="K1189" s="86">
        <v>3.5027732692466895E-2</v>
      </c>
      <c r="L1189" s="86">
        <v>1.0510828418546661</v>
      </c>
      <c r="M1189" s="86">
        <v>1.0510828418546661</v>
      </c>
      <c r="N1189" s="86">
        <v>1.0510828418546661</v>
      </c>
      <c r="O1189" s="117">
        <v>2.3921761446163958</v>
      </c>
      <c r="P1189" s="117">
        <v>2.3921761446163958</v>
      </c>
      <c r="Q1189" s="117">
        <v>2.3921761446163958</v>
      </c>
    </row>
    <row r="1190" spans="1:17" x14ac:dyDescent="0.25">
      <c r="A1190" t="str">
        <f t="shared" si="18"/>
        <v>53321011</v>
      </c>
      <c r="B1190">
        <v>53</v>
      </c>
      <c r="C1190">
        <v>32</v>
      </c>
      <c r="D1190">
        <v>10</v>
      </c>
      <c r="E1190">
        <v>11</v>
      </c>
      <c r="F1190" s="116">
        <v>1.7417632254685286E-2</v>
      </c>
      <c r="G1190" s="116">
        <v>1.74329624282995E-2</v>
      </c>
      <c r="H1190" s="116">
        <v>1.74329624282995E-2</v>
      </c>
      <c r="I1190" s="86">
        <v>3.500645144806265E-2</v>
      </c>
      <c r="J1190" s="86">
        <v>3.5037111795291079E-2</v>
      </c>
      <c r="K1190" s="86">
        <v>3.5037111795291079E-2</v>
      </c>
      <c r="L1190" s="86">
        <v>1.0473242459470853</v>
      </c>
      <c r="M1190" s="86">
        <v>1.0473242459470853</v>
      </c>
      <c r="N1190" s="86">
        <v>1.0473242459470853</v>
      </c>
      <c r="O1190" s="117">
        <v>2.2831023161337303</v>
      </c>
      <c r="P1190" s="117">
        <v>2.2831023161337303</v>
      </c>
      <c r="Q1190" s="117">
        <v>2.2831023161337303</v>
      </c>
    </row>
    <row r="1191" spans="1:17" x14ac:dyDescent="0.25">
      <c r="A1191" t="str">
        <f t="shared" si="18"/>
        <v>54311011</v>
      </c>
      <c r="B1191">
        <v>54</v>
      </c>
      <c r="C1191">
        <v>31</v>
      </c>
      <c r="D1191">
        <v>10</v>
      </c>
      <c r="E1191">
        <v>11</v>
      </c>
      <c r="F1191" s="116">
        <v>1.7422628318998972E-2</v>
      </c>
      <c r="G1191" s="116">
        <v>1.7438256330647051E-2</v>
      </c>
      <c r="H1191" s="116">
        <v>1.7438256330647051E-2</v>
      </c>
      <c r="I1191" s="86">
        <v>3.5014560097518792E-2</v>
      </c>
      <c r="J1191" s="86">
        <v>3.5043211452206936E-2</v>
      </c>
      <c r="K1191" s="86">
        <v>3.5043211452206936E-2</v>
      </c>
      <c r="L1191" s="86">
        <v>1.0407239936862833</v>
      </c>
      <c r="M1191" s="86">
        <v>1.0407239936862833</v>
      </c>
      <c r="N1191" s="86">
        <v>1.0407239936862833</v>
      </c>
      <c r="O1191" s="117">
        <v>2.1746039601381515</v>
      </c>
      <c r="P1191" s="117">
        <v>2.1746039601381515</v>
      </c>
      <c r="Q1191" s="117">
        <v>2.1746039601381515</v>
      </c>
    </row>
    <row r="1192" spans="1:17" x14ac:dyDescent="0.25">
      <c r="A1192" t="str">
        <f t="shared" si="18"/>
        <v>55301011</v>
      </c>
      <c r="B1192">
        <v>55</v>
      </c>
      <c r="C1192">
        <v>30</v>
      </c>
      <c r="D1192">
        <v>10</v>
      </c>
      <c r="E1192">
        <v>11</v>
      </c>
      <c r="F1192" s="116">
        <v>1.7190240790942432E-2</v>
      </c>
      <c r="G1192" s="116">
        <v>1.7203529474299685E-2</v>
      </c>
      <c r="H1192" s="116">
        <v>1.7203529474299685E-2</v>
      </c>
      <c r="I1192" s="86">
        <v>3.502099611970446E-2</v>
      </c>
      <c r="J1192" s="86">
        <v>3.5052888959761865E-2</v>
      </c>
      <c r="K1192" s="86">
        <v>3.5052888959761865E-2</v>
      </c>
      <c r="L1192" s="86">
        <v>1.0581007813745813</v>
      </c>
      <c r="M1192" s="86">
        <v>1.0581007813745813</v>
      </c>
      <c r="N1192" s="86">
        <v>1.0581007813745813</v>
      </c>
      <c r="O1192" s="117">
        <v>2.063472067187583</v>
      </c>
      <c r="P1192" s="117">
        <v>2.063472067187583</v>
      </c>
      <c r="Q1192" s="117">
        <v>2.063472067187583</v>
      </c>
    </row>
    <row r="1193" spans="1:17" x14ac:dyDescent="0.25">
      <c r="A1193" t="str">
        <f t="shared" si="18"/>
        <v>18671211</v>
      </c>
      <c r="B1193">
        <v>18</v>
      </c>
      <c r="C1193">
        <v>67</v>
      </c>
      <c r="D1193">
        <v>12</v>
      </c>
      <c r="E1193">
        <v>11</v>
      </c>
      <c r="F1193" s="116">
        <v>1.8712714034450229E-2</v>
      </c>
      <c r="G1193" s="116">
        <v>1.872636174274411E-2</v>
      </c>
      <c r="H1193" s="116">
        <v>1.872636174274411E-2</v>
      </c>
      <c r="I1193" s="86">
        <v>3.251395904663934E-2</v>
      </c>
      <c r="J1193" s="86">
        <v>3.2537842536153633E-2</v>
      </c>
      <c r="K1193" s="86">
        <v>3.2537842536153633E-2</v>
      </c>
      <c r="L1193" s="86">
        <v>1.6604160162680683</v>
      </c>
      <c r="M1193" s="86">
        <v>1.6604160162680683</v>
      </c>
      <c r="N1193" s="86">
        <v>1.6604160162680683</v>
      </c>
      <c r="O1193" s="117">
        <v>6.5031005887280164</v>
      </c>
      <c r="P1193" s="117">
        <v>6.5031005887280164</v>
      </c>
      <c r="Q1193" s="117">
        <v>6.5031005887280164</v>
      </c>
    </row>
    <row r="1194" spans="1:17" x14ac:dyDescent="0.25">
      <c r="A1194" t="str">
        <f t="shared" si="18"/>
        <v>19661211</v>
      </c>
      <c r="B1194">
        <v>19</v>
      </c>
      <c r="C1194">
        <v>66</v>
      </c>
      <c r="D1194">
        <v>12</v>
      </c>
      <c r="E1194">
        <v>11</v>
      </c>
      <c r="F1194" s="116">
        <v>1.8716253057415311E-2</v>
      </c>
      <c r="G1194" s="116">
        <v>1.8729927032251778E-2</v>
      </c>
      <c r="H1194" s="116">
        <v>1.8729927032251778E-2</v>
      </c>
      <c r="I1194" s="86">
        <v>3.252013065482956E-2</v>
      </c>
      <c r="J1194" s="86">
        <v>3.2544060110793381E-2</v>
      </c>
      <c r="K1194" s="86">
        <v>3.2544060110793381E-2</v>
      </c>
      <c r="L1194" s="86">
        <v>1.6428255217903336</v>
      </c>
      <c r="M1194" s="86">
        <v>1.6428255217903336</v>
      </c>
      <c r="N1194" s="86">
        <v>1.6428255217903336</v>
      </c>
      <c r="O1194" s="117">
        <v>6.1601461747910022</v>
      </c>
      <c r="P1194" s="117">
        <v>6.1601461747910022</v>
      </c>
      <c r="Q1194" s="117">
        <v>6.1601461747910022</v>
      </c>
    </row>
    <row r="1195" spans="1:17" x14ac:dyDescent="0.25">
      <c r="A1195" t="str">
        <f t="shared" si="18"/>
        <v>20651211</v>
      </c>
      <c r="B1195">
        <v>20</v>
      </c>
      <c r="C1195">
        <v>65</v>
      </c>
      <c r="D1195">
        <v>12</v>
      </c>
      <c r="E1195">
        <v>11</v>
      </c>
      <c r="F1195" s="116">
        <v>1.8719567857148973E-2</v>
      </c>
      <c r="G1195" s="116">
        <v>1.8734981956939855E-2</v>
      </c>
      <c r="H1195" s="116">
        <v>1.8734981956939855E-2</v>
      </c>
      <c r="I1195" s="86">
        <v>3.2525463236515659E-2</v>
      </c>
      <c r="J1195" s="86">
        <v>3.2551153402833793E-2</v>
      </c>
      <c r="K1195" s="86">
        <v>3.2551153402833793E-2</v>
      </c>
      <c r="L1195" s="86">
        <v>1.6238531481586145</v>
      </c>
      <c r="M1195" s="86">
        <v>1.62385143548086</v>
      </c>
      <c r="N1195" s="86">
        <v>1.62385143548086</v>
      </c>
      <c r="O1195" s="117">
        <v>5.8333718685828106</v>
      </c>
      <c r="P1195" s="117">
        <v>5.8333718685828106</v>
      </c>
      <c r="Q1195" s="117">
        <v>5.8333718685828106</v>
      </c>
    </row>
    <row r="1196" spans="1:17" x14ac:dyDescent="0.25">
      <c r="A1196" t="str">
        <f t="shared" si="18"/>
        <v>21641211</v>
      </c>
      <c r="B1196">
        <v>21</v>
      </c>
      <c r="C1196">
        <v>64</v>
      </c>
      <c r="D1196">
        <v>12</v>
      </c>
      <c r="E1196">
        <v>11</v>
      </c>
      <c r="F1196" s="116">
        <v>1.8722786398219199E-2</v>
      </c>
      <c r="G1196" s="116">
        <v>1.873823282571796E-2</v>
      </c>
      <c r="H1196" s="116">
        <v>1.873823282571796E-2</v>
      </c>
      <c r="I1196" s="86">
        <v>3.2531892582110637E-2</v>
      </c>
      <c r="J1196" s="86">
        <v>3.2557636627941901E-2</v>
      </c>
      <c r="K1196" s="86">
        <v>3.2557636627941901E-2</v>
      </c>
      <c r="L1196" s="86">
        <v>1.6035811684021013</v>
      </c>
      <c r="M1196" s="86">
        <v>1.6035811684021013</v>
      </c>
      <c r="N1196" s="86">
        <v>1.6035811684021013</v>
      </c>
      <c r="O1196" s="117">
        <v>5.5280172450781677</v>
      </c>
      <c r="P1196" s="117">
        <v>5.5280172450781677</v>
      </c>
      <c r="Q1196" s="117">
        <v>5.5280172450781677</v>
      </c>
    </row>
    <row r="1197" spans="1:17" x14ac:dyDescent="0.25">
      <c r="A1197" t="str">
        <f t="shared" si="18"/>
        <v>22631211</v>
      </c>
      <c r="B1197">
        <v>22</v>
      </c>
      <c r="C1197">
        <v>63</v>
      </c>
      <c r="D1197">
        <v>12</v>
      </c>
      <c r="E1197">
        <v>11</v>
      </c>
      <c r="F1197" s="116">
        <v>1.872642426264812E-2</v>
      </c>
      <c r="G1197" s="116">
        <v>1.8741904910977672E-2</v>
      </c>
      <c r="H1197" s="116">
        <v>1.8741904910977672E-2</v>
      </c>
      <c r="I1197" s="86">
        <v>3.2538602716681776E-2</v>
      </c>
      <c r="J1197" s="86">
        <v>3.256440379723103E-2</v>
      </c>
      <c r="K1197" s="86">
        <v>3.256440379723103E-2</v>
      </c>
      <c r="L1197" s="86">
        <v>1.5822031026659396</v>
      </c>
      <c r="M1197" s="86">
        <v>1.5822031026659396</v>
      </c>
      <c r="N1197" s="86">
        <v>1.5822031026659396</v>
      </c>
      <c r="O1197" s="117">
        <v>5.2434331949822059</v>
      </c>
      <c r="P1197" s="117">
        <v>5.2434331949822059</v>
      </c>
      <c r="Q1197" s="117">
        <v>5.2434331949822059</v>
      </c>
    </row>
    <row r="1198" spans="1:17" x14ac:dyDescent="0.25">
      <c r="A1198" t="str">
        <f t="shared" si="18"/>
        <v>23621211</v>
      </c>
      <c r="B1198">
        <v>23</v>
      </c>
      <c r="C1198">
        <v>62</v>
      </c>
      <c r="D1198">
        <v>12</v>
      </c>
      <c r="E1198">
        <v>11</v>
      </c>
      <c r="F1198" s="116">
        <v>1.8730776127225832E-2</v>
      </c>
      <c r="G1198" s="116">
        <v>1.8746293154577178E-2</v>
      </c>
      <c r="H1198" s="116">
        <v>1.8746293154577178E-2</v>
      </c>
      <c r="I1198" s="86">
        <v>3.2544378698224852E-2</v>
      </c>
      <c r="J1198" s="86">
        <v>3.2570240410477097E-2</v>
      </c>
      <c r="K1198" s="86">
        <v>3.2570240410477097E-2</v>
      </c>
      <c r="L1198" s="86">
        <v>1.5595526268603193</v>
      </c>
      <c r="M1198" s="86">
        <v>1.5595526268603193</v>
      </c>
      <c r="N1198" s="86">
        <v>1.5595526268603193</v>
      </c>
      <c r="O1198" s="117">
        <v>4.9719728003751671</v>
      </c>
      <c r="P1198" s="117">
        <v>4.9719728003751671</v>
      </c>
      <c r="Q1198" s="117">
        <v>4.9719728003751671</v>
      </c>
    </row>
    <row r="1199" spans="1:17" x14ac:dyDescent="0.25">
      <c r="A1199" t="str">
        <f t="shared" si="18"/>
        <v>24611211</v>
      </c>
      <c r="B1199">
        <v>24</v>
      </c>
      <c r="C1199">
        <v>61</v>
      </c>
      <c r="D1199">
        <v>12</v>
      </c>
      <c r="E1199">
        <v>11</v>
      </c>
      <c r="F1199" s="116">
        <v>1.8603147826147075E-2</v>
      </c>
      <c r="G1199" s="116">
        <v>1.8618703742753536E-2</v>
      </c>
      <c r="H1199" s="116">
        <v>1.8618703742753536E-2</v>
      </c>
      <c r="I1199" s="86">
        <v>3.2551619716605765E-2</v>
      </c>
      <c r="J1199" s="86">
        <v>3.2577546244283204E-2</v>
      </c>
      <c r="K1199" s="86">
        <v>3.2577546244283204E-2</v>
      </c>
      <c r="L1199" s="86">
        <v>1.5787077527231497</v>
      </c>
      <c r="M1199" s="86">
        <v>1.5787077527231497</v>
      </c>
      <c r="N1199" s="86">
        <v>1.5787077527231497</v>
      </c>
      <c r="O1199" s="117">
        <v>4.7193937340767906</v>
      </c>
      <c r="P1199" s="117">
        <v>4.7193937340767906</v>
      </c>
      <c r="Q1199" s="117">
        <v>4.7193937340767906</v>
      </c>
    </row>
    <row r="1200" spans="1:17" x14ac:dyDescent="0.25">
      <c r="A1200" t="str">
        <f t="shared" si="18"/>
        <v>25601211</v>
      </c>
      <c r="B1200">
        <v>25</v>
      </c>
      <c r="C1200">
        <v>60</v>
      </c>
      <c r="D1200">
        <v>12</v>
      </c>
      <c r="E1200">
        <v>11</v>
      </c>
      <c r="F1200" s="116">
        <v>1.8555907752511643E-2</v>
      </c>
      <c r="G1200" s="116">
        <v>1.8571505321370575E-2</v>
      </c>
      <c r="H1200" s="116">
        <v>1.8571505321370575E-2</v>
      </c>
      <c r="I1200" s="86">
        <v>3.2815551815990281E-2</v>
      </c>
      <c r="J1200" s="86">
        <v>3.2841547764088506E-2</v>
      </c>
      <c r="K1200" s="86">
        <v>3.2841547764088506E-2</v>
      </c>
      <c r="L1200" s="86">
        <v>1.5717028905761221</v>
      </c>
      <c r="M1200" s="86">
        <v>1.5717028905761221</v>
      </c>
      <c r="N1200" s="86">
        <v>1.5717028905761221</v>
      </c>
      <c r="O1200" s="117">
        <v>4.4754676237797071</v>
      </c>
      <c r="P1200" s="117">
        <v>4.4754676237797071</v>
      </c>
      <c r="Q1200" s="117">
        <v>4.4754676237797071</v>
      </c>
    </row>
    <row r="1201" spans="1:17" x14ac:dyDescent="0.25">
      <c r="A1201" t="str">
        <f t="shared" si="18"/>
        <v>26591211</v>
      </c>
      <c r="B1201">
        <v>26</v>
      </c>
      <c r="C1201">
        <v>59</v>
      </c>
      <c r="D1201">
        <v>12</v>
      </c>
      <c r="E1201">
        <v>11</v>
      </c>
      <c r="F1201" s="116">
        <v>1.8560327582221436E-2</v>
      </c>
      <c r="G1201" s="116">
        <v>1.8575969772336613E-2</v>
      </c>
      <c r="H1201" s="116">
        <v>1.8575969772336613E-2</v>
      </c>
      <c r="I1201" s="86">
        <v>3.2822528925016553E-2</v>
      </c>
      <c r="J1201" s="86">
        <v>3.2848599241875186E-2</v>
      </c>
      <c r="K1201" s="86">
        <v>3.2848599241875186E-2</v>
      </c>
      <c r="L1201" s="86">
        <v>1.544982593718444</v>
      </c>
      <c r="M1201" s="86">
        <v>1.544982593718444</v>
      </c>
      <c r="N1201" s="86">
        <v>1.544982593718444</v>
      </c>
      <c r="O1201" s="117">
        <v>4.2551362869264313</v>
      </c>
      <c r="P1201" s="117">
        <v>4.2551362869264313</v>
      </c>
      <c r="Q1201" s="117">
        <v>4.2551362869264313</v>
      </c>
    </row>
    <row r="1202" spans="1:17" x14ac:dyDescent="0.25">
      <c r="A1202" t="str">
        <f t="shared" si="18"/>
        <v>27581211</v>
      </c>
      <c r="B1202">
        <v>27</v>
      </c>
      <c r="C1202">
        <v>58</v>
      </c>
      <c r="D1202">
        <v>12</v>
      </c>
      <c r="E1202">
        <v>11</v>
      </c>
      <c r="F1202" s="116">
        <v>1.8563329404955337E-2</v>
      </c>
      <c r="G1202" s="116">
        <v>1.8579019672108284E-2</v>
      </c>
      <c r="H1202" s="116">
        <v>1.8579019672108284E-2</v>
      </c>
      <c r="I1202" s="86">
        <v>3.2829268973019715E-2</v>
      </c>
      <c r="J1202" s="86">
        <v>3.2855419418274627E-2</v>
      </c>
      <c r="K1202" s="86">
        <v>3.2855419418274627E-2</v>
      </c>
      <c r="L1202" s="86">
        <v>1.5115741870698252</v>
      </c>
      <c r="M1202" s="86">
        <v>1.5115741870698252</v>
      </c>
      <c r="N1202" s="86">
        <v>1.5115741870698252</v>
      </c>
      <c r="O1202" s="117">
        <v>4.0396894024448926</v>
      </c>
      <c r="P1202" s="117">
        <v>4.0396894024448926</v>
      </c>
      <c r="Q1202" s="117">
        <v>4.0396894024448926</v>
      </c>
    </row>
    <row r="1203" spans="1:17" x14ac:dyDescent="0.25">
      <c r="A1203" t="str">
        <f t="shared" si="18"/>
        <v>28571211</v>
      </c>
      <c r="B1203">
        <v>28</v>
      </c>
      <c r="C1203">
        <v>57</v>
      </c>
      <c r="D1203">
        <v>12</v>
      </c>
      <c r="E1203">
        <v>11</v>
      </c>
      <c r="F1203" s="116">
        <v>1.8568172794548487E-2</v>
      </c>
      <c r="G1203" s="116">
        <v>1.858216538896789E-2</v>
      </c>
      <c r="H1203" s="116">
        <v>1.858216538896789E-2</v>
      </c>
      <c r="I1203" s="86">
        <v>3.2835371879432813E-2</v>
      </c>
      <c r="J1203" s="86">
        <v>3.286335706827162E-2</v>
      </c>
      <c r="K1203" s="86">
        <v>3.286335706827162E-2</v>
      </c>
      <c r="L1203" s="86">
        <v>1.4889292342027982</v>
      </c>
      <c r="M1203" s="86">
        <v>1.4889292342027982</v>
      </c>
      <c r="N1203" s="86">
        <v>1.4889292342027982</v>
      </c>
      <c r="O1203" s="117">
        <v>3.8400489041174959</v>
      </c>
      <c r="P1203" s="117">
        <v>3.8400489041174959</v>
      </c>
      <c r="Q1203" s="117">
        <v>3.8400489041174959</v>
      </c>
    </row>
    <row r="1204" spans="1:17" x14ac:dyDescent="0.25">
      <c r="A1204" t="str">
        <f t="shared" si="18"/>
        <v>29561211</v>
      </c>
      <c r="B1204">
        <v>29</v>
      </c>
      <c r="C1204">
        <v>56</v>
      </c>
      <c r="D1204">
        <v>12</v>
      </c>
      <c r="E1204">
        <v>11</v>
      </c>
      <c r="F1204" s="116">
        <v>1.8571922538882384E-2</v>
      </c>
      <c r="G1204" s="116">
        <v>1.8585964253305508E-2</v>
      </c>
      <c r="H1204" s="116">
        <v>1.8585964253305508E-2</v>
      </c>
      <c r="I1204" s="86">
        <v>3.2841814821380613E-2</v>
      </c>
      <c r="J1204" s="86">
        <v>3.2868143035923975E-2</v>
      </c>
      <c r="K1204" s="86">
        <v>3.2868143035923975E-2</v>
      </c>
      <c r="L1204" s="86">
        <v>1.4597046676413956</v>
      </c>
      <c r="M1204" s="86">
        <v>1.4597046676413956</v>
      </c>
      <c r="N1204" s="86">
        <v>1.4597046676413956</v>
      </c>
      <c r="O1204" s="117">
        <v>3.6550056079096978</v>
      </c>
      <c r="P1204" s="117">
        <v>3.6550056079096978</v>
      </c>
      <c r="Q1204" s="117">
        <v>3.6550056079096978</v>
      </c>
    </row>
    <row r="1205" spans="1:17" x14ac:dyDescent="0.25">
      <c r="A1205" t="str">
        <f t="shared" si="18"/>
        <v>30551211</v>
      </c>
      <c r="B1205">
        <v>30</v>
      </c>
      <c r="C1205">
        <v>55</v>
      </c>
      <c r="D1205">
        <v>12</v>
      </c>
      <c r="E1205">
        <v>11</v>
      </c>
      <c r="F1205" s="116">
        <v>1.8574700493305143E-2</v>
      </c>
      <c r="G1205" s="116">
        <v>1.8590556730091613E-2</v>
      </c>
      <c r="H1205" s="116">
        <v>1.8590556730091613E-2</v>
      </c>
      <c r="I1205" s="86">
        <v>3.2848837209302324E-2</v>
      </c>
      <c r="J1205" s="86">
        <v>3.287526427061311E-2</v>
      </c>
      <c r="K1205" s="86">
        <v>3.287526427061311E-2</v>
      </c>
      <c r="L1205" s="86">
        <v>1.4297498238195914</v>
      </c>
      <c r="M1205" s="86">
        <v>1.4297498238195914</v>
      </c>
      <c r="N1205" s="86">
        <v>1.4297498238195914</v>
      </c>
      <c r="O1205" s="117">
        <v>3.4784548978153631</v>
      </c>
      <c r="P1205" s="117">
        <v>3.4784548978153631</v>
      </c>
      <c r="Q1205" s="117">
        <v>3.4784548978153631</v>
      </c>
    </row>
    <row r="1206" spans="1:17" x14ac:dyDescent="0.25">
      <c r="A1206" t="str">
        <f t="shared" si="18"/>
        <v>31541211</v>
      </c>
      <c r="B1206">
        <v>31</v>
      </c>
      <c r="C1206">
        <v>54</v>
      </c>
      <c r="D1206">
        <v>12</v>
      </c>
      <c r="E1206">
        <v>11</v>
      </c>
      <c r="F1206" s="116">
        <v>1.8578135005005818E-2</v>
      </c>
      <c r="G1206" s="116">
        <v>1.859228573146874E-2</v>
      </c>
      <c r="H1206" s="116">
        <v>1.859228573146874E-2</v>
      </c>
      <c r="I1206" s="86">
        <v>3.285621800609189E-2</v>
      </c>
      <c r="J1206" s="86">
        <v>3.2880981777402001E-2</v>
      </c>
      <c r="K1206" s="86">
        <v>3.2880981777402001E-2</v>
      </c>
      <c r="L1206" s="86">
        <v>1.4282735052410753</v>
      </c>
      <c r="M1206" s="86">
        <v>1.4282735052410753</v>
      </c>
      <c r="N1206" s="86">
        <v>1.4282735052410753</v>
      </c>
      <c r="O1206" s="117">
        <v>3.3808668027494861</v>
      </c>
      <c r="P1206" s="117">
        <v>3.3808668027494861</v>
      </c>
      <c r="Q1206" s="117">
        <v>3.3808668027494861</v>
      </c>
    </row>
    <row r="1207" spans="1:17" x14ac:dyDescent="0.25">
      <c r="A1207" t="str">
        <f t="shared" si="18"/>
        <v>32531211</v>
      </c>
      <c r="B1207">
        <v>32</v>
      </c>
      <c r="C1207">
        <v>53</v>
      </c>
      <c r="D1207">
        <v>12</v>
      </c>
      <c r="E1207">
        <v>11</v>
      </c>
      <c r="F1207" s="116">
        <v>1.8582830466533674E-2</v>
      </c>
      <c r="G1207" s="116">
        <v>1.8595265206354506E-2</v>
      </c>
      <c r="H1207" s="116">
        <v>1.8595265206354506E-2</v>
      </c>
      <c r="I1207" s="86">
        <v>3.2863240955059075E-2</v>
      </c>
      <c r="J1207" s="86">
        <v>3.2886334043297764E-2</v>
      </c>
      <c r="K1207" s="86">
        <v>3.2886334043297764E-2</v>
      </c>
      <c r="L1207" s="86">
        <v>1.4195090409440454</v>
      </c>
      <c r="M1207" s="86">
        <v>1.4195090409440454</v>
      </c>
      <c r="N1207" s="86">
        <v>1.4195090409440454</v>
      </c>
      <c r="O1207" s="117">
        <v>3.2874147998273346</v>
      </c>
      <c r="P1207" s="117">
        <v>3.2874147998273346</v>
      </c>
      <c r="Q1207" s="117">
        <v>3.2874147998273346</v>
      </c>
    </row>
    <row r="1208" spans="1:17" x14ac:dyDescent="0.25">
      <c r="A1208" t="str">
        <f t="shared" si="18"/>
        <v>33521211</v>
      </c>
      <c r="B1208">
        <v>33</v>
      </c>
      <c r="C1208">
        <v>52</v>
      </c>
      <c r="D1208">
        <v>12</v>
      </c>
      <c r="E1208">
        <v>11</v>
      </c>
      <c r="F1208" s="116">
        <v>1.8586955939849357E-2</v>
      </c>
      <c r="G1208" s="116">
        <v>1.8599447173679898E-2</v>
      </c>
      <c r="H1208" s="116">
        <v>1.8599447173679898E-2</v>
      </c>
      <c r="I1208" s="86">
        <v>3.2869789594088435E-2</v>
      </c>
      <c r="J1208" s="86">
        <v>3.2891203137797941E-2</v>
      </c>
      <c r="K1208" s="86">
        <v>3.2891203137797941E-2</v>
      </c>
      <c r="L1208" s="86">
        <v>1.3942233396919661</v>
      </c>
      <c r="M1208" s="86">
        <v>1.3942233396919661</v>
      </c>
      <c r="N1208" s="86">
        <v>1.3942233396919661</v>
      </c>
      <c r="O1208" s="117">
        <v>3.1981734247215794</v>
      </c>
      <c r="P1208" s="117">
        <v>3.1981734247215794</v>
      </c>
      <c r="Q1208" s="117">
        <v>3.1981734247215794</v>
      </c>
    </row>
    <row r="1209" spans="1:17" x14ac:dyDescent="0.25">
      <c r="A1209" t="str">
        <f t="shared" si="18"/>
        <v>34511211</v>
      </c>
      <c r="B1209">
        <v>34</v>
      </c>
      <c r="C1209">
        <v>51</v>
      </c>
      <c r="D1209">
        <v>12</v>
      </c>
      <c r="E1209">
        <v>11</v>
      </c>
      <c r="F1209" s="116">
        <v>1.838828600733021E-2</v>
      </c>
      <c r="G1209" s="116">
        <v>1.8399044633955659E-2</v>
      </c>
      <c r="H1209" s="116">
        <v>1.8399044633955659E-2</v>
      </c>
      <c r="I1209" s="86">
        <v>3.2874776758497523E-2</v>
      </c>
      <c r="J1209" s="86">
        <v>3.2894500907310845E-2</v>
      </c>
      <c r="K1209" s="86">
        <v>3.2894500907310845E-2</v>
      </c>
      <c r="L1209" s="86">
        <v>1.4144707114321167</v>
      </c>
      <c r="M1209" s="86">
        <v>1.4144707114321167</v>
      </c>
      <c r="N1209" s="86">
        <v>1.4144707114321167</v>
      </c>
      <c r="O1209" s="117">
        <v>3.1176599269847873</v>
      </c>
      <c r="P1209" s="117">
        <v>3.1176599269847873</v>
      </c>
      <c r="Q1209" s="117">
        <v>3.1176599269847873</v>
      </c>
    </row>
    <row r="1210" spans="1:17" x14ac:dyDescent="0.25">
      <c r="A1210" t="str">
        <f t="shared" si="18"/>
        <v>35501211</v>
      </c>
      <c r="B1210">
        <v>35</v>
      </c>
      <c r="C1210">
        <v>50</v>
      </c>
      <c r="D1210">
        <v>12</v>
      </c>
      <c r="E1210">
        <v>11</v>
      </c>
      <c r="F1210" s="116">
        <v>1.8359008188196958E-2</v>
      </c>
      <c r="G1210" s="116">
        <v>1.8369822447879776E-2</v>
      </c>
      <c r="H1210" s="116">
        <v>1.8369822447879776E-2</v>
      </c>
      <c r="I1210" s="86">
        <v>3.3241231888368E-2</v>
      </c>
      <c r="J1210" s="86">
        <v>3.3259255654506034E-2</v>
      </c>
      <c r="K1210" s="86">
        <v>3.3259255654506034E-2</v>
      </c>
      <c r="L1210" s="86">
        <v>1.3931379917559295</v>
      </c>
      <c r="M1210" s="86">
        <v>1.3931379917559295</v>
      </c>
      <c r="N1210" s="86">
        <v>1.3931379917559295</v>
      </c>
      <c r="O1210" s="117">
        <v>3.0355428668241942</v>
      </c>
      <c r="P1210" s="117">
        <v>3.0355428668241942</v>
      </c>
      <c r="Q1210" s="117">
        <v>3.0355428668241942</v>
      </c>
    </row>
    <row r="1211" spans="1:17" x14ac:dyDescent="0.25">
      <c r="A1211" t="str">
        <f t="shared" si="18"/>
        <v>36491211</v>
      </c>
      <c r="B1211">
        <v>36</v>
      </c>
      <c r="C1211">
        <v>49</v>
      </c>
      <c r="D1211">
        <v>12</v>
      </c>
      <c r="E1211">
        <v>11</v>
      </c>
      <c r="F1211" s="116">
        <v>1.8362142558085159E-2</v>
      </c>
      <c r="G1211" s="116">
        <v>1.8371204912521092E-2</v>
      </c>
      <c r="H1211" s="116">
        <v>1.8371204912521092E-2</v>
      </c>
      <c r="I1211" s="86">
        <v>3.3246153483659668E-2</v>
      </c>
      <c r="J1211" s="86">
        <v>3.3264278192531534E-2</v>
      </c>
      <c r="K1211" s="86">
        <v>3.3264278192531534E-2</v>
      </c>
      <c r="L1211" s="86">
        <v>1.3659904337786575</v>
      </c>
      <c r="M1211" s="86">
        <v>1.3659904337786575</v>
      </c>
      <c r="N1211" s="86">
        <v>1.3659904337786575</v>
      </c>
      <c r="O1211" s="117">
        <v>2.9630672807318033</v>
      </c>
      <c r="P1211" s="117">
        <v>2.9630672807318033</v>
      </c>
      <c r="Q1211" s="117">
        <v>2.9630672807318033</v>
      </c>
    </row>
    <row r="1212" spans="1:17" x14ac:dyDescent="0.25">
      <c r="A1212" t="str">
        <f t="shared" si="18"/>
        <v>37481211</v>
      </c>
      <c r="B1212">
        <v>37</v>
      </c>
      <c r="C1212">
        <v>48</v>
      </c>
      <c r="D1212">
        <v>12</v>
      </c>
      <c r="E1212">
        <v>11</v>
      </c>
      <c r="F1212" s="116">
        <v>1.8364314301082131E-2</v>
      </c>
      <c r="G1212" s="116">
        <v>1.8373430819301491E-2</v>
      </c>
      <c r="H1212" s="116">
        <v>1.8373430819301491E-2</v>
      </c>
      <c r="I1212" s="86">
        <v>3.3251588553299724E-2</v>
      </c>
      <c r="J1212" s="86">
        <v>3.3267998286094572E-2</v>
      </c>
      <c r="K1212" s="86">
        <v>3.3267998286094572E-2</v>
      </c>
      <c r="L1212" s="86">
        <v>1.338432505857363</v>
      </c>
      <c r="M1212" s="86">
        <v>1.338432505857363</v>
      </c>
      <c r="N1212" s="86">
        <v>1.338432505857363</v>
      </c>
      <c r="O1212" s="117">
        <v>2.8939949494489063</v>
      </c>
      <c r="P1212" s="117">
        <v>2.8939949494489063</v>
      </c>
      <c r="Q1212" s="117">
        <v>2.8939949494489063</v>
      </c>
    </row>
    <row r="1213" spans="1:17" x14ac:dyDescent="0.25">
      <c r="A1213" t="str">
        <f t="shared" si="18"/>
        <v>38471211</v>
      </c>
      <c r="B1213">
        <v>38</v>
      </c>
      <c r="C1213">
        <v>47</v>
      </c>
      <c r="D1213">
        <v>12</v>
      </c>
      <c r="E1213">
        <v>11</v>
      </c>
      <c r="F1213" s="116">
        <v>1.8367781333489916E-2</v>
      </c>
      <c r="G1213" s="116">
        <v>1.8376956049440708E-2</v>
      </c>
      <c r="H1213" s="116">
        <v>1.8376956049440708E-2</v>
      </c>
      <c r="I1213" s="86">
        <v>3.3256510378438686E-2</v>
      </c>
      <c r="J1213" s="86">
        <v>3.3271189923959957E-2</v>
      </c>
      <c r="K1213" s="86">
        <v>3.3271189923959957E-2</v>
      </c>
      <c r="L1213" s="86">
        <v>1.3105256011273891</v>
      </c>
      <c r="M1213" s="86">
        <v>1.3105256011273891</v>
      </c>
      <c r="N1213" s="86">
        <v>1.3105256011273891</v>
      </c>
      <c r="O1213" s="117">
        <v>2.8281300460937731</v>
      </c>
      <c r="P1213" s="117">
        <v>2.8281300460937731</v>
      </c>
      <c r="Q1213" s="117">
        <v>2.8281300460937731</v>
      </c>
    </row>
    <row r="1214" spans="1:17" x14ac:dyDescent="0.25">
      <c r="A1214" t="str">
        <f t="shared" si="18"/>
        <v>39461211</v>
      </c>
      <c r="B1214">
        <v>39</v>
      </c>
      <c r="C1214">
        <v>46</v>
      </c>
      <c r="D1214">
        <v>12</v>
      </c>
      <c r="E1214">
        <v>11</v>
      </c>
      <c r="F1214" s="116">
        <v>1.8369454569639686E-2</v>
      </c>
      <c r="G1214" s="116">
        <v>1.8378691949992518E-2</v>
      </c>
      <c r="H1214" s="116">
        <v>1.8378691949992518E-2</v>
      </c>
      <c r="I1214" s="86">
        <v>3.3260111698403226E-2</v>
      </c>
      <c r="J1214" s="86">
        <v>3.3274891506967753E-2</v>
      </c>
      <c r="K1214" s="86">
        <v>3.3274891506967753E-2</v>
      </c>
      <c r="L1214" s="86">
        <v>1.2822370718243272</v>
      </c>
      <c r="M1214" s="86">
        <v>1.2822370718243272</v>
      </c>
      <c r="N1214" s="86">
        <v>1.2822370718243272</v>
      </c>
      <c r="O1214" s="117">
        <v>2.765289250090988</v>
      </c>
      <c r="P1214" s="117">
        <v>2.765289250090988</v>
      </c>
      <c r="Q1214" s="117">
        <v>2.765289250090988</v>
      </c>
    </row>
    <row r="1215" spans="1:17" x14ac:dyDescent="0.25">
      <c r="A1215" t="str">
        <f t="shared" si="18"/>
        <v>40451211</v>
      </c>
      <c r="B1215">
        <v>40</v>
      </c>
      <c r="C1215">
        <v>45</v>
      </c>
      <c r="D1215">
        <v>12</v>
      </c>
      <c r="E1215">
        <v>11</v>
      </c>
      <c r="F1215" s="116">
        <v>1.837146765173861E-2</v>
      </c>
      <c r="G1215" s="116">
        <v>1.8380772487461734E-2</v>
      </c>
      <c r="H1215" s="116">
        <v>1.8380772487461734E-2</v>
      </c>
      <c r="I1215" s="86">
        <v>3.3262926743028352E-2</v>
      </c>
      <c r="J1215" s="86">
        <v>3.327967544732998E-2</v>
      </c>
      <c r="K1215" s="86">
        <v>3.327967544732998E-2</v>
      </c>
      <c r="L1215" s="86">
        <v>1.2535251370137059</v>
      </c>
      <c r="M1215" s="86">
        <v>1.2535251370137059</v>
      </c>
      <c r="N1215" s="86">
        <v>1.2535251370137059</v>
      </c>
      <c r="O1215" s="117">
        <v>2.7053195745829108</v>
      </c>
      <c r="P1215" s="117">
        <v>2.7053195745829108</v>
      </c>
      <c r="Q1215" s="117">
        <v>2.7053195745829108</v>
      </c>
    </row>
    <row r="1216" spans="1:17" x14ac:dyDescent="0.25">
      <c r="A1216" t="str">
        <f t="shared" si="18"/>
        <v>41441211</v>
      </c>
      <c r="B1216">
        <v>41</v>
      </c>
      <c r="C1216">
        <v>44</v>
      </c>
      <c r="D1216">
        <v>12</v>
      </c>
      <c r="E1216">
        <v>11</v>
      </c>
      <c r="F1216" s="116">
        <v>1.837469217654859E-2</v>
      </c>
      <c r="G1216" s="116">
        <v>1.8384069890224484E-2</v>
      </c>
      <c r="H1216" s="116">
        <v>1.8384069890224484E-2</v>
      </c>
      <c r="I1216" s="86">
        <v>3.3268377036604971E-2</v>
      </c>
      <c r="J1216" s="86">
        <v>3.3285256921221577E-2</v>
      </c>
      <c r="K1216" s="86">
        <v>3.3285256921221577E-2</v>
      </c>
      <c r="L1216" s="86">
        <v>1.2106478312161582</v>
      </c>
      <c r="M1216" s="86">
        <v>1.2106478312161582</v>
      </c>
      <c r="N1216" s="86">
        <v>1.2106478312161582</v>
      </c>
      <c r="O1216" s="117">
        <v>2.6225263935751406</v>
      </c>
      <c r="P1216" s="117">
        <v>2.6225263935751406</v>
      </c>
      <c r="Q1216" s="117">
        <v>2.6225263935751406</v>
      </c>
    </row>
    <row r="1217" spans="1:17" x14ac:dyDescent="0.25">
      <c r="A1217" t="str">
        <f t="shared" si="18"/>
        <v>42431211</v>
      </c>
      <c r="B1217">
        <v>42</v>
      </c>
      <c r="C1217">
        <v>43</v>
      </c>
      <c r="D1217">
        <v>12</v>
      </c>
      <c r="E1217">
        <v>11</v>
      </c>
      <c r="F1217" s="116">
        <v>1.8376108788984925E-2</v>
      </c>
      <c r="G1217" s="116">
        <v>1.8385565411457645E-2</v>
      </c>
      <c r="H1217" s="116">
        <v>1.8385565411457645E-2</v>
      </c>
      <c r="I1217" s="86">
        <v>3.3272180508009758E-2</v>
      </c>
      <c r="J1217" s="86">
        <v>3.3289202428460653E-2</v>
      </c>
      <c r="K1217" s="86">
        <v>3.3289202428460653E-2</v>
      </c>
      <c r="L1217" s="86">
        <v>1.167047453331568</v>
      </c>
      <c r="M1217" s="86">
        <v>1.167047453331568</v>
      </c>
      <c r="N1217" s="86">
        <v>1.167047453331568</v>
      </c>
      <c r="O1217" s="117">
        <v>2.5432943090045961</v>
      </c>
      <c r="P1217" s="117">
        <v>2.5432943090045961</v>
      </c>
      <c r="Q1217" s="117">
        <v>2.5432943090045961</v>
      </c>
    </row>
    <row r="1218" spans="1:17" x14ac:dyDescent="0.25">
      <c r="A1218" t="str">
        <f t="shared" si="18"/>
        <v>43421211</v>
      </c>
      <c r="B1218">
        <v>43</v>
      </c>
      <c r="C1218">
        <v>42</v>
      </c>
      <c r="D1218">
        <v>12</v>
      </c>
      <c r="E1218">
        <v>11</v>
      </c>
      <c r="F1218" s="116">
        <v>1.8378108104497578E-2</v>
      </c>
      <c r="G1218" s="116">
        <v>1.8389558639142125E-2</v>
      </c>
      <c r="H1218" s="116">
        <v>1.8389558639142125E-2</v>
      </c>
      <c r="I1218" s="86">
        <v>3.3275253677052939E-2</v>
      </c>
      <c r="J1218" s="86">
        <v>3.3296246323901275E-2</v>
      </c>
      <c r="K1218" s="86">
        <v>3.3296246323901275E-2</v>
      </c>
      <c r="L1218" s="86">
        <v>1.1227478229671006</v>
      </c>
      <c r="M1218" s="86">
        <v>1.1227478229671006</v>
      </c>
      <c r="N1218" s="86">
        <v>1.1227478229671006</v>
      </c>
      <c r="O1218" s="117">
        <v>2.4672829598868686</v>
      </c>
      <c r="P1218" s="117">
        <v>2.4672829598868686</v>
      </c>
      <c r="Q1218" s="117">
        <v>2.4672829598868686</v>
      </c>
    </row>
    <row r="1219" spans="1:17" x14ac:dyDescent="0.25">
      <c r="A1219" t="str">
        <f t="shared" si="18"/>
        <v>44411211</v>
      </c>
      <c r="B1219">
        <v>44</v>
      </c>
      <c r="C1219">
        <v>41</v>
      </c>
      <c r="D1219">
        <v>12</v>
      </c>
      <c r="E1219">
        <v>11</v>
      </c>
      <c r="F1219" s="116">
        <v>1.8159815626999237E-2</v>
      </c>
      <c r="G1219" s="116">
        <v>1.8173304454396202E-2</v>
      </c>
      <c r="H1219" s="116">
        <v>1.8173304454396202E-2</v>
      </c>
      <c r="I1219" s="86">
        <v>3.3278864163654165E-2</v>
      </c>
      <c r="J1219" s="86">
        <v>3.3301987867763241E-2</v>
      </c>
      <c r="K1219" s="86">
        <v>3.3301987867763241E-2</v>
      </c>
      <c r="L1219" s="86">
        <v>1.1101150789674494</v>
      </c>
      <c r="M1219" s="86">
        <v>1.1101150789674494</v>
      </c>
      <c r="N1219" s="86">
        <v>1.1101150789674494</v>
      </c>
      <c r="O1219" s="117">
        <v>2.3941666602434157</v>
      </c>
      <c r="P1219" s="117">
        <v>2.3941666602434157</v>
      </c>
      <c r="Q1219" s="117">
        <v>2.3941666602434157</v>
      </c>
    </row>
    <row r="1220" spans="1:17" x14ac:dyDescent="0.25">
      <c r="A1220" t="str">
        <f t="shared" si="18"/>
        <v>45401211</v>
      </c>
      <c r="B1220">
        <v>45</v>
      </c>
      <c r="C1220">
        <v>40</v>
      </c>
      <c r="D1220">
        <v>12</v>
      </c>
      <c r="E1220">
        <v>11</v>
      </c>
      <c r="F1220" s="116">
        <v>1.8207661977315874E-2</v>
      </c>
      <c r="G1220" s="116">
        <v>1.8221291924256439E-2</v>
      </c>
      <c r="H1220" s="116">
        <v>1.8221291924256439E-2</v>
      </c>
      <c r="I1220" s="86">
        <v>3.3712700189845693E-2</v>
      </c>
      <c r="J1220" s="86">
        <v>3.3738012948449594E-2</v>
      </c>
      <c r="K1220" s="86">
        <v>3.3738012948449594E-2</v>
      </c>
      <c r="L1220" s="86">
        <v>1.0563754076814487</v>
      </c>
      <c r="M1220" s="86">
        <v>1.0563754076814487</v>
      </c>
      <c r="N1220" s="86">
        <v>1.0563754076814487</v>
      </c>
      <c r="O1220" s="117">
        <v>2.3258686657255514</v>
      </c>
      <c r="P1220" s="117">
        <v>2.3258686657255514</v>
      </c>
      <c r="Q1220" s="117">
        <v>2.3258686657255514</v>
      </c>
    </row>
    <row r="1221" spans="1:17" x14ac:dyDescent="0.25">
      <c r="A1221" t="str">
        <f t="shared" ref="A1221:A1284" si="19">B1221&amp;C1221&amp;D1221&amp;E1221</f>
        <v>46391211</v>
      </c>
      <c r="B1221">
        <v>46</v>
      </c>
      <c r="C1221">
        <v>39</v>
      </c>
      <c r="D1221">
        <v>12</v>
      </c>
      <c r="E1221">
        <v>11</v>
      </c>
      <c r="F1221" s="116">
        <v>1.8209635275655049E-2</v>
      </c>
      <c r="G1221" s="116">
        <v>1.8223418520348991E-2</v>
      </c>
      <c r="H1221" s="116">
        <v>1.8223418520348991E-2</v>
      </c>
      <c r="I1221" s="86">
        <v>3.3719723626253535E-2</v>
      </c>
      <c r="J1221" s="86">
        <v>3.3745321080685148E-2</v>
      </c>
      <c r="K1221" s="86">
        <v>3.3745321080685148E-2</v>
      </c>
      <c r="L1221" s="86">
        <v>1.0518978543426081</v>
      </c>
      <c r="M1221" s="86">
        <v>1.0518978543426081</v>
      </c>
      <c r="N1221" s="86">
        <v>1.0518978543426081</v>
      </c>
      <c r="O1221" s="117">
        <v>2.2572524480027094</v>
      </c>
      <c r="P1221" s="117">
        <v>2.2572524480027094</v>
      </c>
      <c r="Q1221" s="117">
        <v>2.2572524480027094</v>
      </c>
    </row>
    <row r="1222" spans="1:17" x14ac:dyDescent="0.25">
      <c r="A1222" t="str">
        <f t="shared" si="19"/>
        <v>47381211</v>
      </c>
      <c r="B1222">
        <v>47</v>
      </c>
      <c r="C1222">
        <v>38</v>
      </c>
      <c r="D1222">
        <v>12</v>
      </c>
      <c r="E1222">
        <v>11</v>
      </c>
      <c r="F1222" s="116">
        <v>1.8212326351177654E-2</v>
      </c>
      <c r="G1222" s="116">
        <v>1.822826886248189E-2</v>
      </c>
      <c r="H1222" s="116">
        <v>1.822826886248189E-2</v>
      </c>
      <c r="I1222" s="86">
        <v>3.3724389850200182E-2</v>
      </c>
      <c r="J1222" s="86">
        <v>3.3752289244982595E-2</v>
      </c>
      <c r="K1222" s="86">
        <v>3.3752289244982595E-2</v>
      </c>
      <c r="L1222" s="86">
        <v>1.0476242668935818</v>
      </c>
      <c r="M1222" s="86">
        <v>1.0476242668935818</v>
      </c>
      <c r="N1222" s="86">
        <v>1.0476242668935818</v>
      </c>
      <c r="O1222" s="117">
        <v>2.1953515622664672</v>
      </c>
      <c r="P1222" s="117">
        <v>2.1953515622664672</v>
      </c>
      <c r="Q1222" s="117">
        <v>2.1953515622664672</v>
      </c>
    </row>
    <row r="1223" spans="1:17" x14ac:dyDescent="0.25">
      <c r="A1223" t="str">
        <f t="shared" si="19"/>
        <v>48371211</v>
      </c>
      <c r="B1223">
        <v>48</v>
      </c>
      <c r="C1223">
        <v>37</v>
      </c>
      <c r="D1223">
        <v>12</v>
      </c>
      <c r="E1223">
        <v>11</v>
      </c>
      <c r="F1223" s="116">
        <v>1.8217785807285097E-2</v>
      </c>
      <c r="G1223" s="116">
        <v>1.8231915945861384E-2</v>
      </c>
      <c r="H1223" s="116">
        <v>1.8231915945861384E-2</v>
      </c>
      <c r="I1223" s="86">
        <v>3.3730659372823706E-2</v>
      </c>
      <c r="J1223" s="86">
        <v>3.3760938241201466E-2</v>
      </c>
      <c r="K1223" s="86">
        <v>3.3760938241201466E-2</v>
      </c>
      <c r="L1223" s="86">
        <v>1.0435531242745688</v>
      </c>
      <c r="M1223" s="86">
        <v>1.0435531242745688</v>
      </c>
      <c r="N1223" s="86">
        <v>1.0435531242745688</v>
      </c>
      <c r="O1223" s="117">
        <v>2.1359945094318675</v>
      </c>
      <c r="P1223" s="117">
        <v>2.1359945094318675</v>
      </c>
      <c r="Q1223" s="117">
        <v>2.1359945094318675</v>
      </c>
    </row>
    <row r="1224" spans="1:17" x14ac:dyDescent="0.25">
      <c r="A1224" t="str">
        <f t="shared" si="19"/>
        <v>49361211</v>
      </c>
      <c r="B1224">
        <v>49</v>
      </c>
      <c r="C1224">
        <v>36</v>
      </c>
      <c r="D1224">
        <v>12</v>
      </c>
      <c r="E1224">
        <v>11</v>
      </c>
      <c r="F1224" s="116">
        <v>1.8221332711221346E-2</v>
      </c>
      <c r="G1224" s="116">
        <v>1.8235657658321362E-2</v>
      </c>
      <c r="H1224" s="116">
        <v>1.8235657658321362E-2</v>
      </c>
      <c r="I1224" s="86">
        <v>3.3739343262568097E-2</v>
      </c>
      <c r="J1224" s="86">
        <v>3.3767993156768129E-2</v>
      </c>
      <c r="K1224" s="86">
        <v>3.3767993156768129E-2</v>
      </c>
      <c r="L1224" s="86">
        <v>1.0397517282025466</v>
      </c>
      <c r="M1224" s="86">
        <v>1.0397517282025466</v>
      </c>
      <c r="N1224" s="86">
        <v>1.0397517282025466</v>
      </c>
      <c r="O1224" s="117">
        <v>2.0790532437819498</v>
      </c>
      <c r="P1224" s="117">
        <v>2.0790532437819498</v>
      </c>
      <c r="Q1224" s="117">
        <v>2.0790532437819498</v>
      </c>
    </row>
    <row r="1225" spans="1:17" x14ac:dyDescent="0.25">
      <c r="A1225" t="str">
        <f t="shared" si="19"/>
        <v>50351211</v>
      </c>
      <c r="B1225">
        <v>50</v>
      </c>
      <c r="C1225">
        <v>35</v>
      </c>
      <c r="D1225">
        <v>12</v>
      </c>
      <c r="E1225">
        <v>11</v>
      </c>
      <c r="F1225" s="116">
        <v>1.811676958791357E-2</v>
      </c>
      <c r="G1225" s="116">
        <v>1.8133380952578708E-2</v>
      </c>
      <c r="H1225" s="116">
        <v>1.8133380952578708E-2</v>
      </c>
      <c r="I1225" s="86">
        <v>3.3745987317223079E-2</v>
      </c>
      <c r="J1225" s="86">
        <v>3.3775057205387066E-2</v>
      </c>
      <c r="K1225" s="86">
        <v>3.3775057205387066E-2</v>
      </c>
      <c r="L1225" s="86">
        <v>1.0500002076420583</v>
      </c>
      <c r="M1225" s="86">
        <v>1.0500002076420583</v>
      </c>
      <c r="N1225" s="86">
        <v>1.0500002076420583</v>
      </c>
      <c r="O1225" s="117">
        <v>2.0242795858786788</v>
      </c>
      <c r="P1225" s="117">
        <v>2.0242795858786788</v>
      </c>
      <c r="Q1225" s="117">
        <v>2.0242795858786788</v>
      </c>
    </row>
    <row r="1226" spans="1:17" x14ac:dyDescent="0.25">
      <c r="A1226" t="str">
        <f t="shared" si="19"/>
        <v>51341211</v>
      </c>
      <c r="B1226">
        <v>51</v>
      </c>
      <c r="C1226">
        <v>34</v>
      </c>
      <c r="D1226">
        <v>12</v>
      </c>
      <c r="E1226">
        <v>11</v>
      </c>
      <c r="F1226" s="116">
        <v>1.8077344804318489E-2</v>
      </c>
      <c r="G1226" s="116">
        <v>1.8094213900134954E-2</v>
      </c>
      <c r="H1226" s="116">
        <v>1.8094213900134954E-2</v>
      </c>
      <c r="I1226" s="86">
        <v>3.4041835357624832E-2</v>
      </c>
      <c r="J1226" s="86">
        <v>3.4071356275303645E-2</v>
      </c>
      <c r="K1226" s="86">
        <v>3.4071356275303645E-2</v>
      </c>
      <c r="L1226" s="86">
        <v>1.0495719466936573</v>
      </c>
      <c r="M1226" s="86">
        <v>1.0495719466936573</v>
      </c>
      <c r="N1226" s="86">
        <v>1.0495719466936573</v>
      </c>
      <c r="O1226" s="117">
        <v>1.9353470816464238</v>
      </c>
      <c r="P1226" s="117">
        <v>1.9353470816464238</v>
      </c>
      <c r="Q1226" s="117">
        <v>1.9353470816464238</v>
      </c>
    </row>
    <row r="1227" spans="1:17" x14ac:dyDescent="0.25">
      <c r="A1227" t="str">
        <f t="shared" si="19"/>
        <v>52331211</v>
      </c>
      <c r="B1227">
        <v>52</v>
      </c>
      <c r="C1227">
        <v>33</v>
      </c>
      <c r="D1227">
        <v>12</v>
      </c>
      <c r="E1227">
        <v>11</v>
      </c>
      <c r="F1227" s="116">
        <v>1.8081287571123945E-2</v>
      </c>
      <c r="G1227" s="116">
        <v>1.809843232643614E-2</v>
      </c>
      <c r="H1227" s="116">
        <v>1.809843232643614E-2</v>
      </c>
      <c r="I1227" s="86">
        <v>3.4049484050019826E-2</v>
      </c>
      <c r="J1227" s="86">
        <v>3.4079487371816167E-2</v>
      </c>
      <c r="K1227" s="86">
        <v>3.4079487371816167E-2</v>
      </c>
      <c r="L1227" s="86">
        <v>1.0458065000053578</v>
      </c>
      <c r="M1227" s="86">
        <v>1.0458065000053578</v>
      </c>
      <c r="N1227" s="86">
        <v>1.0458065000053578</v>
      </c>
      <c r="O1227" s="117">
        <v>1.8319578239019321</v>
      </c>
      <c r="P1227" s="117">
        <v>1.8319578239019321</v>
      </c>
      <c r="Q1227" s="117">
        <v>1.8319578239019321</v>
      </c>
    </row>
    <row r="1228" spans="1:17" x14ac:dyDescent="0.25">
      <c r="A1228" t="str">
        <f t="shared" si="19"/>
        <v>53321211</v>
      </c>
      <c r="B1228">
        <v>53</v>
      </c>
      <c r="C1228">
        <v>32</v>
      </c>
      <c r="D1228">
        <v>12</v>
      </c>
      <c r="E1228">
        <v>11</v>
      </c>
      <c r="F1228" s="116">
        <v>1.8086616078493777E-2</v>
      </c>
      <c r="G1228" s="116">
        <v>1.81018753664954E-2</v>
      </c>
      <c r="H1228" s="116">
        <v>1.81018753664954E-2</v>
      </c>
      <c r="I1228" s="86">
        <v>3.4056550921334014E-2</v>
      </c>
      <c r="J1228" s="86">
        <v>3.4087069497337252E-2</v>
      </c>
      <c r="K1228" s="86">
        <v>3.4087069497337252E-2</v>
      </c>
      <c r="L1228" s="86">
        <v>1.0422464287816331</v>
      </c>
      <c r="M1228" s="86">
        <v>1.0422464287816331</v>
      </c>
      <c r="N1228" s="86">
        <v>1.0422464287816331</v>
      </c>
      <c r="O1228" s="117">
        <v>1.7326049566527226</v>
      </c>
      <c r="P1228" s="117">
        <v>1.7326049566527226</v>
      </c>
      <c r="Q1228" s="117">
        <v>1.7326049566527226</v>
      </c>
    </row>
    <row r="1229" spans="1:17" x14ac:dyDescent="0.25">
      <c r="A1229" t="str">
        <f t="shared" si="19"/>
        <v>54311211</v>
      </c>
      <c r="B1229">
        <v>54</v>
      </c>
      <c r="C1229">
        <v>31</v>
      </c>
      <c r="D1229">
        <v>12</v>
      </c>
      <c r="E1229">
        <v>11</v>
      </c>
      <c r="F1229" s="116">
        <v>1.8090349668350988E-2</v>
      </c>
      <c r="G1229" s="116">
        <v>1.810588357998966E-2</v>
      </c>
      <c r="H1229" s="116">
        <v>1.810588357998966E-2</v>
      </c>
      <c r="I1229" s="86">
        <v>3.4063649093374344E-2</v>
      </c>
      <c r="J1229" s="86">
        <v>3.409249778641759E-2</v>
      </c>
      <c r="K1229" s="86">
        <v>3.409249778641759E-2</v>
      </c>
      <c r="L1229" s="86">
        <v>1.0389457356083855</v>
      </c>
      <c r="M1229" s="86">
        <v>1.0389457356083855</v>
      </c>
      <c r="N1229" s="86">
        <v>1.0389457356083855</v>
      </c>
      <c r="O1229" s="117">
        <v>1.6306479638370537</v>
      </c>
      <c r="P1229" s="117">
        <v>1.6306479638370537</v>
      </c>
      <c r="Q1229" s="117">
        <v>1.6306479638370537</v>
      </c>
    </row>
    <row r="1230" spans="1:17" x14ac:dyDescent="0.25">
      <c r="A1230" t="str">
        <f t="shared" si="19"/>
        <v>55301211</v>
      </c>
      <c r="B1230">
        <v>55</v>
      </c>
      <c r="C1230">
        <v>30</v>
      </c>
      <c r="D1230">
        <v>12</v>
      </c>
      <c r="E1230">
        <v>11</v>
      </c>
      <c r="F1230" s="116">
        <v>1.7947541087388563E-2</v>
      </c>
      <c r="G1230" s="116">
        <v>1.7963367843197547E-2</v>
      </c>
      <c r="H1230" s="116">
        <v>1.7963367843197547E-2</v>
      </c>
      <c r="I1230" s="86">
        <v>3.4070483326512753E-2</v>
      </c>
      <c r="J1230" s="86">
        <v>3.4102136838130723E-2</v>
      </c>
      <c r="K1230" s="86">
        <v>3.4102136838130723E-2</v>
      </c>
      <c r="L1230" s="86">
        <v>1.0506071821817862</v>
      </c>
      <c r="M1230" s="86">
        <v>1.0506071821817862</v>
      </c>
      <c r="N1230" s="86">
        <v>1.0506071821817862</v>
      </c>
      <c r="O1230" s="117">
        <v>1.5322289272398817</v>
      </c>
      <c r="P1230" s="117">
        <v>1.5322289272398817</v>
      </c>
      <c r="Q1230" s="117">
        <v>1.5322289272398817</v>
      </c>
    </row>
    <row r="1231" spans="1:17" x14ac:dyDescent="0.25">
      <c r="A1231" t="str">
        <f t="shared" si="19"/>
        <v>18671511</v>
      </c>
      <c r="B1231">
        <v>18</v>
      </c>
      <c r="C1231">
        <v>67</v>
      </c>
      <c r="D1231">
        <v>15</v>
      </c>
      <c r="E1231">
        <v>11</v>
      </c>
      <c r="F1231" s="116">
        <v>1.8984137698278773E-2</v>
      </c>
      <c r="G1231" s="116">
        <v>1.8998684930231477E-2</v>
      </c>
      <c r="H1231" s="116">
        <v>1.8998684930231477E-2</v>
      </c>
      <c r="I1231" s="86">
        <v>3.1765335691924537E-2</v>
      </c>
      <c r="J1231" s="86">
        <v>3.1790065986244134E-2</v>
      </c>
      <c r="K1231" s="86">
        <v>3.1790065986244134E-2</v>
      </c>
      <c r="L1231" s="86">
        <v>1.6805806091216964</v>
      </c>
      <c r="M1231" s="86">
        <v>1.6805806091216964</v>
      </c>
      <c r="N1231" s="86">
        <v>1.6805806091216964</v>
      </c>
      <c r="O1231" s="117">
        <v>5.8006432785969482</v>
      </c>
      <c r="P1231" s="117">
        <v>5.8006432785969482</v>
      </c>
      <c r="Q1231" s="117">
        <v>5.8006432785969482</v>
      </c>
    </row>
    <row r="1232" spans="1:17" x14ac:dyDescent="0.25">
      <c r="A1232" t="str">
        <f t="shared" si="19"/>
        <v>19661511</v>
      </c>
      <c r="B1232">
        <v>19</v>
      </c>
      <c r="C1232">
        <v>66</v>
      </c>
      <c r="D1232">
        <v>15</v>
      </c>
      <c r="E1232">
        <v>11</v>
      </c>
      <c r="F1232" s="116">
        <v>1.898843985414592E-2</v>
      </c>
      <c r="G1232" s="116">
        <v>1.900301943020101E-2</v>
      </c>
      <c r="H1232" s="116">
        <v>1.900301943020101E-2</v>
      </c>
      <c r="I1232" s="86">
        <v>3.1771812139246618E-2</v>
      </c>
      <c r="J1232" s="86">
        <v>3.1795139460934756E-2</v>
      </c>
      <c r="K1232" s="86">
        <v>3.1795139460934756E-2</v>
      </c>
      <c r="L1232" s="86">
        <v>1.6622058023796784</v>
      </c>
      <c r="M1232" s="86">
        <v>1.6622058023796784</v>
      </c>
      <c r="N1232" s="86">
        <v>1.6622058023796784</v>
      </c>
      <c r="O1232" s="117">
        <v>5.514513238984037</v>
      </c>
      <c r="P1232" s="117">
        <v>5.514513238984037</v>
      </c>
      <c r="Q1232" s="117">
        <v>5.514513238984037</v>
      </c>
    </row>
    <row r="1233" spans="1:17" x14ac:dyDescent="0.25">
      <c r="A1233" t="str">
        <f t="shared" si="19"/>
        <v>20651511</v>
      </c>
      <c r="B1233">
        <v>20</v>
      </c>
      <c r="C1233">
        <v>65</v>
      </c>
      <c r="D1233">
        <v>15</v>
      </c>
      <c r="E1233">
        <v>11</v>
      </c>
      <c r="F1233" s="116">
        <v>1.8991392789817482E-2</v>
      </c>
      <c r="G1233" s="116">
        <v>1.9006006049889671E-2</v>
      </c>
      <c r="H1233" s="116">
        <v>1.9006006049889671E-2</v>
      </c>
      <c r="I1233" s="86">
        <v>3.1777995352983299E-2</v>
      </c>
      <c r="J1233" s="86">
        <v>3.1801376569098802E-2</v>
      </c>
      <c r="K1233" s="86">
        <v>3.1801376569098802E-2</v>
      </c>
      <c r="L1233" s="86">
        <v>1.6424675950957899</v>
      </c>
      <c r="M1233" s="86">
        <v>1.6424675950957899</v>
      </c>
      <c r="N1233" s="86">
        <v>1.6424675950957899</v>
      </c>
      <c r="O1233" s="117">
        <v>5.2411129458870978</v>
      </c>
      <c r="P1233" s="117">
        <v>5.2411129458870978</v>
      </c>
      <c r="Q1233" s="117">
        <v>5.2411129458870978</v>
      </c>
    </row>
    <row r="1234" spans="1:17" x14ac:dyDescent="0.25">
      <c r="A1234" t="str">
        <f t="shared" si="19"/>
        <v>21641511</v>
      </c>
      <c r="B1234">
        <v>21</v>
      </c>
      <c r="C1234">
        <v>64</v>
      </c>
      <c r="D1234">
        <v>15</v>
      </c>
      <c r="E1234">
        <v>11</v>
      </c>
      <c r="F1234" s="116">
        <v>1.8994842227232044E-2</v>
      </c>
      <c r="G1234" s="116">
        <v>1.900949082924271E-2</v>
      </c>
      <c r="H1234" s="116">
        <v>1.900949082924271E-2</v>
      </c>
      <c r="I1234" s="86">
        <v>3.1783071782544435E-2</v>
      </c>
      <c r="J1234" s="86">
        <v>3.1807974405962565E-2</v>
      </c>
      <c r="K1234" s="86">
        <v>3.1807974405962565E-2</v>
      </c>
      <c r="L1234" s="86">
        <v>1.6214464322597373</v>
      </c>
      <c r="M1234" s="86">
        <v>1.6214464322597373</v>
      </c>
      <c r="N1234" s="86">
        <v>1.6214464322597373</v>
      </c>
      <c r="O1234" s="117">
        <v>4.986105800992882</v>
      </c>
      <c r="P1234" s="117">
        <v>4.986105800992882</v>
      </c>
      <c r="Q1234" s="117">
        <v>4.986105800992882</v>
      </c>
    </row>
    <row r="1235" spans="1:17" x14ac:dyDescent="0.25">
      <c r="A1235" t="str">
        <f t="shared" si="19"/>
        <v>22631511</v>
      </c>
      <c r="B1235">
        <v>22</v>
      </c>
      <c r="C1235">
        <v>63</v>
      </c>
      <c r="D1235">
        <v>15</v>
      </c>
      <c r="E1235">
        <v>11</v>
      </c>
      <c r="F1235" s="116">
        <v>1.8999378778911381E-2</v>
      </c>
      <c r="G1235" s="116">
        <v>1.9014064856656538E-2</v>
      </c>
      <c r="H1235" s="116">
        <v>1.9014064856656538E-2</v>
      </c>
      <c r="I1235" s="86">
        <v>3.1789483887169803E-2</v>
      </c>
      <c r="J1235" s="86">
        <v>3.1814450219336571E-2</v>
      </c>
      <c r="K1235" s="86">
        <v>3.1814450219336571E-2</v>
      </c>
      <c r="L1235" s="86">
        <v>1.5992184069424027</v>
      </c>
      <c r="M1235" s="86">
        <v>1.5992184069424027</v>
      </c>
      <c r="N1235" s="86">
        <v>1.5992184069424027</v>
      </c>
      <c r="O1235" s="117">
        <v>4.742742507530286</v>
      </c>
      <c r="P1235" s="117">
        <v>4.742742507530286</v>
      </c>
      <c r="Q1235" s="117">
        <v>4.742742507530286</v>
      </c>
    </row>
    <row r="1236" spans="1:17" x14ac:dyDescent="0.25">
      <c r="A1236" t="str">
        <f t="shared" si="19"/>
        <v>23621511</v>
      </c>
      <c r="B1236">
        <v>23</v>
      </c>
      <c r="C1236">
        <v>62</v>
      </c>
      <c r="D1236">
        <v>15</v>
      </c>
      <c r="E1236">
        <v>11</v>
      </c>
      <c r="F1236" s="116">
        <v>1.9002347314136605E-2</v>
      </c>
      <c r="G1236" s="116">
        <v>1.9017073249748922E-2</v>
      </c>
      <c r="H1236" s="116">
        <v>1.9017073249748922E-2</v>
      </c>
      <c r="I1236" s="86">
        <v>3.1796240174119465E-2</v>
      </c>
      <c r="J1236" s="86">
        <v>3.1821274264660408E-2</v>
      </c>
      <c r="K1236" s="86">
        <v>3.1821274264660408E-2</v>
      </c>
      <c r="L1236" s="86">
        <v>1.5759725744175157</v>
      </c>
      <c r="M1236" s="86">
        <v>1.5759725744175157</v>
      </c>
      <c r="N1236" s="86">
        <v>1.5759725744175157</v>
      </c>
      <c r="O1236" s="117">
        <v>4.5162559603224395</v>
      </c>
      <c r="P1236" s="117">
        <v>4.5162559603224395</v>
      </c>
      <c r="Q1236" s="117">
        <v>4.5162559603224395</v>
      </c>
    </row>
    <row r="1237" spans="1:17" x14ac:dyDescent="0.25">
      <c r="A1237" t="str">
        <f t="shared" si="19"/>
        <v>24611511</v>
      </c>
      <c r="B1237">
        <v>24</v>
      </c>
      <c r="C1237">
        <v>61</v>
      </c>
      <c r="D1237">
        <v>15</v>
      </c>
      <c r="E1237">
        <v>11</v>
      </c>
      <c r="F1237" s="116">
        <v>1.9005662266619802E-2</v>
      </c>
      <c r="G1237" s="116">
        <v>1.9021907684673482E-2</v>
      </c>
      <c r="H1237" s="116">
        <v>1.9021907684673482E-2</v>
      </c>
      <c r="I1237" s="86">
        <v>3.180262112436015E-2</v>
      </c>
      <c r="J1237" s="86">
        <v>3.1827727679534019E-2</v>
      </c>
      <c r="K1237" s="86">
        <v>3.1827727679534019E-2</v>
      </c>
      <c r="L1237" s="86">
        <v>1.5515467114843291</v>
      </c>
      <c r="M1237" s="86">
        <v>1.5515467114843291</v>
      </c>
      <c r="N1237" s="86">
        <v>1.5515467114843291</v>
      </c>
      <c r="O1237" s="117">
        <v>4.2998756487090803</v>
      </c>
      <c r="P1237" s="117">
        <v>4.2998756487090803</v>
      </c>
      <c r="Q1237" s="117">
        <v>4.2998756487090803</v>
      </c>
    </row>
    <row r="1238" spans="1:17" x14ac:dyDescent="0.25">
      <c r="A1238" t="str">
        <f t="shared" si="19"/>
        <v>25601511</v>
      </c>
      <c r="B1238">
        <v>25</v>
      </c>
      <c r="C1238">
        <v>60</v>
      </c>
      <c r="D1238">
        <v>15</v>
      </c>
      <c r="E1238">
        <v>11</v>
      </c>
      <c r="F1238" s="116">
        <v>1.8858616669357932E-2</v>
      </c>
      <c r="G1238" s="116">
        <v>1.8873430979388851E-2</v>
      </c>
      <c r="H1238" s="116">
        <v>1.8873430979388851E-2</v>
      </c>
      <c r="I1238" s="86">
        <v>3.1807805067382892E-2</v>
      </c>
      <c r="J1238" s="86">
        <v>3.1834470825438541E-2</v>
      </c>
      <c r="K1238" s="86">
        <v>3.1834470825438541E-2</v>
      </c>
      <c r="L1238" s="86">
        <v>1.574267839762497</v>
      </c>
      <c r="M1238" s="86">
        <v>1.574267839762497</v>
      </c>
      <c r="N1238" s="86">
        <v>1.574267839762497</v>
      </c>
      <c r="O1238" s="117">
        <v>4.0932234901625577</v>
      </c>
      <c r="P1238" s="117">
        <v>4.0932234901625577</v>
      </c>
      <c r="Q1238" s="117">
        <v>4.0932234901625577</v>
      </c>
    </row>
    <row r="1239" spans="1:17" x14ac:dyDescent="0.25">
      <c r="A1239" t="str">
        <f t="shared" si="19"/>
        <v>26591511</v>
      </c>
      <c r="B1239">
        <v>26</v>
      </c>
      <c r="C1239">
        <v>59</v>
      </c>
      <c r="D1239">
        <v>15</v>
      </c>
      <c r="E1239">
        <v>11</v>
      </c>
      <c r="F1239" s="116">
        <v>1.8858473753754827E-2</v>
      </c>
      <c r="G1239" s="116">
        <v>1.8874823313282829E-2</v>
      </c>
      <c r="H1239" s="116">
        <v>1.8874823313282829E-2</v>
      </c>
      <c r="I1239" s="86">
        <v>3.2110534912998048E-2</v>
      </c>
      <c r="J1239" s="86">
        <v>3.2135802414086784E-2</v>
      </c>
      <c r="K1239" s="86">
        <v>3.2135802414086784E-2</v>
      </c>
      <c r="L1239" s="86">
        <v>1.5475318853568887</v>
      </c>
      <c r="M1239" s="86">
        <v>1.5475318853568887</v>
      </c>
      <c r="N1239" s="86">
        <v>1.5475318853568887</v>
      </c>
      <c r="O1239" s="117">
        <v>3.8962977165610635</v>
      </c>
      <c r="P1239" s="117">
        <v>3.8962977165610635</v>
      </c>
      <c r="Q1239" s="117">
        <v>3.8962977165610635</v>
      </c>
    </row>
    <row r="1240" spans="1:17" x14ac:dyDescent="0.25">
      <c r="A1240" t="str">
        <f t="shared" si="19"/>
        <v>27581511</v>
      </c>
      <c r="B1240">
        <v>27</v>
      </c>
      <c r="C1240">
        <v>58</v>
      </c>
      <c r="D1240">
        <v>15</v>
      </c>
      <c r="E1240">
        <v>11</v>
      </c>
      <c r="F1240" s="116">
        <v>1.8862436664066357E-2</v>
      </c>
      <c r="G1240" s="116">
        <v>1.8877352397629592E-2</v>
      </c>
      <c r="H1240" s="116">
        <v>1.8877352397629592E-2</v>
      </c>
      <c r="I1240" s="86">
        <v>3.2116557508356541E-2</v>
      </c>
      <c r="J1240" s="86">
        <v>3.2141914255414038E-2</v>
      </c>
      <c r="K1240" s="86">
        <v>3.2141914255414038E-2</v>
      </c>
      <c r="L1240" s="86">
        <v>1.5194747275268372</v>
      </c>
      <c r="M1240" s="86">
        <v>1.5194747275268372</v>
      </c>
      <c r="N1240" s="86">
        <v>1.5194747275268372</v>
      </c>
      <c r="O1240" s="117">
        <v>3.7155912671363134</v>
      </c>
      <c r="P1240" s="117">
        <v>3.7155912671363134</v>
      </c>
      <c r="Q1240" s="117">
        <v>3.7155912671363134</v>
      </c>
    </row>
    <row r="1241" spans="1:17" x14ac:dyDescent="0.25">
      <c r="A1241" t="str">
        <f t="shared" si="19"/>
        <v>28571511</v>
      </c>
      <c r="B1241">
        <v>28</v>
      </c>
      <c r="C1241">
        <v>57</v>
      </c>
      <c r="D1241">
        <v>15</v>
      </c>
      <c r="E1241">
        <v>11</v>
      </c>
      <c r="F1241" s="116">
        <v>1.8866229583793099E-2</v>
      </c>
      <c r="G1241" s="116">
        <v>1.8881201593620726E-2</v>
      </c>
      <c r="H1241" s="116">
        <v>1.8881201593620726E-2</v>
      </c>
      <c r="I1241" s="86">
        <v>3.2122447085174269E-2</v>
      </c>
      <c r="J1241" s="86">
        <v>3.2149396702863993E-2</v>
      </c>
      <c r="K1241" s="86">
        <v>3.2149396702863993E-2</v>
      </c>
      <c r="L1241" s="86">
        <v>1.4905968292277587</v>
      </c>
      <c r="M1241" s="86">
        <v>1.4905968292277587</v>
      </c>
      <c r="N1241" s="86">
        <v>1.4905968292277587</v>
      </c>
      <c r="O1241" s="117">
        <v>3.5375834876698011</v>
      </c>
      <c r="P1241" s="117">
        <v>3.5375834876698011</v>
      </c>
      <c r="Q1241" s="117">
        <v>3.5375834876698011</v>
      </c>
    </row>
    <row r="1242" spans="1:17" x14ac:dyDescent="0.25">
      <c r="A1242" t="str">
        <f t="shared" si="19"/>
        <v>29561511</v>
      </c>
      <c r="B1242">
        <v>29</v>
      </c>
      <c r="C1242">
        <v>56</v>
      </c>
      <c r="D1242">
        <v>15</v>
      </c>
      <c r="E1242">
        <v>11</v>
      </c>
      <c r="F1242" s="116">
        <v>1.8870136839684259E-2</v>
      </c>
      <c r="G1242" s="116">
        <v>1.8885169211897822E-2</v>
      </c>
      <c r="H1242" s="116">
        <v>1.8885169211897822E-2</v>
      </c>
      <c r="I1242" s="86">
        <v>3.2130192369267216E-2</v>
      </c>
      <c r="J1242" s="86">
        <v>3.2155747402030276E-2</v>
      </c>
      <c r="K1242" s="86">
        <v>3.2155747402030276E-2</v>
      </c>
      <c r="L1242" s="86">
        <v>1.4609526615566624</v>
      </c>
      <c r="M1242" s="86">
        <v>1.4609526615566624</v>
      </c>
      <c r="N1242" s="86">
        <v>1.4609526615566624</v>
      </c>
      <c r="O1242" s="117">
        <v>3.3785827780124498</v>
      </c>
      <c r="P1242" s="117">
        <v>3.3785827780124498</v>
      </c>
      <c r="Q1242" s="117">
        <v>3.3785827780124498</v>
      </c>
    </row>
    <row r="1243" spans="1:17" x14ac:dyDescent="0.25">
      <c r="A1243" t="str">
        <f t="shared" si="19"/>
        <v>30551511</v>
      </c>
      <c r="B1243">
        <v>30</v>
      </c>
      <c r="C1243">
        <v>55</v>
      </c>
      <c r="D1243">
        <v>15</v>
      </c>
      <c r="E1243">
        <v>11</v>
      </c>
      <c r="F1243" s="116">
        <v>1.8874276664709089E-2</v>
      </c>
      <c r="G1243" s="116">
        <v>1.8889373670519925E-2</v>
      </c>
      <c r="H1243" s="116">
        <v>1.8889373670519925E-2</v>
      </c>
      <c r="I1243" s="86">
        <v>3.2136996269529865E-2</v>
      </c>
      <c r="J1243" s="86">
        <v>3.2161151478827206E-2</v>
      </c>
      <c r="K1243" s="86">
        <v>3.2161151478827206E-2</v>
      </c>
      <c r="L1243" s="86">
        <v>1.4174910889923202</v>
      </c>
      <c r="M1243" s="86">
        <v>1.4174910889923202</v>
      </c>
      <c r="N1243" s="86">
        <v>1.4174910889923202</v>
      </c>
      <c r="O1243" s="117">
        <v>3.2212768141694457</v>
      </c>
      <c r="P1243" s="117">
        <v>3.2212768141694457</v>
      </c>
      <c r="Q1243" s="117">
        <v>3.2212768141694457</v>
      </c>
    </row>
    <row r="1244" spans="1:17" x14ac:dyDescent="0.25">
      <c r="A1244" t="str">
        <f t="shared" si="19"/>
        <v>31541511</v>
      </c>
      <c r="B1244">
        <v>31</v>
      </c>
      <c r="C1244">
        <v>54</v>
      </c>
      <c r="D1244">
        <v>15</v>
      </c>
      <c r="E1244">
        <v>11</v>
      </c>
      <c r="F1244" s="116">
        <v>1.8877310373800169E-2</v>
      </c>
      <c r="G1244" s="116">
        <v>1.8892476526587026E-2</v>
      </c>
      <c r="H1244" s="116">
        <v>1.8892476526587026E-2</v>
      </c>
      <c r="I1244" s="86">
        <v>3.2143144216463464E-2</v>
      </c>
      <c r="J1244" s="86">
        <v>3.2167410060922434E-2</v>
      </c>
      <c r="K1244" s="86">
        <v>3.2167410060922434E-2</v>
      </c>
      <c r="L1244" s="86">
        <v>1.3916037144941407</v>
      </c>
      <c r="M1244" s="86">
        <v>1.3916037144941407</v>
      </c>
      <c r="N1244" s="86">
        <v>1.3916037144941407</v>
      </c>
      <c r="O1244" s="117">
        <v>3.1363528132455114</v>
      </c>
      <c r="P1244" s="117">
        <v>3.1363528132455114</v>
      </c>
      <c r="Q1244" s="117">
        <v>3.1363528132455114</v>
      </c>
    </row>
    <row r="1245" spans="1:17" x14ac:dyDescent="0.25">
      <c r="A1245" t="str">
        <f t="shared" si="19"/>
        <v>32531511</v>
      </c>
      <c r="B1245">
        <v>32</v>
      </c>
      <c r="C1245">
        <v>53</v>
      </c>
      <c r="D1245">
        <v>15</v>
      </c>
      <c r="E1245">
        <v>11</v>
      </c>
      <c r="F1245" s="116">
        <v>1.8882532057632108E-2</v>
      </c>
      <c r="G1245" s="116">
        <v>1.8894724168726625E-2</v>
      </c>
      <c r="H1245" s="116">
        <v>1.8894724168726625E-2</v>
      </c>
      <c r="I1245" s="86">
        <v>3.2149072942352648E-2</v>
      </c>
      <c r="J1245" s="86">
        <v>3.217193315065487E-2</v>
      </c>
      <c r="K1245" s="86">
        <v>3.217193315065487E-2</v>
      </c>
      <c r="L1245" s="86">
        <v>1.3708398230924681</v>
      </c>
      <c r="M1245" s="86">
        <v>1.3708398230924681</v>
      </c>
      <c r="N1245" s="86">
        <v>1.3708398230924681</v>
      </c>
      <c r="O1245" s="117">
        <v>3.0607593856395221</v>
      </c>
      <c r="P1245" s="117">
        <v>3.0607593856395221</v>
      </c>
      <c r="Q1245" s="117">
        <v>3.0607593856395221</v>
      </c>
    </row>
    <row r="1246" spans="1:17" x14ac:dyDescent="0.25">
      <c r="A1246" t="str">
        <f t="shared" si="19"/>
        <v>33521511</v>
      </c>
      <c r="B1246">
        <v>33</v>
      </c>
      <c r="C1246">
        <v>52</v>
      </c>
      <c r="D1246">
        <v>15</v>
      </c>
      <c r="E1246">
        <v>11</v>
      </c>
      <c r="F1246" s="116">
        <v>1.8885585034920254E-2</v>
      </c>
      <c r="G1246" s="116">
        <v>1.8897840443768354E-2</v>
      </c>
      <c r="H1246" s="116">
        <v>1.8897840443768354E-2</v>
      </c>
      <c r="I1246" s="86">
        <v>3.2155128965199238E-2</v>
      </c>
      <c r="J1246" s="86">
        <v>3.2176575930683404E-2</v>
      </c>
      <c r="K1246" s="86">
        <v>3.2176575930683404E-2</v>
      </c>
      <c r="L1246" s="86">
        <v>1.3442912007696397</v>
      </c>
      <c r="M1246" s="86">
        <v>1.3442912007696397</v>
      </c>
      <c r="N1246" s="86">
        <v>1.3442912007696397</v>
      </c>
      <c r="O1246" s="117">
        <v>2.9885641716186178</v>
      </c>
      <c r="P1246" s="117">
        <v>2.9885641716186178</v>
      </c>
      <c r="Q1246" s="117">
        <v>2.9885641716186178</v>
      </c>
    </row>
    <row r="1247" spans="1:17" x14ac:dyDescent="0.25">
      <c r="A1247" t="str">
        <f t="shared" si="19"/>
        <v>34511511</v>
      </c>
      <c r="B1247">
        <v>34</v>
      </c>
      <c r="C1247">
        <v>51</v>
      </c>
      <c r="D1247">
        <v>15</v>
      </c>
      <c r="E1247">
        <v>11</v>
      </c>
      <c r="F1247" s="116">
        <v>1.8640208999550208E-2</v>
      </c>
      <c r="G1247" s="116">
        <v>1.8650991700401118E-2</v>
      </c>
      <c r="H1247" s="116">
        <v>1.8650991700401118E-2</v>
      </c>
      <c r="I1247" s="86">
        <v>3.2161715866590265E-2</v>
      </c>
      <c r="J1247" s="86">
        <v>3.218174088245624E-2</v>
      </c>
      <c r="K1247" s="86">
        <v>3.218174088245624E-2</v>
      </c>
      <c r="L1247" s="86">
        <v>1.373052182110575</v>
      </c>
      <c r="M1247" s="86">
        <v>1.373052182110575</v>
      </c>
      <c r="N1247" s="86">
        <v>1.373052182110575</v>
      </c>
      <c r="O1247" s="117">
        <v>2.9198737499768943</v>
      </c>
      <c r="P1247" s="117">
        <v>2.9198737499768943</v>
      </c>
      <c r="Q1247" s="117">
        <v>2.9198737499768943</v>
      </c>
    </row>
    <row r="1248" spans="1:17" x14ac:dyDescent="0.25">
      <c r="A1248" t="str">
        <f t="shared" si="19"/>
        <v>35501511</v>
      </c>
      <c r="B1248">
        <v>35</v>
      </c>
      <c r="C1248">
        <v>50</v>
      </c>
      <c r="D1248">
        <v>15</v>
      </c>
      <c r="E1248">
        <v>11</v>
      </c>
      <c r="F1248" s="116">
        <v>1.8713830850396261E-2</v>
      </c>
      <c r="G1248" s="116">
        <v>1.8724676753356418E-2</v>
      </c>
      <c r="H1248" s="116">
        <v>1.8724676753356418E-2</v>
      </c>
      <c r="I1248" s="86">
        <v>3.24881276097954E-2</v>
      </c>
      <c r="J1248" s="86">
        <v>3.2505171171589929E-2</v>
      </c>
      <c r="K1248" s="86">
        <v>3.2505171171589929E-2</v>
      </c>
      <c r="L1248" s="86">
        <v>1.3306822847669293</v>
      </c>
      <c r="M1248" s="86">
        <v>1.3306822847669293</v>
      </c>
      <c r="N1248" s="86">
        <v>1.3306822847669293</v>
      </c>
      <c r="O1248" s="117">
        <v>2.8482580705138636</v>
      </c>
      <c r="P1248" s="117">
        <v>2.8482580705138636</v>
      </c>
      <c r="Q1248" s="117">
        <v>2.8482580705138636</v>
      </c>
    </row>
    <row r="1249" spans="1:17" x14ac:dyDescent="0.25">
      <c r="A1249" t="str">
        <f t="shared" si="19"/>
        <v>36491511</v>
      </c>
      <c r="B1249">
        <v>36</v>
      </c>
      <c r="C1249">
        <v>49</v>
      </c>
      <c r="D1249">
        <v>15</v>
      </c>
      <c r="E1249">
        <v>11</v>
      </c>
      <c r="F1249" s="116">
        <v>1.8716402459558228E-2</v>
      </c>
      <c r="G1249" s="116">
        <v>1.8725756763161506E-2</v>
      </c>
      <c r="H1249" s="116">
        <v>1.8725756763161506E-2</v>
      </c>
      <c r="I1249" s="86">
        <v>3.2492173565985258E-2</v>
      </c>
      <c r="J1249" s="86">
        <v>3.250932312259127E-2</v>
      </c>
      <c r="K1249" s="86">
        <v>3.250932312259127E-2</v>
      </c>
      <c r="L1249" s="86">
        <v>1.3023903363807576</v>
      </c>
      <c r="M1249" s="86">
        <v>1.3023903363807576</v>
      </c>
      <c r="N1249" s="86">
        <v>1.3023903363807576</v>
      </c>
      <c r="O1249" s="117">
        <v>2.7868310113873056</v>
      </c>
      <c r="P1249" s="117">
        <v>2.7868310113873056</v>
      </c>
      <c r="Q1249" s="117">
        <v>2.7868310113873056</v>
      </c>
    </row>
    <row r="1250" spans="1:17" x14ac:dyDescent="0.25">
      <c r="A1250" t="str">
        <f t="shared" si="19"/>
        <v>37481511</v>
      </c>
      <c r="B1250">
        <v>37</v>
      </c>
      <c r="C1250">
        <v>48</v>
      </c>
      <c r="D1250">
        <v>15</v>
      </c>
      <c r="E1250">
        <v>11</v>
      </c>
      <c r="F1250" s="116">
        <v>1.8719279853861556E-2</v>
      </c>
      <c r="G1250" s="116">
        <v>1.8728695990608973E-2</v>
      </c>
      <c r="H1250" s="116">
        <v>1.8728695990608973E-2</v>
      </c>
      <c r="I1250" s="86">
        <v>3.2498226627579237E-2</v>
      </c>
      <c r="J1250" s="86">
        <v>3.251392018882493E-2</v>
      </c>
      <c r="K1250" s="86">
        <v>3.251392018882493E-2</v>
      </c>
      <c r="L1250" s="86">
        <v>1.2738447969567046</v>
      </c>
      <c r="M1250" s="86">
        <v>1.2738447969567046</v>
      </c>
      <c r="N1250" s="86">
        <v>1.2738447969567046</v>
      </c>
      <c r="O1250" s="117">
        <v>2.7245309194543661</v>
      </c>
      <c r="P1250" s="117">
        <v>2.7245309194543661</v>
      </c>
      <c r="Q1250" s="117">
        <v>2.7245309194543661</v>
      </c>
    </row>
    <row r="1251" spans="1:17" x14ac:dyDescent="0.25">
      <c r="A1251" t="str">
        <f t="shared" si="19"/>
        <v>38471511</v>
      </c>
      <c r="B1251">
        <v>38</v>
      </c>
      <c r="C1251">
        <v>47</v>
      </c>
      <c r="D1251">
        <v>15</v>
      </c>
      <c r="E1251">
        <v>11</v>
      </c>
      <c r="F1251" s="116">
        <v>1.8721158101017762E-2</v>
      </c>
      <c r="G1251" s="116">
        <v>1.8730640369176307E-2</v>
      </c>
      <c r="H1251" s="116">
        <v>1.8730640369176307E-2</v>
      </c>
      <c r="I1251" s="86">
        <v>3.2502054491434354E-2</v>
      </c>
      <c r="J1251" s="86">
        <v>3.2516277893672167E-2</v>
      </c>
      <c r="K1251" s="86">
        <v>3.2516277893672167E-2</v>
      </c>
      <c r="L1251" s="86">
        <v>1.244817940451356</v>
      </c>
      <c r="M1251" s="86">
        <v>1.244817940451356</v>
      </c>
      <c r="N1251" s="86">
        <v>1.244817940451356</v>
      </c>
      <c r="O1251" s="117">
        <v>2.6700407737530818</v>
      </c>
      <c r="P1251" s="117">
        <v>2.6700407737530818</v>
      </c>
      <c r="Q1251" s="117">
        <v>2.6700407737530818</v>
      </c>
    </row>
    <row r="1252" spans="1:17" x14ac:dyDescent="0.25">
      <c r="A1252" t="str">
        <f t="shared" si="19"/>
        <v>39461511</v>
      </c>
      <c r="B1252">
        <v>39</v>
      </c>
      <c r="C1252">
        <v>46</v>
      </c>
      <c r="D1252">
        <v>15</v>
      </c>
      <c r="E1252">
        <v>11</v>
      </c>
      <c r="F1252" s="116">
        <v>1.8724057388599023E-2</v>
      </c>
      <c r="G1252" s="116">
        <v>1.873201829735268E-2</v>
      </c>
      <c r="H1252" s="116">
        <v>1.873201829735268E-2</v>
      </c>
      <c r="I1252" s="86">
        <v>3.2505982622928371E-2</v>
      </c>
      <c r="J1252" s="86">
        <v>3.2520312258684951E-2</v>
      </c>
      <c r="K1252" s="86">
        <v>3.2520312258684951E-2</v>
      </c>
      <c r="L1252" s="86">
        <v>1.2153855706936658</v>
      </c>
      <c r="M1252" s="86">
        <v>1.2153855706936658</v>
      </c>
      <c r="N1252" s="86">
        <v>1.2153855706936658</v>
      </c>
      <c r="O1252" s="117">
        <v>2.6137016792740924</v>
      </c>
      <c r="P1252" s="117">
        <v>2.6137016792740924</v>
      </c>
      <c r="Q1252" s="117">
        <v>2.6137016792740924</v>
      </c>
    </row>
    <row r="1253" spans="1:17" x14ac:dyDescent="0.25">
      <c r="A1253" t="str">
        <f t="shared" si="19"/>
        <v>40451511</v>
      </c>
      <c r="B1253">
        <v>40</v>
      </c>
      <c r="C1253">
        <v>45</v>
      </c>
      <c r="D1253">
        <v>15</v>
      </c>
      <c r="E1253">
        <v>11</v>
      </c>
      <c r="F1253" s="116">
        <v>1.8726279217184078E-2</v>
      </c>
      <c r="G1253" s="116">
        <v>1.8735907949320774E-2</v>
      </c>
      <c r="H1253" s="116">
        <v>1.8735907949320774E-2</v>
      </c>
      <c r="I1253" s="86">
        <v>3.2509809270864262E-2</v>
      </c>
      <c r="J1253" s="86">
        <v>3.2525857157758749E-2</v>
      </c>
      <c r="K1253" s="86">
        <v>3.2525857157758749E-2</v>
      </c>
      <c r="L1253" s="86">
        <v>1.1900246335063831</v>
      </c>
      <c r="M1253" s="86">
        <v>1.1900246335063831</v>
      </c>
      <c r="N1253" s="86">
        <v>1.1900246335063831</v>
      </c>
      <c r="O1253" s="117">
        <v>2.5601771686713151</v>
      </c>
      <c r="P1253" s="117">
        <v>2.5601771686713151</v>
      </c>
      <c r="Q1253" s="117">
        <v>2.5601771686713151</v>
      </c>
    </row>
    <row r="1254" spans="1:17" x14ac:dyDescent="0.25">
      <c r="A1254" t="str">
        <f t="shared" si="19"/>
        <v>41441511</v>
      </c>
      <c r="B1254">
        <v>41</v>
      </c>
      <c r="C1254">
        <v>44</v>
      </c>
      <c r="D1254">
        <v>15</v>
      </c>
      <c r="E1254">
        <v>11</v>
      </c>
      <c r="F1254" s="116">
        <v>1.8728567660247955E-2</v>
      </c>
      <c r="G1254" s="116">
        <v>1.8738277450791589E-2</v>
      </c>
      <c r="H1254" s="116">
        <v>1.8738277450791589E-2</v>
      </c>
      <c r="I1254" s="86">
        <v>3.2513233635361766E-2</v>
      </c>
      <c r="J1254" s="86">
        <v>3.2529416619601154E-2</v>
      </c>
      <c r="K1254" s="86">
        <v>3.2529416619601154E-2</v>
      </c>
      <c r="L1254" s="86">
        <v>1.1457358645678415</v>
      </c>
      <c r="M1254" s="86">
        <v>1.1457358645678415</v>
      </c>
      <c r="N1254" s="86">
        <v>1.1457358645678415</v>
      </c>
      <c r="O1254" s="117">
        <v>2.489514235362086</v>
      </c>
      <c r="P1254" s="117">
        <v>2.489514235362086</v>
      </c>
      <c r="Q1254" s="117">
        <v>2.489514235362086</v>
      </c>
    </row>
    <row r="1255" spans="1:17" x14ac:dyDescent="0.25">
      <c r="A1255" t="str">
        <f t="shared" si="19"/>
        <v>42431511</v>
      </c>
      <c r="B1255">
        <v>42</v>
      </c>
      <c r="C1255">
        <v>43</v>
      </c>
      <c r="D1255">
        <v>15</v>
      </c>
      <c r="E1255">
        <v>11</v>
      </c>
      <c r="F1255" s="116">
        <v>1.8730896836385486E-2</v>
      </c>
      <c r="G1255" s="116">
        <v>1.8740693330546777E-2</v>
      </c>
      <c r="H1255" s="116">
        <v>1.8740693330546777E-2</v>
      </c>
      <c r="I1255" s="86">
        <v>3.2516196870346667E-2</v>
      </c>
      <c r="J1255" s="86">
        <v>3.2535789858669242E-2</v>
      </c>
      <c r="K1255" s="86">
        <v>3.2535789858669242E-2</v>
      </c>
      <c r="L1255" s="86">
        <v>1.1007553096998355</v>
      </c>
      <c r="M1255" s="86">
        <v>1.1007553096998355</v>
      </c>
      <c r="N1255" s="86">
        <v>1.1007553096998355</v>
      </c>
      <c r="O1255" s="117">
        <v>2.4177470022727867</v>
      </c>
      <c r="P1255" s="117">
        <v>2.4177470022727867</v>
      </c>
      <c r="Q1255" s="117">
        <v>2.4177470022727867</v>
      </c>
    </row>
    <row r="1256" spans="1:17" x14ac:dyDescent="0.25">
      <c r="A1256" t="str">
        <f t="shared" si="19"/>
        <v>43421511</v>
      </c>
      <c r="B1256">
        <v>43</v>
      </c>
      <c r="C1256">
        <v>42</v>
      </c>
      <c r="D1256">
        <v>15</v>
      </c>
      <c r="E1256">
        <v>11</v>
      </c>
      <c r="F1256" s="116">
        <v>1.8731962348178807E-2</v>
      </c>
      <c r="G1256" s="116">
        <v>1.8745148067385618E-2</v>
      </c>
      <c r="H1256" s="116">
        <v>1.8745148067385618E-2</v>
      </c>
      <c r="I1256" s="86">
        <v>3.2520928208703566E-2</v>
      </c>
      <c r="J1256" s="86">
        <v>3.2540706787513786E-2</v>
      </c>
      <c r="K1256" s="86">
        <v>3.2540706787513786E-2</v>
      </c>
      <c r="L1256" s="86">
        <v>1.0593390328604604</v>
      </c>
      <c r="M1256" s="86">
        <v>1.0593390328604604</v>
      </c>
      <c r="N1256" s="86">
        <v>1.0593390328604604</v>
      </c>
      <c r="O1256" s="117">
        <v>2.3490507106278544</v>
      </c>
      <c r="P1256" s="117">
        <v>2.3490507106278544</v>
      </c>
      <c r="Q1256" s="117">
        <v>2.3490507106278544</v>
      </c>
    </row>
    <row r="1257" spans="1:17" x14ac:dyDescent="0.25">
      <c r="A1257" t="str">
        <f t="shared" si="19"/>
        <v>44411511</v>
      </c>
      <c r="B1257">
        <v>44</v>
      </c>
      <c r="C1257">
        <v>41</v>
      </c>
      <c r="D1257">
        <v>15</v>
      </c>
      <c r="E1257">
        <v>11</v>
      </c>
      <c r="F1257" s="116">
        <v>1.8665294904001584E-2</v>
      </c>
      <c r="G1257" s="116">
        <v>1.8678612988128594E-2</v>
      </c>
      <c r="H1257" s="116">
        <v>1.8678612988128594E-2</v>
      </c>
      <c r="I1257" s="86">
        <v>3.2524426198669187E-2</v>
      </c>
      <c r="J1257" s="86">
        <v>3.2547732845891457E-2</v>
      </c>
      <c r="K1257" s="86">
        <v>3.2547732845891457E-2</v>
      </c>
      <c r="L1257" s="86">
        <v>1.0494517111240962</v>
      </c>
      <c r="M1257" s="86">
        <v>1.0494517111240962</v>
      </c>
      <c r="N1257" s="86">
        <v>1.0494517111240962</v>
      </c>
      <c r="O1257" s="117">
        <v>2.2872477679723384</v>
      </c>
      <c r="P1257" s="117">
        <v>2.2872477679723384</v>
      </c>
      <c r="Q1257" s="117">
        <v>2.2872494327328541</v>
      </c>
    </row>
    <row r="1258" spans="1:17" x14ac:dyDescent="0.25">
      <c r="A1258" t="str">
        <f t="shared" si="19"/>
        <v>45401511</v>
      </c>
      <c r="B1258">
        <v>45</v>
      </c>
      <c r="C1258">
        <v>40</v>
      </c>
      <c r="D1258">
        <v>15</v>
      </c>
      <c r="E1258">
        <v>11</v>
      </c>
      <c r="F1258" s="116">
        <v>1.8654732662606414E-2</v>
      </c>
      <c r="G1258" s="116">
        <v>1.8668192065681887E-2</v>
      </c>
      <c r="H1258" s="116">
        <v>1.8668192065681887E-2</v>
      </c>
      <c r="I1258" s="86">
        <v>3.2914970221070698E-2</v>
      </c>
      <c r="J1258" s="86">
        <v>3.2938524176452773E-2</v>
      </c>
      <c r="K1258" s="86">
        <v>3.2938524176452773E-2</v>
      </c>
      <c r="L1258" s="86">
        <v>1.0452690198189711</v>
      </c>
      <c r="M1258" s="86">
        <v>1.0452690198189711</v>
      </c>
      <c r="N1258" s="86">
        <v>1.0452690198189711</v>
      </c>
      <c r="O1258" s="117">
        <v>2.2219102257814867</v>
      </c>
      <c r="P1258" s="117">
        <v>2.2219102257814867</v>
      </c>
      <c r="Q1258" s="117">
        <v>2.2219102257814867</v>
      </c>
    </row>
    <row r="1259" spans="1:17" x14ac:dyDescent="0.25">
      <c r="A1259" t="str">
        <f t="shared" si="19"/>
        <v>46391511</v>
      </c>
      <c r="B1259">
        <v>46</v>
      </c>
      <c r="C1259">
        <v>39</v>
      </c>
      <c r="D1259">
        <v>15</v>
      </c>
      <c r="E1259">
        <v>11</v>
      </c>
      <c r="F1259" s="116">
        <v>1.8656164138857935E-2</v>
      </c>
      <c r="G1259" s="116">
        <v>1.8671475599486214E-2</v>
      </c>
      <c r="H1259" s="116">
        <v>1.8671475599486214E-2</v>
      </c>
      <c r="I1259" s="86">
        <v>3.2919640350802575E-2</v>
      </c>
      <c r="J1259" s="86">
        <v>3.2946860725252852E-2</v>
      </c>
      <c r="K1259" s="86">
        <v>3.2946860725252852E-2</v>
      </c>
      <c r="L1259" s="86">
        <v>1.0449884738726938</v>
      </c>
      <c r="M1259" s="86">
        <v>1.0449884738726938</v>
      </c>
      <c r="N1259" s="86">
        <v>1.0449884738726938</v>
      </c>
      <c r="O1259" s="117">
        <v>2.1610340339744298</v>
      </c>
      <c r="P1259" s="117">
        <v>2.1610340339744298</v>
      </c>
      <c r="Q1259" s="117">
        <v>2.1610340339744298</v>
      </c>
    </row>
    <row r="1260" spans="1:17" x14ac:dyDescent="0.25">
      <c r="A1260" t="str">
        <f t="shared" si="19"/>
        <v>47381511</v>
      </c>
      <c r="B1260">
        <v>47</v>
      </c>
      <c r="C1260">
        <v>38</v>
      </c>
      <c r="D1260">
        <v>15</v>
      </c>
      <c r="E1260">
        <v>11</v>
      </c>
      <c r="F1260" s="116">
        <v>1.8659831613954937E-2</v>
      </c>
      <c r="G1260" s="116">
        <v>1.8675324094077225E-2</v>
      </c>
      <c r="H1260" s="116">
        <v>1.8675324094077225E-2</v>
      </c>
      <c r="I1260" s="86">
        <v>3.2926684419901299E-2</v>
      </c>
      <c r="J1260" s="86">
        <v>3.2952505220105108E-2</v>
      </c>
      <c r="K1260" s="86">
        <v>3.2954226606785361E-2</v>
      </c>
      <c r="L1260" s="86">
        <v>1.0409139186162806</v>
      </c>
      <c r="M1260" s="86">
        <v>1.0409139186162806</v>
      </c>
      <c r="N1260" s="86">
        <v>1.0409139186162806</v>
      </c>
      <c r="O1260" s="117">
        <v>2.1067862227095659</v>
      </c>
      <c r="P1260" s="117">
        <v>2.1067862227095659</v>
      </c>
      <c r="Q1260" s="117">
        <v>2.1067862227095659</v>
      </c>
    </row>
    <row r="1261" spans="1:17" x14ac:dyDescent="0.25">
      <c r="A1261" t="str">
        <f t="shared" si="19"/>
        <v>48371511</v>
      </c>
      <c r="B1261">
        <v>48</v>
      </c>
      <c r="C1261">
        <v>37</v>
      </c>
      <c r="D1261">
        <v>15</v>
      </c>
      <c r="E1261">
        <v>11</v>
      </c>
      <c r="F1261" s="116">
        <v>1.8664077967708654E-2</v>
      </c>
      <c r="G1261" s="116">
        <v>1.8679763531412957E-2</v>
      </c>
      <c r="H1261" s="116">
        <v>1.8679763531412957E-2</v>
      </c>
      <c r="I1261" s="86">
        <v>3.2932712417389362E-2</v>
      </c>
      <c r="J1261" s="86">
        <v>3.2960597863974789E-2</v>
      </c>
      <c r="K1261" s="86">
        <v>3.2960597863974789E-2</v>
      </c>
      <c r="L1261" s="86">
        <v>1.0407406374613088</v>
      </c>
      <c r="M1261" s="86">
        <v>1.0407406374613088</v>
      </c>
      <c r="N1261" s="86">
        <v>1.0407406374613088</v>
      </c>
      <c r="O1261" s="117">
        <v>2.0412129472128497</v>
      </c>
      <c r="P1261" s="117">
        <v>2.0412129472128497</v>
      </c>
      <c r="Q1261" s="117">
        <v>2.0412129472128497</v>
      </c>
    </row>
    <row r="1262" spans="1:17" x14ac:dyDescent="0.25">
      <c r="A1262" t="str">
        <f t="shared" si="19"/>
        <v>49361511</v>
      </c>
      <c r="B1262">
        <v>49</v>
      </c>
      <c r="C1262">
        <v>36</v>
      </c>
      <c r="D1262">
        <v>15</v>
      </c>
      <c r="E1262">
        <v>11</v>
      </c>
      <c r="F1262" s="116">
        <v>1.8428574707407976E-2</v>
      </c>
      <c r="G1262" s="116">
        <v>1.844446445375466E-2</v>
      </c>
      <c r="H1262" s="116">
        <v>1.844446445375466E-2</v>
      </c>
      <c r="I1262" s="86">
        <v>3.2939444176672793E-2</v>
      </c>
      <c r="J1262" s="86">
        <v>3.296769261462245E-2</v>
      </c>
      <c r="K1262" s="86">
        <v>3.296769261462245E-2</v>
      </c>
      <c r="L1262" s="86">
        <v>1.0654975344410251</v>
      </c>
      <c r="M1262" s="86">
        <v>1.0654975344410251</v>
      </c>
      <c r="N1262" s="86">
        <v>1.0654975344410251</v>
      </c>
      <c r="O1262" s="117">
        <v>1.9412591388110585</v>
      </c>
      <c r="P1262" s="117">
        <v>1.9412591388110585</v>
      </c>
      <c r="Q1262" s="117">
        <v>1.9412591388110585</v>
      </c>
    </row>
    <row r="1263" spans="1:17" x14ac:dyDescent="0.25">
      <c r="A1263" t="str">
        <f t="shared" si="19"/>
        <v>50351511</v>
      </c>
      <c r="B1263">
        <v>50</v>
      </c>
      <c r="C1263">
        <v>35</v>
      </c>
      <c r="D1263">
        <v>15</v>
      </c>
      <c r="E1263">
        <v>11</v>
      </c>
      <c r="F1263" s="116">
        <v>1.8432726186066568E-2</v>
      </c>
      <c r="G1263" s="116">
        <v>1.844883088810274E-2</v>
      </c>
      <c r="H1263" s="116">
        <v>1.844883088810274E-2</v>
      </c>
      <c r="I1263" s="86">
        <v>3.294664154333149E-2</v>
      </c>
      <c r="J1263" s="86">
        <v>3.297527212472913E-2</v>
      </c>
      <c r="K1263" s="86">
        <v>3.297527212472913E-2</v>
      </c>
      <c r="L1263" s="86">
        <v>1.0646907986679621</v>
      </c>
      <c r="M1263" s="86">
        <v>1.0646907986679621</v>
      </c>
      <c r="N1263" s="86">
        <v>1.0646907986679621</v>
      </c>
      <c r="O1263" s="117">
        <v>1.8427125328580656</v>
      </c>
      <c r="P1263" s="117">
        <v>1.8427125328580656</v>
      </c>
      <c r="Q1263" s="117">
        <v>1.8427125328580656</v>
      </c>
    </row>
    <row r="1264" spans="1:17" x14ac:dyDescent="0.25">
      <c r="A1264" t="str">
        <f t="shared" si="19"/>
        <v>1867612</v>
      </c>
      <c r="B1264">
        <v>18</v>
      </c>
      <c r="C1264">
        <v>67</v>
      </c>
      <c r="D1264">
        <v>6</v>
      </c>
      <c r="E1264">
        <v>12</v>
      </c>
      <c r="F1264" s="116">
        <v>1.6424323566958308E-2</v>
      </c>
      <c r="G1264" s="116">
        <v>1.6436778030326619E-2</v>
      </c>
      <c r="H1264" s="116">
        <v>1.6436778030326619E-2</v>
      </c>
      <c r="I1264" s="86">
        <v>3.5062427997633649E-2</v>
      </c>
      <c r="J1264" s="86">
        <v>3.5087336924370272E-2</v>
      </c>
      <c r="K1264" s="86">
        <v>3.5087336924370272E-2</v>
      </c>
      <c r="L1264" s="86">
        <v>2.1327708067378648</v>
      </c>
      <c r="M1264" s="86">
        <v>2.1327708067378648</v>
      </c>
      <c r="N1264" s="86">
        <v>2.1327708067378648</v>
      </c>
      <c r="O1264" s="117">
        <v>11.55304355948563</v>
      </c>
      <c r="P1264" s="117">
        <v>11.55304355948563</v>
      </c>
      <c r="Q1264" s="117">
        <v>11.55304355948563</v>
      </c>
    </row>
    <row r="1265" spans="1:17" x14ac:dyDescent="0.25">
      <c r="A1265" t="str">
        <f t="shared" si="19"/>
        <v>1966612</v>
      </c>
      <c r="B1265">
        <v>19</v>
      </c>
      <c r="C1265">
        <v>66</v>
      </c>
      <c r="D1265">
        <v>6</v>
      </c>
      <c r="E1265">
        <v>12</v>
      </c>
      <c r="F1265" s="116">
        <v>1.6430045656388767E-2</v>
      </c>
      <c r="G1265" s="116">
        <v>1.6442554256051036E-2</v>
      </c>
      <c r="H1265" s="116">
        <v>1.6442554256051036E-2</v>
      </c>
      <c r="I1265" s="86">
        <v>3.5067859153167805E-2</v>
      </c>
      <c r="J1265" s="86">
        <v>3.5096003502407908E-2</v>
      </c>
      <c r="K1265" s="86">
        <v>3.5096003502407908E-2</v>
      </c>
      <c r="L1265" s="86">
        <v>2.1034179748577149</v>
      </c>
      <c r="M1265" s="86">
        <v>2.1034179748577149</v>
      </c>
      <c r="N1265" s="86">
        <v>2.1034179748577149</v>
      </c>
      <c r="O1265" s="117">
        <v>10.904806429420226</v>
      </c>
      <c r="P1265" s="117">
        <v>10.904806429420226</v>
      </c>
      <c r="Q1265" s="117">
        <v>10.904806429420226</v>
      </c>
    </row>
    <row r="1266" spans="1:17" x14ac:dyDescent="0.25">
      <c r="A1266" t="str">
        <f t="shared" si="19"/>
        <v>2065612</v>
      </c>
      <c r="B1266">
        <v>20</v>
      </c>
      <c r="C1266">
        <v>65</v>
      </c>
      <c r="D1266">
        <v>6</v>
      </c>
      <c r="E1266">
        <v>12</v>
      </c>
      <c r="F1266" s="116">
        <v>1.6432374699608902E-2</v>
      </c>
      <c r="G1266" s="116">
        <v>1.6444940078847756E-2</v>
      </c>
      <c r="H1266" s="116">
        <v>1.6444940078847756E-2</v>
      </c>
      <c r="I1266" s="86">
        <v>3.5076256145255787E-2</v>
      </c>
      <c r="J1266" s="86">
        <v>3.5101386903733489E-2</v>
      </c>
      <c r="K1266" s="86">
        <v>3.5101386903733489E-2</v>
      </c>
      <c r="L1266" s="86">
        <v>2.0662069832095118</v>
      </c>
      <c r="M1266" s="86">
        <v>2.0662069832095118</v>
      </c>
      <c r="N1266" s="86">
        <v>2.0662069832095118</v>
      </c>
      <c r="O1266" s="117">
        <v>10.305231909780577</v>
      </c>
      <c r="P1266" s="117">
        <v>10.305231909780577</v>
      </c>
      <c r="Q1266" s="117">
        <v>10.305231909780577</v>
      </c>
    </row>
    <row r="1267" spans="1:17" x14ac:dyDescent="0.25">
      <c r="A1267" t="str">
        <f t="shared" si="19"/>
        <v>2164612</v>
      </c>
      <c r="B1267">
        <v>21</v>
      </c>
      <c r="C1267">
        <v>64</v>
      </c>
      <c r="D1267">
        <v>6</v>
      </c>
      <c r="E1267">
        <v>12</v>
      </c>
      <c r="F1267" s="116">
        <v>1.6434940424524581E-2</v>
      </c>
      <c r="G1267" s="116">
        <v>1.644756569083879E-2</v>
      </c>
      <c r="H1267" s="116">
        <v>1.644756569083879E-2</v>
      </c>
      <c r="I1267" s="86">
        <v>3.5082458770614694E-2</v>
      </c>
      <c r="J1267" s="86">
        <v>3.5110865619821671E-2</v>
      </c>
      <c r="K1267" s="86">
        <v>3.5110865619821671E-2</v>
      </c>
      <c r="L1267" s="86">
        <v>2.0279554959362422</v>
      </c>
      <c r="M1267" s="86">
        <v>2.0279554959362422</v>
      </c>
      <c r="N1267" s="86">
        <v>2.0279554959362422</v>
      </c>
      <c r="O1267" s="117">
        <v>9.7389315868381594</v>
      </c>
      <c r="P1267" s="117">
        <v>9.7389315868381594</v>
      </c>
      <c r="Q1267" s="117">
        <v>9.7389315868381594</v>
      </c>
    </row>
    <row r="1268" spans="1:17" x14ac:dyDescent="0.25">
      <c r="A1268" t="str">
        <f t="shared" si="19"/>
        <v>2263612</v>
      </c>
      <c r="B1268">
        <v>22</v>
      </c>
      <c r="C1268">
        <v>63</v>
      </c>
      <c r="D1268">
        <v>6</v>
      </c>
      <c r="E1268">
        <v>12</v>
      </c>
      <c r="F1268" s="116">
        <v>1.6438529985566323E-2</v>
      </c>
      <c r="G1268" s="116">
        <v>1.6451218931907943E-2</v>
      </c>
      <c r="H1268" s="116">
        <v>1.6451218931907943E-2</v>
      </c>
      <c r="I1268" s="86">
        <v>3.508810887115961E-2</v>
      </c>
      <c r="J1268" s="86">
        <v>3.5116659000428249E-2</v>
      </c>
      <c r="K1268" s="86">
        <v>3.5116659000428249E-2</v>
      </c>
      <c r="L1268" s="86">
        <v>1.9951337890779894</v>
      </c>
      <c r="M1268" s="86">
        <v>1.9951337890779894</v>
      </c>
      <c r="N1268" s="86">
        <v>1.9951337890779894</v>
      </c>
      <c r="O1268" s="117">
        <v>9.2163560518343459</v>
      </c>
      <c r="P1268" s="117">
        <v>9.2163560518343459</v>
      </c>
      <c r="Q1268" s="117">
        <v>9.2163560518343459</v>
      </c>
    </row>
    <row r="1269" spans="1:17" x14ac:dyDescent="0.25">
      <c r="A1269" t="str">
        <f t="shared" si="19"/>
        <v>2362612</v>
      </c>
      <c r="B1269">
        <v>23</v>
      </c>
      <c r="C1269">
        <v>62</v>
      </c>
      <c r="D1269">
        <v>6</v>
      </c>
      <c r="E1269">
        <v>12</v>
      </c>
      <c r="F1269" s="116">
        <v>1.6440234723816814E-2</v>
      </c>
      <c r="G1269" s="116">
        <v>1.6456180635285114E-2</v>
      </c>
      <c r="H1269" s="116">
        <v>1.6456180635285114E-2</v>
      </c>
      <c r="I1269" s="86">
        <v>3.5096951141727263E-2</v>
      </c>
      <c r="J1269" s="86">
        <v>3.5125653782370203E-2</v>
      </c>
      <c r="K1269" s="86">
        <v>3.5125653782370203E-2</v>
      </c>
      <c r="L1269" s="86">
        <v>1.9549336650082918</v>
      </c>
      <c r="M1269" s="86">
        <v>1.9549336650082918</v>
      </c>
      <c r="N1269" s="86">
        <v>1.9549336650082918</v>
      </c>
      <c r="O1269" s="117">
        <v>8.7224964918994772</v>
      </c>
      <c r="P1269" s="117">
        <v>8.7224964918994772</v>
      </c>
      <c r="Q1269" s="117">
        <v>8.7224964918994772</v>
      </c>
    </row>
    <row r="1270" spans="1:17" x14ac:dyDescent="0.25">
      <c r="A1270" t="str">
        <f t="shared" si="19"/>
        <v>2461612</v>
      </c>
      <c r="B1270">
        <v>24</v>
      </c>
      <c r="C1270">
        <v>61</v>
      </c>
      <c r="D1270">
        <v>6</v>
      </c>
      <c r="E1270">
        <v>12</v>
      </c>
      <c r="F1270" s="116">
        <v>1.6444023926744392E-2</v>
      </c>
      <c r="G1270" s="116">
        <v>1.6456853280305338E-2</v>
      </c>
      <c r="H1270" s="116">
        <v>1.6456853280305338E-2</v>
      </c>
      <c r="I1270" s="86">
        <v>3.510111134275222E-2</v>
      </c>
      <c r="J1270" s="86">
        <v>3.5129977388264351E-2</v>
      </c>
      <c r="K1270" s="86">
        <v>3.5129977388264351E-2</v>
      </c>
      <c r="L1270" s="86">
        <v>1.9200378465930048</v>
      </c>
      <c r="M1270" s="86">
        <v>1.9200378465930048</v>
      </c>
      <c r="N1270" s="86">
        <v>1.9200378465930048</v>
      </c>
      <c r="O1270" s="117">
        <v>8.2614109081578651</v>
      </c>
      <c r="P1270" s="117">
        <v>8.2614109081578651</v>
      </c>
      <c r="Q1270" s="117">
        <v>8.2614109081578651</v>
      </c>
    </row>
    <row r="1271" spans="1:17" x14ac:dyDescent="0.25">
      <c r="A1271" t="str">
        <f t="shared" si="19"/>
        <v>2560612</v>
      </c>
      <c r="B1271">
        <v>25</v>
      </c>
      <c r="C1271">
        <v>60</v>
      </c>
      <c r="D1271">
        <v>6</v>
      </c>
      <c r="E1271">
        <v>12</v>
      </c>
      <c r="F1271" s="116">
        <v>1.6347208777024846E-2</v>
      </c>
      <c r="G1271" s="116">
        <v>1.6360116166505324E-2</v>
      </c>
      <c r="H1271" s="116">
        <v>1.6360116166505324E-2</v>
      </c>
      <c r="I1271" s="86">
        <v>3.5111326234269116E-2</v>
      </c>
      <c r="J1271" s="86">
        <v>3.5137141013230073E-2</v>
      </c>
      <c r="K1271" s="86">
        <v>3.5137141013230073E-2</v>
      </c>
      <c r="L1271" s="86">
        <v>1.9083155856727976</v>
      </c>
      <c r="M1271" s="86">
        <v>1.9083155856727976</v>
      </c>
      <c r="N1271" s="86">
        <v>1.9083155856727976</v>
      </c>
      <c r="O1271" s="117">
        <v>7.8248660858341399</v>
      </c>
      <c r="P1271" s="117">
        <v>7.8248660858341399</v>
      </c>
      <c r="Q1271" s="117">
        <v>7.8248660858341399</v>
      </c>
    </row>
    <row r="1272" spans="1:17" x14ac:dyDescent="0.25">
      <c r="A1272" t="str">
        <f t="shared" si="19"/>
        <v>2659612</v>
      </c>
      <c r="B1272">
        <v>26</v>
      </c>
      <c r="C1272">
        <v>59</v>
      </c>
      <c r="D1272">
        <v>6</v>
      </c>
      <c r="E1272">
        <v>12</v>
      </c>
      <c r="F1272" s="116">
        <v>1.5689904353615565E-2</v>
      </c>
      <c r="G1272" s="116">
        <v>1.5702895373573018E-2</v>
      </c>
      <c r="H1272" s="116">
        <v>1.5702895373573018E-2</v>
      </c>
      <c r="I1272" s="86">
        <v>3.6300157516116982E-2</v>
      </c>
      <c r="J1272" s="86">
        <v>3.6329387311021255E-2</v>
      </c>
      <c r="K1272" s="86">
        <v>3.6329387311021255E-2</v>
      </c>
      <c r="L1272" s="86">
        <v>2.0650882577418361</v>
      </c>
      <c r="M1272" s="86">
        <v>2.0650882577418361</v>
      </c>
      <c r="N1272" s="86">
        <v>2.0650882577418361</v>
      </c>
      <c r="O1272" s="117">
        <v>7.4183660544648511</v>
      </c>
      <c r="P1272" s="117">
        <v>7.4183660544648511</v>
      </c>
      <c r="Q1272" s="117">
        <v>7.4183660544648511</v>
      </c>
    </row>
    <row r="1273" spans="1:17" x14ac:dyDescent="0.25">
      <c r="A1273" t="str">
        <f t="shared" si="19"/>
        <v>2758612</v>
      </c>
      <c r="B1273">
        <v>27</v>
      </c>
      <c r="C1273">
        <v>58</v>
      </c>
      <c r="D1273">
        <v>6</v>
      </c>
      <c r="E1273">
        <v>12</v>
      </c>
      <c r="F1273" s="116">
        <v>1.5694033389472995E-2</v>
      </c>
      <c r="G1273" s="116">
        <v>1.5707114475857219E-2</v>
      </c>
      <c r="H1273" s="116">
        <v>1.5707114475857219E-2</v>
      </c>
      <c r="I1273" s="86">
        <v>3.6309825531010351E-2</v>
      </c>
      <c r="J1273" s="86">
        <v>3.6339257975374857E-2</v>
      </c>
      <c r="K1273" s="86">
        <v>3.6339257975374857E-2</v>
      </c>
      <c r="L1273" s="86">
        <v>2.018143466814919</v>
      </c>
      <c r="M1273" s="86">
        <v>2.018143466814919</v>
      </c>
      <c r="N1273" s="86">
        <v>2.018143466814919</v>
      </c>
      <c r="O1273" s="117">
        <v>7.0422715306506207</v>
      </c>
      <c r="P1273" s="117">
        <v>7.0422715306506207</v>
      </c>
      <c r="Q1273" s="117">
        <v>7.0422715306506207</v>
      </c>
    </row>
    <row r="1274" spans="1:17" x14ac:dyDescent="0.25">
      <c r="A1274" t="str">
        <f t="shared" si="19"/>
        <v>2857612</v>
      </c>
      <c r="B1274">
        <v>28</v>
      </c>
      <c r="C1274">
        <v>57</v>
      </c>
      <c r="D1274">
        <v>6</v>
      </c>
      <c r="E1274">
        <v>12</v>
      </c>
      <c r="F1274" s="116">
        <v>1.5695059877773566E-2</v>
      </c>
      <c r="G1274" s="116">
        <v>1.5708237929728038E-2</v>
      </c>
      <c r="H1274" s="116">
        <v>1.5708237929728038E-2</v>
      </c>
      <c r="I1274" s="86">
        <v>3.6315416673530235E-2</v>
      </c>
      <c r="J1274" s="86">
        <v>3.6345067290427795E-2</v>
      </c>
      <c r="K1274" s="86">
        <v>3.6345067290427795E-2</v>
      </c>
      <c r="L1274" s="86">
        <v>1.9649859159569736</v>
      </c>
      <c r="M1274" s="86">
        <v>1.9649859159569736</v>
      </c>
      <c r="N1274" s="86">
        <v>1.9649859159569736</v>
      </c>
      <c r="O1274" s="117">
        <v>6.6883324822508117</v>
      </c>
      <c r="P1274" s="117">
        <v>6.6883324822508117</v>
      </c>
      <c r="Q1274" s="117">
        <v>6.6883324822508117</v>
      </c>
    </row>
    <row r="1275" spans="1:17" x14ac:dyDescent="0.25">
      <c r="A1275" t="str">
        <f t="shared" si="19"/>
        <v>2956612</v>
      </c>
      <c r="B1275">
        <v>29</v>
      </c>
      <c r="C1275">
        <v>56</v>
      </c>
      <c r="D1275">
        <v>6</v>
      </c>
      <c r="E1275">
        <v>12</v>
      </c>
      <c r="F1275" s="116">
        <v>1.5699556706679284E-2</v>
      </c>
      <c r="G1275" s="116">
        <v>1.5712838903554648E-2</v>
      </c>
      <c r="H1275" s="116">
        <v>1.5712838903554648E-2</v>
      </c>
      <c r="I1275" s="86">
        <v>3.6323487904899469E-2</v>
      </c>
      <c r="J1275" s="86">
        <v>3.6353372847869041E-2</v>
      </c>
      <c r="K1275" s="86">
        <v>3.6353372847869041E-2</v>
      </c>
      <c r="L1275" s="86">
        <v>1.9035978150786139</v>
      </c>
      <c r="M1275" s="86">
        <v>1.9035978150786139</v>
      </c>
      <c r="N1275" s="86">
        <v>1.9035978150786139</v>
      </c>
      <c r="O1275" s="117">
        <v>6.3545549633909451</v>
      </c>
      <c r="P1275" s="117">
        <v>6.3545549633909451</v>
      </c>
      <c r="Q1275" s="117">
        <v>6.3545549633909451</v>
      </c>
    </row>
    <row r="1276" spans="1:17" x14ac:dyDescent="0.25">
      <c r="A1276" t="str">
        <f t="shared" si="19"/>
        <v>3055612</v>
      </c>
      <c r="B1276">
        <v>30</v>
      </c>
      <c r="C1276">
        <v>55</v>
      </c>
      <c r="D1276">
        <v>6</v>
      </c>
      <c r="E1276">
        <v>12</v>
      </c>
      <c r="F1276" s="116">
        <v>1.5701704450323144E-2</v>
      </c>
      <c r="G1276" s="116">
        <v>1.5715098951880252E-2</v>
      </c>
      <c r="H1276" s="116">
        <v>1.5715098951880252E-2</v>
      </c>
      <c r="I1276" s="86">
        <v>3.6329236848273785E-2</v>
      </c>
      <c r="J1276" s="86">
        <v>3.6359374476777284E-2</v>
      </c>
      <c r="K1276" s="86">
        <v>3.6359374476777284E-2</v>
      </c>
      <c r="L1276" s="86">
        <v>1.8272611592941097</v>
      </c>
      <c r="M1276" s="86">
        <v>1.8272611592941097</v>
      </c>
      <c r="N1276" s="86">
        <v>1.8272611592941097</v>
      </c>
      <c r="O1276" s="117">
        <v>6.0388607976425677</v>
      </c>
      <c r="P1276" s="117">
        <v>6.0388607976425677</v>
      </c>
      <c r="Q1276" s="117">
        <v>6.0388607976425677</v>
      </c>
    </row>
    <row r="1277" spans="1:17" x14ac:dyDescent="0.25">
      <c r="A1277" t="str">
        <f t="shared" si="19"/>
        <v>3154612</v>
      </c>
      <c r="B1277">
        <v>31</v>
      </c>
      <c r="C1277">
        <v>54</v>
      </c>
      <c r="D1277">
        <v>6</v>
      </c>
      <c r="E1277">
        <v>12</v>
      </c>
      <c r="F1277" s="116">
        <v>1.5705090300890338E-2</v>
      </c>
      <c r="G1277" s="116">
        <v>1.571860586913551E-2</v>
      </c>
      <c r="H1277" s="116">
        <v>1.571860586913551E-2</v>
      </c>
      <c r="I1277" s="86">
        <v>3.6336605227146018E-2</v>
      </c>
      <c r="J1277" s="86">
        <v>3.6363636363636362E-2</v>
      </c>
      <c r="K1277" s="86">
        <v>3.6363636363636362E-2</v>
      </c>
      <c r="L1277" s="86">
        <v>1.7445287290297511</v>
      </c>
      <c r="M1277" s="86">
        <v>1.7445287290297511</v>
      </c>
      <c r="N1277" s="86">
        <v>1.7445287290297511</v>
      </c>
      <c r="O1277" s="117">
        <v>5.7453430420165228</v>
      </c>
      <c r="P1277" s="117">
        <v>5.7453430420165228</v>
      </c>
      <c r="Q1277" s="117">
        <v>5.7453430420165228</v>
      </c>
    </row>
    <row r="1278" spans="1:17" x14ac:dyDescent="0.25">
      <c r="A1278" t="str">
        <f t="shared" si="19"/>
        <v>3253612</v>
      </c>
      <c r="B1278">
        <v>32</v>
      </c>
      <c r="C1278">
        <v>53</v>
      </c>
      <c r="D1278">
        <v>6</v>
      </c>
      <c r="E1278">
        <v>12</v>
      </c>
      <c r="F1278" s="116">
        <v>1.5709753351755194E-2</v>
      </c>
      <c r="G1278" s="116">
        <v>1.5719987718759595E-2</v>
      </c>
      <c r="H1278" s="116">
        <v>1.5719987718759595E-2</v>
      </c>
      <c r="I1278" s="86">
        <v>3.6345648688295297E-2</v>
      </c>
      <c r="J1278" s="86">
        <v>3.6369528877972228E-2</v>
      </c>
      <c r="K1278" s="86">
        <v>3.6369528877972228E-2</v>
      </c>
      <c r="L1278" s="86">
        <v>1.6663903387575478</v>
      </c>
      <c r="M1278" s="86">
        <v>1.6663903387575478</v>
      </c>
      <c r="N1278" s="86">
        <v>1.6663903387575478</v>
      </c>
      <c r="O1278" s="117">
        <v>5.4666632552109986</v>
      </c>
      <c r="P1278" s="117">
        <v>5.4666632552109986</v>
      </c>
      <c r="Q1278" s="117">
        <v>5.4666632552109986</v>
      </c>
    </row>
    <row r="1279" spans="1:17" x14ac:dyDescent="0.25">
      <c r="A1279" t="str">
        <f t="shared" si="19"/>
        <v>3352612</v>
      </c>
      <c r="B1279">
        <v>33</v>
      </c>
      <c r="C1279">
        <v>52</v>
      </c>
      <c r="D1279">
        <v>6</v>
      </c>
      <c r="E1279">
        <v>12</v>
      </c>
      <c r="F1279" s="116">
        <v>1.5712562467689126E-2</v>
      </c>
      <c r="G1279" s="116">
        <v>1.5722901947268653E-2</v>
      </c>
      <c r="H1279" s="116">
        <v>1.5722901947268653E-2</v>
      </c>
      <c r="I1279" s="86">
        <v>3.6350163708426676E-2</v>
      </c>
      <c r="J1279" s="86">
        <v>3.6374289160778908E-2</v>
      </c>
      <c r="K1279" s="86">
        <v>3.6374289160778908E-2</v>
      </c>
      <c r="L1279" s="86">
        <v>1.5819886265724625</v>
      </c>
      <c r="M1279" s="86">
        <v>1.5819886265724625</v>
      </c>
      <c r="N1279" s="86">
        <v>1.5819886265724625</v>
      </c>
      <c r="O1279" s="117">
        <v>5.206510425641909</v>
      </c>
      <c r="P1279" s="117">
        <v>5.206510425641909</v>
      </c>
      <c r="Q1279" s="117">
        <v>5.206510425641909</v>
      </c>
    </row>
    <row r="1280" spans="1:17" x14ac:dyDescent="0.25">
      <c r="A1280" t="str">
        <f t="shared" si="19"/>
        <v>3451612</v>
      </c>
      <c r="B1280">
        <v>34</v>
      </c>
      <c r="C1280">
        <v>51</v>
      </c>
      <c r="D1280">
        <v>6</v>
      </c>
      <c r="E1280">
        <v>12</v>
      </c>
      <c r="F1280" s="116">
        <v>1.5620209059233449E-2</v>
      </c>
      <c r="G1280" s="116">
        <v>1.5630662020905923E-2</v>
      </c>
      <c r="H1280" s="116">
        <v>1.5630662020905923E-2</v>
      </c>
      <c r="I1280" s="86">
        <v>3.6358885017421599E-2</v>
      </c>
      <c r="J1280" s="86">
        <v>3.637979094076655E-2</v>
      </c>
      <c r="K1280" s="86">
        <v>3.637979094076655E-2</v>
      </c>
      <c r="L1280" s="86">
        <v>1.5223484320557492</v>
      </c>
      <c r="M1280" s="86">
        <v>1.5223484320557492</v>
      </c>
      <c r="N1280" s="86">
        <v>1.5223484320557492</v>
      </c>
      <c r="O1280" s="117">
        <v>4.9586550522648087</v>
      </c>
      <c r="P1280" s="117">
        <v>4.9586550522648087</v>
      </c>
      <c r="Q1280" s="117">
        <v>4.9586550522648087</v>
      </c>
    </row>
    <row r="1281" spans="1:17" x14ac:dyDescent="0.25">
      <c r="A1281" t="str">
        <f t="shared" si="19"/>
        <v>3550612</v>
      </c>
      <c r="B1281">
        <v>35</v>
      </c>
      <c r="C1281">
        <v>50</v>
      </c>
      <c r="D1281">
        <v>6</v>
      </c>
      <c r="E1281">
        <v>12</v>
      </c>
      <c r="F1281" s="116">
        <v>1.4291002026967481E-2</v>
      </c>
      <c r="G1281" s="116">
        <v>1.4298052348638407E-2</v>
      </c>
      <c r="H1281" s="116">
        <v>1.4298052348638407E-2</v>
      </c>
      <c r="I1281" s="86">
        <v>3.7560588701859521E-2</v>
      </c>
      <c r="J1281" s="86">
        <v>3.7578214506036836E-2</v>
      </c>
      <c r="K1281" s="86">
        <v>3.7578214506036836E-2</v>
      </c>
      <c r="L1281" s="86">
        <v>1.7136088834053054</v>
      </c>
      <c r="M1281" s="86">
        <v>1.7136088834053054</v>
      </c>
      <c r="N1281" s="86">
        <v>1.7136088834053054</v>
      </c>
      <c r="O1281" s="117">
        <v>4.7208671895655243</v>
      </c>
      <c r="P1281" s="117">
        <v>4.7208671895655243</v>
      </c>
      <c r="Q1281" s="117">
        <v>4.7208671895655243</v>
      </c>
    </row>
    <row r="1282" spans="1:17" x14ac:dyDescent="0.25">
      <c r="A1282" t="str">
        <f t="shared" si="19"/>
        <v>3649612</v>
      </c>
      <c r="B1282">
        <v>36</v>
      </c>
      <c r="C1282">
        <v>49</v>
      </c>
      <c r="D1282">
        <v>6</v>
      </c>
      <c r="E1282">
        <v>12</v>
      </c>
      <c r="F1282" s="116">
        <v>1.429106808244847E-2</v>
      </c>
      <c r="G1282" s="116">
        <v>1.4298206478094048E-2</v>
      </c>
      <c r="H1282" s="116">
        <v>1.4298206478094048E-2</v>
      </c>
      <c r="I1282" s="86">
        <v>3.7565807084857676E-2</v>
      </c>
      <c r="J1282" s="86">
        <v>3.7583653073971622E-2</v>
      </c>
      <c r="K1282" s="86">
        <v>3.7583653073971622E-2</v>
      </c>
      <c r="L1282" s="86">
        <v>1.6568501829213884</v>
      </c>
      <c r="M1282" s="86">
        <v>1.6568501829213884</v>
      </c>
      <c r="N1282" s="86">
        <v>1.6568501829213884</v>
      </c>
      <c r="O1282" s="117">
        <v>4.5988971178727578</v>
      </c>
      <c r="P1282" s="117">
        <v>4.5988971178727578</v>
      </c>
      <c r="Q1282" s="117">
        <v>4.5988971178727578</v>
      </c>
    </row>
    <row r="1283" spans="1:17" x14ac:dyDescent="0.25">
      <c r="A1283" t="str">
        <f t="shared" si="19"/>
        <v>3748612</v>
      </c>
      <c r="B1283">
        <v>37</v>
      </c>
      <c r="C1283">
        <v>48</v>
      </c>
      <c r="D1283">
        <v>6</v>
      </c>
      <c r="E1283">
        <v>12</v>
      </c>
      <c r="F1283" s="116">
        <v>1.4293981481481482E-2</v>
      </c>
      <c r="G1283" s="116">
        <v>1.4301215277777777E-2</v>
      </c>
      <c r="H1283" s="116">
        <v>1.4301215277777777E-2</v>
      </c>
      <c r="I1283" s="86">
        <v>3.7568721064814813E-2</v>
      </c>
      <c r="J1283" s="86">
        <v>3.7586805555555554E-2</v>
      </c>
      <c r="K1283" s="86">
        <v>3.7586805555555554E-2</v>
      </c>
      <c r="L1283" s="86">
        <v>1.5951208043981482</v>
      </c>
      <c r="M1283" s="86">
        <v>1.5951208043981482</v>
      </c>
      <c r="N1283" s="86">
        <v>1.5951208043981482</v>
      </c>
      <c r="O1283" s="117">
        <v>4.4881365740740744</v>
      </c>
      <c r="P1283" s="117">
        <v>4.4881365740740744</v>
      </c>
      <c r="Q1283" s="117">
        <v>4.4881365740740744</v>
      </c>
    </row>
    <row r="1284" spans="1:17" x14ac:dyDescent="0.25">
      <c r="A1284" t="str">
        <f t="shared" si="19"/>
        <v>3847612</v>
      </c>
      <c r="B1284">
        <v>38</v>
      </c>
      <c r="C1284">
        <v>47</v>
      </c>
      <c r="D1284">
        <v>6</v>
      </c>
      <c r="E1284">
        <v>12</v>
      </c>
      <c r="F1284" s="116">
        <v>1.4295933527760964E-2</v>
      </c>
      <c r="G1284" s="116">
        <v>1.4303270419486784E-2</v>
      </c>
      <c r="H1284" s="116">
        <v>1.4303270419486784E-2</v>
      </c>
      <c r="I1284" s="86">
        <v>3.7572222527926045E-2</v>
      </c>
      <c r="J1284" s="86">
        <v>3.7590564757240597E-2</v>
      </c>
      <c r="K1284" s="86">
        <v>3.7590564757240597E-2</v>
      </c>
      <c r="L1284" s="86">
        <v>1.5333333333333334</v>
      </c>
      <c r="M1284" s="86">
        <v>1.5333333333333334</v>
      </c>
      <c r="N1284" s="86">
        <v>1.5333333333333334</v>
      </c>
      <c r="O1284" s="117">
        <v>4.3783084796126124</v>
      </c>
      <c r="P1284" s="117">
        <v>4.3783084796126124</v>
      </c>
      <c r="Q1284" s="117">
        <v>4.3783084796126124</v>
      </c>
    </row>
    <row r="1285" spans="1:17" x14ac:dyDescent="0.25">
      <c r="A1285" t="str">
        <f t="shared" ref="A1285:A1348" si="20">B1285&amp;C1285&amp;D1285&amp;E1285</f>
        <v>3946612</v>
      </c>
      <c r="B1285">
        <v>39</v>
      </c>
      <c r="C1285">
        <v>46</v>
      </c>
      <c r="D1285">
        <v>6</v>
      </c>
      <c r="E1285">
        <v>12</v>
      </c>
      <c r="F1285" s="116">
        <v>1.4297951582867783E-2</v>
      </c>
      <c r="G1285" s="116">
        <v>1.4305400372439478E-2</v>
      </c>
      <c r="H1285" s="116">
        <v>1.4305400372439478E-2</v>
      </c>
      <c r="I1285" s="86">
        <v>3.7579143389199259E-2</v>
      </c>
      <c r="J1285" s="86">
        <v>3.7597765363128491E-2</v>
      </c>
      <c r="K1285" s="86">
        <v>3.7597765363128491E-2</v>
      </c>
      <c r="L1285" s="86">
        <v>1.4713966480446927</v>
      </c>
      <c r="M1285" s="86">
        <v>1.4713966480446927</v>
      </c>
      <c r="N1285" s="86">
        <v>1.4713966480446927</v>
      </c>
      <c r="O1285" s="117">
        <v>4.2783873370577279</v>
      </c>
      <c r="P1285" s="117">
        <v>4.2783873370577279</v>
      </c>
      <c r="Q1285" s="117">
        <v>4.2783873370577279</v>
      </c>
    </row>
    <row r="1286" spans="1:17" x14ac:dyDescent="0.25">
      <c r="A1286" t="str">
        <f t="shared" si="20"/>
        <v>4045612</v>
      </c>
      <c r="B1286">
        <v>40</v>
      </c>
      <c r="C1286">
        <v>45</v>
      </c>
      <c r="D1286">
        <v>6</v>
      </c>
      <c r="E1286">
        <v>12</v>
      </c>
      <c r="F1286" s="116">
        <v>1.4300043528454362E-2</v>
      </c>
      <c r="G1286" s="116">
        <v>1.430761369443025E-2</v>
      </c>
      <c r="H1286" s="116">
        <v>1.430761369443025E-2</v>
      </c>
      <c r="I1286" s="86">
        <v>3.7582088987301046E-2</v>
      </c>
      <c r="J1286" s="86">
        <v>3.7601014402240771E-2</v>
      </c>
      <c r="K1286" s="86">
        <v>3.7601014402240771E-2</v>
      </c>
      <c r="L1286" s="86">
        <v>1.4091901814947292</v>
      </c>
      <c r="M1286" s="86">
        <v>1.4091901814947292</v>
      </c>
      <c r="N1286" s="86">
        <v>1.4091901814947292</v>
      </c>
      <c r="O1286" s="117">
        <v>4.1830693237949239</v>
      </c>
      <c r="P1286" s="117">
        <v>4.1830693237949239</v>
      </c>
      <c r="Q1286" s="117">
        <v>4.1830693237949239</v>
      </c>
    </row>
    <row r="1287" spans="1:17" x14ac:dyDescent="0.25">
      <c r="A1287" t="str">
        <f t="shared" si="20"/>
        <v>4144612</v>
      </c>
      <c r="B1287">
        <v>41</v>
      </c>
      <c r="C1287">
        <v>44</v>
      </c>
      <c r="D1287">
        <v>6</v>
      </c>
      <c r="E1287">
        <v>12</v>
      </c>
      <c r="F1287" s="116">
        <v>1.4299468535777555E-2</v>
      </c>
      <c r="G1287" s="116">
        <v>1.4307170915812985E-2</v>
      </c>
      <c r="H1287" s="116">
        <v>1.4307170915812985E-2</v>
      </c>
      <c r="I1287" s="86">
        <v>3.7587614572903029E-2</v>
      </c>
      <c r="J1287" s="86">
        <v>3.7606870522991602E-2</v>
      </c>
      <c r="K1287" s="86">
        <v>3.7606870522991602E-2</v>
      </c>
      <c r="L1287" s="86">
        <v>1.346576292074251</v>
      </c>
      <c r="M1287" s="86">
        <v>1.346576292074251</v>
      </c>
      <c r="N1287" s="86">
        <v>1.346576292074251</v>
      </c>
      <c r="O1287" s="117">
        <v>4.0960371254717707</v>
      </c>
      <c r="P1287" s="117">
        <v>4.0960371254717707</v>
      </c>
      <c r="Q1287" s="117">
        <v>4.0960371254717707</v>
      </c>
    </row>
    <row r="1288" spans="1:17" x14ac:dyDescent="0.25">
      <c r="A1288" t="str">
        <f t="shared" si="20"/>
        <v>4243612</v>
      </c>
      <c r="B1288">
        <v>42</v>
      </c>
      <c r="C1288">
        <v>43</v>
      </c>
      <c r="D1288">
        <v>6</v>
      </c>
      <c r="E1288">
        <v>12</v>
      </c>
      <c r="F1288" s="116">
        <v>1.4300286398054063E-2</v>
      </c>
      <c r="G1288" s="116">
        <v>1.4312056181097729E-2</v>
      </c>
      <c r="H1288" s="116">
        <v>1.4312056181097729E-2</v>
      </c>
      <c r="I1288" s="86">
        <v>3.759268704146887E-2</v>
      </c>
      <c r="J1288" s="86">
        <v>3.7616226607556202E-2</v>
      </c>
      <c r="K1288" s="86">
        <v>3.7616226607556202E-2</v>
      </c>
      <c r="L1288" s="86">
        <v>1.2790968653144494</v>
      </c>
      <c r="M1288" s="86">
        <v>1.2790968653144494</v>
      </c>
      <c r="N1288" s="86">
        <v>1.2790968653144494</v>
      </c>
      <c r="O1288" s="117">
        <v>4.008274157479697</v>
      </c>
      <c r="P1288" s="117">
        <v>4.008274157479697</v>
      </c>
      <c r="Q1288" s="117">
        <v>4.008274157479697</v>
      </c>
    </row>
    <row r="1289" spans="1:17" x14ac:dyDescent="0.25">
      <c r="A1289" t="str">
        <f t="shared" si="20"/>
        <v>4342612</v>
      </c>
      <c r="B1289">
        <v>43</v>
      </c>
      <c r="C1289">
        <v>42</v>
      </c>
      <c r="D1289">
        <v>6</v>
      </c>
      <c r="E1289">
        <v>12</v>
      </c>
      <c r="F1289" s="116">
        <v>1.4303151575787893E-2</v>
      </c>
      <c r="G1289" s="116">
        <v>1.4315157578789395E-2</v>
      </c>
      <c r="H1289" s="116">
        <v>1.4315157578789395E-2</v>
      </c>
      <c r="I1289" s="86">
        <v>3.7594797398699351E-2</v>
      </c>
      <c r="J1289" s="86">
        <v>3.7622811405702852E-2</v>
      </c>
      <c r="K1289" s="86">
        <v>3.7622811405702852E-2</v>
      </c>
      <c r="L1289" s="86">
        <v>1.2153276638319159</v>
      </c>
      <c r="M1289" s="86">
        <v>1.2153276638319159</v>
      </c>
      <c r="N1289" s="86">
        <v>1.2153236618309156</v>
      </c>
      <c r="O1289" s="117">
        <v>3.9319899949974988</v>
      </c>
      <c r="P1289" s="117">
        <v>3.9319899949974988</v>
      </c>
      <c r="Q1289" s="117">
        <v>3.9319899949974988</v>
      </c>
    </row>
    <row r="1290" spans="1:17" x14ac:dyDescent="0.25">
      <c r="A1290" t="str">
        <f t="shared" si="20"/>
        <v>4441612</v>
      </c>
      <c r="B1290">
        <v>44</v>
      </c>
      <c r="C1290">
        <v>41</v>
      </c>
      <c r="D1290">
        <v>6</v>
      </c>
      <c r="E1290">
        <v>12</v>
      </c>
      <c r="F1290" s="116">
        <v>1.4125390952390687E-2</v>
      </c>
      <c r="G1290" s="116">
        <v>1.4137656125431837E-2</v>
      </c>
      <c r="H1290" s="116">
        <v>1.4137656125431837E-2</v>
      </c>
      <c r="I1290" s="86">
        <v>3.7600932153151127E-2</v>
      </c>
      <c r="J1290" s="86">
        <v>3.7629550890247145E-2</v>
      </c>
      <c r="K1290" s="86">
        <v>3.7629550890247145E-2</v>
      </c>
      <c r="L1290" s="86">
        <v>1.1708456836811874</v>
      </c>
      <c r="M1290" s="86">
        <v>1.1708456836811874</v>
      </c>
      <c r="N1290" s="86">
        <v>1.1708456836811874</v>
      </c>
      <c r="O1290" s="117">
        <v>3.8577730534148285</v>
      </c>
      <c r="P1290" s="117">
        <v>3.8577730534148285</v>
      </c>
      <c r="Q1290" s="117">
        <v>3.8577730534148285</v>
      </c>
    </row>
    <row r="1291" spans="1:17" x14ac:dyDescent="0.25">
      <c r="A1291" t="str">
        <f t="shared" si="20"/>
        <v>4540612</v>
      </c>
      <c r="B1291">
        <v>45</v>
      </c>
      <c r="C1291">
        <v>40</v>
      </c>
      <c r="D1291">
        <v>6</v>
      </c>
      <c r="E1291">
        <v>12</v>
      </c>
      <c r="F1291" s="116">
        <v>1.2616607404308722E-2</v>
      </c>
      <c r="G1291" s="116">
        <v>1.2624973854842084E-2</v>
      </c>
      <c r="H1291" s="116">
        <v>1.2624973854842084E-2</v>
      </c>
      <c r="I1291" s="86">
        <v>3.9815938088266056E-2</v>
      </c>
      <c r="J1291" s="86">
        <v>3.9849403890399496E-2</v>
      </c>
      <c r="K1291" s="86">
        <v>3.9849403890399496E-2</v>
      </c>
      <c r="L1291" s="86">
        <v>1.3134281531060448</v>
      </c>
      <c r="M1291" s="86">
        <v>1.3134281531060448</v>
      </c>
      <c r="N1291" s="86">
        <v>1.3134281531060448</v>
      </c>
      <c r="O1291" s="117">
        <v>3.791144112110437</v>
      </c>
      <c r="P1291" s="117">
        <v>3.791144112110437</v>
      </c>
      <c r="Q1291" s="117">
        <v>3.791144112110437</v>
      </c>
    </row>
    <row r="1292" spans="1:17" x14ac:dyDescent="0.25">
      <c r="A1292" t="str">
        <f t="shared" si="20"/>
        <v>4639612</v>
      </c>
      <c r="B1292">
        <v>46</v>
      </c>
      <c r="C1292">
        <v>39</v>
      </c>
      <c r="D1292">
        <v>6</v>
      </c>
      <c r="E1292">
        <v>12</v>
      </c>
      <c r="F1292" s="116">
        <v>1.2618445311495091E-2</v>
      </c>
      <c r="G1292" s="116">
        <v>1.2627020537666681E-2</v>
      </c>
      <c r="H1292" s="116">
        <v>1.2627020537666681E-2</v>
      </c>
      <c r="I1292" s="86">
        <v>3.9823350340865239E-2</v>
      </c>
      <c r="J1292" s="86">
        <v>3.9857651245551601E-2</v>
      </c>
      <c r="K1292" s="86">
        <v>3.9857651245551601E-2</v>
      </c>
      <c r="L1292" s="86">
        <v>1.2130600694593321</v>
      </c>
      <c r="M1292" s="86">
        <v>1.2130600694593321</v>
      </c>
      <c r="N1292" s="86">
        <v>1.2130600694593321</v>
      </c>
      <c r="O1292" s="117">
        <v>3.6906615786991384</v>
      </c>
      <c r="P1292" s="117">
        <v>3.6906615786991384</v>
      </c>
      <c r="Q1292" s="117">
        <v>3.6906615786991384</v>
      </c>
    </row>
    <row r="1293" spans="1:17" x14ac:dyDescent="0.25">
      <c r="A1293" t="str">
        <f t="shared" si="20"/>
        <v>4738612</v>
      </c>
      <c r="B1293">
        <v>47</v>
      </c>
      <c r="C1293">
        <v>38</v>
      </c>
      <c r="D1293">
        <v>6</v>
      </c>
      <c r="E1293">
        <v>12</v>
      </c>
      <c r="F1293" s="116">
        <v>1.2618046536200939E-2</v>
      </c>
      <c r="G1293" s="116">
        <v>1.2631254540251392E-2</v>
      </c>
      <c r="H1293" s="116">
        <v>1.2631254540251392E-2</v>
      </c>
      <c r="I1293" s="86">
        <v>3.9830937548154179E-2</v>
      </c>
      <c r="J1293" s="86">
        <v>3.9866158892288728E-2</v>
      </c>
      <c r="K1293" s="86">
        <v>3.9866158892288728E-2</v>
      </c>
      <c r="L1293" s="86">
        <v>1.1618949083144385</v>
      </c>
      <c r="M1293" s="86">
        <v>1.1618949083144385</v>
      </c>
      <c r="N1293" s="86">
        <v>1.1618949083144385</v>
      </c>
      <c r="O1293" s="117">
        <v>3.6006868162106236</v>
      </c>
      <c r="P1293" s="117">
        <v>3.6006868162106236</v>
      </c>
      <c r="Q1293" s="117">
        <v>3.6006868162106236</v>
      </c>
    </row>
    <row r="1294" spans="1:17" x14ac:dyDescent="0.25">
      <c r="A1294" t="str">
        <f t="shared" si="20"/>
        <v>4837612</v>
      </c>
      <c r="B1294">
        <v>48</v>
      </c>
      <c r="C1294">
        <v>37</v>
      </c>
      <c r="D1294">
        <v>6</v>
      </c>
      <c r="E1294">
        <v>12</v>
      </c>
      <c r="F1294" s="116">
        <v>1.2624283740629176E-2</v>
      </c>
      <c r="G1294" s="116">
        <v>1.2633343147690984E-2</v>
      </c>
      <c r="H1294" s="116">
        <v>1.2633343147690984E-2</v>
      </c>
      <c r="I1294" s="86">
        <v>3.9838742554299818E-2</v>
      </c>
      <c r="J1294" s="86">
        <v>3.9874980182547051E-2</v>
      </c>
      <c r="K1294" s="86">
        <v>3.9874980182547051E-2</v>
      </c>
      <c r="L1294" s="86">
        <v>1.1249473421964533</v>
      </c>
      <c r="M1294" s="86">
        <v>1.1249473421964533</v>
      </c>
      <c r="N1294" s="86">
        <v>1.1249473421964533</v>
      </c>
      <c r="O1294" s="117">
        <v>3.5125223654111837</v>
      </c>
      <c r="P1294" s="117">
        <v>3.5125223654111837</v>
      </c>
      <c r="Q1294" s="117">
        <v>3.5125223654111837</v>
      </c>
    </row>
    <row r="1295" spans="1:17" x14ac:dyDescent="0.25">
      <c r="A1295" t="str">
        <f t="shared" si="20"/>
        <v>4936612</v>
      </c>
      <c r="B1295">
        <v>49</v>
      </c>
      <c r="C1295">
        <v>36</v>
      </c>
      <c r="D1295">
        <v>6</v>
      </c>
      <c r="E1295">
        <v>12</v>
      </c>
      <c r="F1295" s="116">
        <v>1.2627253198841878E-2</v>
      </c>
      <c r="G1295" s="116">
        <v>1.2636592883160548E-2</v>
      </c>
      <c r="H1295" s="116">
        <v>1.2636592883160548E-2</v>
      </c>
      <c r="I1295" s="86">
        <v>3.9847763145605682E-2</v>
      </c>
      <c r="J1295" s="86">
        <v>3.9885121882880362E-2</v>
      </c>
      <c r="K1295" s="86">
        <v>3.9885121882880362E-2</v>
      </c>
      <c r="L1295" s="86">
        <v>1.0862473148407583</v>
      </c>
      <c r="M1295" s="86">
        <v>1.0862473148407583</v>
      </c>
      <c r="N1295" s="86">
        <v>1.0862473148407583</v>
      </c>
      <c r="O1295" s="117">
        <v>3.4327309236947792</v>
      </c>
      <c r="P1295" s="117">
        <v>3.4327309236947792</v>
      </c>
      <c r="Q1295" s="117">
        <v>3.4327309236947792</v>
      </c>
    </row>
    <row r="1296" spans="1:17" x14ac:dyDescent="0.25">
      <c r="A1296" t="str">
        <f t="shared" si="20"/>
        <v>5035612</v>
      </c>
      <c r="B1296">
        <v>50</v>
      </c>
      <c r="C1296">
        <v>35</v>
      </c>
      <c r="D1296">
        <v>6</v>
      </c>
      <c r="E1296">
        <v>12</v>
      </c>
      <c r="F1296" s="116">
        <v>1.2625738752864551E-2</v>
      </c>
      <c r="G1296" s="116">
        <v>1.2640212278374141E-2</v>
      </c>
      <c r="H1296" s="116">
        <v>1.2640212278374141E-2</v>
      </c>
      <c r="I1296" s="86">
        <v>3.9855264744904112E-2</v>
      </c>
      <c r="J1296" s="86">
        <v>3.9893860812929685E-2</v>
      </c>
      <c r="K1296" s="86">
        <v>3.9893860812929685E-2</v>
      </c>
      <c r="L1296" s="86">
        <v>1.0495862983958508</v>
      </c>
      <c r="M1296" s="86">
        <v>1.0495862983958508</v>
      </c>
      <c r="N1296" s="86">
        <v>1.0495862983958508</v>
      </c>
      <c r="O1296" s="117">
        <v>3.3564925823181762</v>
      </c>
      <c r="P1296" s="117">
        <v>3.3564925823181762</v>
      </c>
      <c r="Q1296" s="117">
        <v>3.3564925823181762</v>
      </c>
    </row>
    <row r="1297" spans="1:17" x14ac:dyDescent="0.25">
      <c r="A1297" t="str">
        <f t="shared" si="20"/>
        <v>1867812</v>
      </c>
      <c r="B1297">
        <v>18</v>
      </c>
      <c r="C1297">
        <v>67</v>
      </c>
      <c r="D1297">
        <v>8</v>
      </c>
      <c r="E1297">
        <v>12</v>
      </c>
      <c r="F1297" s="116">
        <v>1.7624502878850833E-2</v>
      </c>
      <c r="G1297" s="116">
        <v>1.763874873864783E-2</v>
      </c>
      <c r="H1297" s="116">
        <v>1.763874873864783E-2</v>
      </c>
      <c r="I1297" s="86">
        <v>3.4159197483231436E-2</v>
      </c>
      <c r="J1297" s="86">
        <v>3.418531489285926E-2</v>
      </c>
      <c r="K1297" s="86">
        <v>3.418531489285926E-2</v>
      </c>
      <c r="L1297" s="86">
        <v>2.0172351160443998</v>
      </c>
      <c r="M1297" s="86">
        <v>2.0172351160443998</v>
      </c>
      <c r="N1297" s="86">
        <v>2.0172351160443998</v>
      </c>
      <c r="O1297" s="117">
        <v>9.8256021843651684</v>
      </c>
      <c r="P1297" s="117">
        <v>9.8256021843651684</v>
      </c>
      <c r="Q1297" s="117">
        <v>9.8256021843651684</v>
      </c>
    </row>
    <row r="1298" spans="1:17" x14ac:dyDescent="0.25">
      <c r="A1298" t="str">
        <f t="shared" si="20"/>
        <v>1966812</v>
      </c>
      <c r="B1298">
        <v>19</v>
      </c>
      <c r="C1298">
        <v>66</v>
      </c>
      <c r="D1298">
        <v>8</v>
      </c>
      <c r="E1298">
        <v>12</v>
      </c>
      <c r="F1298" s="116">
        <v>1.7628781295015418E-2</v>
      </c>
      <c r="G1298" s="116">
        <v>1.7640686198645221E-2</v>
      </c>
      <c r="H1298" s="116">
        <v>1.7640686198645221E-2</v>
      </c>
      <c r="I1298" s="86">
        <v>3.4164692436814727E-2</v>
      </c>
      <c r="J1298" s="86">
        <v>3.4190883224800295E-2</v>
      </c>
      <c r="K1298" s="86">
        <v>3.4190883224800295E-2</v>
      </c>
      <c r="L1298" s="86">
        <v>1.9965118632364671</v>
      </c>
      <c r="M1298" s="86">
        <v>1.9965118632364671</v>
      </c>
      <c r="N1298" s="86">
        <v>1.9965118632364671</v>
      </c>
      <c r="O1298" s="117">
        <v>9.2924225288396283</v>
      </c>
      <c r="P1298" s="117">
        <v>9.2924225288396283</v>
      </c>
      <c r="Q1298" s="117">
        <v>9.2924225288396283</v>
      </c>
    </row>
    <row r="1299" spans="1:17" x14ac:dyDescent="0.25">
      <c r="A1299" t="str">
        <f t="shared" si="20"/>
        <v>2065812</v>
      </c>
      <c r="B1299">
        <v>20</v>
      </c>
      <c r="C1299">
        <v>65</v>
      </c>
      <c r="D1299">
        <v>8</v>
      </c>
      <c r="E1299">
        <v>12</v>
      </c>
      <c r="F1299" s="116">
        <v>1.7629992239269296E-2</v>
      </c>
      <c r="G1299" s="116">
        <v>1.7644319742104949E-2</v>
      </c>
      <c r="H1299" s="116">
        <v>1.7644319742104949E-2</v>
      </c>
      <c r="I1299" s="86">
        <v>3.417109426302907E-2</v>
      </c>
      <c r="J1299" s="86">
        <v>3.4197361351561102E-2</v>
      </c>
      <c r="K1299" s="86">
        <v>3.4197361351561102E-2</v>
      </c>
      <c r="L1299" s="86">
        <v>1.9742295982329414</v>
      </c>
      <c r="M1299" s="86">
        <v>1.9742295982329414</v>
      </c>
      <c r="N1299" s="86">
        <v>1.9742295982329414</v>
      </c>
      <c r="O1299" s="117">
        <v>8.7881129484806877</v>
      </c>
      <c r="P1299" s="117">
        <v>8.7881129484806877</v>
      </c>
      <c r="Q1299" s="117">
        <v>8.7881129484806877</v>
      </c>
    </row>
    <row r="1300" spans="1:17" x14ac:dyDescent="0.25">
      <c r="A1300" t="str">
        <f t="shared" si="20"/>
        <v>2164812</v>
      </c>
      <c r="B1300">
        <v>21</v>
      </c>
      <c r="C1300">
        <v>64</v>
      </c>
      <c r="D1300">
        <v>8</v>
      </c>
      <c r="E1300">
        <v>12</v>
      </c>
      <c r="F1300" s="116">
        <v>1.7633532934131738E-2</v>
      </c>
      <c r="G1300" s="116">
        <v>1.7647904191616767E-2</v>
      </c>
      <c r="H1300" s="116">
        <v>1.7647904191616767E-2</v>
      </c>
      <c r="I1300" s="86">
        <v>3.4177245508982039E-2</v>
      </c>
      <c r="J1300" s="86">
        <v>3.4203592814371256E-2</v>
      </c>
      <c r="K1300" s="86">
        <v>3.4203592814371256E-2</v>
      </c>
      <c r="L1300" s="86">
        <v>1.9504862275449102</v>
      </c>
      <c r="M1300" s="86">
        <v>1.9504862275449102</v>
      </c>
      <c r="N1300" s="86">
        <v>1.9504862275449102</v>
      </c>
      <c r="O1300" s="117">
        <v>8.3108311377245503</v>
      </c>
      <c r="P1300" s="117">
        <v>8.3108311377245503</v>
      </c>
      <c r="Q1300" s="117">
        <v>8.3108311377245503</v>
      </c>
    </row>
    <row r="1301" spans="1:17" x14ac:dyDescent="0.25">
      <c r="A1301" t="str">
        <f t="shared" si="20"/>
        <v>2263812</v>
      </c>
      <c r="B1301">
        <v>22</v>
      </c>
      <c r="C1301">
        <v>63</v>
      </c>
      <c r="D1301">
        <v>8</v>
      </c>
      <c r="E1301">
        <v>12</v>
      </c>
      <c r="F1301" s="116">
        <v>1.7637659045307636E-2</v>
      </c>
      <c r="G1301" s="116">
        <v>1.7652076750249306E-2</v>
      </c>
      <c r="H1301" s="116">
        <v>1.7652076750249306E-2</v>
      </c>
      <c r="I1301" s="86">
        <v>3.41843784166957E-2</v>
      </c>
      <c r="J1301" s="86">
        <v>3.4210810875755428E-2</v>
      </c>
      <c r="K1301" s="86">
        <v>3.4210810875755428E-2</v>
      </c>
      <c r="L1301" s="86">
        <v>1.925482092008987</v>
      </c>
      <c r="M1301" s="86">
        <v>1.925482092008987</v>
      </c>
      <c r="N1301" s="86">
        <v>1.925482092008987</v>
      </c>
      <c r="O1301" s="117">
        <v>7.8713916689694949</v>
      </c>
      <c r="P1301" s="117">
        <v>7.8713916689694949</v>
      </c>
      <c r="Q1301" s="117">
        <v>7.8713916689694949</v>
      </c>
    </row>
    <row r="1302" spans="1:17" x14ac:dyDescent="0.25">
      <c r="A1302" t="str">
        <f t="shared" si="20"/>
        <v>2362812</v>
      </c>
      <c r="B1302">
        <v>23</v>
      </c>
      <c r="C1302">
        <v>62</v>
      </c>
      <c r="D1302">
        <v>8</v>
      </c>
      <c r="E1302">
        <v>12</v>
      </c>
      <c r="F1302" s="116">
        <v>1.7642378357525197E-2</v>
      </c>
      <c r="G1302" s="116">
        <v>1.7656845252447317E-2</v>
      </c>
      <c r="H1302" s="116">
        <v>1.7656845252447317E-2</v>
      </c>
      <c r="I1302" s="86">
        <v>3.4190094999276659E-2</v>
      </c>
      <c r="J1302" s="86">
        <v>3.4219028789120892E-2</v>
      </c>
      <c r="K1302" s="86">
        <v>3.4219028789120892E-2</v>
      </c>
      <c r="L1302" s="86">
        <v>1.8990934079182138</v>
      </c>
      <c r="M1302" s="86">
        <v>1.8990934079182138</v>
      </c>
      <c r="N1302" s="86">
        <v>1.8990934079182138</v>
      </c>
      <c r="O1302" s="117">
        <v>7.4554974200704054</v>
      </c>
      <c r="P1302" s="117">
        <v>7.4554974200704054</v>
      </c>
      <c r="Q1302" s="117">
        <v>7.4554974200704054</v>
      </c>
    </row>
    <row r="1303" spans="1:17" x14ac:dyDescent="0.25">
      <c r="A1303" t="str">
        <f t="shared" si="20"/>
        <v>2461812</v>
      </c>
      <c r="B1303">
        <v>24</v>
      </c>
      <c r="C1303">
        <v>61</v>
      </c>
      <c r="D1303">
        <v>8</v>
      </c>
      <c r="E1303">
        <v>12</v>
      </c>
      <c r="F1303" s="116">
        <v>1.7643713625418951E-2</v>
      </c>
      <c r="G1303" s="116">
        <v>1.7658233208706912E-2</v>
      </c>
      <c r="H1303" s="116">
        <v>1.7658233208706912E-2</v>
      </c>
      <c r="I1303" s="86">
        <v>3.4198458504240928E-2</v>
      </c>
      <c r="J1303" s="86">
        <v>3.4225077740268853E-2</v>
      </c>
      <c r="K1303" s="86">
        <v>3.4225077740268853E-2</v>
      </c>
      <c r="L1303" s="86">
        <v>1.8715041078321053</v>
      </c>
      <c r="M1303" s="86">
        <v>1.8715041078321053</v>
      </c>
      <c r="N1303" s="86">
        <v>1.8715041078321053</v>
      </c>
      <c r="O1303" s="117">
        <v>7.0679758490931306</v>
      </c>
      <c r="P1303" s="117">
        <v>7.0679758490931306</v>
      </c>
      <c r="Q1303" s="117">
        <v>7.0679758490931306</v>
      </c>
    </row>
    <row r="1304" spans="1:17" x14ac:dyDescent="0.25">
      <c r="A1304" t="str">
        <f t="shared" si="20"/>
        <v>2560812</v>
      </c>
      <c r="B1304">
        <v>25</v>
      </c>
      <c r="C1304">
        <v>60</v>
      </c>
      <c r="D1304">
        <v>8</v>
      </c>
      <c r="E1304">
        <v>12</v>
      </c>
      <c r="F1304" s="116">
        <v>1.74788650276941E-2</v>
      </c>
      <c r="G1304" s="116">
        <v>1.7493440870663686E-2</v>
      </c>
      <c r="H1304" s="116">
        <v>1.7493440870663686E-2</v>
      </c>
      <c r="I1304" s="86">
        <v>3.4204644835292973E-2</v>
      </c>
      <c r="J1304" s="86">
        <v>3.4233796521232145E-2</v>
      </c>
      <c r="K1304" s="86">
        <v>3.4233796521232145E-2</v>
      </c>
      <c r="L1304" s="86">
        <v>1.8967665921679138</v>
      </c>
      <c r="M1304" s="86">
        <v>1.8967665921679138</v>
      </c>
      <c r="N1304" s="86">
        <v>1.8967665921679138</v>
      </c>
      <c r="O1304" s="117">
        <v>6.7006534836264695</v>
      </c>
      <c r="P1304" s="117">
        <v>6.7006534836264695</v>
      </c>
      <c r="Q1304" s="117">
        <v>6.7006534836264695</v>
      </c>
    </row>
    <row r="1305" spans="1:17" x14ac:dyDescent="0.25">
      <c r="A1305" t="str">
        <f t="shared" si="20"/>
        <v>2659812</v>
      </c>
      <c r="B1305">
        <v>26</v>
      </c>
      <c r="C1305">
        <v>59</v>
      </c>
      <c r="D1305">
        <v>8</v>
      </c>
      <c r="E1305">
        <v>12</v>
      </c>
      <c r="F1305" s="116">
        <v>1.7265941357271795E-2</v>
      </c>
      <c r="G1305" s="116">
        <v>1.7278138264136215E-2</v>
      </c>
      <c r="H1305" s="116">
        <v>1.7278138264136215E-2</v>
      </c>
      <c r="I1305" s="86">
        <v>3.4714836317509878E-2</v>
      </c>
      <c r="J1305" s="86">
        <v>3.4741669512611602E-2</v>
      </c>
      <c r="K1305" s="86">
        <v>3.4741669512611602E-2</v>
      </c>
      <c r="L1305" s="86">
        <v>1.9310777186905401</v>
      </c>
      <c r="M1305" s="86">
        <v>1.9310777186905401</v>
      </c>
      <c r="N1305" s="86">
        <v>1.9310777186905401</v>
      </c>
      <c r="O1305" s="117">
        <v>6.3549104747036154</v>
      </c>
      <c r="P1305" s="117">
        <v>6.3549104747036154</v>
      </c>
      <c r="Q1305" s="117">
        <v>6.3549104747036154</v>
      </c>
    </row>
    <row r="1306" spans="1:17" x14ac:dyDescent="0.25">
      <c r="A1306" t="str">
        <f t="shared" si="20"/>
        <v>2758812</v>
      </c>
      <c r="B1306">
        <v>27</v>
      </c>
      <c r="C1306">
        <v>58</v>
      </c>
      <c r="D1306">
        <v>8</v>
      </c>
      <c r="E1306">
        <v>12</v>
      </c>
      <c r="F1306" s="116">
        <v>1.7269007424105063E-2</v>
      </c>
      <c r="G1306" s="116">
        <v>1.7283708622252713E-2</v>
      </c>
      <c r="H1306" s="116">
        <v>1.7283708622252713E-2</v>
      </c>
      <c r="I1306" s="86">
        <v>3.472177982505574E-2</v>
      </c>
      <c r="J1306" s="86">
        <v>3.4748732021659769E-2</v>
      </c>
      <c r="K1306" s="86">
        <v>3.4748732021659769E-2</v>
      </c>
      <c r="L1306" s="86">
        <v>1.8925415921397595</v>
      </c>
      <c r="M1306" s="86">
        <v>1.8925415921397595</v>
      </c>
      <c r="N1306" s="86">
        <v>1.8925415921397595</v>
      </c>
      <c r="O1306" s="117">
        <v>6.0343003454781563</v>
      </c>
      <c r="P1306" s="117">
        <v>6.0343003454781563</v>
      </c>
      <c r="Q1306" s="117">
        <v>6.0343003454781563</v>
      </c>
    </row>
    <row r="1307" spans="1:17" x14ac:dyDescent="0.25">
      <c r="A1307" t="str">
        <f t="shared" si="20"/>
        <v>2857812</v>
      </c>
      <c r="B1307">
        <v>28</v>
      </c>
      <c r="C1307">
        <v>57</v>
      </c>
      <c r="D1307">
        <v>8</v>
      </c>
      <c r="E1307">
        <v>12</v>
      </c>
      <c r="F1307" s="116">
        <v>1.7271854459516015E-2</v>
      </c>
      <c r="G1307" s="116">
        <v>1.7286625144629624E-2</v>
      </c>
      <c r="H1307" s="116">
        <v>1.7286625144629624E-2</v>
      </c>
      <c r="I1307" s="86">
        <v>3.4728342482952167E-2</v>
      </c>
      <c r="J1307" s="86">
        <v>3.4755422072327125E-2</v>
      </c>
      <c r="K1307" s="86">
        <v>3.4755422072327125E-2</v>
      </c>
      <c r="L1307" s="86">
        <v>1.8589941163437631</v>
      </c>
      <c r="M1307" s="86">
        <v>1.8589941163437631</v>
      </c>
      <c r="N1307" s="86">
        <v>1.8589941163437631</v>
      </c>
      <c r="O1307" s="117">
        <v>5.7368356268924936</v>
      </c>
      <c r="P1307" s="117">
        <v>5.7368356268924936</v>
      </c>
      <c r="Q1307" s="117">
        <v>5.7368356268924936</v>
      </c>
    </row>
    <row r="1308" spans="1:17" x14ac:dyDescent="0.25">
      <c r="A1308" t="str">
        <f t="shared" si="20"/>
        <v>2956812</v>
      </c>
      <c r="B1308">
        <v>29</v>
      </c>
      <c r="C1308">
        <v>56</v>
      </c>
      <c r="D1308">
        <v>8</v>
      </c>
      <c r="E1308">
        <v>12</v>
      </c>
      <c r="F1308" s="116">
        <v>1.7275122784011481E-2</v>
      </c>
      <c r="G1308" s="116">
        <v>1.7289968206054458E-2</v>
      </c>
      <c r="H1308" s="116">
        <v>1.7289968206054458E-2</v>
      </c>
      <c r="I1308" s="86">
        <v>3.4735813343560178E-2</v>
      </c>
      <c r="J1308" s="86">
        <v>3.4763029950638971E-2</v>
      </c>
      <c r="K1308" s="86">
        <v>3.4763029950638971E-2</v>
      </c>
      <c r="L1308" s="86">
        <v>1.8246112355102495</v>
      </c>
      <c r="M1308" s="86">
        <v>1.8246112355102495</v>
      </c>
      <c r="N1308" s="86">
        <v>1.8246112355102495</v>
      </c>
      <c r="O1308" s="117">
        <v>5.4552002276298044</v>
      </c>
      <c r="P1308" s="117">
        <v>5.4552002276298044</v>
      </c>
      <c r="Q1308" s="117">
        <v>5.4552002276298044</v>
      </c>
    </row>
    <row r="1309" spans="1:17" x14ac:dyDescent="0.25">
      <c r="A1309" t="str">
        <f t="shared" si="20"/>
        <v>3055812</v>
      </c>
      <c r="B1309">
        <v>30</v>
      </c>
      <c r="C1309">
        <v>55</v>
      </c>
      <c r="D1309">
        <v>8</v>
      </c>
      <c r="E1309">
        <v>12</v>
      </c>
      <c r="F1309" s="116">
        <v>1.7278821875893979E-2</v>
      </c>
      <c r="G1309" s="116">
        <v>1.7291259841540316E-2</v>
      </c>
      <c r="H1309" s="116">
        <v>1.7291259841540316E-2</v>
      </c>
      <c r="I1309" s="86">
        <v>3.4741725643353774E-2</v>
      </c>
      <c r="J1309" s="86">
        <v>3.476908916777572E-2</v>
      </c>
      <c r="K1309" s="86">
        <v>3.476908916777572E-2</v>
      </c>
      <c r="L1309" s="86">
        <v>1.7894501175387754</v>
      </c>
      <c r="M1309" s="86">
        <v>1.7894501175387754</v>
      </c>
      <c r="N1309" s="86">
        <v>1.7894501175387754</v>
      </c>
      <c r="O1309" s="117">
        <v>5.1878680083085609</v>
      </c>
      <c r="P1309" s="117">
        <v>5.1878680083085609</v>
      </c>
      <c r="Q1309" s="117">
        <v>5.1878680083085609</v>
      </c>
    </row>
    <row r="1310" spans="1:17" x14ac:dyDescent="0.25">
      <c r="A1310" t="str">
        <f t="shared" si="20"/>
        <v>3154812</v>
      </c>
      <c r="B1310">
        <v>31</v>
      </c>
      <c r="C1310">
        <v>54</v>
      </c>
      <c r="D1310">
        <v>8</v>
      </c>
      <c r="E1310">
        <v>12</v>
      </c>
      <c r="F1310" s="116">
        <v>1.7283394630838899E-2</v>
      </c>
      <c r="G1310" s="116">
        <v>1.7295904325852537E-2</v>
      </c>
      <c r="H1310" s="116">
        <v>1.7295904325852537E-2</v>
      </c>
      <c r="I1310" s="86">
        <v>3.474943080887688E-2</v>
      </c>
      <c r="J1310" s="86">
        <v>3.4774450198904149E-2</v>
      </c>
      <c r="K1310" s="86">
        <v>3.4774450198904149E-2</v>
      </c>
      <c r="L1310" s="86">
        <v>1.7535640121093847</v>
      </c>
      <c r="M1310" s="86">
        <v>1.7535640121093847</v>
      </c>
      <c r="N1310" s="86">
        <v>1.7535640121093847</v>
      </c>
      <c r="O1310" s="117">
        <v>4.939428056743977</v>
      </c>
      <c r="P1310" s="117">
        <v>4.939428056743977</v>
      </c>
      <c r="Q1310" s="117">
        <v>4.939428056743977</v>
      </c>
    </row>
    <row r="1311" spans="1:17" x14ac:dyDescent="0.25">
      <c r="A1311" t="str">
        <f t="shared" si="20"/>
        <v>3253812</v>
      </c>
      <c r="B1311">
        <v>32</v>
      </c>
      <c r="C1311">
        <v>53</v>
      </c>
      <c r="D1311">
        <v>8</v>
      </c>
      <c r="E1311">
        <v>12</v>
      </c>
      <c r="F1311" s="116">
        <v>1.72863436123348E-2</v>
      </c>
      <c r="G1311" s="116">
        <v>1.729641283826306E-2</v>
      </c>
      <c r="H1311" s="116">
        <v>1.729641283826306E-2</v>
      </c>
      <c r="I1311" s="86">
        <v>3.475645059786029E-2</v>
      </c>
      <c r="J1311" s="86">
        <v>3.4779106356198866E-2</v>
      </c>
      <c r="K1311" s="86">
        <v>3.4779106356198866E-2</v>
      </c>
      <c r="L1311" s="86">
        <v>1.7029125235997482</v>
      </c>
      <c r="M1311" s="86">
        <v>1.7029125235997482</v>
      </c>
      <c r="N1311" s="86">
        <v>1.7029125235997482</v>
      </c>
      <c r="O1311" s="117">
        <v>4.7029981120201381</v>
      </c>
      <c r="P1311" s="117">
        <v>4.7029981120201381</v>
      </c>
      <c r="Q1311" s="117">
        <v>4.7029981120201381</v>
      </c>
    </row>
    <row r="1312" spans="1:17" x14ac:dyDescent="0.25">
      <c r="A1312" t="str">
        <f t="shared" si="20"/>
        <v>3352812</v>
      </c>
      <c r="B1312">
        <v>33</v>
      </c>
      <c r="C1312">
        <v>52</v>
      </c>
      <c r="D1312">
        <v>8</v>
      </c>
      <c r="E1312">
        <v>12</v>
      </c>
      <c r="F1312" s="116">
        <v>1.7288298788830894E-2</v>
      </c>
      <c r="G1312" s="116">
        <v>1.7298434095170526E-2</v>
      </c>
      <c r="H1312" s="116">
        <v>1.7298434095170526E-2</v>
      </c>
      <c r="I1312" s="86">
        <v>3.4761566918360111E-2</v>
      </c>
      <c r="J1312" s="86">
        <v>3.4784371357624286E-2</v>
      </c>
      <c r="K1312" s="86">
        <v>3.4784371357624286E-2</v>
      </c>
      <c r="L1312" s="86">
        <v>1.640221963208838</v>
      </c>
      <c r="M1312" s="86">
        <v>1.640221963208838</v>
      </c>
      <c r="N1312" s="86">
        <v>1.640221963208838</v>
      </c>
      <c r="O1312" s="117">
        <v>4.4774793493133327</v>
      </c>
      <c r="P1312" s="117">
        <v>4.4774793493133327</v>
      </c>
      <c r="Q1312" s="117">
        <v>4.4774793493133327</v>
      </c>
    </row>
    <row r="1313" spans="1:17" x14ac:dyDescent="0.25">
      <c r="A1313" t="str">
        <f t="shared" si="20"/>
        <v>3451812</v>
      </c>
      <c r="B1313">
        <v>34</v>
      </c>
      <c r="C1313">
        <v>51</v>
      </c>
      <c r="D1313">
        <v>8</v>
      </c>
      <c r="E1313">
        <v>12</v>
      </c>
      <c r="F1313" s="116">
        <v>1.7130828602411177E-2</v>
      </c>
      <c r="G1313" s="116">
        <v>1.7141034636728968E-2</v>
      </c>
      <c r="H1313" s="116">
        <v>1.7141034636728968E-2</v>
      </c>
      <c r="I1313" s="86">
        <v>3.4769407412132421E-2</v>
      </c>
      <c r="J1313" s="86">
        <v>3.4787267972188556E-2</v>
      </c>
      <c r="K1313" s="86">
        <v>3.4787267972188556E-2</v>
      </c>
      <c r="L1313" s="86">
        <v>1.6121553868724883</v>
      </c>
      <c r="M1313" s="86">
        <v>1.6121553868724883</v>
      </c>
      <c r="N1313" s="86">
        <v>1.6121553868724883</v>
      </c>
      <c r="O1313" s="117">
        <v>4.2623945908018115</v>
      </c>
      <c r="P1313" s="117">
        <v>4.2623945908018115</v>
      </c>
      <c r="Q1313" s="117">
        <v>4.2623945908018115</v>
      </c>
    </row>
    <row r="1314" spans="1:17" x14ac:dyDescent="0.25">
      <c r="A1314" t="str">
        <f t="shared" si="20"/>
        <v>3550812</v>
      </c>
      <c r="B1314">
        <v>35</v>
      </c>
      <c r="C1314">
        <v>50</v>
      </c>
      <c r="D1314">
        <v>8</v>
      </c>
      <c r="E1314">
        <v>12</v>
      </c>
      <c r="F1314" s="116">
        <v>1.6654456654456654E-2</v>
      </c>
      <c r="G1314" s="116">
        <v>1.6662168241115608E-2</v>
      </c>
      <c r="H1314" s="116">
        <v>1.6662168241115608E-2</v>
      </c>
      <c r="I1314" s="86">
        <v>3.5411605937921725E-2</v>
      </c>
      <c r="J1314" s="86">
        <v>3.5429599640125958E-2</v>
      </c>
      <c r="K1314" s="86">
        <v>3.5429599640125958E-2</v>
      </c>
      <c r="L1314" s="86">
        <v>1.6462926547137073</v>
      </c>
      <c r="M1314" s="86">
        <v>1.6462926547137073</v>
      </c>
      <c r="N1314" s="86">
        <v>1.6462926547137073</v>
      </c>
      <c r="O1314" s="117">
        <v>4.0556905083220869</v>
      </c>
      <c r="P1314" s="117">
        <v>4.0556905083220869</v>
      </c>
      <c r="Q1314" s="117">
        <v>4.0556905083220869</v>
      </c>
    </row>
    <row r="1315" spans="1:17" x14ac:dyDescent="0.25">
      <c r="A1315" t="str">
        <f t="shared" si="20"/>
        <v>3649812</v>
      </c>
      <c r="B1315">
        <v>36</v>
      </c>
      <c r="C1315">
        <v>49</v>
      </c>
      <c r="D1315">
        <v>8</v>
      </c>
      <c r="E1315">
        <v>12</v>
      </c>
      <c r="F1315" s="116">
        <v>1.6657166545756039E-2</v>
      </c>
      <c r="G1315" s="116">
        <v>1.6664939371955644E-2</v>
      </c>
      <c r="H1315" s="116">
        <v>1.6664939371955644E-2</v>
      </c>
      <c r="I1315" s="86">
        <v>3.5418178049538812E-2</v>
      </c>
      <c r="J1315" s="86">
        <v>3.5433723701938022E-2</v>
      </c>
      <c r="K1315" s="86">
        <v>3.5433723701938022E-2</v>
      </c>
      <c r="L1315" s="86">
        <v>1.60750077728262</v>
      </c>
      <c r="M1315" s="86">
        <v>1.60750077728262</v>
      </c>
      <c r="N1315" s="86">
        <v>1.60750077728262</v>
      </c>
      <c r="O1315" s="117">
        <v>3.9550212457249456</v>
      </c>
      <c r="P1315" s="117">
        <v>3.9550212457249456</v>
      </c>
      <c r="Q1315" s="117">
        <v>3.9550212457249456</v>
      </c>
    </row>
    <row r="1316" spans="1:17" x14ac:dyDescent="0.25">
      <c r="A1316" t="str">
        <f t="shared" si="20"/>
        <v>3748812</v>
      </c>
      <c r="B1316">
        <v>37</v>
      </c>
      <c r="C1316">
        <v>48</v>
      </c>
      <c r="D1316">
        <v>8</v>
      </c>
      <c r="E1316">
        <v>12</v>
      </c>
      <c r="F1316" s="116">
        <v>1.6659698996655519E-2</v>
      </c>
      <c r="G1316" s="116">
        <v>1.6667537625418061E-2</v>
      </c>
      <c r="H1316" s="116">
        <v>1.6667537625418061E-2</v>
      </c>
      <c r="I1316" s="86">
        <v>3.5422763377926422E-2</v>
      </c>
      <c r="J1316" s="86">
        <v>3.5438440635451506E-2</v>
      </c>
      <c r="K1316" s="86">
        <v>3.5438440635451506E-2</v>
      </c>
      <c r="L1316" s="86">
        <v>1.5685723244147156</v>
      </c>
      <c r="M1316" s="86">
        <v>1.5685723244147156</v>
      </c>
      <c r="N1316" s="86">
        <v>1.5685723244147156</v>
      </c>
      <c r="O1316" s="117">
        <v>3.8545568561872909</v>
      </c>
      <c r="P1316" s="117">
        <v>3.8545568561872909</v>
      </c>
      <c r="Q1316" s="117">
        <v>3.8545568561872909</v>
      </c>
    </row>
    <row r="1317" spans="1:17" x14ac:dyDescent="0.25">
      <c r="A1317" t="str">
        <f t="shared" si="20"/>
        <v>3847812</v>
      </c>
      <c r="B1317">
        <v>38</v>
      </c>
      <c r="C1317">
        <v>47</v>
      </c>
      <c r="D1317">
        <v>8</v>
      </c>
      <c r="E1317">
        <v>12</v>
      </c>
      <c r="F1317" s="116">
        <v>1.6662272607434747E-2</v>
      </c>
      <c r="G1317" s="116">
        <v>1.6670181914052201E-2</v>
      </c>
      <c r="H1317" s="116">
        <v>1.6670181914052201E-2</v>
      </c>
      <c r="I1317" s="86">
        <v>3.5425784339572899E-2</v>
      </c>
      <c r="J1317" s="86">
        <v>3.5441602952807801E-2</v>
      </c>
      <c r="K1317" s="86">
        <v>3.5441602952807801E-2</v>
      </c>
      <c r="L1317" s="86">
        <v>1.5341787503295545</v>
      </c>
      <c r="M1317" s="86">
        <v>1.5341787503295545</v>
      </c>
      <c r="N1317" s="86">
        <v>1.5341787503295545</v>
      </c>
      <c r="O1317" s="117">
        <v>3.7589533350909572</v>
      </c>
      <c r="P1317" s="117">
        <v>3.7589533350909572</v>
      </c>
      <c r="Q1317" s="117">
        <v>3.7589533350909572</v>
      </c>
    </row>
    <row r="1318" spans="1:17" x14ac:dyDescent="0.25">
      <c r="A1318" t="str">
        <f t="shared" si="20"/>
        <v>3946812</v>
      </c>
      <c r="B1318">
        <v>39</v>
      </c>
      <c r="C1318">
        <v>46</v>
      </c>
      <c r="D1318">
        <v>8</v>
      </c>
      <c r="E1318">
        <v>12</v>
      </c>
      <c r="F1318" s="116">
        <v>1.6663117546848381E-2</v>
      </c>
      <c r="G1318" s="116">
        <v>1.6671103066439524E-2</v>
      </c>
      <c r="H1318" s="116">
        <v>1.6671103066439524E-2</v>
      </c>
      <c r="I1318" s="86">
        <v>3.5429088586030666E-2</v>
      </c>
      <c r="J1318" s="86">
        <v>3.5447721465076659E-2</v>
      </c>
      <c r="K1318" s="86">
        <v>3.5447721465076659E-2</v>
      </c>
      <c r="L1318" s="86">
        <v>1.494772146507666</v>
      </c>
      <c r="M1318" s="86">
        <v>1.494772146507666</v>
      </c>
      <c r="N1318" s="86">
        <v>1.494772146507666</v>
      </c>
      <c r="O1318" s="117">
        <v>3.6679141822827939</v>
      </c>
      <c r="P1318" s="117">
        <v>3.6679141822827939</v>
      </c>
      <c r="Q1318" s="117">
        <v>3.6679141822827939</v>
      </c>
    </row>
    <row r="1319" spans="1:17" x14ac:dyDescent="0.25">
      <c r="A1319" t="str">
        <f t="shared" si="20"/>
        <v>4045812</v>
      </c>
      <c r="B1319">
        <v>40</v>
      </c>
      <c r="C1319">
        <v>45</v>
      </c>
      <c r="D1319">
        <v>8</v>
      </c>
      <c r="E1319">
        <v>12</v>
      </c>
      <c r="F1319" s="116">
        <v>1.6665097954847993E-2</v>
      </c>
      <c r="G1319" s="116">
        <v>1.6673165615629749E-2</v>
      </c>
      <c r="H1319" s="116">
        <v>1.6673165615629749E-2</v>
      </c>
      <c r="I1319" s="86">
        <v>3.5433166153473798E-2</v>
      </c>
      <c r="J1319" s="86">
        <v>3.5451990695297898E-2</v>
      </c>
      <c r="K1319" s="86">
        <v>3.5451990695297898E-2</v>
      </c>
      <c r="L1319" s="86">
        <v>1.4551021231393957</v>
      </c>
      <c r="M1319" s="86">
        <v>1.4551021231393957</v>
      </c>
      <c r="N1319" s="86">
        <v>1.4551021231393957</v>
      </c>
      <c r="O1319" s="117">
        <v>3.5811512551935567</v>
      </c>
      <c r="P1319" s="117">
        <v>3.5811512551935567</v>
      </c>
      <c r="Q1319" s="117">
        <v>3.5811512551935567</v>
      </c>
    </row>
    <row r="1320" spans="1:17" x14ac:dyDescent="0.25">
      <c r="A1320" t="str">
        <f t="shared" si="20"/>
        <v>4144812</v>
      </c>
      <c r="B1320">
        <v>41</v>
      </c>
      <c r="C1320">
        <v>44</v>
      </c>
      <c r="D1320">
        <v>8</v>
      </c>
      <c r="E1320">
        <v>12</v>
      </c>
      <c r="F1320" s="116">
        <v>1.6666213534161659E-2</v>
      </c>
      <c r="G1320" s="116">
        <v>1.6677088714281831E-2</v>
      </c>
      <c r="H1320" s="116">
        <v>1.6677088714281831E-2</v>
      </c>
      <c r="I1320" s="86">
        <v>3.5439493216606402E-2</v>
      </c>
      <c r="J1320" s="86">
        <v>3.54585247818167E-2</v>
      </c>
      <c r="K1320" s="86">
        <v>3.54585247818167E-2</v>
      </c>
      <c r="L1320" s="86">
        <v>1.4151029063918872</v>
      </c>
      <c r="M1320" s="86">
        <v>1.4151029063918872</v>
      </c>
      <c r="N1320" s="86">
        <v>1.4151029063918872</v>
      </c>
      <c r="O1320" s="117">
        <v>3.5026181996139312</v>
      </c>
      <c r="P1320" s="117">
        <v>3.5026181996139312</v>
      </c>
      <c r="Q1320" s="117">
        <v>3.5026181996139312</v>
      </c>
    </row>
    <row r="1321" spans="1:17" x14ac:dyDescent="0.25">
      <c r="A1321" t="str">
        <f t="shared" si="20"/>
        <v>4243812</v>
      </c>
      <c r="B1321">
        <v>42</v>
      </c>
      <c r="C1321">
        <v>43</v>
      </c>
      <c r="D1321">
        <v>8</v>
      </c>
      <c r="E1321">
        <v>12</v>
      </c>
      <c r="F1321" s="116">
        <v>1.6669875938712074E-2</v>
      </c>
      <c r="G1321" s="116">
        <v>1.667812835254312E-2</v>
      </c>
      <c r="H1321" s="116">
        <v>1.667812835254312E-2</v>
      </c>
      <c r="I1321" s="86">
        <v>3.544136659973042E-2</v>
      </c>
      <c r="J1321" s="86">
        <v>3.5463373036613212E-2</v>
      </c>
      <c r="K1321" s="86">
        <v>3.5463373036613212E-2</v>
      </c>
      <c r="L1321" s="86">
        <v>1.3790003576045993</v>
      </c>
      <c r="M1321" s="86">
        <v>1.3790003576045993</v>
      </c>
      <c r="N1321" s="86">
        <v>1.3790003576045993</v>
      </c>
      <c r="O1321" s="117">
        <v>3.4234726157401041</v>
      </c>
      <c r="P1321" s="117">
        <v>3.4234726157401041</v>
      </c>
      <c r="Q1321" s="117">
        <v>3.4234726157401041</v>
      </c>
    </row>
    <row r="1322" spans="1:17" x14ac:dyDescent="0.25">
      <c r="A1322" t="str">
        <f t="shared" si="20"/>
        <v>4342812</v>
      </c>
      <c r="B1322">
        <v>43</v>
      </c>
      <c r="C1322">
        <v>42</v>
      </c>
      <c r="D1322">
        <v>8</v>
      </c>
      <c r="E1322">
        <v>12</v>
      </c>
      <c r="F1322" s="116">
        <v>1.6671309192200556E-2</v>
      </c>
      <c r="G1322" s="116">
        <v>1.6682451253481893E-2</v>
      </c>
      <c r="H1322" s="116">
        <v>1.6682451253481893E-2</v>
      </c>
      <c r="I1322" s="86">
        <v>3.5448467966573818E-2</v>
      </c>
      <c r="J1322" s="86">
        <v>3.5470752089136491E-2</v>
      </c>
      <c r="K1322" s="86">
        <v>3.5470752089136491E-2</v>
      </c>
      <c r="L1322" s="86">
        <v>1.3380779944289694</v>
      </c>
      <c r="M1322" s="86">
        <v>1.3380779944289694</v>
      </c>
      <c r="N1322" s="86">
        <v>1.3380779944289694</v>
      </c>
      <c r="O1322" s="117">
        <v>3.3519972144846797</v>
      </c>
      <c r="P1322" s="117">
        <v>3.3519972144846797</v>
      </c>
      <c r="Q1322" s="117">
        <v>3.3519972144846797</v>
      </c>
    </row>
    <row r="1323" spans="1:17" x14ac:dyDescent="0.25">
      <c r="A1323" t="str">
        <f t="shared" si="20"/>
        <v>4441812</v>
      </c>
      <c r="B1323">
        <v>44</v>
      </c>
      <c r="C1323">
        <v>41</v>
      </c>
      <c r="D1323">
        <v>8</v>
      </c>
      <c r="E1323">
        <v>12</v>
      </c>
      <c r="F1323" s="116">
        <v>1.6524562394127612E-2</v>
      </c>
      <c r="G1323" s="116">
        <v>1.6535855448898927E-2</v>
      </c>
      <c r="H1323" s="116">
        <v>1.6535855448898927E-2</v>
      </c>
      <c r="I1323" s="86">
        <v>3.5451722190852623E-2</v>
      </c>
      <c r="J1323" s="86">
        <v>3.5477131564088084E-2</v>
      </c>
      <c r="K1323" s="86">
        <v>3.5477131564088084E-2</v>
      </c>
      <c r="L1323" s="86">
        <v>1.3169028797289666</v>
      </c>
      <c r="M1323" s="86">
        <v>1.3169028797289666</v>
      </c>
      <c r="N1323" s="86">
        <v>1.3169028797289666</v>
      </c>
      <c r="O1323" s="117">
        <v>3.283402032749859</v>
      </c>
      <c r="P1323" s="117">
        <v>3.283402032749859</v>
      </c>
      <c r="Q1323" s="117">
        <v>3.283402032749859</v>
      </c>
    </row>
    <row r="1324" spans="1:17" x14ac:dyDescent="0.25">
      <c r="A1324" t="str">
        <f t="shared" si="20"/>
        <v>4540812</v>
      </c>
      <c r="B1324">
        <v>45</v>
      </c>
      <c r="C1324">
        <v>40</v>
      </c>
      <c r="D1324">
        <v>8</v>
      </c>
      <c r="E1324">
        <v>12</v>
      </c>
      <c r="F1324" s="116">
        <v>1.6097616865261229E-2</v>
      </c>
      <c r="G1324" s="116">
        <v>1.6109074243813016E-2</v>
      </c>
      <c r="H1324" s="116">
        <v>1.6109074243813016E-2</v>
      </c>
      <c r="I1324" s="86">
        <v>3.6483157653528872E-2</v>
      </c>
      <c r="J1324" s="86">
        <v>3.6511801099908342E-2</v>
      </c>
      <c r="K1324" s="86">
        <v>3.6511801099908342E-2</v>
      </c>
      <c r="L1324" s="86">
        <v>1.3374026122823097</v>
      </c>
      <c r="M1324" s="86">
        <v>1.3374026122823097</v>
      </c>
      <c r="N1324" s="86">
        <v>1.3374026122823097</v>
      </c>
      <c r="O1324" s="117">
        <v>3.217936526122823</v>
      </c>
      <c r="P1324" s="117">
        <v>3.217936526122823</v>
      </c>
      <c r="Q1324" s="117">
        <v>3.217936526122823</v>
      </c>
    </row>
    <row r="1325" spans="1:17" x14ac:dyDescent="0.25">
      <c r="A1325" t="str">
        <f t="shared" si="20"/>
        <v>4639812</v>
      </c>
      <c r="B1325">
        <v>46</v>
      </c>
      <c r="C1325">
        <v>39</v>
      </c>
      <c r="D1325">
        <v>8</v>
      </c>
      <c r="E1325">
        <v>12</v>
      </c>
      <c r="F1325" s="116">
        <v>1.6099143260265604E-2</v>
      </c>
      <c r="G1325" s="116">
        <v>1.6113688926384383E-2</v>
      </c>
      <c r="H1325" s="116">
        <v>1.6113688926384383E-2</v>
      </c>
      <c r="I1325" s="86">
        <v>3.6492167158795039E-2</v>
      </c>
      <c r="J1325" s="86">
        <v>3.6521258491032597E-2</v>
      </c>
      <c r="K1325" s="86">
        <v>3.6521258491032597E-2</v>
      </c>
      <c r="L1325" s="86">
        <v>1.2738367103521506</v>
      </c>
      <c r="M1325" s="86">
        <v>1.2738367103521506</v>
      </c>
      <c r="N1325" s="86">
        <v>1.2738367103521506</v>
      </c>
      <c r="O1325" s="117">
        <v>3.1263116554422612</v>
      </c>
      <c r="P1325" s="117">
        <v>3.1263116554422612</v>
      </c>
      <c r="Q1325" s="117">
        <v>3.1263116554422612</v>
      </c>
    </row>
    <row r="1326" spans="1:17" x14ac:dyDescent="0.25">
      <c r="A1326" t="str">
        <f t="shared" si="20"/>
        <v>4738812</v>
      </c>
      <c r="B1326">
        <v>47</v>
      </c>
      <c r="C1326">
        <v>38</v>
      </c>
      <c r="D1326">
        <v>8</v>
      </c>
      <c r="E1326">
        <v>12</v>
      </c>
      <c r="F1326" s="116">
        <v>1.6102697586370091E-2</v>
      </c>
      <c r="G1326" s="116">
        <v>1.6117486985328916E-2</v>
      </c>
      <c r="H1326" s="116">
        <v>1.6117486985328916E-2</v>
      </c>
      <c r="I1326" s="86">
        <v>3.6497278750591576E-2</v>
      </c>
      <c r="J1326" s="86">
        <v>3.6529815428300992E-2</v>
      </c>
      <c r="K1326" s="86">
        <v>3.6529815428300992E-2</v>
      </c>
      <c r="L1326" s="86">
        <v>1.2131743965925226</v>
      </c>
      <c r="M1326" s="86">
        <v>1.2131743965925226</v>
      </c>
      <c r="N1326" s="86">
        <v>1.2131743965925226</v>
      </c>
      <c r="O1326" s="117">
        <v>3.0424100804543301</v>
      </c>
      <c r="P1326" s="117">
        <v>3.0424100804543301</v>
      </c>
      <c r="Q1326" s="117">
        <v>3.0424100804543301</v>
      </c>
    </row>
    <row r="1327" spans="1:17" x14ac:dyDescent="0.25">
      <c r="A1327" t="str">
        <f t="shared" si="20"/>
        <v>4837812</v>
      </c>
      <c r="B1327">
        <v>48</v>
      </c>
      <c r="C1327">
        <v>37</v>
      </c>
      <c r="D1327">
        <v>8</v>
      </c>
      <c r="E1327">
        <v>12</v>
      </c>
      <c r="F1327" s="116">
        <v>1.6105866943679149E-2</v>
      </c>
      <c r="G1327" s="116">
        <v>1.6120921969799619E-2</v>
      </c>
      <c r="H1327" s="116">
        <v>1.6120921969799619E-2</v>
      </c>
      <c r="I1327" s="86">
        <v>3.6505427336916432E-2</v>
      </c>
      <c r="J1327" s="86">
        <v>3.6535537389157373E-2</v>
      </c>
      <c r="K1327" s="86">
        <v>3.6535537389157373E-2</v>
      </c>
      <c r="L1327" s="86">
        <v>1.1476205531216597</v>
      </c>
      <c r="M1327" s="86">
        <v>1.1476205531216597</v>
      </c>
      <c r="N1327" s="86">
        <v>1.1476205531216597</v>
      </c>
      <c r="O1327" s="117">
        <v>2.9618806738629693</v>
      </c>
      <c r="P1327" s="117">
        <v>2.9618806738629693</v>
      </c>
      <c r="Q1327" s="117">
        <v>2.9618806738629693</v>
      </c>
    </row>
    <row r="1328" spans="1:17" x14ac:dyDescent="0.25">
      <c r="A1328" t="str">
        <f t="shared" si="20"/>
        <v>4936812</v>
      </c>
      <c r="B1328">
        <v>49</v>
      </c>
      <c r="C1328">
        <v>36</v>
      </c>
      <c r="D1328">
        <v>8</v>
      </c>
      <c r="E1328">
        <v>12</v>
      </c>
      <c r="F1328" s="116">
        <v>1.611096619765854E-2</v>
      </c>
      <c r="G1328" s="116">
        <v>1.6123241219523424E-2</v>
      </c>
      <c r="H1328" s="116">
        <v>1.6123241219523424E-2</v>
      </c>
      <c r="I1328" s="86">
        <v>3.6512052537093581E-2</v>
      </c>
      <c r="J1328" s="86">
        <v>3.6545808847222007E-2</v>
      </c>
      <c r="K1328" s="86">
        <v>3.6545808847222007E-2</v>
      </c>
      <c r="L1328" s="86">
        <v>1.0846516195356972</v>
      </c>
      <c r="M1328" s="86">
        <v>1.0846516195356972</v>
      </c>
      <c r="N1328" s="86">
        <v>1.0846516195356972</v>
      </c>
      <c r="O1328" s="117">
        <v>2.8880303193040064</v>
      </c>
      <c r="P1328" s="117">
        <v>2.8880303193040064</v>
      </c>
      <c r="Q1328" s="117">
        <v>2.8880303193040064</v>
      </c>
    </row>
    <row r="1329" spans="1:17" x14ac:dyDescent="0.25">
      <c r="A1329" t="str">
        <f t="shared" si="20"/>
        <v>5035812</v>
      </c>
      <c r="B1329">
        <v>50</v>
      </c>
      <c r="C1329">
        <v>35</v>
      </c>
      <c r="D1329">
        <v>8</v>
      </c>
      <c r="E1329">
        <v>12</v>
      </c>
      <c r="F1329" s="116">
        <v>1.5910443087521528E-2</v>
      </c>
      <c r="G1329" s="116">
        <v>1.5926099890402379E-2</v>
      </c>
      <c r="H1329" s="116">
        <v>1.5926099890402379E-2</v>
      </c>
      <c r="I1329" s="86">
        <v>3.6521058399874747E-2</v>
      </c>
      <c r="J1329" s="86">
        <v>3.6552372005636449E-2</v>
      </c>
      <c r="K1329" s="86">
        <v>3.6552372005636449E-2</v>
      </c>
      <c r="L1329" s="86">
        <v>1.0561108501643963</v>
      </c>
      <c r="M1329" s="86">
        <v>1.0561108501643963</v>
      </c>
      <c r="N1329" s="86">
        <v>1.0561108501643963</v>
      </c>
      <c r="O1329" s="117">
        <v>2.8131611085016441</v>
      </c>
      <c r="P1329" s="117">
        <v>2.8131611085016441</v>
      </c>
      <c r="Q1329" s="117">
        <v>2.8131611085016441</v>
      </c>
    </row>
    <row r="1330" spans="1:17" x14ac:dyDescent="0.25">
      <c r="A1330" t="str">
        <f t="shared" si="20"/>
        <v>5134812</v>
      </c>
      <c r="B1330">
        <v>51</v>
      </c>
      <c r="C1330">
        <v>34</v>
      </c>
      <c r="D1330">
        <v>8</v>
      </c>
      <c r="E1330">
        <v>12</v>
      </c>
      <c r="F1330" s="116">
        <v>1.5477637724742466E-2</v>
      </c>
      <c r="G1330" s="116">
        <v>1.5490434448781112E-2</v>
      </c>
      <c r="H1330" s="116">
        <v>1.5490434448781112E-2</v>
      </c>
      <c r="I1330" s="86">
        <v>3.7411222726981892E-2</v>
      </c>
      <c r="J1330" s="86">
        <v>3.7443214537078509E-2</v>
      </c>
      <c r="K1330" s="86">
        <v>3.7443214537078509E-2</v>
      </c>
      <c r="L1330" s="86">
        <v>1.088591720519547</v>
      </c>
      <c r="M1330" s="86">
        <v>1.088591720519547</v>
      </c>
      <c r="N1330" s="86">
        <v>1.088591720519547</v>
      </c>
      <c r="O1330" s="117">
        <v>2.7451180497792564</v>
      </c>
      <c r="P1330" s="117">
        <v>2.7451180497792564</v>
      </c>
      <c r="Q1330" s="117">
        <v>2.7451180497792564</v>
      </c>
    </row>
    <row r="1331" spans="1:17" x14ac:dyDescent="0.25">
      <c r="A1331" t="str">
        <f t="shared" si="20"/>
        <v>5233812</v>
      </c>
      <c r="B1331">
        <v>52</v>
      </c>
      <c r="C1331">
        <v>33</v>
      </c>
      <c r="D1331">
        <v>8</v>
      </c>
      <c r="E1331">
        <v>12</v>
      </c>
      <c r="F1331" s="116">
        <v>1.548127423550778E-2</v>
      </c>
      <c r="G1331" s="116">
        <v>1.5494363454899459E-2</v>
      </c>
      <c r="H1331" s="116">
        <v>1.5494363454899459E-2</v>
      </c>
      <c r="I1331" s="86">
        <v>3.7418805935960996E-2</v>
      </c>
      <c r="J1331" s="86">
        <v>3.7451528984440194E-2</v>
      </c>
      <c r="K1331" s="86">
        <v>3.7451528984440194E-2</v>
      </c>
      <c r="L1331" s="86">
        <v>1.0736366759927354</v>
      </c>
      <c r="M1331" s="86">
        <v>1.0736366759927354</v>
      </c>
      <c r="N1331" s="86">
        <v>1.0736366759927354</v>
      </c>
      <c r="O1331" s="117">
        <v>2.6791406927469361</v>
      </c>
      <c r="P1331" s="117">
        <v>2.6791406927469361</v>
      </c>
      <c r="Q1331" s="117">
        <v>2.6791406927469361</v>
      </c>
    </row>
    <row r="1332" spans="1:17" x14ac:dyDescent="0.25">
      <c r="A1332" t="str">
        <f t="shared" si="20"/>
        <v>5332812</v>
      </c>
      <c r="B1332">
        <v>53</v>
      </c>
      <c r="C1332">
        <v>32</v>
      </c>
      <c r="D1332">
        <v>8</v>
      </c>
      <c r="E1332">
        <v>12</v>
      </c>
      <c r="F1332" s="116">
        <v>1.5485146524135851E-2</v>
      </c>
      <c r="G1332" s="116">
        <v>1.5498550676071914E-2</v>
      </c>
      <c r="H1332" s="116">
        <v>1.5498550676071914E-2</v>
      </c>
      <c r="I1332" s="86">
        <v>3.7427743243469667E-2</v>
      </c>
      <c r="J1332" s="86">
        <v>3.7457902585325803E-2</v>
      </c>
      <c r="K1332" s="86">
        <v>3.7457902585325803E-2</v>
      </c>
      <c r="L1332" s="86">
        <v>1.0594842752542599</v>
      </c>
      <c r="M1332" s="86">
        <v>1.0594842752542599</v>
      </c>
      <c r="N1332" s="86">
        <v>1.0594842752542599</v>
      </c>
      <c r="O1332" s="117">
        <v>2.5708057570832565</v>
      </c>
      <c r="P1332" s="117">
        <v>2.5708057570832565</v>
      </c>
      <c r="Q1332" s="117">
        <v>2.5708057570832565</v>
      </c>
    </row>
    <row r="1333" spans="1:17" x14ac:dyDescent="0.25">
      <c r="A1333" t="str">
        <f t="shared" si="20"/>
        <v>5431812</v>
      </c>
      <c r="B1333">
        <v>54</v>
      </c>
      <c r="C1333">
        <v>31</v>
      </c>
      <c r="D1333">
        <v>8</v>
      </c>
      <c r="E1333">
        <v>12</v>
      </c>
      <c r="F1333" s="116">
        <v>1.5488481558468331E-2</v>
      </c>
      <c r="G1333" s="116">
        <v>1.5502224665441239E-2</v>
      </c>
      <c r="H1333" s="116">
        <v>1.5502224665441239E-2</v>
      </c>
      <c r="I1333" s="86">
        <v>3.7432787617460619E-2</v>
      </c>
      <c r="J1333" s="86">
        <v>3.7467145384892889E-2</v>
      </c>
      <c r="K1333" s="86">
        <v>3.7467145384892889E-2</v>
      </c>
      <c r="L1333" s="86">
        <v>1.0461837109824603</v>
      </c>
      <c r="M1333" s="86">
        <v>1.0461837109824603</v>
      </c>
      <c r="N1333" s="86">
        <v>1.0461837109824603</v>
      </c>
      <c r="O1333" s="117">
        <v>2.4468674305543625</v>
      </c>
      <c r="P1333" s="117">
        <v>2.4468674305543625</v>
      </c>
      <c r="Q1333" s="117">
        <v>2.4468674305543625</v>
      </c>
    </row>
    <row r="1334" spans="1:17" x14ac:dyDescent="0.25">
      <c r="A1334" t="str">
        <f t="shared" si="20"/>
        <v>5530812</v>
      </c>
      <c r="B1334">
        <v>55</v>
      </c>
      <c r="C1334">
        <v>30</v>
      </c>
      <c r="D1334">
        <v>8</v>
      </c>
      <c r="E1334">
        <v>12</v>
      </c>
      <c r="F1334" s="116">
        <v>1.542286802567539E-2</v>
      </c>
      <c r="G1334" s="116">
        <v>1.5436975382662059E-2</v>
      </c>
      <c r="H1334" s="116">
        <v>1.5436975382662059E-2</v>
      </c>
      <c r="I1334" s="86">
        <v>3.7440925442618324E-2</v>
      </c>
      <c r="J1334" s="86">
        <v>3.7476193835084999E-2</v>
      </c>
      <c r="K1334" s="86">
        <v>3.7476193835084999E-2</v>
      </c>
      <c r="L1334" s="86">
        <v>1.0365909571841716</v>
      </c>
      <c r="M1334" s="86">
        <v>1.0365909571841716</v>
      </c>
      <c r="N1334" s="86">
        <v>1.0365909571841716</v>
      </c>
      <c r="O1334" s="117">
        <v>2.3253932425760033</v>
      </c>
      <c r="P1334" s="117">
        <v>2.3253932425760033</v>
      </c>
      <c r="Q1334" s="117">
        <v>2.3253932425760033</v>
      </c>
    </row>
    <row r="1335" spans="1:17" x14ac:dyDescent="0.25">
      <c r="A1335" t="str">
        <f t="shared" si="20"/>
        <v>18671012</v>
      </c>
      <c r="B1335">
        <v>18</v>
      </c>
      <c r="C1335">
        <v>67</v>
      </c>
      <c r="D1335">
        <v>10</v>
      </c>
      <c r="E1335">
        <v>12</v>
      </c>
      <c r="F1335" s="116">
        <v>1.8377665768045122E-2</v>
      </c>
      <c r="G1335" s="116">
        <v>1.8391480594116463E-2</v>
      </c>
      <c r="H1335" s="116">
        <v>1.8391480594116463E-2</v>
      </c>
      <c r="I1335" s="86">
        <v>3.3157556117797048E-2</v>
      </c>
      <c r="J1335" s="86">
        <v>3.3183212223358106E-2</v>
      </c>
      <c r="K1335" s="86">
        <v>3.3183212223358106E-2</v>
      </c>
      <c r="L1335" s="86">
        <v>1.9708665053621262</v>
      </c>
      <c r="M1335" s="86">
        <v>1.9708665053621262</v>
      </c>
      <c r="N1335" s="86">
        <v>1.9708665053621262</v>
      </c>
      <c r="O1335" s="117">
        <v>8.6133980130333008</v>
      </c>
      <c r="P1335" s="117">
        <v>8.6133980130333008</v>
      </c>
      <c r="Q1335" s="117">
        <v>8.6133980130333008</v>
      </c>
    </row>
    <row r="1336" spans="1:17" x14ac:dyDescent="0.25">
      <c r="A1336" t="str">
        <f t="shared" si="20"/>
        <v>19661012</v>
      </c>
      <c r="B1336">
        <v>19</v>
      </c>
      <c r="C1336">
        <v>66</v>
      </c>
      <c r="D1336">
        <v>10</v>
      </c>
      <c r="E1336">
        <v>12</v>
      </c>
      <c r="F1336" s="116">
        <v>1.838254923402749E-2</v>
      </c>
      <c r="G1336" s="116">
        <v>1.8396391515077212E-2</v>
      </c>
      <c r="H1336" s="116">
        <v>1.8396391515077212E-2</v>
      </c>
      <c r="I1336" s="86">
        <v>3.3164127926406523E-2</v>
      </c>
      <c r="J1336" s="86">
        <v>3.3189835019784578E-2</v>
      </c>
      <c r="K1336" s="86">
        <v>3.3189835019784578E-2</v>
      </c>
      <c r="L1336" s="86">
        <v>1.9570216948093424</v>
      </c>
      <c r="M1336" s="86">
        <v>1.9570216948093424</v>
      </c>
      <c r="N1336" s="86">
        <v>1.9570216948093424</v>
      </c>
      <c r="O1336" s="117">
        <v>8.1562338712707412</v>
      </c>
      <c r="P1336" s="117">
        <v>8.1562338712707412</v>
      </c>
      <c r="Q1336" s="117">
        <v>8.1562338712707412</v>
      </c>
    </row>
    <row r="1337" spans="1:17" x14ac:dyDescent="0.25">
      <c r="A1337" t="str">
        <f t="shared" si="20"/>
        <v>20651012</v>
      </c>
      <c r="B1337">
        <v>20</v>
      </c>
      <c r="C1337">
        <v>65</v>
      </c>
      <c r="D1337">
        <v>10</v>
      </c>
      <c r="E1337">
        <v>12</v>
      </c>
      <c r="F1337" s="116">
        <v>1.8384582155977665E-2</v>
      </c>
      <c r="G1337" s="116">
        <v>1.8400434350119486E-2</v>
      </c>
      <c r="H1337" s="116">
        <v>1.8400434350119486E-2</v>
      </c>
      <c r="I1337" s="86">
        <v>3.3170716241761815E-2</v>
      </c>
      <c r="J1337" s="86">
        <v>3.3196476057242276E-2</v>
      </c>
      <c r="K1337" s="86">
        <v>3.3196476057242276E-2</v>
      </c>
      <c r="L1337" s="86">
        <v>1.9414519024614494</v>
      </c>
      <c r="M1337" s="86">
        <v>1.9414519024614494</v>
      </c>
      <c r="N1337" s="86">
        <v>1.9414519024614494</v>
      </c>
      <c r="O1337" s="117">
        <v>7.7222913554022297</v>
      </c>
      <c r="P1337" s="117">
        <v>7.7222913554022297</v>
      </c>
      <c r="Q1337" s="117">
        <v>7.7222913554022297</v>
      </c>
    </row>
    <row r="1338" spans="1:17" x14ac:dyDescent="0.25">
      <c r="A1338" t="str">
        <f t="shared" si="20"/>
        <v>21641012</v>
      </c>
      <c r="B1338">
        <v>21</v>
      </c>
      <c r="C1338">
        <v>64</v>
      </c>
      <c r="D1338">
        <v>10</v>
      </c>
      <c r="E1338">
        <v>12</v>
      </c>
      <c r="F1338" s="116">
        <v>1.8388302974099498E-2</v>
      </c>
      <c r="G1338" s="116">
        <v>1.8404189196971291E-2</v>
      </c>
      <c r="H1338" s="116">
        <v>1.8404189196971291E-2</v>
      </c>
      <c r="I1338" s="86">
        <v>3.3176390689879084E-2</v>
      </c>
      <c r="J1338" s="86">
        <v>3.3204191579904722E-2</v>
      </c>
      <c r="K1338" s="86">
        <v>3.3204191579904722E-2</v>
      </c>
      <c r="L1338" s="86">
        <v>1.9178622704192574</v>
      </c>
      <c r="M1338" s="86">
        <v>1.9178622704192574</v>
      </c>
      <c r="N1338" s="86">
        <v>1.9178622704192574</v>
      </c>
      <c r="O1338" s="117">
        <v>7.3165727062776398</v>
      </c>
      <c r="P1338" s="117">
        <v>7.3165727062776398</v>
      </c>
      <c r="Q1338" s="117">
        <v>7.3165727062776398</v>
      </c>
    </row>
    <row r="1339" spans="1:17" x14ac:dyDescent="0.25">
      <c r="A1339" t="str">
        <f t="shared" si="20"/>
        <v>22631012</v>
      </c>
      <c r="B1339">
        <v>22</v>
      </c>
      <c r="C1339">
        <v>63</v>
      </c>
      <c r="D1339">
        <v>10</v>
      </c>
      <c r="E1339">
        <v>12</v>
      </c>
      <c r="F1339" s="116">
        <v>1.8392062812845188E-2</v>
      </c>
      <c r="G1339" s="116">
        <v>1.8405994685985531E-2</v>
      </c>
      <c r="H1339" s="116">
        <v>1.8405994685985531E-2</v>
      </c>
      <c r="I1339" s="86">
        <v>3.3183731552707263E-2</v>
      </c>
      <c r="J1339" s="86">
        <v>3.3209605031396472E-2</v>
      </c>
      <c r="K1339" s="86">
        <v>3.3209605031396472E-2</v>
      </c>
      <c r="L1339" s="86">
        <v>1.899348187363791</v>
      </c>
      <c r="M1339" s="86">
        <v>1.899348187363791</v>
      </c>
      <c r="N1339" s="86">
        <v>1.899348187363791</v>
      </c>
      <c r="O1339" s="117">
        <v>6.9380270477365684</v>
      </c>
      <c r="P1339" s="117">
        <v>6.9380270477365684</v>
      </c>
      <c r="Q1339" s="117">
        <v>6.9380270477365684</v>
      </c>
    </row>
    <row r="1340" spans="1:17" x14ac:dyDescent="0.25">
      <c r="A1340" t="str">
        <f t="shared" si="20"/>
        <v>23621012</v>
      </c>
      <c r="B1340">
        <v>23</v>
      </c>
      <c r="C1340">
        <v>62</v>
      </c>
      <c r="D1340">
        <v>10</v>
      </c>
      <c r="E1340">
        <v>12</v>
      </c>
      <c r="F1340" s="116">
        <v>1.8396450388837238E-2</v>
      </c>
      <c r="G1340" s="116">
        <v>1.8410415810453318E-2</v>
      </c>
      <c r="H1340" s="116">
        <v>1.8410415810453318E-2</v>
      </c>
      <c r="I1340" s="86">
        <v>3.3189822000726205E-2</v>
      </c>
      <c r="J1340" s="86">
        <v>3.3217752843958358E-2</v>
      </c>
      <c r="K1340" s="86">
        <v>3.3217752843958358E-2</v>
      </c>
      <c r="L1340" s="86">
        <v>1.879262944948308</v>
      </c>
      <c r="M1340" s="86">
        <v>1.879262944948308</v>
      </c>
      <c r="N1340" s="86">
        <v>1.879262944948308</v>
      </c>
      <c r="O1340" s="117">
        <v>6.5785934027348283</v>
      </c>
      <c r="P1340" s="117">
        <v>6.5785934027348283</v>
      </c>
      <c r="Q1340" s="117">
        <v>6.5785934027348283</v>
      </c>
    </row>
    <row r="1341" spans="1:17" x14ac:dyDescent="0.25">
      <c r="A1341" t="str">
        <f t="shared" si="20"/>
        <v>24611012</v>
      </c>
      <c r="B1341">
        <v>24</v>
      </c>
      <c r="C1341">
        <v>61</v>
      </c>
      <c r="D1341">
        <v>10</v>
      </c>
      <c r="E1341">
        <v>12</v>
      </c>
      <c r="F1341" s="116">
        <v>1.8399655969037212E-2</v>
      </c>
      <c r="G1341" s="116">
        <v>1.8413657229150622E-2</v>
      </c>
      <c r="H1341" s="116">
        <v>1.8413657229150622E-2</v>
      </c>
      <c r="I1341" s="86">
        <v>3.3196987728895601E-2</v>
      </c>
      <c r="J1341" s="86">
        <v>3.3222990069106222E-2</v>
      </c>
      <c r="K1341" s="86">
        <v>3.3222990069106222E-2</v>
      </c>
      <c r="L1341" s="86">
        <v>1.8578052024682221</v>
      </c>
      <c r="M1341" s="86">
        <v>1.8578052024682221</v>
      </c>
      <c r="N1341" s="86">
        <v>1.8578052024682221</v>
      </c>
      <c r="O1341" s="117">
        <v>6.2497604784430596</v>
      </c>
      <c r="P1341" s="117">
        <v>6.2497604784430596</v>
      </c>
      <c r="Q1341" s="117">
        <v>6.2497604784430596</v>
      </c>
    </row>
    <row r="1342" spans="1:17" x14ac:dyDescent="0.25">
      <c r="A1342" t="str">
        <f t="shared" si="20"/>
        <v>25601012</v>
      </c>
      <c r="B1342">
        <v>25</v>
      </c>
      <c r="C1342">
        <v>60</v>
      </c>
      <c r="D1342">
        <v>10</v>
      </c>
      <c r="E1342">
        <v>12</v>
      </c>
      <c r="F1342" s="116">
        <v>1.8295703658539032E-2</v>
      </c>
      <c r="G1342" s="116">
        <v>1.8311749002681579E-2</v>
      </c>
      <c r="H1342" s="116">
        <v>1.8311749002681579E-2</v>
      </c>
      <c r="I1342" s="86">
        <v>3.3203834034982858E-2</v>
      </c>
      <c r="J1342" s="86">
        <v>3.3229907719214503E-2</v>
      </c>
      <c r="K1342" s="86">
        <v>3.3229907719214503E-2</v>
      </c>
      <c r="L1342" s="86">
        <v>1.8708430023245692</v>
      </c>
      <c r="M1342" s="86">
        <v>1.8708430023245692</v>
      </c>
      <c r="N1342" s="86">
        <v>1.8708430023245692</v>
      </c>
      <c r="O1342" s="117">
        <v>5.9314041481225948</v>
      </c>
      <c r="P1342" s="117">
        <v>5.9314041481225948</v>
      </c>
      <c r="Q1342" s="117">
        <v>5.9314041481225948</v>
      </c>
    </row>
    <row r="1343" spans="1:17" x14ac:dyDescent="0.25">
      <c r="A1343" t="str">
        <f t="shared" si="20"/>
        <v>26591012</v>
      </c>
      <c r="B1343">
        <v>26</v>
      </c>
      <c r="C1343">
        <v>59</v>
      </c>
      <c r="D1343">
        <v>10</v>
      </c>
      <c r="E1343">
        <v>12</v>
      </c>
      <c r="F1343" s="116">
        <v>1.8196557418929168E-2</v>
      </c>
      <c r="G1343" s="116">
        <v>1.8210638327831721E-2</v>
      </c>
      <c r="H1343" s="116">
        <v>1.8210638327831721E-2</v>
      </c>
      <c r="I1343" s="86">
        <v>3.3506528512834748E-2</v>
      </c>
      <c r="J1343" s="86">
        <v>3.3532678772225204E-2</v>
      </c>
      <c r="K1343" s="86">
        <v>3.3532678772225204E-2</v>
      </c>
      <c r="L1343" s="86">
        <v>1.8764259434711854</v>
      </c>
      <c r="M1343" s="86">
        <v>1.8764259434711854</v>
      </c>
      <c r="N1343" s="86">
        <v>1.8764259434711854</v>
      </c>
      <c r="O1343" s="117">
        <v>5.637440734460208</v>
      </c>
      <c r="P1343" s="117">
        <v>5.637440734460208</v>
      </c>
      <c r="Q1343" s="117">
        <v>5.637440734460208</v>
      </c>
    </row>
    <row r="1344" spans="1:17" x14ac:dyDescent="0.25">
      <c r="A1344" t="str">
        <f t="shared" si="20"/>
        <v>27581012</v>
      </c>
      <c r="B1344">
        <v>27</v>
      </c>
      <c r="C1344">
        <v>58</v>
      </c>
      <c r="D1344">
        <v>10</v>
      </c>
      <c r="E1344">
        <v>12</v>
      </c>
      <c r="F1344" s="116">
        <v>1.8199355485736542E-2</v>
      </c>
      <c r="G1344" s="116">
        <v>1.821549861068231E-2</v>
      </c>
      <c r="H1344" s="116">
        <v>1.821549861068231E-2</v>
      </c>
      <c r="I1344" s="86">
        <v>3.3513127387416838E-2</v>
      </c>
      <c r="J1344" s="86">
        <v>3.3539359965453715E-2</v>
      </c>
      <c r="K1344" s="86">
        <v>3.3539359965453715E-2</v>
      </c>
      <c r="L1344" s="86">
        <v>1.8444065081008219</v>
      </c>
      <c r="M1344" s="86">
        <v>1.8444065081008219</v>
      </c>
      <c r="N1344" s="86">
        <v>1.8444065081008219</v>
      </c>
      <c r="O1344" s="117">
        <v>5.3582078709841454</v>
      </c>
      <c r="P1344" s="117">
        <v>5.3582078709841454</v>
      </c>
      <c r="Q1344" s="117">
        <v>5.3582078709841454</v>
      </c>
    </row>
    <row r="1345" spans="1:17" x14ac:dyDescent="0.25">
      <c r="A1345" t="str">
        <f t="shared" si="20"/>
        <v>28571012</v>
      </c>
      <c r="B1345">
        <v>28</v>
      </c>
      <c r="C1345">
        <v>57</v>
      </c>
      <c r="D1345">
        <v>10</v>
      </c>
      <c r="E1345">
        <v>12</v>
      </c>
      <c r="F1345" s="116">
        <v>1.8204274187833446E-2</v>
      </c>
      <c r="G1345" s="116">
        <v>1.8218447240810294E-2</v>
      </c>
      <c r="H1345" s="116">
        <v>1.8218447240810294E-2</v>
      </c>
      <c r="I1345" s="86">
        <v>3.3519270290243874E-2</v>
      </c>
      <c r="J1345" s="86">
        <v>3.354559167434374E-2</v>
      </c>
      <c r="K1345" s="86">
        <v>3.354559167434374E-2</v>
      </c>
      <c r="L1345" s="86">
        <v>1.8172081110357465</v>
      </c>
      <c r="M1345" s="86">
        <v>1.8172081110357465</v>
      </c>
      <c r="N1345" s="86">
        <v>1.8172081110357465</v>
      </c>
      <c r="O1345" s="117">
        <v>5.0989238603346863</v>
      </c>
      <c r="P1345" s="117">
        <v>5.0989238603346863</v>
      </c>
      <c r="Q1345" s="117">
        <v>5.0989238603346863</v>
      </c>
    </row>
    <row r="1346" spans="1:17" x14ac:dyDescent="0.25">
      <c r="A1346" t="str">
        <f t="shared" si="20"/>
        <v>29561012</v>
      </c>
      <c r="B1346">
        <v>29</v>
      </c>
      <c r="C1346">
        <v>56</v>
      </c>
      <c r="D1346">
        <v>10</v>
      </c>
      <c r="E1346">
        <v>12</v>
      </c>
      <c r="F1346" s="116">
        <v>1.82072373768573E-2</v>
      </c>
      <c r="G1346" s="116">
        <v>1.822146178105797E-2</v>
      </c>
      <c r="H1346" s="116">
        <v>1.822146178105797E-2</v>
      </c>
      <c r="I1346" s="86">
        <v>3.3526920700978638E-2</v>
      </c>
      <c r="J1346" s="86">
        <v>3.3553337451637029E-2</v>
      </c>
      <c r="K1346" s="86">
        <v>3.3553337451637029E-2</v>
      </c>
      <c r="L1346" s="86">
        <v>1.7889972201450077</v>
      </c>
      <c r="M1346" s="86">
        <v>1.7889972201450077</v>
      </c>
      <c r="N1346" s="86">
        <v>1.7889972201450077</v>
      </c>
      <c r="O1346" s="117">
        <v>4.8526046916149168</v>
      </c>
      <c r="P1346" s="117">
        <v>4.8526046916149168</v>
      </c>
      <c r="Q1346" s="117">
        <v>4.8526046916149168</v>
      </c>
    </row>
    <row r="1347" spans="1:17" x14ac:dyDescent="0.25">
      <c r="A1347" t="str">
        <f t="shared" si="20"/>
        <v>30551012</v>
      </c>
      <c r="B1347">
        <v>30</v>
      </c>
      <c r="C1347">
        <v>55</v>
      </c>
      <c r="D1347">
        <v>10</v>
      </c>
      <c r="E1347">
        <v>12</v>
      </c>
      <c r="F1347" s="116">
        <v>1.8210414227255851E-2</v>
      </c>
      <c r="G1347" s="116">
        <v>1.822469370519814E-2</v>
      </c>
      <c r="H1347" s="116">
        <v>1.822469370519814E-2</v>
      </c>
      <c r="I1347" s="86">
        <v>3.3532294059329192E-2</v>
      </c>
      <c r="J1347" s="86">
        <v>3.3558813089793436E-2</v>
      </c>
      <c r="K1347" s="86">
        <v>3.3558813089793436E-2</v>
      </c>
      <c r="L1347" s="86">
        <v>1.7598334604886845</v>
      </c>
      <c r="M1347" s="86">
        <v>1.7598334604886845</v>
      </c>
      <c r="N1347" s="86">
        <v>1.7598334604886845</v>
      </c>
      <c r="O1347" s="117">
        <v>4.6235562427837635</v>
      </c>
      <c r="P1347" s="117">
        <v>4.6235562427837635</v>
      </c>
      <c r="Q1347" s="117">
        <v>4.6235562427837635</v>
      </c>
    </row>
    <row r="1348" spans="1:17" x14ac:dyDescent="0.25">
      <c r="A1348" t="str">
        <f t="shared" si="20"/>
        <v>31541012</v>
      </c>
      <c r="B1348">
        <v>31</v>
      </c>
      <c r="C1348">
        <v>54</v>
      </c>
      <c r="D1348">
        <v>10</v>
      </c>
      <c r="E1348">
        <v>12</v>
      </c>
      <c r="F1348" s="116">
        <v>1.8214443734329681E-2</v>
      </c>
      <c r="G1348" s="116">
        <v>1.8228782590170918E-2</v>
      </c>
      <c r="H1348" s="116">
        <v>1.8228782590170918E-2</v>
      </c>
      <c r="I1348" s="86">
        <v>3.354063222063812E-2</v>
      </c>
      <c r="J1348" s="86">
        <v>3.3563164708388639E-2</v>
      </c>
      <c r="K1348" s="86">
        <v>3.3563164708388639E-2</v>
      </c>
      <c r="L1348" s="86">
        <v>1.7243846582436131</v>
      </c>
      <c r="M1348" s="86">
        <v>1.7243846582436131</v>
      </c>
      <c r="N1348" s="86">
        <v>1.7243846582436131</v>
      </c>
      <c r="O1348" s="117">
        <v>4.4055294724939777</v>
      </c>
      <c r="P1348" s="117">
        <v>4.4055294724939777</v>
      </c>
      <c r="Q1348" s="117">
        <v>4.4055294724939777</v>
      </c>
    </row>
    <row r="1349" spans="1:17" x14ac:dyDescent="0.25">
      <c r="A1349" t="str">
        <f t="shared" ref="A1349:A1412" si="21">B1349&amp;C1349&amp;D1349&amp;E1349</f>
        <v>32531012</v>
      </c>
      <c r="B1349">
        <v>32</v>
      </c>
      <c r="C1349">
        <v>53</v>
      </c>
      <c r="D1349">
        <v>10</v>
      </c>
      <c r="E1349">
        <v>12</v>
      </c>
      <c r="F1349" s="116">
        <v>1.8219152433918279E-2</v>
      </c>
      <c r="G1349" s="116">
        <v>1.8231497427097672E-2</v>
      </c>
      <c r="H1349" s="116">
        <v>1.8231497427097672E-2</v>
      </c>
      <c r="I1349" s="86">
        <v>3.3545461466132541E-2</v>
      </c>
      <c r="J1349" s="86">
        <v>3.3568093953628093E-2</v>
      </c>
      <c r="K1349" s="86">
        <v>3.3568093953628093E-2</v>
      </c>
      <c r="L1349" s="86">
        <v>1.6936960292329439</v>
      </c>
      <c r="M1349" s="86">
        <v>1.6936960292329439</v>
      </c>
      <c r="N1349" s="86">
        <v>1.6936960292329439</v>
      </c>
      <c r="O1349" s="117">
        <v>4.1974993158816281</v>
      </c>
      <c r="P1349" s="117">
        <v>4.1974993158816281</v>
      </c>
      <c r="Q1349" s="117">
        <v>4.1974993158816281</v>
      </c>
    </row>
    <row r="1350" spans="1:17" x14ac:dyDescent="0.25">
      <c r="A1350" t="str">
        <f t="shared" si="21"/>
        <v>33521012</v>
      </c>
      <c r="B1350">
        <v>33</v>
      </c>
      <c r="C1350">
        <v>52</v>
      </c>
      <c r="D1350">
        <v>10</v>
      </c>
      <c r="E1350">
        <v>12</v>
      </c>
      <c r="F1350" s="116">
        <v>1.82209460255639E-2</v>
      </c>
      <c r="G1350" s="116">
        <v>1.8233349664791648E-2</v>
      </c>
      <c r="H1350" s="116">
        <v>1.8233349664791648E-2</v>
      </c>
      <c r="I1350" s="86">
        <v>3.3551844111062185E-2</v>
      </c>
      <c r="J1350" s="86">
        <v>3.3572516843108434E-2</v>
      </c>
      <c r="K1350" s="86">
        <v>3.3572516843108434E-2</v>
      </c>
      <c r="L1350" s="86">
        <v>1.6462089310336987</v>
      </c>
      <c r="M1350" s="86">
        <v>1.6462089310336987</v>
      </c>
      <c r="N1350" s="86">
        <v>1.6462089310336987</v>
      </c>
      <c r="O1350" s="117">
        <v>4.0037541681395989</v>
      </c>
      <c r="P1350" s="117">
        <v>4.0037541681395989</v>
      </c>
      <c r="Q1350" s="117">
        <v>4.0037541681395989</v>
      </c>
    </row>
    <row r="1351" spans="1:17" x14ac:dyDescent="0.25">
      <c r="A1351" t="str">
        <f t="shared" si="21"/>
        <v>34511012</v>
      </c>
      <c r="B1351">
        <v>34</v>
      </c>
      <c r="C1351">
        <v>51</v>
      </c>
      <c r="D1351">
        <v>10</v>
      </c>
      <c r="E1351">
        <v>12</v>
      </c>
      <c r="F1351" s="116">
        <v>1.8076419622265163E-2</v>
      </c>
      <c r="G1351" s="116">
        <v>1.808680836917451E-2</v>
      </c>
      <c r="H1351" s="116">
        <v>1.808680836917451E-2</v>
      </c>
      <c r="I1351" s="86">
        <v>3.3557730266575249E-2</v>
      </c>
      <c r="J1351" s="86">
        <v>3.3576430011012071E-2</v>
      </c>
      <c r="K1351" s="86">
        <v>3.3576430011012071E-2</v>
      </c>
      <c r="L1351" s="86">
        <v>1.6203037669596294</v>
      </c>
      <c r="M1351" s="86">
        <v>1.6203037669596294</v>
      </c>
      <c r="N1351" s="86">
        <v>1.6203037669596294</v>
      </c>
      <c r="O1351" s="117">
        <v>3.8186145567121694</v>
      </c>
      <c r="P1351" s="117">
        <v>3.8186145567121694</v>
      </c>
      <c r="Q1351" s="117">
        <v>3.8186145567121694</v>
      </c>
    </row>
    <row r="1352" spans="1:17" x14ac:dyDescent="0.25">
      <c r="A1352" t="str">
        <f t="shared" si="21"/>
        <v>35501012</v>
      </c>
      <c r="B1352">
        <v>35</v>
      </c>
      <c r="C1352">
        <v>50</v>
      </c>
      <c r="D1352">
        <v>10</v>
      </c>
      <c r="E1352">
        <v>12</v>
      </c>
      <c r="F1352" s="116">
        <v>1.7909107051462831E-2</v>
      </c>
      <c r="G1352" s="116">
        <v>1.7917463102810768E-2</v>
      </c>
      <c r="H1352" s="116">
        <v>1.7917463102810768E-2</v>
      </c>
      <c r="I1352" s="86">
        <v>3.394436958815112E-2</v>
      </c>
      <c r="J1352" s="86">
        <v>3.3961081690846988E-2</v>
      </c>
      <c r="K1352" s="86">
        <v>3.3961081690846988E-2</v>
      </c>
      <c r="L1352" s="86">
        <v>1.597284283311921</v>
      </c>
      <c r="M1352" s="86">
        <v>1.597284283311921</v>
      </c>
      <c r="N1352" s="86">
        <v>1.597284283311921</v>
      </c>
      <c r="O1352" s="117">
        <v>3.6394134051953748</v>
      </c>
      <c r="P1352" s="117">
        <v>3.6394134051953748</v>
      </c>
      <c r="Q1352" s="117">
        <v>3.6394134051953748</v>
      </c>
    </row>
    <row r="1353" spans="1:17" x14ac:dyDescent="0.25">
      <c r="A1353" t="str">
        <f t="shared" si="21"/>
        <v>36491012</v>
      </c>
      <c r="B1353">
        <v>36</v>
      </c>
      <c r="C1353">
        <v>49</v>
      </c>
      <c r="D1353">
        <v>10</v>
      </c>
      <c r="E1353">
        <v>12</v>
      </c>
      <c r="F1353" s="116">
        <v>1.790993345757947E-2</v>
      </c>
      <c r="G1353" s="116">
        <v>1.7920439049706159E-2</v>
      </c>
      <c r="H1353" s="116">
        <v>1.7920439049706159E-2</v>
      </c>
      <c r="I1353" s="86">
        <v>3.394987151660829E-2</v>
      </c>
      <c r="J1353" s="86">
        <v>3.3964579345585652E-2</v>
      </c>
      <c r="K1353" s="86">
        <v>3.3964579345585652E-2</v>
      </c>
      <c r="L1353" s="86">
        <v>1.5714726949155036</v>
      </c>
      <c r="M1353" s="86">
        <v>1.5714726949155036</v>
      </c>
      <c r="N1353" s="86">
        <v>1.5714726949155036</v>
      </c>
      <c r="O1353" s="117">
        <v>3.5469988674971686</v>
      </c>
      <c r="P1353" s="117">
        <v>3.5469988674971686</v>
      </c>
      <c r="Q1353" s="117">
        <v>3.5469988674971686</v>
      </c>
    </row>
    <row r="1354" spans="1:17" x14ac:dyDescent="0.25">
      <c r="A1354" t="str">
        <f t="shared" si="21"/>
        <v>37481012</v>
      </c>
      <c r="B1354">
        <v>37</v>
      </c>
      <c r="C1354">
        <v>48</v>
      </c>
      <c r="D1354">
        <v>10</v>
      </c>
      <c r="E1354">
        <v>12</v>
      </c>
      <c r="F1354" s="116">
        <v>1.7912826920190354E-2</v>
      </c>
      <c r="G1354" s="116">
        <v>1.7921283347392142E-2</v>
      </c>
      <c r="H1354" s="116">
        <v>1.7921283347392142E-2</v>
      </c>
      <c r="I1354" s="86">
        <v>3.3952555215184359E-2</v>
      </c>
      <c r="J1354" s="86">
        <v>3.3969468069587942E-2</v>
      </c>
      <c r="K1354" s="86">
        <v>3.3969468069587942E-2</v>
      </c>
      <c r="L1354" s="86">
        <v>1.5451774052721596</v>
      </c>
      <c r="M1354" s="86">
        <v>1.5451774052721596</v>
      </c>
      <c r="N1354" s="86">
        <v>1.5451774052721596</v>
      </c>
      <c r="O1354" s="117">
        <v>3.4588203706874863</v>
      </c>
      <c r="P1354" s="117">
        <v>3.4588203706874863</v>
      </c>
      <c r="Q1354" s="117">
        <v>3.4588203706874863</v>
      </c>
    </row>
    <row r="1355" spans="1:17" x14ac:dyDescent="0.25">
      <c r="A1355" t="str">
        <f t="shared" si="21"/>
        <v>38471012</v>
      </c>
      <c r="B1355">
        <v>38</v>
      </c>
      <c r="C1355">
        <v>47</v>
      </c>
      <c r="D1355">
        <v>10</v>
      </c>
      <c r="E1355">
        <v>12</v>
      </c>
      <c r="F1355" s="116">
        <v>1.7914564255570902E-2</v>
      </c>
      <c r="G1355" s="116">
        <v>1.7923076759374927E-2</v>
      </c>
      <c r="H1355" s="116">
        <v>1.7923076759374927E-2</v>
      </c>
      <c r="I1355" s="86">
        <v>3.3958505800207282E-2</v>
      </c>
      <c r="J1355" s="86">
        <v>3.3973402681864322E-2</v>
      </c>
      <c r="K1355" s="86">
        <v>3.3973402681864322E-2</v>
      </c>
      <c r="L1355" s="86">
        <v>1.5137551420843292</v>
      </c>
      <c r="M1355" s="86">
        <v>1.5137551420843292</v>
      </c>
      <c r="N1355" s="86">
        <v>1.5137551420843292</v>
      </c>
      <c r="O1355" s="117">
        <v>3.3746374205410974</v>
      </c>
      <c r="P1355" s="117">
        <v>3.3746374205410974</v>
      </c>
      <c r="Q1355" s="117">
        <v>3.3746374205410974</v>
      </c>
    </row>
    <row r="1356" spans="1:17" x14ac:dyDescent="0.25">
      <c r="A1356" t="str">
        <f t="shared" si="21"/>
        <v>39461012</v>
      </c>
      <c r="B1356">
        <v>39</v>
      </c>
      <c r="C1356">
        <v>46</v>
      </c>
      <c r="D1356">
        <v>10</v>
      </c>
      <c r="E1356">
        <v>12</v>
      </c>
      <c r="F1356" s="116">
        <v>1.7917229259092567E-2</v>
      </c>
      <c r="G1356" s="116">
        <v>1.7925802096058638E-2</v>
      </c>
      <c r="H1356" s="116">
        <v>1.7925802096058638E-2</v>
      </c>
      <c r="I1356" s="86">
        <v>3.3961293641098178E-2</v>
      </c>
      <c r="J1356" s="86">
        <v>3.3978439315030327E-2</v>
      </c>
      <c r="K1356" s="86">
        <v>3.3978439315030327E-2</v>
      </c>
      <c r="L1356" s="86">
        <v>1.4866778113547225</v>
      </c>
      <c r="M1356" s="86">
        <v>1.4866778113547225</v>
      </c>
      <c r="N1356" s="86">
        <v>1.4866778113547225</v>
      </c>
      <c r="O1356" s="117">
        <v>3.2988383805910972</v>
      </c>
      <c r="P1356" s="117">
        <v>3.2988383805910972</v>
      </c>
      <c r="Q1356" s="117">
        <v>3.2988383805910972</v>
      </c>
    </row>
    <row r="1357" spans="1:17" x14ac:dyDescent="0.25">
      <c r="A1357" t="str">
        <f t="shared" si="21"/>
        <v>40451012</v>
      </c>
      <c r="B1357">
        <v>40</v>
      </c>
      <c r="C1357">
        <v>45</v>
      </c>
      <c r="D1357">
        <v>10</v>
      </c>
      <c r="E1357">
        <v>12</v>
      </c>
      <c r="F1357" s="116">
        <v>1.7919537003044897E-2</v>
      </c>
      <c r="G1357" s="116">
        <v>1.7928175005938626E-2</v>
      </c>
      <c r="H1357" s="116">
        <v>1.7928175005938626E-2</v>
      </c>
      <c r="I1357" s="86">
        <v>3.3964627378150175E-2</v>
      </c>
      <c r="J1357" s="86">
        <v>3.3981903383937632E-2</v>
      </c>
      <c r="K1357" s="86">
        <v>3.3981903383937632E-2</v>
      </c>
      <c r="L1357" s="86">
        <v>1.4546008162912734</v>
      </c>
      <c r="M1357" s="86">
        <v>1.4546008162912734</v>
      </c>
      <c r="N1357" s="86">
        <v>1.4546008162912734</v>
      </c>
      <c r="O1357" s="117">
        <v>3.2219362083486298</v>
      </c>
      <c r="P1357" s="117">
        <v>3.2219362083486298</v>
      </c>
      <c r="Q1357" s="117">
        <v>3.2219362083486298</v>
      </c>
    </row>
    <row r="1358" spans="1:17" x14ac:dyDescent="0.25">
      <c r="A1358" t="str">
        <f t="shared" si="21"/>
        <v>41441012</v>
      </c>
      <c r="B1358">
        <v>41</v>
      </c>
      <c r="C1358">
        <v>44</v>
      </c>
      <c r="D1358">
        <v>10</v>
      </c>
      <c r="E1358">
        <v>12</v>
      </c>
      <c r="F1358" s="116">
        <v>1.7922223818792209E-2</v>
      </c>
      <c r="G1358" s="116">
        <v>1.793093238235819E-2</v>
      </c>
      <c r="H1358" s="116">
        <v>1.793093238235819E-2</v>
      </c>
      <c r="I1358" s="86">
        <v>3.3969929330006664E-2</v>
      </c>
      <c r="J1358" s="86">
        <v>3.3987346457138627E-2</v>
      </c>
      <c r="K1358" s="86">
        <v>3.3987346457138627E-2</v>
      </c>
      <c r="L1358" s="86">
        <v>1.4265737462934176</v>
      </c>
      <c r="M1358" s="86">
        <v>1.4265737462934176</v>
      </c>
      <c r="N1358" s="86">
        <v>1.4265737462934176</v>
      </c>
      <c r="O1358" s="117">
        <v>3.1527024849886134</v>
      </c>
      <c r="P1358" s="117">
        <v>3.1527024849886134</v>
      </c>
      <c r="Q1358" s="117">
        <v>3.1527024849886134</v>
      </c>
    </row>
    <row r="1359" spans="1:17" x14ac:dyDescent="0.25">
      <c r="A1359" t="str">
        <f t="shared" si="21"/>
        <v>42431012</v>
      </c>
      <c r="B1359">
        <v>42</v>
      </c>
      <c r="C1359">
        <v>43</v>
      </c>
      <c r="D1359">
        <v>10</v>
      </c>
      <c r="E1359">
        <v>12</v>
      </c>
      <c r="F1359" s="116">
        <v>1.7923933645645963E-2</v>
      </c>
      <c r="G1359" s="116">
        <v>1.7934915102358159E-2</v>
      </c>
      <c r="H1359" s="116">
        <v>1.7934915102358159E-2</v>
      </c>
      <c r="I1359" s="86">
        <v>3.3972234484848887E-2</v>
      </c>
      <c r="J1359" s="86">
        <v>3.3994197398273272E-2</v>
      </c>
      <c r="K1359" s="86">
        <v>3.3994197398273272E-2</v>
      </c>
      <c r="L1359" s="86">
        <v>1.3979328505884963</v>
      </c>
      <c r="M1359" s="86">
        <v>1.3979328505884963</v>
      </c>
      <c r="N1359" s="86">
        <v>1.3979328505884963</v>
      </c>
      <c r="O1359" s="117">
        <v>3.0823587290501258</v>
      </c>
      <c r="P1359" s="117">
        <v>3.0823587290501258</v>
      </c>
      <c r="Q1359" s="117">
        <v>3.0823587290501258</v>
      </c>
    </row>
    <row r="1360" spans="1:17" x14ac:dyDescent="0.25">
      <c r="A1360" t="str">
        <f t="shared" si="21"/>
        <v>43421012</v>
      </c>
      <c r="B1360">
        <v>43</v>
      </c>
      <c r="C1360">
        <v>42</v>
      </c>
      <c r="D1360">
        <v>10</v>
      </c>
      <c r="E1360">
        <v>12</v>
      </c>
      <c r="F1360" s="116">
        <v>1.7925199704683165E-2</v>
      </c>
      <c r="G1360" s="116">
        <v>1.7938502264760854E-2</v>
      </c>
      <c r="H1360" s="116">
        <v>1.7938502264760854E-2</v>
      </c>
      <c r="I1360" s="86">
        <v>3.3976955531758751E-2</v>
      </c>
      <c r="J1360" s="86">
        <v>3.4001343558567848E-2</v>
      </c>
      <c r="K1360" s="86">
        <v>3.4001343558567848E-2</v>
      </c>
      <c r="L1360" s="86">
        <v>1.3644879290352763</v>
      </c>
      <c r="M1360" s="86">
        <v>1.3644879290352763</v>
      </c>
      <c r="N1360" s="86">
        <v>1.3644879290352763</v>
      </c>
      <c r="O1360" s="117">
        <v>3.0192820608326074</v>
      </c>
      <c r="P1360" s="117">
        <v>3.0192820608326074</v>
      </c>
      <c r="Q1360" s="117">
        <v>3.0192820608326074</v>
      </c>
    </row>
    <row r="1361" spans="1:17" x14ac:dyDescent="0.25">
      <c r="A1361" t="str">
        <f t="shared" si="21"/>
        <v>44411012</v>
      </c>
      <c r="B1361">
        <v>44</v>
      </c>
      <c r="C1361">
        <v>41</v>
      </c>
      <c r="D1361">
        <v>10</v>
      </c>
      <c r="E1361">
        <v>12</v>
      </c>
      <c r="F1361" s="116">
        <v>1.7848663757962353E-2</v>
      </c>
      <c r="G1361" s="116">
        <v>1.7862102330248434E-2</v>
      </c>
      <c r="H1361" s="116">
        <v>1.7862102330248434E-2</v>
      </c>
      <c r="I1361" s="86">
        <v>3.3983909549449465E-2</v>
      </c>
      <c r="J1361" s="86">
        <v>3.400854693197395E-2</v>
      </c>
      <c r="K1361" s="86">
        <v>3.400854693197395E-2</v>
      </c>
      <c r="L1361" s="86">
        <v>1.34687194832421</v>
      </c>
      <c r="M1361" s="86">
        <v>1.34687194832421</v>
      </c>
      <c r="N1361" s="86">
        <v>1.34687194832421</v>
      </c>
      <c r="O1361" s="117">
        <v>2.9587816590365441</v>
      </c>
      <c r="P1361" s="117">
        <v>2.9587816590365441</v>
      </c>
      <c r="Q1361" s="117">
        <v>2.9587816590365441</v>
      </c>
    </row>
    <row r="1362" spans="1:17" x14ac:dyDescent="0.25">
      <c r="A1362" t="str">
        <f t="shared" si="21"/>
        <v>45401012</v>
      </c>
      <c r="B1362">
        <v>45</v>
      </c>
      <c r="C1362">
        <v>40</v>
      </c>
      <c r="D1362">
        <v>10</v>
      </c>
      <c r="E1362">
        <v>12</v>
      </c>
      <c r="F1362" s="116">
        <v>1.7663163472577938E-2</v>
      </c>
      <c r="G1362" s="116">
        <v>1.7676750521402999E-2</v>
      </c>
      <c r="H1362" s="116">
        <v>1.7676750521402999E-2</v>
      </c>
      <c r="I1362" s="86">
        <v>3.4536013605164888E-2</v>
      </c>
      <c r="J1362" s="86">
        <v>3.456318770281501E-2</v>
      </c>
      <c r="K1362" s="86">
        <v>3.456318770281501E-2</v>
      </c>
      <c r="L1362" s="86">
        <v>1.3395312921056981</v>
      </c>
      <c r="M1362" s="86">
        <v>1.3395312921056981</v>
      </c>
      <c r="N1362" s="86">
        <v>1.3395312921056981</v>
      </c>
      <c r="O1362" s="117">
        <v>2.9025219827127451</v>
      </c>
      <c r="P1362" s="117">
        <v>2.9025219827127451</v>
      </c>
      <c r="Q1362" s="117">
        <v>2.9025219827127451</v>
      </c>
    </row>
    <row r="1363" spans="1:17" x14ac:dyDescent="0.25">
      <c r="A1363" t="str">
        <f t="shared" si="21"/>
        <v>46391012</v>
      </c>
      <c r="B1363">
        <v>46</v>
      </c>
      <c r="C1363">
        <v>39</v>
      </c>
      <c r="D1363">
        <v>10</v>
      </c>
      <c r="E1363">
        <v>12</v>
      </c>
      <c r="F1363" s="116">
        <v>1.7664743381163413E-2</v>
      </c>
      <c r="G1363" s="116">
        <v>1.7680783490602786E-2</v>
      </c>
      <c r="H1363" s="116">
        <v>1.7680783490602786E-2</v>
      </c>
      <c r="I1363" s="86">
        <v>3.4543521399797439E-2</v>
      </c>
      <c r="J1363" s="86">
        <v>3.4571018730264934E-2</v>
      </c>
      <c r="K1363" s="86">
        <v>3.4571018730264934E-2</v>
      </c>
      <c r="L1363" s="86">
        <v>1.2927411630454211</v>
      </c>
      <c r="M1363" s="86">
        <v>1.2927411630454211</v>
      </c>
      <c r="N1363" s="86">
        <v>1.2927411630454211</v>
      </c>
      <c r="O1363" s="117">
        <v>2.8235381731690214</v>
      </c>
      <c r="P1363" s="117">
        <v>2.8235381731690214</v>
      </c>
      <c r="Q1363" s="117">
        <v>2.8235381731690214</v>
      </c>
    </row>
    <row r="1364" spans="1:17" x14ac:dyDescent="0.25">
      <c r="A1364" t="str">
        <f t="shared" si="21"/>
        <v>47381012</v>
      </c>
      <c r="B1364">
        <v>47</v>
      </c>
      <c r="C1364">
        <v>38</v>
      </c>
      <c r="D1364">
        <v>10</v>
      </c>
      <c r="E1364">
        <v>12</v>
      </c>
      <c r="F1364" s="116">
        <v>1.7668451382168163E-2</v>
      </c>
      <c r="G1364" s="116">
        <v>1.7684697166967214E-2</v>
      </c>
      <c r="H1364" s="116">
        <v>1.7684697166967214E-2</v>
      </c>
      <c r="I1364" s="86">
        <v>3.4550142614782273E-2</v>
      </c>
      <c r="J1364" s="86">
        <v>3.4577992531580642E-2</v>
      </c>
      <c r="K1364" s="86">
        <v>3.4577992531580642E-2</v>
      </c>
      <c r="L1364" s="86">
        <v>1.241010859146725</v>
      </c>
      <c r="M1364" s="86">
        <v>1.241010859146725</v>
      </c>
      <c r="N1364" s="86">
        <v>1.241010859146725</v>
      </c>
      <c r="O1364" s="117">
        <v>2.7479095156203219</v>
      </c>
      <c r="P1364" s="117">
        <v>2.7479095156203219</v>
      </c>
      <c r="Q1364" s="117">
        <v>2.7479095156203219</v>
      </c>
    </row>
    <row r="1365" spans="1:17" x14ac:dyDescent="0.25">
      <c r="A1365" t="str">
        <f t="shared" si="21"/>
        <v>48371012</v>
      </c>
      <c r="B1365">
        <v>48</v>
      </c>
      <c r="C1365">
        <v>37</v>
      </c>
      <c r="D1365">
        <v>10</v>
      </c>
      <c r="E1365">
        <v>12</v>
      </c>
      <c r="F1365" s="116">
        <v>1.7671776918226564E-2</v>
      </c>
      <c r="G1365" s="116">
        <v>1.7688246421412236E-2</v>
      </c>
      <c r="H1365" s="116">
        <v>1.7688246421412236E-2</v>
      </c>
      <c r="I1365" s="86">
        <v>3.4557723255879615E-2</v>
      </c>
      <c r="J1365" s="86">
        <v>3.4585956689912191E-2</v>
      </c>
      <c r="K1365" s="86">
        <v>3.4585956689912191E-2</v>
      </c>
      <c r="L1365" s="86">
        <v>1.1882934771356239</v>
      </c>
      <c r="M1365" s="86">
        <v>1.1882934771356239</v>
      </c>
      <c r="N1365" s="86">
        <v>1.1882934771356239</v>
      </c>
      <c r="O1365" s="117">
        <v>2.6754331479337834</v>
      </c>
      <c r="P1365" s="117">
        <v>2.6754331479337834</v>
      </c>
      <c r="Q1365" s="117">
        <v>2.6754331479337834</v>
      </c>
    </row>
    <row r="1366" spans="1:17" x14ac:dyDescent="0.25">
      <c r="A1366" t="str">
        <f t="shared" si="21"/>
        <v>49361012</v>
      </c>
      <c r="B1366">
        <v>49</v>
      </c>
      <c r="C1366">
        <v>36</v>
      </c>
      <c r="D1366">
        <v>10</v>
      </c>
      <c r="E1366">
        <v>12</v>
      </c>
      <c r="F1366" s="116">
        <v>1.7676677243068636E-2</v>
      </c>
      <c r="G1366" s="116">
        <v>1.769100194099657E-2</v>
      </c>
      <c r="H1366" s="116">
        <v>1.769100194099657E-2</v>
      </c>
      <c r="I1366" s="86">
        <v>3.4563108650446331E-2</v>
      </c>
      <c r="J1366" s="86">
        <v>3.4594145495956852E-2</v>
      </c>
      <c r="K1366" s="86">
        <v>3.4594145495956852E-2</v>
      </c>
      <c r="L1366" s="86">
        <v>1.1382142354073108</v>
      </c>
      <c r="M1366" s="86">
        <v>1.1382142354073108</v>
      </c>
      <c r="N1366" s="86">
        <v>1.1382142354073108</v>
      </c>
      <c r="O1366" s="117">
        <v>2.6095230591824894</v>
      </c>
      <c r="P1366" s="117">
        <v>2.6095230591824894</v>
      </c>
      <c r="Q1366" s="117">
        <v>2.6095230591824894</v>
      </c>
    </row>
    <row r="1367" spans="1:17" x14ac:dyDescent="0.25">
      <c r="A1367" t="str">
        <f t="shared" si="21"/>
        <v>50351012</v>
      </c>
      <c r="B1367">
        <v>50</v>
      </c>
      <c r="C1367">
        <v>35</v>
      </c>
      <c r="D1367">
        <v>10</v>
      </c>
      <c r="E1367">
        <v>12</v>
      </c>
      <c r="F1367" s="116">
        <v>1.7616904468607236E-2</v>
      </c>
      <c r="G1367" s="116">
        <v>1.7631453873536571E-2</v>
      </c>
      <c r="H1367" s="116">
        <v>1.7631453873536571E-2</v>
      </c>
      <c r="I1367" s="86">
        <v>3.4571811012929568E-2</v>
      </c>
      <c r="J1367" s="86">
        <v>3.4600909822788246E-2</v>
      </c>
      <c r="K1367" s="86">
        <v>3.4600909822788246E-2</v>
      </c>
      <c r="L1367" s="86">
        <v>1.0903105812972249</v>
      </c>
      <c r="M1367" s="86">
        <v>1.0903105812972249</v>
      </c>
      <c r="N1367" s="86">
        <v>1.0903105812972249</v>
      </c>
      <c r="O1367" s="117">
        <v>2.5425764086248872</v>
      </c>
      <c r="P1367" s="117">
        <v>2.5425764086248872</v>
      </c>
      <c r="Q1367" s="117">
        <v>2.5425764086248872</v>
      </c>
    </row>
    <row r="1368" spans="1:17" x14ac:dyDescent="0.25">
      <c r="A1368" t="str">
        <f t="shared" si="21"/>
        <v>51341012</v>
      </c>
      <c r="B1368">
        <v>51</v>
      </c>
      <c r="C1368">
        <v>34</v>
      </c>
      <c r="D1368">
        <v>10</v>
      </c>
      <c r="E1368">
        <v>12</v>
      </c>
      <c r="F1368" s="116">
        <v>1.74146278929878E-2</v>
      </c>
      <c r="G1368" s="116">
        <v>1.7429419479533376E-2</v>
      </c>
      <c r="H1368" s="116">
        <v>1.7429419479533376E-2</v>
      </c>
      <c r="I1368" s="86">
        <v>3.4999359031249691E-2</v>
      </c>
      <c r="J1368" s="86">
        <v>3.5028942204340836E-2</v>
      </c>
      <c r="K1368" s="86">
        <v>3.5028942204340836E-2</v>
      </c>
      <c r="L1368" s="86">
        <v>1.0584440237059827</v>
      </c>
      <c r="M1368" s="86">
        <v>1.0584440237059827</v>
      </c>
      <c r="N1368" s="86">
        <v>1.0584440237059827</v>
      </c>
      <c r="O1368" s="117">
        <v>2.4795235136920786</v>
      </c>
      <c r="P1368" s="117">
        <v>2.4795235136920786</v>
      </c>
      <c r="Q1368" s="117">
        <v>2.4795235136920786</v>
      </c>
    </row>
    <row r="1369" spans="1:17" x14ac:dyDescent="0.25">
      <c r="A1369" t="str">
        <f t="shared" si="21"/>
        <v>52331012</v>
      </c>
      <c r="B1369">
        <v>52</v>
      </c>
      <c r="C1369">
        <v>33</v>
      </c>
      <c r="D1369">
        <v>10</v>
      </c>
      <c r="E1369">
        <v>12</v>
      </c>
      <c r="F1369" s="116">
        <v>1.7419793440986184E-2</v>
      </c>
      <c r="G1369" s="116">
        <v>1.7434845105825748E-2</v>
      </c>
      <c r="H1369" s="116">
        <v>1.7434845105825748E-2</v>
      </c>
      <c r="I1369" s="86">
        <v>3.5007663806014146E-2</v>
      </c>
      <c r="J1369" s="86">
        <v>3.5037767135693267E-2</v>
      </c>
      <c r="K1369" s="86">
        <v>3.5037767135693267E-2</v>
      </c>
      <c r="L1369" s="86">
        <v>1.0510828418546661</v>
      </c>
      <c r="M1369" s="86">
        <v>1.0510828418546661</v>
      </c>
      <c r="N1369" s="86">
        <v>1.0510828418546661</v>
      </c>
      <c r="O1369" s="117">
        <v>2.3921761446163958</v>
      </c>
      <c r="P1369" s="117">
        <v>2.3921761446163958</v>
      </c>
      <c r="Q1369" s="117">
        <v>2.3921761446163958</v>
      </c>
    </row>
    <row r="1370" spans="1:17" x14ac:dyDescent="0.25">
      <c r="A1370" t="str">
        <f t="shared" si="21"/>
        <v>53321012</v>
      </c>
      <c r="B1370">
        <v>53</v>
      </c>
      <c r="C1370">
        <v>32</v>
      </c>
      <c r="D1370">
        <v>10</v>
      </c>
      <c r="E1370">
        <v>12</v>
      </c>
      <c r="F1370" s="116">
        <v>1.742274231255669E-2</v>
      </c>
      <c r="G1370" s="116">
        <v>1.7438072486170905E-2</v>
      </c>
      <c r="H1370" s="116">
        <v>1.7438072486170905E-2</v>
      </c>
      <c r="I1370" s="86">
        <v>3.5014116534869758E-2</v>
      </c>
      <c r="J1370" s="86">
        <v>3.5044776882098193E-2</v>
      </c>
      <c r="K1370" s="86">
        <v>3.5044776882098193E-2</v>
      </c>
      <c r="L1370" s="86">
        <v>1.0473242459470853</v>
      </c>
      <c r="M1370" s="86">
        <v>1.0473242459470853</v>
      </c>
      <c r="N1370" s="86">
        <v>1.0473242459470853</v>
      </c>
      <c r="O1370" s="117">
        <v>2.2831023161337303</v>
      </c>
      <c r="P1370" s="117">
        <v>2.2831023161337303</v>
      </c>
      <c r="Q1370" s="117">
        <v>2.2831023161337303</v>
      </c>
    </row>
    <row r="1371" spans="1:17" x14ac:dyDescent="0.25">
      <c r="A1371" t="str">
        <f t="shared" si="21"/>
        <v>54311012</v>
      </c>
      <c r="B1371">
        <v>54</v>
      </c>
      <c r="C1371">
        <v>31</v>
      </c>
      <c r="D1371">
        <v>10</v>
      </c>
      <c r="E1371">
        <v>12</v>
      </c>
      <c r="F1371" s="116">
        <v>1.7425232987606988E-2</v>
      </c>
      <c r="G1371" s="116">
        <v>1.7440860999255063E-2</v>
      </c>
      <c r="H1371" s="116">
        <v>1.7440860999255063E-2</v>
      </c>
      <c r="I1371" s="86">
        <v>3.5022374103342829E-2</v>
      </c>
      <c r="J1371" s="86">
        <v>3.5053630126638986E-2</v>
      </c>
      <c r="K1371" s="86">
        <v>3.5053630126638986E-2</v>
      </c>
      <c r="L1371" s="86">
        <v>1.0407239936862833</v>
      </c>
      <c r="M1371" s="86">
        <v>1.0407239936862833</v>
      </c>
      <c r="N1371" s="86">
        <v>1.0407239936862833</v>
      </c>
      <c r="O1371" s="117">
        <v>2.1746039601381515</v>
      </c>
      <c r="P1371" s="117">
        <v>2.1746039601381515</v>
      </c>
      <c r="Q1371" s="117">
        <v>2.1746039601381515</v>
      </c>
    </row>
    <row r="1372" spans="1:17" x14ac:dyDescent="0.25">
      <c r="A1372" t="str">
        <f t="shared" si="21"/>
        <v>55301012</v>
      </c>
      <c r="B1372">
        <v>55</v>
      </c>
      <c r="C1372">
        <v>30</v>
      </c>
      <c r="D1372">
        <v>10</v>
      </c>
      <c r="E1372">
        <v>12</v>
      </c>
      <c r="F1372" s="116">
        <v>1.7192898527613885E-2</v>
      </c>
      <c r="G1372" s="116">
        <v>1.7208844947642587E-2</v>
      </c>
      <c r="H1372" s="116">
        <v>1.7208844947642587E-2</v>
      </c>
      <c r="I1372" s="86">
        <v>3.5028969329718815E-2</v>
      </c>
      <c r="J1372" s="86">
        <v>3.5060862169776219E-2</v>
      </c>
      <c r="K1372" s="86">
        <v>3.5060862169776219E-2</v>
      </c>
      <c r="L1372" s="86">
        <v>1.0581007813745813</v>
      </c>
      <c r="M1372" s="86">
        <v>1.0581007813745813</v>
      </c>
      <c r="N1372" s="86">
        <v>1.0581007813745813</v>
      </c>
      <c r="O1372" s="117">
        <v>2.063472067187583</v>
      </c>
      <c r="P1372" s="117">
        <v>2.063472067187583</v>
      </c>
      <c r="Q1372" s="117">
        <v>2.063472067187583</v>
      </c>
    </row>
    <row r="1373" spans="1:17" x14ac:dyDescent="0.25">
      <c r="A1373" t="str">
        <f t="shared" si="21"/>
        <v>18671212</v>
      </c>
      <c r="B1373">
        <v>18</v>
      </c>
      <c r="C1373">
        <v>67</v>
      </c>
      <c r="D1373">
        <v>12</v>
      </c>
      <c r="E1373">
        <v>12</v>
      </c>
      <c r="F1373" s="116">
        <v>1.8716125961523698E-2</v>
      </c>
      <c r="G1373" s="116">
        <v>1.8731479633354316E-2</v>
      </c>
      <c r="H1373" s="116">
        <v>1.8731479633354316E-2</v>
      </c>
      <c r="I1373" s="86">
        <v>3.2519076937249543E-2</v>
      </c>
      <c r="J1373" s="86">
        <v>3.2544666390300576E-2</v>
      </c>
      <c r="K1373" s="86">
        <v>3.2544666390300576E-2</v>
      </c>
      <c r="L1373" s="86">
        <v>1.6604160162680683</v>
      </c>
      <c r="M1373" s="86">
        <v>1.6604160162680683</v>
      </c>
      <c r="N1373" s="86">
        <v>1.6604160162680683</v>
      </c>
      <c r="O1373" s="117">
        <v>6.5031005887280164</v>
      </c>
      <c r="P1373" s="117">
        <v>6.5031005887280164</v>
      </c>
      <c r="Q1373" s="117">
        <v>6.5031005887280164</v>
      </c>
    </row>
    <row r="1374" spans="1:17" x14ac:dyDescent="0.25">
      <c r="A1374" t="str">
        <f t="shared" si="21"/>
        <v>19661212</v>
      </c>
      <c r="B1374">
        <v>19</v>
      </c>
      <c r="C1374">
        <v>66</v>
      </c>
      <c r="D1374">
        <v>12</v>
      </c>
      <c r="E1374">
        <v>12</v>
      </c>
      <c r="F1374" s="116">
        <v>1.8719671551124428E-2</v>
      </c>
      <c r="G1374" s="116">
        <v>1.8735054772815455E-2</v>
      </c>
      <c r="H1374" s="116">
        <v>1.8735054772815455E-2</v>
      </c>
      <c r="I1374" s="86">
        <v>3.252525839539324E-2</v>
      </c>
      <c r="J1374" s="86">
        <v>3.2550897098211615E-2</v>
      </c>
      <c r="K1374" s="86">
        <v>3.2550897098211615E-2</v>
      </c>
      <c r="L1374" s="86">
        <v>1.6428255217903336</v>
      </c>
      <c r="M1374" s="86">
        <v>1.6428255217903336</v>
      </c>
      <c r="N1374" s="86">
        <v>1.6428255217903336</v>
      </c>
      <c r="O1374" s="117">
        <v>6.1601461747910022</v>
      </c>
      <c r="P1374" s="117">
        <v>6.1601461747910022</v>
      </c>
      <c r="Q1374" s="117">
        <v>6.1601461747910022</v>
      </c>
    </row>
    <row r="1375" spans="1:17" x14ac:dyDescent="0.25">
      <c r="A1375" t="str">
        <f t="shared" si="21"/>
        <v>20651212</v>
      </c>
      <c r="B1375">
        <v>20</v>
      </c>
      <c r="C1375">
        <v>65</v>
      </c>
      <c r="D1375">
        <v>12</v>
      </c>
      <c r="E1375">
        <v>12</v>
      </c>
      <c r="F1375" s="116">
        <v>1.8722993212658058E-2</v>
      </c>
      <c r="G1375" s="116">
        <v>1.873840731244894E-2</v>
      </c>
      <c r="H1375" s="116">
        <v>1.873840731244894E-2</v>
      </c>
      <c r="I1375" s="86">
        <v>3.2532313947533829E-2</v>
      </c>
      <c r="J1375" s="86">
        <v>3.2558004113851964E-2</v>
      </c>
      <c r="K1375" s="86">
        <v>3.2558004113851964E-2</v>
      </c>
      <c r="L1375" s="86">
        <v>1.62385143548086</v>
      </c>
      <c r="M1375" s="86">
        <v>1.62385143548086</v>
      </c>
      <c r="N1375" s="86">
        <v>1.62385143548086</v>
      </c>
      <c r="O1375" s="117">
        <v>5.8333718685828106</v>
      </c>
      <c r="P1375" s="117">
        <v>5.8333718685828106</v>
      </c>
      <c r="Q1375" s="117">
        <v>5.8333718685828106</v>
      </c>
    </row>
    <row r="1376" spans="1:17" x14ac:dyDescent="0.25">
      <c r="A1376" t="str">
        <f t="shared" si="21"/>
        <v>21641212</v>
      </c>
      <c r="B1376">
        <v>21</v>
      </c>
      <c r="C1376">
        <v>64</v>
      </c>
      <c r="D1376">
        <v>12</v>
      </c>
      <c r="E1376">
        <v>12</v>
      </c>
      <c r="F1376" s="116">
        <v>1.8726218937663366E-2</v>
      </c>
      <c r="G1376" s="116">
        <v>1.8741665365162127E-2</v>
      </c>
      <c r="H1376" s="116">
        <v>1.8741665365162127E-2</v>
      </c>
      <c r="I1376" s="86">
        <v>3.2538757660998972E-2</v>
      </c>
      <c r="J1376" s="86">
        <v>3.2564501706830236E-2</v>
      </c>
      <c r="K1376" s="86">
        <v>3.2564501706830236E-2</v>
      </c>
      <c r="L1376" s="86">
        <v>1.6035811684021013</v>
      </c>
      <c r="M1376" s="86">
        <v>1.6035811684021013</v>
      </c>
      <c r="N1376" s="86">
        <v>1.6035811684021013</v>
      </c>
      <c r="O1376" s="117">
        <v>5.5280172450781677</v>
      </c>
      <c r="P1376" s="117">
        <v>5.5280172450781677</v>
      </c>
      <c r="Q1376" s="117">
        <v>5.5280172450781677</v>
      </c>
    </row>
    <row r="1377" spans="1:17" x14ac:dyDescent="0.25">
      <c r="A1377" t="str">
        <f t="shared" si="21"/>
        <v>22631212</v>
      </c>
      <c r="B1377">
        <v>22</v>
      </c>
      <c r="C1377">
        <v>63</v>
      </c>
      <c r="D1377">
        <v>12</v>
      </c>
      <c r="E1377">
        <v>12</v>
      </c>
      <c r="F1377" s="116">
        <v>1.873158447875797E-2</v>
      </c>
      <c r="G1377" s="116">
        <v>1.8745345055050905E-2</v>
      </c>
      <c r="H1377" s="116">
        <v>1.8745345055050905E-2</v>
      </c>
      <c r="I1377" s="86">
        <v>3.2543762932791626E-2</v>
      </c>
      <c r="J1377" s="86">
        <v>3.2571284085377496E-2</v>
      </c>
      <c r="K1377" s="86">
        <v>3.2571284085377496E-2</v>
      </c>
      <c r="L1377" s="86">
        <v>1.5822031026659396</v>
      </c>
      <c r="M1377" s="86">
        <v>1.5822031026659396</v>
      </c>
      <c r="N1377" s="86">
        <v>1.5822031026659396</v>
      </c>
      <c r="O1377" s="117">
        <v>5.2434331949822059</v>
      </c>
      <c r="P1377" s="117">
        <v>5.2434331949822059</v>
      </c>
      <c r="Q1377" s="117">
        <v>5.2434331949822059</v>
      </c>
    </row>
    <row r="1378" spans="1:17" x14ac:dyDescent="0.25">
      <c r="A1378" t="str">
        <f t="shared" si="21"/>
        <v>23621212</v>
      </c>
      <c r="B1378">
        <v>23</v>
      </c>
      <c r="C1378">
        <v>62</v>
      </c>
      <c r="D1378">
        <v>12</v>
      </c>
      <c r="E1378">
        <v>12</v>
      </c>
      <c r="F1378" s="116">
        <v>1.873422435552613E-2</v>
      </c>
      <c r="G1378" s="116">
        <v>1.8749741382877477E-2</v>
      </c>
      <c r="H1378" s="116">
        <v>1.8749741382877477E-2</v>
      </c>
      <c r="I1378" s="86">
        <v>3.2551275154825449E-2</v>
      </c>
      <c r="J1378" s="86">
        <v>3.2577136867077694E-2</v>
      </c>
      <c r="K1378" s="86">
        <v>3.2577136867077694E-2</v>
      </c>
      <c r="L1378" s="86">
        <v>1.5595526268603193</v>
      </c>
      <c r="M1378" s="86">
        <v>1.5595526268603193</v>
      </c>
      <c r="N1378" s="86">
        <v>1.5595526268603193</v>
      </c>
      <c r="O1378" s="117">
        <v>4.9719728003751671</v>
      </c>
      <c r="P1378" s="117">
        <v>4.9719728003751671</v>
      </c>
      <c r="Q1378" s="117">
        <v>4.9719728003751671</v>
      </c>
    </row>
    <row r="1379" spans="1:17" x14ac:dyDescent="0.25">
      <c r="A1379" t="str">
        <f t="shared" si="21"/>
        <v>24611212</v>
      </c>
      <c r="B1379">
        <v>24</v>
      </c>
      <c r="C1379">
        <v>61</v>
      </c>
      <c r="D1379">
        <v>12</v>
      </c>
      <c r="E1379">
        <v>12</v>
      </c>
      <c r="F1379" s="116">
        <v>1.8606604696504069E-2</v>
      </c>
      <c r="G1379" s="116">
        <v>1.8622160613110526E-2</v>
      </c>
      <c r="H1379" s="116">
        <v>1.8622160613110526E-2</v>
      </c>
      <c r="I1379" s="86">
        <v>3.2556805022141255E-2</v>
      </c>
      <c r="J1379" s="86">
        <v>3.2584459984997184E-2</v>
      </c>
      <c r="K1379" s="86">
        <v>3.2584459984997184E-2</v>
      </c>
      <c r="L1379" s="86">
        <v>1.5787077527231497</v>
      </c>
      <c r="M1379" s="86">
        <v>1.5787077527231497</v>
      </c>
      <c r="N1379" s="86">
        <v>1.5787077527231497</v>
      </c>
      <c r="O1379" s="117">
        <v>4.7193937340767906</v>
      </c>
      <c r="P1379" s="117">
        <v>4.7193937340767906</v>
      </c>
      <c r="Q1379" s="117">
        <v>4.7193937340767906</v>
      </c>
    </row>
    <row r="1380" spans="1:17" x14ac:dyDescent="0.25">
      <c r="A1380" t="str">
        <f t="shared" si="21"/>
        <v>25601212</v>
      </c>
      <c r="B1380">
        <v>25</v>
      </c>
      <c r="C1380">
        <v>60</v>
      </c>
      <c r="D1380">
        <v>12</v>
      </c>
      <c r="E1380">
        <v>12</v>
      </c>
      <c r="F1380" s="116">
        <v>1.8559373878924739E-2</v>
      </c>
      <c r="G1380" s="116">
        <v>1.857497144778367E-2</v>
      </c>
      <c r="H1380" s="116">
        <v>1.857497144778367E-2</v>
      </c>
      <c r="I1380" s="86">
        <v>3.2822484068816472E-2</v>
      </c>
      <c r="J1380" s="86">
        <v>3.2848480016914698E-2</v>
      </c>
      <c r="K1380" s="86">
        <v>3.2848480016914698E-2</v>
      </c>
      <c r="L1380" s="86">
        <v>1.5717028905761221</v>
      </c>
      <c r="M1380" s="86">
        <v>1.5717028905761221</v>
      </c>
      <c r="N1380" s="86">
        <v>1.5717028905761221</v>
      </c>
      <c r="O1380" s="117">
        <v>4.4754676237797071</v>
      </c>
      <c r="P1380" s="117">
        <v>4.4754676237797071</v>
      </c>
      <c r="Q1380" s="117">
        <v>4.4754676237797071</v>
      </c>
    </row>
    <row r="1381" spans="1:17" x14ac:dyDescent="0.25">
      <c r="A1381" t="str">
        <f t="shared" si="21"/>
        <v>26591212</v>
      </c>
      <c r="B1381">
        <v>26</v>
      </c>
      <c r="C1381">
        <v>59</v>
      </c>
      <c r="D1381">
        <v>12</v>
      </c>
      <c r="E1381">
        <v>12</v>
      </c>
      <c r="F1381" s="116">
        <v>1.8563803624469251E-2</v>
      </c>
      <c r="G1381" s="116">
        <v>1.8579445814584431E-2</v>
      </c>
      <c r="H1381" s="116">
        <v>1.8579445814584431E-2</v>
      </c>
      <c r="I1381" s="86">
        <v>3.282948100951219E-2</v>
      </c>
      <c r="J1381" s="86">
        <v>3.2855551326370823E-2</v>
      </c>
      <c r="K1381" s="86">
        <v>3.2855551326370823E-2</v>
      </c>
      <c r="L1381" s="86">
        <v>1.544982593718444</v>
      </c>
      <c r="M1381" s="86">
        <v>1.544982593718444</v>
      </c>
      <c r="N1381" s="86">
        <v>1.544982593718444</v>
      </c>
      <c r="O1381" s="117">
        <v>4.2551362869264313</v>
      </c>
      <c r="P1381" s="117">
        <v>4.2551362869264313</v>
      </c>
      <c r="Q1381" s="117">
        <v>4.2551362869264313</v>
      </c>
    </row>
    <row r="1382" spans="1:17" x14ac:dyDescent="0.25">
      <c r="A1382" t="str">
        <f t="shared" si="21"/>
        <v>27581212</v>
      </c>
      <c r="B1382">
        <v>27</v>
      </c>
      <c r="C1382">
        <v>58</v>
      </c>
      <c r="D1382">
        <v>12</v>
      </c>
      <c r="E1382">
        <v>12</v>
      </c>
      <c r="F1382" s="116">
        <v>1.8566816130989323E-2</v>
      </c>
      <c r="G1382" s="116">
        <v>1.8582506398142271E-2</v>
      </c>
      <c r="H1382" s="116">
        <v>1.8582506398142271E-2</v>
      </c>
      <c r="I1382" s="86">
        <v>3.2836242425087689E-2</v>
      </c>
      <c r="J1382" s="86">
        <v>3.2862392870342608E-2</v>
      </c>
      <c r="K1382" s="86">
        <v>3.2862392870342608E-2</v>
      </c>
      <c r="L1382" s="86">
        <v>1.5115741870698252</v>
      </c>
      <c r="M1382" s="86">
        <v>1.5115741870698252</v>
      </c>
      <c r="N1382" s="86">
        <v>1.5115741870698252</v>
      </c>
      <c r="O1382" s="117">
        <v>4.0396894024448926</v>
      </c>
      <c r="P1382" s="117">
        <v>4.0396894024448926</v>
      </c>
      <c r="Q1382" s="117">
        <v>4.0396894024448926</v>
      </c>
    </row>
    <row r="1383" spans="1:17" x14ac:dyDescent="0.25">
      <c r="A1383" t="str">
        <f t="shared" si="21"/>
        <v>28571212</v>
      </c>
      <c r="B1383">
        <v>28</v>
      </c>
      <c r="C1383">
        <v>57</v>
      </c>
      <c r="D1383">
        <v>12</v>
      </c>
      <c r="E1383">
        <v>12</v>
      </c>
      <c r="F1383" s="116">
        <v>1.8571670943153335E-2</v>
      </c>
      <c r="G1383" s="116">
        <v>1.8585663537572739E-2</v>
      </c>
      <c r="H1383" s="116">
        <v>1.8585663537572739E-2</v>
      </c>
      <c r="I1383" s="86">
        <v>3.284236817664251E-2</v>
      </c>
      <c r="J1383" s="86">
        <v>3.2868604291178896E-2</v>
      </c>
      <c r="K1383" s="86">
        <v>3.2868604291178896E-2</v>
      </c>
      <c r="L1383" s="86">
        <v>1.4889292342027982</v>
      </c>
      <c r="M1383" s="86">
        <v>1.4889292342027982</v>
      </c>
      <c r="N1383" s="86">
        <v>1.4889292342027982</v>
      </c>
      <c r="O1383" s="117">
        <v>3.8400489041174959</v>
      </c>
      <c r="P1383" s="117">
        <v>3.8400489041174959</v>
      </c>
      <c r="Q1383" s="117">
        <v>3.8400489041174959</v>
      </c>
    </row>
    <row r="1384" spans="1:17" x14ac:dyDescent="0.25">
      <c r="A1384" t="str">
        <f t="shared" si="21"/>
        <v>29561212</v>
      </c>
      <c r="B1384">
        <v>29</v>
      </c>
      <c r="C1384">
        <v>56</v>
      </c>
      <c r="D1384">
        <v>12</v>
      </c>
      <c r="E1384">
        <v>12</v>
      </c>
      <c r="F1384" s="116">
        <v>1.8575432967488165E-2</v>
      </c>
      <c r="G1384" s="116">
        <v>1.858947468191129E-2</v>
      </c>
      <c r="H1384" s="116">
        <v>1.858947468191129E-2</v>
      </c>
      <c r="I1384" s="86">
        <v>3.2848835678592175E-2</v>
      </c>
      <c r="J1384" s="86">
        <v>3.287516389313553E-2</v>
      </c>
      <c r="K1384" s="86">
        <v>3.287516389313553E-2</v>
      </c>
      <c r="L1384" s="86">
        <v>1.4597046676413956</v>
      </c>
      <c r="M1384" s="86">
        <v>1.4597046676413956</v>
      </c>
      <c r="N1384" s="86">
        <v>1.4597046676413956</v>
      </c>
      <c r="O1384" s="117">
        <v>3.6550056079096978</v>
      </c>
      <c r="P1384" s="117">
        <v>3.6550056079096978</v>
      </c>
      <c r="Q1384" s="117">
        <v>3.6550056079096978</v>
      </c>
    </row>
    <row r="1385" spans="1:17" x14ac:dyDescent="0.25">
      <c r="A1385" t="str">
        <f t="shared" si="21"/>
        <v>30551212</v>
      </c>
      <c r="B1385">
        <v>30</v>
      </c>
      <c r="C1385">
        <v>55</v>
      </c>
      <c r="D1385">
        <v>12</v>
      </c>
      <c r="E1385">
        <v>12</v>
      </c>
      <c r="F1385" s="116">
        <v>1.8578224101479916E-2</v>
      </c>
      <c r="G1385" s="116">
        <v>1.8592318534179E-2</v>
      </c>
      <c r="H1385" s="116">
        <v>1.8592318534179E-2</v>
      </c>
      <c r="I1385" s="86">
        <v>3.285588442565187E-2</v>
      </c>
      <c r="J1385" s="86">
        <v>3.2880549682875265E-2</v>
      </c>
      <c r="K1385" s="86">
        <v>3.2880549682875265E-2</v>
      </c>
      <c r="L1385" s="86">
        <v>1.4297498238195914</v>
      </c>
      <c r="M1385" s="86">
        <v>1.4297498238195914</v>
      </c>
      <c r="N1385" s="86">
        <v>1.4297498238195914</v>
      </c>
      <c r="O1385" s="117">
        <v>3.4784548978153631</v>
      </c>
      <c r="P1385" s="117">
        <v>3.4784548978153631</v>
      </c>
      <c r="Q1385" s="117">
        <v>3.4784548978153631</v>
      </c>
    </row>
    <row r="1386" spans="1:17" x14ac:dyDescent="0.25">
      <c r="A1386" t="str">
        <f t="shared" si="21"/>
        <v>31541212</v>
      </c>
      <c r="B1386">
        <v>31</v>
      </c>
      <c r="C1386">
        <v>54</v>
      </c>
      <c r="D1386">
        <v>12</v>
      </c>
      <c r="E1386">
        <v>12</v>
      </c>
      <c r="F1386" s="116">
        <v>1.8583441527429415E-2</v>
      </c>
      <c r="G1386" s="116">
        <v>1.859582341308447E-2</v>
      </c>
      <c r="H1386" s="116">
        <v>1.859582341308447E-2</v>
      </c>
      <c r="I1386" s="86">
        <v>3.2863293369323344E-2</v>
      </c>
      <c r="J1386" s="86">
        <v>3.2886288299825595E-2</v>
      </c>
      <c r="K1386" s="86">
        <v>3.2886288299825595E-2</v>
      </c>
      <c r="L1386" s="86">
        <v>1.4282735052410753</v>
      </c>
      <c r="M1386" s="86">
        <v>1.4282735052410753</v>
      </c>
      <c r="N1386" s="86">
        <v>1.4282735052410753</v>
      </c>
      <c r="O1386" s="117">
        <v>3.3808668027494861</v>
      </c>
      <c r="P1386" s="117">
        <v>3.3808668027494861</v>
      </c>
      <c r="Q1386" s="117">
        <v>3.3808668027494861</v>
      </c>
    </row>
    <row r="1387" spans="1:17" x14ac:dyDescent="0.25">
      <c r="A1387" t="str">
        <f t="shared" si="21"/>
        <v>32531212</v>
      </c>
      <c r="B1387">
        <v>32</v>
      </c>
      <c r="C1387">
        <v>53</v>
      </c>
      <c r="D1387">
        <v>12</v>
      </c>
      <c r="E1387">
        <v>12</v>
      </c>
      <c r="F1387" s="116">
        <v>1.8586383249339627E-2</v>
      </c>
      <c r="G1387" s="116">
        <v>1.8598817989160459E-2</v>
      </c>
      <c r="H1387" s="116">
        <v>1.8598817989160459E-2</v>
      </c>
      <c r="I1387" s="86">
        <v>3.2868570129268006E-2</v>
      </c>
      <c r="J1387" s="86">
        <v>3.2891663217506695E-2</v>
      </c>
      <c r="K1387" s="86">
        <v>3.2891663217506695E-2</v>
      </c>
      <c r="L1387" s="86">
        <v>1.4195090409440454</v>
      </c>
      <c r="M1387" s="86">
        <v>1.4195090409440454</v>
      </c>
      <c r="N1387" s="86">
        <v>1.4195090409440454</v>
      </c>
      <c r="O1387" s="117">
        <v>3.2874147998273346</v>
      </c>
      <c r="P1387" s="117">
        <v>3.2874147998273346</v>
      </c>
      <c r="Q1387" s="117">
        <v>3.2874147998273346</v>
      </c>
    </row>
    <row r="1388" spans="1:17" x14ac:dyDescent="0.25">
      <c r="A1388" t="str">
        <f t="shared" si="21"/>
        <v>33521212</v>
      </c>
      <c r="B1388">
        <v>33</v>
      </c>
      <c r="C1388">
        <v>52</v>
      </c>
      <c r="D1388">
        <v>12</v>
      </c>
      <c r="E1388">
        <v>12</v>
      </c>
      <c r="F1388" s="116">
        <v>1.8590524863800941E-2</v>
      </c>
      <c r="G1388" s="116">
        <v>1.8601231635655691E-2</v>
      </c>
      <c r="H1388" s="116">
        <v>1.8601231635655691E-2</v>
      </c>
      <c r="I1388" s="86">
        <v>3.2875142980015808E-2</v>
      </c>
      <c r="J1388" s="86">
        <v>3.2894772061749525E-2</v>
      </c>
      <c r="K1388" s="86">
        <v>3.2894772061749525E-2</v>
      </c>
      <c r="L1388" s="86">
        <v>1.3942233396919661</v>
      </c>
      <c r="M1388" s="86">
        <v>1.3942233396919661</v>
      </c>
      <c r="N1388" s="86">
        <v>1.3942233396919661</v>
      </c>
      <c r="O1388" s="117">
        <v>3.1981734247215794</v>
      </c>
      <c r="P1388" s="117">
        <v>3.1981734247215794</v>
      </c>
      <c r="Q1388" s="117">
        <v>3.1981734247215794</v>
      </c>
    </row>
    <row r="1389" spans="1:17" x14ac:dyDescent="0.25">
      <c r="A1389" t="str">
        <f t="shared" si="21"/>
        <v>34511212</v>
      </c>
      <c r="B1389">
        <v>34</v>
      </c>
      <c r="C1389">
        <v>51</v>
      </c>
      <c r="D1389">
        <v>12</v>
      </c>
      <c r="E1389">
        <v>12</v>
      </c>
      <c r="F1389" s="116">
        <v>1.8391872216205359E-2</v>
      </c>
      <c r="G1389" s="116">
        <v>1.8402630842830808E-2</v>
      </c>
      <c r="H1389" s="116">
        <v>1.8402630842830808E-2</v>
      </c>
      <c r="I1389" s="86">
        <v>3.2880156071810246E-2</v>
      </c>
      <c r="J1389" s="86">
        <v>3.2899880220623567E-2</v>
      </c>
      <c r="K1389" s="86">
        <v>3.2899880220623567E-2</v>
      </c>
      <c r="L1389" s="86">
        <v>1.4144707114321167</v>
      </c>
      <c r="M1389" s="86">
        <v>1.4144707114321167</v>
      </c>
      <c r="N1389" s="86">
        <v>1.4144707114321167</v>
      </c>
      <c r="O1389" s="117">
        <v>3.1176599269847873</v>
      </c>
      <c r="P1389" s="117">
        <v>3.1176599269847873</v>
      </c>
      <c r="Q1389" s="117">
        <v>3.1176599269847873</v>
      </c>
    </row>
    <row r="1390" spans="1:17" x14ac:dyDescent="0.25">
      <c r="A1390" t="str">
        <f t="shared" si="21"/>
        <v>35501212</v>
      </c>
      <c r="B1390">
        <v>35</v>
      </c>
      <c r="C1390">
        <v>50</v>
      </c>
      <c r="D1390">
        <v>12</v>
      </c>
      <c r="E1390">
        <v>12</v>
      </c>
      <c r="F1390" s="116">
        <v>1.8362612941424564E-2</v>
      </c>
      <c r="G1390" s="116">
        <v>1.8371624824493577E-2</v>
      </c>
      <c r="H1390" s="116">
        <v>1.8371624824493577E-2</v>
      </c>
      <c r="I1390" s="86">
        <v>3.3246639018209408E-2</v>
      </c>
      <c r="J1390" s="86">
        <v>3.3264662784347442E-2</v>
      </c>
      <c r="K1390" s="86">
        <v>3.3264662784347442E-2</v>
      </c>
      <c r="L1390" s="86">
        <v>1.3931379917559295</v>
      </c>
      <c r="M1390" s="86">
        <v>1.3931379917559295</v>
      </c>
      <c r="N1390" s="86">
        <v>1.3931379917559295</v>
      </c>
      <c r="O1390" s="117">
        <v>3.0355428668241942</v>
      </c>
      <c r="P1390" s="117">
        <v>3.0355428668241942</v>
      </c>
      <c r="Q1390" s="117">
        <v>3.0355428668241942</v>
      </c>
    </row>
    <row r="1391" spans="1:17" x14ac:dyDescent="0.25">
      <c r="A1391" t="str">
        <f t="shared" si="21"/>
        <v>36491212</v>
      </c>
      <c r="B1391">
        <v>36</v>
      </c>
      <c r="C1391">
        <v>49</v>
      </c>
      <c r="D1391">
        <v>12</v>
      </c>
      <c r="E1391">
        <v>12</v>
      </c>
      <c r="F1391" s="116">
        <v>1.8365767499859534E-2</v>
      </c>
      <c r="G1391" s="116">
        <v>1.8374829854295466E-2</v>
      </c>
      <c r="H1391" s="116">
        <v>1.8374829854295466E-2</v>
      </c>
      <c r="I1391" s="86">
        <v>3.325159089632123E-2</v>
      </c>
      <c r="J1391" s="86">
        <v>3.3267903134305908E-2</v>
      </c>
      <c r="K1391" s="86">
        <v>3.3267903134305908E-2</v>
      </c>
      <c r="L1391" s="86">
        <v>1.3659904337786575</v>
      </c>
      <c r="M1391" s="86">
        <v>1.3659904337786575</v>
      </c>
      <c r="N1391" s="86">
        <v>1.3659904337786575</v>
      </c>
      <c r="O1391" s="117">
        <v>2.9630672807318033</v>
      </c>
      <c r="P1391" s="117">
        <v>2.9630672807318033</v>
      </c>
      <c r="Q1391" s="117">
        <v>2.9630672807318033</v>
      </c>
    </row>
    <row r="1392" spans="1:17" x14ac:dyDescent="0.25">
      <c r="A1392" t="str">
        <f t="shared" si="21"/>
        <v>37481212</v>
      </c>
      <c r="B1392">
        <v>37</v>
      </c>
      <c r="C1392">
        <v>48</v>
      </c>
      <c r="D1392">
        <v>12</v>
      </c>
      <c r="E1392">
        <v>12</v>
      </c>
      <c r="F1392" s="116">
        <v>1.8367960908369875E-2</v>
      </c>
      <c r="G1392" s="116">
        <v>1.8375254122945366E-2</v>
      </c>
      <c r="H1392" s="116">
        <v>1.8375254122945366E-2</v>
      </c>
      <c r="I1392" s="86">
        <v>3.3255235160587468E-2</v>
      </c>
      <c r="J1392" s="86">
        <v>3.3271644893382323E-2</v>
      </c>
      <c r="K1392" s="86">
        <v>3.3271644893382323E-2</v>
      </c>
      <c r="L1392" s="86">
        <v>1.338432505857363</v>
      </c>
      <c r="M1392" s="86">
        <v>1.338432505857363</v>
      </c>
      <c r="N1392" s="86">
        <v>1.338432505857363</v>
      </c>
      <c r="O1392" s="117">
        <v>2.8939949494489063</v>
      </c>
      <c r="P1392" s="117">
        <v>2.8939949494489063</v>
      </c>
      <c r="Q1392" s="117">
        <v>2.8939949494489063</v>
      </c>
    </row>
    <row r="1393" spans="1:17" x14ac:dyDescent="0.25">
      <c r="A1393" t="str">
        <f t="shared" si="21"/>
        <v>38471212</v>
      </c>
      <c r="B1393">
        <v>38</v>
      </c>
      <c r="C1393">
        <v>47</v>
      </c>
      <c r="D1393">
        <v>12</v>
      </c>
      <c r="E1393">
        <v>12</v>
      </c>
      <c r="F1393" s="116">
        <v>1.8369616276680073E-2</v>
      </c>
      <c r="G1393" s="116">
        <v>1.8378790992630869E-2</v>
      </c>
      <c r="H1393" s="116">
        <v>1.8378790992630869E-2</v>
      </c>
      <c r="I1393" s="86">
        <v>3.3260180264819E-2</v>
      </c>
      <c r="J1393" s="86">
        <v>3.3274859810340271E-2</v>
      </c>
      <c r="K1393" s="86">
        <v>3.3274859810340271E-2</v>
      </c>
      <c r="L1393" s="86">
        <v>1.3105256011273891</v>
      </c>
      <c r="M1393" s="86">
        <v>1.3105256011273891</v>
      </c>
      <c r="N1393" s="86">
        <v>1.3105256011273891</v>
      </c>
      <c r="O1393" s="117">
        <v>2.8281300460937731</v>
      </c>
      <c r="P1393" s="117">
        <v>2.8281300460937731</v>
      </c>
      <c r="Q1393" s="117">
        <v>2.8281300460937731</v>
      </c>
    </row>
    <row r="1394" spans="1:17" x14ac:dyDescent="0.25">
      <c r="A1394" t="str">
        <f t="shared" si="21"/>
        <v>39461212</v>
      </c>
      <c r="B1394">
        <v>39</v>
      </c>
      <c r="C1394">
        <v>46</v>
      </c>
      <c r="D1394">
        <v>12</v>
      </c>
      <c r="E1394">
        <v>12</v>
      </c>
      <c r="F1394" s="116">
        <v>1.8371302045710254E-2</v>
      </c>
      <c r="G1394" s="116">
        <v>1.8380539426063085E-2</v>
      </c>
      <c r="H1394" s="116">
        <v>1.8380539426063085E-2</v>
      </c>
      <c r="I1394" s="86">
        <v>3.3263806650544361E-2</v>
      </c>
      <c r="J1394" s="86">
        <v>3.3280433935179453E-2</v>
      </c>
      <c r="K1394" s="86">
        <v>3.3280433935179453E-2</v>
      </c>
      <c r="L1394" s="86">
        <v>1.2822370718243272</v>
      </c>
      <c r="M1394" s="86">
        <v>1.2822370718243272</v>
      </c>
      <c r="N1394" s="86">
        <v>1.2822370718243272</v>
      </c>
      <c r="O1394" s="117">
        <v>2.765289250090988</v>
      </c>
      <c r="P1394" s="117">
        <v>2.765289250090988</v>
      </c>
      <c r="Q1394" s="117">
        <v>2.765289250090988</v>
      </c>
    </row>
    <row r="1395" spans="1:17" x14ac:dyDescent="0.25">
      <c r="A1395" t="str">
        <f t="shared" si="21"/>
        <v>40451212</v>
      </c>
      <c r="B1395">
        <v>40</v>
      </c>
      <c r="C1395">
        <v>45</v>
      </c>
      <c r="D1395">
        <v>12</v>
      </c>
      <c r="E1395">
        <v>12</v>
      </c>
      <c r="F1395" s="116">
        <v>1.8373328618883234E-2</v>
      </c>
      <c r="G1395" s="116">
        <v>1.8382633454606358E-2</v>
      </c>
      <c r="H1395" s="116">
        <v>1.8382633454606358E-2</v>
      </c>
      <c r="I1395" s="86">
        <v>3.3266648677317601E-2</v>
      </c>
      <c r="J1395" s="86">
        <v>3.3285258348763849E-2</v>
      </c>
      <c r="K1395" s="86">
        <v>3.3285258348763849E-2</v>
      </c>
      <c r="L1395" s="86">
        <v>1.2535251370137059</v>
      </c>
      <c r="M1395" s="86">
        <v>1.2535251370137059</v>
      </c>
      <c r="N1395" s="86">
        <v>1.2535251370137059</v>
      </c>
      <c r="O1395" s="117">
        <v>2.7053195745829108</v>
      </c>
      <c r="P1395" s="117">
        <v>2.7053195745829108</v>
      </c>
      <c r="Q1395" s="117">
        <v>2.7053195745829108</v>
      </c>
    </row>
    <row r="1396" spans="1:17" x14ac:dyDescent="0.25">
      <c r="A1396" t="str">
        <f t="shared" si="21"/>
        <v>41441212</v>
      </c>
      <c r="B1396">
        <v>41</v>
      </c>
      <c r="C1396">
        <v>44</v>
      </c>
      <c r="D1396">
        <v>12</v>
      </c>
      <c r="E1396">
        <v>12</v>
      </c>
      <c r="F1396" s="116">
        <v>1.8376567719283768E-2</v>
      </c>
      <c r="G1396" s="116">
        <v>1.8385945432959662E-2</v>
      </c>
      <c r="H1396" s="116">
        <v>1.8385945432959662E-2</v>
      </c>
      <c r="I1396" s="86">
        <v>3.3272128122075327E-2</v>
      </c>
      <c r="J1396" s="86">
        <v>3.3290883549427115E-2</v>
      </c>
      <c r="K1396" s="86">
        <v>3.3290883549427115E-2</v>
      </c>
      <c r="L1396" s="86">
        <v>1.2106478312161582</v>
      </c>
      <c r="M1396" s="86">
        <v>1.2106478312161582</v>
      </c>
      <c r="N1396" s="86">
        <v>1.2106478312161582</v>
      </c>
      <c r="O1396" s="117">
        <v>2.6225263935751406</v>
      </c>
      <c r="P1396" s="117">
        <v>2.6225263935751406</v>
      </c>
      <c r="Q1396" s="117">
        <v>2.6225263935751406</v>
      </c>
    </row>
    <row r="1397" spans="1:17" x14ac:dyDescent="0.25">
      <c r="A1397" t="str">
        <f t="shared" si="21"/>
        <v>42431212</v>
      </c>
      <c r="B1397">
        <v>42</v>
      </c>
      <c r="C1397">
        <v>43</v>
      </c>
      <c r="D1397">
        <v>12</v>
      </c>
      <c r="E1397">
        <v>12</v>
      </c>
      <c r="F1397" s="116">
        <v>1.8378000113479471E-2</v>
      </c>
      <c r="G1397" s="116">
        <v>1.8389348060446731E-2</v>
      </c>
      <c r="H1397" s="116">
        <v>1.8389348060446731E-2</v>
      </c>
      <c r="I1397" s="86">
        <v>3.3275963156998843E-2</v>
      </c>
      <c r="J1397" s="86">
        <v>3.3296767726438824E-2</v>
      </c>
      <c r="K1397" s="86">
        <v>3.3296767726438824E-2</v>
      </c>
      <c r="L1397" s="86">
        <v>1.167047453331568</v>
      </c>
      <c r="M1397" s="86">
        <v>1.167047453331568</v>
      </c>
      <c r="N1397" s="86">
        <v>1.167047453331568</v>
      </c>
      <c r="O1397" s="117">
        <v>2.5432943090045961</v>
      </c>
      <c r="P1397" s="117">
        <v>2.5432943090045961</v>
      </c>
      <c r="Q1397" s="117">
        <v>2.5432943090045961</v>
      </c>
    </row>
    <row r="1398" spans="1:17" x14ac:dyDescent="0.25">
      <c r="A1398" t="str">
        <f t="shared" si="21"/>
        <v>43421212</v>
      </c>
      <c r="B1398">
        <v>43</v>
      </c>
      <c r="C1398">
        <v>42</v>
      </c>
      <c r="D1398">
        <v>12</v>
      </c>
      <c r="E1398">
        <v>12</v>
      </c>
      <c r="F1398" s="116">
        <v>1.8380016526938336E-2</v>
      </c>
      <c r="G1398" s="116">
        <v>1.8393375484023641E-2</v>
      </c>
      <c r="H1398" s="116">
        <v>1.8393375484023641E-2</v>
      </c>
      <c r="I1398" s="86">
        <v>3.3279070521934455E-2</v>
      </c>
      <c r="J1398" s="86">
        <v>3.3301971591223549E-2</v>
      </c>
      <c r="K1398" s="86">
        <v>3.3301971591223549E-2</v>
      </c>
      <c r="L1398" s="86">
        <v>1.1227478229671006</v>
      </c>
      <c r="M1398" s="86">
        <v>1.1227478229671006</v>
      </c>
      <c r="N1398" s="86">
        <v>1.1227478229671006</v>
      </c>
      <c r="O1398" s="117">
        <v>2.4672829598868686</v>
      </c>
      <c r="P1398" s="117">
        <v>2.4672829598868686</v>
      </c>
      <c r="Q1398" s="117">
        <v>2.4672829598868686</v>
      </c>
    </row>
    <row r="1399" spans="1:17" x14ac:dyDescent="0.25">
      <c r="A1399" t="str">
        <f t="shared" si="21"/>
        <v>44411212</v>
      </c>
      <c r="B1399">
        <v>44</v>
      </c>
      <c r="C1399">
        <v>41</v>
      </c>
      <c r="D1399">
        <v>12</v>
      </c>
      <c r="E1399">
        <v>12</v>
      </c>
      <c r="F1399" s="116">
        <v>1.8163669577684085E-2</v>
      </c>
      <c r="G1399" s="116">
        <v>1.8177158405081047E-2</v>
      </c>
      <c r="H1399" s="116">
        <v>1.8177158405081047E-2</v>
      </c>
      <c r="I1399" s="86">
        <v>3.3284645089681431E-2</v>
      </c>
      <c r="J1399" s="86">
        <v>3.3309695769132938E-2</v>
      </c>
      <c r="K1399" s="86">
        <v>3.3309695769132938E-2</v>
      </c>
      <c r="L1399" s="86">
        <v>1.1101150789674494</v>
      </c>
      <c r="M1399" s="86">
        <v>1.1101150789674494</v>
      </c>
      <c r="N1399" s="86">
        <v>1.1101150789674494</v>
      </c>
      <c r="O1399" s="117">
        <v>2.3941666602434157</v>
      </c>
      <c r="P1399" s="117">
        <v>2.3941666602434157</v>
      </c>
      <c r="Q1399" s="117">
        <v>2.3941666602434157</v>
      </c>
    </row>
    <row r="1400" spans="1:17" x14ac:dyDescent="0.25">
      <c r="A1400" t="str">
        <f t="shared" si="21"/>
        <v>45401212</v>
      </c>
      <c r="B1400">
        <v>45</v>
      </c>
      <c r="C1400">
        <v>40</v>
      </c>
      <c r="D1400">
        <v>12</v>
      </c>
      <c r="E1400">
        <v>12</v>
      </c>
      <c r="F1400" s="116">
        <v>1.8209609112593096E-2</v>
      </c>
      <c r="G1400" s="116">
        <v>1.8225186194810884E-2</v>
      </c>
      <c r="H1400" s="116">
        <v>1.8225186194810884E-2</v>
      </c>
      <c r="I1400" s="86">
        <v>3.3718541595677359E-2</v>
      </c>
      <c r="J1400" s="86">
        <v>3.374580148955849E-2</v>
      </c>
      <c r="K1400" s="86">
        <v>3.374580148955849E-2</v>
      </c>
      <c r="L1400" s="86">
        <v>1.0563754076814487</v>
      </c>
      <c r="M1400" s="86">
        <v>1.0563754076814487</v>
      </c>
      <c r="N1400" s="86">
        <v>1.0563754076814487</v>
      </c>
      <c r="O1400" s="117">
        <v>2.3258686657255514</v>
      </c>
      <c r="P1400" s="117">
        <v>2.3258686657255514</v>
      </c>
      <c r="Q1400" s="117">
        <v>2.3258686657255514</v>
      </c>
    </row>
    <row r="1401" spans="1:17" x14ac:dyDescent="0.25">
      <c r="A1401" t="str">
        <f t="shared" si="21"/>
        <v>46391212</v>
      </c>
      <c r="B1401">
        <v>46</v>
      </c>
      <c r="C1401">
        <v>39</v>
      </c>
      <c r="D1401">
        <v>12</v>
      </c>
      <c r="E1401">
        <v>12</v>
      </c>
      <c r="F1401" s="116">
        <v>1.8213573345567603E-2</v>
      </c>
      <c r="G1401" s="116">
        <v>1.8229325625217823E-2</v>
      </c>
      <c r="H1401" s="116">
        <v>1.8227356590261548E-2</v>
      </c>
      <c r="I1401" s="86">
        <v>3.372563073112237E-2</v>
      </c>
      <c r="J1401" s="86">
        <v>3.3753197220510255E-2</v>
      </c>
      <c r="K1401" s="86">
        <v>3.3753197220510255E-2</v>
      </c>
      <c r="L1401" s="86">
        <v>1.0518978543426081</v>
      </c>
      <c r="M1401" s="86">
        <v>1.0518978543426081</v>
      </c>
      <c r="N1401" s="86">
        <v>1.0518978543426081</v>
      </c>
      <c r="O1401" s="117">
        <v>2.2572524480027094</v>
      </c>
      <c r="P1401" s="117">
        <v>2.2572524480027094</v>
      </c>
      <c r="Q1401" s="117">
        <v>2.2572524480027094</v>
      </c>
    </row>
    <row r="1402" spans="1:17" x14ac:dyDescent="0.25">
      <c r="A1402" t="str">
        <f t="shared" si="21"/>
        <v>47381212</v>
      </c>
      <c r="B1402">
        <v>47</v>
      </c>
      <c r="C1402">
        <v>38</v>
      </c>
      <c r="D1402">
        <v>12</v>
      </c>
      <c r="E1402">
        <v>12</v>
      </c>
      <c r="F1402" s="116">
        <v>1.8216311979003714E-2</v>
      </c>
      <c r="G1402" s="116">
        <v>1.823225449030795E-2</v>
      </c>
      <c r="H1402" s="116">
        <v>1.823225449030795E-2</v>
      </c>
      <c r="I1402" s="86">
        <v>3.3732361105852295E-2</v>
      </c>
      <c r="J1402" s="86">
        <v>3.3760260500634715E-2</v>
      </c>
      <c r="K1402" s="86">
        <v>3.3760260500634715E-2</v>
      </c>
      <c r="L1402" s="86">
        <v>1.0476242668935818</v>
      </c>
      <c r="M1402" s="86">
        <v>1.0476242668935818</v>
      </c>
      <c r="N1402" s="86">
        <v>1.0476242668935818</v>
      </c>
      <c r="O1402" s="117">
        <v>2.1953515622664672</v>
      </c>
      <c r="P1402" s="117">
        <v>2.1953515622664672</v>
      </c>
      <c r="Q1402" s="117">
        <v>2.1953515622664672</v>
      </c>
    </row>
    <row r="1403" spans="1:17" x14ac:dyDescent="0.25">
      <c r="A1403" t="str">
        <f t="shared" si="21"/>
        <v>48371212</v>
      </c>
      <c r="B1403">
        <v>48</v>
      </c>
      <c r="C1403">
        <v>37</v>
      </c>
      <c r="D1403">
        <v>12</v>
      </c>
      <c r="E1403">
        <v>12</v>
      </c>
      <c r="F1403" s="116">
        <v>1.8219804398510279E-2</v>
      </c>
      <c r="G1403" s="116">
        <v>1.8235953128311753E-2</v>
      </c>
      <c r="H1403" s="116">
        <v>1.8235953128311753E-2</v>
      </c>
      <c r="I1403" s="86">
        <v>3.3738733737724444E-2</v>
      </c>
      <c r="J1403" s="86">
        <v>3.3766994014877018E-2</v>
      </c>
      <c r="K1403" s="86">
        <v>3.3766994014877018E-2</v>
      </c>
      <c r="L1403" s="86">
        <v>1.0435531242745688</v>
      </c>
      <c r="M1403" s="86">
        <v>1.0435531242745688</v>
      </c>
      <c r="N1403" s="86">
        <v>1.0435531242745688</v>
      </c>
      <c r="O1403" s="117">
        <v>2.1359945094318675</v>
      </c>
      <c r="P1403" s="117">
        <v>2.1359945094318675</v>
      </c>
      <c r="Q1403" s="117">
        <v>2.1359945094318675</v>
      </c>
    </row>
    <row r="1404" spans="1:17" x14ac:dyDescent="0.25">
      <c r="A1404" t="str">
        <f t="shared" si="21"/>
        <v>49361212</v>
      </c>
      <c r="B1404">
        <v>49</v>
      </c>
      <c r="C1404">
        <v>36</v>
      </c>
      <c r="D1404">
        <v>12</v>
      </c>
      <c r="E1404">
        <v>12</v>
      </c>
      <c r="F1404" s="116">
        <v>1.8223379132235634E-2</v>
      </c>
      <c r="G1404" s="116">
        <v>1.8239750500349938E-2</v>
      </c>
      <c r="H1404" s="116">
        <v>1.8239750500349938E-2</v>
      </c>
      <c r="I1404" s="86">
        <v>3.3745482525610958E-2</v>
      </c>
      <c r="J1404" s="86">
        <v>3.377413241981099E-2</v>
      </c>
      <c r="K1404" s="86">
        <v>3.377413241981099E-2</v>
      </c>
      <c r="L1404" s="86">
        <v>1.0397517282025466</v>
      </c>
      <c r="M1404" s="86">
        <v>1.0397517282025466</v>
      </c>
      <c r="N1404" s="86">
        <v>1.0397517282025466</v>
      </c>
      <c r="O1404" s="117">
        <v>2.0790532437819498</v>
      </c>
      <c r="P1404" s="117">
        <v>2.0790532437819498</v>
      </c>
      <c r="Q1404" s="117">
        <v>2.0790532437819498</v>
      </c>
    </row>
    <row r="1405" spans="1:17" x14ac:dyDescent="0.25">
      <c r="A1405" t="str">
        <f t="shared" si="21"/>
        <v>50351212</v>
      </c>
      <c r="B1405">
        <v>50</v>
      </c>
      <c r="C1405">
        <v>35</v>
      </c>
      <c r="D1405">
        <v>12</v>
      </c>
      <c r="E1405">
        <v>12</v>
      </c>
      <c r="F1405" s="116">
        <v>1.8120922429079856E-2</v>
      </c>
      <c r="G1405" s="116">
        <v>1.8137533793744991E-2</v>
      </c>
      <c r="H1405" s="116">
        <v>1.8137533793744991E-2</v>
      </c>
      <c r="I1405" s="86">
        <v>3.3752216578972503E-2</v>
      </c>
      <c r="J1405" s="86">
        <v>3.378128646713649E-2</v>
      </c>
      <c r="K1405" s="86">
        <v>3.378128646713649E-2</v>
      </c>
      <c r="L1405" s="86">
        <v>1.0500002076420583</v>
      </c>
      <c r="M1405" s="86">
        <v>1.0500002076420583</v>
      </c>
      <c r="N1405" s="86">
        <v>1.0500002076420583</v>
      </c>
      <c r="O1405" s="117">
        <v>2.0242795858786788</v>
      </c>
      <c r="P1405" s="117">
        <v>2.0242795858786788</v>
      </c>
      <c r="Q1405" s="117">
        <v>2.0242795858786788</v>
      </c>
    </row>
    <row r="1406" spans="1:17" x14ac:dyDescent="0.25">
      <c r="A1406" t="str">
        <f t="shared" si="21"/>
        <v>51341212</v>
      </c>
      <c r="B1406">
        <v>51</v>
      </c>
      <c r="C1406">
        <v>34</v>
      </c>
      <c r="D1406">
        <v>12</v>
      </c>
      <c r="E1406">
        <v>12</v>
      </c>
      <c r="F1406" s="116">
        <v>1.8081562078272606E-2</v>
      </c>
      <c r="G1406" s="116">
        <v>1.8098431174089068E-2</v>
      </c>
      <c r="H1406" s="116">
        <v>1.8098431174089068E-2</v>
      </c>
      <c r="I1406" s="86">
        <v>3.4050269905533066E-2</v>
      </c>
      <c r="J1406" s="86">
        <v>3.4077682186234817E-2</v>
      </c>
      <c r="K1406" s="86">
        <v>3.4077682186234817E-2</v>
      </c>
      <c r="L1406" s="86">
        <v>1.0495719466936573</v>
      </c>
      <c r="M1406" s="86">
        <v>1.0495719466936573</v>
      </c>
      <c r="N1406" s="86">
        <v>1.0495719466936573</v>
      </c>
      <c r="O1406" s="117">
        <v>1.9353470816464238</v>
      </c>
      <c r="P1406" s="117">
        <v>1.9353470816464238</v>
      </c>
      <c r="Q1406" s="117">
        <v>1.9353470816464238</v>
      </c>
    </row>
    <row r="1407" spans="1:17" x14ac:dyDescent="0.25">
      <c r="A1407" t="str">
        <f t="shared" si="21"/>
        <v>52331212</v>
      </c>
      <c r="B1407">
        <v>52</v>
      </c>
      <c r="C1407">
        <v>33</v>
      </c>
      <c r="D1407">
        <v>12</v>
      </c>
      <c r="E1407">
        <v>12</v>
      </c>
      <c r="F1407" s="116">
        <v>1.8085573759951994E-2</v>
      </c>
      <c r="G1407" s="116">
        <v>1.8100575420850164E-2</v>
      </c>
      <c r="H1407" s="116">
        <v>1.8100575420850164E-2</v>
      </c>
      <c r="I1407" s="86">
        <v>3.4055913333261897E-2</v>
      </c>
      <c r="J1407" s="86">
        <v>3.4085916655058238E-2</v>
      </c>
      <c r="K1407" s="86">
        <v>3.4085916655058238E-2</v>
      </c>
      <c r="L1407" s="86">
        <v>1.0458065000053578</v>
      </c>
      <c r="M1407" s="86">
        <v>1.0458065000053578</v>
      </c>
      <c r="N1407" s="86">
        <v>1.0458065000053578</v>
      </c>
      <c r="O1407" s="117">
        <v>1.8319578239019321</v>
      </c>
      <c r="P1407" s="117">
        <v>1.8319578239019321</v>
      </c>
      <c r="Q1407" s="117">
        <v>1.8319578239019321</v>
      </c>
    </row>
    <row r="1408" spans="1:17" x14ac:dyDescent="0.25">
      <c r="A1408" t="str">
        <f t="shared" si="21"/>
        <v>53321212</v>
      </c>
      <c r="B1408">
        <v>53</v>
      </c>
      <c r="C1408">
        <v>32</v>
      </c>
      <c r="D1408">
        <v>12</v>
      </c>
      <c r="E1408">
        <v>12</v>
      </c>
      <c r="F1408" s="116">
        <v>1.8088795976779724E-2</v>
      </c>
      <c r="G1408" s="116">
        <v>1.8106235163067291E-2</v>
      </c>
      <c r="H1408" s="116">
        <v>1.8106235163067291E-2</v>
      </c>
      <c r="I1408" s="86">
        <v>3.4063090616191852E-2</v>
      </c>
      <c r="J1408" s="86">
        <v>3.409360919219509E-2</v>
      </c>
      <c r="K1408" s="86">
        <v>3.409360919219509E-2</v>
      </c>
      <c r="L1408" s="86">
        <v>1.0422464287816331</v>
      </c>
      <c r="M1408" s="86">
        <v>1.0422464287816331</v>
      </c>
      <c r="N1408" s="86">
        <v>1.0422464287816331</v>
      </c>
      <c r="O1408" s="117">
        <v>1.7326049566527226</v>
      </c>
      <c r="P1408" s="117">
        <v>1.7326049566527226</v>
      </c>
      <c r="Q1408" s="117">
        <v>1.7326049566527226</v>
      </c>
    </row>
    <row r="1409" spans="1:17" x14ac:dyDescent="0.25">
      <c r="A1409" t="str">
        <f t="shared" si="21"/>
        <v>54311212</v>
      </c>
      <c r="B1409">
        <v>54</v>
      </c>
      <c r="C1409">
        <v>31</v>
      </c>
      <c r="D1409">
        <v>12</v>
      </c>
      <c r="E1409">
        <v>12</v>
      </c>
      <c r="F1409" s="116">
        <v>1.8094787928819179E-2</v>
      </c>
      <c r="G1409" s="116">
        <v>1.8110321840457851E-2</v>
      </c>
      <c r="H1409" s="116">
        <v>1.8110321840457851E-2</v>
      </c>
      <c r="I1409" s="86">
        <v>3.4072525614310727E-2</v>
      </c>
      <c r="J1409" s="86">
        <v>3.4101374307353972E-2</v>
      </c>
      <c r="K1409" s="86">
        <v>3.4101374307353972E-2</v>
      </c>
      <c r="L1409" s="86">
        <v>1.0389457356083855</v>
      </c>
      <c r="M1409" s="86">
        <v>1.0389457356083855</v>
      </c>
      <c r="N1409" s="86">
        <v>1.0389457356083855</v>
      </c>
      <c r="O1409" s="117">
        <v>1.6306479638370537</v>
      </c>
      <c r="P1409" s="117">
        <v>1.6306479638370537</v>
      </c>
      <c r="Q1409" s="117">
        <v>1.6306479638370537</v>
      </c>
    </row>
    <row r="1410" spans="1:17" x14ac:dyDescent="0.25">
      <c r="A1410" t="str">
        <f t="shared" si="21"/>
        <v>55301212</v>
      </c>
      <c r="B1410">
        <v>55</v>
      </c>
      <c r="C1410">
        <v>30</v>
      </c>
      <c r="D1410">
        <v>12</v>
      </c>
      <c r="E1410">
        <v>12</v>
      </c>
      <c r="F1410" s="116">
        <v>1.7952063017619702E-2</v>
      </c>
      <c r="G1410" s="116">
        <v>1.7967889773428686E-2</v>
      </c>
      <c r="H1410" s="116">
        <v>1.7967889773428686E-2</v>
      </c>
      <c r="I1410" s="86">
        <v>3.4079527186975031E-2</v>
      </c>
      <c r="J1410" s="86">
        <v>3.4108919733477433E-2</v>
      </c>
      <c r="K1410" s="86">
        <v>3.4108919733477433E-2</v>
      </c>
      <c r="L1410" s="86">
        <v>1.0506071821817862</v>
      </c>
      <c r="M1410" s="86">
        <v>1.0506071821817862</v>
      </c>
      <c r="N1410" s="86">
        <v>1.0506071821817862</v>
      </c>
      <c r="O1410" s="117">
        <v>1.5322289272398817</v>
      </c>
      <c r="P1410" s="117">
        <v>1.5322289272398817</v>
      </c>
      <c r="Q1410" s="117">
        <v>1.5322289272398817</v>
      </c>
    </row>
    <row r="1411" spans="1:17" x14ac:dyDescent="0.25">
      <c r="A1411" t="str">
        <f t="shared" si="21"/>
        <v>18671512</v>
      </c>
      <c r="B1411">
        <v>18</v>
      </c>
      <c r="C1411">
        <v>67</v>
      </c>
      <c r="D1411">
        <v>15</v>
      </c>
      <c r="E1411">
        <v>12</v>
      </c>
      <c r="F1411" s="116">
        <v>1.8988501867864584E-2</v>
      </c>
      <c r="G1411" s="116">
        <v>1.9003049099817287E-2</v>
      </c>
      <c r="H1411" s="116">
        <v>1.9003049099817287E-2</v>
      </c>
      <c r="I1411" s="86">
        <v>3.177115458470562E-2</v>
      </c>
      <c r="J1411" s="86">
        <v>3.1795884879025217E-2</v>
      </c>
      <c r="K1411" s="86">
        <v>3.1795884879025217E-2</v>
      </c>
      <c r="L1411" s="86">
        <v>1.6805806091216964</v>
      </c>
      <c r="M1411" s="86">
        <v>1.6805806091216964</v>
      </c>
      <c r="N1411" s="86">
        <v>1.6805806091216964</v>
      </c>
      <c r="O1411" s="117">
        <v>5.8006432785969482</v>
      </c>
      <c r="P1411" s="117">
        <v>5.8006432785969482</v>
      </c>
      <c r="Q1411" s="117">
        <v>5.8006432785969482</v>
      </c>
    </row>
    <row r="1412" spans="1:17" x14ac:dyDescent="0.25">
      <c r="A1412" t="str">
        <f t="shared" si="21"/>
        <v>19661512</v>
      </c>
      <c r="B1412">
        <v>19</v>
      </c>
      <c r="C1412">
        <v>66</v>
      </c>
      <c r="D1412">
        <v>15</v>
      </c>
      <c r="E1412">
        <v>12</v>
      </c>
      <c r="F1412" s="116">
        <v>1.8991355769356937E-2</v>
      </c>
      <c r="G1412" s="116">
        <v>1.9005935345412027E-2</v>
      </c>
      <c r="H1412" s="116">
        <v>1.9005935345412027E-2</v>
      </c>
      <c r="I1412" s="86">
        <v>3.1777643969668652E-2</v>
      </c>
      <c r="J1412" s="86">
        <v>3.1802429248962295E-2</v>
      </c>
      <c r="K1412" s="86">
        <v>3.1802429248962295E-2</v>
      </c>
      <c r="L1412" s="86">
        <v>1.6622058023796784</v>
      </c>
      <c r="M1412" s="86">
        <v>1.6622058023796784</v>
      </c>
      <c r="N1412" s="86">
        <v>1.6622058023796784</v>
      </c>
      <c r="O1412" s="117">
        <v>5.514513238984037</v>
      </c>
      <c r="P1412" s="117">
        <v>5.514513238984037</v>
      </c>
      <c r="Q1412" s="117">
        <v>5.514513238984037</v>
      </c>
    </row>
    <row r="1413" spans="1:17" x14ac:dyDescent="0.25">
      <c r="A1413" t="str">
        <f t="shared" ref="A1413:A1476" si="22">B1413&amp;C1413&amp;D1413&amp;E1413</f>
        <v>20651512</v>
      </c>
      <c r="B1413">
        <v>20</v>
      </c>
      <c r="C1413">
        <v>65</v>
      </c>
      <c r="D1413">
        <v>15</v>
      </c>
      <c r="E1413">
        <v>12</v>
      </c>
      <c r="F1413" s="116">
        <v>1.8995776767839138E-2</v>
      </c>
      <c r="G1413" s="116">
        <v>1.9010390027911328E-2</v>
      </c>
      <c r="H1413" s="116">
        <v>1.9010390027911328E-2</v>
      </c>
      <c r="I1413" s="86">
        <v>3.1783840657012175E-2</v>
      </c>
      <c r="J1413" s="86">
        <v>3.1808683199134893E-2</v>
      </c>
      <c r="K1413" s="86">
        <v>3.1808683199134893E-2</v>
      </c>
      <c r="L1413" s="86">
        <v>1.6424675950957899</v>
      </c>
      <c r="M1413" s="86">
        <v>1.6424675950957899</v>
      </c>
      <c r="N1413" s="86">
        <v>1.6424675950957899</v>
      </c>
      <c r="O1413" s="117">
        <v>5.2411129458870978</v>
      </c>
      <c r="P1413" s="117">
        <v>5.2411129458870978</v>
      </c>
      <c r="Q1413" s="117">
        <v>5.2411129458870978</v>
      </c>
    </row>
    <row r="1414" spans="1:17" x14ac:dyDescent="0.25">
      <c r="A1414" t="str">
        <f t="shared" si="22"/>
        <v>21641512</v>
      </c>
      <c r="B1414">
        <v>21</v>
      </c>
      <c r="C1414">
        <v>64</v>
      </c>
      <c r="D1414">
        <v>15</v>
      </c>
      <c r="E1414">
        <v>12</v>
      </c>
      <c r="F1414" s="116">
        <v>1.8999236807835246E-2</v>
      </c>
      <c r="G1414" s="116">
        <v>1.9013885409845912E-2</v>
      </c>
      <c r="H1414" s="116">
        <v>1.9013885409845912E-2</v>
      </c>
      <c r="I1414" s="86">
        <v>3.17889312233487E-2</v>
      </c>
      <c r="J1414" s="86">
        <v>3.18152987069679E-2</v>
      </c>
      <c r="K1414" s="86">
        <v>3.18152987069679E-2</v>
      </c>
      <c r="L1414" s="86">
        <v>1.6214464322597373</v>
      </c>
      <c r="M1414" s="86">
        <v>1.6214464322597373</v>
      </c>
      <c r="N1414" s="86">
        <v>1.6214464322597373</v>
      </c>
      <c r="O1414" s="117">
        <v>4.986105800992882</v>
      </c>
      <c r="P1414" s="117">
        <v>4.986105800992882</v>
      </c>
      <c r="Q1414" s="117">
        <v>4.986105800992882</v>
      </c>
    </row>
    <row r="1415" spans="1:17" x14ac:dyDescent="0.25">
      <c r="A1415" t="str">
        <f t="shared" si="22"/>
        <v>22631512</v>
      </c>
      <c r="B1415">
        <v>22</v>
      </c>
      <c r="C1415">
        <v>63</v>
      </c>
      <c r="D1415">
        <v>15</v>
      </c>
      <c r="E1415">
        <v>12</v>
      </c>
      <c r="F1415" s="116">
        <v>1.9002315994460412E-2</v>
      </c>
      <c r="G1415" s="116">
        <v>1.901700207220557E-2</v>
      </c>
      <c r="H1415" s="116">
        <v>1.901700207220557E-2</v>
      </c>
      <c r="I1415" s="86">
        <v>3.1795358318267866E-2</v>
      </c>
      <c r="J1415" s="86">
        <v>3.182179325820915E-2</v>
      </c>
      <c r="K1415" s="86">
        <v>3.182179325820915E-2</v>
      </c>
      <c r="L1415" s="86">
        <v>1.5992184069424027</v>
      </c>
      <c r="M1415" s="86">
        <v>1.5992184069424027</v>
      </c>
      <c r="N1415" s="86">
        <v>1.5992184069424027</v>
      </c>
      <c r="O1415" s="117">
        <v>4.742742507530286</v>
      </c>
      <c r="P1415" s="117">
        <v>4.742742507530286</v>
      </c>
      <c r="Q1415" s="117">
        <v>4.742742507530286</v>
      </c>
    </row>
    <row r="1416" spans="1:17" x14ac:dyDescent="0.25">
      <c r="A1416" t="str">
        <f t="shared" si="22"/>
        <v>23621512</v>
      </c>
      <c r="B1416">
        <v>23</v>
      </c>
      <c r="C1416">
        <v>62</v>
      </c>
      <c r="D1416">
        <v>15</v>
      </c>
      <c r="E1416">
        <v>12</v>
      </c>
      <c r="F1416" s="116">
        <v>1.9006765094820299E-2</v>
      </c>
      <c r="G1416" s="116">
        <v>1.902149103043262E-2</v>
      </c>
      <c r="H1416" s="116">
        <v>1.902149103043262E-2</v>
      </c>
      <c r="I1416" s="86">
        <v>3.1802130548364393E-2</v>
      </c>
      <c r="J1416" s="86">
        <v>3.1827164638905329E-2</v>
      </c>
      <c r="K1416" s="86">
        <v>3.1827164638905329E-2</v>
      </c>
      <c r="L1416" s="86">
        <v>1.5759725744175157</v>
      </c>
      <c r="M1416" s="86">
        <v>1.5759725744175157</v>
      </c>
      <c r="N1416" s="86">
        <v>1.5759725744175157</v>
      </c>
      <c r="O1416" s="117">
        <v>4.5162559603224395</v>
      </c>
      <c r="P1416" s="117">
        <v>4.5162559603224395</v>
      </c>
      <c r="Q1416" s="117">
        <v>4.5162559603224395</v>
      </c>
    </row>
    <row r="1417" spans="1:17" x14ac:dyDescent="0.25">
      <c r="A1417" t="str">
        <f t="shared" si="22"/>
        <v>24611512</v>
      </c>
      <c r="B1417">
        <v>24</v>
      </c>
      <c r="C1417">
        <v>61</v>
      </c>
      <c r="D1417">
        <v>15</v>
      </c>
      <c r="E1417">
        <v>12</v>
      </c>
      <c r="F1417" s="116">
        <v>1.9010092835179897E-2</v>
      </c>
      <c r="G1417" s="116">
        <v>1.9024861397046879E-2</v>
      </c>
      <c r="H1417" s="116">
        <v>1.9024861397046879E-2</v>
      </c>
      <c r="I1417" s="86">
        <v>3.1808528549106943E-2</v>
      </c>
      <c r="J1417" s="86">
        <v>3.1833635104280812E-2</v>
      </c>
      <c r="K1417" s="86">
        <v>3.1833635104280812E-2</v>
      </c>
      <c r="L1417" s="86">
        <v>1.5515467114843291</v>
      </c>
      <c r="M1417" s="86">
        <v>1.5515467114843291</v>
      </c>
      <c r="N1417" s="86">
        <v>1.5515467114843291</v>
      </c>
      <c r="O1417" s="117">
        <v>4.2998756487090803</v>
      </c>
      <c r="P1417" s="117">
        <v>4.2998756487090803</v>
      </c>
      <c r="Q1417" s="117">
        <v>4.2998756487090803</v>
      </c>
    </row>
    <row r="1418" spans="1:17" x14ac:dyDescent="0.25">
      <c r="A1418" t="str">
        <f t="shared" si="22"/>
        <v>25601512</v>
      </c>
      <c r="B1418">
        <v>25</v>
      </c>
      <c r="C1418">
        <v>60</v>
      </c>
      <c r="D1418">
        <v>15</v>
      </c>
      <c r="E1418">
        <v>12</v>
      </c>
      <c r="F1418" s="116">
        <v>1.8861579531364116E-2</v>
      </c>
      <c r="G1418" s="116">
        <v>1.8877875272398127E-2</v>
      </c>
      <c r="H1418" s="116">
        <v>1.8877875272398127E-2</v>
      </c>
      <c r="I1418" s="86">
        <v>3.1815212222398345E-2</v>
      </c>
      <c r="J1418" s="86">
        <v>3.1840396549450908E-2</v>
      </c>
      <c r="K1418" s="86">
        <v>3.1840396549450908E-2</v>
      </c>
      <c r="L1418" s="86">
        <v>1.574267839762497</v>
      </c>
      <c r="M1418" s="86">
        <v>1.574267839762497</v>
      </c>
      <c r="N1418" s="86">
        <v>1.574267839762497</v>
      </c>
      <c r="O1418" s="117">
        <v>4.0932234901625577</v>
      </c>
      <c r="P1418" s="117">
        <v>4.0932234901625577</v>
      </c>
      <c r="Q1418" s="117">
        <v>4.0932234901625577</v>
      </c>
    </row>
    <row r="1419" spans="1:17" x14ac:dyDescent="0.25">
      <c r="A1419" t="str">
        <f t="shared" si="22"/>
        <v>26591512</v>
      </c>
      <c r="B1419">
        <v>26</v>
      </c>
      <c r="C1419">
        <v>59</v>
      </c>
      <c r="D1419">
        <v>15</v>
      </c>
      <c r="E1419">
        <v>12</v>
      </c>
      <c r="F1419" s="116">
        <v>1.8862932724535191E-2</v>
      </c>
      <c r="G1419" s="116">
        <v>1.8877795960469738E-2</v>
      </c>
      <c r="H1419" s="116">
        <v>1.8877795960469738E-2</v>
      </c>
      <c r="I1419" s="86">
        <v>3.2116480207371866E-2</v>
      </c>
      <c r="J1419" s="86">
        <v>3.2143234032054054E-2</v>
      </c>
      <c r="K1419" s="86">
        <v>3.2143234032054054E-2</v>
      </c>
      <c r="L1419" s="86">
        <v>1.5475318853568887</v>
      </c>
      <c r="M1419" s="86">
        <v>1.5475318853568887</v>
      </c>
      <c r="N1419" s="86">
        <v>1.5475318853568887</v>
      </c>
      <c r="O1419" s="117">
        <v>3.8962977165610635</v>
      </c>
      <c r="P1419" s="117">
        <v>3.8962977165610635</v>
      </c>
      <c r="Q1419" s="117">
        <v>3.8962977165610635</v>
      </c>
    </row>
    <row r="1420" spans="1:17" x14ac:dyDescent="0.25">
      <c r="A1420" t="str">
        <f t="shared" si="22"/>
        <v>27581512</v>
      </c>
      <c r="B1420">
        <v>27</v>
      </c>
      <c r="C1420">
        <v>58</v>
      </c>
      <c r="D1420">
        <v>15</v>
      </c>
      <c r="E1420">
        <v>12</v>
      </c>
      <c r="F1420" s="116">
        <v>1.8866911384135328E-2</v>
      </c>
      <c r="G1420" s="116">
        <v>1.8881827117698563E-2</v>
      </c>
      <c r="H1420" s="116">
        <v>1.8881827117698563E-2</v>
      </c>
      <c r="I1420" s="86">
        <v>3.2122523801781835E-2</v>
      </c>
      <c r="J1420" s="86">
        <v>3.2149372122195659E-2</v>
      </c>
      <c r="K1420" s="86">
        <v>3.2149372122195659E-2</v>
      </c>
      <c r="L1420" s="86">
        <v>1.5194747275268372</v>
      </c>
      <c r="M1420" s="86">
        <v>1.5194747275268372</v>
      </c>
      <c r="N1420" s="86">
        <v>1.5194747275268372</v>
      </c>
      <c r="O1420" s="117">
        <v>3.7155912671363134</v>
      </c>
      <c r="P1420" s="117">
        <v>3.7155912671363134</v>
      </c>
      <c r="Q1420" s="117">
        <v>3.7155912671363134</v>
      </c>
    </row>
    <row r="1421" spans="1:17" x14ac:dyDescent="0.25">
      <c r="A1421" t="str">
        <f t="shared" si="22"/>
        <v>28571512</v>
      </c>
      <c r="B1421">
        <v>28</v>
      </c>
      <c r="C1421">
        <v>57</v>
      </c>
      <c r="D1421">
        <v>15</v>
      </c>
      <c r="E1421">
        <v>12</v>
      </c>
      <c r="F1421" s="116">
        <v>1.8870721186741386E-2</v>
      </c>
      <c r="G1421" s="116">
        <v>1.8885693196569013E-2</v>
      </c>
      <c r="H1421" s="116">
        <v>1.8885693196569013E-2</v>
      </c>
      <c r="I1421" s="86">
        <v>3.2129933090088082E-2</v>
      </c>
      <c r="J1421" s="86">
        <v>3.2155385506795045E-2</v>
      </c>
      <c r="K1421" s="86">
        <v>3.2155385506795045E-2</v>
      </c>
      <c r="L1421" s="86">
        <v>1.4905968292277587</v>
      </c>
      <c r="M1421" s="86">
        <v>1.4905968292277587</v>
      </c>
      <c r="N1421" s="86">
        <v>1.4905968292277587</v>
      </c>
      <c r="O1421" s="117">
        <v>3.5375834876698011</v>
      </c>
      <c r="P1421" s="117">
        <v>3.5375834876698011</v>
      </c>
      <c r="Q1421" s="117">
        <v>3.5375834876698011</v>
      </c>
    </row>
    <row r="1422" spans="1:17" x14ac:dyDescent="0.25">
      <c r="A1422" t="str">
        <f t="shared" si="22"/>
        <v>29561512</v>
      </c>
      <c r="B1422">
        <v>29</v>
      </c>
      <c r="C1422">
        <v>56</v>
      </c>
      <c r="D1422">
        <v>15</v>
      </c>
      <c r="E1422">
        <v>12</v>
      </c>
      <c r="F1422" s="116">
        <v>1.887464655134833E-2</v>
      </c>
      <c r="G1422" s="116">
        <v>1.888967892356189E-2</v>
      </c>
      <c r="H1422" s="116">
        <v>1.888967892356189E-2</v>
      </c>
      <c r="I1422" s="86">
        <v>3.2136205318152644E-2</v>
      </c>
      <c r="J1422" s="86">
        <v>3.2161760350915697E-2</v>
      </c>
      <c r="K1422" s="86">
        <v>3.2161760350915697E-2</v>
      </c>
      <c r="L1422" s="86">
        <v>1.4609526615566624</v>
      </c>
      <c r="M1422" s="86">
        <v>1.4609526615566624</v>
      </c>
      <c r="N1422" s="86">
        <v>1.4609526615566624</v>
      </c>
      <c r="O1422" s="117">
        <v>3.3785827780124498</v>
      </c>
      <c r="P1422" s="117">
        <v>3.3785827780124498</v>
      </c>
      <c r="Q1422" s="117">
        <v>3.3785827780124498</v>
      </c>
    </row>
    <row r="1423" spans="1:17" x14ac:dyDescent="0.25">
      <c r="A1423" t="str">
        <f t="shared" si="22"/>
        <v>30551512</v>
      </c>
      <c r="B1423">
        <v>30</v>
      </c>
      <c r="C1423">
        <v>55</v>
      </c>
      <c r="D1423">
        <v>15</v>
      </c>
      <c r="E1423">
        <v>12</v>
      </c>
      <c r="F1423" s="116">
        <v>1.8877296065871255E-2</v>
      </c>
      <c r="G1423" s="116">
        <v>1.8892393071682095E-2</v>
      </c>
      <c r="H1423" s="116">
        <v>1.8892393071682095E-2</v>
      </c>
      <c r="I1423" s="86">
        <v>3.2143035071854197E-2</v>
      </c>
      <c r="J1423" s="86">
        <v>3.2167190281151538E-2</v>
      </c>
      <c r="K1423" s="86">
        <v>3.2167190281151538E-2</v>
      </c>
      <c r="L1423" s="86">
        <v>1.4174910889923202</v>
      </c>
      <c r="M1423" s="86">
        <v>1.4174910889923202</v>
      </c>
      <c r="N1423" s="86">
        <v>1.4174910889923202</v>
      </c>
      <c r="O1423" s="117">
        <v>3.2212768141694457</v>
      </c>
      <c r="P1423" s="117">
        <v>3.2212768141694457</v>
      </c>
      <c r="Q1423" s="117">
        <v>3.2212768141694457</v>
      </c>
    </row>
    <row r="1424" spans="1:17" x14ac:dyDescent="0.25">
      <c r="A1424" t="str">
        <f t="shared" si="22"/>
        <v>31541512</v>
      </c>
      <c r="B1424">
        <v>31</v>
      </c>
      <c r="C1424">
        <v>54</v>
      </c>
      <c r="D1424">
        <v>15</v>
      </c>
      <c r="E1424">
        <v>12</v>
      </c>
      <c r="F1424" s="116">
        <v>1.8881860219636226E-2</v>
      </c>
      <c r="G1424" s="116">
        <v>1.8895509757144397E-2</v>
      </c>
      <c r="H1424" s="116">
        <v>1.8895509757144397E-2</v>
      </c>
      <c r="I1424" s="86">
        <v>3.2149210677578206E-2</v>
      </c>
      <c r="J1424" s="86">
        <v>3.2171959906758495E-2</v>
      </c>
      <c r="K1424" s="86">
        <v>3.2171959906758495E-2</v>
      </c>
      <c r="L1424" s="86">
        <v>1.3916037144941407</v>
      </c>
      <c r="M1424" s="86">
        <v>1.3916037144941407</v>
      </c>
      <c r="N1424" s="86">
        <v>1.3916037144941407</v>
      </c>
      <c r="O1424" s="117">
        <v>3.1363528132455114</v>
      </c>
      <c r="P1424" s="117">
        <v>3.1363528132455114</v>
      </c>
      <c r="Q1424" s="117">
        <v>3.1363528132455114</v>
      </c>
    </row>
    <row r="1425" spans="1:17" x14ac:dyDescent="0.25">
      <c r="A1425" t="str">
        <f t="shared" si="22"/>
        <v>32531512</v>
      </c>
      <c r="B1425">
        <v>32</v>
      </c>
      <c r="C1425">
        <v>53</v>
      </c>
      <c r="D1425">
        <v>15</v>
      </c>
      <c r="E1425">
        <v>12</v>
      </c>
      <c r="F1425" s="116">
        <v>1.8885580085405737E-2</v>
      </c>
      <c r="G1425" s="116">
        <v>1.8897772196500254E-2</v>
      </c>
      <c r="H1425" s="116">
        <v>1.8897772196500254E-2</v>
      </c>
      <c r="I1425" s="86">
        <v>3.2155168997899906E-2</v>
      </c>
      <c r="J1425" s="86">
        <v>3.2176505192315311E-2</v>
      </c>
      <c r="K1425" s="86">
        <v>3.2176505192315311E-2</v>
      </c>
      <c r="L1425" s="86">
        <v>1.3708398230924681</v>
      </c>
      <c r="M1425" s="86">
        <v>1.3708398230924681</v>
      </c>
      <c r="N1425" s="86">
        <v>1.3708398230924681</v>
      </c>
      <c r="O1425" s="117">
        <v>3.0607593856395221</v>
      </c>
      <c r="P1425" s="117">
        <v>3.0607593856395221</v>
      </c>
      <c r="Q1425" s="117">
        <v>3.0607593856395221</v>
      </c>
    </row>
    <row r="1426" spans="1:17" x14ac:dyDescent="0.25">
      <c r="A1426" t="str">
        <f t="shared" si="22"/>
        <v>33521512</v>
      </c>
      <c r="B1426">
        <v>33</v>
      </c>
      <c r="C1426">
        <v>52</v>
      </c>
      <c r="D1426">
        <v>15</v>
      </c>
      <c r="E1426">
        <v>12</v>
      </c>
      <c r="F1426" s="116">
        <v>1.8888648887132282E-2</v>
      </c>
      <c r="G1426" s="116">
        <v>1.8900904295980379E-2</v>
      </c>
      <c r="H1426" s="116">
        <v>1.8900904295980379E-2</v>
      </c>
      <c r="I1426" s="86">
        <v>3.2161256669623287E-2</v>
      </c>
      <c r="J1426" s="86">
        <v>3.2181171709001442E-2</v>
      </c>
      <c r="K1426" s="86">
        <v>3.2181171709001442E-2</v>
      </c>
      <c r="L1426" s="86">
        <v>1.3442912007696397</v>
      </c>
      <c r="M1426" s="86">
        <v>1.3442912007696397</v>
      </c>
      <c r="N1426" s="86">
        <v>1.3442912007696397</v>
      </c>
      <c r="O1426" s="117">
        <v>2.9885641716186178</v>
      </c>
      <c r="P1426" s="117">
        <v>2.9885641716186178</v>
      </c>
      <c r="Q1426" s="117">
        <v>2.9885641716186178</v>
      </c>
    </row>
    <row r="1427" spans="1:17" x14ac:dyDescent="0.25">
      <c r="A1427" t="str">
        <f t="shared" si="22"/>
        <v>34511512</v>
      </c>
      <c r="B1427">
        <v>34</v>
      </c>
      <c r="C1427">
        <v>51</v>
      </c>
      <c r="D1427">
        <v>15</v>
      </c>
      <c r="E1427">
        <v>12</v>
      </c>
      <c r="F1427" s="116">
        <v>1.8643289771221896E-2</v>
      </c>
      <c r="G1427" s="116">
        <v>1.8654072472072805E-2</v>
      </c>
      <c r="H1427" s="116">
        <v>1.8654072472072805E-2</v>
      </c>
      <c r="I1427" s="86">
        <v>3.2166337024097796E-2</v>
      </c>
      <c r="J1427" s="86">
        <v>3.2184821654127928E-2</v>
      </c>
      <c r="K1427" s="86">
        <v>3.2184821654127928E-2</v>
      </c>
      <c r="L1427" s="86">
        <v>1.373052182110575</v>
      </c>
      <c r="M1427" s="86">
        <v>1.373052182110575</v>
      </c>
      <c r="N1427" s="86">
        <v>1.373052182110575</v>
      </c>
      <c r="O1427" s="117">
        <v>2.9198737499768943</v>
      </c>
      <c r="P1427" s="117">
        <v>2.9198737499768943</v>
      </c>
      <c r="Q1427" s="117">
        <v>2.9198737499768943</v>
      </c>
    </row>
    <row r="1428" spans="1:17" x14ac:dyDescent="0.25">
      <c r="A1428" t="str">
        <f t="shared" si="22"/>
        <v>35501512</v>
      </c>
      <c r="B1428">
        <v>35</v>
      </c>
      <c r="C1428">
        <v>50</v>
      </c>
      <c r="D1428">
        <v>15</v>
      </c>
      <c r="E1428">
        <v>12</v>
      </c>
      <c r="F1428" s="116">
        <v>1.8716929679813449E-2</v>
      </c>
      <c r="G1428" s="116">
        <v>1.8726226168065012E-2</v>
      </c>
      <c r="H1428" s="116">
        <v>1.8726226168065012E-2</v>
      </c>
      <c r="I1428" s="86">
        <v>3.2492775853921178E-2</v>
      </c>
      <c r="J1428" s="86">
        <v>3.2509819415715714E-2</v>
      </c>
      <c r="K1428" s="86">
        <v>3.2509819415715714E-2</v>
      </c>
      <c r="L1428" s="86">
        <v>1.3306822847669293</v>
      </c>
      <c r="M1428" s="86">
        <v>1.3306822847669293</v>
      </c>
      <c r="N1428" s="86">
        <v>1.3306822847669293</v>
      </c>
      <c r="O1428" s="117">
        <v>2.8482580705138636</v>
      </c>
      <c r="P1428" s="117">
        <v>2.8482580705138636</v>
      </c>
      <c r="Q1428" s="117">
        <v>2.8482580705138636</v>
      </c>
    </row>
    <row r="1429" spans="1:17" x14ac:dyDescent="0.25">
      <c r="A1429" t="str">
        <f t="shared" si="22"/>
        <v>36491512</v>
      </c>
      <c r="B1429">
        <v>36</v>
      </c>
      <c r="C1429">
        <v>49</v>
      </c>
      <c r="D1429">
        <v>15</v>
      </c>
      <c r="E1429">
        <v>12</v>
      </c>
      <c r="F1429" s="116">
        <v>1.8719520560759321E-2</v>
      </c>
      <c r="G1429" s="116">
        <v>1.8728874864362598E-2</v>
      </c>
      <c r="H1429" s="116">
        <v>1.8728874864362598E-2</v>
      </c>
      <c r="I1429" s="86">
        <v>3.2496850717786893E-2</v>
      </c>
      <c r="J1429" s="86">
        <v>3.2514000274392905E-2</v>
      </c>
      <c r="K1429" s="86">
        <v>3.2514000274392905E-2</v>
      </c>
      <c r="L1429" s="86">
        <v>1.3023903363807576</v>
      </c>
      <c r="M1429" s="86">
        <v>1.3023903363807576</v>
      </c>
      <c r="N1429" s="86">
        <v>1.3023903363807576</v>
      </c>
      <c r="O1429" s="117">
        <v>2.7868310113873056</v>
      </c>
      <c r="P1429" s="117">
        <v>2.7868310113873056</v>
      </c>
      <c r="Q1429" s="117">
        <v>2.7868310113873056</v>
      </c>
    </row>
    <row r="1430" spans="1:17" x14ac:dyDescent="0.25">
      <c r="A1430" t="str">
        <f t="shared" si="22"/>
        <v>37481512</v>
      </c>
      <c r="B1430">
        <v>37</v>
      </c>
      <c r="C1430">
        <v>48</v>
      </c>
      <c r="D1430">
        <v>15</v>
      </c>
      <c r="E1430">
        <v>12</v>
      </c>
      <c r="F1430" s="116">
        <v>1.8722418566110698E-2</v>
      </c>
      <c r="G1430" s="116">
        <v>1.8730265346733541E-2</v>
      </c>
      <c r="H1430" s="116">
        <v>1.8730265346733541E-2</v>
      </c>
      <c r="I1430" s="86">
        <v>3.2501365339828378E-2</v>
      </c>
      <c r="J1430" s="86">
        <v>3.2517058901074064E-2</v>
      </c>
      <c r="K1430" s="86">
        <v>3.2517058901074064E-2</v>
      </c>
      <c r="L1430" s="86">
        <v>1.2738447969567046</v>
      </c>
      <c r="M1430" s="86">
        <v>1.2738447969567046</v>
      </c>
      <c r="N1430" s="86">
        <v>1.2738447969567046</v>
      </c>
      <c r="O1430" s="117">
        <v>2.7245309194543661</v>
      </c>
      <c r="P1430" s="117">
        <v>2.7245309194543661</v>
      </c>
      <c r="Q1430" s="117">
        <v>2.7245309194543661</v>
      </c>
    </row>
    <row r="1431" spans="1:17" x14ac:dyDescent="0.25">
      <c r="A1431" t="str">
        <f t="shared" si="22"/>
        <v>38471512</v>
      </c>
      <c r="B1431">
        <v>38</v>
      </c>
      <c r="C1431">
        <v>47</v>
      </c>
      <c r="D1431">
        <v>15</v>
      </c>
      <c r="E1431">
        <v>12</v>
      </c>
      <c r="F1431" s="116">
        <v>1.8724318857070613E-2</v>
      </c>
      <c r="G1431" s="116">
        <v>1.8732220747202731E-2</v>
      </c>
      <c r="H1431" s="116">
        <v>1.8732220747202731E-2</v>
      </c>
      <c r="I1431" s="86">
        <v>3.2505215247487201E-2</v>
      </c>
      <c r="J1431" s="86">
        <v>3.2521019027751438E-2</v>
      </c>
      <c r="K1431" s="86">
        <v>3.2521019027751438E-2</v>
      </c>
      <c r="L1431" s="86">
        <v>1.244817940451356</v>
      </c>
      <c r="M1431" s="86">
        <v>1.244817940451356</v>
      </c>
      <c r="N1431" s="86">
        <v>1.244817940451356</v>
      </c>
      <c r="O1431" s="117">
        <v>2.6700407737530818</v>
      </c>
      <c r="P1431" s="117">
        <v>2.6700407737530818</v>
      </c>
      <c r="Q1431" s="117">
        <v>2.6700407737530818</v>
      </c>
    </row>
    <row r="1432" spans="1:17" x14ac:dyDescent="0.25">
      <c r="A1432" t="str">
        <f t="shared" si="22"/>
        <v>39461512</v>
      </c>
      <c r="B1432">
        <v>39</v>
      </c>
      <c r="C1432">
        <v>46</v>
      </c>
      <c r="D1432">
        <v>15</v>
      </c>
      <c r="E1432">
        <v>12</v>
      </c>
      <c r="F1432" s="116">
        <v>1.8725649570349754E-2</v>
      </c>
      <c r="G1432" s="116">
        <v>1.8735202660854142E-2</v>
      </c>
      <c r="H1432" s="116">
        <v>1.8735202660854142E-2</v>
      </c>
      <c r="I1432" s="86">
        <v>3.2509166986429833E-2</v>
      </c>
      <c r="J1432" s="86">
        <v>3.2525088803937147E-2</v>
      </c>
      <c r="K1432" s="86">
        <v>3.2525088803937147E-2</v>
      </c>
      <c r="L1432" s="86">
        <v>1.2153855706936658</v>
      </c>
      <c r="M1432" s="86">
        <v>1.2153855706936658</v>
      </c>
      <c r="N1432" s="86">
        <v>1.2153855706936658</v>
      </c>
      <c r="O1432" s="117">
        <v>2.6137016792740924</v>
      </c>
      <c r="P1432" s="117">
        <v>2.6137016792740924</v>
      </c>
      <c r="Q1432" s="117">
        <v>2.6137016792740924</v>
      </c>
    </row>
    <row r="1433" spans="1:17" x14ac:dyDescent="0.25">
      <c r="A1433" t="str">
        <f t="shared" si="22"/>
        <v>40451512</v>
      </c>
      <c r="B1433">
        <v>40</v>
      </c>
      <c r="C1433">
        <v>45</v>
      </c>
      <c r="D1433">
        <v>15</v>
      </c>
      <c r="E1433">
        <v>12</v>
      </c>
      <c r="F1433" s="116">
        <v>1.8727884005873528E-2</v>
      </c>
      <c r="G1433" s="116">
        <v>1.8737512738010224E-2</v>
      </c>
      <c r="H1433" s="116">
        <v>1.8737512738010224E-2</v>
      </c>
      <c r="I1433" s="86">
        <v>3.2513018848243161E-2</v>
      </c>
      <c r="J1433" s="86">
        <v>3.2530671523827097E-2</v>
      </c>
      <c r="K1433" s="86">
        <v>3.2530671523827097E-2</v>
      </c>
      <c r="L1433" s="86">
        <v>1.1900246335063831</v>
      </c>
      <c r="M1433" s="86">
        <v>1.1900246335063831</v>
      </c>
      <c r="N1433" s="86">
        <v>1.1900246335063831</v>
      </c>
      <c r="O1433" s="117">
        <v>2.5601771686713151</v>
      </c>
      <c r="P1433" s="117">
        <v>2.5601771686713151</v>
      </c>
      <c r="Q1433" s="117">
        <v>2.5601771686713151</v>
      </c>
    </row>
    <row r="1434" spans="1:17" x14ac:dyDescent="0.25">
      <c r="A1434" t="str">
        <f t="shared" si="22"/>
        <v>41441512</v>
      </c>
      <c r="B1434">
        <v>41</v>
      </c>
      <c r="C1434">
        <v>44</v>
      </c>
      <c r="D1434">
        <v>15</v>
      </c>
      <c r="E1434">
        <v>12</v>
      </c>
      <c r="F1434" s="116">
        <v>1.8730185958671895E-2</v>
      </c>
      <c r="G1434" s="116">
        <v>1.874151404763947E-2</v>
      </c>
      <c r="H1434" s="116">
        <v>1.874151404763947E-2</v>
      </c>
      <c r="I1434" s="86">
        <v>3.2516470232209639E-2</v>
      </c>
      <c r="J1434" s="86">
        <v>3.2535889813296907E-2</v>
      </c>
      <c r="K1434" s="86">
        <v>3.2535889813296907E-2</v>
      </c>
      <c r="L1434" s="86">
        <v>1.1457358645678415</v>
      </c>
      <c r="M1434" s="86">
        <v>1.1457358645678415</v>
      </c>
      <c r="N1434" s="86">
        <v>1.1457358645678415</v>
      </c>
      <c r="O1434" s="117">
        <v>2.489514235362086</v>
      </c>
      <c r="P1434" s="117">
        <v>2.489514235362086</v>
      </c>
      <c r="Q1434" s="117">
        <v>2.489514235362086</v>
      </c>
    </row>
    <row r="1435" spans="1:17" x14ac:dyDescent="0.25">
      <c r="A1435" t="str">
        <f t="shared" si="22"/>
        <v>42431512</v>
      </c>
      <c r="B1435">
        <v>42</v>
      </c>
      <c r="C1435">
        <v>43</v>
      </c>
      <c r="D1435">
        <v>15</v>
      </c>
      <c r="E1435">
        <v>12</v>
      </c>
      <c r="F1435" s="116">
        <v>1.8732529585412366E-2</v>
      </c>
      <c r="G1435" s="116">
        <v>1.8743958828600537E-2</v>
      </c>
      <c r="H1435" s="116">
        <v>1.8743958828600537E-2</v>
      </c>
      <c r="I1435" s="86">
        <v>3.2521095117427311E-2</v>
      </c>
      <c r="J1435" s="86">
        <v>3.2540688105749886E-2</v>
      </c>
      <c r="K1435" s="86">
        <v>3.2540688105749886E-2</v>
      </c>
      <c r="L1435" s="86">
        <v>1.1007553096998355</v>
      </c>
      <c r="M1435" s="86">
        <v>1.1007553096998355</v>
      </c>
      <c r="N1435" s="86">
        <v>1.1007553096998355</v>
      </c>
      <c r="O1435" s="117">
        <v>2.4177470022727867</v>
      </c>
      <c r="P1435" s="117">
        <v>2.4177470022727867</v>
      </c>
      <c r="Q1435" s="117">
        <v>2.4177470022727867</v>
      </c>
    </row>
    <row r="1436" spans="1:17" x14ac:dyDescent="0.25">
      <c r="A1436" t="str">
        <f t="shared" si="22"/>
        <v>43421512</v>
      </c>
      <c r="B1436">
        <v>43</v>
      </c>
      <c r="C1436">
        <v>42</v>
      </c>
      <c r="D1436">
        <v>15</v>
      </c>
      <c r="E1436">
        <v>12</v>
      </c>
      <c r="F1436" s="116">
        <v>1.8735258777980508E-2</v>
      </c>
      <c r="G1436" s="116">
        <v>1.8748444497187322E-2</v>
      </c>
      <c r="H1436" s="116">
        <v>1.8748444497187322E-2</v>
      </c>
      <c r="I1436" s="86">
        <v>3.2525872853406121E-2</v>
      </c>
      <c r="J1436" s="86">
        <v>3.2547299647117188E-2</v>
      </c>
      <c r="K1436" s="86">
        <v>3.2547299647117188E-2</v>
      </c>
      <c r="L1436" s="86">
        <v>1.0593390328604604</v>
      </c>
      <c r="M1436" s="86">
        <v>1.0593390328604604</v>
      </c>
      <c r="N1436" s="86">
        <v>1.0593390328604604</v>
      </c>
      <c r="O1436" s="117">
        <v>2.3490507106278544</v>
      </c>
      <c r="P1436" s="117">
        <v>2.3490507106278544</v>
      </c>
      <c r="Q1436" s="117">
        <v>2.3490507106278544</v>
      </c>
    </row>
    <row r="1437" spans="1:17" x14ac:dyDescent="0.25">
      <c r="A1437" t="str">
        <f t="shared" si="22"/>
        <v>44411512</v>
      </c>
      <c r="B1437">
        <v>44</v>
      </c>
      <c r="C1437">
        <v>41</v>
      </c>
      <c r="D1437">
        <v>15</v>
      </c>
      <c r="E1437">
        <v>12</v>
      </c>
      <c r="F1437" s="116">
        <v>1.8668624425033337E-2</v>
      </c>
      <c r="G1437" s="116">
        <v>1.8681942509160346E-2</v>
      </c>
      <c r="H1437" s="116">
        <v>1.8681942509160346E-2</v>
      </c>
      <c r="I1437" s="86">
        <v>3.2529420480216821E-2</v>
      </c>
      <c r="J1437" s="86">
        <v>3.2554391887954962E-2</v>
      </c>
      <c r="K1437" s="86">
        <v>3.2554391887954962E-2</v>
      </c>
      <c r="L1437" s="86">
        <v>1.0494517111240962</v>
      </c>
      <c r="M1437" s="86">
        <v>1.0494517111240962</v>
      </c>
      <c r="N1437" s="86">
        <v>1.0494517111240962</v>
      </c>
      <c r="O1437" s="117">
        <v>2.2872494327328541</v>
      </c>
      <c r="P1437" s="117">
        <v>2.2872494327328541</v>
      </c>
      <c r="Q1437" s="117">
        <v>2.2872494327328541</v>
      </c>
    </row>
    <row r="1438" spans="1:17" x14ac:dyDescent="0.25">
      <c r="A1438" t="str">
        <f t="shared" si="22"/>
        <v>45401512</v>
      </c>
      <c r="B1438">
        <v>45</v>
      </c>
      <c r="C1438">
        <v>40</v>
      </c>
      <c r="D1438">
        <v>15</v>
      </c>
      <c r="E1438">
        <v>12</v>
      </c>
      <c r="F1438" s="116">
        <v>1.8656415087990846E-2</v>
      </c>
      <c r="G1438" s="116">
        <v>1.8671556916450754E-2</v>
      </c>
      <c r="H1438" s="116">
        <v>1.8671556916450754E-2</v>
      </c>
      <c r="I1438" s="86">
        <v>3.2920017497224001E-2</v>
      </c>
      <c r="J1438" s="86">
        <v>3.2946936303374946E-2</v>
      </c>
      <c r="K1438" s="86">
        <v>3.2946936303374946E-2</v>
      </c>
      <c r="L1438" s="86">
        <v>1.0452690198189711</v>
      </c>
      <c r="M1438" s="86">
        <v>1.0452690198189711</v>
      </c>
      <c r="N1438" s="86">
        <v>1.0452690198189711</v>
      </c>
      <c r="O1438" s="117">
        <v>2.2219102257814867</v>
      </c>
      <c r="P1438" s="117">
        <v>2.2219102257814867</v>
      </c>
      <c r="Q1438" s="117">
        <v>2.2219102257814867</v>
      </c>
    </row>
    <row r="1439" spans="1:17" x14ac:dyDescent="0.25">
      <c r="A1439" t="str">
        <f t="shared" si="22"/>
        <v>46391512</v>
      </c>
      <c r="B1439">
        <v>46</v>
      </c>
      <c r="C1439">
        <v>39</v>
      </c>
      <c r="D1439">
        <v>15</v>
      </c>
      <c r="E1439">
        <v>12</v>
      </c>
      <c r="F1439" s="116">
        <v>1.8659566685664219E-2</v>
      </c>
      <c r="G1439" s="116">
        <v>1.8676579419695642E-2</v>
      </c>
      <c r="H1439" s="116">
        <v>1.8676579419695642E-2</v>
      </c>
      <c r="I1439" s="86">
        <v>3.2926445444415142E-2</v>
      </c>
      <c r="J1439" s="86">
        <v>3.295366581886542E-2</v>
      </c>
      <c r="K1439" s="86">
        <v>3.295366581886542E-2</v>
      </c>
      <c r="L1439" s="86">
        <v>1.0449884738726938</v>
      </c>
      <c r="M1439" s="86">
        <v>1.0449884738726938</v>
      </c>
      <c r="N1439" s="86">
        <v>1.0449884738726938</v>
      </c>
      <c r="O1439" s="117">
        <v>2.1610340339744298</v>
      </c>
      <c r="P1439" s="117">
        <v>2.1610340339744298</v>
      </c>
      <c r="Q1439" s="117">
        <v>2.1610340339744298</v>
      </c>
    </row>
    <row r="1440" spans="1:17" x14ac:dyDescent="0.25">
      <c r="A1440" t="str">
        <f t="shared" si="22"/>
        <v>47381512</v>
      </c>
      <c r="B1440">
        <v>47</v>
      </c>
      <c r="C1440">
        <v>38</v>
      </c>
      <c r="D1440">
        <v>15</v>
      </c>
      <c r="E1440">
        <v>12</v>
      </c>
      <c r="F1440" s="116">
        <v>1.8663274387315444E-2</v>
      </c>
      <c r="G1440" s="116">
        <v>1.8680488254117986E-2</v>
      </c>
      <c r="H1440" s="116">
        <v>1.8680488254117986E-2</v>
      </c>
      <c r="I1440" s="86">
        <v>3.2931848579942059E-2</v>
      </c>
      <c r="J1440" s="86">
        <v>3.2961112153506382E-2</v>
      </c>
      <c r="K1440" s="86">
        <v>3.2961112153506382E-2</v>
      </c>
      <c r="L1440" s="86">
        <v>1.0409139186162806</v>
      </c>
      <c r="M1440" s="86">
        <v>1.0409139186162806</v>
      </c>
      <c r="N1440" s="86">
        <v>1.0409139186162806</v>
      </c>
      <c r="O1440" s="117">
        <v>2.1067862227095659</v>
      </c>
      <c r="P1440" s="117">
        <v>2.1067862227095659</v>
      </c>
      <c r="Q1440" s="117">
        <v>2.1067862227095659</v>
      </c>
    </row>
    <row r="1441" spans="1:17" x14ac:dyDescent="0.25">
      <c r="A1441" t="str">
        <f t="shared" si="22"/>
        <v>48371512</v>
      </c>
      <c r="B1441">
        <v>48</v>
      </c>
      <c r="C1441">
        <v>37</v>
      </c>
      <c r="D1441">
        <v>15</v>
      </c>
      <c r="E1441">
        <v>12</v>
      </c>
      <c r="F1441" s="116">
        <v>1.8667563648531831E-2</v>
      </c>
      <c r="G1441" s="116">
        <v>1.8683249212236134E-2</v>
      </c>
      <c r="H1441" s="116">
        <v>1.8683249212236134E-2</v>
      </c>
      <c r="I1441" s="86">
        <v>3.2939683779035722E-2</v>
      </c>
      <c r="J1441" s="86">
        <v>3.2967569225621149E-2</v>
      </c>
      <c r="K1441" s="86">
        <v>3.2967569225621149E-2</v>
      </c>
      <c r="L1441" s="86">
        <v>1.0407406374613088</v>
      </c>
      <c r="M1441" s="86">
        <v>1.0407406374613088</v>
      </c>
      <c r="N1441" s="86">
        <v>1.0407406374613088</v>
      </c>
      <c r="O1441" s="117">
        <v>2.0412129472128497</v>
      </c>
      <c r="P1441" s="117">
        <v>2.0412129472128497</v>
      </c>
      <c r="Q1441" s="117">
        <v>2.0412129472128497</v>
      </c>
    </row>
    <row r="1442" spans="1:17" x14ac:dyDescent="0.25">
      <c r="A1442" t="str">
        <f t="shared" si="22"/>
        <v>49361512</v>
      </c>
      <c r="B1442">
        <v>49</v>
      </c>
      <c r="C1442">
        <v>36</v>
      </c>
      <c r="D1442">
        <v>15</v>
      </c>
      <c r="E1442">
        <v>12</v>
      </c>
      <c r="F1442" s="116">
        <v>1.8432105762151683E-2</v>
      </c>
      <c r="G1442" s="116">
        <v>1.8449761035870219E-2</v>
      </c>
      <c r="H1442" s="116">
        <v>1.8449761035870219E-2</v>
      </c>
      <c r="I1442" s="86">
        <v>3.2946506286160207E-2</v>
      </c>
      <c r="J1442" s="86">
        <v>3.2974754724109864E-2</v>
      </c>
      <c r="K1442" s="86">
        <v>3.2974754724109864E-2</v>
      </c>
      <c r="L1442" s="86">
        <v>1.0654975344410251</v>
      </c>
      <c r="M1442" s="86">
        <v>1.0654975344410251</v>
      </c>
      <c r="N1442" s="86">
        <v>1.0654975344410251</v>
      </c>
      <c r="O1442" s="117">
        <v>1.9412591388110585</v>
      </c>
      <c r="P1442" s="117">
        <v>1.9412591388110585</v>
      </c>
      <c r="Q1442" s="117">
        <v>1.9412591388110585</v>
      </c>
    </row>
    <row r="1443" spans="1:17" x14ac:dyDescent="0.25">
      <c r="A1443" t="str">
        <f t="shared" si="22"/>
        <v>50351512</v>
      </c>
      <c r="B1443">
        <v>50</v>
      </c>
      <c r="C1443">
        <v>35</v>
      </c>
      <c r="D1443">
        <v>15</v>
      </c>
      <c r="E1443">
        <v>12</v>
      </c>
      <c r="F1443" s="116">
        <v>1.8436305008741275E-2</v>
      </c>
      <c r="G1443" s="116">
        <v>1.8452409710777447E-2</v>
      </c>
      <c r="H1443" s="116">
        <v>1.8452409710777447E-2</v>
      </c>
      <c r="I1443" s="86">
        <v>3.2953799188680896E-2</v>
      </c>
      <c r="J1443" s="86">
        <v>3.2982429770078536E-2</v>
      </c>
      <c r="K1443" s="86">
        <v>3.2982429770078536E-2</v>
      </c>
      <c r="L1443" s="86">
        <v>1.0646907986679621</v>
      </c>
      <c r="M1443" s="86">
        <v>1.0646907986679621</v>
      </c>
      <c r="N1443" s="86">
        <v>1.0646907986679621</v>
      </c>
      <c r="O1443" s="117">
        <v>1.8427125328580656</v>
      </c>
      <c r="P1443" s="117">
        <v>1.8427125328580656</v>
      </c>
      <c r="Q1443" s="117">
        <v>1.8427125328580656</v>
      </c>
    </row>
    <row r="1444" spans="1:17" x14ac:dyDescent="0.25">
      <c r="A1444" t="str">
        <f t="shared" si="22"/>
        <v>1867613</v>
      </c>
      <c r="B1444">
        <v>18</v>
      </c>
      <c r="C1444">
        <v>67</v>
      </c>
      <c r="D1444">
        <v>6</v>
      </c>
      <c r="E1444">
        <v>13</v>
      </c>
      <c r="F1444" s="116">
        <v>1.6427437182800386E-2</v>
      </c>
      <c r="G1444" s="116">
        <v>1.6443005262010774E-2</v>
      </c>
      <c r="H1444" s="116">
        <v>1.6443005262010774E-2</v>
      </c>
      <c r="I1444" s="86">
        <v>3.5068655229317805E-2</v>
      </c>
      <c r="J1444" s="86">
        <v>3.5096677771896505E-2</v>
      </c>
      <c r="K1444" s="86">
        <v>3.5096677771896505E-2</v>
      </c>
      <c r="L1444" s="86">
        <v>2.1327708067378648</v>
      </c>
      <c r="M1444" s="86">
        <v>2.1327708067378648</v>
      </c>
      <c r="N1444" s="86">
        <v>2.1327708067378648</v>
      </c>
      <c r="O1444" s="117">
        <v>11.55304355948563</v>
      </c>
      <c r="P1444" s="117">
        <v>11.55304355948563</v>
      </c>
      <c r="Q1444" s="117">
        <v>11.55304355948563</v>
      </c>
    </row>
    <row r="1445" spans="1:17" x14ac:dyDescent="0.25">
      <c r="A1445" t="str">
        <f t="shared" si="22"/>
        <v>1966613</v>
      </c>
      <c r="B1445">
        <v>19</v>
      </c>
      <c r="C1445">
        <v>66</v>
      </c>
      <c r="D1445">
        <v>6</v>
      </c>
      <c r="E1445">
        <v>13</v>
      </c>
      <c r="F1445" s="116">
        <v>1.6433172806304335E-2</v>
      </c>
      <c r="G1445" s="116">
        <v>1.6445681405966601E-2</v>
      </c>
      <c r="H1445" s="116">
        <v>1.6445681405966601E-2</v>
      </c>
      <c r="I1445" s="86">
        <v>3.5074113452998934E-2</v>
      </c>
      <c r="J1445" s="86">
        <v>3.5102257802239037E-2</v>
      </c>
      <c r="K1445" s="86">
        <v>3.5102257802239037E-2</v>
      </c>
      <c r="L1445" s="86">
        <v>2.1034179748577149</v>
      </c>
      <c r="M1445" s="86">
        <v>2.1034179748577149</v>
      </c>
      <c r="N1445" s="86">
        <v>2.1034179748577149</v>
      </c>
      <c r="O1445" s="117">
        <v>10.904806429420226</v>
      </c>
      <c r="P1445" s="117">
        <v>10.904806429420226</v>
      </c>
      <c r="Q1445" s="117">
        <v>10.904806429420226</v>
      </c>
    </row>
    <row r="1446" spans="1:17" x14ac:dyDescent="0.25">
      <c r="A1446" t="str">
        <f t="shared" si="22"/>
        <v>2065613</v>
      </c>
      <c r="B1446">
        <v>20</v>
      </c>
      <c r="C1446">
        <v>65</v>
      </c>
      <c r="D1446">
        <v>6</v>
      </c>
      <c r="E1446">
        <v>13</v>
      </c>
      <c r="F1446" s="116">
        <v>1.6435516044418615E-2</v>
      </c>
      <c r="G1446" s="116">
        <v>1.6448081423657467E-2</v>
      </c>
      <c r="H1446" s="116">
        <v>1.6448081423657467E-2</v>
      </c>
      <c r="I1446" s="86">
        <v>3.5082538834875207E-2</v>
      </c>
      <c r="J1446" s="86">
        <v>3.511081093816263E-2</v>
      </c>
      <c r="K1446" s="86">
        <v>3.511081093816263E-2</v>
      </c>
      <c r="L1446" s="86">
        <v>2.0662069832095118</v>
      </c>
      <c r="M1446" s="86">
        <v>2.0662069832095118</v>
      </c>
      <c r="N1446" s="86">
        <v>2.0662069832095118</v>
      </c>
      <c r="O1446" s="117">
        <v>10.305231909780577</v>
      </c>
      <c r="P1446" s="117">
        <v>10.305231909780577</v>
      </c>
      <c r="Q1446" s="117">
        <v>10.305231909780577</v>
      </c>
    </row>
    <row r="1447" spans="1:17" x14ac:dyDescent="0.25">
      <c r="A1447" t="str">
        <f t="shared" si="22"/>
        <v>2164613</v>
      </c>
      <c r="B1447">
        <v>21</v>
      </c>
      <c r="C1447">
        <v>64</v>
      </c>
      <c r="D1447">
        <v>6</v>
      </c>
      <c r="E1447">
        <v>13</v>
      </c>
      <c r="F1447" s="116">
        <v>1.6438096741103133E-2</v>
      </c>
      <c r="G1447" s="116">
        <v>1.6450722007417345E-2</v>
      </c>
      <c r="H1447" s="116">
        <v>1.6450722007417345E-2</v>
      </c>
      <c r="I1447" s="86">
        <v>3.5088771403771798E-2</v>
      </c>
      <c r="J1447" s="86">
        <v>3.5117178252978776E-2</v>
      </c>
      <c r="K1447" s="86">
        <v>3.5117178252978776E-2</v>
      </c>
      <c r="L1447" s="86">
        <v>2.0279554959362422</v>
      </c>
      <c r="M1447" s="86">
        <v>2.0279554959362422</v>
      </c>
      <c r="N1447" s="86">
        <v>2.0279554959362422</v>
      </c>
      <c r="O1447" s="117">
        <v>9.7389315868381594</v>
      </c>
      <c r="P1447" s="117">
        <v>9.7389315868381594</v>
      </c>
      <c r="Q1447" s="117">
        <v>9.7389315868381594</v>
      </c>
    </row>
    <row r="1448" spans="1:17" x14ac:dyDescent="0.25">
      <c r="A1448" t="str">
        <f t="shared" si="22"/>
        <v>2263613</v>
      </c>
      <c r="B1448">
        <v>22</v>
      </c>
      <c r="C1448">
        <v>63</v>
      </c>
      <c r="D1448">
        <v>6</v>
      </c>
      <c r="E1448">
        <v>13</v>
      </c>
      <c r="F1448" s="116">
        <v>1.6441702222151727E-2</v>
      </c>
      <c r="G1448" s="116">
        <v>1.6454391168493347E-2</v>
      </c>
      <c r="H1448" s="116">
        <v>1.6454391168493347E-2</v>
      </c>
      <c r="I1448" s="86">
        <v>3.5094453344330423E-2</v>
      </c>
      <c r="J1448" s="86">
        <v>3.5123003473599063E-2</v>
      </c>
      <c r="K1448" s="86">
        <v>3.5123003473599063E-2</v>
      </c>
      <c r="L1448" s="86">
        <v>1.9951337890779894</v>
      </c>
      <c r="M1448" s="86">
        <v>1.9951337890779894</v>
      </c>
      <c r="N1448" s="86">
        <v>1.9951337890779894</v>
      </c>
      <c r="O1448" s="117">
        <v>9.2163560518343459</v>
      </c>
      <c r="P1448" s="117">
        <v>9.2163560518343459</v>
      </c>
      <c r="Q1448" s="117">
        <v>9.2163560518343459</v>
      </c>
    </row>
    <row r="1449" spans="1:17" x14ac:dyDescent="0.25">
      <c r="A1449" t="str">
        <f t="shared" si="22"/>
        <v>2362613</v>
      </c>
      <c r="B1449">
        <v>23</v>
      </c>
      <c r="C1449">
        <v>62</v>
      </c>
      <c r="D1449">
        <v>6</v>
      </c>
      <c r="E1449">
        <v>13</v>
      </c>
      <c r="F1449" s="116">
        <v>1.6443423906110474E-2</v>
      </c>
      <c r="G1449" s="116">
        <v>1.6459369817578774E-2</v>
      </c>
      <c r="H1449" s="116">
        <v>1.6459369817578774E-2</v>
      </c>
      <c r="I1449" s="86">
        <v>3.5103329506314583E-2</v>
      </c>
      <c r="J1449" s="86">
        <v>3.5132032146957523E-2</v>
      </c>
      <c r="K1449" s="86">
        <v>3.5132032146957523E-2</v>
      </c>
      <c r="L1449" s="86">
        <v>1.9549336650082918</v>
      </c>
      <c r="M1449" s="86">
        <v>1.9549336650082918</v>
      </c>
      <c r="N1449" s="86">
        <v>1.9549336650082918</v>
      </c>
      <c r="O1449" s="117">
        <v>8.7224964918994772</v>
      </c>
      <c r="P1449" s="117">
        <v>8.7224964918994772</v>
      </c>
      <c r="Q1449" s="117">
        <v>8.7224964918994772</v>
      </c>
    </row>
    <row r="1450" spans="1:17" x14ac:dyDescent="0.25">
      <c r="A1450" t="str">
        <f t="shared" si="22"/>
        <v>2461613</v>
      </c>
      <c r="B1450">
        <v>24</v>
      </c>
      <c r="C1450">
        <v>61</v>
      </c>
      <c r="D1450">
        <v>6</v>
      </c>
      <c r="E1450">
        <v>13</v>
      </c>
      <c r="F1450" s="116">
        <v>1.6447231265134629E-2</v>
      </c>
      <c r="G1450" s="116">
        <v>1.6463267957085814E-2</v>
      </c>
      <c r="H1450" s="116">
        <v>1.6463267957085814E-2</v>
      </c>
      <c r="I1450" s="86">
        <v>3.5110733357922926E-2</v>
      </c>
      <c r="J1450" s="86">
        <v>3.5139599403435057E-2</v>
      </c>
      <c r="K1450" s="86">
        <v>3.5139599403435057E-2</v>
      </c>
      <c r="L1450" s="86">
        <v>1.9200378465930048</v>
      </c>
      <c r="M1450" s="86">
        <v>1.9200378465930048</v>
      </c>
      <c r="N1450" s="86">
        <v>1.9200378465930048</v>
      </c>
      <c r="O1450" s="117">
        <v>8.2614109081578651</v>
      </c>
      <c r="P1450" s="117">
        <v>8.2614109081578651</v>
      </c>
      <c r="Q1450" s="117">
        <v>8.2614109081578651</v>
      </c>
    </row>
    <row r="1451" spans="1:17" x14ac:dyDescent="0.25">
      <c r="A1451" t="str">
        <f t="shared" si="22"/>
        <v>2560613</v>
      </c>
      <c r="B1451">
        <v>25</v>
      </c>
      <c r="C1451">
        <v>60</v>
      </c>
      <c r="D1451">
        <v>6</v>
      </c>
      <c r="E1451">
        <v>13</v>
      </c>
      <c r="F1451" s="116">
        <v>1.6350435624394966E-2</v>
      </c>
      <c r="G1451" s="116">
        <v>1.6363343013875445E-2</v>
      </c>
      <c r="H1451" s="116">
        <v>1.6363343013875445E-2</v>
      </c>
      <c r="I1451" s="86">
        <v>3.5117779929009357E-2</v>
      </c>
      <c r="J1451" s="86">
        <v>3.5146821555340435E-2</v>
      </c>
      <c r="K1451" s="86">
        <v>3.5146821555340435E-2</v>
      </c>
      <c r="L1451" s="86">
        <v>1.9083155856727976</v>
      </c>
      <c r="M1451" s="86">
        <v>1.9083155856727976</v>
      </c>
      <c r="N1451" s="86">
        <v>1.9083155856727976</v>
      </c>
      <c r="O1451" s="117">
        <v>7.8248660858341399</v>
      </c>
      <c r="P1451" s="117">
        <v>7.8248660858341399</v>
      </c>
      <c r="Q1451" s="117">
        <v>7.8248660858341399</v>
      </c>
    </row>
    <row r="1452" spans="1:17" x14ac:dyDescent="0.25">
      <c r="A1452" t="str">
        <f t="shared" si="22"/>
        <v>2659613</v>
      </c>
      <c r="B1452">
        <v>26</v>
      </c>
      <c r="C1452">
        <v>59</v>
      </c>
      <c r="D1452">
        <v>6</v>
      </c>
      <c r="E1452">
        <v>13</v>
      </c>
      <c r="F1452" s="116">
        <v>1.5693152108604926E-2</v>
      </c>
      <c r="G1452" s="116">
        <v>1.5706143128562382E-2</v>
      </c>
      <c r="H1452" s="116">
        <v>1.5706143128562382E-2</v>
      </c>
      <c r="I1452" s="86">
        <v>3.6309900781085078E-2</v>
      </c>
      <c r="J1452" s="86">
        <v>3.6339130575989351E-2</v>
      </c>
      <c r="K1452" s="86">
        <v>3.6339130575989351E-2</v>
      </c>
      <c r="L1452" s="86">
        <v>2.0650882577418361</v>
      </c>
      <c r="M1452" s="86">
        <v>2.0650882577418361</v>
      </c>
      <c r="N1452" s="86">
        <v>2.0650882577418361</v>
      </c>
      <c r="O1452" s="117">
        <v>7.4183660544648511</v>
      </c>
      <c r="P1452" s="117">
        <v>7.4183660544648511</v>
      </c>
      <c r="Q1452" s="117">
        <v>7.4183660544648511</v>
      </c>
    </row>
    <row r="1453" spans="1:17" x14ac:dyDescent="0.25">
      <c r="A1453" t="str">
        <f t="shared" si="22"/>
        <v>2758613</v>
      </c>
      <c r="B1453">
        <v>27</v>
      </c>
      <c r="C1453">
        <v>58</v>
      </c>
      <c r="D1453">
        <v>6</v>
      </c>
      <c r="E1453">
        <v>13</v>
      </c>
      <c r="F1453" s="116">
        <v>1.5697303661069053E-2</v>
      </c>
      <c r="G1453" s="116">
        <v>1.5710384747453277E-2</v>
      </c>
      <c r="H1453" s="116">
        <v>1.5710384747453277E-2</v>
      </c>
      <c r="I1453" s="86">
        <v>3.6316366074202459E-2</v>
      </c>
      <c r="J1453" s="86">
        <v>3.6345798518566966E-2</v>
      </c>
      <c r="K1453" s="86">
        <v>3.6345798518566966E-2</v>
      </c>
      <c r="L1453" s="86">
        <v>2.018143466814919</v>
      </c>
      <c r="M1453" s="86">
        <v>2.018143466814919</v>
      </c>
      <c r="N1453" s="86">
        <v>2.018143466814919</v>
      </c>
      <c r="O1453" s="117">
        <v>7.0422715306506207</v>
      </c>
      <c r="P1453" s="117">
        <v>7.0422715306506207</v>
      </c>
      <c r="Q1453" s="117">
        <v>7.0422715306506207</v>
      </c>
    </row>
    <row r="1454" spans="1:17" x14ac:dyDescent="0.25">
      <c r="A1454" t="str">
        <f t="shared" si="22"/>
        <v>2857613</v>
      </c>
      <c r="B1454">
        <v>28</v>
      </c>
      <c r="C1454">
        <v>57</v>
      </c>
      <c r="D1454">
        <v>6</v>
      </c>
      <c r="E1454">
        <v>13</v>
      </c>
      <c r="F1454" s="116">
        <v>1.5698354390762184E-2</v>
      </c>
      <c r="G1454" s="116">
        <v>1.5711532442716655E-2</v>
      </c>
      <c r="H1454" s="116">
        <v>1.5711532442716655E-2</v>
      </c>
      <c r="I1454" s="86">
        <v>3.632200569950747E-2</v>
      </c>
      <c r="J1454" s="86">
        <v>3.635165631640503E-2</v>
      </c>
      <c r="K1454" s="86">
        <v>3.635165631640503E-2</v>
      </c>
      <c r="L1454" s="86">
        <v>1.9649859159569736</v>
      </c>
      <c r="M1454" s="86">
        <v>1.9649859159569736</v>
      </c>
      <c r="N1454" s="86">
        <v>1.9649859159569736</v>
      </c>
      <c r="O1454" s="117">
        <v>6.6883324822508117</v>
      </c>
      <c r="P1454" s="117">
        <v>6.6883324822508117</v>
      </c>
      <c r="Q1454" s="117">
        <v>6.6883324822508117</v>
      </c>
    </row>
    <row r="1455" spans="1:17" x14ac:dyDescent="0.25">
      <c r="A1455" t="str">
        <f t="shared" si="22"/>
        <v>2956613</v>
      </c>
      <c r="B1455">
        <v>29</v>
      </c>
      <c r="C1455">
        <v>56</v>
      </c>
      <c r="D1455">
        <v>6</v>
      </c>
      <c r="E1455">
        <v>13</v>
      </c>
      <c r="F1455" s="116">
        <v>1.5702877255898126E-2</v>
      </c>
      <c r="G1455" s="116">
        <v>1.5712838903554648E-2</v>
      </c>
      <c r="H1455" s="116">
        <v>1.5712838903554648E-2</v>
      </c>
      <c r="I1455" s="86">
        <v>3.6330129003337153E-2</v>
      </c>
      <c r="J1455" s="86">
        <v>3.6356693397087879E-2</v>
      </c>
      <c r="K1455" s="86">
        <v>3.6356693397087879E-2</v>
      </c>
      <c r="L1455" s="86">
        <v>1.9035978150786139</v>
      </c>
      <c r="M1455" s="86">
        <v>1.9035978150786139</v>
      </c>
      <c r="N1455" s="86">
        <v>1.9035978150786139</v>
      </c>
      <c r="O1455" s="117">
        <v>6.3545549633909451</v>
      </c>
      <c r="P1455" s="117">
        <v>6.3545549633909451</v>
      </c>
      <c r="Q1455" s="117">
        <v>6.3545549633909451</v>
      </c>
    </row>
    <row r="1456" spans="1:17" x14ac:dyDescent="0.25">
      <c r="A1456" t="str">
        <f t="shared" si="22"/>
        <v>3055613</v>
      </c>
      <c r="B1456">
        <v>30</v>
      </c>
      <c r="C1456">
        <v>55</v>
      </c>
      <c r="D1456">
        <v>6</v>
      </c>
      <c r="E1456">
        <v>13</v>
      </c>
      <c r="F1456" s="116">
        <v>1.5705053075712419E-2</v>
      </c>
      <c r="G1456" s="116">
        <v>1.5718447577269531E-2</v>
      </c>
      <c r="H1456" s="116">
        <v>1.5718447577269531E-2</v>
      </c>
      <c r="I1456" s="86">
        <v>3.6339282724441618E-2</v>
      </c>
      <c r="J1456" s="86">
        <v>3.636272310216656E-2</v>
      </c>
      <c r="K1456" s="86">
        <v>3.636272310216656E-2</v>
      </c>
      <c r="L1456" s="86">
        <v>1.8272611592941097</v>
      </c>
      <c r="M1456" s="86">
        <v>1.8272611592941097</v>
      </c>
      <c r="N1456" s="86">
        <v>1.8272611592941097</v>
      </c>
      <c r="O1456" s="117">
        <v>6.0388607976425677</v>
      </c>
      <c r="P1456" s="117">
        <v>6.0388607976425677</v>
      </c>
      <c r="Q1456" s="117">
        <v>6.0388607976425677</v>
      </c>
    </row>
    <row r="1457" spans="1:17" x14ac:dyDescent="0.25">
      <c r="A1457" t="str">
        <f t="shared" si="22"/>
        <v>3154613</v>
      </c>
      <c r="B1457">
        <v>31</v>
      </c>
      <c r="C1457">
        <v>54</v>
      </c>
      <c r="D1457">
        <v>6</v>
      </c>
      <c r="E1457">
        <v>13</v>
      </c>
      <c r="F1457" s="116">
        <v>1.570846919295163E-2</v>
      </c>
      <c r="G1457" s="116">
        <v>1.571860586913551E-2</v>
      </c>
      <c r="H1457" s="116">
        <v>1.571860586913551E-2</v>
      </c>
      <c r="I1457" s="86">
        <v>3.6343363011268608E-2</v>
      </c>
      <c r="J1457" s="86">
        <v>3.6370394147758951E-2</v>
      </c>
      <c r="K1457" s="86">
        <v>3.6370394147758951E-2</v>
      </c>
      <c r="L1457" s="86">
        <v>1.7445287290297511</v>
      </c>
      <c r="M1457" s="86">
        <v>1.7445287290297511</v>
      </c>
      <c r="N1457" s="86">
        <v>1.7445287290297511</v>
      </c>
      <c r="O1457" s="117">
        <v>5.7453430420165228</v>
      </c>
      <c r="P1457" s="117">
        <v>5.7453430420165228</v>
      </c>
      <c r="Q1457" s="117">
        <v>5.7453430420165228</v>
      </c>
    </row>
    <row r="1458" spans="1:17" x14ac:dyDescent="0.25">
      <c r="A1458" t="str">
        <f t="shared" si="22"/>
        <v>3253613</v>
      </c>
      <c r="B1458">
        <v>32</v>
      </c>
      <c r="C1458">
        <v>53</v>
      </c>
      <c r="D1458">
        <v>6</v>
      </c>
      <c r="E1458">
        <v>13</v>
      </c>
      <c r="F1458" s="116">
        <v>1.5713164807423328E-2</v>
      </c>
      <c r="G1458" s="116">
        <v>1.5719987718759595E-2</v>
      </c>
      <c r="H1458" s="116">
        <v>1.5719987718759595E-2</v>
      </c>
      <c r="I1458" s="86">
        <v>3.6352471599631564E-2</v>
      </c>
      <c r="J1458" s="86">
        <v>3.6372940333640365E-2</v>
      </c>
      <c r="K1458" s="86">
        <v>3.6372940333640365E-2</v>
      </c>
      <c r="L1458" s="86">
        <v>1.6663903387575478</v>
      </c>
      <c r="M1458" s="86">
        <v>1.6663903387575478</v>
      </c>
      <c r="N1458" s="86">
        <v>1.6663903387575478</v>
      </c>
      <c r="O1458" s="117">
        <v>5.4666632552109986</v>
      </c>
      <c r="P1458" s="117">
        <v>5.4666632552109986</v>
      </c>
      <c r="Q1458" s="117">
        <v>5.4666632552109986</v>
      </c>
    </row>
    <row r="1459" spans="1:17" x14ac:dyDescent="0.25">
      <c r="A1459" t="str">
        <f t="shared" si="22"/>
        <v>3352613</v>
      </c>
      <c r="B1459">
        <v>33</v>
      </c>
      <c r="C1459">
        <v>52</v>
      </c>
      <c r="D1459">
        <v>6</v>
      </c>
      <c r="E1459">
        <v>13</v>
      </c>
      <c r="F1459" s="116">
        <v>1.5716008960882301E-2</v>
      </c>
      <c r="G1459" s="116">
        <v>1.5722901947268653E-2</v>
      </c>
      <c r="H1459" s="116">
        <v>1.5722901947268653E-2</v>
      </c>
      <c r="I1459" s="86">
        <v>3.6357056694813025E-2</v>
      </c>
      <c r="J1459" s="86">
        <v>3.6377735653972086E-2</v>
      </c>
      <c r="K1459" s="86">
        <v>3.6377735653972086E-2</v>
      </c>
      <c r="L1459" s="86">
        <v>1.5819886265724625</v>
      </c>
      <c r="M1459" s="86">
        <v>1.5819886265724625</v>
      </c>
      <c r="N1459" s="86">
        <v>1.5819886265724625</v>
      </c>
      <c r="O1459" s="117">
        <v>5.206510425641909</v>
      </c>
      <c r="P1459" s="117">
        <v>5.206510425641909</v>
      </c>
      <c r="Q1459" s="117">
        <v>5.206510425641909</v>
      </c>
    </row>
    <row r="1460" spans="1:17" x14ac:dyDescent="0.25">
      <c r="A1460" t="str">
        <f t="shared" si="22"/>
        <v>3451613</v>
      </c>
      <c r="B1460">
        <v>34</v>
      </c>
      <c r="C1460">
        <v>51</v>
      </c>
      <c r="D1460">
        <v>6</v>
      </c>
      <c r="E1460">
        <v>13</v>
      </c>
      <c r="F1460" s="116">
        <v>1.5623693379790941E-2</v>
      </c>
      <c r="G1460" s="116">
        <v>1.5630662020905923E-2</v>
      </c>
      <c r="H1460" s="116">
        <v>1.5630662020905923E-2</v>
      </c>
      <c r="I1460" s="86">
        <v>3.6362369337979095E-2</v>
      </c>
      <c r="J1460" s="86">
        <v>3.6383275261324038E-2</v>
      </c>
      <c r="K1460" s="86">
        <v>3.6383275261324038E-2</v>
      </c>
      <c r="L1460" s="86">
        <v>1.5223484320557492</v>
      </c>
      <c r="M1460" s="86">
        <v>1.5223484320557492</v>
      </c>
      <c r="N1460" s="86">
        <v>1.5223484320557492</v>
      </c>
      <c r="O1460" s="117">
        <v>4.9586550522648087</v>
      </c>
      <c r="P1460" s="117">
        <v>4.9586550522648087</v>
      </c>
      <c r="Q1460" s="117">
        <v>4.9586550522648087</v>
      </c>
    </row>
    <row r="1461" spans="1:17" x14ac:dyDescent="0.25">
      <c r="A1461" t="str">
        <f t="shared" si="22"/>
        <v>3550613</v>
      </c>
      <c r="B1461">
        <v>35</v>
      </c>
      <c r="C1461">
        <v>50</v>
      </c>
      <c r="D1461">
        <v>6</v>
      </c>
      <c r="E1461">
        <v>13</v>
      </c>
      <c r="F1461" s="116">
        <v>1.4291002026967481E-2</v>
      </c>
      <c r="G1461" s="116">
        <v>1.4298052348638407E-2</v>
      </c>
      <c r="H1461" s="116">
        <v>1.4298052348638407E-2</v>
      </c>
      <c r="I1461" s="86">
        <v>3.7564113862694988E-2</v>
      </c>
      <c r="J1461" s="86">
        <v>3.7581739666872303E-2</v>
      </c>
      <c r="K1461" s="86">
        <v>3.7581739666872303E-2</v>
      </c>
      <c r="L1461" s="86">
        <v>1.7136088834053054</v>
      </c>
      <c r="M1461" s="86">
        <v>1.7136088834053054</v>
      </c>
      <c r="N1461" s="86">
        <v>1.7136088834053054</v>
      </c>
      <c r="O1461" s="117">
        <v>4.7208671895655243</v>
      </c>
      <c r="P1461" s="117">
        <v>4.7208671895655243</v>
      </c>
      <c r="Q1461" s="117">
        <v>4.7208671895655243</v>
      </c>
    </row>
    <row r="1462" spans="1:17" x14ac:dyDescent="0.25">
      <c r="A1462" t="str">
        <f t="shared" si="22"/>
        <v>3649613</v>
      </c>
      <c r="B1462">
        <v>36</v>
      </c>
      <c r="C1462">
        <v>49</v>
      </c>
      <c r="D1462">
        <v>6</v>
      </c>
      <c r="E1462">
        <v>13</v>
      </c>
      <c r="F1462" s="116">
        <v>1.4294637280271258E-2</v>
      </c>
      <c r="G1462" s="116">
        <v>1.4301775675916837E-2</v>
      </c>
      <c r="H1462" s="116">
        <v>1.4301775675916837E-2</v>
      </c>
      <c r="I1462" s="86">
        <v>3.7569376282680471E-2</v>
      </c>
      <c r="J1462" s="86">
        <v>3.7587222271794417E-2</v>
      </c>
      <c r="K1462" s="86">
        <v>3.7587222271794417E-2</v>
      </c>
      <c r="L1462" s="86">
        <v>1.6568501829213884</v>
      </c>
      <c r="M1462" s="86">
        <v>1.6568501829213884</v>
      </c>
      <c r="N1462" s="86">
        <v>1.6568501829213884</v>
      </c>
      <c r="O1462" s="117">
        <v>4.5988971178727578</v>
      </c>
      <c r="P1462" s="117">
        <v>4.5988971178727578</v>
      </c>
      <c r="Q1462" s="117">
        <v>4.5988971178727578</v>
      </c>
    </row>
    <row r="1463" spans="1:17" x14ac:dyDescent="0.25">
      <c r="A1463" t="str">
        <f t="shared" si="22"/>
        <v>3748613</v>
      </c>
      <c r="B1463">
        <v>37</v>
      </c>
      <c r="C1463">
        <v>48</v>
      </c>
      <c r="D1463">
        <v>6</v>
      </c>
      <c r="E1463">
        <v>13</v>
      </c>
      <c r="F1463" s="116">
        <v>1.4293981481481482E-2</v>
      </c>
      <c r="G1463" s="116">
        <v>1.4301215277777777E-2</v>
      </c>
      <c r="H1463" s="116">
        <v>1.4301215277777777E-2</v>
      </c>
      <c r="I1463" s="86">
        <v>3.7572337962962964E-2</v>
      </c>
      <c r="J1463" s="86">
        <v>3.7590422453703705E-2</v>
      </c>
      <c r="K1463" s="86">
        <v>3.7590422453703705E-2</v>
      </c>
      <c r="L1463" s="86">
        <v>1.5951208043981482</v>
      </c>
      <c r="M1463" s="86">
        <v>1.5951208043981482</v>
      </c>
      <c r="N1463" s="86">
        <v>1.5951208043981482</v>
      </c>
      <c r="O1463" s="117">
        <v>4.4881365740740744</v>
      </c>
      <c r="P1463" s="117">
        <v>4.4881365740740744</v>
      </c>
      <c r="Q1463" s="117">
        <v>4.4881365740740744</v>
      </c>
    </row>
    <row r="1464" spans="1:17" x14ac:dyDescent="0.25">
      <c r="A1464" t="str">
        <f t="shared" si="22"/>
        <v>3847613</v>
      </c>
      <c r="B1464">
        <v>38</v>
      </c>
      <c r="C1464">
        <v>47</v>
      </c>
      <c r="D1464">
        <v>6</v>
      </c>
      <c r="E1464">
        <v>13</v>
      </c>
      <c r="F1464" s="116">
        <v>1.4295933527760964E-2</v>
      </c>
      <c r="G1464" s="116">
        <v>1.4303270419486784E-2</v>
      </c>
      <c r="H1464" s="116">
        <v>1.4303270419486784E-2</v>
      </c>
      <c r="I1464" s="86">
        <v>3.7579559419651867E-2</v>
      </c>
      <c r="J1464" s="86">
        <v>3.7597901648966418E-2</v>
      </c>
      <c r="K1464" s="86">
        <v>3.7597901648966418E-2</v>
      </c>
      <c r="L1464" s="86">
        <v>1.5333333333333334</v>
      </c>
      <c r="M1464" s="86">
        <v>1.5333333333333334</v>
      </c>
      <c r="N1464" s="86">
        <v>1.5333333333333334</v>
      </c>
      <c r="O1464" s="117">
        <v>4.3783084796126124</v>
      </c>
      <c r="P1464" s="117">
        <v>4.3783084796126124</v>
      </c>
      <c r="Q1464" s="117">
        <v>4.3783084796126124</v>
      </c>
    </row>
    <row r="1465" spans="1:17" x14ac:dyDescent="0.25">
      <c r="A1465" t="str">
        <f t="shared" si="22"/>
        <v>3946613</v>
      </c>
      <c r="B1465">
        <v>39</v>
      </c>
      <c r="C1465">
        <v>46</v>
      </c>
      <c r="D1465">
        <v>6</v>
      </c>
      <c r="E1465">
        <v>13</v>
      </c>
      <c r="F1465" s="116">
        <v>1.4297951582867783E-2</v>
      </c>
      <c r="G1465" s="116">
        <v>1.4305400372439478E-2</v>
      </c>
      <c r="H1465" s="116">
        <v>1.4305400372439478E-2</v>
      </c>
      <c r="I1465" s="86">
        <v>3.7582867783985105E-2</v>
      </c>
      <c r="J1465" s="86">
        <v>3.7601489757914337E-2</v>
      </c>
      <c r="K1465" s="86">
        <v>3.7601489757914337E-2</v>
      </c>
      <c r="L1465" s="86">
        <v>1.4713966480446927</v>
      </c>
      <c r="M1465" s="86">
        <v>1.4713966480446927</v>
      </c>
      <c r="N1465" s="86">
        <v>1.4713966480446927</v>
      </c>
      <c r="O1465" s="117">
        <v>4.2783873370577279</v>
      </c>
      <c r="P1465" s="117">
        <v>4.2783873370577279</v>
      </c>
      <c r="Q1465" s="117">
        <v>4.2783873370577279</v>
      </c>
    </row>
    <row r="1466" spans="1:17" x14ac:dyDescent="0.25">
      <c r="A1466" t="str">
        <f t="shared" si="22"/>
        <v>4045613</v>
      </c>
      <c r="B1466">
        <v>40</v>
      </c>
      <c r="C1466">
        <v>45</v>
      </c>
      <c r="D1466">
        <v>6</v>
      </c>
      <c r="E1466">
        <v>13</v>
      </c>
      <c r="F1466" s="116">
        <v>1.4300043528454362E-2</v>
      </c>
      <c r="G1466" s="116">
        <v>1.430761369443025E-2</v>
      </c>
      <c r="H1466" s="116">
        <v>1.430761369443025E-2</v>
      </c>
      <c r="I1466" s="86">
        <v>3.7585874070288988E-2</v>
      </c>
      <c r="J1466" s="86">
        <v>3.7608584568216655E-2</v>
      </c>
      <c r="K1466" s="86">
        <v>3.7608584568216655E-2</v>
      </c>
      <c r="L1466" s="86">
        <v>1.4091901814947292</v>
      </c>
      <c r="M1466" s="86">
        <v>1.4091901814947292</v>
      </c>
      <c r="N1466" s="86">
        <v>1.4091901814947292</v>
      </c>
      <c r="O1466" s="117">
        <v>4.1830693237949239</v>
      </c>
      <c r="P1466" s="117">
        <v>4.1830693237949239</v>
      </c>
      <c r="Q1466" s="117">
        <v>4.1830693237949239</v>
      </c>
    </row>
    <row r="1467" spans="1:17" x14ac:dyDescent="0.25">
      <c r="A1467" t="str">
        <f t="shared" si="22"/>
        <v>4144613</v>
      </c>
      <c r="B1467">
        <v>41</v>
      </c>
      <c r="C1467">
        <v>44</v>
      </c>
      <c r="D1467">
        <v>6</v>
      </c>
      <c r="E1467">
        <v>13</v>
      </c>
      <c r="F1467" s="116">
        <v>1.4303319725795271E-2</v>
      </c>
      <c r="G1467" s="116">
        <v>1.4311022105830701E-2</v>
      </c>
      <c r="H1467" s="116">
        <v>1.4311022105830701E-2</v>
      </c>
      <c r="I1467" s="86">
        <v>3.7591465762920745E-2</v>
      </c>
      <c r="J1467" s="86">
        <v>3.7614572903027034E-2</v>
      </c>
      <c r="K1467" s="86">
        <v>3.7614572903027034E-2</v>
      </c>
      <c r="L1467" s="86">
        <v>1.346576292074251</v>
      </c>
      <c r="M1467" s="86">
        <v>1.346576292074251</v>
      </c>
      <c r="N1467" s="86">
        <v>1.346576292074251</v>
      </c>
      <c r="O1467" s="117">
        <v>4.0960371254717707</v>
      </c>
      <c r="P1467" s="117">
        <v>4.0960371254717707</v>
      </c>
      <c r="Q1467" s="117">
        <v>4.0960371254717707</v>
      </c>
    </row>
    <row r="1468" spans="1:17" x14ac:dyDescent="0.25">
      <c r="A1468" t="str">
        <f t="shared" si="22"/>
        <v>4243613</v>
      </c>
      <c r="B1468">
        <v>42</v>
      </c>
      <c r="C1468">
        <v>43</v>
      </c>
      <c r="D1468">
        <v>6</v>
      </c>
      <c r="E1468">
        <v>13</v>
      </c>
      <c r="F1468" s="116">
        <v>1.4304209659068617E-2</v>
      </c>
      <c r="G1468" s="116">
        <v>1.4312056181097729E-2</v>
      </c>
      <c r="H1468" s="116">
        <v>1.4312056181097729E-2</v>
      </c>
      <c r="I1468" s="86">
        <v>3.7596610302483423E-2</v>
      </c>
      <c r="J1468" s="86">
        <v>3.7620149868570756E-2</v>
      </c>
      <c r="K1468" s="86">
        <v>3.7620149868570756E-2</v>
      </c>
      <c r="L1468" s="86">
        <v>1.2790968653144494</v>
      </c>
      <c r="M1468" s="86">
        <v>1.2790968653144494</v>
      </c>
      <c r="N1468" s="86">
        <v>1.2790968653144494</v>
      </c>
      <c r="O1468" s="117">
        <v>4.008274157479697</v>
      </c>
      <c r="P1468" s="117">
        <v>4.008274157479697</v>
      </c>
      <c r="Q1468" s="117">
        <v>4.008274157479697</v>
      </c>
    </row>
    <row r="1469" spans="1:17" x14ac:dyDescent="0.25">
      <c r="A1469" t="str">
        <f t="shared" si="22"/>
        <v>4342613</v>
      </c>
      <c r="B1469">
        <v>43</v>
      </c>
      <c r="C1469">
        <v>42</v>
      </c>
      <c r="D1469">
        <v>6</v>
      </c>
      <c r="E1469">
        <v>13</v>
      </c>
      <c r="F1469" s="116">
        <v>1.4307153576788394E-2</v>
      </c>
      <c r="G1469" s="116">
        <v>1.4315157578789395E-2</v>
      </c>
      <c r="H1469" s="116">
        <v>1.4315157578789395E-2</v>
      </c>
      <c r="I1469" s="86">
        <v>3.7602801400700353E-2</v>
      </c>
      <c r="J1469" s="86">
        <v>3.7630815407703855E-2</v>
      </c>
      <c r="K1469" s="86">
        <v>3.7630815407703855E-2</v>
      </c>
      <c r="L1469" s="86">
        <v>1.2153276638319159</v>
      </c>
      <c r="M1469" s="86">
        <v>1.2153276638319159</v>
      </c>
      <c r="N1469" s="86">
        <v>1.2153276638319159</v>
      </c>
      <c r="O1469" s="117">
        <v>3.9319899949974988</v>
      </c>
      <c r="P1469" s="117">
        <v>3.9319899949974988</v>
      </c>
      <c r="Q1469" s="117">
        <v>3.9319899949974988</v>
      </c>
    </row>
    <row r="1470" spans="1:17" x14ac:dyDescent="0.25">
      <c r="A1470" t="str">
        <f t="shared" si="22"/>
        <v>4441613</v>
      </c>
      <c r="B1470">
        <v>44</v>
      </c>
      <c r="C1470">
        <v>41</v>
      </c>
      <c r="D1470">
        <v>6</v>
      </c>
      <c r="E1470">
        <v>13</v>
      </c>
      <c r="F1470" s="116">
        <v>1.4129479343404402E-2</v>
      </c>
      <c r="G1470" s="116">
        <v>1.4141744516445552E-2</v>
      </c>
      <c r="H1470" s="116">
        <v>1.4141744516445552E-2</v>
      </c>
      <c r="I1470" s="86">
        <v>3.7609108935178562E-2</v>
      </c>
      <c r="J1470" s="86">
        <v>3.7637727672274579E-2</v>
      </c>
      <c r="K1470" s="86">
        <v>3.7637727672274579E-2</v>
      </c>
      <c r="L1470" s="86">
        <v>1.1708456836811874</v>
      </c>
      <c r="M1470" s="86">
        <v>1.1708456836811874</v>
      </c>
      <c r="N1470" s="86">
        <v>1.1708456836811874</v>
      </c>
      <c r="O1470" s="117">
        <v>3.8577730534148285</v>
      </c>
      <c r="P1470" s="117">
        <v>3.8577730534148285</v>
      </c>
      <c r="Q1470" s="117">
        <v>3.8577730534148285</v>
      </c>
    </row>
    <row r="1471" spans="1:17" x14ac:dyDescent="0.25">
      <c r="A1471" t="str">
        <f t="shared" si="22"/>
        <v>4540613</v>
      </c>
      <c r="B1471">
        <v>45</v>
      </c>
      <c r="C1471">
        <v>40</v>
      </c>
      <c r="D1471">
        <v>6</v>
      </c>
      <c r="E1471">
        <v>13</v>
      </c>
      <c r="F1471" s="116">
        <v>1.2616607404308722E-2</v>
      </c>
      <c r="G1471" s="116">
        <v>1.2629157080108764E-2</v>
      </c>
      <c r="H1471" s="116">
        <v>1.2629157080108764E-2</v>
      </c>
      <c r="I1471" s="86">
        <v>3.9824304538799413E-2</v>
      </c>
      <c r="J1471" s="86">
        <v>3.9857770340932859E-2</v>
      </c>
      <c r="K1471" s="86">
        <v>3.9857770340932859E-2</v>
      </c>
      <c r="L1471" s="86">
        <v>1.3134281531060448</v>
      </c>
      <c r="M1471" s="86">
        <v>1.3134281531060448</v>
      </c>
      <c r="N1471" s="86">
        <v>1.3134281531060448</v>
      </c>
      <c r="O1471" s="117">
        <v>3.791144112110437</v>
      </c>
      <c r="P1471" s="117">
        <v>3.791144112110437</v>
      </c>
      <c r="Q1471" s="117">
        <v>3.791144112110437</v>
      </c>
    </row>
    <row r="1472" spans="1:17" x14ac:dyDescent="0.25">
      <c r="A1472" t="str">
        <f t="shared" si="22"/>
        <v>4639613</v>
      </c>
      <c r="B1472">
        <v>46</v>
      </c>
      <c r="C1472">
        <v>39</v>
      </c>
      <c r="D1472">
        <v>6</v>
      </c>
      <c r="E1472">
        <v>13</v>
      </c>
      <c r="F1472" s="116">
        <v>1.2618445311495091E-2</v>
      </c>
      <c r="G1472" s="116">
        <v>1.2631308150752476E-2</v>
      </c>
      <c r="H1472" s="116">
        <v>1.2631308150752476E-2</v>
      </c>
      <c r="I1472" s="86">
        <v>3.9831925567036831E-2</v>
      </c>
      <c r="J1472" s="86">
        <v>3.9866226471723193E-2</v>
      </c>
      <c r="K1472" s="86">
        <v>3.9866226471723193E-2</v>
      </c>
      <c r="L1472" s="86">
        <v>1.2130600694593321</v>
      </c>
      <c r="M1472" s="86">
        <v>1.2130600694593321</v>
      </c>
      <c r="N1472" s="86">
        <v>1.2130600694593321</v>
      </c>
      <c r="O1472" s="117">
        <v>3.6906615786991384</v>
      </c>
      <c r="P1472" s="117">
        <v>3.6906615786991384</v>
      </c>
      <c r="Q1472" s="117">
        <v>3.6906615786991384</v>
      </c>
    </row>
    <row r="1473" spans="1:17" x14ac:dyDescent="0.25">
      <c r="A1473" t="str">
        <f t="shared" si="22"/>
        <v>4738613</v>
      </c>
      <c r="B1473">
        <v>47</v>
      </c>
      <c r="C1473">
        <v>38</v>
      </c>
      <c r="D1473">
        <v>6</v>
      </c>
      <c r="E1473">
        <v>13</v>
      </c>
      <c r="F1473" s="116">
        <v>1.2622449204217756E-2</v>
      </c>
      <c r="G1473" s="116">
        <v>1.263565720826821E-2</v>
      </c>
      <c r="H1473" s="116">
        <v>1.263565720826821E-2</v>
      </c>
      <c r="I1473" s="86">
        <v>3.9839742884187818E-2</v>
      </c>
      <c r="J1473" s="86">
        <v>3.9874964228322367E-2</v>
      </c>
      <c r="K1473" s="86">
        <v>3.9874964228322367E-2</v>
      </c>
      <c r="L1473" s="86">
        <v>1.1618949083144385</v>
      </c>
      <c r="M1473" s="86">
        <v>1.1618949083144385</v>
      </c>
      <c r="N1473" s="86">
        <v>1.1618949083144385</v>
      </c>
      <c r="O1473" s="117">
        <v>3.6006868162106236</v>
      </c>
      <c r="P1473" s="117">
        <v>3.6006868162106236</v>
      </c>
      <c r="Q1473" s="117">
        <v>3.6006868162106236</v>
      </c>
    </row>
    <row r="1474" spans="1:17" x14ac:dyDescent="0.25">
      <c r="A1474" t="str">
        <f t="shared" si="22"/>
        <v>4837613</v>
      </c>
      <c r="B1474">
        <v>48</v>
      </c>
      <c r="C1474">
        <v>37</v>
      </c>
      <c r="D1474">
        <v>6</v>
      </c>
      <c r="E1474">
        <v>13</v>
      </c>
      <c r="F1474" s="116">
        <v>1.2624283740629176E-2</v>
      </c>
      <c r="G1474" s="116">
        <v>1.2637872851221888E-2</v>
      </c>
      <c r="H1474" s="116">
        <v>1.2637872851221888E-2</v>
      </c>
      <c r="I1474" s="86">
        <v>3.9847801961361631E-2</v>
      </c>
      <c r="J1474" s="86">
        <v>3.9884039589608858E-2</v>
      </c>
      <c r="K1474" s="86">
        <v>3.9884039589608858E-2</v>
      </c>
      <c r="L1474" s="86">
        <v>1.1249473421964533</v>
      </c>
      <c r="M1474" s="86">
        <v>1.1249473421964533</v>
      </c>
      <c r="N1474" s="86">
        <v>1.1249473421964533</v>
      </c>
      <c r="O1474" s="117">
        <v>3.5125223654111837</v>
      </c>
      <c r="P1474" s="117">
        <v>3.5125223654111837</v>
      </c>
      <c r="Q1474" s="117">
        <v>3.5125223654111837</v>
      </c>
    </row>
    <row r="1475" spans="1:17" x14ac:dyDescent="0.25">
      <c r="A1475" t="str">
        <f t="shared" si="22"/>
        <v>4936613</v>
      </c>
      <c r="B1475">
        <v>49</v>
      </c>
      <c r="C1475">
        <v>36</v>
      </c>
      <c r="D1475">
        <v>6</v>
      </c>
      <c r="E1475">
        <v>13</v>
      </c>
      <c r="F1475" s="116">
        <v>1.2627253198841878E-2</v>
      </c>
      <c r="G1475" s="116">
        <v>1.2641262725319884E-2</v>
      </c>
      <c r="H1475" s="116">
        <v>1.2641262725319884E-2</v>
      </c>
      <c r="I1475" s="86">
        <v>3.985710282992435E-2</v>
      </c>
      <c r="J1475" s="86">
        <v>3.9889791725039696E-2</v>
      </c>
      <c r="K1475" s="86">
        <v>3.9889791725039696E-2</v>
      </c>
      <c r="L1475" s="86">
        <v>1.0862473148407583</v>
      </c>
      <c r="M1475" s="86">
        <v>1.0862473148407583</v>
      </c>
      <c r="N1475" s="86">
        <v>1.0862473148407583</v>
      </c>
      <c r="O1475" s="117">
        <v>3.4327309236947792</v>
      </c>
      <c r="P1475" s="117">
        <v>3.4327309236947792</v>
      </c>
      <c r="Q1475" s="117">
        <v>3.4327309236947792</v>
      </c>
    </row>
    <row r="1476" spans="1:17" x14ac:dyDescent="0.25">
      <c r="A1476" t="str">
        <f t="shared" si="22"/>
        <v>5035613</v>
      </c>
      <c r="B1476">
        <v>50</v>
      </c>
      <c r="C1476">
        <v>35</v>
      </c>
      <c r="D1476">
        <v>6</v>
      </c>
      <c r="E1476">
        <v>13</v>
      </c>
      <c r="F1476" s="116">
        <v>1.2630563261367748E-2</v>
      </c>
      <c r="G1476" s="116">
        <v>1.2640212278374141E-2</v>
      </c>
      <c r="H1476" s="116">
        <v>1.2640212278374141E-2</v>
      </c>
      <c r="I1476" s="86">
        <v>3.9864913761910509E-2</v>
      </c>
      <c r="J1476" s="86">
        <v>3.9898685321432877E-2</v>
      </c>
      <c r="K1476" s="86">
        <v>3.9898685321432877E-2</v>
      </c>
      <c r="L1476" s="86">
        <v>1.0495862983958508</v>
      </c>
      <c r="M1476" s="86">
        <v>1.0495862983958508</v>
      </c>
      <c r="N1476" s="86">
        <v>1.0495862983958508</v>
      </c>
      <c r="O1476" s="117">
        <v>3.3564925823181762</v>
      </c>
      <c r="P1476" s="117">
        <v>3.3564925823181762</v>
      </c>
      <c r="Q1476" s="117">
        <v>3.3564925823181762</v>
      </c>
    </row>
    <row r="1477" spans="1:17" x14ac:dyDescent="0.25">
      <c r="A1477" t="str">
        <f t="shared" ref="A1477:A1540" si="23">B1477&amp;C1477&amp;D1477&amp;E1477</f>
        <v>1867813</v>
      </c>
      <c r="B1477">
        <v>18</v>
      </c>
      <c r="C1477">
        <v>67</v>
      </c>
      <c r="D1477">
        <v>8</v>
      </c>
      <c r="E1477">
        <v>13</v>
      </c>
      <c r="F1477" s="116">
        <v>1.7626877188816999E-2</v>
      </c>
      <c r="G1477" s="116">
        <v>1.7641123048613996E-2</v>
      </c>
      <c r="H1477" s="116">
        <v>1.7641123048613996E-2</v>
      </c>
      <c r="I1477" s="86">
        <v>3.416394610316377E-2</v>
      </c>
      <c r="J1477" s="86">
        <v>3.4190063512791594E-2</v>
      </c>
      <c r="K1477" s="86">
        <v>3.4190063512791594E-2</v>
      </c>
      <c r="L1477" s="86">
        <v>2.0172351160443998</v>
      </c>
      <c r="M1477" s="86">
        <v>2.0172351160443998</v>
      </c>
      <c r="N1477" s="86">
        <v>2.0172351160443998</v>
      </c>
      <c r="O1477" s="117">
        <v>9.8256021843651684</v>
      </c>
      <c r="P1477" s="117">
        <v>9.8256021843651684</v>
      </c>
      <c r="Q1477" s="117">
        <v>9.8256021843651684</v>
      </c>
    </row>
    <row r="1478" spans="1:17" x14ac:dyDescent="0.25">
      <c r="A1478" t="str">
        <f t="shared" si="23"/>
        <v>1966813</v>
      </c>
      <c r="B1478">
        <v>19</v>
      </c>
      <c r="C1478">
        <v>66</v>
      </c>
      <c r="D1478">
        <v>8</v>
      </c>
      <c r="E1478">
        <v>13</v>
      </c>
      <c r="F1478" s="116">
        <v>1.7631162275741376E-2</v>
      </c>
      <c r="G1478" s="116">
        <v>1.7645448160097145E-2</v>
      </c>
      <c r="H1478" s="116">
        <v>1.7645448160097145E-2</v>
      </c>
      <c r="I1478" s="86">
        <v>3.4171835378992606E-2</v>
      </c>
      <c r="J1478" s="86">
        <v>3.4198026166978181E-2</v>
      </c>
      <c r="K1478" s="86">
        <v>3.4198026166978181E-2</v>
      </c>
      <c r="L1478" s="86">
        <v>1.9965118632364671</v>
      </c>
      <c r="M1478" s="86">
        <v>1.9965118632364671</v>
      </c>
      <c r="N1478" s="86">
        <v>1.9965118632364671</v>
      </c>
      <c r="O1478" s="117">
        <v>9.2924225288396283</v>
      </c>
      <c r="P1478" s="117">
        <v>9.2924225288396283</v>
      </c>
      <c r="Q1478" s="117">
        <v>9.2924225288396283</v>
      </c>
    </row>
    <row r="1479" spans="1:17" x14ac:dyDescent="0.25">
      <c r="A1479" t="str">
        <f t="shared" si="23"/>
        <v>2065813</v>
      </c>
      <c r="B1479">
        <v>20</v>
      </c>
      <c r="C1479">
        <v>65</v>
      </c>
      <c r="D1479">
        <v>8</v>
      </c>
      <c r="E1479">
        <v>13</v>
      </c>
      <c r="F1479" s="116">
        <v>1.7634768073547847E-2</v>
      </c>
      <c r="G1479" s="116">
        <v>1.76490955763835E-2</v>
      </c>
      <c r="H1479" s="116">
        <v>1.76490955763835E-2</v>
      </c>
      <c r="I1479" s="86">
        <v>3.4178258014446898E-2</v>
      </c>
      <c r="J1479" s="86">
        <v>3.4204525102978924E-2</v>
      </c>
      <c r="K1479" s="86">
        <v>3.4204525102978924E-2</v>
      </c>
      <c r="L1479" s="86">
        <v>1.9742295982329414</v>
      </c>
      <c r="M1479" s="86">
        <v>1.9742295982329414</v>
      </c>
      <c r="N1479" s="86">
        <v>1.9742295982329414</v>
      </c>
      <c r="O1479" s="117">
        <v>8.7881129484806877</v>
      </c>
      <c r="P1479" s="117">
        <v>8.7881129484806877</v>
      </c>
      <c r="Q1479" s="117">
        <v>8.7881129484806877</v>
      </c>
    </row>
    <row r="1480" spans="1:17" x14ac:dyDescent="0.25">
      <c r="A1480" t="str">
        <f t="shared" si="23"/>
        <v>2164813</v>
      </c>
      <c r="B1480">
        <v>21</v>
      </c>
      <c r="C1480">
        <v>64</v>
      </c>
      <c r="D1480">
        <v>8</v>
      </c>
      <c r="E1480">
        <v>13</v>
      </c>
      <c r="F1480" s="116">
        <v>1.7638323353293413E-2</v>
      </c>
      <c r="G1480" s="116">
        <v>1.7652694610778442E-2</v>
      </c>
      <c r="H1480" s="116">
        <v>1.7652694610778442E-2</v>
      </c>
      <c r="I1480" s="86">
        <v>3.4184431137724548E-2</v>
      </c>
      <c r="J1480" s="86">
        <v>3.4210778443113772E-2</v>
      </c>
      <c r="K1480" s="86">
        <v>3.4210778443113772E-2</v>
      </c>
      <c r="L1480" s="86">
        <v>1.9504862275449102</v>
      </c>
      <c r="M1480" s="86">
        <v>1.9504862275449102</v>
      </c>
      <c r="N1480" s="86">
        <v>1.9504862275449102</v>
      </c>
      <c r="O1480" s="117">
        <v>8.3108311377245503</v>
      </c>
      <c r="P1480" s="117">
        <v>8.3108311377245503</v>
      </c>
      <c r="Q1480" s="117">
        <v>8.3108311377245503</v>
      </c>
    </row>
    <row r="1481" spans="1:17" x14ac:dyDescent="0.25">
      <c r="A1481" t="str">
        <f t="shared" si="23"/>
        <v>2263813</v>
      </c>
      <c r="B1481">
        <v>22</v>
      </c>
      <c r="C1481">
        <v>63</v>
      </c>
      <c r="D1481">
        <v>8</v>
      </c>
      <c r="E1481">
        <v>13</v>
      </c>
      <c r="F1481" s="116">
        <v>1.7642464946954862E-2</v>
      </c>
      <c r="G1481" s="116">
        <v>1.7656882651896529E-2</v>
      </c>
      <c r="H1481" s="116">
        <v>1.7656882651896529E-2</v>
      </c>
      <c r="I1481" s="86">
        <v>3.4191587269166539E-2</v>
      </c>
      <c r="J1481" s="86">
        <v>3.4218019728226259E-2</v>
      </c>
      <c r="K1481" s="86">
        <v>3.4218019728226259E-2</v>
      </c>
      <c r="L1481" s="86">
        <v>1.925482092008987</v>
      </c>
      <c r="M1481" s="86">
        <v>1.925482092008987</v>
      </c>
      <c r="N1481" s="86">
        <v>1.925482092008987</v>
      </c>
      <c r="O1481" s="117">
        <v>7.8713916689694949</v>
      </c>
      <c r="P1481" s="117">
        <v>7.8713916689694949</v>
      </c>
      <c r="Q1481" s="117">
        <v>7.8713916689694949</v>
      </c>
    </row>
    <row r="1482" spans="1:17" x14ac:dyDescent="0.25">
      <c r="A1482" t="str">
        <f t="shared" si="23"/>
        <v>2362813</v>
      </c>
      <c r="B1482">
        <v>23</v>
      </c>
      <c r="C1482">
        <v>62</v>
      </c>
      <c r="D1482">
        <v>8</v>
      </c>
      <c r="E1482">
        <v>13</v>
      </c>
      <c r="F1482" s="116">
        <v>1.7644789506678884E-2</v>
      </c>
      <c r="G1482" s="116">
        <v>1.7659256401601004E-2</v>
      </c>
      <c r="H1482" s="116">
        <v>1.7659256401601004E-2</v>
      </c>
      <c r="I1482" s="86">
        <v>3.4197328446737715E-2</v>
      </c>
      <c r="J1482" s="86">
        <v>3.4226262236581956E-2</v>
      </c>
      <c r="K1482" s="86">
        <v>3.4226262236581956E-2</v>
      </c>
      <c r="L1482" s="86">
        <v>1.8990934079182138</v>
      </c>
      <c r="M1482" s="86">
        <v>1.8990934079182138</v>
      </c>
      <c r="N1482" s="86">
        <v>1.8990934079182138</v>
      </c>
      <c r="O1482" s="117">
        <v>7.4554974200704054</v>
      </c>
      <c r="P1482" s="117">
        <v>7.4554974200704054</v>
      </c>
      <c r="Q1482" s="117">
        <v>7.4554974200704054</v>
      </c>
    </row>
    <row r="1483" spans="1:17" x14ac:dyDescent="0.25">
      <c r="A1483" t="str">
        <f t="shared" si="23"/>
        <v>2461813</v>
      </c>
      <c r="B1483">
        <v>24</v>
      </c>
      <c r="C1483">
        <v>61</v>
      </c>
      <c r="D1483">
        <v>8</v>
      </c>
      <c r="E1483">
        <v>13</v>
      </c>
      <c r="F1483" s="116">
        <v>1.7648553486514937E-2</v>
      </c>
      <c r="G1483" s="116">
        <v>1.7663073069802897E-2</v>
      </c>
      <c r="H1483" s="116">
        <v>1.7663073069802897E-2</v>
      </c>
      <c r="I1483" s="86">
        <v>3.420571829588491E-2</v>
      </c>
      <c r="J1483" s="86">
        <v>3.4232337531912835E-2</v>
      </c>
      <c r="K1483" s="86">
        <v>3.4232337531912835E-2</v>
      </c>
      <c r="L1483" s="86">
        <v>1.8715041078321053</v>
      </c>
      <c r="M1483" s="86">
        <v>1.8715041078321053</v>
      </c>
      <c r="N1483" s="86">
        <v>1.8715041078321053</v>
      </c>
      <c r="O1483" s="117">
        <v>7.0679758490931306</v>
      </c>
      <c r="P1483" s="117">
        <v>7.0679758490931306</v>
      </c>
      <c r="Q1483" s="117">
        <v>7.0679758490931306</v>
      </c>
    </row>
    <row r="1484" spans="1:17" x14ac:dyDescent="0.25">
      <c r="A1484" t="str">
        <f t="shared" si="23"/>
        <v>2560813</v>
      </c>
      <c r="B1484">
        <v>25</v>
      </c>
      <c r="C1484">
        <v>60</v>
      </c>
      <c r="D1484">
        <v>8</v>
      </c>
      <c r="E1484">
        <v>13</v>
      </c>
      <c r="F1484" s="116">
        <v>1.74812943348557E-2</v>
      </c>
      <c r="G1484" s="116">
        <v>1.7495870177825286E-2</v>
      </c>
      <c r="H1484" s="116">
        <v>1.7495870177825286E-2</v>
      </c>
      <c r="I1484" s="86">
        <v>3.4211932756777766E-2</v>
      </c>
      <c r="J1484" s="86">
        <v>3.4238655135555338E-2</v>
      </c>
      <c r="K1484" s="86">
        <v>3.4238655135555338E-2</v>
      </c>
      <c r="L1484" s="86">
        <v>1.8967665921679138</v>
      </c>
      <c r="M1484" s="86">
        <v>1.8967665921679138</v>
      </c>
      <c r="N1484" s="86">
        <v>1.8967665921679138</v>
      </c>
      <c r="O1484" s="117">
        <v>6.7006534836264695</v>
      </c>
      <c r="P1484" s="117">
        <v>6.7006534836264695</v>
      </c>
      <c r="Q1484" s="117">
        <v>6.7006534836264695</v>
      </c>
    </row>
    <row r="1485" spans="1:17" x14ac:dyDescent="0.25">
      <c r="A1485" t="str">
        <f t="shared" si="23"/>
        <v>2659813</v>
      </c>
      <c r="B1485">
        <v>26</v>
      </c>
      <c r="C1485">
        <v>59</v>
      </c>
      <c r="D1485">
        <v>8</v>
      </c>
      <c r="E1485">
        <v>13</v>
      </c>
      <c r="F1485" s="116">
        <v>1.726838073864468E-2</v>
      </c>
      <c r="G1485" s="116">
        <v>1.7283017026881984E-2</v>
      </c>
      <c r="H1485" s="116">
        <v>1.7283017026881984E-2</v>
      </c>
      <c r="I1485" s="86">
        <v>3.4722154461628532E-2</v>
      </c>
      <c r="J1485" s="86">
        <v>3.4748987656730256E-2</v>
      </c>
      <c r="K1485" s="86">
        <v>3.4748987656730256E-2</v>
      </c>
      <c r="L1485" s="86">
        <v>1.9310777186905401</v>
      </c>
      <c r="M1485" s="86">
        <v>1.9310777186905401</v>
      </c>
      <c r="N1485" s="86">
        <v>1.9310777186905401</v>
      </c>
      <c r="O1485" s="117">
        <v>6.3549104747036154</v>
      </c>
      <c r="P1485" s="117">
        <v>6.3549104747036154</v>
      </c>
      <c r="Q1485" s="117">
        <v>6.3549104747036154</v>
      </c>
    </row>
    <row r="1486" spans="1:17" x14ac:dyDescent="0.25">
      <c r="A1486" t="str">
        <f t="shared" si="23"/>
        <v>2758813</v>
      </c>
      <c r="B1486">
        <v>27</v>
      </c>
      <c r="C1486">
        <v>58</v>
      </c>
      <c r="D1486">
        <v>8</v>
      </c>
      <c r="E1486">
        <v>13</v>
      </c>
      <c r="F1486" s="116">
        <v>1.7271457623796338E-2</v>
      </c>
      <c r="G1486" s="116">
        <v>1.7286158821943988E-2</v>
      </c>
      <c r="H1486" s="116">
        <v>1.7286158821943988E-2</v>
      </c>
      <c r="I1486" s="86">
        <v>3.4729130424129569E-2</v>
      </c>
      <c r="J1486" s="86">
        <v>3.475608262073359E-2</v>
      </c>
      <c r="K1486" s="86">
        <v>3.475608262073359E-2</v>
      </c>
      <c r="L1486" s="86">
        <v>1.8925415921397595</v>
      </c>
      <c r="M1486" s="86">
        <v>1.8925415921397595</v>
      </c>
      <c r="N1486" s="86">
        <v>1.8925415921397595</v>
      </c>
      <c r="O1486" s="117">
        <v>6.0343003454781563</v>
      </c>
      <c r="P1486" s="117">
        <v>6.0343003454781563</v>
      </c>
      <c r="Q1486" s="117">
        <v>6.0343003454781563</v>
      </c>
    </row>
    <row r="1487" spans="1:17" x14ac:dyDescent="0.25">
      <c r="A1487" t="str">
        <f t="shared" si="23"/>
        <v>2857813</v>
      </c>
      <c r="B1487">
        <v>28</v>
      </c>
      <c r="C1487">
        <v>57</v>
      </c>
      <c r="D1487">
        <v>8</v>
      </c>
      <c r="E1487">
        <v>13</v>
      </c>
      <c r="F1487" s="116">
        <v>1.7274316240368282E-2</v>
      </c>
      <c r="G1487" s="116">
        <v>1.7289086925481895E-2</v>
      </c>
      <c r="H1487" s="116">
        <v>1.7289086925481895E-2</v>
      </c>
      <c r="I1487" s="86">
        <v>3.4735727825508975E-2</v>
      </c>
      <c r="J1487" s="86">
        <v>3.4762807414883926E-2</v>
      </c>
      <c r="K1487" s="86">
        <v>3.4762807414883926E-2</v>
      </c>
      <c r="L1487" s="86">
        <v>1.8589941163437631</v>
      </c>
      <c r="M1487" s="86">
        <v>1.8589941163437631</v>
      </c>
      <c r="N1487" s="86">
        <v>1.8589941163437631</v>
      </c>
      <c r="O1487" s="117">
        <v>5.7368356268924936</v>
      </c>
      <c r="P1487" s="117">
        <v>5.7368356268924936</v>
      </c>
      <c r="Q1487" s="117">
        <v>5.7368356268924936</v>
      </c>
    </row>
    <row r="1488" spans="1:17" x14ac:dyDescent="0.25">
      <c r="A1488" t="str">
        <f t="shared" si="23"/>
        <v>2956813</v>
      </c>
      <c r="B1488">
        <v>29</v>
      </c>
      <c r="C1488">
        <v>56</v>
      </c>
      <c r="D1488">
        <v>8</v>
      </c>
      <c r="E1488">
        <v>13</v>
      </c>
      <c r="F1488" s="116">
        <v>1.7280071258025807E-2</v>
      </c>
      <c r="G1488" s="116">
        <v>1.729244244306162E-2</v>
      </c>
      <c r="H1488" s="116">
        <v>1.729244244306162E-2</v>
      </c>
      <c r="I1488" s="86">
        <v>3.4743236054581669E-2</v>
      </c>
      <c r="J1488" s="86">
        <v>3.4767978424653297E-2</v>
      </c>
      <c r="K1488" s="86">
        <v>3.4767978424653297E-2</v>
      </c>
      <c r="L1488" s="86">
        <v>1.8246112355102495</v>
      </c>
      <c r="M1488" s="86">
        <v>1.8246112355102495</v>
      </c>
      <c r="N1488" s="86">
        <v>1.8246112355102495</v>
      </c>
      <c r="O1488" s="117">
        <v>5.4552002276298044</v>
      </c>
      <c r="P1488" s="117">
        <v>5.4552002276298044</v>
      </c>
      <c r="Q1488" s="117">
        <v>5.4552002276298044</v>
      </c>
    </row>
    <row r="1489" spans="1:17" x14ac:dyDescent="0.25">
      <c r="A1489" t="str">
        <f t="shared" si="23"/>
        <v>3055813</v>
      </c>
      <c r="B1489">
        <v>30</v>
      </c>
      <c r="C1489">
        <v>55</v>
      </c>
      <c r="D1489">
        <v>8</v>
      </c>
      <c r="E1489">
        <v>13</v>
      </c>
      <c r="F1489" s="116">
        <v>1.7281309469023245E-2</v>
      </c>
      <c r="G1489" s="116">
        <v>1.7293747434669587E-2</v>
      </c>
      <c r="H1489" s="116">
        <v>1.7293747434669587E-2</v>
      </c>
      <c r="I1489" s="86">
        <v>3.4749188422741578E-2</v>
      </c>
      <c r="J1489" s="86">
        <v>3.4774064354034254E-2</v>
      </c>
      <c r="K1489" s="86">
        <v>3.4774064354034254E-2</v>
      </c>
      <c r="L1489" s="86">
        <v>1.7894501175387754</v>
      </c>
      <c r="M1489" s="86">
        <v>1.7894501175387754</v>
      </c>
      <c r="N1489" s="86">
        <v>1.7894501175387754</v>
      </c>
      <c r="O1489" s="117">
        <v>5.1878680083085609</v>
      </c>
      <c r="P1489" s="117">
        <v>5.1878680083085609</v>
      </c>
      <c r="Q1489" s="117">
        <v>5.1878680083085609</v>
      </c>
    </row>
    <row r="1490" spans="1:17" x14ac:dyDescent="0.25">
      <c r="A1490" t="str">
        <f t="shared" si="23"/>
        <v>3154813</v>
      </c>
      <c r="B1490">
        <v>31</v>
      </c>
      <c r="C1490">
        <v>54</v>
      </c>
      <c r="D1490">
        <v>8</v>
      </c>
      <c r="E1490">
        <v>13</v>
      </c>
      <c r="F1490" s="116">
        <v>1.7285896569841627E-2</v>
      </c>
      <c r="G1490" s="116">
        <v>1.7298406264855262E-2</v>
      </c>
      <c r="H1490" s="116">
        <v>1.7298406264855262E-2</v>
      </c>
      <c r="I1490" s="86">
        <v>3.4756936625885061E-2</v>
      </c>
      <c r="J1490" s="86">
        <v>3.4779454076909605E-2</v>
      </c>
      <c r="K1490" s="86">
        <v>3.4779454076909605E-2</v>
      </c>
      <c r="L1490" s="86">
        <v>1.7535640121093847</v>
      </c>
      <c r="M1490" s="86">
        <v>1.7535640121093847</v>
      </c>
      <c r="N1490" s="86">
        <v>1.7535640121093847</v>
      </c>
      <c r="O1490" s="117">
        <v>4.939428056743977</v>
      </c>
      <c r="P1490" s="117">
        <v>4.939428056743977</v>
      </c>
      <c r="Q1490" s="117">
        <v>4.939428056743977</v>
      </c>
    </row>
    <row r="1491" spans="1:17" x14ac:dyDescent="0.25">
      <c r="A1491" t="str">
        <f t="shared" si="23"/>
        <v>3253813</v>
      </c>
      <c r="B1491">
        <v>32</v>
      </c>
      <c r="C1491">
        <v>53</v>
      </c>
      <c r="D1491">
        <v>8</v>
      </c>
      <c r="E1491">
        <v>13</v>
      </c>
      <c r="F1491" s="116">
        <v>1.7288860918816866E-2</v>
      </c>
      <c r="G1491" s="116">
        <v>1.7298930144745123E-2</v>
      </c>
      <c r="H1491" s="116">
        <v>1.7298930144745123E-2</v>
      </c>
      <c r="I1491" s="86">
        <v>3.4761485210824415E-2</v>
      </c>
      <c r="J1491" s="86">
        <v>3.4784140969162998E-2</v>
      </c>
      <c r="K1491" s="86">
        <v>3.4784140969162998E-2</v>
      </c>
      <c r="L1491" s="86">
        <v>1.7029125235997482</v>
      </c>
      <c r="M1491" s="86">
        <v>1.7029125235997482</v>
      </c>
      <c r="N1491" s="86">
        <v>1.7029125235997482</v>
      </c>
      <c r="O1491" s="117">
        <v>4.7029981120201381</v>
      </c>
      <c r="P1491" s="117">
        <v>4.7029981120201381</v>
      </c>
      <c r="Q1491" s="117">
        <v>4.7029981120201381</v>
      </c>
    </row>
    <row r="1492" spans="1:17" x14ac:dyDescent="0.25">
      <c r="A1492" t="str">
        <f t="shared" si="23"/>
        <v>3352813</v>
      </c>
      <c r="B1492">
        <v>33</v>
      </c>
      <c r="C1492">
        <v>52</v>
      </c>
      <c r="D1492">
        <v>8</v>
      </c>
      <c r="E1492">
        <v>13</v>
      </c>
      <c r="F1492" s="116">
        <v>1.7290832615415801E-2</v>
      </c>
      <c r="G1492" s="116">
        <v>1.7300967921755436E-2</v>
      </c>
      <c r="H1492" s="116">
        <v>1.7300967921755436E-2</v>
      </c>
      <c r="I1492" s="86">
        <v>3.4769168398114836E-2</v>
      </c>
      <c r="J1492" s="86">
        <v>3.4786905184209189E-2</v>
      </c>
      <c r="K1492" s="86">
        <v>3.4786905184209189E-2</v>
      </c>
      <c r="L1492" s="86">
        <v>1.640221963208838</v>
      </c>
      <c r="M1492" s="86">
        <v>1.640221963208838</v>
      </c>
      <c r="N1492" s="86">
        <v>1.640221963208838</v>
      </c>
      <c r="O1492" s="117">
        <v>4.4774793493133327</v>
      </c>
      <c r="P1492" s="117">
        <v>4.4774793493133327</v>
      </c>
      <c r="Q1492" s="117">
        <v>4.4774793493133327</v>
      </c>
    </row>
    <row r="1493" spans="1:17" x14ac:dyDescent="0.25">
      <c r="A1493" t="str">
        <f t="shared" si="23"/>
        <v>3451813</v>
      </c>
      <c r="B1493">
        <v>34</v>
      </c>
      <c r="C1493">
        <v>51</v>
      </c>
      <c r="D1493">
        <v>8</v>
      </c>
      <c r="E1493">
        <v>13</v>
      </c>
      <c r="F1493" s="116">
        <v>1.7133380110990623E-2</v>
      </c>
      <c r="G1493" s="116">
        <v>1.7143586145308413E-2</v>
      </c>
      <c r="H1493" s="116">
        <v>1.7143586145308413E-2</v>
      </c>
      <c r="I1493" s="86">
        <v>3.4774510429291319E-2</v>
      </c>
      <c r="J1493" s="86">
        <v>3.4792370989347454E-2</v>
      </c>
      <c r="K1493" s="86">
        <v>3.4792370989347454E-2</v>
      </c>
      <c r="L1493" s="86">
        <v>1.6121553868724883</v>
      </c>
      <c r="M1493" s="86">
        <v>1.6121553868724883</v>
      </c>
      <c r="N1493" s="86">
        <v>1.6121553868724883</v>
      </c>
      <c r="O1493" s="117">
        <v>4.2623945908018115</v>
      </c>
      <c r="P1493" s="117">
        <v>4.2623945908018115</v>
      </c>
      <c r="Q1493" s="117">
        <v>4.2623945908018115</v>
      </c>
    </row>
    <row r="1494" spans="1:17" x14ac:dyDescent="0.25">
      <c r="A1494" t="str">
        <f t="shared" si="23"/>
        <v>3550813</v>
      </c>
      <c r="B1494">
        <v>35</v>
      </c>
      <c r="C1494">
        <v>50</v>
      </c>
      <c r="D1494">
        <v>8</v>
      </c>
      <c r="E1494">
        <v>13</v>
      </c>
      <c r="F1494" s="116">
        <v>1.6657027183342974E-2</v>
      </c>
      <c r="G1494" s="116">
        <v>1.6664738770001929E-2</v>
      </c>
      <c r="H1494" s="116">
        <v>1.6664738770001929E-2</v>
      </c>
      <c r="I1494" s="86">
        <v>3.5416746995694366E-2</v>
      </c>
      <c r="J1494" s="86">
        <v>3.5434740697898592E-2</v>
      </c>
      <c r="K1494" s="86">
        <v>3.5434740697898592E-2</v>
      </c>
      <c r="L1494" s="86">
        <v>1.6462926547137073</v>
      </c>
      <c r="M1494" s="86">
        <v>1.6462926547137073</v>
      </c>
      <c r="N1494" s="86">
        <v>1.6462926547137073</v>
      </c>
      <c r="O1494" s="117">
        <v>4.0556905083220869</v>
      </c>
      <c r="P1494" s="117">
        <v>4.0556905083220869</v>
      </c>
      <c r="Q1494" s="117">
        <v>4.0556905083220869</v>
      </c>
    </row>
    <row r="1495" spans="1:17" x14ac:dyDescent="0.25">
      <c r="A1495" t="str">
        <f t="shared" si="23"/>
        <v>3649813</v>
      </c>
      <c r="B1495">
        <v>36</v>
      </c>
      <c r="C1495">
        <v>49</v>
      </c>
      <c r="D1495">
        <v>8</v>
      </c>
      <c r="E1495">
        <v>13</v>
      </c>
      <c r="F1495" s="116">
        <v>1.6659757487822571E-2</v>
      </c>
      <c r="G1495" s="116">
        <v>1.666753031402218E-2</v>
      </c>
      <c r="H1495" s="116">
        <v>1.666753031402218E-2</v>
      </c>
      <c r="I1495" s="86">
        <v>3.5420768991605345E-2</v>
      </c>
      <c r="J1495" s="86">
        <v>3.5438905586071094E-2</v>
      </c>
      <c r="K1495" s="86">
        <v>3.5438905586071094E-2</v>
      </c>
      <c r="L1495" s="86">
        <v>1.60750077728262</v>
      </c>
      <c r="M1495" s="86">
        <v>1.60750077728262</v>
      </c>
      <c r="N1495" s="86">
        <v>1.60750077728262</v>
      </c>
      <c r="O1495" s="117">
        <v>3.9550212457249456</v>
      </c>
      <c r="P1495" s="117">
        <v>3.9550212457249456</v>
      </c>
      <c r="Q1495" s="117">
        <v>3.9550212457249456</v>
      </c>
    </row>
    <row r="1496" spans="1:17" x14ac:dyDescent="0.25">
      <c r="A1496" t="str">
        <f t="shared" si="23"/>
        <v>3748813</v>
      </c>
      <c r="B1496">
        <v>37</v>
      </c>
      <c r="C1496">
        <v>48</v>
      </c>
      <c r="D1496">
        <v>8</v>
      </c>
      <c r="E1496">
        <v>13</v>
      </c>
      <c r="F1496" s="116">
        <v>1.6662311872909698E-2</v>
      </c>
      <c r="G1496" s="116">
        <v>1.667015050167224E-2</v>
      </c>
      <c r="H1496" s="116">
        <v>1.667015050167224E-2</v>
      </c>
      <c r="I1496" s="86">
        <v>3.5425376254180602E-2</v>
      </c>
      <c r="J1496" s="86">
        <v>3.5441053511705685E-2</v>
      </c>
      <c r="K1496" s="86">
        <v>3.5441053511705685E-2</v>
      </c>
      <c r="L1496" s="86">
        <v>1.5685723244147156</v>
      </c>
      <c r="M1496" s="86">
        <v>1.5685723244147156</v>
      </c>
      <c r="N1496" s="86">
        <v>1.5685723244147156</v>
      </c>
      <c r="O1496" s="117">
        <v>3.8545568561872909</v>
      </c>
      <c r="P1496" s="117">
        <v>3.8545568561872909</v>
      </c>
      <c r="Q1496" s="117">
        <v>3.8545568561872909</v>
      </c>
    </row>
    <row r="1497" spans="1:17" x14ac:dyDescent="0.25">
      <c r="A1497" t="str">
        <f t="shared" si="23"/>
        <v>3847813</v>
      </c>
      <c r="B1497">
        <v>38</v>
      </c>
      <c r="C1497">
        <v>47</v>
      </c>
      <c r="D1497">
        <v>8</v>
      </c>
      <c r="E1497">
        <v>13</v>
      </c>
      <c r="F1497" s="116">
        <v>1.6662272607434747E-2</v>
      </c>
      <c r="G1497" s="116">
        <v>1.6670181914052201E-2</v>
      </c>
      <c r="H1497" s="116">
        <v>1.6670181914052201E-2</v>
      </c>
      <c r="I1497" s="86">
        <v>3.54310572106512E-2</v>
      </c>
      <c r="J1497" s="86">
        <v>3.5446875823886108E-2</v>
      </c>
      <c r="K1497" s="86">
        <v>3.5446875823886108E-2</v>
      </c>
      <c r="L1497" s="86">
        <v>1.5341787503295545</v>
      </c>
      <c r="M1497" s="86">
        <v>1.5341787503295545</v>
      </c>
      <c r="N1497" s="86">
        <v>1.5341787503295545</v>
      </c>
      <c r="O1497" s="117">
        <v>3.7589533350909572</v>
      </c>
      <c r="P1497" s="117">
        <v>3.7589533350909572</v>
      </c>
      <c r="Q1497" s="117">
        <v>3.7589533350909572</v>
      </c>
    </row>
    <row r="1498" spans="1:17" x14ac:dyDescent="0.25">
      <c r="A1498" t="str">
        <f t="shared" si="23"/>
        <v>3946813</v>
      </c>
      <c r="B1498">
        <v>39</v>
      </c>
      <c r="C1498">
        <v>46</v>
      </c>
      <c r="D1498">
        <v>8</v>
      </c>
      <c r="E1498">
        <v>13</v>
      </c>
      <c r="F1498" s="116">
        <v>1.6665779386712095E-2</v>
      </c>
      <c r="G1498" s="116">
        <v>1.6673764906303238E-2</v>
      </c>
      <c r="H1498" s="116">
        <v>1.6673764906303238E-2</v>
      </c>
      <c r="I1498" s="86">
        <v>3.5434412265758095E-2</v>
      </c>
      <c r="J1498" s="86">
        <v>3.5453045144804088E-2</v>
      </c>
      <c r="K1498" s="86">
        <v>3.5453045144804088E-2</v>
      </c>
      <c r="L1498" s="86">
        <v>1.494772146507666</v>
      </c>
      <c r="M1498" s="86">
        <v>1.494772146507666</v>
      </c>
      <c r="N1498" s="86">
        <v>1.494772146507666</v>
      </c>
      <c r="O1498" s="117">
        <v>3.6679141822827939</v>
      </c>
      <c r="P1498" s="117">
        <v>3.6679141822827939</v>
      </c>
      <c r="Q1498" s="117">
        <v>3.6679141822827939</v>
      </c>
    </row>
    <row r="1499" spans="1:17" x14ac:dyDescent="0.25">
      <c r="A1499" t="str">
        <f t="shared" si="23"/>
        <v>4045813</v>
      </c>
      <c r="B1499">
        <v>40</v>
      </c>
      <c r="C1499">
        <v>45</v>
      </c>
      <c r="D1499">
        <v>8</v>
      </c>
      <c r="E1499">
        <v>13</v>
      </c>
      <c r="F1499" s="116">
        <v>1.6667787175108577E-2</v>
      </c>
      <c r="G1499" s="116">
        <v>1.6675854835890333E-2</v>
      </c>
      <c r="H1499" s="116">
        <v>1.6675854835890333E-2</v>
      </c>
      <c r="I1499" s="86">
        <v>3.5438544593994974E-2</v>
      </c>
      <c r="J1499" s="86">
        <v>3.5457369135819067E-2</v>
      </c>
      <c r="K1499" s="86">
        <v>3.5457369135819067E-2</v>
      </c>
      <c r="L1499" s="86">
        <v>1.4551021231393957</v>
      </c>
      <c r="M1499" s="86">
        <v>1.4551021231393957</v>
      </c>
      <c r="N1499" s="86">
        <v>1.4551021231393957</v>
      </c>
      <c r="O1499" s="117">
        <v>3.5811512551935567</v>
      </c>
      <c r="P1499" s="117">
        <v>3.5811512551935567</v>
      </c>
      <c r="Q1499" s="117">
        <v>3.5811512551935567</v>
      </c>
    </row>
    <row r="1500" spans="1:17" x14ac:dyDescent="0.25">
      <c r="A1500" t="str">
        <f t="shared" si="23"/>
        <v>4144813</v>
      </c>
      <c r="B1500">
        <v>41</v>
      </c>
      <c r="C1500">
        <v>44</v>
      </c>
      <c r="D1500">
        <v>8</v>
      </c>
      <c r="E1500">
        <v>13</v>
      </c>
      <c r="F1500" s="116">
        <v>1.6668932329191703E-2</v>
      </c>
      <c r="G1500" s="116">
        <v>1.6679807509311872E-2</v>
      </c>
      <c r="H1500" s="116">
        <v>1.6679807509311872E-2</v>
      </c>
      <c r="I1500" s="86">
        <v>3.5442212011636443E-2</v>
      </c>
      <c r="J1500" s="86">
        <v>3.5463962371876781E-2</v>
      </c>
      <c r="K1500" s="86">
        <v>3.5463962371876781E-2</v>
      </c>
      <c r="L1500" s="86">
        <v>1.4151029063918872</v>
      </c>
      <c r="M1500" s="86">
        <v>1.4151029063918872</v>
      </c>
      <c r="N1500" s="86">
        <v>1.4151029063918872</v>
      </c>
      <c r="O1500" s="117">
        <v>3.5026181996139312</v>
      </c>
      <c r="P1500" s="117">
        <v>3.5026181996139312</v>
      </c>
      <c r="Q1500" s="117">
        <v>3.5026181996139312</v>
      </c>
    </row>
    <row r="1501" spans="1:17" x14ac:dyDescent="0.25">
      <c r="A1501" t="str">
        <f t="shared" si="23"/>
        <v>4243813</v>
      </c>
      <c r="B1501">
        <v>42</v>
      </c>
      <c r="C1501">
        <v>43</v>
      </c>
      <c r="D1501">
        <v>8</v>
      </c>
      <c r="E1501">
        <v>13</v>
      </c>
      <c r="F1501" s="116">
        <v>1.6669875938712074E-2</v>
      </c>
      <c r="G1501" s="116">
        <v>1.6683629961763816E-2</v>
      </c>
      <c r="H1501" s="116">
        <v>1.6683629961763816E-2</v>
      </c>
      <c r="I1501" s="86">
        <v>3.544686820895112E-2</v>
      </c>
      <c r="J1501" s="86">
        <v>3.5471625450444258E-2</v>
      </c>
      <c r="K1501" s="86">
        <v>3.5471625450444258E-2</v>
      </c>
      <c r="L1501" s="86">
        <v>1.3790003576045993</v>
      </c>
      <c r="M1501" s="86">
        <v>1.3790003576045993</v>
      </c>
      <c r="N1501" s="86">
        <v>1.3790003576045993</v>
      </c>
      <c r="O1501" s="117">
        <v>3.4234726157401041</v>
      </c>
      <c r="P1501" s="117">
        <v>3.4234726157401041</v>
      </c>
      <c r="Q1501" s="117">
        <v>3.4234726157401041</v>
      </c>
    </row>
    <row r="1502" spans="1:17" x14ac:dyDescent="0.25">
      <c r="A1502" t="str">
        <f t="shared" si="23"/>
        <v>4342813</v>
      </c>
      <c r="B1502">
        <v>43</v>
      </c>
      <c r="C1502">
        <v>42</v>
      </c>
      <c r="D1502">
        <v>8</v>
      </c>
      <c r="E1502">
        <v>13</v>
      </c>
      <c r="F1502" s="116">
        <v>1.6674094707520893E-2</v>
      </c>
      <c r="G1502" s="116">
        <v>1.6685236768802229E-2</v>
      </c>
      <c r="H1502" s="116">
        <v>1.6685236768802229E-2</v>
      </c>
      <c r="I1502" s="86">
        <v>3.5451253481894152E-2</v>
      </c>
      <c r="J1502" s="86">
        <v>3.5479108635097491E-2</v>
      </c>
      <c r="K1502" s="86">
        <v>3.5479108635097491E-2</v>
      </c>
      <c r="L1502" s="86">
        <v>1.3380779944289694</v>
      </c>
      <c r="M1502" s="86">
        <v>1.3380779944289694</v>
      </c>
      <c r="N1502" s="86">
        <v>1.3380779944289694</v>
      </c>
      <c r="O1502" s="117">
        <v>3.3519972144846797</v>
      </c>
      <c r="P1502" s="117">
        <v>3.3519972144846797</v>
      </c>
      <c r="Q1502" s="117">
        <v>3.3519972144846797</v>
      </c>
    </row>
    <row r="1503" spans="1:17" x14ac:dyDescent="0.25">
      <c r="A1503" t="str">
        <f t="shared" si="23"/>
        <v>4441813</v>
      </c>
      <c r="B1503">
        <v>44</v>
      </c>
      <c r="C1503">
        <v>41</v>
      </c>
      <c r="D1503">
        <v>8</v>
      </c>
      <c r="E1503">
        <v>13</v>
      </c>
      <c r="F1503" s="116">
        <v>1.6527385657820439E-2</v>
      </c>
      <c r="G1503" s="116">
        <v>1.6538678712591758E-2</v>
      </c>
      <c r="H1503" s="116">
        <v>1.6538678712591758E-2</v>
      </c>
      <c r="I1503" s="86">
        <v>3.5457368718238284E-2</v>
      </c>
      <c r="J1503" s="86">
        <v>3.5485601355166575E-2</v>
      </c>
      <c r="K1503" s="86">
        <v>3.5485601355166575E-2</v>
      </c>
      <c r="L1503" s="86">
        <v>1.3169028797289666</v>
      </c>
      <c r="M1503" s="86">
        <v>1.3169028797289666</v>
      </c>
      <c r="N1503" s="86">
        <v>1.3169028797289666</v>
      </c>
      <c r="O1503" s="117">
        <v>3.283402032749859</v>
      </c>
      <c r="P1503" s="117">
        <v>3.283402032749859</v>
      </c>
      <c r="Q1503" s="117">
        <v>3.283402032749859</v>
      </c>
    </row>
    <row r="1504" spans="1:17" x14ac:dyDescent="0.25">
      <c r="A1504" t="str">
        <f t="shared" si="23"/>
        <v>4540813</v>
      </c>
      <c r="B1504">
        <v>45</v>
      </c>
      <c r="C1504">
        <v>40</v>
      </c>
      <c r="D1504">
        <v>8</v>
      </c>
      <c r="E1504">
        <v>13</v>
      </c>
      <c r="F1504" s="116">
        <v>1.6100481209899174E-2</v>
      </c>
      <c r="G1504" s="116">
        <v>1.6114802933088909E-2</v>
      </c>
      <c r="H1504" s="116">
        <v>1.6114802933088909E-2</v>
      </c>
      <c r="I1504" s="86">
        <v>3.649175068744271E-2</v>
      </c>
      <c r="J1504" s="86">
        <v>3.652039413382218E-2</v>
      </c>
      <c r="K1504" s="86">
        <v>3.652039413382218E-2</v>
      </c>
      <c r="L1504" s="86">
        <v>1.3374026122823097</v>
      </c>
      <c r="M1504" s="86">
        <v>1.3374026122823097</v>
      </c>
      <c r="N1504" s="86">
        <v>1.3374026122823097</v>
      </c>
      <c r="O1504" s="117">
        <v>3.217936526122823</v>
      </c>
      <c r="P1504" s="117">
        <v>3.217936526122823</v>
      </c>
      <c r="Q1504" s="117">
        <v>3.217936526122823</v>
      </c>
    </row>
    <row r="1505" spans="1:17" x14ac:dyDescent="0.25">
      <c r="A1505" t="str">
        <f t="shared" si="23"/>
        <v>4639813</v>
      </c>
      <c r="B1505">
        <v>46</v>
      </c>
      <c r="C1505">
        <v>39</v>
      </c>
      <c r="D1505">
        <v>8</v>
      </c>
      <c r="E1505">
        <v>13</v>
      </c>
      <c r="F1505" s="116">
        <v>1.6104961526713115E-2</v>
      </c>
      <c r="G1505" s="116">
        <v>1.6116598059608141E-2</v>
      </c>
      <c r="H1505" s="116">
        <v>1.6116598059608141E-2</v>
      </c>
      <c r="I1505" s="86">
        <v>3.6497985425242546E-2</v>
      </c>
      <c r="J1505" s="86">
        <v>3.6529985890703866E-2</v>
      </c>
      <c r="K1505" s="86">
        <v>3.6529985890703866E-2</v>
      </c>
      <c r="L1505" s="86">
        <v>1.2738367103521506</v>
      </c>
      <c r="M1505" s="86">
        <v>1.2738367103521506</v>
      </c>
      <c r="N1505" s="86">
        <v>1.2738367103521506</v>
      </c>
      <c r="O1505" s="117">
        <v>3.1263116554422612</v>
      </c>
      <c r="P1505" s="117">
        <v>3.1263116554422612</v>
      </c>
      <c r="Q1505" s="117">
        <v>3.1263116554422612</v>
      </c>
    </row>
    <row r="1506" spans="1:17" x14ac:dyDescent="0.25">
      <c r="A1506" t="str">
        <f t="shared" si="23"/>
        <v>4738813</v>
      </c>
      <c r="B1506">
        <v>47</v>
      </c>
      <c r="C1506">
        <v>38</v>
      </c>
      <c r="D1506">
        <v>8</v>
      </c>
      <c r="E1506">
        <v>13</v>
      </c>
      <c r="F1506" s="116">
        <v>1.6105655466161856E-2</v>
      </c>
      <c r="G1506" s="116">
        <v>1.6120444865120681E-2</v>
      </c>
      <c r="H1506" s="116">
        <v>1.6120444865120681E-2</v>
      </c>
      <c r="I1506" s="86">
        <v>3.6506152389966871E-2</v>
      </c>
      <c r="J1506" s="86">
        <v>3.6535731187884522E-2</v>
      </c>
      <c r="K1506" s="86">
        <v>3.6535731187884522E-2</v>
      </c>
      <c r="L1506" s="86">
        <v>1.2131743965925226</v>
      </c>
      <c r="M1506" s="86">
        <v>1.2131743965925226</v>
      </c>
      <c r="N1506" s="86">
        <v>1.2131743965925226</v>
      </c>
      <c r="O1506" s="117">
        <v>3.0424100804543301</v>
      </c>
      <c r="P1506" s="117">
        <v>3.0424100804543301</v>
      </c>
      <c r="Q1506" s="117">
        <v>3.0424100804543301</v>
      </c>
    </row>
    <row r="1507" spans="1:17" x14ac:dyDescent="0.25">
      <c r="A1507" t="str">
        <f t="shared" si="23"/>
        <v>4837813</v>
      </c>
      <c r="B1507">
        <v>48</v>
      </c>
      <c r="C1507">
        <v>37</v>
      </c>
      <c r="D1507">
        <v>8</v>
      </c>
      <c r="E1507">
        <v>13</v>
      </c>
      <c r="F1507" s="116">
        <v>1.6108877948903241E-2</v>
      </c>
      <c r="G1507" s="116">
        <v>1.6123932975023712E-2</v>
      </c>
      <c r="H1507" s="116">
        <v>1.6123932975023712E-2</v>
      </c>
      <c r="I1507" s="86">
        <v>3.6514460352588714E-2</v>
      </c>
      <c r="J1507" s="86">
        <v>3.6544570404829654E-2</v>
      </c>
      <c r="K1507" s="86">
        <v>3.6544570404829654E-2</v>
      </c>
      <c r="L1507" s="86">
        <v>1.1476205531216597</v>
      </c>
      <c r="M1507" s="86">
        <v>1.1476205531216597</v>
      </c>
      <c r="N1507" s="86">
        <v>1.1476205531216597</v>
      </c>
      <c r="O1507" s="117">
        <v>2.9618806738629693</v>
      </c>
      <c r="P1507" s="117">
        <v>2.9618806738629693</v>
      </c>
      <c r="Q1507" s="117">
        <v>2.9618806738629693</v>
      </c>
    </row>
    <row r="1508" spans="1:17" x14ac:dyDescent="0.25">
      <c r="A1508" t="str">
        <f t="shared" si="23"/>
        <v>4936813</v>
      </c>
      <c r="B1508">
        <v>49</v>
      </c>
      <c r="C1508">
        <v>36</v>
      </c>
      <c r="D1508">
        <v>8</v>
      </c>
      <c r="E1508">
        <v>13</v>
      </c>
      <c r="F1508" s="116">
        <v>1.6114034953124759E-2</v>
      </c>
      <c r="G1508" s="116">
        <v>1.6129378730455862E-2</v>
      </c>
      <c r="H1508" s="116">
        <v>1.6129378730455862E-2</v>
      </c>
      <c r="I1508" s="86">
        <v>3.6521258803492246E-2</v>
      </c>
      <c r="J1508" s="86">
        <v>3.6551946358154452E-2</v>
      </c>
      <c r="K1508" s="86">
        <v>3.6551946358154452E-2</v>
      </c>
      <c r="L1508" s="86">
        <v>1.0846516195356972</v>
      </c>
      <c r="M1508" s="86">
        <v>1.0846516195356972</v>
      </c>
      <c r="N1508" s="86">
        <v>1.0846516195356972</v>
      </c>
      <c r="O1508" s="117">
        <v>2.8880303193040064</v>
      </c>
      <c r="P1508" s="117">
        <v>2.8880303193040064</v>
      </c>
      <c r="Q1508" s="117">
        <v>2.8880303193040064</v>
      </c>
    </row>
    <row r="1509" spans="1:17" x14ac:dyDescent="0.25">
      <c r="A1509" t="str">
        <f t="shared" si="23"/>
        <v>5035813</v>
      </c>
      <c r="B1509">
        <v>50</v>
      </c>
      <c r="C1509">
        <v>35</v>
      </c>
      <c r="D1509">
        <v>8</v>
      </c>
      <c r="E1509">
        <v>13</v>
      </c>
      <c r="F1509" s="116">
        <v>1.5913574448097698E-2</v>
      </c>
      <c r="G1509" s="116">
        <v>1.5929231250978549E-2</v>
      </c>
      <c r="H1509" s="116">
        <v>1.5929231250978549E-2</v>
      </c>
      <c r="I1509" s="86">
        <v>3.6530452481603255E-2</v>
      </c>
      <c r="J1509" s="86">
        <v>3.6561766087364958E-2</v>
      </c>
      <c r="K1509" s="86">
        <v>3.6561766087364958E-2</v>
      </c>
      <c r="L1509" s="86">
        <v>1.0561108501643963</v>
      </c>
      <c r="M1509" s="86">
        <v>1.0561108501643963</v>
      </c>
      <c r="N1509" s="86">
        <v>1.0561108501643963</v>
      </c>
      <c r="O1509" s="117">
        <v>2.8131611085016441</v>
      </c>
      <c r="P1509" s="117">
        <v>2.8131611085016441</v>
      </c>
      <c r="Q1509" s="117">
        <v>2.8131611085016441</v>
      </c>
    </row>
    <row r="1510" spans="1:17" x14ac:dyDescent="0.25">
      <c r="A1510" t="str">
        <f t="shared" si="23"/>
        <v>5134813</v>
      </c>
      <c r="B1510">
        <v>51</v>
      </c>
      <c r="C1510">
        <v>34</v>
      </c>
      <c r="D1510">
        <v>8</v>
      </c>
      <c r="E1510">
        <v>13</v>
      </c>
      <c r="F1510" s="116">
        <v>1.5480836905752127E-2</v>
      </c>
      <c r="G1510" s="116">
        <v>1.5493633629790773E-2</v>
      </c>
      <c r="H1510" s="116">
        <v>1.5493633629790773E-2</v>
      </c>
      <c r="I1510" s="86">
        <v>3.7417621089001214E-2</v>
      </c>
      <c r="J1510" s="86">
        <v>3.7449612899097831E-2</v>
      </c>
      <c r="K1510" s="86">
        <v>3.7449612899097831E-2</v>
      </c>
      <c r="L1510" s="86">
        <v>1.088591720519547</v>
      </c>
      <c r="M1510" s="86">
        <v>1.088591720519547</v>
      </c>
      <c r="N1510" s="86">
        <v>1.088591720519547</v>
      </c>
      <c r="O1510" s="117">
        <v>2.7451180497792564</v>
      </c>
      <c r="P1510" s="117">
        <v>2.7451180497792564</v>
      </c>
      <c r="Q1510" s="117">
        <v>2.7451180497792564</v>
      </c>
    </row>
    <row r="1511" spans="1:17" x14ac:dyDescent="0.25">
      <c r="A1511" t="str">
        <f t="shared" si="23"/>
        <v>5233813</v>
      </c>
      <c r="B1511">
        <v>52</v>
      </c>
      <c r="C1511">
        <v>33</v>
      </c>
      <c r="D1511">
        <v>8</v>
      </c>
      <c r="E1511">
        <v>13</v>
      </c>
      <c r="F1511" s="116">
        <v>1.5484546540355699E-2</v>
      </c>
      <c r="G1511" s="116">
        <v>1.5497635759747379E-2</v>
      </c>
      <c r="H1511" s="116">
        <v>1.5497635759747379E-2</v>
      </c>
      <c r="I1511" s="86">
        <v>3.7425350545656835E-2</v>
      </c>
      <c r="J1511" s="86">
        <v>3.7458073594136027E-2</v>
      </c>
      <c r="K1511" s="86">
        <v>3.7458073594136027E-2</v>
      </c>
      <c r="L1511" s="86">
        <v>1.0736366759927354</v>
      </c>
      <c r="M1511" s="86">
        <v>1.0736366759927354</v>
      </c>
      <c r="N1511" s="86">
        <v>1.0736366759927354</v>
      </c>
      <c r="O1511" s="117">
        <v>2.6791406927469361</v>
      </c>
      <c r="P1511" s="117">
        <v>2.6791406927469361</v>
      </c>
      <c r="Q1511" s="117">
        <v>2.6791406927469361</v>
      </c>
    </row>
    <row r="1512" spans="1:17" x14ac:dyDescent="0.25">
      <c r="A1512" t="str">
        <f t="shared" si="23"/>
        <v>5332813</v>
      </c>
      <c r="B1512">
        <v>53</v>
      </c>
      <c r="C1512">
        <v>32</v>
      </c>
      <c r="D1512">
        <v>8</v>
      </c>
      <c r="E1512">
        <v>13</v>
      </c>
      <c r="F1512" s="116">
        <v>1.5488497562119867E-2</v>
      </c>
      <c r="G1512" s="116">
        <v>1.5501901714055929E-2</v>
      </c>
      <c r="H1512" s="116">
        <v>1.5501901714055929E-2</v>
      </c>
      <c r="I1512" s="86">
        <v>3.7434445319437695E-2</v>
      </c>
      <c r="J1512" s="86">
        <v>3.7467955699277848E-2</v>
      </c>
      <c r="K1512" s="86">
        <v>3.7467955699277848E-2</v>
      </c>
      <c r="L1512" s="86">
        <v>1.0594842752542599</v>
      </c>
      <c r="M1512" s="86">
        <v>1.0594842752542599</v>
      </c>
      <c r="N1512" s="86">
        <v>1.0594842752542599</v>
      </c>
      <c r="O1512" s="117">
        <v>2.5708057570832565</v>
      </c>
      <c r="P1512" s="117">
        <v>2.5708057570832565</v>
      </c>
      <c r="Q1512" s="117">
        <v>2.5708057570832565</v>
      </c>
    </row>
    <row r="1513" spans="1:17" x14ac:dyDescent="0.25">
      <c r="A1513" t="str">
        <f t="shared" si="23"/>
        <v>5431813</v>
      </c>
      <c r="B1513">
        <v>54</v>
      </c>
      <c r="C1513">
        <v>31</v>
      </c>
      <c r="D1513">
        <v>8</v>
      </c>
      <c r="E1513">
        <v>13</v>
      </c>
      <c r="F1513" s="116">
        <v>1.5491917335211557E-2</v>
      </c>
      <c r="G1513" s="116">
        <v>1.5505660442184467E-2</v>
      </c>
      <c r="H1513" s="116">
        <v>1.5505660442184467E-2</v>
      </c>
      <c r="I1513" s="86">
        <v>3.7443094947690297E-2</v>
      </c>
      <c r="J1513" s="86">
        <v>3.7477452715122574E-2</v>
      </c>
      <c r="K1513" s="86">
        <v>3.7477452715122574E-2</v>
      </c>
      <c r="L1513" s="86">
        <v>1.0461837109824603</v>
      </c>
      <c r="M1513" s="86">
        <v>1.0461837109824603</v>
      </c>
      <c r="N1513" s="86">
        <v>1.0461837109824603</v>
      </c>
      <c r="O1513" s="117">
        <v>2.4468674305543625</v>
      </c>
      <c r="P1513" s="117">
        <v>2.4468674305543625</v>
      </c>
      <c r="Q1513" s="117">
        <v>2.4468674305543625</v>
      </c>
    </row>
    <row r="1514" spans="1:17" x14ac:dyDescent="0.25">
      <c r="A1514" t="str">
        <f t="shared" si="23"/>
        <v>5530813</v>
      </c>
      <c r="B1514">
        <v>55</v>
      </c>
      <c r="C1514">
        <v>30</v>
      </c>
      <c r="D1514">
        <v>8</v>
      </c>
      <c r="E1514">
        <v>13</v>
      </c>
      <c r="F1514" s="116">
        <v>1.5426394864922057E-2</v>
      </c>
      <c r="G1514" s="116">
        <v>1.5440502221908726E-2</v>
      </c>
      <c r="H1514" s="116">
        <v>1.5440502221908726E-2</v>
      </c>
      <c r="I1514" s="86">
        <v>3.7451505960358324E-2</v>
      </c>
      <c r="J1514" s="86">
        <v>3.7486774352824999E-2</v>
      </c>
      <c r="K1514" s="86">
        <v>3.7486774352824999E-2</v>
      </c>
      <c r="L1514" s="86">
        <v>1.0365909571841716</v>
      </c>
      <c r="M1514" s="86">
        <v>1.0365909571841716</v>
      </c>
      <c r="N1514" s="86">
        <v>1.0365909571841716</v>
      </c>
      <c r="O1514" s="117">
        <v>2.3253932425760033</v>
      </c>
      <c r="P1514" s="117">
        <v>2.3253932425760033</v>
      </c>
      <c r="Q1514" s="117">
        <v>2.3253932425760033</v>
      </c>
    </row>
    <row r="1515" spans="1:17" x14ac:dyDescent="0.25">
      <c r="A1515" t="str">
        <f t="shared" si="23"/>
        <v>18671013</v>
      </c>
      <c r="B1515">
        <v>18</v>
      </c>
      <c r="C1515">
        <v>67</v>
      </c>
      <c r="D1515">
        <v>10</v>
      </c>
      <c r="E1515">
        <v>13</v>
      </c>
      <c r="F1515" s="116">
        <v>1.8381612861208364E-2</v>
      </c>
      <c r="G1515" s="116">
        <v>1.8395427687279704E-2</v>
      </c>
      <c r="H1515" s="116">
        <v>1.8395427687279704E-2</v>
      </c>
      <c r="I1515" s="86">
        <v>3.3163476757541908E-2</v>
      </c>
      <c r="J1515" s="86">
        <v>3.3189132863102967E-2</v>
      </c>
      <c r="K1515" s="86">
        <v>3.3189132863102967E-2</v>
      </c>
      <c r="L1515" s="86">
        <v>1.9708665053621262</v>
      </c>
      <c r="M1515" s="86">
        <v>1.9708665053621262</v>
      </c>
      <c r="N1515" s="86">
        <v>1.9708665053621262</v>
      </c>
      <c r="O1515" s="117">
        <v>8.6133980130333008</v>
      </c>
      <c r="P1515" s="117">
        <v>8.6133980130333008</v>
      </c>
      <c r="Q1515" s="117">
        <v>8.6133980130333008</v>
      </c>
    </row>
    <row r="1516" spans="1:17" x14ac:dyDescent="0.25">
      <c r="A1516" t="str">
        <f t="shared" si="23"/>
        <v>19661013</v>
      </c>
      <c r="B1516">
        <v>19</v>
      </c>
      <c r="C1516">
        <v>66</v>
      </c>
      <c r="D1516">
        <v>10</v>
      </c>
      <c r="E1516">
        <v>13</v>
      </c>
      <c r="F1516" s="116">
        <v>1.8384526702748878E-2</v>
      </c>
      <c r="G1516" s="116">
        <v>1.8400346452519988E-2</v>
      </c>
      <c r="H1516" s="116">
        <v>1.8400346452519988E-2</v>
      </c>
      <c r="I1516" s="86">
        <v>3.3170060332570687E-2</v>
      </c>
      <c r="J1516" s="86">
        <v>3.3195767425948743E-2</v>
      </c>
      <c r="K1516" s="86">
        <v>3.3195767425948743E-2</v>
      </c>
      <c r="L1516" s="86">
        <v>1.9570216948093424</v>
      </c>
      <c r="M1516" s="86">
        <v>1.9570216948093424</v>
      </c>
      <c r="N1516" s="86">
        <v>1.9570216948093424</v>
      </c>
      <c r="O1516" s="117">
        <v>8.1562338712707412</v>
      </c>
      <c r="P1516" s="117">
        <v>8.1562338712707412</v>
      </c>
      <c r="Q1516" s="117">
        <v>8.1562338712707412</v>
      </c>
    </row>
    <row r="1517" spans="1:17" x14ac:dyDescent="0.25">
      <c r="A1517" t="str">
        <f t="shared" si="23"/>
        <v>20651013</v>
      </c>
      <c r="B1517">
        <v>20</v>
      </c>
      <c r="C1517">
        <v>65</v>
      </c>
      <c r="D1517">
        <v>10</v>
      </c>
      <c r="E1517">
        <v>13</v>
      </c>
      <c r="F1517" s="116">
        <v>1.8388545204513121E-2</v>
      </c>
      <c r="G1517" s="116">
        <v>1.8402415874387214E-2</v>
      </c>
      <c r="H1517" s="116">
        <v>1.8402415874387214E-2</v>
      </c>
      <c r="I1517" s="86">
        <v>3.3176660814564995E-2</v>
      </c>
      <c r="J1517" s="86">
        <v>3.3204402154313181E-2</v>
      </c>
      <c r="K1517" s="86">
        <v>3.3204402154313181E-2</v>
      </c>
      <c r="L1517" s="86">
        <v>1.9414519024614494</v>
      </c>
      <c r="M1517" s="86">
        <v>1.9414519024614494</v>
      </c>
      <c r="N1517" s="86">
        <v>1.9414519024614494</v>
      </c>
      <c r="O1517" s="117">
        <v>7.7222913554022297</v>
      </c>
      <c r="P1517" s="117">
        <v>7.7222913554022297</v>
      </c>
      <c r="Q1517" s="117">
        <v>7.7222913554022297</v>
      </c>
    </row>
    <row r="1518" spans="1:17" x14ac:dyDescent="0.25">
      <c r="A1518" t="str">
        <f t="shared" si="23"/>
        <v>21641013</v>
      </c>
      <c r="B1518">
        <v>21</v>
      </c>
      <c r="C1518">
        <v>64</v>
      </c>
      <c r="D1518">
        <v>10</v>
      </c>
      <c r="E1518">
        <v>13</v>
      </c>
      <c r="F1518" s="116">
        <v>1.8392274529817447E-2</v>
      </c>
      <c r="G1518" s="116">
        <v>1.8406174974830266E-2</v>
      </c>
      <c r="H1518" s="116">
        <v>1.8406174974830266E-2</v>
      </c>
      <c r="I1518" s="86">
        <v>3.3184333801314983E-2</v>
      </c>
      <c r="J1518" s="86">
        <v>3.3210148913481646E-2</v>
      </c>
      <c r="K1518" s="86">
        <v>3.3210148913481646E-2</v>
      </c>
      <c r="L1518" s="86">
        <v>1.9178622704192574</v>
      </c>
      <c r="M1518" s="86">
        <v>1.9178622704192574</v>
      </c>
      <c r="N1518" s="86">
        <v>1.9178622704192574</v>
      </c>
      <c r="O1518" s="117">
        <v>7.3165727062776398</v>
      </c>
      <c r="P1518" s="117">
        <v>7.3165727062776398</v>
      </c>
      <c r="Q1518" s="117">
        <v>7.3165727062776398</v>
      </c>
    </row>
    <row r="1519" spans="1:17" x14ac:dyDescent="0.25">
      <c r="A1519" t="str">
        <f t="shared" si="23"/>
        <v>22631013</v>
      </c>
      <c r="B1519">
        <v>22</v>
      </c>
      <c r="C1519">
        <v>63</v>
      </c>
      <c r="D1519">
        <v>10</v>
      </c>
      <c r="E1519">
        <v>13</v>
      </c>
      <c r="F1519" s="116">
        <v>1.8396043348028142E-2</v>
      </c>
      <c r="G1519" s="116">
        <v>1.8409975221168485E-2</v>
      </c>
      <c r="H1519" s="116">
        <v>1.8409975221168485E-2</v>
      </c>
      <c r="I1519" s="86">
        <v>3.3189702355481694E-2</v>
      </c>
      <c r="J1519" s="86">
        <v>3.321756610176238E-2</v>
      </c>
      <c r="K1519" s="86">
        <v>3.321756610176238E-2</v>
      </c>
      <c r="L1519" s="86">
        <v>1.899348187363791</v>
      </c>
      <c r="M1519" s="86">
        <v>1.899348187363791</v>
      </c>
      <c r="N1519" s="86">
        <v>1.899348187363791</v>
      </c>
      <c r="O1519" s="117">
        <v>6.9380270477365684</v>
      </c>
      <c r="P1519" s="117">
        <v>6.9380270477365684</v>
      </c>
      <c r="Q1519" s="117">
        <v>6.9380270477365684</v>
      </c>
    </row>
    <row r="1520" spans="1:17" x14ac:dyDescent="0.25">
      <c r="A1520" t="str">
        <f t="shared" si="23"/>
        <v>23621013</v>
      </c>
      <c r="B1520">
        <v>23</v>
      </c>
      <c r="C1520">
        <v>62</v>
      </c>
      <c r="D1520">
        <v>10</v>
      </c>
      <c r="E1520">
        <v>13</v>
      </c>
      <c r="F1520" s="116">
        <v>1.8400440509298975E-2</v>
      </c>
      <c r="G1520" s="116">
        <v>1.8414405930915055E-2</v>
      </c>
      <c r="H1520" s="116">
        <v>1.8414405930915055E-2</v>
      </c>
      <c r="I1520" s="86">
        <v>3.3195807181418804E-2</v>
      </c>
      <c r="J1520" s="86">
        <v>3.3223738024650964E-2</v>
      </c>
      <c r="K1520" s="86">
        <v>3.3223738024650964E-2</v>
      </c>
      <c r="L1520" s="86">
        <v>1.879262944948308</v>
      </c>
      <c r="M1520" s="86">
        <v>1.879262944948308</v>
      </c>
      <c r="N1520" s="86">
        <v>1.879262944948308</v>
      </c>
      <c r="O1520" s="117">
        <v>6.5785934027348283</v>
      </c>
      <c r="P1520" s="117">
        <v>6.5785934027348283</v>
      </c>
      <c r="Q1520" s="117">
        <v>6.5785934027348283</v>
      </c>
    </row>
    <row r="1521" spans="1:17" x14ac:dyDescent="0.25">
      <c r="A1521" t="str">
        <f t="shared" si="23"/>
        <v>24611013</v>
      </c>
      <c r="B1521">
        <v>24</v>
      </c>
      <c r="C1521">
        <v>61</v>
      </c>
      <c r="D1521">
        <v>10</v>
      </c>
      <c r="E1521">
        <v>13</v>
      </c>
      <c r="F1521" s="116">
        <v>1.8403656329069616E-2</v>
      </c>
      <c r="G1521" s="116">
        <v>1.8417657589183026E-2</v>
      </c>
      <c r="H1521" s="116">
        <v>1.8417657589183026E-2</v>
      </c>
      <c r="I1521" s="86">
        <v>3.3202988268944203E-2</v>
      </c>
      <c r="J1521" s="86">
        <v>3.3230990789171022E-2</v>
      </c>
      <c r="K1521" s="86">
        <v>3.3230990789171022E-2</v>
      </c>
      <c r="L1521" s="86">
        <v>1.8578052024682221</v>
      </c>
      <c r="M1521" s="86">
        <v>1.8578052024682221</v>
      </c>
      <c r="N1521" s="86">
        <v>1.8578052024682221</v>
      </c>
      <c r="O1521" s="117">
        <v>6.2497604784430596</v>
      </c>
      <c r="P1521" s="117">
        <v>6.2497604784430596</v>
      </c>
      <c r="Q1521" s="117">
        <v>6.2497604784430596</v>
      </c>
    </row>
    <row r="1522" spans="1:17" x14ac:dyDescent="0.25">
      <c r="A1522" t="str">
        <f t="shared" si="23"/>
        <v>25601013</v>
      </c>
      <c r="B1522">
        <v>25</v>
      </c>
      <c r="C1522">
        <v>60</v>
      </c>
      <c r="D1522">
        <v>10</v>
      </c>
      <c r="E1522">
        <v>13</v>
      </c>
      <c r="F1522" s="116">
        <v>1.8299714994574667E-2</v>
      </c>
      <c r="G1522" s="116">
        <v>1.8313754670699397E-2</v>
      </c>
      <c r="H1522" s="116">
        <v>1.8313754670699397E-2</v>
      </c>
      <c r="I1522" s="86">
        <v>3.3209851039036314E-2</v>
      </c>
      <c r="J1522" s="86">
        <v>3.3237930391285773E-2</v>
      </c>
      <c r="K1522" s="86">
        <v>3.3237930391285773E-2</v>
      </c>
      <c r="L1522" s="86">
        <v>1.8708430023245692</v>
      </c>
      <c r="M1522" s="86">
        <v>1.8708430023245692</v>
      </c>
      <c r="N1522" s="86">
        <v>1.8708430023245692</v>
      </c>
      <c r="O1522" s="117">
        <v>5.9314041481225948</v>
      </c>
      <c r="P1522" s="117">
        <v>5.9314041481225948</v>
      </c>
      <c r="Q1522" s="117">
        <v>5.9314041481225948</v>
      </c>
    </row>
    <row r="1523" spans="1:17" x14ac:dyDescent="0.25">
      <c r="A1523" t="str">
        <f t="shared" si="23"/>
        <v>26591013</v>
      </c>
      <c r="B1523">
        <v>26</v>
      </c>
      <c r="C1523">
        <v>59</v>
      </c>
      <c r="D1523">
        <v>10</v>
      </c>
      <c r="E1523">
        <v>13</v>
      </c>
      <c r="F1523" s="116">
        <v>1.820058053575847E-2</v>
      </c>
      <c r="G1523" s="116">
        <v>1.8214661444661023E-2</v>
      </c>
      <c r="H1523" s="116">
        <v>1.8214661444661023E-2</v>
      </c>
      <c r="I1523" s="86">
        <v>3.3512563188078701E-2</v>
      </c>
      <c r="J1523" s="86">
        <v>3.3540725005883808E-2</v>
      </c>
      <c r="K1523" s="86">
        <v>3.3540725005883808E-2</v>
      </c>
      <c r="L1523" s="86">
        <v>1.8764259434711854</v>
      </c>
      <c r="M1523" s="86">
        <v>1.8764259434711854</v>
      </c>
      <c r="N1523" s="86">
        <v>1.8764259434711854</v>
      </c>
      <c r="O1523" s="117">
        <v>5.637440734460208</v>
      </c>
      <c r="P1523" s="117">
        <v>5.637440734460208</v>
      </c>
      <c r="Q1523" s="117">
        <v>5.637440734460208</v>
      </c>
    </row>
    <row r="1524" spans="1:17" x14ac:dyDescent="0.25">
      <c r="A1524" t="str">
        <f t="shared" si="23"/>
        <v>27581013</v>
      </c>
      <c r="B1524">
        <v>27</v>
      </c>
      <c r="C1524">
        <v>58</v>
      </c>
      <c r="D1524">
        <v>10</v>
      </c>
      <c r="E1524">
        <v>13</v>
      </c>
      <c r="F1524" s="116">
        <v>1.8203391266972981E-2</v>
      </c>
      <c r="G1524" s="116">
        <v>1.8217516501300532E-2</v>
      </c>
      <c r="H1524" s="116">
        <v>1.8217516501300532E-2</v>
      </c>
      <c r="I1524" s="86">
        <v>3.3519181059271499E-2</v>
      </c>
      <c r="J1524" s="86">
        <v>3.3547431527926594E-2</v>
      </c>
      <c r="K1524" s="86">
        <v>3.3547431527926594E-2</v>
      </c>
      <c r="L1524" s="86">
        <v>1.8444065081008219</v>
      </c>
      <c r="M1524" s="86">
        <v>1.8444065081008219</v>
      </c>
      <c r="N1524" s="86">
        <v>1.8444065081008219</v>
      </c>
      <c r="O1524" s="117">
        <v>5.3582078709841454</v>
      </c>
      <c r="P1524" s="117">
        <v>5.3582078709841454</v>
      </c>
      <c r="Q1524" s="117">
        <v>5.3582078709841454</v>
      </c>
    </row>
    <row r="1525" spans="1:17" x14ac:dyDescent="0.25">
      <c r="A1525" t="str">
        <f t="shared" si="23"/>
        <v>28571013</v>
      </c>
      <c r="B1525">
        <v>28</v>
      </c>
      <c r="C1525">
        <v>57</v>
      </c>
      <c r="D1525">
        <v>10</v>
      </c>
      <c r="E1525">
        <v>13</v>
      </c>
      <c r="F1525" s="116">
        <v>1.8208323631541116E-2</v>
      </c>
      <c r="G1525" s="116">
        <v>1.8222496684517964E-2</v>
      </c>
      <c r="H1525" s="116">
        <v>1.8222496684517964E-2</v>
      </c>
      <c r="I1525" s="86">
        <v>3.3527369177659222E-2</v>
      </c>
      <c r="J1525" s="86">
        <v>3.3553690561759081E-2</v>
      </c>
      <c r="K1525" s="86">
        <v>3.3553690561759081E-2</v>
      </c>
      <c r="L1525" s="86">
        <v>1.8172081110357465</v>
      </c>
      <c r="M1525" s="86">
        <v>1.8172081110357465</v>
      </c>
      <c r="N1525" s="86">
        <v>1.8172081110357465</v>
      </c>
      <c r="O1525" s="117">
        <v>5.0989238603346863</v>
      </c>
      <c r="P1525" s="117">
        <v>5.0989238603346863</v>
      </c>
      <c r="Q1525" s="117">
        <v>5.0989238603346863</v>
      </c>
    </row>
    <row r="1526" spans="1:17" x14ac:dyDescent="0.25">
      <c r="A1526" t="str">
        <f t="shared" si="23"/>
        <v>29561013</v>
      </c>
      <c r="B1526">
        <v>29</v>
      </c>
      <c r="C1526">
        <v>56</v>
      </c>
      <c r="D1526">
        <v>10</v>
      </c>
      <c r="E1526">
        <v>13</v>
      </c>
      <c r="F1526" s="116">
        <v>1.8211301492343207E-2</v>
      </c>
      <c r="G1526" s="116">
        <v>1.8225525896543877E-2</v>
      </c>
      <c r="H1526" s="116">
        <v>1.8225525896543877E-2</v>
      </c>
      <c r="I1526" s="86">
        <v>3.3533016874207497E-2</v>
      </c>
      <c r="J1526" s="86">
        <v>3.3559433624865881E-2</v>
      </c>
      <c r="K1526" s="86">
        <v>3.3559433624865881E-2</v>
      </c>
      <c r="L1526" s="86">
        <v>1.7889972201450077</v>
      </c>
      <c r="M1526" s="86">
        <v>1.7889972201450077</v>
      </c>
      <c r="N1526" s="86">
        <v>1.7889972201450077</v>
      </c>
      <c r="O1526" s="117">
        <v>4.8526046916149168</v>
      </c>
      <c r="P1526" s="117">
        <v>4.8526046916149168</v>
      </c>
      <c r="Q1526" s="117">
        <v>4.8526046916149168</v>
      </c>
    </row>
    <row r="1527" spans="1:17" x14ac:dyDescent="0.25">
      <c r="A1527" t="str">
        <f t="shared" si="23"/>
        <v>30551013</v>
      </c>
      <c r="B1527">
        <v>30</v>
      </c>
      <c r="C1527">
        <v>55</v>
      </c>
      <c r="D1527">
        <v>10</v>
      </c>
      <c r="E1527">
        <v>13</v>
      </c>
      <c r="F1527" s="116">
        <v>1.8214494078096506E-2</v>
      </c>
      <c r="G1527" s="116">
        <v>1.8228773556038792E-2</v>
      </c>
      <c r="H1527" s="116">
        <v>1.8228773556038792E-2</v>
      </c>
      <c r="I1527" s="86">
        <v>3.3540453761010496E-2</v>
      </c>
      <c r="J1527" s="86">
        <v>3.3564932866054414E-2</v>
      </c>
      <c r="K1527" s="86">
        <v>3.3564932866054414E-2</v>
      </c>
      <c r="L1527" s="86">
        <v>1.7598334604886845</v>
      </c>
      <c r="M1527" s="86">
        <v>1.7598334604886845</v>
      </c>
      <c r="N1527" s="86">
        <v>1.7598334604886845</v>
      </c>
      <c r="O1527" s="117">
        <v>4.6235562427837635</v>
      </c>
      <c r="P1527" s="117">
        <v>4.6235562427837635</v>
      </c>
      <c r="Q1527" s="117">
        <v>4.6235562427837635</v>
      </c>
    </row>
    <row r="1528" spans="1:17" x14ac:dyDescent="0.25">
      <c r="A1528" t="str">
        <f t="shared" si="23"/>
        <v>31541013</v>
      </c>
      <c r="B1528">
        <v>31</v>
      </c>
      <c r="C1528">
        <v>54</v>
      </c>
      <c r="D1528">
        <v>10</v>
      </c>
      <c r="E1528">
        <v>13</v>
      </c>
      <c r="F1528" s="116">
        <v>1.821854055028432E-2</v>
      </c>
      <c r="G1528" s="116">
        <v>1.8230830998148238E-2</v>
      </c>
      <c r="H1528" s="116">
        <v>1.8230830998148238E-2</v>
      </c>
      <c r="I1528" s="86">
        <v>3.3546777444570082E-2</v>
      </c>
      <c r="J1528" s="86">
        <v>3.3569309932320601E-2</v>
      </c>
      <c r="K1528" s="86">
        <v>3.3569309932320601E-2</v>
      </c>
      <c r="L1528" s="86">
        <v>1.7243846582436131</v>
      </c>
      <c r="M1528" s="86">
        <v>1.7243846582436131</v>
      </c>
      <c r="N1528" s="86">
        <v>1.7243846582436131</v>
      </c>
      <c r="O1528" s="117">
        <v>4.4055294724939777</v>
      </c>
      <c r="P1528" s="117">
        <v>4.4055294724939777</v>
      </c>
      <c r="Q1528" s="117">
        <v>4.4055294724939777</v>
      </c>
    </row>
    <row r="1529" spans="1:17" x14ac:dyDescent="0.25">
      <c r="A1529" t="str">
        <f t="shared" si="23"/>
        <v>32531013</v>
      </c>
      <c r="B1529">
        <v>32</v>
      </c>
      <c r="C1529">
        <v>53</v>
      </c>
      <c r="D1529">
        <v>10</v>
      </c>
      <c r="E1529">
        <v>13</v>
      </c>
      <c r="F1529" s="116">
        <v>1.8221209932781514E-2</v>
      </c>
      <c r="G1529" s="116">
        <v>1.8233554925960904E-2</v>
      </c>
      <c r="H1529" s="116">
        <v>1.8233554925960904E-2</v>
      </c>
      <c r="I1529" s="86">
        <v>3.3553691461585468E-2</v>
      </c>
      <c r="J1529" s="86">
        <v>3.3574266450217785E-2</v>
      </c>
      <c r="K1529" s="86">
        <v>3.3574266450217785E-2</v>
      </c>
      <c r="L1529" s="86">
        <v>1.6936960292329439</v>
      </c>
      <c r="M1529" s="86">
        <v>1.6936960292329439</v>
      </c>
      <c r="N1529" s="86">
        <v>1.6936960292329439</v>
      </c>
      <c r="O1529" s="117">
        <v>4.1974993158816281</v>
      </c>
      <c r="P1529" s="117">
        <v>4.1974993158816281</v>
      </c>
      <c r="Q1529" s="117">
        <v>4.1974993158816281</v>
      </c>
    </row>
    <row r="1530" spans="1:17" x14ac:dyDescent="0.25">
      <c r="A1530" t="str">
        <f t="shared" si="23"/>
        <v>33521013</v>
      </c>
      <c r="B1530">
        <v>33</v>
      </c>
      <c r="C1530">
        <v>52</v>
      </c>
      <c r="D1530">
        <v>10</v>
      </c>
      <c r="E1530">
        <v>13</v>
      </c>
      <c r="F1530" s="116">
        <v>1.8225080571973151E-2</v>
      </c>
      <c r="G1530" s="116">
        <v>1.8235416937996275E-2</v>
      </c>
      <c r="H1530" s="116">
        <v>1.8235416937996275E-2</v>
      </c>
      <c r="I1530" s="86">
        <v>3.3558045930676059E-2</v>
      </c>
      <c r="J1530" s="86">
        <v>3.3576651389517681E-2</v>
      </c>
      <c r="K1530" s="86">
        <v>3.3576651389517681E-2</v>
      </c>
      <c r="L1530" s="86">
        <v>1.6462089310336987</v>
      </c>
      <c r="M1530" s="86">
        <v>1.6462089310336987</v>
      </c>
      <c r="N1530" s="86">
        <v>1.6462089310336987</v>
      </c>
      <c r="O1530" s="117">
        <v>4.0037541681395989</v>
      </c>
      <c r="P1530" s="117">
        <v>4.0037541681395989</v>
      </c>
      <c r="Q1530" s="117">
        <v>4.0037541681395989</v>
      </c>
    </row>
    <row r="1531" spans="1:17" x14ac:dyDescent="0.25">
      <c r="A1531" t="str">
        <f t="shared" si="23"/>
        <v>34511013</v>
      </c>
      <c r="B1531">
        <v>34</v>
      </c>
      <c r="C1531">
        <v>51</v>
      </c>
      <c r="D1531">
        <v>10</v>
      </c>
      <c r="E1531">
        <v>13</v>
      </c>
      <c r="F1531" s="116">
        <v>1.80805751210289E-2</v>
      </c>
      <c r="G1531" s="116">
        <v>1.8088886118556378E-2</v>
      </c>
      <c r="H1531" s="116">
        <v>1.8088886118556378E-2</v>
      </c>
      <c r="I1531" s="86">
        <v>3.3563963514720851E-2</v>
      </c>
      <c r="J1531" s="86">
        <v>3.3580585509775808E-2</v>
      </c>
      <c r="K1531" s="86">
        <v>3.3580585509775808E-2</v>
      </c>
      <c r="L1531" s="86">
        <v>1.6203037669596294</v>
      </c>
      <c r="M1531" s="86">
        <v>1.6203037669596294</v>
      </c>
      <c r="N1531" s="86">
        <v>1.6203037669596294</v>
      </c>
      <c r="O1531" s="117">
        <v>3.8186145567121694</v>
      </c>
      <c r="P1531" s="117">
        <v>3.8186145567121694</v>
      </c>
      <c r="Q1531" s="117">
        <v>3.8186145567121694</v>
      </c>
    </row>
    <row r="1532" spans="1:17" x14ac:dyDescent="0.25">
      <c r="A1532" t="str">
        <f t="shared" si="23"/>
        <v>35501013</v>
      </c>
      <c r="B1532">
        <v>35</v>
      </c>
      <c r="C1532">
        <v>50</v>
      </c>
      <c r="D1532">
        <v>10</v>
      </c>
      <c r="E1532">
        <v>13</v>
      </c>
      <c r="F1532" s="116">
        <v>1.7911196064299816E-2</v>
      </c>
      <c r="G1532" s="116">
        <v>1.791955211564775E-2</v>
      </c>
      <c r="H1532" s="116">
        <v>1.791955211564775E-2</v>
      </c>
      <c r="I1532" s="86">
        <v>3.3948547613825084E-2</v>
      </c>
      <c r="J1532" s="86">
        <v>3.3965259716520958E-2</v>
      </c>
      <c r="K1532" s="86">
        <v>3.3965259716520958E-2</v>
      </c>
      <c r="L1532" s="86">
        <v>1.597284283311921</v>
      </c>
      <c r="M1532" s="86">
        <v>1.597284283311921</v>
      </c>
      <c r="N1532" s="86">
        <v>1.597284283311921</v>
      </c>
      <c r="O1532" s="117">
        <v>3.6394134051953748</v>
      </c>
      <c r="P1532" s="117">
        <v>3.6394134051953748</v>
      </c>
      <c r="Q1532" s="117">
        <v>3.6394134051953748</v>
      </c>
    </row>
    <row r="1533" spans="1:17" x14ac:dyDescent="0.25">
      <c r="A1533" t="str">
        <f t="shared" si="23"/>
        <v>36491013</v>
      </c>
      <c r="B1533">
        <v>36</v>
      </c>
      <c r="C1533">
        <v>49</v>
      </c>
      <c r="D1533">
        <v>10</v>
      </c>
      <c r="E1533">
        <v>13</v>
      </c>
      <c r="F1533" s="116">
        <v>1.7914135694430147E-2</v>
      </c>
      <c r="G1533" s="116">
        <v>1.7922540168131496E-2</v>
      </c>
      <c r="H1533" s="116">
        <v>1.7922540168131496E-2</v>
      </c>
      <c r="I1533" s="86">
        <v>3.3954073753458963E-2</v>
      </c>
      <c r="J1533" s="86">
        <v>3.3968781582436332E-2</v>
      </c>
      <c r="K1533" s="86">
        <v>3.3968781582436332E-2</v>
      </c>
      <c r="L1533" s="86">
        <v>1.5714726949155036</v>
      </c>
      <c r="M1533" s="86">
        <v>1.5714726949155036</v>
      </c>
      <c r="N1533" s="86">
        <v>1.5714726949155036</v>
      </c>
      <c r="O1533" s="117">
        <v>3.5469988674971686</v>
      </c>
      <c r="P1533" s="117">
        <v>3.5469988674971686</v>
      </c>
      <c r="Q1533" s="117">
        <v>3.5469988674971686</v>
      </c>
    </row>
    <row r="1534" spans="1:17" x14ac:dyDescent="0.25">
      <c r="A1534" t="str">
        <f t="shared" si="23"/>
        <v>37481013</v>
      </c>
      <c r="B1534">
        <v>37</v>
      </c>
      <c r="C1534">
        <v>48</v>
      </c>
      <c r="D1534">
        <v>10</v>
      </c>
      <c r="E1534">
        <v>13</v>
      </c>
      <c r="F1534" s="116">
        <v>1.7914941026990802E-2</v>
      </c>
      <c r="G1534" s="116">
        <v>1.792339745419259E-2</v>
      </c>
      <c r="H1534" s="116">
        <v>1.792339745419259E-2</v>
      </c>
      <c r="I1534" s="86">
        <v>3.3956783428785255E-2</v>
      </c>
      <c r="J1534" s="86">
        <v>3.3973696283188831E-2</v>
      </c>
      <c r="K1534" s="86">
        <v>3.3973696283188831E-2</v>
      </c>
      <c r="L1534" s="86">
        <v>1.5451774052721596</v>
      </c>
      <c r="M1534" s="86">
        <v>1.5451774052721596</v>
      </c>
      <c r="N1534" s="86">
        <v>1.5451774052721596</v>
      </c>
      <c r="O1534" s="117">
        <v>3.4588203706874863</v>
      </c>
      <c r="P1534" s="117">
        <v>3.4588203706874863</v>
      </c>
      <c r="Q1534" s="117">
        <v>3.4588203706874863</v>
      </c>
    </row>
    <row r="1535" spans="1:17" x14ac:dyDescent="0.25">
      <c r="A1535" t="str">
        <f t="shared" si="23"/>
        <v>38471013</v>
      </c>
      <c r="B1535">
        <v>38</v>
      </c>
      <c r="C1535">
        <v>47</v>
      </c>
      <c r="D1535">
        <v>10</v>
      </c>
      <c r="E1535">
        <v>13</v>
      </c>
      <c r="F1535" s="116">
        <v>1.7916692381521909E-2</v>
      </c>
      <c r="G1535" s="116">
        <v>1.7925204885325934E-2</v>
      </c>
      <c r="H1535" s="116">
        <v>1.7925204885325934E-2</v>
      </c>
      <c r="I1535" s="86">
        <v>3.3960633926158286E-2</v>
      </c>
      <c r="J1535" s="86">
        <v>3.3977658933766336E-2</v>
      </c>
      <c r="K1535" s="86">
        <v>3.3977658933766336E-2</v>
      </c>
      <c r="L1535" s="86">
        <v>1.5137551420843292</v>
      </c>
      <c r="M1535" s="86">
        <v>1.5137551420843292</v>
      </c>
      <c r="N1535" s="86">
        <v>1.5137551420843292</v>
      </c>
      <c r="O1535" s="117">
        <v>3.3746374205410974</v>
      </c>
      <c r="P1535" s="117">
        <v>3.3746374205410974</v>
      </c>
      <c r="Q1535" s="117">
        <v>3.3746374205410974</v>
      </c>
    </row>
    <row r="1536" spans="1:17" x14ac:dyDescent="0.25">
      <c r="A1536" t="str">
        <f t="shared" si="23"/>
        <v>39461013</v>
      </c>
      <c r="B1536">
        <v>39</v>
      </c>
      <c r="C1536">
        <v>46</v>
      </c>
      <c r="D1536">
        <v>10</v>
      </c>
      <c r="E1536">
        <v>13</v>
      </c>
      <c r="F1536" s="116">
        <v>1.7919372468334083E-2</v>
      </c>
      <c r="G1536" s="116">
        <v>1.7927945305300157E-2</v>
      </c>
      <c r="H1536" s="116">
        <v>1.7927945305300157E-2</v>
      </c>
      <c r="I1536" s="86">
        <v>3.3965580059581217E-2</v>
      </c>
      <c r="J1536" s="86">
        <v>3.398272573351336E-2</v>
      </c>
      <c r="K1536" s="86">
        <v>3.398272573351336E-2</v>
      </c>
      <c r="L1536" s="86">
        <v>1.4866778113547225</v>
      </c>
      <c r="M1536" s="86">
        <v>1.4866778113547225</v>
      </c>
      <c r="N1536" s="86">
        <v>1.4866778113547225</v>
      </c>
      <c r="O1536" s="117">
        <v>3.2988383805910972</v>
      </c>
      <c r="P1536" s="117">
        <v>3.2988383805910972</v>
      </c>
      <c r="Q1536" s="117">
        <v>3.2988383805910972</v>
      </c>
    </row>
    <row r="1537" spans="1:17" x14ac:dyDescent="0.25">
      <c r="A1537" t="str">
        <f t="shared" si="23"/>
        <v>40451013</v>
      </c>
      <c r="B1537">
        <v>40</v>
      </c>
      <c r="C1537">
        <v>45</v>
      </c>
      <c r="D1537">
        <v>10</v>
      </c>
      <c r="E1537">
        <v>13</v>
      </c>
      <c r="F1537" s="116">
        <v>1.792169650376833E-2</v>
      </c>
      <c r="G1537" s="116">
        <v>1.7932494007385492E-2</v>
      </c>
      <c r="H1537" s="116">
        <v>1.7932494007385492E-2</v>
      </c>
      <c r="I1537" s="86">
        <v>3.3968946379597034E-2</v>
      </c>
      <c r="J1537" s="86">
        <v>3.3988381886107935E-2</v>
      </c>
      <c r="K1537" s="86">
        <v>3.3988381886107935E-2</v>
      </c>
      <c r="L1537" s="86">
        <v>1.4546008162912734</v>
      </c>
      <c r="M1537" s="86">
        <v>1.4546008162912734</v>
      </c>
      <c r="N1537" s="86">
        <v>1.4546008162912734</v>
      </c>
      <c r="O1537" s="117">
        <v>3.2219362083486298</v>
      </c>
      <c r="P1537" s="117">
        <v>3.2219362083486298</v>
      </c>
      <c r="Q1537" s="117">
        <v>3.2219362083486298</v>
      </c>
    </row>
    <row r="1538" spans="1:17" x14ac:dyDescent="0.25">
      <c r="A1538" t="str">
        <f t="shared" si="23"/>
        <v>41441013</v>
      </c>
      <c r="B1538">
        <v>41</v>
      </c>
      <c r="C1538">
        <v>44</v>
      </c>
      <c r="D1538">
        <v>10</v>
      </c>
      <c r="E1538">
        <v>13</v>
      </c>
      <c r="F1538" s="116">
        <v>1.7924400959683704E-2</v>
      </c>
      <c r="G1538" s="116">
        <v>1.7935286664141185E-2</v>
      </c>
      <c r="H1538" s="116">
        <v>1.7935286664141185E-2</v>
      </c>
      <c r="I1538" s="86">
        <v>3.3974283611789655E-2</v>
      </c>
      <c r="J1538" s="86">
        <v>3.3993877879813117E-2</v>
      </c>
      <c r="K1538" s="86">
        <v>3.3993877879813117E-2</v>
      </c>
      <c r="L1538" s="86">
        <v>1.4265737462934176</v>
      </c>
      <c r="M1538" s="86">
        <v>1.4265737462934176</v>
      </c>
      <c r="N1538" s="86">
        <v>1.4265737462934176</v>
      </c>
      <c r="O1538" s="117">
        <v>3.1527024849886134</v>
      </c>
      <c r="P1538" s="117">
        <v>3.1527024849886134</v>
      </c>
      <c r="Q1538" s="117">
        <v>3.1527024849886134</v>
      </c>
    </row>
    <row r="1539" spans="1:17" x14ac:dyDescent="0.25">
      <c r="A1539" t="str">
        <f t="shared" si="23"/>
        <v>42431013</v>
      </c>
      <c r="B1539">
        <v>42</v>
      </c>
      <c r="C1539">
        <v>43</v>
      </c>
      <c r="D1539">
        <v>10</v>
      </c>
      <c r="E1539">
        <v>13</v>
      </c>
      <c r="F1539" s="116">
        <v>1.7926129936988403E-2</v>
      </c>
      <c r="G1539" s="116">
        <v>1.7939307685043038E-2</v>
      </c>
      <c r="H1539" s="116">
        <v>1.7939307685043038E-2</v>
      </c>
      <c r="I1539" s="86">
        <v>3.3978823358876205E-2</v>
      </c>
      <c r="J1539" s="86">
        <v>3.400078627230059E-2</v>
      </c>
      <c r="K1539" s="86">
        <v>3.400078627230059E-2</v>
      </c>
      <c r="L1539" s="86">
        <v>1.3979328505884963</v>
      </c>
      <c r="M1539" s="86">
        <v>1.3979328505884963</v>
      </c>
      <c r="N1539" s="86">
        <v>1.3979328505884963</v>
      </c>
      <c r="O1539" s="117">
        <v>3.0823587290501258</v>
      </c>
      <c r="P1539" s="117">
        <v>3.0823587290501258</v>
      </c>
      <c r="Q1539" s="117">
        <v>3.0823587290501258</v>
      </c>
    </row>
    <row r="1540" spans="1:17" x14ac:dyDescent="0.25">
      <c r="A1540" t="str">
        <f t="shared" si="23"/>
        <v>43421013</v>
      </c>
      <c r="B1540">
        <v>43</v>
      </c>
      <c r="C1540">
        <v>42</v>
      </c>
      <c r="D1540">
        <v>10</v>
      </c>
      <c r="E1540">
        <v>13</v>
      </c>
      <c r="F1540" s="116">
        <v>1.7929633891375727E-2</v>
      </c>
      <c r="G1540" s="116">
        <v>1.7942936451453416E-2</v>
      </c>
      <c r="H1540" s="116">
        <v>1.7942936451453416E-2</v>
      </c>
      <c r="I1540" s="86">
        <v>3.3983606811797594E-2</v>
      </c>
      <c r="J1540" s="86">
        <v>3.4007994838606691E-2</v>
      </c>
      <c r="K1540" s="86">
        <v>3.4007994838606691E-2</v>
      </c>
      <c r="L1540" s="86">
        <v>1.3644879290352763</v>
      </c>
      <c r="M1540" s="86">
        <v>1.3644879290352763</v>
      </c>
      <c r="N1540" s="86">
        <v>1.3644879290352763</v>
      </c>
      <c r="O1540" s="117">
        <v>3.0192820608326074</v>
      </c>
      <c r="P1540" s="117">
        <v>3.0192820608326074</v>
      </c>
      <c r="Q1540" s="117">
        <v>3.0192820608326074</v>
      </c>
    </row>
    <row r="1541" spans="1:17" x14ac:dyDescent="0.25">
      <c r="A1541" t="str">
        <f t="shared" ref="A1541:A1604" si="24">B1541&amp;C1541&amp;D1541&amp;E1541</f>
        <v>44411013</v>
      </c>
      <c r="B1541">
        <v>44</v>
      </c>
      <c r="C1541">
        <v>41</v>
      </c>
      <c r="D1541">
        <v>10</v>
      </c>
      <c r="E1541">
        <v>13</v>
      </c>
      <c r="F1541" s="116">
        <v>1.7850903520010033E-2</v>
      </c>
      <c r="G1541" s="116">
        <v>1.7864342092296114E-2</v>
      </c>
      <c r="H1541" s="116">
        <v>1.7864342092296114E-2</v>
      </c>
      <c r="I1541" s="86">
        <v>3.3988389073544824E-2</v>
      </c>
      <c r="J1541" s="86">
        <v>3.4015266218116985E-2</v>
      </c>
      <c r="K1541" s="86">
        <v>3.4015266218116985E-2</v>
      </c>
      <c r="L1541" s="86">
        <v>1.34687194832421</v>
      </c>
      <c r="M1541" s="86">
        <v>1.34687194832421</v>
      </c>
      <c r="N1541" s="86">
        <v>1.34687194832421</v>
      </c>
      <c r="O1541" s="117">
        <v>2.9587816590365441</v>
      </c>
      <c r="P1541" s="117">
        <v>2.9587816590365441</v>
      </c>
      <c r="Q1541" s="117">
        <v>2.9587816590365441</v>
      </c>
    </row>
    <row r="1542" spans="1:17" x14ac:dyDescent="0.25">
      <c r="A1542" t="str">
        <f t="shared" si="24"/>
        <v>45401013</v>
      </c>
      <c r="B1542">
        <v>45</v>
      </c>
      <c r="C1542">
        <v>40</v>
      </c>
      <c r="D1542">
        <v>10</v>
      </c>
      <c r="E1542">
        <v>13</v>
      </c>
      <c r="F1542" s="116">
        <v>1.7665427980715447E-2</v>
      </c>
      <c r="G1542" s="116">
        <v>1.7681279537678018E-2</v>
      </c>
      <c r="H1542" s="116">
        <v>1.7681279537678018E-2</v>
      </c>
      <c r="I1542" s="86">
        <v>3.454280712957742E-2</v>
      </c>
      <c r="J1542" s="86">
        <v>3.4572245735365048E-2</v>
      </c>
      <c r="K1542" s="86">
        <v>3.4572245735365048E-2</v>
      </c>
      <c r="L1542" s="86">
        <v>1.3395312921056981</v>
      </c>
      <c r="M1542" s="86">
        <v>1.3395312921056981</v>
      </c>
      <c r="N1542" s="86">
        <v>1.3395312921056981</v>
      </c>
      <c r="O1542" s="117">
        <v>2.9025219827127451</v>
      </c>
      <c r="P1542" s="117">
        <v>2.9025219827127451</v>
      </c>
      <c r="Q1542" s="117">
        <v>2.9025219827127451</v>
      </c>
    </row>
    <row r="1543" spans="1:17" x14ac:dyDescent="0.25">
      <c r="A1543" t="str">
        <f t="shared" si="24"/>
        <v>46391013</v>
      </c>
      <c r="B1543">
        <v>46</v>
      </c>
      <c r="C1543">
        <v>39</v>
      </c>
      <c r="D1543">
        <v>10</v>
      </c>
      <c r="E1543">
        <v>13</v>
      </c>
      <c r="F1543" s="116">
        <v>1.7669326269574664E-2</v>
      </c>
      <c r="G1543" s="116">
        <v>1.7683074934808411E-2</v>
      </c>
      <c r="H1543" s="116">
        <v>1.7683074934808411E-2</v>
      </c>
      <c r="I1543" s="86">
        <v>3.4550395732414314E-2</v>
      </c>
      <c r="J1543" s="86">
        <v>3.4580184507087434E-2</v>
      </c>
      <c r="K1543" s="86">
        <v>3.4580184507087434E-2</v>
      </c>
      <c r="L1543" s="86">
        <v>1.2927411630454211</v>
      </c>
      <c r="M1543" s="86">
        <v>1.2927411630454211</v>
      </c>
      <c r="N1543" s="86">
        <v>1.2927411630454211</v>
      </c>
      <c r="O1543" s="117">
        <v>2.8235381731690214</v>
      </c>
      <c r="P1543" s="117">
        <v>2.8235381731690214</v>
      </c>
      <c r="Q1543" s="117">
        <v>2.8235381731690214</v>
      </c>
    </row>
    <row r="1544" spans="1:17" x14ac:dyDescent="0.25">
      <c r="A1544" t="str">
        <f t="shared" si="24"/>
        <v>47381013</v>
      </c>
      <c r="B1544">
        <v>47</v>
      </c>
      <c r="C1544">
        <v>38</v>
      </c>
      <c r="D1544">
        <v>10</v>
      </c>
      <c r="E1544">
        <v>13</v>
      </c>
      <c r="F1544" s="116">
        <v>1.7673093034967891E-2</v>
      </c>
      <c r="G1544" s="116">
        <v>1.7687017993367079E-2</v>
      </c>
      <c r="H1544" s="116">
        <v>1.7687017993367079E-2</v>
      </c>
      <c r="I1544" s="86">
        <v>3.4557105093981862E-2</v>
      </c>
      <c r="J1544" s="86">
        <v>3.4587275837180104E-2</v>
      </c>
      <c r="K1544" s="86">
        <v>3.4587275837180104E-2</v>
      </c>
      <c r="L1544" s="86">
        <v>1.241010859146725</v>
      </c>
      <c r="M1544" s="86">
        <v>1.241010859146725</v>
      </c>
      <c r="N1544" s="86">
        <v>1.241010859146725</v>
      </c>
      <c r="O1544" s="117">
        <v>2.7479095156203219</v>
      </c>
      <c r="P1544" s="117">
        <v>2.7479095156203219</v>
      </c>
      <c r="Q1544" s="117">
        <v>2.7479095156203219</v>
      </c>
    </row>
    <row r="1545" spans="1:17" x14ac:dyDescent="0.25">
      <c r="A1545" t="str">
        <f t="shared" si="24"/>
        <v>48371013</v>
      </c>
      <c r="B1545">
        <v>48</v>
      </c>
      <c r="C1545">
        <v>37</v>
      </c>
      <c r="D1545">
        <v>10</v>
      </c>
      <c r="E1545">
        <v>13</v>
      </c>
      <c r="F1545" s="116">
        <v>1.7676482490565328E-2</v>
      </c>
      <c r="G1545" s="116">
        <v>1.7692951993751E-2</v>
      </c>
      <c r="H1545" s="116">
        <v>1.7692951993751E-2</v>
      </c>
      <c r="I1545" s="86">
        <v>3.4564781614387759E-2</v>
      </c>
      <c r="J1545" s="86">
        <v>3.4593015048420342E-2</v>
      </c>
      <c r="K1545" s="86">
        <v>3.4593015048420342E-2</v>
      </c>
      <c r="L1545" s="86">
        <v>1.1882934771356239</v>
      </c>
      <c r="M1545" s="86">
        <v>1.1882934771356239</v>
      </c>
      <c r="N1545" s="86">
        <v>1.1882934771356239</v>
      </c>
      <c r="O1545" s="117">
        <v>2.6754331479337834</v>
      </c>
      <c r="P1545" s="117">
        <v>2.6754331479337834</v>
      </c>
      <c r="Q1545" s="117">
        <v>2.6754331479337834</v>
      </c>
    </row>
    <row r="1546" spans="1:17" x14ac:dyDescent="0.25">
      <c r="A1546" t="str">
        <f t="shared" si="24"/>
        <v>49361013</v>
      </c>
      <c r="B1546">
        <v>49</v>
      </c>
      <c r="C1546">
        <v>36</v>
      </c>
      <c r="D1546">
        <v>10</v>
      </c>
      <c r="E1546">
        <v>13</v>
      </c>
      <c r="F1546" s="116">
        <v>1.7681452142377947E-2</v>
      </c>
      <c r="G1546" s="116">
        <v>1.769577684030588E-2</v>
      </c>
      <c r="H1546" s="116">
        <v>1.769577684030588E-2</v>
      </c>
      <c r="I1546" s="86">
        <v>3.4572658449064958E-2</v>
      </c>
      <c r="J1546" s="86">
        <v>3.4601307844920819E-2</v>
      </c>
      <c r="K1546" s="86">
        <v>3.4601307844920819E-2</v>
      </c>
      <c r="L1546" s="86">
        <v>1.1382142354073108</v>
      </c>
      <c r="M1546" s="86">
        <v>1.1382142354073108</v>
      </c>
      <c r="N1546" s="86">
        <v>1.1382142354073108</v>
      </c>
      <c r="O1546" s="117">
        <v>2.6095230591824894</v>
      </c>
      <c r="P1546" s="117">
        <v>2.6095230591824894</v>
      </c>
      <c r="Q1546" s="117">
        <v>2.6095230591824894</v>
      </c>
    </row>
    <row r="1547" spans="1:17" x14ac:dyDescent="0.25">
      <c r="A1547" t="str">
        <f t="shared" si="24"/>
        <v>50351013</v>
      </c>
      <c r="B1547">
        <v>50</v>
      </c>
      <c r="C1547">
        <v>35</v>
      </c>
      <c r="D1547">
        <v>10</v>
      </c>
      <c r="E1547">
        <v>13</v>
      </c>
      <c r="F1547" s="116">
        <v>1.7619329369428789E-2</v>
      </c>
      <c r="G1547" s="116">
        <v>1.7633878774358128E-2</v>
      </c>
      <c r="H1547" s="116">
        <v>1.7633878774358128E-2</v>
      </c>
      <c r="I1547" s="86">
        <v>3.4579085715394239E-2</v>
      </c>
      <c r="J1547" s="86">
        <v>3.4608184525252918E-2</v>
      </c>
      <c r="K1547" s="86">
        <v>3.4608184525252918E-2</v>
      </c>
      <c r="L1547" s="86">
        <v>1.0903105812972249</v>
      </c>
      <c r="M1547" s="86">
        <v>1.0903105812972249</v>
      </c>
      <c r="N1547" s="86">
        <v>1.0903105812972249</v>
      </c>
      <c r="O1547" s="117">
        <v>2.5425764086248872</v>
      </c>
      <c r="P1547" s="117">
        <v>2.5425764086248872</v>
      </c>
      <c r="Q1547" s="117">
        <v>2.5425764086248872</v>
      </c>
    </row>
    <row r="1548" spans="1:17" x14ac:dyDescent="0.25">
      <c r="A1548" t="str">
        <f t="shared" si="24"/>
        <v>51341013</v>
      </c>
      <c r="B1548">
        <v>51</v>
      </c>
      <c r="C1548">
        <v>34</v>
      </c>
      <c r="D1548">
        <v>10</v>
      </c>
      <c r="E1548">
        <v>13</v>
      </c>
      <c r="F1548" s="116">
        <v>1.7419558421836324E-2</v>
      </c>
      <c r="G1548" s="116">
        <v>1.7434350008381901E-2</v>
      </c>
      <c r="H1548" s="116">
        <v>1.7434350008381901E-2</v>
      </c>
      <c r="I1548" s="86">
        <v>3.5006754824522479E-2</v>
      </c>
      <c r="J1548" s="86">
        <v>3.5036337997613624E-2</v>
      </c>
      <c r="K1548" s="86">
        <v>3.5036337997613624E-2</v>
      </c>
      <c r="L1548" s="86">
        <v>1.0584440237059827</v>
      </c>
      <c r="M1548" s="86">
        <v>1.0584440237059827</v>
      </c>
      <c r="N1548" s="86">
        <v>1.0584440237059827</v>
      </c>
      <c r="O1548" s="117">
        <v>2.4795235136920786</v>
      </c>
      <c r="P1548" s="117">
        <v>2.4795235136920786</v>
      </c>
      <c r="Q1548" s="117">
        <v>2.4795235136920786</v>
      </c>
    </row>
    <row r="1549" spans="1:17" x14ac:dyDescent="0.25">
      <c r="A1549" t="str">
        <f t="shared" si="24"/>
        <v>52331013</v>
      </c>
      <c r="B1549">
        <v>52</v>
      </c>
      <c r="C1549">
        <v>33</v>
      </c>
      <c r="D1549">
        <v>10</v>
      </c>
      <c r="E1549">
        <v>13</v>
      </c>
      <c r="F1549" s="116">
        <v>1.7422302051792779E-2</v>
      </c>
      <c r="G1549" s="116">
        <v>1.7437353716632339E-2</v>
      </c>
      <c r="H1549" s="116">
        <v>1.7437353716632339E-2</v>
      </c>
      <c r="I1549" s="86">
        <v>3.5015189638433926E-2</v>
      </c>
      <c r="J1549" s="86">
        <v>3.5045292968113047E-2</v>
      </c>
      <c r="K1549" s="86">
        <v>3.5045292968113047E-2</v>
      </c>
      <c r="L1549" s="86">
        <v>1.0510828418546661</v>
      </c>
      <c r="M1549" s="86">
        <v>1.0510828418546661</v>
      </c>
      <c r="N1549" s="86">
        <v>1.0510828418546661</v>
      </c>
      <c r="O1549" s="117">
        <v>2.3921761446163958</v>
      </c>
      <c r="P1549" s="117">
        <v>2.3921761446163958</v>
      </c>
      <c r="Q1549" s="117">
        <v>2.3921761446163958</v>
      </c>
    </row>
    <row r="1550" spans="1:17" x14ac:dyDescent="0.25">
      <c r="A1550" t="str">
        <f t="shared" si="24"/>
        <v>53321013</v>
      </c>
      <c r="B1550">
        <v>53</v>
      </c>
      <c r="C1550">
        <v>32</v>
      </c>
      <c r="D1550">
        <v>10</v>
      </c>
      <c r="E1550">
        <v>13</v>
      </c>
      <c r="F1550" s="116">
        <v>1.7425297341492393E-2</v>
      </c>
      <c r="G1550" s="116">
        <v>1.7440627515106607E-2</v>
      </c>
      <c r="H1550" s="116">
        <v>1.7440627515106607E-2</v>
      </c>
      <c r="I1550" s="86">
        <v>3.5021781621676865E-2</v>
      </c>
      <c r="J1550" s="86">
        <v>3.50524419689053E-2</v>
      </c>
      <c r="K1550" s="86">
        <v>3.50524419689053E-2</v>
      </c>
      <c r="L1550" s="86">
        <v>1.0473242459470853</v>
      </c>
      <c r="M1550" s="86">
        <v>1.0473242459470853</v>
      </c>
      <c r="N1550" s="86">
        <v>1.0473242459470853</v>
      </c>
      <c r="O1550" s="117">
        <v>2.2831023161337303</v>
      </c>
      <c r="P1550" s="117">
        <v>2.2831023161337303</v>
      </c>
      <c r="Q1550" s="117">
        <v>2.2831023161337303</v>
      </c>
    </row>
    <row r="1551" spans="1:17" x14ac:dyDescent="0.25">
      <c r="A1551" t="str">
        <f t="shared" si="24"/>
        <v>54311013</v>
      </c>
      <c r="B1551">
        <v>54</v>
      </c>
      <c r="C1551">
        <v>31</v>
      </c>
      <c r="D1551">
        <v>10</v>
      </c>
      <c r="E1551">
        <v>13</v>
      </c>
      <c r="F1551" s="116">
        <v>1.7430442324823013E-2</v>
      </c>
      <c r="G1551" s="116">
        <v>1.7446070336471092E-2</v>
      </c>
      <c r="H1551" s="116">
        <v>1.7446070336471092E-2</v>
      </c>
      <c r="I1551" s="86">
        <v>3.5027583440558854E-2</v>
      </c>
      <c r="J1551" s="86">
        <v>3.5061444132463024E-2</v>
      </c>
      <c r="K1551" s="86">
        <v>3.5061444132463024E-2</v>
      </c>
      <c r="L1551" s="86">
        <v>1.0407239936862833</v>
      </c>
      <c r="M1551" s="86">
        <v>1.0407239936862833</v>
      </c>
      <c r="N1551" s="86">
        <v>1.0407239936862833</v>
      </c>
      <c r="O1551" s="117">
        <v>2.1746039601381515</v>
      </c>
      <c r="P1551" s="117">
        <v>2.1746039601381515</v>
      </c>
      <c r="Q1551" s="117">
        <v>2.1746039601381515</v>
      </c>
    </row>
    <row r="1552" spans="1:17" x14ac:dyDescent="0.25">
      <c r="A1552" t="str">
        <f t="shared" si="24"/>
        <v>55301013</v>
      </c>
      <c r="B1552">
        <v>55</v>
      </c>
      <c r="C1552">
        <v>30</v>
      </c>
      <c r="D1552">
        <v>10</v>
      </c>
      <c r="E1552">
        <v>13</v>
      </c>
      <c r="F1552" s="116">
        <v>1.7195556264285334E-2</v>
      </c>
      <c r="G1552" s="116">
        <v>1.7214160420985489E-2</v>
      </c>
      <c r="H1552" s="116">
        <v>1.7214160420985489E-2</v>
      </c>
      <c r="I1552" s="86">
        <v>3.5036942539733162E-2</v>
      </c>
      <c r="J1552" s="86">
        <v>3.5071493116462023E-2</v>
      </c>
      <c r="K1552" s="86">
        <v>3.5071493116462023E-2</v>
      </c>
      <c r="L1552" s="86">
        <v>1.0581007813745813</v>
      </c>
      <c r="M1552" s="86">
        <v>1.0581007813745813</v>
      </c>
      <c r="N1552" s="86">
        <v>1.0581007813745813</v>
      </c>
      <c r="O1552" s="117">
        <v>2.063472067187583</v>
      </c>
      <c r="P1552" s="117">
        <v>2.063472067187583</v>
      </c>
      <c r="Q1552" s="117">
        <v>2.063472067187583</v>
      </c>
    </row>
    <row r="1553" spans="1:17" x14ac:dyDescent="0.25">
      <c r="A1553" t="str">
        <f t="shared" si="24"/>
        <v>18671213</v>
      </c>
      <c r="B1553">
        <v>18</v>
      </c>
      <c r="C1553">
        <v>67</v>
      </c>
      <c r="D1553">
        <v>12</v>
      </c>
      <c r="E1553">
        <v>13</v>
      </c>
      <c r="F1553" s="116">
        <v>1.8719537888597169E-2</v>
      </c>
      <c r="G1553" s="116">
        <v>1.8734891560427788E-2</v>
      </c>
      <c r="H1553" s="116">
        <v>1.8734891560427788E-2</v>
      </c>
      <c r="I1553" s="86">
        <v>3.2525900791396486E-2</v>
      </c>
      <c r="J1553" s="86">
        <v>3.2551490244447513E-2</v>
      </c>
      <c r="K1553" s="86">
        <v>3.2551490244447513E-2</v>
      </c>
      <c r="L1553" s="86">
        <v>1.6604160162680683</v>
      </c>
      <c r="M1553" s="86">
        <v>1.6604160162680683</v>
      </c>
      <c r="N1553" s="86">
        <v>1.6604160162680683</v>
      </c>
      <c r="O1553" s="117">
        <v>6.5031005887280164</v>
      </c>
      <c r="P1553" s="117">
        <v>6.5031005887280164</v>
      </c>
      <c r="Q1553" s="117">
        <v>6.5031005887280164</v>
      </c>
    </row>
    <row r="1554" spans="1:17" x14ac:dyDescent="0.25">
      <c r="A1554" t="str">
        <f t="shared" si="24"/>
        <v>19661213</v>
      </c>
      <c r="B1554">
        <v>19</v>
      </c>
      <c r="C1554">
        <v>66</v>
      </c>
      <c r="D1554">
        <v>12</v>
      </c>
      <c r="E1554">
        <v>13</v>
      </c>
      <c r="F1554" s="116">
        <v>1.8723090044833544E-2</v>
      </c>
      <c r="G1554" s="116">
        <v>1.8738473266524572E-2</v>
      </c>
      <c r="H1554" s="116">
        <v>1.8738473266524572E-2</v>
      </c>
      <c r="I1554" s="86">
        <v>3.2532095382811474E-2</v>
      </c>
      <c r="J1554" s="86">
        <v>3.2557734085629848E-2</v>
      </c>
      <c r="K1554" s="86">
        <v>3.2557734085629848E-2</v>
      </c>
      <c r="L1554" s="86">
        <v>1.6428255217903336</v>
      </c>
      <c r="M1554" s="86">
        <v>1.6428255217903336</v>
      </c>
      <c r="N1554" s="86">
        <v>1.6428255217903336</v>
      </c>
      <c r="O1554" s="117">
        <v>6.1601461747910022</v>
      </c>
      <c r="P1554" s="117">
        <v>6.1601461747910022</v>
      </c>
      <c r="Q1554" s="117">
        <v>6.1601461747910022</v>
      </c>
    </row>
    <row r="1555" spans="1:17" x14ac:dyDescent="0.25">
      <c r="A1555" t="str">
        <f t="shared" si="24"/>
        <v>20651213</v>
      </c>
      <c r="B1555">
        <v>20</v>
      </c>
      <c r="C1555">
        <v>65</v>
      </c>
      <c r="D1555">
        <v>12</v>
      </c>
      <c r="E1555">
        <v>13</v>
      </c>
      <c r="F1555" s="116">
        <v>1.8726418568167143E-2</v>
      </c>
      <c r="G1555" s="116">
        <v>1.8741832667958026E-2</v>
      </c>
      <c r="H1555" s="116">
        <v>1.8741832667958026E-2</v>
      </c>
      <c r="I1555" s="86">
        <v>3.2537451980797459E-2</v>
      </c>
      <c r="J1555" s="86">
        <v>3.2564854824870135E-2</v>
      </c>
      <c r="K1555" s="86">
        <v>3.2564854824870135E-2</v>
      </c>
      <c r="L1555" s="86">
        <v>1.62385143548086</v>
      </c>
      <c r="M1555" s="86">
        <v>1.62385143548086</v>
      </c>
      <c r="N1555" s="86">
        <v>1.62385143548086</v>
      </c>
      <c r="O1555" s="117">
        <v>5.8333718685828106</v>
      </c>
      <c r="P1555" s="117">
        <v>5.8333718685828106</v>
      </c>
      <c r="Q1555" s="117">
        <v>5.8333718685828106</v>
      </c>
    </row>
    <row r="1556" spans="1:17" x14ac:dyDescent="0.25">
      <c r="A1556" t="str">
        <f t="shared" si="24"/>
        <v>21641213</v>
      </c>
      <c r="B1556">
        <v>21</v>
      </c>
      <c r="C1556">
        <v>64</v>
      </c>
      <c r="D1556">
        <v>12</v>
      </c>
      <c r="E1556">
        <v>13</v>
      </c>
      <c r="F1556" s="116">
        <v>1.8731367746829621E-2</v>
      </c>
      <c r="G1556" s="116">
        <v>1.8745097904606295E-2</v>
      </c>
      <c r="H1556" s="116">
        <v>1.8745097904606295E-2</v>
      </c>
      <c r="I1556" s="86">
        <v>3.2543906470165224E-2</v>
      </c>
      <c r="J1556" s="86">
        <v>3.2571366785718578E-2</v>
      </c>
      <c r="K1556" s="86">
        <v>3.2571366785718578E-2</v>
      </c>
      <c r="L1556" s="86">
        <v>1.6035811684021013</v>
      </c>
      <c r="M1556" s="86">
        <v>1.6035811684021013</v>
      </c>
      <c r="N1556" s="86">
        <v>1.6035811684021013</v>
      </c>
      <c r="O1556" s="117">
        <v>5.5280172450781677</v>
      </c>
      <c r="P1556" s="117">
        <v>5.5280172450781677</v>
      </c>
      <c r="Q1556" s="117">
        <v>5.5280172450781677</v>
      </c>
    </row>
    <row r="1557" spans="1:17" x14ac:dyDescent="0.25">
      <c r="A1557" t="str">
        <f t="shared" si="24"/>
        <v>22631213</v>
      </c>
      <c r="B1557">
        <v>22</v>
      </c>
      <c r="C1557">
        <v>63</v>
      </c>
      <c r="D1557">
        <v>12</v>
      </c>
      <c r="E1557">
        <v>13</v>
      </c>
      <c r="F1557" s="116">
        <v>1.8735024622831203E-2</v>
      </c>
      <c r="G1557" s="116">
        <v>1.8750505271160758E-2</v>
      </c>
      <c r="H1557" s="116">
        <v>1.8750505271160758E-2</v>
      </c>
      <c r="I1557" s="86">
        <v>3.2550643220938091E-2</v>
      </c>
      <c r="J1557" s="86">
        <v>3.2578164373523961E-2</v>
      </c>
      <c r="K1557" s="86">
        <v>3.2578164373523961E-2</v>
      </c>
      <c r="L1557" s="86">
        <v>1.5822031026659396</v>
      </c>
      <c r="M1557" s="86">
        <v>1.5822031026659396</v>
      </c>
      <c r="N1557" s="86">
        <v>1.5822031026659396</v>
      </c>
      <c r="O1557" s="117">
        <v>5.2434331949822059</v>
      </c>
      <c r="P1557" s="117">
        <v>5.2434331949822059</v>
      </c>
      <c r="Q1557" s="117">
        <v>5.2434331949822059</v>
      </c>
    </row>
    <row r="1558" spans="1:17" x14ac:dyDescent="0.25">
      <c r="A1558" t="str">
        <f t="shared" si="24"/>
        <v>23621213</v>
      </c>
      <c r="B1558">
        <v>23</v>
      </c>
      <c r="C1558">
        <v>62</v>
      </c>
      <c r="D1558">
        <v>12</v>
      </c>
      <c r="E1558">
        <v>13</v>
      </c>
      <c r="F1558" s="116">
        <v>1.8737672583826429E-2</v>
      </c>
      <c r="G1558" s="116">
        <v>1.8753189611177778E-2</v>
      </c>
      <c r="H1558" s="116">
        <v>1.8753189611177778E-2</v>
      </c>
      <c r="I1558" s="86">
        <v>3.2558171611426052E-2</v>
      </c>
      <c r="J1558" s="86">
        <v>3.2584033323678291E-2</v>
      </c>
      <c r="K1558" s="86">
        <v>3.2584033323678291E-2</v>
      </c>
      <c r="L1558" s="86">
        <v>1.5595526268603193</v>
      </c>
      <c r="M1558" s="86">
        <v>1.5595526268603193</v>
      </c>
      <c r="N1558" s="86">
        <v>1.5595526268603193</v>
      </c>
      <c r="O1558" s="117">
        <v>4.9719728003751671</v>
      </c>
      <c r="P1558" s="117">
        <v>4.9719728003751671</v>
      </c>
      <c r="Q1558" s="117">
        <v>4.9719728003751671</v>
      </c>
    </row>
    <row r="1559" spans="1:17" x14ac:dyDescent="0.25">
      <c r="A1559" t="str">
        <f t="shared" si="24"/>
        <v>24611213</v>
      </c>
      <c r="B1559">
        <v>24</v>
      </c>
      <c r="C1559">
        <v>61</v>
      </c>
      <c r="D1559">
        <v>12</v>
      </c>
      <c r="E1559">
        <v>13</v>
      </c>
      <c r="F1559" s="116">
        <v>1.8610061566861059E-2</v>
      </c>
      <c r="G1559" s="116">
        <v>1.8625617483467517E-2</v>
      </c>
      <c r="H1559" s="116">
        <v>1.8625617483467517E-2</v>
      </c>
      <c r="I1559" s="86">
        <v>3.2563718762855236E-2</v>
      </c>
      <c r="J1559" s="86">
        <v>3.2591373725711165E-2</v>
      </c>
      <c r="K1559" s="86">
        <v>3.2591373725711165E-2</v>
      </c>
      <c r="L1559" s="86">
        <v>1.5787077527231497</v>
      </c>
      <c r="M1559" s="86">
        <v>1.5787077527231497</v>
      </c>
      <c r="N1559" s="86">
        <v>1.5787077527231497</v>
      </c>
      <c r="O1559" s="117">
        <v>4.7193937340767906</v>
      </c>
      <c r="P1559" s="117">
        <v>4.7193937340767906</v>
      </c>
      <c r="Q1559" s="117">
        <v>4.7193937340767906</v>
      </c>
    </row>
    <row r="1560" spans="1:17" x14ac:dyDescent="0.25">
      <c r="A1560" t="str">
        <f t="shared" si="24"/>
        <v>25601213</v>
      </c>
      <c r="B1560">
        <v>25</v>
      </c>
      <c r="C1560">
        <v>60</v>
      </c>
      <c r="D1560">
        <v>12</v>
      </c>
      <c r="E1560">
        <v>13</v>
      </c>
      <c r="F1560" s="116">
        <v>1.8562840005337835E-2</v>
      </c>
      <c r="G1560" s="116">
        <v>1.857843757419677E-2</v>
      </c>
      <c r="H1560" s="116">
        <v>1.857843757419677E-2</v>
      </c>
      <c r="I1560" s="86">
        <v>3.2829416321642664E-2</v>
      </c>
      <c r="J1560" s="86">
        <v>3.285541226974089E-2</v>
      </c>
      <c r="K1560" s="86">
        <v>3.285541226974089E-2</v>
      </c>
      <c r="L1560" s="86">
        <v>1.5717028905761221</v>
      </c>
      <c r="M1560" s="86">
        <v>1.5717028905761221</v>
      </c>
      <c r="N1560" s="86">
        <v>1.5717028905761221</v>
      </c>
      <c r="O1560" s="117">
        <v>4.4754676237797071</v>
      </c>
      <c r="P1560" s="117">
        <v>4.4754676237797071</v>
      </c>
      <c r="Q1560" s="117">
        <v>4.4754676237797071</v>
      </c>
    </row>
    <row r="1561" spans="1:17" x14ac:dyDescent="0.25">
      <c r="A1561" t="str">
        <f t="shared" si="24"/>
        <v>26591213</v>
      </c>
      <c r="B1561">
        <v>26</v>
      </c>
      <c r="C1561">
        <v>59</v>
      </c>
      <c r="D1561">
        <v>12</v>
      </c>
      <c r="E1561">
        <v>13</v>
      </c>
      <c r="F1561" s="116">
        <v>1.8567279666717069E-2</v>
      </c>
      <c r="G1561" s="116">
        <v>1.8582921856832246E-2</v>
      </c>
      <c r="H1561" s="116">
        <v>1.8582921856832246E-2</v>
      </c>
      <c r="I1561" s="86">
        <v>3.2836433094007828E-2</v>
      </c>
      <c r="J1561" s="86">
        <v>3.2862503410866453E-2</v>
      </c>
      <c r="K1561" s="86">
        <v>3.2862503410866453E-2</v>
      </c>
      <c r="L1561" s="86">
        <v>1.544982593718444</v>
      </c>
      <c r="M1561" s="86">
        <v>1.544982593718444</v>
      </c>
      <c r="N1561" s="86">
        <v>1.544982593718444</v>
      </c>
      <c r="O1561" s="117">
        <v>4.2551362869264313</v>
      </c>
      <c r="P1561" s="117">
        <v>4.2551362869264313</v>
      </c>
      <c r="Q1561" s="117">
        <v>4.2551362869264313</v>
      </c>
    </row>
    <row r="1562" spans="1:17" x14ac:dyDescent="0.25">
      <c r="A1562" t="str">
        <f t="shared" si="24"/>
        <v>27581213</v>
      </c>
      <c r="B1562">
        <v>27</v>
      </c>
      <c r="C1562">
        <v>58</v>
      </c>
      <c r="D1562">
        <v>12</v>
      </c>
      <c r="E1562">
        <v>13</v>
      </c>
      <c r="F1562" s="116">
        <v>1.8572046220040307E-2</v>
      </c>
      <c r="G1562" s="116">
        <v>1.8585993124176262E-2</v>
      </c>
      <c r="H1562" s="116">
        <v>1.8585993124176262E-2</v>
      </c>
      <c r="I1562" s="86">
        <v>3.284321587715567E-2</v>
      </c>
      <c r="J1562" s="86">
        <v>3.2869366322410581E-2</v>
      </c>
      <c r="K1562" s="86">
        <v>3.2869366322410581E-2</v>
      </c>
      <c r="L1562" s="86">
        <v>1.5115741870698252</v>
      </c>
      <c r="M1562" s="86">
        <v>1.5115741870698252</v>
      </c>
      <c r="N1562" s="86">
        <v>1.5115741870698252</v>
      </c>
      <c r="O1562" s="117">
        <v>4.0396894024448926</v>
      </c>
      <c r="P1562" s="117">
        <v>4.0396894024448926</v>
      </c>
      <c r="Q1562" s="117">
        <v>4.0396894024448926</v>
      </c>
    </row>
    <row r="1563" spans="1:17" x14ac:dyDescent="0.25">
      <c r="A1563" t="str">
        <f t="shared" si="24"/>
        <v>28571213</v>
      </c>
      <c r="B1563">
        <v>28</v>
      </c>
      <c r="C1563">
        <v>57</v>
      </c>
      <c r="D1563">
        <v>12</v>
      </c>
      <c r="E1563">
        <v>13</v>
      </c>
      <c r="F1563" s="116">
        <v>1.8575169091758187E-2</v>
      </c>
      <c r="G1563" s="116">
        <v>1.858916168617759E-2</v>
      </c>
      <c r="H1563" s="116">
        <v>1.858916168617759E-2</v>
      </c>
      <c r="I1563" s="86">
        <v>3.2849364473852213E-2</v>
      </c>
      <c r="J1563" s="86">
        <v>3.2875600588388593E-2</v>
      </c>
      <c r="K1563" s="86">
        <v>3.2875600588388593E-2</v>
      </c>
      <c r="L1563" s="86">
        <v>1.4889292342027982</v>
      </c>
      <c r="M1563" s="86">
        <v>1.4889292342027982</v>
      </c>
      <c r="N1563" s="86">
        <v>1.4889292342027982</v>
      </c>
      <c r="O1563" s="117">
        <v>3.8400489041174959</v>
      </c>
      <c r="P1563" s="117">
        <v>3.8400489041174959</v>
      </c>
      <c r="Q1563" s="117">
        <v>3.8400489041174959</v>
      </c>
    </row>
    <row r="1564" spans="1:17" x14ac:dyDescent="0.25">
      <c r="A1564" t="str">
        <f t="shared" si="24"/>
        <v>29561213</v>
      </c>
      <c r="B1564">
        <v>29</v>
      </c>
      <c r="C1564">
        <v>56</v>
      </c>
      <c r="D1564">
        <v>12</v>
      </c>
      <c r="E1564">
        <v>13</v>
      </c>
      <c r="F1564" s="116">
        <v>1.8578943396093946E-2</v>
      </c>
      <c r="G1564" s="116">
        <v>1.8592985110517067E-2</v>
      </c>
      <c r="H1564" s="116">
        <v>1.8592985110517067E-2</v>
      </c>
      <c r="I1564" s="86">
        <v>3.2855856535803737E-2</v>
      </c>
      <c r="J1564" s="86">
        <v>3.2880429536044205E-2</v>
      </c>
      <c r="K1564" s="86">
        <v>3.2880429536044205E-2</v>
      </c>
      <c r="L1564" s="86">
        <v>1.4597046676413956</v>
      </c>
      <c r="M1564" s="86">
        <v>1.4597046676413956</v>
      </c>
      <c r="N1564" s="86">
        <v>1.4597046676413956</v>
      </c>
      <c r="O1564" s="117">
        <v>3.6550056079096978</v>
      </c>
      <c r="P1564" s="117">
        <v>3.6550056079096978</v>
      </c>
      <c r="Q1564" s="117">
        <v>3.6550056079096978</v>
      </c>
    </row>
    <row r="1565" spans="1:17" x14ac:dyDescent="0.25">
      <c r="A1565" t="str">
        <f t="shared" si="24"/>
        <v>30551213</v>
      </c>
      <c r="B1565">
        <v>30</v>
      </c>
      <c r="C1565">
        <v>55</v>
      </c>
      <c r="D1565">
        <v>12</v>
      </c>
      <c r="E1565">
        <v>13</v>
      </c>
      <c r="F1565" s="116">
        <v>1.8583509513742071E-2</v>
      </c>
      <c r="G1565" s="116">
        <v>1.8595842142353769E-2</v>
      </c>
      <c r="H1565" s="116">
        <v>1.8595842142353769E-2</v>
      </c>
      <c r="I1565" s="86">
        <v>3.2862931642001408E-2</v>
      </c>
      <c r="J1565" s="86">
        <v>3.2885835095137421E-2</v>
      </c>
      <c r="K1565" s="86">
        <v>3.2885835095137421E-2</v>
      </c>
      <c r="L1565" s="86">
        <v>1.4297498238195914</v>
      </c>
      <c r="M1565" s="86">
        <v>1.4297498238195914</v>
      </c>
      <c r="N1565" s="86">
        <v>1.4297498238195914</v>
      </c>
      <c r="O1565" s="117">
        <v>3.4784548978153631</v>
      </c>
      <c r="P1565" s="117">
        <v>3.4784548978153631</v>
      </c>
      <c r="Q1565" s="117">
        <v>3.4784548978153631</v>
      </c>
    </row>
    <row r="1566" spans="1:17" x14ac:dyDescent="0.25">
      <c r="A1566" t="str">
        <f t="shared" si="24"/>
        <v>31541213</v>
      </c>
      <c r="B1566">
        <v>31</v>
      </c>
      <c r="C1566">
        <v>54</v>
      </c>
      <c r="D1566">
        <v>12</v>
      </c>
      <c r="E1566">
        <v>13</v>
      </c>
      <c r="F1566" s="116">
        <v>1.8586979209045146E-2</v>
      </c>
      <c r="G1566" s="116">
        <v>1.8599361094700201E-2</v>
      </c>
      <c r="H1566" s="116">
        <v>1.8599361094700201E-2</v>
      </c>
      <c r="I1566" s="86">
        <v>3.2868599891746945E-2</v>
      </c>
      <c r="J1566" s="86">
        <v>3.2891594822249189E-2</v>
      </c>
      <c r="K1566" s="86">
        <v>3.2891594822249189E-2</v>
      </c>
      <c r="L1566" s="86">
        <v>1.4282735052410753</v>
      </c>
      <c r="M1566" s="86">
        <v>1.4282735052410753</v>
      </c>
      <c r="N1566" s="86">
        <v>1.4282735052410753</v>
      </c>
      <c r="O1566" s="117">
        <v>3.3808668027494861</v>
      </c>
      <c r="P1566" s="117">
        <v>3.3808668027494861</v>
      </c>
      <c r="Q1566" s="117">
        <v>3.3808668027494861</v>
      </c>
    </row>
    <row r="1567" spans="1:17" x14ac:dyDescent="0.25">
      <c r="A1567" t="str">
        <f t="shared" si="24"/>
        <v>32531213</v>
      </c>
      <c r="B1567">
        <v>32</v>
      </c>
      <c r="C1567">
        <v>53</v>
      </c>
      <c r="D1567">
        <v>12</v>
      </c>
      <c r="E1567">
        <v>13</v>
      </c>
      <c r="F1567" s="116">
        <v>1.8589936032145579E-2</v>
      </c>
      <c r="G1567" s="116">
        <v>1.8600594380563436E-2</v>
      </c>
      <c r="H1567" s="116">
        <v>1.8600594380563436E-2</v>
      </c>
      <c r="I1567" s="86">
        <v>3.2875675694879904E-2</v>
      </c>
      <c r="J1567" s="86">
        <v>3.2895216000312644E-2</v>
      </c>
      <c r="K1567" s="86">
        <v>3.2895216000312644E-2</v>
      </c>
      <c r="L1567" s="86">
        <v>1.4195090409440454</v>
      </c>
      <c r="M1567" s="86">
        <v>1.4195090409440454</v>
      </c>
      <c r="N1567" s="86">
        <v>1.4195090409440454</v>
      </c>
      <c r="O1567" s="117">
        <v>3.2874147998273346</v>
      </c>
      <c r="P1567" s="117">
        <v>3.2874147998273346</v>
      </c>
      <c r="Q1567" s="117">
        <v>3.2874147998273346</v>
      </c>
    </row>
    <row r="1568" spans="1:17" x14ac:dyDescent="0.25">
      <c r="A1568" t="str">
        <f t="shared" si="24"/>
        <v>33521213</v>
      </c>
      <c r="B1568">
        <v>33</v>
      </c>
      <c r="C1568">
        <v>52</v>
      </c>
      <c r="D1568">
        <v>12</v>
      </c>
      <c r="E1568">
        <v>13</v>
      </c>
      <c r="F1568" s="116">
        <v>1.8592309325776733E-2</v>
      </c>
      <c r="G1568" s="116">
        <v>1.8603016097631483E-2</v>
      </c>
      <c r="H1568" s="116">
        <v>1.8603016097631483E-2</v>
      </c>
      <c r="I1568" s="86">
        <v>3.2880496365943188E-2</v>
      </c>
      <c r="J1568" s="86">
        <v>3.2898340985701109E-2</v>
      </c>
      <c r="K1568" s="86">
        <v>3.2898340985701109E-2</v>
      </c>
      <c r="L1568" s="86">
        <v>1.3942233396919661</v>
      </c>
      <c r="M1568" s="86">
        <v>1.3942233396919661</v>
      </c>
      <c r="N1568" s="86">
        <v>1.3942233396919661</v>
      </c>
      <c r="O1568" s="117">
        <v>3.1981734247215794</v>
      </c>
      <c r="P1568" s="117">
        <v>3.1981734247215794</v>
      </c>
      <c r="Q1568" s="117">
        <v>3.1981734247215794</v>
      </c>
    </row>
    <row r="1569" spans="1:17" x14ac:dyDescent="0.25">
      <c r="A1569" t="str">
        <f t="shared" si="24"/>
        <v>34511213</v>
      </c>
      <c r="B1569">
        <v>34</v>
      </c>
      <c r="C1569">
        <v>51</v>
      </c>
      <c r="D1569">
        <v>12</v>
      </c>
      <c r="E1569">
        <v>13</v>
      </c>
      <c r="F1569" s="116">
        <v>1.8393665320642936E-2</v>
      </c>
      <c r="G1569" s="116">
        <v>1.8404423947268385E-2</v>
      </c>
      <c r="H1569" s="116">
        <v>1.8404423947268385E-2</v>
      </c>
      <c r="I1569" s="86">
        <v>3.2885535385122969E-2</v>
      </c>
      <c r="J1569" s="86">
        <v>3.2903466429498721E-2</v>
      </c>
      <c r="K1569" s="86">
        <v>3.2903466429498721E-2</v>
      </c>
      <c r="L1569" s="86">
        <v>1.4144707114321167</v>
      </c>
      <c r="M1569" s="86">
        <v>1.4144707114321167</v>
      </c>
      <c r="N1569" s="86">
        <v>1.4144707114321167</v>
      </c>
      <c r="O1569" s="117">
        <v>3.1176599269847873</v>
      </c>
      <c r="P1569" s="117">
        <v>3.1176599269847873</v>
      </c>
      <c r="Q1569" s="117">
        <v>3.1176599269847873</v>
      </c>
    </row>
    <row r="1570" spans="1:17" x14ac:dyDescent="0.25">
      <c r="A1570" t="str">
        <f t="shared" si="24"/>
        <v>35501213</v>
      </c>
      <c r="B1570">
        <v>35</v>
      </c>
      <c r="C1570">
        <v>50</v>
      </c>
      <c r="D1570">
        <v>12</v>
      </c>
      <c r="E1570">
        <v>13</v>
      </c>
      <c r="F1570" s="116">
        <v>1.8364415318038365E-2</v>
      </c>
      <c r="G1570" s="116">
        <v>1.8373427201107378E-2</v>
      </c>
      <c r="H1570" s="116">
        <v>1.8373427201107378E-2</v>
      </c>
      <c r="I1570" s="86">
        <v>3.3252046148050822E-2</v>
      </c>
      <c r="J1570" s="86">
        <v>3.3268267537575044E-2</v>
      </c>
      <c r="K1570" s="86">
        <v>3.3268267537575044E-2</v>
      </c>
      <c r="L1570" s="86">
        <v>1.3931379917559295</v>
      </c>
      <c r="M1570" s="86">
        <v>1.3931379917559295</v>
      </c>
      <c r="N1570" s="86">
        <v>1.3931379917559295</v>
      </c>
      <c r="O1570" s="117">
        <v>3.0355428668241942</v>
      </c>
      <c r="P1570" s="117">
        <v>3.0355428668241942</v>
      </c>
      <c r="Q1570" s="117">
        <v>3.0355428668241942</v>
      </c>
    </row>
    <row r="1571" spans="1:17" x14ac:dyDescent="0.25">
      <c r="A1571" t="str">
        <f t="shared" si="24"/>
        <v>36491213</v>
      </c>
      <c r="B1571">
        <v>36</v>
      </c>
      <c r="C1571">
        <v>49</v>
      </c>
      <c r="D1571">
        <v>12</v>
      </c>
      <c r="E1571">
        <v>13</v>
      </c>
      <c r="F1571" s="116">
        <v>1.8367579970746721E-2</v>
      </c>
      <c r="G1571" s="116">
        <v>1.837664232518265E-2</v>
      </c>
      <c r="H1571" s="116">
        <v>1.837664232518265E-2</v>
      </c>
      <c r="I1571" s="86">
        <v>3.3255215838095598E-2</v>
      </c>
      <c r="J1571" s="86">
        <v>3.3271528076080276E-2</v>
      </c>
      <c r="K1571" s="86">
        <v>3.3271528076080276E-2</v>
      </c>
      <c r="L1571" s="86">
        <v>1.3659904337786575</v>
      </c>
      <c r="M1571" s="86">
        <v>1.3659904337786575</v>
      </c>
      <c r="N1571" s="86">
        <v>1.3659904337786575</v>
      </c>
      <c r="O1571" s="117">
        <v>2.9630672807318033</v>
      </c>
      <c r="P1571" s="117">
        <v>2.9630672807318033</v>
      </c>
      <c r="Q1571" s="117">
        <v>2.9630672807318033</v>
      </c>
    </row>
    <row r="1572" spans="1:17" x14ac:dyDescent="0.25">
      <c r="A1572" t="str">
        <f t="shared" si="24"/>
        <v>37481213</v>
      </c>
      <c r="B1572">
        <v>37</v>
      </c>
      <c r="C1572">
        <v>48</v>
      </c>
      <c r="D1572">
        <v>12</v>
      </c>
      <c r="E1572">
        <v>13</v>
      </c>
      <c r="F1572" s="116">
        <v>1.8369784212013747E-2</v>
      </c>
      <c r="G1572" s="116">
        <v>1.837890073023311E-2</v>
      </c>
      <c r="H1572" s="116">
        <v>1.837890073023311E-2</v>
      </c>
      <c r="I1572" s="86">
        <v>3.3260705071519084E-2</v>
      </c>
      <c r="J1572" s="86">
        <v>3.3275291500670066E-2</v>
      </c>
      <c r="K1572" s="86">
        <v>3.3275291500670066E-2</v>
      </c>
      <c r="L1572" s="86">
        <v>1.338432505857363</v>
      </c>
      <c r="M1572" s="86">
        <v>1.338432505857363</v>
      </c>
      <c r="N1572" s="86">
        <v>1.338432505857363</v>
      </c>
      <c r="O1572" s="117">
        <v>2.8939949494489063</v>
      </c>
      <c r="P1572" s="117">
        <v>2.8939949494489063</v>
      </c>
      <c r="Q1572" s="117">
        <v>2.8939949494489063</v>
      </c>
    </row>
    <row r="1573" spans="1:17" x14ac:dyDescent="0.25">
      <c r="A1573" t="str">
        <f t="shared" si="24"/>
        <v>38471213</v>
      </c>
      <c r="B1573">
        <v>38</v>
      </c>
      <c r="C1573">
        <v>47</v>
      </c>
      <c r="D1573">
        <v>12</v>
      </c>
      <c r="E1573">
        <v>13</v>
      </c>
      <c r="F1573" s="116">
        <v>1.8371451219870234E-2</v>
      </c>
      <c r="G1573" s="116">
        <v>1.8380625935821026E-2</v>
      </c>
      <c r="H1573" s="116">
        <v>1.8380625935821026E-2</v>
      </c>
      <c r="I1573" s="86">
        <v>3.3263850151199321E-2</v>
      </c>
      <c r="J1573" s="86">
        <v>3.3280364639910749E-2</v>
      </c>
      <c r="K1573" s="86">
        <v>3.3280364639910749E-2</v>
      </c>
      <c r="L1573" s="86">
        <v>1.3105256011273891</v>
      </c>
      <c r="M1573" s="86">
        <v>1.3105256011273891</v>
      </c>
      <c r="N1573" s="86">
        <v>1.3105256011273891</v>
      </c>
      <c r="O1573" s="117">
        <v>2.8281300460937731</v>
      </c>
      <c r="P1573" s="117">
        <v>2.8281300460937731</v>
      </c>
      <c r="Q1573" s="117">
        <v>2.8281300460937731</v>
      </c>
    </row>
    <row r="1574" spans="1:17" x14ac:dyDescent="0.25">
      <c r="A1574" t="str">
        <f t="shared" si="24"/>
        <v>39461213</v>
      </c>
      <c r="B1574">
        <v>39</v>
      </c>
      <c r="C1574">
        <v>46</v>
      </c>
      <c r="D1574">
        <v>12</v>
      </c>
      <c r="E1574">
        <v>13</v>
      </c>
      <c r="F1574" s="116">
        <v>1.8373149521780818E-2</v>
      </c>
      <c r="G1574" s="116">
        <v>1.8384234378204217E-2</v>
      </c>
      <c r="H1574" s="116">
        <v>1.8384234378204217E-2</v>
      </c>
      <c r="I1574" s="86">
        <v>3.326750160268549E-2</v>
      </c>
      <c r="J1574" s="86">
        <v>3.3284128887320588E-2</v>
      </c>
      <c r="K1574" s="86">
        <v>3.3284128887320588E-2</v>
      </c>
      <c r="L1574" s="86">
        <v>1.2822370718243272</v>
      </c>
      <c r="M1574" s="86">
        <v>1.2822370718243272</v>
      </c>
      <c r="N1574" s="86">
        <v>1.2822370718243272</v>
      </c>
      <c r="O1574" s="117">
        <v>2.765289250090988</v>
      </c>
      <c r="P1574" s="117">
        <v>2.765289250090988</v>
      </c>
      <c r="Q1574" s="117">
        <v>2.765289250090988</v>
      </c>
    </row>
    <row r="1575" spans="1:17" x14ac:dyDescent="0.25">
      <c r="A1575" t="str">
        <f t="shared" si="24"/>
        <v>40451213</v>
      </c>
      <c r="B1575">
        <v>40</v>
      </c>
      <c r="C1575">
        <v>45</v>
      </c>
      <c r="D1575">
        <v>12</v>
      </c>
      <c r="E1575">
        <v>13</v>
      </c>
      <c r="F1575" s="116">
        <v>1.8375189586027858E-2</v>
      </c>
      <c r="G1575" s="116">
        <v>1.838635538889561E-2</v>
      </c>
      <c r="H1575" s="116">
        <v>1.838635538889561E-2</v>
      </c>
      <c r="I1575" s="86">
        <v>3.3272231578751477E-2</v>
      </c>
      <c r="J1575" s="86">
        <v>3.3290841250197725E-2</v>
      </c>
      <c r="K1575" s="86">
        <v>3.3290841250197725E-2</v>
      </c>
      <c r="L1575" s="86">
        <v>1.2535251370137059</v>
      </c>
      <c r="M1575" s="86">
        <v>1.2535251370137059</v>
      </c>
      <c r="N1575" s="86">
        <v>1.2535251370137059</v>
      </c>
      <c r="O1575" s="117">
        <v>2.7053195745829108</v>
      </c>
      <c r="P1575" s="117">
        <v>2.7053195745829108</v>
      </c>
      <c r="Q1575" s="117">
        <v>2.7053195745829108</v>
      </c>
    </row>
    <row r="1576" spans="1:17" x14ac:dyDescent="0.25">
      <c r="A1576" t="str">
        <f t="shared" si="24"/>
        <v>41441213</v>
      </c>
      <c r="B1576">
        <v>41</v>
      </c>
      <c r="C1576">
        <v>44</v>
      </c>
      <c r="D1576">
        <v>12</v>
      </c>
      <c r="E1576">
        <v>13</v>
      </c>
      <c r="F1576" s="116">
        <v>1.8378443262018946E-2</v>
      </c>
      <c r="G1576" s="116">
        <v>1.8389696518430022E-2</v>
      </c>
      <c r="H1576" s="116">
        <v>1.8389696518430022E-2</v>
      </c>
      <c r="I1576" s="86">
        <v>3.3275879207545683E-2</v>
      </c>
      <c r="J1576" s="86">
        <v>3.3296510177632653E-2</v>
      </c>
      <c r="K1576" s="86">
        <v>3.3296510177632653E-2</v>
      </c>
      <c r="L1576" s="86">
        <v>1.2106478312161582</v>
      </c>
      <c r="M1576" s="86">
        <v>1.2106478312161582</v>
      </c>
      <c r="N1576" s="86">
        <v>1.2106478312161582</v>
      </c>
      <c r="O1576" s="117">
        <v>2.6225263935751406</v>
      </c>
      <c r="P1576" s="117">
        <v>2.6225263935751406</v>
      </c>
      <c r="Q1576" s="117">
        <v>2.6225263935751406</v>
      </c>
    </row>
    <row r="1577" spans="1:17" x14ac:dyDescent="0.25">
      <c r="A1577" t="str">
        <f t="shared" si="24"/>
        <v>42431213</v>
      </c>
      <c r="B1577">
        <v>42</v>
      </c>
      <c r="C1577">
        <v>43</v>
      </c>
      <c r="D1577">
        <v>12</v>
      </c>
      <c r="E1577">
        <v>13</v>
      </c>
      <c r="F1577" s="116">
        <v>1.8379891437974014E-2</v>
      </c>
      <c r="G1577" s="116">
        <v>1.8393130709435816E-2</v>
      </c>
      <c r="H1577" s="116">
        <v>1.8393130709435816E-2</v>
      </c>
      <c r="I1577" s="86">
        <v>3.3279745805987936E-2</v>
      </c>
      <c r="J1577" s="86">
        <v>3.3302441699922455E-2</v>
      </c>
      <c r="K1577" s="86">
        <v>3.3302441699922455E-2</v>
      </c>
      <c r="L1577" s="86">
        <v>1.167047453331568</v>
      </c>
      <c r="M1577" s="86">
        <v>1.167047453331568</v>
      </c>
      <c r="N1577" s="86">
        <v>1.167047453331568</v>
      </c>
      <c r="O1577" s="117">
        <v>2.5432943090045961</v>
      </c>
      <c r="P1577" s="117">
        <v>2.5432943090045961</v>
      </c>
      <c r="Q1577" s="117">
        <v>2.5432943090045961</v>
      </c>
    </row>
    <row r="1578" spans="1:17" x14ac:dyDescent="0.25">
      <c r="A1578" t="str">
        <f t="shared" si="24"/>
        <v>43421213</v>
      </c>
      <c r="B1578">
        <v>43</v>
      </c>
      <c r="C1578">
        <v>42</v>
      </c>
      <c r="D1578">
        <v>12</v>
      </c>
      <c r="E1578">
        <v>13</v>
      </c>
      <c r="F1578" s="116">
        <v>1.8383833371819851E-2</v>
      </c>
      <c r="G1578" s="116">
        <v>1.8397192328905156E-2</v>
      </c>
      <c r="H1578" s="116">
        <v>1.8397192328905156E-2</v>
      </c>
      <c r="I1578" s="86">
        <v>3.3284795789256728E-2</v>
      </c>
      <c r="J1578" s="86">
        <v>3.330960528098658E-2</v>
      </c>
      <c r="K1578" s="86">
        <v>3.330960528098658E-2</v>
      </c>
      <c r="L1578" s="86">
        <v>1.1227478229671006</v>
      </c>
      <c r="M1578" s="86">
        <v>1.1227478229671006</v>
      </c>
      <c r="N1578" s="86">
        <v>1.1227478229671006</v>
      </c>
      <c r="O1578" s="117">
        <v>2.4672829598868686</v>
      </c>
      <c r="P1578" s="117">
        <v>2.4672829598868686</v>
      </c>
      <c r="Q1578" s="117">
        <v>2.4672829598868686</v>
      </c>
    </row>
    <row r="1579" spans="1:17" x14ac:dyDescent="0.25">
      <c r="A1579" t="str">
        <f t="shared" si="24"/>
        <v>44411213</v>
      </c>
      <c r="B1579">
        <v>44</v>
      </c>
      <c r="C1579">
        <v>41</v>
      </c>
      <c r="D1579">
        <v>12</v>
      </c>
      <c r="E1579">
        <v>13</v>
      </c>
      <c r="F1579" s="116">
        <v>1.8165596553026509E-2</v>
      </c>
      <c r="G1579" s="116">
        <v>1.8181012355765896E-2</v>
      </c>
      <c r="H1579" s="116">
        <v>1.8181012355765896E-2</v>
      </c>
      <c r="I1579" s="86">
        <v>3.3290426015708703E-2</v>
      </c>
      <c r="J1579" s="86">
        <v>3.3315476695160211E-2</v>
      </c>
      <c r="K1579" s="86">
        <v>3.3315476695160211E-2</v>
      </c>
      <c r="L1579" s="86">
        <v>1.1101150789674494</v>
      </c>
      <c r="M1579" s="86">
        <v>1.1101150789674494</v>
      </c>
      <c r="N1579" s="86">
        <v>1.1101150789674494</v>
      </c>
      <c r="O1579" s="117">
        <v>2.3941666602434157</v>
      </c>
      <c r="P1579" s="117">
        <v>2.3941666602434157</v>
      </c>
      <c r="Q1579" s="117">
        <v>2.3941666602434157</v>
      </c>
    </row>
    <row r="1580" spans="1:17" x14ac:dyDescent="0.25">
      <c r="A1580" t="str">
        <f t="shared" si="24"/>
        <v>45401213</v>
      </c>
      <c r="B1580">
        <v>45</v>
      </c>
      <c r="C1580">
        <v>40</v>
      </c>
      <c r="D1580">
        <v>12</v>
      </c>
      <c r="E1580">
        <v>13</v>
      </c>
      <c r="F1580" s="116">
        <v>1.8213503383147544E-2</v>
      </c>
      <c r="G1580" s="116">
        <v>1.8229080465365331E-2</v>
      </c>
      <c r="H1580" s="116">
        <v>1.8229080465365331E-2</v>
      </c>
      <c r="I1580" s="86">
        <v>3.3724383001509033E-2</v>
      </c>
      <c r="J1580" s="86">
        <v>3.3753590030667378E-2</v>
      </c>
      <c r="K1580" s="86">
        <v>3.3753590030667378E-2</v>
      </c>
      <c r="L1580" s="86">
        <v>1.0563754076814487</v>
      </c>
      <c r="M1580" s="86">
        <v>1.0563754076814487</v>
      </c>
      <c r="N1580" s="86">
        <v>1.0563754076814487</v>
      </c>
      <c r="O1580" s="117">
        <v>2.3258686657255514</v>
      </c>
      <c r="P1580" s="117">
        <v>2.3258686657255514</v>
      </c>
      <c r="Q1580" s="117">
        <v>2.3258686657255514</v>
      </c>
    </row>
    <row r="1581" spans="1:17" x14ac:dyDescent="0.25">
      <c r="A1581" t="str">
        <f t="shared" si="24"/>
        <v>46391213</v>
      </c>
      <c r="B1581">
        <v>46</v>
      </c>
      <c r="C1581">
        <v>39</v>
      </c>
      <c r="D1581">
        <v>12</v>
      </c>
      <c r="E1581">
        <v>13</v>
      </c>
      <c r="F1581" s="116">
        <v>1.8217511415480159E-2</v>
      </c>
      <c r="G1581" s="116">
        <v>1.823326369513038E-2</v>
      </c>
      <c r="H1581" s="116">
        <v>1.823326369513038E-2</v>
      </c>
      <c r="I1581" s="86">
        <v>3.3731537835991206E-2</v>
      </c>
      <c r="J1581" s="86">
        <v>3.3761073360335368E-2</v>
      </c>
      <c r="K1581" s="86">
        <v>3.3761073360335368E-2</v>
      </c>
      <c r="L1581" s="86">
        <v>1.0518978543426081</v>
      </c>
      <c r="M1581" s="86">
        <v>1.0518978543426081</v>
      </c>
      <c r="N1581" s="86">
        <v>1.0518978543426081</v>
      </c>
      <c r="O1581" s="117">
        <v>2.2572524480027094</v>
      </c>
      <c r="P1581" s="117">
        <v>2.2572524480027094</v>
      </c>
      <c r="Q1581" s="117">
        <v>2.2572524480027094</v>
      </c>
    </row>
    <row r="1582" spans="1:17" x14ac:dyDescent="0.25">
      <c r="A1582" t="str">
        <f t="shared" si="24"/>
        <v>47381213</v>
      </c>
      <c r="B1582">
        <v>47</v>
      </c>
      <c r="C1582">
        <v>38</v>
      </c>
      <c r="D1582">
        <v>12</v>
      </c>
      <c r="E1582">
        <v>13</v>
      </c>
      <c r="F1582" s="116">
        <v>1.822029760682977E-2</v>
      </c>
      <c r="G1582" s="116">
        <v>1.823624011813401E-2</v>
      </c>
      <c r="H1582" s="116">
        <v>1.823624011813401E-2</v>
      </c>
      <c r="I1582" s="86">
        <v>3.3738339547591388E-2</v>
      </c>
      <c r="J1582" s="86">
        <v>3.3768231756286828E-2</v>
      </c>
      <c r="K1582" s="86">
        <v>3.3768231756286828E-2</v>
      </c>
      <c r="L1582" s="86">
        <v>1.0476242668935818</v>
      </c>
      <c r="M1582" s="86">
        <v>1.0476242668935818</v>
      </c>
      <c r="N1582" s="86">
        <v>1.0476242668935818</v>
      </c>
      <c r="O1582" s="117">
        <v>2.1953515622664672</v>
      </c>
      <c r="P1582" s="117">
        <v>2.1953515622664672</v>
      </c>
      <c r="Q1582" s="117">
        <v>2.1953515622664672</v>
      </c>
    </row>
    <row r="1583" spans="1:17" x14ac:dyDescent="0.25">
      <c r="A1583" t="str">
        <f t="shared" si="24"/>
        <v>48371213</v>
      </c>
      <c r="B1583">
        <v>48</v>
      </c>
      <c r="C1583">
        <v>37</v>
      </c>
      <c r="D1583">
        <v>12</v>
      </c>
      <c r="E1583">
        <v>13</v>
      </c>
      <c r="F1583" s="116">
        <v>1.8223841580960649E-2</v>
      </c>
      <c r="G1583" s="116">
        <v>1.8239990310762118E-2</v>
      </c>
      <c r="H1583" s="116">
        <v>1.8239990310762118E-2</v>
      </c>
      <c r="I1583" s="86">
        <v>3.3744789511399996E-2</v>
      </c>
      <c r="J1583" s="86">
        <v>3.3775068379777756E-2</v>
      </c>
      <c r="K1583" s="86">
        <v>3.3775068379777756E-2</v>
      </c>
      <c r="L1583" s="86">
        <v>1.0435531242745688</v>
      </c>
      <c r="M1583" s="86">
        <v>1.0435531242745688</v>
      </c>
      <c r="N1583" s="86">
        <v>1.0435531242745688</v>
      </c>
      <c r="O1583" s="117">
        <v>2.1359945094318675</v>
      </c>
      <c r="P1583" s="117">
        <v>2.1359945094318675</v>
      </c>
      <c r="Q1583" s="117">
        <v>2.1359945094318675</v>
      </c>
    </row>
    <row r="1584" spans="1:17" x14ac:dyDescent="0.25">
      <c r="A1584" t="str">
        <f t="shared" si="24"/>
        <v>49361213</v>
      </c>
      <c r="B1584">
        <v>49</v>
      </c>
      <c r="C1584">
        <v>36</v>
      </c>
      <c r="D1584">
        <v>12</v>
      </c>
      <c r="E1584">
        <v>13</v>
      </c>
      <c r="F1584" s="116">
        <v>1.822747197426421E-2</v>
      </c>
      <c r="G1584" s="116">
        <v>1.8243843342378514E-2</v>
      </c>
      <c r="H1584" s="116">
        <v>1.8243843342378514E-2</v>
      </c>
      <c r="I1584" s="86">
        <v>3.375366820966811E-2</v>
      </c>
      <c r="J1584" s="86">
        <v>3.3782318103868142E-2</v>
      </c>
      <c r="K1584" s="86">
        <v>3.3782318103868142E-2</v>
      </c>
      <c r="L1584" s="86">
        <v>1.0397517282025466</v>
      </c>
      <c r="M1584" s="86">
        <v>1.0397517282025466</v>
      </c>
      <c r="N1584" s="86">
        <v>1.0397517282025466</v>
      </c>
      <c r="O1584" s="117">
        <v>2.0790532437819498</v>
      </c>
      <c r="P1584" s="117">
        <v>2.0790532437819498</v>
      </c>
      <c r="Q1584" s="117">
        <v>2.0790532437819498</v>
      </c>
    </row>
    <row r="1585" spans="1:17" x14ac:dyDescent="0.25">
      <c r="A1585" t="str">
        <f t="shared" si="24"/>
        <v>50351213</v>
      </c>
      <c r="B1585">
        <v>50</v>
      </c>
      <c r="C1585">
        <v>35</v>
      </c>
      <c r="D1585">
        <v>12</v>
      </c>
      <c r="E1585">
        <v>13</v>
      </c>
      <c r="F1585" s="116">
        <v>1.8125075270246139E-2</v>
      </c>
      <c r="G1585" s="116">
        <v>1.8141686634911273E-2</v>
      </c>
      <c r="H1585" s="116">
        <v>1.8141686634911273E-2</v>
      </c>
      <c r="I1585" s="86">
        <v>3.3760522261305069E-2</v>
      </c>
      <c r="J1585" s="86">
        <v>3.3789592149469062E-2</v>
      </c>
      <c r="K1585" s="86">
        <v>3.3789592149469062E-2</v>
      </c>
      <c r="L1585" s="86">
        <v>1.0500002076420583</v>
      </c>
      <c r="M1585" s="86">
        <v>1.0500002076420583</v>
      </c>
      <c r="N1585" s="86">
        <v>1.0500002076420583</v>
      </c>
      <c r="O1585" s="117">
        <v>2.0242795858786788</v>
      </c>
      <c r="P1585" s="117">
        <v>2.0242795858786788</v>
      </c>
      <c r="Q1585" s="117">
        <v>2.0242795858786788</v>
      </c>
    </row>
    <row r="1586" spans="1:17" x14ac:dyDescent="0.25">
      <c r="A1586" t="str">
        <f t="shared" si="24"/>
        <v>51341213</v>
      </c>
      <c r="B1586">
        <v>51</v>
      </c>
      <c r="C1586">
        <v>34</v>
      </c>
      <c r="D1586">
        <v>12</v>
      </c>
      <c r="E1586">
        <v>13</v>
      </c>
      <c r="F1586" s="116">
        <v>1.808577935222672E-2</v>
      </c>
      <c r="G1586" s="116">
        <v>1.8100539811066126E-2</v>
      </c>
      <c r="H1586" s="116">
        <v>1.8100539811066126E-2</v>
      </c>
      <c r="I1586" s="86">
        <v>3.4056595816464239E-2</v>
      </c>
      <c r="J1586" s="86">
        <v>3.4086116734143052E-2</v>
      </c>
      <c r="K1586" s="86">
        <v>3.4086116734143052E-2</v>
      </c>
      <c r="L1586" s="86">
        <v>1.0495719466936573</v>
      </c>
      <c r="M1586" s="86">
        <v>1.0495719466936573</v>
      </c>
      <c r="N1586" s="86">
        <v>1.0495719466936573</v>
      </c>
      <c r="O1586" s="117">
        <v>1.9353470816464238</v>
      </c>
      <c r="P1586" s="117">
        <v>1.9353470816464238</v>
      </c>
      <c r="Q1586" s="117">
        <v>1.9353470816464238</v>
      </c>
    </row>
    <row r="1587" spans="1:17" x14ac:dyDescent="0.25">
      <c r="A1587" t="str">
        <f t="shared" si="24"/>
        <v>52331213</v>
      </c>
      <c r="B1587">
        <v>52</v>
      </c>
      <c r="C1587">
        <v>33</v>
      </c>
      <c r="D1587">
        <v>12</v>
      </c>
      <c r="E1587">
        <v>13</v>
      </c>
      <c r="F1587" s="116">
        <v>1.8089859948780044E-2</v>
      </c>
      <c r="G1587" s="116">
        <v>1.8104861609678214E-2</v>
      </c>
      <c r="H1587" s="116">
        <v>1.8104861609678214E-2</v>
      </c>
      <c r="I1587" s="86">
        <v>3.4064485710917997E-2</v>
      </c>
      <c r="J1587" s="86">
        <v>3.4092345938300309E-2</v>
      </c>
      <c r="K1587" s="86">
        <v>3.4092345938300309E-2</v>
      </c>
      <c r="L1587" s="86">
        <v>1.0458065000053578</v>
      </c>
      <c r="M1587" s="86">
        <v>1.0458065000053578</v>
      </c>
      <c r="N1587" s="86">
        <v>1.0458065000053578</v>
      </c>
      <c r="O1587" s="117">
        <v>1.8319578239019321</v>
      </c>
      <c r="P1587" s="117">
        <v>1.8319578239019321</v>
      </c>
      <c r="Q1587" s="117">
        <v>1.8319578239019321</v>
      </c>
    </row>
    <row r="1588" spans="1:17" x14ac:dyDescent="0.25">
      <c r="A1588" t="str">
        <f t="shared" si="24"/>
        <v>53321213</v>
      </c>
      <c r="B1588">
        <v>53</v>
      </c>
      <c r="C1588">
        <v>32</v>
      </c>
      <c r="D1588">
        <v>12</v>
      </c>
      <c r="E1588">
        <v>13</v>
      </c>
      <c r="F1588" s="116">
        <v>1.8093155773351615E-2</v>
      </c>
      <c r="G1588" s="116">
        <v>1.8110594959639185E-2</v>
      </c>
      <c r="H1588" s="116">
        <v>1.8110594959639185E-2</v>
      </c>
      <c r="I1588" s="86">
        <v>3.4071810209335633E-2</v>
      </c>
      <c r="J1588" s="86">
        <v>3.4102328785338878E-2</v>
      </c>
      <c r="K1588" s="86">
        <v>3.4102328785338878E-2</v>
      </c>
      <c r="L1588" s="86">
        <v>1.0422464287816331</v>
      </c>
      <c r="M1588" s="86">
        <v>1.0422464287816331</v>
      </c>
      <c r="N1588" s="86">
        <v>1.0422464287816331</v>
      </c>
      <c r="O1588" s="117">
        <v>1.7326049566527226</v>
      </c>
      <c r="P1588" s="117">
        <v>1.7326049566527226</v>
      </c>
      <c r="Q1588" s="117">
        <v>1.7326049566527226</v>
      </c>
    </row>
    <row r="1589" spans="1:17" x14ac:dyDescent="0.25">
      <c r="A1589" t="str">
        <f t="shared" si="24"/>
        <v>54311213</v>
      </c>
      <c r="B1589">
        <v>54</v>
      </c>
      <c r="C1589">
        <v>31</v>
      </c>
      <c r="D1589">
        <v>12</v>
      </c>
      <c r="E1589">
        <v>13</v>
      </c>
      <c r="F1589" s="116">
        <v>1.8097007059053274E-2</v>
      </c>
      <c r="G1589" s="116">
        <v>1.8114760100926042E-2</v>
      </c>
      <c r="H1589" s="116">
        <v>1.8114760100926042E-2</v>
      </c>
      <c r="I1589" s="86">
        <v>3.4079183005013017E-2</v>
      </c>
      <c r="J1589" s="86">
        <v>3.4110250828290362E-2</v>
      </c>
      <c r="K1589" s="86">
        <v>3.4110250828290362E-2</v>
      </c>
      <c r="L1589" s="86">
        <v>1.0389457356083855</v>
      </c>
      <c r="M1589" s="86">
        <v>1.0389457356083855</v>
      </c>
      <c r="N1589" s="86">
        <v>1.0389457356083855</v>
      </c>
      <c r="O1589" s="117">
        <v>1.6306479638370537</v>
      </c>
      <c r="P1589" s="117">
        <v>1.6306479638370537</v>
      </c>
      <c r="Q1589" s="117">
        <v>1.6306479638370537</v>
      </c>
    </row>
    <row r="1590" spans="1:17" x14ac:dyDescent="0.25">
      <c r="A1590" t="str">
        <f t="shared" si="24"/>
        <v>55301213</v>
      </c>
      <c r="B1590">
        <v>55</v>
      </c>
      <c r="C1590">
        <v>30</v>
      </c>
      <c r="D1590">
        <v>12</v>
      </c>
      <c r="E1590">
        <v>13</v>
      </c>
      <c r="F1590" s="116">
        <v>1.7954323982735269E-2</v>
      </c>
      <c r="G1590" s="116">
        <v>1.7972411703659825E-2</v>
      </c>
      <c r="H1590" s="116">
        <v>1.7972411703659825E-2</v>
      </c>
      <c r="I1590" s="86">
        <v>3.4086310082321741E-2</v>
      </c>
      <c r="J1590" s="86">
        <v>3.4120224559055279E-2</v>
      </c>
      <c r="K1590" s="86">
        <v>3.4120224559055279E-2</v>
      </c>
      <c r="L1590" s="86">
        <v>1.0506071821817862</v>
      </c>
      <c r="M1590" s="86">
        <v>1.0506071821817862</v>
      </c>
      <c r="N1590" s="86">
        <v>1.0506071821817862</v>
      </c>
      <c r="O1590" s="117">
        <v>1.5322289272398817</v>
      </c>
      <c r="P1590" s="117">
        <v>1.5322289272398817</v>
      </c>
      <c r="Q1590" s="117">
        <v>1.5322289272398817</v>
      </c>
    </row>
    <row r="1591" spans="1:17" x14ac:dyDescent="0.25">
      <c r="A1591" t="str">
        <f t="shared" si="24"/>
        <v>18671513</v>
      </c>
      <c r="B1591">
        <v>18</v>
      </c>
      <c r="C1591">
        <v>67</v>
      </c>
      <c r="D1591">
        <v>15</v>
      </c>
      <c r="E1591">
        <v>13</v>
      </c>
      <c r="F1591" s="116">
        <v>1.8991411314255125E-2</v>
      </c>
      <c r="G1591" s="116">
        <v>1.9005958546207829E-2</v>
      </c>
      <c r="H1591" s="116">
        <v>1.9005958546207829E-2</v>
      </c>
      <c r="I1591" s="86">
        <v>3.1776973477486703E-2</v>
      </c>
      <c r="J1591" s="86">
        <v>3.18017037718063E-2</v>
      </c>
      <c r="K1591" s="86">
        <v>3.18017037718063E-2</v>
      </c>
      <c r="L1591" s="86">
        <v>1.6805806091216964</v>
      </c>
      <c r="M1591" s="86">
        <v>1.6805806091216964</v>
      </c>
      <c r="N1591" s="86">
        <v>1.6805806091216964</v>
      </c>
      <c r="O1591" s="117">
        <v>5.8006432785969482</v>
      </c>
      <c r="P1591" s="117">
        <v>5.8006432785969482</v>
      </c>
      <c r="Q1591" s="117">
        <v>5.8006432785969482</v>
      </c>
    </row>
    <row r="1592" spans="1:17" x14ac:dyDescent="0.25">
      <c r="A1592" t="str">
        <f t="shared" si="24"/>
        <v>19661513</v>
      </c>
      <c r="B1592">
        <v>19</v>
      </c>
      <c r="C1592">
        <v>66</v>
      </c>
      <c r="D1592">
        <v>15</v>
      </c>
      <c r="E1592">
        <v>13</v>
      </c>
      <c r="F1592" s="116">
        <v>1.8995729642173467E-2</v>
      </c>
      <c r="G1592" s="116">
        <v>1.9010309218228553E-2</v>
      </c>
      <c r="H1592" s="116">
        <v>1.9010309218228553E-2</v>
      </c>
      <c r="I1592" s="86">
        <v>3.1783475800090687E-2</v>
      </c>
      <c r="J1592" s="86">
        <v>3.1808261079384337E-2</v>
      </c>
      <c r="K1592" s="86">
        <v>3.1808261079384337E-2</v>
      </c>
      <c r="L1592" s="86">
        <v>1.6622058023796784</v>
      </c>
      <c r="M1592" s="86">
        <v>1.6622058023796784</v>
      </c>
      <c r="N1592" s="86">
        <v>1.6622058023796784</v>
      </c>
      <c r="O1592" s="117">
        <v>5.514513238984037</v>
      </c>
      <c r="P1592" s="117">
        <v>5.514513238984037</v>
      </c>
      <c r="Q1592" s="117">
        <v>5.514513238984037</v>
      </c>
    </row>
    <row r="1593" spans="1:17" x14ac:dyDescent="0.25">
      <c r="A1593" t="str">
        <f t="shared" si="24"/>
        <v>20651513</v>
      </c>
      <c r="B1593">
        <v>20</v>
      </c>
      <c r="C1593">
        <v>65</v>
      </c>
      <c r="D1593">
        <v>15</v>
      </c>
      <c r="E1593">
        <v>13</v>
      </c>
      <c r="F1593" s="116">
        <v>1.8998699419853576E-2</v>
      </c>
      <c r="G1593" s="116">
        <v>1.9013312679925766E-2</v>
      </c>
      <c r="H1593" s="116">
        <v>1.9013312679925766E-2</v>
      </c>
      <c r="I1593" s="86">
        <v>3.178968596104105E-2</v>
      </c>
      <c r="J1593" s="86">
        <v>3.1814528503163769E-2</v>
      </c>
      <c r="K1593" s="86">
        <v>3.1814528503163769E-2</v>
      </c>
      <c r="L1593" s="86">
        <v>1.6424675950957899</v>
      </c>
      <c r="M1593" s="86">
        <v>1.6424675950957899</v>
      </c>
      <c r="N1593" s="86">
        <v>1.6424675950957899</v>
      </c>
      <c r="O1593" s="117">
        <v>5.2411129458870978</v>
      </c>
      <c r="P1593" s="117">
        <v>5.2411129458870978</v>
      </c>
      <c r="Q1593" s="117">
        <v>5.2411129458870978</v>
      </c>
    </row>
    <row r="1594" spans="1:17" x14ac:dyDescent="0.25">
      <c r="A1594" t="str">
        <f t="shared" si="24"/>
        <v>21641513</v>
      </c>
      <c r="B1594">
        <v>21</v>
      </c>
      <c r="C1594">
        <v>64</v>
      </c>
      <c r="D1594">
        <v>15</v>
      </c>
      <c r="E1594">
        <v>13</v>
      </c>
      <c r="F1594" s="116">
        <v>1.9002166528237378E-2</v>
      </c>
      <c r="G1594" s="116">
        <v>1.9018279990449111E-2</v>
      </c>
      <c r="H1594" s="116">
        <v>1.9018279990449111E-2</v>
      </c>
      <c r="I1594" s="86">
        <v>3.1796255524354035E-2</v>
      </c>
      <c r="J1594" s="86">
        <v>3.1821158147772165E-2</v>
      </c>
      <c r="K1594" s="86">
        <v>3.1821158147772165E-2</v>
      </c>
      <c r="L1594" s="86">
        <v>1.6214464322597373</v>
      </c>
      <c r="M1594" s="86">
        <v>1.6214464322597373</v>
      </c>
      <c r="N1594" s="86">
        <v>1.6214464322597373</v>
      </c>
      <c r="O1594" s="117">
        <v>4.986105800992882</v>
      </c>
      <c r="P1594" s="117">
        <v>4.986105800992882</v>
      </c>
      <c r="Q1594" s="117">
        <v>4.986105800992882</v>
      </c>
    </row>
    <row r="1595" spans="1:17" x14ac:dyDescent="0.25">
      <c r="A1595" t="str">
        <f t="shared" si="24"/>
        <v>22631513</v>
      </c>
      <c r="B1595">
        <v>22</v>
      </c>
      <c r="C1595">
        <v>63</v>
      </c>
      <c r="D1595">
        <v>15</v>
      </c>
      <c r="E1595">
        <v>13</v>
      </c>
      <c r="F1595" s="116">
        <v>1.9006721817783959E-2</v>
      </c>
      <c r="G1595" s="116">
        <v>1.9021407895529117E-2</v>
      </c>
      <c r="H1595" s="116">
        <v>1.9021407895529117E-2</v>
      </c>
      <c r="I1595" s="86">
        <v>3.1801232749365929E-2</v>
      </c>
      <c r="J1595" s="86">
        <v>3.1827667689307212E-2</v>
      </c>
      <c r="K1595" s="86">
        <v>3.1827667689307212E-2</v>
      </c>
      <c r="L1595" s="86">
        <v>1.5992184069424027</v>
      </c>
      <c r="M1595" s="86">
        <v>1.5992184069424027</v>
      </c>
      <c r="N1595" s="86">
        <v>1.5992184069424027</v>
      </c>
      <c r="O1595" s="117">
        <v>4.742742507530286</v>
      </c>
      <c r="P1595" s="117">
        <v>4.742742507530286</v>
      </c>
      <c r="Q1595" s="117">
        <v>4.742742507530286</v>
      </c>
    </row>
    <row r="1596" spans="1:17" x14ac:dyDescent="0.25">
      <c r="A1596" t="str">
        <f t="shared" si="24"/>
        <v>23621513</v>
      </c>
      <c r="B1596">
        <v>23</v>
      </c>
      <c r="C1596">
        <v>62</v>
      </c>
      <c r="D1596">
        <v>15</v>
      </c>
      <c r="E1596">
        <v>13</v>
      </c>
      <c r="F1596" s="116">
        <v>1.9009710281942763E-2</v>
      </c>
      <c r="G1596" s="116">
        <v>1.9025908811116314E-2</v>
      </c>
      <c r="H1596" s="116">
        <v>1.9025908811116314E-2</v>
      </c>
      <c r="I1596" s="86">
        <v>3.1808020922609315E-2</v>
      </c>
      <c r="J1596" s="86">
        <v>3.1834527606711495E-2</v>
      </c>
      <c r="K1596" s="86">
        <v>3.1834527606711495E-2</v>
      </c>
      <c r="L1596" s="86">
        <v>1.5759725744175157</v>
      </c>
      <c r="M1596" s="86">
        <v>1.5759725744175157</v>
      </c>
      <c r="N1596" s="86">
        <v>1.5759725744175157</v>
      </c>
      <c r="O1596" s="117">
        <v>4.5162559603224395</v>
      </c>
      <c r="P1596" s="117">
        <v>4.5162559603224395</v>
      </c>
      <c r="Q1596" s="117">
        <v>4.5162559603224395</v>
      </c>
    </row>
    <row r="1597" spans="1:17" x14ac:dyDescent="0.25">
      <c r="A1597" t="str">
        <f t="shared" si="24"/>
        <v>24611513</v>
      </c>
      <c r="B1597">
        <v>24</v>
      </c>
      <c r="C1597">
        <v>61</v>
      </c>
      <c r="D1597">
        <v>15</v>
      </c>
      <c r="E1597">
        <v>13</v>
      </c>
      <c r="F1597" s="116">
        <v>1.9014523403739991E-2</v>
      </c>
      <c r="G1597" s="116">
        <v>1.9029291965606973E-2</v>
      </c>
      <c r="H1597" s="116">
        <v>1.9029291965606973E-2</v>
      </c>
      <c r="I1597" s="86">
        <v>3.1814435973853736E-2</v>
      </c>
      <c r="J1597" s="86">
        <v>3.184101938521431E-2</v>
      </c>
      <c r="K1597" s="86">
        <v>3.184101938521431E-2</v>
      </c>
      <c r="L1597" s="86">
        <v>1.5515467114843291</v>
      </c>
      <c r="M1597" s="86">
        <v>1.5515467114843291</v>
      </c>
      <c r="N1597" s="86">
        <v>1.5515467114843291</v>
      </c>
      <c r="O1597" s="117">
        <v>4.2998756487090803</v>
      </c>
      <c r="P1597" s="117">
        <v>4.2998756487090803</v>
      </c>
      <c r="Q1597" s="117">
        <v>4.2998756487090803</v>
      </c>
    </row>
    <row r="1598" spans="1:17" x14ac:dyDescent="0.25">
      <c r="A1598" t="str">
        <f t="shared" si="24"/>
        <v>25601513</v>
      </c>
      <c r="B1598">
        <v>25</v>
      </c>
      <c r="C1598">
        <v>60</v>
      </c>
      <c r="D1598">
        <v>15</v>
      </c>
      <c r="E1598">
        <v>13</v>
      </c>
      <c r="F1598" s="116">
        <v>1.8866023824373392E-2</v>
      </c>
      <c r="G1598" s="116">
        <v>1.8880838134404308E-2</v>
      </c>
      <c r="H1598" s="116">
        <v>1.8880838134404308E-2</v>
      </c>
      <c r="I1598" s="86">
        <v>3.1821137946410713E-2</v>
      </c>
      <c r="J1598" s="86">
        <v>3.1847803704466368E-2</v>
      </c>
      <c r="K1598" s="86">
        <v>3.1847803704466368E-2</v>
      </c>
      <c r="L1598" s="86">
        <v>1.574267839762497</v>
      </c>
      <c r="M1598" s="86">
        <v>1.574267839762497</v>
      </c>
      <c r="N1598" s="86">
        <v>1.574267839762497</v>
      </c>
      <c r="O1598" s="117">
        <v>4.0932234901625577</v>
      </c>
      <c r="P1598" s="117">
        <v>4.0932234901625577</v>
      </c>
      <c r="Q1598" s="117">
        <v>4.0932234901625577</v>
      </c>
    </row>
    <row r="1599" spans="1:17" x14ac:dyDescent="0.25">
      <c r="A1599" t="str">
        <f t="shared" si="24"/>
        <v>26591513</v>
      </c>
      <c r="B1599">
        <v>26</v>
      </c>
      <c r="C1599">
        <v>59</v>
      </c>
      <c r="D1599">
        <v>15</v>
      </c>
      <c r="E1599">
        <v>13</v>
      </c>
      <c r="F1599" s="116">
        <v>1.88659053717221E-2</v>
      </c>
      <c r="G1599" s="116">
        <v>1.8882254931250102E-2</v>
      </c>
      <c r="H1599" s="116">
        <v>1.8882254931250102E-2</v>
      </c>
      <c r="I1599" s="86">
        <v>3.212242550174569E-2</v>
      </c>
      <c r="J1599" s="86">
        <v>3.2149179326427871E-2</v>
      </c>
      <c r="K1599" s="86">
        <v>3.2149179326427871E-2</v>
      </c>
      <c r="L1599" s="86">
        <v>1.5475318853568887</v>
      </c>
      <c r="M1599" s="86">
        <v>1.5475318853568887</v>
      </c>
      <c r="N1599" s="86">
        <v>1.5475318853568887</v>
      </c>
      <c r="O1599" s="117">
        <v>3.8962977165610635</v>
      </c>
      <c r="P1599" s="117">
        <v>3.8962977165610635</v>
      </c>
      <c r="Q1599" s="117">
        <v>3.8962977165610635</v>
      </c>
    </row>
    <row r="1600" spans="1:17" x14ac:dyDescent="0.25">
      <c r="A1600" t="str">
        <f t="shared" si="24"/>
        <v>27581513</v>
      </c>
      <c r="B1600">
        <v>27</v>
      </c>
      <c r="C1600">
        <v>58</v>
      </c>
      <c r="D1600">
        <v>15</v>
      </c>
      <c r="E1600">
        <v>13</v>
      </c>
      <c r="F1600" s="116">
        <v>1.8869894530847975E-2</v>
      </c>
      <c r="G1600" s="116">
        <v>1.8886301837767534E-2</v>
      </c>
      <c r="H1600" s="116">
        <v>1.8886301837767534E-2</v>
      </c>
      <c r="I1600" s="86">
        <v>3.212998166856345E-2</v>
      </c>
      <c r="J1600" s="86">
        <v>3.2155338415620953E-2</v>
      </c>
      <c r="K1600" s="86">
        <v>3.2155338415620953E-2</v>
      </c>
      <c r="L1600" s="86">
        <v>1.5194747275268372</v>
      </c>
      <c r="M1600" s="86">
        <v>1.5194747275268372</v>
      </c>
      <c r="N1600" s="86">
        <v>1.5194747275268372</v>
      </c>
      <c r="O1600" s="117">
        <v>3.7155912671363134</v>
      </c>
      <c r="P1600" s="117">
        <v>3.7155912671363134</v>
      </c>
      <c r="Q1600" s="117">
        <v>3.7155912671363134</v>
      </c>
    </row>
    <row r="1601" spans="1:17" x14ac:dyDescent="0.25">
      <c r="A1601" t="str">
        <f t="shared" si="24"/>
        <v>28571513</v>
      </c>
      <c r="B1601">
        <v>28</v>
      </c>
      <c r="C1601">
        <v>57</v>
      </c>
      <c r="D1601">
        <v>15</v>
      </c>
      <c r="E1601">
        <v>13</v>
      </c>
      <c r="F1601" s="116">
        <v>1.8873715588706912E-2</v>
      </c>
      <c r="G1601" s="116">
        <v>1.8888687598534539E-2</v>
      </c>
      <c r="H1601" s="116">
        <v>1.8888687598534539E-2</v>
      </c>
      <c r="I1601" s="86">
        <v>3.2135921894019134E-2</v>
      </c>
      <c r="J1601" s="86">
        <v>3.2161374310726097E-2</v>
      </c>
      <c r="K1601" s="86">
        <v>3.2161374310726097E-2</v>
      </c>
      <c r="L1601" s="86">
        <v>1.4905968292277587</v>
      </c>
      <c r="M1601" s="86">
        <v>1.4905968292277587</v>
      </c>
      <c r="N1601" s="86">
        <v>1.4905968292277587</v>
      </c>
      <c r="O1601" s="117">
        <v>3.5375834876698011</v>
      </c>
      <c r="P1601" s="117">
        <v>3.5375834876698011</v>
      </c>
      <c r="Q1601" s="117">
        <v>3.5375834876698011</v>
      </c>
    </row>
    <row r="1602" spans="1:17" x14ac:dyDescent="0.25">
      <c r="A1602" t="str">
        <f t="shared" si="24"/>
        <v>29561513</v>
      </c>
      <c r="B1602">
        <v>29</v>
      </c>
      <c r="C1602">
        <v>56</v>
      </c>
      <c r="D1602">
        <v>15</v>
      </c>
      <c r="E1602">
        <v>13</v>
      </c>
      <c r="F1602" s="116">
        <v>1.8877653025791041E-2</v>
      </c>
      <c r="G1602" s="116">
        <v>1.8892685398004604E-2</v>
      </c>
      <c r="H1602" s="116">
        <v>1.8892685398004604E-2</v>
      </c>
      <c r="I1602" s="86">
        <v>3.2142218267038065E-2</v>
      </c>
      <c r="J1602" s="86">
        <v>3.2166270062579765E-2</v>
      </c>
      <c r="K1602" s="86">
        <v>3.2166270062579765E-2</v>
      </c>
      <c r="L1602" s="86">
        <v>1.4609526615566624</v>
      </c>
      <c r="M1602" s="86">
        <v>1.4609526615566624</v>
      </c>
      <c r="N1602" s="86">
        <v>1.4609526615566624</v>
      </c>
      <c r="O1602" s="117">
        <v>3.3785827780124498</v>
      </c>
      <c r="P1602" s="117">
        <v>3.3785827780124498</v>
      </c>
      <c r="Q1602" s="117">
        <v>3.3785827780124498</v>
      </c>
    </row>
    <row r="1603" spans="1:17" x14ac:dyDescent="0.25">
      <c r="A1603" t="str">
        <f t="shared" si="24"/>
        <v>30551513</v>
      </c>
      <c r="B1603">
        <v>30</v>
      </c>
      <c r="C1603">
        <v>55</v>
      </c>
      <c r="D1603">
        <v>15</v>
      </c>
      <c r="E1603">
        <v>13</v>
      </c>
      <c r="F1603" s="116">
        <v>1.8881825167614507E-2</v>
      </c>
      <c r="G1603" s="116">
        <v>1.8895412472844261E-2</v>
      </c>
      <c r="H1603" s="116">
        <v>1.8895412472844261E-2</v>
      </c>
      <c r="I1603" s="86">
        <v>3.2149073874178535E-2</v>
      </c>
      <c r="J1603" s="86">
        <v>3.2171719382894794E-2</v>
      </c>
      <c r="K1603" s="86">
        <v>3.2171719382894794E-2</v>
      </c>
      <c r="L1603" s="86">
        <v>1.4174910889923202</v>
      </c>
      <c r="M1603" s="86">
        <v>1.4174910889923202</v>
      </c>
      <c r="N1603" s="86">
        <v>1.4174910889923202</v>
      </c>
      <c r="O1603" s="117">
        <v>3.2212768141694457</v>
      </c>
      <c r="P1603" s="117">
        <v>3.2212768141694457</v>
      </c>
      <c r="Q1603" s="117">
        <v>3.2212768141694457</v>
      </c>
    </row>
    <row r="1604" spans="1:17" x14ac:dyDescent="0.25">
      <c r="A1604" t="str">
        <f t="shared" si="24"/>
        <v>31541513</v>
      </c>
      <c r="B1604">
        <v>31</v>
      </c>
      <c r="C1604">
        <v>54</v>
      </c>
      <c r="D1604">
        <v>15</v>
      </c>
      <c r="E1604">
        <v>13</v>
      </c>
      <c r="F1604" s="116">
        <v>1.8884893450193597E-2</v>
      </c>
      <c r="G1604" s="116">
        <v>1.8898542987701768E-2</v>
      </c>
      <c r="H1604" s="116">
        <v>1.8898542987701768E-2</v>
      </c>
      <c r="I1604" s="86">
        <v>3.2155277138692949E-2</v>
      </c>
      <c r="J1604" s="86">
        <v>3.2176509752594548E-2</v>
      </c>
      <c r="K1604" s="86">
        <v>3.2176509752594548E-2</v>
      </c>
      <c r="L1604" s="86">
        <v>1.3916037144941407</v>
      </c>
      <c r="M1604" s="86">
        <v>1.3916037144941407</v>
      </c>
      <c r="N1604" s="86">
        <v>1.3916037144941407</v>
      </c>
      <c r="O1604" s="117">
        <v>3.1363528132455114</v>
      </c>
      <c r="P1604" s="117">
        <v>3.1363528132455114</v>
      </c>
      <c r="Q1604" s="117">
        <v>3.1363528132455114</v>
      </c>
    </row>
    <row r="1605" spans="1:17" x14ac:dyDescent="0.25">
      <c r="A1605" t="str">
        <f t="shared" ref="A1605:A1668" si="25">B1605&amp;C1605&amp;D1605&amp;E1605</f>
        <v>32531513</v>
      </c>
      <c r="B1605">
        <v>32</v>
      </c>
      <c r="C1605">
        <v>53</v>
      </c>
      <c r="D1605">
        <v>15</v>
      </c>
      <c r="E1605">
        <v>13</v>
      </c>
      <c r="F1605" s="116">
        <v>1.8888628113179366E-2</v>
      </c>
      <c r="G1605" s="116">
        <v>1.8900820224273883E-2</v>
      </c>
      <c r="H1605" s="116">
        <v>1.8900820224273883E-2</v>
      </c>
      <c r="I1605" s="86">
        <v>3.2161265053447165E-2</v>
      </c>
      <c r="J1605" s="86">
        <v>3.2181077233975758E-2</v>
      </c>
      <c r="K1605" s="86">
        <v>3.2181077233975758E-2</v>
      </c>
      <c r="L1605" s="86">
        <v>1.3708398230924681</v>
      </c>
      <c r="M1605" s="86">
        <v>1.3708398230924681</v>
      </c>
      <c r="N1605" s="86">
        <v>1.3708398230924681</v>
      </c>
      <c r="O1605" s="117">
        <v>3.0607593856395221</v>
      </c>
      <c r="P1605" s="117">
        <v>3.0607593856395221</v>
      </c>
      <c r="Q1605" s="117">
        <v>3.0607593856395221</v>
      </c>
    </row>
    <row r="1606" spans="1:17" x14ac:dyDescent="0.25">
      <c r="A1606" t="str">
        <f t="shared" si="25"/>
        <v>33521513</v>
      </c>
      <c r="B1606">
        <v>33</v>
      </c>
      <c r="C1606">
        <v>52</v>
      </c>
      <c r="D1606">
        <v>15</v>
      </c>
      <c r="E1606">
        <v>13</v>
      </c>
      <c r="F1606" s="116">
        <v>1.8891712739344306E-2</v>
      </c>
      <c r="G1606" s="116">
        <v>1.8902436222086393E-2</v>
      </c>
      <c r="H1606" s="116">
        <v>1.8902436222086393E-2</v>
      </c>
      <c r="I1606" s="86">
        <v>3.2167384374047335E-2</v>
      </c>
      <c r="J1606" s="86">
        <v>3.218576748731948E-2</v>
      </c>
      <c r="K1606" s="86">
        <v>3.218576748731948E-2</v>
      </c>
      <c r="L1606" s="86">
        <v>1.3442912007696397</v>
      </c>
      <c r="M1606" s="86">
        <v>1.3442912007696397</v>
      </c>
      <c r="N1606" s="86">
        <v>1.3442912007696397</v>
      </c>
      <c r="O1606" s="117">
        <v>2.9885641716186178</v>
      </c>
      <c r="P1606" s="117">
        <v>2.9885641716186178</v>
      </c>
      <c r="Q1606" s="117">
        <v>2.9885641716186178</v>
      </c>
    </row>
    <row r="1607" spans="1:17" x14ac:dyDescent="0.25">
      <c r="A1607" t="str">
        <f t="shared" si="25"/>
        <v>34511513</v>
      </c>
      <c r="B1607">
        <v>34</v>
      </c>
      <c r="C1607">
        <v>51</v>
      </c>
      <c r="D1607">
        <v>15</v>
      </c>
      <c r="E1607">
        <v>13</v>
      </c>
      <c r="F1607" s="116">
        <v>1.8646370542893583E-2</v>
      </c>
      <c r="G1607" s="116">
        <v>1.8655612857908649E-2</v>
      </c>
      <c r="H1607" s="116">
        <v>1.8655612857908649E-2</v>
      </c>
      <c r="I1607" s="86">
        <v>3.2172498567441171E-2</v>
      </c>
      <c r="J1607" s="86">
        <v>3.2189442811635459E-2</v>
      </c>
      <c r="K1607" s="86">
        <v>3.2189442811635459E-2</v>
      </c>
      <c r="L1607" s="86">
        <v>1.373052182110575</v>
      </c>
      <c r="M1607" s="86">
        <v>1.373052182110575</v>
      </c>
      <c r="N1607" s="86">
        <v>1.373052182110575</v>
      </c>
      <c r="O1607" s="117">
        <v>2.9198737499768943</v>
      </c>
      <c r="P1607" s="117">
        <v>2.9198737499768943</v>
      </c>
      <c r="Q1607" s="117">
        <v>2.9198737499768943</v>
      </c>
    </row>
    <row r="1608" spans="1:17" x14ac:dyDescent="0.25">
      <c r="A1608" t="str">
        <f t="shared" si="25"/>
        <v>35501513</v>
      </c>
      <c r="B1608">
        <v>35</v>
      </c>
      <c r="C1608">
        <v>50</v>
      </c>
      <c r="D1608">
        <v>15</v>
      </c>
      <c r="E1608">
        <v>13</v>
      </c>
      <c r="F1608" s="116">
        <v>1.8720028509230636E-2</v>
      </c>
      <c r="G1608" s="116">
        <v>1.8727775582773606E-2</v>
      </c>
      <c r="H1608" s="116">
        <v>1.8727775582773606E-2</v>
      </c>
      <c r="I1608" s="86">
        <v>3.2497424098046963E-2</v>
      </c>
      <c r="J1608" s="86">
        <v>3.2512918245132902E-2</v>
      </c>
      <c r="K1608" s="86">
        <v>3.2512918245132902E-2</v>
      </c>
      <c r="L1608" s="86">
        <v>1.3306822847669293</v>
      </c>
      <c r="M1608" s="86">
        <v>1.3306822847669293</v>
      </c>
      <c r="N1608" s="86">
        <v>1.3306822847669293</v>
      </c>
      <c r="O1608" s="117">
        <v>2.8482580705138636</v>
      </c>
      <c r="P1608" s="117">
        <v>2.8482580705138636</v>
      </c>
      <c r="Q1608" s="117">
        <v>2.8482580705138636</v>
      </c>
    </row>
    <row r="1609" spans="1:17" x14ac:dyDescent="0.25">
      <c r="A1609" t="str">
        <f t="shared" si="25"/>
        <v>36491513</v>
      </c>
      <c r="B1609">
        <v>36</v>
      </c>
      <c r="C1609">
        <v>49</v>
      </c>
      <c r="D1609">
        <v>15</v>
      </c>
      <c r="E1609">
        <v>13</v>
      </c>
      <c r="F1609" s="116">
        <v>1.8722638661960413E-2</v>
      </c>
      <c r="G1609" s="116">
        <v>1.8730433914963145E-2</v>
      </c>
      <c r="H1609" s="116">
        <v>1.8730433914963145E-2</v>
      </c>
      <c r="I1609" s="86">
        <v>3.2501527869588535E-2</v>
      </c>
      <c r="J1609" s="86">
        <v>3.2517118375593998E-2</v>
      </c>
      <c r="K1609" s="86">
        <v>3.2517118375593998E-2</v>
      </c>
      <c r="L1609" s="86">
        <v>1.3023903363807576</v>
      </c>
      <c r="M1609" s="86">
        <v>1.3023903363807576</v>
      </c>
      <c r="N1609" s="86">
        <v>1.3023903363807576</v>
      </c>
      <c r="O1609" s="117">
        <v>2.7868310113873056</v>
      </c>
      <c r="P1609" s="117">
        <v>2.7868310113873056</v>
      </c>
      <c r="Q1609" s="117">
        <v>2.7868310113873056</v>
      </c>
    </row>
    <row r="1610" spans="1:17" x14ac:dyDescent="0.25">
      <c r="A1610" t="str">
        <f t="shared" si="25"/>
        <v>37481513</v>
      </c>
      <c r="B1610">
        <v>37</v>
      </c>
      <c r="C1610">
        <v>48</v>
      </c>
      <c r="D1610">
        <v>15</v>
      </c>
      <c r="E1610">
        <v>13</v>
      </c>
      <c r="F1610" s="116">
        <v>1.8723987922235265E-2</v>
      </c>
      <c r="G1610" s="116">
        <v>1.8733404058982682E-2</v>
      </c>
      <c r="H1610" s="116">
        <v>1.8733404058982682E-2</v>
      </c>
      <c r="I1610" s="86">
        <v>3.250607340820208E-2</v>
      </c>
      <c r="J1610" s="86">
        <v>3.2520197613323205E-2</v>
      </c>
      <c r="K1610" s="86">
        <v>3.2520197613323205E-2</v>
      </c>
      <c r="L1610" s="86">
        <v>1.2738447969567046</v>
      </c>
      <c r="M1610" s="86">
        <v>1.2738447969567046</v>
      </c>
      <c r="N1610" s="86">
        <v>1.2738447969567046</v>
      </c>
      <c r="O1610" s="117">
        <v>2.7245309194543661</v>
      </c>
      <c r="P1610" s="117">
        <v>2.7245309194543661</v>
      </c>
      <c r="Q1610" s="117">
        <v>2.7245309194543661</v>
      </c>
    </row>
    <row r="1611" spans="1:17" x14ac:dyDescent="0.25">
      <c r="A1611" t="str">
        <f t="shared" si="25"/>
        <v>38471513</v>
      </c>
      <c r="B1611">
        <v>38</v>
      </c>
      <c r="C1611">
        <v>47</v>
      </c>
      <c r="D1611">
        <v>15</v>
      </c>
      <c r="E1611">
        <v>13</v>
      </c>
      <c r="F1611" s="116">
        <v>1.8725899235097036E-2</v>
      </c>
      <c r="G1611" s="116">
        <v>1.8735381503255578E-2</v>
      </c>
      <c r="H1611" s="116">
        <v>1.8735381503255578E-2</v>
      </c>
      <c r="I1611" s="86">
        <v>3.2509956381566472E-2</v>
      </c>
      <c r="J1611" s="86">
        <v>3.2525760161830709E-2</v>
      </c>
      <c r="K1611" s="86">
        <v>3.2525760161830709E-2</v>
      </c>
      <c r="L1611" s="86">
        <v>1.244817940451356</v>
      </c>
      <c r="M1611" s="86">
        <v>1.244817940451356</v>
      </c>
      <c r="N1611" s="86">
        <v>1.244817940451356</v>
      </c>
      <c r="O1611" s="117">
        <v>2.6700407737530818</v>
      </c>
      <c r="P1611" s="117">
        <v>2.6700407737530818</v>
      </c>
      <c r="Q1611" s="117">
        <v>2.6700407737530818</v>
      </c>
    </row>
    <row r="1612" spans="1:17" x14ac:dyDescent="0.25">
      <c r="A1612" t="str">
        <f t="shared" si="25"/>
        <v>39461513</v>
      </c>
      <c r="B1612">
        <v>39</v>
      </c>
      <c r="C1612">
        <v>46</v>
      </c>
      <c r="D1612">
        <v>15</v>
      </c>
      <c r="E1612">
        <v>13</v>
      </c>
      <c r="F1612" s="116">
        <v>1.8728833933851215E-2</v>
      </c>
      <c r="G1612" s="116">
        <v>1.8738387024355603E-2</v>
      </c>
      <c r="H1612" s="116">
        <v>1.8738387024355603E-2</v>
      </c>
      <c r="I1612" s="86">
        <v>3.2513943531682028E-2</v>
      </c>
      <c r="J1612" s="86">
        <v>3.2529865349189342E-2</v>
      </c>
      <c r="K1612" s="86">
        <v>3.2529865349189342E-2</v>
      </c>
      <c r="L1612" s="86">
        <v>1.2153855706936658</v>
      </c>
      <c r="M1612" s="86">
        <v>1.2153855706936658</v>
      </c>
      <c r="N1612" s="86">
        <v>1.2153855706936658</v>
      </c>
      <c r="O1612" s="117">
        <v>2.6137016792740924</v>
      </c>
      <c r="P1612" s="117">
        <v>2.6137016792740924</v>
      </c>
      <c r="Q1612" s="117">
        <v>2.6137016792740924</v>
      </c>
    </row>
    <row r="1613" spans="1:17" x14ac:dyDescent="0.25">
      <c r="A1613" t="str">
        <f t="shared" si="25"/>
        <v>40451513</v>
      </c>
      <c r="B1613">
        <v>40</v>
      </c>
      <c r="C1613">
        <v>45</v>
      </c>
      <c r="D1613">
        <v>15</v>
      </c>
      <c r="E1613">
        <v>13</v>
      </c>
      <c r="F1613" s="116">
        <v>1.8731093583252426E-2</v>
      </c>
      <c r="G1613" s="116">
        <v>1.8740722315389122E-2</v>
      </c>
      <c r="H1613" s="116">
        <v>1.8740722315389122E-2</v>
      </c>
      <c r="I1613" s="86">
        <v>3.251622842562206E-2</v>
      </c>
      <c r="J1613" s="86">
        <v>3.2535485889895445E-2</v>
      </c>
      <c r="K1613" s="86">
        <v>3.2535485889895445E-2</v>
      </c>
      <c r="L1613" s="86">
        <v>1.1900246335063831</v>
      </c>
      <c r="M1613" s="86">
        <v>1.1900246335063831</v>
      </c>
      <c r="N1613" s="86">
        <v>1.1900246335063831</v>
      </c>
      <c r="O1613" s="117">
        <v>2.5601771686713151</v>
      </c>
      <c r="P1613" s="117">
        <v>2.5601771686713151</v>
      </c>
      <c r="Q1613" s="117">
        <v>2.5601771686713151</v>
      </c>
    </row>
    <row r="1614" spans="1:17" x14ac:dyDescent="0.25">
      <c r="A1614" t="str">
        <f t="shared" si="25"/>
        <v>41441513</v>
      </c>
      <c r="B1614">
        <v>41</v>
      </c>
      <c r="C1614">
        <v>44</v>
      </c>
      <c r="D1614">
        <v>15</v>
      </c>
      <c r="E1614">
        <v>13</v>
      </c>
      <c r="F1614" s="116">
        <v>1.8733422555519772E-2</v>
      </c>
      <c r="G1614" s="116">
        <v>1.8744750644487346E-2</v>
      </c>
      <c r="H1614" s="116">
        <v>1.8744750644487346E-2</v>
      </c>
      <c r="I1614" s="86">
        <v>3.252132512748146E-2</v>
      </c>
      <c r="J1614" s="86">
        <v>3.2540744708568728E-2</v>
      </c>
      <c r="K1614" s="86">
        <v>3.2540744708568728E-2</v>
      </c>
      <c r="L1614" s="86">
        <v>1.1457358645678415</v>
      </c>
      <c r="M1614" s="86">
        <v>1.1457358645678415</v>
      </c>
      <c r="N1614" s="86">
        <v>1.1457358645678415</v>
      </c>
      <c r="O1614" s="117">
        <v>2.489514235362086</v>
      </c>
      <c r="P1614" s="117">
        <v>2.489514235362086</v>
      </c>
      <c r="Q1614" s="117">
        <v>2.489514235362086</v>
      </c>
    </row>
    <row r="1615" spans="1:17" x14ac:dyDescent="0.25">
      <c r="A1615" t="str">
        <f t="shared" si="25"/>
        <v>42431513</v>
      </c>
      <c r="B1615">
        <v>42</v>
      </c>
      <c r="C1615">
        <v>43</v>
      </c>
      <c r="D1615">
        <v>15</v>
      </c>
      <c r="E1615">
        <v>13</v>
      </c>
      <c r="F1615" s="116">
        <v>1.8735795083466129E-2</v>
      </c>
      <c r="G1615" s="116">
        <v>1.8748857075681184E-2</v>
      </c>
      <c r="H1615" s="116">
        <v>1.8748857075681184E-2</v>
      </c>
      <c r="I1615" s="86">
        <v>3.2525993364507955E-2</v>
      </c>
      <c r="J1615" s="86">
        <v>3.2547219101857414E-2</v>
      </c>
      <c r="K1615" s="86">
        <v>3.2547219101857414E-2</v>
      </c>
      <c r="L1615" s="86">
        <v>1.1007553096998355</v>
      </c>
      <c r="M1615" s="86">
        <v>1.1007553096998355</v>
      </c>
      <c r="N1615" s="86">
        <v>1.1007553096998355</v>
      </c>
      <c r="O1615" s="117">
        <v>2.4177470022727867</v>
      </c>
      <c r="P1615" s="117">
        <v>2.4177470022727867</v>
      </c>
      <c r="Q1615" s="117">
        <v>2.4177470022727867</v>
      </c>
    </row>
    <row r="1616" spans="1:17" x14ac:dyDescent="0.25">
      <c r="A1616" t="str">
        <f t="shared" si="25"/>
        <v>43421513</v>
      </c>
      <c r="B1616">
        <v>43</v>
      </c>
      <c r="C1616">
        <v>42</v>
      </c>
      <c r="D1616">
        <v>15</v>
      </c>
      <c r="E1616">
        <v>13</v>
      </c>
      <c r="F1616" s="116">
        <v>1.8738555207782212E-2</v>
      </c>
      <c r="G1616" s="116">
        <v>1.8751740926989023E-2</v>
      </c>
      <c r="H1616" s="116">
        <v>1.8751740926989023E-2</v>
      </c>
      <c r="I1616" s="86">
        <v>3.2529169283207822E-2</v>
      </c>
      <c r="J1616" s="86">
        <v>3.2553892506720597E-2</v>
      </c>
      <c r="K1616" s="86">
        <v>3.2553892506720597E-2</v>
      </c>
      <c r="L1616" s="86">
        <v>1.0593390328604604</v>
      </c>
      <c r="M1616" s="86">
        <v>1.0593390328604604</v>
      </c>
      <c r="N1616" s="86">
        <v>1.0593390328604604</v>
      </c>
      <c r="O1616" s="117">
        <v>2.3490507106278544</v>
      </c>
      <c r="P1616" s="117">
        <v>2.3490507106278544</v>
      </c>
      <c r="Q1616" s="117">
        <v>2.3490507106278544</v>
      </c>
    </row>
    <row r="1617" spans="1:17" x14ac:dyDescent="0.25">
      <c r="A1617" t="str">
        <f t="shared" si="25"/>
        <v>44411513</v>
      </c>
      <c r="B1617">
        <v>44</v>
      </c>
      <c r="C1617">
        <v>41</v>
      </c>
      <c r="D1617">
        <v>15</v>
      </c>
      <c r="E1617">
        <v>13</v>
      </c>
      <c r="F1617" s="116">
        <v>1.8670289185549215E-2</v>
      </c>
      <c r="G1617" s="116">
        <v>1.8685272030192098E-2</v>
      </c>
      <c r="H1617" s="116">
        <v>1.8685272030192098E-2</v>
      </c>
      <c r="I1617" s="86">
        <v>3.2534414761764448E-2</v>
      </c>
      <c r="J1617" s="86">
        <v>3.2561050930018459E-2</v>
      </c>
      <c r="K1617" s="86">
        <v>3.2561050930018459E-2</v>
      </c>
      <c r="L1617" s="86">
        <v>1.0494517111240962</v>
      </c>
      <c r="M1617" s="86">
        <v>1.0494517111240962</v>
      </c>
      <c r="N1617" s="86">
        <v>1.0494517111240962</v>
      </c>
      <c r="O1617" s="117">
        <v>2.2872477679723384</v>
      </c>
      <c r="P1617" s="117">
        <v>2.2872494327328541</v>
      </c>
      <c r="Q1617" s="117">
        <v>2.2872477679723384</v>
      </c>
    </row>
    <row r="1618" spans="1:17" x14ac:dyDescent="0.25">
      <c r="A1618" t="str">
        <f t="shared" si="25"/>
        <v>45401513</v>
      </c>
      <c r="B1618">
        <v>45</v>
      </c>
      <c r="C1618">
        <v>40</v>
      </c>
      <c r="D1618">
        <v>15</v>
      </c>
      <c r="E1618">
        <v>13</v>
      </c>
      <c r="F1618" s="116">
        <v>1.8659779938759717E-2</v>
      </c>
      <c r="G1618" s="116">
        <v>1.8674921767219625E-2</v>
      </c>
      <c r="H1618" s="116">
        <v>1.8674921767219625E-2</v>
      </c>
      <c r="I1618" s="86">
        <v>3.2926747198761736E-2</v>
      </c>
      <c r="J1618" s="86">
        <v>3.2953666004912681E-2</v>
      </c>
      <c r="K1618" s="86">
        <v>3.2953666004912681E-2</v>
      </c>
      <c r="L1618" s="86">
        <v>1.0452690198189711</v>
      </c>
      <c r="M1618" s="86">
        <v>1.0452690198189711</v>
      </c>
      <c r="N1618" s="86">
        <v>1.0452690198189711</v>
      </c>
      <c r="O1618" s="117">
        <v>2.2219102257814867</v>
      </c>
      <c r="P1618" s="117">
        <v>2.2219102257814867</v>
      </c>
      <c r="Q1618" s="117">
        <v>2.2219102257814867</v>
      </c>
    </row>
    <row r="1619" spans="1:17" x14ac:dyDescent="0.25">
      <c r="A1619" t="str">
        <f t="shared" si="25"/>
        <v>46391513</v>
      </c>
      <c r="B1619">
        <v>46</v>
      </c>
      <c r="C1619">
        <v>39</v>
      </c>
      <c r="D1619">
        <v>15</v>
      </c>
      <c r="E1619">
        <v>13</v>
      </c>
      <c r="F1619" s="116">
        <v>1.8664670505873646E-2</v>
      </c>
      <c r="G1619" s="116">
        <v>1.8679981966501925E-2</v>
      </c>
      <c r="H1619" s="116">
        <v>1.8679981966501925E-2</v>
      </c>
      <c r="I1619" s="86">
        <v>3.2933250538027717E-2</v>
      </c>
      <c r="J1619" s="86">
        <v>3.2960470912477988E-2</v>
      </c>
      <c r="K1619" s="86">
        <v>3.2960470912477988E-2</v>
      </c>
      <c r="L1619" s="86">
        <v>1.0449884738726938</v>
      </c>
      <c r="M1619" s="86">
        <v>1.0449884738726938</v>
      </c>
      <c r="N1619" s="86">
        <v>1.0449884738726938</v>
      </c>
      <c r="O1619" s="117">
        <v>2.1610340339744298</v>
      </c>
      <c r="P1619" s="117">
        <v>2.1610340339744298</v>
      </c>
      <c r="Q1619" s="117">
        <v>2.1610340339744298</v>
      </c>
    </row>
    <row r="1620" spans="1:17" x14ac:dyDescent="0.25">
      <c r="A1620" t="str">
        <f t="shared" si="25"/>
        <v>47381513</v>
      </c>
      <c r="B1620">
        <v>47</v>
      </c>
      <c r="C1620">
        <v>38</v>
      </c>
      <c r="D1620">
        <v>15</v>
      </c>
      <c r="E1620">
        <v>13</v>
      </c>
      <c r="F1620" s="116">
        <v>1.8668438547356208E-2</v>
      </c>
      <c r="G1620" s="116">
        <v>1.8683931027478496E-2</v>
      </c>
      <c r="H1620" s="116">
        <v>1.8683931027478496E-2</v>
      </c>
      <c r="I1620" s="86">
        <v>3.2938734126663073E-2</v>
      </c>
      <c r="J1620" s="86">
        <v>3.2967997700227396E-2</v>
      </c>
      <c r="K1620" s="86">
        <v>3.2967997700227396E-2</v>
      </c>
      <c r="L1620" s="86">
        <v>1.0409139186162806</v>
      </c>
      <c r="M1620" s="86">
        <v>1.0409139186162806</v>
      </c>
      <c r="N1620" s="86">
        <v>1.0409139186162806</v>
      </c>
      <c r="O1620" s="117">
        <v>2.1067862227095659</v>
      </c>
      <c r="P1620" s="117">
        <v>2.1067862227095659</v>
      </c>
      <c r="Q1620" s="117">
        <v>2.1067862227095659</v>
      </c>
    </row>
    <row r="1621" spans="1:17" x14ac:dyDescent="0.25">
      <c r="A1621" t="str">
        <f t="shared" si="25"/>
        <v>48371513</v>
      </c>
      <c r="B1621">
        <v>48</v>
      </c>
      <c r="C1621">
        <v>37</v>
      </c>
      <c r="D1621">
        <v>15</v>
      </c>
      <c r="E1621">
        <v>13</v>
      </c>
      <c r="F1621" s="116">
        <v>1.8671049329355011E-2</v>
      </c>
      <c r="G1621" s="116">
        <v>1.8688477733470901E-2</v>
      </c>
      <c r="H1621" s="116">
        <v>1.8688477733470901E-2</v>
      </c>
      <c r="I1621" s="86">
        <v>3.2946655140682075E-2</v>
      </c>
      <c r="J1621" s="86">
        <v>3.2974540587267502E-2</v>
      </c>
      <c r="K1621" s="86">
        <v>3.2974540587267502E-2</v>
      </c>
      <c r="L1621" s="86">
        <v>1.0407406374613088</v>
      </c>
      <c r="M1621" s="86">
        <v>1.0407406374613088</v>
      </c>
      <c r="N1621" s="86">
        <v>1.0407406374613088</v>
      </c>
      <c r="O1621" s="117">
        <v>2.0412129472128497</v>
      </c>
      <c r="P1621" s="117">
        <v>2.0412129472128497</v>
      </c>
      <c r="Q1621" s="117">
        <v>2.0412129472128497</v>
      </c>
    </row>
    <row r="1622" spans="1:17" x14ac:dyDescent="0.25">
      <c r="A1622" t="str">
        <f t="shared" si="25"/>
        <v>49361513</v>
      </c>
      <c r="B1622">
        <v>49</v>
      </c>
      <c r="C1622">
        <v>36</v>
      </c>
      <c r="D1622">
        <v>15</v>
      </c>
      <c r="E1622">
        <v>13</v>
      </c>
      <c r="F1622" s="116">
        <v>1.8437402344267245E-2</v>
      </c>
      <c r="G1622" s="116">
        <v>1.8453292090613926E-2</v>
      </c>
      <c r="H1622" s="116">
        <v>1.8453292090613926E-2</v>
      </c>
      <c r="I1622" s="86">
        <v>3.2953568395647621E-2</v>
      </c>
      <c r="J1622" s="86">
        <v>3.2981816833597279E-2</v>
      </c>
      <c r="K1622" s="86">
        <v>3.2981816833597279E-2</v>
      </c>
      <c r="L1622" s="86">
        <v>1.0654975344410251</v>
      </c>
      <c r="M1622" s="86">
        <v>1.0654975344410251</v>
      </c>
      <c r="N1622" s="86">
        <v>1.0654975344410251</v>
      </c>
      <c r="O1622" s="117">
        <v>1.9412591388110585</v>
      </c>
      <c r="P1622" s="117">
        <v>1.9412591388110585</v>
      </c>
      <c r="Q1622" s="117">
        <v>1.9412591388110585</v>
      </c>
    </row>
    <row r="1623" spans="1:17" x14ac:dyDescent="0.25">
      <c r="A1623" t="str">
        <f t="shared" si="25"/>
        <v>50351513</v>
      </c>
      <c r="B1623">
        <v>50</v>
      </c>
      <c r="C1623">
        <v>35</v>
      </c>
      <c r="D1623">
        <v>15</v>
      </c>
      <c r="E1623">
        <v>13</v>
      </c>
      <c r="F1623" s="116">
        <v>1.844167324275333E-2</v>
      </c>
      <c r="G1623" s="116">
        <v>1.845598853345215E-2</v>
      </c>
      <c r="H1623" s="116">
        <v>1.845598853345215E-2</v>
      </c>
      <c r="I1623" s="86">
        <v>3.296095683403031E-2</v>
      </c>
      <c r="J1623" s="86">
        <v>3.2987798004090595E-2</v>
      </c>
      <c r="K1623" s="86">
        <v>3.2987798004090595E-2</v>
      </c>
      <c r="L1623" s="86">
        <v>1.0646907986679621</v>
      </c>
      <c r="M1623" s="86">
        <v>1.0646907986679621</v>
      </c>
      <c r="N1623" s="86">
        <v>1.0646907986679621</v>
      </c>
      <c r="O1623" s="117">
        <v>1.8427125328580656</v>
      </c>
      <c r="P1623" s="117">
        <v>1.8427125328580656</v>
      </c>
      <c r="Q1623" s="117">
        <v>1.8427125328580656</v>
      </c>
    </row>
    <row r="1624" spans="1:17" x14ac:dyDescent="0.25">
      <c r="A1624" t="str">
        <f t="shared" si="25"/>
        <v>1867614</v>
      </c>
      <c r="B1624">
        <v>18</v>
      </c>
      <c r="C1624">
        <v>67</v>
      </c>
      <c r="D1624">
        <v>6</v>
      </c>
      <c r="E1624">
        <v>14</v>
      </c>
      <c r="F1624" s="116">
        <v>1.6430550798642463E-2</v>
      </c>
      <c r="G1624" s="116">
        <v>1.6446118877852852E-2</v>
      </c>
      <c r="H1624" s="116">
        <v>1.6446118877852852E-2</v>
      </c>
      <c r="I1624" s="86">
        <v>3.507488246100196E-2</v>
      </c>
      <c r="J1624" s="86">
        <v>3.510290500358066E-2</v>
      </c>
      <c r="K1624" s="86">
        <v>3.510290500358066E-2</v>
      </c>
      <c r="L1624" s="86">
        <v>2.1327708067378648</v>
      </c>
      <c r="M1624" s="86">
        <v>2.1327708067378648</v>
      </c>
      <c r="N1624" s="86">
        <v>2.1327708067378648</v>
      </c>
      <c r="O1624" s="117">
        <v>11.55304355948563</v>
      </c>
      <c r="P1624" s="117">
        <v>11.55304355948563</v>
      </c>
      <c r="Q1624" s="117">
        <v>11.55304355948563</v>
      </c>
    </row>
    <row r="1625" spans="1:17" x14ac:dyDescent="0.25">
      <c r="A1625" t="str">
        <f t="shared" si="25"/>
        <v>1966614</v>
      </c>
      <c r="B1625">
        <v>19</v>
      </c>
      <c r="C1625">
        <v>66</v>
      </c>
      <c r="D1625">
        <v>6</v>
      </c>
      <c r="E1625">
        <v>14</v>
      </c>
      <c r="F1625" s="116">
        <v>1.64362999562199E-2</v>
      </c>
      <c r="G1625" s="116">
        <v>1.6448808555882169E-2</v>
      </c>
      <c r="H1625" s="116">
        <v>1.6448808555882169E-2</v>
      </c>
      <c r="I1625" s="86">
        <v>3.508036775283007E-2</v>
      </c>
      <c r="J1625" s="86">
        <v>3.5108512102070173E-2</v>
      </c>
      <c r="K1625" s="86">
        <v>3.5108512102070173E-2</v>
      </c>
      <c r="L1625" s="86">
        <v>2.1034179748577149</v>
      </c>
      <c r="M1625" s="86">
        <v>2.1034179748577149</v>
      </c>
      <c r="N1625" s="86">
        <v>2.1034179748577149</v>
      </c>
      <c r="O1625" s="117">
        <v>10.904806429420226</v>
      </c>
      <c r="P1625" s="117">
        <v>10.904806429420226</v>
      </c>
      <c r="Q1625" s="117">
        <v>10.904806429420226</v>
      </c>
    </row>
    <row r="1626" spans="1:17" x14ac:dyDescent="0.25">
      <c r="A1626" t="str">
        <f t="shared" si="25"/>
        <v>2065614</v>
      </c>
      <c r="B1626">
        <v>20</v>
      </c>
      <c r="C1626">
        <v>65</v>
      </c>
      <c r="D1626">
        <v>6</v>
      </c>
      <c r="E1626">
        <v>14</v>
      </c>
      <c r="F1626" s="116">
        <v>1.6438657389228329E-2</v>
      </c>
      <c r="G1626" s="116">
        <v>1.645122276846718E-2</v>
      </c>
      <c r="H1626" s="116">
        <v>1.645122276846718E-2</v>
      </c>
      <c r="I1626" s="86">
        <v>3.5088821524494634E-2</v>
      </c>
      <c r="J1626" s="86">
        <v>3.5117093627782051E-2</v>
      </c>
      <c r="K1626" s="86">
        <v>3.5117093627782051E-2</v>
      </c>
      <c r="L1626" s="86">
        <v>2.0662069832095118</v>
      </c>
      <c r="M1626" s="86">
        <v>2.0662069832095118</v>
      </c>
      <c r="N1626" s="86">
        <v>2.0662069832095118</v>
      </c>
      <c r="O1626" s="117">
        <v>10.305231909780577</v>
      </c>
      <c r="P1626" s="117">
        <v>10.305231909780577</v>
      </c>
      <c r="Q1626" s="117">
        <v>10.305231909780577</v>
      </c>
    </row>
    <row r="1627" spans="1:17" x14ac:dyDescent="0.25">
      <c r="A1627" t="str">
        <f t="shared" si="25"/>
        <v>2164614</v>
      </c>
      <c r="B1627">
        <v>21</v>
      </c>
      <c r="C1627">
        <v>64</v>
      </c>
      <c r="D1627">
        <v>6</v>
      </c>
      <c r="E1627">
        <v>14</v>
      </c>
      <c r="F1627" s="116">
        <v>1.6441253057681685E-2</v>
      </c>
      <c r="G1627" s="116">
        <v>1.6453878323995898E-2</v>
      </c>
      <c r="H1627" s="116">
        <v>1.6453878323995898E-2</v>
      </c>
      <c r="I1627" s="86">
        <v>3.5095084036928903E-2</v>
      </c>
      <c r="J1627" s="86">
        <v>3.512349088613588E-2</v>
      </c>
      <c r="K1627" s="86">
        <v>3.512349088613588E-2</v>
      </c>
      <c r="L1627" s="86">
        <v>2.0279554959362422</v>
      </c>
      <c r="M1627" s="86">
        <v>2.0279554959362422</v>
      </c>
      <c r="N1627" s="86">
        <v>2.0279554959362422</v>
      </c>
      <c r="O1627" s="117">
        <v>9.7389315868381594</v>
      </c>
      <c r="P1627" s="117">
        <v>9.7389315868381594</v>
      </c>
      <c r="Q1627" s="117">
        <v>9.7389315868381594</v>
      </c>
    </row>
    <row r="1628" spans="1:17" x14ac:dyDescent="0.25">
      <c r="A1628" t="str">
        <f t="shared" si="25"/>
        <v>2263614</v>
      </c>
      <c r="B1628">
        <v>22</v>
      </c>
      <c r="C1628">
        <v>63</v>
      </c>
      <c r="D1628">
        <v>6</v>
      </c>
      <c r="E1628">
        <v>14</v>
      </c>
      <c r="F1628" s="116">
        <v>1.6444874458737133E-2</v>
      </c>
      <c r="G1628" s="116">
        <v>1.645756340507875E-2</v>
      </c>
      <c r="H1628" s="116">
        <v>1.645756340507875E-2</v>
      </c>
      <c r="I1628" s="86">
        <v>3.5103970054086636E-2</v>
      </c>
      <c r="J1628" s="86">
        <v>3.5132520183355276E-2</v>
      </c>
      <c r="K1628" s="86">
        <v>3.5132520183355276E-2</v>
      </c>
      <c r="L1628" s="86">
        <v>1.9951337890779894</v>
      </c>
      <c r="M1628" s="86">
        <v>1.9951337890779894</v>
      </c>
      <c r="N1628" s="86">
        <v>1.9951337890779894</v>
      </c>
      <c r="O1628" s="117">
        <v>9.2163560518343459</v>
      </c>
      <c r="P1628" s="117">
        <v>9.2163560518343459</v>
      </c>
      <c r="Q1628" s="117">
        <v>9.2163560518343459</v>
      </c>
    </row>
    <row r="1629" spans="1:17" x14ac:dyDescent="0.25">
      <c r="A1629" t="str">
        <f t="shared" si="25"/>
        <v>2362614</v>
      </c>
      <c r="B1629">
        <v>23</v>
      </c>
      <c r="C1629">
        <v>62</v>
      </c>
      <c r="D1629">
        <v>6</v>
      </c>
      <c r="E1629">
        <v>14</v>
      </c>
      <c r="F1629" s="116">
        <v>1.6446613088404134E-2</v>
      </c>
      <c r="G1629" s="116">
        <v>1.6462558999872434E-2</v>
      </c>
      <c r="H1629" s="116">
        <v>1.6462558999872434E-2</v>
      </c>
      <c r="I1629" s="86">
        <v>3.5109707870901903E-2</v>
      </c>
      <c r="J1629" s="86">
        <v>3.5138410511544843E-2</v>
      </c>
      <c r="K1629" s="86">
        <v>3.5138410511544843E-2</v>
      </c>
      <c r="L1629" s="86">
        <v>1.9549336650082918</v>
      </c>
      <c r="M1629" s="86">
        <v>1.9549336650082918</v>
      </c>
      <c r="N1629" s="86">
        <v>1.9549336650082918</v>
      </c>
      <c r="O1629" s="117">
        <v>8.7224964918994772</v>
      </c>
      <c r="P1629" s="117">
        <v>8.7224964918994772</v>
      </c>
      <c r="Q1629" s="117">
        <v>8.7224964918994772</v>
      </c>
    </row>
    <row r="1630" spans="1:17" x14ac:dyDescent="0.25">
      <c r="A1630" t="str">
        <f t="shared" si="25"/>
        <v>2461614</v>
      </c>
      <c r="B1630">
        <v>24</v>
      </c>
      <c r="C1630">
        <v>61</v>
      </c>
      <c r="D1630">
        <v>6</v>
      </c>
      <c r="E1630">
        <v>14</v>
      </c>
      <c r="F1630" s="116">
        <v>1.6450438603524863E-2</v>
      </c>
      <c r="G1630" s="116">
        <v>1.6466475295476048E-2</v>
      </c>
      <c r="H1630" s="116">
        <v>1.6466475295476048E-2</v>
      </c>
      <c r="I1630" s="86">
        <v>3.5117148034703401E-2</v>
      </c>
      <c r="J1630" s="86">
        <v>3.5146014080215532E-2</v>
      </c>
      <c r="K1630" s="86">
        <v>3.5146014080215532E-2</v>
      </c>
      <c r="L1630" s="86">
        <v>1.9200378465930048</v>
      </c>
      <c r="M1630" s="86">
        <v>1.9200378465930048</v>
      </c>
      <c r="N1630" s="86">
        <v>1.9200378465930048</v>
      </c>
      <c r="O1630" s="117">
        <v>8.2614109081578651</v>
      </c>
      <c r="P1630" s="117">
        <v>8.2614109081578651</v>
      </c>
      <c r="Q1630" s="117">
        <v>8.2614109081578651</v>
      </c>
    </row>
    <row r="1631" spans="1:17" x14ac:dyDescent="0.25">
      <c r="A1631" t="str">
        <f t="shared" si="25"/>
        <v>2560614</v>
      </c>
      <c r="B1631">
        <v>25</v>
      </c>
      <c r="C1631">
        <v>60</v>
      </c>
      <c r="D1631">
        <v>6</v>
      </c>
      <c r="E1631">
        <v>14</v>
      </c>
      <c r="F1631" s="116">
        <v>1.6353662471765087E-2</v>
      </c>
      <c r="G1631" s="116">
        <v>1.6366569861245562E-2</v>
      </c>
      <c r="H1631" s="116">
        <v>1.6366569861245562E-2</v>
      </c>
      <c r="I1631" s="86">
        <v>3.5124233623749598E-2</v>
      </c>
      <c r="J1631" s="86">
        <v>3.5153275250080669E-2</v>
      </c>
      <c r="K1631" s="86">
        <v>3.5153275250080669E-2</v>
      </c>
      <c r="L1631" s="86">
        <v>1.9083155856727976</v>
      </c>
      <c r="M1631" s="86">
        <v>1.9083155856727976</v>
      </c>
      <c r="N1631" s="86">
        <v>1.9083155856727976</v>
      </c>
      <c r="O1631" s="117">
        <v>7.8248660858341399</v>
      </c>
      <c r="P1631" s="117">
        <v>7.8248660858341399</v>
      </c>
      <c r="Q1631" s="117">
        <v>7.8248660858341399</v>
      </c>
    </row>
    <row r="1632" spans="1:17" x14ac:dyDescent="0.25">
      <c r="A1632" t="str">
        <f t="shared" si="25"/>
        <v>2659614</v>
      </c>
      <c r="B1632">
        <v>26</v>
      </c>
      <c r="C1632">
        <v>59</v>
      </c>
      <c r="D1632">
        <v>6</v>
      </c>
      <c r="E1632">
        <v>14</v>
      </c>
      <c r="F1632" s="116">
        <v>1.569639986359429E-2</v>
      </c>
      <c r="G1632" s="116">
        <v>1.5709390883551746E-2</v>
      </c>
      <c r="H1632" s="116">
        <v>1.5709390883551746E-2</v>
      </c>
      <c r="I1632" s="86">
        <v>3.6316396291063799E-2</v>
      </c>
      <c r="J1632" s="86">
        <v>3.6345626085968072E-2</v>
      </c>
      <c r="K1632" s="86">
        <v>3.6345626085968072E-2</v>
      </c>
      <c r="L1632" s="86">
        <v>2.0650882577418361</v>
      </c>
      <c r="M1632" s="86">
        <v>2.0650882577418361</v>
      </c>
      <c r="N1632" s="86">
        <v>2.0650882577418361</v>
      </c>
      <c r="O1632" s="117">
        <v>7.4183660544648511</v>
      </c>
      <c r="P1632" s="117">
        <v>7.4183660544648511</v>
      </c>
      <c r="Q1632" s="117">
        <v>7.4183660544648511</v>
      </c>
    </row>
    <row r="1633" spans="1:17" x14ac:dyDescent="0.25">
      <c r="A1633" t="str">
        <f t="shared" si="25"/>
        <v>2758614</v>
      </c>
      <c r="B1633">
        <v>27</v>
      </c>
      <c r="C1633">
        <v>58</v>
      </c>
      <c r="D1633">
        <v>6</v>
      </c>
      <c r="E1633">
        <v>14</v>
      </c>
      <c r="F1633" s="116">
        <v>1.5700573932665107E-2</v>
      </c>
      <c r="G1633" s="116">
        <v>1.5710384747453277E-2</v>
      </c>
      <c r="H1633" s="116">
        <v>1.5710384747453277E-2</v>
      </c>
      <c r="I1633" s="86">
        <v>3.6322906617394575E-2</v>
      </c>
      <c r="J1633" s="86">
        <v>3.6352339061759081E-2</v>
      </c>
      <c r="K1633" s="86">
        <v>3.6352339061759081E-2</v>
      </c>
      <c r="L1633" s="86">
        <v>2.018143466814919</v>
      </c>
      <c r="M1633" s="86">
        <v>2.018143466814919</v>
      </c>
      <c r="N1633" s="86">
        <v>2.018143466814919</v>
      </c>
      <c r="O1633" s="117">
        <v>7.0422715306506207</v>
      </c>
      <c r="P1633" s="117">
        <v>7.0422715306506207</v>
      </c>
      <c r="Q1633" s="117">
        <v>7.0422715306506207</v>
      </c>
    </row>
    <row r="1634" spans="1:17" x14ac:dyDescent="0.25">
      <c r="A1634" t="str">
        <f t="shared" si="25"/>
        <v>2857614</v>
      </c>
      <c r="B1634">
        <v>28</v>
      </c>
      <c r="C1634">
        <v>57</v>
      </c>
      <c r="D1634">
        <v>6</v>
      </c>
      <c r="E1634">
        <v>14</v>
      </c>
      <c r="F1634" s="116">
        <v>1.5701648903750802E-2</v>
      </c>
      <c r="G1634" s="116">
        <v>1.5714826955705273E-2</v>
      </c>
      <c r="H1634" s="116">
        <v>1.5714826955705273E-2</v>
      </c>
      <c r="I1634" s="86">
        <v>3.6331889238473324E-2</v>
      </c>
      <c r="J1634" s="86">
        <v>3.6358245342382266E-2</v>
      </c>
      <c r="K1634" s="86">
        <v>3.6358245342382266E-2</v>
      </c>
      <c r="L1634" s="86">
        <v>1.9649859159569736</v>
      </c>
      <c r="M1634" s="86">
        <v>1.9649859159569736</v>
      </c>
      <c r="N1634" s="86">
        <v>1.9649859159569736</v>
      </c>
      <c r="O1634" s="117">
        <v>6.6883324822508117</v>
      </c>
      <c r="P1634" s="117">
        <v>6.6883324822508117</v>
      </c>
      <c r="Q1634" s="117">
        <v>6.6883324822508117</v>
      </c>
    </row>
    <row r="1635" spans="1:17" x14ac:dyDescent="0.25">
      <c r="A1635" t="str">
        <f t="shared" si="25"/>
        <v>2956614</v>
      </c>
      <c r="B1635">
        <v>29</v>
      </c>
      <c r="C1635">
        <v>56</v>
      </c>
      <c r="D1635">
        <v>6</v>
      </c>
      <c r="E1635">
        <v>14</v>
      </c>
      <c r="F1635" s="116">
        <v>1.5706197805116968E-2</v>
      </c>
      <c r="G1635" s="116">
        <v>1.5716159452773489E-2</v>
      </c>
      <c r="H1635" s="116">
        <v>1.5716159452773489E-2</v>
      </c>
      <c r="I1635" s="86">
        <v>3.6336770101774836E-2</v>
      </c>
      <c r="J1635" s="86">
        <v>3.6363334495525562E-2</v>
      </c>
      <c r="K1635" s="86">
        <v>3.6363334495525562E-2</v>
      </c>
      <c r="L1635" s="86">
        <v>1.9035978150786139</v>
      </c>
      <c r="M1635" s="86">
        <v>1.9035978150786139</v>
      </c>
      <c r="N1635" s="86">
        <v>1.9035978150786139</v>
      </c>
      <c r="O1635" s="117">
        <v>6.3545549633909451</v>
      </c>
      <c r="P1635" s="117">
        <v>6.3545549633909451</v>
      </c>
      <c r="Q1635" s="117">
        <v>6.3545549633909451</v>
      </c>
    </row>
    <row r="1636" spans="1:17" x14ac:dyDescent="0.25">
      <c r="A1636" t="str">
        <f t="shared" si="25"/>
        <v>3055614</v>
      </c>
      <c r="B1636">
        <v>30</v>
      </c>
      <c r="C1636">
        <v>55</v>
      </c>
      <c r="D1636">
        <v>6</v>
      </c>
      <c r="E1636">
        <v>14</v>
      </c>
      <c r="F1636" s="116">
        <v>1.5708401701101698E-2</v>
      </c>
      <c r="G1636" s="116">
        <v>1.5718447577269531E-2</v>
      </c>
      <c r="H1636" s="116">
        <v>1.5718447577269531E-2</v>
      </c>
      <c r="I1636" s="86">
        <v>3.6345979975220169E-2</v>
      </c>
      <c r="J1636" s="86">
        <v>3.6369420352945117E-2</v>
      </c>
      <c r="K1636" s="86">
        <v>3.6369420352945117E-2</v>
      </c>
      <c r="L1636" s="86">
        <v>1.8272611592941097</v>
      </c>
      <c r="M1636" s="86">
        <v>1.8272611592941097</v>
      </c>
      <c r="N1636" s="86">
        <v>1.8272611592941097</v>
      </c>
      <c r="O1636" s="117">
        <v>6.0388607976425677</v>
      </c>
      <c r="P1636" s="117">
        <v>6.0388607976425677</v>
      </c>
      <c r="Q1636" s="117">
        <v>6.0388607976425677</v>
      </c>
    </row>
    <row r="1637" spans="1:17" x14ac:dyDescent="0.25">
      <c r="A1637" t="str">
        <f t="shared" si="25"/>
        <v>3154614</v>
      </c>
      <c r="B1637">
        <v>31</v>
      </c>
      <c r="C1637">
        <v>54</v>
      </c>
      <c r="D1637">
        <v>6</v>
      </c>
      <c r="E1637">
        <v>14</v>
      </c>
      <c r="F1637" s="116">
        <v>1.5711848085012924E-2</v>
      </c>
      <c r="G1637" s="116">
        <v>1.5721984761196805E-2</v>
      </c>
      <c r="H1637" s="116">
        <v>1.5721984761196805E-2</v>
      </c>
      <c r="I1637" s="86">
        <v>3.635012079539119E-2</v>
      </c>
      <c r="J1637" s="86">
        <v>3.6373773039820242E-2</v>
      </c>
      <c r="K1637" s="86">
        <v>3.6373773039820242E-2</v>
      </c>
      <c r="L1637" s="86">
        <v>1.7445287290297511</v>
      </c>
      <c r="M1637" s="86">
        <v>1.7445287290297511</v>
      </c>
      <c r="N1637" s="86">
        <v>1.7445287290297511</v>
      </c>
      <c r="O1637" s="117">
        <v>5.7453430420165228</v>
      </c>
      <c r="P1637" s="117">
        <v>5.7453430420165228</v>
      </c>
      <c r="Q1637" s="117">
        <v>5.7453430420165228</v>
      </c>
    </row>
    <row r="1638" spans="1:17" x14ac:dyDescent="0.25">
      <c r="A1638" t="str">
        <f t="shared" si="25"/>
        <v>3253614</v>
      </c>
      <c r="B1638">
        <v>32</v>
      </c>
      <c r="C1638">
        <v>53</v>
      </c>
      <c r="D1638">
        <v>6</v>
      </c>
      <c r="E1638">
        <v>14</v>
      </c>
      <c r="F1638" s="116">
        <v>1.5713164807423328E-2</v>
      </c>
      <c r="G1638" s="116">
        <v>1.5723399174427728E-2</v>
      </c>
      <c r="H1638" s="116">
        <v>1.5723399174427728E-2</v>
      </c>
      <c r="I1638" s="86">
        <v>3.6359294510967831E-2</v>
      </c>
      <c r="J1638" s="86">
        <v>3.6379763244976632E-2</v>
      </c>
      <c r="K1638" s="86">
        <v>3.6379763244976632E-2</v>
      </c>
      <c r="L1638" s="86">
        <v>1.6663903387575478</v>
      </c>
      <c r="M1638" s="86">
        <v>1.6663903387575478</v>
      </c>
      <c r="N1638" s="86">
        <v>1.6663903387575478</v>
      </c>
      <c r="O1638" s="117">
        <v>5.4666632552109986</v>
      </c>
      <c r="P1638" s="117">
        <v>5.4666632552109986</v>
      </c>
      <c r="Q1638" s="117">
        <v>5.4666632552109986</v>
      </c>
    </row>
    <row r="1639" spans="1:17" x14ac:dyDescent="0.25">
      <c r="A1639" t="str">
        <f t="shared" si="25"/>
        <v>3352614</v>
      </c>
      <c r="B1639">
        <v>33</v>
      </c>
      <c r="C1639">
        <v>52</v>
      </c>
      <c r="D1639">
        <v>6</v>
      </c>
      <c r="E1639">
        <v>14</v>
      </c>
      <c r="F1639" s="116">
        <v>1.5716008960882301E-2</v>
      </c>
      <c r="G1639" s="116">
        <v>1.5726348440461831E-2</v>
      </c>
      <c r="H1639" s="116">
        <v>1.5726348440461831E-2</v>
      </c>
      <c r="I1639" s="86">
        <v>3.6363949681199381E-2</v>
      </c>
      <c r="J1639" s="86">
        <v>3.6381182147165257E-2</v>
      </c>
      <c r="K1639" s="86">
        <v>3.6381182147165257E-2</v>
      </c>
      <c r="L1639" s="86">
        <v>1.5819886265724625</v>
      </c>
      <c r="M1639" s="86">
        <v>1.5819886265724625</v>
      </c>
      <c r="N1639" s="86">
        <v>1.5819886265724625</v>
      </c>
      <c r="O1639" s="117">
        <v>5.206510425641909</v>
      </c>
      <c r="P1639" s="117">
        <v>5.206510425641909</v>
      </c>
      <c r="Q1639" s="117">
        <v>5.206510425641909</v>
      </c>
    </row>
    <row r="1640" spans="1:17" x14ac:dyDescent="0.25">
      <c r="A1640" t="str">
        <f t="shared" si="25"/>
        <v>3451614</v>
      </c>
      <c r="B1640">
        <v>34</v>
      </c>
      <c r="C1640">
        <v>51</v>
      </c>
      <c r="D1640">
        <v>6</v>
      </c>
      <c r="E1640">
        <v>14</v>
      </c>
      <c r="F1640" s="116">
        <v>1.5623693379790941E-2</v>
      </c>
      <c r="G1640" s="116">
        <v>1.5634146341463415E-2</v>
      </c>
      <c r="H1640" s="116">
        <v>1.5634146341463415E-2</v>
      </c>
      <c r="I1640" s="86">
        <v>3.6369337979094078E-2</v>
      </c>
      <c r="J1640" s="86">
        <v>3.6386759581881534E-2</v>
      </c>
      <c r="K1640" s="86">
        <v>3.6386759581881534E-2</v>
      </c>
      <c r="L1640" s="86">
        <v>1.5223484320557492</v>
      </c>
      <c r="M1640" s="86">
        <v>1.5223484320557492</v>
      </c>
      <c r="N1640" s="86">
        <v>1.5223484320557492</v>
      </c>
      <c r="O1640" s="117">
        <v>4.9586550522648087</v>
      </c>
      <c r="P1640" s="117">
        <v>4.9586550522648087</v>
      </c>
      <c r="Q1640" s="117">
        <v>4.9586550522648087</v>
      </c>
    </row>
    <row r="1641" spans="1:17" x14ac:dyDescent="0.25">
      <c r="A1641" t="str">
        <f t="shared" si="25"/>
        <v>3550614</v>
      </c>
      <c r="B1641">
        <v>35</v>
      </c>
      <c r="C1641">
        <v>50</v>
      </c>
      <c r="D1641">
        <v>6</v>
      </c>
      <c r="E1641">
        <v>14</v>
      </c>
      <c r="F1641" s="116">
        <v>1.4294527187802943E-2</v>
      </c>
      <c r="G1641" s="116">
        <v>1.430157750947387E-2</v>
      </c>
      <c r="H1641" s="116">
        <v>1.430157750947387E-2</v>
      </c>
      <c r="I1641" s="86">
        <v>3.7571164184365909E-2</v>
      </c>
      <c r="J1641" s="86">
        <v>3.7585264827707764E-2</v>
      </c>
      <c r="K1641" s="86">
        <v>3.7585264827707764E-2</v>
      </c>
      <c r="L1641" s="86">
        <v>1.7136088834053054</v>
      </c>
      <c r="M1641" s="86">
        <v>1.7136088834053054</v>
      </c>
      <c r="N1641" s="86">
        <v>1.7136088834053054</v>
      </c>
      <c r="O1641" s="117">
        <v>4.7208671895655243</v>
      </c>
      <c r="P1641" s="117">
        <v>4.7208671895655243</v>
      </c>
      <c r="Q1641" s="117">
        <v>4.7208671895655243</v>
      </c>
    </row>
    <row r="1642" spans="1:17" x14ac:dyDescent="0.25">
      <c r="A1642" t="str">
        <f t="shared" si="25"/>
        <v>3649614</v>
      </c>
      <c r="B1642">
        <v>36</v>
      </c>
      <c r="C1642">
        <v>49</v>
      </c>
      <c r="D1642">
        <v>6</v>
      </c>
      <c r="E1642">
        <v>14</v>
      </c>
      <c r="F1642" s="116">
        <v>1.4294637280271258E-2</v>
      </c>
      <c r="G1642" s="116">
        <v>1.4301775675916837E-2</v>
      </c>
      <c r="H1642" s="116">
        <v>1.4301775675916837E-2</v>
      </c>
      <c r="I1642" s="86">
        <v>3.7572945480503259E-2</v>
      </c>
      <c r="J1642" s="86">
        <v>3.7590791469617205E-2</v>
      </c>
      <c r="K1642" s="86">
        <v>3.7590791469617205E-2</v>
      </c>
      <c r="L1642" s="86">
        <v>1.6568501829213884</v>
      </c>
      <c r="M1642" s="86">
        <v>1.6568501829213884</v>
      </c>
      <c r="N1642" s="86">
        <v>1.6568501829213884</v>
      </c>
      <c r="O1642" s="117">
        <v>4.5988971178727578</v>
      </c>
      <c r="P1642" s="117">
        <v>4.5988971178727578</v>
      </c>
      <c r="Q1642" s="117">
        <v>4.5988971178727578</v>
      </c>
    </row>
    <row r="1643" spans="1:17" x14ac:dyDescent="0.25">
      <c r="A1643" t="str">
        <f t="shared" si="25"/>
        <v>3748614</v>
      </c>
      <c r="B1643">
        <v>37</v>
      </c>
      <c r="C1643">
        <v>48</v>
      </c>
      <c r="D1643">
        <v>6</v>
      </c>
      <c r="E1643">
        <v>14</v>
      </c>
      <c r="F1643" s="116">
        <v>1.429759837962963E-2</v>
      </c>
      <c r="G1643" s="116">
        <v>1.4304832175925927E-2</v>
      </c>
      <c r="H1643" s="116">
        <v>1.4304832175925927E-2</v>
      </c>
      <c r="I1643" s="86">
        <v>3.7579571759259259E-2</v>
      </c>
      <c r="J1643" s="86">
        <v>3.759765625E-2</v>
      </c>
      <c r="K1643" s="86">
        <v>3.759765625E-2</v>
      </c>
      <c r="L1643" s="86">
        <v>1.5951208043981482</v>
      </c>
      <c r="M1643" s="86">
        <v>1.5951208043981482</v>
      </c>
      <c r="N1643" s="86">
        <v>1.5951208043981482</v>
      </c>
      <c r="O1643" s="117">
        <v>4.4881365740740744</v>
      </c>
      <c r="P1643" s="117">
        <v>4.4881365740740744</v>
      </c>
      <c r="Q1643" s="117">
        <v>4.4881365740740744</v>
      </c>
    </row>
    <row r="1644" spans="1:17" x14ac:dyDescent="0.25">
      <c r="A1644" t="str">
        <f t="shared" si="25"/>
        <v>3847614</v>
      </c>
      <c r="B1644">
        <v>38</v>
      </c>
      <c r="C1644">
        <v>47</v>
      </c>
      <c r="D1644">
        <v>6</v>
      </c>
      <c r="E1644">
        <v>14</v>
      </c>
      <c r="F1644" s="116">
        <v>1.4299601973623875E-2</v>
      </c>
      <c r="G1644" s="116">
        <v>1.4306938865349695E-2</v>
      </c>
      <c r="H1644" s="116">
        <v>1.4306938865349695E-2</v>
      </c>
      <c r="I1644" s="86">
        <v>3.7583227865514775E-2</v>
      </c>
      <c r="J1644" s="86">
        <v>3.7601570094829326E-2</v>
      </c>
      <c r="K1644" s="86">
        <v>3.7601570094829326E-2</v>
      </c>
      <c r="L1644" s="86">
        <v>1.5333333333333334</v>
      </c>
      <c r="M1644" s="86">
        <v>1.5333333333333334</v>
      </c>
      <c r="N1644" s="86">
        <v>1.5333333333333334</v>
      </c>
      <c r="O1644" s="117">
        <v>4.3783084796126124</v>
      </c>
      <c r="P1644" s="117">
        <v>4.3783084796126124</v>
      </c>
      <c r="Q1644" s="117">
        <v>4.3783084796126124</v>
      </c>
    </row>
    <row r="1645" spans="1:17" x14ac:dyDescent="0.25">
      <c r="A1645" t="str">
        <f t="shared" si="25"/>
        <v>3946614</v>
      </c>
      <c r="B1645">
        <v>39</v>
      </c>
      <c r="C1645">
        <v>46</v>
      </c>
      <c r="D1645">
        <v>6</v>
      </c>
      <c r="E1645">
        <v>14</v>
      </c>
      <c r="F1645" s="116">
        <v>1.4301675977653631E-2</v>
      </c>
      <c r="G1645" s="116">
        <v>1.4309124767225326E-2</v>
      </c>
      <c r="H1645" s="116">
        <v>1.4309124767225326E-2</v>
      </c>
      <c r="I1645" s="86">
        <v>3.7586592178770951E-2</v>
      </c>
      <c r="J1645" s="86">
        <v>3.760893854748603E-2</v>
      </c>
      <c r="K1645" s="86">
        <v>3.760893854748603E-2</v>
      </c>
      <c r="L1645" s="86">
        <v>1.4713966480446927</v>
      </c>
      <c r="M1645" s="86">
        <v>1.4713966480446927</v>
      </c>
      <c r="N1645" s="86">
        <v>1.4713966480446927</v>
      </c>
      <c r="O1645" s="117">
        <v>4.2783873370577279</v>
      </c>
      <c r="P1645" s="117">
        <v>4.2783873370577279</v>
      </c>
      <c r="Q1645" s="117">
        <v>4.2783873370577279</v>
      </c>
    </row>
    <row r="1646" spans="1:17" x14ac:dyDescent="0.25">
      <c r="A1646" t="str">
        <f t="shared" si="25"/>
        <v>4045614</v>
      </c>
      <c r="B1646">
        <v>40</v>
      </c>
      <c r="C1646">
        <v>45</v>
      </c>
      <c r="D1646">
        <v>6</v>
      </c>
      <c r="E1646">
        <v>14</v>
      </c>
      <c r="F1646" s="116">
        <v>1.4300043528454362E-2</v>
      </c>
      <c r="G1646" s="116">
        <v>1.4311398777418195E-2</v>
      </c>
      <c r="H1646" s="116">
        <v>1.4311398777418195E-2</v>
      </c>
      <c r="I1646" s="86">
        <v>3.7589659153276937E-2</v>
      </c>
      <c r="J1646" s="86">
        <v>3.7616154734192546E-2</v>
      </c>
      <c r="K1646" s="86">
        <v>3.7616154734192546E-2</v>
      </c>
      <c r="L1646" s="86">
        <v>1.4091901814947292</v>
      </c>
      <c r="M1646" s="86">
        <v>1.4091901814947292</v>
      </c>
      <c r="N1646" s="86">
        <v>1.4091901814947292</v>
      </c>
      <c r="O1646" s="117">
        <v>4.1830693237949239</v>
      </c>
      <c r="P1646" s="117">
        <v>4.1830693237949239</v>
      </c>
      <c r="Q1646" s="117">
        <v>4.1830693237949239</v>
      </c>
    </row>
    <row r="1647" spans="1:17" x14ac:dyDescent="0.25">
      <c r="A1647" t="str">
        <f t="shared" si="25"/>
        <v>4144614</v>
      </c>
      <c r="B1647">
        <v>41</v>
      </c>
      <c r="C1647">
        <v>44</v>
      </c>
      <c r="D1647">
        <v>6</v>
      </c>
      <c r="E1647">
        <v>14</v>
      </c>
      <c r="F1647" s="116">
        <v>1.4303319725795271E-2</v>
      </c>
      <c r="G1647" s="116">
        <v>1.4314873295848417E-2</v>
      </c>
      <c r="H1647" s="116">
        <v>1.4314873295848417E-2</v>
      </c>
      <c r="I1647" s="86">
        <v>3.7595316952938461E-2</v>
      </c>
      <c r="J1647" s="86">
        <v>3.7622275283062466E-2</v>
      </c>
      <c r="K1647" s="86">
        <v>3.7622275283062466E-2</v>
      </c>
      <c r="L1647" s="86">
        <v>1.346576292074251</v>
      </c>
      <c r="M1647" s="86">
        <v>1.346576292074251</v>
      </c>
      <c r="N1647" s="86">
        <v>1.346576292074251</v>
      </c>
      <c r="O1647" s="117">
        <v>4.0960371254717707</v>
      </c>
      <c r="P1647" s="117">
        <v>4.0960371254717707</v>
      </c>
      <c r="Q1647" s="117">
        <v>4.0960371254717707</v>
      </c>
    </row>
    <row r="1648" spans="1:17" x14ac:dyDescent="0.25">
      <c r="A1648" t="str">
        <f t="shared" si="25"/>
        <v>4243614</v>
      </c>
      <c r="B1648">
        <v>42</v>
      </c>
      <c r="C1648">
        <v>43</v>
      </c>
      <c r="D1648">
        <v>6</v>
      </c>
      <c r="E1648">
        <v>14</v>
      </c>
      <c r="F1648" s="116">
        <v>1.4304209659068617E-2</v>
      </c>
      <c r="G1648" s="116">
        <v>1.4315979442112284E-2</v>
      </c>
      <c r="H1648" s="116">
        <v>1.4315979442112284E-2</v>
      </c>
      <c r="I1648" s="86">
        <v>3.7600533563497983E-2</v>
      </c>
      <c r="J1648" s="86">
        <v>3.7627996390599869E-2</v>
      </c>
      <c r="K1648" s="86">
        <v>3.7627996390599869E-2</v>
      </c>
      <c r="L1648" s="86">
        <v>1.2790968653144494</v>
      </c>
      <c r="M1648" s="86">
        <v>1.2790968653144494</v>
      </c>
      <c r="N1648" s="86">
        <v>1.2790968653144494</v>
      </c>
      <c r="O1648" s="117">
        <v>4.008274157479697</v>
      </c>
      <c r="P1648" s="117">
        <v>4.008274157479697</v>
      </c>
      <c r="Q1648" s="117">
        <v>4.008274157479697</v>
      </c>
    </row>
    <row r="1649" spans="1:17" x14ac:dyDescent="0.25">
      <c r="A1649" t="str">
        <f t="shared" si="25"/>
        <v>4342614</v>
      </c>
      <c r="B1649">
        <v>43</v>
      </c>
      <c r="C1649">
        <v>42</v>
      </c>
      <c r="D1649">
        <v>6</v>
      </c>
      <c r="E1649">
        <v>14</v>
      </c>
      <c r="F1649" s="116">
        <v>1.4307153576788394E-2</v>
      </c>
      <c r="G1649" s="116">
        <v>1.4319159579789895E-2</v>
      </c>
      <c r="H1649" s="116">
        <v>1.4319159579789895E-2</v>
      </c>
      <c r="I1649" s="86">
        <v>3.7606803401700847E-2</v>
      </c>
      <c r="J1649" s="86">
        <v>3.763881940970485E-2</v>
      </c>
      <c r="K1649" s="86">
        <v>3.763881940970485E-2</v>
      </c>
      <c r="L1649" s="86">
        <v>1.2153276638319159</v>
      </c>
      <c r="M1649" s="86">
        <v>1.2153236618309156</v>
      </c>
      <c r="N1649" s="86">
        <v>1.2153276638319159</v>
      </c>
      <c r="O1649" s="117">
        <v>3.9319899949974988</v>
      </c>
      <c r="P1649" s="117">
        <v>3.9319899949974988</v>
      </c>
      <c r="Q1649" s="117">
        <v>3.9319899949974988</v>
      </c>
    </row>
    <row r="1650" spans="1:17" x14ac:dyDescent="0.25">
      <c r="A1650" t="str">
        <f t="shared" si="25"/>
        <v>4441614</v>
      </c>
      <c r="B1650">
        <v>44</v>
      </c>
      <c r="C1650">
        <v>41</v>
      </c>
      <c r="D1650">
        <v>6</v>
      </c>
      <c r="E1650">
        <v>14</v>
      </c>
      <c r="F1650" s="116">
        <v>1.413356773441812E-2</v>
      </c>
      <c r="G1650" s="116">
        <v>1.4141744516445552E-2</v>
      </c>
      <c r="H1650" s="116">
        <v>1.4141744516445552E-2</v>
      </c>
      <c r="I1650" s="86">
        <v>3.7613197326192276E-2</v>
      </c>
      <c r="J1650" s="86">
        <v>3.7645904454302007E-2</v>
      </c>
      <c r="K1650" s="86">
        <v>3.7645904454302007E-2</v>
      </c>
      <c r="L1650" s="86">
        <v>1.1708456836811874</v>
      </c>
      <c r="M1650" s="86">
        <v>1.1708456836811874</v>
      </c>
      <c r="N1650" s="86">
        <v>1.1708456836811874</v>
      </c>
      <c r="O1650" s="117">
        <v>3.8577730534148285</v>
      </c>
      <c r="P1650" s="117">
        <v>3.8577730534148285</v>
      </c>
      <c r="Q1650" s="117">
        <v>3.8577730534148285</v>
      </c>
    </row>
    <row r="1651" spans="1:17" x14ac:dyDescent="0.25">
      <c r="A1651" t="str">
        <f t="shared" si="25"/>
        <v>4540614</v>
      </c>
      <c r="B1651">
        <v>45</v>
      </c>
      <c r="C1651">
        <v>40</v>
      </c>
      <c r="D1651">
        <v>6</v>
      </c>
      <c r="E1651">
        <v>14</v>
      </c>
      <c r="F1651" s="116">
        <v>1.2620790629575402E-2</v>
      </c>
      <c r="G1651" s="116">
        <v>1.2629157080108764E-2</v>
      </c>
      <c r="H1651" s="116">
        <v>1.2629157080108764E-2</v>
      </c>
      <c r="I1651" s="86">
        <v>3.9832670989332776E-2</v>
      </c>
      <c r="J1651" s="86">
        <v>3.9866136791466222E-2</v>
      </c>
      <c r="K1651" s="86">
        <v>3.9866136791466222E-2</v>
      </c>
      <c r="L1651" s="86">
        <v>1.3134281531060448</v>
      </c>
      <c r="M1651" s="86">
        <v>1.3134281531060448</v>
      </c>
      <c r="N1651" s="86">
        <v>1.3134281531060448</v>
      </c>
      <c r="O1651" s="117">
        <v>3.791144112110437</v>
      </c>
      <c r="P1651" s="117">
        <v>3.791144112110437</v>
      </c>
      <c r="Q1651" s="117">
        <v>3.791144112110437</v>
      </c>
    </row>
    <row r="1652" spans="1:17" x14ac:dyDescent="0.25">
      <c r="A1652" t="str">
        <f t="shared" si="25"/>
        <v>4639614</v>
      </c>
      <c r="B1652">
        <v>46</v>
      </c>
      <c r="C1652">
        <v>39</v>
      </c>
      <c r="D1652">
        <v>6</v>
      </c>
      <c r="E1652">
        <v>14</v>
      </c>
      <c r="F1652" s="116">
        <v>1.2622732924580885E-2</v>
      </c>
      <c r="G1652" s="116">
        <v>1.2635595763838272E-2</v>
      </c>
      <c r="H1652" s="116">
        <v>1.2635595763838272E-2</v>
      </c>
      <c r="I1652" s="86">
        <v>3.9840500793208423E-2</v>
      </c>
      <c r="J1652" s="86">
        <v>3.9874801697894785E-2</v>
      </c>
      <c r="K1652" s="86">
        <v>3.9874801697894785E-2</v>
      </c>
      <c r="L1652" s="86">
        <v>1.2130600694593321</v>
      </c>
      <c r="M1652" s="86">
        <v>1.2130600694593321</v>
      </c>
      <c r="N1652" s="86">
        <v>1.2130600694593321</v>
      </c>
      <c r="O1652" s="117">
        <v>3.6906615786991384</v>
      </c>
      <c r="P1652" s="117">
        <v>3.6906615786991384</v>
      </c>
      <c r="Q1652" s="117">
        <v>3.6906615786991384</v>
      </c>
    </row>
    <row r="1653" spans="1:17" x14ac:dyDescent="0.25">
      <c r="A1653" t="str">
        <f t="shared" si="25"/>
        <v>4738614</v>
      </c>
      <c r="B1653">
        <v>47</v>
      </c>
      <c r="C1653">
        <v>38</v>
      </c>
      <c r="D1653">
        <v>6</v>
      </c>
      <c r="E1653">
        <v>14</v>
      </c>
      <c r="F1653" s="116">
        <v>1.2626851872234574E-2</v>
      </c>
      <c r="G1653" s="116">
        <v>1.263565720826821E-2</v>
      </c>
      <c r="H1653" s="116">
        <v>1.263565720826821E-2</v>
      </c>
      <c r="I1653" s="86">
        <v>3.9848548220221457E-2</v>
      </c>
      <c r="J1653" s="86">
        <v>3.9883769564355999E-2</v>
      </c>
      <c r="K1653" s="86">
        <v>3.9883769564355999E-2</v>
      </c>
      <c r="L1653" s="86">
        <v>1.1618949083144385</v>
      </c>
      <c r="M1653" s="86">
        <v>1.1618949083144385</v>
      </c>
      <c r="N1653" s="86">
        <v>1.1618949083144385</v>
      </c>
      <c r="O1653" s="117">
        <v>3.6006868162106236</v>
      </c>
      <c r="P1653" s="117">
        <v>3.6006868162106236</v>
      </c>
      <c r="Q1653" s="117">
        <v>3.6006868162106236</v>
      </c>
    </row>
    <row r="1654" spans="1:17" x14ac:dyDescent="0.25">
      <c r="A1654" t="str">
        <f t="shared" si="25"/>
        <v>4837614</v>
      </c>
      <c r="B1654">
        <v>48</v>
      </c>
      <c r="C1654">
        <v>37</v>
      </c>
      <c r="D1654">
        <v>6</v>
      </c>
      <c r="E1654">
        <v>14</v>
      </c>
      <c r="F1654" s="116">
        <v>1.2628813444160079E-2</v>
      </c>
      <c r="G1654" s="116">
        <v>1.2637872851221888E-2</v>
      </c>
      <c r="H1654" s="116">
        <v>1.2637872851221888E-2</v>
      </c>
      <c r="I1654" s="86">
        <v>3.9856861368423438E-2</v>
      </c>
      <c r="J1654" s="86">
        <v>3.9893098996670665E-2</v>
      </c>
      <c r="K1654" s="86">
        <v>3.9893098996670665E-2</v>
      </c>
      <c r="L1654" s="86">
        <v>1.1249473421964533</v>
      </c>
      <c r="M1654" s="86">
        <v>1.1249473421964533</v>
      </c>
      <c r="N1654" s="86">
        <v>1.1249473421964533</v>
      </c>
      <c r="O1654" s="117">
        <v>3.5125223654111837</v>
      </c>
      <c r="P1654" s="117">
        <v>3.5125223654111837</v>
      </c>
      <c r="Q1654" s="117">
        <v>3.5125223654111837</v>
      </c>
    </row>
    <row r="1655" spans="1:17" x14ac:dyDescent="0.25">
      <c r="A1655" t="str">
        <f t="shared" si="25"/>
        <v>4936614</v>
      </c>
      <c r="B1655">
        <v>49</v>
      </c>
      <c r="C1655">
        <v>36</v>
      </c>
      <c r="D1655">
        <v>6</v>
      </c>
      <c r="E1655">
        <v>14</v>
      </c>
      <c r="F1655" s="116">
        <v>1.2631923041001214E-2</v>
      </c>
      <c r="G1655" s="116">
        <v>1.2641262725319884E-2</v>
      </c>
      <c r="H1655" s="116">
        <v>1.2641262725319884E-2</v>
      </c>
      <c r="I1655" s="86">
        <v>3.9866442514243018E-2</v>
      </c>
      <c r="J1655" s="86">
        <v>3.9899131409358364E-2</v>
      </c>
      <c r="K1655" s="86">
        <v>3.9899131409358364E-2</v>
      </c>
      <c r="L1655" s="86">
        <v>1.0862473148407583</v>
      </c>
      <c r="M1655" s="86">
        <v>1.0862473148407583</v>
      </c>
      <c r="N1655" s="86">
        <v>1.0862473148407583</v>
      </c>
      <c r="O1655" s="117">
        <v>3.4327309236947792</v>
      </c>
      <c r="P1655" s="117">
        <v>3.4327309236947792</v>
      </c>
      <c r="Q1655" s="117">
        <v>3.4327309236947792</v>
      </c>
    </row>
    <row r="1656" spans="1:17" x14ac:dyDescent="0.25">
      <c r="A1656" t="str">
        <f t="shared" si="25"/>
        <v>5035614</v>
      </c>
      <c r="B1656">
        <v>50</v>
      </c>
      <c r="C1656">
        <v>35</v>
      </c>
      <c r="D1656">
        <v>6</v>
      </c>
      <c r="E1656">
        <v>14</v>
      </c>
      <c r="F1656" s="116">
        <v>1.2635387769870944E-2</v>
      </c>
      <c r="G1656" s="116">
        <v>1.2645036786877338E-2</v>
      </c>
      <c r="H1656" s="116">
        <v>1.2645036786877338E-2</v>
      </c>
      <c r="I1656" s="86">
        <v>3.9874562778916899E-2</v>
      </c>
      <c r="J1656" s="86">
        <v>3.9908334338439273E-2</v>
      </c>
      <c r="K1656" s="86">
        <v>3.9908334338439273E-2</v>
      </c>
      <c r="L1656" s="86">
        <v>1.0495862983958508</v>
      </c>
      <c r="M1656" s="86">
        <v>1.0495862983958508</v>
      </c>
      <c r="N1656" s="86">
        <v>1.0495862983958508</v>
      </c>
      <c r="O1656" s="117">
        <v>3.3564925823181762</v>
      </c>
      <c r="P1656" s="117">
        <v>3.3564925823181762</v>
      </c>
      <c r="Q1656" s="117">
        <v>3.3564925823181762</v>
      </c>
    </row>
    <row r="1657" spans="1:17" x14ac:dyDescent="0.25">
      <c r="A1657" t="str">
        <f t="shared" si="25"/>
        <v>1867814</v>
      </c>
      <c r="B1657">
        <v>18</v>
      </c>
      <c r="C1657">
        <v>67</v>
      </c>
      <c r="D1657">
        <v>8</v>
      </c>
      <c r="E1657">
        <v>14</v>
      </c>
      <c r="F1657" s="116">
        <v>1.7631625808749333E-2</v>
      </c>
      <c r="G1657" s="116">
        <v>1.764587166854633E-2</v>
      </c>
      <c r="H1657" s="116">
        <v>1.764587166854633E-2</v>
      </c>
      <c r="I1657" s="86">
        <v>3.4171069033062267E-2</v>
      </c>
      <c r="J1657" s="86">
        <v>3.419718644269009E-2</v>
      </c>
      <c r="K1657" s="86">
        <v>3.419718644269009E-2</v>
      </c>
      <c r="L1657" s="86">
        <v>2.0172351160443998</v>
      </c>
      <c r="M1657" s="86">
        <v>2.0172351160443998</v>
      </c>
      <c r="N1657" s="86">
        <v>2.0172351160443998</v>
      </c>
      <c r="O1657" s="117">
        <v>9.8256021843651684</v>
      </c>
      <c r="P1657" s="117">
        <v>9.8256021843651684</v>
      </c>
      <c r="Q1657" s="117">
        <v>9.8256021843651684</v>
      </c>
    </row>
    <row r="1658" spans="1:17" x14ac:dyDescent="0.25">
      <c r="A1658" t="str">
        <f t="shared" si="25"/>
        <v>1966814</v>
      </c>
      <c r="B1658">
        <v>19</v>
      </c>
      <c r="C1658">
        <v>66</v>
      </c>
      <c r="D1658">
        <v>8</v>
      </c>
      <c r="E1658">
        <v>14</v>
      </c>
      <c r="F1658" s="116">
        <v>1.7633543256467338E-2</v>
      </c>
      <c r="G1658" s="116">
        <v>1.7647829140823103E-2</v>
      </c>
      <c r="H1658" s="116">
        <v>1.7647829140823103E-2</v>
      </c>
      <c r="I1658" s="86">
        <v>3.417659734044453E-2</v>
      </c>
      <c r="J1658" s="86">
        <v>3.420516910915606E-2</v>
      </c>
      <c r="K1658" s="86">
        <v>3.420516910915606E-2</v>
      </c>
      <c r="L1658" s="86">
        <v>1.9965118632364671</v>
      </c>
      <c r="M1658" s="86">
        <v>1.9965118632364671</v>
      </c>
      <c r="N1658" s="86">
        <v>1.9965118632364671</v>
      </c>
      <c r="O1658" s="117">
        <v>9.2924225288396283</v>
      </c>
      <c r="P1658" s="117">
        <v>9.2924225288396283</v>
      </c>
      <c r="Q1658" s="117">
        <v>9.2924225288396283</v>
      </c>
    </row>
    <row r="1659" spans="1:17" x14ac:dyDescent="0.25">
      <c r="A1659" t="str">
        <f t="shared" si="25"/>
        <v>2065814</v>
      </c>
      <c r="B1659">
        <v>20</v>
      </c>
      <c r="C1659">
        <v>65</v>
      </c>
      <c r="D1659">
        <v>8</v>
      </c>
      <c r="E1659">
        <v>14</v>
      </c>
      <c r="F1659" s="116">
        <v>1.7637155990687124E-2</v>
      </c>
      <c r="G1659" s="116">
        <v>1.7651483493522774E-2</v>
      </c>
      <c r="H1659" s="116">
        <v>1.7651483493522774E-2</v>
      </c>
      <c r="I1659" s="86">
        <v>3.4185421765864726E-2</v>
      </c>
      <c r="J1659" s="86">
        <v>3.4211688854396752E-2</v>
      </c>
      <c r="K1659" s="86">
        <v>3.4211688854396752E-2</v>
      </c>
      <c r="L1659" s="86">
        <v>1.9742295982329414</v>
      </c>
      <c r="M1659" s="86">
        <v>1.9742295982329414</v>
      </c>
      <c r="N1659" s="86">
        <v>1.9742295982329414</v>
      </c>
      <c r="O1659" s="117">
        <v>8.7881129484806877</v>
      </c>
      <c r="P1659" s="117">
        <v>8.7881129484806877</v>
      </c>
      <c r="Q1659" s="117">
        <v>8.7881129484806877</v>
      </c>
    </row>
    <row r="1660" spans="1:17" x14ac:dyDescent="0.25">
      <c r="A1660" t="str">
        <f t="shared" si="25"/>
        <v>2164814</v>
      </c>
      <c r="B1660">
        <v>21</v>
      </c>
      <c r="C1660">
        <v>64</v>
      </c>
      <c r="D1660">
        <v>8</v>
      </c>
      <c r="E1660">
        <v>14</v>
      </c>
      <c r="F1660" s="116">
        <v>1.764071856287425E-2</v>
      </c>
      <c r="G1660" s="116">
        <v>1.7655089820359283E-2</v>
      </c>
      <c r="H1660" s="116">
        <v>1.7655089820359283E-2</v>
      </c>
      <c r="I1660" s="86">
        <v>3.4191616766467064E-2</v>
      </c>
      <c r="J1660" s="86">
        <v>3.4217964071856288E-2</v>
      </c>
      <c r="K1660" s="86">
        <v>3.4217964071856288E-2</v>
      </c>
      <c r="L1660" s="86">
        <v>1.9504862275449102</v>
      </c>
      <c r="M1660" s="86">
        <v>1.9504862275449102</v>
      </c>
      <c r="N1660" s="86">
        <v>1.9504862275449102</v>
      </c>
      <c r="O1660" s="117">
        <v>8.3108311377245503</v>
      </c>
      <c r="P1660" s="117">
        <v>8.3108311377245503</v>
      </c>
      <c r="Q1660" s="117">
        <v>8.3108311377245503</v>
      </c>
    </row>
    <row r="1661" spans="1:17" x14ac:dyDescent="0.25">
      <c r="A1661" t="str">
        <f t="shared" si="25"/>
        <v>2263814</v>
      </c>
      <c r="B1661">
        <v>22</v>
      </c>
      <c r="C1661">
        <v>63</v>
      </c>
      <c r="D1661">
        <v>8</v>
      </c>
      <c r="E1661">
        <v>14</v>
      </c>
      <c r="F1661" s="116">
        <v>1.7644867897778471E-2</v>
      </c>
      <c r="G1661" s="116">
        <v>1.7659285602720141E-2</v>
      </c>
      <c r="H1661" s="116">
        <v>1.7659285602720141E-2</v>
      </c>
      <c r="I1661" s="86">
        <v>3.419879612163737E-2</v>
      </c>
      <c r="J1661" s="86">
        <v>3.4225228580697098E-2</v>
      </c>
      <c r="K1661" s="86">
        <v>3.4225228580697098E-2</v>
      </c>
      <c r="L1661" s="86">
        <v>1.925482092008987</v>
      </c>
      <c r="M1661" s="86">
        <v>1.925482092008987</v>
      </c>
      <c r="N1661" s="86">
        <v>1.925482092008987</v>
      </c>
      <c r="O1661" s="117">
        <v>7.8713916689694949</v>
      </c>
      <c r="P1661" s="117">
        <v>7.8713916689694949</v>
      </c>
      <c r="Q1661" s="117">
        <v>7.8713916689694949</v>
      </c>
    </row>
    <row r="1662" spans="1:17" x14ac:dyDescent="0.25">
      <c r="A1662" t="str">
        <f t="shared" si="25"/>
        <v>2362814</v>
      </c>
      <c r="B1662">
        <v>23</v>
      </c>
      <c r="C1662">
        <v>62</v>
      </c>
      <c r="D1662">
        <v>8</v>
      </c>
      <c r="E1662">
        <v>14</v>
      </c>
      <c r="F1662" s="116">
        <v>1.7649611804986257E-2</v>
      </c>
      <c r="G1662" s="116">
        <v>1.7664078699908378E-2</v>
      </c>
      <c r="H1662" s="116">
        <v>1.7664078699908378E-2</v>
      </c>
      <c r="I1662" s="86">
        <v>3.4204561894198772E-2</v>
      </c>
      <c r="J1662" s="86">
        <v>3.4233495684043012E-2</v>
      </c>
      <c r="K1662" s="86">
        <v>3.4233495684043012E-2</v>
      </c>
      <c r="L1662" s="86">
        <v>1.8990934079182138</v>
      </c>
      <c r="M1662" s="86">
        <v>1.8990934079182138</v>
      </c>
      <c r="N1662" s="86">
        <v>1.8990934079182138</v>
      </c>
      <c r="O1662" s="117">
        <v>7.4554974200704054</v>
      </c>
      <c r="P1662" s="117">
        <v>7.4554974200704054</v>
      </c>
      <c r="Q1662" s="117">
        <v>7.4554974200704054</v>
      </c>
    </row>
    <row r="1663" spans="1:17" x14ac:dyDescent="0.25">
      <c r="A1663" t="str">
        <f t="shared" si="25"/>
        <v>2461814</v>
      </c>
      <c r="B1663">
        <v>24</v>
      </c>
      <c r="C1663">
        <v>61</v>
      </c>
      <c r="D1663">
        <v>8</v>
      </c>
      <c r="E1663">
        <v>14</v>
      </c>
      <c r="F1663" s="116">
        <v>1.765097341706293E-2</v>
      </c>
      <c r="G1663" s="116">
        <v>1.766549300035089E-2</v>
      </c>
      <c r="H1663" s="116">
        <v>1.766549300035089E-2</v>
      </c>
      <c r="I1663" s="86">
        <v>3.4210558156980896E-2</v>
      </c>
      <c r="J1663" s="86">
        <v>3.4239597323556817E-2</v>
      </c>
      <c r="K1663" s="86">
        <v>3.4239597323556817E-2</v>
      </c>
      <c r="L1663" s="86">
        <v>1.8715041078321053</v>
      </c>
      <c r="M1663" s="86">
        <v>1.8715041078321053</v>
      </c>
      <c r="N1663" s="86">
        <v>1.8715041078321053</v>
      </c>
      <c r="O1663" s="117">
        <v>7.0679758490931306</v>
      </c>
      <c r="P1663" s="117">
        <v>7.0679758490931306</v>
      </c>
      <c r="Q1663" s="117">
        <v>7.0679758490931306</v>
      </c>
    </row>
    <row r="1664" spans="1:17" x14ac:dyDescent="0.25">
      <c r="A1664" t="str">
        <f t="shared" si="25"/>
        <v>2560814</v>
      </c>
      <c r="B1664">
        <v>25</v>
      </c>
      <c r="C1664">
        <v>60</v>
      </c>
      <c r="D1664">
        <v>8</v>
      </c>
      <c r="E1664">
        <v>14</v>
      </c>
      <c r="F1664" s="116">
        <v>1.7486152949178893E-2</v>
      </c>
      <c r="G1664" s="116">
        <v>1.7500728792148479E-2</v>
      </c>
      <c r="H1664" s="116">
        <v>1.7500728792148479E-2</v>
      </c>
      <c r="I1664" s="86">
        <v>3.4219220678262559E-2</v>
      </c>
      <c r="J1664" s="86">
        <v>3.424594305704013E-2</v>
      </c>
      <c r="K1664" s="86">
        <v>3.424594305704013E-2</v>
      </c>
      <c r="L1664" s="86">
        <v>1.8967665921679138</v>
      </c>
      <c r="M1664" s="86">
        <v>1.8967665921679138</v>
      </c>
      <c r="N1664" s="86">
        <v>1.8967665921679138</v>
      </c>
      <c r="O1664" s="117">
        <v>6.7006534836264695</v>
      </c>
      <c r="P1664" s="117">
        <v>6.7006534836264695</v>
      </c>
      <c r="Q1664" s="117">
        <v>6.7006534836264695</v>
      </c>
    </row>
    <row r="1665" spans="1:17" x14ac:dyDescent="0.25">
      <c r="A1665" t="str">
        <f t="shared" si="25"/>
        <v>2659814</v>
      </c>
      <c r="B1665">
        <v>26</v>
      </c>
      <c r="C1665">
        <v>59</v>
      </c>
      <c r="D1665">
        <v>8</v>
      </c>
      <c r="E1665">
        <v>14</v>
      </c>
      <c r="F1665" s="116">
        <v>1.7270820120017565E-2</v>
      </c>
      <c r="G1665" s="116">
        <v>1.7285456408254865E-2</v>
      </c>
      <c r="H1665" s="116">
        <v>1.7285456408254865E-2</v>
      </c>
      <c r="I1665" s="86">
        <v>3.4727033224374301E-2</v>
      </c>
      <c r="J1665" s="86">
        <v>3.4756305800848902E-2</v>
      </c>
      <c r="K1665" s="86">
        <v>3.4756305800848902E-2</v>
      </c>
      <c r="L1665" s="86">
        <v>1.9310777186905401</v>
      </c>
      <c r="M1665" s="86">
        <v>1.9310777186905401</v>
      </c>
      <c r="N1665" s="86">
        <v>1.9310777186905401</v>
      </c>
      <c r="O1665" s="117">
        <v>6.3549104747036154</v>
      </c>
      <c r="P1665" s="117">
        <v>6.3549104747036154</v>
      </c>
      <c r="Q1665" s="117">
        <v>6.3549104747036154</v>
      </c>
    </row>
    <row r="1666" spans="1:17" x14ac:dyDescent="0.25">
      <c r="A1666" t="str">
        <f t="shared" si="25"/>
        <v>2758814</v>
      </c>
      <c r="B1666">
        <v>27</v>
      </c>
      <c r="C1666">
        <v>58</v>
      </c>
      <c r="D1666">
        <v>8</v>
      </c>
      <c r="E1666">
        <v>14</v>
      </c>
      <c r="F1666" s="116">
        <v>1.7276358023178888E-2</v>
      </c>
      <c r="G1666" s="116">
        <v>1.7288609021635263E-2</v>
      </c>
      <c r="H1666" s="116">
        <v>1.7288609021635263E-2</v>
      </c>
      <c r="I1666" s="86">
        <v>3.473648102320339E-2</v>
      </c>
      <c r="J1666" s="86">
        <v>3.4763433219807412E-2</v>
      </c>
      <c r="K1666" s="86">
        <v>3.4763433219807412E-2</v>
      </c>
      <c r="L1666" s="86">
        <v>1.8925415921397595</v>
      </c>
      <c r="M1666" s="86">
        <v>1.8925415921397595</v>
      </c>
      <c r="N1666" s="86">
        <v>1.8925415921397595</v>
      </c>
      <c r="O1666" s="117">
        <v>6.0343003454781563</v>
      </c>
      <c r="P1666" s="117">
        <v>6.0343003454781563</v>
      </c>
      <c r="Q1666" s="117">
        <v>6.0343003454781563</v>
      </c>
    </row>
    <row r="1667" spans="1:17" x14ac:dyDescent="0.25">
      <c r="A1667" t="str">
        <f t="shared" si="25"/>
        <v>2857814</v>
      </c>
      <c r="B1667">
        <v>28</v>
      </c>
      <c r="C1667">
        <v>57</v>
      </c>
      <c r="D1667">
        <v>8</v>
      </c>
      <c r="E1667">
        <v>14</v>
      </c>
      <c r="F1667" s="116">
        <v>1.727923980207282E-2</v>
      </c>
      <c r="G1667" s="116">
        <v>1.7291548706334162E-2</v>
      </c>
      <c r="H1667" s="116">
        <v>1.7291548706334162E-2</v>
      </c>
      <c r="I1667" s="86">
        <v>3.4743113168065776E-2</v>
      </c>
      <c r="J1667" s="86">
        <v>3.4767730976588467E-2</v>
      </c>
      <c r="K1667" s="86">
        <v>3.4767730976588467E-2</v>
      </c>
      <c r="L1667" s="86">
        <v>1.8589941163437631</v>
      </c>
      <c r="M1667" s="86">
        <v>1.8589941163437631</v>
      </c>
      <c r="N1667" s="86">
        <v>1.8589941163437631</v>
      </c>
      <c r="O1667" s="117">
        <v>5.7368356268924936</v>
      </c>
      <c r="P1667" s="117">
        <v>5.7368356268924936</v>
      </c>
      <c r="Q1667" s="117">
        <v>5.7368356268924936</v>
      </c>
    </row>
    <row r="1668" spans="1:17" x14ac:dyDescent="0.25">
      <c r="A1668" t="str">
        <f t="shared" si="25"/>
        <v>2956814</v>
      </c>
      <c r="B1668">
        <v>29</v>
      </c>
      <c r="C1668">
        <v>56</v>
      </c>
      <c r="D1668">
        <v>8</v>
      </c>
      <c r="E1668">
        <v>14</v>
      </c>
      <c r="F1668" s="116">
        <v>1.7282545495032969E-2</v>
      </c>
      <c r="G1668" s="116">
        <v>1.7294916680068783E-2</v>
      </c>
      <c r="H1668" s="116">
        <v>1.7294916680068783E-2</v>
      </c>
      <c r="I1668" s="86">
        <v>3.4748184528595995E-2</v>
      </c>
      <c r="J1668" s="86">
        <v>3.4772926898667622E-2</v>
      </c>
      <c r="K1668" s="86">
        <v>3.4775401135674788E-2</v>
      </c>
      <c r="L1668" s="86">
        <v>1.8246112355102495</v>
      </c>
      <c r="M1668" s="86">
        <v>1.8246112355102495</v>
      </c>
      <c r="N1668" s="86">
        <v>1.8246112355102495</v>
      </c>
      <c r="O1668" s="117">
        <v>5.4552002276298044</v>
      </c>
      <c r="P1668" s="117">
        <v>5.4552002276298044</v>
      </c>
      <c r="Q1668" s="117">
        <v>5.4552002276298044</v>
      </c>
    </row>
    <row r="1669" spans="1:17" x14ac:dyDescent="0.25">
      <c r="A1669" t="str">
        <f t="shared" ref="A1669:A1732" si="26">B1669&amp;C1669&amp;D1669&amp;E1669</f>
        <v>3055814</v>
      </c>
      <c r="B1669">
        <v>30</v>
      </c>
      <c r="C1669">
        <v>55</v>
      </c>
      <c r="D1669">
        <v>8</v>
      </c>
      <c r="E1669">
        <v>14</v>
      </c>
      <c r="F1669" s="116">
        <v>1.7286284655281783E-2</v>
      </c>
      <c r="G1669" s="116">
        <v>1.7296235027798854E-2</v>
      </c>
      <c r="H1669" s="116">
        <v>1.7296235027798854E-2</v>
      </c>
      <c r="I1669" s="86">
        <v>3.4756651202129382E-2</v>
      </c>
      <c r="J1669" s="86">
        <v>3.4779039540292787E-2</v>
      </c>
      <c r="K1669" s="86">
        <v>3.4779039540292787E-2</v>
      </c>
      <c r="L1669" s="86">
        <v>1.7894501175387754</v>
      </c>
      <c r="M1669" s="86">
        <v>1.7894501175387754</v>
      </c>
      <c r="N1669" s="86">
        <v>1.7894501175387754</v>
      </c>
      <c r="O1669" s="117">
        <v>5.1878680083085609</v>
      </c>
      <c r="P1669" s="117">
        <v>5.1878680083085609</v>
      </c>
      <c r="Q1669" s="117">
        <v>5.1878680083085609</v>
      </c>
    </row>
    <row r="1670" spans="1:17" x14ac:dyDescent="0.25">
      <c r="A1670" t="str">
        <f t="shared" si="26"/>
        <v>3154814</v>
      </c>
      <c r="B1670">
        <v>31</v>
      </c>
      <c r="C1670">
        <v>54</v>
      </c>
      <c r="D1670">
        <v>8</v>
      </c>
      <c r="E1670">
        <v>14</v>
      </c>
      <c r="F1670" s="116">
        <v>1.7288398508844356E-2</v>
      </c>
      <c r="G1670" s="116">
        <v>1.7298406264855262E-2</v>
      </c>
      <c r="H1670" s="116">
        <v>1.7298406264855262E-2</v>
      </c>
      <c r="I1670" s="86">
        <v>3.4761940503890518E-2</v>
      </c>
      <c r="J1670" s="86">
        <v>3.4784457954915061E-2</v>
      </c>
      <c r="K1670" s="86">
        <v>3.4784457954915061E-2</v>
      </c>
      <c r="L1670" s="86">
        <v>1.7535640121093847</v>
      </c>
      <c r="M1670" s="86">
        <v>1.7535640121093847</v>
      </c>
      <c r="N1670" s="86">
        <v>1.7535640121093847</v>
      </c>
      <c r="O1670" s="117">
        <v>4.939428056743977</v>
      </c>
      <c r="P1670" s="117">
        <v>4.939428056743977</v>
      </c>
      <c r="Q1670" s="117">
        <v>4.939428056743977</v>
      </c>
    </row>
    <row r="1671" spans="1:17" x14ac:dyDescent="0.25">
      <c r="A1671" t="str">
        <f t="shared" si="26"/>
        <v>3253814</v>
      </c>
      <c r="B1671">
        <v>32</v>
      </c>
      <c r="C1671">
        <v>53</v>
      </c>
      <c r="D1671">
        <v>8</v>
      </c>
      <c r="E1671">
        <v>14</v>
      </c>
      <c r="F1671" s="116">
        <v>1.7291378225298928E-2</v>
      </c>
      <c r="G1671" s="116">
        <v>1.7301447451227189E-2</v>
      </c>
      <c r="H1671" s="116">
        <v>1.7301447451227189E-2</v>
      </c>
      <c r="I1671" s="86">
        <v>3.4769037130270609E-2</v>
      </c>
      <c r="J1671" s="86">
        <v>3.4789175582127123E-2</v>
      </c>
      <c r="K1671" s="86">
        <v>3.4789175582127123E-2</v>
      </c>
      <c r="L1671" s="86">
        <v>1.7029125235997482</v>
      </c>
      <c r="M1671" s="86">
        <v>1.7029125235997482</v>
      </c>
      <c r="N1671" s="86">
        <v>1.7029125235997482</v>
      </c>
      <c r="O1671" s="117">
        <v>4.7029981120201381</v>
      </c>
      <c r="P1671" s="117">
        <v>4.7029981120201381</v>
      </c>
      <c r="Q1671" s="117">
        <v>4.7029981120201381</v>
      </c>
    </row>
    <row r="1672" spans="1:17" x14ac:dyDescent="0.25">
      <c r="A1672" t="str">
        <f t="shared" si="26"/>
        <v>3352814</v>
      </c>
      <c r="B1672">
        <v>33</v>
      </c>
      <c r="C1672">
        <v>52</v>
      </c>
      <c r="D1672">
        <v>8</v>
      </c>
      <c r="E1672">
        <v>14</v>
      </c>
      <c r="F1672" s="116">
        <v>1.7295900268585618E-2</v>
      </c>
      <c r="G1672" s="116">
        <v>1.7303501748340343E-2</v>
      </c>
      <c r="H1672" s="116">
        <v>1.7303501748340343E-2</v>
      </c>
      <c r="I1672" s="86">
        <v>3.477423605128465E-2</v>
      </c>
      <c r="J1672" s="86">
        <v>3.4791972837379011E-2</v>
      </c>
      <c r="K1672" s="86">
        <v>3.4791972837379011E-2</v>
      </c>
      <c r="L1672" s="86">
        <v>1.640221963208838</v>
      </c>
      <c r="M1672" s="86">
        <v>1.640221963208838</v>
      </c>
      <c r="N1672" s="86">
        <v>1.640221963208838</v>
      </c>
      <c r="O1672" s="117">
        <v>4.4774793493133327</v>
      </c>
      <c r="P1672" s="117">
        <v>4.4774793493133327</v>
      </c>
      <c r="Q1672" s="117">
        <v>4.4774793493133327</v>
      </c>
    </row>
    <row r="1673" spans="1:17" x14ac:dyDescent="0.25">
      <c r="A1673" t="str">
        <f t="shared" si="26"/>
        <v>3451814</v>
      </c>
      <c r="B1673">
        <v>34</v>
      </c>
      <c r="C1673">
        <v>51</v>
      </c>
      <c r="D1673">
        <v>8</v>
      </c>
      <c r="E1673">
        <v>14</v>
      </c>
      <c r="F1673" s="116">
        <v>1.7135931619570072E-2</v>
      </c>
      <c r="G1673" s="116">
        <v>1.7146137653887863E-2</v>
      </c>
      <c r="H1673" s="116">
        <v>1.7146137653887863E-2</v>
      </c>
      <c r="I1673" s="86">
        <v>3.4779613446450211E-2</v>
      </c>
      <c r="J1673" s="86">
        <v>3.47949224979269E-2</v>
      </c>
      <c r="K1673" s="86">
        <v>3.47949224979269E-2</v>
      </c>
      <c r="L1673" s="86">
        <v>1.6121553868724883</v>
      </c>
      <c r="M1673" s="86">
        <v>1.6121553868724883</v>
      </c>
      <c r="N1673" s="86">
        <v>1.6121553868724883</v>
      </c>
      <c r="O1673" s="117">
        <v>4.2623945908018115</v>
      </c>
      <c r="P1673" s="117">
        <v>4.2623945908018115</v>
      </c>
      <c r="Q1673" s="117">
        <v>4.2623945908018115</v>
      </c>
    </row>
    <row r="1674" spans="1:17" x14ac:dyDescent="0.25">
      <c r="A1674" t="str">
        <f t="shared" si="26"/>
        <v>3550814</v>
      </c>
      <c r="B1674">
        <v>35</v>
      </c>
      <c r="C1674">
        <v>50</v>
      </c>
      <c r="D1674">
        <v>8</v>
      </c>
      <c r="E1674">
        <v>14</v>
      </c>
      <c r="F1674" s="116">
        <v>1.6659597712229291E-2</v>
      </c>
      <c r="G1674" s="116">
        <v>1.6667309298888246E-2</v>
      </c>
      <c r="H1674" s="116">
        <v>1.6667309298888246E-2</v>
      </c>
      <c r="I1674" s="86">
        <v>3.5421888053467E-2</v>
      </c>
      <c r="J1674" s="86">
        <v>3.5437311226784909E-2</v>
      </c>
      <c r="K1674" s="86">
        <v>3.5437311226784909E-2</v>
      </c>
      <c r="L1674" s="86">
        <v>1.6462926547137073</v>
      </c>
      <c r="M1674" s="86">
        <v>1.6462926547137073</v>
      </c>
      <c r="N1674" s="86">
        <v>1.6462926547137073</v>
      </c>
      <c r="O1674" s="117">
        <v>4.0556905083220869</v>
      </c>
      <c r="P1674" s="117">
        <v>4.0556905083220869</v>
      </c>
      <c r="Q1674" s="117">
        <v>4.0556905083220869</v>
      </c>
    </row>
    <row r="1675" spans="1:17" x14ac:dyDescent="0.25">
      <c r="A1675" t="str">
        <f t="shared" si="26"/>
        <v>3649814</v>
      </c>
      <c r="B1675">
        <v>36</v>
      </c>
      <c r="C1675">
        <v>49</v>
      </c>
      <c r="D1675">
        <v>8</v>
      </c>
      <c r="E1675">
        <v>14</v>
      </c>
      <c r="F1675" s="116">
        <v>1.6662348429889107E-2</v>
      </c>
      <c r="G1675" s="116">
        <v>1.6670121256088712E-2</v>
      </c>
      <c r="H1675" s="116">
        <v>1.6670121256088712E-2</v>
      </c>
      <c r="I1675" s="86">
        <v>3.5425950875738417E-2</v>
      </c>
      <c r="J1675" s="86">
        <v>3.5441496528137634E-2</v>
      </c>
      <c r="K1675" s="86">
        <v>3.5441496528137634E-2</v>
      </c>
      <c r="L1675" s="86">
        <v>1.60750077728262</v>
      </c>
      <c r="M1675" s="86">
        <v>1.60750077728262</v>
      </c>
      <c r="N1675" s="86">
        <v>1.60750077728262</v>
      </c>
      <c r="O1675" s="117">
        <v>3.9550212457249456</v>
      </c>
      <c r="P1675" s="117">
        <v>3.9550212457249456</v>
      </c>
      <c r="Q1675" s="117">
        <v>3.9550212457249456</v>
      </c>
    </row>
    <row r="1676" spans="1:17" x14ac:dyDescent="0.25">
      <c r="A1676" t="str">
        <f t="shared" si="26"/>
        <v>3748814</v>
      </c>
      <c r="B1676">
        <v>37</v>
      </c>
      <c r="C1676">
        <v>48</v>
      </c>
      <c r="D1676">
        <v>8</v>
      </c>
      <c r="E1676">
        <v>14</v>
      </c>
      <c r="F1676" s="116">
        <v>1.6662311872909698E-2</v>
      </c>
      <c r="G1676" s="116">
        <v>1.667015050167224E-2</v>
      </c>
      <c r="H1676" s="116">
        <v>1.667015050167224E-2</v>
      </c>
      <c r="I1676" s="86">
        <v>3.543060200668896E-2</v>
      </c>
      <c r="J1676" s="86">
        <v>3.5446279264214044E-2</v>
      </c>
      <c r="K1676" s="86">
        <v>3.5446279264214044E-2</v>
      </c>
      <c r="L1676" s="86">
        <v>1.5685723244147156</v>
      </c>
      <c r="M1676" s="86">
        <v>1.5685723244147156</v>
      </c>
      <c r="N1676" s="86">
        <v>1.5685723244147156</v>
      </c>
      <c r="O1676" s="117">
        <v>3.8545568561872909</v>
      </c>
      <c r="P1676" s="117">
        <v>3.8545568561872909</v>
      </c>
      <c r="Q1676" s="117">
        <v>3.8545568561872909</v>
      </c>
    </row>
    <row r="1677" spans="1:17" x14ac:dyDescent="0.25">
      <c r="A1677" t="str">
        <f t="shared" si="26"/>
        <v>3847814</v>
      </c>
      <c r="B1677">
        <v>38</v>
      </c>
      <c r="C1677">
        <v>47</v>
      </c>
      <c r="D1677">
        <v>8</v>
      </c>
      <c r="E1677">
        <v>14</v>
      </c>
      <c r="F1677" s="116">
        <v>1.6664909042973901E-2</v>
      </c>
      <c r="G1677" s="116">
        <v>1.6672818349591351E-2</v>
      </c>
      <c r="H1677" s="116">
        <v>1.6672818349591351E-2</v>
      </c>
      <c r="I1677" s="86">
        <v>3.5433693646190353E-2</v>
      </c>
      <c r="J1677" s="86">
        <v>3.5452148694964408E-2</v>
      </c>
      <c r="K1677" s="86">
        <v>3.5452148694964408E-2</v>
      </c>
      <c r="L1677" s="86">
        <v>1.5341787503295545</v>
      </c>
      <c r="M1677" s="86">
        <v>1.5341787503295545</v>
      </c>
      <c r="N1677" s="86">
        <v>1.5341787503295545</v>
      </c>
      <c r="O1677" s="117">
        <v>3.7589533350909572</v>
      </c>
      <c r="P1677" s="117">
        <v>3.7589533350909572</v>
      </c>
      <c r="Q1677" s="117">
        <v>3.7589533350909572</v>
      </c>
    </row>
    <row r="1678" spans="1:17" x14ac:dyDescent="0.25">
      <c r="A1678" t="str">
        <f t="shared" si="26"/>
        <v>3946814</v>
      </c>
      <c r="B1678">
        <v>39</v>
      </c>
      <c r="C1678">
        <v>46</v>
      </c>
      <c r="D1678">
        <v>8</v>
      </c>
      <c r="E1678">
        <v>14</v>
      </c>
      <c r="F1678" s="116">
        <v>1.6665779386712095E-2</v>
      </c>
      <c r="G1678" s="116">
        <v>1.6676426746166952E-2</v>
      </c>
      <c r="H1678" s="116">
        <v>1.6676426746166952E-2</v>
      </c>
      <c r="I1678" s="86">
        <v>3.5437074105621809E-2</v>
      </c>
      <c r="J1678" s="86">
        <v>3.5458368824531517E-2</v>
      </c>
      <c r="K1678" s="86">
        <v>3.5458368824531517E-2</v>
      </c>
      <c r="L1678" s="86">
        <v>1.494772146507666</v>
      </c>
      <c r="M1678" s="86">
        <v>1.494772146507666</v>
      </c>
      <c r="N1678" s="86">
        <v>1.494772146507666</v>
      </c>
      <c r="O1678" s="117">
        <v>3.6679141822827939</v>
      </c>
      <c r="P1678" s="117">
        <v>3.6679141822827939</v>
      </c>
      <c r="Q1678" s="117">
        <v>3.6679141822827939</v>
      </c>
    </row>
    <row r="1679" spans="1:17" x14ac:dyDescent="0.25">
      <c r="A1679" t="str">
        <f t="shared" si="26"/>
        <v>4045814</v>
      </c>
      <c r="B1679">
        <v>40</v>
      </c>
      <c r="C1679">
        <v>45</v>
      </c>
      <c r="D1679">
        <v>8</v>
      </c>
      <c r="E1679">
        <v>14</v>
      </c>
      <c r="F1679" s="116">
        <v>1.6667787175108577E-2</v>
      </c>
      <c r="G1679" s="116">
        <v>1.6678544056150921E-2</v>
      </c>
      <c r="H1679" s="116">
        <v>1.6678544056150921E-2</v>
      </c>
      <c r="I1679" s="86">
        <v>3.5441233814255554E-2</v>
      </c>
      <c r="J1679" s="86">
        <v>3.5465436796600823E-2</v>
      </c>
      <c r="K1679" s="86">
        <v>3.5465436796600823E-2</v>
      </c>
      <c r="L1679" s="86">
        <v>1.4551021231393957</v>
      </c>
      <c r="M1679" s="86">
        <v>1.4551021231393957</v>
      </c>
      <c r="N1679" s="86">
        <v>1.4551021231393957</v>
      </c>
      <c r="O1679" s="117">
        <v>3.5811512551935567</v>
      </c>
      <c r="P1679" s="117">
        <v>3.5811512551935567</v>
      </c>
      <c r="Q1679" s="117">
        <v>3.5811512551935567</v>
      </c>
    </row>
    <row r="1680" spans="1:17" x14ac:dyDescent="0.25">
      <c r="A1680" t="str">
        <f t="shared" si="26"/>
        <v>4144814</v>
      </c>
      <c r="B1680">
        <v>41</v>
      </c>
      <c r="C1680">
        <v>44</v>
      </c>
      <c r="D1680">
        <v>8</v>
      </c>
      <c r="E1680">
        <v>14</v>
      </c>
      <c r="F1680" s="116">
        <v>1.6671651124221747E-2</v>
      </c>
      <c r="G1680" s="116">
        <v>1.6682526304341916E-2</v>
      </c>
      <c r="H1680" s="116">
        <v>1.6682526304341916E-2</v>
      </c>
      <c r="I1680" s="86">
        <v>3.5447649601696531E-2</v>
      </c>
      <c r="J1680" s="86">
        <v>3.547211875696691E-2</v>
      </c>
      <c r="K1680" s="86">
        <v>3.547211875696691E-2</v>
      </c>
      <c r="L1680" s="86">
        <v>1.4151029063918872</v>
      </c>
      <c r="M1680" s="86">
        <v>1.4151029063918872</v>
      </c>
      <c r="N1680" s="86">
        <v>1.4151029063918872</v>
      </c>
      <c r="O1680" s="117">
        <v>3.5026181996139312</v>
      </c>
      <c r="P1680" s="117">
        <v>3.5026181996139312</v>
      </c>
      <c r="Q1680" s="117">
        <v>3.5026181996139312</v>
      </c>
    </row>
    <row r="1681" spans="1:17" x14ac:dyDescent="0.25">
      <c r="A1681" t="str">
        <f t="shared" si="26"/>
        <v>4243814</v>
      </c>
      <c r="B1681">
        <v>42</v>
      </c>
      <c r="C1681">
        <v>43</v>
      </c>
      <c r="D1681">
        <v>8</v>
      </c>
      <c r="E1681">
        <v>14</v>
      </c>
      <c r="F1681" s="116">
        <v>1.667262674332242E-2</v>
      </c>
      <c r="G1681" s="116">
        <v>1.6686380766374166E-2</v>
      </c>
      <c r="H1681" s="116">
        <v>1.6686380766374166E-2</v>
      </c>
      <c r="I1681" s="86">
        <v>3.5452369818171812E-2</v>
      </c>
      <c r="J1681" s="86">
        <v>3.5477127059664951E-2</v>
      </c>
      <c r="K1681" s="86">
        <v>3.5477127059664951E-2</v>
      </c>
      <c r="L1681" s="86">
        <v>1.3790003576045993</v>
      </c>
      <c r="M1681" s="86">
        <v>1.3790003576045993</v>
      </c>
      <c r="N1681" s="86">
        <v>1.3790003576045993</v>
      </c>
      <c r="O1681" s="117">
        <v>3.4234726157401041</v>
      </c>
      <c r="P1681" s="117">
        <v>3.4234726157401041</v>
      </c>
      <c r="Q1681" s="117">
        <v>3.4234726157401041</v>
      </c>
    </row>
    <row r="1682" spans="1:17" x14ac:dyDescent="0.25">
      <c r="A1682" t="str">
        <f t="shared" si="26"/>
        <v>4342814</v>
      </c>
      <c r="B1682">
        <v>43</v>
      </c>
      <c r="C1682">
        <v>42</v>
      </c>
      <c r="D1682">
        <v>8</v>
      </c>
      <c r="E1682">
        <v>14</v>
      </c>
      <c r="F1682" s="116">
        <v>1.6676880222841226E-2</v>
      </c>
      <c r="G1682" s="116">
        <v>1.6688022284122563E-2</v>
      </c>
      <c r="H1682" s="116">
        <v>1.6688022284122563E-2</v>
      </c>
      <c r="I1682" s="86">
        <v>3.5456824512534818E-2</v>
      </c>
      <c r="J1682" s="86">
        <v>3.5484679665738164E-2</v>
      </c>
      <c r="K1682" s="86">
        <v>3.5484679665738164E-2</v>
      </c>
      <c r="L1682" s="86">
        <v>1.3380779944289694</v>
      </c>
      <c r="M1682" s="86">
        <v>1.3380779944289694</v>
      </c>
      <c r="N1682" s="86">
        <v>1.3380779944289694</v>
      </c>
      <c r="O1682" s="117">
        <v>3.3519972144846797</v>
      </c>
      <c r="P1682" s="117">
        <v>3.3519972144846797</v>
      </c>
      <c r="Q1682" s="117">
        <v>3.3519972144846797</v>
      </c>
    </row>
    <row r="1683" spans="1:17" x14ac:dyDescent="0.25">
      <c r="A1683" t="str">
        <f t="shared" si="26"/>
        <v>4441814</v>
      </c>
      <c r="B1683">
        <v>44</v>
      </c>
      <c r="C1683">
        <v>41</v>
      </c>
      <c r="D1683">
        <v>8</v>
      </c>
      <c r="E1683">
        <v>14</v>
      </c>
      <c r="F1683" s="116">
        <v>1.653020892151327E-2</v>
      </c>
      <c r="G1683" s="116">
        <v>1.6541501976284585E-2</v>
      </c>
      <c r="H1683" s="116">
        <v>1.6541501976284585E-2</v>
      </c>
      <c r="I1683" s="86">
        <v>3.5463015245623938E-2</v>
      </c>
      <c r="J1683" s="86">
        <v>3.549407114624506E-2</v>
      </c>
      <c r="K1683" s="86">
        <v>3.549407114624506E-2</v>
      </c>
      <c r="L1683" s="86">
        <v>1.3169028797289666</v>
      </c>
      <c r="M1683" s="86">
        <v>1.3169028797289666</v>
      </c>
      <c r="N1683" s="86">
        <v>1.3169028797289666</v>
      </c>
      <c r="O1683" s="117">
        <v>3.283402032749859</v>
      </c>
      <c r="P1683" s="117">
        <v>3.283402032749859</v>
      </c>
      <c r="Q1683" s="117">
        <v>3.283402032749859</v>
      </c>
    </row>
    <row r="1684" spans="1:17" x14ac:dyDescent="0.25">
      <c r="A1684" t="str">
        <f t="shared" si="26"/>
        <v>4540814</v>
      </c>
      <c r="B1684">
        <v>45</v>
      </c>
      <c r="C1684">
        <v>40</v>
      </c>
      <c r="D1684">
        <v>8</v>
      </c>
      <c r="E1684">
        <v>14</v>
      </c>
      <c r="F1684" s="116">
        <v>1.6103345554537123E-2</v>
      </c>
      <c r="G1684" s="116">
        <v>1.6117667277726858E-2</v>
      </c>
      <c r="H1684" s="116">
        <v>1.6117667277726858E-2</v>
      </c>
      <c r="I1684" s="86">
        <v>3.6497479376718607E-2</v>
      </c>
      <c r="J1684" s="86">
        <v>3.6528987167736025E-2</v>
      </c>
      <c r="K1684" s="86">
        <v>3.6528987167736025E-2</v>
      </c>
      <c r="L1684" s="86">
        <v>1.3374026122823097</v>
      </c>
      <c r="M1684" s="86">
        <v>1.3374026122823097</v>
      </c>
      <c r="N1684" s="86">
        <v>1.3374026122823097</v>
      </c>
      <c r="O1684" s="117">
        <v>3.217936526122823</v>
      </c>
      <c r="P1684" s="117">
        <v>3.217936526122823</v>
      </c>
      <c r="Q1684" s="117">
        <v>3.217936526122823</v>
      </c>
    </row>
    <row r="1685" spans="1:17" x14ac:dyDescent="0.25">
      <c r="A1685" t="str">
        <f t="shared" si="26"/>
        <v>4639814</v>
      </c>
      <c r="B1685">
        <v>46</v>
      </c>
      <c r="C1685">
        <v>39</v>
      </c>
      <c r="D1685">
        <v>8</v>
      </c>
      <c r="E1685">
        <v>14</v>
      </c>
      <c r="F1685" s="116">
        <v>1.6107870659936872E-2</v>
      </c>
      <c r="G1685" s="116">
        <v>1.6119507192831894E-2</v>
      </c>
      <c r="H1685" s="116">
        <v>1.6119507192831894E-2</v>
      </c>
      <c r="I1685" s="86">
        <v>3.6506712824913815E-2</v>
      </c>
      <c r="J1685" s="86">
        <v>3.6535804157151373E-2</v>
      </c>
      <c r="K1685" s="86">
        <v>3.6535804157151373E-2</v>
      </c>
      <c r="L1685" s="86">
        <v>1.2738367103521506</v>
      </c>
      <c r="M1685" s="86">
        <v>1.2738367103521506</v>
      </c>
      <c r="N1685" s="86">
        <v>1.2738367103521506</v>
      </c>
      <c r="O1685" s="117">
        <v>3.1263116554422612</v>
      </c>
      <c r="P1685" s="117">
        <v>3.1263116554422612</v>
      </c>
      <c r="Q1685" s="117">
        <v>3.1263116554422612</v>
      </c>
    </row>
    <row r="1686" spans="1:17" x14ac:dyDescent="0.25">
      <c r="A1686" t="str">
        <f t="shared" si="26"/>
        <v>4738814</v>
      </c>
      <c r="B1686">
        <v>47</v>
      </c>
      <c r="C1686">
        <v>38</v>
      </c>
      <c r="D1686">
        <v>8</v>
      </c>
      <c r="E1686">
        <v>14</v>
      </c>
      <c r="F1686" s="116">
        <v>1.6111571225745386E-2</v>
      </c>
      <c r="G1686" s="116">
        <v>1.6123402744912446E-2</v>
      </c>
      <c r="H1686" s="116">
        <v>1.6123402744912446E-2</v>
      </c>
      <c r="I1686" s="86">
        <v>3.6512068149550402E-2</v>
      </c>
      <c r="J1686" s="86">
        <v>3.6544604827259818E-2</v>
      </c>
      <c r="K1686" s="86">
        <v>3.6544604827259818E-2</v>
      </c>
      <c r="L1686" s="86">
        <v>1.2131743965925226</v>
      </c>
      <c r="M1686" s="86">
        <v>1.2131743965925226</v>
      </c>
      <c r="N1686" s="86">
        <v>1.2131743965925226</v>
      </c>
      <c r="O1686" s="117">
        <v>3.0424100804543301</v>
      </c>
      <c r="P1686" s="117">
        <v>3.0424100804543301</v>
      </c>
      <c r="Q1686" s="117">
        <v>3.0424100804543301</v>
      </c>
    </row>
    <row r="1687" spans="1:17" x14ac:dyDescent="0.25">
      <c r="A1687" t="str">
        <f t="shared" si="26"/>
        <v>4837814</v>
      </c>
      <c r="B1687">
        <v>48</v>
      </c>
      <c r="C1687">
        <v>37</v>
      </c>
      <c r="D1687">
        <v>8</v>
      </c>
      <c r="E1687">
        <v>14</v>
      </c>
      <c r="F1687" s="116">
        <v>1.611489995935143E-2</v>
      </c>
      <c r="G1687" s="116">
        <v>1.6126943980247804E-2</v>
      </c>
      <c r="H1687" s="116">
        <v>1.6126943980247804E-2</v>
      </c>
      <c r="I1687" s="86">
        <v>3.6520482363036899E-2</v>
      </c>
      <c r="J1687" s="86">
        <v>3.6553603420501936E-2</v>
      </c>
      <c r="K1687" s="86">
        <v>3.6553603420501936E-2</v>
      </c>
      <c r="L1687" s="86">
        <v>1.1476205531216597</v>
      </c>
      <c r="M1687" s="86">
        <v>1.1476205531216597</v>
      </c>
      <c r="N1687" s="86">
        <v>1.1476205531216597</v>
      </c>
      <c r="O1687" s="117">
        <v>2.9618806738629693</v>
      </c>
      <c r="P1687" s="117">
        <v>2.9618806738629693</v>
      </c>
      <c r="Q1687" s="117">
        <v>2.9618806738629693</v>
      </c>
    </row>
    <row r="1688" spans="1:17" x14ac:dyDescent="0.25">
      <c r="A1688" t="str">
        <f t="shared" si="26"/>
        <v>4936814</v>
      </c>
      <c r="B1688">
        <v>49</v>
      </c>
      <c r="C1688">
        <v>36</v>
      </c>
      <c r="D1688">
        <v>8</v>
      </c>
      <c r="E1688">
        <v>14</v>
      </c>
      <c r="F1688" s="116">
        <v>1.6117103708590982E-2</v>
      </c>
      <c r="G1688" s="116">
        <v>1.6132447485922085E-2</v>
      </c>
      <c r="H1688" s="116">
        <v>1.6132447485922085E-2</v>
      </c>
      <c r="I1688" s="86">
        <v>3.6530465069890904E-2</v>
      </c>
      <c r="J1688" s="86">
        <v>3.656115262455311E-2</v>
      </c>
      <c r="K1688" s="86">
        <v>3.656115262455311E-2</v>
      </c>
      <c r="L1688" s="86">
        <v>1.0846516195356972</v>
      </c>
      <c r="M1688" s="86">
        <v>1.0846516195356972</v>
      </c>
      <c r="N1688" s="86">
        <v>1.0846516195356972</v>
      </c>
      <c r="O1688" s="117">
        <v>2.8880303193040064</v>
      </c>
      <c r="P1688" s="117">
        <v>2.8880303193040064</v>
      </c>
      <c r="Q1688" s="117">
        <v>2.8880303193040064</v>
      </c>
    </row>
    <row r="1689" spans="1:17" x14ac:dyDescent="0.25">
      <c r="A1689" t="str">
        <f t="shared" si="26"/>
        <v>5035814</v>
      </c>
      <c r="B1689">
        <v>50</v>
      </c>
      <c r="C1689">
        <v>35</v>
      </c>
      <c r="D1689">
        <v>8</v>
      </c>
      <c r="E1689">
        <v>14</v>
      </c>
      <c r="F1689" s="116">
        <v>1.591983716925004E-2</v>
      </c>
      <c r="G1689" s="116">
        <v>1.5932362611554722E-2</v>
      </c>
      <c r="H1689" s="116">
        <v>1.5932362611554722E-2</v>
      </c>
      <c r="I1689" s="86">
        <v>3.6536715202755594E-2</v>
      </c>
      <c r="J1689" s="86">
        <v>3.6568028808517304E-2</v>
      </c>
      <c r="K1689" s="86">
        <v>3.6568028808517304E-2</v>
      </c>
      <c r="L1689" s="86">
        <v>1.0561108501643963</v>
      </c>
      <c r="M1689" s="86">
        <v>1.0561108501643963</v>
      </c>
      <c r="N1689" s="86">
        <v>1.0561108501643963</v>
      </c>
      <c r="O1689" s="117">
        <v>2.8131611085016441</v>
      </c>
      <c r="P1689" s="117">
        <v>2.8131611085016441</v>
      </c>
      <c r="Q1689" s="117">
        <v>2.8131611085016441</v>
      </c>
    </row>
    <row r="1690" spans="1:17" x14ac:dyDescent="0.25">
      <c r="A1690" t="str">
        <f t="shared" si="26"/>
        <v>5134814</v>
      </c>
      <c r="B1690">
        <v>51</v>
      </c>
      <c r="C1690">
        <v>34</v>
      </c>
      <c r="D1690">
        <v>8</v>
      </c>
      <c r="E1690">
        <v>14</v>
      </c>
      <c r="F1690" s="116">
        <v>1.5484036086761788E-2</v>
      </c>
      <c r="G1690" s="116">
        <v>1.5496832810800436E-2</v>
      </c>
      <c r="H1690" s="116">
        <v>1.5496832810800436E-2</v>
      </c>
      <c r="I1690" s="86">
        <v>3.7427218632030197E-2</v>
      </c>
      <c r="J1690" s="86">
        <v>3.7459210442126814E-2</v>
      </c>
      <c r="K1690" s="86">
        <v>3.7459210442126814E-2</v>
      </c>
      <c r="L1690" s="86">
        <v>1.088591720519547</v>
      </c>
      <c r="M1690" s="86">
        <v>1.088591720519547</v>
      </c>
      <c r="N1690" s="86">
        <v>1.088591720519547</v>
      </c>
      <c r="O1690" s="117">
        <v>2.7451180497792564</v>
      </c>
      <c r="P1690" s="117">
        <v>2.7451180497792564</v>
      </c>
      <c r="Q1690" s="117">
        <v>2.7451180497792564</v>
      </c>
    </row>
    <row r="1691" spans="1:17" x14ac:dyDescent="0.25">
      <c r="A1691" t="str">
        <f t="shared" si="26"/>
        <v>5233814</v>
      </c>
      <c r="B1691">
        <v>52</v>
      </c>
      <c r="C1691">
        <v>33</v>
      </c>
      <c r="D1691">
        <v>8</v>
      </c>
      <c r="E1691">
        <v>14</v>
      </c>
      <c r="F1691" s="116">
        <v>1.5487818845203619E-2</v>
      </c>
      <c r="G1691" s="116">
        <v>1.5500908064595297E-2</v>
      </c>
      <c r="H1691" s="116">
        <v>1.5500908064595297E-2</v>
      </c>
      <c r="I1691" s="86">
        <v>3.7435167460200591E-2</v>
      </c>
      <c r="J1691" s="86">
        <v>3.7467890508679789E-2</v>
      </c>
      <c r="K1691" s="86">
        <v>3.7467890508679789E-2</v>
      </c>
      <c r="L1691" s="86">
        <v>1.0736366759927354</v>
      </c>
      <c r="M1691" s="86">
        <v>1.0736366759927354</v>
      </c>
      <c r="N1691" s="86">
        <v>1.0736366759927354</v>
      </c>
      <c r="O1691" s="117">
        <v>2.6791406927469361</v>
      </c>
      <c r="P1691" s="117">
        <v>2.6791406927469361</v>
      </c>
      <c r="Q1691" s="117">
        <v>2.6791406927469361</v>
      </c>
    </row>
    <row r="1692" spans="1:17" x14ac:dyDescent="0.25">
      <c r="A1692" t="str">
        <f t="shared" si="26"/>
        <v>5332814</v>
      </c>
      <c r="B1692">
        <v>53</v>
      </c>
      <c r="C1692">
        <v>32</v>
      </c>
      <c r="D1692">
        <v>8</v>
      </c>
      <c r="E1692">
        <v>14</v>
      </c>
      <c r="F1692" s="116">
        <v>1.5491848600103882E-2</v>
      </c>
      <c r="G1692" s="116">
        <v>1.5505252752039945E-2</v>
      </c>
      <c r="H1692" s="116">
        <v>1.5505252752039945E-2</v>
      </c>
      <c r="I1692" s="86">
        <v>3.744114739540573E-2</v>
      </c>
      <c r="J1692" s="86">
        <v>3.74780088132299E-2</v>
      </c>
      <c r="K1692" s="86">
        <v>3.74780088132299E-2</v>
      </c>
      <c r="L1692" s="86">
        <v>1.0594842752542599</v>
      </c>
      <c r="M1692" s="86">
        <v>1.0594842752542599</v>
      </c>
      <c r="N1692" s="86">
        <v>1.0594842752542599</v>
      </c>
      <c r="O1692" s="117">
        <v>2.5708057570832565</v>
      </c>
      <c r="P1692" s="117">
        <v>2.5708057570832565</v>
      </c>
      <c r="Q1692" s="117">
        <v>2.5708057570832565</v>
      </c>
    </row>
    <row r="1693" spans="1:17" x14ac:dyDescent="0.25">
      <c r="A1693" t="str">
        <f t="shared" si="26"/>
        <v>5431814</v>
      </c>
      <c r="B1693">
        <v>54</v>
      </c>
      <c r="C1693">
        <v>31</v>
      </c>
      <c r="D1693">
        <v>8</v>
      </c>
      <c r="E1693">
        <v>14</v>
      </c>
      <c r="F1693" s="116">
        <v>1.5495353111954786E-2</v>
      </c>
      <c r="G1693" s="116">
        <v>1.5509096218927694E-2</v>
      </c>
      <c r="H1693" s="116">
        <v>1.5509096218927694E-2</v>
      </c>
      <c r="I1693" s="86">
        <v>3.7449966501176754E-2</v>
      </c>
      <c r="J1693" s="86">
        <v>3.7487760045352252E-2</v>
      </c>
      <c r="K1693" s="86">
        <v>3.7487760045352252E-2</v>
      </c>
      <c r="L1693" s="86">
        <v>1.0461837109824603</v>
      </c>
      <c r="M1693" s="86">
        <v>1.0461837109824603</v>
      </c>
      <c r="N1693" s="86">
        <v>1.0461837109824603</v>
      </c>
      <c r="O1693" s="117">
        <v>2.4468674305543625</v>
      </c>
      <c r="P1693" s="117">
        <v>2.4468674305543625</v>
      </c>
      <c r="Q1693" s="117">
        <v>2.4468674305543625</v>
      </c>
    </row>
    <row r="1694" spans="1:17" x14ac:dyDescent="0.25">
      <c r="A1694" t="str">
        <f t="shared" si="26"/>
        <v>5530814</v>
      </c>
      <c r="B1694">
        <v>55</v>
      </c>
      <c r="C1694">
        <v>30</v>
      </c>
      <c r="D1694">
        <v>8</v>
      </c>
      <c r="E1694">
        <v>14</v>
      </c>
      <c r="F1694" s="116">
        <v>1.5429921704168724E-2</v>
      </c>
      <c r="G1694" s="116">
        <v>1.544755590040206E-2</v>
      </c>
      <c r="H1694" s="116">
        <v>1.544755590040206E-2</v>
      </c>
      <c r="I1694" s="86">
        <v>3.7458559638851661E-2</v>
      </c>
      <c r="J1694" s="86">
        <v>3.7497354870564999E-2</v>
      </c>
      <c r="K1694" s="86">
        <v>3.7497354870564999E-2</v>
      </c>
      <c r="L1694" s="86">
        <v>1.0365909571841716</v>
      </c>
      <c r="M1694" s="86">
        <v>1.0365909571841716</v>
      </c>
      <c r="N1694" s="86">
        <v>1.0365909571841716</v>
      </c>
      <c r="O1694" s="117">
        <v>2.3253932425760033</v>
      </c>
      <c r="P1694" s="117">
        <v>2.3253932425760033</v>
      </c>
      <c r="Q1694" s="117">
        <v>2.3253932425760033</v>
      </c>
    </row>
    <row r="1695" spans="1:17" x14ac:dyDescent="0.25">
      <c r="A1695" t="str">
        <f t="shared" si="26"/>
        <v>18671014</v>
      </c>
      <c r="B1695">
        <v>18</v>
      </c>
      <c r="C1695">
        <v>67</v>
      </c>
      <c r="D1695">
        <v>10</v>
      </c>
      <c r="E1695">
        <v>14</v>
      </c>
      <c r="F1695" s="116">
        <v>1.8385559954371602E-2</v>
      </c>
      <c r="G1695" s="116">
        <v>1.8399374780442943E-2</v>
      </c>
      <c r="H1695" s="116">
        <v>1.8399374780442943E-2</v>
      </c>
      <c r="I1695" s="86">
        <v>3.3171370943868385E-2</v>
      </c>
      <c r="J1695" s="86">
        <v>3.3197027049429451E-2</v>
      </c>
      <c r="K1695" s="86">
        <v>3.3197027049429451E-2</v>
      </c>
      <c r="L1695" s="86">
        <v>1.9708665053621262</v>
      </c>
      <c r="M1695" s="86">
        <v>1.9708665053621262</v>
      </c>
      <c r="N1695" s="86">
        <v>1.9708665053621262</v>
      </c>
      <c r="O1695" s="117">
        <v>8.6133980130333008</v>
      </c>
      <c r="P1695" s="117">
        <v>8.6133980130333008</v>
      </c>
      <c r="Q1695" s="117">
        <v>8.6133980130333008</v>
      </c>
    </row>
    <row r="1696" spans="1:17" x14ac:dyDescent="0.25">
      <c r="A1696" t="str">
        <f t="shared" si="26"/>
        <v>19661014</v>
      </c>
      <c r="B1696">
        <v>19</v>
      </c>
      <c r="C1696">
        <v>66</v>
      </c>
      <c r="D1696">
        <v>10</v>
      </c>
      <c r="E1696">
        <v>14</v>
      </c>
      <c r="F1696" s="116">
        <v>1.8388481640191655E-2</v>
      </c>
      <c r="G1696" s="116">
        <v>1.8402323921241377E-2</v>
      </c>
      <c r="H1696" s="116">
        <v>1.8402323921241377E-2</v>
      </c>
      <c r="I1696" s="86">
        <v>3.3175992738734852E-2</v>
      </c>
      <c r="J1696" s="86">
        <v>3.3203677300834296E-2</v>
      </c>
      <c r="K1696" s="86">
        <v>3.3203677300834296E-2</v>
      </c>
      <c r="L1696" s="86">
        <v>1.9570216948093424</v>
      </c>
      <c r="M1696" s="86">
        <v>1.9570216948093424</v>
      </c>
      <c r="N1696" s="86">
        <v>1.9570216948093424</v>
      </c>
      <c r="O1696" s="117">
        <v>8.1562338712707412</v>
      </c>
      <c r="P1696" s="117">
        <v>8.1562338712707412</v>
      </c>
      <c r="Q1696" s="117">
        <v>8.1562338712707412</v>
      </c>
    </row>
    <row r="1697" spans="1:17" x14ac:dyDescent="0.25">
      <c r="A1697" t="str">
        <f t="shared" si="26"/>
        <v>20651014</v>
      </c>
      <c r="B1697">
        <v>20</v>
      </c>
      <c r="C1697">
        <v>65</v>
      </c>
      <c r="D1697">
        <v>10</v>
      </c>
      <c r="E1697">
        <v>14</v>
      </c>
      <c r="F1697" s="116">
        <v>1.8392508253048574E-2</v>
      </c>
      <c r="G1697" s="116">
        <v>1.840637892292267E-2</v>
      </c>
      <c r="H1697" s="116">
        <v>1.840637892292267E-2</v>
      </c>
      <c r="I1697" s="86">
        <v>3.3182605387368176E-2</v>
      </c>
      <c r="J1697" s="86">
        <v>3.3210346727116369E-2</v>
      </c>
      <c r="K1697" s="86">
        <v>3.3210346727116369E-2</v>
      </c>
      <c r="L1697" s="86">
        <v>1.9414519024614494</v>
      </c>
      <c r="M1697" s="86">
        <v>1.9414519024614494</v>
      </c>
      <c r="N1697" s="86">
        <v>1.9414519024614494</v>
      </c>
      <c r="O1697" s="117">
        <v>7.7222913554022297</v>
      </c>
      <c r="P1697" s="117">
        <v>7.7222913554022297</v>
      </c>
      <c r="Q1697" s="117">
        <v>7.7222913554022297</v>
      </c>
    </row>
    <row r="1698" spans="1:17" x14ac:dyDescent="0.25">
      <c r="A1698" t="str">
        <f t="shared" si="26"/>
        <v>21641014</v>
      </c>
      <c r="B1698">
        <v>21</v>
      </c>
      <c r="C1698">
        <v>64</v>
      </c>
      <c r="D1698">
        <v>10</v>
      </c>
      <c r="E1698">
        <v>14</v>
      </c>
      <c r="F1698" s="116">
        <v>1.8396246085535396E-2</v>
      </c>
      <c r="G1698" s="116">
        <v>1.8410146530548215E-2</v>
      </c>
      <c r="H1698" s="116">
        <v>1.8410146530548215E-2</v>
      </c>
      <c r="I1698" s="86">
        <v>3.3190291134891907E-2</v>
      </c>
      <c r="J1698" s="86">
        <v>3.3218092024917538E-2</v>
      </c>
      <c r="K1698" s="86">
        <v>3.3218092024917538E-2</v>
      </c>
      <c r="L1698" s="86">
        <v>1.9178622704192574</v>
      </c>
      <c r="M1698" s="86">
        <v>1.9178622704192574</v>
      </c>
      <c r="N1698" s="86">
        <v>1.9178622704192574</v>
      </c>
      <c r="O1698" s="117">
        <v>7.3165727062776398</v>
      </c>
      <c r="P1698" s="117">
        <v>7.3165727062776398</v>
      </c>
      <c r="Q1698" s="117">
        <v>7.3165727062776398</v>
      </c>
    </row>
    <row r="1699" spans="1:17" x14ac:dyDescent="0.25">
      <c r="A1699" t="str">
        <f t="shared" si="26"/>
        <v>22631014</v>
      </c>
      <c r="B1699">
        <v>22</v>
      </c>
      <c r="C1699">
        <v>63</v>
      </c>
      <c r="D1699">
        <v>10</v>
      </c>
      <c r="E1699">
        <v>14</v>
      </c>
      <c r="F1699" s="116">
        <v>1.8400023883211096E-2</v>
      </c>
      <c r="G1699" s="116">
        <v>1.8413955756351442E-2</v>
      </c>
      <c r="H1699" s="116">
        <v>1.8413955756351442E-2</v>
      </c>
      <c r="I1699" s="86">
        <v>3.3197663425847602E-2</v>
      </c>
      <c r="J1699" s="86">
        <v>3.3223536904536818E-2</v>
      </c>
      <c r="K1699" s="86">
        <v>3.3223536904536818E-2</v>
      </c>
      <c r="L1699" s="86">
        <v>1.899348187363791</v>
      </c>
      <c r="M1699" s="86">
        <v>1.899348187363791</v>
      </c>
      <c r="N1699" s="86">
        <v>1.899348187363791</v>
      </c>
      <c r="O1699" s="117">
        <v>6.9380270477365684</v>
      </c>
      <c r="P1699" s="117">
        <v>6.9380270477365684</v>
      </c>
      <c r="Q1699" s="117">
        <v>6.9380270477365684</v>
      </c>
    </row>
    <row r="1700" spans="1:17" x14ac:dyDescent="0.25">
      <c r="A1700" t="str">
        <f t="shared" si="26"/>
        <v>23621014</v>
      </c>
      <c r="B1700">
        <v>23</v>
      </c>
      <c r="C1700">
        <v>62</v>
      </c>
      <c r="D1700">
        <v>10</v>
      </c>
      <c r="E1700">
        <v>14</v>
      </c>
      <c r="F1700" s="116">
        <v>1.8402435569529845E-2</v>
      </c>
      <c r="G1700" s="116">
        <v>1.8418396051376792E-2</v>
      </c>
      <c r="H1700" s="116">
        <v>1.8418396051376792E-2</v>
      </c>
      <c r="I1700" s="86">
        <v>3.3203787422342278E-2</v>
      </c>
      <c r="J1700" s="86">
        <v>3.3231718265574438E-2</v>
      </c>
      <c r="K1700" s="86">
        <v>3.3231718265574438E-2</v>
      </c>
      <c r="L1700" s="86">
        <v>1.879262944948308</v>
      </c>
      <c r="M1700" s="86">
        <v>1.879262944948308</v>
      </c>
      <c r="N1700" s="86">
        <v>1.879262944948308</v>
      </c>
      <c r="O1700" s="117">
        <v>6.5785934027348283</v>
      </c>
      <c r="P1700" s="117">
        <v>6.5785934027348283</v>
      </c>
      <c r="Q1700" s="117">
        <v>6.5785934027348283</v>
      </c>
    </row>
    <row r="1701" spans="1:17" x14ac:dyDescent="0.25">
      <c r="A1701" t="str">
        <f t="shared" si="26"/>
        <v>24611014</v>
      </c>
      <c r="B1701">
        <v>24</v>
      </c>
      <c r="C1701">
        <v>61</v>
      </c>
      <c r="D1701">
        <v>10</v>
      </c>
      <c r="E1701">
        <v>14</v>
      </c>
      <c r="F1701" s="116">
        <v>1.840765668910202E-2</v>
      </c>
      <c r="G1701" s="116">
        <v>1.8421657949215429E-2</v>
      </c>
      <c r="H1701" s="116">
        <v>1.8421657949215429E-2</v>
      </c>
      <c r="I1701" s="86">
        <v>3.321098898900901E-2</v>
      </c>
      <c r="J1701" s="86">
        <v>3.3236991329219631E-2</v>
      </c>
      <c r="K1701" s="86">
        <v>3.3236991329219631E-2</v>
      </c>
      <c r="L1701" s="86">
        <v>1.8578052024682221</v>
      </c>
      <c r="M1701" s="86">
        <v>1.8578052024682221</v>
      </c>
      <c r="N1701" s="86">
        <v>1.8578052024682221</v>
      </c>
      <c r="O1701" s="117">
        <v>6.2497604784430596</v>
      </c>
      <c r="P1701" s="117">
        <v>6.2497604784430596</v>
      </c>
      <c r="Q1701" s="117">
        <v>6.2497604784430596</v>
      </c>
    </row>
    <row r="1702" spans="1:17" x14ac:dyDescent="0.25">
      <c r="A1702" t="str">
        <f t="shared" si="26"/>
        <v>25601014</v>
      </c>
      <c r="B1702">
        <v>25</v>
      </c>
      <c r="C1702">
        <v>60</v>
      </c>
      <c r="D1702">
        <v>10</v>
      </c>
      <c r="E1702">
        <v>14</v>
      </c>
      <c r="F1702" s="116">
        <v>1.8303726330610306E-2</v>
      </c>
      <c r="G1702" s="116">
        <v>1.8317766006735032E-2</v>
      </c>
      <c r="H1702" s="116">
        <v>1.8317766006735032E-2</v>
      </c>
      <c r="I1702" s="86">
        <v>3.3217873711107591E-2</v>
      </c>
      <c r="J1702" s="86">
        <v>3.3243947395339229E-2</v>
      </c>
      <c r="K1702" s="86">
        <v>3.3243947395339229E-2</v>
      </c>
      <c r="L1702" s="86">
        <v>1.8708430023245692</v>
      </c>
      <c r="M1702" s="86">
        <v>1.8708430023245692</v>
      </c>
      <c r="N1702" s="86">
        <v>1.8708430023245692</v>
      </c>
      <c r="O1702" s="117">
        <v>5.9314041481225948</v>
      </c>
      <c r="P1702" s="117">
        <v>5.9314041481225948</v>
      </c>
      <c r="Q1702" s="117">
        <v>5.9314041481225948</v>
      </c>
    </row>
    <row r="1703" spans="1:17" x14ac:dyDescent="0.25">
      <c r="A1703" t="str">
        <f t="shared" si="26"/>
        <v>26591014</v>
      </c>
      <c r="B1703">
        <v>26</v>
      </c>
      <c r="C1703">
        <v>59</v>
      </c>
      <c r="D1703">
        <v>10</v>
      </c>
      <c r="E1703">
        <v>14</v>
      </c>
      <c r="F1703" s="116">
        <v>1.8204603652587768E-2</v>
      </c>
      <c r="G1703" s="116">
        <v>1.8218684561490322E-2</v>
      </c>
      <c r="H1703" s="116">
        <v>1.8218684561490322E-2</v>
      </c>
      <c r="I1703" s="86">
        <v>3.3518597863322654E-2</v>
      </c>
      <c r="J1703" s="86">
        <v>3.3546759681127761E-2</v>
      </c>
      <c r="K1703" s="86">
        <v>3.3546759681127761E-2</v>
      </c>
      <c r="L1703" s="86">
        <v>1.8764259434711854</v>
      </c>
      <c r="M1703" s="86">
        <v>1.8764259434711854</v>
      </c>
      <c r="N1703" s="86">
        <v>1.8764259434711854</v>
      </c>
      <c r="O1703" s="117">
        <v>5.637440734460208</v>
      </c>
      <c r="P1703" s="117">
        <v>5.637440734460208</v>
      </c>
      <c r="Q1703" s="117">
        <v>5.637440734460208</v>
      </c>
    </row>
    <row r="1704" spans="1:17" x14ac:dyDescent="0.25">
      <c r="A1704" t="str">
        <f t="shared" si="26"/>
        <v>27581014</v>
      </c>
      <c r="B1704">
        <v>27</v>
      </c>
      <c r="C1704">
        <v>58</v>
      </c>
      <c r="D1704">
        <v>10</v>
      </c>
      <c r="E1704">
        <v>14</v>
      </c>
      <c r="F1704" s="116">
        <v>1.8207427048209424E-2</v>
      </c>
      <c r="G1704" s="116">
        <v>1.8221552282536971E-2</v>
      </c>
      <c r="H1704" s="116">
        <v>1.8221552282536971E-2</v>
      </c>
      <c r="I1704" s="86">
        <v>3.3527252621744386E-2</v>
      </c>
      <c r="J1704" s="86">
        <v>3.3553485199781262E-2</v>
      </c>
      <c r="K1704" s="86">
        <v>3.3553485199781262E-2</v>
      </c>
      <c r="L1704" s="86">
        <v>1.8444065081008219</v>
      </c>
      <c r="M1704" s="86">
        <v>1.8444065081008219</v>
      </c>
      <c r="N1704" s="86">
        <v>1.8444065081008219</v>
      </c>
      <c r="O1704" s="117">
        <v>5.3582078709841454</v>
      </c>
      <c r="P1704" s="117">
        <v>5.3582078709841454</v>
      </c>
      <c r="Q1704" s="117">
        <v>5.3582078709841454</v>
      </c>
    </row>
    <row r="1705" spans="1:17" x14ac:dyDescent="0.25">
      <c r="A1705" t="str">
        <f t="shared" si="26"/>
        <v>28571014</v>
      </c>
      <c r="B1705">
        <v>28</v>
      </c>
      <c r="C1705">
        <v>57</v>
      </c>
      <c r="D1705">
        <v>10</v>
      </c>
      <c r="E1705">
        <v>14</v>
      </c>
      <c r="F1705" s="116">
        <v>1.8210348353394953E-2</v>
      </c>
      <c r="G1705" s="116">
        <v>1.8224521406371801E-2</v>
      </c>
      <c r="H1705" s="116">
        <v>1.8224521406371801E-2</v>
      </c>
      <c r="I1705" s="86">
        <v>3.3533443343220726E-2</v>
      </c>
      <c r="J1705" s="86">
        <v>3.3557740005466748E-2</v>
      </c>
      <c r="K1705" s="86">
        <v>3.3557740005466748E-2</v>
      </c>
      <c r="L1705" s="86">
        <v>1.8172081110357465</v>
      </c>
      <c r="M1705" s="86">
        <v>1.8172081110357465</v>
      </c>
      <c r="N1705" s="86">
        <v>1.8172081110357465</v>
      </c>
      <c r="O1705" s="117">
        <v>5.0989238603346863</v>
      </c>
      <c r="P1705" s="117">
        <v>5.0989238603346863</v>
      </c>
      <c r="Q1705" s="117">
        <v>5.0989238603346863</v>
      </c>
    </row>
    <row r="1706" spans="1:17" x14ac:dyDescent="0.25">
      <c r="A1706" t="str">
        <f t="shared" si="26"/>
        <v>29561014</v>
      </c>
      <c r="B1706">
        <v>29</v>
      </c>
      <c r="C1706">
        <v>56</v>
      </c>
      <c r="D1706">
        <v>10</v>
      </c>
      <c r="E1706">
        <v>14</v>
      </c>
      <c r="F1706" s="116">
        <v>1.8215365607829111E-2</v>
      </c>
      <c r="G1706" s="116">
        <v>1.8227557954286829E-2</v>
      </c>
      <c r="H1706" s="116">
        <v>1.8227557954286829E-2</v>
      </c>
      <c r="I1706" s="86">
        <v>3.3539113047436356E-2</v>
      </c>
      <c r="J1706" s="86">
        <v>3.3563497740351791E-2</v>
      </c>
      <c r="K1706" s="86">
        <v>3.3563497740351791E-2</v>
      </c>
      <c r="L1706" s="86">
        <v>1.7889972201450077</v>
      </c>
      <c r="M1706" s="86">
        <v>1.7889972201450077</v>
      </c>
      <c r="N1706" s="86">
        <v>1.7889972201450077</v>
      </c>
      <c r="O1706" s="117">
        <v>4.8526046916149168</v>
      </c>
      <c r="P1706" s="117">
        <v>4.8526046916149168</v>
      </c>
      <c r="Q1706" s="117">
        <v>4.8526046916149168</v>
      </c>
    </row>
    <row r="1707" spans="1:17" x14ac:dyDescent="0.25">
      <c r="A1707" t="str">
        <f t="shared" si="26"/>
        <v>30551014</v>
      </c>
      <c r="B1707">
        <v>30</v>
      </c>
      <c r="C1707">
        <v>55</v>
      </c>
      <c r="D1707">
        <v>10</v>
      </c>
      <c r="E1707">
        <v>14</v>
      </c>
      <c r="F1707" s="116">
        <v>1.8218573928937158E-2</v>
      </c>
      <c r="G1707" s="116">
        <v>1.8230813481459118E-2</v>
      </c>
      <c r="H1707" s="116">
        <v>1.8230813481459118E-2</v>
      </c>
      <c r="I1707" s="86">
        <v>3.354657353727148E-2</v>
      </c>
      <c r="J1707" s="86">
        <v>3.3569012716895073E-2</v>
      </c>
      <c r="K1707" s="86">
        <v>3.3569012716895073E-2</v>
      </c>
      <c r="L1707" s="86">
        <v>1.7598334604886845</v>
      </c>
      <c r="M1707" s="86">
        <v>1.7598334604886845</v>
      </c>
      <c r="N1707" s="86">
        <v>1.7598334604886845</v>
      </c>
      <c r="O1707" s="117">
        <v>4.6235562427837635</v>
      </c>
      <c r="P1707" s="117">
        <v>4.6235562427837635</v>
      </c>
      <c r="Q1707" s="117">
        <v>4.6235562427837635</v>
      </c>
    </row>
    <row r="1708" spans="1:17" x14ac:dyDescent="0.25">
      <c r="A1708" t="str">
        <f t="shared" si="26"/>
        <v>31541014</v>
      </c>
      <c r="B1708">
        <v>31</v>
      </c>
      <c r="C1708">
        <v>54</v>
      </c>
      <c r="D1708">
        <v>10</v>
      </c>
      <c r="E1708">
        <v>14</v>
      </c>
      <c r="F1708" s="116">
        <v>1.8222637366238959E-2</v>
      </c>
      <c r="G1708" s="116">
        <v>1.8232879406125561E-2</v>
      </c>
      <c r="H1708" s="116">
        <v>1.8232879406125561E-2</v>
      </c>
      <c r="I1708" s="86">
        <v>3.3552922668502037E-2</v>
      </c>
      <c r="J1708" s="86">
        <v>3.357340674827524E-2</v>
      </c>
      <c r="K1708" s="86">
        <v>3.357340674827524E-2</v>
      </c>
      <c r="L1708" s="86">
        <v>1.7243846582436131</v>
      </c>
      <c r="M1708" s="86">
        <v>1.7243846582436131</v>
      </c>
      <c r="N1708" s="86">
        <v>1.7243846582436131</v>
      </c>
      <c r="O1708" s="117">
        <v>4.4055294724939777</v>
      </c>
      <c r="P1708" s="117">
        <v>4.4055294724939777</v>
      </c>
      <c r="Q1708" s="117">
        <v>4.4055294724939777</v>
      </c>
    </row>
    <row r="1709" spans="1:17" x14ac:dyDescent="0.25">
      <c r="A1709" t="str">
        <f t="shared" si="26"/>
        <v>32531014</v>
      </c>
      <c r="B1709">
        <v>32</v>
      </c>
      <c r="C1709">
        <v>53</v>
      </c>
      <c r="D1709">
        <v>10</v>
      </c>
      <c r="E1709">
        <v>14</v>
      </c>
      <c r="F1709" s="116">
        <v>1.8225324930507977E-2</v>
      </c>
      <c r="G1709" s="116">
        <v>1.8235612424824136E-2</v>
      </c>
      <c r="H1709" s="116">
        <v>1.8235612424824136E-2</v>
      </c>
      <c r="I1709" s="86">
        <v>3.3557806459311931E-2</v>
      </c>
      <c r="J1709" s="86">
        <v>3.3578381447944249E-2</v>
      </c>
      <c r="K1709" s="86">
        <v>3.3578381447944249E-2</v>
      </c>
      <c r="L1709" s="86">
        <v>1.6936960292329439</v>
      </c>
      <c r="M1709" s="86">
        <v>1.6936960292329439</v>
      </c>
      <c r="N1709" s="86">
        <v>1.6936960292329439</v>
      </c>
      <c r="O1709" s="117">
        <v>4.1974993158816281</v>
      </c>
      <c r="P1709" s="117">
        <v>4.1974993158816281</v>
      </c>
      <c r="Q1709" s="117">
        <v>4.1974993158816281</v>
      </c>
    </row>
    <row r="1710" spans="1:17" x14ac:dyDescent="0.25">
      <c r="A1710" t="str">
        <f t="shared" si="26"/>
        <v>33521014</v>
      </c>
      <c r="B1710">
        <v>33</v>
      </c>
      <c r="C1710">
        <v>52</v>
      </c>
      <c r="D1710">
        <v>10</v>
      </c>
      <c r="E1710">
        <v>14</v>
      </c>
      <c r="F1710" s="116">
        <v>1.8227147845177774E-2</v>
      </c>
      <c r="G1710" s="116">
        <v>1.8237484211200899E-2</v>
      </c>
      <c r="H1710" s="116">
        <v>1.8237484211200899E-2</v>
      </c>
      <c r="I1710" s="86">
        <v>3.3564247750289933E-2</v>
      </c>
      <c r="J1710" s="86">
        <v>3.3580785935926935E-2</v>
      </c>
      <c r="K1710" s="86">
        <v>3.3580785935926935E-2</v>
      </c>
      <c r="L1710" s="86">
        <v>1.6462089310336987</v>
      </c>
      <c r="M1710" s="86">
        <v>1.6462089310336987</v>
      </c>
      <c r="N1710" s="86">
        <v>1.6462089310336987</v>
      </c>
      <c r="O1710" s="117">
        <v>4.0037541681395989</v>
      </c>
      <c r="P1710" s="117">
        <v>4.0037541681395989</v>
      </c>
      <c r="Q1710" s="117">
        <v>4.0037541681395989</v>
      </c>
    </row>
    <row r="1711" spans="1:17" x14ac:dyDescent="0.25">
      <c r="A1711" t="str">
        <f t="shared" si="26"/>
        <v>34511014</v>
      </c>
      <c r="B1711">
        <v>34</v>
      </c>
      <c r="C1711">
        <v>51</v>
      </c>
      <c r="D1711">
        <v>10</v>
      </c>
      <c r="E1711">
        <v>14</v>
      </c>
      <c r="F1711" s="116">
        <v>1.8082652870410772E-2</v>
      </c>
      <c r="G1711" s="116">
        <v>1.8090963867938251E-2</v>
      </c>
      <c r="H1711" s="116">
        <v>1.8090963867938251E-2</v>
      </c>
      <c r="I1711" s="86">
        <v>3.3568119013484596E-2</v>
      </c>
      <c r="J1711" s="86">
        <v>3.3584741008539552E-2</v>
      </c>
      <c r="K1711" s="86">
        <v>3.3584741008539552E-2</v>
      </c>
      <c r="L1711" s="86">
        <v>1.6203037669596294</v>
      </c>
      <c r="M1711" s="86">
        <v>1.6203037669596294</v>
      </c>
      <c r="N1711" s="86">
        <v>1.6203037669596294</v>
      </c>
      <c r="O1711" s="117">
        <v>3.8186145567121694</v>
      </c>
      <c r="P1711" s="117">
        <v>3.8186145567121694</v>
      </c>
      <c r="Q1711" s="117">
        <v>3.8186145567121694</v>
      </c>
    </row>
    <row r="1712" spans="1:17" x14ac:dyDescent="0.25">
      <c r="A1712" t="str">
        <f t="shared" si="26"/>
        <v>35501014</v>
      </c>
      <c r="B1712">
        <v>35</v>
      </c>
      <c r="C1712">
        <v>50</v>
      </c>
      <c r="D1712">
        <v>10</v>
      </c>
      <c r="E1712">
        <v>14</v>
      </c>
      <c r="F1712" s="116">
        <v>1.7913285077136798E-2</v>
      </c>
      <c r="G1712" s="116">
        <v>1.7921641128484735E-2</v>
      </c>
      <c r="H1712" s="116">
        <v>1.7921641128484735E-2</v>
      </c>
      <c r="I1712" s="86">
        <v>3.3952725639499054E-2</v>
      </c>
      <c r="J1712" s="86">
        <v>3.3969437742194929E-2</v>
      </c>
      <c r="K1712" s="86">
        <v>3.3969437742194929E-2</v>
      </c>
      <c r="L1712" s="86">
        <v>1.597284283311921</v>
      </c>
      <c r="M1712" s="86">
        <v>1.597284283311921</v>
      </c>
      <c r="N1712" s="86">
        <v>1.597284283311921</v>
      </c>
      <c r="O1712" s="117">
        <v>3.6394134051953748</v>
      </c>
      <c r="P1712" s="117">
        <v>3.6394134051953748</v>
      </c>
      <c r="Q1712" s="117">
        <v>3.6394134051953748</v>
      </c>
    </row>
    <row r="1713" spans="1:17" x14ac:dyDescent="0.25">
      <c r="A1713" t="str">
        <f t="shared" si="26"/>
        <v>36491014</v>
      </c>
      <c r="B1713">
        <v>36</v>
      </c>
      <c r="C1713">
        <v>49</v>
      </c>
      <c r="D1713">
        <v>10</v>
      </c>
      <c r="E1713">
        <v>14</v>
      </c>
      <c r="F1713" s="116">
        <v>1.7916236812855483E-2</v>
      </c>
      <c r="G1713" s="116">
        <v>1.7924641286556835E-2</v>
      </c>
      <c r="H1713" s="116">
        <v>1.7924641286556835E-2</v>
      </c>
      <c r="I1713" s="86">
        <v>3.3958275990309643E-2</v>
      </c>
      <c r="J1713" s="86">
        <v>3.3972983819287005E-2</v>
      </c>
      <c r="K1713" s="86">
        <v>3.3972983819287005E-2</v>
      </c>
      <c r="L1713" s="86">
        <v>1.5714726949155036</v>
      </c>
      <c r="M1713" s="86">
        <v>1.5714726949155036</v>
      </c>
      <c r="N1713" s="86">
        <v>1.5714726949155036</v>
      </c>
      <c r="O1713" s="117">
        <v>3.5469988674971686</v>
      </c>
      <c r="P1713" s="117">
        <v>3.5469988674971686</v>
      </c>
      <c r="Q1713" s="117">
        <v>3.5469988674971686</v>
      </c>
    </row>
    <row r="1714" spans="1:17" x14ac:dyDescent="0.25">
      <c r="A1714" t="str">
        <f t="shared" si="26"/>
        <v>37481014</v>
      </c>
      <c r="B1714">
        <v>37</v>
      </c>
      <c r="C1714">
        <v>48</v>
      </c>
      <c r="D1714">
        <v>10</v>
      </c>
      <c r="E1714">
        <v>14</v>
      </c>
      <c r="F1714" s="116">
        <v>1.791705513379125E-2</v>
      </c>
      <c r="G1714" s="116">
        <v>1.7925511560993038E-2</v>
      </c>
      <c r="H1714" s="116">
        <v>1.7925511560993038E-2</v>
      </c>
      <c r="I1714" s="86">
        <v>3.396101164238615E-2</v>
      </c>
      <c r="J1714" s="86">
        <v>3.3977924496789727E-2</v>
      </c>
      <c r="K1714" s="86">
        <v>3.3977924496789727E-2</v>
      </c>
      <c r="L1714" s="86">
        <v>1.5451774052721596</v>
      </c>
      <c r="M1714" s="86">
        <v>1.5451774052721596</v>
      </c>
      <c r="N1714" s="86">
        <v>1.5451774052721596</v>
      </c>
      <c r="O1714" s="117">
        <v>3.4588203706874863</v>
      </c>
      <c r="P1714" s="117">
        <v>3.4588203706874863</v>
      </c>
      <c r="Q1714" s="117">
        <v>3.4588203706874863</v>
      </c>
    </row>
    <row r="1715" spans="1:17" x14ac:dyDescent="0.25">
      <c r="A1715" t="str">
        <f t="shared" si="26"/>
        <v>38471014</v>
      </c>
      <c r="B1715">
        <v>38</v>
      </c>
      <c r="C1715">
        <v>47</v>
      </c>
      <c r="D1715">
        <v>10</v>
      </c>
      <c r="E1715">
        <v>14</v>
      </c>
      <c r="F1715" s="116">
        <v>1.7918820507472913E-2</v>
      </c>
      <c r="G1715" s="116">
        <v>1.7929461137227945E-2</v>
      </c>
      <c r="H1715" s="116">
        <v>1.7929461137227945E-2</v>
      </c>
      <c r="I1715" s="86">
        <v>3.39648901780603E-2</v>
      </c>
      <c r="J1715" s="86">
        <v>3.398191518566835E-2</v>
      </c>
      <c r="K1715" s="86">
        <v>3.398191518566835E-2</v>
      </c>
      <c r="L1715" s="86">
        <v>1.5137551420843292</v>
      </c>
      <c r="M1715" s="86">
        <v>1.5137551420843292</v>
      </c>
      <c r="N1715" s="86">
        <v>1.5137551420843292</v>
      </c>
      <c r="O1715" s="117">
        <v>3.3746374205410974</v>
      </c>
      <c r="P1715" s="117">
        <v>3.3746374205410974</v>
      </c>
      <c r="Q1715" s="117">
        <v>3.3746374205410974</v>
      </c>
    </row>
    <row r="1716" spans="1:17" x14ac:dyDescent="0.25">
      <c r="A1716" t="str">
        <f t="shared" si="26"/>
        <v>39461014</v>
      </c>
      <c r="B1716">
        <v>39</v>
      </c>
      <c r="C1716">
        <v>46</v>
      </c>
      <c r="D1716">
        <v>10</v>
      </c>
      <c r="E1716">
        <v>14</v>
      </c>
      <c r="F1716" s="116">
        <v>1.7921515677575602E-2</v>
      </c>
      <c r="G1716" s="116">
        <v>1.7932231723783193E-2</v>
      </c>
      <c r="H1716" s="116">
        <v>1.7932231723783193E-2</v>
      </c>
      <c r="I1716" s="86">
        <v>3.3969866478064256E-2</v>
      </c>
      <c r="J1716" s="86">
        <v>3.3989155361237915E-2</v>
      </c>
      <c r="K1716" s="86">
        <v>3.3989155361237915E-2</v>
      </c>
      <c r="L1716" s="86">
        <v>1.4866778113547225</v>
      </c>
      <c r="M1716" s="86">
        <v>1.4866778113547225</v>
      </c>
      <c r="N1716" s="86">
        <v>1.4866778113547225</v>
      </c>
      <c r="O1716" s="117">
        <v>3.2988383805910972</v>
      </c>
      <c r="P1716" s="117">
        <v>3.2988383805910972</v>
      </c>
      <c r="Q1716" s="117">
        <v>3.2988383805910972</v>
      </c>
    </row>
    <row r="1717" spans="1:17" x14ac:dyDescent="0.25">
      <c r="A1717" t="str">
        <f t="shared" si="26"/>
        <v>40451014</v>
      </c>
      <c r="B1717">
        <v>40</v>
      </c>
      <c r="C1717">
        <v>45</v>
      </c>
      <c r="D1717">
        <v>10</v>
      </c>
      <c r="E1717">
        <v>14</v>
      </c>
      <c r="F1717" s="116">
        <v>1.7923856004491763E-2</v>
      </c>
      <c r="G1717" s="116">
        <v>1.7934653508108925E-2</v>
      </c>
      <c r="H1717" s="116">
        <v>1.7934653508108925E-2</v>
      </c>
      <c r="I1717" s="86">
        <v>3.39732653810439E-2</v>
      </c>
      <c r="J1717" s="86">
        <v>3.3994860388278231E-2</v>
      </c>
      <c r="K1717" s="86">
        <v>3.3994860388278231E-2</v>
      </c>
      <c r="L1717" s="86">
        <v>1.4546008162912734</v>
      </c>
      <c r="M1717" s="86">
        <v>1.4546008162912734</v>
      </c>
      <c r="N1717" s="86">
        <v>1.4546008162912734</v>
      </c>
      <c r="O1717" s="117">
        <v>3.2219362083486298</v>
      </c>
      <c r="P1717" s="117">
        <v>3.2219362083486298</v>
      </c>
      <c r="Q1717" s="117">
        <v>3.2219362083486298</v>
      </c>
    </row>
    <row r="1718" spans="1:17" x14ac:dyDescent="0.25">
      <c r="A1718" t="str">
        <f t="shared" si="26"/>
        <v>41441014</v>
      </c>
      <c r="B1718">
        <v>41</v>
      </c>
      <c r="C1718">
        <v>44</v>
      </c>
      <c r="D1718">
        <v>10</v>
      </c>
      <c r="E1718">
        <v>14</v>
      </c>
      <c r="F1718" s="116">
        <v>1.79265781005752E-2</v>
      </c>
      <c r="G1718" s="116">
        <v>1.793746380503268E-2</v>
      </c>
      <c r="H1718" s="116">
        <v>1.793746380503268E-2</v>
      </c>
      <c r="I1718" s="86">
        <v>3.3978637893572645E-2</v>
      </c>
      <c r="J1718" s="86">
        <v>3.40004093024876E-2</v>
      </c>
      <c r="K1718" s="86">
        <v>3.40004093024876E-2</v>
      </c>
      <c r="L1718" s="86">
        <v>1.4265737462934176</v>
      </c>
      <c r="M1718" s="86">
        <v>1.4265737462934176</v>
      </c>
      <c r="N1718" s="86">
        <v>1.4265737462934176</v>
      </c>
      <c r="O1718" s="117">
        <v>3.1527024849886134</v>
      </c>
      <c r="P1718" s="117">
        <v>3.1527024849886134</v>
      </c>
      <c r="Q1718" s="117">
        <v>3.1527024849886134</v>
      </c>
    </row>
    <row r="1719" spans="1:17" x14ac:dyDescent="0.25">
      <c r="A1719" t="str">
        <f t="shared" si="26"/>
        <v>42431014</v>
      </c>
      <c r="B1719">
        <v>42</v>
      </c>
      <c r="C1719">
        <v>43</v>
      </c>
      <c r="D1719">
        <v>10</v>
      </c>
      <c r="E1719">
        <v>14</v>
      </c>
      <c r="F1719" s="116">
        <v>1.7928326228330842E-2</v>
      </c>
      <c r="G1719" s="116">
        <v>1.7941503976385477E-2</v>
      </c>
      <c r="H1719" s="116">
        <v>1.7941503976385477E-2</v>
      </c>
      <c r="I1719" s="86">
        <v>3.3983215941561083E-2</v>
      </c>
      <c r="J1719" s="86">
        <v>3.4007375146327908E-2</v>
      </c>
      <c r="K1719" s="86">
        <v>3.4007375146327908E-2</v>
      </c>
      <c r="L1719" s="86">
        <v>1.3979328505884963</v>
      </c>
      <c r="M1719" s="86">
        <v>1.3979328505884963</v>
      </c>
      <c r="N1719" s="86">
        <v>1.3979328505884963</v>
      </c>
      <c r="O1719" s="117">
        <v>3.0823587290501258</v>
      </c>
      <c r="P1719" s="117">
        <v>3.0823587290501258</v>
      </c>
      <c r="Q1719" s="117">
        <v>3.0823587290501258</v>
      </c>
    </row>
    <row r="1720" spans="1:17" x14ac:dyDescent="0.25">
      <c r="A1720" t="str">
        <f t="shared" si="26"/>
        <v>43421014</v>
      </c>
      <c r="B1720">
        <v>43</v>
      </c>
      <c r="C1720">
        <v>42</v>
      </c>
      <c r="D1720">
        <v>10</v>
      </c>
      <c r="E1720">
        <v>14</v>
      </c>
      <c r="F1720" s="116">
        <v>1.7931850984722011E-2</v>
      </c>
      <c r="G1720" s="116">
        <v>1.7945153544799697E-2</v>
      </c>
      <c r="H1720" s="116">
        <v>1.7945153544799697E-2</v>
      </c>
      <c r="I1720" s="86">
        <v>3.3988040998490163E-2</v>
      </c>
      <c r="J1720" s="86">
        <v>3.4014646118645533E-2</v>
      </c>
      <c r="K1720" s="86">
        <v>3.4014646118645533E-2</v>
      </c>
      <c r="L1720" s="86">
        <v>1.3644879290352763</v>
      </c>
      <c r="M1720" s="86">
        <v>1.3644879290352763</v>
      </c>
      <c r="N1720" s="86">
        <v>1.3644879290352763</v>
      </c>
      <c r="O1720" s="117">
        <v>3.0192820608326074</v>
      </c>
      <c r="P1720" s="117">
        <v>3.0192820608326074</v>
      </c>
      <c r="Q1720" s="117">
        <v>3.0192820608326074</v>
      </c>
    </row>
    <row r="1721" spans="1:17" x14ac:dyDescent="0.25">
      <c r="A1721" t="str">
        <f t="shared" si="26"/>
        <v>44411014</v>
      </c>
      <c r="B1721">
        <v>44</v>
      </c>
      <c r="C1721">
        <v>41</v>
      </c>
      <c r="D1721">
        <v>10</v>
      </c>
      <c r="E1721">
        <v>14</v>
      </c>
      <c r="F1721" s="116">
        <v>1.7853143282057716E-2</v>
      </c>
      <c r="G1721" s="116">
        <v>1.7868821616391476E-2</v>
      </c>
      <c r="H1721" s="116">
        <v>1.7868821616391476E-2</v>
      </c>
      <c r="I1721" s="86">
        <v>3.3995108359687866E-2</v>
      </c>
      <c r="J1721" s="86">
        <v>3.4021985504260027E-2</v>
      </c>
      <c r="K1721" s="86">
        <v>3.4021985504260027E-2</v>
      </c>
      <c r="L1721" s="86">
        <v>1.34687194832421</v>
      </c>
      <c r="M1721" s="86">
        <v>1.34687194832421</v>
      </c>
      <c r="N1721" s="86">
        <v>1.34687194832421</v>
      </c>
      <c r="O1721" s="117">
        <v>2.9587816590365441</v>
      </c>
      <c r="P1721" s="117">
        <v>2.9587816590365441</v>
      </c>
      <c r="Q1721" s="117">
        <v>2.9587816590365441</v>
      </c>
    </row>
    <row r="1722" spans="1:17" x14ac:dyDescent="0.25">
      <c r="A1722" t="str">
        <f t="shared" si="26"/>
        <v>45401014</v>
      </c>
      <c r="B1722">
        <v>45</v>
      </c>
      <c r="C1722">
        <v>40</v>
      </c>
      <c r="D1722">
        <v>10</v>
      </c>
      <c r="E1722">
        <v>14</v>
      </c>
      <c r="F1722" s="116">
        <v>1.766995699699047E-2</v>
      </c>
      <c r="G1722" s="116">
        <v>1.7683544045815527E-2</v>
      </c>
      <c r="H1722" s="116">
        <v>1.7683544045815527E-2</v>
      </c>
      <c r="I1722" s="86">
        <v>3.4549600653989952E-2</v>
      </c>
      <c r="J1722" s="86">
        <v>3.457903925977758E-2</v>
      </c>
      <c r="K1722" s="86">
        <v>3.457903925977758E-2</v>
      </c>
      <c r="L1722" s="86">
        <v>1.3395312921056981</v>
      </c>
      <c r="M1722" s="86">
        <v>1.3395312921056981</v>
      </c>
      <c r="N1722" s="86">
        <v>1.3395312921056981</v>
      </c>
      <c r="O1722" s="117">
        <v>2.9025219827127451</v>
      </c>
      <c r="P1722" s="117">
        <v>2.9025219827127451</v>
      </c>
      <c r="Q1722" s="117">
        <v>2.9025219827127451</v>
      </c>
    </row>
    <row r="1723" spans="1:17" x14ac:dyDescent="0.25">
      <c r="A1723" t="str">
        <f t="shared" si="26"/>
        <v>46391014</v>
      </c>
      <c r="B1723">
        <v>46</v>
      </c>
      <c r="C1723">
        <v>39</v>
      </c>
      <c r="D1723">
        <v>10</v>
      </c>
      <c r="E1723">
        <v>14</v>
      </c>
      <c r="F1723" s="116">
        <v>1.7673909157985911E-2</v>
      </c>
      <c r="G1723" s="116">
        <v>1.7687657823219662E-2</v>
      </c>
      <c r="H1723" s="116">
        <v>1.7687657823219662E-2</v>
      </c>
      <c r="I1723" s="86">
        <v>3.455727006503119E-2</v>
      </c>
      <c r="J1723" s="86">
        <v>3.458705883970431E-2</v>
      </c>
      <c r="K1723" s="86">
        <v>3.458705883970431E-2</v>
      </c>
      <c r="L1723" s="86">
        <v>1.2927411630454211</v>
      </c>
      <c r="M1723" s="86">
        <v>1.2927411630454211</v>
      </c>
      <c r="N1723" s="86">
        <v>1.2927411630454211</v>
      </c>
      <c r="O1723" s="117">
        <v>2.8235381731690214</v>
      </c>
      <c r="P1723" s="117">
        <v>2.8235381731690214</v>
      </c>
      <c r="Q1723" s="117">
        <v>2.8235381731690214</v>
      </c>
    </row>
    <row r="1724" spans="1:17" x14ac:dyDescent="0.25">
      <c r="A1724" t="str">
        <f t="shared" si="26"/>
        <v>47381014</v>
      </c>
      <c r="B1724">
        <v>47</v>
      </c>
      <c r="C1724">
        <v>38</v>
      </c>
      <c r="D1724">
        <v>10</v>
      </c>
      <c r="E1724">
        <v>14</v>
      </c>
      <c r="F1724" s="116">
        <v>1.7675413861367756E-2</v>
      </c>
      <c r="G1724" s="116">
        <v>1.7691659646166806E-2</v>
      </c>
      <c r="H1724" s="116">
        <v>1.7691659646166806E-2</v>
      </c>
      <c r="I1724" s="86">
        <v>3.4564067573181458E-2</v>
      </c>
      <c r="J1724" s="86">
        <v>3.45942383163797E-2</v>
      </c>
      <c r="K1724" s="86">
        <v>3.45942383163797E-2</v>
      </c>
      <c r="L1724" s="86">
        <v>1.241010859146725</v>
      </c>
      <c r="M1724" s="86">
        <v>1.241010859146725</v>
      </c>
      <c r="N1724" s="86">
        <v>1.241010859146725</v>
      </c>
      <c r="O1724" s="117">
        <v>2.7479095156203219</v>
      </c>
      <c r="P1724" s="117">
        <v>2.7479095156203219</v>
      </c>
      <c r="Q1724" s="117">
        <v>2.7479095156203219</v>
      </c>
    </row>
    <row r="1725" spans="1:17" x14ac:dyDescent="0.25">
      <c r="A1725" t="str">
        <f t="shared" si="26"/>
        <v>48371014</v>
      </c>
      <c r="B1725">
        <v>48</v>
      </c>
      <c r="C1725">
        <v>37</v>
      </c>
      <c r="D1725">
        <v>10</v>
      </c>
      <c r="E1725">
        <v>14</v>
      </c>
      <c r="F1725" s="116">
        <v>1.7681188062904092E-2</v>
      </c>
      <c r="G1725" s="116">
        <v>1.769530477992038E-2</v>
      </c>
      <c r="H1725" s="116">
        <v>1.769530477992038E-2</v>
      </c>
      <c r="I1725" s="86">
        <v>3.4571839972895903E-2</v>
      </c>
      <c r="J1725" s="86">
        <v>3.460242619309787E-2</v>
      </c>
      <c r="K1725" s="86">
        <v>3.460242619309787E-2</v>
      </c>
      <c r="L1725" s="86">
        <v>1.1882934771356239</v>
      </c>
      <c r="M1725" s="86">
        <v>1.1882934771356239</v>
      </c>
      <c r="N1725" s="86">
        <v>1.1882934771356239</v>
      </c>
      <c r="O1725" s="117">
        <v>2.6754331479337834</v>
      </c>
      <c r="P1725" s="117">
        <v>2.6754331479337834</v>
      </c>
      <c r="Q1725" s="117">
        <v>2.6754331479337834</v>
      </c>
    </row>
    <row r="1726" spans="1:17" x14ac:dyDescent="0.25">
      <c r="A1726" t="str">
        <f t="shared" si="26"/>
        <v>49361014</v>
      </c>
      <c r="B1726">
        <v>49</v>
      </c>
      <c r="C1726">
        <v>36</v>
      </c>
      <c r="D1726">
        <v>10</v>
      </c>
      <c r="E1726">
        <v>14</v>
      </c>
      <c r="F1726" s="116">
        <v>1.7683839592032603E-2</v>
      </c>
      <c r="G1726" s="116">
        <v>1.7698164289960537E-2</v>
      </c>
      <c r="H1726" s="116">
        <v>1.7698164289960537E-2</v>
      </c>
      <c r="I1726" s="86">
        <v>3.4579820798028925E-2</v>
      </c>
      <c r="J1726" s="86">
        <v>3.4608470193884786E-2</v>
      </c>
      <c r="K1726" s="86">
        <v>3.4608470193884786E-2</v>
      </c>
      <c r="L1726" s="86">
        <v>1.1382142354073108</v>
      </c>
      <c r="M1726" s="86">
        <v>1.1382142354073108</v>
      </c>
      <c r="N1726" s="86">
        <v>1.1382142354073108</v>
      </c>
      <c r="O1726" s="117">
        <v>2.6095230591824894</v>
      </c>
      <c r="P1726" s="117">
        <v>2.6095230591824894</v>
      </c>
      <c r="Q1726" s="117">
        <v>2.6095230591824894</v>
      </c>
    </row>
    <row r="1727" spans="1:17" x14ac:dyDescent="0.25">
      <c r="A1727" t="str">
        <f t="shared" si="26"/>
        <v>50351014</v>
      </c>
      <c r="B1727">
        <v>50</v>
      </c>
      <c r="C1727">
        <v>35</v>
      </c>
      <c r="D1727">
        <v>10</v>
      </c>
      <c r="E1727">
        <v>14</v>
      </c>
      <c r="F1727" s="116">
        <v>1.7624179171071903E-2</v>
      </c>
      <c r="G1727" s="116">
        <v>1.7638728576001243E-2</v>
      </c>
      <c r="H1727" s="116">
        <v>1.7638728576001243E-2</v>
      </c>
      <c r="I1727" s="86">
        <v>3.4586360417858911E-2</v>
      </c>
      <c r="J1727" s="86">
        <v>3.4615459227717589E-2</v>
      </c>
      <c r="K1727" s="86">
        <v>3.4615459227717589E-2</v>
      </c>
      <c r="L1727" s="86">
        <v>1.0903105812972249</v>
      </c>
      <c r="M1727" s="86">
        <v>1.0903105812972249</v>
      </c>
      <c r="N1727" s="86">
        <v>1.0903105812972249</v>
      </c>
      <c r="O1727" s="117">
        <v>2.5425764086248872</v>
      </c>
      <c r="P1727" s="117">
        <v>2.5425764086248872</v>
      </c>
      <c r="Q1727" s="117">
        <v>2.5425764086248872</v>
      </c>
    </row>
    <row r="1728" spans="1:17" x14ac:dyDescent="0.25">
      <c r="A1728" t="str">
        <f t="shared" si="26"/>
        <v>51341014</v>
      </c>
      <c r="B1728">
        <v>51</v>
      </c>
      <c r="C1728">
        <v>34</v>
      </c>
      <c r="D1728">
        <v>10</v>
      </c>
      <c r="E1728">
        <v>14</v>
      </c>
      <c r="F1728" s="116">
        <v>1.7422023686260588E-2</v>
      </c>
      <c r="G1728" s="116">
        <v>1.7436815272806161E-2</v>
      </c>
      <c r="H1728" s="116">
        <v>1.7436815272806161E-2</v>
      </c>
      <c r="I1728" s="86">
        <v>3.5014150617795267E-2</v>
      </c>
      <c r="J1728" s="86">
        <v>3.5043733790886412E-2</v>
      </c>
      <c r="K1728" s="86">
        <v>3.5043733790886412E-2</v>
      </c>
      <c r="L1728" s="86">
        <v>1.0584440237059827</v>
      </c>
      <c r="M1728" s="86">
        <v>1.0584440237059827</v>
      </c>
      <c r="N1728" s="86">
        <v>1.0584440237059827</v>
      </c>
      <c r="O1728" s="117">
        <v>2.4795235136920786</v>
      </c>
      <c r="P1728" s="117">
        <v>2.4795235136920786</v>
      </c>
      <c r="Q1728" s="117">
        <v>2.4795235136920786</v>
      </c>
    </row>
    <row r="1729" spans="1:17" x14ac:dyDescent="0.25">
      <c r="A1729" t="str">
        <f t="shared" si="26"/>
        <v>52331014</v>
      </c>
      <c r="B1729">
        <v>52</v>
      </c>
      <c r="C1729">
        <v>33</v>
      </c>
      <c r="D1729">
        <v>10</v>
      </c>
      <c r="E1729">
        <v>14</v>
      </c>
      <c r="F1729" s="116">
        <v>1.7427319273405965E-2</v>
      </c>
      <c r="G1729" s="116">
        <v>1.7442370938245529E-2</v>
      </c>
      <c r="H1729" s="116">
        <v>1.7442370938245529E-2</v>
      </c>
      <c r="I1729" s="86">
        <v>3.5022715470853706E-2</v>
      </c>
      <c r="J1729" s="86">
        <v>3.5052818800532827E-2</v>
      </c>
      <c r="K1729" s="86">
        <v>3.5052818800532827E-2</v>
      </c>
      <c r="L1729" s="86">
        <v>1.0510828418546661</v>
      </c>
      <c r="M1729" s="86">
        <v>1.0510828418546661</v>
      </c>
      <c r="N1729" s="86">
        <v>1.0510828418546661</v>
      </c>
      <c r="O1729" s="117">
        <v>2.3921761446163958</v>
      </c>
      <c r="P1729" s="117">
        <v>2.3921761446163958</v>
      </c>
      <c r="Q1729" s="117">
        <v>2.3921761446163958</v>
      </c>
    </row>
    <row r="1730" spans="1:17" x14ac:dyDescent="0.25">
      <c r="A1730" t="str">
        <f t="shared" si="26"/>
        <v>53321014</v>
      </c>
      <c r="B1730">
        <v>53</v>
      </c>
      <c r="C1730">
        <v>32</v>
      </c>
      <c r="D1730">
        <v>10</v>
      </c>
      <c r="E1730">
        <v>14</v>
      </c>
      <c r="F1730" s="116">
        <v>1.7430407399363797E-2</v>
      </c>
      <c r="G1730" s="116">
        <v>1.7445737572978015E-2</v>
      </c>
      <c r="H1730" s="116">
        <v>1.7445737572978015E-2</v>
      </c>
      <c r="I1730" s="86">
        <v>3.5029446708483972E-2</v>
      </c>
      <c r="J1730" s="86">
        <v>3.5060107055712407E-2</v>
      </c>
      <c r="K1730" s="86">
        <v>3.5060107055712407E-2</v>
      </c>
      <c r="L1730" s="86">
        <v>1.0473242459470853</v>
      </c>
      <c r="M1730" s="86">
        <v>1.0473242459470853</v>
      </c>
      <c r="N1730" s="86">
        <v>1.0473242459470853</v>
      </c>
      <c r="O1730" s="117">
        <v>2.2831023161337303</v>
      </c>
      <c r="P1730" s="117">
        <v>2.2831023161337303</v>
      </c>
      <c r="Q1730" s="117">
        <v>2.2831023161337303</v>
      </c>
    </row>
    <row r="1731" spans="1:17" x14ac:dyDescent="0.25">
      <c r="A1731" t="str">
        <f t="shared" si="26"/>
        <v>54311014</v>
      </c>
      <c r="B1731">
        <v>54</v>
      </c>
      <c r="C1731">
        <v>31</v>
      </c>
      <c r="D1731">
        <v>10</v>
      </c>
      <c r="E1731">
        <v>14</v>
      </c>
      <c r="F1731" s="116">
        <v>1.7433046993431026E-2</v>
      </c>
      <c r="G1731" s="116">
        <v>1.7451279673687117E-2</v>
      </c>
      <c r="H1731" s="116">
        <v>1.7451279673687117E-2</v>
      </c>
      <c r="I1731" s="86">
        <v>3.5035397446382899E-2</v>
      </c>
      <c r="J1731" s="86">
        <v>3.5071862806895081E-2</v>
      </c>
      <c r="K1731" s="86">
        <v>3.5071862806895081E-2</v>
      </c>
      <c r="L1731" s="86">
        <v>1.0407239936862833</v>
      </c>
      <c r="M1731" s="86">
        <v>1.0407239936862833</v>
      </c>
      <c r="N1731" s="86">
        <v>1.0407239936862833</v>
      </c>
      <c r="O1731" s="117">
        <v>2.1746039601381515</v>
      </c>
      <c r="P1731" s="117">
        <v>2.1746039601381515</v>
      </c>
      <c r="Q1731" s="117">
        <v>2.1746039601381515</v>
      </c>
    </row>
    <row r="1732" spans="1:17" x14ac:dyDescent="0.25">
      <c r="A1732" t="str">
        <f t="shared" si="26"/>
        <v>55301014</v>
      </c>
      <c r="B1732">
        <v>55</v>
      </c>
      <c r="C1732">
        <v>30</v>
      </c>
      <c r="D1732">
        <v>10</v>
      </c>
      <c r="E1732">
        <v>14</v>
      </c>
      <c r="F1732" s="116">
        <v>1.7200871737628236E-2</v>
      </c>
      <c r="G1732" s="116">
        <v>1.7219475894328391E-2</v>
      </c>
      <c r="H1732" s="116">
        <v>1.7219475894328391E-2</v>
      </c>
      <c r="I1732" s="86">
        <v>3.5044915749747517E-2</v>
      </c>
      <c r="J1732" s="86">
        <v>3.5082124063147826E-2</v>
      </c>
      <c r="K1732" s="86">
        <v>3.5082124063147826E-2</v>
      </c>
      <c r="L1732" s="86">
        <v>1.0581007813745813</v>
      </c>
      <c r="M1732" s="86">
        <v>1.0581007813745813</v>
      </c>
      <c r="N1732" s="86">
        <v>1.0581007813745813</v>
      </c>
      <c r="O1732" s="117">
        <v>2.063472067187583</v>
      </c>
      <c r="P1732" s="117">
        <v>2.063472067187583</v>
      </c>
      <c r="Q1732" s="117">
        <v>2.063472067187583</v>
      </c>
    </row>
    <row r="1733" spans="1:17" x14ac:dyDescent="0.25">
      <c r="A1733" t="str">
        <f t="shared" ref="A1733:A1796" si="27">B1733&amp;C1733&amp;D1733&amp;E1733</f>
        <v>18671214</v>
      </c>
      <c r="B1733">
        <v>18</v>
      </c>
      <c r="C1733">
        <v>67</v>
      </c>
      <c r="D1733">
        <v>12</v>
      </c>
      <c r="E1733">
        <v>14</v>
      </c>
      <c r="F1733" s="116">
        <v>1.8722949815670641E-2</v>
      </c>
      <c r="G1733" s="116">
        <v>1.8738303487501259E-2</v>
      </c>
      <c r="H1733" s="116">
        <v>1.8738303487501259E-2</v>
      </c>
      <c r="I1733" s="86">
        <v>3.2531018682006689E-2</v>
      </c>
      <c r="J1733" s="86">
        <v>3.2556608135057723E-2</v>
      </c>
      <c r="K1733" s="86">
        <v>3.2556608135057723E-2</v>
      </c>
      <c r="L1733" s="86">
        <v>1.6604160162680683</v>
      </c>
      <c r="M1733" s="86">
        <v>1.6604160162680683</v>
      </c>
      <c r="N1733" s="86">
        <v>1.6604160162680683</v>
      </c>
      <c r="O1733" s="117">
        <v>6.5031005887280164</v>
      </c>
      <c r="P1733" s="117">
        <v>6.5031005887280164</v>
      </c>
      <c r="Q1733" s="117">
        <v>6.5031005887280164</v>
      </c>
    </row>
    <row r="1734" spans="1:17" x14ac:dyDescent="0.25">
      <c r="A1734" t="str">
        <f t="shared" si="27"/>
        <v>19661214</v>
      </c>
      <c r="B1734">
        <v>19</v>
      </c>
      <c r="C1734">
        <v>66</v>
      </c>
      <c r="D1734">
        <v>12</v>
      </c>
      <c r="E1734">
        <v>14</v>
      </c>
      <c r="F1734" s="116">
        <v>1.8726508538542661E-2</v>
      </c>
      <c r="G1734" s="116">
        <v>1.8741891760233689E-2</v>
      </c>
      <c r="H1734" s="116">
        <v>1.8741891760233689E-2</v>
      </c>
      <c r="I1734" s="86">
        <v>3.2537223123375147E-2</v>
      </c>
      <c r="J1734" s="86">
        <v>3.2564571073048082E-2</v>
      </c>
      <c r="K1734" s="86">
        <v>3.2564571073048082E-2</v>
      </c>
      <c r="L1734" s="86">
        <v>1.6428255217903336</v>
      </c>
      <c r="M1734" s="86">
        <v>1.6428255217903336</v>
      </c>
      <c r="N1734" s="86">
        <v>1.6428255217903336</v>
      </c>
      <c r="O1734" s="117">
        <v>6.1601461747910022</v>
      </c>
      <c r="P1734" s="117">
        <v>6.1601461747910022</v>
      </c>
      <c r="Q1734" s="117">
        <v>6.1601461747910022</v>
      </c>
    </row>
    <row r="1735" spans="1:17" x14ac:dyDescent="0.25">
      <c r="A1735" t="str">
        <f t="shared" si="27"/>
        <v>20651214</v>
      </c>
      <c r="B1735">
        <v>20</v>
      </c>
      <c r="C1735">
        <v>65</v>
      </c>
      <c r="D1735">
        <v>12</v>
      </c>
      <c r="E1735">
        <v>14</v>
      </c>
      <c r="F1735" s="116">
        <v>1.873155660143077E-2</v>
      </c>
      <c r="G1735" s="116">
        <v>1.8745258023467111E-2</v>
      </c>
      <c r="H1735" s="116">
        <v>1.8745258023467111E-2</v>
      </c>
      <c r="I1735" s="86">
        <v>3.254430269181563E-2</v>
      </c>
      <c r="J1735" s="86">
        <v>3.2569992858133764E-2</v>
      </c>
      <c r="K1735" s="86">
        <v>3.2569992858133764E-2</v>
      </c>
      <c r="L1735" s="86">
        <v>1.62385143548086</v>
      </c>
      <c r="M1735" s="86">
        <v>1.62385143548086</v>
      </c>
      <c r="N1735" s="86">
        <v>1.6238531481586145</v>
      </c>
      <c r="O1735" s="117">
        <v>5.8333718685828106</v>
      </c>
      <c r="P1735" s="117">
        <v>5.8333718685828106</v>
      </c>
      <c r="Q1735" s="117">
        <v>5.8333718685828106</v>
      </c>
    </row>
    <row r="1736" spans="1:17" x14ac:dyDescent="0.25">
      <c r="A1736" t="str">
        <f t="shared" si="27"/>
        <v>21641214</v>
      </c>
      <c r="B1736">
        <v>21</v>
      </c>
      <c r="C1736">
        <v>64</v>
      </c>
      <c r="D1736">
        <v>12</v>
      </c>
      <c r="E1736">
        <v>14</v>
      </c>
      <c r="F1736" s="116">
        <v>1.8734800286273789E-2</v>
      </c>
      <c r="G1736" s="116">
        <v>1.875024671377255E-2</v>
      </c>
      <c r="H1736" s="116">
        <v>1.875024671377255E-2</v>
      </c>
      <c r="I1736" s="86">
        <v>3.2550771549053566E-2</v>
      </c>
      <c r="J1736" s="86">
        <v>3.2578231864606913E-2</v>
      </c>
      <c r="K1736" s="86">
        <v>3.2578231864606913E-2</v>
      </c>
      <c r="L1736" s="86">
        <v>1.6035811684021013</v>
      </c>
      <c r="M1736" s="86">
        <v>1.6035811684021013</v>
      </c>
      <c r="N1736" s="86">
        <v>1.6035811684021013</v>
      </c>
      <c r="O1736" s="117">
        <v>5.5280172450781677</v>
      </c>
      <c r="P1736" s="117">
        <v>5.5280172450781677</v>
      </c>
      <c r="Q1736" s="117">
        <v>5.5280172450781677</v>
      </c>
    </row>
    <row r="1737" spans="1:17" x14ac:dyDescent="0.25">
      <c r="A1737" t="str">
        <f t="shared" si="27"/>
        <v>22631214</v>
      </c>
      <c r="B1737">
        <v>22</v>
      </c>
      <c r="C1737">
        <v>63</v>
      </c>
      <c r="D1737">
        <v>12</v>
      </c>
      <c r="E1737">
        <v>14</v>
      </c>
      <c r="F1737" s="116">
        <v>1.8738464766904439E-2</v>
      </c>
      <c r="G1737" s="116">
        <v>1.8753945415233991E-2</v>
      </c>
      <c r="H1737" s="116">
        <v>1.8753945415233991E-2</v>
      </c>
      <c r="I1737" s="86">
        <v>3.2557523509084557E-2</v>
      </c>
      <c r="J1737" s="86">
        <v>3.2583324589633811E-2</v>
      </c>
      <c r="K1737" s="86">
        <v>3.2583324589633811E-2</v>
      </c>
      <c r="L1737" s="86">
        <v>1.5822031026659396</v>
      </c>
      <c r="M1737" s="86">
        <v>1.5822031026659396</v>
      </c>
      <c r="N1737" s="86">
        <v>1.5822031026659396</v>
      </c>
      <c r="O1737" s="117">
        <v>5.2434331949822059</v>
      </c>
      <c r="P1737" s="117">
        <v>5.2434331949822059</v>
      </c>
      <c r="Q1737" s="117">
        <v>5.2434331949822059</v>
      </c>
    </row>
    <row r="1738" spans="1:17" x14ac:dyDescent="0.25">
      <c r="A1738" t="str">
        <f t="shared" si="27"/>
        <v>23621214</v>
      </c>
      <c r="B1738">
        <v>23</v>
      </c>
      <c r="C1738">
        <v>62</v>
      </c>
      <c r="D1738">
        <v>12</v>
      </c>
      <c r="E1738">
        <v>14</v>
      </c>
      <c r="F1738" s="116">
        <v>1.874112081212673E-2</v>
      </c>
      <c r="G1738" s="116">
        <v>1.8756637839478077E-2</v>
      </c>
      <c r="H1738" s="116">
        <v>1.8756637839478077E-2</v>
      </c>
      <c r="I1738" s="86">
        <v>3.25633439538765E-2</v>
      </c>
      <c r="J1738" s="86">
        <v>3.2590929780278895E-2</v>
      </c>
      <c r="K1738" s="86">
        <v>3.2590929780278895E-2</v>
      </c>
      <c r="L1738" s="86">
        <v>1.5595526268603193</v>
      </c>
      <c r="M1738" s="86">
        <v>1.5595526268603193</v>
      </c>
      <c r="N1738" s="86">
        <v>1.5595526268603193</v>
      </c>
      <c r="O1738" s="117">
        <v>4.9719728003751671</v>
      </c>
      <c r="P1738" s="117">
        <v>4.9719728003751671</v>
      </c>
      <c r="Q1738" s="117">
        <v>4.9719728003751671</v>
      </c>
    </row>
    <row r="1739" spans="1:17" x14ac:dyDescent="0.25">
      <c r="A1739" t="str">
        <f t="shared" si="27"/>
        <v>24611214</v>
      </c>
      <c r="B1739">
        <v>24</v>
      </c>
      <c r="C1739">
        <v>61</v>
      </c>
      <c r="D1739">
        <v>12</v>
      </c>
      <c r="E1739">
        <v>14</v>
      </c>
      <c r="F1739" s="116">
        <v>1.8613518437218049E-2</v>
      </c>
      <c r="G1739" s="116">
        <v>1.8629074353824507E-2</v>
      </c>
      <c r="H1739" s="116">
        <v>1.8629074353824507E-2</v>
      </c>
      <c r="I1739" s="86">
        <v>3.2570632503569216E-2</v>
      </c>
      <c r="J1739" s="86">
        <v>3.2596559031246648E-2</v>
      </c>
      <c r="K1739" s="86">
        <v>3.2596559031246648E-2</v>
      </c>
      <c r="L1739" s="86">
        <v>1.5787077527231497</v>
      </c>
      <c r="M1739" s="86">
        <v>1.5787077527231497</v>
      </c>
      <c r="N1739" s="86">
        <v>1.5787077527231497</v>
      </c>
      <c r="O1739" s="117">
        <v>4.7193937340767906</v>
      </c>
      <c r="P1739" s="117">
        <v>4.7193937340767906</v>
      </c>
      <c r="Q1739" s="117">
        <v>4.7193937340767906</v>
      </c>
    </row>
    <row r="1740" spans="1:17" x14ac:dyDescent="0.25">
      <c r="A1740" t="str">
        <f t="shared" si="27"/>
        <v>25601214</v>
      </c>
      <c r="B1740">
        <v>25</v>
      </c>
      <c r="C1740">
        <v>60</v>
      </c>
      <c r="D1740">
        <v>12</v>
      </c>
      <c r="E1740">
        <v>14</v>
      </c>
      <c r="F1740" s="116">
        <v>1.8568039194957479E-2</v>
      </c>
      <c r="G1740" s="116">
        <v>1.8581903700609866E-2</v>
      </c>
      <c r="H1740" s="116">
        <v>1.8581903700609866E-2</v>
      </c>
      <c r="I1740" s="86">
        <v>3.2836348574468863E-2</v>
      </c>
      <c r="J1740" s="86">
        <v>3.2862344522567082E-2</v>
      </c>
      <c r="K1740" s="86">
        <v>3.2862344522567082E-2</v>
      </c>
      <c r="L1740" s="86">
        <v>1.5717028905761221</v>
      </c>
      <c r="M1740" s="86">
        <v>1.5717028905761221</v>
      </c>
      <c r="N1740" s="86">
        <v>1.5717028905761221</v>
      </c>
      <c r="O1740" s="117">
        <v>4.4754676237797071</v>
      </c>
      <c r="P1740" s="117">
        <v>4.4754676237797071</v>
      </c>
      <c r="Q1740" s="117">
        <v>4.4754676237797071</v>
      </c>
    </row>
    <row r="1741" spans="1:17" x14ac:dyDescent="0.25">
      <c r="A1741" t="str">
        <f t="shared" si="27"/>
        <v>26591214</v>
      </c>
      <c r="B1741">
        <v>26</v>
      </c>
      <c r="C1741">
        <v>59</v>
      </c>
      <c r="D1741">
        <v>12</v>
      </c>
      <c r="E1741">
        <v>14</v>
      </c>
      <c r="F1741" s="116">
        <v>1.8570755708964888E-2</v>
      </c>
      <c r="G1741" s="116">
        <v>1.8586397899080065E-2</v>
      </c>
      <c r="H1741" s="116">
        <v>1.8586397899080065E-2</v>
      </c>
      <c r="I1741" s="86">
        <v>3.2841647157379548E-2</v>
      </c>
      <c r="J1741" s="86">
        <v>3.286945549536209E-2</v>
      </c>
      <c r="K1741" s="86">
        <v>3.286945549536209E-2</v>
      </c>
      <c r="L1741" s="86">
        <v>1.544982593718444</v>
      </c>
      <c r="M1741" s="86">
        <v>1.544982593718444</v>
      </c>
      <c r="N1741" s="86">
        <v>1.544982593718444</v>
      </c>
      <c r="O1741" s="117">
        <v>4.2551362869264313</v>
      </c>
      <c r="P1741" s="117">
        <v>4.2551362869264313</v>
      </c>
      <c r="Q1741" s="117">
        <v>4.2551362869264313</v>
      </c>
    </row>
    <row r="1742" spans="1:17" x14ac:dyDescent="0.25">
      <c r="A1742" t="str">
        <f t="shared" si="27"/>
        <v>27581214</v>
      </c>
      <c r="B1742">
        <v>27</v>
      </c>
      <c r="C1742">
        <v>58</v>
      </c>
      <c r="D1742">
        <v>12</v>
      </c>
      <c r="E1742">
        <v>14</v>
      </c>
      <c r="F1742" s="116">
        <v>1.8575532946074294E-2</v>
      </c>
      <c r="G1742" s="116">
        <v>1.8589479850210248E-2</v>
      </c>
      <c r="H1742" s="116">
        <v>1.8589479850210248E-2</v>
      </c>
      <c r="I1742" s="86">
        <v>3.2850189329223643E-2</v>
      </c>
      <c r="J1742" s="86">
        <v>3.2874596411461565E-2</v>
      </c>
      <c r="K1742" s="86">
        <v>3.2874596411461565E-2</v>
      </c>
      <c r="L1742" s="86">
        <v>1.5115741870698252</v>
      </c>
      <c r="M1742" s="86">
        <v>1.5115741870698252</v>
      </c>
      <c r="N1742" s="86">
        <v>1.5115741870698252</v>
      </c>
      <c r="O1742" s="117">
        <v>4.0396894024448926</v>
      </c>
      <c r="P1742" s="117">
        <v>4.0396894024448926</v>
      </c>
      <c r="Q1742" s="117">
        <v>4.0396894024448926</v>
      </c>
    </row>
    <row r="1743" spans="1:17" x14ac:dyDescent="0.25">
      <c r="A1743" t="str">
        <f t="shared" si="27"/>
        <v>28571214</v>
      </c>
      <c r="B1743">
        <v>28</v>
      </c>
      <c r="C1743">
        <v>57</v>
      </c>
      <c r="D1743">
        <v>12</v>
      </c>
      <c r="E1743">
        <v>14</v>
      </c>
      <c r="F1743" s="116">
        <v>1.8578667240363039E-2</v>
      </c>
      <c r="G1743" s="116">
        <v>1.8592659834782442E-2</v>
      </c>
      <c r="H1743" s="116">
        <v>1.8592659834782442E-2</v>
      </c>
      <c r="I1743" s="86">
        <v>3.2856360771061917E-2</v>
      </c>
      <c r="J1743" s="86">
        <v>3.2880847811295869E-2</v>
      </c>
      <c r="K1743" s="86">
        <v>3.2880847811295869E-2</v>
      </c>
      <c r="L1743" s="86">
        <v>1.4889292342027982</v>
      </c>
      <c r="M1743" s="86">
        <v>1.4889292342027982</v>
      </c>
      <c r="N1743" s="86">
        <v>1.4889292342027982</v>
      </c>
      <c r="O1743" s="117">
        <v>3.8400489041174959</v>
      </c>
      <c r="P1743" s="117">
        <v>3.8400489041174959</v>
      </c>
      <c r="Q1743" s="117">
        <v>3.8400489041174959</v>
      </c>
    </row>
    <row r="1744" spans="1:17" x14ac:dyDescent="0.25">
      <c r="A1744" t="str">
        <f t="shared" si="27"/>
        <v>29561214</v>
      </c>
      <c r="B1744">
        <v>29</v>
      </c>
      <c r="C1744">
        <v>56</v>
      </c>
      <c r="D1744">
        <v>12</v>
      </c>
      <c r="E1744">
        <v>14</v>
      </c>
      <c r="F1744" s="116">
        <v>1.8582453824699727E-2</v>
      </c>
      <c r="G1744" s="116">
        <v>1.8596495539122848E-2</v>
      </c>
      <c r="H1744" s="116">
        <v>1.8596495539122848E-2</v>
      </c>
      <c r="I1744" s="86">
        <v>3.28628773930153E-2</v>
      </c>
      <c r="J1744" s="86">
        <v>3.2885695178952873E-2</v>
      </c>
      <c r="K1744" s="86">
        <v>3.2885695178952873E-2</v>
      </c>
      <c r="L1744" s="86">
        <v>1.4597046676413956</v>
      </c>
      <c r="M1744" s="86">
        <v>1.4597046676413956</v>
      </c>
      <c r="N1744" s="86">
        <v>1.4597046676413956</v>
      </c>
      <c r="O1744" s="117">
        <v>3.6550056079096978</v>
      </c>
      <c r="P1744" s="117">
        <v>3.6550056079096978</v>
      </c>
      <c r="Q1744" s="117">
        <v>3.6550056079096978</v>
      </c>
    </row>
    <row r="1745" spans="1:17" x14ac:dyDescent="0.25">
      <c r="A1745" t="str">
        <f t="shared" si="27"/>
        <v>30551214</v>
      </c>
      <c r="B1745">
        <v>30</v>
      </c>
      <c r="C1745">
        <v>55</v>
      </c>
      <c r="D1745">
        <v>12</v>
      </c>
      <c r="E1745">
        <v>14</v>
      </c>
      <c r="F1745" s="116">
        <v>1.8587033121916844E-2</v>
      </c>
      <c r="G1745" s="116">
        <v>1.8599365750528542E-2</v>
      </c>
      <c r="H1745" s="116">
        <v>1.8599365750528542E-2</v>
      </c>
      <c r="I1745" s="86">
        <v>3.2868217054263564E-2</v>
      </c>
      <c r="J1745" s="86">
        <v>3.2891120507399577E-2</v>
      </c>
      <c r="K1745" s="86">
        <v>3.2891120507399577E-2</v>
      </c>
      <c r="L1745" s="86">
        <v>1.4297498238195914</v>
      </c>
      <c r="M1745" s="86">
        <v>1.4297498238195914</v>
      </c>
      <c r="N1745" s="86">
        <v>1.4297498238195914</v>
      </c>
      <c r="O1745" s="117">
        <v>3.4784548978153631</v>
      </c>
      <c r="P1745" s="117">
        <v>3.4784548978153631</v>
      </c>
      <c r="Q1745" s="117">
        <v>3.4784548978153631</v>
      </c>
    </row>
    <row r="1746" spans="1:17" x14ac:dyDescent="0.25">
      <c r="A1746" t="str">
        <f t="shared" si="27"/>
        <v>31541214</v>
      </c>
      <c r="B1746">
        <v>31</v>
      </c>
      <c r="C1746">
        <v>54</v>
      </c>
      <c r="D1746">
        <v>12</v>
      </c>
      <c r="E1746">
        <v>14</v>
      </c>
      <c r="F1746" s="116">
        <v>1.8590516890660873E-2</v>
      </c>
      <c r="G1746" s="116">
        <v>1.8601129935508064E-2</v>
      </c>
      <c r="H1746" s="116">
        <v>1.8601129935508064E-2</v>
      </c>
      <c r="I1746" s="86">
        <v>3.28756752549784E-2</v>
      </c>
      <c r="J1746" s="86">
        <v>3.2895132503864916E-2</v>
      </c>
      <c r="K1746" s="86">
        <v>3.2895132503864916E-2</v>
      </c>
      <c r="L1746" s="86">
        <v>1.4282735052410753</v>
      </c>
      <c r="M1746" s="86">
        <v>1.4282735052410753</v>
      </c>
      <c r="N1746" s="86">
        <v>1.4282735052410753</v>
      </c>
      <c r="O1746" s="117">
        <v>3.3808668027494861</v>
      </c>
      <c r="P1746" s="117">
        <v>3.3808668027494861</v>
      </c>
      <c r="Q1746" s="117">
        <v>3.3808668027494861</v>
      </c>
    </row>
    <row r="1747" spans="1:17" x14ac:dyDescent="0.25">
      <c r="A1747" t="str">
        <f t="shared" si="27"/>
        <v>32531214</v>
      </c>
      <c r="B1747">
        <v>32</v>
      </c>
      <c r="C1747">
        <v>53</v>
      </c>
      <c r="D1747">
        <v>12</v>
      </c>
      <c r="E1747">
        <v>14</v>
      </c>
      <c r="F1747" s="116">
        <v>1.8593488814951532E-2</v>
      </c>
      <c r="G1747" s="116">
        <v>1.8604147163369389E-2</v>
      </c>
      <c r="H1747" s="116">
        <v>1.8604147163369389E-2</v>
      </c>
      <c r="I1747" s="86">
        <v>3.2881004869088834E-2</v>
      </c>
      <c r="J1747" s="86">
        <v>3.28987687831186E-2</v>
      </c>
      <c r="K1747" s="86">
        <v>3.28987687831186E-2</v>
      </c>
      <c r="L1747" s="86">
        <v>1.4195090409440454</v>
      </c>
      <c r="M1747" s="86">
        <v>1.4195090409440454</v>
      </c>
      <c r="N1747" s="86">
        <v>1.4195090409440454</v>
      </c>
      <c r="O1747" s="117">
        <v>3.2874147998273346</v>
      </c>
      <c r="P1747" s="117">
        <v>3.2874147998273346</v>
      </c>
      <c r="Q1747" s="117">
        <v>3.2874147998273346</v>
      </c>
    </row>
    <row r="1748" spans="1:17" x14ac:dyDescent="0.25">
      <c r="A1748" t="str">
        <f t="shared" si="27"/>
        <v>33521214</v>
      </c>
      <c r="B1748">
        <v>33</v>
      </c>
      <c r="C1748">
        <v>52</v>
      </c>
      <c r="D1748">
        <v>12</v>
      </c>
      <c r="E1748">
        <v>14</v>
      </c>
      <c r="F1748" s="116">
        <v>1.8595878249728314E-2</v>
      </c>
      <c r="G1748" s="116">
        <v>1.8604800559607275E-2</v>
      </c>
      <c r="H1748" s="116">
        <v>1.8604800559607275E-2</v>
      </c>
      <c r="I1748" s="86">
        <v>3.2885849751870561E-2</v>
      </c>
      <c r="J1748" s="86">
        <v>3.2903694371628482E-2</v>
      </c>
      <c r="K1748" s="86">
        <v>3.2903694371628482E-2</v>
      </c>
      <c r="L1748" s="86">
        <v>1.3942233396919661</v>
      </c>
      <c r="M1748" s="86">
        <v>1.3942233396919661</v>
      </c>
      <c r="N1748" s="86">
        <v>1.3942233396919661</v>
      </c>
      <c r="O1748" s="117">
        <v>3.1981734247215794</v>
      </c>
      <c r="P1748" s="117">
        <v>3.1981734247215794</v>
      </c>
      <c r="Q1748" s="117">
        <v>3.1981734247215794</v>
      </c>
    </row>
    <row r="1749" spans="1:17" x14ac:dyDescent="0.25">
      <c r="A1749" t="str">
        <f t="shared" si="27"/>
        <v>34511214</v>
      </c>
      <c r="B1749">
        <v>34</v>
      </c>
      <c r="C1749">
        <v>51</v>
      </c>
      <c r="D1749">
        <v>12</v>
      </c>
      <c r="E1749">
        <v>14</v>
      </c>
      <c r="F1749" s="116">
        <v>1.8397251529518086E-2</v>
      </c>
      <c r="G1749" s="116">
        <v>1.8406217051705958E-2</v>
      </c>
      <c r="H1749" s="116">
        <v>1.8406217051705958E-2</v>
      </c>
      <c r="I1749" s="86">
        <v>3.2890914698435698E-2</v>
      </c>
      <c r="J1749" s="86">
        <v>3.2907052638373867E-2</v>
      </c>
      <c r="K1749" s="86">
        <v>3.2907052638373867E-2</v>
      </c>
      <c r="L1749" s="86">
        <v>1.4144707114321167</v>
      </c>
      <c r="M1749" s="86">
        <v>1.4144707114321167</v>
      </c>
      <c r="N1749" s="86">
        <v>1.4144707114321167</v>
      </c>
      <c r="O1749" s="117">
        <v>3.1176599269847873</v>
      </c>
      <c r="P1749" s="117">
        <v>3.1176599269847873</v>
      </c>
      <c r="Q1749" s="117">
        <v>3.1176599269847873</v>
      </c>
    </row>
    <row r="1750" spans="1:17" x14ac:dyDescent="0.25">
      <c r="A1750" t="str">
        <f t="shared" si="27"/>
        <v>35501214</v>
      </c>
      <c r="B1750">
        <v>35</v>
      </c>
      <c r="C1750">
        <v>50</v>
      </c>
      <c r="D1750">
        <v>12</v>
      </c>
      <c r="E1750">
        <v>14</v>
      </c>
      <c r="F1750" s="116">
        <v>1.8368020071265971E-2</v>
      </c>
      <c r="G1750" s="116">
        <v>1.8375229577721183E-2</v>
      </c>
      <c r="H1750" s="116">
        <v>1.8375229577721183E-2</v>
      </c>
      <c r="I1750" s="86">
        <v>3.3255650901278425E-2</v>
      </c>
      <c r="J1750" s="86">
        <v>3.3271872290802654E-2</v>
      </c>
      <c r="K1750" s="86">
        <v>3.3271872290802654E-2</v>
      </c>
      <c r="L1750" s="86">
        <v>1.3931379917559295</v>
      </c>
      <c r="M1750" s="86">
        <v>1.3931379917559295</v>
      </c>
      <c r="N1750" s="86">
        <v>1.3931379917559295</v>
      </c>
      <c r="O1750" s="117">
        <v>3.0355428668241942</v>
      </c>
      <c r="P1750" s="117">
        <v>3.0355428668241942</v>
      </c>
      <c r="Q1750" s="117">
        <v>3.0355428668241942</v>
      </c>
    </row>
    <row r="1751" spans="1:17" x14ac:dyDescent="0.25">
      <c r="A1751" t="str">
        <f t="shared" si="27"/>
        <v>36491214</v>
      </c>
      <c r="B1751">
        <v>36</v>
      </c>
      <c r="C1751">
        <v>49</v>
      </c>
      <c r="D1751">
        <v>12</v>
      </c>
      <c r="E1751">
        <v>14</v>
      </c>
      <c r="F1751" s="116">
        <v>1.8369392441633905E-2</v>
      </c>
      <c r="G1751" s="116">
        <v>1.8378454796069837E-2</v>
      </c>
      <c r="H1751" s="116">
        <v>1.8378454796069837E-2</v>
      </c>
      <c r="I1751" s="86">
        <v>3.3260653250757159E-2</v>
      </c>
      <c r="J1751" s="86">
        <v>3.327515301785465E-2</v>
      </c>
      <c r="K1751" s="86">
        <v>3.327515301785465E-2</v>
      </c>
      <c r="L1751" s="86">
        <v>1.3659904337786575</v>
      </c>
      <c r="M1751" s="86">
        <v>1.3659904337786575</v>
      </c>
      <c r="N1751" s="86">
        <v>1.3659904337786575</v>
      </c>
      <c r="O1751" s="117">
        <v>2.9630672807318033</v>
      </c>
      <c r="P1751" s="117">
        <v>2.9630672807318033</v>
      </c>
      <c r="Q1751" s="117">
        <v>2.9630672807318033</v>
      </c>
    </row>
    <row r="1752" spans="1:17" x14ac:dyDescent="0.25">
      <c r="A1752" t="str">
        <f t="shared" si="27"/>
        <v>37481214</v>
      </c>
      <c r="B1752">
        <v>37</v>
      </c>
      <c r="C1752">
        <v>48</v>
      </c>
      <c r="D1752">
        <v>12</v>
      </c>
      <c r="E1752">
        <v>14</v>
      </c>
      <c r="F1752" s="116">
        <v>1.8371607515657619E-2</v>
      </c>
      <c r="G1752" s="116">
        <v>1.8380724033876982E-2</v>
      </c>
      <c r="H1752" s="116">
        <v>1.8380724033876982E-2</v>
      </c>
      <c r="I1752" s="86">
        <v>3.3264351678806828E-2</v>
      </c>
      <c r="J1752" s="86">
        <v>3.327893810795781E-2</v>
      </c>
      <c r="K1752" s="86">
        <v>3.327893810795781E-2</v>
      </c>
      <c r="L1752" s="86">
        <v>1.338432505857363</v>
      </c>
      <c r="M1752" s="86">
        <v>1.338432505857363</v>
      </c>
      <c r="N1752" s="86">
        <v>1.338432505857363</v>
      </c>
      <c r="O1752" s="117">
        <v>2.8939949494489063</v>
      </c>
      <c r="P1752" s="117">
        <v>2.8939949494489063</v>
      </c>
      <c r="Q1752" s="117">
        <v>2.8939949494489063</v>
      </c>
    </row>
    <row r="1753" spans="1:17" x14ac:dyDescent="0.25">
      <c r="A1753" t="str">
        <f t="shared" si="27"/>
        <v>38471214</v>
      </c>
      <c r="B1753">
        <v>38</v>
      </c>
      <c r="C1753">
        <v>47</v>
      </c>
      <c r="D1753">
        <v>12</v>
      </c>
      <c r="E1753">
        <v>14</v>
      </c>
      <c r="F1753" s="116">
        <v>1.8373286163060391E-2</v>
      </c>
      <c r="G1753" s="116">
        <v>1.8384295822201344E-2</v>
      </c>
      <c r="H1753" s="116">
        <v>1.8384295822201344E-2</v>
      </c>
      <c r="I1753" s="86">
        <v>3.3267520037579636E-2</v>
      </c>
      <c r="J1753" s="86">
        <v>3.3284034526291063E-2</v>
      </c>
      <c r="K1753" s="86">
        <v>3.3284034526291063E-2</v>
      </c>
      <c r="L1753" s="86">
        <v>1.3105256011273891</v>
      </c>
      <c r="M1753" s="86">
        <v>1.3105256011273891</v>
      </c>
      <c r="N1753" s="86">
        <v>1.3105256011273891</v>
      </c>
      <c r="O1753" s="117">
        <v>2.8281300460937731</v>
      </c>
      <c r="P1753" s="117">
        <v>2.8281300460937731</v>
      </c>
      <c r="Q1753" s="117">
        <v>2.8281300460937731</v>
      </c>
    </row>
    <row r="1754" spans="1:17" x14ac:dyDescent="0.25">
      <c r="A1754" t="str">
        <f t="shared" si="27"/>
        <v>39461214</v>
      </c>
      <c r="B1754">
        <v>39</v>
      </c>
      <c r="C1754">
        <v>46</v>
      </c>
      <c r="D1754">
        <v>12</v>
      </c>
      <c r="E1754">
        <v>14</v>
      </c>
      <c r="F1754" s="116">
        <v>1.837684447392195E-2</v>
      </c>
      <c r="G1754" s="116">
        <v>1.8386081854274781E-2</v>
      </c>
      <c r="H1754" s="116">
        <v>1.8386081854274781E-2</v>
      </c>
      <c r="I1754" s="86">
        <v>3.3271196554826625E-2</v>
      </c>
      <c r="J1754" s="86">
        <v>3.3289671315532288E-2</v>
      </c>
      <c r="K1754" s="86">
        <v>3.3289671315532288E-2</v>
      </c>
      <c r="L1754" s="86">
        <v>1.2822370718243272</v>
      </c>
      <c r="M1754" s="86">
        <v>1.2822370718243272</v>
      </c>
      <c r="N1754" s="86">
        <v>1.2822370718243272</v>
      </c>
      <c r="O1754" s="117">
        <v>2.765289250090988</v>
      </c>
      <c r="P1754" s="117">
        <v>2.765289250090988</v>
      </c>
      <c r="Q1754" s="117">
        <v>2.765289250090988</v>
      </c>
    </row>
    <row r="1755" spans="1:17" x14ac:dyDescent="0.25">
      <c r="A1755" t="str">
        <f t="shared" si="27"/>
        <v>40451214</v>
      </c>
      <c r="B1755">
        <v>40</v>
      </c>
      <c r="C1755">
        <v>45</v>
      </c>
      <c r="D1755">
        <v>12</v>
      </c>
      <c r="E1755">
        <v>14</v>
      </c>
      <c r="F1755" s="116">
        <v>1.837891152031711E-2</v>
      </c>
      <c r="G1755" s="116">
        <v>1.8390077323184859E-2</v>
      </c>
      <c r="H1755" s="116">
        <v>1.8390077323184859E-2</v>
      </c>
      <c r="I1755" s="86">
        <v>3.3275953513040725E-2</v>
      </c>
      <c r="J1755" s="86">
        <v>3.3296424151631601E-2</v>
      </c>
      <c r="K1755" s="86">
        <v>3.3296424151631601E-2</v>
      </c>
      <c r="L1755" s="86">
        <v>1.2535251370137059</v>
      </c>
      <c r="M1755" s="86">
        <v>1.2535251370137059</v>
      </c>
      <c r="N1755" s="86">
        <v>1.2535251370137059</v>
      </c>
      <c r="O1755" s="117">
        <v>2.7053195745829108</v>
      </c>
      <c r="P1755" s="117">
        <v>2.7053195745829108</v>
      </c>
      <c r="Q1755" s="117">
        <v>2.7053195745829108</v>
      </c>
    </row>
    <row r="1756" spans="1:17" x14ac:dyDescent="0.25">
      <c r="A1756" t="str">
        <f t="shared" si="27"/>
        <v>41441214</v>
      </c>
      <c r="B1756">
        <v>41</v>
      </c>
      <c r="C1756">
        <v>44</v>
      </c>
      <c r="D1756">
        <v>12</v>
      </c>
      <c r="E1756">
        <v>14</v>
      </c>
      <c r="F1756" s="116">
        <v>1.8380318804754124E-2</v>
      </c>
      <c r="G1756" s="116">
        <v>1.8393447603900378E-2</v>
      </c>
      <c r="H1756" s="116">
        <v>1.8393447603900378E-2</v>
      </c>
      <c r="I1756" s="86">
        <v>3.327963029301604E-2</v>
      </c>
      <c r="J1756" s="86">
        <v>3.3302136805838191E-2</v>
      </c>
      <c r="K1756" s="86">
        <v>3.3302136805838191E-2</v>
      </c>
      <c r="L1756" s="86">
        <v>1.2106478312161582</v>
      </c>
      <c r="M1756" s="86">
        <v>1.2106478312161582</v>
      </c>
      <c r="N1756" s="86">
        <v>1.2106478312161582</v>
      </c>
      <c r="O1756" s="117">
        <v>2.6225263935751406</v>
      </c>
      <c r="P1756" s="117">
        <v>2.6225263935751406</v>
      </c>
      <c r="Q1756" s="117">
        <v>2.6225263935751406</v>
      </c>
    </row>
    <row r="1757" spans="1:17" x14ac:dyDescent="0.25">
      <c r="A1757" t="str">
        <f t="shared" si="27"/>
        <v>42431214</v>
      </c>
      <c r="B1757">
        <v>42</v>
      </c>
      <c r="C1757">
        <v>43</v>
      </c>
      <c r="D1757">
        <v>12</v>
      </c>
      <c r="E1757">
        <v>14</v>
      </c>
      <c r="F1757" s="116">
        <v>1.8383674086963099E-2</v>
      </c>
      <c r="G1757" s="116">
        <v>1.8396913358424905E-2</v>
      </c>
      <c r="H1757" s="116">
        <v>1.8396913358424905E-2</v>
      </c>
      <c r="I1757" s="86">
        <v>3.3285419779471567E-2</v>
      </c>
      <c r="J1757" s="86">
        <v>3.3310006997900626E-2</v>
      </c>
      <c r="K1757" s="86">
        <v>3.3310006997900626E-2</v>
      </c>
      <c r="L1757" s="86">
        <v>1.167047453331568</v>
      </c>
      <c r="M1757" s="86">
        <v>1.167047453331568</v>
      </c>
      <c r="N1757" s="86">
        <v>1.167047453331568</v>
      </c>
      <c r="O1757" s="117">
        <v>2.5432943090045961</v>
      </c>
      <c r="P1757" s="117">
        <v>2.5432943090045961</v>
      </c>
      <c r="Q1757" s="117">
        <v>2.5432943090045961</v>
      </c>
    </row>
    <row r="1758" spans="1:17" x14ac:dyDescent="0.25">
      <c r="A1758" t="str">
        <f t="shared" si="27"/>
        <v>43421214</v>
      </c>
      <c r="B1758">
        <v>43</v>
      </c>
      <c r="C1758">
        <v>42</v>
      </c>
      <c r="D1758">
        <v>12</v>
      </c>
      <c r="E1758">
        <v>14</v>
      </c>
      <c r="F1758" s="116">
        <v>1.8385741794260609E-2</v>
      </c>
      <c r="G1758" s="116">
        <v>1.8401009173786672E-2</v>
      </c>
      <c r="H1758" s="116">
        <v>1.8401009173786672E-2</v>
      </c>
      <c r="I1758" s="86">
        <v>3.3290521056579002E-2</v>
      </c>
      <c r="J1758" s="86">
        <v>3.3315330548308854E-2</v>
      </c>
      <c r="K1758" s="86">
        <v>3.3315330548308854E-2</v>
      </c>
      <c r="L1758" s="86">
        <v>1.1227478229671006</v>
      </c>
      <c r="M1758" s="86">
        <v>1.1227478229671006</v>
      </c>
      <c r="N1758" s="86">
        <v>1.1227478229671006</v>
      </c>
      <c r="O1758" s="117">
        <v>2.4672829598868686</v>
      </c>
      <c r="P1758" s="117">
        <v>2.4672829598868686</v>
      </c>
      <c r="Q1758" s="117">
        <v>2.4672829598868686</v>
      </c>
    </row>
    <row r="1759" spans="1:17" x14ac:dyDescent="0.25">
      <c r="A1759" t="str">
        <f t="shared" si="27"/>
        <v>44411214</v>
      </c>
      <c r="B1759">
        <v>44</v>
      </c>
      <c r="C1759">
        <v>41</v>
      </c>
      <c r="D1759">
        <v>12</v>
      </c>
      <c r="E1759">
        <v>14</v>
      </c>
      <c r="F1759" s="116">
        <v>1.8169450503711354E-2</v>
      </c>
      <c r="G1759" s="116">
        <v>1.8184866306450744E-2</v>
      </c>
      <c r="H1759" s="116">
        <v>1.8184866306450744E-2</v>
      </c>
      <c r="I1759" s="86">
        <v>3.3296206941735976E-2</v>
      </c>
      <c r="J1759" s="86">
        <v>3.3323184596529901E-2</v>
      </c>
      <c r="K1759" s="86">
        <v>3.3323184596529901E-2</v>
      </c>
      <c r="L1759" s="86">
        <v>1.1101150789674494</v>
      </c>
      <c r="M1759" s="86">
        <v>1.1101150789674494</v>
      </c>
      <c r="N1759" s="86">
        <v>1.1101150789674494</v>
      </c>
      <c r="O1759" s="117">
        <v>2.3941666602434157</v>
      </c>
      <c r="P1759" s="117">
        <v>2.3941666602434157</v>
      </c>
      <c r="Q1759" s="117">
        <v>2.3941666602434157</v>
      </c>
    </row>
    <row r="1760" spans="1:17" x14ac:dyDescent="0.25">
      <c r="A1760" t="str">
        <f t="shared" si="27"/>
        <v>45401214</v>
      </c>
      <c r="B1760">
        <v>45</v>
      </c>
      <c r="C1760">
        <v>40</v>
      </c>
      <c r="D1760">
        <v>12</v>
      </c>
      <c r="E1760">
        <v>14</v>
      </c>
      <c r="F1760" s="116">
        <v>1.8217397653701992E-2</v>
      </c>
      <c r="G1760" s="116">
        <v>1.8232974735919779E-2</v>
      </c>
      <c r="H1760" s="116">
        <v>1.8232974735919779E-2</v>
      </c>
      <c r="I1760" s="86">
        <v>3.3732171542617921E-2</v>
      </c>
      <c r="J1760" s="86">
        <v>3.3759431436499052E-2</v>
      </c>
      <c r="K1760" s="86">
        <v>3.3759431436499052E-2</v>
      </c>
      <c r="L1760" s="86">
        <v>1.0563754076814487</v>
      </c>
      <c r="M1760" s="86">
        <v>1.0563754076814487</v>
      </c>
      <c r="N1760" s="86">
        <v>1.0563754076814487</v>
      </c>
      <c r="O1760" s="117">
        <v>2.3258686657255514</v>
      </c>
      <c r="P1760" s="117">
        <v>2.3258686657255514</v>
      </c>
      <c r="Q1760" s="117">
        <v>2.3258686657255514</v>
      </c>
    </row>
    <row r="1761" spans="1:17" x14ac:dyDescent="0.25">
      <c r="A1761" t="str">
        <f t="shared" si="27"/>
        <v>46391214</v>
      </c>
      <c r="B1761">
        <v>46</v>
      </c>
      <c r="C1761">
        <v>39</v>
      </c>
      <c r="D1761">
        <v>12</v>
      </c>
      <c r="E1761">
        <v>14</v>
      </c>
      <c r="F1761" s="116">
        <v>1.8221449485392713E-2</v>
      </c>
      <c r="G1761" s="116">
        <v>1.8237201765042933E-2</v>
      </c>
      <c r="H1761" s="116">
        <v>1.8237201765042933E-2</v>
      </c>
      <c r="I1761" s="86">
        <v>3.3737444940860034E-2</v>
      </c>
      <c r="J1761" s="86">
        <v>3.3766980465204197E-2</v>
      </c>
      <c r="K1761" s="86">
        <v>3.3766980465204197E-2</v>
      </c>
      <c r="L1761" s="86">
        <v>1.0518978543426081</v>
      </c>
      <c r="M1761" s="86">
        <v>1.0518978543426081</v>
      </c>
      <c r="N1761" s="86">
        <v>1.0518978543426081</v>
      </c>
      <c r="O1761" s="117">
        <v>2.2572524480027094</v>
      </c>
      <c r="P1761" s="117">
        <v>2.2572524480027094</v>
      </c>
      <c r="Q1761" s="117">
        <v>2.2572524480027094</v>
      </c>
    </row>
    <row r="1762" spans="1:17" x14ac:dyDescent="0.25">
      <c r="A1762" t="str">
        <f t="shared" si="27"/>
        <v>47381214</v>
      </c>
      <c r="B1762">
        <v>47</v>
      </c>
      <c r="C1762">
        <v>38</v>
      </c>
      <c r="D1762">
        <v>12</v>
      </c>
      <c r="E1762">
        <v>14</v>
      </c>
      <c r="F1762" s="116">
        <v>1.822428323465583E-2</v>
      </c>
      <c r="G1762" s="116">
        <v>1.8240225745960067E-2</v>
      </c>
      <c r="H1762" s="116">
        <v>1.8240225745960067E-2</v>
      </c>
      <c r="I1762" s="86">
        <v>3.3746310803243501E-2</v>
      </c>
      <c r="J1762" s="86">
        <v>3.3774210198025921E-2</v>
      </c>
      <c r="K1762" s="86">
        <v>3.3774210198025921E-2</v>
      </c>
      <c r="L1762" s="86">
        <v>1.0476242668935818</v>
      </c>
      <c r="M1762" s="86">
        <v>1.0476242668935818</v>
      </c>
      <c r="N1762" s="86">
        <v>1.0476242668935818</v>
      </c>
      <c r="O1762" s="117">
        <v>2.1953515622664672</v>
      </c>
      <c r="P1762" s="117">
        <v>2.1953515622664672</v>
      </c>
      <c r="Q1762" s="117">
        <v>2.1953515622664672</v>
      </c>
    </row>
    <row r="1763" spans="1:17" x14ac:dyDescent="0.25">
      <c r="A1763" t="str">
        <f t="shared" si="27"/>
        <v>48371214</v>
      </c>
      <c r="B1763">
        <v>48</v>
      </c>
      <c r="C1763">
        <v>37</v>
      </c>
      <c r="D1763">
        <v>12</v>
      </c>
      <c r="E1763">
        <v>14</v>
      </c>
      <c r="F1763" s="116">
        <v>1.8227878763411014E-2</v>
      </c>
      <c r="G1763" s="116">
        <v>1.8244027493212488E-2</v>
      </c>
      <c r="H1763" s="116">
        <v>1.8244027493212488E-2</v>
      </c>
      <c r="I1763" s="86">
        <v>3.3752863876300727E-2</v>
      </c>
      <c r="J1763" s="86">
        <v>3.3781124153453308E-2</v>
      </c>
      <c r="K1763" s="86">
        <v>3.3781124153453308E-2</v>
      </c>
      <c r="L1763" s="86">
        <v>1.0435531242745688</v>
      </c>
      <c r="M1763" s="86">
        <v>1.0435531242745688</v>
      </c>
      <c r="N1763" s="86">
        <v>1.0435531242745688</v>
      </c>
      <c r="O1763" s="117">
        <v>2.1359945094318675</v>
      </c>
      <c r="P1763" s="117">
        <v>2.1359945094318675</v>
      </c>
      <c r="Q1763" s="117">
        <v>2.1359945094318675</v>
      </c>
    </row>
    <row r="1764" spans="1:17" x14ac:dyDescent="0.25">
      <c r="A1764" t="str">
        <f t="shared" si="27"/>
        <v>49361214</v>
      </c>
      <c r="B1764">
        <v>49</v>
      </c>
      <c r="C1764">
        <v>36</v>
      </c>
      <c r="D1764">
        <v>12</v>
      </c>
      <c r="E1764">
        <v>14</v>
      </c>
      <c r="F1764" s="116">
        <v>1.8231564816292786E-2</v>
      </c>
      <c r="G1764" s="116">
        <v>1.824793618440709E-2</v>
      </c>
      <c r="H1764" s="116">
        <v>1.824793618440709E-2</v>
      </c>
      <c r="I1764" s="86">
        <v>3.3759807472710977E-2</v>
      </c>
      <c r="J1764" s="86">
        <v>3.3788457366911009E-2</v>
      </c>
      <c r="K1764" s="86">
        <v>3.3788457366911009E-2</v>
      </c>
      <c r="L1764" s="86">
        <v>1.0397517282025466</v>
      </c>
      <c r="M1764" s="86">
        <v>1.0397517282025466</v>
      </c>
      <c r="N1764" s="86">
        <v>1.0397517282025466</v>
      </c>
      <c r="O1764" s="117">
        <v>2.0790532437819498</v>
      </c>
      <c r="P1764" s="117">
        <v>2.0790532437819498</v>
      </c>
      <c r="Q1764" s="117">
        <v>2.0790532437819498</v>
      </c>
    </row>
    <row r="1765" spans="1:17" x14ac:dyDescent="0.25">
      <c r="A1765" t="str">
        <f t="shared" si="27"/>
        <v>50351214</v>
      </c>
      <c r="B1765">
        <v>50</v>
      </c>
      <c r="C1765">
        <v>35</v>
      </c>
      <c r="D1765">
        <v>12</v>
      </c>
      <c r="E1765">
        <v>14</v>
      </c>
      <c r="F1765" s="116">
        <v>1.8129228111412422E-2</v>
      </c>
      <c r="G1765" s="116">
        <v>1.8143763055494415E-2</v>
      </c>
      <c r="H1765" s="116">
        <v>1.8143763055494415E-2</v>
      </c>
      <c r="I1765" s="86">
        <v>3.37667515230545E-2</v>
      </c>
      <c r="J1765" s="86">
        <v>3.3795821411218487E-2</v>
      </c>
      <c r="K1765" s="86">
        <v>3.3795821411218487E-2</v>
      </c>
      <c r="L1765" s="86">
        <v>1.0500002076420583</v>
      </c>
      <c r="M1765" s="86">
        <v>1.0500002076420583</v>
      </c>
      <c r="N1765" s="86">
        <v>1.0500002076420583</v>
      </c>
      <c r="O1765" s="117">
        <v>2.0242795858786788</v>
      </c>
      <c r="P1765" s="117">
        <v>2.0242795858786788</v>
      </c>
      <c r="Q1765" s="117">
        <v>2.0242795858786788</v>
      </c>
    </row>
    <row r="1766" spans="1:17" x14ac:dyDescent="0.25">
      <c r="A1766" t="str">
        <f t="shared" si="27"/>
        <v>51341214</v>
      </c>
      <c r="B1766">
        <v>51</v>
      </c>
      <c r="C1766">
        <v>34</v>
      </c>
      <c r="D1766">
        <v>12</v>
      </c>
      <c r="E1766">
        <v>14</v>
      </c>
      <c r="F1766" s="116">
        <v>1.8089996626180837E-2</v>
      </c>
      <c r="G1766" s="116">
        <v>1.8104757085020243E-2</v>
      </c>
      <c r="H1766" s="116">
        <v>1.8104757085020243E-2</v>
      </c>
      <c r="I1766" s="86">
        <v>3.4065030364372473E-2</v>
      </c>
      <c r="J1766" s="86">
        <v>3.4092442645074224E-2</v>
      </c>
      <c r="K1766" s="86">
        <v>3.4092442645074224E-2</v>
      </c>
      <c r="L1766" s="86">
        <v>1.0495719466936573</v>
      </c>
      <c r="M1766" s="86">
        <v>1.0495719466936573</v>
      </c>
      <c r="N1766" s="86">
        <v>1.0495719466936573</v>
      </c>
      <c r="O1766" s="117">
        <v>1.9353470816464238</v>
      </c>
      <c r="P1766" s="117">
        <v>1.9353470816464238</v>
      </c>
      <c r="Q1766" s="117">
        <v>1.9353470816464238</v>
      </c>
    </row>
    <row r="1767" spans="1:17" x14ac:dyDescent="0.25">
      <c r="A1767" t="str">
        <f t="shared" si="27"/>
        <v>52331214</v>
      </c>
      <c r="B1767">
        <v>52</v>
      </c>
      <c r="C1767">
        <v>33</v>
      </c>
      <c r="D1767">
        <v>12</v>
      </c>
      <c r="E1767">
        <v>14</v>
      </c>
      <c r="F1767" s="116">
        <v>1.8094146137608094E-2</v>
      </c>
      <c r="G1767" s="116">
        <v>1.8109147798506264E-2</v>
      </c>
      <c r="H1767" s="116">
        <v>1.8109147798506264E-2</v>
      </c>
      <c r="I1767" s="86">
        <v>3.4070914994160068E-2</v>
      </c>
      <c r="J1767" s="86">
        <v>3.4100918315956408E-2</v>
      </c>
      <c r="K1767" s="86">
        <v>3.4100918315956408E-2</v>
      </c>
      <c r="L1767" s="86">
        <v>1.0458065000053578</v>
      </c>
      <c r="M1767" s="86">
        <v>1.0458065000053578</v>
      </c>
      <c r="N1767" s="86">
        <v>1.0458065000053578</v>
      </c>
      <c r="O1767" s="117">
        <v>1.8319578239019321</v>
      </c>
      <c r="P1767" s="117">
        <v>1.8319578239019321</v>
      </c>
      <c r="Q1767" s="117">
        <v>1.8319578239019321</v>
      </c>
    </row>
    <row r="1768" spans="1:17" x14ac:dyDescent="0.25">
      <c r="A1768" t="str">
        <f t="shared" si="27"/>
        <v>53321214</v>
      </c>
      <c r="B1768">
        <v>53</v>
      </c>
      <c r="C1768">
        <v>32</v>
      </c>
      <c r="D1768">
        <v>12</v>
      </c>
      <c r="E1768">
        <v>14</v>
      </c>
      <c r="F1768" s="116">
        <v>1.8097515569923506E-2</v>
      </c>
      <c r="G1768" s="116">
        <v>1.8114954756211075E-2</v>
      </c>
      <c r="H1768" s="116">
        <v>1.8114954756211075E-2</v>
      </c>
      <c r="I1768" s="86">
        <v>3.4078349904193471E-2</v>
      </c>
      <c r="J1768" s="86">
        <v>3.4108868480196716E-2</v>
      </c>
      <c r="K1768" s="86">
        <v>3.4108868480196716E-2</v>
      </c>
      <c r="L1768" s="86">
        <v>1.0422464287816331</v>
      </c>
      <c r="M1768" s="86">
        <v>1.0422464287816331</v>
      </c>
      <c r="N1768" s="86">
        <v>1.0422464287816331</v>
      </c>
      <c r="O1768" s="117">
        <v>1.7326049566527226</v>
      </c>
      <c r="P1768" s="117">
        <v>1.7326049566527226</v>
      </c>
      <c r="Q1768" s="117">
        <v>1.7326049566527226</v>
      </c>
    </row>
    <row r="1769" spans="1:17" x14ac:dyDescent="0.25">
      <c r="A1769" t="str">
        <f t="shared" si="27"/>
        <v>54311214</v>
      </c>
      <c r="B1769">
        <v>54</v>
      </c>
      <c r="C1769">
        <v>31</v>
      </c>
      <c r="D1769">
        <v>12</v>
      </c>
      <c r="E1769">
        <v>14</v>
      </c>
      <c r="F1769" s="116">
        <v>1.8101445319521466E-2</v>
      </c>
      <c r="G1769" s="116">
        <v>1.8119198361394234E-2</v>
      </c>
      <c r="H1769" s="116">
        <v>1.8119198361394234E-2</v>
      </c>
      <c r="I1769" s="86">
        <v>3.40858403957153E-2</v>
      </c>
      <c r="J1769" s="86">
        <v>3.4119127349226744E-2</v>
      </c>
      <c r="K1769" s="86">
        <v>3.4119127349226744E-2</v>
      </c>
      <c r="L1769" s="86">
        <v>1.0389457356083855</v>
      </c>
      <c r="M1769" s="86">
        <v>1.0389457356083855</v>
      </c>
      <c r="N1769" s="86">
        <v>1.0389457356083855</v>
      </c>
      <c r="O1769" s="117">
        <v>1.6306479638370537</v>
      </c>
      <c r="P1769" s="117">
        <v>1.6306479638370537</v>
      </c>
      <c r="Q1769" s="117">
        <v>1.6306479638370537</v>
      </c>
    </row>
    <row r="1770" spans="1:17" x14ac:dyDescent="0.25">
      <c r="A1770" t="str">
        <f t="shared" si="27"/>
        <v>55301214</v>
      </c>
      <c r="B1770">
        <v>55</v>
      </c>
      <c r="C1770">
        <v>30</v>
      </c>
      <c r="D1770">
        <v>12</v>
      </c>
      <c r="E1770">
        <v>14</v>
      </c>
      <c r="F1770" s="116">
        <v>1.7958845912966408E-2</v>
      </c>
      <c r="G1770" s="116">
        <v>1.7976933633890961E-2</v>
      </c>
      <c r="H1770" s="116">
        <v>1.7976933633890961E-2</v>
      </c>
      <c r="I1770" s="86">
        <v>3.4093092977668445E-2</v>
      </c>
      <c r="J1770" s="86">
        <v>3.4129268419517557E-2</v>
      </c>
      <c r="K1770" s="86">
        <v>3.4129268419517557E-2</v>
      </c>
      <c r="L1770" s="86">
        <v>1.0506071821817862</v>
      </c>
      <c r="M1770" s="86">
        <v>1.0506071821817862</v>
      </c>
      <c r="N1770" s="86">
        <v>1.0506071821817862</v>
      </c>
      <c r="O1770" s="117">
        <v>1.5322289272398817</v>
      </c>
      <c r="P1770" s="117">
        <v>1.5322289272398817</v>
      </c>
      <c r="Q1770" s="117">
        <v>1.5322289272398817</v>
      </c>
    </row>
    <row r="1771" spans="1:17" x14ac:dyDescent="0.25">
      <c r="A1771" t="str">
        <f t="shared" si="27"/>
        <v>18671514</v>
      </c>
      <c r="B1771">
        <v>18</v>
      </c>
      <c r="C1771">
        <v>67</v>
      </c>
      <c r="D1771">
        <v>15</v>
      </c>
      <c r="E1771">
        <v>14</v>
      </c>
      <c r="F1771" s="116">
        <v>1.8995775483840936E-2</v>
      </c>
      <c r="G1771" s="116">
        <v>1.9010322715793639E-2</v>
      </c>
      <c r="H1771" s="116">
        <v>1.9010322715793639E-2</v>
      </c>
      <c r="I1771" s="86">
        <v>3.1782792370267786E-2</v>
      </c>
      <c r="J1771" s="86">
        <v>3.1808977387782655E-2</v>
      </c>
      <c r="K1771" s="86">
        <v>3.1808977387782655E-2</v>
      </c>
      <c r="L1771" s="86">
        <v>1.6805806091216964</v>
      </c>
      <c r="M1771" s="86">
        <v>1.6805806091216964</v>
      </c>
      <c r="N1771" s="86">
        <v>1.6805806091216964</v>
      </c>
      <c r="O1771" s="117">
        <v>5.8006432785969482</v>
      </c>
      <c r="P1771" s="117">
        <v>5.8006432785969482</v>
      </c>
      <c r="Q1771" s="117">
        <v>5.8006432785969482</v>
      </c>
    </row>
    <row r="1772" spans="1:17" x14ac:dyDescent="0.25">
      <c r="A1772" t="str">
        <f t="shared" si="27"/>
        <v>19661514</v>
      </c>
      <c r="B1772">
        <v>19</v>
      </c>
      <c r="C1772">
        <v>66</v>
      </c>
      <c r="D1772">
        <v>15</v>
      </c>
      <c r="E1772">
        <v>14</v>
      </c>
      <c r="F1772" s="116">
        <v>1.8998645557384484E-2</v>
      </c>
      <c r="G1772" s="116">
        <v>1.901322513343957E-2</v>
      </c>
      <c r="H1772" s="116">
        <v>1.901322513343957E-2</v>
      </c>
      <c r="I1772" s="86">
        <v>3.1789307630512721E-2</v>
      </c>
      <c r="J1772" s="86">
        <v>3.1814092909806371E-2</v>
      </c>
      <c r="K1772" s="86">
        <v>3.1814092909806371E-2</v>
      </c>
      <c r="L1772" s="86">
        <v>1.6622058023796784</v>
      </c>
      <c r="M1772" s="86">
        <v>1.6622058023796784</v>
      </c>
      <c r="N1772" s="86">
        <v>1.6622058023796784</v>
      </c>
      <c r="O1772" s="117">
        <v>5.514513238984037</v>
      </c>
      <c r="P1772" s="117">
        <v>5.514513238984037</v>
      </c>
      <c r="Q1772" s="117">
        <v>5.514513238984037</v>
      </c>
    </row>
    <row r="1773" spans="1:17" x14ac:dyDescent="0.25">
      <c r="A1773" t="str">
        <f t="shared" si="27"/>
        <v>20651514</v>
      </c>
      <c r="B1773">
        <v>20</v>
      </c>
      <c r="C1773">
        <v>65</v>
      </c>
      <c r="D1773">
        <v>15</v>
      </c>
      <c r="E1773">
        <v>14</v>
      </c>
      <c r="F1773" s="116">
        <v>1.9003083397875233E-2</v>
      </c>
      <c r="G1773" s="116">
        <v>1.9017696657947423E-2</v>
      </c>
      <c r="H1773" s="116">
        <v>1.9017696657947423E-2</v>
      </c>
      <c r="I1773" s="86">
        <v>3.1795531265069926E-2</v>
      </c>
      <c r="J1773" s="86">
        <v>3.1821835133199868E-2</v>
      </c>
      <c r="K1773" s="86">
        <v>3.1821835133199868E-2</v>
      </c>
      <c r="L1773" s="86">
        <v>1.6424675950957899</v>
      </c>
      <c r="M1773" s="86">
        <v>1.6424675950957899</v>
      </c>
      <c r="N1773" s="86">
        <v>1.6424675950957899</v>
      </c>
      <c r="O1773" s="117">
        <v>5.2411129458870978</v>
      </c>
      <c r="P1773" s="117">
        <v>5.2411129458870978</v>
      </c>
      <c r="Q1773" s="117">
        <v>5.2411129458870978</v>
      </c>
    </row>
    <row r="1774" spans="1:17" x14ac:dyDescent="0.25">
      <c r="A1774" t="str">
        <f t="shared" si="27"/>
        <v>21641514</v>
      </c>
      <c r="B1774">
        <v>21</v>
      </c>
      <c r="C1774">
        <v>64</v>
      </c>
      <c r="D1774">
        <v>15</v>
      </c>
      <c r="E1774">
        <v>14</v>
      </c>
      <c r="F1774" s="116">
        <v>1.9006561108840577E-2</v>
      </c>
      <c r="G1774" s="116">
        <v>1.9021209710851243E-2</v>
      </c>
      <c r="H1774" s="116">
        <v>1.9021209710851243E-2</v>
      </c>
      <c r="I1774" s="86">
        <v>3.18021149651583E-2</v>
      </c>
      <c r="J1774" s="86">
        <v>3.1828482448777499E-2</v>
      </c>
      <c r="K1774" s="86">
        <v>3.1828482448777499E-2</v>
      </c>
      <c r="L1774" s="86">
        <v>1.6214464322597373</v>
      </c>
      <c r="M1774" s="86">
        <v>1.6214464322597373</v>
      </c>
      <c r="N1774" s="86">
        <v>1.6214464322597373</v>
      </c>
      <c r="O1774" s="117">
        <v>4.986105800992882</v>
      </c>
      <c r="P1774" s="117">
        <v>4.986105800992882</v>
      </c>
      <c r="Q1774" s="117">
        <v>4.986105800992882</v>
      </c>
    </row>
    <row r="1775" spans="1:17" x14ac:dyDescent="0.25">
      <c r="A1775" t="str">
        <f t="shared" si="27"/>
        <v>22631514</v>
      </c>
      <c r="B1775">
        <v>22</v>
      </c>
      <c r="C1775">
        <v>63</v>
      </c>
      <c r="D1775">
        <v>15</v>
      </c>
      <c r="E1775">
        <v>14</v>
      </c>
      <c r="F1775" s="116">
        <v>1.9009659033332991E-2</v>
      </c>
      <c r="G1775" s="116">
        <v>1.9025813718852664E-2</v>
      </c>
      <c r="H1775" s="116">
        <v>1.9025813718852664E-2</v>
      </c>
      <c r="I1775" s="86">
        <v>3.1808575788238508E-2</v>
      </c>
      <c r="J1775" s="86">
        <v>3.1833542120405275E-2</v>
      </c>
      <c r="K1775" s="86">
        <v>3.1833542120405275E-2</v>
      </c>
      <c r="L1775" s="86">
        <v>1.5992184069424027</v>
      </c>
      <c r="M1775" s="86">
        <v>1.5992184069424027</v>
      </c>
      <c r="N1775" s="86">
        <v>1.5992184069424027</v>
      </c>
      <c r="O1775" s="117">
        <v>4.742742507530286</v>
      </c>
      <c r="P1775" s="117">
        <v>4.742742507530286</v>
      </c>
      <c r="Q1775" s="117">
        <v>4.742742507530286</v>
      </c>
    </row>
    <row r="1776" spans="1:17" x14ac:dyDescent="0.25">
      <c r="A1776" t="str">
        <f t="shared" si="27"/>
        <v>23621514</v>
      </c>
      <c r="B1776">
        <v>23</v>
      </c>
      <c r="C1776">
        <v>62</v>
      </c>
      <c r="D1776">
        <v>15</v>
      </c>
      <c r="E1776">
        <v>14</v>
      </c>
      <c r="F1776" s="116">
        <v>1.9014128062626458E-2</v>
      </c>
      <c r="G1776" s="116">
        <v>1.9028853998238778E-2</v>
      </c>
      <c r="H1776" s="116">
        <v>1.9028853998238778E-2</v>
      </c>
      <c r="I1776" s="86">
        <v>3.181538389041548E-2</v>
      </c>
      <c r="J1776" s="86">
        <v>3.1840417980956423E-2</v>
      </c>
      <c r="K1776" s="86">
        <v>3.1840417980956423E-2</v>
      </c>
      <c r="L1776" s="86">
        <v>1.5759725744175157</v>
      </c>
      <c r="M1776" s="86">
        <v>1.5759725744175157</v>
      </c>
      <c r="N1776" s="86">
        <v>1.5759725744175157</v>
      </c>
      <c r="O1776" s="117">
        <v>4.5162559603224395</v>
      </c>
      <c r="P1776" s="117">
        <v>4.5162559603224395</v>
      </c>
      <c r="Q1776" s="117">
        <v>4.5162559603224395</v>
      </c>
    </row>
    <row r="1777" spans="1:17" x14ac:dyDescent="0.25">
      <c r="A1777" t="str">
        <f t="shared" si="27"/>
        <v>24611514</v>
      </c>
      <c r="B1777">
        <v>24</v>
      </c>
      <c r="C1777">
        <v>61</v>
      </c>
      <c r="D1777">
        <v>15</v>
      </c>
      <c r="E1777">
        <v>14</v>
      </c>
      <c r="F1777" s="116">
        <v>1.9017477116113388E-2</v>
      </c>
      <c r="G1777" s="116">
        <v>1.9033722534167068E-2</v>
      </c>
      <c r="H1777" s="116">
        <v>1.9033722534167068E-2</v>
      </c>
      <c r="I1777" s="86">
        <v>3.1821820254787227E-2</v>
      </c>
      <c r="J1777" s="86">
        <v>3.1846926809961103E-2</v>
      </c>
      <c r="K1777" s="86">
        <v>3.1846926809961103E-2</v>
      </c>
      <c r="L1777" s="86">
        <v>1.5515467114843291</v>
      </c>
      <c r="M1777" s="86">
        <v>1.5515467114843291</v>
      </c>
      <c r="N1777" s="86">
        <v>1.5515467114843291</v>
      </c>
      <c r="O1777" s="117">
        <v>4.2998756487090803</v>
      </c>
      <c r="P1777" s="117">
        <v>4.2998756487090803</v>
      </c>
      <c r="Q1777" s="117">
        <v>4.2998756487090803</v>
      </c>
    </row>
    <row r="1778" spans="1:17" x14ac:dyDescent="0.25">
      <c r="A1778" t="str">
        <f t="shared" si="27"/>
        <v>25601514</v>
      </c>
      <c r="B1778">
        <v>25</v>
      </c>
      <c r="C1778">
        <v>60</v>
      </c>
      <c r="D1778">
        <v>15</v>
      </c>
      <c r="E1778">
        <v>14</v>
      </c>
      <c r="F1778" s="116">
        <v>1.8868986686379575E-2</v>
      </c>
      <c r="G1778" s="116">
        <v>1.8885282427413583E-2</v>
      </c>
      <c r="H1778" s="116">
        <v>1.8885282427413583E-2</v>
      </c>
      <c r="I1778" s="86">
        <v>3.1828545101426173E-2</v>
      </c>
      <c r="J1778" s="86">
        <v>3.1853729428478736E-2</v>
      </c>
      <c r="K1778" s="86">
        <v>3.1853729428478736E-2</v>
      </c>
      <c r="L1778" s="86">
        <v>1.574267839762497</v>
      </c>
      <c r="M1778" s="86">
        <v>1.574267839762497</v>
      </c>
      <c r="N1778" s="86">
        <v>1.574267839762497</v>
      </c>
      <c r="O1778" s="117">
        <v>4.0932234901625577</v>
      </c>
      <c r="P1778" s="117">
        <v>4.0932234901625577</v>
      </c>
      <c r="Q1778" s="117">
        <v>4.0932234901625577</v>
      </c>
    </row>
    <row r="1779" spans="1:17" x14ac:dyDescent="0.25">
      <c r="A1779" t="str">
        <f t="shared" si="27"/>
        <v>26591514</v>
      </c>
      <c r="B1779">
        <v>26</v>
      </c>
      <c r="C1779">
        <v>59</v>
      </c>
      <c r="D1779">
        <v>15</v>
      </c>
      <c r="E1779">
        <v>14</v>
      </c>
      <c r="F1779" s="116">
        <v>1.8870364342502464E-2</v>
      </c>
      <c r="G1779" s="116">
        <v>1.8885227578437011E-2</v>
      </c>
      <c r="H1779" s="116">
        <v>1.8885227578437011E-2</v>
      </c>
      <c r="I1779" s="86">
        <v>3.212985711971296E-2</v>
      </c>
      <c r="J1779" s="86">
        <v>3.2155124620801695E-2</v>
      </c>
      <c r="K1779" s="86">
        <v>3.2155124620801695E-2</v>
      </c>
      <c r="L1779" s="86">
        <v>1.5475318853568887</v>
      </c>
      <c r="M1779" s="86">
        <v>1.5475318853568887</v>
      </c>
      <c r="N1779" s="86">
        <v>1.5475318853568887</v>
      </c>
      <c r="O1779" s="117">
        <v>3.8962977165610635</v>
      </c>
      <c r="P1779" s="117">
        <v>3.8962977165610635</v>
      </c>
      <c r="Q1779" s="117">
        <v>3.8962977165610635</v>
      </c>
    </row>
    <row r="1780" spans="1:17" x14ac:dyDescent="0.25">
      <c r="A1780" t="str">
        <f t="shared" si="27"/>
        <v>27581514</v>
      </c>
      <c r="B1780">
        <v>27</v>
      </c>
      <c r="C1780">
        <v>58</v>
      </c>
      <c r="D1780">
        <v>15</v>
      </c>
      <c r="E1780">
        <v>14</v>
      </c>
      <c r="F1780" s="116">
        <v>1.8874369250916945E-2</v>
      </c>
      <c r="G1780" s="116">
        <v>1.8889284984480181E-2</v>
      </c>
      <c r="H1780" s="116">
        <v>1.8889284984480181E-2</v>
      </c>
      <c r="I1780" s="86">
        <v>3.2135947961988744E-2</v>
      </c>
      <c r="J1780" s="86">
        <v>3.216130470904624E-2</v>
      </c>
      <c r="K1780" s="86">
        <v>3.216130470904624E-2</v>
      </c>
      <c r="L1780" s="86">
        <v>1.5194747275268372</v>
      </c>
      <c r="M1780" s="86">
        <v>1.5194747275268372</v>
      </c>
      <c r="N1780" s="86">
        <v>1.5194747275268372</v>
      </c>
      <c r="O1780" s="117">
        <v>3.7155912671363134</v>
      </c>
      <c r="P1780" s="117">
        <v>3.7155912671363134</v>
      </c>
      <c r="Q1780" s="117">
        <v>3.7155912671363134</v>
      </c>
    </row>
    <row r="1781" spans="1:17" x14ac:dyDescent="0.25">
      <c r="A1781" t="str">
        <f t="shared" si="27"/>
        <v>28571514</v>
      </c>
      <c r="B1781">
        <v>28</v>
      </c>
      <c r="C1781">
        <v>57</v>
      </c>
      <c r="D1781">
        <v>15</v>
      </c>
      <c r="E1781">
        <v>14</v>
      </c>
      <c r="F1781" s="116">
        <v>1.88782071916552E-2</v>
      </c>
      <c r="G1781" s="116">
        <v>1.8891682000500065E-2</v>
      </c>
      <c r="H1781" s="116">
        <v>1.8891682000500065E-2</v>
      </c>
      <c r="I1781" s="86">
        <v>3.214191069795018E-2</v>
      </c>
      <c r="J1781" s="86">
        <v>3.2167363114657149E-2</v>
      </c>
      <c r="K1781" s="86">
        <v>3.2167363114657149E-2</v>
      </c>
      <c r="L1781" s="86">
        <v>1.4905968292277587</v>
      </c>
      <c r="M1781" s="86">
        <v>1.4905968292277587</v>
      </c>
      <c r="N1781" s="86">
        <v>1.4905968292277587</v>
      </c>
      <c r="O1781" s="117">
        <v>3.5375834876698011</v>
      </c>
      <c r="P1781" s="117">
        <v>3.5375834876698011</v>
      </c>
      <c r="Q1781" s="117">
        <v>3.5375834876698011</v>
      </c>
    </row>
    <row r="1782" spans="1:17" x14ac:dyDescent="0.25">
      <c r="A1782" t="str">
        <f t="shared" si="27"/>
        <v>29561514</v>
      </c>
      <c r="B1782">
        <v>29</v>
      </c>
      <c r="C1782">
        <v>56</v>
      </c>
      <c r="D1782">
        <v>15</v>
      </c>
      <c r="E1782">
        <v>14</v>
      </c>
      <c r="F1782" s="116">
        <v>1.8882162737455108E-2</v>
      </c>
      <c r="G1782" s="116">
        <v>1.8895691872447315E-2</v>
      </c>
      <c r="H1782" s="116">
        <v>1.8895691872447315E-2</v>
      </c>
      <c r="I1782" s="86">
        <v>3.2149734453144847E-2</v>
      </c>
      <c r="J1782" s="86">
        <v>3.2172283011465193E-2</v>
      </c>
      <c r="K1782" s="86">
        <v>3.2172283011465193E-2</v>
      </c>
      <c r="L1782" s="86">
        <v>1.4609526615566624</v>
      </c>
      <c r="M1782" s="86">
        <v>1.4609526615566624</v>
      </c>
      <c r="N1782" s="86">
        <v>1.4609526615566624</v>
      </c>
      <c r="O1782" s="117">
        <v>3.3785827780124498</v>
      </c>
      <c r="P1782" s="117">
        <v>3.3785827780124498</v>
      </c>
      <c r="Q1782" s="117">
        <v>3.3785827780124498</v>
      </c>
    </row>
    <row r="1783" spans="1:17" x14ac:dyDescent="0.25">
      <c r="A1783" t="str">
        <f t="shared" si="27"/>
        <v>30551514</v>
      </c>
      <c r="B1783">
        <v>30</v>
      </c>
      <c r="C1783">
        <v>55</v>
      </c>
      <c r="D1783">
        <v>15</v>
      </c>
      <c r="E1783">
        <v>14</v>
      </c>
      <c r="F1783" s="116">
        <v>1.8884844568776673E-2</v>
      </c>
      <c r="G1783" s="116">
        <v>1.889843187400643E-2</v>
      </c>
      <c r="H1783" s="116">
        <v>1.889843187400643E-2</v>
      </c>
      <c r="I1783" s="86">
        <v>3.2155112676502867E-2</v>
      </c>
      <c r="J1783" s="86">
        <v>3.2176248484638043E-2</v>
      </c>
      <c r="K1783" s="86">
        <v>3.2176248484638043E-2</v>
      </c>
      <c r="L1783" s="86">
        <v>1.4174910889923202</v>
      </c>
      <c r="M1783" s="86">
        <v>1.4174910889923202</v>
      </c>
      <c r="N1783" s="86">
        <v>1.4174910889923202</v>
      </c>
      <c r="O1783" s="117">
        <v>3.2212768141694457</v>
      </c>
      <c r="P1783" s="117">
        <v>3.2212768141694457</v>
      </c>
      <c r="Q1783" s="117">
        <v>3.2212768141694457</v>
      </c>
    </row>
    <row r="1784" spans="1:17" x14ac:dyDescent="0.25">
      <c r="A1784" t="str">
        <f t="shared" si="27"/>
        <v>31541514</v>
      </c>
      <c r="B1784">
        <v>31</v>
      </c>
      <c r="C1784">
        <v>54</v>
      </c>
      <c r="D1784">
        <v>15</v>
      </c>
      <c r="E1784">
        <v>14</v>
      </c>
      <c r="F1784" s="116">
        <v>1.8889443296029654E-2</v>
      </c>
      <c r="G1784" s="116">
        <v>1.8900059602980454E-2</v>
      </c>
      <c r="H1784" s="116">
        <v>1.8900059602980454E-2</v>
      </c>
      <c r="I1784" s="86">
        <v>3.2161343599807692E-2</v>
      </c>
      <c r="J1784" s="86">
        <v>3.2181059598430609E-2</v>
      </c>
      <c r="K1784" s="86">
        <v>3.2181059598430609E-2</v>
      </c>
      <c r="L1784" s="86">
        <v>1.3916037144941407</v>
      </c>
      <c r="M1784" s="86">
        <v>1.3916037144941407</v>
      </c>
      <c r="N1784" s="86">
        <v>1.3916037144941407</v>
      </c>
      <c r="O1784" s="117">
        <v>3.1363528132455114</v>
      </c>
      <c r="P1784" s="117">
        <v>3.1363528132455114</v>
      </c>
      <c r="Q1784" s="117">
        <v>3.1363528132455114</v>
      </c>
    </row>
    <row r="1785" spans="1:17" x14ac:dyDescent="0.25">
      <c r="A1785" t="str">
        <f t="shared" si="27"/>
        <v>32531514</v>
      </c>
      <c r="B1785">
        <v>32</v>
      </c>
      <c r="C1785">
        <v>53</v>
      </c>
      <c r="D1785">
        <v>15</v>
      </c>
      <c r="E1785">
        <v>14</v>
      </c>
      <c r="F1785" s="116">
        <v>1.8891676140952995E-2</v>
      </c>
      <c r="G1785" s="116">
        <v>1.8902344238160698E-2</v>
      </c>
      <c r="H1785" s="116">
        <v>1.8902344238160698E-2</v>
      </c>
      <c r="I1785" s="86">
        <v>3.2167361108994423E-2</v>
      </c>
      <c r="J1785" s="86">
        <v>3.2185649275636198E-2</v>
      </c>
      <c r="K1785" s="86">
        <v>3.2185649275636198E-2</v>
      </c>
      <c r="L1785" s="86">
        <v>1.3708398230924681</v>
      </c>
      <c r="M1785" s="86">
        <v>1.3708398230924681</v>
      </c>
      <c r="N1785" s="86">
        <v>1.3708398230924681</v>
      </c>
      <c r="O1785" s="117">
        <v>3.0607593856395221</v>
      </c>
      <c r="P1785" s="117">
        <v>3.0607593856395221</v>
      </c>
      <c r="Q1785" s="117">
        <v>3.0607593856395221</v>
      </c>
    </row>
    <row r="1786" spans="1:17" x14ac:dyDescent="0.25">
      <c r="A1786" t="str">
        <f t="shared" si="27"/>
        <v>33521514</v>
      </c>
      <c r="B1786">
        <v>33</v>
      </c>
      <c r="C1786">
        <v>52</v>
      </c>
      <c r="D1786">
        <v>15</v>
      </c>
      <c r="E1786">
        <v>14</v>
      </c>
      <c r="F1786" s="116">
        <v>1.889477659155633E-2</v>
      </c>
      <c r="G1786" s="116">
        <v>1.8905500074298417E-2</v>
      </c>
      <c r="H1786" s="116">
        <v>1.8905500074298417E-2</v>
      </c>
      <c r="I1786" s="86">
        <v>3.2171980152365373E-2</v>
      </c>
      <c r="J1786" s="86">
        <v>3.2188831339531508E-2</v>
      </c>
      <c r="K1786" s="86">
        <v>3.2188831339531508E-2</v>
      </c>
      <c r="L1786" s="86">
        <v>1.3442912007696397</v>
      </c>
      <c r="M1786" s="86">
        <v>1.3442912007696397</v>
      </c>
      <c r="N1786" s="86">
        <v>1.3442912007696397</v>
      </c>
      <c r="O1786" s="117">
        <v>2.9885641716186178</v>
      </c>
      <c r="P1786" s="117">
        <v>2.9885641716186178</v>
      </c>
      <c r="Q1786" s="117">
        <v>2.9885641716186178</v>
      </c>
    </row>
    <row r="1787" spans="1:17" x14ac:dyDescent="0.25">
      <c r="A1787" t="str">
        <f t="shared" si="27"/>
        <v>34511514</v>
      </c>
      <c r="B1787">
        <v>34</v>
      </c>
      <c r="C1787">
        <v>51</v>
      </c>
      <c r="D1787">
        <v>15</v>
      </c>
      <c r="E1787">
        <v>14</v>
      </c>
      <c r="F1787" s="116">
        <v>1.8649451314565271E-2</v>
      </c>
      <c r="G1787" s="116">
        <v>1.8658693629580336E-2</v>
      </c>
      <c r="H1787" s="116">
        <v>1.8658693629580336E-2</v>
      </c>
      <c r="I1787" s="86">
        <v>3.2177119724948702E-2</v>
      </c>
      <c r="J1787" s="86">
        <v>3.2192523583307146E-2</v>
      </c>
      <c r="K1787" s="86">
        <v>3.2192523583307146E-2</v>
      </c>
      <c r="L1787" s="86">
        <v>1.373052182110575</v>
      </c>
      <c r="M1787" s="86">
        <v>1.373052182110575</v>
      </c>
      <c r="N1787" s="86">
        <v>1.373052182110575</v>
      </c>
      <c r="O1787" s="117">
        <v>2.9198737499768943</v>
      </c>
      <c r="P1787" s="117">
        <v>2.9198737499768943</v>
      </c>
      <c r="Q1787" s="117">
        <v>2.9198737499768943</v>
      </c>
    </row>
    <row r="1788" spans="1:17" x14ac:dyDescent="0.25">
      <c r="A1788" t="str">
        <f t="shared" si="27"/>
        <v>35501514</v>
      </c>
      <c r="B1788">
        <v>35</v>
      </c>
      <c r="C1788">
        <v>50</v>
      </c>
      <c r="D1788">
        <v>15</v>
      </c>
      <c r="E1788">
        <v>14</v>
      </c>
      <c r="F1788" s="116">
        <v>1.872157792393923E-2</v>
      </c>
      <c r="G1788" s="116">
        <v>1.8730874412190793E-2</v>
      </c>
      <c r="H1788" s="116">
        <v>1.8730874412190793E-2</v>
      </c>
      <c r="I1788" s="86">
        <v>3.2502072342172741E-2</v>
      </c>
      <c r="J1788" s="86">
        <v>3.251756648925868E-2</v>
      </c>
      <c r="K1788" s="86">
        <v>3.251756648925868E-2</v>
      </c>
      <c r="L1788" s="86">
        <v>1.3306822847669293</v>
      </c>
      <c r="M1788" s="86">
        <v>1.3306822847669293</v>
      </c>
      <c r="N1788" s="86">
        <v>1.3306822847669293</v>
      </c>
      <c r="O1788" s="117">
        <v>2.8482580705138636</v>
      </c>
      <c r="P1788" s="117">
        <v>2.8482580705138636</v>
      </c>
      <c r="Q1788" s="117">
        <v>2.8482580705138636</v>
      </c>
    </row>
    <row r="1789" spans="1:17" x14ac:dyDescent="0.25">
      <c r="A1789" t="str">
        <f t="shared" si="27"/>
        <v>36491514</v>
      </c>
      <c r="B1789">
        <v>36</v>
      </c>
      <c r="C1789">
        <v>49</v>
      </c>
      <c r="D1789">
        <v>15</v>
      </c>
      <c r="E1789">
        <v>14</v>
      </c>
      <c r="F1789" s="116">
        <v>1.872419771256096E-2</v>
      </c>
      <c r="G1789" s="116">
        <v>1.8731992965563691E-2</v>
      </c>
      <c r="H1789" s="116">
        <v>1.8731992965563691E-2</v>
      </c>
      <c r="I1789" s="86">
        <v>3.2506205021390178E-2</v>
      </c>
      <c r="J1789" s="86">
        <v>3.252023647679509E-2</v>
      </c>
      <c r="K1789" s="86">
        <v>3.252023647679509E-2</v>
      </c>
      <c r="L1789" s="86">
        <v>1.3023903363807576</v>
      </c>
      <c r="M1789" s="86">
        <v>1.3023903363807576</v>
      </c>
      <c r="N1789" s="86">
        <v>1.3023903363807576</v>
      </c>
      <c r="O1789" s="117">
        <v>2.7868310113873056</v>
      </c>
      <c r="P1789" s="117">
        <v>2.7868310113873056</v>
      </c>
      <c r="Q1789" s="117">
        <v>2.7868310113873056</v>
      </c>
    </row>
    <row r="1790" spans="1:17" x14ac:dyDescent="0.25">
      <c r="A1790" t="str">
        <f t="shared" si="27"/>
        <v>37481514</v>
      </c>
      <c r="B1790">
        <v>37</v>
      </c>
      <c r="C1790">
        <v>48</v>
      </c>
      <c r="D1790">
        <v>15</v>
      </c>
      <c r="E1790">
        <v>14</v>
      </c>
      <c r="F1790" s="116">
        <v>1.8725557278359835E-2</v>
      </c>
      <c r="G1790" s="116">
        <v>1.8734973415107249E-2</v>
      </c>
      <c r="H1790" s="116">
        <v>1.8734973415107249E-2</v>
      </c>
      <c r="I1790" s="86">
        <v>3.2509212120451221E-2</v>
      </c>
      <c r="J1790" s="86">
        <v>3.2524905681696914E-2</v>
      </c>
      <c r="K1790" s="86">
        <v>3.2524905681696914E-2</v>
      </c>
      <c r="L1790" s="86">
        <v>1.2738447969567046</v>
      </c>
      <c r="M1790" s="86">
        <v>1.2738447969567046</v>
      </c>
      <c r="N1790" s="86">
        <v>1.2738447969567046</v>
      </c>
      <c r="O1790" s="117">
        <v>2.7245309194543661</v>
      </c>
      <c r="P1790" s="117">
        <v>2.7245309194543661</v>
      </c>
      <c r="Q1790" s="117">
        <v>2.7245309194543661</v>
      </c>
    </row>
    <row r="1791" spans="1:17" x14ac:dyDescent="0.25">
      <c r="A1791" t="str">
        <f t="shared" si="27"/>
        <v>38471514</v>
      </c>
      <c r="B1791">
        <v>38</v>
      </c>
      <c r="C1791">
        <v>47</v>
      </c>
      <c r="D1791">
        <v>15</v>
      </c>
      <c r="E1791">
        <v>14</v>
      </c>
      <c r="F1791" s="116">
        <v>1.8729059991149884E-2</v>
      </c>
      <c r="G1791" s="116">
        <v>1.8738542259308426E-2</v>
      </c>
      <c r="H1791" s="116">
        <v>1.8738542259308426E-2</v>
      </c>
      <c r="I1791" s="86">
        <v>3.251311713761932E-2</v>
      </c>
      <c r="J1791" s="86">
        <v>3.253050129590998E-2</v>
      </c>
      <c r="K1791" s="86">
        <v>3.253050129590998E-2</v>
      </c>
      <c r="L1791" s="86">
        <v>1.244817940451356</v>
      </c>
      <c r="M1791" s="86">
        <v>1.244817940451356</v>
      </c>
      <c r="N1791" s="86">
        <v>1.244817940451356</v>
      </c>
      <c r="O1791" s="117">
        <v>2.6700407737530818</v>
      </c>
      <c r="P1791" s="117">
        <v>2.6700407737530818</v>
      </c>
      <c r="Q1791" s="117">
        <v>2.6700407737530818</v>
      </c>
    </row>
    <row r="1792" spans="1:17" x14ac:dyDescent="0.25">
      <c r="A1792" t="str">
        <f t="shared" si="27"/>
        <v>39461514</v>
      </c>
      <c r="B1792">
        <v>39</v>
      </c>
      <c r="C1792">
        <v>46</v>
      </c>
      <c r="D1792">
        <v>15</v>
      </c>
      <c r="E1792">
        <v>14</v>
      </c>
      <c r="F1792" s="116">
        <v>1.873042611560195E-2</v>
      </c>
      <c r="G1792" s="116">
        <v>1.8741571387857068E-2</v>
      </c>
      <c r="H1792" s="116">
        <v>1.8741571387857068E-2</v>
      </c>
      <c r="I1792" s="86">
        <v>3.251712789518349E-2</v>
      </c>
      <c r="J1792" s="86">
        <v>3.2534641894441538E-2</v>
      </c>
      <c r="K1792" s="86">
        <v>3.2534641894441538E-2</v>
      </c>
      <c r="L1792" s="86">
        <v>1.2153855706936658</v>
      </c>
      <c r="M1792" s="86">
        <v>1.2153855706936658</v>
      </c>
      <c r="N1792" s="86">
        <v>1.2153855706936658</v>
      </c>
      <c r="O1792" s="117">
        <v>2.6137016792740924</v>
      </c>
      <c r="P1792" s="117">
        <v>2.6137016792740924</v>
      </c>
      <c r="Q1792" s="117">
        <v>2.6137016792740924</v>
      </c>
    </row>
    <row r="1793" spans="1:17" x14ac:dyDescent="0.25">
      <c r="A1793" t="str">
        <f t="shared" si="27"/>
        <v>40451514</v>
      </c>
      <c r="B1793">
        <v>40</v>
      </c>
      <c r="C1793">
        <v>45</v>
      </c>
      <c r="D1793">
        <v>15</v>
      </c>
      <c r="E1793">
        <v>14</v>
      </c>
      <c r="F1793" s="116">
        <v>1.8732698371941876E-2</v>
      </c>
      <c r="G1793" s="116">
        <v>1.8743931892768021E-2</v>
      </c>
      <c r="H1793" s="116">
        <v>1.8743931892768021E-2</v>
      </c>
      <c r="I1793" s="86">
        <v>3.2521042791690401E-2</v>
      </c>
      <c r="J1793" s="86">
        <v>3.2540300255963793E-2</v>
      </c>
      <c r="K1793" s="86">
        <v>3.2540300255963793E-2</v>
      </c>
      <c r="L1793" s="86">
        <v>1.1900246335063831</v>
      </c>
      <c r="M1793" s="86">
        <v>1.1900246335063831</v>
      </c>
      <c r="N1793" s="86">
        <v>1.1900246335063831</v>
      </c>
      <c r="O1793" s="117">
        <v>2.5601771686713151</v>
      </c>
      <c r="P1793" s="117">
        <v>2.5601771686713151</v>
      </c>
      <c r="Q1793" s="117">
        <v>2.5601771686713151</v>
      </c>
    </row>
    <row r="1794" spans="1:17" x14ac:dyDescent="0.25">
      <c r="A1794" t="str">
        <f t="shared" si="27"/>
        <v>41441514</v>
      </c>
      <c r="B1794">
        <v>41</v>
      </c>
      <c r="C1794">
        <v>44</v>
      </c>
      <c r="D1794">
        <v>15</v>
      </c>
      <c r="E1794">
        <v>14</v>
      </c>
      <c r="F1794" s="116">
        <v>1.8735040853943712E-2</v>
      </c>
      <c r="G1794" s="116">
        <v>1.8747987241335227E-2</v>
      </c>
      <c r="H1794" s="116">
        <v>1.8747987241335227E-2</v>
      </c>
      <c r="I1794" s="86">
        <v>3.252456172432934E-2</v>
      </c>
      <c r="J1794" s="86">
        <v>3.2547217902264482E-2</v>
      </c>
      <c r="K1794" s="86">
        <v>3.2547217902264482E-2</v>
      </c>
      <c r="L1794" s="86">
        <v>1.1457358645678415</v>
      </c>
      <c r="M1794" s="86">
        <v>1.1457358645678415</v>
      </c>
      <c r="N1794" s="86">
        <v>1.1457358645678415</v>
      </c>
      <c r="O1794" s="117">
        <v>2.489514235362086</v>
      </c>
      <c r="P1794" s="117">
        <v>2.489514235362086</v>
      </c>
      <c r="Q1794" s="117">
        <v>2.489514235362086</v>
      </c>
    </row>
    <row r="1795" spans="1:17" x14ac:dyDescent="0.25">
      <c r="A1795" t="str">
        <f t="shared" si="27"/>
        <v>42431514</v>
      </c>
      <c r="B1795">
        <v>42</v>
      </c>
      <c r="C1795">
        <v>43</v>
      </c>
      <c r="D1795">
        <v>15</v>
      </c>
      <c r="E1795">
        <v>14</v>
      </c>
      <c r="F1795" s="116">
        <v>1.8737427832493013E-2</v>
      </c>
      <c r="G1795" s="116">
        <v>1.8752122573734945E-2</v>
      </c>
      <c r="H1795" s="116">
        <v>1.8752122573734945E-2</v>
      </c>
      <c r="I1795" s="86">
        <v>3.2529258862561715E-2</v>
      </c>
      <c r="J1795" s="86">
        <v>3.2553750097964941E-2</v>
      </c>
      <c r="K1795" s="86">
        <v>3.2553750097964941E-2</v>
      </c>
      <c r="L1795" s="86">
        <v>1.1007553096998355</v>
      </c>
      <c r="M1795" s="86">
        <v>1.1007553096998355</v>
      </c>
      <c r="N1795" s="86">
        <v>1.1007553096998355</v>
      </c>
      <c r="O1795" s="117">
        <v>2.4177470022727867</v>
      </c>
      <c r="P1795" s="117">
        <v>2.4177470022727867</v>
      </c>
      <c r="Q1795" s="117">
        <v>2.4177470022727867</v>
      </c>
    </row>
    <row r="1796" spans="1:17" x14ac:dyDescent="0.25">
      <c r="A1796" t="str">
        <f t="shared" si="27"/>
        <v>43421514</v>
      </c>
      <c r="B1796">
        <v>43</v>
      </c>
      <c r="C1796">
        <v>42</v>
      </c>
      <c r="D1796">
        <v>15</v>
      </c>
      <c r="E1796">
        <v>14</v>
      </c>
      <c r="F1796" s="116">
        <v>1.8741851637583913E-2</v>
      </c>
      <c r="G1796" s="116">
        <v>1.8755037356790728E-2</v>
      </c>
      <c r="H1796" s="116">
        <v>1.8755037356790728E-2</v>
      </c>
      <c r="I1796" s="86">
        <v>3.2535762142811231E-2</v>
      </c>
      <c r="J1796" s="86">
        <v>3.2560485366324006E-2</v>
      </c>
      <c r="K1796" s="86">
        <v>3.2560485366324006E-2</v>
      </c>
      <c r="L1796" s="86">
        <v>1.0593390328604604</v>
      </c>
      <c r="M1796" s="86">
        <v>1.0593390328604604</v>
      </c>
      <c r="N1796" s="86">
        <v>1.0593390328604604</v>
      </c>
      <c r="O1796" s="117">
        <v>2.3490507106278544</v>
      </c>
      <c r="P1796" s="117">
        <v>2.3490507106278544</v>
      </c>
      <c r="Q1796" s="117">
        <v>2.3490507106278544</v>
      </c>
    </row>
    <row r="1797" spans="1:17" x14ac:dyDescent="0.25">
      <c r="A1797" t="str">
        <f t="shared" ref="A1797:A1860" si="28">B1797&amp;C1797&amp;D1797&amp;E1797</f>
        <v>44411514</v>
      </c>
      <c r="B1797">
        <v>44</v>
      </c>
      <c r="C1797">
        <v>41</v>
      </c>
      <c r="D1797">
        <v>15</v>
      </c>
      <c r="E1797">
        <v>14</v>
      </c>
      <c r="F1797" s="116">
        <v>1.8673618706580963E-2</v>
      </c>
      <c r="G1797" s="116">
        <v>1.8690266311739725E-2</v>
      </c>
      <c r="H1797" s="116">
        <v>1.8690266311739725E-2</v>
      </c>
      <c r="I1797" s="86">
        <v>3.2541073803827952E-2</v>
      </c>
      <c r="J1797" s="86">
        <v>3.2567709972081964E-2</v>
      </c>
      <c r="K1797" s="86">
        <v>3.2567709972081964E-2</v>
      </c>
      <c r="L1797" s="86">
        <v>1.0494517111240962</v>
      </c>
      <c r="M1797" s="86">
        <v>1.0494517111240962</v>
      </c>
      <c r="N1797" s="86">
        <v>1.0494517111240962</v>
      </c>
      <c r="O1797" s="117">
        <v>2.2872494327328541</v>
      </c>
      <c r="P1797" s="117">
        <v>2.2872494327328541</v>
      </c>
      <c r="Q1797" s="117">
        <v>2.2872477679723384</v>
      </c>
    </row>
    <row r="1798" spans="1:17" x14ac:dyDescent="0.25">
      <c r="A1798" t="str">
        <f t="shared" si="28"/>
        <v>45401514</v>
      </c>
      <c r="B1798">
        <v>45</v>
      </c>
      <c r="C1798">
        <v>40</v>
      </c>
      <c r="D1798">
        <v>15</v>
      </c>
      <c r="E1798">
        <v>14</v>
      </c>
      <c r="F1798" s="116">
        <v>1.866482721491302E-2</v>
      </c>
      <c r="G1798" s="116">
        <v>1.8679969043372928E-2</v>
      </c>
      <c r="H1798" s="116">
        <v>1.8679969043372928E-2</v>
      </c>
      <c r="I1798" s="86">
        <v>3.2931794474915038E-2</v>
      </c>
      <c r="J1798" s="86">
        <v>3.2960395706450415E-2</v>
      </c>
      <c r="K1798" s="86">
        <v>3.2960395706450415E-2</v>
      </c>
      <c r="L1798" s="86">
        <v>1.0452690198189711</v>
      </c>
      <c r="M1798" s="86">
        <v>1.0452690198189711</v>
      </c>
      <c r="N1798" s="86">
        <v>1.0452690198189711</v>
      </c>
      <c r="O1798" s="117">
        <v>2.2219102257814867</v>
      </c>
      <c r="P1798" s="117">
        <v>2.2219102257814867</v>
      </c>
      <c r="Q1798" s="117">
        <v>2.2219102257814867</v>
      </c>
    </row>
    <row r="1799" spans="1:17" x14ac:dyDescent="0.25">
      <c r="A1799" t="str">
        <f t="shared" si="28"/>
        <v>46391514</v>
      </c>
      <c r="B1799">
        <v>46</v>
      </c>
      <c r="C1799">
        <v>39</v>
      </c>
      <c r="D1799">
        <v>15</v>
      </c>
      <c r="E1799">
        <v>14</v>
      </c>
      <c r="F1799" s="116">
        <v>1.866807305267993E-2</v>
      </c>
      <c r="G1799" s="116">
        <v>1.8683384513308213E-2</v>
      </c>
      <c r="H1799" s="116">
        <v>1.8683384513308213E-2</v>
      </c>
      <c r="I1799" s="86">
        <v>3.2940055631640285E-2</v>
      </c>
      <c r="J1799" s="86">
        <v>3.2967276006090555E-2</v>
      </c>
      <c r="K1799" s="86">
        <v>3.2967276006090555E-2</v>
      </c>
      <c r="L1799" s="86">
        <v>1.0449884738726938</v>
      </c>
      <c r="M1799" s="86">
        <v>1.0449884738726938</v>
      </c>
      <c r="N1799" s="86">
        <v>1.0449884738726938</v>
      </c>
      <c r="O1799" s="117">
        <v>2.1610340339744298</v>
      </c>
      <c r="P1799" s="117">
        <v>2.1610340339744298</v>
      </c>
      <c r="Q1799" s="117">
        <v>2.1610340339744298</v>
      </c>
    </row>
    <row r="1800" spans="1:17" x14ac:dyDescent="0.25">
      <c r="A1800" t="str">
        <f t="shared" si="28"/>
        <v>47381514</v>
      </c>
      <c r="B1800">
        <v>47</v>
      </c>
      <c r="C1800">
        <v>38</v>
      </c>
      <c r="D1800">
        <v>15</v>
      </c>
      <c r="E1800">
        <v>14</v>
      </c>
      <c r="F1800" s="116">
        <v>1.8671881320716715E-2</v>
      </c>
      <c r="G1800" s="116">
        <v>1.8687373800839003E-2</v>
      </c>
      <c r="H1800" s="116">
        <v>1.8687373800839003E-2</v>
      </c>
      <c r="I1800" s="86">
        <v>3.2945619673384094E-2</v>
      </c>
      <c r="J1800" s="86">
        <v>3.297488324694841E-2</v>
      </c>
      <c r="K1800" s="86">
        <v>3.297488324694841E-2</v>
      </c>
      <c r="L1800" s="86">
        <v>1.0409139186162806</v>
      </c>
      <c r="M1800" s="86">
        <v>1.0409139186162806</v>
      </c>
      <c r="N1800" s="86">
        <v>1.0409139186162806</v>
      </c>
      <c r="O1800" s="117">
        <v>2.1067862227095659</v>
      </c>
      <c r="P1800" s="117">
        <v>2.1067862227095659</v>
      </c>
      <c r="Q1800" s="117">
        <v>2.1067862227095659</v>
      </c>
    </row>
    <row r="1801" spans="1:17" x14ac:dyDescent="0.25">
      <c r="A1801" t="str">
        <f t="shared" si="28"/>
        <v>48371514</v>
      </c>
      <c r="B1801">
        <v>48</v>
      </c>
      <c r="C1801">
        <v>37</v>
      </c>
      <c r="D1801">
        <v>15</v>
      </c>
      <c r="E1801">
        <v>14</v>
      </c>
      <c r="F1801" s="116">
        <v>1.8676277850589777E-2</v>
      </c>
      <c r="G1801" s="116">
        <v>1.8691963414294081E-2</v>
      </c>
      <c r="H1801" s="116">
        <v>1.8691963414294081E-2</v>
      </c>
      <c r="I1801" s="86">
        <v>3.2953626502328436E-2</v>
      </c>
      <c r="J1801" s="86">
        <v>3.2981511948913862E-2</v>
      </c>
      <c r="K1801" s="86">
        <v>3.2981511948913862E-2</v>
      </c>
      <c r="L1801" s="86">
        <v>1.0407406374613088</v>
      </c>
      <c r="M1801" s="86">
        <v>1.0407406374613088</v>
      </c>
      <c r="N1801" s="86">
        <v>1.0407406374613088</v>
      </c>
      <c r="O1801" s="117">
        <v>2.0412129472128497</v>
      </c>
      <c r="P1801" s="117">
        <v>2.0412129472128497</v>
      </c>
      <c r="Q1801" s="117">
        <v>2.0412129472128497</v>
      </c>
    </row>
    <row r="1802" spans="1:17" x14ac:dyDescent="0.25">
      <c r="A1802" t="str">
        <f t="shared" si="28"/>
        <v>49361514</v>
      </c>
      <c r="B1802">
        <v>49</v>
      </c>
      <c r="C1802">
        <v>36</v>
      </c>
      <c r="D1802">
        <v>15</v>
      </c>
      <c r="E1802">
        <v>14</v>
      </c>
      <c r="F1802" s="116">
        <v>1.8440933399010952E-2</v>
      </c>
      <c r="G1802" s="116">
        <v>1.8456823145357633E-2</v>
      </c>
      <c r="H1802" s="116">
        <v>1.8456823145357633E-2</v>
      </c>
      <c r="I1802" s="86">
        <v>3.2960630505135036E-2</v>
      </c>
      <c r="J1802" s="86">
        <v>3.2988878943084693E-2</v>
      </c>
      <c r="K1802" s="86">
        <v>3.2988878943084693E-2</v>
      </c>
      <c r="L1802" s="86">
        <v>1.0654975344410251</v>
      </c>
      <c r="M1802" s="86">
        <v>1.0654975344410251</v>
      </c>
      <c r="N1802" s="86">
        <v>1.0654975344410251</v>
      </c>
      <c r="O1802" s="117">
        <v>1.9412591388110585</v>
      </c>
      <c r="P1802" s="117">
        <v>1.9412591388110585</v>
      </c>
      <c r="Q1802" s="117">
        <v>1.9412591388110585</v>
      </c>
    </row>
    <row r="1803" spans="1:17" x14ac:dyDescent="0.25">
      <c r="A1803" t="str">
        <f t="shared" si="28"/>
        <v>50351514</v>
      </c>
      <c r="B1803">
        <v>50</v>
      </c>
      <c r="C1803">
        <v>35</v>
      </c>
      <c r="D1803">
        <v>15</v>
      </c>
      <c r="E1803">
        <v>14</v>
      </c>
      <c r="F1803" s="116">
        <v>1.8445252065428037E-2</v>
      </c>
      <c r="G1803" s="116">
        <v>1.8461356767464208E-2</v>
      </c>
      <c r="H1803" s="116">
        <v>1.8461356767464208E-2</v>
      </c>
      <c r="I1803" s="86">
        <v>3.2968114479379716E-2</v>
      </c>
      <c r="J1803" s="86">
        <v>3.2996745060777356E-2</v>
      </c>
      <c r="K1803" s="86">
        <v>3.2996745060777356E-2</v>
      </c>
      <c r="L1803" s="86">
        <v>1.0646907986679621</v>
      </c>
      <c r="M1803" s="86">
        <v>1.0646907986679621</v>
      </c>
      <c r="N1803" s="86">
        <v>1.0646907986679621</v>
      </c>
      <c r="O1803" s="117">
        <v>1.8427125328580656</v>
      </c>
      <c r="P1803" s="117">
        <v>1.8427125328580656</v>
      </c>
      <c r="Q1803" s="117">
        <v>1.8427125328580656</v>
      </c>
    </row>
    <row r="1804" spans="1:17" x14ac:dyDescent="0.25">
      <c r="A1804" t="str">
        <f t="shared" si="28"/>
        <v>1867615</v>
      </c>
      <c r="B1804">
        <v>18</v>
      </c>
      <c r="C1804">
        <v>67</v>
      </c>
      <c r="D1804">
        <v>6</v>
      </c>
      <c r="E1804">
        <v>15</v>
      </c>
      <c r="F1804" s="116">
        <v>1.6433664414484541E-2</v>
      </c>
      <c r="G1804" s="116">
        <v>1.6449232493694926E-2</v>
      </c>
      <c r="H1804" s="116">
        <v>1.6449232493694926E-2</v>
      </c>
      <c r="I1804" s="86">
        <v>3.5081109692686116E-2</v>
      </c>
      <c r="J1804" s="86">
        <v>3.5109132235264816E-2</v>
      </c>
      <c r="K1804" s="86">
        <v>3.5109132235264816E-2</v>
      </c>
      <c r="L1804" s="86">
        <v>2.1327708067378648</v>
      </c>
      <c r="M1804" s="86">
        <v>2.1327708067378648</v>
      </c>
      <c r="N1804" s="86">
        <v>2.1327708067378648</v>
      </c>
      <c r="O1804" s="117">
        <v>11.55304355948563</v>
      </c>
      <c r="P1804" s="117">
        <v>11.55304355948563</v>
      </c>
      <c r="Q1804" s="117">
        <v>11.55304355948563</v>
      </c>
    </row>
    <row r="1805" spans="1:17" x14ac:dyDescent="0.25">
      <c r="A1805" t="str">
        <f t="shared" si="28"/>
        <v>1966615</v>
      </c>
      <c r="B1805">
        <v>19</v>
      </c>
      <c r="C1805">
        <v>66</v>
      </c>
      <c r="D1805">
        <v>6</v>
      </c>
      <c r="E1805">
        <v>15</v>
      </c>
      <c r="F1805" s="116">
        <v>1.6439427106135468E-2</v>
      </c>
      <c r="G1805" s="116">
        <v>1.6451935705797737E-2</v>
      </c>
      <c r="H1805" s="116">
        <v>1.6451935705797737E-2</v>
      </c>
      <c r="I1805" s="86">
        <v>3.5089749202576771E-2</v>
      </c>
      <c r="J1805" s="86">
        <v>3.5117893551816874E-2</v>
      </c>
      <c r="K1805" s="86">
        <v>3.5117893551816874E-2</v>
      </c>
      <c r="L1805" s="86">
        <v>2.1034179748577149</v>
      </c>
      <c r="M1805" s="86">
        <v>2.1034179748577149</v>
      </c>
      <c r="N1805" s="86">
        <v>2.1034179748577149</v>
      </c>
      <c r="O1805" s="117">
        <v>10.904806429420226</v>
      </c>
      <c r="P1805" s="117">
        <v>10.904806429420226</v>
      </c>
      <c r="Q1805" s="117">
        <v>10.904806429420226</v>
      </c>
    </row>
    <row r="1806" spans="1:17" x14ac:dyDescent="0.25">
      <c r="A1806" t="str">
        <f t="shared" si="28"/>
        <v>2065615</v>
      </c>
      <c r="B1806">
        <v>20</v>
      </c>
      <c r="C1806">
        <v>65</v>
      </c>
      <c r="D1806">
        <v>6</v>
      </c>
      <c r="E1806">
        <v>15</v>
      </c>
      <c r="F1806" s="116">
        <v>1.6441798734038043E-2</v>
      </c>
      <c r="G1806" s="116">
        <v>1.6454364113276894E-2</v>
      </c>
      <c r="H1806" s="116">
        <v>1.6454364113276894E-2</v>
      </c>
      <c r="I1806" s="86">
        <v>3.5095104214114062E-2</v>
      </c>
      <c r="J1806" s="86">
        <v>3.5123376317401478E-2</v>
      </c>
      <c r="K1806" s="86">
        <v>3.5123376317401478E-2</v>
      </c>
      <c r="L1806" s="86">
        <v>2.0662069832095118</v>
      </c>
      <c r="M1806" s="86">
        <v>2.0662069832095118</v>
      </c>
      <c r="N1806" s="86">
        <v>2.0662069832095118</v>
      </c>
      <c r="O1806" s="117">
        <v>10.305231909780577</v>
      </c>
      <c r="P1806" s="117">
        <v>10.305231909780577</v>
      </c>
      <c r="Q1806" s="117">
        <v>10.305231909780577</v>
      </c>
    </row>
    <row r="1807" spans="1:17" x14ac:dyDescent="0.25">
      <c r="A1807" t="str">
        <f t="shared" si="28"/>
        <v>2164615</v>
      </c>
      <c r="B1807">
        <v>21</v>
      </c>
      <c r="C1807">
        <v>64</v>
      </c>
      <c r="D1807">
        <v>6</v>
      </c>
      <c r="E1807">
        <v>15</v>
      </c>
      <c r="F1807" s="116">
        <v>1.6444409374260237E-2</v>
      </c>
      <c r="G1807" s="116">
        <v>1.645703464057445E-2</v>
      </c>
      <c r="H1807" s="116">
        <v>1.645703464057445E-2</v>
      </c>
      <c r="I1807" s="86">
        <v>3.5101396670086008E-2</v>
      </c>
      <c r="J1807" s="86">
        <v>3.5129803519292985E-2</v>
      </c>
      <c r="K1807" s="86">
        <v>3.5129803519292985E-2</v>
      </c>
      <c r="L1807" s="86">
        <v>2.0279554959362422</v>
      </c>
      <c r="M1807" s="86">
        <v>2.0279554959362422</v>
      </c>
      <c r="N1807" s="86">
        <v>2.0279554959362422</v>
      </c>
      <c r="O1807" s="117">
        <v>9.7389315868381594</v>
      </c>
      <c r="P1807" s="117">
        <v>9.7389315868381594</v>
      </c>
      <c r="Q1807" s="117">
        <v>9.7389315868381594</v>
      </c>
    </row>
    <row r="1808" spans="1:17" x14ac:dyDescent="0.25">
      <c r="A1808" t="str">
        <f t="shared" si="28"/>
        <v>2263615</v>
      </c>
      <c r="B1808">
        <v>22</v>
      </c>
      <c r="C1808">
        <v>63</v>
      </c>
      <c r="D1808">
        <v>6</v>
      </c>
      <c r="E1808">
        <v>15</v>
      </c>
      <c r="F1808" s="116">
        <v>1.6448046695322537E-2</v>
      </c>
      <c r="G1808" s="116">
        <v>1.6460735641664156E-2</v>
      </c>
      <c r="H1808" s="116">
        <v>1.6460735641664156E-2</v>
      </c>
      <c r="I1808" s="86">
        <v>3.5110314527257443E-2</v>
      </c>
      <c r="J1808" s="86">
        <v>3.5138864656526082E-2</v>
      </c>
      <c r="K1808" s="86">
        <v>3.5138864656526082E-2</v>
      </c>
      <c r="L1808" s="86">
        <v>1.9951337890779894</v>
      </c>
      <c r="M1808" s="86">
        <v>1.9951337890779894</v>
      </c>
      <c r="N1808" s="86">
        <v>1.9951337890779894</v>
      </c>
      <c r="O1808" s="117">
        <v>9.2163560518343459</v>
      </c>
      <c r="P1808" s="117">
        <v>9.2163560518343459</v>
      </c>
      <c r="Q1808" s="117">
        <v>9.2163560518343459</v>
      </c>
    </row>
    <row r="1809" spans="1:17" x14ac:dyDescent="0.25">
      <c r="A1809" t="str">
        <f t="shared" si="28"/>
        <v>2362615</v>
      </c>
      <c r="B1809">
        <v>23</v>
      </c>
      <c r="C1809">
        <v>62</v>
      </c>
      <c r="D1809">
        <v>6</v>
      </c>
      <c r="E1809">
        <v>15</v>
      </c>
      <c r="F1809" s="116">
        <v>1.6452991452991454E-2</v>
      </c>
      <c r="G1809" s="116">
        <v>1.6465748182166094E-2</v>
      </c>
      <c r="H1809" s="116">
        <v>1.6465748182166094E-2</v>
      </c>
      <c r="I1809" s="86">
        <v>3.5116086235489223E-2</v>
      </c>
      <c r="J1809" s="86">
        <v>3.5144788876132163E-2</v>
      </c>
      <c r="K1809" s="86">
        <v>3.5144788876132163E-2</v>
      </c>
      <c r="L1809" s="86">
        <v>1.9549336650082918</v>
      </c>
      <c r="M1809" s="86">
        <v>1.9549336650082918</v>
      </c>
      <c r="N1809" s="86">
        <v>1.9549336650082918</v>
      </c>
      <c r="O1809" s="117">
        <v>8.7224964918994772</v>
      </c>
      <c r="P1809" s="117">
        <v>8.7224964918994772</v>
      </c>
      <c r="Q1809" s="117">
        <v>8.7224964918994772</v>
      </c>
    </row>
    <row r="1810" spans="1:17" x14ac:dyDescent="0.25">
      <c r="A1810" t="str">
        <f t="shared" si="28"/>
        <v>2461615</v>
      </c>
      <c r="B1810">
        <v>24</v>
      </c>
      <c r="C1810">
        <v>61</v>
      </c>
      <c r="D1810">
        <v>6</v>
      </c>
      <c r="E1810">
        <v>15</v>
      </c>
      <c r="F1810" s="116">
        <v>1.6453645941915101E-2</v>
      </c>
      <c r="G1810" s="116">
        <v>1.6469682633866285E-2</v>
      </c>
      <c r="H1810" s="116">
        <v>1.6469682633866285E-2</v>
      </c>
      <c r="I1810" s="86">
        <v>3.5123562711483876E-2</v>
      </c>
      <c r="J1810" s="86">
        <v>3.5152428756996007E-2</v>
      </c>
      <c r="K1810" s="86">
        <v>3.5152428756996007E-2</v>
      </c>
      <c r="L1810" s="86">
        <v>1.9200378465930048</v>
      </c>
      <c r="M1810" s="86">
        <v>1.9200378465930048</v>
      </c>
      <c r="N1810" s="86">
        <v>1.9200378465930048</v>
      </c>
      <c r="O1810" s="117">
        <v>8.2614109081578651</v>
      </c>
      <c r="P1810" s="117">
        <v>8.2614109081578651</v>
      </c>
      <c r="Q1810" s="117">
        <v>8.2614109081578651</v>
      </c>
    </row>
    <row r="1811" spans="1:17" x14ac:dyDescent="0.25">
      <c r="A1811" t="str">
        <f t="shared" si="28"/>
        <v>2560615</v>
      </c>
      <c r="B1811">
        <v>25</v>
      </c>
      <c r="C1811">
        <v>60</v>
      </c>
      <c r="D1811">
        <v>6</v>
      </c>
      <c r="E1811">
        <v>15</v>
      </c>
      <c r="F1811" s="116">
        <v>1.6356889319135204E-2</v>
      </c>
      <c r="G1811" s="116">
        <v>1.6369796708615682E-2</v>
      </c>
      <c r="H1811" s="116">
        <v>1.6369796708615682E-2</v>
      </c>
      <c r="I1811" s="86">
        <v>3.5130687318489832E-2</v>
      </c>
      <c r="J1811" s="86">
        <v>3.515972894482091E-2</v>
      </c>
      <c r="K1811" s="86">
        <v>3.515972894482091E-2</v>
      </c>
      <c r="L1811" s="86">
        <v>1.9083155856727976</v>
      </c>
      <c r="M1811" s="86">
        <v>1.9083155856727976</v>
      </c>
      <c r="N1811" s="86">
        <v>1.9083155856727976</v>
      </c>
      <c r="O1811" s="117">
        <v>7.8248660858341399</v>
      </c>
      <c r="P1811" s="117">
        <v>7.8248660858341399</v>
      </c>
      <c r="Q1811" s="117">
        <v>7.8248660858341399</v>
      </c>
    </row>
    <row r="1812" spans="1:17" x14ac:dyDescent="0.25">
      <c r="A1812" t="str">
        <f t="shared" si="28"/>
        <v>2659615</v>
      </c>
      <c r="B1812">
        <v>26</v>
      </c>
      <c r="C1812">
        <v>59</v>
      </c>
      <c r="D1812">
        <v>6</v>
      </c>
      <c r="E1812">
        <v>15</v>
      </c>
      <c r="F1812" s="116">
        <v>1.5699647618583654E-2</v>
      </c>
      <c r="G1812" s="116">
        <v>1.571263863854111E-2</v>
      </c>
      <c r="H1812" s="116">
        <v>1.571263863854111E-2</v>
      </c>
      <c r="I1812" s="86">
        <v>3.6322891801042527E-2</v>
      </c>
      <c r="J1812" s="86">
        <v>3.63521215959468E-2</v>
      </c>
      <c r="K1812" s="86">
        <v>3.63521215959468E-2</v>
      </c>
      <c r="L1812" s="86">
        <v>2.0650882577418361</v>
      </c>
      <c r="M1812" s="86">
        <v>2.0650882577418361</v>
      </c>
      <c r="N1812" s="86">
        <v>2.0650882577418361</v>
      </c>
      <c r="O1812" s="117">
        <v>7.4183660544648511</v>
      </c>
      <c r="P1812" s="117">
        <v>7.4183660544648511</v>
      </c>
      <c r="Q1812" s="117">
        <v>7.4183660544648511</v>
      </c>
    </row>
    <row r="1813" spans="1:17" x14ac:dyDescent="0.25">
      <c r="A1813" t="str">
        <f t="shared" si="28"/>
        <v>2758615</v>
      </c>
      <c r="B1813">
        <v>27</v>
      </c>
      <c r="C1813">
        <v>58</v>
      </c>
      <c r="D1813">
        <v>6</v>
      </c>
      <c r="E1813">
        <v>15</v>
      </c>
      <c r="F1813" s="116">
        <v>1.5703844204261165E-2</v>
      </c>
      <c r="G1813" s="116">
        <v>1.5713655019049332E-2</v>
      </c>
      <c r="H1813" s="116">
        <v>1.5713655019049332E-2</v>
      </c>
      <c r="I1813" s="86">
        <v>3.6329447160586684E-2</v>
      </c>
      <c r="J1813" s="86">
        <v>3.635887960495119E-2</v>
      </c>
      <c r="K1813" s="86">
        <v>3.635887960495119E-2</v>
      </c>
      <c r="L1813" s="86">
        <v>2.018143466814919</v>
      </c>
      <c r="M1813" s="86">
        <v>2.018143466814919</v>
      </c>
      <c r="N1813" s="86">
        <v>2.018143466814919</v>
      </c>
      <c r="O1813" s="117">
        <v>7.0422715306506207</v>
      </c>
      <c r="P1813" s="117">
        <v>7.0422715306506207</v>
      </c>
      <c r="Q1813" s="117">
        <v>7.0422715306506207</v>
      </c>
    </row>
    <row r="1814" spans="1:17" x14ac:dyDescent="0.25">
      <c r="A1814" t="str">
        <f t="shared" si="28"/>
        <v>2857615</v>
      </c>
      <c r="B1814">
        <v>28</v>
      </c>
      <c r="C1814">
        <v>57</v>
      </c>
      <c r="D1814">
        <v>6</v>
      </c>
      <c r="E1814">
        <v>15</v>
      </c>
      <c r="F1814" s="116">
        <v>1.570494341673942E-2</v>
      </c>
      <c r="G1814" s="116">
        <v>1.5718121468693891E-2</v>
      </c>
      <c r="H1814" s="116">
        <v>1.5718121468693891E-2</v>
      </c>
      <c r="I1814" s="86">
        <v>3.6338478264450559E-2</v>
      </c>
      <c r="J1814" s="86">
        <v>3.6364834368359494E-2</v>
      </c>
      <c r="K1814" s="86">
        <v>3.6364834368359494E-2</v>
      </c>
      <c r="L1814" s="86">
        <v>1.9649859159569736</v>
      </c>
      <c r="M1814" s="86">
        <v>1.9649859159569736</v>
      </c>
      <c r="N1814" s="86">
        <v>1.9649859159569736</v>
      </c>
      <c r="O1814" s="117">
        <v>6.6883324822508117</v>
      </c>
      <c r="P1814" s="117">
        <v>6.6883324822508117</v>
      </c>
      <c r="Q1814" s="117">
        <v>6.6883324822508117</v>
      </c>
    </row>
    <row r="1815" spans="1:17" x14ac:dyDescent="0.25">
      <c r="A1815" t="str">
        <f t="shared" si="28"/>
        <v>2956615</v>
      </c>
      <c r="B1815">
        <v>29</v>
      </c>
      <c r="C1815">
        <v>56</v>
      </c>
      <c r="D1815">
        <v>6</v>
      </c>
      <c r="E1815">
        <v>15</v>
      </c>
      <c r="F1815" s="116">
        <v>1.5709518354335806E-2</v>
      </c>
      <c r="G1815" s="116">
        <v>1.5719480001992331E-2</v>
      </c>
      <c r="H1815" s="116">
        <v>1.5719480001992331E-2</v>
      </c>
      <c r="I1815" s="86">
        <v>3.6343411200212512E-2</v>
      </c>
      <c r="J1815" s="86">
        <v>3.6369975593963239E-2</v>
      </c>
      <c r="K1815" s="86">
        <v>3.6369975593963239E-2</v>
      </c>
      <c r="L1815" s="86">
        <v>1.9035978150786139</v>
      </c>
      <c r="M1815" s="86">
        <v>1.9035978150786139</v>
      </c>
      <c r="N1815" s="86">
        <v>1.9035978150786139</v>
      </c>
      <c r="O1815" s="117">
        <v>6.3545549633909451</v>
      </c>
      <c r="P1815" s="117">
        <v>6.3545549633909451</v>
      </c>
      <c r="Q1815" s="117">
        <v>6.3545549633909451</v>
      </c>
    </row>
    <row r="1816" spans="1:17" x14ac:dyDescent="0.25">
      <c r="A1816" t="str">
        <f t="shared" si="28"/>
        <v>3055615</v>
      </c>
      <c r="B1816">
        <v>30</v>
      </c>
      <c r="C1816">
        <v>55</v>
      </c>
      <c r="D1816">
        <v>6</v>
      </c>
      <c r="E1816">
        <v>15</v>
      </c>
      <c r="F1816" s="116">
        <v>1.5711750326490977E-2</v>
      </c>
      <c r="G1816" s="116">
        <v>1.572179620265881E-2</v>
      </c>
      <c r="H1816" s="116">
        <v>1.572179620265881E-2</v>
      </c>
      <c r="I1816" s="86">
        <v>3.6352677225998727E-2</v>
      </c>
      <c r="J1816" s="86">
        <v>3.6372768978334392E-2</v>
      </c>
      <c r="K1816" s="86">
        <v>3.6372768978334392E-2</v>
      </c>
      <c r="L1816" s="86">
        <v>1.8272611592941097</v>
      </c>
      <c r="M1816" s="86">
        <v>1.8272611592941097</v>
      </c>
      <c r="N1816" s="86">
        <v>1.8272611592941097</v>
      </c>
      <c r="O1816" s="117">
        <v>6.0388607976425677</v>
      </c>
      <c r="P1816" s="117">
        <v>6.0388607976425677</v>
      </c>
      <c r="Q1816" s="117">
        <v>6.0388607976425677</v>
      </c>
    </row>
    <row r="1817" spans="1:17" x14ac:dyDescent="0.25">
      <c r="A1817" t="str">
        <f t="shared" si="28"/>
        <v>3154615</v>
      </c>
      <c r="B1817">
        <v>31</v>
      </c>
      <c r="C1817">
        <v>54</v>
      </c>
      <c r="D1817">
        <v>6</v>
      </c>
      <c r="E1817">
        <v>15</v>
      </c>
      <c r="F1817" s="116">
        <v>1.5715226977074219E-2</v>
      </c>
      <c r="G1817" s="116">
        <v>1.5721984761196805E-2</v>
      </c>
      <c r="H1817" s="116">
        <v>1.5721984761196805E-2</v>
      </c>
      <c r="I1817" s="86">
        <v>3.6356878579513779E-2</v>
      </c>
      <c r="J1817" s="86">
        <v>3.6377151931881534E-2</v>
      </c>
      <c r="K1817" s="86">
        <v>3.6377151931881534E-2</v>
      </c>
      <c r="L1817" s="86">
        <v>1.7445287290297511</v>
      </c>
      <c r="M1817" s="86">
        <v>1.7445287290297511</v>
      </c>
      <c r="N1817" s="86">
        <v>1.7445287290297511</v>
      </c>
      <c r="O1817" s="117">
        <v>5.7453430420165228</v>
      </c>
      <c r="P1817" s="117">
        <v>5.7453430420165228</v>
      </c>
      <c r="Q1817" s="117">
        <v>5.7453430420165228</v>
      </c>
    </row>
    <row r="1818" spans="1:17" x14ac:dyDescent="0.25">
      <c r="A1818" t="str">
        <f t="shared" si="28"/>
        <v>3253615</v>
      </c>
      <c r="B1818">
        <v>32</v>
      </c>
      <c r="C1818">
        <v>53</v>
      </c>
      <c r="D1818">
        <v>6</v>
      </c>
      <c r="E1818">
        <v>15</v>
      </c>
      <c r="F1818" s="116">
        <v>1.5716576263091461E-2</v>
      </c>
      <c r="G1818" s="116">
        <v>1.5726810630095862E-2</v>
      </c>
      <c r="H1818" s="116">
        <v>1.5726810630095862E-2</v>
      </c>
      <c r="I1818" s="86">
        <v>3.6362705966635961E-2</v>
      </c>
      <c r="J1818" s="86">
        <v>3.6383174700644762E-2</v>
      </c>
      <c r="K1818" s="86">
        <v>3.6383174700644762E-2</v>
      </c>
      <c r="L1818" s="86">
        <v>1.6663903387575478</v>
      </c>
      <c r="M1818" s="86">
        <v>1.6663903387575478</v>
      </c>
      <c r="N1818" s="86">
        <v>1.6663903387575478</v>
      </c>
      <c r="O1818" s="117">
        <v>5.4666632552109986</v>
      </c>
      <c r="P1818" s="117">
        <v>5.4666632552109986</v>
      </c>
      <c r="Q1818" s="117">
        <v>5.4666632552109986</v>
      </c>
    </row>
    <row r="1819" spans="1:17" x14ac:dyDescent="0.25">
      <c r="A1819" t="str">
        <f t="shared" si="28"/>
        <v>3352615</v>
      </c>
      <c r="B1819">
        <v>33</v>
      </c>
      <c r="C1819">
        <v>52</v>
      </c>
      <c r="D1819">
        <v>6</v>
      </c>
      <c r="E1819">
        <v>15</v>
      </c>
      <c r="F1819" s="116">
        <v>1.5719455454075479E-2</v>
      </c>
      <c r="G1819" s="116">
        <v>1.5726348440461831E-2</v>
      </c>
      <c r="H1819" s="116">
        <v>1.5726348440461831E-2</v>
      </c>
      <c r="I1819" s="86">
        <v>3.637084266758573E-2</v>
      </c>
      <c r="J1819" s="86">
        <v>3.6388075133551613E-2</v>
      </c>
      <c r="K1819" s="86">
        <v>3.6388075133551613E-2</v>
      </c>
      <c r="L1819" s="86">
        <v>1.5819886265724625</v>
      </c>
      <c r="M1819" s="86">
        <v>1.5819886265724625</v>
      </c>
      <c r="N1819" s="86">
        <v>1.5819886265724625</v>
      </c>
      <c r="O1819" s="117">
        <v>5.206510425641909</v>
      </c>
      <c r="P1819" s="117">
        <v>5.206510425641909</v>
      </c>
      <c r="Q1819" s="117">
        <v>5.206510425641909</v>
      </c>
    </row>
    <row r="1820" spans="1:17" x14ac:dyDescent="0.25">
      <c r="A1820" t="str">
        <f t="shared" si="28"/>
        <v>3451615</v>
      </c>
      <c r="B1820">
        <v>34</v>
      </c>
      <c r="C1820">
        <v>51</v>
      </c>
      <c r="D1820">
        <v>6</v>
      </c>
      <c r="E1820">
        <v>15</v>
      </c>
      <c r="F1820" s="116">
        <v>1.5627177700348431E-2</v>
      </c>
      <c r="G1820" s="116">
        <v>1.5634146341463415E-2</v>
      </c>
      <c r="H1820" s="116">
        <v>1.5634146341463415E-2</v>
      </c>
      <c r="I1820" s="86">
        <v>3.6372822299651567E-2</v>
      </c>
      <c r="J1820" s="86">
        <v>3.6390243902439022E-2</v>
      </c>
      <c r="K1820" s="86">
        <v>3.6390243902439022E-2</v>
      </c>
      <c r="L1820" s="86">
        <v>1.5223484320557492</v>
      </c>
      <c r="M1820" s="86">
        <v>1.5223484320557492</v>
      </c>
      <c r="N1820" s="86">
        <v>1.5223484320557492</v>
      </c>
      <c r="O1820" s="117">
        <v>4.9586550522648087</v>
      </c>
      <c r="P1820" s="117">
        <v>4.9586550522648087</v>
      </c>
      <c r="Q1820" s="117">
        <v>4.9586550522648087</v>
      </c>
    </row>
    <row r="1821" spans="1:17" x14ac:dyDescent="0.25">
      <c r="A1821" t="str">
        <f t="shared" si="28"/>
        <v>3550615</v>
      </c>
      <c r="B1821">
        <v>35</v>
      </c>
      <c r="C1821">
        <v>50</v>
      </c>
      <c r="D1821">
        <v>6</v>
      </c>
      <c r="E1821">
        <v>15</v>
      </c>
      <c r="F1821" s="116">
        <v>1.4294527187802943E-2</v>
      </c>
      <c r="G1821" s="116">
        <v>1.430157750947387E-2</v>
      </c>
      <c r="H1821" s="116">
        <v>1.430157750947387E-2</v>
      </c>
      <c r="I1821" s="86">
        <v>3.7574689345201376E-2</v>
      </c>
      <c r="J1821" s="86">
        <v>3.7592315149378691E-2</v>
      </c>
      <c r="K1821" s="86">
        <v>3.7592315149378691E-2</v>
      </c>
      <c r="L1821" s="86">
        <v>1.7136088834053054</v>
      </c>
      <c r="M1821" s="86">
        <v>1.7136088834053054</v>
      </c>
      <c r="N1821" s="86">
        <v>1.7136088834053054</v>
      </c>
      <c r="O1821" s="117">
        <v>4.7208671895655243</v>
      </c>
      <c r="P1821" s="117">
        <v>4.7208671895655243</v>
      </c>
      <c r="Q1821" s="117">
        <v>4.7208671895655243</v>
      </c>
    </row>
    <row r="1822" spans="1:17" x14ac:dyDescent="0.25">
      <c r="A1822" t="str">
        <f t="shared" si="28"/>
        <v>3649615</v>
      </c>
      <c r="B1822">
        <v>36</v>
      </c>
      <c r="C1822">
        <v>49</v>
      </c>
      <c r="D1822">
        <v>6</v>
      </c>
      <c r="E1822">
        <v>15</v>
      </c>
      <c r="F1822" s="116">
        <v>1.4298206478094048E-2</v>
      </c>
      <c r="G1822" s="116">
        <v>1.4305344873739627E-2</v>
      </c>
      <c r="H1822" s="116">
        <v>1.4305344873739627E-2</v>
      </c>
      <c r="I1822" s="86">
        <v>3.7580083876148834E-2</v>
      </c>
      <c r="J1822" s="86">
        <v>3.759792986526278E-2</v>
      </c>
      <c r="K1822" s="86">
        <v>3.759792986526278E-2</v>
      </c>
      <c r="L1822" s="86">
        <v>1.6568501829213884</v>
      </c>
      <c r="M1822" s="86">
        <v>1.6568501829213884</v>
      </c>
      <c r="N1822" s="86">
        <v>1.6568501829213884</v>
      </c>
      <c r="O1822" s="117">
        <v>4.5988971178727578</v>
      </c>
      <c r="P1822" s="117">
        <v>4.5988971178727578</v>
      </c>
      <c r="Q1822" s="117">
        <v>4.5988971178727578</v>
      </c>
    </row>
    <row r="1823" spans="1:17" x14ac:dyDescent="0.25">
      <c r="A1823" t="str">
        <f t="shared" si="28"/>
        <v>3748615</v>
      </c>
      <c r="B1823">
        <v>37</v>
      </c>
      <c r="C1823">
        <v>48</v>
      </c>
      <c r="D1823">
        <v>6</v>
      </c>
      <c r="E1823">
        <v>15</v>
      </c>
      <c r="F1823" s="116">
        <v>1.429759837962963E-2</v>
      </c>
      <c r="G1823" s="116">
        <v>1.4304832175925927E-2</v>
      </c>
      <c r="H1823" s="116">
        <v>1.4304832175925927E-2</v>
      </c>
      <c r="I1823" s="86">
        <v>3.758318865740741E-2</v>
      </c>
      <c r="J1823" s="86">
        <v>3.7601273148148151E-2</v>
      </c>
      <c r="K1823" s="86">
        <v>3.7601273148148151E-2</v>
      </c>
      <c r="L1823" s="86">
        <v>1.5951208043981482</v>
      </c>
      <c r="M1823" s="86">
        <v>1.5951208043981482</v>
      </c>
      <c r="N1823" s="86">
        <v>1.5951208043981482</v>
      </c>
      <c r="O1823" s="117">
        <v>4.4881365740740744</v>
      </c>
      <c r="P1823" s="117">
        <v>4.4881365740740744</v>
      </c>
      <c r="Q1823" s="117">
        <v>4.4881365740740744</v>
      </c>
    </row>
    <row r="1824" spans="1:17" x14ac:dyDescent="0.25">
      <c r="A1824" t="str">
        <f t="shared" si="28"/>
        <v>3847615</v>
      </c>
      <c r="B1824">
        <v>38</v>
      </c>
      <c r="C1824">
        <v>47</v>
      </c>
      <c r="D1824">
        <v>6</v>
      </c>
      <c r="E1824">
        <v>15</v>
      </c>
      <c r="F1824" s="116">
        <v>1.4299601973623875E-2</v>
      </c>
      <c r="G1824" s="116">
        <v>1.4306938865349695E-2</v>
      </c>
      <c r="H1824" s="116">
        <v>1.4306938865349695E-2</v>
      </c>
      <c r="I1824" s="86">
        <v>3.7586896311377682E-2</v>
      </c>
      <c r="J1824" s="86">
        <v>3.7608906986555148E-2</v>
      </c>
      <c r="K1824" s="86">
        <v>3.7608906986555148E-2</v>
      </c>
      <c r="L1824" s="86">
        <v>1.5333333333333334</v>
      </c>
      <c r="M1824" s="86">
        <v>1.5333333333333334</v>
      </c>
      <c r="N1824" s="86">
        <v>1.5333333333333334</v>
      </c>
      <c r="O1824" s="117">
        <v>4.3783084796126124</v>
      </c>
      <c r="P1824" s="117">
        <v>4.3783084796126124</v>
      </c>
      <c r="Q1824" s="117">
        <v>4.3783084796126124</v>
      </c>
    </row>
    <row r="1825" spans="1:17" x14ac:dyDescent="0.25">
      <c r="A1825" t="str">
        <f t="shared" si="28"/>
        <v>3946615</v>
      </c>
      <c r="B1825">
        <v>39</v>
      </c>
      <c r="C1825">
        <v>46</v>
      </c>
      <c r="D1825">
        <v>6</v>
      </c>
      <c r="E1825">
        <v>15</v>
      </c>
      <c r="F1825" s="116">
        <v>1.4301675977653631E-2</v>
      </c>
      <c r="G1825" s="116">
        <v>1.4309124767225326E-2</v>
      </c>
      <c r="H1825" s="116">
        <v>1.4309124767225326E-2</v>
      </c>
      <c r="I1825" s="86">
        <v>3.7590316573556798E-2</v>
      </c>
      <c r="J1825" s="86">
        <v>3.761638733705773E-2</v>
      </c>
      <c r="K1825" s="86">
        <v>3.761638733705773E-2</v>
      </c>
      <c r="L1825" s="86">
        <v>1.4713966480446927</v>
      </c>
      <c r="M1825" s="86">
        <v>1.4713966480446927</v>
      </c>
      <c r="N1825" s="86">
        <v>1.4713966480446927</v>
      </c>
      <c r="O1825" s="117">
        <v>4.2783873370577279</v>
      </c>
      <c r="P1825" s="117">
        <v>4.2783873370577279</v>
      </c>
      <c r="Q1825" s="117">
        <v>4.2783873370577279</v>
      </c>
    </row>
    <row r="1826" spans="1:17" x14ac:dyDescent="0.25">
      <c r="A1826" t="str">
        <f t="shared" si="28"/>
        <v>4045615</v>
      </c>
      <c r="B1826">
        <v>40</v>
      </c>
      <c r="C1826">
        <v>45</v>
      </c>
      <c r="D1826">
        <v>6</v>
      </c>
      <c r="E1826">
        <v>15</v>
      </c>
      <c r="F1826" s="116">
        <v>1.4303828611442306E-2</v>
      </c>
      <c r="G1826" s="116">
        <v>1.4315183860406139E-2</v>
      </c>
      <c r="H1826" s="116">
        <v>1.4315183860406139E-2</v>
      </c>
      <c r="I1826" s="86">
        <v>3.7597229319252821E-2</v>
      </c>
      <c r="J1826" s="86">
        <v>3.7623724900168437E-2</v>
      </c>
      <c r="K1826" s="86">
        <v>3.7623724900168437E-2</v>
      </c>
      <c r="L1826" s="86">
        <v>1.4091901814947292</v>
      </c>
      <c r="M1826" s="86">
        <v>1.4091901814947292</v>
      </c>
      <c r="N1826" s="86">
        <v>1.4091901814947292</v>
      </c>
      <c r="O1826" s="117">
        <v>4.1830693237949239</v>
      </c>
      <c r="P1826" s="117">
        <v>4.1830693237949239</v>
      </c>
      <c r="Q1826" s="117">
        <v>4.1830693237949239</v>
      </c>
    </row>
    <row r="1827" spans="1:17" x14ac:dyDescent="0.25">
      <c r="A1827" t="str">
        <f t="shared" si="28"/>
        <v>4144615</v>
      </c>
      <c r="B1827">
        <v>41</v>
      </c>
      <c r="C1827">
        <v>44</v>
      </c>
      <c r="D1827">
        <v>6</v>
      </c>
      <c r="E1827">
        <v>15</v>
      </c>
      <c r="F1827" s="116">
        <v>1.4307170915812985E-2</v>
      </c>
      <c r="G1827" s="116">
        <v>1.4314873295848417E-2</v>
      </c>
      <c r="H1827" s="116">
        <v>1.4314873295848417E-2</v>
      </c>
      <c r="I1827" s="86">
        <v>3.7603019332973886E-2</v>
      </c>
      <c r="J1827" s="86">
        <v>3.7629977663097898E-2</v>
      </c>
      <c r="K1827" s="86">
        <v>3.7629977663097898E-2</v>
      </c>
      <c r="L1827" s="86">
        <v>1.346576292074251</v>
      </c>
      <c r="M1827" s="86">
        <v>1.346576292074251</v>
      </c>
      <c r="N1827" s="86">
        <v>1.346576292074251</v>
      </c>
      <c r="O1827" s="117">
        <v>4.0960371254717707</v>
      </c>
      <c r="P1827" s="117">
        <v>4.0960371254717707</v>
      </c>
      <c r="Q1827" s="117">
        <v>4.0960371254717707</v>
      </c>
    </row>
    <row r="1828" spans="1:17" x14ac:dyDescent="0.25">
      <c r="A1828" t="str">
        <f t="shared" si="28"/>
        <v>4243615</v>
      </c>
      <c r="B1828">
        <v>42</v>
      </c>
      <c r="C1828">
        <v>43</v>
      </c>
      <c r="D1828">
        <v>6</v>
      </c>
      <c r="E1828">
        <v>15</v>
      </c>
      <c r="F1828" s="116">
        <v>1.4308132920083172E-2</v>
      </c>
      <c r="G1828" s="116">
        <v>1.4319902703126839E-2</v>
      </c>
      <c r="H1828" s="116">
        <v>1.4319902703126839E-2</v>
      </c>
      <c r="I1828" s="86">
        <v>3.7608380085527089E-2</v>
      </c>
      <c r="J1828" s="86">
        <v>3.7635842912628975E-2</v>
      </c>
      <c r="K1828" s="86">
        <v>3.7635842912628975E-2</v>
      </c>
      <c r="L1828" s="86">
        <v>1.2790968653144494</v>
      </c>
      <c r="M1828" s="86">
        <v>1.2790968653144494</v>
      </c>
      <c r="N1828" s="86">
        <v>1.2790968653144494</v>
      </c>
      <c r="O1828" s="117">
        <v>4.008274157479697</v>
      </c>
      <c r="P1828" s="117">
        <v>4.008274157479697</v>
      </c>
      <c r="Q1828" s="117">
        <v>4.008274157479697</v>
      </c>
    </row>
    <row r="1829" spans="1:17" x14ac:dyDescent="0.25">
      <c r="A1829" t="str">
        <f t="shared" si="28"/>
        <v>4342615</v>
      </c>
      <c r="B1829">
        <v>43</v>
      </c>
      <c r="C1829">
        <v>42</v>
      </c>
      <c r="D1829">
        <v>6</v>
      </c>
      <c r="E1829">
        <v>15</v>
      </c>
      <c r="F1829" s="116">
        <v>1.4311155577788894E-2</v>
      </c>
      <c r="G1829" s="116">
        <v>1.4323161580790396E-2</v>
      </c>
      <c r="H1829" s="116">
        <v>1.4323161580790396E-2</v>
      </c>
      <c r="I1829" s="86">
        <v>3.761480740370185E-2</v>
      </c>
      <c r="J1829" s="86">
        <v>3.7646823411705853E-2</v>
      </c>
      <c r="K1829" s="86">
        <v>3.7646823411705853E-2</v>
      </c>
      <c r="L1829" s="86">
        <v>1.2153276638319159</v>
      </c>
      <c r="M1829" s="86">
        <v>1.2153276638319159</v>
      </c>
      <c r="N1829" s="86">
        <v>1.2153276638319159</v>
      </c>
      <c r="O1829" s="117">
        <v>3.9319899949974988</v>
      </c>
      <c r="P1829" s="117">
        <v>3.9319899949974988</v>
      </c>
      <c r="Q1829" s="117">
        <v>3.9319899949974988</v>
      </c>
    </row>
    <row r="1830" spans="1:17" x14ac:dyDescent="0.25">
      <c r="A1830" t="str">
        <f t="shared" si="28"/>
        <v>4441615</v>
      </c>
      <c r="B1830">
        <v>44</v>
      </c>
      <c r="C1830">
        <v>41</v>
      </c>
      <c r="D1830">
        <v>6</v>
      </c>
      <c r="E1830">
        <v>15</v>
      </c>
      <c r="F1830" s="116">
        <v>1.413356773441812E-2</v>
      </c>
      <c r="G1830" s="116">
        <v>1.414583290745927E-2</v>
      </c>
      <c r="H1830" s="116">
        <v>1.414583290745927E-2</v>
      </c>
      <c r="I1830" s="86">
        <v>3.762137410821971E-2</v>
      </c>
      <c r="J1830" s="86">
        <v>3.7654081236329441E-2</v>
      </c>
      <c r="K1830" s="86">
        <v>3.7654081236329441E-2</v>
      </c>
      <c r="L1830" s="86">
        <v>1.1708456836811874</v>
      </c>
      <c r="M1830" s="86">
        <v>1.1708456836811874</v>
      </c>
      <c r="N1830" s="86">
        <v>1.1708456836811874</v>
      </c>
      <c r="O1830" s="117">
        <v>3.8577730534148285</v>
      </c>
      <c r="P1830" s="117">
        <v>3.8577730534148285</v>
      </c>
      <c r="Q1830" s="117">
        <v>3.8577730534148285</v>
      </c>
    </row>
    <row r="1831" spans="1:17" x14ac:dyDescent="0.25">
      <c r="A1831" t="str">
        <f t="shared" si="28"/>
        <v>4540615</v>
      </c>
      <c r="B1831">
        <v>45</v>
      </c>
      <c r="C1831">
        <v>40</v>
      </c>
      <c r="D1831">
        <v>6</v>
      </c>
      <c r="E1831">
        <v>15</v>
      </c>
      <c r="F1831" s="116">
        <v>1.2620790629575402E-2</v>
      </c>
      <c r="G1831" s="116">
        <v>1.2633340305375445E-2</v>
      </c>
      <c r="H1831" s="116">
        <v>1.2633340305375445E-2</v>
      </c>
      <c r="I1831" s="86">
        <v>3.9841037439866139E-2</v>
      </c>
      <c r="J1831" s="86">
        <v>3.9874503241999579E-2</v>
      </c>
      <c r="K1831" s="86">
        <v>3.9874503241999579E-2</v>
      </c>
      <c r="L1831" s="86">
        <v>1.3134281531060448</v>
      </c>
      <c r="M1831" s="86">
        <v>1.3134281531060448</v>
      </c>
      <c r="N1831" s="86">
        <v>1.3134281531060448</v>
      </c>
      <c r="O1831" s="117">
        <v>3.791144112110437</v>
      </c>
      <c r="P1831" s="117">
        <v>3.791144112110437</v>
      </c>
      <c r="Q1831" s="117">
        <v>3.791144112110437</v>
      </c>
    </row>
    <row r="1832" spans="1:17" x14ac:dyDescent="0.25">
      <c r="A1832" t="str">
        <f t="shared" si="28"/>
        <v>4639615</v>
      </c>
      <c r="B1832">
        <v>46</v>
      </c>
      <c r="C1832">
        <v>39</v>
      </c>
      <c r="D1832">
        <v>6</v>
      </c>
      <c r="E1832">
        <v>15</v>
      </c>
      <c r="F1832" s="116">
        <v>1.2627020537666681E-2</v>
      </c>
      <c r="G1832" s="116">
        <v>1.2635595763838272E-2</v>
      </c>
      <c r="H1832" s="116">
        <v>1.2635595763838272E-2</v>
      </c>
      <c r="I1832" s="86">
        <v>3.9849076019380009E-2</v>
      </c>
      <c r="J1832" s="86">
        <v>3.988337692406637E-2</v>
      </c>
      <c r="K1832" s="86">
        <v>3.988337692406637E-2</v>
      </c>
      <c r="L1832" s="86">
        <v>1.2130600694593321</v>
      </c>
      <c r="M1832" s="86">
        <v>1.2130600694593321</v>
      </c>
      <c r="N1832" s="86">
        <v>1.2130600694593321</v>
      </c>
      <c r="O1832" s="117">
        <v>3.6906615786991384</v>
      </c>
      <c r="P1832" s="117">
        <v>3.6906615786991384</v>
      </c>
      <c r="Q1832" s="117">
        <v>3.6906615786991384</v>
      </c>
    </row>
    <row r="1833" spans="1:17" x14ac:dyDescent="0.25">
      <c r="A1833" t="str">
        <f t="shared" si="28"/>
        <v>4738615</v>
      </c>
      <c r="B1833">
        <v>47</v>
      </c>
      <c r="C1833">
        <v>38</v>
      </c>
      <c r="D1833">
        <v>6</v>
      </c>
      <c r="E1833">
        <v>15</v>
      </c>
      <c r="F1833" s="116">
        <v>1.2626851872234574E-2</v>
      </c>
      <c r="G1833" s="116">
        <v>1.2640059876285029E-2</v>
      </c>
      <c r="H1833" s="116">
        <v>1.2640059876285029E-2</v>
      </c>
      <c r="I1833" s="86">
        <v>3.9857353556255089E-2</v>
      </c>
      <c r="J1833" s="86">
        <v>3.9892574900389638E-2</v>
      </c>
      <c r="K1833" s="86">
        <v>3.9892574900389638E-2</v>
      </c>
      <c r="L1833" s="86">
        <v>1.1618949083144385</v>
      </c>
      <c r="M1833" s="86">
        <v>1.1618949083144385</v>
      </c>
      <c r="N1833" s="86">
        <v>1.1618949083144385</v>
      </c>
      <c r="O1833" s="117">
        <v>3.6006868162106236</v>
      </c>
      <c r="P1833" s="117">
        <v>3.6006868162106236</v>
      </c>
      <c r="Q1833" s="117">
        <v>3.6006868162106236</v>
      </c>
    </row>
    <row r="1834" spans="1:17" x14ac:dyDescent="0.25">
      <c r="A1834" t="str">
        <f t="shared" si="28"/>
        <v>4837615</v>
      </c>
      <c r="B1834">
        <v>48</v>
      </c>
      <c r="C1834">
        <v>37</v>
      </c>
      <c r="D1834">
        <v>6</v>
      </c>
      <c r="E1834">
        <v>15</v>
      </c>
      <c r="F1834" s="116">
        <v>1.2628813444160079E-2</v>
      </c>
      <c r="G1834" s="116">
        <v>1.2642402554752791E-2</v>
      </c>
      <c r="H1834" s="116">
        <v>1.2642402554752791E-2</v>
      </c>
      <c r="I1834" s="86">
        <v>3.9865920775485245E-2</v>
      </c>
      <c r="J1834" s="86">
        <v>3.9902158403732478E-2</v>
      </c>
      <c r="K1834" s="86">
        <v>3.9902158403732478E-2</v>
      </c>
      <c r="L1834" s="86">
        <v>1.1249473421964533</v>
      </c>
      <c r="M1834" s="86">
        <v>1.1249473421964533</v>
      </c>
      <c r="N1834" s="86">
        <v>1.1249473421964533</v>
      </c>
      <c r="O1834" s="117">
        <v>3.5125223654111837</v>
      </c>
      <c r="P1834" s="117">
        <v>3.5125223654111837</v>
      </c>
      <c r="Q1834" s="117">
        <v>3.5125223654111837</v>
      </c>
    </row>
    <row r="1835" spans="1:17" x14ac:dyDescent="0.25">
      <c r="A1835" t="str">
        <f t="shared" si="28"/>
        <v>4936615</v>
      </c>
      <c r="B1835">
        <v>49</v>
      </c>
      <c r="C1835">
        <v>36</v>
      </c>
      <c r="D1835">
        <v>6</v>
      </c>
      <c r="E1835">
        <v>15</v>
      </c>
      <c r="F1835" s="116">
        <v>1.2631923041001214E-2</v>
      </c>
      <c r="G1835" s="116">
        <v>1.2645932567479218E-2</v>
      </c>
      <c r="H1835" s="116">
        <v>1.2645932567479218E-2</v>
      </c>
      <c r="I1835" s="86">
        <v>3.9875782198561686E-2</v>
      </c>
      <c r="J1835" s="86">
        <v>3.9908471093677032E-2</v>
      </c>
      <c r="K1835" s="86">
        <v>3.9908471093677032E-2</v>
      </c>
      <c r="L1835" s="86">
        <v>1.0862473148407583</v>
      </c>
      <c r="M1835" s="86">
        <v>1.0862473148407583</v>
      </c>
      <c r="N1835" s="86">
        <v>1.0862473148407583</v>
      </c>
      <c r="O1835" s="117">
        <v>3.4327309236947792</v>
      </c>
      <c r="P1835" s="117">
        <v>3.4327309236947792</v>
      </c>
      <c r="Q1835" s="117">
        <v>3.4327309236947792</v>
      </c>
    </row>
    <row r="1836" spans="1:17" x14ac:dyDescent="0.25">
      <c r="A1836" t="str">
        <f t="shared" si="28"/>
        <v>5035615</v>
      </c>
      <c r="B1836">
        <v>50</v>
      </c>
      <c r="C1836">
        <v>35</v>
      </c>
      <c r="D1836">
        <v>6</v>
      </c>
      <c r="E1836">
        <v>15</v>
      </c>
      <c r="F1836" s="116">
        <v>1.2635387769870944E-2</v>
      </c>
      <c r="G1836" s="116">
        <v>1.2645036786877338E-2</v>
      </c>
      <c r="H1836" s="116">
        <v>1.2645036786877338E-2</v>
      </c>
      <c r="I1836" s="86">
        <v>3.9884211795923288E-2</v>
      </c>
      <c r="J1836" s="86">
        <v>3.9917983355445663E-2</v>
      </c>
      <c r="K1836" s="86">
        <v>3.9917983355445663E-2</v>
      </c>
      <c r="L1836" s="86">
        <v>1.0495862983958508</v>
      </c>
      <c r="M1836" s="86">
        <v>1.0495862983958508</v>
      </c>
      <c r="N1836" s="86">
        <v>1.0495862983958508</v>
      </c>
      <c r="O1836" s="117">
        <v>3.3564925823181762</v>
      </c>
      <c r="P1836" s="117">
        <v>3.3564925823181762</v>
      </c>
      <c r="Q1836" s="117">
        <v>3.3564925823181762</v>
      </c>
    </row>
    <row r="1837" spans="1:17" x14ac:dyDescent="0.25">
      <c r="A1837" t="str">
        <f t="shared" si="28"/>
        <v>1867815</v>
      </c>
      <c r="B1837">
        <v>18</v>
      </c>
      <c r="C1837">
        <v>67</v>
      </c>
      <c r="D1837">
        <v>8</v>
      </c>
      <c r="E1837">
        <v>15</v>
      </c>
      <c r="F1837" s="116">
        <v>1.76340001187155E-2</v>
      </c>
      <c r="G1837" s="116">
        <v>1.7648245978512493E-2</v>
      </c>
      <c r="H1837" s="116">
        <v>1.7648245978512493E-2</v>
      </c>
      <c r="I1837" s="86">
        <v>3.4178191962960763E-2</v>
      </c>
      <c r="J1837" s="86">
        <v>3.4204309372588594E-2</v>
      </c>
      <c r="K1837" s="86">
        <v>3.4204309372588594E-2</v>
      </c>
      <c r="L1837" s="86">
        <v>2.0172351160443998</v>
      </c>
      <c r="M1837" s="86">
        <v>2.0172351160443998</v>
      </c>
      <c r="N1837" s="86">
        <v>2.0172351160443998</v>
      </c>
      <c r="O1837" s="117">
        <v>9.8256021843651684</v>
      </c>
      <c r="P1837" s="117">
        <v>9.8256021843651684</v>
      </c>
      <c r="Q1837" s="117">
        <v>9.8256021843651684</v>
      </c>
    </row>
    <row r="1838" spans="1:17" x14ac:dyDescent="0.25">
      <c r="A1838" t="str">
        <f t="shared" si="28"/>
        <v>1966815</v>
      </c>
      <c r="B1838">
        <v>19</v>
      </c>
      <c r="C1838">
        <v>66</v>
      </c>
      <c r="D1838">
        <v>8</v>
      </c>
      <c r="E1838">
        <v>15</v>
      </c>
      <c r="F1838" s="116">
        <v>1.7638305217919262E-2</v>
      </c>
      <c r="G1838" s="116">
        <v>1.7652591102275027E-2</v>
      </c>
      <c r="H1838" s="116">
        <v>1.7652591102275027E-2</v>
      </c>
      <c r="I1838" s="86">
        <v>3.4183740282622409E-2</v>
      </c>
      <c r="J1838" s="86">
        <v>3.4212312051333946E-2</v>
      </c>
      <c r="K1838" s="86">
        <v>3.4212312051333946E-2</v>
      </c>
      <c r="L1838" s="86">
        <v>1.9965118632364671</v>
      </c>
      <c r="M1838" s="86">
        <v>1.9965118632364671</v>
      </c>
      <c r="N1838" s="86">
        <v>1.9965118632364671</v>
      </c>
      <c r="O1838" s="117">
        <v>9.2924225288396283</v>
      </c>
      <c r="P1838" s="117">
        <v>9.2924225288396283</v>
      </c>
      <c r="Q1838" s="117">
        <v>9.2924225288396283</v>
      </c>
    </row>
    <row r="1839" spans="1:17" x14ac:dyDescent="0.25">
      <c r="A1839" t="str">
        <f t="shared" si="28"/>
        <v>2065815</v>
      </c>
      <c r="B1839">
        <v>20</v>
      </c>
      <c r="C1839">
        <v>65</v>
      </c>
      <c r="D1839">
        <v>8</v>
      </c>
      <c r="E1839">
        <v>15</v>
      </c>
      <c r="F1839" s="116">
        <v>1.7641931824965675E-2</v>
      </c>
      <c r="G1839" s="116">
        <v>1.7656259327801325E-2</v>
      </c>
      <c r="H1839" s="116">
        <v>1.7656259327801325E-2</v>
      </c>
      <c r="I1839" s="86">
        <v>3.4190197600143274E-2</v>
      </c>
      <c r="J1839" s="86">
        <v>3.421885260581458E-2</v>
      </c>
      <c r="K1839" s="86">
        <v>3.421885260581458E-2</v>
      </c>
      <c r="L1839" s="86">
        <v>1.9742295982329414</v>
      </c>
      <c r="M1839" s="86">
        <v>1.9742295982329414</v>
      </c>
      <c r="N1839" s="86">
        <v>1.9742295982329414</v>
      </c>
      <c r="O1839" s="117">
        <v>8.7881129484806877</v>
      </c>
      <c r="P1839" s="117">
        <v>8.7881129484806877</v>
      </c>
      <c r="Q1839" s="117">
        <v>8.7881129484806877</v>
      </c>
    </row>
    <row r="1840" spans="1:17" x14ac:dyDescent="0.25">
      <c r="A1840" t="str">
        <f t="shared" si="28"/>
        <v>2164815</v>
      </c>
      <c r="B1840">
        <v>21</v>
      </c>
      <c r="C1840">
        <v>64</v>
      </c>
      <c r="D1840">
        <v>8</v>
      </c>
      <c r="E1840">
        <v>15</v>
      </c>
      <c r="F1840" s="116">
        <v>1.7645508982035929E-2</v>
      </c>
      <c r="G1840" s="116">
        <v>1.7659880239520958E-2</v>
      </c>
      <c r="H1840" s="116">
        <v>1.7659880239520958E-2</v>
      </c>
      <c r="I1840" s="86">
        <v>3.4198802395209581E-2</v>
      </c>
      <c r="J1840" s="86">
        <v>3.4225149700598805E-2</v>
      </c>
      <c r="K1840" s="86">
        <v>3.4225149700598805E-2</v>
      </c>
      <c r="L1840" s="86">
        <v>1.9504862275449102</v>
      </c>
      <c r="M1840" s="86">
        <v>1.9504862275449102</v>
      </c>
      <c r="N1840" s="86">
        <v>1.9504862275449102</v>
      </c>
      <c r="O1840" s="117">
        <v>8.3108311377245503</v>
      </c>
      <c r="P1840" s="117">
        <v>8.3108311377245503</v>
      </c>
      <c r="Q1840" s="117">
        <v>8.3108311377245503</v>
      </c>
    </row>
    <row r="1841" spans="1:17" x14ac:dyDescent="0.25">
      <c r="A1841" t="str">
        <f t="shared" si="28"/>
        <v>2263815</v>
      </c>
      <c r="B1841">
        <v>22</v>
      </c>
      <c r="C1841">
        <v>63</v>
      </c>
      <c r="D1841">
        <v>8</v>
      </c>
      <c r="E1841">
        <v>15</v>
      </c>
      <c r="F1841" s="116">
        <v>1.7649673799425693E-2</v>
      </c>
      <c r="G1841" s="116">
        <v>1.7664091504367364E-2</v>
      </c>
      <c r="H1841" s="116">
        <v>1.7664091504367364E-2</v>
      </c>
      <c r="I1841" s="86">
        <v>3.4203602023284596E-2</v>
      </c>
      <c r="J1841" s="86">
        <v>3.423243743316793E-2</v>
      </c>
      <c r="K1841" s="86">
        <v>3.423243743316793E-2</v>
      </c>
      <c r="L1841" s="86">
        <v>1.925482092008987</v>
      </c>
      <c r="M1841" s="86">
        <v>1.925482092008987</v>
      </c>
      <c r="N1841" s="86">
        <v>1.925482092008987</v>
      </c>
      <c r="O1841" s="117">
        <v>7.8713916689694949</v>
      </c>
      <c r="P1841" s="117">
        <v>7.8713916689694949</v>
      </c>
      <c r="Q1841" s="117">
        <v>7.8713916689694949</v>
      </c>
    </row>
    <row r="1842" spans="1:17" x14ac:dyDescent="0.25">
      <c r="A1842" t="str">
        <f t="shared" si="28"/>
        <v>2362815</v>
      </c>
      <c r="B1842">
        <v>23</v>
      </c>
      <c r="C1842">
        <v>62</v>
      </c>
      <c r="D1842">
        <v>8</v>
      </c>
      <c r="E1842">
        <v>15</v>
      </c>
      <c r="F1842" s="116">
        <v>1.7652022954139944E-2</v>
      </c>
      <c r="G1842" s="116">
        <v>1.7666489849062064E-2</v>
      </c>
      <c r="H1842" s="116">
        <v>1.7666489849062064E-2</v>
      </c>
      <c r="I1842" s="86">
        <v>3.4211795341659836E-2</v>
      </c>
      <c r="J1842" s="86">
        <v>3.4240729131504076E-2</v>
      </c>
      <c r="K1842" s="86">
        <v>3.4240729131504076E-2</v>
      </c>
      <c r="L1842" s="86">
        <v>1.8990934079182138</v>
      </c>
      <c r="M1842" s="86">
        <v>1.8990934079182138</v>
      </c>
      <c r="N1842" s="86">
        <v>1.8990934079182138</v>
      </c>
      <c r="O1842" s="117">
        <v>7.4554974200704054</v>
      </c>
      <c r="P1842" s="117">
        <v>7.4554974200704054</v>
      </c>
      <c r="Q1842" s="117">
        <v>7.4554974200704054</v>
      </c>
    </row>
    <row r="1843" spans="1:17" x14ac:dyDescent="0.25">
      <c r="A1843" t="str">
        <f t="shared" si="28"/>
        <v>2461815</v>
      </c>
      <c r="B1843">
        <v>24</v>
      </c>
      <c r="C1843">
        <v>61</v>
      </c>
      <c r="D1843">
        <v>8</v>
      </c>
      <c r="E1843">
        <v>15</v>
      </c>
      <c r="F1843" s="116">
        <v>1.7655813278158915E-2</v>
      </c>
      <c r="G1843" s="116">
        <v>1.7670332861446876E-2</v>
      </c>
      <c r="H1843" s="116">
        <v>1.7670332861446876E-2</v>
      </c>
      <c r="I1843" s="86">
        <v>3.4217817948624878E-2</v>
      </c>
      <c r="J1843" s="86">
        <v>3.4246857115200792E-2</v>
      </c>
      <c r="K1843" s="86">
        <v>3.4246857115200792E-2</v>
      </c>
      <c r="L1843" s="86">
        <v>1.8715041078321053</v>
      </c>
      <c r="M1843" s="86">
        <v>1.8715041078321053</v>
      </c>
      <c r="N1843" s="86">
        <v>1.8715041078321053</v>
      </c>
      <c r="O1843" s="117">
        <v>7.0679758490931306</v>
      </c>
      <c r="P1843" s="117">
        <v>7.0679758490931306</v>
      </c>
      <c r="Q1843" s="117">
        <v>7.0679758490931306</v>
      </c>
    </row>
    <row r="1844" spans="1:17" x14ac:dyDescent="0.25">
      <c r="A1844" t="str">
        <f t="shared" si="28"/>
        <v>2560815</v>
      </c>
      <c r="B1844">
        <v>25</v>
      </c>
      <c r="C1844">
        <v>60</v>
      </c>
      <c r="D1844">
        <v>8</v>
      </c>
      <c r="E1844">
        <v>15</v>
      </c>
      <c r="F1844" s="116">
        <v>1.7488582256340493E-2</v>
      </c>
      <c r="G1844" s="116">
        <v>1.7503158099310075E-2</v>
      </c>
      <c r="H1844" s="116">
        <v>1.7503158099310075E-2</v>
      </c>
      <c r="I1844" s="86">
        <v>3.4226508599747352E-2</v>
      </c>
      <c r="J1844" s="86">
        <v>3.4253230978524923E-2</v>
      </c>
      <c r="K1844" s="86">
        <v>3.4253230978524923E-2</v>
      </c>
      <c r="L1844" s="86">
        <v>1.8967665921679138</v>
      </c>
      <c r="M1844" s="86">
        <v>1.8967665921679138</v>
      </c>
      <c r="N1844" s="86">
        <v>1.8967665921679138</v>
      </c>
      <c r="O1844" s="117">
        <v>6.7006534836264695</v>
      </c>
      <c r="P1844" s="117">
        <v>6.7006534836264695</v>
      </c>
      <c r="Q1844" s="117">
        <v>6.7006534836264695</v>
      </c>
    </row>
    <row r="1845" spans="1:17" x14ac:dyDescent="0.25">
      <c r="A1845" t="str">
        <f t="shared" si="28"/>
        <v>2659815</v>
      </c>
      <c r="B1845">
        <v>26</v>
      </c>
      <c r="C1845">
        <v>59</v>
      </c>
      <c r="D1845">
        <v>8</v>
      </c>
      <c r="E1845">
        <v>15</v>
      </c>
      <c r="F1845" s="116">
        <v>1.727569888276333E-2</v>
      </c>
      <c r="G1845" s="116">
        <v>1.728789578962775E-2</v>
      </c>
      <c r="H1845" s="116">
        <v>1.728789578962775E-2</v>
      </c>
      <c r="I1845" s="86">
        <v>3.4734351368492948E-2</v>
      </c>
      <c r="J1845" s="86">
        <v>3.4763623944967556E-2</v>
      </c>
      <c r="K1845" s="86">
        <v>3.4763623944967556E-2</v>
      </c>
      <c r="L1845" s="86">
        <v>1.9310777186905401</v>
      </c>
      <c r="M1845" s="86">
        <v>1.9310777186905401</v>
      </c>
      <c r="N1845" s="86">
        <v>1.9310777186905401</v>
      </c>
      <c r="O1845" s="117">
        <v>6.3549104747036154</v>
      </c>
      <c r="P1845" s="117">
        <v>6.3549104747036154</v>
      </c>
      <c r="Q1845" s="117">
        <v>6.3549104747036154</v>
      </c>
    </row>
    <row r="1846" spans="1:17" x14ac:dyDescent="0.25">
      <c r="A1846" t="str">
        <f t="shared" si="28"/>
        <v>2758815</v>
      </c>
      <c r="B1846">
        <v>27</v>
      </c>
      <c r="C1846">
        <v>58</v>
      </c>
      <c r="D1846">
        <v>8</v>
      </c>
      <c r="E1846">
        <v>15</v>
      </c>
      <c r="F1846" s="116">
        <v>1.7278808222870163E-2</v>
      </c>
      <c r="G1846" s="116">
        <v>1.7291059221326538E-2</v>
      </c>
      <c r="H1846" s="116">
        <v>1.7291059221326538E-2</v>
      </c>
      <c r="I1846" s="86">
        <v>3.474138142258594E-2</v>
      </c>
      <c r="J1846" s="86">
        <v>3.4768333619189962E-2</v>
      </c>
      <c r="K1846" s="86">
        <v>3.4768333619189962E-2</v>
      </c>
      <c r="L1846" s="86">
        <v>1.8925415921397595</v>
      </c>
      <c r="M1846" s="86">
        <v>1.8925415921397595</v>
      </c>
      <c r="N1846" s="86">
        <v>1.8925415921397595</v>
      </c>
      <c r="O1846" s="117">
        <v>6.0343003454781563</v>
      </c>
      <c r="P1846" s="117">
        <v>6.0343003454781563</v>
      </c>
      <c r="Q1846" s="117">
        <v>6.0343003454781563</v>
      </c>
    </row>
    <row r="1847" spans="1:17" x14ac:dyDescent="0.25">
      <c r="A1847" t="str">
        <f t="shared" si="28"/>
        <v>2857815</v>
      </c>
      <c r="B1847">
        <v>28</v>
      </c>
      <c r="C1847">
        <v>57</v>
      </c>
      <c r="D1847">
        <v>8</v>
      </c>
      <c r="E1847">
        <v>15</v>
      </c>
      <c r="F1847" s="116">
        <v>1.7281701582925087E-2</v>
      </c>
      <c r="G1847" s="116">
        <v>1.7294010487186432E-2</v>
      </c>
      <c r="H1847" s="116">
        <v>1.7294010487186432E-2</v>
      </c>
      <c r="I1847" s="86">
        <v>3.4750498510622584E-2</v>
      </c>
      <c r="J1847" s="86">
        <v>3.4775116319145268E-2</v>
      </c>
      <c r="K1847" s="86">
        <v>3.4775116319145268E-2</v>
      </c>
      <c r="L1847" s="86">
        <v>1.8589941163437631</v>
      </c>
      <c r="M1847" s="86">
        <v>1.8589941163437631</v>
      </c>
      <c r="N1847" s="86">
        <v>1.8589941163437631</v>
      </c>
      <c r="O1847" s="117">
        <v>5.7368356268924936</v>
      </c>
      <c r="P1847" s="117">
        <v>5.7368356268924936</v>
      </c>
      <c r="Q1847" s="117">
        <v>5.7368356268924936</v>
      </c>
    </row>
    <row r="1848" spans="1:17" x14ac:dyDescent="0.25">
      <c r="A1848" t="str">
        <f t="shared" si="28"/>
        <v>2956815</v>
      </c>
      <c r="B1848">
        <v>29</v>
      </c>
      <c r="C1848">
        <v>56</v>
      </c>
      <c r="D1848">
        <v>8</v>
      </c>
      <c r="E1848">
        <v>15</v>
      </c>
      <c r="F1848" s="116">
        <v>1.7285019732040132E-2</v>
      </c>
      <c r="G1848" s="116">
        <v>1.7297390917075946E-2</v>
      </c>
      <c r="H1848" s="116">
        <v>1.7297390917075946E-2</v>
      </c>
      <c r="I1848" s="86">
        <v>3.4755607239617479E-2</v>
      </c>
      <c r="J1848" s="86">
        <v>3.4780349609689114E-2</v>
      </c>
      <c r="K1848" s="86">
        <v>3.4780349609689114E-2</v>
      </c>
      <c r="L1848" s="86">
        <v>1.8246112355102495</v>
      </c>
      <c r="M1848" s="86">
        <v>1.8246112355102495</v>
      </c>
      <c r="N1848" s="86">
        <v>1.8246112355102495</v>
      </c>
      <c r="O1848" s="117">
        <v>5.4552002276298044</v>
      </c>
      <c r="P1848" s="117">
        <v>5.4552002276298044</v>
      </c>
      <c r="Q1848" s="117">
        <v>5.4552002276298044</v>
      </c>
    </row>
    <row r="1849" spans="1:17" x14ac:dyDescent="0.25">
      <c r="A1849" t="str">
        <f t="shared" si="28"/>
        <v>3055815</v>
      </c>
      <c r="B1849">
        <v>30</v>
      </c>
      <c r="C1849">
        <v>55</v>
      </c>
      <c r="D1849">
        <v>8</v>
      </c>
      <c r="E1849">
        <v>15</v>
      </c>
      <c r="F1849" s="116">
        <v>1.728877224841105E-2</v>
      </c>
      <c r="G1849" s="116">
        <v>1.729872262092812E-2</v>
      </c>
      <c r="H1849" s="116">
        <v>1.729872262092812E-2</v>
      </c>
      <c r="I1849" s="86">
        <v>3.4761626388387916E-2</v>
      </c>
      <c r="J1849" s="86">
        <v>3.4784014726551328E-2</v>
      </c>
      <c r="K1849" s="86">
        <v>3.4784014726551328E-2</v>
      </c>
      <c r="L1849" s="86">
        <v>1.7894501175387754</v>
      </c>
      <c r="M1849" s="86">
        <v>1.7894501175387754</v>
      </c>
      <c r="N1849" s="86">
        <v>1.7894501175387754</v>
      </c>
      <c r="O1849" s="117">
        <v>5.1878680083085609</v>
      </c>
      <c r="P1849" s="117">
        <v>5.1878680083085609</v>
      </c>
      <c r="Q1849" s="117">
        <v>5.1878680083085609</v>
      </c>
    </row>
    <row r="1850" spans="1:17" x14ac:dyDescent="0.25">
      <c r="A1850" t="str">
        <f t="shared" si="28"/>
        <v>3154815</v>
      </c>
      <c r="B1850">
        <v>31</v>
      </c>
      <c r="C1850">
        <v>54</v>
      </c>
      <c r="D1850">
        <v>8</v>
      </c>
      <c r="E1850">
        <v>15</v>
      </c>
      <c r="F1850" s="116">
        <v>1.729090044784708E-2</v>
      </c>
      <c r="G1850" s="116">
        <v>1.730090820385799E-2</v>
      </c>
      <c r="H1850" s="116">
        <v>1.730090820385799E-2</v>
      </c>
      <c r="I1850" s="86">
        <v>3.4769446320898699E-2</v>
      </c>
      <c r="J1850" s="86">
        <v>3.4786959893917786E-2</v>
      </c>
      <c r="K1850" s="86">
        <v>3.4786959893917786E-2</v>
      </c>
      <c r="L1850" s="86">
        <v>1.7535640121093847</v>
      </c>
      <c r="M1850" s="86">
        <v>1.7535640121093847</v>
      </c>
      <c r="N1850" s="86">
        <v>1.7535640121093847</v>
      </c>
      <c r="O1850" s="117">
        <v>4.939428056743977</v>
      </c>
      <c r="P1850" s="117">
        <v>4.939428056743977</v>
      </c>
      <c r="Q1850" s="117">
        <v>4.939428056743977</v>
      </c>
    </row>
    <row r="1851" spans="1:17" x14ac:dyDescent="0.25">
      <c r="A1851" t="str">
        <f t="shared" si="28"/>
        <v>3253815</v>
      </c>
      <c r="B1851">
        <v>32</v>
      </c>
      <c r="C1851">
        <v>53</v>
      </c>
      <c r="D1851">
        <v>8</v>
      </c>
      <c r="E1851">
        <v>15</v>
      </c>
      <c r="F1851" s="116">
        <v>1.7293895531780994E-2</v>
      </c>
      <c r="G1851" s="116">
        <v>1.7303964757709251E-2</v>
      </c>
      <c r="H1851" s="116">
        <v>1.7303964757709251E-2</v>
      </c>
      <c r="I1851" s="86">
        <v>3.4774071743234741E-2</v>
      </c>
      <c r="J1851" s="86">
        <v>3.4791692888609185E-2</v>
      </c>
      <c r="K1851" s="86">
        <v>3.4791692888609185E-2</v>
      </c>
      <c r="L1851" s="86">
        <v>1.7029125235997482</v>
      </c>
      <c r="M1851" s="86">
        <v>1.7029125235997482</v>
      </c>
      <c r="N1851" s="86">
        <v>1.7029125235997482</v>
      </c>
      <c r="O1851" s="117">
        <v>4.7029981120201381</v>
      </c>
      <c r="P1851" s="117">
        <v>4.7029981120201381</v>
      </c>
      <c r="Q1851" s="117">
        <v>4.7029981120201381</v>
      </c>
    </row>
    <row r="1852" spans="1:17" x14ac:dyDescent="0.25">
      <c r="A1852" t="str">
        <f t="shared" si="28"/>
        <v>3352815</v>
      </c>
      <c r="B1852">
        <v>33</v>
      </c>
      <c r="C1852">
        <v>52</v>
      </c>
      <c r="D1852">
        <v>8</v>
      </c>
      <c r="E1852">
        <v>15</v>
      </c>
      <c r="F1852" s="116">
        <v>1.7298434095170526E-2</v>
      </c>
      <c r="G1852" s="116">
        <v>1.7306035574925251E-2</v>
      </c>
      <c r="H1852" s="116">
        <v>1.7306035574925251E-2</v>
      </c>
      <c r="I1852" s="86">
        <v>3.4779303704454465E-2</v>
      </c>
      <c r="J1852" s="86">
        <v>3.4797040490548825E-2</v>
      </c>
      <c r="K1852" s="86">
        <v>3.4797040490548825E-2</v>
      </c>
      <c r="L1852" s="86">
        <v>1.640221963208838</v>
      </c>
      <c r="M1852" s="86">
        <v>1.640221963208838</v>
      </c>
      <c r="N1852" s="86">
        <v>1.640221963208838</v>
      </c>
      <c r="O1852" s="117">
        <v>4.4774793493133327</v>
      </c>
      <c r="P1852" s="117">
        <v>4.4774793493133327</v>
      </c>
      <c r="Q1852" s="117">
        <v>4.4774793493133327</v>
      </c>
    </row>
    <row r="1853" spans="1:17" x14ac:dyDescent="0.25">
      <c r="A1853" t="str">
        <f t="shared" si="28"/>
        <v>3451815</v>
      </c>
      <c r="B1853">
        <v>34</v>
      </c>
      <c r="C1853">
        <v>51</v>
      </c>
      <c r="D1853">
        <v>8</v>
      </c>
      <c r="E1853">
        <v>15</v>
      </c>
      <c r="F1853" s="116">
        <v>1.7138483128149518E-2</v>
      </c>
      <c r="G1853" s="116">
        <v>1.7146137653887863E-2</v>
      </c>
      <c r="H1853" s="116">
        <v>1.7146137653887863E-2</v>
      </c>
      <c r="I1853" s="86">
        <v>3.478471646360911E-2</v>
      </c>
      <c r="J1853" s="86">
        <v>3.4800025515085792E-2</v>
      </c>
      <c r="K1853" s="86">
        <v>3.4800025515085792E-2</v>
      </c>
      <c r="L1853" s="86">
        <v>1.6121553868724883</v>
      </c>
      <c r="M1853" s="86">
        <v>1.6121553868724883</v>
      </c>
      <c r="N1853" s="86">
        <v>1.6121553868724883</v>
      </c>
      <c r="O1853" s="117">
        <v>4.2623945908018115</v>
      </c>
      <c r="P1853" s="117">
        <v>4.2623945908018115</v>
      </c>
      <c r="Q1853" s="117">
        <v>4.2623945908018115</v>
      </c>
    </row>
    <row r="1854" spans="1:17" x14ac:dyDescent="0.25">
      <c r="A1854" t="str">
        <f t="shared" si="28"/>
        <v>3550815</v>
      </c>
      <c r="B1854">
        <v>35</v>
      </c>
      <c r="C1854">
        <v>50</v>
      </c>
      <c r="D1854">
        <v>8</v>
      </c>
      <c r="E1854">
        <v>15</v>
      </c>
      <c r="F1854" s="116">
        <v>1.6662168241115608E-2</v>
      </c>
      <c r="G1854" s="116">
        <v>1.6669879827774566E-2</v>
      </c>
      <c r="H1854" s="116">
        <v>1.6669879827774566E-2</v>
      </c>
      <c r="I1854" s="86">
        <v>3.5427029111239634E-2</v>
      </c>
      <c r="J1854" s="86">
        <v>3.544245228455755E-2</v>
      </c>
      <c r="K1854" s="86">
        <v>3.544245228455755E-2</v>
      </c>
      <c r="L1854" s="86">
        <v>1.6462926547137073</v>
      </c>
      <c r="M1854" s="86">
        <v>1.6462926547137073</v>
      </c>
      <c r="N1854" s="86">
        <v>1.6462926547137073</v>
      </c>
      <c r="O1854" s="117">
        <v>4.0556905083220869</v>
      </c>
      <c r="P1854" s="117">
        <v>4.0556905083220869</v>
      </c>
      <c r="Q1854" s="117">
        <v>4.0556905083220869</v>
      </c>
    </row>
    <row r="1855" spans="1:17" x14ac:dyDescent="0.25">
      <c r="A1855" t="str">
        <f t="shared" si="28"/>
        <v>3649815</v>
      </c>
      <c r="B1855">
        <v>36</v>
      </c>
      <c r="C1855">
        <v>49</v>
      </c>
      <c r="D1855">
        <v>8</v>
      </c>
      <c r="E1855">
        <v>15</v>
      </c>
      <c r="F1855" s="116">
        <v>1.6662348429889107E-2</v>
      </c>
      <c r="G1855" s="116">
        <v>1.6670121256088712E-2</v>
      </c>
      <c r="H1855" s="116">
        <v>1.6670121256088712E-2</v>
      </c>
      <c r="I1855" s="86">
        <v>3.5431132759871489E-2</v>
      </c>
      <c r="J1855" s="86">
        <v>3.5446678412270699E-2</v>
      </c>
      <c r="K1855" s="86">
        <v>3.5446678412270699E-2</v>
      </c>
      <c r="L1855" s="86">
        <v>1.60750077728262</v>
      </c>
      <c r="M1855" s="86">
        <v>1.60750077728262</v>
      </c>
      <c r="N1855" s="86">
        <v>1.60750077728262</v>
      </c>
      <c r="O1855" s="117">
        <v>3.9550212457249456</v>
      </c>
      <c r="P1855" s="117">
        <v>3.9550212457249456</v>
      </c>
      <c r="Q1855" s="117">
        <v>3.9550212457249456</v>
      </c>
    </row>
    <row r="1856" spans="1:17" x14ac:dyDescent="0.25">
      <c r="A1856" t="str">
        <f t="shared" si="28"/>
        <v>3748815</v>
      </c>
      <c r="B1856">
        <v>37</v>
      </c>
      <c r="C1856">
        <v>48</v>
      </c>
      <c r="D1856">
        <v>8</v>
      </c>
      <c r="E1856">
        <v>15</v>
      </c>
      <c r="F1856" s="116">
        <v>1.6664924749163878E-2</v>
      </c>
      <c r="G1856" s="116">
        <v>1.6672763377926423E-2</v>
      </c>
      <c r="H1856" s="116">
        <v>1.6672763377926423E-2</v>
      </c>
      <c r="I1856" s="86">
        <v>3.5433214882943147E-2</v>
      </c>
      <c r="J1856" s="86">
        <v>3.5451505016722409E-2</v>
      </c>
      <c r="K1856" s="86">
        <v>3.5451505016722409E-2</v>
      </c>
      <c r="L1856" s="86">
        <v>1.5685723244147156</v>
      </c>
      <c r="M1856" s="86">
        <v>1.5685723244147156</v>
      </c>
      <c r="N1856" s="86">
        <v>1.5685723244147156</v>
      </c>
      <c r="O1856" s="117">
        <v>3.8545568561872909</v>
      </c>
      <c r="P1856" s="117">
        <v>3.8545568561872909</v>
      </c>
      <c r="Q1856" s="117">
        <v>3.8545568561872909</v>
      </c>
    </row>
    <row r="1857" spans="1:17" x14ac:dyDescent="0.25">
      <c r="A1857" t="str">
        <f t="shared" si="28"/>
        <v>3847815</v>
      </c>
      <c r="B1857">
        <v>38</v>
      </c>
      <c r="C1857">
        <v>47</v>
      </c>
      <c r="D1857">
        <v>8</v>
      </c>
      <c r="E1857">
        <v>15</v>
      </c>
      <c r="F1857" s="116">
        <v>1.6667545478513051E-2</v>
      </c>
      <c r="G1857" s="116">
        <v>1.6675454785130505E-2</v>
      </c>
      <c r="H1857" s="116">
        <v>1.6675454785130505E-2</v>
      </c>
      <c r="I1857" s="86">
        <v>3.5438966517268654E-2</v>
      </c>
      <c r="J1857" s="86">
        <v>3.5457421566042709E-2</v>
      </c>
      <c r="K1857" s="86">
        <v>3.5457421566042709E-2</v>
      </c>
      <c r="L1857" s="86">
        <v>1.5341787503295545</v>
      </c>
      <c r="M1857" s="86">
        <v>1.5341787503295545</v>
      </c>
      <c r="N1857" s="86">
        <v>1.5341787503295545</v>
      </c>
      <c r="O1857" s="117">
        <v>3.7589533350909572</v>
      </c>
      <c r="P1857" s="117">
        <v>3.7589533350909572</v>
      </c>
      <c r="Q1857" s="117">
        <v>3.7589533350909572</v>
      </c>
    </row>
    <row r="1858" spans="1:17" x14ac:dyDescent="0.25">
      <c r="A1858" t="str">
        <f t="shared" si="28"/>
        <v>3946815</v>
      </c>
      <c r="B1858">
        <v>39</v>
      </c>
      <c r="C1858">
        <v>46</v>
      </c>
      <c r="D1858">
        <v>8</v>
      </c>
      <c r="E1858">
        <v>15</v>
      </c>
      <c r="F1858" s="116">
        <v>1.6668441226575809E-2</v>
      </c>
      <c r="G1858" s="116">
        <v>1.6679088586030663E-2</v>
      </c>
      <c r="H1858" s="116">
        <v>1.6679088586030663E-2</v>
      </c>
      <c r="I1858" s="86">
        <v>3.5442397785349231E-2</v>
      </c>
      <c r="J1858" s="86">
        <v>3.5463692504258945E-2</v>
      </c>
      <c r="K1858" s="86">
        <v>3.5463692504258945E-2</v>
      </c>
      <c r="L1858" s="86">
        <v>1.494772146507666</v>
      </c>
      <c r="M1858" s="86">
        <v>1.494772146507666</v>
      </c>
      <c r="N1858" s="86">
        <v>1.494772146507666</v>
      </c>
      <c r="O1858" s="117">
        <v>3.6679141822827939</v>
      </c>
      <c r="P1858" s="117">
        <v>3.6679141822827939</v>
      </c>
      <c r="Q1858" s="117">
        <v>3.6679141822827939</v>
      </c>
    </row>
    <row r="1859" spans="1:17" x14ac:dyDescent="0.25">
      <c r="A1859" t="str">
        <f t="shared" si="28"/>
        <v>4045815</v>
      </c>
      <c r="B1859">
        <v>40</v>
      </c>
      <c r="C1859">
        <v>45</v>
      </c>
      <c r="D1859">
        <v>8</v>
      </c>
      <c r="E1859">
        <v>15</v>
      </c>
      <c r="F1859" s="116">
        <v>1.6670476395369161E-2</v>
      </c>
      <c r="G1859" s="116">
        <v>1.6681233276411505E-2</v>
      </c>
      <c r="H1859" s="116">
        <v>1.6681233276411505E-2</v>
      </c>
      <c r="I1859" s="86">
        <v>3.544661225477673E-2</v>
      </c>
      <c r="J1859" s="86">
        <v>3.5470815237121998E-2</v>
      </c>
      <c r="K1859" s="86">
        <v>3.5470815237121998E-2</v>
      </c>
      <c r="L1859" s="86">
        <v>1.4551021231393957</v>
      </c>
      <c r="M1859" s="86">
        <v>1.4551021231393957</v>
      </c>
      <c r="N1859" s="86">
        <v>1.4551021231393957</v>
      </c>
      <c r="O1859" s="117">
        <v>3.5811512551935567</v>
      </c>
      <c r="P1859" s="117">
        <v>3.5811512551935567</v>
      </c>
      <c r="Q1859" s="117">
        <v>3.5811512551935567</v>
      </c>
    </row>
    <row r="1860" spans="1:17" x14ac:dyDescent="0.25">
      <c r="A1860" t="str">
        <f t="shared" si="28"/>
        <v>4144815</v>
      </c>
      <c r="B1860">
        <v>41</v>
      </c>
      <c r="C1860">
        <v>44</v>
      </c>
      <c r="D1860">
        <v>8</v>
      </c>
      <c r="E1860">
        <v>15</v>
      </c>
      <c r="F1860" s="116">
        <v>1.6674369919251787E-2</v>
      </c>
      <c r="G1860" s="116">
        <v>1.668524509937196E-2</v>
      </c>
      <c r="H1860" s="116">
        <v>1.668524509937196E-2</v>
      </c>
      <c r="I1860" s="86">
        <v>3.5453087191756612E-2</v>
      </c>
      <c r="J1860" s="86">
        <v>3.5477556347026998E-2</v>
      </c>
      <c r="K1860" s="86">
        <v>3.5477556347026998E-2</v>
      </c>
      <c r="L1860" s="86">
        <v>1.4151029063918872</v>
      </c>
      <c r="M1860" s="86">
        <v>1.4151029063918872</v>
      </c>
      <c r="N1860" s="86">
        <v>1.4151029063918872</v>
      </c>
      <c r="O1860" s="117">
        <v>3.5026181996139312</v>
      </c>
      <c r="P1860" s="117">
        <v>3.5026181996139312</v>
      </c>
      <c r="Q1860" s="117">
        <v>3.5026181996139312</v>
      </c>
    </row>
    <row r="1861" spans="1:17" x14ac:dyDescent="0.25">
      <c r="A1861" t="str">
        <f t="shared" ref="A1861:A1924" si="29">B1861&amp;C1861&amp;D1861&amp;E1861</f>
        <v>4243815</v>
      </c>
      <c r="B1861">
        <v>42</v>
      </c>
      <c r="C1861">
        <v>43</v>
      </c>
      <c r="D1861">
        <v>8</v>
      </c>
      <c r="E1861">
        <v>15</v>
      </c>
      <c r="F1861" s="116">
        <v>1.667537754793277E-2</v>
      </c>
      <c r="G1861" s="116">
        <v>1.6689131570984513E-2</v>
      </c>
      <c r="H1861" s="116">
        <v>1.6689131570984513E-2</v>
      </c>
      <c r="I1861" s="86">
        <v>3.5457871427392512E-2</v>
      </c>
      <c r="J1861" s="86">
        <v>3.5485379473495997E-2</v>
      </c>
      <c r="K1861" s="86">
        <v>3.5485379473495997E-2</v>
      </c>
      <c r="L1861" s="86">
        <v>1.3790003576045993</v>
      </c>
      <c r="M1861" s="86">
        <v>1.3790003576045993</v>
      </c>
      <c r="N1861" s="86">
        <v>1.378997606799989</v>
      </c>
      <c r="O1861" s="117">
        <v>3.4234726157401041</v>
      </c>
      <c r="P1861" s="117">
        <v>3.4234726157401041</v>
      </c>
      <c r="Q1861" s="117">
        <v>3.4234726157401041</v>
      </c>
    </row>
    <row r="1862" spans="1:17" x14ac:dyDescent="0.25">
      <c r="A1862" t="str">
        <f t="shared" si="29"/>
        <v>4342815</v>
      </c>
      <c r="B1862">
        <v>43</v>
      </c>
      <c r="C1862">
        <v>42</v>
      </c>
      <c r="D1862">
        <v>8</v>
      </c>
      <c r="E1862">
        <v>15</v>
      </c>
      <c r="F1862" s="116">
        <v>1.6679665738161559E-2</v>
      </c>
      <c r="G1862" s="116">
        <v>1.6693593314763232E-2</v>
      </c>
      <c r="H1862" s="116">
        <v>1.6693593314763232E-2</v>
      </c>
      <c r="I1862" s="86">
        <v>3.5465181058495825E-2</v>
      </c>
      <c r="J1862" s="86">
        <v>3.5493036211699164E-2</v>
      </c>
      <c r="K1862" s="86">
        <v>3.5493036211699164E-2</v>
      </c>
      <c r="L1862" s="86">
        <v>1.3380779944289694</v>
      </c>
      <c r="M1862" s="86">
        <v>1.3380779944289694</v>
      </c>
      <c r="N1862" s="86">
        <v>1.3380779944289694</v>
      </c>
      <c r="O1862" s="117">
        <v>3.3519972144846797</v>
      </c>
      <c r="P1862" s="117">
        <v>3.3519972144846797</v>
      </c>
      <c r="Q1862" s="117">
        <v>3.3519972144846797</v>
      </c>
    </row>
    <row r="1863" spans="1:17" x14ac:dyDescent="0.25">
      <c r="A1863" t="str">
        <f t="shared" si="29"/>
        <v>4441815</v>
      </c>
      <c r="B1863">
        <v>44</v>
      </c>
      <c r="C1863">
        <v>41</v>
      </c>
      <c r="D1863">
        <v>8</v>
      </c>
      <c r="E1863">
        <v>15</v>
      </c>
      <c r="F1863" s="116">
        <v>1.6533032185206097E-2</v>
      </c>
      <c r="G1863" s="116">
        <v>1.6547148503670242E-2</v>
      </c>
      <c r="H1863" s="116">
        <v>1.6547148503670242E-2</v>
      </c>
      <c r="I1863" s="86">
        <v>3.547148503670243E-2</v>
      </c>
      <c r="J1863" s="86">
        <v>3.5502540937323544E-2</v>
      </c>
      <c r="K1863" s="86">
        <v>3.5502540937323544E-2</v>
      </c>
      <c r="L1863" s="86">
        <v>1.3169028797289666</v>
      </c>
      <c r="M1863" s="86">
        <v>1.3169028797289666</v>
      </c>
      <c r="N1863" s="86">
        <v>1.3169028797289666</v>
      </c>
      <c r="O1863" s="117">
        <v>3.283402032749859</v>
      </c>
      <c r="P1863" s="117">
        <v>3.283402032749859</v>
      </c>
      <c r="Q1863" s="117">
        <v>3.283402032749859</v>
      </c>
    </row>
    <row r="1864" spans="1:17" x14ac:dyDescent="0.25">
      <c r="A1864" t="str">
        <f t="shared" si="29"/>
        <v>4540815</v>
      </c>
      <c r="B1864">
        <v>45</v>
      </c>
      <c r="C1864">
        <v>40</v>
      </c>
      <c r="D1864">
        <v>8</v>
      </c>
      <c r="E1864">
        <v>15</v>
      </c>
      <c r="F1864" s="116">
        <v>1.6106209899175068E-2</v>
      </c>
      <c r="G1864" s="116">
        <v>1.6120531622364802E-2</v>
      </c>
      <c r="H1864" s="116">
        <v>1.6120531622364802E-2</v>
      </c>
      <c r="I1864" s="86">
        <v>3.6506072410632445E-2</v>
      </c>
      <c r="J1864" s="86">
        <v>3.6537580201649864E-2</v>
      </c>
      <c r="K1864" s="86">
        <v>3.6537580201649864E-2</v>
      </c>
      <c r="L1864" s="86">
        <v>1.3374026122823097</v>
      </c>
      <c r="M1864" s="86">
        <v>1.3374026122823097</v>
      </c>
      <c r="N1864" s="86">
        <v>1.3374026122823097</v>
      </c>
      <c r="O1864" s="117">
        <v>3.217936526122823</v>
      </c>
      <c r="P1864" s="117">
        <v>3.217936526122823</v>
      </c>
      <c r="Q1864" s="117">
        <v>3.217936526122823</v>
      </c>
    </row>
    <row r="1865" spans="1:17" x14ac:dyDescent="0.25">
      <c r="A1865" t="str">
        <f t="shared" si="29"/>
        <v>4639815</v>
      </c>
      <c r="B1865">
        <v>46</v>
      </c>
      <c r="C1865">
        <v>39</v>
      </c>
      <c r="D1865">
        <v>8</v>
      </c>
      <c r="E1865">
        <v>15</v>
      </c>
      <c r="F1865" s="116">
        <v>1.6110779793160626E-2</v>
      </c>
      <c r="G1865" s="116">
        <v>1.6125325459279409E-2</v>
      </c>
      <c r="H1865" s="116">
        <v>1.6125325459279409E-2</v>
      </c>
      <c r="I1865" s="86">
        <v>3.6512531091361329E-2</v>
      </c>
      <c r="J1865" s="86">
        <v>3.6544531556822642E-2</v>
      </c>
      <c r="K1865" s="86">
        <v>3.6544531556822642E-2</v>
      </c>
      <c r="L1865" s="86">
        <v>1.2738367103521506</v>
      </c>
      <c r="M1865" s="86">
        <v>1.2738367103521506</v>
      </c>
      <c r="N1865" s="86">
        <v>1.2738367103521506</v>
      </c>
      <c r="O1865" s="117">
        <v>3.1263116554422612</v>
      </c>
      <c r="P1865" s="117">
        <v>3.1263116554422612</v>
      </c>
      <c r="Q1865" s="117">
        <v>3.1263116554422612</v>
      </c>
    </row>
    <row r="1866" spans="1:17" x14ac:dyDescent="0.25">
      <c r="A1866" t="str">
        <f t="shared" si="29"/>
        <v>4738815</v>
      </c>
      <c r="B1866">
        <v>47</v>
      </c>
      <c r="C1866">
        <v>38</v>
      </c>
      <c r="D1866">
        <v>8</v>
      </c>
      <c r="E1866">
        <v>15</v>
      </c>
      <c r="F1866" s="116">
        <v>1.6114529105537151E-2</v>
      </c>
      <c r="G1866" s="116">
        <v>1.6129318504495976E-2</v>
      </c>
      <c r="H1866" s="116">
        <v>1.6129318504495976E-2</v>
      </c>
      <c r="I1866" s="86">
        <v>3.6520941788925697E-2</v>
      </c>
      <c r="J1866" s="86">
        <v>3.6553478466635113E-2</v>
      </c>
      <c r="K1866" s="86">
        <v>3.6553478466635113E-2</v>
      </c>
      <c r="L1866" s="86">
        <v>1.2131743965925226</v>
      </c>
      <c r="M1866" s="86">
        <v>1.2131743965925226</v>
      </c>
      <c r="N1866" s="86">
        <v>1.2131743965925226</v>
      </c>
      <c r="O1866" s="117">
        <v>3.0424100804543301</v>
      </c>
      <c r="P1866" s="117">
        <v>3.0424100804543301</v>
      </c>
      <c r="Q1866" s="117">
        <v>3.0424100804543301</v>
      </c>
    </row>
    <row r="1867" spans="1:17" x14ac:dyDescent="0.25">
      <c r="A1867" t="str">
        <f t="shared" si="29"/>
        <v>4837815</v>
      </c>
      <c r="B1867">
        <v>48</v>
      </c>
      <c r="C1867">
        <v>37</v>
      </c>
      <c r="D1867">
        <v>8</v>
      </c>
      <c r="E1867">
        <v>15</v>
      </c>
      <c r="F1867" s="116">
        <v>1.6117910964575523E-2</v>
      </c>
      <c r="G1867" s="116">
        <v>1.61299549854719E-2</v>
      </c>
      <c r="H1867" s="116">
        <v>1.61299549854719E-2</v>
      </c>
      <c r="I1867" s="86">
        <v>3.6529515378709181E-2</v>
      </c>
      <c r="J1867" s="86">
        <v>3.6559625430950121E-2</v>
      </c>
      <c r="K1867" s="86">
        <v>3.6559625430950121E-2</v>
      </c>
      <c r="L1867" s="86">
        <v>1.1476205531216597</v>
      </c>
      <c r="M1867" s="86">
        <v>1.1476205531216597</v>
      </c>
      <c r="N1867" s="86">
        <v>1.1476205531216597</v>
      </c>
      <c r="O1867" s="117">
        <v>2.9618806738629693</v>
      </c>
      <c r="P1867" s="117">
        <v>2.9618806738629693</v>
      </c>
      <c r="Q1867" s="117">
        <v>2.9618806738629693</v>
      </c>
    </row>
    <row r="1868" spans="1:17" x14ac:dyDescent="0.25">
      <c r="A1868" t="str">
        <f t="shared" si="29"/>
        <v>4936815</v>
      </c>
      <c r="B1868">
        <v>49</v>
      </c>
      <c r="C1868">
        <v>36</v>
      </c>
      <c r="D1868">
        <v>8</v>
      </c>
      <c r="E1868">
        <v>15</v>
      </c>
      <c r="F1868" s="116">
        <v>1.6120172464057201E-2</v>
      </c>
      <c r="G1868" s="116">
        <v>1.6135516241388304E-2</v>
      </c>
      <c r="H1868" s="116">
        <v>1.6135516241388304E-2</v>
      </c>
      <c r="I1868" s="86">
        <v>3.6536602580823349E-2</v>
      </c>
      <c r="J1868" s="86">
        <v>3.6567290135485556E-2</v>
      </c>
      <c r="K1868" s="86">
        <v>3.6567290135485556E-2</v>
      </c>
      <c r="L1868" s="86">
        <v>1.0846516195356972</v>
      </c>
      <c r="M1868" s="86">
        <v>1.0846516195356972</v>
      </c>
      <c r="N1868" s="86">
        <v>1.0846516195356972</v>
      </c>
      <c r="O1868" s="117">
        <v>2.8880303193040064</v>
      </c>
      <c r="P1868" s="117">
        <v>2.8880303193040064</v>
      </c>
      <c r="Q1868" s="117">
        <v>2.8880303193040064</v>
      </c>
    </row>
    <row r="1869" spans="1:17" x14ac:dyDescent="0.25">
      <c r="A1869" t="str">
        <f t="shared" si="29"/>
        <v>5035815</v>
      </c>
      <c r="B1869">
        <v>50</v>
      </c>
      <c r="C1869">
        <v>35</v>
      </c>
      <c r="D1869">
        <v>8</v>
      </c>
      <c r="E1869">
        <v>15</v>
      </c>
      <c r="F1869" s="116">
        <v>1.592296852982621E-2</v>
      </c>
      <c r="G1869" s="116">
        <v>1.5935493972130892E-2</v>
      </c>
      <c r="H1869" s="116">
        <v>1.5935493972130892E-2</v>
      </c>
      <c r="I1869" s="86">
        <v>3.654610928448411E-2</v>
      </c>
      <c r="J1869" s="86">
        <v>3.6577422890245813E-2</v>
      </c>
      <c r="K1869" s="86">
        <v>3.6577422890245813E-2</v>
      </c>
      <c r="L1869" s="86">
        <v>1.0561108501643963</v>
      </c>
      <c r="M1869" s="86">
        <v>1.0561108501643963</v>
      </c>
      <c r="N1869" s="86">
        <v>1.0561108501643963</v>
      </c>
      <c r="O1869" s="117">
        <v>2.8131611085016441</v>
      </c>
      <c r="P1869" s="117">
        <v>2.8131611085016441</v>
      </c>
      <c r="Q1869" s="117">
        <v>2.8131611085016441</v>
      </c>
    </row>
    <row r="1870" spans="1:17" x14ac:dyDescent="0.25">
      <c r="A1870" t="str">
        <f t="shared" si="29"/>
        <v>5134815</v>
      </c>
      <c r="B1870">
        <v>51</v>
      </c>
      <c r="C1870">
        <v>34</v>
      </c>
      <c r="D1870">
        <v>8</v>
      </c>
      <c r="E1870">
        <v>15</v>
      </c>
      <c r="F1870" s="116">
        <v>1.5487235267771451E-2</v>
      </c>
      <c r="G1870" s="116">
        <v>1.5503231172819758E-2</v>
      </c>
      <c r="H1870" s="116">
        <v>1.5500031991810097E-2</v>
      </c>
      <c r="I1870" s="86">
        <v>3.7433616994049526E-2</v>
      </c>
      <c r="J1870" s="86">
        <v>3.7468807985155797E-2</v>
      </c>
      <c r="K1870" s="86">
        <v>3.7468807985155797E-2</v>
      </c>
      <c r="L1870" s="86">
        <v>1.088591720519547</v>
      </c>
      <c r="M1870" s="86">
        <v>1.088591720519547</v>
      </c>
      <c r="N1870" s="86">
        <v>1.088591720519547</v>
      </c>
      <c r="O1870" s="117">
        <v>2.7451180497792564</v>
      </c>
      <c r="P1870" s="117">
        <v>2.7451180497792564</v>
      </c>
      <c r="Q1870" s="117">
        <v>2.7451180497792564</v>
      </c>
    </row>
    <row r="1871" spans="1:17" x14ac:dyDescent="0.25">
      <c r="A1871" t="str">
        <f t="shared" si="29"/>
        <v>5233815</v>
      </c>
      <c r="B1871">
        <v>52</v>
      </c>
      <c r="C1871">
        <v>33</v>
      </c>
      <c r="D1871">
        <v>8</v>
      </c>
      <c r="E1871">
        <v>15</v>
      </c>
      <c r="F1871" s="116">
        <v>1.5491091150051539E-2</v>
      </c>
      <c r="G1871" s="116">
        <v>1.5504180369443217E-2</v>
      </c>
      <c r="H1871" s="116">
        <v>1.5504180369443217E-2</v>
      </c>
      <c r="I1871" s="86">
        <v>3.7441712069896431E-2</v>
      </c>
      <c r="J1871" s="86">
        <v>3.7477707423223545E-2</v>
      </c>
      <c r="K1871" s="86">
        <v>3.7477707423223545E-2</v>
      </c>
      <c r="L1871" s="86">
        <v>1.0736366759927354</v>
      </c>
      <c r="M1871" s="86">
        <v>1.0736366759927354</v>
      </c>
      <c r="N1871" s="86">
        <v>1.0736366759927354</v>
      </c>
      <c r="O1871" s="117">
        <v>2.6791406927469361</v>
      </c>
      <c r="P1871" s="117">
        <v>2.6791406927469361</v>
      </c>
      <c r="Q1871" s="117">
        <v>2.6791406927469361</v>
      </c>
    </row>
    <row r="1872" spans="1:17" x14ac:dyDescent="0.25">
      <c r="A1872" t="str">
        <f t="shared" si="29"/>
        <v>5332815</v>
      </c>
      <c r="B1872">
        <v>53</v>
      </c>
      <c r="C1872">
        <v>32</v>
      </c>
      <c r="D1872">
        <v>8</v>
      </c>
      <c r="E1872">
        <v>15</v>
      </c>
      <c r="F1872" s="116">
        <v>1.5495199638087898E-2</v>
      </c>
      <c r="G1872" s="116">
        <v>1.550860379002396E-2</v>
      </c>
      <c r="H1872" s="116">
        <v>1.550860379002396E-2</v>
      </c>
      <c r="I1872" s="86">
        <v>3.7451200509357775E-2</v>
      </c>
      <c r="J1872" s="86">
        <v>3.7488061927181945E-2</v>
      </c>
      <c r="K1872" s="86">
        <v>3.7488061927181945E-2</v>
      </c>
      <c r="L1872" s="86">
        <v>1.0594842752542599</v>
      </c>
      <c r="M1872" s="86">
        <v>1.0594842752542599</v>
      </c>
      <c r="N1872" s="86">
        <v>1.0594842752542599</v>
      </c>
      <c r="O1872" s="117">
        <v>2.5708057570832565</v>
      </c>
      <c r="P1872" s="117">
        <v>2.5708057570832565</v>
      </c>
      <c r="Q1872" s="117">
        <v>2.5708057570832565</v>
      </c>
    </row>
    <row r="1873" spans="1:17" x14ac:dyDescent="0.25">
      <c r="A1873" t="str">
        <f t="shared" si="29"/>
        <v>5431815</v>
      </c>
      <c r="B1873">
        <v>54</v>
      </c>
      <c r="C1873">
        <v>31</v>
      </c>
      <c r="D1873">
        <v>8</v>
      </c>
      <c r="E1873">
        <v>15</v>
      </c>
      <c r="F1873" s="116">
        <v>1.5498788888698012E-2</v>
      </c>
      <c r="G1873" s="116">
        <v>1.5515967772414149E-2</v>
      </c>
      <c r="H1873" s="116">
        <v>1.5515967772414149E-2</v>
      </c>
      <c r="I1873" s="86">
        <v>3.7456838054663211E-2</v>
      </c>
      <c r="J1873" s="86">
        <v>3.7498067375581937E-2</v>
      </c>
      <c r="K1873" s="86">
        <v>3.7498067375581937E-2</v>
      </c>
      <c r="L1873" s="86">
        <v>1.0461837109824603</v>
      </c>
      <c r="M1873" s="86">
        <v>1.0461837109824603</v>
      </c>
      <c r="N1873" s="86">
        <v>1.0461837109824603</v>
      </c>
      <c r="O1873" s="117">
        <v>2.4468674305543625</v>
      </c>
      <c r="P1873" s="117">
        <v>2.4468674305543625</v>
      </c>
      <c r="Q1873" s="117">
        <v>2.4468674305543625</v>
      </c>
    </row>
    <row r="1874" spans="1:17" x14ac:dyDescent="0.25">
      <c r="A1874" t="str">
        <f t="shared" si="29"/>
        <v>5530815</v>
      </c>
      <c r="B1874">
        <v>55</v>
      </c>
      <c r="C1874">
        <v>30</v>
      </c>
      <c r="D1874">
        <v>8</v>
      </c>
      <c r="E1874">
        <v>15</v>
      </c>
      <c r="F1874" s="116">
        <v>1.5433448543415391E-2</v>
      </c>
      <c r="G1874" s="116">
        <v>1.5451082739648727E-2</v>
      </c>
      <c r="H1874" s="116">
        <v>1.5451082739648727E-2</v>
      </c>
      <c r="I1874" s="86">
        <v>3.7465613317344992E-2</v>
      </c>
      <c r="J1874" s="86">
        <v>3.7511462227551667E-2</v>
      </c>
      <c r="K1874" s="86">
        <v>3.7511462227551667E-2</v>
      </c>
      <c r="L1874" s="86">
        <v>1.0365909571841716</v>
      </c>
      <c r="M1874" s="86">
        <v>1.0365909571841716</v>
      </c>
      <c r="N1874" s="86">
        <v>1.0365909571841716</v>
      </c>
      <c r="O1874" s="117">
        <v>2.3253932425760033</v>
      </c>
      <c r="P1874" s="117">
        <v>2.3253932425760033</v>
      </c>
      <c r="Q1874" s="117">
        <v>2.3253932425760033</v>
      </c>
    </row>
    <row r="1875" spans="1:17" x14ac:dyDescent="0.25">
      <c r="A1875" t="str">
        <f t="shared" si="29"/>
        <v>18671015</v>
      </c>
      <c r="B1875">
        <v>18</v>
      </c>
      <c r="C1875">
        <v>67</v>
      </c>
      <c r="D1875">
        <v>10</v>
      </c>
      <c r="E1875">
        <v>15</v>
      </c>
      <c r="F1875" s="116">
        <v>1.8389507047534843E-2</v>
      </c>
      <c r="G1875" s="116">
        <v>1.8403321873606184E-2</v>
      </c>
      <c r="H1875" s="116">
        <v>1.8403321873606184E-2</v>
      </c>
      <c r="I1875" s="86">
        <v>3.3177291583613246E-2</v>
      </c>
      <c r="J1875" s="86">
        <v>3.3202947689174304E-2</v>
      </c>
      <c r="K1875" s="86">
        <v>3.3202947689174304E-2</v>
      </c>
      <c r="L1875" s="86">
        <v>1.9708665053621262</v>
      </c>
      <c r="M1875" s="86">
        <v>1.9708665053621262</v>
      </c>
      <c r="N1875" s="86">
        <v>1.9708665053621262</v>
      </c>
      <c r="O1875" s="117">
        <v>8.6133980130333008</v>
      </c>
      <c r="P1875" s="117">
        <v>8.6133980130333008</v>
      </c>
      <c r="Q1875" s="117">
        <v>8.6133980130333008</v>
      </c>
    </row>
    <row r="1876" spans="1:17" x14ac:dyDescent="0.25">
      <c r="A1876" t="str">
        <f t="shared" si="29"/>
        <v>19661015</v>
      </c>
      <c r="B1876">
        <v>19</v>
      </c>
      <c r="C1876">
        <v>66</v>
      </c>
      <c r="D1876">
        <v>10</v>
      </c>
      <c r="E1876">
        <v>15</v>
      </c>
      <c r="F1876" s="116">
        <v>1.8392436577634435E-2</v>
      </c>
      <c r="G1876" s="116">
        <v>1.8406278858684153E-2</v>
      </c>
      <c r="H1876" s="116">
        <v>1.8406278858684153E-2</v>
      </c>
      <c r="I1876" s="86">
        <v>3.3183902613620406E-2</v>
      </c>
      <c r="J1876" s="86">
        <v>3.3209609706998461E-2</v>
      </c>
      <c r="K1876" s="86">
        <v>3.3209609706998461E-2</v>
      </c>
      <c r="L1876" s="86">
        <v>1.9570216948093424</v>
      </c>
      <c r="M1876" s="86">
        <v>1.9570216948093424</v>
      </c>
      <c r="N1876" s="86">
        <v>1.9570216948093424</v>
      </c>
      <c r="O1876" s="117">
        <v>8.1562338712707412</v>
      </c>
      <c r="P1876" s="117">
        <v>8.1562338712707412</v>
      </c>
      <c r="Q1876" s="117">
        <v>8.1562338712707412</v>
      </c>
    </row>
    <row r="1877" spans="1:17" x14ac:dyDescent="0.25">
      <c r="A1877" t="str">
        <f t="shared" si="29"/>
        <v>20651015</v>
      </c>
      <c r="B1877">
        <v>20</v>
      </c>
      <c r="C1877">
        <v>65</v>
      </c>
      <c r="D1877">
        <v>10</v>
      </c>
      <c r="E1877">
        <v>15</v>
      </c>
      <c r="F1877" s="116">
        <v>1.839647130158403E-2</v>
      </c>
      <c r="G1877" s="116">
        <v>1.8410341971458126E-2</v>
      </c>
      <c r="H1877" s="116">
        <v>1.8410341971458126E-2</v>
      </c>
      <c r="I1877" s="86">
        <v>3.3190531484439088E-2</v>
      </c>
      <c r="J1877" s="86">
        <v>3.3216291299919549E-2</v>
      </c>
      <c r="K1877" s="86">
        <v>3.3216291299919549E-2</v>
      </c>
      <c r="L1877" s="86">
        <v>1.9414519024614494</v>
      </c>
      <c r="M1877" s="86">
        <v>1.9414519024614494</v>
      </c>
      <c r="N1877" s="86">
        <v>1.9414519024614494</v>
      </c>
      <c r="O1877" s="117">
        <v>7.7222913554022297</v>
      </c>
      <c r="P1877" s="117">
        <v>7.7222913554022297</v>
      </c>
      <c r="Q1877" s="117">
        <v>7.7222913554022297</v>
      </c>
    </row>
    <row r="1878" spans="1:17" x14ac:dyDescent="0.25">
      <c r="A1878" t="str">
        <f t="shared" si="29"/>
        <v>21641015</v>
      </c>
      <c r="B1878">
        <v>21</v>
      </c>
      <c r="C1878">
        <v>64</v>
      </c>
      <c r="D1878">
        <v>10</v>
      </c>
      <c r="E1878">
        <v>15</v>
      </c>
      <c r="F1878" s="116">
        <v>1.8400217641253342E-2</v>
      </c>
      <c r="G1878" s="116">
        <v>1.8414118086266161E-2</v>
      </c>
      <c r="H1878" s="116">
        <v>1.8414118086266161E-2</v>
      </c>
      <c r="I1878" s="86">
        <v>3.3196248468468824E-2</v>
      </c>
      <c r="J1878" s="86">
        <v>3.3224049358494462E-2</v>
      </c>
      <c r="K1878" s="86">
        <v>3.3224049358494462E-2</v>
      </c>
      <c r="L1878" s="86">
        <v>1.9178622704192574</v>
      </c>
      <c r="M1878" s="86">
        <v>1.9178622704192574</v>
      </c>
      <c r="N1878" s="86">
        <v>1.9178622704192574</v>
      </c>
      <c r="O1878" s="117">
        <v>7.3165727062776398</v>
      </c>
      <c r="P1878" s="117">
        <v>7.3165727062776398</v>
      </c>
      <c r="Q1878" s="117">
        <v>7.3165727062776398</v>
      </c>
    </row>
    <row r="1879" spans="1:17" x14ac:dyDescent="0.25">
      <c r="A1879" t="str">
        <f t="shared" si="29"/>
        <v>22631015</v>
      </c>
      <c r="B1879">
        <v>22</v>
      </c>
      <c r="C1879">
        <v>63</v>
      </c>
      <c r="D1879">
        <v>10</v>
      </c>
      <c r="E1879">
        <v>15</v>
      </c>
      <c r="F1879" s="116">
        <v>1.8404004418394054E-2</v>
      </c>
      <c r="G1879" s="116">
        <v>1.8417936291534397E-2</v>
      </c>
      <c r="H1879" s="116">
        <v>1.8417936291534397E-2</v>
      </c>
      <c r="I1879" s="86">
        <v>3.3203634228622041E-2</v>
      </c>
      <c r="J1879" s="86">
        <v>3.3231497974902727E-2</v>
      </c>
      <c r="K1879" s="86">
        <v>3.3231497974902727E-2</v>
      </c>
      <c r="L1879" s="86">
        <v>1.899348187363791</v>
      </c>
      <c r="M1879" s="86">
        <v>1.899348187363791</v>
      </c>
      <c r="N1879" s="86">
        <v>1.899348187363791</v>
      </c>
      <c r="O1879" s="117">
        <v>6.9380270477365684</v>
      </c>
      <c r="P1879" s="117">
        <v>6.9380270477365684</v>
      </c>
      <c r="Q1879" s="117">
        <v>6.9380270477365684</v>
      </c>
    </row>
    <row r="1880" spans="1:17" x14ac:dyDescent="0.25">
      <c r="A1880" t="str">
        <f t="shared" si="29"/>
        <v>23621015</v>
      </c>
      <c r="B1880">
        <v>23</v>
      </c>
      <c r="C1880">
        <v>62</v>
      </c>
      <c r="D1880">
        <v>10</v>
      </c>
      <c r="E1880">
        <v>15</v>
      </c>
      <c r="F1880" s="116">
        <v>1.8406425689991582E-2</v>
      </c>
      <c r="G1880" s="116">
        <v>1.8422386171838528E-2</v>
      </c>
      <c r="H1880" s="116">
        <v>1.8422386171838528E-2</v>
      </c>
      <c r="I1880" s="86">
        <v>3.3209772603034884E-2</v>
      </c>
      <c r="J1880" s="86">
        <v>3.3237703446267045E-2</v>
      </c>
      <c r="K1880" s="86">
        <v>3.3237703446267045E-2</v>
      </c>
      <c r="L1880" s="86">
        <v>1.879262944948308</v>
      </c>
      <c r="M1880" s="86">
        <v>1.879262944948308</v>
      </c>
      <c r="N1880" s="86">
        <v>1.879262944948308</v>
      </c>
      <c r="O1880" s="117">
        <v>6.5785934027348283</v>
      </c>
      <c r="P1880" s="117">
        <v>6.5785934027348283</v>
      </c>
      <c r="Q1880" s="117">
        <v>6.5785934027348283</v>
      </c>
    </row>
    <row r="1881" spans="1:17" x14ac:dyDescent="0.25">
      <c r="A1881" t="str">
        <f t="shared" si="29"/>
        <v>24611015</v>
      </c>
      <c r="B1881">
        <v>24</v>
      </c>
      <c r="C1881">
        <v>61</v>
      </c>
      <c r="D1881">
        <v>10</v>
      </c>
      <c r="E1881">
        <v>15</v>
      </c>
      <c r="F1881" s="116">
        <v>1.8411657049134424E-2</v>
      </c>
      <c r="G1881" s="116">
        <v>1.8425658309247833E-2</v>
      </c>
      <c r="H1881" s="116">
        <v>1.8425658309247833E-2</v>
      </c>
      <c r="I1881" s="86">
        <v>3.3216989529057613E-2</v>
      </c>
      <c r="J1881" s="86">
        <v>3.3244992049284439E-2</v>
      </c>
      <c r="K1881" s="86">
        <v>3.3244992049284439E-2</v>
      </c>
      <c r="L1881" s="86">
        <v>1.8578052024682221</v>
      </c>
      <c r="M1881" s="86">
        <v>1.8578052024682221</v>
      </c>
      <c r="N1881" s="86">
        <v>1.8578052024682221</v>
      </c>
      <c r="O1881" s="117">
        <v>6.2497604784430596</v>
      </c>
      <c r="P1881" s="117">
        <v>6.2497604784430596</v>
      </c>
      <c r="Q1881" s="117">
        <v>6.2497604784430596</v>
      </c>
    </row>
    <row r="1882" spans="1:17" x14ac:dyDescent="0.25">
      <c r="A1882" t="str">
        <f t="shared" si="29"/>
        <v>25601015</v>
      </c>
      <c r="B1882">
        <v>25</v>
      </c>
      <c r="C1882">
        <v>60</v>
      </c>
      <c r="D1882">
        <v>10</v>
      </c>
      <c r="E1882">
        <v>15</v>
      </c>
      <c r="F1882" s="116">
        <v>1.8307737666645941E-2</v>
      </c>
      <c r="G1882" s="116">
        <v>1.832177734277067E-2</v>
      </c>
      <c r="H1882" s="116">
        <v>1.832177734277067E-2</v>
      </c>
      <c r="I1882" s="86">
        <v>3.3223890715161047E-2</v>
      </c>
      <c r="J1882" s="86">
        <v>3.3249964399392685E-2</v>
      </c>
      <c r="K1882" s="86">
        <v>3.3249964399392685E-2</v>
      </c>
      <c r="L1882" s="86">
        <v>1.8708430023245692</v>
      </c>
      <c r="M1882" s="86">
        <v>1.8708430023245692</v>
      </c>
      <c r="N1882" s="86">
        <v>1.8708430023245692</v>
      </c>
      <c r="O1882" s="117">
        <v>5.9314041481225948</v>
      </c>
      <c r="P1882" s="117">
        <v>5.9314041481225948</v>
      </c>
      <c r="Q1882" s="117">
        <v>5.9314041481225948</v>
      </c>
    </row>
    <row r="1883" spans="1:17" x14ac:dyDescent="0.25">
      <c r="A1883" t="str">
        <f t="shared" si="29"/>
        <v>26591015</v>
      </c>
      <c r="B1883">
        <v>26</v>
      </c>
      <c r="C1883">
        <v>59</v>
      </c>
      <c r="D1883">
        <v>10</v>
      </c>
      <c r="E1883">
        <v>15</v>
      </c>
      <c r="F1883" s="116">
        <v>1.8206615211002419E-2</v>
      </c>
      <c r="G1883" s="116">
        <v>1.8222707678319624E-2</v>
      </c>
      <c r="H1883" s="116">
        <v>1.8222707678319624E-2</v>
      </c>
      <c r="I1883" s="86">
        <v>3.3526644096981258E-2</v>
      </c>
      <c r="J1883" s="86">
        <v>3.3552794356371714E-2</v>
      </c>
      <c r="K1883" s="86">
        <v>3.3552794356371714E-2</v>
      </c>
      <c r="L1883" s="86">
        <v>1.8764259434711854</v>
      </c>
      <c r="M1883" s="86">
        <v>1.8764259434711854</v>
      </c>
      <c r="N1883" s="86">
        <v>1.8764259434711854</v>
      </c>
      <c r="O1883" s="117">
        <v>5.637440734460208</v>
      </c>
      <c r="P1883" s="117">
        <v>5.637440734460208</v>
      </c>
      <c r="Q1883" s="117">
        <v>5.637440734460208</v>
      </c>
    </row>
    <row r="1884" spans="1:17" x14ac:dyDescent="0.25">
      <c r="A1884" t="str">
        <f t="shared" si="29"/>
        <v>27581015</v>
      </c>
      <c r="B1884">
        <v>27</v>
      </c>
      <c r="C1884">
        <v>58</v>
      </c>
      <c r="D1884">
        <v>10</v>
      </c>
      <c r="E1884">
        <v>15</v>
      </c>
      <c r="F1884" s="116">
        <v>1.8211462829445867E-2</v>
      </c>
      <c r="G1884" s="116">
        <v>1.8225588063773415E-2</v>
      </c>
      <c r="H1884" s="116">
        <v>1.8225588063773415E-2</v>
      </c>
      <c r="I1884" s="86">
        <v>3.3533306293599047E-2</v>
      </c>
      <c r="J1884" s="86">
        <v>3.3557520981017705E-2</v>
      </c>
      <c r="K1884" s="86">
        <v>3.3557520981017705E-2</v>
      </c>
      <c r="L1884" s="86">
        <v>1.8444065081008219</v>
      </c>
      <c r="M1884" s="86">
        <v>1.8444065081008219</v>
      </c>
      <c r="N1884" s="86">
        <v>1.8444065081008219</v>
      </c>
      <c r="O1884" s="117">
        <v>5.3582078709841454</v>
      </c>
      <c r="P1884" s="117">
        <v>5.3582078709841454</v>
      </c>
      <c r="Q1884" s="117">
        <v>5.3582078709841454</v>
      </c>
    </row>
    <row r="1885" spans="1:17" x14ac:dyDescent="0.25">
      <c r="A1885" t="str">
        <f t="shared" si="29"/>
        <v>28571015</v>
      </c>
      <c r="B1885">
        <v>28</v>
      </c>
      <c r="C1885">
        <v>57</v>
      </c>
      <c r="D1885">
        <v>10</v>
      </c>
      <c r="E1885">
        <v>15</v>
      </c>
      <c r="F1885" s="116">
        <v>1.8214397797102624E-2</v>
      </c>
      <c r="G1885" s="116">
        <v>1.8228570850079472E-2</v>
      </c>
      <c r="H1885" s="116">
        <v>1.8228570850079472E-2</v>
      </c>
      <c r="I1885" s="86">
        <v>3.3539517508782229E-2</v>
      </c>
      <c r="J1885" s="86">
        <v>3.3563814171028258E-2</v>
      </c>
      <c r="K1885" s="86">
        <v>3.3563814171028258E-2</v>
      </c>
      <c r="L1885" s="86">
        <v>1.8172081110357465</v>
      </c>
      <c r="M1885" s="86">
        <v>1.8172081110357465</v>
      </c>
      <c r="N1885" s="86">
        <v>1.8172081110357465</v>
      </c>
      <c r="O1885" s="117">
        <v>5.0989238603346863</v>
      </c>
      <c r="P1885" s="117">
        <v>5.0989238603346863</v>
      </c>
      <c r="Q1885" s="117">
        <v>5.0989238603346863</v>
      </c>
    </row>
    <row r="1886" spans="1:17" x14ac:dyDescent="0.25">
      <c r="A1886" t="str">
        <f t="shared" si="29"/>
        <v>29561015</v>
      </c>
      <c r="B1886">
        <v>29</v>
      </c>
      <c r="C1886">
        <v>56</v>
      </c>
      <c r="D1886">
        <v>10</v>
      </c>
      <c r="E1886">
        <v>15</v>
      </c>
      <c r="F1886" s="116">
        <v>1.8217397665572066E-2</v>
      </c>
      <c r="G1886" s="116">
        <v>1.822959001202978E-2</v>
      </c>
      <c r="H1886" s="116">
        <v>1.822959001202978E-2</v>
      </c>
      <c r="I1886" s="86">
        <v>3.354724127840817E-2</v>
      </c>
      <c r="J1886" s="86">
        <v>3.356959391358065E-2</v>
      </c>
      <c r="K1886" s="86">
        <v>3.356959391358065E-2</v>
      </c>
      <c r="L1886" s="86">
        <v>1.7889972201450077</v>
      </c>
      <c r="M1886" s="86">
        <v>1.7889972201450077</v>
      </c>
      <c r="N1886" s="86">
        <v>1.7889972201450077</v>
      </c>
      <c r="O1886" s="117">
        <v>4.8526046916149168</v>
      </c>
      <c r="P1886" s="117">
        <v>4.8526046916149168</v>
      </c>
      <c r="Q1886" s="117">
        <v>4.8526046916149168</v>
      </c>
    </row>
    <row r="1887" spans="1:17" x14ac:dyDescent="0.25">
      <c r="A1887" t="str">
        <f t="shared" si="29"/>
        <v>30551015</v>
      </c>
      <c r="B1887">
        <v>30</v>
      </c>
      <c r="C1887">
        <v>55</v>
      </c>
      <c r="D1887">
        <v>10</v>
      </c>
      <c r="E1887">
        <v>15</v>
      </c>
      <c r="F1887" s="116">
        <v>1.822265377977781E-2</v>
      </c>
      <c r="G1887" s="116">
        <v>1.8232853406879444E-2</v>
      </c>
      <c r="H1887" s="116">
        <v>1.8232853406879444E-2</v>
      </c>
      <c r="I1887" s="86">
        <v>3.3552693313532458E-2</v>
      </c>
      <c r="J1887" s="86">
        <v>3.3573092567735725E-2</v>
      </c>
      <c r="K1887" s="86">
        <v>3.3573092567735725E-2</v>
      </c>
      <c r="L1887" s="86">
        <v>1.7598334604886845</v>
      </c>
      <c r="M1887" s="86">
        <v>1.7598334604886845</v>
      </c>
      <c r="N1887" s="86">
        <v>1.7598334604886845</v>
      </c>
      <c r="O1887" s="117">
        <v>4.6235562427837635</v>
      </c>
      <c r="P1887" s="117">
        <v>4.6235562427837635</v>
      </c>
      <c r="Q1887" s="117">
        <v>4.6235562427837635</v>
      </c>
    </row>
    <row r="1888" spans="1:17" x14ac:dyDescent="0.25">
      <c r="A1888" t="str">
        <f t="shared" si="29"/>
        <v>31541015</v>
      </c>
      <c r="B1888">
        <v>31</v>
      </c>
      <c r="C1888">
        <v>54</v>
      </c>
      <c r="D1888">
        <v>10</v>
      </c>
      <c r="E1888">
        <v>15</v>
      </c>
      <c r="F1888" s="116">
        <v>1.8224685774216279E-2</v>
      </c>
      <c r="G1888" s="116">
        <v>1.823492781410288E-2</v>
      </c>
      <c r="H1888" s="116">
        <v>1.823492781410288E-2</v>
      </c>
      <c r="I1888" s="86">
        <v>3.3559067892434E-2</v>
      </c>
      <c r="J1888" s="86">
        <v>3.357750356422988E-2</v>
      </c>
      <c r="K1888" s="86">
        <v>3.357750356422988E-2</v>
      </c>
      <c r="L1888" s="86">
        <v>1.7243846582436131</v>
      </c>
      <c r="M1888" s="86">
        <v>1.7243846582436131</v>
      </c>
      <c r="N1888" s="86">
        <v>1.7243846582436131</v>
      </c>
      <c r="O1888" s="117">
        <v>4.4055294724939777</v>
      </c>
      <c r="P1888" s="117">
        <v>4.4055294724939777</v>
      </c>
      <c r="Q1888" s="117">
        <v>4.4055294724939777</v>
      </c>
    </row>
    <row r="1889" spans="1:17" x14ac:dyDescent="0.25">
      <c r="A1889" t="str">
        <f t="shared" si="29"/>
        <v>32531015</v>
      </c>
      <c r="B1889">
        <v>32</v>
      </c>
      <c r="C1889">
        <v>53</v>
      </c>
      <c r="D1889">
        <v>10</v>
      </c>
      <c r="E1889">
        <v>15</v>
      </c>
      <c r="F1889" s="116">
        <v>1.8227382429371209E-2</v>
      </c>
      <c r="G1889" s="116">
        <v>1.8237669923687368E-2</v>
      </c>
      <c r="H1889" s="116">
        <v>1.8237669923687368E-2</v>
      </c>
      <c r="I1889" s="86">
        <v>3.356397895590163E-2</v>
      </c>
      <c r="J1889" s="86">
        <v>3.3580438946807484E-2</v>
      </c>
      <c r="K1889" s="86">
        <v>3.3580438946807484E-2</v>
      </c>
      <c r="L1889" s="86">
        <v>1.6936960292329439</v>
      </c>
      <c r="M1889" s="86">
        <v>1.6936960292329439</v>
      </c>
      <c r="N1889" s="86">
        <v>1.6936960292329439</v>
      </c>
      <c r="O1889" s="117">
        <v>4.1974993158816281</v>
      </c>
      <c r="P1889" s="117">
        <v>4.1974993158816281</v>
      </c>
      <c r="Q1889" s="117">
        <v>4.1974993158816281</v>
      </c>
    </row>
    <row r="1890" spans="1:17" x14ac:dyDescent="0.25">
      <c r="A1890" t="str">
        <f t="shared" si="29"/>
        <v>33521015</v>
      </c>
      <c r="B1890">
        <v>33</v>
      </c>
      <c r="C1890">
        <v>52</v>
      </c>
      <c r="D1890">
        <v>10</v>
      </c>
      <c r="E1890">
        <v>15</v>
      </c>
      <c r="F1890" s="116">
        <v>1.8231282391587025E-2</v>
      </c>
      <c r="G1890" s="116">
        <v>1.8239551484405526E-2</v>
      </c>
      <c r="H1890" s="116">
        <v>1.8239551484405526E-2</v>
      </c>
      <c r="I1890" s="86">
        <v>3.3568382296699187E-2</v>
      </c>
      <c r="J1890" s="86">
        <v>3.3584920482336182E-2</v>
      </c>
      <c r="K1890" s="86">
        <v>3.3584920482336182E-2</v>
      </c>
      <c r="L1890" s="86">
        <v>1.6462089310336987</v>
      </c>
      <c r="M1890" s="86">
        <v>1.6462089310336987</v>
      </c>
      <c r="N1890" s="86">
        <v>1.6462089310336987</v>
      </c>
      <c r="O1890" s="117">
        <v>4.0037541681395989</v>
      </c>
      <c r="P1890" s="117">
        <v>4.0037541681395989</v>
      </c>
      <c r="Q1890" s="117">
        <v>4.0037541681395989</v>
      </c>
    </row>
    <row r="1891" spans="1:17" x14ac:dyDescent="0.25">
      <c r="A1891" t="str">
        <f t="shared" si="29"/>
        <v>34511015</v>
      </c>
      <c r="B1891">
        <v>34</v>
      </c>
      <c r="C1891">
        <v>51</v>
      </c>
      <c r="D1891">
        <v>10</v>
      </c>
      <c r="E1891">
        <v>15</v>
      </c>
      <c r="F1891" s="116">
        <v>1.8084730619792641E-2</v>
      </c>
      <c r="G1891" s="116">
        <v>1.8093041617320119E-2</v>
      </c>
      <c r="H1891" s="116">
        <v>1.8093041617320119E-2</v>
      </c>
      <c r="I1891" s="86">
        <v>3.3572274512248333E-2</v>
      </c>
      <c r="J1891" s="86">
        <v>3.358889650730329E-2</v>
      </c>
      <c r="K1891" s="86">
        <v>3.358889650730329E-2</v>
      </c>
      <c r="L1891" s="86">
        <v>1.6203037669596294</v>
      </c>
      <c r="M1891" s="86">
        <v>1.6203037669596294</v>
      </c>
      <c r="N1891" s="86">
        <v>1.6203037669596294</v>
      </c>
      <c r="O1891" s="117">
        <v>3.8186145567121694</v>
      </c>
      <c r="P1891" s="117">
        <v>3.8186145567121694</v>
      </c>
      <c r="Q1891" s="117">
        <v>3.8186145567121694</v>
      </c>
    </row>
    <row r="1892" spans="1:17" x14ac:dyDescent="0.25">
      <c r="A1892" t="str">
        <f t="shared" si="29"/>
        <v>35501015</v>
      </c>
      <c r="B1892">
        <v>35</v>
      </c>
      <c r="C1892">
        <v>50</v>
      </c>
      <c r="D1892">
        <v>10</v>
      </c>
      <c r="E1892">
        <v>15</v>
      </c>
      <c r="F1892" s="116">
        <v>1.7915374089973783E-2</v>
      </c>
      <c r="G1892" s="116">
        <v>1.7923730141321717E-2</v>
      </c>
      <c r="H1892" s="116">
        <v>1.7923730141321717E-2</v>
      </c>
      <c r="I1892" s="86">
        <v>3.3956903665173024E-2</v>
      </c>
      <c r="J1892" s="86">
        <v>3.3973615767868892E-2</v>
      </c>
      <c r="K1892" s="86">
        <v>3.3973615767868892E-2</v>
      </c>
      <c r="L1892" s="86">
        <v>1.597284283311921</v>
      </c>
      <c r="M1892" s="86">
        <v>1.597284283311921</v>
      </c>
      <c r="N1892" s="86">
        <v>1.597284283311921</v>
      </c>
      <c r="O1892" s="117">
        <v>3.6394134051953748</v>
      </c>
      <c r="P1892" s="117">
        <v>3.6394134051953748</v>
      </c>
      <c r="Q1892" s="117">
        <v>3.6394134051953748</v>
      </c>
    </row>
    <row r="1893" spans="1:17" x14ac:dyDescent="0.25">
      <c r="A1893" t="str">
        <f t="shared" si="29"/>
        <v>36491015</v>
      </c>
      <c r="B1893">
        <v>36</v>
      </c>
      <c r="C1893">
        <v>49</v>
      </c>
      <c r="D1893">
        <v>10</v>
      </c>
      <c r="E1893">
        <v>15</v>
      </c>
      <c r="F1893" s="116">
        <v>1.7918337931280819E-2</v>
      </c>
      <c r="G1893" s="116">
        <v>1.7926742404982172E-2</v>
      </c>
      <c r="H1893" s="116">
        <v>1.7926742404982172E-2</v>
      </c>
      <c r="I1893" s="86">
        <v>3.3962478227160316E-2</v>
      </c>
      <c r="J1893" s="86">
        <v>3.3977186056137684E-2</v>
      </c>
      <c r="K1893" s="86">
        <v>3.3977186056137684E-2</v>
      </c>
      <c r="L1893" s="86">
        <v>1.5714726949155036</v>
      </c>
      <c r="M1893" s="86">
        <v>1.5714726949155036</v>
      </c>
      <c r="N1893" s="86">
        <v>1.5714726949155036</v>
      </c>
      <c r="O1893" s="117">
        <v>3.5469988674971686</v>
      </c>
      <c r="P1893" s="117">
        <v>3.5469988674971686</v>
      </c>
      <c r="Q1893" s="117">
        <v>3.5469988674971686</v>
      </c>
    </row>
    <row r="1894" spans="1:17" x14ac:dyDescent="0.25">
      <c r="A1894" t="str">
        <f t="shared" si="29"/>
        <v>37481015</v>
      </c>
      <c r="B1894">
        <v>37</v>
      </c>
      <c r="C1894">
        <v>48</v>
      </c>
      <c r="D1894">
        <v>10</v>
      </c>
      <c r="E1894">
        <v>15</v>
      </c>
      <c r="F1894" s="116">
        <v>1.7919169240591695E-2</v>
      </c>
      <c r="G1894" s="116">
        <v>1.7929739774593934E-2</v>
      </c>
      <c r="H1894" s="116">
        <v>1.7929739774593934E-2</v>
      </c>
      <c r="I1894" s="86">
        <v>3.3965239855987046E-2</v>
      </c>
      <c r="J1894" s="86">
        <v>3.3982152710390623E-2</v>
      </c>
      <c r="K1894" s="86">
        <v>3.3982152710390623E-2</v>
      </c>
      <c r="L1894" s="86">
        <v>1.5451774052721596</v>
      </c>
      <c r="M1894" s="86">
        <v>1.5451774052721596</v>
      </c>
      <c r="N1894" s="86">
        <v>1.5451774052721596</v>
      </c>
      <c r="O1894" s="117">
        <v>3.4588203706874863</v>
      </c>
      <c r="P1894" s="117">
        <v>3.4588203706874863</v>
      </c>
      <c r="Q1894" s="117">
        <v>3.4588203706874863</v>
      </c>
    </row>
    <row r="1895" spans="1:17" x14ac:dyDescent="0.25">
      <c r="A1895" t="str">
        <f t="shared" si="29"/>
        <v>38471015</v>
      </c>
      <c r="B1895">
        <v>38</v>
      </c>
      <c r="C1895">
        <v>47</v>
      </c>
      <c r="D1895">
        <v>10</v>
      </c>
      <c r="E1895">
        <v>15</v>
      </c>
      <c r="F1895" s="116">
        <v>1.792094863342392E-2</v>
      </c>
      <c r="G1895" s="116">
        <v>1.7931589263178952E-2</v>
      </c>
      <c r="H1895" s="116">
        <v>1.7931589263178952E-2</v>
      </c>
      <c r="I1895" s="86">
        <v>3.3969146429962307E-2</v>
      </c>
      <c r="J1895" s="86">
        <v>3.3988299563521368E-2</v>
      </c>
      <c r="K1895" s="86">
        <v>3.3988299563521368E-2</v>
      </c>
      <c r="L1895" s="86">
        <v>1.5137551420843292</v>
      </c>
      <c r="M1895" s="86">
        <v>1.5137551420843292</v>
      </c>
      <c r="N1895" s="86">
        <v>1.5137551420843292</v>
      </c>
      <c r="O1895" s="117">
        <v>3.3746374205410974</v>
      </c>
      <c r="P1895" s="117">
        <v>3.3746374205410974</v>
      </c>
      <c r="Q1895" s="117">
        <v>3.3746374205410974</v>
      </c>
    </row>
    <row r="1896" spans="1:17" x14ac:dyDescent="0.25">
      <c r="A1896" t="str">
        <f t="shared" si="29"/>
        <v>39461015</v>
      </c>
      <c r="B1896">
        <v>39</v>
      </c>
      <c r="C1896">
        <v>46</v>
      </c>
      <c r="D1896">
        <v>10</v>
      </c>
      <c r="E1896">
        <v>15</v>
      </c>
      <c r="F1896" s="116">
        <v>1.7923658886817118E-2</v>
      </c>
      <c r="G1896" s="116">
        <v>1.7934374933024713E-2</v>
      </c>
      <c r="H1896" s="116">
        <v>1.7934374933024713E-2</v>
      </c>
      <c r="I1896" s="86">
        <v>3.3974152896547288E-2</v>
      </c>
      <c r="J1896" s="86">
        <v>3.3993441779720954E-2</v>
      </c>
      <c r="K1896" s="86">
        <v>3.3993441779720954E-2</v>
      </c>
      <c r="L1896" s="86">
        <v>1.4866778113547225</v>
      </c>
      <c r="M1896" s="86">
        <v>1.4866778113547225</v>
      </c>
      <c r="N1896" s="86">
        <v>1.4866778113547225</v>
      </c>
      <c r="O1896" s="117">
        <v>3.2988383805910972</v>
      </c>
      <c r="P1896" s="117">
        <v>3.2988383805910972</v>
      </c>
      <c r="Q1896" s="117">
        <v>3.2988383805910972</v>
      </c>
    </row>
    <row r="1897" spans="1:17" x14ac:dyDescent="0.25">
      <c r="A1897" t="str">
        <f t="shared" si="29"/>
        <v>40451015</v>
      </c>
      <c r="B1897">
        <v>40</v>
      </c>
      <c r="C1897">
        <v>45</v>
      </c>
      <c r="D1897">
        <v>10</v>
      </c>
      <c r="E1897">
        <v>15</v>
      </c>
      <c r="F1897" s="116">
        <v>1.7926015505215193E-2</v>
      </c>
      <c r="G1897" s="116">
        <v>1.7938972509555791E-2</v>
      </c>
      <c r="H1897" s="116">
        <v>1.7938972509555791E-2</v>
      </c>
      <c r="I1897" s="86">
        <v>3.3977584382490766E-2</v>
      </c>
      <c r="J1897" s="86">
        <v>3.4001338890448526E-2</v>
      </c>
      <c r="K1897" s="86">
        <v>3.4001338890448526E-2</v>
      </c>
      <c r="L1897" s="86">
        <v>1.4546008162912734</v>
      </c>
      <c r="M1897" s="86">
        <v>1.4546008162912734</v>
      </c>
      <c r="N1897" s="86">
        <v>1.4546008162912734</v>
      </c>
      <c r="O1897" s="117">
        <v>3.2219362083486298</v>
      </c>
      <c r="P1897" s="117">
        <v>3.2219362083486298</v>
      </c>
      <c r="Q1897" s="117">
        <v>3.2219362083486298</v>
      </c>
    </row>
    <row r="1898" spans="1:17" x14ac:dyDescent="0.25">
      <c r="A1898" t="str">
        <f t="shared" si="29"/>
        <v>41441015</v>
      </c>
      <c r="B1898">
        <v>41</v>
      </c>
      <c r="C1898">
        <v>44</v>
      </c>
      <c r="D1898">
        <v>10</v>
      </c>
      <c r="E1898">
        <v>15</v>
      </c>
      <c r="F1898" s="116">
        <v>1.7928755241466695E-2</v>
      </c>
      <c r="G1898" s="116">
        <v>1.7941818086815671E-2</v>
      </c>
      <c r="H1898" s="116">
        <v>1.7941818086815671E-2</v>
      </c>
      <c r="I1898" s="86">
        <v>3.3982992175355636E-2</v>
      </c>
      <c r="J1898" s="86">
        <v>3.4006940725162089E-2</v>
      </c>
      <c r="K1898" s="86">
        <v>3.4006940725162089E-2</v>
      </c>
      <c r="L1898" s="86">
        <v>1.4265737462934176</v>
      </c>
      <c r="M1898" s="86">
        <v>1.4265737462934176</v>
      </c>
      <c r="N1898" s="86">
        <v>1.4265737462934176</v>
      </c>
      <c r="O1898" s="117">
        <v>3.1527024849886134</v>
      </c>
      <c r="P1898" s="117">
        <v>3.1527024849886134</v>
      </c>
      <c r="Q1898" s="117">
        <v>3.1527024849886134</v>
      </c>
    </row>
    <row r="1899" spans="1:17" x14ac:dyDescent="0.25">
      <c r="A1899" t="str">
        <f t="shared" si="29"/>
        <v>42431015</v>
      </c>
      <c r="B1899">
        <v>42</v>
      </c>
      <c r="C1899">
        <v>43</v>
      </c>
      <c r="D1899">
        <v>10</v>
      </c>
      <c r="E1899">
        <v>15</v>
      </c>
      <c r="F1899" s="116">
        <v>1.793271881101572E-2</v>
      </c>
      <c r="G1899" s="116">
        <v>1.7945896559070355E-2</v>
      </c>
      <c r="H1899" s="116">
        <v>1.7945896559070355E-2</v>
      </c>
      <c r="I1899" s="86">
        <v>3.3987608524245962E-2</v>
      </c>
      <c r="J1899" s="86">
        <v>3.4013964020355225E-2</v>
      </c>
      <c r="K1899" s="86">
        <v>3.4013964020355225E-2</v>
      </c>
      <c r="L1899" s="86">
        <v>1.3979328505884963</v>
      </c>
      <c r="M1899" s="86">
        <v>1.3979328505884963</v>
      </c>
      <c r="N1899" s="86">
        <v>1.3979328505884963</v>
      </c>
      <c r="O1899" s="117">
        <v>3.0823587290501258</v>
      </c>
      <c r="P1899" s="117">
        <v>3.0823587290501258</v>
      </c>
      <c r="Q1899" s="117">
        <v>3.0823587290501258</v>
      </c>
    </row>
    <row r="1900" spans="1:17" x14ac:dyDescent="0.25">
      <c r="A1900" t="str">
        <f t="shared" si="29"/>
        <v>43421015</v>
      </c>
      <c r="B1900">
        <v>43</v>
      </c>
      <c r="C1900">
        <v>42</v>
      </c>
      <c r="D1900">
        <v>10</v>
      </c>
      <c r="E1900">
        <v>15</v>
      </c>
      <c r="F1900" s="116">
        <v>1.7934068078068292E-2</v>
      </c>
      <c r="G1900" s="116">
        <v>1.7949587731492259E-2</v>
      </c>
      <c r="H1900" s="116">
        <v>1.7949587731492259E-2</v>
      </c>
      <c r="I1900" s="86">
        <v>3.3994692278529005E-2</v>
      </c>
      <c r="J1900" s="86">
        <v>3.4023514492030657E-2</v>
      </c>
      <c r="K1900" s="86">
        <v>3.4023514492030657E-2</v>
      </c>
      <c r="L1900" s="86">
        <v>1.3644879290352763</v>
      </c>
      <c r="M1900" s="86">
        <v>1.3644879290352763</v>
      </c>
      <c r="N1900" s="86">
        <v>1.3644879290352763</v>
      </c>
      <c r="O1900" s="117">
        <v>3.0192820608326074</v>
      </c>
      <c r="P1900" s="117">
        <v>3.0192820608326074</v>
      </c>
      <c r="Q1900" s="117">
        <v>3.0192820608326074</v>
      </c>
    </row>
    <row r="1901" spans="1:17" x14ac:dyDescent="0.25">
      <c r="A1901" t="str">
        <f t="shared" si="29"/>
        <v>44411015</v>
      </c>
      <c r="B1901">
        <v>44</v>
      </c>
      <c r="C1901">
        <v>41</v>
      </c>
      <c r="D1901">
        <v>10</v>
      </c>
      <c r="E1901">
        <v>15</v>
      </c>
      <c r="F1901" s="116">
        <v>1.7857622806153075E-2</v>
      </c>
      <c r="G1901" s="116">
        <v>1.7873301140486835E-2</v>
      </c>
      <c r="H1901" s="116">
        <v>1.7873301140486835E-2</v>
      </c>
      <c r="I1901" s="86">
        <v>3.4001827645830908E-2</v>
      </c>
      <c r="J1901" s="86">
        <v>3.4030944552450745E-2</v>
      </c>
      <c r="K1901" s="86">
        <v>3.4030944552450745E-2</v>
      </c>
      <c r="L1901" s="86">
        <v>1.34687194832421</v>
      </c>
      <c r="M1901" s="86">
        <v>1.34687194832421</v>
      </c>
      <c r="N1901" s="86">
        <v>1.34687194832421</v>
      </c>
      <c r="O1901" s="117">
        <v>2.9587816590365441</v>
      </c>
      <c r="P1901" s="117">
        <v>2.9587816590365441</v>
      </c>
      <c r="Q1901" s="117">
        <v>2.9587816590365441</v>
      </c>
    </row>
    <row r="1902" spans="1:17" x14ac:dyDescent="0.25">
      <c r="A1902" t="str">
        <f t="shared" si="29"/>
        <v>45401015</v>
      </c>
      <c r="B1902">
        <v>45</v>
      </c>
      <c r="C1902">
        <v>40</v>
      </c>
      <c r="D1902">
        <v>10</v>
      </c>
      <c r="E1902">
        <v>15</v>
      </c>
      <c r="F1902" s="116">
        <v>1.7672221505127979E-2</v>
      </c>
      <c r="G1902" s="116">
        <v>1.768807306209055E-2</v>
      </c>
      <c r="H1902" s="116">
        <v>1.768807306209055E-2</v>
      </c>
      <c r="I1902" s="86">
        <v>3.4556394178402478E-2</v>
      </c>
      <c r="J1902" s="86">
        <v>3.4585832784190113E-2</v>
      </c>
      <c r="K1902" s="86">
        <v>3.4585832784190113E-2</v>
      </c>
      <c r="L1902" s="86">
        <v>1.3395312921056981</v>
      </c>
      <c r="M1902" s="86">
        <v>1.3395312921056981</v>
      </c>
      <c r="N1902" s="86">
        <v>1.3395312921056981</v>
      </c>
      <c r="O1902" s="117">
        <v>2.9025219827127451</v>
      </c>
      <c r="P1902" s="117">
        <v>2.9025219827127451</v>
      </c>
      <c r="Q1902" s="117">
        <v>2.9025219827127451</v>
      </c>
    </row>
    <row r="1903" spans="1:17" x14ac:dyDescent="0.25">
      <c r="A1903" t="str">
        <f t="shared" si="29"/>
        <v>46391015</v>
      </c>
      <c r="B1903">
        <v>46</v>
      </c>
      <c r="C1903">
        <v>39</v>
      </c>
      <c r="D1903">
        <v>10</v>
      </c>
      <c r="E1903">
        <v>15</v>
      </c>
      <c r="F1903" s="116">
        <v>1.7676200602191536E-2</v>
      </c>
      <c r="G1903" s="116">
        <v>1.7692240711630912E-2</v>
      </c>
      <c r="H1903" s="116">
        <v>1.7692240711630912E-2</v>
      </c>
      <c r="I1903" s="86">
        <v>3.4564144397648058E-2</v>
      </c>
      <c r="J1903" s="86">
        <v>3.4593933172321185E-2</v>
      </c>
      <c r="K1903" s="86">
        <v>3.4593933172321185E-2</v>
      </c>
      <c r="L1903" s="86">
        <v>1.2927411630454211</v>
      </c>
      <c r="M1903" s="86">
        <v>1.2927411630454211</v>
      </c>
      <c r="N1903" s="86">
        <v>1.2927411630454211</v>
      </c>
      <c r="O1903" s="117">
        <v>2.8235381731690214</v>
      </c>
      <c r="P1903" s="117">
        <v>2.8235381731690214</v>
      </c>
      <c r="Q1903" s="117">
        <v>2.8235381731690214</v>
      </c>
    </row>
    <row r="1904" spans="1:17" x14ac:dyDescent="0.25">
      <c r="A1904" t="str">
        <f t="shared" si="29"/>
        <v>47381015</v>
      </c>
      <c r="B1904">
        <v>47</v>
      </c>
      <c r="C1904">
        <v>38</v>
      </c>
      <c r="D1904">
        <v>10</v>
      </c>
      <c r="E1904">
        <v>15</v>
      </c>
      <c r="F1904" s="116">
        <v>1.7680055514167486E-2</v>
      </c>
      <c r="G1904" s="116">
        <v>1.7696301298966537E-2</v>
      </c>
      <c r="H1904" s="116">
        <v>1.7696301298966537E-2</v>
      </c>
      <c r="I1904" s="86">
        <v>3.4571030052381053E-2</v>
      </c>
      <c r="J1904" s="86">
        <v>3.4601200795579289E-2</v>
      </c>
      <c r="K1904" s="86">
        <v>3.4601200795579289E-2</v>
      </c>
      <c r="L1904" s="86">
        <v>1.241010859146725</v>
      </c>
      <c r="M1904" s="86">
        <v>1.241010859146725</v>
      </c>
      <c r="N1904" s="86">
        <v>1.241010859146725</v>
      </c>
      <c r="O1904" s="117">
        <v>2.7479095156203219</v>
      </c>
      <c r="P1904" s="117">
        <v>2.7479095156203219</v>
      </c>
      <c r="Q1904" s="117">
        <v>2.7479095156203219</v>
      </c>
    </row>
    <row r="1905" spans="1:17" x14ac:dyDescent="0.25">
      <c r="A1905" t="str">
        <f t="shared" si="29"/>
        <v>48371015</v>
      </c>
      <c r="B1905">
        <v>48</v>
      </c>
      <c r="C1905">
        <v>37</v>
      </c>
      <c r="D1905">
        <v>10</v>
      </c>
      <c r="E1905">
        <v>15</v>
      </c>
      <c r="F1905" s="116">
        <v>1.7683540849073472E-2</v>
      </c>
      <c r="G1905" s="116">
        <v>1.7700010352259144E-2</v>
      </c>
      <c r="H1905" s="116">
        <v>1.7700010352259144E-2</v>
      </c>
      <c r="I1905" s="86">
        <v>3.4578898331404047E-2</v>
      </c>
      <c r="J1905" s="86">
        <v>3.4609484551606014E-2</v>
      </c>
      <c r="K1905" s="86">
        <v>3.4609484551606014E-2</v>
      </c>
      <c r="L1905" s="86">
        <v>1.1882934771356239</v>
      </c>
      <c r="M1905" s="86">
        <v>1.1882934771356239</v>
      </c>
      <c r="N1905" s="86">
        <v>1.1882934771356239</v>
      </c>
      <c r="O1905" s="117">
        <v>2.6754331479337834</v>
      </c>
      <c r="P1905" s="117">
        <v>2.6754331479337834</v>
      </c>
      <c r="Q1905" s="117">
        <v>2.6754331479337834</v>
      </c>
    </row>
    <row r="1906" spans="1:17" x14ac:dyDescent="0.25">
      <c r="A1906" t="str">
        <f t="shared" si="29"/>
        <v>49361015</v>
      </c>
      <c r="B1906">
        <v>49</v>
      </c>
      <c r="C1906">
        <v>36</v>
      </c>
      <c r="D1906">
        <v>10</v>
      </c>
      <c r="E1906">
        <v>15</v>
      </c>
      <c r="F1906" s="116">
        <v>1.7688614491341913E-2</v>
      </c>
      <c r="G1906" s="116">
        <v>1.7702939189269847E-2</v>
      </c>
      <c r="H1906" s="116">
        <v>1.7702939189269847E-2</v>
      </c>
      <c r="I1906" s="86">
        <v>3.4586983146992885E-2</v>
      </c>
      <c r="J1906" s="86">
        <v>3.4615632542848752E-2</v>
      </c>
      <c r="K1906" s="86">
        <v>3.4615632542848752E-2</v>
      </c>
      <c r="L1906" s="86">
        <v>1.1382142354073108</v>
      </c>
      <c r="M1906" s="86">
        <v>1.1382142354073108</v>
      </c>
      <c r="N1906" s="86">
        <v>1.1382142354073108</v>
      </c>
      <c r="O1906" s="117">
        <v>2.6095230591824894</v>
      </c>
      <c r="P1906" s="117">
        <v>2.6095230591824894</v>
      </c>
      <c r="Q1906" s="117">
        <v>2.6095230591824894</v>
      </c>
    </row>
    <row r="1907" spans="1:17" x14ac:dyDescent="0.25">
      <c r="A1907" t="str">
        <f t="shared" si="29"/>
        <v>50351015</v>
      </c>
      <c r="B1907">
        <v>50</v>
      </c>
      <c r="C1907">
        <v>35</v>
      </c>
      <c r="D1907">
        <v>10</v>
      </c>
      <c r="E1907">
        <v>15</v>
      </c>
      <c r="F1907" s="116">
        <v>1.7626604071893461E-2</v>
      </c>
      <c r="G1907" s="116">
        <v>1.7643578377644353E-2</v>
      </c>
      <c r="H1907" s="116">
        <v>1.7643578377644353E-2</v>
      </c>
      <c r="I1907" s="86">
        <v>3.4593635120323582E-2</v>
      </c>
      <c r="J1907" s="86">
        <v>3.4622733930182253E-2</v>
      </c>
      <c r="K1907" s="86">
        <v>3.4622733930182253E-2</v>
      </c>
      <c r="L1907" s="86">
        <v>1.0903105812972249</v>
      </c>
      <c r="M1907" s="86">
        <v>1.0903105812972249</v>
      </c>
      <c r="N1907" s="86">
        <v>1.0903105812972249</v>
      </c>
      <c r="O1907" s="117">
        <v>2.5425764086248872</v>
      </c>
      <c r="P1907" s="117">
        <v>2.5425764086248872</v>
      </c>
      <c r="Q1907" s="117">
        <v>2.5425764086248872</v>
      </c>
    </row>
    <row r="1908" spans="1:17" x14ac:dyDescent="0.25">
      <c r="A1908" t="str">
        <f t="shared" si="29"/>
        <v>51341015</v>
      </c>
      <c r="B1908">
        <v>51</v>
      </c>
      <c r="C1908">
        <v>34</v>
      </c>
      <c r="D1908">
        <v>10</v>
      </c>
      <c r="E1908">
        <v>15</v>
      </c>
      <c r="F1908" s="116">
        <v>1.7426954215109113E-2</v>
      </c>
      <c r="G1908" s="116">
        <v>1.7441745801654685E-2</v>
      </c>
      <c r="H1908" s="116">
        <v>1.7441745801654685E-2</v>
      </c>
      <c r="I1908" s="86">
        <v>3.5021546411068048E-2</v>
      </c>
      <c r="J1908" s="86">
        <v>3.5053594848583461E-2</v>
      </c>
      <c r="K1908" s="86">
        <v>3.5053594848583461E-2</v>
      </c>
      <c r="L1908" s="86">
        <v>1.0584440237059827</v>
      </c>
      <c r="M1908" s="86">
        <v>1.0584440237059827</v>
      </c>
      <c r="N1908" s="86">
        <v>1.0584440237059827</v>
      </c>
      <c r="O1908" s="117">
        <v>2.4795235136920786</v>
      </c>
      <c r="P1908" s="117">
        <v>2.4795235136920786</v>
      </c>
      <c r="Q1908" s="117">
        <v>2.4795235136920786</v>
      </c>
    </row>
    <row r="1909" spans="1:17" x14ac:dyDescent="0.25">
      <c r="A1909" t="str">
        <f t="shared" si="29"/>
        <v>52331015</v>
      </c>
      <c r="B1909">
        <v>52</v>
      </c>
      <c r="C1909">
        <v>33</v>
      </c>
      <c r="D1909">
        <v>10</v>
      </c>
      <c r="E1909">
        <v>15</v>
      </c>
      <c r="F1909" s="116">
        <v>1.7429827884212559E-2</v>
      </c>
      <c r="G1909" s="116">
        <v>1.744487954905212E-2</v>
      </c>
      <c r="H1909" s="116">
        <v>1.744487954905212E-2</v>
      </c>
      <c r="I1909" s="86">
        <v>3.5027732692466895E-2</v>
      </c>
      <c r="J1909" s="86">
        <v>3.5060344632952607E-2</v>
      </c>
      <c r="K1909" s="86">
        <v>3.5060344632952607E-2</v>
      </c>
      <c r="L1909" s="86">
        <v>1.0510828418546661</v>
      </c>
      <c r="M1909" s="86">
        <v>1.0510828418546661</v>
      </c>
      <c r="N1909" s="86">
        <v>1.0510828418546661</v>
      </c>
      <c r="O1909" s="117">
        <v>2.3921761446163958</v>
      </c>
      <c r="P1909" s="117">
        <v>2.3921761446163958</v>
      </c>
      <c r="Q1909" s="117">
        <v>2.3921761446163958</v>
      </c>
    </row>
    <row r="1910" spans="1:17" x14ac:dyDescent="0.25">
      <c r="A1910" t="str">
        <f t="shared" si="29"/>
        <v>53321015</v>
      </c>
      <c r="B1910">
        <v>53</v>
      </c>
      <c r="C1910">
        <v>32</v>
      </c>
      <c r="D1910">
        <v>10</v>
      </c>
      <c r="E1910">
        <v>15</v>
      </c>
      <c r="F1910" s="116">
        <v>1.74329624282995E-2</v>
      </c>
      <c r="G1910" s="116">
        <v>1.745084763084942E-2</v>
      </c>
      <c r="H1910" s="116">
        <v>1.745084763084942E-2</v>
      </c>
      <c r="I1910" s="86">
        <v>3.5037111795291079E-2</v>
      </c>
      <c r="J1910" s="86">
        <v>3.5070327171455216E-2</v>
      </c>
      <c r="K1910" s="86">
        <v>3.5070327171455216E-2</v>
      </c>
      <c r="L1910" s="86">
        <v>1.0473242459470853</v>
      </c>
      <c r="M1910" s="86">
        <v>1.0473242459470853</v>
      </c>
      <c r="N1910" s="86">
        <v>1.0473242459470853</v>
      </c>
      <c r="O1910" s="117">
        <v>2.2831023161337303</v>
      </c>
      <c r="P1910" s="117">
        <v>2.2831023161337303</v>
      </c>
      <c r="Q1910" s="117">
        <v>2.2831023161337303</v>
      </c>
    </row>
    <row r="1911" spans="1:17" x14ac:dyDescent="0.25">
      <c r="A1911" t="str">
        <f t="shared" si="29"/>
        <v>54311015</v>
      </c>
      <c r="B1911">
        <v>54</v>
      </c>
      <c r="C1911">
        <v>31</v>
      </c>
      <c r="D1911">
        <v>10</v>
      </c>
      <c r="E1911">
        <v>15</v>
      </c>
      <c r="F1911" s="116">
        <v>1.7438256330647051E-2</v>
      </c>
      <c r="G1911" s="116">
        <v>1.7456489010903142E-2</v>
      </c>
      <c r="H1911" s="116">
        <v>1.7456489010903142E-2</v>
      </c>
      <c r="I1911" s="86">
        <v>3.5043211452206936E-2</v>
      </c>
      <c r="J1911" s="86">
        <v>3.5082281481327131E-2</v>
      </c>
      <c r="K1911" s="86">
        <v>3.5082281481327131E-2</v>
      </c>
      <c r="L1911" s="86">
        <v>1.0407239936862833</v>
      </c>
      <c r="M1911" s="86">
        <v>1.0407239936862833</v>
      </c>
      <c r="N1911" s="86">
        <v>1.0407239936862833</v>
      </c>
      <c r="O1911" s="117">
        <v>2.1746039601381515</v>
      </c>
      <c r="P1911" s="117">
        <v>2.1746039601381515</v>
      </c>
      <c r="Q1911" s="117">
        <v>2.1746039601381515</v>
      </c>
    </row>
    <row r="1912" spans="1:17" x14ac:dyDescent="0.25">
      <c r="A1912" t="str">
        <f t="shared" si="29"/>
        <v>55301015</v>
      </c>
      <c r="B1912">
        <v>55</v>
      </c>
      <c r="C1912">
        <v>30</v>
      </c>
      <c r="D1912">
        <v>10</v>
      </c>
      <c r="E1912">
        <v>15</v>
      </c>
      <c r="F1912" s="116">
        <v>1.7203529474299685E-2</v>
      </c>
      <c r="G1912" s="116">
        <v>1.7224791367671292E-2</v>
      </c>
      <c r="H1912" s="116">
        <v>1.7224791367671292E-2</v>
      </c>
      <c r="I1912" s="86">
        <v>3.5052888959761865E-2</v>
      </c>
      <c r="J1912" s="86">
        <v>3.5092755009833623E-2</v>
      </c>
      <c r="K1912" s="86">
        <v>3.5092755009833623E-2</v>
      </c>
      <c r="L1912" s="86">
        <v>1.0581007813745813</v>
      </c>
      <c r="M1912" s="86">
        <v>1.0581007813745813</v>
      </c>
      <c r="N1912" s="86">
        <v>1.0581007813745813</v>
      </c>
      <c r="O1912" s="117">
        <v>2.063472067187583</v>
      </c>
      <c r="P1912" s="117">
        <v>2.063472067187583</v>
      </c>
      <c r="Q1912" s="117">
        <v>2.063472067187583</v>
      </c>
    </row>
    <row r="1913" spans="1:17" x14ac:dyDescent="0.25">
      <c r="A1913" t="str">
        <f t="shared" si="29"/>
        <v>18671215</v>
      </c>
      <c r="B1913">
        <v>18</v>
      </c>
      <c r="C1913">
        <v>67</v>
      </c>
      <c r="D1913">
        <v>12</v>
      </c>
      <c r="E1913">
        <v>15</v>
      </c>
      <c r="F1913" s="116">
        <v>1.872636174274411E-2</v>
      </c>
      <c r="G1913" s="116">
        <v>1.8741715414574728E-2</v>
      </c>
      <c r="H1913" s="116">
        <v>1.8741715414574728E-2</v>
      </c>
      <c r="I1913" s="86">
        <v>3.2537842536153633E-2</v>
      </c>
      <c r="J1913" s="86">
        <v>3.2563431989204659E-2</v>
      </c>
      <c r="K1913" s="86">
        <v>3.2563431989204659E-2</v>
      </c>
      <c r="L1913" s="86">
        <v>1.6604160162680683</v>
      </c>
      <c r="M1913" s="86">
        <v>1.6604160162680683</v>
      </c>
      <c r="N1913" s="86">
        <v>1.6604160162680683</v>
      </c>
      <c r="O1913" s="117">
        <v>6.5031005887280164</v>
      </c>
      <c r="P1913" s="117">
        <v>6.5031005887280164</v>
      </c>
      <c r="Q1913" s="117">
        <v>6.5031005887280164</v>
      </c>
    </row>
    <row r="1914" spans="1:17" x14ac:dyDescent="0.25">
      <c r="A1914" t="str">
        <f t="shared" si="29"/>
        <v>19661215</v>
      </c>
      <c r="B1914">
        <v>19</v>
      </c>
      <c r="C1914">
        <v>66</v>
      </c>
      <c r="D1914">
        <v>12</v>
      </c>
      <c r="E1914">
        <v>15</v>
      </c>
      <c r="F1914" s="116">
        <v>1.8729927032251778E-2</v>
      </c>
      <c r="G1914" s="116">
        <v>1.8745310253942805E-2</v>
      </c>
      <c r="H1914" s="116">
        <v>1.8745310253942805E-2</v>
      </c>
      <c r="I1914" s="86">
        <v>3.2544060110793381E-2</v>
      </c>
      <c r="J1914" s="86">
        <v>3.2571408060466316E-2</v>
      </c>
      <c r="K1914" s="86">
        <v>3.2571408060466316E-2</v>
      </c>
      <c r="L1914" s="86">
        <v>1.6428255217903336</v>
      </c>
      <c r="M1914" s="86">
        <v>1.6428255217903336</v>
      </c>
      <c r="N1914" s="86">
        <v>1.6428255217903336</v>
      </c>
      <c r="O1914" s="117">
        <v>6.1601461747910022</v>
      </c>
      <c r="P1914" s="117">
        <v>6.1601461747910022</v>
      </c>
      <c r="Q1914" s="117">
        <v>6.1601461747910022</v>
      </c>
    </row>
    <row r="1915" spans="1:17" x14ac:dyDescent="0.25">
      <c r="A1915" t="str">
        <f t="shared" si="29"/>
        <v>20651215</v>
      </c>
      <c r="B1915">
        <v>20</v>
      </c>
      <c r="C1915">
        <v>65</v>
      </c>
      <c r="D1915">
        <v>12</v>
      </c>
      <c r="E1915">
        <v>15</v>
      </c>
      <c r="F1915" s="116">
        <v>1.8734981956939855E-2</v>
      </c>
      <c r="G1915" s="116">
        <v>1.8750396056730737E-2</v>
      </c>
      <c r="H1915" s="116">
        <v>1.8750396056730737E-2</v>
      </c>
      <c r="I1915" s="86">
        <v>3.2551153402833793E-2</v>
      </c>
      <c r="J1915" s="86">
        <v>3.2576843569151935E-2</v>
      </c>
      <c r="K1915" s="86">
        <v>3.2576843569151935E-2</v>
      </c>
      <c r="L1915" s="86">
        <v>1.62385143548086</v>
      </c>
      <c r="M1915" s="86">
        <v>1.62385143548086</v>
      </c>
      <c r="N1915" s="86">
        <v>1.6238531481586145</v>
      </c>
      <c r="O1915" s="117">
        <v>5.8333718685828106</v>
      </c>
      <c r="P1915" s="117">
        <v>5.8333718685828106</v>
      </c>
      <c r="Q1915" s="117">
        <v>5.8333718685828106</v>
      </c>
    </row>
    <row r="1916" spans="1:17" x14ac:dyDescent="0.25">
      <c r="A1916" t="str">
        <f t="shared" si="29"/>
        <v>21641215</v>
      </c>
      <c r="B1916">
        <v>21</v>
      </c>
      <c r="C1916">
        <v>64</v>
      </c>
      <c r="D1916">
        <v>12</v>
      </c>
      <c r="E1916">
        <v>15</v>
      </c>
      <c r="F1916" s="116">
        <v>1.873823282571796E-2</v>
      </c>
      <c r="G1916" s="116">
        <v>1.8753679253216717E-2</v>
      </c>
      <c r="H1916" s="116">
        <v>1.8753679253216717E-2</v>
      </c>
      <c r="I1916" s="86">
        <v>3.2557636627941901E-2</v>
      </c>
      <c r="J1916" s="86">
        <v>3.2583380673773164E-2</v>
      </c>
      <c r="K1916" s="86">
        <v>3.2583380673773164E-2</v>
      </c>
      <c r="L1916" s="86">
        <v>1.6035811684021013</v>
      </c>
      <c r="M1916" s="86">
        <v>1.6035811684021013</v>
      </c>
      <c r="N1916" s="86">
        <v>1.6035811684021013</v>
      </c>
      <c r="O1916" s="117">
        <v>5.5280172450781677</v>
      </c>
      <c r="P1916" s="117">
        <v>5.5280172450781677</v>
      </c>
      <c r="Q1916" s="117">
        <v>5.5280172450781677</v>
      </c>
    </row>
    <row r="1917" spans="1:17" x14ac:dyDescent="0.25">
      <c r="A1917" t="str">
        <f t="shared" si="29"/>
        <v>22631215</v>
      </c>
      <c r="B1917">
        <v>22</v>
      </c>
      <c r="C1917">
        <v>63</v>
      </c>
      <c r="D1917">
        <v>12</v>
      </c>
      <c r="E1917">
        <v>15</v>
      </c>
      <c r="F1917" s="116">
        <v>1.8741904910977672E-2</v>
      </c>
      <c r="G1917" s="116">
        <v>1.8757385559307223E-2</v>
      </c>
      <c r="H1917" s="116">
        <v>1.8757385559307223E-2</v>
      </c>
      <c r="I1917" s="86">
        <v>3.256440379723103E-2</v>
      </c>
      <c r="J1917" s="86">
        <v>3.2590204877780284E-2</v>
      </c>
      <c r="K1917" s="86">
        <v>3.2590204877780284E-2</v>
      </c>
      <c r="L1917" s="86">
        <v>1.5822031026659396</v>
      </c>
      <c r="M1917" s="86">
        <v>1.5822031026659396</v>
      </c>
      <c r="N1917" s="86">
        <v>1.5822031026659396</v>
      </c>
      <c r="O1917" s="117">
        <v>5.2434331949822059</v>
      </c>
      <c r="P1917" s="117">
        <v>5.2434331949822059</v>
      </c>
      <c r="Q1917" s="117">
        <v>5.2434331949822059</v>
      </c>
    </row>
    <row r="1918" spans="1:17" x14ac:dyDescent="0.25">
      <c r="A1918" t="str">
        <f t="shared" si="29"/>
        <v>23621215</v>
      </c>
      <c r="B1918">
        <v>23</v>
      </c>
      <c r="C1918">
        <v>62</v>
      </c>
      <c r="D1918">
        <v>12</v>
      </c>
      <c r="E1918">
        <v>15</v>
      </c>
      <c r="F1918" s="116">
        <v>1.8746293154577178E-2</v>
      </c>
      <c r="G1918" s="116">
        <v>1.8761810181928525E-2</v>
      </c>
      <c r="H1918" s="116">
        <v>1.8761810181928525E-2</v>
      </c>
      <c r="I1918" s="86">
        <v>3.2570240410477097E-2</v>
      </c>
      <c r="J1918" s="86">
        <v>3.2597826236879492E-2</v>
      </c>
      <c r="K1918" s="86">
        <v>3.2597826236879492E-2</v>
      </c>
      <c r="L1918" s="86">
        <v>1.5595526268603193</v>
      </c>
      <c r="M1918" s="86">
        <v>1.5595526268603193</v>
      </c>
      <c r="N1918" s="86">
        <v>1.5595526268603193</v>
      </c>
      <c r="O1918" s="117">
        <v>4.9719728003751671</v>
      </c>
      <c r="P1918" s="117">
        <v>4.9719728003751671</v>
      </c>
      <c r="Q1918" s="117">
        <v>4.9719728003751671</v>
      </c>
    </row>
    <row r="1919" spans="1:17" x14ac:dyDescent="0.25">
      <c r="A1919" t="str">
        <f t="shared" si="29"/>
        <v>24611215</v>
      </c>
      <c r="B1919">
        <v>24</v>
      </c>
      <c r="C1919">
        <v>61</v>
      </c>
      <c r="D1919">
        <v>12</v>
      </c>
      <c r="E1919">
        <v>15</v>
      </c>
      <c r="F1919" s="116">
        <v>1.8618703742753536E-2</v>
      </c>
      <c r="G1919" s="116">
        <v>1.8632531224181501E-2</v>
      </c>
      <c r="H1919" s="116">
        <v>1.8632531224181501E-2</v>
      </c>
      <c r="I1919" s="86">
        <v>3.2577546244283204E-2</v>
      </c>
      <c r="J1919" s="86">
        <v>3.2603472771960636E-2</v>
      </c>
      <c r="K1919" s="86">
        <v>3.2603472771960636E-2</v>
      </c>
      <c r="L1919" s="86">
        <v>1.5787077527231497</v>
      </c>
      <c r="M1919" s="86">
        <v>1.5787077527231497</v>
      </c>
      <c r="N1919" s="86">
        <v>1.5787077527231497</v>
      </c>
      <c r="O1919" s="117">
        <v>4.7193937340767906</v>
      </c>
      <c r="P1919" s="117">
        <v>4.7193937340767906</v>
      </c>
      <c r="Q1919" s="117">
        <v>4.7193937340767906</v>
      </c>
    </row>
    <row r="1920" spans="1:17" x14ac:dyDescent="0.25">
      <c r="A1920" t="str">
        <f t="shared" si="29"/>
        <v>25601215</v>
      </c>
      <c r="B1920">
        <v>25</v>
      </c>
      <c r="C1920">
        <v>60</v>
      </c>
      <c r="D1920">
        <v>12</v>
      </c>
      <c r="E1920">
        <v>15</v>
      </c>
      <c r="F1920" s="116">
        <v>1.8571505321370575E-2</v>
      </c>
      <c r="G1920" s="116">
        <v>1.8587102890229509E-2</v>
      </c>
      <c r="H1920" s="116">
        <v>1.8587102890229509E-2</v>
      </c>
      <c r="I1920" s="86">
        <v>3.2841547764088506E-2</v>
      </c>
      <c r="J1920" s="86">
        <v>3.2869276775393273E-2</v>
      </c>
      <c r="K1920" s="86">
        <v>3.2869276775393273E-2</v>
      </c>
      <c r="L1920" s="86">
        <v>1.5717028905761221</v>
      </c>
      <c r="M1920" s="86">
        <v>1.5717028905761221</v>
      </c>
      <c r="N1920" s="86">
        <v>1.5717028905761221</v>
      </c>
      <c r="O1920" s="117">
        <v>4.4754676237797071</v>
      </c>
      <c r="P1920" s="117">
        <v>4.4754676237797071</v>
      </c>
      <c r="Q1920" s="117">
        <v>4.4754676237797071</v>
      </c>
    </row>
    <row r="1921" spans="1:17" x14ac:dyDescent="0.25">
      <c r="A1921" t="str">
        <f t="shared" si="29"/>
        <v>26591215</v>
      </c>
      <c r="B1921">
        <v>26</v>
      </c>
      <c r="C1921">
        <v>59</v>
      </c>
      <c r="D1921">
        <v>12</v>
      </c>
      <c r="E1921">
        <v>15</v>
      </c>
      <c r="F1921" s="116">
        <v>1.8575969772336613E-2</v>
      </c>
      <c r="G1921" s="116">
        <v>1.8589873941327884E-2</v>
      </c>
      <c r="H1921" s="116">
        <v>1.8589873941327884E-2</v>
      </c>
      <c r="I1921" s="86">
        <v>3.2848599241875186E-2</v>
      </c>
      <c r="J1921" s="86">
        <v>3.2874669558733818E-2</v>
      </c>
      <c r="K1921" s="86">
        <v>3.2874669558733818E-2</v>
      </c>
      <c r="L1921" s="86">
        <v>1.544982593718444</v>
      </c>
      <c r="M1921" s="86">
        <v>1.544982593718444</v>
      </c>
      <c r="N1921" s="86">
        <v>1.544982593718444</v>
      </c>
      <c r="O1921" s="117">
        <v>4.2551362869264313</v>
      </c>
      <c r="P1921" s="117">
        <v>4.2551362869264313</v>
      </c>
      <c r="Q1921" s="117">
        <v>4.2551362869264313</v>
      </c>
    </row>
    <row r="1922" spans="1:17" x14ac:dyDescent="0.25">
      <c r="A1922" t="str">
        <f t="shared" si="29"/>
        <v>27581215</v>
      </c>
      <c r="B1922">
        <v>27</v>
      </c>
      <c r="C1922">
        <v>58</v>
      </c>
      <c r="D1922">
        <v>12</v>
      </c>
      <c r="E1922">
        <v>15</v>
      </c>
      <c r="F1922" s="116">
        <v>1.8579019672108284E-2</v>
      </c>
      <c r="G1922" s="116">
        <v>1.8592966576244239E-2</v>
      </c>
      <c r="H1922" s="116">
        <v>1.8592966576244239E-2</v>
      </c>
      <c r="I1922" s="86">
        <v>3.2855419418274627E-2</v>
      </c>
      <c r="J1922" s="86">
        <v>3.2879826500512549E-2</v>
      </c>
      <c r="K1922" s="86">
        <v>3.2879826500512549E-2</v>
      </c>
      <c r="L1922" s="86">
        <v>1.5115741870698252</v>
      </c>
      <c r="M1922" s="86">
        <v>1.5115741870698252</v>
      </c>
      <c r="N1922" s="86">
        <v>1.5115741870698252</v>
      </c>
      <c r="O1922" s="117">
        <v>4.0396894024448926</v>
      </c>
      <c r="P1922" s="117">
        <v>4.0396894024448926</v>
      </c>
      <c r="Q1922" s="117">
        <v>4.0396894024448926</v>
      </c>
    </row>
    <row r="1923" spans="1:17" x14ac:dyDescent="0.25">
      <c r="A1923" t="str">
        <f t="shared" si="29"/>
        <v>28571215</v>
      </c>
      <c r="B1923">
        <v>28</v>
      </c>
      <c r="C1923">
        <v>57</v>
      </c>
      <c r="D1923">
        <v>12</v>
      </c>
      <c r="E1923">
        <v>15</v>
      </c>
      <c r="F1923" s="116">
        <v>1.858216538896789E-2</v>
      </c>
      <c r="G1923" s="116">
        <v>1.8596157983387294E-2</v>
      </c>
      <c r="H1923" s="116">
        <v>1.8596157983387294E-2</v>
      </c>
      <c r="I1923" s="86">
        <v>3.286335706827162E-2</v>
      </c>
      <c r="J1923" s="86">
        <v>3.2886095034203151E-2</v>
      </c>
      <c r="K1923" s="86">
        <v>3.2886095034203151E-2</v>
      </c>
      <c r="L1923" s="86">
        <v>1.4889292342027982</v>
      </c>
      <c r="M1923" s="86">
        <v>1.4889292342027982</v>
      </c>
      <c r="N1923" s="86">
        <v>1.4889292342027982</v>
      </c>
      <c r="O1923" s="117">
        <v>3.8400489041174959</v>
      </c>
      <c r="P1923" s="117">
        <v>3.8400489041174959</v>
      </c>
      <c r="Q1923" s="117">
        <v>3.8400489041174959</v>
      </c>
    </row>
    <row r="1924" spans="1:17" x14ac:dyDescent="0.25">
      <c r="A1924" t="str">
        <f t="shared" si="29"/>
        <v>29561215</v>
      </c>
      <c r="B1924">
        <v>29</v>
      </c>
      <c r="C1924">
        <v>56</v>
      </c>
      <c r="D1924">
        <v>12</v>
      </c>
      <c r="E1924">
        <v>15</v>
      </c>
      <c r="F1924" s="116">
        <v>1.8585964253305508E-2</v>
      </c>
      <c r="G1924" s="116">
        <v>1.8598250753425739E-2</v>
      </c>
      <c r="H1924" s="116">
        <v>1.8598250753425739E-2</v>
      </c>
      <c r="I1924" s="86">
        <v>3.2868143035923975E-2</v>
      </c>
      <c r="J1924" s="86">
        <v>3.2890960821861548E-2</v>
      </c>
      <c r="K1924" s="86">
        <v>3.2890960821861548E-2</v>
      </c>
      <c r="L1924" s="86">
        <v>1.4597046676413956</v>
      </c>
      <c r="M1924" s="86">
        <v>1.4597046676413956</v>
      </c>
      <c r="N1924" s="86">
        <v>1.4597046676413956</v>
      </c>
      <c r="O1924" s="117">
        <v>3.6550056079096978</v>
      </c>
      <c r="P1924" s="117">
        <v>3.6550056079096978</v>
      </c>
      <c r="Q1924" s="117">
        <v>3.6550056079096978</v>
      </c>
    </row>
    <row r="1925" spans="1:17" x14ac:dyDescent="0.25">
      <c r="A1925" t="str">
        <f t="shared" ref="A1925:A1988" si="30">B1925&amp;C1925&amp;D1925&amp;E1925</f>
        <v>30551215</v>
      </c>
      <c r="B1925">
        <v>30</v>
      </c>
      <c r="C1925">
        <v>55</v>
      </c>
      <c r="D1925">
        <v>12</v>
      </c>
      <c r="E1925">
        <v>15</v>
      </c>
      <c r="F1925" s="116">
        <v>1.8590556730091613E-2</v>
      </c>
      <c r="G1925" s="116">
        <v>1.8601127554615928E-2</v>
      </c>
      <c r="H1925" s="116">
        <v>1.8601127554615928E-2</v>
      </c>
      <c r="I1925" s="86">
        <v>3.287526427061311E-2</v>
      </c>
      <c r="J1925" s="86">
        <v>3.2894644115574349E-2</v>
      </c>
      <c r="K1925" s="86">
        <v>3.2894644115574349E-2</v>
      </c>
      <c r="L1925" s="86">
        <v>1.4297498238195914</v>
      </c>
      <c r="M1925" s="86">
        <v>1.4297498238195914</v>
      </c>
      <c r="N1925" s="86">
        <v>1.4297498238195914</v>
      </c>
      <c r="O1925" s="117">
        <v>3.4784548978153631</v>
      </c>
      <c r="P1925" s="117">
        <v>3.4784548978153631</v>
      </c>
      <c r="Q1925" s="117">
        <v>3.4784548978153631</v>
      </c>
    </row>
    <row r="1926" spans="1:17" x14ac:dyDescent="0.25">
      <c r="A1926" t="str">
        <f t="shared" si="30"/>
        <v>31541215</v>
      </c>
      <c r="B1926">
        <v>31</v>
      </c>
      <c r="C1926">
        <v>54</v>
      </c>
      <c r="D1926">
        <v>12</v>
      </c>
      <c r="E1926">
        <v>15</v>
      </c>
      <c r="F1926" s="116">
        <v>1.859228573146874E-2</v>
      </c>
      <c r="G1926" s="116">
        <v>1.8602898776315928E-2</v>
      </c>
      <c r="H1926" s="116">
        <v>1.8602898776315928E-2</v>
      </c>
      <c r="I1926" s="86">
        <v>3.2880981777402001E-2</v>
      </c>
      <c r="J1926" s="86">
        <v>3.289867018548065E-2</v>
      </c>
      <c r="K1926" s="86">
        <v>3.289867018548065E-2</v>
      </c>
      <c r="L1926" s="86">
        <v>1.4282735052410753</v>
      </c>
      <c r="M1926" s="86">
        <v>1.4282735052410753</v>
      </c>
      <c r="N1926" s="86">
        <v>1.4282735052410753</v>
      </c>
      <c r="O1926" s="117">
        <v>3.3808668027494861</v>
      </c>
      <c r="P1926" s="117">
        <v>3.3808668027494861</v>
      </c>
      <c r="Q1926" s="117">
        <v>3.3808668027494861</v>
      </c>
    </row>
    <row r="1927" spans="1:17" x14ac:dyDescent="0.25">
      <c r="A1927" t="str">
        <f t="shared" si="30"/>
        <v>32531215</v>
      </c>
      <c r="B1927">
        <v>32</v>
      </c>
      <c r="C1927">
        <v>53</v>
      </c>
      <c r="D1927">
        <v>12</v>
      </c>
      <c r="E1927">
        <v>15</v>
      </c>
      <c r="F1927" s="116">
        <v>1.8595265206354506E-2</v>
      </c>
      <c r="G1927" s="116">
        <v>1.8605923554772363E-2</v>
      </c>
      <c r="H1927" s="116">
        <v>1.8605923554772363E-2</v>
      </c>
      <c r="I1927" s="86">
        <v>3.2886334043297764E-2</v>
      </c>
      <c r="J1927" s="86">
        <v>3.2902321565924549E-2</v>
      </c>
      <c r="K1927" s="86">
        <v>3.2902321565924549E-2</v>
      </c>
      <c r="L1927" s="86">
        <v>1.4195090409440454</v>
      </c>
      <c r="M1927" s="86">
        <v>1.4195090409440454</v>
      </c>
      <c r="N1927" s="86">
        <v>1.4195090409440454</v>
      </c>
      <c r="O1927" s="117">
        <v>3.2874147998273346</v>
      </c>
      <c r="P1927" s="117">
        <v>3.2874147998273346</v>
      </c>
      <c r="Q1927" s="117">
        <v>3.2874147998273346</v>
      </c>
    </row>
    <row r="1928" spans="1:17" x14ac:dyDescent="0.25">
      <c r="A1928" t="str">
        <f t="shared" si="30"/>
        <v>33521215</v>
      </c>
      <c r="B1928">
        <v>33</v>
      </c>
      <c r="C1928">
        <v>52</v>
      </c>
      <c r="D1928">
        <v>12</v>
      </c>
      <c r="E1928">
        <v>15</v>
      </c>
      <c r="F1928" s="116">
        <v>1.8599447173679898E-2</v>
      </c>
      <c r="G1928" s="116">
        <v>1.8608369483558859E-2</v>
      </c>
      <c r="H1928" s="116">
        <v>1.8608369483558859E-2</v>
      </c>
      <c r="I1928" s="86">
        <v>3.2891203137797941E-2</v>
      </c>
      <c r="J1928" s="86">
        <v>3.2907263295580066E-2</v>
      </c>
      <c r="K1928" s="86">
        <v>3.2907263295580066E-2</v>
      </c>
      <c r="L1928" s="86">
        <v>1.3942233396919661</v>
      </c>
      <c r="M1928" s="86">
        <v>1.3942233396919661</v>
      </c>
      <c r="N1928" s="86">
        <v>1.3942233396919661</v>
      </c>
      <c r="O1928" s="117">
        <v>3.1981734247215794</v>
      </c>
      <c r="P1928" s="117">
        <v>3.1981734247215794</v>
      </c>
      <c r="Q1928" s="117">
        <v>3.1981734247215794</v>
      </c>
    </row>
    <row r="1929" spans="1:17" x14ac:dyDescent="0.25">
      <c r="A1929" t="str">
        <f t="shared" si="30"/>
        <v>34511215</v>
      </c>
      <c r="B1929">
        <v>34</v>
      </c>
      <c r="C1929">
        <v>51</v>
      </c>
      <c r="D1929">
        <v>12</v>
      </c>
      <c r="E1929">
        <v>15</v>
      </c>
      <c r="F1929" s="116">
        <v>1.8399044633955659E-2</v>
      </c>
      <c r="G1929" s="116">
        <v>1.8408010156143535E-2</v>
      </c>
      <c r="H1929" s="116">
        <v>1.8408010156143535E-2</v>
      </c>
      <c r="I1929" s="86">
        <v>3.2894500907310845E-2</v>
      </c>
      <c r="J1929" s="86">
        <v>3.291063884724902E-2</v>
      </c>
      <c r="K1929" s="86">
        <v>3.291063884724902E-2</v>
      </c>
      <c r="L1929" s="86">
        <v>1.4144707114321167</v>
      </c>
      <c r="M1929" s="86">
        <v>1.4144707114321167</v>
      </c>
      <c r="N1929" s="86">
        <v>1.4144707114321167</v>
      </c>
      <c r="O1929" s="117">
        <v>3.1176599269847873</v>
      </c>
      <c r="P1929" s="117">
        <v>3.1176599269847873</v>
      </c>
      <c r="Q1929" s="117">
        <v>3.1176599269847873</v>
      </c>
    </row>
    <row r="1930" spans="1:17" x14ac:dyDescent="0.25">
      <c r="A1930" t="str">
        <f t="shared" si="30"/>
        <v>35501215</v>
      </c>
      <c r="B1930">
        <v>35</v>
      </c>
      <c r="C1930">
        <v>50</v>
      </c>
      <c r="D1930">
        <v>12</v>
      </c>
      <c r="E1930">
        <v>15</v>
      </c>
      <c r="F1930" s="116">
        <v>1.8369822447879776E-2</v>
      </c>
      <c r="G1930" s="116">
        <v>1.8378834330948789E-2</v>
      </c>
      <c r="H1930" s="116">
        <v>1.8378834330948789E-2</v>
      </c>
      <c r="I1930" s="86">
        <v>3.3259255654506034E-2</v>
      </c>
      <c r="J1930" s="86">
        <v>3.3275477044030256E-2</v>
      </c>
      <c r="K1930" s="86">
        <v>3.3275477044030256E-2</v>
      </c>
      <c r="L1930" s="86">
        <v>1.3931379917559295</v>
      </c>
      <c r="M1930" s="86">
        <v>1.3931379917559295</v>
      </c>
      <c r="N1930" s="86">
        <v>1.3931379917559295</v>
      </c>
      <c r="O1930" s="117">
        <v>3.0355428668241942</v>
      </c>
      <c r="P1930" s="117">
        <v>3.0355428668241942</v>
      </c>
      <c r="Q1930" s="117">
        <v>3.0355428668241942</v>
      </c>
    </row>
    <row r="1931" spans="1:17" x14ac:dyDescent="0.25">
      <c r="A1931" t="str">
        <f t="shared" si="30"/>
        <v>36491215</v>
      </c>
      <c r="B1931">
        <v>36</v>
      </c>
      <c r="C1931">
        <v>49</v>
      </c>
      <c r="D1931">
        <v>12</v>
      </c>
      <c r="E1931">
        <v>15</v>
      </c>
      <c r="F1931" s="116">
        <v>1.8371204912521092E-2</v>
      </c>
      <c r="G1931" s="116">
        <v>1.8380267266957025E-2</v>
      </c>
      <c r="H1931" s="116">
        <v>1.8380267266957025E-2</v>
      </c>
      <c r="I1931" s="86">
        <v>3.3264278192531534E-2</v>
      </c>
      <c r="J1931" s="86">
        <v>3.3280590430516212E-2</v>
      </c>
      <c r="K1931" s="86">
        <v>3.3280590430516212E-2</v>
      </c>
      <c r="L1931" s="86">
        <v>1.3659904337786575</v>
      </c>
      <c r="M1931" s="86">
        <v>1.3659904337786575</v>
      </c>
      <c r="N1931" s="86">
        <v>1.3659904337786575</v>
      </c>
      <c r="O1931" s="117">
        <v>2.9630672807318033</v>
      </c>
      <c r="P1931" s="117">
        <v>2.9630672807318033</v>
      </c>
      <c r="Q1931" s="117">
        <v>2.9630672807318033</v>
      </c>
    </row>
    <row r="1932" spans="1:17" x14ac:dyDescent="0.25">
      <c r="A1932" t="str">
        <f t="shared" si="30"/>
        <v>37481215</v>
      </c>
      <c r="B1932">
        <v>37</v>
      </c>
      <c r="C1932">
        <v>48</v>
      </c>
      <c r="D1932">
        <v>12</v>
      </c>
      <c r="E1932">
        <v>15</v>
      </c>
      <c r="F1932" s="116">
        <v>1.8373430819301491E-2</v>
      </c>
      <c r="G1932" s="116">
        <v>1.8382547337520854E-2</v>
      </c>
      <c r="H1932" s="116">
        <v>1.8382547337520854E-2</v>
      </c>
      <c r="I1932" s="86">
        <v>3.3267998286094572E-2</v>
      </c>
      <c r="J1932" s="86">
        <v>3.3284408018889426E-2</v>
      </c>
      <c r="K1932" s="86">
        <v>3.3284408018889426E-2</v>
      </c>
      <c r="L1932" s="86">
        <v>1.338432505857363</v>
      </c>
      <c r="M1932" s="86">
        <v>1.338432505857363</v>
      </c>
      <c r="N1932" s="86">
        <v>1.338432505857363</v>
      </c>
      <c r="O1932" s="117">
        <v>2.8939949494489063</v>
      </c>
      <c r="P1932" s="117">
        <v>2.8939949494489063</v>
      </c>
      <c r="Q1932" s="117">
        <v>2.8939949494489063</v>
      </c>
    </row>
    <row r="1933" spans="1:17" x14ac:dyDescent="0.25">
      <c r="A1933" t="str">
        <f t="shared" si="30"/>
        <v>38471215</v>
      </c>
      <c r="B1933">
        <v>38</v>
      </c>
      <c r="C1933">
        <v>47</v>
      </c>
      <c r="D1933">
        <v>12</v>
      </c>
      <c r="E1933">
        <v>15</v>
      </c>
      <c r="F1933" s="116">
        <v>1.8376956049440708E-2</v>
      </c>
      <c r="G1933" s="116">
        <v>1.8386130765391504E-2</v>
      </c>
      <c r="H1933" s="116">
        <v>1.8386130765391504E-2</v>
      </c>
      <c r="I1933" s="86">
        <v>3.3271189923959957E-2</v>
      </c>
      <c r="J1933" s="86">
        <v>3.3289539355861542E-2</v>
      </c>
      <c r="K1933" s="86">
        <v>3.3289539355861542E-2</v>
      </c>
      <c r="L1933" s="86">
        <v>1.3105256011273891</v>
      </c>
      <c r="M1933" s="86">
        <v>1.3105256011273891</v>
      </c>
      <c r="N1933" s="86">
        <v>1.3105256011273891</v>
      </c>
      <c r="O1933" s="117">
        <v>2.8281300460937731</v>
      </c>
      <c r="P1933" s="117">
        <v>2.8281300460937731</v>
      </c>
      <c r="Q1933" s="117">
        <v>2.8281300460937731</v>
      </c>
    </row>
    <row r="1934" spans="1:17" x14ac:dyDescent="0.25">
      <c r="A1934" t="str">
        <f t="shared" si="30"/>
        <v>39461215</v>
      </c>
      <c r="B1934">
        <v>39</v>
      </c>
      <c r="C1934">
        <v>46</v>
      </c>
      <c r="D1934">
        <v>12</v>
      </c>
      <c r="E1934">
        <v>15</v>
      </c>
      <c r="F1934" s="116">
        <v>1.8378691949992518E-2</v>
      </c>
      <c r="G1934" s="116">
        <v>1.8389776806415913E-2</v>
      </c>
      <c r="H1934" s="116">
        <v>1.8389776806415913E-2</v>
      </c>
      <c r="I1934" s="86">
        <v>3.3274891506967753E-2</v>
      </c>
      <c r="J1934" s="86">
        <v>3.3295213743743987E-2</v>
      </c>
      <c r="K1934" s="86">
        <v>3.3295213743743987E-2</v>
      </c>
      <c r="L1934" s="86">
        <v>1.2822370718243272</v>
      </c>
      <c r="M1934" s="86">
        <v>1.2822370718243272</v>
      </c>
      <c r="N1934" s="86">
        <v>1.2822370718243272</v>
      </c>
      <c r="O1934" s="117">
        <v>2.765289250090988</v>
      </c>
      <c r="P1934" s="117">
        <v>2.765289250090988</v>
      </c>
      <c r="Q1934" s="117">
        <v>2.765289250090988</v>
      </c>
    </row>
    <row r="1935" spans="1:17" x14ac:dyDescent="0.25">
      <c r="A1935" t="str">
        <f t="shared" si="30"/>
        <v>40451215</v>
      </c>
      <c r="B1935">
        <v>40</v>
      </c>
      <c r="C1935">
        <v>45</v>
      </c>
      <c r="D1935">
        <v>12</v>
      </c>
      <c r="E1935">
        <v>15</v>
      </c>
      <c r="F1935" s="116">
        <v>1.8380772487461734E-2</v>
      </c>
      <c r="G1935" s="116">
        <v>1.839379925747411E-2</v>
      </c>
      <c r="H1935" s="116">
        <v>1.839379925747411E-2</v>
      </c>
      <c r="I1935" s="86">
        <v>3.327967544732998E-2</v>
      </c>
      <c r="J1935" s="86">
        <v>3.3302007053065477E-2</v>
      </c>
      <c r="K1935" s="86">
        <v>3.3302007053065477E-2</v>
      </c>
      <c r="L1935" s="86">
        <v>1.2535251370137059</v>
      </c>
      <c r="M1935" s="86">
        <v>1.2535251370137059</v>
      </c>
      <c r="N1935" s="86">
        <v>1.2535251370137059</v>
      </c>
      <c r="O1935" s="117">
        <v>2.7053195745829108</v>
      </c>
      <c r="P1935" s="117">
        <v>2.7053195745829108</v>
      </c>
      <c r="Q1935" s="117">
        <v>2.7053195745829108</v>
      </c>
    </row>
    <row r="1936" spans="1:17" x14ac:dyDescent="0.25">
      <c r="A1936" t="str">
        <f t="shared" si="30"/>
        <v>41441215</v>
      </c>
      <c r="B1936">
        <v>41</v>
      </c>
      <c r="C1936">
        <v>44</v>
      </c>
      <c r="D1936">
        <v>12</v>
      </c>
      <c r="E1936">
        <v>15</v>
      </c>
      <c r="F1936" s="116">
        <v>1.8384069890224484E-2</v>
      </c>
      <c r="G1936" s="116">
        <v>1.8397198689370738E-2</v>
      </c>
      <c r="H1936" s="116">
        <v>1.8397198689370738E-2</v>
      </c>
      <c r="I1936" s="86">
        <v>3.3285256921221577E-2</v>
      </c>
      <c r="J1936" s="86">
        <v>3.3309638976778903E-2</v>
      </c>
      <c r="K1936" s="86">
        <v>3.3309638976778903E-2</v>
      </c>
      <c r="L1936" s="86">
        <v>1.2106478312161582</v>
      </c>
      <c r="M1936" s="86">
        <v>1.2106478312161582</v>
      </c>
      <c r="N1936" s="86">
        <v>1.2106478312161582</v>
      </c>
      <c r="O1936" s="117">
        <v>2.6225263935751406</v>
      </c>
      <c r="P1936" s="117">
        <v>2.6225263935751406</v>
      </c>
      <c r="Q1936" s="117">
        <v>2.6225263935751406</v>
      </c>
    </row>
    <row r="1937" spans="1:17" x14ac:dyDescent="0.25">
      <c r="A1937" t="str">
        <f t="shared" si="30"/>
        <v>42431215</v>
      </c>
      <c r="B1937">
        <v>42</v>
      </c>
      <c r="C1937">
        <v>43</v>
      </c>
      <c r="D1937">
        <v>12</v>
      </c>
      <c r="E1937">
        <v>15</v>
      </c>
      <c r="F1937" s="116">
        <v>1.8385565411457645E-2</v>
      </c>
      <c r="G1937" s="116">
        <v>1.8400696007413991E-2</v>
      </c>
      <c r="H1937" s="116">
        <v>1.8400696007413991E-2</v>
      </c>
      <c r="I1937" s="86">
        <v>3.3289202428460653E-2</v>
      </c>
      <c r="J1937" s="86">
        <v>3.3315680971384258E-2</v>
      </c>
      <c r="K1937" s="86">
        <v>3.3315680971384258E-2</v>
      </c>
      <c r="L1937" s="86">
        <v>1.167047453331568</v>
      </c>
      <c r="M1937" s="86">
        <v>1.167047453331568</v>
      </c>
      <c r="N1937" s="86">
        <v>1.167047453331568</v>
      </c>
      <c r="O1937" s="117">
        <v>2.5432943090045961</v>
      </c>
      <c r="P1937" s="117">
        <v>2.5432943090045961</v>
      </c>
      <c r="Q1937" s="117">
        <v>2.5432943090045961</v>
      </c>
    </row>
    <row r="1938" spans="1:17" x14ac:dyDescent="0.25">
      <c r="A1938" t="str">
        <f t="shared" si="30"/>
        <v>43421215</v>
      </c>
      <c r="B1938">
        <v>43</v>
      </c>
      <c r="C1938">
        <v>42</v>
      </c>
      <c r="D1938">
        <v>12</v>
      </c>
      <c r="E1938">
        <v>15</v>
      </c>
      <c r="F1938" s="116">
        <v>1.8389558639142125E-2</v>
      </c>
      <c r="G1938" s="116">
        <v>1.8404826018668188E-2</v>
      </c>
      <c r="H1938" s="116">
        <v>1.8404826018668188E-2</v>
      </c>
      <c r="I1938" s="86">
        <v>3.3296246323901275E-2</v>
      </c>
      <c r="J1938" s="86">
        <v>3.3322964238071885E-2</v>
      </c>
      <c r="K1938" s="86">
        <v>3.3322964238071885E-2</v>
      </c>
      <c r="L1938" s="86">
        <v>1.1227478229671006</v>
      </c>
      <c r="M1938" s="86">
        <v>1.1227478229671006</v>
      </c>
      <c r="N1938" s="86">
        <v>1.1227478229671006</v>
      </c>
      <c r="O1938" s="117">
        <v>2.4672829598868686</v>
      </c>
      <c r="P1938" s="117">
        <v>2.4672829598868686</v>
      </c>
      <c r="Q1938" s="117">
        <v>2.4672829598868686</v>
      </c>
    </row>
    <row r="1939" spans="1:17" x14ac:dyDescent="0.25">
      <c r="A1939" t="str">
        <f t="shared" si="30"/>
        <v>44411215</v>
      </c>
      <c r="B1939">
        <v>44</v>
      </c>
      <c r="C1939">
        <v>41</v>
      </c>
      <c r="D1939">
        <v>12</v>
      </c>
      <c r="E1939">
        <v>15</v>
      </c>
      <c r="F1939" s="116">
        <v>1.8173304454396202E-2</v>
      </c>
      <c r="G1939" s="116">
        <v>1.8188720257135589E-2</v>
      </c>
      <c r="H1939" s="116">
        <v>1.8188720257135589E-2</v>
      </c>
      <c r="I1939" s="86">
        <v>3.3301987867763241E-2</v>
      </c>
      <c r="J1939" s="86">
        <v>3.3330892497899597E-2</v>
      </c>
      <c r="K1939" s="86">
        <v>3.3330892497899597E-2</v>
      </c>
      <c r="L1939" s="86">
        <v>1.1101150789674494</v>
      </c>
      <c r="M1939" s="86">
        <v>1.1101150789674494</v>
      </c>
      <c r="N1939" s="86">
        <v>1.1101150789674494</v>
      </c>
      <c r="O1939" s="117">
        <v>2.3941666602434157</v>
      </c>
      <c r="P1939" s="117">
        <v>2.3941666602434157</v>
      </c>
      <c r="Q1939" s="117">
        <v>2.3941666602434157</v>
      </c>
    </row>
    <row r="1940" spans="1:17" x14ac:dyDescent="0.25">
      <c r="A1940" t="str">
        <f t="shared" si="30"/>
        <v>45401215</v>
      </c>
      <c r="B1940">
        <v>45</v>
      </c>
      <c r="C1940">
        <v>40</v>
      </c>
      <c r="D1940">
        <v>12</v>
      </c>
      <c r="E1940">
        <v>15</v>
      </c>
      <c r="F1940" s="116">
        <v>1.8221291924256439E-2</v>
      </c>
      <c r="G1940" s="116">
        <v>1.8236869006474223E-2</v>
      </c>
      <c r="H1940" s="116">
        <v>1.8236869006474223E-2</v>
      </c>
      <c r="I1940" s="86">
        <v>3.3738012948449594E-2</v>
      </c>
      <c r="J1940" s="86">
        <v>3.3767219977607947E-2</v>
      </c>
      <c r="K1940" s="86">
        <v>3.3767219977607947E-2</v>
      </c>
      <c r="L1940" s="86">
        <v>1.0563754076814487</v>
      </c>
      <c r="M1940" s="86">
        <v>1.0563754076814487</v>
      </c>
      <c r="N1940" s="86">
        <v>1.0563754076814487</v>
      </c>
      <c r="O1940" s="117">
        <v>2.3258686657255514</v>
      </c>
      <c r="P1940" s="117">
        <v>2.3258686657255514</v>
      </c>
      <c r="Q1940" s="117">
        <v>2.3258686657255514</v>
      </c>
    </row>
    <row r="1941" spans="1:17" x14ac:dyDescent="0.25">
      <c r="A1941" t="str">
        <f t="shared" si="30"/>
        <v>46391215</v>
      </c>
      <c r="B1941">
        <v>46</v>
      </c>
      <c r="C1941">
        <v>39</v>
      </c>
      <c r="D1941">
        <v>12</v>
      </c>
      <c r="E1941">
        <v>15</v>
      </c>
      <c r="F1941" s="116">
        <v>1.8223418520348991E-2</v>
      </c>
      <c r="G1941" s="116">
        <v>1.8239170799999212E-2</v>
      </c>
      <c r="H1941" s="116">
        <v>1.8239170799999212E-2</v>
      </c>
      <c r="I1941" s="86">
        <v>3.3745321080685148E-2</v>
      </c>
      <c r="J1941" s="86">
        <v>3.377485660502931E-2</v>
      </c>
      <c r="K1941" s="86">
        <v>3.377485660502931E-2</v>
      </c>
      <c r="L1941" s="86">
        <v>1.0518978543426081</v>
      </c>
      <c r="M1941" s="86">
        <v>1.0518978543426081</v>
      </c>
      <c r="N1941" s="86">
        <v>1.0518978543426081</v>
      </c>
      <c r="O1941" s="117">
        <v>2.2572524480027094</v>
      </c>
      <c r="P1941" s="117">
        <v>2.2572524480027094</v>
      </c>
      <c r="Q1941" s="117">
        <v>2.2572524480027094</v>
      </c>
    </row>
    <row r="1942" spans="1:17" x14ac:dyDescent="0.25">
      <c r="A1942" t="str">
        <f t="shared" si="30"/>
        <v>47381215</v>
      </c>
      <c r="B1942">
        <v>47</v>
      </c>
      <c r="C1942">
        <v>38</v>
      </c>
      <c r="D1942">
        <v>12</v>
      </c>
      <c r="E1942">
        <v>15</v>
      </c>
      <c r="F1942" s="116">
        <v>1.822826886248189E-2</v>
      </c>
      <c r="G1942" s="116">
        <v>1.8244211373786127E-2</v>
      </c>
      <c r="H1942" s="116">
        <v>1.8244211373786127E-2</v>
      </c>
      <c r="I1942" s="86">
        <v>3.3752289244982595E-2</v>
      </c>
      <c r="J1942" s="86">
        <v>3.3782181453678034E-2</v>
      </c>
      <c r="K1942" s="86">
        <v>3.3782181453678034E-2</v>
      </c>
      <c r="L1942" s="86">
        <v>1.0476242668935818</v>
      </c>
      <c r="M1942" s="86">
        <v>1.0476242668935818</v>
      </c>
      <c r="N1942" s="86">
        <v>1.0476242668935818</v>
      </c>
      <c r="O1942" s="117">
        <v>2.1953515622664672</v>
      </c>
      <c r="P1942" s="117">
        <v>2.1953515622664672</v>
      </c>
      <c r="Q1942" s="117">
        <v>2.1953515622664672</v>
      </c>
    </row>
    <row r="1943" spans="1:17" x14ac:dyDescent="0.25">
      <c r="A1943" t="str">
        <f t="shared" si="30"/>
        <v>48371215</v>
      </c>
      <c r="B1943">
        <v>48</v>
      </c>
      <c r="C1943">
        <v>37</v>
      </c>
      <c r="D1943">
        <v>12</v>
      </c>
      <c r="E1943">
        <v>15</v>
      </c>
      <c r="F1943" s="116">
        <v>1.8231915945861384E-2</v>
      </c>
      <c r="G1943" s="116">
        <v>1.8248064675662853E-2</v>
      </c>
      <c r="H1943" s="116">
        <v>1.8248064675662853E-2</v>
      </c>
      <c r="I1943" s="86">
        <v>3.3760938241201466E-2</v>
      </c>
      <c r="J1943" s="86">
        <v>3.378919851835404E-2</v>
      </c>
      <c r="K1943" s="86">
        <v>3.378919851835404E-2</v>
      </c>
      <c r="L1943" s="86">
        <v>1.0435531242745688</v>
      </c>
      <c r="M1943" s="86">
        <v>1.0435531242745688</v>
      </c>
      <c r="N1943" s="86">
        <v>1.0435531242745688</v>
      </c>
      <c r="O1943" s="117">
        <v>2.1359945094318675</v>
      </c>
      <c r="P1943" s="117">
        <v>2.1359945094318675</v>
      </c>
      <c r="Q1943" s="117">
        <v>2.1359945094318675</v>
      </c>
    </row>
    <row r="1944" spans="1:17" x14ac:dyDescent="0.25">
      <c r="A1944" t="str">
        <f t="shared" si="30"/>
        <v>49361215</v>
      </c>
      <c r="B1944">
        <v>49</v>
      </c>
      <c r="C1944">
        <v>36</v>
      </c>
      <c r="D1944">
        <v>12</v>
      </c>
      <c r="E1944">
        <v>15</v>
      </c>
      <c r="F1944" s="116">
        <v>1.8235657658321362E-2</v>
      </c>
      <c r="G1944" s="116">
        <v>1.8252029026435666E-2</v>
      </c>
      <c r="H1944" s="116">
        <v>1.8252029026435666E-2</v>
      </c>
      <c r="I1944" s="86">
        <v>3.3767993156768129E-2</v>
      </c>
      <c r="J1944" s="86">
        <v>3.3796643050968161E-2</v>
      </c>
      <c r="K1944" s="86">
        <v>3.3796643050968161E-2</v>
      </c>
      <c r="L1944" s="86">
        <v>1.0397517282025466</v>
      </c>
      <c r="M1944" s="86">
        <v>1.0397517282025466</v>
      </c>
      <c r="N1944" s="86">
        <v>1.0397517282025466</v>
      </c>
      <c r="O1944" s="117">
        <v>2.0790532437819498</v>
      </c>
      <c r="P1944" s="117">
        <v>2.0790532437819498</v>
      </c>
      <c r="Q1944" s="117">
        <v>2.0790532437819498</v>
      </c>
    </row>
    <row r="1945" spans="1:17" x14ac:dyDescent="0.25">
      <c r="A1945" t="str">
        <f t="shared" si="30"/>
        <v>50351215</v>
      </c>
      <c r="B1945">
        <v>50</v>
      </c>
      <c r="C1945">
        <v>35</v>
      </c>
      <c r="D1945">
        <v>12</v>
      </c>
      <c r="E1945">
        <v>15</v>
      </c>
      <c r="F1945" s="116">
        <v>1.8133380952578708E-2</v>
      </c>
      <c r="G1945" s="116">
        <v>1.8147915896660701E-2</v>
      </c>
      <c r="H1945" s="116">
        <v>1.8147915896660701E-2</v>
      </c>
      <c r="I1945" s="86">
        <v>3.3775057205387066E-2</v>
      </c>
      <c r="J1945" s="86">
        <v>3.3804127093551052E-2</v>
      </c>
      <c r="K1945" s="86">
        <v>3.3804127093551052E-2</v>
      </c>
      <c r="L1945" s="86">
        <v>1.0500002076420583</v>
      </c>
      <c r="M1945" s="86">
        <v>1.0500002076420583</v>
      </c>
      <c r="N1945" s="86">
        <v>1.0500002076420583</v>
      </c>
      <c r="O1945" s="117">
        <v>2.0242795858786788</v>
      </c>
      <c r="P1945" s="117">
        <v>2.0242795858786788</v>
      </c>
      <c r="Q1945" s="117">
        <v>2.0242795858786788</v>
      </c>
    </row>
    <row r="1946" spans="1:17" x14ac:dyDescent="0.25">
      <c r="A1946" t="str">
        <f t="shared" si="30"/>
        <v>51341215</v>
      </c>
      <c r="B1946">
        <v>51</v>
      </c>
      <c r="C1946">
        <v>34</v>
      </c>
      <c r="D1946">
        <v>12</v>
      </c>
      <c r="E1946">
        <v>15</v>
      </c>
      <c r="F1946" s="116">
        <v>1.8094213900134954E-2</v>
      </c>
      <c r="G1946" s="116">
        <v>1.8108974358974361E-2</v>
      </c>
      <c r="H1946" s="116">
        <v>1.8108974358974361E-2</v>
      </c>
      <c r="I1946" s="86">
        <v>3.4071356275303645E-2</v>
      </c>
      <c r="J1946" s="86">
        <v>3.4100877192982458E-2</v>
      </c>
      <c r="K1946" s="86">
        <v>3.4100877192982458E-2</v>
      </c>
      <c r="L1946" s="86">
        <v>1.0495719466936573</v>
      </c>
      <c r="M1946" s="86">
        <v>1.0495719466936573</v>
      </c>
      <c r="N1946" s="86">
        <v>1.0495719466936573</v>
      </c>
      <c r="O1946" s="117">
        <v>1.9353470816464238</v>
      </c>
      <c r="P1946" s="117">
        <v>1.9353470816464238</v>
      </c>
      <c r="Q1946" s="117">
        <v>1.9353470816464238</v>
      </c>
    </row>
    <row r="1947" spans="1:17" x14ac:dyDescent="0.25">
      <c r="A1947" t="str">
        <f t="shared" si="30"/>
        <v>52331215</v>
      </c>
      <c r="B1947">
        <v>52</v>
      </c>
      <c r="C1947">
        <v>33</v>
      </c>
      <c r="D1947">
        <v>12</v>
      </c>
      <c r="E1947">
        <v>15</v>
      </c>
      <c r="F1947" s="116">
        <v>1.809843232643614E-2</v>
      </c>
      <c r="G1947" s="116">
        <v>1.8113433987334313E-2</v>
      </c>
      <c r="H1947" s="116">
        <v>1.8113433987334313E-2</v>
      </c>
      <c r="I1947" s="86">
        <v>3.4079487371816167E-2</v>
      </c>
      <c r="J1947" s="86">
        <v>3.4109490693612507E-2</v>
      </c>
      <c r="K1947" s="86">
        <v>3.4109490693612507E-2</v>
      </c>
      <c r="L1947" s="86">
        <v>1.0458065000053578</v>
      </c>
      <c r="M1947" s="86">
        <v>1.0458065000053578</v>
      </c>
      <c r="N1947" s="86">
        <v>1.0458065000053578</v>
      </c>
      <c r="O1947" s="117">
        <v>1.8319578239019321</v>
      </c>
      <c r="P1947" s="117">
        <v>1.8319578239019321</v>
      </c>
      <c r="Q1947" s="117">
        <v>1.8319578239019321</v>
      </c>
    </row>
    <row r="1948" spans="1:17" x14ac:dyDescent="0.25">
      <c r="A1948" t="str">
        <f t="shared" si="30"/>
        <v>53321215</v>
      </c>
      <c r="B1948">
        <v>53</v>
      </c>
      <c r="C1948">
        <v>32</v>
      </c>
      <c r="D1948">
        <v>12</v>
      </c>
      <c r="E1948">
        <v>15</v>
      </c>
      <c r="F1948" s="116">
        <v>1.81018753664954E-2</v>
      </c>
      <c r="G1948" s="116">
        <v>1.8119314552782966E-2</v>
      </c>
      <c r="H1948" s="116">
        <v>1.8119314552782966E-2</v>
      </c>
      <c r="I1948" s="86">
        <v>3.4087069497337252E-2</v>
      </c>
      <c r="J1948" s="86">
        <v>3.4119767971626441E-2</v>
      </c>
      <c r="K1948" s="86">
        <v>3.4119767971626441E-2</v>
      </c>
      <c r="L1948" s="86">
        <v>1.0422464287816331</v>
      </c>
      <c r="M1948" s="86">
        <v>1.0422464287816331</v>
      </c>
      <c r="N1948" s="86">
        <v>1.0422464287816331</v>
      </c>
      <c r="O1948" s="117">
        <v>1.7326049566527226</v>
      </c>
      <c r="P1948" s="117">
        <v>1.7326049566527226</v>
      </c>
      <c r="Q1948" s="117">
        <v>1.7326049566527226</v>
      </c>
    </row>
    <row r="1949" spans="1:17" x14ac:dyDescent="0.25">
      <c r="A1949" t="str">
        <f t="shared" si="30"/>
        <v>54311215</v>
      </c>
      <c r="B1949">
        <v>54</v>
      </c>
      <c r="C1949">
        <v>31</v>
      </c>
      <c r="D1949">
        <v>12</v>
      </c>
      <c r="E1949">
        <v>15</v>
      </c>
      <c r="F1949" s="116">
        <v>1.810588357998966E-2</v>
      </c>
      <c r="G1949" s="116">
        <v>1.8123636621862428E-2</v>
      </c>
      <c r="H1949" s="116">
        <v>1.8123636621862428E-2</v>
      </c>
      <c r="I1949" s="86">
        <v>3.409249778641759E-2</v>
      </c>
      <c r="J1949" s="86">
        <v>3.4130223000397225E-2</v>
      </c>
      <c r="K1949" s="86">
        <v>3.4130223000397225E-2</v>
      </c>
      <c r="L1949" s="86">
        <v>1.0389457356083855</v>
      </c>
      <c r="M1949" s="86">
        <v>1.0389457356083855</v>
      </c>
      <c r="N1949" s="86">
        <v>1.0389457356083855</v>
      </c>
      <c r="O1949" s="117">
        <v>1.6306479638370537</v>
      </c>
      <c r="P1949" s="117">
        <v>1.6306479638370537</v>
      </c>
      <c r="Q1949" s="117">
        <v>1.6306479638370537</v>
      </c>
    </row>
    <row r="1950" spans="1:17" x14ac:dyDescent="0.25">
      <c r="A1950" t="str">
        <f t="shared" si="30"/>
        <v>55301215</v>
      </c>
      <c r="B1950">
        <v>55</v>
      </c>
      <c r="C1950">
        <v>30</v>
      </c>
      <c r="D1950">
        <v>12</v>
      </c>
      <c r="E1950">
        <v>15</v>
      </c>
      <c r="F1950" s="116">
        <v>1.7963367843197547E-2</v>
      </c>
      <c r="G1950" s="116">
        <v>1.7983716529237671E-2</v>
      </c>
      <c r="H1950" s="116">
        <v>1.7983716529237671E-2</v>
      </c>
      <c r="I1950" s="86">
        <v>3.4102136838130723E-2</v>
      </c>
      <c r="J1950" s="86">
        <v>3.4142834210210971E-2</v>
      </c>
      <c r="K1950" s="86">
        <v>3.4142834210210971E-2</v>
      </c>
      <c r="L1950" s="86">
        <v>1.0506071821817862</v>
      </c>
      <c r="M1950" s="86">
        <v>1.0506071821817862</v>
      </c>
      <c r="N1950" s="86">
        <v>1.0506071821817862</v>
      </c>
      <c r="O1950" s="117">
        <v>1.5322289272398817</v>
      </c>
      <c r="P1950" s="117">
        <v>1.5322289272398817</v>
      </c>
      <c r="Q1950" s="117">
        <v>1.5322289272398817</v>
      </c>
    </row>
    <row r="1951" spans="1:17" x14ac:dyDescent="0.25">
      <c r="A1951" t="str">
        <f t="shared" si="30"/>
        <v>18671515</v>
      </c>
      <c r="B1951">
        <v>18</v>
      </c>
      <c r="C1951">
        <v>67</v>
      </c>
      <c r="D1951">
        <v>15</v>
      </c>
      <c r="E1951">
        <v>15</v>
      </c>
      <c r="F1951" s="116">
        <v>1.8998684930231477E-2</v>
      </c>
      <c r="G1951" s="116">
        <v>1.9013232162184181E-2</v>
      </c>
      <c r="H1951" s="116">
        <v>1.9013232162184181E-2</v>
      </c>
      <c r="I1951" s="86">
        <v>3.1790065986244134E-2</v>
      </c>
      <c r="J1951" s="86">
        <v>3.1814796280563731E-2</v>
      </c>
      <c r="K1951" s="86">
        <v>3.1814796280563731E-2</v>
      </c>
      <c r="L1951" s="86">
        <v>1.6805806091216964</v>
      </c>
      <c r="M1951" s="86">
        <v>1.6805806091216964</v>
      </c>
      <c r="N1951" s="86">
        <v>1.6805806091216964</v>
      </c>
      <c r="O1951" s="117">
        <v>5.8006432785969482</v>
      </c>
      <c r="P1951" s="117">
        <v>5.8006432785969482</v>
      </c>
      <c r="Q1951" s="117">
        <v>5.8006432785969482</v>
      </c>
    </row>
    <row r="1952" spans="1:17" x14ac:dyDescent="0.25">
      <c r="A1952" t="str">
        <f t="shared" si="30"/>
        <v>19661515</v>
      </c>
      <c r="B1952">
        <v>19</v>
      </c>
      <c r="C1952">
        <v>66</v>
      </c>
      <c r="D1952">
        <v>15</v>
      </c>
      <c r="E1952">
        <v>15</v>
      </c>
      <c r="F1952" s="116">
        <v>1.900301943020101E-2</v>
      </c>
      <c r="G1952" s="116">
        <v>1.9017599006256096E-2</v>
      </c>
      <c r="H1952" s="116">
        <v>1.9017599006256096E-2</v>
      </c>
      <c r="I1952" s="86">
        <v>3.1795139460934756E-2</v>
      </c>
      <c r="J1952" s="86">
        <v>3.1821382697833911E-2</v>
      </c>
      <c r="K1952" s="86">
        <v>3.1821382697833911E-2</v>
      </c>
      <c r="L1952" s="86">
        <v>1.6622058023796784</v>
      </c>
      <c r="M1952" s="86">
        <v>1.6622058023796784</v>
      </c>
      <c r="N1952" s="86">
        <v>1.6622058023796784</v>
      </c>
      <c r="O1952" s="117">
        <v>5.514513238984037</v>
      </c>
      <c r="P1952" s="117">
        <v>5.514513238984037</v>
      </c>
      <c r="Q1952" s="117">
        <v>5.514513238984037</v>
      </c>
    </row>
    <row r="1953" spans="1:17" x14ac:dyDescent="0.25">
      <c r="A1953" t="str">
        <f t="shared" si="30"/>
        <v>20651515</v>
      </c>
      <c r="B1953">
        <v>20</v>
      </c>
      <c r="C1953">
        <v>65</v>
      </c>
      <c r="D1953">
        <v>15</v>
      </c>
      <c r="E1953">
        <v>15</v>
      </c>
      <c r="F1953" s="116">
        <v>1.9006006049889671E-2</v>
      </c>
      <c r="G1953" s="116">
        <v>1.902208063596908E-2</v>
      </c>
      <c r="H1953" s="116">
        <v>1.902208063596908E-2</v>
      </c>
      <c r="I1953" s="86">
        <v>3.1801376569098802E-2</v>
      </c>
      <c r="J1953" s="86">
        <v>3.1827680437228743E-2</v>
      </c>
      <c r="K1953" s="86">
        <v>3.1827680437228743E-2</v>
      </c>
      <c r="L1953" s="86">
        <v>1.6424675950957899</v>
      </c>
      <c r="M1953" s="86">
        <v>1.6424675950957899</v>
      </c>
      <c r="N1953" s="86">
        <v>1.6424675950957899</v>
      </c>
      <c r="O1953" s="117">
        <v>5.2411129458870978</v>
      </c>
      <c r="P1953" s="117">
        <v>5.2411129458870978</v>
      </c>
      <c r="Q1953" s="117">
        <v>5.2411129458870978</v>
      </c>
    </row>
    <row r="1954" spans="1:17" x14ac:dyDescent="0.25">
      <c r="A1954" t="str">
        <f t="shared" si="30"/>
        <v>21641515</v>
      </c>
      <c r="B1954">
        <v>21</v>
      </c>
      <c r="C1954">
        <v>64</v>
      </c>
      <c r="D1954">
        <v>15</v>
      </c>
      <c r="E1954">
        <v>15</v>
      </c>
      <c r="F1954" s="116">
        <v>1.900949082924271E-2</v>
      </c>
      <c r="G1954" s="116">
        <v>1.9025604291454445E-2</v>
      </c>
      <c r="H1954" s="116">
        <v>1.9025604291454445E-2</v>
      </c>
      <c r="I1954" s="86">
        <v>3.1807974405962565E-2</v>
      </c>
      <c r="J1954" s="86">
        <v>3.1834341889581765E-2</v>
      </c>
      <c r="K1954" s="86">
        <v>3.1834341889581765E-2</v>
      </c>
      <c r="L1954" s="86">
        <v>1.6214464322597373</v>
      </c>
      <c r="M1954" s="86">
        <v>1.6214464322597373</v>
      </c>
      <c r="N1954" s="86">
        <v>1.6214464322597373</v>
      </c>
      <c r="O1954" s="117">
        <v>4.986105800992882</v>
      </c>
      <c r="P1954" s="117">
        <v>4.986105800992882</v>
      </c>
      <c r="Q1954" s="117">
        <v>4.986105800992882</v>
      </c>
    </row>
    <row r="1955" spans="1:17" x14ac:dyDescent="0.25">
      <c r="A1955" t="str">
        <f t="shared" si="30"/>
        <v>22631515</v>
      </c>
      <c r="B1955">
        <v>22</v>
      </c>
      <c r="C1955">
        <v>63</v>
      </c>
      <c r="D1955">
        <v>15</v>
      </c>
      <c r="E1955">
        <v>15</v>
      </c>
      <c r="F1955" s="116">
        <v>1.9014064856656538E-2</v>
      </c>
      <c r="G1955" s="116">
        <v>1.9030219542176211E-2</v>
      </c>
      <c r="H1955" s="116">
        <v>1.9030219542176211E-2</v>
      </c>
      <c r="I1955" s="86">
        <v>3.1814450219336571E-2</v>
      </c>
      <c r="J1955" s="86">
        <v>3.1840885159277854E-2</v>
      </c>
      <c r="K1955" s="86">
        <v>3.1840885159277854E-2</v>
      </c>
      <c r="L1955" s="86">
        <v>1.5992184069424027</v>
      </c>
      <c r="M1955" s="86">
        <v>1.5992184069424027</v>
      </c>
      <c r="N1955" s="86">
        <v>1.5992184069424027</v>
      </c>
      <c r="O1955" s="117">
        <v>4.742742507530286</v>
      </c>
      <c r="P1955" s="117">
        <v>4.742742507530286</v>
      </c>
      <c r="Q1955" s="117">
        <v>4.742742507530286</v>
      </c>
    </row>
    <row r="1956" spans="1:17" x14ac:dyDescent="0.25">
      <c r="A1956" t="str">
        <f t="shared" si="30"/>
        <v>23621515</v>
      </c>
      <c r="B1956">
        <v>23</v>
      </c>
      <c r="C1956">
        <v>62</v>
      </c>
      <c r="D1956">
        <v>15</v>
      </c>
      <c r="E1956">
        <v>15</v>
      </c>
      <c r="F1956" s="116">
        <v>1.9017073249748922E-2</v>
      </c>
      <c r="G1956" s="116">
        <v>1.9033271778922473E-2</v>
      </c>
      <c r="H1956" s="116">
        <v>1.9033271778922473E-2</v>
      </c>
      <c r="I1956" s="86">
        <v>3.1821274264660408E-2</v>
      </c>
      <c r="J1956" s="86">
        <v>3.1847780948762582E-2</v>
      </c>
      <c r="K1956" s="86">
        <v>3.1847780948762582E-2</v>
      </c>
      <c r="L1956" s="86">
        <v>1.5759725744175157</v>
      </c>
      <c r="M1956" s="86">
        <v>1.5759725744175157</v>
      </c>
      <c r="N1956" s="86">
        <v>1.5759725744175157</v>
      </c>
      <c r="O1956" s="117">
        <v>4.5162559603224395</v>
      </c>
      <c r="P1956" s="117">
        <v>4.5162559603224395</v>
      </c>
      <c r="Q1956" s="117">
        <v>4.5162559603224395</v>
      </c>
    </row>
    <row r="1957" spans="1:17" x14ac:dyDescent="0.25">
      <c r="A1957" t="str">
        <f t="shared" si="30"/>
        <v>24611515</v>
      </c>
      <c r="B1957">
        <v>24</v>
      </c>
      <c r="C1957">
        <v>61</v>
      </c>
      <c r="D1957">
        <v>15</v>
      </c>
      <c r="E1957">
        <v>15</v>
      </c>
      <c r="F1957" s="116">
        <v>1.9021907684673482E-2</v>
      </c>
      <c r="G1957" s="116">
        <v>1.9036676246540464E-2</v>
      </c>
      <c r="H1957" s="116">
        <v>1.9036676246540464E-2</v>
      </c>
      <c r="I1957" s="86">
        <v>3.1827727679534019E-2</v>
      </c>
      <c r="J1957" s="86">
        <v>3.1854311090894594E-2</v>
      </c>
      <c r="K1957" s="86">
        <v>3.1854311090894594E-2</v>
      </c>
      <c r="L1957" s="86">
        <v>1.5515467114843291</v>
      </c>
      <c r="M1957" s="86">
        <v>1.5515467114843291</v>
      </c>
      <c r="N1957" s="86">
        <v>1.5515467114843291</v>
      </c>
      <c r="O1957" s="117">
        <v>4.2998756487090803</v>
      </c>
      <c r="P1957" s="117">
        <v>4.2998756487090803</v>
      </c>
      <c r="Q1957" s="117">
        <v>4.2998756487090803</v>
      </c>
    </row>
    <row r="1958" spans="1:17" x14ac:dyDescent="0.25">
      <c r="A1958" t="str">
        <f t="shared" si="30"/>
        <v>25601515</v>
      </c>
      <c r="B1958">
        <v>25</v>
      </c>
      <c r="C1958">
        <v>60</v>
      </c>
      <c r="D1958">
        <v>15</v>
      </c>
      <c r="E1958">
        <v>15</v>
      </c>
      <c r="F1958" s="116">
        <v>1.8873430979388851E-2</v>
      </c>
      <c r="G1958" s="116">
        <v>1.8888245289419767E-2</v>
      </c>
      <c r="H1958" s="116">
        <v>1.8888245289419767E-2</v>
      </c>
      <c r="I1958" s="86">
        <v>3.1834470825438541E-2</v>
      </c>
      <c r="J1958" s="86">
        <v>3.1859655152491104E-2</v>
      </c>
      <c r="K1958" s="86">
        <v>3.1859655152491104E-2</v>
      </c>
      <c r="L1958" s="86">
        <v>1.574267839762497</v>
      </c>
      <c r="M1958" s="86">
        <v>1.574267839762497</v>
      </c>
      <c r="N1958" s="86">
        <v>1.574267839762497</v>
      </c>
      <c r="O1958" s="117">
        <v>4.0932234901625577</v>
      </c>
      <c r="P1958" s="117">
        <v>4.0932234901625577</v>
      </c>
      <c r="Q1958" s="117">
        <v>4.0932234901625577</v>
      </c>
    </row>
    <row r="1959" spans="1:17" x14ac:dyDescent="0.25">
      <c r="A1959" t="str">
        <f t="shared" si="30"/>
        <v>26591515</v>
      </c>
      <c r="B1959">
        <v>26</v>
      </c>
      <c r="C1959">
        <v>59</v>
      </c>
      <c r="D1959">
        <v>15</v>
      </c>
      <c r="E1959">
        <v>15</v>
      </c>
      <c r="F1959" s="116">
        <v>1.8874823313282829E-2</v>
      </c>
      <c r="G1959" s="116">
        <v>1.8889686549217376E-2</v>
      </c>
      <c r="H1959" s="116">
        <v>1.8889686549217376E-2</v>
      </c>
      <c r="I1959" s="86">
        <v>3.2135802414086784E-2</v>
      </c>
      <c r="J1959" s="86">
        <v>3.2161069915175512E-2</v>
      </c>
      <c r="K1959" s="86">
        <v>3.2161069915175512E-2</v>
      </c>
      <c r="L1959" s="86">
        <v>1.5475318853568887</v>
      </c>
      <c r="M1959" s="86">
        <v>1.5475318853568887</v>
      </c>
      <c r="N1959" s="86">
        <v>1.5475318853568887</v>
      </c>
      <c r="O1959" s="117">
        <v>3.8962977165610635</v>
      </c>
      <c r="P1959" s="117">
        <v>3.8962977165610635</v>
      </c>
      <c r="Q1959" s="117">
        <v>3.8962977165610635</v>
      </c>
    </row>
    <row r="1960" spans="1:17" x14ac:dyDescent="0.25">
      <c r="A1960" t="str">
        <f t="shared" si="30"/>
        <v>27581515</v>
      </c>
      <c r="B1960">
        <v>27</v>
      </c>
      <c r="C1960">
        <v>58</v>
      </c>
      <c r="D1960">
        <v>15</v>
      </c>
      <c r="E1960">
        <v>15</v>
      </c>
      <c r="F1960" s="116">
        <v>1.8877352397629592E-2</v>
      </c>
      <c r="G1960" s="116">
        <v>1.8892268131192828E-2</v>
      </c>
      <c r="H1960" s="116">
        <v>1.8892268131192828E-2</v>
      </c>
      <c r="I1960" s="86">
        <v>3.2141914255414038E-2</v>
      </c>
      <c r="J1960" s="86">
        <v>3.2167271002471534E-2</v>
      </c>
      <c r="K1960" s="86">
        <v>3.2167271002471534E-2</v>
      </c>
      <c r="L1960" s="86">
        <v>1.5194747275268372</v>
      </c>
      <c r="M1960" s="86">
        <v>1.5194747275268372</v>
      </c>
      <c r="N1960" s="86">
        <v>1.5194747275268372</v>
      </c>
      <c r="O1960" s="117">
        <v>3.7155912671363134</v>
      </c>
      <c r="P1960" s="117">
        <v>3.7155912671363134</v>
      </c>
      <c r="Q1960" s="117">
        <v>3.7155912671363134</v>
      </c>
    </row>
    <row r="1961" spans="1:17" x14ac:dyDescent="0.25">
      <c r="A1961" t="str">
        <f t="shared" si="30"/>
        <v>28571515</v>
      </c>
      <c r="B1961">
        <v>28</v>
      </c>
      <c r="C1961">
        <v>57</v>
      </c>
      <c r="D1961">
        <v>15</v>
      </c>
      <c r="E1961">
        <v>15</v>
      </c>
      <c r="F1961" s="116">
        <v>1.8881201593620726E-2</v>
      </c>
      <c r="G1961" s="116">
        <v>1.8894676402465591E-2</v>
      </c>
      <c r="H1961" s="116">
        <v>1.8894676402465591E-2</v>
      </c>
      <c r="I1961" s="86">
        <v>3.2149396702863993E-2</v>
      </c>
      <c r="J1961" s="86">
        <v>3.217185471760544E-2</v>
      </c>
      <c r="K1961" s="86">
        <v>3.217185471760544E-2</v>
      </c>
      <c r="L1961" s="86">
        <v>1.4905968292277587</v>
      </c>
      <c r="M1961" s="86">
        <v>1.4905968292277587</v>
      </c>
      <c r="N1961" s="86">
        <v>1.4905968292277587</v>
      </c>
      <c r="O1961" s="117">
        <v>3.5375834876698011</v>
      </c>
      <c r="P1961" s="117">
        <v>3.5375834876698011</v>
      </c>
      <c r="Q1961" s="117">
        <v>3.5375834876698011</v>
      </c>
    </row>
    <row r="1962" spans="1:17" x14ac:dyDescent="0.25">
      <c r="A1962" t="str">
        <f t="shared" si="30"/>
        <v>29561515</v>
      </c>
      <c r="B1962">
        <v>29</v>
      </c>
      <c r="C1962">
        <v>56</v>
      </c>
      <c r="D1962">
        <v>15</v>
      </c>
      <c r="E1962">
        <v>15</v>
      </c>
      <c r="F1962" s="116">
        <v>1.8885169211897822E-2</v>
      </c>
      <c r="G1962" s="116">
        <v>1.8898698346890029E-2</v>
      </c>
      <c r="H1962" s="116">
        <v>1.8898698346890029E-2</v>
      </c>
      <c r="I1962" s="86">
        <v>3.2155747402030276E-2</v>
      </c>
      <c r="J1962" s="86">
        <v>3.2176792723129261E-2</v>
      </c>
      <c r="K1962" s="86">
        <v>3.2176792723129261E-2</v>
      </c>
      <c r="L1962" s="86">
        <v>1.4609526615566624</v>
      </c>
      <c r="M1962" s="86">
        <v>1.4609526615566624</v>
      </c>
      <c r="N1962" s="86">
        <v>1.4609526615566624</v>
      </c>
      <c r="O1962" s="117">
        <v>3.3785827780124498</v>
      </c>
      <c r="P1962" s="117">
        <v>3.3785827780124498</v>
      </c>
      <c r="Q1962" s="117">
        <v>3.3785827780124498</v>
      </c>
    </row>
    <row r="1963" spans="1:17" x14ac:dyDescent="0.25">
      <c r="A1963" t="str">
        <f t="shared" si="30"/>
        <v>30551515</v>
      </c>
      <c r="B1963">
        <v>30</v>
      </c>
      <c r="C1963">
        <v>55</v>
      </c>
      <c r="D1963">
        <v>15</v>
      </c>
      <c r="E1963">
        <v>15</v>
      </c>
      <c r="F1963" s="116">
        <v>1.8889373670519925E-2</v>
      </c>
      <c r="G1963" s="116">
        <v>1.8899941574587513E-2</v>
      </c>
      <c r="H1963" s="116">
        <v>1.8899941574587513E-2</v>
      </c>
      <c r="I1963" s="86">
        <v>3.2161151478827206E-2</v>
      </c>
      <c r="J1963" s="86">
        <v>3.2180777586381291E-2</v>
      </c>
      <c r="K1963" s="86">
        <v>3.2180777586381291E-2</v>
      </c>
      <c r="L1963" s="86">
        <v>1.4174910889923202</v>
      </c>
      <c r="M1963" s="86">
        <v>1.4174910889923202</v>
      </c>
      <c r="N1963" s="86">
        <v>1.4174910889923202</v>
      </c>
      <c r="O1963" s="117">
        <v>3.2212768141694457</v>
      </c>
      <c r="P1963" s="117">
        <v>3.2212768141694457</v>
      </c>
      <c r="Q1963" s="117">
        <v>3.2212768141694457</v>
      </c>
    </row>
    <row r="1964" spans="1:17" x14ac:dyDescent="0.25">
      <c r="A1964" t="str">
        <f t="shared" si="30"/>
        <v>31541515</v>
      </c>
      <c r="B1964">
        <v>31</v>
      </c>
      <c r="C1964">
        <v>54</v>
      </c>
      <c r="D1964">
        <v>15</v>
      </c>
      <c r="E1964">
        <v>15</v>
      </c>
      <c r="F1964" s="116">
        <v>1.8892476526587026E-2</v>
      </c>
      <c r="G1964" s="116">
        <v>1.8903092833537822E-2</v>
      </c>
      <c r="H1964" s="116">
        <v>1.8903092833537822E-2</v>
      </c>
      <c r="I1964" s="86">
        <v>3.2167410060922434E-2</v>
      </c>
      <c r="J1964" s="86">
        <v>3.2185609444266662E-2</v>
      </c>
      <c r="K1964" s="86">
        <v>3.2185609444266662E-2</v>
      </c>
      <c r="L1964" s="86">
        <v>1.3916037144941407</v>
      </c>
      <c r="M1964" s="86">
        <v>1.3916037144941407</v>
      </c>
      <c r="N1964" s="86">
        <v>1.3916037144941407</v>
      </c>
      <c r="O1964" s="117">
        <v>3.1363528132455114</v>
      </c>
      <c r="P1964" s="117">
        <v>3.1363528132455114</v>
      </c>
      <c r="Q1964" s="117">
        <v>3.1363528132455114</v>
      </c>
    </row>
    <row r="1965" spans="1:17" x14ac:dyDescent="0.25">
      <c r="A1965" t="str">
        <f t="shared" si="30"/>
        <v>32531515</v>
      </c>
      <c r="B1965">
        <v>32</v>
      </c>
      <c r="C1965">
        <v>53</v>
      </c>
      <c r="D1965">
        <v>15</v>
      </c>
      <c r="E1965">
        <v>15</v>
      </c>
      <c r="F1965" s="116">
        <v>1.8894724168726625E-2</v>
      </c>
      <c r="G1965" s="116">
        <v>1.8905392265934327E-2</v>
      </c>
      <c r="H1965" s="116">
        <v>1.8905392265934327E-2</v>
      </c>
      <c r="I1965" s="86">
        <v>3.217193315065487E-2</v>
      </c>
      <c r="J1965" s="86">
        <v>3.2188697303409827E-2</v>
      </c>
      <c r="K1965" s="86">
        <v>3.2188697303409827E-2</v>
      </c>
      <c r="L1965" s="86">
        <v>1.3708398230924681</v>
      </c>
      <c r="M1965" s="86">
        <v>1.3708398230924681</v>
      </c>
      <c r="N1965" s="86">
        <v>1.3708398230924681</v>
      </c>
      <c r="O1965" s="117">
        <v>3.0607593856395221</v>
      </c>
      <c r="P1965" s="117">
        <v>3.0607593856395221</v>
      </c>
      <c r="Q1965" s="117">
        <v>3.0607593856395221</v>
      </c>
    </row>
    <row r="1966" spans="1:17" x14ac:dyDescent="0.25">
      <c r="A1966" t="str">
        <f t="shared" si="30"/>
        <v>33521515</v>
      </c>
      <c r="B1966">
        <v>33</v>
      </c>
      <c r="C1966">
        <v>52</v>
      </c>
      <c r="D1966">
        <v>15</v>
      </c>
      <c r="E1966">
        <v>15</v>
      </c>
      <c r="F1966" s="116">
        <v>1.8897840443768354E-2</v>
      </c>
      <c r="G1966" s="116">
        <v>1.8907032000404427E-2</v>
      </c>
      <c r="H1966" s="116">
        <v>1.8907032000404427E-2</v>
      </c>
      <c r="I1966" s="86">
        <v>3.2176575930683404E-2</v>
      </c>
      <c r="J1966" s="86">
        <v>3.2191895191743529E-2</v>
      </c>
      <c r="K1966" s="86">
        <v>3.2191895191743529E-2</v>
      </c>
      <c r="L1966" s="86">
        <v>1.3442912007696397</v>
      </c>
      <c r="M1966" s="86">
        <v>1.3442912007696397</v>
      </c>
      <c r="N1966" s="86">
        <v>1.3442912007696397</v>
      </c>
      <c r="O1966" s="117">
        <v>2.9885641716186178</v>
      </c>
      <c r="P1966" s="117">
        <v>2.9885641716186178</v>
      </c>
      <c r="Q1966" s="117">
        <v>2.9885641716186178</v>
      </c>
    </row>
    <row r="1967" spans="1:17" x14ac:dyDescent="0.25">
      <c r="A1967" t="str">
        <f t="shared" si="30"/>
        <v>34511515</v>
      </c>
      <c r="B1967">
        <v>34</v>
      </c>
      <c r="C1967">
        <v>51</v>
      </c>
      <c r="D1967">
        <v>15</v>
      </c>
      <c r="E1967">
        <v>15</v>
      </c>
      <c r="F1967" s="116">
        <v>1.8650991700401118E-2</v>
      </c>
      <c r="G1967" s="116">
        <v>1.866023401541618E-2</v>
      </c>
      <c r="H1967" s="116">
        <v>1.866023401541618E-2</v>
      </c>
      <c r="I1967" s="86">
        <v>3.218174088245624E-2</v>
      </c>
      <c r="J1967" s="86">
        <v>3.2195604354978834E-2</v>
      </c>
      <c r="K1967" s="86">
        <v>3.2195604354978834E-2</v>
      </c>
      <c r="L1967" s="86">
        <v>1.373052182110575</v>
      </c>
      <c r="M1967" s="86">
        <v>1.373052182110575</v>
      </c>
      <c r="N1967" s="86">
        <v>1.373052182110575</v>
      </c>
      <c r="O1967" s="117">
        <v>2.9198737499768943</v>
      </c>
      <c r="P1967" s="117">
        <v>2.9198737499768943</v>
      </c>
      <c r="Q1967" s="117">
        <v>2.9198737499768943</v>
      </c>
    </row>
    <row r="1968" spans="1:17" x14ac:dyDescent="0.25">
      <c r="A1968" t="str">
        <f t="shared" si="30"/>
        <v>35501515</v>
      </c>
      <c r="B1968">
        <v>35</v>
      </c>
      <c r="C1968">
        <v>50</v>
      </c>
      <c r="D1968">
        <v>15</v>
      </c>
      <c r="E1968">
        <v>15</v>
      </c>
      <c r="F1968" s="116">
        <v>1.8724676753356418E-2</v>
      </c>
      <c r="G1968" s="116">
        <v>1.8732423826899387E-2</v>
      </c>
      <c r="H1968" s="116">
        <v>1.8732423826899387E-2</v>
      </c>
      <c r="I1968" s="86">
        <v>3.2505171171589929E-2</v>
      </c>
      <c r="J1968" s="86">
        <v>3.2520665318675868E-2</v>
      </c>
      <c r="K1968" s="86">
        <v>3.2520665318675868E-2</v>
      </c>
      <c r="L1968" s="86">
        <v>1.3306822847669293</v>
      </c>
      <c r="M1968" s="86">
        <v>1.3306822847669293</v>
      </c>
      <c r="N1968" s="86">
        <v>1.3306822847669293</v>
      </c>
      <c r="O1968" s="117">
        <v>2.8482580705138636</v>
      </c>
      <c r="P1968" s="117">
        <v>2.8482580705138636</v>
      </c>
      <c r="Q1968" s="117">
        <v>2.8482580705138636</v>
      </c>
    </row>
    <row r="1969" spans="1:17" x14ac:dyDescent="0.25">
      <c r="A1969" t="str">
        <f t="shared" si="30"/>
        <v>36491515</v>
      </c>
      <c r="B1969">
        <v>36</v>
      </c>
      <c r="C1969">
        <v>49</v>
      </c>
      <c r="D1969">
        <v>15</v>
      </c>
      <c r="E1969">
        <v>15</v>
      </c>
      <c r="F1969" s="116">
        <v>1.8725756763161506E-2</v>
      </c>
      <c r="G1969" s="116">
        <v>1.8735111066764783E-2</v>
      </c>
      <c r="H1969" s="116">
        <v>1.8735111066764783E-2</v>
      </c>
      <c r="I1969" s="86">
        <v>3.250932312259127E-2</v>
      </c>
      <c r="J1969" s="86">
        <v>3.2524913628596733E-2</v>
      </c>
      <c r="K1969" s="86">
        <v>3.2524913628596733E-2</v>
      </c>
      <c r="L1969" s="86">
        <v>1.3023903363807576</v>
      </c>
      <c r="M1969" s="86">
        <v>1.3023903363807576</v>
      </c>
      <c r="N1969" s="86">
        <v>1.3023903363807576</v>
      </c>
      <c r="O1969" s="117">
        <v>2.7868310113873056</v>
      </c>
      <c r="P1969" s="117">
        <v>2.7868310113873056</v>
      </c>
      <c r="Q1969" s="117">
        <v>2.7868310113873056</v>
      </c>
    </row>
    <row r="1970" spans="1:17" x14ac:dyDescent="0.25">
      <c r="A1970" t="str">
        <f t="shared" si="30"/>
        <v>37481515</v>
      </c>
      <c r="B1970">
        <v>37</v>
      </c>
      <c r="C1970">
        <v>48</v>
      </c>
      <c r="D1970">
        <v>15</v>
      </c>
      <c r="E1970">
        <v>15</v>
      </c>
      <c r="F1970" s="116">
        <v>1.8728695990608973E-2</v>
      </c>
      <c r="G1970" s="116">
        <v>1.8738112127356387E-2</v>
      </c>
      <c r="H1970" s="116">
        <v>1.8738112127356387E-2</v>
      </c>
      <c r="I1970" s="86">
        <v>3.251392018882493E-2</v>
      </c>
      <c r="J1970" s="86">
        <v>3.2529613750070623E-2</v>
      </c>
      <c r="K1970" s="86">
        <v>3.2529613750070623E-2</v>
      </c>
      <c r="L1970" s="86">
        <v>1.2738447969567046</v>
      </c>
      <c r="M1970" s="86">
        <v>1.2738447969567046</v>
      </c>
      <c r="N1970" s="86">
        <v>1.2738447969567046</v>
      </c>
      <c r="O1970" s="117">
        <v>2.7245309194543661</v>
      </c>
      <c r="P1970" s="117">
        <v>2.7245309194543661</v>
      </c>
      <c r="Q1970" s="117">
        <v>2.7245309194543661</v>
      </c>
    </row>
    <row r="1971" spans="1:17" x14ac:dyDescent="0.25">
      <c r="A1971" t="str">
        <f t="shared" si="30"/>
        <v>38471515</v>
      </c>
      <c r="B1971">
        <v>38</v>
      </c>
      <c r="C1971">
        <v>47</v>
      </c>
      <c r="D1971">
        <v>15</v>
      </c>
      <c r="E1971">
        <v>15</v>
      </c>
      <c r="F1971" s="116">
        <v>1.8730640369176307E-2</v>
      </c>
      <c r="G1971" s="116">
        <v>1.8741703015361273E-2</v>
      </c>
      <c r="H1971" s="116">
        <v>1.8741703015361273E-2</v>
      </c>
      <c r="I1971" s="86">
        <v>3.2516277893672167E-2</v>
      </c>
      <c r="J1971" s="86">
        <v>3.2535242429989251E-2</v>
      </c>
      <c r="K1971" s="86">
        <v>3.2535242429989251E-2</v>
      </c>
      <c r="L1971" s="86">
        <v>1.244817940451356</v>
      </c>
      <c r="M1971" s="86">
        <v>1.244817940451356</v>
      </c>
      <c r="N1971" s="86">
        <v>1.244817940451356</v>
      </c>
      <c r="O1971" s="117">
        <v>2.6700407737530818</v>
      </c>
      <c r="P1971" s="117">
        <v>2.6700407737530818</v>
      </c>
      <c r="Q1971" s="117">
        <v>2.6700407737530818</v>
      </c>
    </row>
    <row r="1972" spans="1:17" x14ac:dyDescent="0.25">
      <c r="A1972" t="str">
        <f t="shared" si="30"/>
        <v>39461515</v>
      </c>
      <c r="B1972">
        <v>39</v>
      </c>
      <c r="C1972">
        <v>46</v>
      </c>
      <c r="D1972">
        <v>15</v>
      </c>
      <c r="E1972">
        <v>15</v>
      </c>
      <c r="F1972" s="116">
        <v>1.873201829735268E-2</v>
      </c>
      <c r="G1972" s="116">
        <v>1.8744755751358529E-2</v>
      </c>
      <c r="H1972" s="116">
        <v>1.8744755751358529E-2</v>
      </c>
      <c r="I1972" s="86">
        <v>3.2520312258684951E-2</v>
      </c>
      <c r="J1972" s="86">
        <v>3.2541010621444461E-2</v>
      </c>
      <c r="K1972" s="86">
        <v>3.2541010621444461E-2</v>
      </c>
      <c r="L1972" s="86">
        <v>1.2153855706936658</v>
      </c>
      <c r="M1972" s="86">
        <v>1.2153855706936658</v>
      </c>
      <c r="N1972" s="86">
        <v>1.2153855706936658</v>
      </c>
      <c r="O1972" s="117">
        <v>2.6137016792740924</v>
      </c>
      <c r="P1972" s="117">
        <v>2.6137016792740924</v>
      </c>
      <c r="Q1972" s="117">
        <v>2.6137016792740924</v>
      </c>
    </row>
    <row r="1973" spans="1:17" x14ac:dyDescent="0.25">
      <c r="A1973" t="str">
        <f t="shared" si="30"/>
        <v>40451515</v>
      </c>
      <c r="B1973">
        <v>40</v>
      </c>
      <c r="C1973">
        <v>45</v>
      </c>
      <c r="D1973">
        <v>15</v>
      </c>
      <c r="E1973">
        <v>15</v>
      </c>
      <c r="F1973" s="116">
        <v>1.8735907949320774E-2</v>
      </c>
      <c r="G1973" s="116">
        <v>1.8748746258836369E-2</v>
      </c>
      <c r="H1973" s="116">
        <v>1.8748746258836369E-2</v>
      </c>
      <c r="I1973" s="86">
        <v>3.2525857157758749E-2</v>
      </c>
      <c r="J1973" s="86">
        <v>3.254671941072159E-2</v>
      </c>
      <c r="K1973" s="86">
        <v>3.254671941072159E-2</v>
      </c>
      <c r="L1973" s="86">
        <v>1.1900246335063831</v>
      </c>
      <c r="M1973" s="86">
        <v>1.1900246335063831</v>
      </c>
      <c r="N1973" s="86">
        <v>1.1900246335063831</v>
      </c>
      <c r="O1973" s="117">
        <v>2.5601771686713151</v>
      </c>
      <c r="P1973" s="117">
        <v>2.5601771686713151</v>
      </c>
      <c r="Q1973" s="117">
        <v>2.5601771686713151</v>
      </c>
    </row>
    <row r="1974" spans="1:17" x14ac:dyDescent="0.25">
      <c r="A1974" t="str">
        <f t="shared" si="30"/>
        <v>41441515</v>
      </c>
      <c r="B1974">
        <v>41</v>
      </c>
      <c r="C1974">
        <v>44</v>
      </c>
      <c r="D1974">
        <v>15</v>
      </c>
      <c r="E1974">
        <v>15</v>
      </c>
      <c r="F1974" s="116">
        <v>1.8738277450791589E-2</v>
      </c>
      <c r="G1974" s="116">
        <v>1.8751223838183104E-2</v>
      </c>
      <c r="H1974" s="116">
        <v>1.8751223838183104E-2</v>
      </c>
      <c r="I1974" s="86">
        <v>3.2529416619601154E-2</v>
      </c>
      <c r="J1974" s="86">
        <v>3.2553691095960242E-2</v>
      </c>
      <c r="K1974" s="86">
        <v>3.2553691095960242E-2</v>
      </c>
      <c r="L1974" s="86">
        <v>1.1457358645678415</v>
      </c>
      <c r="M1974" s="86">
        <v>1.1457358645678415</v>
      </c>
      <c r="N1974" s="86">
        <v>1.1457358645678415</v>
      </c>
      <c r="O1974" s="117">
        <v>2.489514235362086</v>
      </c>
      <c r="P1974" s="117">
        <v>2.489514235362086</v>
      </c>
      <c r="Q1974" s="117">
        <v>2.489514235362086</v>
      </c>
    </row>
    <row r="1975" spans="1:17" x14ac:dyDescent="0.25">
      <c r="A1975" t="str">
        <f t="shared" si="30"/>
        <v>42431515</v>
      </c>
      <c r="B1975">
        <v>42</v>
      </c>
      <c r="C1975">
        <v>43</v>
      </c>
      <c r="D1975">
        <v>15</v>
      </c>
      <c r="E1975">
        <v>15</v>
      </c>
      <c r="F1975" s="116">
        <v>1.8740693330546777E-2</v>
      </c>
      <c r="G1975" s="116">
        <v>1.8755388071788708E-2</v>
      </c>
      <c r="H1975" s="116">
        <v>1.8755388071788708E-2</v>
      </c>
      <c r="I1975" s="86">
        <v>3.2535789858669242E-2</v>
      </c>
      <c r="J1975" s="86">
        <v>3.2560281094072469E-2</v>
      </c>
      <c r="K1975" s="86">
        <v>3.2560281094072469E-2</v>
      </c>
      <c r="L1975" s="86">
        <v>1.1007553096998355</v>
      </c>
      <c r="M1975" s="86">
        <v>1.1007553096998355</v>
      </c>
      <c r="N1975" s="86">
        <v>1.1007553096998355</v>
      </c>
      <c r="O1975" s="117">
        <v>2.4177470022727867</v>
      </c>
      <c r="P1975" s="117">
        <v>2.4177470022727867</v>
      </c>
      <c r="Q1975" s="117">
        <v>2.4177470022727867</v>
      </c>
    </row>
    <row r="1976" spans="1:17" x14ac:dyDescent="0.25">
      <c r="A1976" t="str">
        <f t="shared" si="30"/>
        <v>43421515</v>
      </c>
      <c r="B1976">
        <v>43</v>
      </c>
      <c r="C1976">
        <v>42</v>
      </c>
      <c r="D1976">
        <v>15</v>
      </c>
      <c r="E1976">
        <v>15</v>
      </c>
      <c r="F1976" s="116">
        <v>1.8745148067385618E-2</v>
      </c>
      <c r="G1976" s="116">
        <v>1.8759982001493283E-2</v>
      </c>
      <c r="H1976" s="116">
        <v>1.8759982001493283E-2</v>
      </c>
      <c r="I1976" s="86">
        <v>3.2540706787513786E-2</v>
      </c>
      <c r="J1976" s="86">
        <v>3.2567078225927408E-2</v>
      </c>
      <c r="K1976" s="86">
        <v>3.2567078225927408E-2</v>
      </c>
      <c r="L1976" s="86">
        <v>1.0593390328604604</v>
      </c>
      <c r="M1976" s="86">
        <v>1.0593390328604604</v>
      </c>
      <c r="N1976" s="86">
        <v>1.0593390328604604</v>
      </c>
      <c r="O1976" s="117">
        <v>2.3490507106278544</v>
      </c>
      <c r="P1976" s="117">
        <v>2.3490507106278544</v>
      </c>
      <c r="Q1976" s="117">
        <v>2.3490507106278544</v>
      </c>
    </row>
    <row r="1977" spans="1:17" x14ac:dyDescent="0.25">
      <c r="A1977" t="str">
        <f t="shared" si="30"/>
        <v>44411515</v>
      </c>
      <c r="B1977">
        <v>44</v>
      </c>
      <c r="C1977">
        <v>41</v>
      </c>
      <c r="D1977">
        <v>15</v>
      </c>
      <c r="E1977">
        <v>15</v>
      </c>
      <c r="F1977" s="116">
        <v>1.8678612988128594E-2</v>
      </c>
      <c r="G1977" s="116">
        <v>1.8693595832771477E-2</v>
      </c>
      <c r="H1977" s="116">
        <v>1.8693595832771477E-2</v>
      </c>
      <c r="I1977" s="86">
        <v>3.2547732845891457E-2</v>
      </c>
      <c r="J1977" s="86">
        <v>3.2574369014145468E-2</v>
      </c>
      <c r="K1977" s="86">
        <v>3.2574369014145468E-2</v>
      </c>
      <c r="L1977" s="86">
        <v>1.0494517111240962</v>
      </c>
      <c r="M1977" s="86">
        <v>1.0494517111240962</v>
      </c>
      <c r="N1977" s="86">
        <v>1.0494517111240962</v>
      </c>
      <c r="O1977" s="117">
        <v>2.2872494327328541</v>
      </c>
      <c r="P1977" s="117">
        <v>2.2872477679723384</v>
      </c>
      <c r="Q1977" s="117">
        <v>2.2872494327328541</v>
      </c>
    </row>
    <row r="1978" spans="1:17" x14ac:dyDescent="0.25">
      <c r="A1978" t="str">
        <f t="shared" si="30"/>
        <v>45401515</v>
      </c>
      <c r="B1978">
        <v>45</v>
      </c>
      <c r="C1978">
        <v>40</v>
      </c>
      <c r="D1978">
        <v>15</v>
      </c>
      <c r="E1978">
        <v>15</v>
      </c>
      <c r="F1978" s="116">
        <v>1.8668192065681887E-2</v>
      </c>
      <c r="G1978" s="116">
        <v>1.8683333894141795E-2</v>
      </c>
      <c r="H1978" s="116">
        <v>1.8683333894141795E-2</v>
      </c>
      <c r="I1978" s="86">
        <v>3.2938524176452773E-2</v>
      </c>
      <c r="J1978" s="86">
        <v>3.2967125407988157E-2</v>
      </c>
      <c r="K1978" s="86">
        <v>3.2967125407988157E-2</v>
      </c>
      <c r="L1978" s="86">
        <v>1.0452690198189711</v>
      </c>
      <c r="M1978" s="86">
        <v>1.0452690198189711</v>
      </c>
      <c r="N1978" s="86">
        <v>1.0452690198189711</v>
      </c>
      <c r="O1978" s="117">
        <v>2.2219102257814867</v>
      </c>
      <c r="P1978" s="117">
        <v>2.2219102257814867</v>
      </c>
      <c r="Q1978" s="117">
        <v>2.2219102257814867</v>
      </c>
    </row>
    <row r="1979" spans="1:17" x14ac:dyDescent="0.25">
      <c r="A1979" t="str">
        <f t="shared" si="30"/>
        <v>46391515</v>
      </c>
      <c r="B1979">
        <v>46</v>
      </c>
      <c r="C1979">
        <v>39</v>
      </c>
      <c r="D1979">
        <v>15</v>
      </c>
      <c r="E1979">
        <v>15</v>
      </c>
      <c r="F1979" s="116">
        <v>1.8671475599486214E-2</v>
      </c>
      <c r="G1979" s="116">
        <v>1.8688488333517637E-2</v>
      </c>
      <c r="H1979" s="116">
        <v>1.8688488333517637E-2</v>
      </c>
      <c r="I1979" s="86">
        <v>3.2946860725252852E-2</v>
      </c>
      <c r="J1979" s="86">
        <v>3.297408109970313E-2</v>
      </c>
      <c r="K1979" s="86">
        <v>3.297408109970313E-2</v>
      </c>
      <c r="L1979" s="86">
        <v>1.0449884738726938</v>
      </c>
      <c r="M1979" s="86">
        <v>1.0449884738726938</v>
      </c>
      <c r="N1979" s="86">
        <v>1.0449884738726938</v>
      </c>
      <c r="O1979" s="117">
        <v>2.1610340339744298</v>
      </c>
      <c r="P1979" s="117">
        <v>2.1610340339744298</v>
      </c>
      <c r="Q1979" s="117">
        <v>2.1610340339744298</v>
      </c>
    </row>
    <row r="1980" spans="1:17" x14ac:dyDescent="0.25">
      <c r="A1980" t="str">
        <f t="shared" si="30"/>
        <v>47381515</v>
      </c>
      <c r="B1980">
        <v>47</v>
      </c>
      <c r="C1980">
        <v>38</v>
      </c>
      <c r="D1980">
        <v>15</v>
      </c>
      <c r="E1980">
        <v>15</v>
      </c>
      <c r="F1980" s="116">
        <v>1.8675324094077225E-2</v>
      </c>
      <c r="G1980" s="116">
        <v>1.8692537960879767E-2</v>
      </c>
      <c r="H1980" s="116">
        <v>1.8692537960879767E-2</v>
      </c>
      <c r="I1980" s="86">
        <v>3.2954226606785361E-2</v>
      </c>
      <c r="J1980" s="86">
        <v>3.298176879366943E-2</v>
      </c>
      <c r="K1980" s="86">
        <v>3.298176879366943E-2</v>
      </c>
      <c r="L1980" s="86">
        <v>1.0409139186162806</v>
      </c>
      <c r="M1980" s="86">
        <v>1.0409139186162806</v>
      </c>
      <c r="N1980" s="86">
        <v>1.0409139186162806</v>
      </c>
      <c r="O1980" s="117">
        <v>2.1067862227095659</v>
      </c>
      <c r="P1980" s="117">
        <v>2.1067862227095659</v>
      </c>
      <c r="Q1980" s="117">
        <v>2.1067862227095659</v>
      </c>
    </row>
    <row r="1981" spans="1:17" x14ac:dyDescent="0.25">
      <c r="A1981" t="str">
        <f t="shared" si="30"/>
        <v>48371515</v>
      </c>
      <c r="B1981">
        <v>48</v>
      </c>
      <c r="C1981">
        <v>37</v>
      </c>
      <c r="D1981">
        <v>15</v>
      </c>
      <c r="E1981">
        <v>15</v>
      </c>
      <c r="F1981" s="116">
        <v>1.8679763531412957E-2</v>
      </c>
      <c r="G1981" s="116">
        <v>1.8695449095117257E-2</v>
      </c>
      <c r="H1981" s="116">
        <v>1.8695449095117257E-2</v>
      </c>
      <c r="I1981" s="86">
        <v>3.2960597863974789E-2</v>
      </c>
      <c r="J1981" s="86">
        <v>3.2988483310560215E-2</v>
      </c>
      <c r="K1981" s="86">
        <v>3.2988483310560215E-2</v>
      </c>
      <c r="L1981" s="86">
        <v>1.0407406374613088</v>
      </c>
      <c r="M1981" s="86">
        <v>1.0407406374613088</v>
      </c>
      <c r="N1981" s="86">
        <v>1.0407406374613088</v>
      </c>
      <c r="O1981" s="117">
        <v>2.0412129472128497</v>
      </c>
      <c r="P1981" s="117">
        <v>2.0412129472128497</v>
      </c>
      <c r="Q1981" s="117">
        <v>2.0412129472128497</v>
      </c>
    </row>
    <row r="1982" spans="1:17" x14ac:dyDescent="0.25">
      <c r="A1982" t="str">
        <f t="shared" si="30"/>
        <v>49361515</v>
      </c>
      <c r="B1982">
        <v>49</v>
      </c>
      <c r="C1982">
        <v>36</v>
      </c>
      <c r="D1982">
        <v>15</v>
      </c>
      <c r="E1982">
        <v>15</v>
      </c>
      <c r="F1982" s="116">
        <v>1.844446445375466E-2</v>
      </c>
      <c r="G1982" s="116">
        <v>1.846035420010134E-2</v>
      </c>
      <c r="H1982" s="116">
        <v>1.846035420010134E-2</v>
      </c>
      <c r="I1982" s="86">
        <v>3.296769261462245E-2</v>
      </c>
      <c r="J1982" s="86">
        <v>3.2995941052572107E-2</v>
      </c>
      <c r="K1982" s="86">
        <v>3.2995941052572107E-2</v>
      </c>
      <c r="L1982" s="86">
        <v>1.0654975344410251</v>
      </c>
      <c r="M1982" s="86">
        <v>1.0654975344410251</v>
      </c>
      <c r="N1982" s="86">
        <v>1.0654975344410251</v>
      </c>
      <c r="O1982" s="117">
        <v>1.9412591388110585</v>
      </c>
      <c r="P1982" s="117">
        <v>1.9412591388110585</v>
      </c>
      <c r="Q1982" s="117">
        <v>1.9412591388110585</v>
      </c>
    </row>
    <row r="1983" spans="1:17" x14ac:dyDescent="0.25">
      <c r="A1983" t="str">
        <f t="shared" si="30"/>
        <v>50351515</v>
      </c>
      <c r="B1983">
        <v>50</v>
      </c>
      <c r="C1983">
        <v>35</v>
      </c>
      <c r="D1983">
        <v>15</v>
      </c>
      <c r="E1983">
        <v>15</v>
      </c>
      <c r="F1983" s="116">
        <v>1.844883088810274E-2</v>
      </c>
      <c r="G1983" s="116">
        <v>1.8464935590138912E-2</v>
      </c>
      <c r="H1983" s="116">
        <v>1.8464935590138912E-2</v>
      </c>
      <c r="I1983" s="86">
        <v>3.297527212472913E-2</v>
      </c>
      <c r="J1983" s="86">
        <v>3.3003902706126763E-2</v>
      </c>
      <c r="K1983" s="86">
        <v>3.3003902706126763E-2</v>
      </c>
      <c r="L1983" s="86">
        <v>1.0646907986679621</v>
      </c>
      <c r="M1983" s="86">
        <v>1.0646907986679621</v>
      </c>
      <c r="N1983" s="86">
        <v>1.0646907986679621</v>
      </c>
      <c r="O1983" s="117">
        <v>1.8427125328580656</v>
      </c>
      <c r="P1983" s="117">
        <v>1.8427125328580656</v>
      </c>
      <c r="Q1983" s="117">
        <v>1.8427125328580656</v>
      </c>
    </row>
    <row r="1984" spans="1:17" x14ac:dyDescent="0.25">
      <c r="A1984" t="str">
        <f t="shared" si="30"/>
        <v>1867616</v>
      </c>
      <c r="B1984">
        <v>18</v>
      </c>
      <c r="C1984">
        <v>67</v>
      </c>
      <c r="D1984">
        <v>6</v>
      </c>
      <c r="E1984">
        <v>16</v>
      </c>
      <c r="F1984" s="116">
        <v>1.6436778030326619E-2</v>
      </c>
      <c r="G1984" s="116">
        <v>1.6452346109537004E-2</v>
      </c>
      <c r="H1984" s="116">
        <v>1.6452346109537004E-2</v>
      </c>
      <c r="I1984" s="86">
        <v>3.5087336924370272E-2</v>
      </c>
      <c r="J1984" s="86">
        <v>3.5115359466948964E-2</v>
      </c>
      <c r="K1984" s="86">
        <v>3.5115359466948964E-2</v>
      </c>
      <c r="L1984" s="86">
        <v>2.1327708067378648</v>
      </c>
      <c r="M1984" s="86">
        <v>2.1327708067378648</v>
      </c>
      <c r="N1984" s="86">
        <v>2.1327708067378648</v>
      </c>
      <c r="O1984" s="117">
        <v>11.55304355948563</v>
      </c>
      <c r="P1984" s="117">
        <v>11.55304355948563</v>
      </c>
      <c r="Q1984" s="117">
        <v>11.55304355948563</v>
      </c>
    </row>
    <row r="1985" spans="1:17" x14ac:dyDescent="0.25">
      <c r="A1985" t="str">
        <f t="shared" si="30"/>
        <v>1966616</v>
      </c>
      <c r="B1985">
        <v>19</v>
      </c>
      <c r="C1985">
        <v>66</v>
      </c>
      <c r="D1985">
        <v>6</v>
      </c>
      <c r="E1985">
        <v>16</v>
      </c>
      <c r="F1985" s="116">
        <v>1.6442554256051036E-2</v>
      </c>
      <c r="G1985" s="116">
        <v>1.6455062855713302E-2</v>
      </c>
      <c r="H1985" s="116">
        <v>1.6455062855713302E-2</v>
      </c>
      <c r="I1985" s="86">
        <v>3.5096003502407908E-2</v>
      </c>
      <c r="J1985" s="86">
        <v>3.512414785164801E-2</v>
      </c>
      <c r="K1985" s="86">
        <v>3.512414785164801E-2</v>
      </c>
      <c r="L1985" s="86">
        <v>2.1034179748577149</v>
      </c>
      <c r="M1985" s="86">
        <v>2.1034179748577149</v>
      </c>
      <c r="N1985" s="86">
        <v>2.1034179748577149</v>
      </c>
      <c r="O1985" s="117">
        <v>10.904806429420226</v>
      </c>
      <c r="P1985" s="117">
        <v>10.904806429420226</v>
      </c>
      <c r="Q1985" s="117">
        <v>10.904806429420226</v>
      </c>
    </row>
    <row r="1986" spans="1:17" x14ac:dyDescent="0.25">
      <c r="A1986" t="str">
        <f t="shared" si="30"/>
        <v>2065616</v>
      </c>
      <c r="B1986">
        <v>20</v>
      </c>
      <c r="C1986">
        <v>65</v>
      </c>
      <c r="D1986">
        <v>6</v>
      </c>
      <c r="E1986">
        <v>16</v>
      </c>
      <c r="F1986" s="116">
        <v>1.6444940078847756E-2</v>
      </c>
      <c r="G1986" s="116">
        <v>1.6457505458086608E-2</v>
      </c>
      <c r="H1986" s="116">
        <v>1.6457505458086608E-2</v>
      </c>
      <c r="I1986" s="86">
        <v>3.5101386903733489E-2</v>
      </c>
      <c r="J1986" s="86">
        <v>3.5129659007020905E-2</v>
      </c>
      <c r="K1986" s="86">
        <v>3.5129659007020905E-2</v>
      </c>
      <c r="L1986" s="86">
        <v>2.0662069832095118</v>
      </c>
      <c r="M1986" s="86">
        <v>2.0662069832095118</v>
      </c>
      <c r="N1986" s="86">
        <v>2.0662069832095118</v>
      </c>
      <c r="O1986" s="117">
        <v>10.305231909780577</v>
      </c>
      <c r="P1986" s="117">
        <v>10.305231909780577</v>
      </c>
      <c r="Q1986" s="117">
        <v>10.305231909780577</v>
      </c>
    </row>
    <row r="1987" spans="1:17" x14ac:dyDescent="0.25">
      <c r="A1987" t="str">
        <f t="shared" si="30"/>
        <v>2164616</v>
      </c>
      <c r="B1987">
        <v>21</v>
      </c>
      <c r="C1987">
        <v>64</v>
      </c>
      <c r="D1987">
        <v>6</v>
      </c>
      <c r="E1987">
        <v>16</v>
      </c>
      <c r="F1987" s="116">
        <v>1.644756569083879E-2</v>
      </c>
      <c r="G1987" s="116">
        <v>1.6460190957153002E-2</v>
      </c>
      <c r="H1987" s="116">
        <v>1.6460190957153002E-2</v>
      </c>
      <c r="I1987" s="86">
        <v>3.5110865619821671E-2</v>
      </c>
      <c r="J1987" s="86">
        <v>3.5139272469028641E-2</v>
      </c>
      <c r="K1987" s="86">
        <v>3.5139272469028641E-2</v>
      </c>
      <c r="L1987" s="86">
        <v>2.0279554959362422</v>
      </c>
      <c r="M1987" s="86">
        <v>2.0279554959362422</v>
      </c>
      <c r="N1987" s="86">
        <v>2.0279554959362422</v>
      </c>
      <c r="O1987" s="117">
        <v>9.7389315868381594</v>
      </c>
      <c r="P1987" s="117">
        <v>9.7389315868381594</v>
      </c>
      <c r="Q1987" s="117">
        <v>9.7389315868381594</v>
      </c>
    </row>
    <row r="1988" spans="1:17" x14ac:dyDescent="0.25">
      <c r="A1988" t="str">
        <f t="shared" si="30"/>
        <v>2263616</v>
      </c>
      <c r="B1988">
        <v>22</v>
      </c>
      <c r="C1988">
        <v>63</v>
      </c>
      <c r="D1988">
        <v>6</v>
      </c>
      <c r="E1988">
        <v>16</v>
      </c>
      <c r="F1988" s="116">
        <v>1.6451218931907943E-2</v>
      </c>
      <c r="G1988" s="116">
        <v>1.646390787824956E-2</v>
      </c>
      <c r="H1988" s="116">
        <v>1.646390787824956E-2</v>
      </c>
      <c r="I1988" s="86">
        <v>3.5116659000428249E-2</v>
      </c>
      <c r="J1988" s="86">
        <v>3.5145209129696896E-2</v>
      </c>
      <c r="K1988" s="86">
        <v>3.5145209129696896E-2</v>
      </c>
      <c r="L1988" s="86">
        <v>1.9951337890779894</v>
      </c>
      <c r="M1988" s="86">
        <v>1.9951337890779894</v>
      </c>
      <c r="N1988" s="86">
        <v>1.9951337890779894</v>
      </c>
      <c r="O1988" s="117">
        <v>9.2163560518343459</v>
      </c>
      <c r="P1988" s="117">
        <v>9.2163560518343459</v>
      </c>
      <c r="Q1988" s="117">
        <v>9.2163560518343459</v>
      </c>
    </row>
    <row r="1989" spans="1:17" x14ac:dyDescent="0.25">
      <c r="A1989" t="str">
        <f t="shared" ref="A1989:A2052" si="31">B1989&amp;C1989&amp;D1989&amp;E1989</f>
        <v>2362616</v>
      </c>
      <c r="B1989">
        <v>23</v>
      </c>
      <c r="C1989">
        <v>62</v>
      </c>
      <c r="D1989">
        <v>6</v>
      </c>
      <c r="E1989">
        <v>16</v>
      </c>
      <c r="F1989" s="116">
        <v>1.6456180635285114E-2</v>
      </c>
      <c r="G1989" s="116">
        <v>1.6468937364459754E-2</v>
      </c>
      <c r="H1989" s="116">
        <v>1.6468937364459754E-2</v>
      </c>
      <c r="I1989" s="86">
        <v>3.5125653782370203E-2</v>
      </c>
      <c r="J1989" s="86">
        <v>3.5154356423013136E-2</v>
      </c>
      <c r="K1989" s="86">
        <v>3.5154356423013136E-2</v>
      </c>
      <c r="L1989" s="86">
        <v>1.9549336650082918</v>
      </c>
      <c r="M1989" s="86">
        <v>1.9549336650082918</v>
      </c>
      <c r="N1989" s="86">
        <v>1.9549336650082918</v>
      </c>
      <c r="O1989" s="117">
        <v>8.7224964918994772</v>
      </c>
      <c r="P1989" s="117">
        <v>8.7224964918994772</v>
      </c>
      <c r="Q1989" s="117">
        <v>8.7224964918994772</v>
      </c>
    </row>
    <row r="1990" spans="1:17" x14ac:dyDescent="0.25">
      <c r="A1990" t="str">
        <f t="shared" si="31"/>
        <v>2461616</v>
      </c>
      <c r="B1990">
        <v>24</v>
      </c>
      <c r="C1990">
        <v>61</v>
      </c>
      <c r="D1990">
        <v>6</v>
      </c>
      <c r="E1990">
        <v>16</v>
      </c>
      <c r="F1990" s="116">
        <v>1.6456853280305338E-2</v>
      </c>
      <c r="G1990" s="116">
        <v>1.6472889972256523E-2</v>
      </c>
      <c r="H1990" s="116">
        <v>1.6472889972256523E-2</v>
      </c>
      <c r="I1990" s="86">
        <v>3.5129977388264351E-2</v>
      </c>
      <c r="J1990" s="86">
        <v>3.5158843433776482E-2</v>
      </c>
      <c r="K1990" s="86">
        <v>3.5158843433776482E-2</v>
      </c>
      <c r="L1990" s="86">
        <v>1.9200378465930048</v>
      </c>
      <c r="M1990" s="86">
        <v>1.9200378465930048</v>
      </c>
      <c r="N1990" s="86">
        <v>1.9200378465930048</v>
      </c>
      <c r="O1990" s="117">
        <v>8.2614109081578651</v>
      </c>
      <c r="P1990" s="117">
        <v>8.2614109081578651</v>
      </c>
      <c r="Q1990" s="117">
        <v>8.2614109081578651</v>
      </c>
    </row>
    <row r="1991" spans="1:17" x14ac:dyDescent="0.25">
      <c r="A1991" t="str">
        <f t="shared" si="31"/>
        <v>2560616</v>
      </c>
      <c r="B1991">
        <v>25</v>
      </c>
      <c r="C1991">
        <v>60</v>
      </c>
      <c r="D1991">
        <v>6</v>
      </c>
      <c r="E1991">
        <v>16</v>
      </c>
      <c r="F1991" s="116">
        <v>1.6360116166505324E-2</v>
      </c>
      <c r="G1991" s="116">
        <v>1.6373023555985803E-2</v>
      </c>
      <c r="H1991" s="116">
        <v>1.6373023555985803E-2</v>
      </c>
      <c r="I1991" s="86">
        <v>3.5137141013230073E-2</v>
      </c>
      <c r="J1991" s="86">
        <v>3.5166182639561151E-2</v>
      </c>
      <c r="K1991" s="86">
        <v>3.5166182639561151E-2</v>
      </c>
      <c r="L1991" s="86">
        <v>1.9083155856727976</v>
      </c>
      <c r="M1991" s="86">
        <v>1.9083155856727976</v>
      </c>
      <c r="N1991" s="86">
        <v>1.9083155856727976</v>
      </c>
      <c r="O1991" s="117">
        <v>7.8248660858341399</v>
      </c>
      <c r="P1991" s="117">
        <v>7.8248660858341399</v>
      </c>
      <c r="Q1991" s="117">
        <v>7.8248660858341399</v>
      </c>
    </row>
    <row r="1992" spans="1:17" x14ac:dyDescent="0.25">
      <c r="A1992" t="str">
        <f t="shared" si="31"/>
        <v>2659616</v>
      </c>
      <c r="B1992">
        <v>26</v>
      </c>
      <c r="C1992">
        <v>59</v>
      </c>
      <c r="D1992">
        <v>6</v>
      </c>
      <c r="E1992">
        <v>16</v>
      </c>
      <c r="F1992" s="116">
        <v>1.5702895373573018E-2</v>
      </c>
      <c r="G1992" s="116">
        <v>1.571588639353047E-2</v>
      </c>
      <c r="H1992" s="116">
        <v>1.571588639353047E-2</v>
      </c>
      <c r="I1992" s="86">
        <v>3.6329387311021255E-2</v>
      </c>
      <c r="J1992" s="86">
        <v>3.6358617105925528E-2</v>
      </c>
      <c r="K1992" s="86">
        <v>3.6358617105925528E-2</v>
      </c>
      <c r="L1992" s="86">
        <v>2.0650882577418361</v>
      </c>
      <c r="M1992" s="86">
        <v>2.0650882577418361</v>
      </c>
      <c r="N1992" s="86">
        <v>2.0650882577418361</v>
      </c>
      <c r="O1992" s="117">
        <v>7.4183660544648511</v>
      </c>
      <c r="P1992" s="117">
        <v>7.4183660544648511</v>
      </c>
      <c r="Q1992" s="117">
        <v>7.4183660544648511</v>
      </c>
    </row>
    <row r="1993" spans="1:17" x14ac:dyDescent="0.25">
      <c r="A1993" t="str">
        <f t="shared" si="31"/>
        <v>2758616</v>
      </c>
      <c r="B1993">
        <v>27</v>
      </c>
      <c r="C1993">
        <v>58</v>
      </c>
      <c r="D1993">
        <v>6</v>
      </c>
      <c r="E1993">
        <v>16</v>
      </c>
      <c r="F1993" s="116">
        <v>1.5707114475857219E-2</v>
      </c>
      <c r="G1993" s="116">
        <v>1.5716925290645389E-2</v>
      </c>
      <c r="H1993" s="116">
        <v>1.5716925290645389E-2</v>
      </c>
      <c r="I1993" s="86">
        <v>3.6339257975374857E-2</v>
      </c>
      <c r="J1993" s="86">
        <v>3.6365420148143306E-2</v>
      </c>
      <c r="K1993" s="86">
        <v>3.6365420148143306E-2</v>
      </c>
      <c r="L1993" s="86">
        <v>2.018143466814919</v>
      </c>
      <c r="M1993" s="86">
        <v>2.018143466814919</v>
      </c>
      <c r="N1993" s="86">
        <v>2.018143466814919</v>
      </c>
      <c r="O1993" s="117">
        <v>7.0422715306506207</v>
      </c>
      <c r="P1993" s="117">
        <v>7.0422715306506207</v>
      </c>
      <c r="Q1993" s="117">
        <v>7.0422715306506207</v>
      </c>
    </row>
    <row r="1994" spans="1:17" x14ac:dyDescent="0.25">
      <c r="A1994" t="str">
        <f t="shared" si="31"/>
        <v>2857616</v>
      </c>
      <c r="B1994">
        <v>28</v>
      </c>
      <c r="C1994">
        <v>57</v>
      </c>
      <c r="D1994">
        <v>6</v>
      </c>
      <c r="E1994">
        <v>16</v>
      </c>
      <c r="F1994" s="116">
        <v>1.5708237929728038E-2</v>
      </c>
      <c r="G1994" s="116">
        <v>1.5718121468693891E-2</v>
      </c>
      <c r="H1994" s="116">
        <v>1.5718121468693891E-2</v>
      </c>
      <c r="I1994" s="86">
        <v>3.6345067290427795E-2</v>
      </c>
      <c r="J1994" s="86">
        <v>3.6368128881348112E-2</v>
      </c>
      <c r="K1994" s="86">
        <v>3.6368128881348112E-2</v>
      </c>
      <c r="L1994" s="86">
        <v>1.9649859159569736</v>
      </c>
      <c r="M1994" s="86">
        <v>1.9649859159569736</v>
      </c>
      <c r="N1994" s="86">
        <v>1.9649859159569736</v>
      </c>
      <c r="O1994" s="117">
        <v>6.6883324822508117</v>
      </c>
      <c r="P1994" s="117">
        <v>6.6883324822508117</v>
      </c>
      <c r="Q1994" s="117">
        <v>6.6883324822508117</v>
      </c>
    </row>
    <row r="1995" spans="1:17" x14ac:dyDescent="0.25">
      <c r="A1995" t="str">
        <f t="shared" si="31"/>
        <v>2956616</v>
      </c>
      <c r="B1995">
        <v>29</v>
      </c>
      <c r="C1995">
        <v>56</v>
      </c>
      <c r="D1995">
        <v>6</v>
      </c>
      <c r="E1995">
        <v>16</v>
      </c>
      <c r="F1995" s="116">
        <v>1.5712838903554648E-2</v>
      </c>
      <c r="G1995" s="116">
        <v>1.5722800551211169E-2</v>
      </c>
      <c r="H1995" s="116">
        <v>1.5722800551211169E-2</v>
      </c>
      <c r="I1995" s="86">
        <v>3.6353372847869041E-2</v>
      </c>
      <c r="J1995" s="86">
        <v>3.6373296143182084E-2</v>
      </c>
      <c r="K1995" s="86">
        <v>3.6373296143182084E-2</v>
      </c>
      <c r="L1995" s="86">
        <v>1.9035978150786139</v>
      </c>
      <c r="M1995" s="86">
        <v>1.9035978150786139</v>
      </c>
      <c r="N1995" s="86">
        <v>1.9035978150786139</v>
      </c>
      <c r="O1995" s="117">
        <v>6.3545549633909451</v>
      </c>
      <c r="P1995" s="117">
        <v>6.3545549633909451</v>
      </c>
      <c r="Q1995" s="117">
        <v>6.3545549633909451</v>
      </c>
    </row>
    <row r="1996" spans="1:17" x14ac:dyDescent="0.25">
      <c r="A1996" t="str">
        <f t="shared" si="31"/>
        <v>3055616</v>
      </c>
      <c r="B1996">
        <v>30</v>
      </c>
      <c r="C1996">
        <v>55</v>
      </c>
      <c r="D1996">
        <v>6</v>
      </c>
      <c r="E1996">
        <v>16</v>
      </c>
      <c r="F1996" s="116">
        <v>1.5715098951880252E-2</v>
      </c>
      <c r="G1996" s="116">
        <v>1.572179620265881E-2</v>
      </c>
      <c r="H1996" s="116">
        <v>1.572179620265881E-2</v>
      </c>
      <c r="I1996" s="86">
        <v>3.6359374476777284E-2</v>
      </c>
      <c r="J1996" s="86">
        <v>3.637946622911295E-2</v>
      </c>
      <c r="K1996" s="86">
        <v>3.637946622911295E-2</v>
      </c>
      <c r="L1996" s="86">
        <v>1.8272611592941097</v>
      </c>
      <c r="M1996" s="86">
        <v>1.8272611592941097</v>
      </c>
      <c r="N1996" s="86">
        <v>1.8272611592941097</v>
      </c>
      <c r="O1996" s="117">
        <v>6.0388607976425677</v>
      </c>
      <c r="P1996" s="117">
        <v>6.0388607976425677</v>
      </c>
      <c r="Q1996" s="117">
        <v>6.0388607976425677</v>
      </c>
    </row>
    <row r="1997" spans="1:17" x14ac:dyDescent="0.25">
      <c r="A1997" t="str">
        <f t="shared" si="31"/>
        <v>3154616</v>
      </c>
      <c r="B1997">
        <v>31</v>
      </c>
      <c r="C1997">
        <v>54</v>
      </c>
      <c r="D1997">
        <v>6</v>
      </c>
      <c r="E1997">
        <v>16</v>
      </c>
      <c r="F1997" s="116">
        <v>1.571860586913551E-2</v>
      </c>
      <c r="G1997" s="116">
        <v>1.5725363653258096E-2</v>
      </c>
      <c r="H1997" s="116">
        <v>1.5725363653258096E-2</v>
      </c>
      <c r="I1997" s="86">
        <v>3.6363636363636362E-2</v>
      </c>
      <c r="J1997" s="86">
        <v>3.6383909716004123E-2</v>
      </c>
      <c r="K1997" s="86">
        <v>3.6383909716004123E-2</v>
      </c>
      <c r="L1997" s="86">
        <v>1.7445287290297511</v>
      </c>
      <c r="M1997" s="86">
        <v>1.7445287290297511</v>
      </c>
      <c r="N1997" s="86">
        <v>1.7445287290297511</v>
      </c>
      <c r="O1997" s="117">
        <v>5.7453430420165228</v>
      </c>
      <c r="P1997" s="117">
        <v>5.7453430420165228</v>
      </c>
      <c r="Q1997" s="117">
        <v>5.7453430420165228</v>
      </c>
    </row>
    <row r="1998" spans="1:17" x14ac:dyDescent="0.25">
      <c r="A1998" t="str">
        <f t="shared" si="31"/>
        <v>3253616</v>
      </c>
      <c r="B1998">
        <v>32</v>
      </c>
      <c r="C1998">
        <v>53</v>
      </c>
      <c r="D1998">
        <v>6</v>
      </c>
      <c r="E1998">
        <v>16</v>
      </c>
      <c r="F1998" s="116">
        <v>1.5719987718759595E-2</v>
      </c>
      <c r="G1998" s="116">
        <v>1.5726810630095862E-2</v>
      </c>
      <c r="H1998" s="116">
        <v>1.5726810630095862E-2</v>
      </c>
      <c r="I1998" s="86">
        <v>3.6369528877972228E-2</v>
      </c>
      <c r="J1998" s="86">
        <v>3.6386586156312899E-2</v>
      </c>
      <c r="K1998" s="86">
        <v>3.6386586156312899E-2</v>
      </c>
      <c r="L1998" s="86">
        <v>1.6663903387575478</v>
      </c>
      <c r="M1998" s="86">
        <v>1.6663903387575478</v>
      </c>
      <c r="N1998" s="86">
        <v>1.6663903387575478</v>
      </c>
      <c r="O1998" s="117">
        <v>5.4666632552109986</v>
      </c>
      <c r="P1998" s="117">
        <v>5.4666632552109986</v>
      </c>
      <c r="Q1998" s="117">
        <v>5.4666632552109986</v>
      </c>
    </row>
    <row r="1999" spans="1:17" x14ac:dyDescent="0.25">
      <c r="A1999" t="str">
        <f t="shared" si="31"/>
        <v>3352616</v>
      </c>
      <c r="B1999">
        <v>33</v>
      </c>
      <c r="C1999">
        <v>52</v>
      </c>
      <c r="D1999">
        <v>6</v>
      </c>
      <c r="E1999">
        <v>16</v>
      </c>
      <c r="F1999" s="116">
        <v>1.5722901947268653E-2</v>
      </c>
      <c r="G1999" s="116">
        <v>1.5729794933655006E-2</v>
      </c>
      <c r="H1999" s="116">
        <v>1.5729794933655006E-2</v>
      </c>
      <c r="I1999" s="86">
        <v>3.6374289160778908E-2</v>
      </c>
      <c r="J1999" s="86">
        <v>3.6391521626744784E-2</v>
      </c>
      <c r="K1999" s="86">
        <v>3.6391521626744784E-2</v>
      </c>
      <c r="L1999" s="86">
        <v>1.5819886265724625</v>
      </c>
      <c r="M1999" s="86">
        <v>1.5819886265724625</v>
      </c>
      <c r="N1999" s="86">
        <v>1.5819886265724625</v>
      </c>
      <c r="O1999" s="117">
        <v>5.206510425641909</v>
      </c>
      <c r="P1999" s="117">
        <v>5.206510425641909</v>
      </c>
      <c r="Q1999" s="117">
        <v>5.206510425641909</v>
      </c>
    </row>
    <row r="2000" spans="1:17" x14ac:dyDescent="0.25">
      <c r="A2000" t="str">
        <f t="shared" si="31"/>
        <v>3451616</v>
      </c>
      <c r="B2000">
        <v>34</v>
      </c>
      <c r="C2000">
        <v>51</v>
      </c>
      <c r="D2000">
        <v>6</v>
      </c>
      <c r="E2000">
        <v>16</v>
      </c>
      <c r="F2000" s="116">
        <v>1.5630662020905923E-2</v>
      </c>
      <c r="G2000" s="116">
        <v>1.5637630662020906E-2</v>
      </c>
      <c r="H2000" s="116">
        <v>1.5637630662020906E-2</v>
      </c>
      <c r="I2000" s="86">
        <v>3.637979094076655E-2</v>
      </c>
      <c r="J2000" s="86">
        <v>3.6393728222996517E-2</v>
      </c>
      <c r="K2000" s="86">
        <v>3.6393728222996517E-2</v>
      </c>
      <c r="L2000" s="86">
        <v>1.5223484320557492</v>
      </c>
      <c r="M2000" s="86">
        <v>1.5223484320557492</v>
      </c>
      <c r="N2000" s="86">
        <v>1.5223484320557492</v>
      </c>
      <c r="O2000" s="117">
        <v>4.9586550522648087</v>
      </c>
      <c r="P2000" s="117">
        <v>4.9586550522648087</v>
      </c>
      <c r="Q2000" s="117">
        <v>4.9586550522648087</v>
      </c>
    </row>
    <row r="2001" spans="1:17" x14ac:dyDescent="0.25">
      <c r="A2001" t="str">
        <f t="shared" si="31"/>
        <v>3550616</v>
      </c>
      <c r="B2001">
        <v>35</v>
      </c>
      <c r="C2001">
        <v>50</v>
      </c>
      <c r="D2001">
        <v>6</v>
      </c>
      <c r="E2001">
        <v>16</v>
      </c>
      <c r="F2001" s="116">
        <v>1.4298052348638407E-2</v>
      </c>
      <c r="G2001" s="116">
        <v>1.4305102670309332E-2</v>
      </c>
      <c r="H2001" s="116">
        <v>1.4305102670309332E-2</v>
      </c>
      <c r="I2001" s="86">
        <v>3.7578214506036836E-2</v>
      </c>
      <c r="J2001" s="86">
        <v>3.7595840310214151E-2</v>
      </c>
      <c r="K2001" s="86">
        <v>3.7595840310214151E-2</v>
      </c>
      <c r="L2001" s="86">
        <v>1.7136088834053054</v>
      </c>
      <c r="M2001" s="86">
        <v>1.7136088834053054</v>
      </c>
      <c r="N2001" s="86">
        <v>1.7136088834053054</v>
      </c>
      <c r="O2001" s="117">
        <v>4.7208671895655243</v>
      </c>
      <c r="P2001" s="117">
        <v>4.7208671895655243</v>
      </c>
      <c r="Q2001" s="117">
        <v>4.7208671895655243</v>
      </c>
    </row>
    <row r="2002" spans="1:17" x14ac:dyDescent="0.25">
      <c r="A2002" t="str">
        <f t="shared" si="31"/>
        <v>3649616</v>
      </c>
      <c r="B2002">
        <v>36</v>
      </c>
      <c r="C2002">
        <v>49</v>
      </c>
      <c r="D2002">
        <v>6</v>
      </c>
      <c r="E2002">
        <v>16</v>
      </c>
      <c r="F2002" s="116">
        <v>1.4298206478094048E-2</v>
      </c>
      <c r="G2002" s="116">
        <v>1.4305344873739627E-2</v>
      </c>
      <c r="H2002" s="116">
        <v>1.4305344873739627E-2</v>
      </c>
      <c r="I2002" s="86">
        <v>3.7583653073971622E-2</v>
      </c>
      <c r="J2002" s="86">
        <v>3.7601499063085568E-2</v>
      </c>
      <c r="K2002" s="86">
        <v>3.7601499063085568E-2</v>
      </c>
      <c r="L2002" s="86">
        <v>1.6568501829213884</v>
      </c>
      <c r="M2002" s="86">
        <v>1.6568501829213884</v>
      </c>
      <c r="N2002" s="86">
        <v>1.6568501829213884</v>
      </c>
      <c r="O2002" s="117">
        <v>4.5988971178727578</v>
      </c>
      <c r="P2002" s="117">
        <v>4.5988971178727578</v>
      </c>
      <c r="Q2002" s="117">
        <v>4.5988971178727578</v>
      </c>
    </row>
    <row r="2003" spans="1:17" x14ac:dyDescent="0.25">
      <c r="A2003" t="str">
        <f t="shared" si="31"/>
        <v>3748616</v>
      </c>
      <c r="B2003">
        <v>37</v>
      </c>
      <c r="C2003">
        <v>48</v>
      </c>
      <c r="D2003">
        <v>6</v>
      </c>
      <c r="E2003">
        <v>16</v>
      </c>
      <c r="F2003" s="116">
        <v>1.4301215277777777E-2</v>
      </c>
      <c r="G2003" s="116">
        <v>1.4308449074074074E-2</v>
      </c>
      <c r="H2003" s="116">
        <v>1.4308449074074074E-2</v>
      </c>
      <c r="I2003" s="86">
        <v>3.7586805555555554E-2</v>
      </c>
      <c r="J2003" s="86">
        <v>3.7608506944444446E-2</v>
      </c>
      <c r="K2003" s="86">
        <v>3.7608506944444446E-2</v>
      </c>
      <c r="L2003" s="86">
        <v>1.5951208043981482</v>
      </c>
      <c r="M2003" s="86">
        <v>1.5951208043981482</v>
      </c>
      <c r="N2003" s="86">
        <v>1.5951208043981482</v>
      </c>
      <c r="O2003" s="117">
        <v>4.4881365740740744</v>
      </c>
      <c r="P2003" s="117">
        <v>4.4881365740740744</v>
      </c>
      <c r="Q2003" s="117">
        <v>4.4881365740740744</v>
      </c>
    </row>
    <row r="2004" spans="1:17" x14ac:dyDescent="0.25">
      <c r="A2004" t="str">
        <f t="shared" si="31"/>
        <v>3847616</v>
      </c>
      <c r="B2004">
        <v>38</v>
      </c>
      <c r="C2004">
        <v>47</v>
      </c>
      <c r="D2004">
        <v>6</v>
      </c>
      <c r="E2004">
        <v>16</v>
      </c>
      <c r="F2004" s="116">
        <v>1.4303270419486784E-2</v>
      </c>
      <c r="G2004" s="116">
        <v>1.4310607311212606E-2</v>
      </c>
      <c r="H2004" s="116">
        <v>1.4310607311212606E-2</v>
      </c>
      <c r="I2004" s="86">
        <v>3.7590564757240597E-2</v>
      </c>
      <c r="J2004" s="86">
        <v>3.7616243878280969E-2</v>
      </c>
      <c r="K2004" s="86">
        <v>3.7616243878280969E-2</v>
      </c>
      <c r="L2004" s="86">
        <v>1.5333333333333334</v>
      </c>
      <c r="M2004" s="86">
        <v>1.5333333333333334</v>
      </c>
      <c r="N2004" s="86">
        <v>1.5333333333333334</v>
      </c>
      <c r="O2004" s="117">
        <v>4.3783084796126124</v>
      </c>
      <c r="P2004" s="117">
        <v>4.3783084796126124</v>
      </c>
      <c r="Q2004" s="117">
        <v>4.3783084796126124</v>
      </c>
    </row>
    <row r="2005" spans="1:17" x14ac:dyDescent="0.25">
      <c r="A2005" t="str">
        <f t="shared" si="31"/>
        <v>3946616</v>
      </c>
      <c r="B2005">
        <v>39</v>
      </c>
      <c r="C2005">
        <v>46</v>
      </c>
      <c r="D2005">
        <v>6</v>
      </c>
      <c r="E2005">
        <v>16</v>
      </c>
      <c r="F2005" s="116">
        <v>1.4305400372439478E-2</v>
      </c>
      <c r="G2005" s="116">
        <v>1.4312849162011173E-2</v>
      </c>
      <c r="H2005" s="116">
        <v>1.4312849162011173E-2</v>
      </c>
      <c r="I2005" s="86">
        <v>3.7597765363128491E-2</v>
      </c>
      <c r="J2005" s="86">
        <v>3.7623836126629423E-2</v>
      </c>
      <c r="K2005" s="86">
        <v>3.7623836126629423E-2</v>
      </c>
      <c r="L2005" s="86">
        <v>1.4713966480446927</v>
      </c>
      <c r="M2005" s="86">
        <v>1.4713966480446927</v>
      </c>
      <c r="N2005" s="86">
        <v>1.4713966480446927</v>
      </c>
      <c r="O2005" s="117">
        <v>4.2783873370577279</v>
      </c>
      <c r="P2005" s="117">
        <v>4.2783873370577279</v>
      </c>
      <c r="Q2005" s="117">
        <v>4.2783873370577279</v>
      </c>
    </row>
    <row r="2006" spans="1:17" x14ac:dyDescent="0.25">
      <c r="A2006" t="str">
        <f t="shared" si="31"/>
        <v>4045616</v>
      </c>
      <c r="B2006">
        <v>40</v>
      </c>
      <c r="C2006">
        <v>45</v>
      </c>
      <c r="D2006">
        <v>6</v>
      </c>
      <c r="E2006">
        <v>16</v>
      </c>
      <c r="F2006" s="116">
        <v>1.430761369443025E-2</v>
      </c>
      <c r="G2006" s="116">
        <v>1.4315183860406139E-2</v>
      </c>
      <c r="H2006" s="116">
        <v>1.4315183860406139E-2</v>
      </c>
      <c r="I2006" s="86">
        <v>3.7601014402240771E-2</v>
      </c>
      <c r="J2006" s="86">
        <v>3.7631295066144328E-2</v>
      </c>
      <c r="K2006" s="86">
        <v>3.7631295066144328E-2</v>
      </c>
      <c r="L2006" s="86">
        <v>1.4091901814947292</v>
      </c>
      <c r="M2006" s="86">
        <v>1.4091901814947292</v>
      </c>
      <c r="N2006" s="86">
        <v>1.4091901814947292</v>
      </c>
      <c r="O2006" s="117">
        <v>4.1830693237949239</v>
      </c>
      <c r="P2006" s="117">
        <v>4.1830693237949239</v>
      </c>
      <c r="Q2006" s="117">
        <v>4.1830693237949239</v>
      </c>
    </row>
    <row r="2007" spans="1:17" x14ac:dyDescent="0.25">
      <c r="A2007" t="str">
        <f t="shared" si="31"/>
        <v>4144616</v>
      </c>
      <c r="B2007">
        <v>41</v>
      </c>
      <c r="C2007">
        <v>44</v>
      </c>
      <c r="D2007">
        <v>6</v>
      </c>
      <c r="E2007">
        <v>16</v>
      </c>
      <c r="F2007" s="116">
        <v>1.4307170915812985E-2</v>
      </c>
      <c r="G2007" s="116">
        <v>1.4318724485866133E-2</v>
      </c>
      <c r="H2007" s="116">
        <v>1.4318724485866133E-2</v>
      </c>
      <c r="I2007" s="86">
        <v>3.7606870522991602E-2</v>
      </c>
      <c r="J2007" s="86">
        <v>3.763768004313333E-2</v>
      </c>
      <c r="K2007" s="86">
        <v>3.763768004313333E-2</v>
      </c>
      <c r="L2007" s="86">
        <v>1.346576292074251</v>
      </c>
      <c r="M2007" s="86">
        <v>1.346576292074251</v>
      </c>
      <c r="N2007" s="86">
        <v>1.346576292074251</v>
      </c>
      <c r="O2007" s="117">
        <v>4.0960371254717707</v>
      </c>
      <c r="P2007" s="117">
        <v>4.0960371254717707</v>
      </c>
      <c r="Q2007" s="117">
        <v>4.0960371254717707</v>
      </c>
    </row>
    <row r="2008" spans="1:17" x14ac:dyDescent="0.25">
      <c r="A2008" t="str">
        <f t="shared" si="31"/>
        <v>4243616</v>
      </c>
      <c r="B2008">
        <v>42</v>
      </c>
      <c r="C2008">
        <v>43</v>
      </c>
      <c r="D2008">
        <v>6</v>
      </c>
      <c r="E2008">
        <v>16</v>
      </c>
      <c r="F2008" s="116">
        <v>1.4312056181097729E-2</v>
      </c>
      <c r="G2008" s="116">
        <v>1.4323825964141394E-2</v>
      </c>
      <c r="H2008" s="116">
        <v>1.4323825964141394E-2</v>
      </c>
      <c r="I2008" s="86">
        <v>3.7616226607556202E-2</v>
      </c>
      <c r="J2008" s="86">
        <v>3.7647612695672641E-2</v>
      </c>
      <c r="K2008" s="86">
        <v>3.7647612695672641E-2</v>
      </c>
      <c r="L2008" s="86">
        <v>1.2790968653144494</v>
      </c>
      <c r="M2008" s="86">
        <v>1.2790968653144494</v>
      </c>
      <c r="N2008" s="86">
        <v>1.2790968653144494</v>
      </c>
      <c r="O2008" s="117">
        <v>4.008274157479697</v>
      </c>
      <c r="P2008" s="117">
        <v>4.008274157479697</v>
      </c>
      <c r="Q2008" s="117">
        <v>4.008274157479697</v>
      </c>
    </row>
    <row r="2009" spans="1:17" x14ac:dyDescent="0.25">
      <c r="A2009" t="str">
        <f t="shared" si="31"/>
        <v>4342616</v>
      </c>
      <c r="B2009">
        <v>43</v>
      </c>
      <c r="C2009">
        <v>42</v>
      </c>
      <c r="D2009">
        <v>6</v>
      </c>
      <c r="E2009">
        <v>16</v>
      </c>
      <c r="F2009" s="116">
        <v>1.4315157578789395E-2</v>
      </c>
      <c r="G2009" s="116">
        <v>1.4327163581790895E-2</v>
      </c>
      <c r="H2009" s="116">
        <v>1.4327163581790895E-2</v>
      </c>
      <c r="I2009" s="86">
        <v>3.7622811405702852E-2</v>
      </c>
      <c r="J2009" s="86">
        <v>3.7654827413706855E-2</v>
      </c>
      <c r="K2009" s="86">
        <v>3.7654827413706855E-2</v>
      </c>
      <c r="L2009" s="86">
        <v>1.2153236618309156</v>
      </c>
      <c r="M2009" s="86">
        <v>1.2153276638319159</v>
      </c>
      <c r="N2009" s="86">
        <v>1.2153276638319159</v>
      </c>
      <c r="O2009" s="117">
        <v>3.9319899949974988</v>
      </c>
      <c r="P2009" s="117">
        <v>3.9319899949974988</v>
      </c>
      <c r="Q2009" s="117">
        <v>3.9319899949974988</v>
      </c>
    </row>
    <row r="2010" spans="1:17" x14ac:dyDescent="0.25">
      <c r="A2010" t="str">
        <f t="shared" si="31"/>
        <v>4441616</v>
      </c>
      <c r="B2010">
        <v>44</v>
      </c>
      <c r="C2010">
        <v>41</v>
      </c>
      <c r="D2010">
        <v>6</v>
      </c>
      <c r="E2010">
        <v>16</v>
      </c>
      <c r="F2010" s="116">
        <v>1.4137656125431837E-2</v>
      </c>
      <c r="G2010" s="116">
        <v>1.4149921298472985E-2</v>
      </c>
      <c r="H2010" s="116">
        <v>1.4149921298472985E-2</v>
      </c>
      <c r="I2010" s="86">
        <v>3.7629550890247145E-2</v>
      </c>
      <c r="J2010" s="86">
        <v>3.7662258018356876E-2</v>
      </c>
      <c r="K2010" s="86">
        <v>3.7662258018356876E-2</v>
      </c>
      <c r="L2010" s="86">
        <v>1.1708456836811874</v>
      </c>
      <c r="M2010" s="86">
        <v>1.1708456836811874</v>
      </c>
      <c r="N2010" s="86">
        <v>1.1708456836811874</v>
      </c>
      <c r="O2010" s="117">
        <v>3.8577730534148285</v>
      </c>
      <c r="P2010" s="117">
        <v>3.8577730534148285</v>
      </c>
      <c r="Q2010" s="117">
        <v>3.8577730534148285</v>
      </c>
    </row>
    <row r="2011" spans="1:17" x14ac:dyDescent="0.25">
      <c r="A2011" t="str">
        <f t="shared" si="31"/>
        <v>4540616</v>
      </c>
      <c r="B2011">
        <v>45</v>
      </c>
      <c r="C2011">
        <v>40</v>
      </c>
      <c r="D2011">
        <v>6</v>
      </c>
      <c r="E2011">
        <v>16</v>
      </c>
      <c r="F2011" s="116">
        <v>1.2624973854842084E-2</v>
      </c>
      <c r="G2011" s="116">
        <v>1.2637523530642125E-2</v>
      </c>
      <c r="H2011" s="116">
        <v>1.2637523530642125E-2</v>
      </c>
      <c r="I2011" s="86">
        <v>3.9849403890399496E-2</v>
      </c>
      <c r="J2011" s="86">
        <v>3.9882869692532942E-2</v>
      </c>
      <c r="K2011" s="86">
        <v>3.9882869692532942E-2</v>
      </c>
      <c r="L2011" s="86">
        <v>1.3134281531060448</v>
      </c>
      <c r="M2011" s="86">
        <v>1.3134281531060448</v>
      </c>
      <c r="N2011" s="86">
        <v>1.3134281531060448</v>
      </c>
      <c r="O2011" s="117">
        <v>3.791144112110437</v>
      </c>
      <c r="P2011" s="117">
        <v>3.791144112110437</v>
      </c>
      <c r="Q2011" s="117">
        <v>3.791144112110437</v>
      </c>
    </row>
    <row r="2012" spans="1:17" x14ac:dyDescent="0.25">
      <c r="A2012" t="str">
        <f t="shared" si="31"/>
        <v>4639616</v>
      </c>
      <c r="B2012">
        <v>46</v>
      </c>
      <c r="C2012">
        <v>39</v>
      </c>
      <c r="D2012">
        <v>6</v>
      </c>
      <c r="E2012">
        <v>16</v>
      </c>
      <c r="F2012" s="116">
        <v>1.2627020537666681E-2</v>
      </c>
      <c r="G2012" s="116">
        <v>1.2639883376924066E-2</v>
      </c>
      <c r="H2012" s="116">
        <v>1.2639883376924066E-2</v>
      </c>
      <c r="I2012" s="86">
        <v>3.9857651245551601E-2</v>
      </c>
      <c r="J2012" s="86">
        <v>3.9891952150237962E-2</v>
      </c>
      <c r="K2012" s="86">
        <v>3.9891952150237962E-2</v>
      </c>
      <c r="L2012" s="86">
        <v>1.2130600694593321</v>
      </c>
      <c r="M2012" s="86">
        <v>1.2130600694593321</v>
      </c>
      <c r="N2012" s="86">
        <v>1.2130600694593321</v>
      </c>
      <c r="O2012" s="117">
        <v>3.6906615786991384</v>
      </c>
      <c r="P2012" s="117">
        <v>3.6906615786991384</v>
      </c>
      <c r="Q2012" s="117">
        <v>3.6906615786991384</v>
      </c>
    </row>
    <row r="2013" spans="1:17" x14ac:dyDescent="0.25">
      <c r="A2013" t="str">
        <f t="shared" si="31"/>
        <v>4738616</v>
      </c>
      <c r="B2013">
        <v>47</v>
      </c>
      <c r="C2013">
        <v>38</v>
      </c>
      <c r="D2013">
        <v>6</v>
      </c>
      <c r="E2013">
        <v>16</v>
      </c>
      <c r="F2013" s="116">
        <v>1.2631254540251392E-2</v>
      </c>
      <c r="G2013" s="116">
        <v>1.2640059876285029E-2</v>
      </c>
      <c r="H2013" s="116">
        <v>1.2640059876285029E-2</v>
      </c>
      <c r="I2013" s="86">
        <v>3.9866158892288728E-2</v>
      </c>
      <c r="J2013" s="86">
        <v>3.990138023642327E-2</v>
      </c>
      <c r="K2013" s="86">
        <v>3.990138023642327E-2</v>
      </c>
      <c r="L2013" s="86">
        <v>1.1618949083144385</v>
      </c>
      <c r="M2013" s="86">
        <v>1.1618949083144385</v>
      </c>
      <c r="N2013" s="86">
        <v>1.1618949083144385</v>
      </c>
      <c r="O2013" s="117">
        <v>3.6006868162106236</v>
      </c>
      <c r="P2013" s="117">
        <v>3.6006868162106236</v>
      </c>
      <c r="Q2013" s="117">
        <v>3.6006868162106236</v>
      </c>
    </row>
    <row r="2014" spans="1:17" x14ac:dyDescent="0.25">
      <c r="A2014" t="str">
        <f t="shared" si="31"/>
        <v>4837616</v>
      </c>
      <c r="B2014">
        <v>48</v>
      </c>
      <c r="C2014">
        <v>37</v>
      </c>
      <c r="D2014">
        <v>6</v>
      </c>
      <c r="E2014">
        <v>16</v>
      </c>
      <c r="F2014" s="116">
        <v>1.2633343147690984E-2</v>
      </c>
      <c r="G2014" s="116">
        <v>1.2642402554752791E-2</v>
      </c>
      <c r="H2014" s="116">
        <v>1.2642402554752791E-2</v>
      </c>
      <c r="I2014" s="86">
        <v>3.9874980182547051E-2</v>
      </c>
      <c r="J2014" s="86">
        <v>3.9906688107263381E-2</v>
      </c>
      <c r="K2014" s="86">
        <v>3.9911217810794285E-2</v>
      </c>
      <c r="L2014" s="86">
        <v>1.1249473421964533</v>
      </c>
      <c r="M2014" s="86">
        <v>1.1249473421964533</v>
      </c>
      <c r="N2014" s="86">
        <v>1.1249473421964533</v>
      </c>
      <c r="O2014" s="117">
        <v>3.5125223654111837</v>
      </c>
      <c r="P2014" s="117">
        <v>3.5125223654111837</v>
      </c>
      <c r="Q2014" s="117">
        <v>3.5125223654111837</v>
      </c>
    </row>
    <row r="2015" spans="1:17" x14ac:dyDescent="0.25">
      <c r="A2015" t="str">
        <f t="shared" si="31"/>
        <v>4936616</v>
      </c>
      <c r="B2015">
        <v>49</v>
      </c>
      <c r="C2015">
        <v>36</v>
      </c>
      <c r="D2015">
        <v>6</v>
      </c>
      <c r="E2015">
        <v>16</v>
      </c>
      <c r="F2015" s="116">
        <v>1.2636592883160548E-2</v>
      </c>
      <c r="G2015" s="116">
        <v>1.2645932567479218E-2</v>
      </c>
      <c r="H2015" s="116">
        <v>1.2645932567479218E-2</v>
      </c>
      <c r="I2015" s="86">
        <v>3.9885121882880362E-2</v>
      </c>
      <c r="J2015" s="86">
        <v>3.9917810777995701E-2</v>
      </c>
      <c r="K2015" s="86">
        <v>3.9917810777995701E-2</v>
      </c>
      <c r="L2015" s="86">
        <v>1.0862473148407583</v>
      </c>
      <c r="M2015" s="86">
        <v>1.0862473148407583</v>
      </c>
      <c r="N2015" s="86">
        <v>1.0862473148407583</v>
      </c>
      <c r="O2015" s="117">
        <v>3.4327309236947792</v>
      </c>
      <c r="P2015" s="117">
        <v>3.4327309236947792</v>
      </c>
      <c r="Q2015" s="117">
        <v>3.4327309236947792</v>
      </c>
    </row>
    <row r="2016" spans="1:17" x14ac:dyDescent="0.25">
      <c r="A2016" t="str">
        <f t="shared" si="31"/>
        <v>5035616</v>
      </c>
      <c r="B2016">
        <v>50</v>
      </c>
      <c r="C2016">
        <v>35</v>
      </c>
      <c r="D2016">
        <v>6</v>
      </c>
      <c r="E2016">
        <v>16</v>
      </c>
      <c r="F2016" s="116">
        <v>1.2640212278374141E-2</v>
      </c>
      <c r="G2016" s="116">
        <v>1.2649861295380533E-2</v>
      </c>
      <c r="H2016" s="116">
        <v>1.2649861295380533E-2</v>
      </c>
      <c r="I2016" s="86">
        <v>3.9893860812929685E-2</v>
      </c>
      <c r="J2016" s="86">
        <v>3.992763237245206E-2</v>
      </c>
      <c r="K2016" s="86">
        <v>3.992763237245206E-2</v>
      </c>
      <c r="L2016" s="86">
        <v>1.0495862983958508</v>
      </c>
      <c r="M2016" s="86">
        <v>1.0495862983958508</v>
      </c>
      <c r="N2016" s="86">
        <v>1.0495862983958508</v>
      </c>
      <c r="O2016" s="117">
        <v>3.3564925823181762</v>
      </c>
      <c r="P2016" s="117">
        <v>3.3564925823181762</v>
      </c>
      <c r="Q2016" s="117">
        <v>3.3564925823181762</v>
      </c>
    </row>
    <row r="2017" spans="1:17" x14ac:dyDescent="0.25">
      <c r="A2017" t="str">
        <f t="shared" si="31"/>
        <v>1867816</v>
      </c>
      <c r="B2017">
        <v>18</v>
      </c>
      <c r="C2017">
        <v>67</v>
      </c>
      <c r="D2017">
        <v>8</v>
      </c>
      <c r="E2017">
        <v>16</v>
      </c>
      <c r="F2017" s="116">
        <v>1.763874873864783E-2</v>
      </c>
      <c r="G2017" s="116">
        <v>1.7652994598444827E-2</v>
      </c>
      <c r="H2017" s="116">
        <v>1.7652994598444827E-2</v>
      </c>
      <c r="I2017" s="86">
        <v>3.418531489285926E-2</v>
      </c>
      <c r="J2017" s="86">
        <v>3.4211432302487091E-2</v>
      </c>
      <c r="K2017" s="86">
        <v>3.4211432302487091E-2</v>
      </c>
      <c r="L2017" s="86">
        <v>2.0172351160443998</v>
      </c>
      <c r="M2017" s="86">
        <v>2.0172351160443998</v>
      </c>
      <c r="N2017" s="86">
        <v>2.0172351160443998</v>
      </c>
      <c r="O2017" s="117">
        <v>9.8256021843651684</v>
      </c>
      <c r="P2017" s="117">
        <v>9.8256021843651684</v>
      </c>
      <c r="Q2017" s="117">
        <v>9.8256021843651684</v>
      </c>
    </row>
    <row r="2018" spans="1:17" x14ac:dyDescent="0.25">
      <c r="A2018" t="str">
        <f t="shared" si="31"/>
        <v>1966816</v>
      </c>
      <c r="B2018">
        <v>19</v>
      </c>
      <c r="C2018">
        <v>66</v>
      </c>
      <c r="D2018">
        <v>8</v>
      </c>
      <c r="E2018">
        <v>16</v>
      </c>
      <c r="F2018" s="116">
        <v>1.7640686198645221E-2</v>
      </c>
      <c r="G2018" s="116">
        <v>1.7654972083000989E-2</v>
      </c>
      <c r="H2018" s="116">
        <v>1.7654972083000989E-2</v>
      </c>
      <c r="I2018" s="86">
        <v>3.4190883224800295E-2</v>
      </c>
      <c r="J2018" s="86">
        <v>3.4219454993511825E-2</v>
      </c>
      <c r="K2018" s="86">
        <v>3.4219454993511825E-2</v>
      </c>
      <c r="L2018" s="86">
        <v>1.9965118632364671</v>
      </c>
      <c r="M2018" s="86">
        <v>1.9965118632364671</v>
      </c>
      <c r="N2018" s="86">
        <v>1.9965118632364671</v>
      </c>
      <c r="O2018" s="117">
        <v>9.2924225288396283</v>
      </c>
      <c r="P2018" s="117">
        <v>9.2924225288396283</v>
      </c>
      <c r="Q2018" s="117">
        <v>9.2924225288396283</v>
      </c>
    </row>
    <row r="2019" spans="1:17" x14ac:dyDescent="0.25">
      <c r="A2019" t="str">
        <f t="shared" si="31"/>
        <v>2065816</v>
      </c>
      <c r="B2019">
        <v>20</v>
      </c>
      <c r="C2019">
        <v>65</v>
      </c>
      <c r="D2019">
        <v>8</v>
      </c>
      <c r="E2019">
        <v>16</v>
      </c>
      <c r="F2019" s="116">
        <v>1.7644319742104949E-2</v>
      </c>
      <c r="G2019" s="116">
        <v>1.7658647244940602E-2</v>
      </c>
      <c r="H2019" s="116">
        <v>1.7658647244940602E-2</v>
      </c>
      <c r="I2019" s="86">
        <v>3.4197361351561102E-2</v>
      </c>
      <c r="J2019" s="86">
        <v>3.4226016357232401E-2</v>
      </c>
      <c r="K2019" s="86">
        <v>3.4226016357232401E-2</v>
      </c>
      <c r="L2019" s="86">
        <v>1.9742295982329414</v>
      </c>
      <c r="M2019" s="86">
        <v>1.9742295982329414</v>
      </c>
      <c r="N2019" s="86">
        <v>1.9742295982329414</v>
      </c>
      <c r="O2019" s="117">
        <v>8.7881129484806877</v>
      </c>
      <c r="P2019" s="117">
        <v>8.7881129484806877</v>
      </c>
      <c r="Q2019" s="117">
        <v>8.7881129484806877</v>
      </c>
    </row>
    <row r="2020" spans="1:17" x14ac:dyDescent="0.25">
      <c r="A2020" t="str">
        <f t="shared" si="31"/>
        <v>2164816</v>
      </c>
      <c r="B2020">
        <v>21</v>
      </c>
      <c r="C2020">
        <v>64</v>
      </c>
      <c r="D2020">
        <v>8</v>
      </c>
      <c r="E2020">
        <v>16</v>
      </c>
      <c r="F2020" s="116">
        <v>1.7647904191616767E-2</v>
      </c>
      <c r="G2020" s="116">
        <v>1.7662275449101796E-2</v>
      </c>
      <c r="H2020" s="116">
        <v>1.7662275449101796E-2</v>
      </c>
      <c r="I2020" s="86">
        <v>3.4203592814371256E-2</v>
      </c>
      <c r="J2020" s="86">
        <v>3.4232335329341321E-2</v>
      </c>
      <c r="K2020" s="86">
        <v>3.4232335329341321E-2</v>
      </c>
      <c r="L2020" s="86">
        <v>1.9504862275449102</v>
      </c>
      <c r="M2020" s="86">
        <v>1.9504862275449102</v>
      </c>
      <c r="N2020" s="86">
        <v>1.9504862275449102</v>
      </c>
      <c r="O2020" s="117">
        <v>8.3108311377245503</v>
      </c>
      <c r="P2020" s="117">
        <v>8.3108311377245503</v>
      </c>
      <c r="Q2020" s="117">
        <v>8.3108311377245503</v>
      </c>
    </row>
    <row r="2021" spans="1:17" x14ac:dyDescent="0.25">
      <c r="A2021" t="str">
        <f t="shared" si="31"/>
        <v>2263816</v>
      </c>
      <c r="B2021">
        <v>22</v>
      </c>
      <c r="C2021">
        <v>63</v>
      </c>
      <c r="D2021">
        <v>8</v>
      </c>
      <c r="E2021">
        <v>16</v>
      </c>
      <c r="F2021" s="116">
        <v>1.7652076750249306E-2</v>
      </c>
      <c r="G2021" s="116">
        <v>1.7666494455190973E-2</v>
      </c>
      <c r="H2021" s="116">
        <v>1.7666494455190973E-2</v>
      </c>
      <c r="I2021" s="86">
        <v>3.4210810875755428E-2</v>
      </c>
      <c r="J2021" s="86">
        <v>3.4239646285638761E-2</v>
      </c>
      <c r="K2021" s="86">
        <v>3.4239646285638761E-2</v>
      </c>
      <c r="L2021" s="86">
        <v>1.925482092008987</v>
      </c>
      <c r="M2021" s="86">
        <v>1.925482092008987</v>
      </c>
      <c r="N2021" s="86">
        <v>1.925482092008987</v>
      </c>
      <c r="O2021" s="117">
        <v>7.8713916689694949</v>
      </c>
      <c r="P2021" s="117">
        <v>7.8713916689694949</v>
      </c>
      <c r="Q2021" s="117">
        <v>7.8713916689694949</v>
      </c>
    </row>
    <row r="2022" spans="1:17" x14ac:dyDescent="0.25">
      <c r="A2022" t="str">
        <f t="shared" si="31"/>
        <v>2362816</v>
      </c>
      <c r="B2022">
        <v>23</v>
      </c>
      <c r="C2022">
        <v>62</v>
      </c>
      <c r="D2022">
        <v>8</v>
      </c>
      <c r="E2022">
        <v>16</v>
      </c>
      <c r="F2022" s="116">
        <v>1.7656845252447317E-2</v>
      </c>
      <c r="G2022" s="116">
        <v>1.7671312147369438E-2</v>
      </c>
      <c r="H2022" s="116">
        <v>1.7671312147369438E-2</v>
      </c>
      <c r="I2022" s="86">
        <v>3.4219028789120892E-2</v>
      </c>
      <c r="J2022" s="86">
        <v>3.4245551429811449E-2</v>
      </c>
      <c r="K2022" s="86">
        <v>3.4245551429811449E-2</v>
      </c>
      <c r="L2022" s="86">
        <v>1.8990934079182138</v>
      </c>
      <c r="M2022" s="86">
        <v>1.8990934079182138</v>
      </c>
      <c r="N2022" s="86">
        <v>1.8990934079182138</v>
      </c>
      <c r="O2022" s="117">
        <v>7.4554974200704054</v>
      </c>
      <c r="P2022" s="117">
        <v>7.4554974200704054</v>
      </c>
      <c r="Q2022" s="117">
        <v>7.4554974200704054</v>
      </c>
    </row>
    <row r="2023" spans="1:17" x14ac:dyDescent="0.25">
      <c r="A2023" t="str">
        <f t="shared" si="31"/>
        <v>2461816</v>
      </c>
      <c r="B2023">
        <v>24</v>
      </c>
      <c r="C2023">
        <v>61</v>
      </c>
      <c r="D2023">
        <v>8</v>
      </c>
      <c r="E2023">
        <v>16</v>
      </c>
      <c r="F2023" s="116">
        <v>1.7658233208706912E-2</v>
      </c>
      <c r="G2023" s="116">
        <v>1.7672752791994869E-2</v>
      </c>
      <c r="H2023" s="116">
        <v>1.7672752791994869E-2</v>
      </c>
      <c r="I2023" s="86">
        <v>3.4225077740268853E-2</v>
      </c>
      <c r="J2023" s="86">
        <v>3.4254116906844774E-2</v>
      </c>
      <c r="K2023" s="86">
        <v>3.4254116906844774E-2</v>
      </c>
      <c r="L2023" s="86">
        <v>1.8715041078321053</v>
      </c>
      <c r="M2023" s="86">
        <v>1.8715041078321053</v>
      </c>
      <c r="N2023" s="86">
        <v>1.8715041078321053</v>
      </c>
      <c r="O2023" s="117">
        <v>7.0679758490931306</v>
      </c>
      <c r="P2023" s="117">
        <v>7.0679758490931306</v>
      </c>
      <c r="Q2023" s="117">
        <v>7.0679758490931306</v>
      </c>
    </row>
    <row r="2024" spans="1:17" x14ac:dyDescent="0.25">
      <c r="A2024" t="str">
        <f t="shared" si="31"/>
        <v>2560816</v>
      </c>
      <c r="B2024">
        <v>25</v>
      </c>
      <c r="C2024">
        <v>60</v>
      </c>
      <c r="D2024">
        <v>8</v>
      </c>
      <c r="E2024">
        <v>16</v>
      </c>
      <c r="F2024" s="116">
        <v>1.7493440870663686E-2</v>
      </c>
      <c r="G2024" s="116">
        <v>1.7505587406471675E-2</v>
      </c>
      <c r="H2024" s="116">
        <v>1.7508016713633272E-2</v>
      </c>
      <c r="I2024" s="86">
        <v>3.4233796521232145E-2</v>
      </c>
      <c r="J2024" s="86">
        <v>3.4260518900009716E-2</v>
      </c>
      <c r="K2024" s="86">
        <v>3.4260518900009716E-2</v>
      </c>
      <c r="L2024" s="86">
        <v>1.8967665921679138</v>
      </c>
      <c r="M2024" s="86">
        <v>1.8967665921679138</v>
      </c>
      <c r="N2024" s="86">
        <v>1.8967665921679138</v>
      </c>
      <c r="O2024" s="117">
        <v>6.7006534836264695</v>
      </c>
      <c r="P2024" s="117">
        <v>6.7006534836264695</v>
      </c>
      <c r="Q2024" s="117">
        <v>6.7006534836264695</v>
      </c>
    </row>
    <row r="2025" spans="1:17" x14ac:dyDescent="0.25">
      <c r="A2025" t="str">
        <f t="shared" si="31"/>
        <v>2659816</v>
      </c>
      <c r="B2025">
        <v>26</v>
      </c>
      <c r="C2025">
        <v>59</v>
      </c>
      <c r="D2025">
        <v>8</v>
      </c>
      <c r="E2025">
        <v>16</v>
      </c>
      <c r="F2025" s="116">
        <v>1.7278138264136215E-2</v>
      </c>
      <c r="G2025" s="116">
        <v>1.7292774552373519E-2</v>
      </c>
      <c r="H2025" s="116">
        <v>1.7292774552373519E-2</v>
      </c>
      <c r="I2025" s="86">
        <v>3.4741669512611602E-2</v>
      </c>
      <c r="J2025" s="86">
        <v>3.4768502707713325E-2</v>
      </c>
      <c r="K2025" s="86">
        <v>3.4768502707713325E-2</v>
      </c>
      <c r="L2025" s="86">
        <v>1.9310777186905401</v>
      </c>
      <c r="M2025" s="86">
        <v>1.9310777186905401</v>
      </c>
      <c r="N2025" s="86">
        <v>1.9310777186905401</v>
      </c>
      <c r="O2025" s="117">
        <v>6.3549104747036154</v>
      </c>
      <c r="P2025" s="117">
        <v>6.3549104747036154</v>
      </c>
      <c r="Q2025" s="117">
        <v>6.3549104747036154</v>
      </c>
    </row>
    <row r="2026" spans="1:17" x14ac:dyDescent="0.25">
      <c r="A2026" t="str">
        <f t="shared" si="31"/>
        <v>2758816</v>
      </c>
      <c r="B2026">
        <v>27</v>
      </c>
      <c r="C2026">
        <v>58</v>
      </c>
      <c r="D2026">
        <v>8</v>
      </c>
      <c r="E2026">
        <v>16</v>
      </c>
      <c r="F2026" s="116">
        <v>1.7283708622252713E-2</v>
      </c>
      <c r="G2026" s="116">
        <v>1.7295959620709088E-2</v>
      </c>
      <c r="H2026" s="116">
        <v>1.7295959620709088E-2</v>
      </c>
      <c r="I2026" s="86">
        <v>3.4748732021659769E-2</v>
      </c>
      <c r="J2026" s="86">
        <v>3.4773234018572512E-2</v>
      </c>
      <c r="K2026" s="86">
        <v>3.4773234018572512E-2</v>
      </c>
      <c r="L2026" s="86">
        <v>1.8925415921397595</v>
      </c>
      <c r="M2026" s="86">
        <v>1.8925415921397595</v>
      </c>
      <c r="N2026" s="86">
        <v>1.8925415921397595</v>
      </c>
      <c r="O2026" s="117">
        <v>6.0343003454781563</v>
      </c>
      <c r="P2026" s="117">
        <v>6.0343003454781563</v>
      </c>
      <c r="Q2026" s="117">
        <v>6.0343003454781563</v>
      </c>
    </row>
    <row r="2027" spans="1:17" x14ac:dyDescent="0.25">
      <c r="A2027" t="str">
        <f t="shared" si="31"/>
        <v>2857816</v>
      </c>
      <c r="B2027">
        <v>28</v>
      </c>
      <c r="C2027">
        <v>57</v>
      </c>
      <c r="D2027">
        <v>8</v>
      </c>
      <c r="E2027">
        <v>16</v>
      </c>
      <c r="F2027" s="116">
        <v>1.7286625144629624E-2</v>
      </c>
      <c r="G2027" s="116">
        <v>1.7296472268038699E-2</v>
      </c>
      <c r="H2027" s="116">
        <v>1.7296472268038699E-2</v>
      </c>
      <c r="I2027" s="86">
        <v>3.4755422072327125E-2</v>
      </c>
      <c r="J2027" s="86">
        <v>3.4780039880849808E-2</v>
      </c>
      <c r="K2027" s="86">
        <v>3.4780039880849808E-2</v>
      </c>
      <c r="L2027" s="86">
        <v>1.8589941163437631</v>
      </c>
      <c r="M2027" s="86">
        <v>1.8589941163437631</v>
      </c>
      <c r="N2027" s="86">
        <v>1.8589941163437631</v>
      </c>
      <c r="O2027" s="117">
        <v>5.7368356268924936</v>
      </c>
      <c r="P2027" s="117">
        <v>5.7368356268924936</v>
      </c>
      <c r="Q2027" s="117">
        <v>5.7368356268924936</v>
      </c>
    </row>
    <row r="2028" spans="1:17" x14ac:dyDescent="0.25">
      <c r="A2028" t="str">
        <f t="shared" si="31"/>
        <v>2956816</v>
      </c>
      <c r="B2028">
        <v>29</v>
      </c>
      <c r="C2028">
        <v>56</v>
      </c>
      <c r="D2028">
        <v>8</v>
      </c>
      <c r="E2028">
        <v>16</v>
      </c>
      <c r="F2028" s="116">
        <v>1.7289968206054458E-2</v>
      </c>
      <c r="G2028" s="116">
        <v>1.7299865154083108E-2</v>
      </c>
      <c r="H2028" s="116">
        <v>1.7299865154083108E-2</v>
      </c>
      <c r="I2028" s="86">
        <v>3.4763029950638971E-2</v>
      </c>
      <c r="J2028" s="86">
        <v>3.4782823846696273E-2</v>
      </c>
      <c r="K2028" s="86">
        <v>3.4782823846696273E-2</v>
      </c>
      <c r="L2028" s="86">
        <v>1.8246112355102495</v>
      </c>
      <c r="M2028" s="86">
        <v>1.8246112355102495</v>
      </c>
      <c r="N2028" s="86">
        <v>1.8246112355102495</v>
      </c>
      <c r="O2028" s="117">
        <v>5.4552002276298044</v>
      </c>
      <c r="P2028" s="117">
        <v>5.4552002276298044</v>
      </c>
      <c r="Q2028" s="117">
        <v>5.4552002276298044</v>
      </c>
    </row>
    <row r="2029" spans="1:17" x14ac:dyDescent="0.25">
      <c r="A2029" t="str">
        <f t="shared" si="31"/>
        <v>3055816</v>
      </c>
      <c r="B2029">
        <v>30</v>
      </c>
      <c r="C2029">
        <v>55</v>
      </c>
      <c r="D2029">
        <v>8</v>
      </c>
      <c r="E2029">
        <v>16</v>
      </c>
      <c r="F2029" s="116">
        <v>1.7291259841540316E-2</v>
      </c>
      <c r="G2029" s="116">
        <v>1.7301210214057387E-2</v>
      </c>
      <c r="H2029" s="116">
        <v>1.7301210214057387E-2</v>
      </c>
      <c r="I2029" s="86">
        <v>3.476908916777572E-2</v>
      </c>
      <c r="J2029" s="86">
        <v>3.4788989912809862E-2</v>
      </c>
      <c r="K2029" s="86">
        <v>3.4788989912809862E-2</v>
      </c>
      <c r="L2029" s="86">
        <v>1.7894501175387754</v>
      </c>
      <c r="M2029" s="86">
        <v>1.7894501175387754</v>
      </c>
      <c r="N2029" s="86">
        <v>1.7894501175387754</v>
      </c>
      <c r="O2029" s="117">
        <v>5.1878680083085609</v>
      </c>
      <c r="P2029" s="117">
        <v>5.1878680083085609</v>
      </c>
      <c r="Q2029" s="117">
        <v>5.1878680083085609</v>
      </c>
    </row>
    <row r="2030" spans="1:17" x14ac:dyDescent="0.25">
      <c r="A2030" t="str">
        <f t="shared" si="31"/>
        <v>3154816</v>
      </c>
      <c r="B2030">
        <v>31</v>
      </c>
      <c r="C2030">
        <v>54</v>
      </c>
      <c r="D2030">
        <v>8</v>
      </c>
      <c r="E2030">
        <v>16</v>
      </c>
      <c r="F2030" s="116">
        <v>1.7295904325852537E-2</v>
      </c>
      <c r="G2030" s="116">
        <v>1.7303410142860718E-2</v>
      </c>
      <c r="H2030" s="116">
        <v>1.7303410142860718E-2</v>
      </c>
      <c r="I2030" s="86">
        <v>3.4774450198904149E-2</v>
      </c>
      <c r="J2030" s="86">
        <v>3.4791963771923243E-2</v>
      </c>
      <c r="K2030" s="86">
        <v>3.4791963771923243E-2</v>
      </c>
      <c r="L2030" s="86">
        <v>1.7535640121093847</v>
      </c>
      <c r="M2030" s="86">
        <v>1.7535640121093847</v>
      </c>
      <c r="N2030" s="86">
        <v>1.7535640121093847</v>
      </c>
      <c r="O2030" s="117">
        <v>4.939428056743977</v>
      </c>
      <c r="P2030" s="117">
        <v>4.939428056743977</v>
      </c>
      <c r="Q2030" s="117">
        <v>4.939428056743977</v>
      </c>
    </row>
    <row r="2031" spans="1:17" x14ac:dyDescent="0.25">
      <c r="A2031" t="str">
        <f t="shared" si="31"/>
        <v>3253816</v>
      </c>
      <c r="B2031">
        <v>32</v>
      </c>
      <c r="C2031">
        <v>53</v>
      </c>
      <c r="D2031">
        <v>8</v>
      </c>
      <c r="E2031">
        <v>16</v>
      </c>
      <c r="F2031" s="116">
        <v>1.729641283826306E-2</v>
      </c>
      <c r="G2031" s="116">
        <v>1.7306482064191317E-2</v>
      </c>
      <c r="H2031" s="116">
        <v>1.7306482064191317E-2</v>
      </c>
      <c r="I2031" s="86">
        <v>3.4779106356198866E-2</v>
      </c>
      <c r="J2031" s="86">
        <v>3.4796727501573317E-2</v>
      </c>
      <c r="K2031" s="86">
        <v>3.4796727501573317E-2</v>
      </c>
      <c r="L2031" s="86">
        <v>1.7029125235997482</v>
      </c>
      <c r="M2031" s="86">
        <v>1.7029125235997482</v>
      </c>
      <c r="N2031" s="86">
        <v>1.7029125235997482</v>
      </c>
      <c r="O2031" s="117">
        <v>4.7029981120201381</v>
      </c>
      <c r="P2031" s="117">
        <v>4.7029981120201381</v>
      </c>
      <c r="Q2031" s="117">
        <v>4.7029981120201381</v>
      </c>
    </row>
    <row r="2032" spans="1:17" x14ac:dyDescent="0.25">
      <c r="A2032" t="str">
        <f t="shared" si="31"/>
        <v>3352816</v>
      </c>
      <c r="B2032">
        <v>33</v>
      </c>
      <c r="C2032">
        <v>52</v>
      </c>
      <c r="D2032">
        <v>8</v>
      </c>
      <c r="E2032">
        <v>16</v>
      </c>
      <c r="F2032" s="116">
        <v>1.7298434095170526E-2</v>
      </c>
      <c r="G2032" s="116">
        <v>1.7308569401510161E-2</v>
      </c>
      <c r="H2032" s="116">
        <v>1.7308569401510161E-2</v>
      </c>
      <c r="I2032" s="86">
        <v>3.4784371357624286E-2</v>
      </c>
      <c r="J2032" s="86">
        <v>3.4799574317133736E-2</v>
      </c>
      <c r="K2032" s="86">
        <v>3.4799574317133736E-2</v>
      </c>
      <c r="L2032" s="86">
        <v>1.640221963208838</v>
      </c>
      <c r="M2032" s="86">
        <v>1.640221963208838</v>
      </c>
      <c r="N2032" s="86">
        <v>1.640221963208838</v>
      </c>
      <c r="O2032" s="117">
        <v>4.4774793493133327</v>
      </c>
      <c r="P2032" s="117">
        <v>4.4774793493133327</v>
      </c>
      <c r="Q2032" s="117">
        <v>4.4774793493133327</v>
      </c>
    </row>
    <row r="2033" spans="1:17" x14ac:dyDescent="0.25">
      <c r="A2033" t="str">
        <f t="shared" si="31"/>
        <v>3451816</v>
      </c>
      <c r="B2033">
        <v>34</v>
      </c>
      <c r="C2033">
        <v>51</v>
      </c>
      <c r="D2033">
        <v>8</v>
      </c>
      <c r="E2033">
        <v>16</v>
      </c>
      <c r="F2033" s="116">
        <v>1.7141034636728968E-2</v>
      </c>
      <c r="G2033" s="116">
        <v>1.7148689162467309E-2</v>
      </c>
      <c r="H2033" s="116">
        <v>1.7148689162467309E-2</v>
      </c>
      <c r="I2033" s="86">
        <v>3.4787267972188556E-2</v>
      </c>
      <c r="J2033" s="86">
        <v>3.480512853224469E-2</v>
      </c>
      <c r="K2033" s="86">
        <v>3.480512853224469E-2</v>
      </c>
      <c r="L2033" s="86">
        <v>1.6121553868724883</v>
      </c>
      <c r="M2033" s="86">
        <v>1.6121553868724883</v>
      </c>
      <c r="N2033" s="86">
        <v>1.6121553868724883</v>
      </c>
      <c r="O2033" s="117">
        <v>4.2623945908018115</v>
      </c>
      <c r="P2033" s="117">
        <v>4.2623945908018115</v>
      </c>
      <c r="Q2033" s="117">
        <v>4.2623945908018115</v>
      </c>
    </row>
    <row r="2034" spans="1:17" x14ac:dyDescent="0.25">
      <c r="A2034" t="str">
        <f t="shared" si="31"/>
        <v>3550816</v>
      </c>
      <c r="B2034">
        <v>35</v>
      </c>
      <c r="C2034">
        <v>50</v>
      </c>
      <c r="D2034">
        <v>8</v>
      </c>
      <c r="E2034">
        <v>16</v>
      </c>
      <c r="F2034" s="116">
        <v>1.6662168241115608E-2</v>
      </c>
      <c r="G2034" s="116">
        <v>1.6672450356660883E-2</v>
      </c>
      <c r="H2034" s="116">
        <v>1.6672450356660883E-2</v>
      </c>
      <c r="I2034" s="86">
        <v>3.5429599640125958E-2</v>
      </c>
      <c r="J2034" s="86">
        <v>3.5447593342330184E-2</v>
      </c>
      <c r="K2034" s="86">
        <v>3.5447593342330184E-2</v>
      </c>
      <c r="L2034" s="86">
        <v>1.6462926547137073</v>
      </c>
      <c r="M2034" s="86">
        <v>1.6462926547137073</v>
      </c>
      <c r="N2034" s="86">
        <v>1.6462926547137073</v>
      </c>
      <c r="O2034" s="117">
        <v>4.0556905083220869</v>
      </c>
      <c r="P2034" s="117">
        <v>4.0556905083220869</v>
      </c>
      <c r="Q2034" s="117">
        <v>4.0556905083220869</v>
      </c>
    </row>
    <row r="2035" spans="1:17" x14ac:dyDescent="0.25">
      <c r="A2035" t="str">
        <f t="shared" si="31"/>
        <v>3649816</v>
      </c>
      <c r="B2035">
        <v>36</v>
      </c>
      <c r="C2035">
        <v>49</v>
      </c>
      <c r="D2035">
        <v>8</v>
      </c>
      <c r="E2035">
        <v>16</v>
      </c>
      <c r="F2035" s="116">
        <v>1.6664939371955644E-2</v>
      </c>
      <c r="G2035" s="116">
        <v>1.6672712198155248E-2</v>
      </c>
      <c r="H2035" s="116">
        <v>1.6672712198155248E-2</v>
      </c>
      <c r="I2035" s="86">
        <v>3.5433723701938022E-2</v>
      </c>
      <c r="J2035" s="86">
        <v>3.5451860296403771E-2</v>
      </c>
      <c r="K2035" s="86">
        <v>3.5451860296403771E-2</v>
      </c>
      <c r="L2035" s="86">
        <v>1.60750077728262</v>
      </c>
      <c r="M2035" s="86">
        <v>1.60750077728262</v>
      </c>
      <c r="N2035" s="86">
        <v>1.60750077728262</v>
      </c>
      <c r="O2035" s="117">
        <v>3.9550212457249456</v>
      </c>
      <c r="P2035" s="117">
        <v>3.9550212457249456</v>
      </c>
      <c r="Q2035" s="117">
        <v>3.9550212457249456</v>
      </c>
    </row>
    <row r="2036" spans="1:17" x14ac:dyDescent="0.25">
      <c r="A2036" t="str">
        <f t="shared" si="31"/>
        <v>3748816</v>
      </c>
      <c r="B2036">
        <v>37</v>
      </c>
      <c r="C2036">
        <v>48</v>
      </c>
      <c r="D2036">
        <v>8</v>
      </c>
      <c r="E2036">
        <v>16</v>
      </c>
      <c r="F2036" s="116">
        <v>1.6667537625418061E-2</v>
      </c>
      <c r="G2036" s="116">
        <v>1.6675376254180602E-2</v>
      </c>
      <c r="H2036" s="116">
        <v>1.6675376254180602E-2</v>
      </c>
      <c r="I2036" s="86">
        <v>3.5438440635451506E-2</v>
      </c>
      <c r="J2036" s="86">
        <v>3.5456730769230768E-2</v>
      </c>
      <c r="K2036" s="86">
        <v>3.5456730769230768E-2</v>
      </c>
      <c r="L2036" s="86">
        <v>1.5685723244147156</v>
      </c>
      <c r="M2036" s="86">
        <v>1.5685723244147156</v>
      </c>
      <c r="N2036" s="86">
        <v>1.5685723244147156</v>
      </c>
      <c r="O2036" s="117">
        <v>3.8545568561872909</v>
      </c>
      <c r="P2036" s="117">
        <v>3.8545568561872909</v>
      </c>
      <c r="Q2036" s="117">
        <v>3.8545568561872909</v>
      </c>
    </row>
    <row r="2037" spans="1:17" x14ac:dyDescent="0.25">
      <c r="A2037" t="str">
        <f t="shared" si="31"/>
        <v>3847816</v>
      </c>
      <c r="B2037">
        <v>38</v>
      </c>
      <c r="C2037">
        <v>47</v>
      </c>
      <c r="D2037">
        <v>8</v>
      </c>
      <c r="E2037">
        <v>16</v>
      </c>
      <c r="F2037" s="116">
        <v>1.6670181914052201E-2</v>
      </c>
      <c r="G2037" s="116">
        <v>1.6678091220669655E-2</v>
      </c>
      <c r="H2037" s="116">
        <v>1.6678091220669655E-2</v>
      </c>
      <c r="I2037" s="86">
        <v>3.5441602952807801E-2</v>
      </c>
      <c r="J2037" s="86">
        <v>3.5465330872660163E-2</v>
      </c>
      <c r="K2037" s="86">
        <v>3.5465330872660163E-2</v>
      </c>
      <c r="L2037" s="86">
        <v>1.5341787503295545</v>
      </c>
      <c r="M2037" s="86">
        <v>1.5341787503295545</v>
      </c>
      <c r="N2037" s="86">
        <v>1.5341787503295545</v>
      </c>
      <c r="O2037" s="117">
        <v>3.7589533350909572</v>
      </c>
      <c r="P2037" s="117">
        <v>3.7589533350909572</v>
      </c>
      <c r="Q2037" s="117">
        <v>3.7589533350909572</v>
      </c>
    </row>
    <row r="2038" spans="1:17" x14ac:dyDescent="0.25">
      <c r="A2038" t="str">
        <f t="shared" si="31"/>
        <v>3946816</v>
      </c>
      <c r="B2038">
        <v>39</v>
      </c>
      <c r="C2038">
        <v>46</v>
      </c>
      <c r="D2038">
        <v>8</v>
      </c>
      <c r="E2038">
        <v>16</v>
      </c>
      <c r="F2038" s="116">
        <v>1.6671103066439524E-2</v>
      </c>
      <c r="G2038" s="116">
        <v>1.6681750425894377E-2</v>
      </c>
      <c r="H2038" s="116">
        <v>1.6681750425894377E-2</v>
      </c>
      <c r="I2038" s="86">
        <v>3.5447721465076659E-2</v>
      </c>
      <c r="J2038" s="86">
        <v>3.5471678023850088E-2</v>
      </c>
      <c r="K2038" s="86">
        <v>3.5471678023850088E-2</v>
      </c>
      <c r="L2038" s="86">
        <v>1.494772146507666</v>
      </c>
      <c r="M2038" s="86">
        <v>1.494772146507666</v>
      </c>
      <c r="N2038" s="86">
        <v>1.494772146507666</v>
      </c>
      <c r="O2038" s="117">
        <v>3.6679141822827939</v>
      </c>
      <c r="P2038" s="117">
        <v>3.6679141822827939</v>
      </c>
      <c r="Q2038" s="117">
        <v>3.6679141822827939</v>
      </c>
    </row>
    <row r="2039" spans="1:17" x14ac:dyDescent="0.25">
      <c r="A2039" t="str">
        <f t="shared" si="31"/>
        <v>4045816</v>
      </c>
      <c r="B2039">
        <v>40</v>
      </c>
      <c r="C2039">
        <v>45</v>
      </c>
      <c r="D2039">
        <v>8</v>
      </c>
      <c r="E2039">
        <v>16</v>
      </c>
      <c r="F2039" s="116">
        <v>1.6673165615629749E-2</v>
      </c>
      <c r="G2039" s="116">
        <v>1.6686611716932677E-2</v>
      </c>
      <c r="H2039" s="116">
        <v>1.6686611716932677E-2</v>
      </c>
      <c r="I2039" s="86">
        <v>3.5451990695297898E-2</v>
      </c>
      <c r="J2039" s="86">
        <v>3.5478882897903755E-2</v>
      </c>
      <c r="K2039" s="86">
        <v>3.5478882897903755E-2</v>
      </c>
      <c r="L2039" s="86">
        <v>1.4551021231393957</v>
      </c>
      <c r="M2039" s="86">
        <v>1.4551021231393957</v>
      </c>
      <c r="N2039" s="86">
        <v>1.4551021231393957</v>
      </c>
      <c r="O2039" s="117">
        <v>3.5811512551935567</v>
      </c>
      <c r="P2039" s="117">
        <v>3.5811512551935567</v>
      </c>
      <c r="Q2039" s="117">
        <v>3.5811512551935567</v>
      </c>
    </row>
    <row r="2040" spans="1:17" x14ac:dyDescent="0.25">
      <c r="A2040" t="str">
        <f t="shared" si="31"/>
        <v>4144816</v>
      </c>
      <c r="B2040">
        <v>41</v>
      </c>
      <c r="C2040">
        <v>44</v>
      </c>
      <c r="D2040">
        <v>8</v>
      </c>
      <c r="E2040">
        <v>16</v>
      </c>
      <c r="F2040" s="116">
        <v>1.6677088714281831E-2</v>
      </c>
      <c r="G2040" s="116">
        <v>1.6690682689432045E-2</v>
      </c>
      <c r="H2040" s="116">
        <v>1.6690682689432045E-2</v>
      </c>
      <c r="I2040" s="86">
        <v>3.54585247818167E-2</v>
      </c>
      <c r="J2040" s="86">
        <v>3.5485712732117126E-2</v>
      </c>
      <c r="K2040" s="86">
        <v>3.5485712732117126E-2</v>
      </c>
      <c r="L2040" s="86">
        <v>1.4151029063918872</v>
      </c>
      <c r="M2040" s="86">
        <v>1.4151029063918872</v>
      </c>
      <c r="N2040" s="86">
        <v>1.4151029063918872</v>
      </c>
      <c r="O2040" s="117">
        <v>3.5026181996139312</v>
      </c>
      <c r="P2040" s="117">
        <v>3.5026181996139312</v>
      </c>
      <c r="Q2040" s="117">
        <v>3.5026181996139312</v>
      </c>
    </row>
    <row r="2041" spans="1:17" x14ac:dyDescent="0.25">
      <c r="A2041" t="str">
        <f t="shared" si="31"/>
        <v>4243816</v>
      </c>
      <c r="B2041">
        <v>42</v>
      </c>
      <c r="C2041">
        <v>43</v>
      </c>
      <c r="D2041">
        <v>8</v>
      </c>
      <c r="E2041">
        <v>16</v>
      </c>
      <c r="F2041" s="116">
        <v>1.667812835254312E-2</v>
      </c>
      <c r="G2041" s="116">
        <v>1.6691882375594862E-2</v>
      </c>
      <c r="H2041" s="116">
        <v>1.6691882375594862E-2</v>
      </c>
      <c r="I2041" s="86">
        <v>3.5463373036613212E-2</v>
      </c>
      <c r="J2041" s="86">
        <v>3.5493631887327043E-2</v>
      </c>
      <c r="K2041" s="86">
        <v>3.5493631887327043E-2</v>
      </c>
      <c r="L2041" s="86">
        <v>1.3790003576045993</v>
      </c>
      <c r="M2041" s="86">
        <v>1.3790003576045993</v>
      </c>
      <c r="N2041" s="86">
        <v>1.3790003576045993</v>
      </c>
      <c r="O2041" s="117">
        <v>3.4234726157401041</v>
      </c>
      <c r="P2041" s="117">
        <v>3.4234726157401041</v>
      </c>
      <c r="Q2041" s="117">
        <v>3.4234726157401041</v>
      </c>
    </row>
    <row r="2042" spans="1:17" x14ac:dyDescent="0.25">
      <c r="A2042" t="str">
        <f t="shared" si="31"/>
        <v>4342816</v>
      </c>
      <c r="B2042">
        <v>43</v>
      </c>
      <c r="C2042">
        <v>42</v>
      </c>
      <c r="D2042">
        <v>8</v>
      </c>
      <c r="E2042">
        <v>16</v>
      </c>
      <c r="F2042" s="116">
        <v>1.6682451253481893E-2</v>
      </c>
      <c r="G2042" s="116">
        <v>1.6696378830083566E-2</v>
      </c>
      <c r="H2042" s="116">
        <v>1.6696378830083566E-2</v>
      </c>
      <c r="I2042" s="86">
        <v>3.5470752089136491E-2</v>
      </c>
      <c r="J2042" s="86">
        <v>3.550139275766017E-2</v>
      </c>
      <c r="K2042" s="86">
        <v>3.550139275766017E-2</v>
      </c>
      <c r="L2042" s="86">
        <v>1.3380779944289694</v>
      </c>
      <c r="M2042" s="86">
        <v>1.3380779944289694</v>
      </c>
      <c r="N2042" s="86">
        <v>1.3380779944289694</v>
      </c>
      <c r="O2042" s="117">
        <v>3.3519972144846797</v>
      </c>
      <c r="P2042" s="117">
        <v>3.3519972144846797</v>
      </c>
      <c r="Q2042" s="117">
        <v>3.3519972144846797</v>
      </c>
    </row>
    <row r="2043" spans="1:17" x14ac:dyDescent="0.25">
      <c r="A2043" t="str">
        <f t="shared" si="31"/>
        <v>4441816</v>
      </c>
      <c r="B2043">
        <v>44</v>
      </c>
      <c r="C2043">
        <v>41</v>
      </c>
      <c r="D2043">
        <v>8</v>
      </c>
      <c r="E2043">
        <v>16</v>
      </c>
      <c r="F2043" s="116">
        <v>1.6535855448898927E-2</v>
      </c>
      <c r="G2043" s="116">
        <v>1.6549971767363073E-2</v>
      </c>
      <c r="H2043" s="116">
        <v>1.6549971767363073E-2</v>
      </c>
      <c r="I2043" s="86">
        <v>3.5477131564088084E-2</v>
      </c>
      <c r="J2043" s="86">
        <v>3.5508187464709205E-2</v>
      </c>
      <c r="K2043" s="86">
        <v>3.5508187464709205E-2</v>
      </c>
      <c r="L2043" s="86">
        <v>1.3169028797289666</v>
      </c>
      <c r="M2043" s="86">
        <v>1.3169028797289666</v>
      </c>
      <c r="N2043" s="86">
        <v>1.3169028797289666</v>
      </c>
      <c r="O2043" s="117">
        <v>3.283402032749859</v>
      </c>
      <c r="P2043" s="117">
        <v>3.283402032749859</v>
      </c>
      <c r="Q2043" s="117">
        <v>3.283402032749859</v>
      </c>
    </row>
    <row r="2044" spans="1:17" x14ac:dyDescent="0.25">
      <c r="A2044" t="str">
        <f t="shared" si="31"/>
        <v>4540816</v>
      </c>
      <c r="B2044">
        <v>45</v>
      </c>
      <c r="C2044">
        <v>40</v>
      </c>
      <c r="D2044">
        <v>8</v>
      </c>
      <c r="E2044">
        <v>16</v>
      </c>
      <c r="F2044" s="116">
        <v>1.6109074243813016E-2</v>
      </c>
      <c r="G2044" s="116">
        <v>1.6123395967002751E-2</v>
      </c>
      <c r="H2044" s="116">
        <v>1.6123395967002751E-2</v>
      </c>
      <c r="I2044" s="86">
        <v>3.6511801099908342E-2</v>
      </c>
      <c r="J2044" s="86">
        <v>3.6546173235563702E-2</v>
      </c>
      <c r="K2044" s="86">
        <v>3.6546173235563702E-2</v>
      </c>
      <c r="L2044" s="86">
        <v>1.3374026122823097</v>
      </c>
      <c r="M2044" s="86">
        <v>1.3374026122823097</v>
      </c>
      <c r="N2044" s="86">
        <v>1.3374026122823097</v>
      </c>
      <c r="O2044" s="117">
        <v>3.217936526122823</v>
      </c>
      <c r="P2044" s="117">
        <v>3.217936526122823</v>
      </c>
      <c r="Q2044" s="117">
        <v>3.217936526122823</v>
      </c>
    </row>
    <row r="2045" spans="1:17" x14ac:dyDescent="0.25">
      <c r="A2045" t="str">
        <f t="shared" si="31"/>
        <v>4639816</v>
      </c>
      <c r="B2045">
        <v>46</v>
      </c>
      <c r="C2045">
        <v>39</v>
      </c>
      <c r="D2045">
        <v>8</v>
      </c>
      <c r="E2045">
        <v>16</v>
      </c>
      <c r="F2045" s="116">
        <v>1.6113688926384383E-2</v>
      </c>
      <c r="G2045" s="116">
        <v>1.6128234592503163E-2</v>
      </c>
      <c r="H2045" s="116">
        <v>1.6128234592503163E-2</v>
      </c>
      <c r="I2045" s="86">
        <v>3.6521258491032597E-2</v>
      </c>
      <c r="J2045" s="86">
        <v>3.655325895649391E-2</v>
      </c>
      <c r="K2045" s="86">
        <v>3.655325895649391E-2</v>
      </c>
      <c r="L2045" s="86">
        <v>1.2738367103521506</v>
      </c>
      <c r="M2045" s="86">
        <v>1.2738367103521506</v>
      </c>
      <c r="N2045" s="86">
        <v>1.2738367103521506</v>
      </c>
      <c r="O2045" s="117">
        <v>3.1263116554422612</v>
      </c>
      <c r="P2045" s="117">
        <v>3.1263116554422612</v>
      </c>
      <c r="Q2045" s="117">
        <v>3.1263116554422612</v>
      </c>
    </row>
    <row r="2046" spans="1:17" x14ac:dyDescent="0.25">
      <c r="A2046" t="str">
        <f t="shared" si="31"/>
        <v>4738816</v>
      </c>
      <c r="B2046">
        <v>47</v>
      </c>
      <c r="C2046">
        <v>38</v>
      </c>
      <c r="D2046">
        <v>8</v>
      </c>
      <c r="E2046">
        <v>16</v>
      </c>
      <c r="F2046" s="116">
        <v>1.6117486985328916E-2</v>
      </c>
      <c r="G2046" s="116">
        <v>1.6132276384287741E-2</v>
      </c>
      <c r="H2046" s="116">
        <v>1.6132276384287741E-2</v>
      </c>
      <c r="I2046" s="86">
        <v>3.6529815428300992E-2</v>
      </c>
      <c r="J2046" s="86">
        <v>3.6559394226218643E-2</v>
      </c>
      <c r="K2046" s="86">
        <v>3.6559394226218643E-2</v>
      </c>
      <c r="L2046" s="86">
        <v>1.2131743965925226</v>
      </c>
      <c r="M2046" s="86">
        <v>1.2131743965925226</v>
      </c>
      <c r="N2046" s="86">
        <v>1.2131743965925226</v>
      </c>
      <c r="O2046" s="117">
        <v>3.0424100804543301</v>
      </c>
      <c r="P2046" s="117">
        <v>3.0424100804543301</v>
      </c>
      <c r="Q2046" s="117">
        <v>3.0424100804543301</v>
      </c>
    </row>
    <row r="2047" spans="1:17" x14ac:dyDescent="0.25">
      <c r="A2047" t="str">
        <f t="shared" si="31"/>
        <v>4837816</v>
      </c>
      <c r="B2047">
        <v>48</v>
      </c>
      <c r="C2047">
        <v>37</v>
      </c>
      <c r="D2047">
        <v>8</v>
      </c>
      <c r="E2047">
        <v>16</v>
      </c>
      <c r="F2047" s="116">
        <v>1.6120921969799619E-2</v>
      </c>
      <c r="G2047" s="116">
        <v>1.6135976995920089E-2</v>
      </c>
      <c r="H2047" s="116">
        <v>1.6135976995920089E-2</v>
      </c>
      <c r="I2047" s="86">
        <v>3.6535537389157373E-2</v>
      </c>
      <c r="J2047" s="86">
        <v>3.6568658446622403E-2</v>
      </c>
      <c r="K2047" s="86">
        <v>3.6568658446622403E-2</v>
      </c>
      <c r="L2047" s="86">
        <v>1.1476205531216597</v>
      </c>
      <c r="M2047" s="86">
        <v>1.1476205531216597</v>
      </c>
      <c r="N2047" s="86">
        <v>1.1476205531216597</v>
      </c>
      <c r="O2047" s="117">
        <v>2.9618806738629693</v>
      </c>
      <c r="P2047" s="117">
        <v>2.9618806738629693</v>
      </c>
      <c r="Q2047" s="117">
        <v>2.9618806738629693</v>
      </c>
    </row>
    <row r="2048" spans="1:17" x14ac:dyDescent="0.25">
      <c r="A2048" t="str">
        <f t="shared" si="31"/>
        <v>4936816</v>
      </c>
      <c r="B2048">
        <v>49</v>
      </c>
      <c r="C2048">
        <v>36</v>
      </c>
      <c r="D2048">
        <v>8</v>
      </c>
      <c r="E2048">
        <v>16</v>
      </c>
      <c r="F2048" s="116">
        <v>1.6123241219523424E-2</v>
      </c>
      <c r="G2048" s="116">
        <v>1.6138584996854527E-2</v>
      </c>
      <c r="H2048" s="116">
        <v>1.6138584996854527E-2</v>
      </c>
      <c r="I2048" s="86">
        <v>3.6545808847222007E-2</v>
      </c>
      <c r="J2048" s="86">
        <v>3.6576496401884213E-2</v>
      </c>
      <c r="K2048" s="86">
        <v>3.6576496401884213E-2</v>
      </c>
      <c r="L2048" s="86">
        <v>1.0846516195356972</v>
      </c>
      <c r="M2048" s="86">
        <v>1.0846516195356972</v>
      </c>
      <c r="N2048" s="86">
        <v>1.0846516195356972</v>
      </c>
      <c r="O2048" s="117">
        <v>2.8880303193040064</v>
      </c>
      <c r="P2048" s="117">
        <v>2.8880303193040064</v>
      </c>
      <c r="Q2048" s="117">
        <v>2.8880303193040064</v>
      </c>
    </row>
    <row r="2049" spans="1:17" x14ac:dyDescent="0.25">
      <c r="A2049" t="str">
        <f t="shared" si="31"/>
        <v>5035816</v>
      </c>
      <c r="B2049">
        <v>50</v>
      </c>
      <c r="C2049">
        <v>35</v>
      </c>
      <c r="D2049">
        <v>8</v>
      </c>
      <c r="E2049">
        <v>16</v>
      </c>
      <c r="F2049" s="116">
        <v>1.5926099890402379E-2</v>
      </c>
      <c r="G2049" s="116">
        <v>1.5938625332707061E-2</v>
      </c>
      <c r="H2049" s="116">
        <v>1.5938625332707061E-2</v>
      </c>
      <c r="I2049" s="86">
        <v>3.6552372005636449E-2</v>
      </c>
      <c r="J2049" s="86">
        <v>3.6583685611398152E-2</v>
      </c>
      <c r="K2049" s="86">
        <v>3.6583685611398152E-2</v>
      </c>
      <c r="L2049" s="86">
        <v>1.0561108501643963</v>
      </c>
      <c r="M2049" s="86">
        <v>1.0561108501643963</v>
      </c>
      <c r="N2049" s="86">
        <v>1.0561108501643963</v>
      </c>
      <c r="O2049" s="117">
        <v>2.8131611085016441</v>
      </c>
      <c r="P2049" s="117">
        <v>2.8131611085016441</v>
      </c>
      <c r="Q2049" s="117">
        <v>2.8131611085016441</v>
      </c>
    </row>
    <row r="2050" spans="1:17" x14ac:dyDescent="0.25">
      <c r="A2050" t="str">
        <f t="shared" si="31"/>
        <v>5134816</v>
      </c>
      <c r="B2050">
        <v>51</v>
      </c>
      <c r="C2050">
        <v>34</v>
      </c>
      <c r="D2050">
        <v>8</v>
      </c>
      <c r="E2050">
        <v>16</v>
      </c>
      <c r="F2050" s="116">
        <v>1.5490434448781112E-2</v>
      </c>
      <c r="G2050" s="116">
        <v>1.550643035382942E-2</v>
      </c>
      <c r="H2050" s="116">
        <v>1.550643035382942E-2</v>
      </c>
      <c r="I2050" s="86">
        <v>3.7443214537078509E-2</v>
      </c>
      <c r="J2050" s="86">
        <v>3.7475206347175126E-2</v>
      </c>
      <c r="K2050" s="86">
        <v>3.7475206347175126E-2</v>
      </c>
      <c r="L2050" s="86">
        <v>1.088591720519547</v>
      </c>
      <c r="M2050" s="86">
        <v>1.088591720519547</v>
      </c>
      <c r="N2050" s="86">
        <v>1.088591720519547</v>
      </c>
      <c r="O2050" s="117">
        <v>2.7451180497792564</v>
      </c>
      <c r="P2050" s="117">
        <v>2.7451180497792564</v>
      </c>
      <c r="Q2050" s="117">
        <v>2.7451180497792564</v>
      </c>
    </row>
    <row r="2051" spans="1:17" x14ac:dyDescent="0.25">
      <c r="A2051" t="str">
        <f t="shared" si="31"/>
        <v>5233816</v>
      </c>
      <c r="B2051">
        <v>52</v>
      </c>
      <c r="C2051">
        <v>33</v>
      </c>
      <c r="D2051">
        <v>8</v>
      </c>
      <c r="E2051">
        <v>16</v>
      </c>
      <c r="F2051" s="116">
        <v>1.5494363454899459E-2</v>
      </c>
      <c r="G2051" s="116">
        <v>1.5510724979139056E-2</v>
      </c>
      <c r="H2051" s="116">
        <v>1.5510724979139056E-2</v>
      </c>
      <c r="I2051" s="86">
        <v>3.7451528984440194E-2</v>
      </c>
      <c r="J2051" s="86">
        <v>3.7487524337767308E-2</v>
      </c>
      <c r="K2051" s="86">
        <v>3.7487524337767308E-2</v>
      </c>
      <c r="L2051" s="86">
        <v>1.0736366759927354</v>
      </c>
      <c r="M2051" s="86">
        <v>1.0736366759927354</v>
      </c>
      <c r="N2051" s="86">
        <v>1.0736366759927354</v>
      </c>
      <c r="O2051" s="117">
        <v>2.6791406927469361</v>
      </c>
      <c r="P2051" s="117">
        <v>2.6791406927469361</v>
      </c>
      <c r="Q2051" s="117">
        <v>2.6791406927469361</v>
      </c>
    </row>
    <row r="2052" spans="1:17" x14ac:dyDescent="0.25">
      <c r="A2052" t="str">
        <f t="shared" si="31"/>
        <v>5332816</v>
      </c>
      <c r="B2052">
        <v>53</v>
      </c>
      <c r="C2052">
        <v>32</v>
      </c>
      <c r="D2052">
        <v>8</v>
      </c>
      <c r="E2052">
        <v>16</v>
      </c>
      <c r="F2052" s="116">
        <v>1.5498550676071914E-2</v>
      </c>
      <c r="G2052" s="116">
        <v>1.5515305865991992E-2</v>
      </c>
      <c r="H2052" s="116">
        <v>1.5515305865991992E-2</v>
      </c>
      <c r="I2052" s="86">
        <v>3.7457902585325803E-2</v>
      </c>
      <c r="J2052" s="86">
        <v>3.7498115041133991E-2</v>
      </c>
      <c r="K2052" s="86">
        <v>3.7498115041133991E-2</v>
      </c>
      <c r="L2052" s="86">
        <v>1.0594842752542599</v>
      </c>
      <c r="M2052" s="86">
        <v>1.0594842752542599</v>
      </c>
      <c r="N2052" s="86">
        <v>1.0594842752542599</v>
      </c>
      <c r="O2052" s="117">
        <v>2.5708057570832565</v>
      </c>
      <c r="P2052" s="117">
        <v>2.5708057570832565</v>
      </c>
      <c r="Q2052" s="117">
        <v>2.5708057570832565</v>
      </c>
    </row>
    <row r="2053" spans="1:17" x14ac:dyDescent="0.25">
      <c r="A2053" t="str">
        <f t="shared" ref="A2053:A2116" si="32">B2053&amp;C2053&amp;D2053&amp;E2053</f>
        <v>5431816</v>
      </c>
      <c r="B2053">
        <v>54</v>
      </c>
      <c r="C2053">
        <v>31</v>
      </c>
      <c r="D2053">
        <v>8</v>
      </c>
      <c r="E2053">
        <v>16</v>
      </c>
      <c r="F2053" s="116">
        <v>1.5502224665441239E-2</v>
      </c>
      <c r="G2053" s="116">
        <v>1.5519403549157375E-2</v>
      </c>
      <c r="H2053" s="116">
        <v>1.5519403549157375E-2</v>
      </c>
      <c r="I2053" s="86">
        <v>3.7467145384892889E-2</v>
      </c>
      <c r="J2053" s="86">
        <v>3.7511810482554843E-2</v>
      </c>
      <c r="K2053" s="86">
        <v>3.7511810482554843E-2</v>
      </c>
      <c r="L2053" s="86">
        <v>1.0461837109824603</v>
      </c>
      <c r="M2053" s="86">
        <v>1.0461837109824603</v>
      </c>
      <c r="N2053" s="86">
        <v>1.0461837109824603</v>
      </c>
      <c r="O2053" s="117">
        <v>2.4468674305543625</v>
      </c>
      <c r="P2053" s="117">
        <v>2.4468674305543625</v>
      </c>
      <c r="Q2053" s="117">
        <v>2.4468674305543625</v>
      </c>
    </row>
    <row r="2054" spans="1:17" x14ac:dyDescent="0.25">
      <c r="A2054" t="str">
        <f t="shared" si="32"/>
        <v>5530816</v>
      </c>
      <c r="B2054">
        <v>55</v>
      </c>
      <c r="C2054">
        <v>30</v>
      </c>
      <c r="D2054">
        <v>8</v>
      </c>
      <c r="E2054">
        <v>16</v>
      </c>
      <c r="F2054" s="116">
        <v>1.5436975382662059E-2</v>
      </c>
      <c r="G2054" s="116">
        <v>1.5458136418142062E-2</v>
      </c>
      <c r="H2054" s="116">
        <v>1.5458136418142062E-2</v>
      </c>
      <c r="I2054" s="86">
        <v>3.7476193835084999E-2</v>
      </c>
      <c r="J2054" s="86">
        <v>3.7525569584538336E-2</v>
      </c>
      <c r="K2054" s="86">
        <v>3.7525569584538336E-2</v>
      </c>
      <c r="L2054" s="86">
        <v>1.0365909571841716</v>
      </c>
      <c r="M2054" s="86">
        <v>1.0365909571841716</v>
      </c>
      <c r="N2054" s="86">
        <v>1.0365909571841716</v>
      </c>
      <c r="O2054" s="117">
        <v>2.3253932425760033</v>
      </c>
      <c r="P2054" s="117">
        <v>2.3253932425760033</v>
      </c>
      <c r="Q2054" s="117">
        <v>2.3253932425760033</v>
      </c>
    </row>
    <row r="2055" spans="1:17" x14ac:dyDescent="0.25">
      <c r="A2055" t="str">
        <f t="shared" si="32"/>
        <v>18671016</v>
      </c>
      <c r="B2055">
        <v>18</v>
      </c>
      <c r="C2055">
        <v>67</v>
      </c>
      <c r="D2055">
        <v>10</v>
      </c>
      <c r="E2055">
        <v>16</v>
      </c>
      <c r="F2055" s="116">
        <v>1.8391480594116463E-2</v>
      </c>
      <c r="G2055" s="116">
        <v>1.8407268966769422E-2</v>
      </c>
      <c r="H2055" s="116">
        <v>1.8407268966769422E-2</v>
      </c>
      <c r="I2055" s="86">
        <v>3.3183212223358106E-2</v>
      </c>
      <c r="J2055" s="86">
        <v>3.3210841875500788E-2</v>
      </c>
      <c r="K2055" s="86">
        <v>3.3210841875500788E-2</v>
      </c>
      <c r="L2055" s="86">
        <v>1.9708665053621262</v>
      </c>
      <c r="M2055" s="86">
        <v>1.9708665053621262</v>
      </c>
      <c r="N2055" s="86">
        <v>1.9708665053621262</v>
      </c>
      <c r="O2055" s="117">
        <v>8.6133980130333008</v>
      </c>
      <c r="P2055" s="117">
        <v>8.6133980130333008</v>
      </c>
      <c r="Q2055" s="117">
        <v>8.6133980130333008</v>
      </c>
    </row>
    <row r="2056" spans="1:17" x14ac:dyDescent="0.25">
      <c r="A2056" t="str">
        <f t="shared" si="32"/>
        <v>19661016</v>
      </c>
      <c r="B2056">
        <v>19</v>
      </c>
      <c r="C2056">
        <v>66</v>
      </c>
      <c r="D2056">
        <v>10</v>
      </c>
      <c r="E2056">
        <v>16</v>
      </c>
      <c r="F2056" s="116">
        <v>1.8396391515077212E-2</v>
      </c>
      <c r="G2056" s="116">
        <v>1.841023379612693E-2</v>
      </c>
      <c r="H2056" s="116">
        <v>1.841023379612693E-2</v>
      </c>
      <c r="I2056" s="86">
        <v>3.3189835019784578E-2</v>
      </c>
      <c r="J2056" s="86">
        <v>3.3217519581884014E-2</v>
      </c>
      <c r="K2056" s="86">
        <v>3.3217519581884014E-2</v>
      </c>
      <c r="L2056" s="86">
        <v>1.9570216948093424</v>
      </c>
      <c r="M2056" s="86">
        <v>1.9570216948093424</v>
      </c>
      <c r="N2056" s="86">
        <v>1.9570216948093424</v>
      </c>
      <c r="O2056" s="117">
        <v>8.1562338712707412</v>
      </c>
      <c r="P2056" s="117">
        <v>8.1562338712707412</v>
      </c>
      <c r="Q2056" s="117">
        <v>8.1562338712707412</v>
      </c>
    </row>
    <row r="2057" spans="1:17" x14ac:dyDescent="0.25">
      <c r="A2057" t="str">
        <f t="shared" si="32"/>
        <v>20651016</v>
      </c>
      <c r="B2057">
        <v>20</v>
      </c>
      <c r="C2057">
        <v>65</v>
      </c>
      <c r="D2057">
        <v>10</v>
      </c>
      <c r="E2057">
        <v>16</v>
      </c>
      <c r="F2057" s="116">
        <v>1.8400434350119486E-2</v>
      </c>
      <c r="G2057" s="116">
        <v>1.8414305019993579E-2</v>
      </c>
      <c r="H2057" s="116">
        <v>1.8414305019993579E-2</v>
      </c>
      <c r="I2057" s="86">
        <v>3.3196476057242276E-2</v>
      </c>
      <c r="J2057" s="86">
        <v>3.3224217396990462E-2</v>
      </c>
      <c r="K2057" s="86">
        <v>3.3224217396990462E-2</v>
      </c>
      <c r="L2057" s="86">
        <v>1.9414519024614494</v>
      </c>
      <c r="M2057" s="86">
        <v>1.9414519024614494</v>
      </c>
      <c r="N2057" s="86">
        <v>1.9414519024614494</v>
      </c>
      <c r="O2057" s="117">
        <v>7.7222913554022297</v>
      </c>
      <c r="P2057" s="117">
        <v>7.7222913554022297</v>
      </c>
      <c r="Q2057" s="117">
        <v>7.7222913554022297</v>
      </c>
    </row>
    <row r="2058" spans="1:17" x14ac:dyDescent="0.25">
      <c r="A2058" t="str">
        <f t="shared" si="32"/>
        <v>21641016</v>
      </c>
      <c r="B2058">
        <v>21</v>
      </c>
      <c r="C2058">
        <v>64</v>
      </c>
      <c r="D2058">
        <v>10</v>
      </c>
      <c r="E2058">
        <v>16</v>
      </c>
      <c r="F2058" s="116">
        <v>1.8404189196971291E-2</v>
      </c>
      <c r="G2058" s="116">
        <v>1.841808964198411E-2</v>
      </c>
      <c r="H2058" s="116">
        <v>1.841808964198411E-2</v>
      </c>
      <c r="I2058" s="86">
        <v>3.3204191579904722E-2</v>
      </c>
      <c r="J2058" s="86">
        <v>3.3230006692071386E-2</v>
      </c>
      <c r="K2058" s="86">
        <v>3.3230006692071386E-2</v>
      </c>
      <c r="L2058" s="86">
        <v>1.9178622704192574</v>
      </c>
      <c r="M2058" s="86">
        <v>1.9178622704192574</v>
      </c>
      <c r="N2058" s="86">
        <v>1.9178622704192574</v>
      </c>
      <c r="O2058" s="117">
        <v>7.3165727062776398</v>
      </c>
      <c r="P2058" s="117">
        <v>7.3165727062776398</v>
      </c>
      <c r="Q2058" s="117">
        <v>7.3165727062776398</v>
      </c>
    </row>
    <row r="2059" spans="1:17" x14ac:dyDescent="0.25">
      <c r="A2059" t="str">
        <f t="shared" si="32"/>
        <v>22631016</v>
      </c>
      <c r="B2059">
        <v>22</v>
      </c>
      <c r="C2059">
        <v>63</v>
      </c>
      <c r="D2059">
        <v>10</v>
      </c>
      <c r="E2059">
        <v>16</v>
      </c>
      <c r="F2059" s="116">
        <v>1.8405994685985531E-2</v>
      </c>
      <c r="G2059" s="116">
        <v>1.8421916826717351E-2</v>
      </c>
      <c r="H2059" s="116">
        <v>1.8421916826717351E-2</v>
      </c>
      <c r="I2059" s="86">
        <v>3.3209605031396472E-2</v>
      </c>
      <c r="J2059" s="86">
        <v>3.3237468777677158E-2</v>
      </c>
      <c r="K2059" s="86">
        <v>3.3237468777677158E-2</v>
      </c>
      <c r="L2059" s="86">
        <v>1.899348187363791</v>
      </c>
      <c r="M2059" s="86">
        <v>1.899348187363791</v>
      </c>
      <c r="N2059" s="86">
        <v>1.899348187363791</v>
      </c>
      <c r="O2059" s="117">
        <v>6.9380270477365684</v>
      </c>
      <c r="P2059" s="117">
        <v>6.9380270477365684</v>
      </c>
      <c r="Q2059" s="117">
        <v>6.9380270477365684</v>
      </c>
    </row>
    <row r="2060" spans="1:17" x14ac:dyDescent="0.25">
      <c r="A2060" t="str">
        <f t="shared" si="32"/>
        <v>23621016</v>
      </c>
      <c r="B2060">
        <v>23</v>
      </c>
      <c r="C2060">
        <v>62</v>
      </c>
      <c r="D2060">
        <v>10</v>
      </c>
      <c r="E2060">
        <v>16</v>
      </c>
      <c r="F2060" s="116">
        <v>1.8410415810453318E-2</v>
      </c>
      <c r="G2060" s="116">
        <v>1.8426376292300265E-2</v>
      </c>
      <c r="H2060" s="116">
        <v>1.8426376292300265E-2</v>
      </c>
      <c r="I2060" s="86">
        <v>3.3217752843958358E-2</v>
      </c>
      <c r="J2060" s="86">
        <v>3.3243688626959651E-2</v>
      </c>
      <c r="K2060" s="86">
        <v>3.3243688626959651E-2</v>
      </c>
      <c r="L2060" s="86">
        <v>1.879262944948308</v>
      </c>
      <c r="M2060" s="86">
        <v>1.879262944948308</v>
      </c>
      <c r="N2060" s="86">
        <v>1.879262944948308</v>
      </c>
      <c r="O2060" s="117">
        <v>6.5785934027348283</v>
      </c>
      <c r="P2060" s="117">
        <v>6.5785934027348283</v>
      </c>
      <c r="Q2060" s="117">
        <v>6.5785934027348283</v>
      </c>
    </row>
    <row r="2061" spans="1:17" x14ac:dyDescent="0.25">
      <c r="A2061" t="str">
        <f t="shared" si="32"/>
        <v>24611016</v>
      </c>
      <c r="B2061">
        <v>24</v>
      </c>
      <c r="C2061">
        <v>61</v>
      </c>
      <c r="D2061">
        <v>10</v>
      </c>
      <c r="E2061">
        <v>16</v>
      </c>
      <c r="F2061" s="116">
        <v>1.8413657229150622E-2</v>
      </c>
      <c r="G2061" s="116">
        <v>1.8429658669280237E-2</v>
      </c>
      <c r="H2061" s="116">
        <v>1.8429658669280237E-2</v>
      </c>
      <c r="I2061" s="86">
        <v>3.3222990069106222E-2</v>
      </c>
      <c r="J2061" s="86">
        <v>3.3250992589333041E-2</v>
      </c>
      <c r="K2061" s="86">
        <v>3.3250992589333041E-2</v>
      </c>
      <c r="L2061" s="86">
        <v>1.8578052024682221</v>
      </c>
      <c r="M2061" s="86">
        <v>1.8578052024682221</v>
      </c>
      <c r="N2061" s="86">
        <v>1.8578052024682221</v>
      </c>
      <c r="O2061" s="117">
        <v>6.2497604784430596</v>
      </c>
      <c r="P2061" s="117">
        <v>6.2497604784430596</v>
      </c>
      <c r="Q2061" s="117">
        <v>6.2497604784430596</v>
      </c>
    </row>
    <row r="2062" spans="1:17" x14ac:dyDescent="0.25">
      <c r="A2062" t="str">
        <f t="shared" si="32"/>
        <v>25601016</v>
      </c>
      <c r="B2062">
        <v>25</v>
      </c>
      <c r="C2062">
        <v>60</v>
      </c>
      <c r="D2062">
        <v>10</v>
      </c>
      <c r="E2062">
        <v>16</v>
      </c>
      <c r="F2062" s="116">
        <v>1.8311749002681579E-2</v>
      </c>
      <c r="G2062" s="116">
        <v>1.8325788678806305E-2</v>
      </c>
      <c r="H2062" s="116">
        <v>1.8325788678806305E-2</v>
      </c>
      <c r="I2062" s="86">
        <v>3.3229907719214503E-2</v>
      </c>
      <c r="J2062" s="86">
        <v>3.3255981403446142E-2</v>
      </c>
      <c r="K2062" s="86">
        <v>3.3255981403446142E-2</v>
      </c>
      <c r="L2062" s="86">
        <v>1.8708430023245692</v>
      </c>
      <c r="M2062" s="86">
        <v>1.8708430023245692</v>
      </c>
      <c r="N2062" s="86">
        <v>1.8708430023245692</v>
      </c>
      <c r="O2062" s="117">
        <v>5.9314041481225948</v>
      </c>
      <c r="P2062" s="117">
        <v>5.9314041481225948</v>
      </c>
      <c r="Q2062" s="117">
        <v>5.9314041481225948</v>
      </c>
    </row>
    <row r="2063" spans="1:17" x14ac:dyDescent="0.25">
      <c r="A2063" t="str">
        <f t="shared" si="32"/>
        <v>26591016</v>
      </c>
      <c r="B2063">
        <v>26</v>
      </c>
      <c r="C2063">
        <v>59</v>
      </c>
      <c r="D2063">
        <v>10</v>
      </c>
      <c r="E2063">
        <v>16</v>
      </c>
      <c r="F2063" s="116">
        <v>1.8210638327831721E-2</v>
      </c>
      <c r="G2063" s="116">
        <v>1.8224719236734275E-2</v>
      </c>
      <c r="H2063" s="116">
        <v>1.8224719236734275E-2</v>
      </c>
      <c r="I2063" s="86">
        <v>3.3532678772225204E-2</v>
      </c>
      <c r="J2063" s="86">
        <v>3.3558829031615667E-2</v>
      </c>
      <c r="K2063" s="86">
        <v>3.3558829031615667E-2</v>
      </c>
      <c r="L2063" s="86">
        <v>1.8764259434711854</v>
      </c>
      <c r="M2063" s="86">
        <v>1.8764259434711854</v>
      </c>
      <c r="N2063" s="86">
        <v>1.8764259434711854</v>
      </c>
      <c r="O2063" s="117">
        <v>5.637440734460208</v>
      </c>
      <c r="P2063" s="117">
        <v>5.637440734460208</v>
      </c>
      <c r="Q2063" s="117">
        <v>5.637440734460208</v>
      </c>
    </row>
    <row r="2064" spans="1:17" x14ac:dyDescent="0.25">
      <c r="A2064" t="str">
        <f t="shared" si="32"/>
        <v>27581016</v>
      </c>
      <c r="B2064">
        <v>27</v>
      </c>
      <c r="C2064">
        <v>58</v>
      </c>
      <c r="D2064">
        <v>10</v>
      </c>
      <c r="E2064">
        <v>16</v>
      </c>
      <c r="F2064" s="116">
        <v>1.821549861068231E-2</v>
      </c>
      <c r="G2064" s="116">
        <v>1.8227605954391636E-2</v>
      </c>
      <c r="H2064" s="116">
        <v>1.8227605954391636E-2</v>
      </c>
      <c r="I2064" s="86">
        <v>3.3539359965453715E-2</v>
      </c>
      <c r="J2064" s="86">
        <v>3.3563574652872366E-2</v>
      </c>
      <c r="K2064" s="86">
        <v>3.3563574652872366E-2</v>
      </c>
      <c r="L2064" s="86">
        <v>1.8444065081008219</v>
      </c>
      <c r="M2064" s="86">
        <v>1.8444065081008219</v>
      </c>
      <c r="N2064" s="86">
        <v>1.8444065081008219</v>
      </c>
      <c r="O2064" s="117">
        <v>5.3582078709841454</v>
      </c>
      <c r="P2064" s="117">
        <v>5.3582078709841454</v>
      </c>
      <c r="Q2064" s="117">
        <v>5.3582078709841454</v>
      </c>
    </row>
    <row r="2065" spans="1:17" x14ac:dyDescent="0.25">
      <c r="A2065" t="str">
        <f t="shared" si="32"/>
        <v>28571016</v>
      </c>
      <c r="B2065">
        <v>28</v>
      </c>
      <c r="C2065">
        <v>57</v>
      </c>
      <c r="D2065">
        <v>10</v>
      </c>
      <c r="E2065">
        <v>16</v>
      </c>
      <c r="F2065" s="116">
        <v>1.8218447240810294E-2</v>
      </c>
      <c r="G2065" s="116">
        <v>1.8230595571933305E-2</v>
      </c>
      <c r="H2065" s="116">
        <v>1.8230595571933305E-2</v>
      </c>
      <c r="I2065" s="86">
        <v>3.354559167434374E-2</v>
      </c>
      <c r="J2065" s="86">
        <v>3.3569888336589762E-2</v>
      </c>
      <c r="K2065" s="86">
        <v>3.3569888336589762E-2</v>
      </c>
      <c r="L2065" s="86">
        <v>1.8172081110357465</v>
      </c>
      <c r="M2065" s="86">
        <v>1.8172081110357465</v>
      </c>
      <c r="N2065" s="86">
        <v>1.8172081110357465</v>
      </c>
      <c r="O2065" s="117">
        <v>5.0989238603346863</v>
      </c>
      <c r="P2065" s="117">
        <v>5.0989238603346863</v>
      </c>
      <c r="Q2065" s="117">
        <v>5.0989238603346863</v>
      </c>
    </row>
    <row r="2066" spans="1:17" x14ac:dyDescent="0.25">
      <c r="A2066" t="str">
        <f t="shared" si="32"/>
        <v>29561016</v>
      </c>
      <c r="B2066">
        <v>29</v>
      </c>
      <c r="C2066">
        <v>56</v>
      </c>
      <c r="D2066">
        <v>10</v>
      </c>
      <c r="E2066">
        <v>16</v>
      </c>
      <c r="F2066" s="116">
        <v>1.822146178105797E-2</v>
      </c>
      <c r="G2066" s="116">
        <v>1.8233654127515687E-2</v>
      </c>
      <c r="H2066" s="116">
        <v>1.8233654127515687E-2</v>
      </c>
      <c r="I2066" s="86">
        <v>3.3553337451637029E-2</v>
      </c>
      <c r="J2066" s="86">
        <v>3.3573658029066554E-2</v>
      </c>
      <c r="K2066" s="86">
        <v>3.3573658029066554E-2</v>
      </c>
      <c r="L2066" s="86">
        <v>1.7889972201450077</v>
      </c>
      <c r="M2066" s="86">
        <v>1.7889972201450077</v>
      </c>
      <c r="N2066" s="86">
        <v>1.7889972201450077</v>
      </c>
      <c r="O2066" s="117">
        <v>4.8526046916149168</v>
      </c>
      <c r="P2066" s="117">
        <v>4.8526046916149168</v>
      </c>
      <c r="Q2066" s="117">
        <v>4.8526046916149168</v>
      </c>
    </row>
    <row r="2067" spans="1:17" x14ac:dyDescent="0.25">
      <c r="A2067" t="str">
        <f t="shared" si="32"/>
        <v>30551016</v>
      </c>
      <c r="B2067">
        <v>30</v>
      </c>
      <c r="C2067">
        <v>55</v>
      </c>
      <c r="D2067">
        <v>10</v>
      </c>
      <c r="E2067">
        <v>16</v>
      </c>
      <c r="F2067" s="116">
        <v>1.822469370519814E-2</v>
      </c>
      <c r="G2067" s="116">
        <v>1.823489333229977E-2</v>
      </c>
      <c r="H2067" s="116">
        <v>1.823489333229977E-2</v>
      </c>
      <c r="I2067" s="86">
        <v>3.3558813089793436E-2</v>
      </c>
      <c r="J2067" s="86">
        <v>3.3577172418576377E-2</v>
      </c>
      <c r="K2067" s="86">
        <v>3.3577172418576377E-2</v>
      </c>
      <c r="L2067" s="86">
        <v>1.7598334604886845</v>
      </c>
      <c r="M2067" s="86">
        <v>1.7598334604886845</v>
      </c>
      <c r="N2067" s="86">
        <v>1.7598334604886845</v>
      </c>
      <c r="O2067" s="117">
        <v>4.6235562427837635</v>
      </c>
      <c r="P2067" s="117">
        <v>4.6235562427837635</v>
      </c>
      <c r="Q2067" s="117">
        <v>4.6235562427837635</v>
      </c>
    </row>
    <row r="2068" spans="1:17" x14ac:dyDescent="0.25">
      <c r="A2068" t="str">
        <f t="shared" si="32"/>
        <v>31541016</v>
      </c>
      <c r="B2068">
        <v>31</v>
      </c>
      <c r="C2068">
        <v>54</v>
      </c>
      <c r="D2068">
        <v>10</v>
      </c>
      <c r="E2068">
        <v>16</v>
      </c>
      <c r="F2068" s="116">
        <v>1.8228782590170918E-2</v>
      </c>
      <c r="G2068" s="116">
        <v>1.82369762220802E-2</v>
      </c>
      <c r="H2068" s="116">
        <v>1.82369762220802E-2</v>
      </c>
      <c r="I2068" s="86">
        <v>3.3563164708388639E-2</v>
      </c>
      <c r="J2068" s="86">
        <v>3.3581600380184519E-2</v>
      </c>
      <c r="K2068" s="86">
        <v>3.3581600380184519E-2</v>
      </c>
      <c r="L2068" s="86">
        <v>1.7243846582436131</v>
      </c>
      <c r="M2068" s="86">
        <v>1.7243846582436131</v>
      </c>
      <c r="N2068" s="86">
        <v>1.7243846582436131</v>
      </c>
      <c r="O2068" s="117">
        <v>4.4055294724939777</v>
      </c>
      <c r="P2068" s="117">
        <v>4.4055294724939777</v>
      </c>
      <c r="Q2068" s="117">
        <v>4.4055294724939777</v>
      </c>
    </row>
    <row r="2069" spans="1:17" x14ac:dyDescent="0.25">
      <c r="A2069" t="str">
        <f t="shared" si="32"/>
        <v>32531016</v>
      </c>
      <c r="B2069">
        <v>32</v>
      </c>
      <c r="C2069">
        <v>53</v>
      </c>
      <c r="D2069">
        <v>10</v>
      </c>
      <c r="E2069">
        <v>16</v>
      </c>
      <c r="F2069" s="116">
        <v>1.8231497427097672E-2</v>
      </c>
      <c r="G2069" s="116">
        <v>1.8239727422550599E-2</v>
      </c>
      <c r="H2069" s="116">
        <v>1.8239727422550599E-2</v>
      </c>
      <c r="I2069" s="86">
        <v>3.3568093953628093E-2</v>
      </c>
      <c r="J2069" s="86">
        <v>3.3584553944533947E-2</v>
      </c>
      <c r="K2069" s="86">
        <v>3.3584553944533947E-2</v>
      </c>
      <c r="L2069" s="86">
        <v>1.6936960292329439</v>
      </c>
      <c r="M2069" s="86">
        <v>1.6936960292329439</v>
      </c>
      <c r="N2069" s="86">
        <v>1.6936960292329439</v>
      </c>
      <c r="O2069" s="117">
        <v>4.1974993158816281</v>
      </c>
      <c r="P2069" s="117">
        <v>4.1974993158816281</v>
      </c>
      <c r="Q2069" s="117">
        <v>4.1974993158816281</v>
      </c>
    </row>
    <row r="2070" spans="1:17" x14ac:dyDescent="0.25">
      <c r="A2070" t="str">
        <f t="shared" si="32"/>
        <v>33521016</v>
      </c>
      <c r="B2070">
        <v>33</v>
      </c>
      <c r="C2070">
        <v>52</v>
      </c>
      <c r="D2070">
        <v>10</v>
      </c>
      <c r="E2070">
        <v>16</v>
      </c>
      <c r="F2070" s="116">
        <v>1.8233349664791648E-2</v>
      </c>
      <c r="G2070" s="116">
        <v>1.8241618757610149E-2</v>
      </c>
      <c r="H2070" s="116">
        <v>1.8241618757610149E-2</v>
      </c>
      <c r="I2070" s="86">
        <v>3.3572516843108434E-2</v>
      </c>
      <c r="J2070" s="86">
        <v>3.3589055028745436E-2</v>
      </c>
      <c r="K2070" s="86">
        <v>3.3589055028745436E-2</v>
      </c>
      <c r="L2070" s="86">
        <v>1.6462089310336987</v>
      </c>
      <c r="M2070" s="86">
        <v>1.6462089310336987</v>
      </c>
      <c r="N2070" s="86">
        <v>1.6462089310336987</v>
      </c>
      <c r="O2070" s="117">
        <v>4.0037541681395989</v>
      </c>
      <c r="P2070" s="117">
        <v>4.0037541681395989</v>
      </c>
      <c r="Q2070" s="117">
        <v>4.0037541681395989</v>
      </c>
    </row>
    <row r="2071" spans="1:17" x14ac:dyDescent="0.25">
      <c r="A2071" t="str">
        <f t="shared" si="32"/>
        <v>34511016</v>
      </c>
      <c r="B2071">
        <v>34</v>
      </c>
      <c r="C2071">
        <v>51</v>
      </c>
      <c r="D2071">
        <v>10</v>
      </c>
      <c r="E2071">
        <v>16</v>
      </c>
      <c r="F2071" s="116">
        <v>1.808680836917451E-2</v>
      </c>
      <c r="G2071" s="116">
        <v>1.8095119366701988E-2</v>
      </c>
      <c r="H2071" s="116">
        <v>1.8095119366701988E-2</v>
      </c>
      <c r="I2071" s="86">
        <v>3.3576430011012071E-2</v>
      </c>
      <c r="J2071" s="86">
        <v>3.3593052006067027E-2</v>
      </c>
      <c r="K2071" s="86">
        <v>3.3593052006067027E-2</v>
      </c>
      <c r="L2071" s="86">
        <v>1.6203037669596294</v>
      </c>
      <c r="M2071" s="86">
        <v>1.6203037669596294</v>
      </c>
      <c r="N2071" s="86">
        <v>1.6203037669596294</v>
      </c>
      <c r="O2071" s="117">
        <v>3.8186145567121694</v>
      </c>
      <c r="P2071" s="117">
        <v>3.8186145567121694</v>
      </c>
      <c r="Q2071" s="117">
        <v>3.8186145567121694</v>
      </c>
    </row>
    <row r="2072" spans="1:17" x14ac:dyDescent="0.25">
      <c r="A2072" t="str">
        <f t="shared" si="32"/>
        <v>35501016</v>
      </c>
      <c r="B2072">
        <v>35</v>
      </c>
      <c r="C2072">
        <v>50</v>
      </c>
      <c r="D2072">
        <v>10</v>
      </c>
      <c r="E2072">
        <v>16</v>
      </c>
      <c r="F2072" s="116">
        <v>1.7917463102810768E-2</v>
      </c>
      <c r="G2072" s="116">
        <v>1.7925819154158702E-2</v>
      </c>
      <c r="H2072" s="116">
        <v>1.7925819154158702E-2</v>
      </c>
      <c r="I2072" s="86">
        <v>3.3961081690846988E-2</v>
      </c>
      <c r="J2072" s="86">
        <v>3.3977793793542863E-2</v>
      </c>
      <c r="K2072" s="86">
        <v>3.3977793793542863E-2</v>
      </c>
      <c r="L2072" s="86">
        <v>1.597284283311921</v>
      </c>
      <c r="M2072" s="86">
        <v>1.597284283311921</v>
      </c>
      <c r="N2072" s="86">
        <v>1.597284283311921</v>
      </c>
      <c r="O2072" s="117">
        <v>3.6394134051953748</v>
      </c>
      <c r="P2072" s="117">
        <v>3.6394134051953748</v>
      </c>
      <c r="Q2072" s="117">
        <v>3.6394134051953748</v>
      </c>
    </row>
    <row r="2073" spans="1:17" x14ac:dyDescent="0.25">
      <c r="A2073" t="str">
        <f t="shared" si="32"/>
        <v>36491016</v>
      </c>
      <c r="B2073">
        <v>36</v>
      </c>
      <c r="C2073">
        <v>49</v>
      </c>
      <c r="D2073">
        <v>10</v>
      </c>
      <c r="E2073">
        <v>16</v>
      </c>
      <c r="F2073" s="116">
        <v>1.7920439049706159E-2</v>
      </c>
      <c r="G2073" s="116">
        <v>1.7928843523407508E-2</v>
      </c>
      <c r="H2073" s="116">
        <v>1.7928843523407508E-2</v>
      </c>
      <c r="I2073" s="86">
        <v>3.3964579345585652E-2</v>
      </c>
      <c r="J2073" s="86">
        <v>3.3983489411413693E-2</v>
      </c>
      <c r="K2073" s="86">
        <v>3.3983489411413693E-2</v>
      </c>
      <c r="L2073" s="86">
        <v>1.5714726949155036</v>
      </c>
      <c r="M2073" s="86">
        <v>1.5714726949155036</v>
      </c>
      <c r="N2073" s="86">
        <v>1.5714726949155036</v>
      </c>
      <c r="O2073" s="117">
        <v>3.5469988674971686</v>
      </c>
      <c r="P2073" s="117">
        <v>3.5469988674971686</v>
      </c>
      <c r="Q2073" s="117">
        <v>3.5469988674971686</v>
      </c>
    </row>
    <row r="2074" spans="1:17" x14ac:dyDescent="0.25">
      <c r="A2074" t="str">
        <f t="shared" si="32"/>
        <v>37481016</v>
      </c>
      <c r="B2074">
        <v>37</v>
      </c>
      <c r="C2074">
        <v>48</v>
      </c>
      <c r="D2074">
        <v>10</v>
      </c>
      <c r="E2074">
        <v>16</v>
      </c>
      <c r="F2074" s="116">
        <v>1.7921283347392142E-2</v>
      </c>
      <c r="G2074" s="116">
        <v>1.7931853881394379E-2</v>
      </c>
      <c r="H2074" s="116">
        <v>1.7931853881394379E-2</v>
      </c>
      <c r="I2074" s="86">
        <v>3.3969468069587942E-2</v>
      </c>
      <c r="J2074" s="86">
        <v>3.3988495030791967E-2</v>
      </c>
      <c r="K2074" s="86">
        <v>3.3988495030791967E-2</v>
      </c>
      <c r="L2074" s="86">
        <v>1.5451774052721596</v>
      </c>
      <c r="M2074" s="86">
        <v>1.5451774052721596</v>
      </c>
      <c r="N2074" s="86">
        <v>1.5451774052721596</v>
      </c>
      <c r="O2074" s="117">
        <v>3.4588203706874863</v>
      </c>
      <c r="P2074" s="117">
        <v>3.4588203706874863</v>
      </c>
      <c r="Q2074" s="117">
        <v>3.4588203706874863</v>
      </c>
    </row>
    <row r="2075" spans="1:17" x14ac:dyDescent="0.25">
      <c r="A2075" t="str">
        <f t="shared" si="32"/>
        <v>38471016</v>
      </c>
      <c r="B2075">
        <v>38</v>
      </c>
      <c r="C2075">
        <v>47</v>
      </c>
      <c r="D2075">
        <v>10</v>
      </c>
      <c r="E2075">
        <v>16</v>
      </c>
      <c r="F2075" s="116">
        <v>1.7923076759374927E-2</v>
      </c>
      <c r="G2075" s="116">
        <v>1.7935845515080963E-2</v>
      </c>
      <c r="H2075" s="116">
        <v>1.7935845515080963E-2</v>
      </c>
      <c r="I2075" s="86">
        <v>3.3973402681864322E-2</v>
      </c>
      <c r="J2075" s="86">
        <v>3.3994683941374386E-2</v>
      </c>
      <c r="K2075" s="86">
        <v>3.3994683941374386E-2</v>
      </c>
      <c r="L2075" s="86">
        <v>1.5137551420843292</v>
      </c>
      <c r="M2075" s="86">
        <v>1.5137551420843292</v>
      </c>
      <c r="N2075" s="86">
        <v>1.5137551420843292</v>
      </c>
      <c r="O2075" s="117">
        <v>3.3746374205410974</v>
      </c>
      <c r="P2075" s="117">
        <v>3.3746374205410974</v>
      </c>
      <c r="Q2075" s="117">
        <v>3.3746374205410974</v>
      </c>
    </row>
    <row r="2076" spans="1:17" x14ac:dyDescent="0.25">
      <c r="A2076" t="str">
        <f t="shared" si="32"/>
        <v>39461016</v>
      </c>
      <c r="B2076">
        <v>39</v>
      </c>
      <c r="C2076">
        <v>46</v>
      </c>
      <c r="D2076">
        <v>10</v>
      </c>
      <c r="E2076">
        <v>16</v>
      </c>
      <c r="F2076" s="116">
        <v>1.7925802096058638E-2</v>
      </c>
      <c r="G2076" s="116">
        <v>1.7938661351507748E-2</v>
      </c>
      <c r="H2076" s="116">
        <v>1.7938661351507748E-2</v>
      </c>
      <c r="I2076" s="86">
        <v>3.3978439315030327E-2</v>
      </c>
      <c r="J2076" s="86">
        <v>3.4002014616687025E-2</v>
      </c>
      <c r="K2076" s="86">
        <v>3.4002014616687025E-2</v>
      </c>
      <c r="L2076" s="86">
        <v>1.4866778113547225</v>
      </c>
      <c r="M2076" s="86">
        <v>1.4866778113547225</v>
      </c>
      <c r="N2076" s="86">
        <v>1.4866778113547225</v>
      </c>
      <c r="O2076" s="117">
        <v>3.2988383805910972</v>
      </c>
      <c r="P2076" s="117">
        <v>3.2988383805910972</v>
      </c>
      <c r="Q2076" s="117">
        <v>3.2988383805910972</v>
      </c>
    </row>
    <row r="2077" spans="1:17" x14ac:dyDescent="0.25">
      <c r="A2077" t="str">
        <f t="shared" si="32"/>
        <v>40451016</v>
      </c>
      <c r="B2077">
        <v>40</v>
      </c>
      <c r="C2077">
        <v>45</v>
      </c>
      <c r="D2077">
        <v>10</v>
      </c>
      <c r="E2077">
        <v>16</v>
      </c>
      <c r="F2077" s="116">
        <v>1.7928175005938626E-2</v>
      </c>
      <c r="G2077" s="116">
        <v>1.7941132010279224E-2</v>
      </c>
      <c r="H2077" s="116">
        <v>1.7941132010279224E-2</v>
      </c>
      <c r="I2077" s="86">
        <v>3.3981903383937632E-2</v>
      </c>
      <c r="J2077" s="86">
        <v>3.4007817392618829E-2</v>
      </c>
      <c r="K2077" s="86">
        <v>3.4007817392618829E-2</v>
      </c>
      <c r="L2077" s="86">
        <v>1.4546008162912734</v>
      </c>
      <c r="M2077" s="86">
        <v>1.4546008162912734</v>
      </c>
      <c r="N2077" s="86">
        <v>1.4546008162912734</v>
      </c>
      <c r="O2077" s="117">
        <v>3.2219362083486298</v>
      </c>
      <c r="P2077" s="117">
        <v>3.2219362083486298</v>
      </c>
      <c r="Q2077" s="117">
        <v>3.2219362083486298</v>
      </c>
    </row>
    <row r="2078" spans="1:17" x14ac:dyDescent="0.25">
      <c r="A2078" t="str">
        <f t="shared" si="32"/>
        <v>41441016</v>
      </c>
      <c r="B2078">
        <v>41</v>
      </c>
      <c r="C2078">
        <v>44</v>
      </c>
      <c r="D2078">
        <v>10</v>
      </c>
      <c r="E2078">
        <v>16</v>
      </c>
      <c r="F2078" s="116">
        <v>1.793093238235819E-2</v>
      </c>
      <c r="G2078" s="116">
        <v>1.7946172368598662E-2</v>
      </c>
      <c r="H2078" s="116">
        <v>1.7946172368598662E-2</v>
      </c>
      <c r="I2078" s="86">
        <v>3.3987346457138627E-2</v>
      </c>
      <c r="J2078" s="86">
        <v>3.4015649288728071E-2</v>
      </c>
      <c r="K2078" s="86">
        <v>3.4015649288728071E-2</v>
      </c>
      <c r="L2078" s="86">
        <v>1.4265737462934176</v>
      </c>
      <c r="M2078" s="86">
        <v>1.4265737462934176</v>
      </c>
      <c r="N2078" s="86">
        <v>1.4265737462934176</v>
      </c>
      <c r="O2078" s="117">
        <v>3.1527024849886134</v>
      </c>
      <c r="P2078" s="117">
        <v>3.1527024849886134</v>
      </c>
      <c r="Q2078" s="117">
        <v>3.1527024849886134</v>
      </c>
    </row>
    <row r="2079" spans="1:17" x14ac:dyDescent="0.25">
      <c r="A2079" t="str">
        <f t="shared" si="32"/>
        <v>42431016</v>
      </c>
      <c r="B2079">
        <v>42</v>
      </c>
      <c r="C2079">
        <v>43</v>
      </c>
      <c r="D2079">
        <v>10</v>
      </c>
      <c r="E2079">
        <v>16</v>
      </c>
      <c r="F2079" s="116">
        <v>1.7934915102358159E-2</v>
      </c>
      <c r="G2079" s="116">
        <v>1.7950289141755234E-2</v>
      </c>
      <c r="H2079" s="116">
        <v>1.7950289141755234E-2</v>
      </c>
      <c r="I2079" s="86">
        <v>3.3994197398273272E-2</v>
      </c>
      <c r="J2079" s="86">
        <v>3.4022749185724982E-2</v>
      </c>
      <c r="K2079" s="86">
        <v>3.4022749185724982E-2</v>
      </c>
      <c r="L2079" s="86">
        <v>1.3979328505884963</v>
      </c>
      <c r="M2079" s="86">
        <v>1.3979328505884963</v>
      </c>
      <c r="N2079" s="86">
        <v>1.3979328505884963</v>
      </c>
      <c r="O2079" s="117">
        <v>3.0823587290501258</v>
      </c>
      <c r="P2079" s="117">
        <v>3.0823587290501258</v>
      </c>
      <c r="Q2079" s="117">
        <v>3.0823587290501258</v>
      </c>
    </row>
    <row r="2080" spans="1:17" x14ac:dyDescent="0.25">
      <c r="A2080" t="str">
        <f t="shared" si="32"/>
        <v>43421016</v>
      </c>
      <c r="B2080">
        <v>43</v>
      </c>
      <c r="C2080">
        <v>42</v>
      </c>
      <c r="D2080">
        <v>10</v>
      </c>
      <c r="E2080">
        <v>16</v>
      </c>
      <c r="F2080" s="116">
        <v>1.7938502264760854E-2</v>
      </c>
      <c r="G2080" s="116">
        <v>1.795402191818482E-2</v>
      </c>
      <c r="H2080" s="116">
        <v>1.795402191818482E-2</v>
      </c>
      <c r="I2080" s="86">
        <v>3.4001343558567848E-2</v>
      </c>
      <c r="J2080" s="86">
        <v>3.40301657720695E-2</v>
      </c>
      <c r="K2080" s="86">
        <v>3.40301657720695E-2</v>
      </c>
      <c r="L2080" s="86">
        <v>1.3644879290352763</v>
      </c>
      <c r="M2080" s="86">
        <v>1.3644879290352763</v>
      </c>
      <c r="N2080" s="86">
        <v>1.3644879290352763</v>
      </c>
      <c r="O2080" s="117">
        <v>3.0192820608326074</v>
      </c>
      <c r="P2080" s="117">
        <v>3.0192820608326074</v>
      </c>
      <c r="Q2080" s="117">
        <v>3.0192820608326074</v>
      </c>
    </row>
    <row r="2081" spans="1:17" x14ac:dyDescent="0.25">
      <c r="A2081" t="str">
        <f t="shared" si="32"/>
        <v>44411016</v>
      </c>
      <c r="B2081">
        <v>44</v>
      </c>
      <c r="C2081">
        <v>41</v>
      </c>
      <c r="D2081">
        <v>10</v>
      </c>
      <c r="E2081">
        <v>16</v>
      </c>
      <c r="F2081" s="116">
        <v>1.7862102330248434E-2</v>
      </c>
      <c r="G2081" s="116">
        <v>1.7875540902534515E-2</v>
      </c>
      <c r="H2081" s="116">
        <v>1.7875540902534515E-2</v>
      </c>
      <c r="I2081" s="86">
        <v>3.400854693197395E-2</v>
      </c>
      <c r="J2081" s="86">
        <v>3.4037663838593787E-2</v>
      </c>
      <c r="K2081" s="86">
        <v>3.4037663838593787E-2</v>
      </c>
      <c r="L2081" s="86">
        <v>1.34687194832421</v>
      </c>
      <c r="M2081" s="86">
        <v>1.34687194832421</v>
      </c>
      <c r="N2081" s="86">
        <v>1.34687194832421</v>
      </c>
      <c r="O2081" s="117">
        <v>2.9587816590365441</v>
      </c>
      <c r="P2081" s="117">
        <v>2.9587816590365441</v>
      </c>
      <c r="Q2081" s="117">
        <v>2.9587816590365441</v>
      </c>
    </row>
    <row r="2082" spans="1:17" x14ac:dyDescent="0.25">
      <c r="A2082" t="str">
        <f t="shared" si="32"/>
        <v>45401016</v>
      </c>
      <c r="B2082">
        <v>45</v>
      </c>
      <c r="C2082">
        <v>40</v>
      </c>
      <c r="D2082">
        <v>10</v>
      </c>
      <c r="E2082">
        <v>16</v>
      </c>
      <c r="F2082" s="116">
        <v>1.7676750521402999E-2</v>
      </c>
      <c r="G2082" s="116">
        <v>1.7692602078365569E-2</v>
      </c>
      <c r="H2082" s="116">
        <v>1.7692602078365569E-2</v>
      </c>
      <c r="I2082" s="86">
        <v>3.456318770281501E-2</v>
      </c>
      <c r="J2082" s="86">
        <v>3.4594890816740151E-2</v>
      </c>
      <c r="K2082" s="86">
        <v>3.4594890816740151E-2</v>
      </c>
      <c r="L2082" s="86">
        <v>1.3395312921056981</v>
      </c>
      <c r="M2082" s="86">
        <v>1.3395312921056981</v>
      </c>
      <c r="N2082" s="86">
        <v>1.3395312921056981</v>
      </c>
      <c r="O2082" s="117">
        <v>2.9025219827127451</v>
      </c>
      <c r="P2082" s="117">
        <v>2.9025219827127451</v>
      </c>
      <c r="Q2082" s="117">
        <v>2.9025219827127451</v>
      </c>
    </row>
    <row r="2083" spans="1:17" x14ac:dyDescent="0.25">
      <c r="A2083" t="str">
        <f t="shared" si="32"/>
        <v>46391016</v>
      </c>
      <c r="B2083">
        <v>46</v>
      </c>
      <c r="C2083">
        <v>39</v>
      </c>
      <c r="D2083">
        <v>10</v>
      </c>
      <c r="E2083">
        <v>16</v>
      </c>
      <c r="F2083" s="116">
        <v>1.7680783490602786E-2</v>
      </c>
      <c r="G2083" s="116">
        <v>1.7696823600042162E-2</v>
      </c>
      <c r="H2083" s="116">
        <v>1.7696823600042162E-2</v>
      </c>
      <c r="I2083" s="86">
        <v>3.4571018730264934E-2</v>
      </c>
      <c r="J2083" s="86">
        <v>3.4600807504938061E-2</v>
      </c>
      <c r="K2083" s="86">
        <v>3.4600807504938061E-2</v>
      </c>
      <c r="L2083" s="86">
        <v>1.2927411630454211</v>
      </c>
      <c r="M2083" s="86">
        <v>1.2927411630454211</v>
      </c>
      <c r="N2083" s="86">
        <v>1.2927411630454211</v>
      </c>
      <c r="O2083" s="117">
        <v>2.8235381731690214</v>
      </c>
      <c r="P2083" s="117">
        <v>2.8235381731690214</v>
      </c>
      <c r="Q2083" s="117">
        <v>2.8235381731690214</v>
      </c>
    </row>
    <row r="2084" spans="1:17" x14ac:dyDescent="0.25">
      <c r="A2084" t="str">
        <f t="shared" si="32"/>
        <v>47381016</v>
      </c>
      <c r="B2084">
        <v>47</v>
      </c>
      <c r="C2084">
        <v>38</v>
      </c>
      <c r="D2084">
        <v>10</v>
      </c>
      <c r="E2084">
        <v>16</v>
      </c>
      <c r="F2084" s="116">
        <v>1.7684697166967214E-2</v>
      </c>
      <c r="G2084" s="116">
        <v>1.7698622125366402E-2</v>
      </c>
      <c r="H2084" s="116">
        <v>1.7698622125366402E-2</v>
      </c>
      <c r="I2084" s="86">
        <v>3.4577992531580642E-2</v>
      </c>
      <c r="J2084" s="86">
        <v>3.4608163274778884E-2</v>
      </c>
      <c r="K2084" s="86">
        <v>3.4608163274778884E-2</v>
      </c>
      <c r="L2084" s="86">
        <v>1.241010859146725</v>
      </c>
      <c r="M2084" s="86">
        <v>1.241010859146725</v>
      </c>
      <c r="N2084" s="86">
        <v>1.241010859146725</v>
      </c>
      <c r="O2084" s="117">
        <v>2.7479095156203219</v>
      </c>
      <c r="P2084" s="117">
        <v>2.7479095156203219</v>
      </c>
      <c r="Q2084" s="117">
        <v>2.7479095156203219</v>
      </c>
    </row>
    <row r="2085" spans="1:17" x14ac:dyDescent="0.25">
      <c r="A2085" t="str">
        <f t="shared" si="32"/>
        <v>48371016</v>
      </c>
      <c r="B2085">
        <v>48</v>
      </c>
      <c r="C2085">
        <v>37</v>
      </c>
      <c r="D2085">
        <v>10</v>
      </c>
      <c r="E2085">
        <v>16</v>
      </c>
      <c r="F2085" s="116">
        <v>1.7688246421412236E-2</v>
      </c>
      <c r="G2085" s="116">
        <v>1.7702363138428528E-2</v>
      </c>
      <c r="H2085" s="116">
        <v>1.7702363138428528E-2</v>
      </c>
      <c r="I2085" s="86">
        <v>3.4585956689912191E-2</v>
      </c>
      <c r="J2085" s="86">
        <v>3.4616542910114158E-2</v>
      </c>
      <c r="K2085" s="86">
        <v>3.4616542910114158E-2</v>
      </c>
      <c r="L2085" s="86">
        <v>1.1882934771356239</v>
      </c>
      <c r="M2085" s="86">
        <v>1.1882934771356239</v>
      </c>
      <c r="N2085" s="86">
        <v>1.1882934771356239</v>
      </c>
      <c r="O2085" s="117">
        <v>2.6754331479337834</v>
      </c>
      <c r="P2085" s="117">
        <v>2.6754331479337834</v>
      </c>
      <c r="Q2085" s="117">
        <v>2.6754331479337834</v>
      </c>
    </row>
    <row r="2086" spans="1:17" x14ac:dyDescent="0.25">
      <c r="A2086" t="str">
        <f t="shared" si="32"/>
        <v>49361016</v>
      </c>
      <c r="B2086">
        <v>49</v>
      </c>
      <c r="C2086">
        <v>36</v>
      </c>
      <c r="D2086">
        <v>10</v>
      </c>
      <c r="E2086">
        <v>16</v>
      </c>
      <c r="F2086" s="116">
        <v>1.769100194099657E-2</v>
      </c>
      <c r="G2086" s="116">
        <v>1.7707714088579157E-2</v>
      </c>
      <c r="H2086" s="116">
        <v>1.7707714088579157E-2</v>
      </c>
      <c r="I2086" s="86">
        <v>3.4594145495956852E-2</v>
      </c>
      <c r="J2086" s="86">
        <v>3.4622794891812719E-2</v>
      </c>
      <c r="K2086" s="86">
        <v>3.4622794891812719E-2</v>
      </c>
      <c r="L2086" s="86">
        <v>1.1382142354073108</v>
      </c>
      <c r="M2086" s="86">
        <v>1.1382142354073108</v>
      </c>
      <c r="N2086" s="86">
        <v>1.1382142354073108</v>
      </c>
      <c r="O2086" s="117">
        <v>2.6095230591824894</v>
      </c>
      <c r="P2086" s="117">
        <v>2.6095230591824894</v>
      </c>
      <c r="Q2086" s="117">
        <v>2.6095230591824894</v>
      </c>
    </row>
    <row r="2087" spans="1:17" x14ac:dyDescent="0.25">
      <c r="A2087" t="str">
        <f t="shared" si="32"/>
        <v>50351016</v>
      </c>
      <c r="B2087">
        <v>50</v>
      </c>
      <c r="C2087">
        <v>35</v>
      </c>
      <c r="D2087">
        <v>10</v>
      </c>
      <c r="E2087">
        <v>16</v>
      </c>
      <c r="F2087" s="116">
        <v>1.7631453873536571E-2</v>
      </c>
      <c r="G2087" s="116">
        <v>1.764600327846591E-2</v>
      </c>
      <c r="H2087" s="116">
        <v>1.764600327846591E-2</v>
      </c>
      <c r="I2087" s="86">
        <v>3.4600909822788246E-2</v>
      </c>
      <c r="J2087" s="86">
        <v>3.4632433533468482E-2</v>
      </c>
      <c r="K2087" s="86">
        <v>3.4632433533468482E-2</v>
      </c>
      <c r="L2087" s="86">
        <v>1.0903105812972249</v>
      </c>
      <c r="M2087" s="86">
        <v>1.0903105812972249</v>
      </c>
      <c r="N2087" s="86">
        <v>1.0903105812972249</v>
      </c>
      <c r="O2087" s="117">
        <v>2.5425764086248872</v>
      </c>
      <c r="P2087" s="117">
        <v>2.5425764086248872</v>
      </c>
      <c r="Q2087" s="117">
        <v>2.5425764086248872</v>
      </c>
    </row>
    <row r="2088" spans="1:17" x14ac:dyDescent="0.25">
      <c r="A2088" t="str">
        <f t="shared" si="32"/>
        <v>51341016</v>
      </c>
      <c r="B2088">
        <v>51</v>
      </c>
      <c r="C2088">
        <v>34</v>
      </c>
      <c r="D2088">
        <v>10</v>
      </c>
      <c r="E2088">
        <v>16</v>
      </c>
      <c r="F2088" s="116">
        <v>1.7429419479533376E-2</v>
      </c>
      <c r="G2088" s="116">
        <v>1.7446676330503209E-2</v>
      </c>
      <c r="H2088" s="116">
        <v>1.7446676330503209E-2</v>
      </c>
      <c r="I2088" s="86">
        <v>3.5028942204340836E-2</v>
      </c>
      <c r="J2088" s="86">
        <v>3.5060990641856249E-2</v>
      </c>
      <c r="K2088" s="86">
        <v>3.5060990641856249E-2</v>
      </c>
      <c r="L2088" s="86">
        <v>1.0584440237059827</v>
      </c>
      <c r="M2088" s="86">
        <v>1.0584440237059827</v>
      </c>
      <c r="N2088" s="86">
        <v>1.0584440237059827</v>
      </c>
      <c r="O2088" s="117">
        <v>2.4795235136920786</v>
      </c>
      <c r="P2088" s="117">
        <v>2.4795235136920786</v>
      </c>
      <c r="Q2088" s="117">
        <v>2.4795235136920786</v>
      </c>
    </row>
    <row r="2089" spans="1:17" x14ac:dyDescent="0.25">
      <c r="A2089" t="str">
        <f t="shared" si="32"/>
        <v>52331016</v>
      </c>
      <c r="B2089">
        <v>52</v>
      </c>
      <c r="C2089">
        <v>33</v>
      </c>
      <c r="D2089">
        <v>10</v>
      </c>
      <c r="E2089">
        <v>16</v>
      </c>
      <c r="F2089" s="116">
        <v>1.7434845105825748E-2</v>
      </c>
      <c r="G2089" s="116">
        <v>1.7449896770665309E-2</v>
      </c>
      <c r="H2089" s="116">
        <v>1.7449896770665309E-2</v>
      </c>
      <c r="I2089" s="86">
        <v>3.5037767135693267E-2</v>
      </c>
      <c r="J2089" s="86">
        <v>3.5070379076178985E-2</v>
      </c>
      <c r="K2089" s="86">
        <v>3.5070379076178985E-2</v>
      </c>
      <c r="L2089" s="86">
        <v>1.0510828418546661</v>
      </c>
      <c r="M2089" s="86">
        <v>1.0510828418546661</v>
      </c>
      <c r="N2089" s="86">
        <v>1.0510828418546661</v>
      </c>
      <c r="O2089" s="117">
        <v>2.3921761446163958</v>
      </c>
      <c r="P2089" s="117">
        <v>2.3921761446163958</v>
      </c>
      <c r="Q2089" s="117">
        <v>2.3921761446163958</v>
      </c>
    </row>
    <row r="2090" spans="1:17" x14ac:dyDescent="0.25">
      <c r="A2090" t="str">
        <f t="shared" si="32"/>
        <v>53321016</v>
      </c>
      <c r="B2090">
        <v>53</v>
      </c>
      <c r="C2090">
        <v>32</v>
      </c>
      <c r="D2090">
        <v>10</v>
      </c>
      <c r="E2090">
        <v>16</v>
      </c>
      <c r="F2090" s="116">
        <v>1.7438072486170905E-2</v>
      </c>
      <c r="G2090" s="116">
        <v>1.7455957688720825E-2</v>
      </c>
      <c r="H2090" s="116">
        <v>1.7455957688720825E-2</v>
      </c>
      <c r="I2090" s="86">
        <v>3.5044776882098193E-2</v>
      </c>
      <c r="J2090" s="86">
        <v>3.5080547287198026E-2</v>
      </c>
      <c r="K2090" s="86">
        <v>3.5080547287198026E-2</v>
      </c>
      <c r="L2090" s="86">
        <v>1.0473242459470853</v>
      </c>
      <c r="M2090" s="86">
        <v>1.0473242459470853</v>
      </c>
      <c r="N2090" s="86">
        <v>1.0473242459470853</v>
      </c>
      <c r="O2090" s="117">
        <v>2.2831023161337303</v>
      </c>
      <c r="P2090" s="117">
        <v>2.2831023161337303</v>
      </c>
      <c r="Q2090" s="117">
        <v>2.2831023161337303</v>
      </c>
    </row>
    <row r="2091" spans="1:17" x14ac:dyDescent="0.25">
      <c r="A2091" t="str">
        <f t="shared" si="32"/>
        <v>54311016</v>
      </c>
      <c r="B2091">
        <v>54</v>
      </c>
      <c r="C2091">
        <v>31</v>
      </c>
      <c r="D2091">
        <v>10</v>
      </c>
      <c r="E2091">
        <v>16</v>
      </c>
      <c r="F2091" s="116">
        <v>1.7440860999255063E-2</v>
      </c>
      <c r="G2091" s="116">
        <v>1.746169834811917E-2</v>
      </c>
      <c r="H2091" s="116">
        <v>1.746169834811917E-2</v>
      </c>
      <c r="I2091" s="86">
        <v>3.5053630126638986E-2</v>
      </c>
      <c r="J2091" s="86">
        <v>3.5092700155759181E-2</v>
      </c>
      <c r="K2091" s="86">
        <v>3.5092700155759181E-2</v>
      </c>
      <c r="L2091" s="86">
        <v>1.0407239936862833</v>
      </c>
      <c r="M2091" s="86">
        <v>1.0407239936862833</v>
      </c>
      <c r="N2091" s="86">
        <v>1.0407239936862833</v>
      </c>
      <c r="O2091" s="117">
        <v>2.1746039601381515</v>
      </c>
      <c r="P2091" s="117">
        <v>2.1746039601381515</v>
      </c>
      <c r="Q2091" s="117">
        <v>2.1746039601381515</v>
      </c>
    </row>
    <row r="2092" spans="1:17" x14ac:dyDescent="0.25">
      <c r="A2092" t="str">
        <f t="shared" si="32"/>
        <v>55301016</v>
      </c>
      <c r="B2092">
        <v>55</v>
      </c>
      <c r="C2092">
        <v>30</v>
      </c>
      <c r="D2092">
        <v>10</v>
      </c>
      <c r="E2092">
        <v>16</v>
      </c>
      <c r="F2092" s="116">
        <v>1.7208844947642587E-2</v>
      </c>
      <c r="G2092" s="116">
        <v>1.7232764577685643E-2</v>
      </c>
      <c r="H2092" s="116">
        <v>1.7232764577685643E-2</v>
      </c>
      <c r="I2092" s="86">
        <v>3.5060862169776219E-2</v>
      </c>
      <c r="J2092" s="86">
        <v>3.5108701429862332E-2</v>
      </c>
      <c r="K2092" s="86">
        <v>3.5108701429862332E-2</v>
      </c>
      <c r="L2092" s="86">
        <v>1.0581007813745813</v>
      </c>
      <c r="M2092" s="86">
        <v>1.0581007813745813</v>
      </c>
      <c r="N2092" s="86">
        <v>1.0581007813745813</v>
      </c>
      <c r="O2092" s="117">
        <v>2.063472067187583</v>
      </c>
      <c r="P2092" s="117">
        <v>2.063472067187583</v>
      </c>
      <c r="Q2092" s="117">
        <v>2.063472067187583</v>
      </c>
    </row>
    <row r="2093" spans="1:17" x14ac:dyDescent="0.25">
      <c r="A2093" t="str">
        <f t="shared" si="32"/>
        <v>18671216</v>
      </c>
      <c r="B2093">
        <v>18</v>
      </c>
      <c r="C2093">
        <v>67</v>
      </c>
      <c r="D2093">
        <v>12</v>
      </c>
      <c r="E2093">
        <v>16</v>
      </c>
      <c r="F2093" s="116">
        <v>1.8731479633354316E-2</v>
      </c>
      <c r="G2093" s="116">
        <v>1.87451273416482E-2</v>
      </c>
      <c r="H2093" s="116">
        <v>1.87451273416482E-2</v>
      </c>
      <c r="I2093" s="86">
        <v>3.2544666390300576E-2</v>
      </c>
      <c r="J2093" s="86">
        <v>3.2570255843351603E-2</v>
      </c>
      <c r="K2093" s="86">
        <v>3.2570255843351603E-2</v>
      </c>
      <c r="L2093" s="86">
        <v>1.6604160162680683</v>
      </c>
      <c r="M2093" s="86">
        <v>1.6604160162680683</v>
      </c>
      <c r="N2093" s="86">
        <v>1.6604160162680683</v>
      </c>
      <c r="O2093" s="117">
        <v>6.5031005887280164</v>
      </c>
      <c r="P2093" s="117">
        <v>6.5031005887280164</v>
      </c>
      <c r="Q2093" s="117">
        <v>6.5031005887280164</v>
      </c>
    </row>
    <row r="2094" spans="1:17" x14ac:dyDescent="0.25">
      <c r="A2094" t="str">
        <f t="shared" si="32"/>
        <v>19661216</v>
      </c>
      <c r="B2094">
        <v>19</v>
      </c>
      <c r="C2094">
        <v>66</v>
      </c>
      <c r="D2094">
        <v>12</v>
      </c>
      <c r="E2094">
        <v>16</v>
      </c>
      <c r="F2094" s="116">
        <v>1.8735054772815455E-2</v>
      </c>
      <c r="G2094" s="116">
        <v>1.8750437994506479E-2</v>
      </c>
      <c r="H2094" s="116">
        <v>1.8750437994506479E-2</v>
      </c>
      <c r="I2094" s="86">
        <v>3.2550897098211615E-2</v>
      </c>
      <c r="J2094" s="86">
        <v>3.2578245047884549E-2</v>
      </c>
      <c r="K2094" s="86">
        <v>3.2578245047884549E-2</v>
      </c>
      <c r="L2094" s="86">
        <v>1.6428255217903336</v>
      </c>
      <c r="M2094" s="86">
        <v>1.6428255217903336</v>
      </c>
      <c r="N2094" s="86">
        <v>1.6428255217903336</v>
      </c>
      <c r="O2094" s="117">
        <v>6.1601461747910022</v>
      </c>
      <c r="P2094" s="117">
        <v>6.1601461747910022</v>
      </c>
      <c r="Q2094" s="117">
        <v>6.1601461747910022</v>
      </c>
    </row>
    <row r="2095" spans="1:17" x14ac:dyDescent="0.25">
      <c r="A2095" t="str">
        <f t="shared" si="32"/>
        <v>20651216</v>
      </c>
      <c r="B2095">
        <v>20</v>
      </c>
      <c r="C2095">
        <v>65</v>
      </c>
      <c r="D2095">
        <v>12</v>
      </c>
      <c r="E2095">
        <v>16</v>
      </c>
      <c r="F2095" s="116">
        <v>1.873840731244894E-2</v>
      </c>
      <c r="G2095" s="116">
        <v>1.8753821412239823E-2</v>
      </c>
      <c r="H2095" s="116">
        <v>1.8753821412239823E-2</v>
      </c>
      <c r="I2095" s="86">
        <v>3.2558004113851964E-2</v>
      </c>
      <c r="J2095" s="86">
        <v>3.2583694280170106E-2</v>
      </c>
      <c r="K2095" s="86">
        <v>3.2583694280170106E-2</v>
      </c>
      <c r="L2095" s="86">
        <v>1.62385143548086</v>
      </c>
      <c r="M2095" s="86">
        <v>1.6238531481586145</v>
      </c>
      <c r="N2095" s="86">
        <v>1.6238531481586145</v>
      </c>
      <c r="O2095" s="117">
        <v>5.8333718685828106</v>
      </c>
      <c r="P2095" s="117">
        <v>5.8333718685828106</v>
      </c>
      <c r="Q2095" s="117">
        <v>5.8333718685828106</v>
      </c>
    </row>
    <row r="2096" spans="1:17" x14ac:dyDescent="0.25">
      <c r="A2096" t="str">
        <f t="shared" si="32"/>
        <v>21641216</v>
      </c>
      <c r="B2096">
        <v>21</v>
      </c>
      <c r="C2096">
        <v>64</v>
      </c>
      <c r="D2096">
        <v>12</v>
      </c>
      <c r="E2096">
        <v>16</v>
      </c>
      <c r="F2096" s="116">
        <v>1.8741665365162127E-2</v>
      </c>
      <c r="G2096" s="116">
        <v>1.8757111792660888E-2</v>
      </c>
      <c r="H2096" s="116">
        <v>1.8757111792660888E-2</v>
      </c>
      <c r="I2096" s="86">
        <v>3.2564501706830236E-2</v>
      </c>
      <c r="J2096" s="86">
        <v>3.2590245752661506E-2</v>
      </c>
      <c r="K2096" s="86">
        <v>3.2590245752661506E-2</v>
      </c>
      <c r="L2096" s="86">
        <v>1.6035811684021013</v>
      </c>
      <c r="M2096" s="86">
        <v>1.6035811684021013</v>
      </c>
      <c r="N2096" s="86">
        <v>1.6035811684021013</v>
      </c>
      <c r="O2096" s="117">
        <v>5.5280172450781677</v>
      </c>
      <c r="P2096" s="117">
        <v>5.5280172450781677</v>
      </c>
      <c r="Q2096" s="117">
        <v>5.5280172450781677</v>
      </c>
    </row>
    <row r="2097" spans="1:17" x14ac:dyDescent="0.25">
      <c r="A2097" t="str">
        <f t="shared" si="32"/>
        <v>22631216</v>
      </c>
      <c r="B2097">
        <v>22</v>
      </c>
      <c r="C2097">
        <v>63</v>
      </c>
      <c r="D2097">
        <v>12</v>
      </c>
      <c r="E2097">
        <v>16</v>
      </c>
      <c r="F2097" s="116">
        <v>1.8745345055050905E-2</v>
      </c>
      <c r="G2097" s="116">
        <v>1.8760825703380456E-2</v>
      </c>
      <c r="H2097" s="116">
        <v>1.8760825703380456E-2</v>
      </c>
      <c r="I2097" s="86">
        <v>3.2571284085377496E-2</v>
      </c>
      <c r="J2097" s="86">
        <v>3.2597085165926749E-2</v>
      </c>
      <c r="K2097" s="86">
        <v>3.2597085165926749E-2</v>
      </c>
      <c r="L2097" s="86">
        <v>1.5822031026659396</v>
      </c>
      <c r="M2097" s="86">
        <v>1.5822031026659396</v>
      </c>
      <c r="N2097" s="86">
        <v>1.5822031026659396</v>
      </c>
      <c r="O2097" s="117">
        <v>5.2434331949822059</v>
      </c>
      <c r="P2097" s="117">
        <v>5.2434331949822059</v>
      </c>
      <c r="Q2097" s="117">
        <v>5.2434331949822059</v>
      </c>
    </row>
    <row r="2098" spans="1:17" x14ac:dyDescent="0.25">
      <c r="A2098" t="str">
        <f t="shared" si="32"/>
        <v>23621216</v>
      </c>
      <c r="B2098">
        <v>23</v>
      </c>
      <c r="C2098">
        <v>62</v>
      </c>
      <c r="D2098">
        <v>12</v>
      </c>
      <c r="E2098">
        <v>16</v>
      </c>
      <c r="F2098" s="116">
        <v>1.8749741382877477E-2</v>
      </c>
      <c r="G2098" s="116">
        <v>1.8765258410228823E-2</v>
      </c>
      <c r="H2098" s="116">
        <v>1.8765258410228823E-2</v>
      </c>
      <c r="I2098" s="86">
        <v>3.2577136867077694E-2</v>
      </c>
      <c r="J2098" s="86">
        <v>3.2604722693480089E-2</v>
      </c>
      <c r="K2098" s="86">
        <v>3.2604722693480089E-2</v>
      </c>
      <c r="L2098" s="86">
        <v>1.5595526268603193</v>
      </c>
      <c r="M2098" s="86">
        <v>1.5595526268603193</v>
      </c>
      <c r="N2098" s="86">
        <v>1.5595526268603193</v>
      </c>
      <c r="O2098" s="117">
        <v>4.9719728003751671</v>
      </c>
      <c r="P2098" s="117">
        <v>4.9719728003751671</v>
      </c>
      <c r="Q2098" s="117">
        <v>4.9719728003751671</v>
      </c>
    </row>
    <row r="2099" spans="1:17" x14ac:dyDescent="0.25">
      <c r="A2099" t="str">
        <f t="shared" si="32"/>
        <v>24611216</v>
      </c>
      <c r="B2099">
        <v>24</v>
      </c>
      <c r="C2099">
        <v>61</v>
      </c>
      <c r="D2099">
        <v>12</v>
      </c>
      <c r="E2099">
        <v>16</v>
      </c>
      <c r="F2099" s="116">
        <v>1.8622160613110526E-2</v>
      </c>
      <c r="G2099" s="116">
        <v>1.8635988094538491E-2</v>
      </c>
      <c r="H2099" s="116">
        <v>1.8635988094538491E-2</v>
      </c>
      <c r="I2099" s="86">
        <v>3.2584459984997184E-2</v>
      </c>
      <c r="J2099" s="86">
        <v>3.2610386512674616E-2</v>
      </c>
      <c r="K2099" s="86">
        <v>3.2610386512674616E-2</v>
      </c>
      <c r="L2099" s="86">
        <v>1.5787077527231497</v>
      </c>
      <c r="M2099" s="86">
        <v>1.5787077527231497</v>
      </c>
      <c r="N2099" s="86">
        <v>1.5787077527231497</v>
      </c>
      <c r="O2099" s="117">
        <v>4.7193937340767906</v>
      </c>
      <c r="P2099" s="117">
        <v>4.7193937340767906</v>
      </c>
      <c r="Q2099" s="117">
        <v>4.7193937340767906</v>
      </c>
    </row>
    <row r="2100" spans="1:17" x14ac:dyDescent="0.25">
      <c r="A2100" t="str">
        <f t="shared" si="32"/>
        <v>25601216</v>
      </c>
      <c r="B2100">
        <v>25</v>
      </c>
      <c r="C2100">
        <v>60</v>
      </c>
      <c r="D2100">
        <v>12</v>
      </c>
      <c r="E2100">
        <v>16</v>
      </c>
      <c r="F2100" s="116">
        <v>1.857497144778367E-2</v>
      </c>
      <c r="G2100" s="116">
        <v>1.8590569016642605E-2</v>
      </c>
      <c r="H2100" s="116">
        <v>1.8590569016642605E-2</v>
      </c>
      <c r="I2100" s="86">
        <v>3.2848480016914698E-2</v>
      </c>
      <c r="J2100" s="86">
        <v>3.2874475965012917E-2</v>
      </c>
      <c r="K2100" s="86">
        <v>3.2874475965012917E-2</v>
      </c>
      <c r="L2100" s="86">
        <v>1.5717028905761221</v>
      </c>
      <c r="M2100" s="86">
        <v>1.5717028905761221</v>
      </c>
      <c r="N2100" s="86">
        <v>1.5717028905761221</v>
      </c>
      <c r="O2100" s="117">
        <v>4.4754676237797071</v>
      </c>
      <c r="P2100" s="117">
        <v>4.4754676237797071</v>
      </c>
      <c r="Q2100" s="117">
        <v>4.4754676237797071</v>
      </c>
    </row>
    <row r="2101" spans="1:17" x14ac:dyDescent="0.25">
      <c r="A2101" t="str">
        <f t="shared" si="32"/>
        <v>26591216</v>
      </c>
      <c r="B2101">
        <v>26</v>
      </c>
      <c r="C2101">
        <v>59</v>
      </c>
      <c r="D2101">
        <v>12</v>
      </c>
      <c r="E2101">
        <v>16</v>
      </c>
      <c r="F2101" s="116">
        <v>1.8579445814584431E-2</v>
      </c>
      <c r="G2101" s="116">
        <v>1.8593349983575699E-2</v>
      </c>
      <c r="H2101" s="116">
        <v>1.8593349983575699E-2</v>
      </c>
      <c r="I2101" s="86">
        <v>3.2855551326370823E-2</v>
      </c>
      <c r="J2101" s="86">
        <v>3.2879883622105546E-2</v>
      </c>
      <c r="K2101" s="86">
        <v>3.2879883622105546E-2</v>
      </c>
      <c r="L2101" s="86">
        <v>1.544982593718444</v>
      </c>
      <c r="M2101" s="86">
        <v>1.544982593718444</v>
      </c>
      <c r="N2101" s="86">
        <v>1.544982593718444</v>
      </c>
      <c r="O2101" s="117">
        <v>4.2551362869264313</v>
      </c>
      <c r="P2101" s="117">
        <v>4.2551362869264313</v>
      </c>
      <c r="Q2101" s="117">
        <v>4.2551362869264313</v>
      </c>
    </row>
    <row r="2102" spans="1:17" x14ac:dyDescent="0.25">
      <c r="A2102" t="str">
        <f t="shared" si="32"/>
        <v>27581216</v>
      </c>
      <c r="B2102">
        <v>27</v>
      </c>
      <c r="C2102">
        <v>58</v>
      </c>
      <c r="D2102">
        <v>12</v>
      </c>
      <c r="E2102">
        <v>16</v>
      </c>
      <c r="F2102" s="116">
        <v>1.8582506398142271E-2</v>
      </c>
      <c r="G2102" s="116">
        <v>1.8596453302278226E-2</v>
      </c>
      <c r="H2102" s="116">
        <v>1.8596453302278226E-2</v>
      </c>
      <c r="I2102" s="86">
        <v>3.2862392870342608E-2</v>
      </c>
      <c r="J2102" s="86">
        <v>3.2886799952580523E-2</v>
      </c>
      <c r="K2102" s="86">
        <v>3.2886799952580523E-2</v>
      </c>
      <c r="L2102" s="86">
        <v>1.5115741870698252</v>
      </c>
      <c r="M2102" s="86">
        <v>1.5115741870698252</v>
      </c>
      <c r="N2102" s="86">
        <v>1.5115741870698252</v>
      </c>
      <c r="O2102" s="117">
        <v>4.0396894024448926</v>
      </c>
      <c r="P2102" s="117">
        <v>4.0396894024448926</v>
      </c>
      <c r="Q2102" s="117">
        <v>4.0396894024448926</v>
      </c>
    </row>
    <row r="2103" spans="1:17" x14ac:dyDescent="0.25">
      <c r="A2103" t="str">
        <f t="shared" si="32"/>
        <v>28571216</v>
      </c>
      <c r="B2103">
        <v>28</v>
      </c>
      <c r="C2103">
        <v>57</v>
      </c>
      <c r="D2103">
        <v>12</v>
      </c>
      <c r="E2103">
        <v>16</v>
      </c>
      <c r="F2103" s="116">
        <v>1.8585663537572739E-2</v>
      </c>
      <c r="G2103" s="116">
        <v>1.8597907057689718E-2</v>
      </c>
      <c r="H2103" s="116">
        <v>1.8597907057689718E-2</v>
      </c>
      <c r="I2103" s="86">
        <v>3.2868604291178896E-2</v>
      </c>
      <c r="J2103" s="86">
        <v>3.2891342257110427E-2</v>
      </c>
      <c r="K2103" s="86">
        <v>3.2891342257110427E-2</v>
      </c>
      <c r="L2103" s="86">
        <v>1.4889292342027982</v>
      </c>
      <c r="M2103" s="86">
        <v>1.4889292342027982</v>
      </c>
      <c r="N2103" s="86">
        <v>1.4889292342027982</v>
      </c>
      <c r="O2103" s="117">
        <v>3.8400489041174959</v>
      </c>
      <c r="P2103" s="117">
        <v>3.8400489041174959</v>
      </c>
      <c r="Q2103" s="117">
        <v>3.8400489041174959</v>
      </c>
    </row>
    <row r="2104" spans="1:17" x14ac:dyDescent="0.25">
      <c r="A2104" t="str">
        <f t="shared" si="32"/>
        <v>29561216</v>
      </c>
      <c r="B2104">
        <v>29</v>
      </c>
      <c r="C2104">
        <v>56</v>
      </c>
      <c r="D2104">
        <v>12</v>
      </c>
      <c r="E2104">
        <v>16</v>
      </c>
      <c r="F2104" s="116">
        <v>1.858947468191129E-2</v>
      </c>
      <c r="G2104" s="116">
        <v>1.860176118203152E-2</v>
      </c>
      <c r="H2104" s="116">
        <v>1.860176118203152E-2</v>
      </c>
      <c r="I2104" s="86">
        <v>3.287516389313553E-2</v>
      </c>
      <c r="J2104" s="86">
        <v>3.2894471250467329E-2</v>
      </c>
      <c r="K2104" s="86">
        <v>3.2894471250467329E-2</v>
      </c>
      <c r="L2104" s="86">
        <v>1.4597046676413956</v>
      </c>
      <c r="M2104" s="86">
        <v>1.4597046676413956</v>
      </c>
      <c r="N2104" s="86">
        <v>1.4597046676413956</v>
      </c>
      <c r="O2104" s="117">
        <v>3.6550056079096978</v>
      </c>
      <c r="P2104" s="117">
        <v>3.6550056079096978</v>
      </c>
      <c r="Q2104" s="117">
        <v>3.6550056079096978</v>
      </c>
    </row>
    <row r="2105" spans="1:17" x14ac:dyDescent="0.25">
      <c r="A2105" t="str">
        <f t="shared" si="32"/>
        <v>30551216</v>
      </c>
      <c r="B2105">
        <v>30</v>
      </c>
      <c r="C2105">
        <v>55</v>
      </c>
      <c r="D2105">
        <v>12</v>
      </c>
      <c r="E2105">
        <v>16</v>
      </c>
      <c r="F2105" s="116">
        <v>1.8592318534179E-2</v>
      </c>
      <c r="G2105" s="116">
        <v>1.8602889358703311E-2</v>
      </c>
      <c r="H2105" s="116">
        <v>1.8602889358703311E-2</v>
      </c>
      <c r="I2105" s="86">
        <v>3.2880549682875265E-2</v>
      </c>
      <c r="J2105" s="86">
        <v>3.2899929527836505E-2</v>
      </c>
      <c r="K2105" s="86">
        <v>3.2899929527836505E-2</v>
      </c>
      <c r="L2105" s="86">
        <v>1.4297498238195914</v>
      </c>
      <c r="M2105" s="86">
        <v>1.4297498238195914</v>
      </c>
      <c r="N2105" s="86">
        <v>1.4297498238195914</v>
      </c>
      <c r="O2105" s="117">
        <v>3.4784548978153631</v>
      </c>
      <c r="P2105" s="117">
        <v>3.4784548978153631</v>
      </c>
      <c r="Q2105" s="117">
        <v>3.4784548978153631</v>
      </c>
    </row>
    <row r="2106" spans="1:17" x14ac:dyDescent="0.25">
      <c r="A2106" t="str">
        <f t="shared" si="32"/>
        <v>31541216</v>
      </c>
      <c r="B2106">
        <v>31</v>
      </c>
      <c r="C2106">
        <v>54</v>
      </c>
      <c r="D2106">
        <v>12</v>
      </c>
      <c r="E2106">
        <v>16</v>
      </c>
      <c r="F2106" s="116">
        <v>1.859582341308447E-2</v>
      </c>
      <c r="G2106" s="116">
        <v>1.8606436457931658E-2</v>
      </c>
      <c r="H2106" s="116">
        <v>1.8606436457931658E-2</v>
      </c>
      <c r="I2106" s="86">
        <v>3.2886288299825595E-2</v>
      </c>
      <c r="J2106" s="86">
        <v>3.2902207867096377E-2</v>
      </c>
      <c r="K2106" s="86">
        <v>3.2902207867096377E-2</v>
      </c>
      <c r="L2106" s="86">
        <v>1.4282735052410753</v>
      </c>
      <c r="M2106" s="86">
        <v>1.4282735052410753</v>
      </c>
      <c r="N2106" s="86">
        <v>1.4282735052410753</v>
      </c>
      <c r="O2106" s="117">
        <v>3.3808668027494861</v>
      </c>
      <c r="P2106" s="117">
        <v>3.3808668027494861</v>
      </c>
      <c r="Q2106" s="117">
        <v>3.3808668027494861</v>
      </c>
    </row>
    <row r="2107" spans="1:17" x14ac:dyDescent="0.25">
      <c r="A2107" t="str">
        <f t="shared" si="32"/>
        <v>32531216</v>
      </c>
      <c r="B2107">
        <v>32</v>
      </c>
      <c r="C2107">
        <v>53</v>
      </c>
      <c r="D2107">
        <v>12</v>
      </c>
      <c r="E2107">
        <v>16</v>
      </c>
      <c r="F2107" s="116">
        <v>1.8598817989160459E-2</v>
      </c>
      <c r="G2107" s="116">
        <v>1.8607699946175341E-2</v>
      </c>
      <c r="H2107" s="116">
        <v>1.8607699946175341E-2</v>
      </c>
      <c r="I2107" s="86">
        <v>3.2891663217506695E-2</v>
      </c>
      <c r="J2107" s="86">
        <v>3.2905874348730504E-2</v>
      </c>
      <c r="K2107" s="86">
        <v>3.2905874348730504E-2</v>
      </c>
      <c r="L2107" s="86">
        <v>1.4195090409440454</v>
      </c>
      <c r="M2107" s="86">
        <v>1.4195090409440454</v>
      </c>
      <c r="N2107" s="86">
        <v>1.4195090409440454</v>
      </c>
      <c r="O2107" s="117">
        <v>3.2874147998273346</v>
      </c>
      <c r="P2107" s="117">
        <v>3.2874147998273346</v>
      </c>
      <c r="Q2107" s="117">
        <v>3.2874147998273346</v>
      </c>
    </row>
    <row r="2108" spans="1:17" x14ac:dyDescent="0.25">
      <c r="A2108" t="str">
        <f t="shared" si="32"/>
        <v>33521216</v>
      </c>
      <c r="B2108">
        <v>33</v>
      </c>
      <c r="C2108">
        <v>52</v>
      </c>
      <c r="D2108">
        <v>12</v>
      </c>
      <c r="E2108">
        <v>16</v>
      </c>
      <c r="F2108" s="116">
        <v>1.8601231635655691E-2</v>
      </c>
      <c r="G2108" s="116">
        <v>1.8610153945534651E-2</v>
      </c>
      <c r="H2108" s="116">
        <v>1.8610153945534651E-2</v>
      </c>
      <c r="I2108" s="86">
        <v>3.2894772061749525E-2</v>
      </c>
      <c r="J2108" s="86">
        <v>3.2910832219531651E-2</v>
      </c>
      <c r="K2108" s="86">
        <v>3.2910832219531651E-2</v>
      </c>
      <c r="L2108" s="86">
        <v>1.3942233396919661</v>
      </c>
      <c r="M2108" s="86">
        <v>1.3942233396919661</v>
      </c>
      <c r="N2108" s="86">
        <v>1.3942233396919661</v>
      </c>
      <c r="O2108" s="117">
        <v>3.1981734247215794</v>
      </c>
      <c r="P2108" s="117">
        <v>3.1981734247215794</v>
      </c>
      <c r="Q2108" s="117">
        <v>3.1981734247215794</v>
      </c>
    </row>
    <row r="2109" spans="1:17" x14ac:dyDescent="0.25">
      <c r="A2109" t="str">
        <f t="shared" si="32"/>
        <v>34511216</v>
      </c>
      <c r="B2109">
        <v>34</v>
      </c>
      <c r="C2109">
        <v>51</v>
      </c>
      <c r="D2109">
        <v>12</v>
      </c>
      <c r="E2109">
        <v>16</v>
      </c>
      <c r="F2109" s="116">
        <v>1.8402630842830808E-2</v>
      </c>
      <c r="G2109" s="116">
        <v>1.8409803260581108E-2</v>
      </c>
      <c r="H2109" s="116">
        <v>1.8409803260581108E-2</v>
      </c>
      <c r="I2109" s="86">
        <v>3.2899880220623567E-2</v>
      </c>
      <c r="J2109" s="86">
        <v>3.2914225056124166E-2</v>
      </c>
      <c r="K2109" s="86">
        <v>3.2914225056124166E-2</v>
      </c>
      <c r="L2109" s="86">
        <v>1.4144707114321167</v>
      </c>
      <c r="M2109" s="86">
        <v>1.4144707114321167</v>
      </c>
      <c r="N2109" s="86">
        <v>1.4144707114321167</v>
      </c>
      <c r="O2109" s="117">
        <v>3.1176599269847873</v>
      </c>
      <c r="P2109" s="117">
        <v>3.1176599269847873</v>
      </c>
      <c r="Q2109" s="117">
        <v>3.1176599269847873</v>
      </c>
    </row>
    <row r="2110" spans="1:17" x14ac:dyDescent="0.25">
      <c r="A2110" t="str">
        <f t="shared" si="32"/>
        <v>35501216</v>
      </c>
      <c r="B2110">
        <v>35</v>
      </c>
      <c r="C2110">
        <v>50</v>
      </c>
      <c r="D2110">
        <v>12</v>
      </c>
      <c r="E2110">
        <v>16</v>
      </c>
      <c r="F2110" s="116">
        <v>1.8371624824493577E-2</v>
      </c>
      <c r="G2110" s="116">
        <v>1.8380636707562591E-2</v>
      </c>
      <c r="H2110" s="116">
        <v>1.8380636707562591E-2</v>
      </c>
      <c r="I2110" s="86">
        <v>3.3264662784347442E-2</v>
      </c>
      <c r="J2110" s="86">
        <v>3.3279081797257866E-2</v>
      </c>
      <c r="K2110" s="86">
        <v>3.3279081797257866E-2</v>
      </c>
      <c r="L2110" s="86">
        <v>1.3931379917559295</v>
      </c>
      <c r="M2110" s="86">
        <v>1.3931379917559295</v>
      </c>
      <c r="N2110" s="86">
        <v>1.3931379917559295</v>
      </c>
      <c r="O2110" s="117">
        <v>3.0355428668241942</v>
      </c>
      <c r="P2110" s="117">
        <v>3.0355428668241942</v>
      </c>
      <c r="Q2110" s="117">
        <v>3.0355428668241942</v>
      </c>
    </row>
    <row r="2111" spans="1:17" x14ac:dyDescent="0.25">
      <c r="A2111" t="str">
        <f t="shared" si="32"/>
        <v>36491216</v>
      </c>
      <c r="B2111">
        <v>36</v>
      </c>
      <c r="C2111">
        <v>49</v>
      </c>
      <c r="D2111">
        <v>12</v>
      </c>
      <c r="E2111">
        <v>16</v>
      </c>
      <c r="F2111" s="116">
        <v>1.8374829854295466E-2</v>
      </c>
      <c r="G2111" s="116">
        <v>1.8383892208731396E-2</v>
      </c>
      <c r="H2111" s="116">
        <v>1.8383892208731396E-2</v>
      </c>
      <c r="I2111" s="86">
        <v>3.3267903134305908E-2</v>
      </c>
      <c r="J2111" s="86">
        <v>3.3284215372290579E-2</v>
      </c>
      <c r="K2111" s="86">
        <v>3.3284215372290579E-2</v>
      </c>
      <c r="L2111" s="86">
        <v>1.3659904337786575</v>
      </c>
      <c r="M2111" s="86">
        <v>1.3659904337786575</v>
      </c>
      <c r="N2111" s="86">
        <v>1.3659904337786575</v>
      </c>
      <c r="O2111" s="117">
        <v>2.9630672807318033</v>
      </c>
      <c r="P2111" s="117">
        <v>2.9630672807318033</v>
      </c>
      <c r="Q2111" s="117">
        <v>2.9630672807318033</v>
      </c>
    </row>
    <row r="2112" spans="1:17" x14ac:dyDescent="0.25">
      <c r="A2112" t="str">
        <f t="shared" si="32"/>
        <v>37481216</v>
      </c>
      <c r="B2112">
        <v>37</v>
      </c>
      <c r="C2112">
        <v>48</v>
      </c>
      <c r="D2112">
        <v>12</v>
      </c>
      <c r="E2112">
        <v>16</v>
      </c>
      <c r="F2112" s="116">
        <v>1.8375254122945366E-2</v>
      </c>
      <c r="G2112" s="116">
        <v>1.8386193944808598E-2</v>
      </c>
      <c r="H2112" s="116">
        <v>1.8386193944808598E-2</v>
      </c>
      <c r="I2112" s="86">
        <v>3.3271644893382323E-2</v>
      </c>
      <c r="J2112" s="86">
        <v>3.3289877929821042E-2</v>
      </c>
      <c r="K2112" s="86">
        <v>3.3289877929821042E-2</v>
      </c>
      <c r="L2112" s="86">
        <v>1.338432505857363</v>
      </c>
      <c r="M2112" s="86">
        <v>1.338432505857363</v>
      </c>
      <c r="N2112" s="86">
        <v>1.338432505857363</v>
      </c>
      <c r="O2112" s="117">
        <v>2.8939949494489063</v>
      </c>
      <c r="P2112" s="117">
        <v>2.8939949494489063</v>
      </c>
      <c r="Q2112" s="117">
        <v>2.8939949494489063</v>
      </c>
    </row>
    <row r="2113" spans="1:17" x14ac:dyDescent="0.25">
      <c r="A2113" t="str">
        <f t="shared" si="32"/>
        <v>38471216</v>
      </c>
      <c r="B2113">
        <v>38</v>
      </c>
      <c r="C2113">
        <v>47</v>
      </c>
      <c r="D2113">
        <v>12</v>
      </c>
      <c r="E2113">
        <v>16</v>
      </c>
      <c r="F2113" s="116">
        <v>1.8378790992630869E-2</v>
      </c>
      <c r="G2113" s="116">
        <v>1.8389800651771822E-2</v>
      </c>
      <c r="H2113" s="116">
        <v>1.8389800651771822E-2</v>
      </c>
      <c r="I2113" s="86">
        <v>3.3274859810340271E-2</v>
      </c>
      <c r="J2113" s="86">
        <v>3.329504418543202E-2</v>
      </c>
      <c r="K2113" s="86">
        <v>3.329504418543202E-2</v>
      </c>
      <c r="L2113" s="86">
        <v>1.3105256011273891</v>
      </c>
      <c r="M2113" s="86">
        <v>1.3105256011273891</v>
      </c>
      <c r="N2113" s="86">
        <v>1.3105256011273891</v>
      </c>
      <c r="O2113" s="117">
        <v>2.8281300460937731</v>
      </c>
      <c r="P2113" s="117">
        <v>2.8281300460937731</v>
      </c>
      <c r="Q2113" s="117">
        <v>2.8281300460937731</v>
      </c>
    </row>
    <row r="2114" spans="1:17" x14ac:dyDescent="0.25">
      <c r="A2114" t="str">
        <f t="shared" si="32"/>
        <v>39461216</v>
      </c>
      <c r="B2114">
        <v>39</v>
      </c>
      <c r="C2114">
        <v>46</v>
      </c>
      <c r="D2114">
        <v>12</v>
      </c>
      <c r="E2114">
        <v>16</v>
      </c>
      <c r="F2114" s="116">
        <v>1.8380539426063085E-2</v>
      </c>
      <c r="G2114" s="116">
        <v>1.8393471758557049E-2</v>
      </c>
      <c r="H2114" s="116">
        <v>1.8393471758557049E-2</v>
      </c>
      <c r="I2114" s="86">
        <v>3.3280433935179453E-2</v>
      </c>
      <c r="J2114" s="86">
        <v>3.3302603648026251E-2</v>
      </c>
      <c r="K2114" s="86">
        <v>3.3302603648026251E-2</v>
      </c>
      <c r="L2114" s="86">
        <v>1.2822370718243272</v>
      </c>
      <c r="M2114" s="86">
        <v>1.2822370718243272</v>
      </c>
      <c r="N2114" s="86">
        <v>1.2822370718243272</v>
      </c>
      <c r="O2114" s="117">
        <v>2.765289250090988</v>
      </c>
      <c r="P2114" s="117">
        <v>2.765289250090988</v>
      </c>
      <c r="Q2114" s="117">
        <v>2.765289250090988</v>
      </c>
    </row>
    <row r="2115" spans="1:17" x14ac:dyDescent="0.25">
      <c r="A2115" t="str">
        <f t="shared" si="32"/>
        <v>40451216</v>
      </c>
      <c r="B2115">
        <v>40</v>
      </c>
      <c r="C2115">
        <v>45</v>
      </c>
      <c r="D2115">
        <v>12</v>
      </c>
      <c r="E2115">
        <v>16</v>
      </c>
      <c r="F2115" s="116">
        <v>1.8382633454606358E-2</v>
      </c>
      <c r="G2115" s="116">
        <v>1.8397521191763359E-2</v>
      </c>
      <c r="H2115" s="116">
        <v>1.8397521191763359E-2</v>
      </c>
      <c r="I2115" s="86">
        <v>3.3285258348763849E-2</v>
      </c>
      <c r="J2115" s="86">
        <v>3.3309450921643981E-2</v>
      </c>
      <c r="K2115" s="86">
        <v>3.3309450921643981E-2</v>
      </c>
      <c r="L2115" s="86">
        <v>1.2535251370137059</v>
      </c>
      <c r="M2115" s="86">
        <v>1.2535251370137059</v>
      </c>
      <c r="N2115" s="86">
        <v>1.2535251370137059</v>
      </c>
      <c r="O2115" s="117">
        <v>2.7053195745829108</v>
      </c>
      <c r="P2115" s="117">
        <v>2.7053195745829108</v>
      </c>
      <c r="Q2115" s="117">
        <v>2.7053195745829108</v>
      </c>
    </row>
    <row r="2116" spans="1:17" x14ac:dyDescent="0.25">
      <c r="A2116" t="str">
        <f t="shared" si="32"/>
        <v>41441216</v>
      </c>
      <c r="B2116">
        <v>41</v>
      </c>
      <c r="C2116">
        <v>44</v>
      </c>
      <c r="D2116">
        <v>12</v>
      </c>
      <c r="E2116">
        <v>16</v>
      </c>
      <c r="F2116" s="116">
        <v>1.8385945432959662E-2</v>
      </c>
      <c r="G2116" s="116">
        <v>1.8400949774841094E-2</v>
      </c>
      <c r="H2116" s="116">
        <v>1.8400949774841094E-2</v>
      </c>
      <c r="I2116" s="86">
        <v>3.3290883549427115E-2</v>
      </c>
      <c r="J2116" s="86">
        <v>3.3315265604984441E-2</v>
      </c>
      <c r="K2116" s="86">
        <v>3.3315265604984441E-2</v>
      </c>
      <c r="L2116" s="86">
        <v>1.2106478312161582</v>
      </c>
      <c r="M2116" s="86">
        <v>1.2106478312161582</v>
      </c>
      <c r="N2116" s="86">
        <v>1.2106478312161582</v>
      </c>
      <c r="O2116" s="117">
        <v>2.6225263935751406</v>
      </c>
      <c r="P2116" s="117">
        <v>2.6225263935751406</v>
      </c>
      <c r="Q2116" s="117">
        <v>2.6225263935751406</v>
      </c>
    </row>
    <row r="2117" spans="1:17" x14ac:dyDescent="0.25">
      <c r="A2117" t="str">
        <f t="shared" ref="A2117:A2180" si="33">B2117&amp;C2117&amp;D2117&amp;E2117</f>
        <v>42431216</v>
      </c>
      <c r="B2117">
        <v>42</v>
      </c>
      <c r="C2117">
        <v>43</v>
      </c>
      <c r="D2117">
        <v>12</v>
      </c>
      <c r="E2117">
        <v>16</v>
      </c>
      <c r="F2117" s="116">
        <v>1.8389348060446731E-2</v>
      </c>
      <c r="G2117" s="116">
        <v>1.840447865640308E-2</v>
      </c>
      <c r="H2117" s="116">
        <v>1.840447865640308E-2</v>
      </c>
      <c r="I2117" s="86">
        <v>3.3296767726438824E-2</v>
      </c>
      <c r="J2117" s="86">
        <v>3.3323246269362436E-2</v>
      </c>
      <c r="K2117" s="86">
        <v>3.3323246269362436E-2</v>
      </c>
      <c r="L2117" s="86">
        <v>1.167047453331568</v>
      </c>
      <c r="M2117" s="86">
        <v>1.167047453331568</v>
      </c>
      <c r="N2117" s="86">
        <v>1.167047453331568</v>
      </c>
      <c r="O2117" s="117">
        <v>2.5432943090045961</v>
      </c>
      <c r="P2117" s="117">
        <v>2.5432943090045961</v>
      </c>
      <c r="Q2117" s="117">
        <v>2.5432943090045961</v>
      </c>
    </row>
    <row r="2118" spans="1:17" x14ac:dyDescent="0.25">
      <c r="A2118" t="str">
        <f t="shared" si="33"/>
        <v>43421216</v>
      </c>
      <c r="B2118">
        <v>43</v>
      </c>
      <c r="C2118">
        <v>42</v>
      </c>
      <c r="D2118">
        <v>12</v>
      </c>
      <c r="E2118">
        <v>16</v>
      </c>
      <c r="F2118" s="116">
        <v>1.8393375484023641E-2</v>
      </c>
      <c r="G2118" s="116">
        <v>1.8408642863549703E-2</v>
      </c>
      <c r="H2118" s="116">
        <v>1.8408642863549703E-2</v>
      </c>
      <c r="I2118" s="86">
        <v>3.3301971591223549E-2</v>
      </c>
      <c r="J2118" s="86">
        <v>3.3330597927834917E-2</v>
      </c>
      <c r="K2118" s="86">
        <v>3.3330597927834917E-2</v>
      </c>
      <c r="L2118" s="86">
        <v>1.1227478229671006</v>
      </c>
      <c r="M2118" s="86">
        <v>1.1227478229671006</v>
      </c>
      <c r="N2118" s="86">
        <v>1.1227478229671006</v>
      </c>
      <c r="O2118" s="117">
        <v>2.4672829598868686</v>
      </c>
      <c r="P2118" s="117">
        <v>2.4672829598868686</v>
      </c>
      <c r="Q2118" s="117">
        <v>2.4672829598868686</v>
      </c>
    </row>
    <row r="2119" spans="1:17" x14ac:dyDescent="0.25">
      <c r="A2119" t="str">
        <f t="shared" si="33"/>
        <v>44411216</v>
      </c>
      <c r="B2119">
        <v>44</v>
      </c>
      <c r="C2119">
        <v>41</v>
      </c>
      <c r="D2119">
        <v>12</v>
      </c>
      <c r="E2119">
        <v>16</v>
      </c>
      <c r="F2119" s="116">
        <v>1.8177158405081047E-2</v>
      </c>
      <c r="G2119" s="116">
        <v>1.8192574207820437E-2</v>
      </c>
      <c r="H2119" s="116">
        <v>1.8192574207820437E-2</v>
      </c>
      <c r="I2119" s="86">
        <v>3.3309695769132938E-2</v>
      </c>
      <c r="J2119" s="86">
        <v>3.3338600399269294E-2</v>
      </c>
      <c r="K2119" s="86">
        <v>3.3338600399269294E-2</v>
      </c>
      <c r="L2119" s="86">
        <v>1.1101150789674494</v>
      </c>
      <c r="M2119" s="86">
        <v>1.1101150789674494</v>
      </c>
      <c r="N2119" s="86">
        <v>1.1101150789674494</v>
      </c>
      <c r="O2119" s="117">
        <v>2.3941666602434157</v>
      </c>
      <c r="P2119" s="117">
        <v>2.3941666602434157</v>
      </c>
      <c r="Q2119" s="117">
        <v>2.3941666602434157</v>
      </c>
    </row>
    <row r="2120" spans="1:17" x14ac:dyDescent="0.25">
      <c r="A2120" t="str">
        <f t="shared" si="33"/>
        <v>45401216</v>
      </c>
      <c r="B2120">
        <v>45</v>
      </c>
      <c r="C2120">
        <v>40</v>
      </c>
      <c r="D2120">
        <v>12</v>
      </c>
      <c r="E2120">
        <v>16</v>
      </c>
      <c r="F2120" s="116">
        <v>1.8225186194810884E-2</v>
      </c>
      <c r="G2120" s="116">
        <v>1.8240763277028671E-2</v>
      </c>
      <c r="H2120" s="116">
        <v>1.8240763277028671E-2</v>
      </c>
      <c r="I2120" s="86">
        <v>3.374580148955849E-2</v>
      </c>
      <c r="J2120" s="86">
        <v>3.3775008518716836E-2</v>
      </c>
      <c r="K2120" s="86">
        <v>3.3775008518716836E-2</v>
      </c>
      <c r="L2120" s="86">
        <v>1.0563754076814487</v>
      </c>
      <c r="M2120" s="86">
        <v>1.0563754076814487</v>
      </c>
      <c r="N2120" s="86">
        <v>1.0563754076814487</v>
      </c>
      <c r="O2120" s="117">
        <v>2.3258686657255514</v>
      </c>
      <c r="P2120" s="117">
        <v>2.3258686657255514</v>
      </c>
      <c r="Q2120" s="117">
        <v>2.3258686657255514</v>
      </c>
    </row>
    <row r="2121" spans="1:17" x14ac:dyDescent="0.25">
      <c r="A2121" t="str">
        <f t="shared" si="33"/>
        <v>46391216</v>
      </c>
      <c r="B2121">
        <v>46</v>
      </c>
      <c r="C2121">
        <v>39</v>
      </c>
      <c r="D2121">
        <v>12</v>
      </c>
      <c r="E2121">
        <v>16</v>
      </c>
      <c r="F2121" s="116">
        <v>1.8227356590261548E-2</v>
      </c>
      <c r="G2121" s="116">
        <v>1.8245077904868044E-2</v>
      </c>
      <c r="H2121" s="116">
        <v>1.8245077904868044E-2</v>
      </c>
      <c r="I2121" s="86">
        <v>3.3753197220510255E-2</v>
      </c>
      <c r="J2121" s="86">
        <v>3.3782732744854417E-2</v>
      </c>
      <c r="K2121" s="86">
        <v>3.3782732744854417E-2</v>
      </c>
      <c r="L2121" s="86">
        <v>1.0518978543426081</v>
      </c>
      <c r="M2121" s="86">
        <v>1.0518978543426081</v>
      </c>
      <c r="N2121" s="86">
        <v>1.0518978543426081</v>
      </c>
      <c r="O2121" s="117">
        <v>2.2572524480027094</v>
      </c>
      <c r="P2121" s="117">
        <v>2.2572524480027094</v>
      </c>
      <c r="Q2121" s="117">
        <v>2.2572524480027094</v>
      </c>
    </row>
    <row r="2122" spans="1:17" x14ac:dyDescent="0.25">
      <c r="A2122" t="str">
        <f t="shared" si="33"/>
        <v>47381216</v>
      </c>
      <c r="B2122">
        <v>47</v>
      </c>
      <c r="C2122">
        <v>38</v>
      </c>
      <c r="D2122">
        <v>12</v>
      </c>
      <c r="E2122">
        <v>16</v>
      </c>
      <c r="F2122" s="116">
        <v>1.823225449030795E-2</v>
      </c>
      <c r="G2122" s="116">
        <v>1.8248197001612187E-2</v>
      </c>
      <c r="H2122" s="116">
        <v>1.8248197001612187E-2</v>
      </c>
      <c r="I2122" s="86">
        <v>3.3760260500634715E-2</v>
      </c>
      <c r="J2122" s="86">
        <v>3.3788159895417127E-2</v>
      </c>
      <c r="K2122" s="86">
        <v>3.3788159895417127E-2</v>
      </c>
      <c r="L2122" s="86">
        <v>1.0476242668935818</v>
      </c>
      <c r="M2122" s="86">
        <v>1.0476242668935818</v>
      </c>
      <c r="N2122" s="86">
        <v>1.0476242668935818</v>
      </c>
      <c r="O2122" s="117">
        <v>2.1953515622664672</v>
      </c>
      <c r="P2122" s="117">
        <v>2.1953515622664672</v>
      </c>
      <c r="Q2122" s="117">
        <v>2.1953515622664672</v>
      </c>
    </row>
    <row r="2123" spans="1:17" x14ac:dyDescent="0.25">
      <c r="A2123" t="str">
        <f t="shared" si="33"/>
        <v>48371216</v>
      </c>
      <c r="B2123">
        <v>48</v>
      </c>
      <c r="C2123">
        <v>37</v>
      </c>
      <c r="D2123">
        <v>12</v>
      </c>
      <c r="E2123">
        <v>16</v>
      </c>
      <c r="F2123" s="116">
        <v>1.8235953128311753E-2</v>
      </c>
      <c r="G2123" s="116">
        <v>1.8252101858113223E-2</v>
      </c>
      <c r="H2123" s="116">
        <v>1.8252101858113223E-2</v>
      </c>
      <c r="I2123" s="86">
        <v>3.3766994014877018E-2</v>
      </c>
      <c r="J2123" s="86">
        <v>3.3797272883254778E-2</v>
      </c>
      <c r="K2123" s="86">
        <v>3.3797272883254778E-2</v>
      </c>
      <c r="L2123" s="86">
        <v>1.0435531242745688</v>
      </c>
      <c r="M2123" s="86">
        <v>1.0435531242745688</v>
      </c>
      <c r="N2123" s="86">
        <v>1.0435531242745688</v>
      </c>
      <c r="O2123" s="117">
        <v>2.1359945094318675</v>
      </c>
      <c r="P2123" s="117">
        <v>2.1359945094318675</v>
      </c>
      <c r="Q2123" s="117">
        <v>2.1359945094318675</v>
      </c>
    </row>
    <row r="2124" spans="1:17" x14ac:dyDescent="0.25">
      <c r="A2124" t="str">
        <f t="shared" si="33"/>
        <v>49361216</v>
      </c>
      <c r="B2124">
        <v>49</v>
      </c>
      <c r="C2124">
        <v>36</v>
      </c>
      <c r="D2124">
        <v>12</v>
      </c>
      <c r="E2124">
        <v>16</v>
      </c>
      <c r="F2124" s="116">
        <v>1.8239750500349938E-2</v>
      </c>
      <c r="G2124" s="116">
        <v>1.8256121868464242E-2</v>
      </c>
      <c r="H2124" s="116">
        <v>1.8256121868464242E-2</v>
      </c>
      <c r="I2124" s="86">
        <v>3.377413241981099E-2</v>
      </c>
      <c r="J2124" s="86">
        <v>3.3802782314011029E-2</v>
      </c>
      <c r="K2124" s="86">
        <v>3.3802782314011029E-2</v>
      </c>
      <c r="L2124" s="86">
        <v>1.0397517282025466</v>
      </c>
      <c r="M2124" s="86">
        <v>1.0397517282025466</v>
      </c>
      <c r="N2124" s="86">
        <v>1.0397517282025466</v>
      </c>
      <c r="O2124" s="117">
        <v>2.0790532437819498</v>
      </c>
      <c r="P2124" s="117">
        <v>2.0790532437819498</v>
      </c>
      <c r="Q2124" s="117">
        <v>2.0790532437819498</v>
      </c>
    </row>
    <row r="2125" spans="1:17" x14ac:dyDescent="0.25">
      <c r="A2125" t="str">
        <f t="shared" si="33"/>
        <v>50351216</v>
      </c>
      <c r="B2125">
        <v>50</v>
      </c>
      <c r="C2125">
        <v>35</v>
      </c>
      <c r="D2125">
        <v>12</v>
      </c>
      <c r="E2125">
        <v>16</v>
      </c>
      <c r="F2125" s="116">
        <v>1.8137533793744991E-2</v>
      </c>
      <c r="G2125" s="116">
        <v>1.8152068737826984E-2</v>
      </c>
      <c r="H2125" s="116">
        <v>1.8152068737826984E-2</v>
      </c>
      <c r="I2125" s="86">
        <v>3.378128646713649E-2</v>
      </c>
      <c r="J2125" s="86">
        <v>3.3812432775883618E-2</v>
      </c>
      <c r="K2125" s="86">
        <v>3.3812432775883618E-2</v>
      </c>
      <c r="L2125" s="86">
        <v>1.0500002076420583</v>
      </c>
      <c r="M2125" s="86">
        <v>1.0500002076420583</v>
      </c>
      <c r="N2125" s="86">
        <v>1.0500002076420583</v>
      </c>
      <c r="O2125" s="117">
        <v>2.0242795858786788</v>
      </c>
      <c r="P2125" s="117">
        <v>2.0242795858786788</v>
      </c>
      <c r="Q2125" s="117">
        <v>2.0242795858786788</v>
      </c>
    </row>
    <row r="2126" spans="1:17" x14ac:dyDescent="0.25">
      <c r="A2126" t="str">
        <f t="shared" si="33"/>
        <v>51341216</v>
      </c>
      <c r="B2126">
        <v>51</v>
      </c>
      <c r="C2126">
        <v>34</v>
      </c>
      <c r="D2126">
        <v>12</v>
      </c>
      <c r="E2126">
        <v>16</v>
      </c>
      <c r="F2126" s="116">
        <v>1.8098431174089068E-2</v>
      </c>
      <c r="G2126" s="116">
        <v>1.8113191632928474E-2</v>
      </c>
      <c r="H2126" s="116">
        <v>1.8113191632928474E-2</v>
      </c>
      <c r="I2126" s="86">
        <v>3.4077682186234817E-2</v>
      </c>
      <c r="J2126" s="86">
        <v>3.4109311740890685E-2</v>
      </c>
      <c r="K2126" s="86">
        <v>3.4109311740890685E-2</v>
      </c>
      <c r="L2126" s="86">
        <v>1.0495719466936573</v>
      </c>
      <c r="M2126" s="86">
        <v>1.0495719466936573</v>
      </c>
      <c r="N2126" s="86">
        <v>1.0495719466936573</v>
      </c>
      <c r="O2126" s="117">
        <v>1.9353470816464238</v>
      </c>
      <c r="P2126" s="117">
        <v>1.9353470816464238</v>
      </c>
      <c r="Q2126" s="117">
        <v>1.9353470816464238</v>
      </c>
    </row>
    <row r="2127" spans="1:17" x14ac:dyDescent="0.25">
      <c r="A2127" t="str">
        <f t="shared" si="33"/>
        <v>52331216</v>
      </c>
      <c r="B2127">
        <v>52</v>
      </c>
      <c r="C2127">
        <v>33</v>
      </c>
      <c r="D2127">
        <v>12</v>
      </c>
      <c r="E2127">
        <v>16</v>
      </c>
      <c r="F2127" s="116">
        <v>1.8100575420850164E-2</v>
      </c>
      <c r="G2127" s="116">
        <v>1.8119863270576384E-2</v>
      </c>
      <c r="H2127" s="116">
        <v>1.8119863270576384E-2</v>
      </c>
      <c r="I2127" s="86">
        <v>3.4085916655058238E-2</v>
      </c>
      <c r="J2127" s="86">
        <v>3.4120206165682627E-2</v>
      </c>
      <c r="K2127" s="86">
        <v>3.4118063071268606E-2</v>
      </c>
      <c r="L2127" s="86">
        <v>1.0458065000053578</v>
      </c>
      <c r="M2127" s="86">
        <v>1.0458065000053578</v>
      </c>
      <c r="N2127" s="86">
        <v>1.0458065000053578</v>
      </c>
      <c r="O2127" s="117">
        <v>1.8319578239019321</v>
      </c>
      <c r="P2127" s="117">
        <v>1.8319578239019321</v>
      </c>
      <c r="Q2127" s="117">
        <v>1.8319578239019321</v>
      </c>
    </row>
    <row r="2128" spans="1:17" x14ac:dyDescent="0.25">
      <c r="A2128" t="str">
        <f t="shared" si="33"/>
        <v>53321216</v>
      </c>
      <c r="B2128">
        <v>53</v>
      </c>
      <c r="C2128">
        <v>32</v>
      </c>
      <c r="D2128">
        <v>12</v>
      </c>
      <c r="E2128">
        <v>16</v>
      </c>
      <c r="F2128" s="116">
        <v>1.8106235163067291E-2</v>
      </c>
      <c r="G2128" s="116">
        <v>1.812367434935486E-2</v>
      </c>
      <c r="H2128" s="116">
        <v>1.812367434935486E-2</v>
      </c>
      <c r="I2128" s="86">
        <v>3.409360919219509E-2</v>
      </c>
      <c r="J2128" s="86">
        <v>3.412848756477023E-2</v>
      </c>
      <c r="K2128" s="86">
        <v>3.412848756477023E-2</v>
      </c>
      <c r="L2128" s="86">
        <v>1.0422464287816331</v>
      </c>
      <c r="M2128" s="86">
        <v>1.0422464287816331</v>
      </c>
      <c r="N2128" s="86">
        <v>1.0422464287816331</v>
      </c>
      <c r="O2128" s="117">
        <v>1.7326049566527226</v>
      </c>
      <c r="P2128" s="117">
        <v>1.7326049566527226</v>
      </c>
      <c r="Q2128" s="117">
        <v>1.7326049566527226</v>
      </c>
    </row>
    <row r="2129" spans="1:17" x14ac:dyDescent="0.25">
      <c r="A2129" t="str">
        <f t="shared" si="33"/>
        <v>54311216</v>
      </c>
      <c r="B2129">
        <v>54</v>
      </c>
      <c r="C2129">
        <v>31</v>
      </c>
      <c r="D2129">
        <v>12</v>
      </c>
      <c r="E2129">
        <v>16</v>
      </c>
      <c r="F2129" s="116">
        <v>1.8110321840457851E-2</v>
      </c>
      <c r="G2129" s="116">
        <v>1.8130294012564715E-2</v>
      </c>
      <c r="H2129" s="116">
        <v>1.8130294012564715E-2</v>
      </c>
      <c r="I2129" s="86">
        <v>3.4101374307353972E-2</v>
      </c>
      <c r="J2129" s="86">
        <v>3.4141318651567706E-2</v>
      </c>
      <c r="K2129" s="86">
        <v>3.4141318651567706E-2</v>
      </c>
      <c r="L2129" s="86">
        <v>1.0389457356083855</v>
      </c>
      <c r="M2129" s="86">
        <v>1.0389457356083855</v>
      </c>
      <c r="N2129" s="86">
        <v>1.0389457356083855</v>
      </c>
      <c r="O2129" s="117">
        <v>1.6306479638370537</v>
      </c>
      <c r="P2129" s="117">
        <v>1.6306479638370537</v>
      </c>
      <c r="Q2129" s="117">
        <v>1.6306479638370537</v>
      </c>
    </row>
    <row r="2130" spans="1:17" x14ac:dyDescent="0.25">
      <c r="A2130" t="str">
        <f t="shared" si="33"/>
        <v>55301216</v>
      </c>
      <c r="B2130">
        <v>55</v>
      </c>
      <c r="C2130">
        <v>30</v>
      </c>
      <c r="D2130">
        <v>12</v>
      </c>
      <c r="E2130">
        <v>16</v>
      </c>
      <c r="F2130" s="116">
        <v>1.7967889773428686E-2</v>
      </c>
      <c r="G2130" s="116">
        <v>1.7992760389699946E-2</v>
      </c>
      <c r="H2130" s="116">
        <v>1.7992760389699946E-2</v>
      </c>
      <c r="I2130" s="86">
        <v>3.4108919733477433E-2</v>
      </c>
      <c r="J2130" s="86">
        <v>3.4156400000904384E-2</v>
      </c>
      <c r="K2130" s="86">
        <v>3.4156400000904384E-2</v>
      </c>
      <c r="L2130" s="86">
        <v>1.0506071821817862</v>
      </c>
      <c r="M2130" s="86">
        <v>1.0506071821817862</v>
      </c>
      <c r="N2130" s="86">
        <v>1.0506071821817862</v>
      </c>
      <c r="O2130" s="117">
        <v>1.5322289272398817</v>
      </c>
      <c r="P2130" s="117">
        <v>1.5322289272398817</v>
      </c>
      <c r="Q2130" s="117">
        <v>1.5322289272398817</v>
      </c>
    </row>
    <row r="2131" spans="1:17" x14ac:dyDescent="0.25">
      <c r="A2131" t="str">
        <f t="shared" si="33"/>
        <v>18671516</v>
      </c>
      <c r="B2131">
        <v>18</v>
      </c>
      <c r="C2131">
        <v>67</v>
      </c>
      <c r="D2131">
        <v>15</v>
      </c>
      <c r="E2131">
        <v>16</v>
      </c>
      <c r="F2131" s="116">
        <v>1.9003049099817287E-2</v>
      </c>
      <c r="G2131" s="116">
        <v>1.9017596331769991E-2</v>
      </c>
      <c r="H2131" s="116">
        <v>1.9017596331769991E-2</v>
      </c>
      <c r="I2131" s="86">
        <v>3.1795884879025217E-2</v>
      </c>
      <c r="J2131" s="86">
        <v>3.1820615173344814E-2</v>
      </c>
      <c r="K2131" s="86">
        <v>3.1820615173344814E-2</v>
      </c>
      <c r="L2131" s="86">
        <v>1.6805806091216964</v>
      </c>
      <c r="M2131" s="86">
        <v>1.6805806091216964</v>
      </c>
      <c r="N2131" s="86">
        <v>1.6805806091216964</v>
      </c>
      <c r="O2131" s="117">
        <v>5.8006432785969482</v>
      </c>
      <c r="P2131" s="117">
        <v>5.8006432785969482</v>
      </c>
      <c r="Q2131" s="117">
        <v>5.8006432785969482</v>
      </c>
    </row>
    <row r="2132" spans="1:17" x14ac:dyDescent="0.25">
      <c r="A2132" t="str">
        <f t="shared" si="33"/>
        <v>19661516</v>
      </c>
      <c r="B2132">
        <v>19</v>
      </c>
      <c r="C2132">
        <v>66</v>
      </c>
      <c r="D2132">
        <v>15</v>
      </c>
      <c r="E2132">
        <v>16</v>
      </c>
      <c r="F2132" s="116">
        <v>1.9005935345412027E-2</v>
      </c>
      <c r="G2132" s="116">
        <v>1.9021972879072622E-2</v>
      </c>
      <c r="H2132" s="116">
        <v>1.9021972879072622E-2</v>
      </c>
      <c r="I2132" s="86">
        <v>3.1802429248962295E-2</v>
      </c>
      <c r="J2132" s="86">
        <v>3.1827214528255945E-2</v>
      </c>
      <c r="K2132" s="86">
        <v>3.1827214528255945E-2</v>
      </c>
      <c r="L2132" s="86">
        <v>1.6622058023796784</v>
      </c>
      <c r="M2132" s="86">
        <v>1.6622058023796784</v>
      </c>
      <c r="N2132" s="86">
        <v>1.6622058023796784</v>
      </c>
      <c r="O2132" s="117">
        <v>5.514513238984037</v>
      </c>
      <c r="P2132" s="117">
        <v>5.514513238984037</v>
      </c>
      <c r="Q2132" s="117">
        <v>5.514513238984037</v>
      </c>
    </row>
    <row r="2133" spans="1:17" x14ac:dyDescent="0.25">
      <c r="A2133" t="str">
        <f t="shared" si="33"/>
        <v>20651516</v>
      </c>
      <c r="B2133">
        <v>20</v>
      </c>
      <c r="C2133">
        <v>65</v>
      </c>
      <c r="D2133">
        <v>15</v>
      </c>
      <c r="E2133">
        <v>16</v>
      </c>
      <c r="F2133" s="116">
        <v>1.9010390027911328E-2</v>
      </c>
      <c r="G2133" s="116">
        <v>1.9025003287983518E-2</v>
      </c>
      <c r="H2133" s="116">
        <v>1.9025003287983518E-2</v>
      </c>
      <c r="I2133" s="86">
        <v>3.1808683199134893E-2</v>
      </c>
      <c r="J2133" s="86">
        <v>3.1833525741257619E-2</v>
      </c>
      <c r="K2133" s="86">
        <v>3.1833525741257619E-2</v>
      </c>
      <c r="L2133" s="86">
        <v>1.6424675950957899</v>
      </c>
      <c r="M2133" s="86">
        <v>1.6424675950957899</v>
      </c>
      <c r="N2133" s="86">
        <v>1.6424675950957899</v>
      </c>
      <c r="O2133" s="117">
        <v>5.2411129458870978</v>
      </c>
      <c r="P2133" s="117">
        <v>5.2411129458870978</v>
      </c>
      <c r="Q2133" s="117">
        <v>5.2411129458870978</v>
      </c>
    </row>
    <row r="2134" spans="1:17" x14ac:dyDescent="0.25">
      <c r="A2134" t="str">
        <f t="shared" si="33"/>
        <v>21641516</v>
      </c>
      <c r="B2134">
        <v>21</v>
      </c>
      <c r="C2134">
        <v>64</v>
      </c>
      <c r="D2134">
        <v>15</v>
      </c>
      <c r="E2134">
        <v>16</v>
      </c>
      <c r="F2134" s="116">
        <v>1.9013885409845912E-2</v>
      </c>
      <c r="G2134" s="116">
        <v>1.9029998872057644E-2</v>
      </c>
      <c r="H2134" s="116">
        <v>1.9029998872057644E-2</v>
      </c>
      <c r="I2134" s="86">
        <v>3.18152987069679E-2</v>
      </c>
      <c r="J2134" s="86">
        <v>3.1841666190587099E-2</v>
      </c>
      <c r="K2134" s="86">
        <v>3.1841666190587099E-2</v>
      </c>
      <c r="L2134" s="86">
        <v>1.6214464322597373</v>
      </c>
      <c r="M2134" s="86">
        <v>1.6214464322597373</v>
      </c>
      <c r="N2134" s="86">
        <v>1.6214464322597373</v>
      </c>
      <c r="O2134" s="117">
        <v>4.986105800992882</v>
      </c>
      <c r="P2134" s="117">
        <v>4.986105800992882</v>
      </c>
      <c r="Q2134" s="117">
        <v>4.986105800992882</v>
      </c>
    </row>
    <row r="2135" spans="1:17" x14ac:dyDescent="0.25">
      <c r="A2135" t="str">
        <f t="shared" si="33"/>
        <v>22631516</v>
      </c>
      <c r="B2135">
        <v>22</v>
      </c>
      <c r="C2135">
        <v>63</v>
      </c>
      <c r="D2135">
        <v>15</v>
      </c>
      <c r="E2135">
        <v>16</v>
      </c>
      <c r="F2135" s="116">
        <v>1.901700207220557E-2</v>
      </c>
      <c r="G2135" s="116">
        <v>1.9033156757725243E-2</v>
      </c>
      <c r="H2135" s="116">
        <v>1.9033156757725243E-2</v>
      </c>
      <c r="I2135" s="86">
        <v>3.182179325820915E-2</v>
      </c>
      <c r="J2135" s="86">
        <v>3.1846759590375917E-2</v>
      </c>
      <c r="K2135" s="86">
        <v>3.1846759590375917E-2</v>
      </c>
      <c r="L2135" s="86">
        <v>1.5992184069424027</v>
      </c>
      <c r="M2135" s="86">
        <v>1.5992184069424027</v>
      </c>
      <c r="N2135" s="86">
        <v>1.5992184069424027</v>
      </c>
      <c r="O2135" s="117">
        <v>4.742742507530286</v>
      </c>
      <c r="P2135" s="117">
        <v>4.742742507530286</v>
      </c>
      <c r="Q2135" s="117">
        <v>4.742742507530286</v>
      </c>
    </row>
    <row r="2136" spans="1:17" x14ac:dyDescent="0.25">
      <c r="A2136" t="str">
        <f t="shared" si="33"/>
        <v>23621516</v>
      </c>
      <c r="B2136">
        <v>23</v>
      </c>
      <c r="C2136">
        <v>62</v>
      </c>
      <c r="D2136">
        <v>15</v>
      </c>
      <c r="E2136">
        <v>16</v>
      </c>
      <c r="F2136" s="116">
        <v>1.902149103043262E-2</v>
      </c>
      <c r="G2136" s="116">
        <v>1.903768955960617E-2</v>
      </c>
      <c r="H2136" s="116">
        <v>1.903768955960617E-2</v>
      </c>
      <c r="I2136" s="86">
        <v>3.1827164638905329E-2</v>
      </c>
      <c r="J2136" s="86">
        <v>3.185367132300751E-2</v>
      </c>
      <c r="K2136" s="86">
        <v>3.185367132300751E-2</v>
      </c>
      <c r="L2136" s="86">
        <v>1.5759725744175157</v>
      </c>
      <c r="M2136" s="86">
        <v>1.5759725744175157</v>
      </c>
      <c r="N2136" s="86">
        <v>1.5759725744175157</v>
      </c>
      <c r="O2136" s="117">
        <v>4.5162559603224395</v>
      </c>
      <c r="P2136" s="117">
        <v>4.5162559603224395</v>
      </c>
      <c r="Q2136" s="117">
        <v>4.5162559603224395</v>
      </c>
    </row>
    <row r="2137" spans="1:17" x14ac:dyDescent="0.25">
      <c r="A2137" t="str">
        <f t="shared" si="33"/>
        <v>24611516</v>
      </c>
      <c r="B2137">
        <v>24</v>
      </c>
      <c r="C2137">
        <v>61</v>
      </c>
      <c r="D2137">
        <v>15</v>
      </c>
      <c r="E2137">
        <v>16</v>
      </c>
      <c r="F2137" s="116">
        <v>1.9024861397046879E-2</v>
      </c>
      <c r="G2137" s="116">
        <v>1.9041106815100559E-2</v>
      </c>
      <c r="H2137" s="116">
        <v>1.9041106815100559E-2</v>
      </c>
      <c r="I2137" s="86">
        <v>3.1833635104280812E-2</v>
      </c>
      <c r="J2137" s="86">
        <v>3.1860218515641386E-2</v>
      </c>
      <c r="K2137" s="86">
        <v>3.1860218515641386E-2</v>
      </c>
      <c r="L2137" s="86">
        <v>1.5515467114843291</v>
      </c>
      <c r="M2137" s="86">
        <v>1.5515467114843291</v>
      </c>
      <c r="N2137" s="86">
        <v>1.5515467114843291</v>
      </c>
      <c r="O2137" s="117">
        <v>4.2998756487090803</v>
      </c>
      <c r="P2137" s="117">
        <v>4.2998756487090803</v>
      </c>
      <c r="Q2137" s="117">
        <v>4.2998756487090803</v>
      </c>
    </row>
    <row r="2138" spans="1:17" x14ac:dyDescent="0.25">
      <c r="A2138" t="str">
        <f t="shared" si="33"/>
        <v>25601516</v>
      </c>
      <c r="B2138">
        <v>25</v>
      </c>
      <c r="C2138">
        <v>60</v>
      </c>
      <c r="D2138">
        <v>15</v>
      </c>
      <c r="E2138">
        <v>16</v>
      </c>
      <c r="F2138" s="116">
        <v>1.8877875272398127E-2</v>
      </c>
      <c r="G2138" s="116">
        <v>1.8892689582429043E-2</v>
      </c>
      <c r="H2138" s="116">
        <v>1.8892689582429043E-2</v>
      </c>
      <c r="I2138" s="86">
        <v>3.1840396549450908E-2</v>
      </c>
      <c r="J2138" s="86">
        <v>3.1865580876503465E-2</v>
      </c>
      <c r="K2138" s="86">
        <v>3.1865580876503465E-2</v>
      </c>
      <c r="L2138" s="86">
        <v>1.574267839762497</v>
      </c>
      <c r="M2138" s="86">
        <v>1.574267839762497</v>
      </c>
      <c r="N2138" s="86">
        <v>1.574267839762497</v>
      </c>
      <c r="O2138" s="117">
        <v>4.0932234901625577</v>
      </c>
      <c r="P2138" s="117">
        <v>4.0932234901625577</v>
      </c>
      <c r="Q2138" s="117">
        <v>4.0932234901625577</v>
      </c>
    </row>
    <row r="2139" spans="1:17" x14ac:dyDescent="0.25">
      <c r="A2139" t="str">
        <f t="shared" si="33"/>
        <v>26591516</v>
      </c>
      <c r="B2139">
        <v>26</v>
      </c>
      <c r="C2139">
        <v>59</v>
      </c>
      <c r="D2139">
        <v>15</v>
      </c>
      <c r="E2139">
        <v>16</v>
      </c>
      <c r="F2139" s="116">
        <v>1.8877795960469738E-2</v>
      </c>
      <c r="G2139" s="116">
        <v>1.8892659196404284E-2</v>
      </c>
      <c r="H2139" s="116">
        <v>1.8892659196404284E-2</v>
      </c>
      <c r="I2139" s="86">
        <v>3.2143234032054054E-2</v>
      </c>
      <c r="J2139" s="86">
        <v>3.2167015209549329E-2</v>
      </c>
      <c r="K2139" s="86">
        <v>3.2167015209549329E-2</v>
      </c>
      <c r="L2139" s="86">
        <v>1.5475318853568887</v>
      </c>
      <c r="M2139" s="86">
        <v>1.5475318853568887</v>
      </c>
      <c r="N2139" s="86">
        <v>1.5475318853568887</v>
      </c>
      <c r="O2139" s="117">
        <v>3.8962977165610635</v>
      </c>
      <c r="P2139" s="117">
        <v>3.8962977165610635</v>
      </c>
      <c r="Q2139" s="117">
        <v>3.8962977165610635</v>
      </c>
    </row>
    <row r="2140" spans="1:17" x14ac:dyDescent="0.25">
      <c r="A2140" t="str">
        <f t="shared" si="33"/>
        <v>27581516</v>
      </c>
      <c r="B2140">
        <v>27</v>
      </c>
      <c r="C2140">
        <v>58</v>
      </c>
      <c r="D2140">
        <v>15</v>
      </c>
      <c r="E2140">
        <v>16</v>
      </c>
      <c r="F2140" s="116">
        <v>1.8881827117698563E-2</v>
      </c>
      <c r="G2140" s="116">
        <v>1.8895251277905475E-2</v>
      </c>
      <c r="H2140" s="116">
        <v>1.8895251277905475E-2</v>
      </c>
      <c r="I2140" s="86">
        <v>3.2149372122195659E-2</v>
      </c>
      <c r="J2140" s="86">
        <v>3.2171745722540508E-2</v>
      </c>
      <c r="K2140" s="86">
        <v>3.2171745722540508E-2</v>
      </c>
      <c r="L2140" s="86">
        <v>1.5194747275268372</v>
      </c>
      <c r="M2140" s="86">
        <v>1.5194747275268372</v>
      </c>
      <c r="N2140" s="86">
        <v>1.5194747275268372</v>
      </c>
      <c r="O2140" s="117">
        <v>3.7155912671363134</v>
      </c>
      <c r="P2140" s="117">
        <v>3.7155912671363134</v>
      </c>
      <c r="Q2140" s="117">
        <v>3.7155912671363134</v>
      </c>
    </row>
    <row r="2141" spans="1:17" x14ac:dyDescent="0.25">
      <c r="A2141" t="str">
        <f t="shared" si="33"/>
        <v>28571516</v>
      </c>
      <c r="B2141">
        <v>28</v>
      </c>
      <c r="C2141">
        <v>57</v>
      </c>
      <c r="D2141">
        <v>15</v>
      </c>
      <c r="E2141">
        <v>16</v>
      </c>
      <c r="F2141" s="116">
        <v>1.8885693196569013E-2</v>
      </c>
      <c r="G2141" s="116">
        <v>1.8897670804431117E-2</v>
      </c>
      <c r="H2141" s="116">
        <v>1.8897670804431117E-2</v>
      </c>
      <c r="I2141" s="86">
        <v>3.2155385506795045E-2</v>
      </c>
      <c r="J2141" s="86">
        <v>3.2176346320553724E-2</v>
      </c>
      <c r="K2141" s="86">
        <v>3.2176346320553724E-2</v>
      </c>
      <c r="L2141" s="86">
        <v>1.4905968292277587</v>
      </c>
      <c r="M2141" s="86">
        <v>1.4905968292277587</v>
      </c>
      <c r="N2141" s="86">
        <v>1.4905968292277587</v>
      </c>
      <c r="O2141" s="117">
        <v>3.5375834876698011</v>
      </c>
      <c r="P2141" s="117">
        <v>3.5375834876698011</v>
      </c>
      <c r="Q2141" s="117">
        <v>3.5375834876698011</v>
      </c>
    </row>
    <row r="2142" spans="1:17" x14ac:dyDescent="0.25">
      <c r="A2142" t="str">
        <f t="shared" si="33"/>
        <v>29561516</v>
      </c>
      <c r="B2142">
        <v>29</v>
      </c>
      <c r="C2142">
        <v>56</v>
      </c>
      <c r="D2142">
        <v>15</v>
      </c>
      <c r="E2142">
        <v>16</v>
      </c>
      <c r="F2142" s="116">
        <v>1.888967892356189E-2</v>
      </c>
      <c r="G2142" s="116">
        <v>1.8900201584111383E-2</v>
      </c>
      <c r="H2142" s="116">
        <v>1.8900201584111383E-2</v>
      </c>
      <c r="I2142" s="86">
        <v>3.2161760350915697E-2</v>
      </c>
      <c r="J2142" s="86">
        <v>3.2181302434793328E-2</v>
      </c>
      <c r="K2142" s="86">
        <v>3.2181302434793328E-2</v>
      </c>
      <c r="L2142" s="86">
        <v>1.4609526615566624</v>
      </c>
      <c r="M2142" s="86">
        <v>1.4609526615566624</v>
      </c>
      <c r="N2142" s="86">
        <v>1.4609526615566624</v>
      </c>
      <c r="O2142" s="117">
        <v>3.3785827780124498</v>
      </c>
      <c r="P2142" s="117">
        <v>3.3785827780124498</v>
      </c>
      <c r="Q2142" s="117">
        <v>3.3785827780124498</v>
      </c>
    </row>
    <row r="2143" spans="1:17" x14ac:dyDescent="0.25">
      <c r="A2143" t="str">
        <f t="shared" si="33"/>
        <v>30551516</v>
      </c>
      <c r="B2143">
        <v>30</v>
      </c>
      <c r="C2143">
        <v>55</v>
      </c>
      <c r="D2143">
        <v>15</v>
      </c>
      <c r="E2143">
        <v>16</v>
      </c>
      <c r="F2143" s="116">
        <v>1.8892393071682095E-2</v>
      </c>
      <c r="G2143" s="116">
        <v>1.8902960975749679E-2</v>
      </c>
      <c r="H2143" s="116">
        <v>1.8902960975749679E-2</v>
      </c>
      <c r="I2143" s="86">
        <v>3.2167190281151538E-2</v>
      </c>
      <c r="J2143" s="86">
        <v>3.2185306688124547E-2</v>
      </c>
      <c r="K2143" s="86">
        <v>3.2185306688124547E-2</v>
      </c>
      <c r="L2143" s="86">
        <v>1.4174910889923202</v>
      </c>
      <c r="M2143" s="86">
        <v>1.4174910889923202</v>
      </c>
      <c r="N2143" s="86">
        <v>1.4174910889923202</v>
      </c>
      <c r="O2143" s="117">
        <v>3.2212768141694457</v>
      </c>
      <c r="P2143" s="117">
        <v>3.2212768141694457</v>
      </c>
      <c r="Q2143" s="117">
        <v>3.2212768141694457</v>
      </c>
    </row>
    <row r="2144" spans="1:17" x14ac:dyDescent="0.25">
      <c r="A2144" t="str">
        <f t="shared" si="33"/>
        <v>31541516</v>
      </c>
      <c r="B2144">
        <v>31</v>
      </c>
      <c r="C2144">
        <v>54</v>
      </c>
      <c r="D2144">
        <v>15</v>
      </c>
      <c r="E2144">
        <v>16</v>
      </c>
      <c r="F2144" s="116">
        <v>1.8895509757144397E-2</v>
      </c>
      <c r="G2144" s="116">
        <v>1.8904609448816508E-2</v>
      </c>
      <c r="H2144" s="116">
        <v>1.8904609448816508E-2</v>
      </c>
      <c r="I2144" s="86">
        <v>3.2171959906758495E-2</v>
      </c>
      <c r="J2144" s="86">
        <v>3.2188642674824033E-2</v>
      </c>
      <c r="K2144" s="86">
        <v>3.2188642674824033E-2</v>
      </c>
      <c r="L2144" s="86">
        <v>1.3916037144941407</v>
      </c>
      <c r="M2144" s="86">
        <v>1.3916037144941407</v>
      </c>
      <c r="N2144" s="86">
        <v>1.3916037144941407</v>
      </c>
      <c r="O2144" s="117">
        <v>3.1363528132455114</v>
      </c>
      <c r="P2144" s="117">
        <v>3.1363528132455114</v>
      </c>
      <c r="Q2144" s="117">
        <v>3.1363528132455114</v>
      </c>
    </row>
    <row r="2145" spans="1:17" x14ac:dyDescent="0.25">
      <c r="A2145" t="str">
        <f t="shared" si="33"/>
        <v>32531516</v>
      </c>
      <c r="B2145">
        <v>32</v>
      </c>
      <c r="C2145">
        <v>53</v>
      </c>
      <c r="D2145">
        <v>15</v>
      </c>
      <c r="E2145">
        <v>16</v>
      </c>
      <c r="F2145" s="116">
        <v>1.8897772196500254E-2</v>
      </c>
      <c r="G2145" s="116">
        <v>1.8906916279821141E-2</v>
      </c>
      <c r="H2145" s="116">
        <v>1.8906916279821141E-2</v>
      </c>
      <c r="I2145" s="86">
        <v>3.2176505192315311E-2</v>
      </c>
      <c r="J2145" s="86">
        <v>3.2191745331183456E-2</v>
      </c>
      <c r="K2145" s="86">
        <v>3.2191745331183456E-2</v>
      </c>
      <c r="L2145" s="86">
        <v>1.3708398230924681</v>
      </c>
      <c r="M2145" s="86">
        <v>1.3708398230924681</v>
      </c>
      <c r="N2145" s="86">
        <v>1.3708398230924681</v>
      </c>
      <c r="O2145" s="117">
        <v>3.0607593856395221</v>
      </c>
      <c r="P2145" s="117">
        <v>3.0607593856395221</v>
      </c>
      <c r="Q2145" s="117">
        <v>3.0607593856395221</v>
      </c>
    </row>
    <row r="2146" spans="1:17" x14ac:dyDescent="0.25">
      <c r="A2146" t="str">
        <f t="shared" si="33"/>
        <v>33521516</v>
      </c>
      <c r="B2146">
        <v>33</v>
      </c>
      <c r="C2146">
        <v>52</v>
      </c>
      <c r="D2146">
        <v>15</v>
      </c>
      <c r="E2146">
        <v>16</v>
      </c>
      <c r="F2146" s="116">
        <v>1.8900904295980379E-2</v>
      </c>
      <c r="G2146" s="116">
        <v>1.8910095852616455E-2</v>
      </c>
      <c r="H2146" s="116">
        <v>1.8910095852616455E-2</v>
      </c>
      <c r="I2146" s="86">
        <v>3.2181171709001442E-2</v>
      </c>
      <c r="J2146" s="86">
        <v>3.2196490970061567E-2</v>
      </c>
      <c r="K2146" s="86">
        <v>3.2196490970061567E-2</v>
      </c>
      <c r="L2146" s="86">
        <v>1.3442912007696397</v>
      </c>
      <c r="M2146" s="86">
        <v>1.3442912007696397</v>
      </c>
      <c r="N2146" s="86">
        <v>1.3442912007696397</v>
      </c>
      <c r="O2146" s="117">
        <v>2.9885641716186178</v>
      </c>
      <c r="P2146" s="117">
        <v>2.9885641716186178</v>
      </c>
      <c r="Q2146" s="117">
        <v>2.9885641716186178</v>
      </c>
    </row>
    <row r="2147" spans="1:17" x14ac:dyDescent="0.25">
      <c r="A2147" t="str">
        <f t="shared" si="33"/>
        <v>34511516</v>
      </c>
      <c r="B2147">
        <v>34</v>
      </c>
      <c r="C2147">
        <v>51</v>
      </c>
      <c r="D2147">
        <v>15</v>
      </c>
      <c r="E2147">
        <v>16</v>
      </c>
      <c r="F2147" s="116">
        <v>1.8654072472072805E-2</v>
      </c>
      <c r="G2147" s="116">
        <v>1.8661774401252027E-2</v>
      </c>
      <c r="H2147" s="116">
        <v>1.8663314787087871E-2</v>
      </c>
      <c r="I2147" s="86">
        <v>3.2184821654127928E-2</v>
      </c>
      <c r="J2147" s="86">
        <v>3.2200225512486365E-2</v>
      </c>
      <c r="K2147" s="86">
        <v>3.2200225512486365E-2</v>
      </c>
      <c r="L2147" s="86">
        <v>1.373052182110575</v>
      </c>
      <c r="M2147" s="86">
        <v>1.373052182110575</v>
      </c>
      <c r="N2147" s="86">
        <v>1.373052182110575</v>
      </c>
      <c r="O2147" s="117">
        <v>2.9198737499768943</v>
      </c>
      <c r="P2147" s="117">
        <v>2.9198737499768943</v>
      </c>
      <c r="Q2147" s="117">
        <v>2.9198737499768943</v>
      </c>
    </row>
    <row r="2148" spans="1:17" x14ac:dyDescent="0.25">
      <c r="A2148" t="str">
        <f t="shared" si="33"/>
        <v>35501516</v>
      </c>
      <c r="B2148">
        <v>35</v>
      </c>
      <c r="C2148">
        <v>50</v>
      </c>
      <c r="D2148">
        <v>15</v>
      </c>
      <c r="E2148">
        <v>16</v>
      </c>
      <c r="F2148" s="116">
        <v>1.8726226168065012E-2</v>
      </c>
      <c r="G2148" s="116">
        <v>1.8735522656316575E-2</v>
      </c>
      <c r="H2148" s="116">
        <v>1.8735522656316575E-2</v>
      </c>
      <c r="I2148" s="86">
        <v>3.2509819415715714E-2</v>
      </c>
      <c r="J2148" s="86">
        <v>3.2525313562801653E-2</v>
      </c>
      <c r="K2148" s="86">
        <v>3.2525313562801653E-2</v>
      </c>
      <c r="L2148" s="86">
        <v>1.3306822847669293</v>
      </c>
      <c r="M2148" s="86">
        <v>1.3306822847669293</v>
      </c>
      <c r="N2148" s="86">
        <v>1.3306822847669293</v>
      </c>
      <c r="O2148" s="117">
        <v>2.8482580705138636</v>
      </c>
      <c r="P2148" s="117">
        <v>2.8482580705138636</v>
      </c>
      <c r="Q2148" s="117">
        <v>2.8482580705138636</v>
      </c>
    </row>
    <row r="2149" spans="1:17" x14ac:dyDescent="0.25">
      <c r="A2149" t="str">
        <f t="shared" si="33"/>
        <v>36491516</v>
      </c>
      <c r="B2149">
        <v>36</v>
      </c>
      <c r="C2149">
        <v>49</v>
      </c>
      <c r="D2149">
        <v>15</v>
      </c>
      <c r="E2149">
        <v>16</v>
      </c>
      <c r="F2149" s="116">
        <v>1.8728874864362598E-2</v>
      </c>
      <c r="G2149" s="116">
        <v>1.8738229167965876E-2</v>
      </c>
      <c r="H2149" s="116">
        <v>1.8738229167965876E-2</v>
      </c>
      <c r="I2149" s="86">
        <v>3.2514000274392905E-2</v>
      </c>
      <c r="J2149" s="86">
        <v>3.2529590780398368E-2</v>
      </c>
      <c r="K2149" s="86">
        <v>3.2529590780398368E-2</v>
      </c>
      <c r="L2149" s="86">
        <v>1.3023903363807576</v>
      </c>
      <c r="M2149" s="86">
        <v>1.3023903363807576</v>
      </c>
      <c r="N2149" s="86">
        <v>1.3023903363807576</v>
      </c>
      <c r="O2149" s="117">
        <v>2.7868310113873056</v>
      </c>
      <c r="P2149" s="117">
        <v>2.7868310113873056</v>
      </c>
      <c r="Q2149" s="117">
        <v>2.7868310113873056</v>
      </c>
    </row>
    <row r="2150" spans="1:17" x14ac:dyDescent="0.25">
      <c r="A2150" t="str">
        <f t="shared" si="33"/>
        <v>37481516</v>
      </c>
      <c r="B2150">
        <v>37</v>
      </c>
      <c r="C2150">
        <v>48</v>
      </c>
      <c r="D2150">
        <v>15</v>
      </c>
      <c r="E2150">
        <v>16</v>
      </c>
      <c r="F2150" s="116">
        <v>1.8730265346733541E-2</v>
      </c>
      <c r="G2150" s="116">
        <v>1.8741250839605525E-2</v>
      </c>
      <c r="H2150" s="116">
        <v>1.8741250839605525E-2</v>
      </c>
      <c r="I2150" s="86">
        <v>3.2517058901074064E-2</v>
      </c>
      <c r="J2150" s="86">
        <v>3.2535891174568898E-2</v>
      </c>
      <c r="K2150" s="86">
        <v>3.2535891174568898E-2</v>
      </c>
      <c r="L2150" s="86">
        <v>1.2738447969567046</v>
      </c>
      <c r="M2150" s="86">
        <v>1.2738447969567046</v>
      </c>
      <c r="N2150" s="86">
        <v>1.2738447969567046</v>
      </c>
      <c r="O2150" s="117">
        <v>2.7245309194543661</v>
      </c>
      <c r="P2150" s="117">
        <v>2.7245309194543661</v>
      </c>
      <c r="Q2150" s="117">
        <v>2.7245309194543661</v>
      </c>
    </row>
    <row r="2151" spans="1:17" x14ac:dyDescent="0.25">
      <c r="A2151" t="str">
        <f t="shared" si="33"/>
        <v>38471516</v>
      </c>
      <c r="B2151">
        <v>38</v>
      </c>
      <c r="C2151">
        <v>47</v>
      </c>
      <c r="D2151">
        <v>15</v>
      </c>
      <c r="E2151">
        <v>16</v>
      </c>
      <c r="F2151" s="116">
        <v>1.8732220747202731E-2</v>
      </c>
      <c r="G2151" s="116">
        <v>1.8744863771414121E-2</v>
      </c>
      <c r="H2151" s="116">
        <v>1.8744863771414121E-2</v>
      </c>
      <c r="I2151" s="86">
        <v>3.2521019027751438E-2</v>
      </c>
      <c r="J2151" s="86">
        <v>3.2541563942094946E-2</v>
      </c>
      <c r="K2151" s="86">
        <v>3.2541563942094946E-2</v>
      </c>
      <c r="L2151" s="86">
        <v>1.244817940451356</v>
      </c>
      <c r="M2151" s="86">
        <v>1.244817940451356</v>
      </c>
      <c r="N2151" s="86">
        <v>1.244817940451356</v>
      </c>
      <c r="O2151" s="117">
        <v>2.6700407737530818</v>
      </c>
      <c r="P2151" s="117">
        <v>2.6700407737530818</v>
      </c>
      <c r="Q2151" s="117">
        <v>2.6700407737530818</v>
      </c>
    </row>
    <row r="2152" spans="1:17" x14ac:dyDescent="0.25">
      <c r="A2152" t="str">
        <f t="shared" si="33"/>
        <v>39461516</v>
      </c>
      <c r="B2152">
        <v>39</v>
      </c>
      <c r="C2152">
        <v>46</v>
      </c>
      <c r="D2152">
        <v>15</v>
      </c>
      <c r="E2152">
        <v>16</v>
      </c>
      <c r="F2152" s="116">
        <v>1.8735202660854142E-2</v>
      </c>
      <c r="G2152" s="116">
        <v>1.8747940114859991E-2</v>
      </c>
      <c r="H2152" s="116">
        <v>1.8747940114859991E-2</v>
      </c>
      <c r="I2152" s="86">
        <v>3.2525088803937147E-2</v>
      </c>
      <c r="J2152" s="86">
        <v>3.2547379348447383E-2</v>
      </c>
      <c r="K2152" s="86">
        <v>3.2547379348447383E-2</v>
      </c>
      <c r="L2152" s="86">
        <v>1.2153855706936658</v>
      </c>
      <c r="M2152" s="86">
        <v>1.2153855706936658</v>
      </c>
      <c r="N2152" s="86">
        <v>1.2153855706936658</v>
      </c>
      <c r="O2152" s="117">
        <v>2.6137016792740924</v>
      </c>
      <c r="P2152" s="117">
        <v>2.6137016792740924</v>
      </c>
      <c r="Q2152" s="117">
        <v>2.6137016792740924</v>
      </c>
    </row>
    <row r="2153" spans="1:17" x14ac:dyDescent="0.25">
      <c r="A2153" t="str">
        <f t="shared" si="33"/>
        <v>40451516</v>
      </c>
      <c r="B2153">
        <v>40</v>
      </c>
      <c r="C2153">
        <v>45</v>
      </c>
      <c r="D2153">
        <v>15</v>
      </c>
      <c r="E2153">
        <v>16</v>
      </c>
      <c r="F2153" s="116">
        <v>1.8737512738010224E-2</v>
      </c>
      <c r="G2153" s="116">
        <v>1.8751955836215268E-2</v>
      </c>
      <c r="H2153" s="116">
        <v>1.8751955836215268E-2</v>
      </c>
      <c r="I2153" s="86">
        <v>3.2530671523827097E-2</v>
      </c>
      <c r="J2153" s="86">
        <v>3.2553138565479388E-2</v>
      </c>
      <c r="K2153" s="86">
        <v>3.2553138565479388E-2</v>
      </c>
      <c r="L2153" s="86">
        <v>1.1900246335063831</v>
      </c>
      <c r="M2153" s="86">
        <v>1.1900246335063831</v>
      </c>
      <c r="N2153" s="86">
        <v>1.1900246335063831</v>
      </c>
      <c r="O2153" s="117">
        <v>2.5601771686713151</v>
      </c>
      <c r="P2153" s="117">
        <v>2.5601771686713151</v>
      </c>
      <c r="Q2153" s="117">
        <v>2.5601771686713151</v>
      </c>
    </row>
    <row r="2154" spans="1:17" x14ac:dyDescent="0.25">
      <c r="A2154" t="str">
        <f t="shared" si="33"/>
        <v>41441516</v>
      </c>
      <c r="B2154">
        <v>41</v>
      </c>
      <c r="C2154">
        <v>44</v>
      </c>
      <c r="D2154">
        <v>15</v>
      </c>
      <c r="E2154">
        <v>16</v>
      </c>
      <c r="F2154" s="116">
        <v>1.874151404763947E-2</v>
      </c>
      <c r="G2154" s="116">
        <v>1.8756078733454921E-2</v>
      </c>
      <c r="H2154" s="116">
        <v>1.8756078733454921E-2</v>
      </c>
      <c r="I2154" s="86">
        <v>3.2535889813296907E-2</v>
      </c>
      <c r="J2154" s="86">
        <v>3.2560164289655996E-2</v>
      </c>
      <c r="K2154" s="86">
        <v>3.2560164289655996E-2</v>
      </c>
      <c r="L2154" s="86">
        <v>1.1457358645678415</v>
      </c>
      <c r="M2154" s="86">
        <v>1.1457358645678415</v>
      </c>
      <c r="N2154" s="86">
        <v>1.1457358645678415</v>
      </c>
      <c r="O2154" s="117">
        <v>2.489514235362086</v>
      </c>
      <c r="P2154" s="117">
        <v>2.489514235362086</v>
      </c>
      <c r="Q2154" s="117">
        <v>2.489514235362086</v>
      </c>
    </row>
    <row r="2155" spans="1:17" x14ac:dyDescent="0.25">
      <c r="A2155" t="str">
        <f t="shared" si="33"/>
        <v>42431516</v>
      </c>
      <c r="B2155">
        <v>42</v>
      </c>
      <c r="C2155">
        <v>43</v>
      </c>
      <c r="D2155">
        <v>15</v>
      </c>
      <c r="E2155">
        <v>16</v>
      </c>
      <c r="F2155" s="116">
        <v>1.8743958828600537E-2</v>
      </c>
      <c r="G2155" s="116">
        <v>1.8760286318869356E-2</v>
      </c>
      <c r="H2155" s="116">
        <v>1.8760286318869356E-2</v>
      </c>
      <c r="I2155" s="86">
        <v>3.2540688105749886E-2</v>
      </c>
      <c r="J2155" s="86">
        <v>3.2568444839206873E-2</v>
      </c>
      <c r="K2155" s="86">
        <v>3.2568444839206873E-2</v>
      </c>
      <c r="L2155" s="86">
        <v>1.1007553096998355</v>
      </c>
      <c r="M2155" s="86">
        <v>1.1007553096998355</v>
      </c>
      <c r="N2155" s="86">
        <v>1.1007553096998355</v>
      </c>
      <c r="O2155" s="117">
        <v>2.4177470022727867</v>
      </c>
      <c r="P2155" s="117">
        <v>2.4177470022727867</v>
      </c>
      <c r="Q2155" s="117">
        <v>2.4177470022727867</v>
      </c>
    </row>
    <row r="2156" spans="1:17" x14ac:dyDescent="0.25">
      <c r="A2156" t="str">
        <f t="shared" si="33"/>
        <v>43421516</v>
      </c>
      <c r="B2156">
        <v>43</v>
      </c>
      <c r="C2156">
        <v>42</v>
      </c>
      <c r="D2156">
        <v>15</v>
      </c>
      <c r="E2156">
        <v>16</v>
      </c>
      <c r="F2156" s="116">
        <v>1.8748444497187322E-2</v>
      </c>
      <c r="G2156" s="116">
        <v>1.8763278431294987E-2</v>
      </c>
      <c r="H2156" s="116">
        <v>1.8763278431294987E-2</v>
      </c>
      <c r="I2156" s="86">
        <v>3.2547299647117188E-2</v>
      </c>
      <c r="J2156" s="86">
        <v>3.2575319300431664E-2</v>
      </c>
      <c r="K2156" s="86">
        <v>3.2575319300431664E-2</v>
      </c>
      <c r="L2156" s="86">
        <v>1.0593390328604604</v>
      </c>
      <c r="M2156" s="86">
        <v>1.0593390328604604</v>
      </c>
      <c r="N2156" s="86">
        <v>1.0593390328604604</v>
      </c>
      <c r="O2156" s="117">
        <v>2.3490507106278544</v>
      </c>
      <c r="P2156" s="117">
        <v>2.3490507106278544</v>
      </c>
      <c r="Q2156" s="117">
        <v>2.3490507106278544</v>
      </c>
    </row>
    <row r="2157" spans="1:17" x14ac:dyDescent="0.25">
      <c r="A2157" t="str">
        <f t="shared" si="33"/>
        <v>44411516</v>
      </c>
      <c r="B2157">
        <v>44</v>
      </c>
      <c r="C2157">
        <v>41</v>
      </c>
      <c r="D2157">
        <v>15</v>
      </c>
      <c r="E2157">
        <v>16</v>
      </c>
      <c r="F2157" s="116">
        <v>1.8681942509160346E-2</v>
      </c>
      <c r="G2157" s="116">
        <v>1.8696925353803229E-2</v>
      </c>
      <c r="H2157" s="116">
        <v>1.8696925353803229E-2</v>
      </c>
      <c r="I2157" s="86">
        <v>3.2554391887954962E-2</v>
      </c>
      <c r="J2157" s="86">
        <v>3.2582692816724851E-2</v>
      </c>
      <c r="K2157" s="86">
        <v>3.2582692816724851E-2</v>
      </c>
      <c r="L2157" s="86">
        <v>1.0494517111240962</v>
      </c>
      <c r="M2157" s="86">
        <v>1.0494517111240962</v>
      </c>
      <c r="N2157" s="86">
        <v>1.0494517111240962</v>
      </c>
      <c r="O2157" s="117">
        <v>2.2872494327328541</v>
      </c>
      <c r="P2157" s="117">
        <v>2.2872477679723384</v>
      </c>
      <c r="Q2157" s="117">
        <v>2.2872477679723384</v>
      </c>
    </row>
    <row r="2158" spans="1:17" x14ac:dyDescent="0.25">
      <c r="A2158" t="str">
        <f t="shared" si="33"/>
        <v>45401516</v>
      </c>
      <c r="B2158">
        <v>45</v>
      </c>
      <c r="C2158">
        <v>40</v>
      </c>
      <c r="D2158">
        <v>15</v>
      </c>
      <c r="E2158">
        <v>16</v>
      </c>
      <c r="F2158" s="116">
        <v>1.8671556916450754E-2</v>
      </c>
      <c r="G2158" s="116">
        <v>1.8688381170295098E-2</v>
      </c>
      <c r="H2158" s="116">
        <v>1.8688381170295098E-2</v>
      </c>
      <c r="I2158" s="86">
        <v>3.2946936303374946E-2</v>
      </c>
      <c r="J2158" s="86">
        <v>3.2975537534910324E-2</v>
      </c>
      <c r="K2158" s="86">
        <v>3.2975537534910324E-2</v>
      </c>
      <c r="L2158" s="86">
        <v>1.0452690198189711</v>
      </c>
      <c r="M2158" s="86">
        <v>1.0452690198189711</v>
      </c>
      <c r="N2158" s="86">
        <v>1.0452690198189711</v>
      </c>
      <c r="O2158" s="117">
        <v>2.2219102257814867</v>
      </c>
      <c r="P2158" s="117">
        <v>2.2219102257814867</v>
      </c>
      <c r="Q2158" s="117">
        <v>2.2219102257814867</v>
      </c>
    </row>
    <row r="2159" spans="1:17" x14ac:dyDescent="0.25">
      <c r="A2159" t="str">
        <f t="shared" si="33"/>
        <v>46391516</v>
      </c>
      <c r="B2159">
        <v>46</v>
      </c>
      <c r="C2159">
        <v>39</v>
      </c>
      <c r="D2159">
        <v>15</v>
      </c>
      <c r="E2159">
        <v>16</v>
      </c>
      <c r="F2159" s="116">
        <v>1.8676579419695642E-2</v>
      </c>
      <c r="G2159" s="116">
        <v>1.8691890880323924E-2</v>
      </c>
      <c r="H2159" s="116">
        <v>1.8691890880323924E-2</v>
      </c>
      <c r="I2159" s="86">
        <v>3.295366581886542E-2</v>
      </c>
      <c r="J2159" s="86">
        <v>3.2982587466718838E-2</v>
      </c>
      <c r="K2159" s="86">
        <v>3.2982587466718838E-2</v>
      </c>
      <c r="L2159" s="86">
        <v>1.0449884738726938</v>
      </c>
      <c r="M2159" s="86">
        <v>1.0449884738726938</v>
      </c>
      <c r="N2159" s="86">
        <v>1.0449884738726938</v>
      </c>
      <c r="O2159" s="117">
        <v>2.1610340339744298</v>
      </c>
      <c r="P2159" s="117">
        <v>2.1610340339744298</v>
      </c>
      <c r="Q2159" s="117">
        <v>2.1610340339744298</v>
      </c>
    </row>
    <row r="2160" spans="1:17" x14ac:dyDescent="0.25">
      <c r="A2160" t="str">
        <f t="shared" si="33"/>
        <v>47381516</v>
      </c>
      <c r="B2160">
        <v>47</v>
      </c>
      <c r="C2160">
        <v>38</v>
      </c>
      <c r="D2160">
        <v>15</v>
      </c>
      <c r="E2160">
        <v>16</v>
      </c>
      <c r="F2160" s="116">
        <v>1.8680488254117986E-2</v>
      </c>
      <c r="G2160" s="116">
        <v>1.8695980734240274E-2</v>
      </c>
      <c r="H2160" s="116">
        <v>1.8695980734240274E-2</v>
      </c>
      <c r="I2160" s="86">
        <v>3.2961112153506382E-2</v>
      </c>
      <c r="J2160" s="86">
        <v>3.2988654340390444E-2</v>
      </c>
      <c r="K2160" s="86">
        <v>3.2988654340390444E-2</v>
      </c>
      <c r="L2160" s="86">
        <v>1.0409139186162806</v>
      </c>
      <c r="M2160" s="86">
        <v>1.0409139186162806</v>
      </c>
      <c r="N2160" s="86">
        <v>1.0409139186162806</v>
      </c>
      <c r="O2160" s="117">
        <v>2.1067862227095659</v>
      </c>
      <c r="P2160" s="117">
        <v>2.1067862227095659</v>
      </c>
      <c r="Q2160" s="117">
        <v>2.1067862227095659</v>
      </c>
    </row>
    <row r="2161" spans="1:17" x14ac:dyDescent="0.25">
      <c r="A2161" t="str">
        <f t="shared" si="33"/>
        <v>48371516</v>
      </c>
      <c r="B2161">
        <v>48</v>
      </c>
      <c r="C2161">
        <v>37</v>
      </c>
      <c r="D2161">
        <v>15</v>
      </c>
      <c r="E2161">
        <v>16</v>
      </c>
      <c r="F2161" s="116">
        <v>1.8683249212236134E-2</v>
      </c>
      <c r="G2161" s="116">
        <v>1.8700677616352027E-2</v>
      </c>
      <c r="H2161" s="116">
        <v>1.8700677616352027E-2</v>
      </c>
      <c r="I2161" s="86">
        <v>3.2967569225621149E-2</v>
      </c>
      <c r="J2161" s="86">
        <v>3.2995454672206576E-2</v>
      </c>
      <c r="K2161" s="86">
        <v>3.2995454672206576E-2</v>
      </c>
      <c r="L2161" s="86">
        <v>1.0407406374613088</v>
      </c>
      <c r="M2161" s="86">
        <v>1.0407406374613088</v>
      </c>
      <c r="N2161" s="86">
        <v>1.0407406374613088</v>
      </c>
      <c r="O2161" s="117">
        <v>2.0412129472128497</v>
      </c>
      <c r="P2161" s="117">
        <v>2.0412129472128497</v>
      </c>
      <c r="Q2161" s="117">
        <v>2.0412129472128497</v>
      </c>
    </row>
    <row r="2162" spans="1:17" x14ac:dyDescent="0.25">
      <c r="A2162" t="str">
        <f t="shared" si="33"/>
        <v>49361516</v>
      </c>
      <c r="B2162">
        <v>49</v>
      </c>
      <c r="C2162">
        <v>36</v>
      </c>
      <c r="D2162">
        <v>15</v>
      </c>
      <c r="E2162">
        <v>16</v>
      </c>
      <c r="F2162" s="116">
        <v>1.8449761035870219E-2</v>
      </c>
      <c r="G2162" s="116">
        <v>1.8465650782216902E-2</v>
      </c>
      <c r="H2162" s="116">
        <v>1.8465650782216902E-2</v>
      </c>
      <c r="I2162" s="86">
        <v>3.2974754724109864E-2</v>
      </c>
      <c r="J2162" s="86">
        <v>3.3003003162059522E-2</v>
      </c>
      <c r="K2162" s="86">
        <v>3.3003003162059522E-2</v>
      </c>
      <c r="L2162" s="86">
        <v>1.0654975344410251</v>
      </c>
      <c r="M2162" s="86">
        <v>1.0654975344410251</v>
      </c>
      <c r="N2162" s="86">
        <v>1.0654975344410251</v>
      </c>
      <c r="O2162" s="117">
        <v>1.9412591388110585</v>
      </c>
      <c r="P2162" s="117">
        <v>1.9412591388110585</v>
      </c>
      <c r="Q2162" s="117">
        <v>1.9412591388110585</v>
      </c>
    </row>
    <row r="2163" spans="1:17" x14ac:dyDescent="0.25">
      <c r="A2163" t="str">
        <f t="shared" si="33"/>
        <v>50351516</v>
      </c>
      <c r="B2163">
        <v>50</v>
      </c>
      <c r="C2163">
        <v>35</v>
      </c>
      <c r="D2163">
        <v>15</v>
      </c>
      <c r="E2163">
        <v>16</v>
      </c>
      <c r="F2163" s="116">
        <v>1.8452409710777447E-2</v>
      </c>
      <c r="G2163" s="116">
        <v>1.8468514412813615E-2</v>
      </c>
      <c r="H2163" s="116">
        <v>1.8468514412813615E-2</v>
      </c>
      <c r="I2163" s="86">
        <v>3.2982429770078536E-2</v>
      </c>
      <c r="J2163" s="86">
        <v>3.3011060351476176E-2</v>
      </c>
      <c r="K2163" s="86">
        <v>3.3011060351476176E-2</v>
      </c>
      <c r="L2163" s="86">
        <v>1.0646907986679621</v>
      </c>
      <c r="M2163" s="86">
        <v>1.0646907986679621</v>
      </c>
      <c r="N2163" s="86">
        <v>1.0646907986679621</v>
      </c>
      <c r="O2163" s="117">
        <v>1.8427125328580656</v>
      </c>
      <c r="P2163" s="117">
        <v>1.8427125328580656</v>
      </c>
      <c r="Q2163" s="117">
        <v>1.8427125328580656</v>
      </c>
    </row>
    <row r="2164" spans="1:17" x14ac:dyDescent="0.25">
      <c r="A2164" t="str">
        <f t="shared" si="33"/>
        <v>1867617</v>
      </c>
      <c r="B2164">
        <v>18</v>
      </c>
      <c r="C2164">
        <v>67</v>
      </c>
      <c r="D2164">
        <v>6</v>
      </c>
      <c r="E2164">
        <v>17</v>
      </c>
      <c r="F2164" s="116">
        <v>1.6443005262010774E-2</v>
      </c>
      <c r="G2164" s="116">
        <v>1.6455459725379082E-2</v>
      </c>
      <c r="H2164" s="116">
        <v>1.6455459725379082E-2</v>
      </c>
      <c r="I2164" s="86">
        <v>3.5096677771896505E-2</v>
      </c>
      <c r="J2164" s="86">
        <v>3.5124700314475198E-2</v>
      </c>
      <c r="K2164" s="86">
        <v>3.5124700314475198E-2</v>
      </c>
      <c r="L2164" s="86">
        <v>2.1327708067378648</v>
      </c>
      <c r="M2164" s="86">
        <v>2.1327708067378648</v>
      </c>
      <c r="N2164" s="86">
        <v>2.1327708067378648</v>
      </c>
      <c r="O2164" s="117">
        <v>11.55304355948563</v>
      </c>
      <c r="P2164" s="117">
        <v>11.55304355948563</v>
      </c>
      <c r="Q2164" s="117">
        <v>11.55304355948563</v>
      </c>
    </row>
    <row r="2165" spans="1:17" x14ac:dyDescent="0.25">
      <c r="A2165" t="str">
        <f t="shared" si="33"/>
        <v>1966617</v>
      </c>
      <c r="B2165">
        <v>19</v>
      </c>
      <c r="C2165">
        <v>66</v>
      </c>
      <c r="D2165">
        <v>6</v>
      </c>
      <c r="E2165">
        <v>17</v>
      </c>
      <c r="F2165" s="116">
        <v>1.6445681405966601E-2</v>
      </c>
      <c r="G2165" s="116">
        <v>1.645819000562887E-2</v>
      </c>
      <c r="H2165" s="116">
        <v>1.645819000562887E-2</v>
      </c>
      <c r="I2165" s="86">
        <v>3.5102257802239037E-2</v>
      </c>
      <c r="J2165" s="86">
        <v>3.513040215147914E-2</v>
      </c>
      <c r="K2165" s="86">
        <v>3.513040215147914E-2</v>
      </c>
      <c r="L2165" s="86">
        <v>2.1034179748577149</v>
      </c>
      <c r="M2165" s="86">
        <v>2.1034179748577149</v>
      </c>
      <c r="N2165" s="86">
        <v>2.1034179748577149</v>
      </c>
      <c r="O2165" s="117">
        <v>10.904806429420226</v>
      </c>
      <c r="P2165" s="117">
        <v>10.904806429420226</v>
      </c>
      <c r="Q2165" s="117">
        <v>10.904806429420226</v>
      </c>
    </row>
    <row r="2166" spans="1:17" x14ac:dyDescent="0.25">
      <c r="A2166" t="str">
        <f t="shared" si="33"/>
        <v>2065617</v>
      </c>
      <c r="B2166">
        <v>20</v>
      </c>
      <c r="C2166">
        <v>65</v>
      </c>
      <c r="D2166">
        <v>6</v>
      </c>
      <c r="E2166">
        <v>17</v>
      </c>
      <c r="F2166" s="116">
        <v>1.6448081423657467E-2</v>
      </c>
      <c r="G2166" s="116">
        <v>1.6460646802896321E-2</v>
      </c>
      <c r="H2166" s="116">
        <v>1.6460646802896321E-2</v>
      </c>
      <c r="I2166" s="86">
        <v>3.511081093816263E-2</v>
      </c>
      <c r="J2166" s="86">
        <v>3.5139083041450046E-2</v>
      </c>
      <c r="K2166" s="86">
        <v>3.5139083041450046E-2</v>
      </c>
      <c r="L2166" s="86">
        <v>2.0662069832095118</v>
      </c>
      <c r="M2166" s="86">
        <v>2.0662069832095118</v>
      </c>
      <c r="N2166" s="86">
        <v>2.0662069832095118</v>
      </c>
      <c r="O2166" s="117">
        <v>10.305231909780577</v>
      </c>
      <c r="P2166" s="117">
        <v>10.305231909780577</v>
      </c>
      <c r="Q2166" s="117">
        <v>10.305231909780577</v>
      </c>
    </row>
    <row r="2167" spans="1:17" x14ac:dyDescent="0.25">
      <c r="A2167" t="str">
        <f t="shared" si="33"/>
        <v>2164617</v>
      </c>
      <c r="B2167">
        <v>21</v>
      </c>
      <c r="C2167">
        <v>64</v>
      </c>
      <c r="D2167">
        <v>6</v>
      </c>
      <c r="E2167">
        <v>17</v>
      </c>
      <c r="F2167" s="116">
        <v>1.6450722007417345E-2</v>
      </c>
      <c r="G2167" s="116">
        <v>1.6466503590310107E-2</v>
      </c>
      <c r="H2167" s="116">
        <v>1.6466503590310107E-2</v>
      </c>
      <c r="I2167" s="86">
        <v>3.5117178252978776E-2</v>
      </c>
      <c r="J2167" s="86">
        <v>3.5145585102185746E-2</v>
      </c>
      <c r="K2167" s="86">
        <v>3.5145585102185746E-2</v>
      </c>
      <c r="L2167" s="86">
        <v>2.0279554959362422</v>
      </c>
      <c r="M2167" s="86">
        <v>2.0279554959362422</v>
      </c>
      <c r="N2167" s="86">
        <v>2.0279554959362422</v>
      </c>
      <c r="O2167" s="117">
        <v>9.7389315868381594</v>
      </c>
      <c r="P2167" s="117">
        <v>9.7389315868381594</v>
      </c>
      <c r="Q2167" s="117">
        <v>9.7389315868381594</v>
      </c>
    </row>
    <row r="2168" spans="1:17" x14ac:dyDescent="0.25">
      <c r="A2168" t="str">
        <f t="shared" si="33"/>
        <v>2263617</v>
      </c>
      <c r="B2168">
        <v>22</v>
      </c>
      <c r="C2168">
        <v>63</v>
      </c>
      <c r="D2168">
        <v>6</v>
      </c>
      <c r="E2168">
        <v>17</v>
      </c>
      <c r="F2168" s="116">
        <v>1.6454391168493347E-2</v>
      </c>
      <c r="G2168" s="116">
        <v>1.6467080114834963E-2</v>
      </c>
      <c r="H2168" s="116">
        <v>1.6467080114834963E-2</v>
      </c>
      <c r="I2168" s="86">
        <v>3.5123003473599063E-2</v>
      </c>
      <c r="J2168" s="86">
        <v>3.5151553602867702E-2</v>
      </c>
      <c r="K2168" s="86">
        <v>3.5151553602867702E-2</v>
      </c>
      <c r="L2168" s="86">
        <v>1.9951337890779894</v>
      </c>
      <c r="M2168" s="86">
        <v>1.9951337890779894</v>
      </c>
      <c r="N2168" s="86">
        <v>1.9951337890779894</v>
      </c>
      <c r="O2168" s="117">
        <v>9.2163560518343459</v>
      </c>
      <c r="P2168" s="117">
        <v>9.2163560518343459</v>
      </c>
      <c r="Q2168" s="117">
        <v>9.2163560518343459</v>
      </c>
    </row>
    <row r="2169" spans="1:17" x14ac:dyDescent="0.25">
      <c r="A2169" t="str">
        <f t="shared" si="33"/>
        <v>2362617</v>
      </c>
      <c r="B2169">
        <v>23</v>
      </c>
      <c r="C2169">
        <v>62</v>
      </c>
      <c r="D2169">
        <v>6</v>
      </c>
      <c r="E2169">
        <v>17</v>
      </c>
      <c r="F2169" s="116">
        <v>1.6459369817578774E-2</v>
      </c>
      <c r="G2169" s="116">
        <v>1.6472126546753414E-2</v>
      </c>
      <c r="H2169" s="116">
        <v>1.6472126546753414E-2</v>
      </c>
      <c r="I2169" s="86">
        <v>3.5132032146957523E-2</v>
      </c>
      <c r="J2169" s="86">
        <v>3.5160734787600456E-2</v>
      </c>
      <c r="K2169" s="86">
        <v>3.5160734787600456E-2</v>
      </c>
      <c r="L2169" s="86">
        <v>1.9549336650082918</v>
      </c>
      <c r="M2169" s="86">
        <v>1.9549336650082918</v>
      </c>
      <c r="N2169" s="86">
        <v>1.9549336650082918</v>
      </c>
      <c r="O2169" s="117">
        <v>8.7224964918994772</v>
      </c>
      <c r="P2169" s="117">
        <v>8.7224964918994772</v>
      </c>
      <c r="Q2169" s="117">
        <v>8.7224964918994772</v>
      </c>
    </row>
    <row r="2170" spans="1:17" x14ac:dyDescent="0.25">
      <c r="A2170" t="str">
        <f t="shared" si="33"/>
        <v>2461617</v>
      </c>
      <c r="B2170">
        <v>24</v>
      </c>
      <c r="C2170">
        <v>61</v>
      </c>
      <c r="D2170">
        <v>6</v>
      </c>
      <c r="E2170">
        <v>17</v>
      </c>
      <c r="F2170" s="116">
        <v>1.6463267957085814E-2</v>
      </c>
      <c r="G2170" s="116">
        <v>1.647609731064676E-2</v>
      </c>
      <c r="H2170" s="116">
        <v>1.647609731064676E-2</v>
      </c>
      <c r="I2170" s="86">
        <v>3.5139599403435057E-2</v>
      </c>
      <c r="J2170" s="86">
        <v>3.5165258110556957E-2</v>
      </c>
      <c r="K2170" s="86">
        <v>3.5165258110556957E-2</v>
      </c>
      <c r="L2170" s="86">
        <v>1.9200378465930048</v>
      </c>
      <c r="M2170" s="86">
        <v>1.9200378465930048</v>
      </c>
      <c r="N2170" s="86">
        <v>1.9200378465930048</v>
      </c>
      <c r="O2170" s="117">
        <v>8.2614109081578651</v>
      </c>
      <c r="P2170" s="117">
        <v>8.2614109081578651</v>
      </c>
      <c r="Q2170" s="117">
        <v>8.2614109081578651</v>
      </c>
    </row>
    <row r="2171" spans="1:17" x14ac:dyDescent="0.25">
      <c r="A2171" t="str">
        <f t="shared" si="33"/>
        <v>2560617</v>
      </c>
      <c r="B2171">
        <v>25</v>
      </c>
      <c r="C2171">
        <v>60</v>
      </c>
      <c r="D2171">
        <v>6</v>
      </c>
      <c r="E2171">
        <v>17</v>
      </c>
      <c r="F2171" s="116">
        <v>1.6363343013875445E-2</v>
      </c>
      <c r="G2171" s="116">
        <v>1.637625040335592E-2</v>
      </c>
      <c r="H2171" s="116">
        <v>1.637625040335592E-2</v>
      </c>
      <c r="I2171" s="86">
        <v>3.5146821555340435E-2</v>
      </c>
      <c r="J2171" s="86">
        <v>3.5172636334301385E-2</v>
      </c>
      <c r="K2171" s="86">
        <v>3.5172636334301385E-2</v>
      </c>
      <c r="L2171" s="86">
        <v>1.9083155856727976</v>
      </c>
      <c r="M2171" s="86">
        <v>1.9083155856727976</v>
      </c>
      <c r="N2171" s="86">
        <v>1.9083155856727976</v>
      </c>
      <c r="O2171" s="117">
        <v>7.8248660858341399</v>
      </c>
      <c r="P2171" s="117">
        <v>7.8248660858341399</v>
      </c>
      <c r="Q2171" s="117">
        <v>7.8248660858341399</v>
      </c>
    </row>
    <row r="2172" spans="1:17" x14ac:dyDescent="0.25">
      <c r="A2172" t="str">
        <f t="shared" si="33"/>
        <v>2659617</v>
      </c>
      <c r="B2172">
        <v>26</v>
      </c>
      <c r="C2172">
        <v>59</v>
      </c>
      <c r="D2172">
        <v>6</v>
      </c>
      <c r="E2172">
        <v>17</v>
      </c>
      <c r="F2172" s="116">
        <v>1.5706143128562382E-2</v>
      </c>
      <c r="G2172" s="116">
        <v>1.571588639353047E-2</v>
      </c>
      <c r="H2172" s="116">
        <v>1.571588639353047E-2</v>
      </c>
      <c r="I2172" s="86">
        <v>3.6339130575989351E-2</v>
      </c>
      <c r="J2172" s="86">
        <v>3.6365112615904256E-2</v>
      </c>
      <c r="K2172" s="86">
        <v>3.6365112615904256E-2</v>
      </c>
      <c r="L2172" s="86">
        <v>2.0650882577418361</v>
      </c>
      <c r="M2172" s="86">
        <v>2.0650882577418361</v>
      </c>
      <c r="N2172" s="86">
        <v>2.0650882577418361</v>
      </c>
      <c r="O2172" s="117">
        <v>7.4183660544648511</v>
      </c>
      <c r="P2172" s="117">
        <v>7.4183660544648511</v>
      </c>
      <c r="Q2172" s="117">
        <v>7.4183660544648511</v>
      </c>
    </row>
    <row r="2173" spans="1:17" x14ac:dyDescent="0.25">
      <c r="A2173" t="str">
        <f t="shared" si="33"/>
        <v>2758617</v>
      </c>
      <c r="B2173">
        <v>27</v>
      </c>
      <c r="C2173">
        <v>58</v>
      </c>
      <c r="D2173">
        <v>6</v>
      </c>
      <c r="E2173">
        <v>17</v>
      </c>
      <c r="F2173" s="116">
        <v>1.5710384747453277E-2</v>
      </c>
      <c r="G2173" s="116">
        <v>1.5720195562241444E-2</v>
      </c>
      <c r="H2173" s="116">
        <v>1.5720195562241444E-2</v>
      </c>
      <c r="I2173" s="86">
        <v>3.6345798518566966E-2</v>
      </c>
      <c r="J2173" s="86">
        <v>3.6368690419739357E-2</v>
      </c>
      <c r="K2173" s="86">
        <v>3.6368690419739357E-2</v>
      </c>
      <c r="L2173" s="86">
        <v>2.018143466814919</v>
      </c>
      <c r="M2173" s="86">
        <v>2.018143466814919</v>
      </c>
      <c r="N2173" s="86">
        <v>2.018143466814919</v>
      </c>
      <c r="O2173" s="117">
        <v>7.0422715306506207</v>
      </c>
      <c r="P2173" s="117">
        <v>7.0422715306506207</v>
      </c>
      <c r="Q2173" s="117">
        <v>7.0422715306506207</v>
      </c>
    </row>
    <row r="2174" spans="1:17" x14ac:dyDescent="0.25">
      <c r="A2174" t="str">
        <f t="shared" si="33"/>
        <v>2857617</v>
      </c>
      <c r="B2174">
        <v>28</v>
      </c>
      <c r="C2174">
        <v>57</v>
      </c>
      <c r="D2174">
        <v>6</v>
      </c>
      <c r="E2174">
        <v>17</v>
      </c>
      <c r="F2174" s="116">
        <v>1.5711532442716655E-2</v>
      </c>
      <c r="G2174" s="116">
        <v>1.5721415981682509E-2</v>
      </c>
      <c r="H2174" s="116">
        <v>1.5721415981682509E-2</v>
      </c>
      <c r="I2174" s="86">
        <v>3.635165631640503E-2</v>
      </c>
      <c r="J2174" s="86">
        <v>3.6374717907325348E-2</v>
      </c>
      <c r="K2174" s="86">
        <v>3.6374717907325348E-2</v>
      </c>
      <c r="L2174" s="86">
        <v>1.9649859159569736</v>
      </c>
      <c r="M2174" s="86">
        <v>1.9649859159569736</v>
      </c>
      <c r="N2174" s="86">
        <v>1.9649859159569736</v>
      </c>
      <c r="O2174" s="117">
        <v>6.6883324822508117</v>
      </c>
      <c r="P2174" s="117">
        <v>6.6883324822508117</v>
      </c>
      <c r="Q2174" s="117">
        <v>6.6883324822508117</v>
      </c>
    </row>
    <row r="2175" spans="1:17" x14ac:dyDescent="0.25">
      <c r="A2175" t="str">
        <f t="shared" si="33"/>
        <v>2956617</v>
      </c>
      <c r="B2175">
        <v>29</v>
      </c>
      <c r="C2175">
        <v>56</v>
      </c>
      <c r="D2175">
        <v>6</v>
      </c>
      <c r="E2175">
        <v>17</v>
      </c>
      <c r="F2175" s="116">
        <v>1.5712838903554648E-2</v>
      </c>
      <c r="G2175" s="116">
        <v>1.5722800551211169E-2</v>
      </c>
      <c r="H2175" s="116">
        <v>1.5722800551211169E-2</v>
      </c>
      <c r="I2175" s="86">
        <v>3.6356693397087879E-2</v>
      </c>
      <c r="J2175" s="86">
        <v>3.6379937241619767E-2</v>
      </c>
      <c r="K2175" s="86">
        <v>3.6379937241619767E-2</v>
      </c>
      <c r="L2175" s="86">
        <v>1.9035978150786139</v>
      </c>
      <c r="M2175" s="86">
        <v>1.9035978150786139</v>
      </c>
      <c r="N2175" s="86">
        <v>1.9035978150786139</v>
      </c>
      <c r="O2175" s="117">
        <v>6.3545549633909451</v>
      </c>
      <c r="P2175" s="117">
        <v>6.3545549633909451</v>
      </c>
      <c r="Q2175" s="117">
        <v>6.3545549633909451</v>
      </c>
    </row>
    <row r="2176" spans="1:17" x14ac:dyDescent="0.25">
      <c r="A2176" t="str">
        <f t="shared" si="33"/>
        <v>3055617</v>
      </c>
      <c r="B2176">
        <v>30</v>
      </c>
      <c r="C2176">
        <v>55</v>
      </c>
      <c r="D2176">
        <v>6</v>
      </c>
      <c r="E2176">
        <v>17</v>
      </c>
      <c r="F2176" s="116">
        <v>1.5718447577269531E-2</v>
      </c>
      <c r="G2176" s="116">
        <v>1.5725144828048085E-2</v>
      </c>
      <c r="H2176" s="116">
        <v>1.5725144828048085E-2</v>
      </c>
      <c r="I2176" s="86">
        <v>3.636272310216656E-2</v>
      </c>
      <c r="J2176" s="86">
        <v>3.6382814854502225E-2</v>
      </c>
      <c r="K2176" s="86">
        <v>3.6382814854502225E-2</v>
      </c>
      <c r="L2176" s="86">
        <v>1.8272611592941097</v>
      </c>
      <c r="M2176" s="86">
        <v>1.8272611592941097</v>
      </c>
      <c r="N2176" s="86">
        <v>1.8272611592941097</v>
      </c>
      <c r="O2176" s="117">
        <v>6.0388607976425677</v>
      </c>
      <c r="P2176" s="117">
        <v>6.0388607976425677</v>
      </c>
      <c r="Q2176" s="117">
        <v>6.0388607976425677</v>
      </c>
    </row>
    <row r="2177" spans="1:17" x14ac:dyDescent="0.25">
      <c r="A2177" t="str">
        <f t="shared" si="33"/>
        <v>3154617</v>
      </c>
      <c r="B2177">
        <v>31</v>
      </c>
      <c r="C2177">
        <v>54</v>
      </c>
      <c r="D2177">
        <v>6</v>
      </c>
      <c r="E2177">
        <v>17</v>
      </c>
      <c r="F2177" s="116">
        <v>1.571860586913551E-2</v>
      </c>
      <c r="G2177" s="116">
        <v>1.5725363653258096E-2</v>
      </c>
      <c r="H2177" s="116">
        <v>1.5725363653258096E-2</v>
      </c>
      <c r="I2177" s="86">
        <v>3.6370394147758951E-2</v>
      </c>
      <c r="J2177" s="86">
        <v>3.6387288608065414E-2</v>
      </c>
      <c r="K2177" s="86">
        <v>3.6387288608065414E-2</v>
      </c>
      <c r="L2177" s="86">
        <v>1.7445287290297511</v>
      </c>
      <c r="M2177" s="86">
        <v>1.7445287290297511</v>
      </c>
      <c r="N2177" s="86">
        <v>1.7445287290297511</v>
      </c>
      <c r="O2177" s="117">
        <v>5.7453430420165228</v>
      </c>
      <c r="P2177" s="117">
        <v>5.7453430420165228</v>
      </c>
      <c r="Q2177" s="117">
        <v>5.7453430420165228</v>
      </c>
    </row>
    <row r="2178" spans="1:17" x14ac:dyDescent="0.25">
      <c r="A2178" t="str">
        <f t="shared" si="33"/>
        <v>3253617</v>
      </c>
      <c r="B2178">
        <v>32</v>
      </c>
      <c r="C2178">
        <v>53</v>
      </c>
      <c r="D2178">
        <v>6</v>
      </c>
      <c r="E2178">
        <v>17</v>
      </c>
      <c r="F2178" s="116">
        <v>1.5719987718759595E-2</v>
      </c>
      <c r="G2178" s="116">
        <v>1.5730222085763995E-2</v>
      </c>
      <c r="H2178" s="116">
        <v>1.5730222085763995E-2</v>
      </c>
      <c r="I2178" s="86">
        <v>3.6372940333640365E-2</v>
      </c>
      <c r="J2178" s="86">
        <v>3.6389997611981036E-2</v>
      </c>
      <c r="K2178" s="86">
        <v>3.6389997611981036E-2</v>
      </c>
      <c r="L2178" s="86">
        <v>1.6663903387575478</v>
      </c>
      <c r="M2178" s="86">
        <v>1.6663903387575478</v>
      </c>
      <c r="N2178" s="86">
        <v>1.6663903387575478</v>
      </c>
      <c r="O2178" s="117">
        <v>5.4666632552109986</v>
      </c>
      <c r="P2178" s="117">
        <v>5.4666632552109986</v>
      </c>
      <c r="Q2178" s="117">
        <v>5.4666632552109986</v>
      </c>
    </row>
    <row r="2179" spans="1:17" x14ac:dyDescent="0.25">
      <c r="A2179" t="str">
        <f t="shared" si="33"/>
        <v>3352617</v>
      </c>
      <c r="B2179">
        <v>33</v>
      </c>
      <c r="C2179">
        <v>52</v>
      </c>
      <c r="D2179">
        <v>6</v>
      </c>
      <c r="E2179">
        <v>17</v>
      </c>
      <c r="F2179" s="116">
        <v>1.5722901947268653E-2</v>
      </c>
      <c r="G2179" s="116">
        <v>1.5729794933655006E-2</v>
      </c>
      <c r="H2179" s="116">
        <v>1.5729794933655006E-2</v>
      </c>
      <c r="I2179" s="86">
        <v>3.6377735653972086E-2</v>
      </c>
      <c r="J2179" s="86">
        <v>3.6394968119937962E-2</v>
      </c>
      <c r="K2179" s="86">
        <v>3.6394968119937962E-2</v>
      </c>
      <c r="L2179" s="86">
        <v>1.5819886265724625</v>
      </c>
      <c r="M2179" s="86">
        <v>1.5819886265724625</v>
      </c>
      <c r="N2179" s="86">
        <v>1.5819886265724625</v>
      </c>
      <c r="O2179" s="117">
        <v>5.206510425641909</v>
      </c>
      <c r="P2179" s="117">
        <v>5.206510425641909</v>
      </c>
      <c r="Q2179" s="117">
        <v>5.206510425641909</v>
      </c>
    </row>
    <row r="2180" spans="1:17" x14ac:dyDescent="0.25">
      <c r="A2180" t="str">
        <f t="shared" si="33"/>
        <v>3451617</v>
      </c>
      <c r="B2180">
        <v>34</v>
      </c>
      <c r="C2180">
        <v>51</v>
      </c>
      <c r="D2180">
        <v>6</v>
      </c>
      <c r="E2180">
        <v>17</v>
      </c>
      <c r="F2180" s="116">
        <v>1.5630662020905923E-2</v>
      </c>
      <c r="G2180" s="116">
        <v>1.5637630662020906E-2</v>
      </c>
      <c r="H2180" s="116">
        <v>1.5637630662020906E-2</v>
      </c>
      <c r="I2180" s="86">
        <v>3.6383275261324038E-2</v>
      </c>
      <c r="J2180" s="86">
        <v>3.6400696864111501E-2</v>
      </c>
      <c r="K2180" s="86">
        <v>3.6400696864111501E-2</v>
      </c>
      <c r="L2180" s="86">
        <v>1.5223484320557492</v>
      </c>
      <c r="M2180" s="86">
        <v>1.5223484320557492</v>
      </c>
      <c r="N2180" s="86">
        <v>1.5223484320557492</v>
      </c>
      <c r="O2180" s="117">
        <v>4.9586550522648087</v>
      </c>
      <c r="P2180" s="117">
        <v>4.9586550522648087</v>
      </c>
      <c r="Q2180" s="117">
        <v>4.9586550522648087</v>
      </c>
    </row>
    <row r="2181" spans="1:17" x14ac:dyDescent="0.25">
      <c r="A2181" t="str">
        <f t="shared" ref="A2181:A2244" si="34">B2181&amp;C2181&amp;D2181&amp;E2181</f>
        <v>3550617</v>
      </c>
      <c r="B2181">
        <v>35</v>
      </c>
      <c r="C2181">
        <v>50</v>
      </c>
      <c r="D2181">
        <v>6</v>
      </c>
      <c r="E2181">
        <v>17</v>
      </c>
      <c r="F2181" s="116">
        <v>1.4298052348638407E-2</v>
      </c>
      <c r="G2181" s="116">
        <v>1.4305102670309332E-2</v>
      </c>
      <c r="H2181" s="116">
        <v>1.4305102670309332E-2</v>
      </c>
      <c r="I2181" s="86">
        <v>3.7581739666872303E-2</v>
      </c>
      <c r="J2181" s="86">
        <v>3.7602890631885079E-2</v>
      </c>
      <c r="K2181" s="86">
        <v>3.7602890631885079E-2</v>
      </c>
      <c r="L2181" s="86">
        <v>1.7136088834053054</v>
      </c>
      <c r="M2181" s="86">
        <v>1.7136088834053054</v>
      </c>
      <c r="N2181" s="86">
        <v>1.7136088834053054</v>
      </c>
      <c r="O2181" s="117">
        <v>4.7208671895655243</v>
      </c>
      <c r="P2181" s="117">
        <v>4.7208671895655243</v>
      </c>
      <c r="Q2181" s="117">
        <v>4.7208671895655243</v>
      </c>
    </row>
    <row r="2182" spans="1:17" x14ac:dyDescent="0.25">
      <c r="A2182" t="str">
        <f t="shared" si="34"/>
        <v>3649617</v>
      </c>
      <c r="B2182">
        <v>36</v>
      </c>
      <c r="C2182">
        <v>49</v>
      </c>
      <c r="D2182">
        <v>6</v>
      </c>
      <c r="E2182">
        <v>17</v>
      </c>
      <c r="F2182" s="116">
        <v>1.4301775675916837E-2</v>
      </c>
      <c r="G2182" s="116">
        <v>1.4308914071562416E-2</v>
      </c>
      <c r="H2182" s="116">
        <v>1.4308914071562416E-2</v>
      </c>
      <c r="I2182" s="86">
        <v>3.7587222271794417E-2</v>
      </c>
      <c r="J2182" s="86">
        <v>3.7608637458731151E-2</v>
      </c>
      <c r="K2182" s="86">
        <v>3.7608637458731151E-2</v>
      </c>
      <c r="L2182" s="86">
        <v>1.6568501829213884</v>
      </c>
      <c r="M2182" s="86">
        <v>1.6568501829213884</v>
      </c>
      <c r="N2182" s="86">
        <v>1.6568501829213884</v>
      </c>
      <c r="O2182" s="117">
        <v>4.5988971178727578</v>
      </c>
      <c r="P2182" s="117">
        <v>4.5988971178727578</v>
      </c>
      <c r="Q2182" s="117">
        <v>4.5988971178727578</v>
      </c>
    </row>
    <row r="2183" spans="1:17" x14ac:dyDescent="0.25">
      <c r="A2183" t="str">
        <f t="shared" si="34"/>
        <v>3748617</v>
      </c>
      <c r="B2183">
        <v>37</v>
      </c>
      <c r="C2183">
        <v>48</v>
      </c>
      <c r="D2183">
        <v>6</v>
      </c>
      <c r="E2183">
        <v>17</v>
      </c>
      <c r="F2183" s="116">
        <v>1.4301215277777777E-2</v>
      </c>
      <c r="G2183" s="116">
        <v>1.4312065972222222E-2</v>
      </c>
      <c r="H2183" s="116">
        <v>1.4312065972222222E-2</v>
      </c>
      <c r="I2183" s="86">
        <v>3.7590422453703705E-2</v>
      </c>
      <c r="J2183" s="86">
        <v>3.7615740740740741E-2</v>
      </c>
      <c r="K2183" s="86">
        <v>3.7615740740740741E-2</v>
      </c>
      <c r="L2183" s="86">
        <v>1.5951208043981482</v>
      </c>
      <c r="M2183" s="86">
        <v>1.5951208043981482</v>
      </c>
      <c r="N2183" s="86">
        <v>1.5951208043981482</v>
      </c>
      <c r="O2183" s="117">
        <v>4.4881365740740744</v>
      </c>
      <c r="P2183" s="117">
        <v>4.4881365740740744</v>
      </c>
      <c r="Q2183" s="117">
        <v>4.4881365740740744</v>
      </c>
    </row>
    <row r="2184" spans="1:17" x14ac:dyDescent="0.25">
      <c r="A2184" t="str">
        <f t="shared" si="34"/>
        <v>3847617</v>
      </c>
      <c r="B2184">
        <v>38</v>
      </c>
      <c r="C2184">
        <v>47</v>
      </c>
      <c r="D2184">
        <v>6</v>
      </c>
      <c r="E2184">
        <v>17</v>
      </c>
      <c r="F2184" s="116">
        <v>1.4303270419486784E-2</v>
      </c>
      <c r="G2184" s="116">
        <v>1.4314275757075515E-2</v>
      </c>
      <c r="H2184" s="116">
        <v>1.4314275757075515E-2</v>
      </c>
      <c r="I2184" s="86">
        <v>3.7597901648966418E-2</v>
      </c>
      <c r="J2184" s="86">
        <v>3.7623580770006784E-2</v>
      </c>
      <c r="K2184" s="86">
        <v>3.7623580770006784E-2</v>
      </c>
      <c r="L2184" s="86">
        <v>1.5333333333333334</v>
      </c>
      <c r="M2184" s="86">
        <v>1.5333333333333334</v>
      </c>
      <c r="N2184" s="86">
        <v>1.5333333333333334</v>
      </c>
      <c r="O2184" s="117">
        <v>4.3783084796126124</v>
      </c>
      <c r="P2184" s="117">
        <v>4.3783084796126124</v>
      </c>
      <c r="Q2184" s="117">
        <v>4.3783084796126124</v>
      </c>
    </row>
    <row r="2185" spans="1:17" x14ac:dyDescent="0.25">
      <c r="A2185" t="str">
        <f t="shared" si="34"/>
        <v>3946617</v>
      </c>
      <c r="B2185">
        <v>39</v>
      </c>
      <c r="C2185">
        <v>46</v>
      </c>
      <c r="D2185">
        <v>6</v>
      </c>
      <c r="E2185">
        <v>17</v>
      </c>
      <c r="F2185" s="116">
        <v>1.4305400372439478E-2</v>
      </c>
      <c r="G2185" s="116">
        <v>1.4316573556797021E-2</v>
      </c>
      <c r="H2185" s="116">
        <v>1.4316573556797021E-2</v>
      </c>
      <c r="I2185" s="86">
        <v>3.7601489757914337E-2</v>
      </c>
      <c r="J2185" s="86">
        <v>3.7631284916201116E-2</v>
      </c>
      <c r="K2185" s="86">
        <v>3.7631284916201116E-2</v>
      </c>
      <c r="L2185" s="86">
        <v>1.4713966480446927</v>
      </c>
      <c r="M2185" s="86">
        <v>1.4713966480446927</v>
      </c>
      <c r="N2185" s="86">
        <v>1.4713966480446927</v>
      </c>
      <c r="O2185" s="117">
        <v>4.2783873370577279</v>
      </c>
      <c r="P2185" s="117">
        <v>4.2783873370577279</v>
      </c>
      <c r="Q2185" s="117">
        <v>4.2783873370577279</v>
      </c>
    </row>
    <row r="2186" spans="1:17" x14ac:dyDescent="0.25">
      <c r="A2186" t="str">
        <f t="shared" si="34"/>
        <v>4045617</v>
      </c>
      <c r="B2186">
        <v>40</v>
      </c>
      <c r="C2186">
        <v>45</v>
      </c>
      <c r="D2186">
        <v>6</v>
      </c>
      <c r="E2186">
        <v>17</v>
      </c>
      <c r="F2186" s="116">
        <v>1.430761369443025E-2</v>
      </c>
      <c r="G2186" s="116">
        <v>1.4318968943394085E-2</v>
      </c>
      <c r="H2186" s="116">
        <v>1.4318968943394085E-2</v>
      </c>
      <c r="I2186" s="86">
        <v>3.7608584568216655E-2</v>
      </c>
      <c r="J2186" s="86">
        <v>3.7638865232120212E-2</v>
      </c>
      <c r="K2186" s="86">
        <v>3.7638865232120212E-2</v>
      </c>
      <c r="L2186" s="86">
        <v>1.4091901814947292</v>
      </c>
      <c r="M2186" s="86">
        <v>1.4091901814947292</v>
      </c>
      <c r="N2186" s="86">
        <v>1.4091901814947292</v>
      </c>
      <c r="O2186" s="117">
        <v>4.1830693237949239</v>
      </c>
      <c r="P2186" s="117">
        <v>4.1830693237949239</v>
      </c>
      <c r="Q2186" s="117">
        <v>4.1830693237949239</v>
      </c>
    </row>
    <row r="2187" spans="1:17" x14ac:dyDescent="0.25">
      <c r="A2187" t="str">
        <f t="shared" si="34"/>
        <v>4144617</v>
      </c>
      <c r="B2187">
        <v>41</v>
      </c>
      <c r="C2187">
        <v>44</v>
      </c>
      <c r="D2187">
        <v>6</v>
      </c>
      <c r="E2187">
        <v>17</v>
      </c>
      <c r="F2187" s="116">
        <v>1.4311022105830701E-2</v>
      </c>
      <c r="G2187" s="116">
        <v>1.4322575675883848E-2</v>
      </c>
      <c r="H2187" s="116">
        <v>1.4322575675883848E-2</v>
      </c>
      <c r="I2187" s="86">
        <v>3.7614572903027034E-2</v>
      </c>
      <c r="J2187" s="86">
        <v>3.7645382423168762E-2</v>
      </c>
      <c r="K2187" s="86">
        <v>3.7645382423168762E-2</v>
      </c>
      <c r="L2187" s="86">
        <v>1.346576292074251</v>
      </c>
      <c r="M2187" s="86">
        <v>1.346576292074251</v>
      </c>
      <c r="N2187" s="86">
        <v>1.346576292074251</v>
      </c>
      <c r="O2187" s="117">
        <v>4.0960371254717707</v>
      </c>
      <c r="P2187" s="117">
        <v>4.0960371254717707</v>
      </c>
      <c r="Q2187" s="117">
        <v>4.0960371254717707</v>
      </c>
    </row>
    <row r="2188" spans="1:17" x14ac:dyDescent="0.25">
      <c r="A2188" t="str">
        <f t="shared" si="34"/>
        <v>4243617</v>
      </c>
      <c r="B2188">
        <v>42</v>
      </c>
      <c r="C2188">
        <v>43</v>
      </c>
      <c r="D2188">
        <v>6</v>
      </c>
      <c r="E2188">
        <v>17</v>
      </c>
      <c r="F2188" s="116">
        <v>1.4312056181097729E-2</v>
      </c>
      <c r="G2188" s="116">
        <v>1.4323825964141394E-2</v>
      </c>
      <c r="H2188" s="116">
        <v>1.4323825964141394E-2</v>
      </c>
      <c r="I2188" s="86">
        <v>3.7620149868570756E-2</v>
      </c>
      <c r="J2188" s="86">
        <v>3.7655459217701755E-2</v>
      </c>
      <c r="K2188" s="86">
        <v>3.7655459217701755E-2</v>
      </c>
      <c r="L2188" s="86">
        <v>1.2790968653144494</v>
      </c>
      <c r="M2188" s="86">
        <v>1.2790968653144494</v>
      </c>
      <c r="N2188" s="86">
        <v>1.2790968653144494</v>
      </c>
      <c r="O2188" s="117">
        <v>4.008274157479697</v>
      </c>
      <c r="P2188" s="117">
        <v>4.008274157479697</v>
      </c>
      <c r="Q2188" s="117">
        <v>4.008274157479697</v>
      </c>
    </row>
    <row r="2189" spans="1:17" x14ac:dyDescent="0.25">
      <c r="A2189" t="str">
        <f t="shared" si="34"/>
        <v>4342617</v>
      </c>
      <c r="B2189">
        <v>43</v>
      </c>
      <c r="C2189">
        <v>42</v>
      </c>
      <c r="D2189">
        <v>6</v>
      </c>
      <c r="E2189">
        <v>17</v>
      </c>
      <c r="F2189" s="116">
        <v>1.4315157578789395E-2</v>
      </c>
      <c r="G2189" s="116">
        <v>1.4327163581790895E-2</v>
      </c>
      <c r="H2189" s="116">
        <v>1.4327163581790895E-2</v>
      </c>
      <c r="I2189" s="86">
        <v>3.7630815407703855E-2</v>
      </c>
      <c r="J2189" s="86">
        <v>3.7662831415707851E-2</v>
      </c>
      <c r="K2189" s="86">
        <v>3.7662831415707851E-2</v>
      </c>
      <c r="L2189" s="86">
        <v>1.2153276638319159</v>
      </c>
      <c r="M2189" s="86">
        <v>1.2153276638319159</v>
      </c>
      <c r="N2189" s="86">
        <v>1.2153276638319159</v>
      </c>
      <c r="O2189" s="117">
        <v>3.9319899949974988</v>
      </c>
      <c r="P2189" s="117">
        <v>3.9319899949974988</v>
      </c>
      <c r="Q2189" s="117">
        <v>3.9319899949974988</v>
      </c>
    </row>
    <row r="2190" spans="1:17" x14ac:dyDescent="0.25">
      <c r="A2190" t="str">
        <f t="shared" si="34"/>
        <v>4441617</v>
      </c>
      <c r="B2190">
        <v>44</v>
      </c>
      <c r="C2190">
        <v>41</v>
      </c>
      <c r="D2190">
        <v>6</v>
      </c>
      <c r="E2190">
        <v>17</v>
      </c>
      <c r="F2190" s="116">
        <v>1.4141744516445552E-2</v>
      </c>
      <c r="G2190" s="116">
        <v>1.4154009689486702E-2</v>
      </c>
      <c r="H2190" s="116">
        <v>1.4154009689486702E-2</v>
      </c>
      <c r="I2190" s="86">
        <v>3.7637727672274579E-2</v>
      </c>
      <c r="J2190" s="86">
        <v>3.767043480038431E-2</v>
      </c>
      <c r="K2190" s="86">
        <v>3.767043480038431E-2</v>
      </c>
      <c r="L2190" s="86">
        <v>1.1708456836811874</v>
      </c>
      <c r="M2190" s="86">
        <v>1.1708456836811874</v>
      </c>
      <c r="N2190" s="86">
        <v>1.1708456836811874</v>
      </c>
      <c r="O2190" s="117">
        <v>3.8577730534148285</v>
      </c>
      <c r="P2190" s="117">
        <v>3.8577730534148285</v>
      </c>
      <c r="Q2190" s="117">
        <v>3.8577730534148285</v>
      </c>
    </row>
    <row r="2191" spans="1:17" x14ac:dyDescent="0.25">
      <c r="A2191" t="str">
        <f t="shared" si="34"/>
        <v>4540617</v>
      </c>
      <c r="B2191">
        <v>45</v>
      </c>
      <c r="C2191">
        <v>40</v>
      </c>
      <c r="D2191">
        <v>6</v>
      </c>
      <c r="E2191">
        <v>17</v>
      </c>
      <c r="F2191" s="116">
        <v>1.2629157080108764E-2</v>
      </c>
      <c r="G2191" s="116">
        <v>1.2637523530642125E-2</v>
      </c>
      <c r="H2191" s="116">
        <v>1.2637523530642125E-2</v>
      </c>
      <c r="I2191" s="86">
        <v>3.9857770340932859E-2</v>
      </c>
      <c r="J2191" s="86">
        <v>3.9891236143066305E-2</v>
      </c>
      <c r="K2191" s="86">
        <v>3.9891236143066305E-2</v>
      </c>
      <c r="L2191" s="86">
        <v>1.3134281531060448</v>
      </c>
      <c r="M2191" s="86">
        <v>1.3134281531060448</v>
      </c>
      <c r="N2191" s="86">
        <v>1.3134281531060448</v>
      </c>
      <c r="O2191" s="117">
        <v>3.791144112110437</v>
      </c>
      <c r="P2191" s="117">
        <v>3.791144112110437</v>
      </c>
      <c r="Q2191" s="117">
        <v>3.791144112110437</v>
      </c>
    </row>
    <row r="2192" spans="1:17" x14ac:dyDescent="0.25">
      <c r="A2192" t="str">
        <f t="shared" si="34"/>
        <v>4639617</v>
      </c>
      <c r="B2192">
        <v>46</v>
      </c>
      <c r="C2192">
        <v>39</v>
      </c>
      <c r="D2192">
        <v>6</v>
      </c>
      <c r="E2192">
        <v>17</v>
      </c>
      <c r="F2192" s="116">
        <v>1.2631308150752476E-2</v>
      </c>
      <c r="G2192" s="116">
        <v>1.2639883376924066E-2</v>
      </c>
      <c r="H2192" s="116">
        <v>1.2639883376924066E-2</v>
      </c>
      <c r="I2192" s="86">
        <v>3.9866226471723193E-2</v>
      </c>
      <c r="J2192" s="86">
        <v>3.9900527376409554E-2</v>
      </c>
      <c r="K2192" s="86">
        <v>3.9900527376409554E-2</v>
      </c>
      <c r="L2192" s="86">
        <v>1.2130600694593321</v>
      </c>
      <c r="M2192" s="86">
        <v>1.2130600694593321</v>
      </c>
      <c r="N2192" s="86">
        <v>1.2130600694593321</v>
      </c>
      <c r="O2192" s="117">
        <v>3.6906615786991384</v>
      </c>
      <c r="P2192" s="117">
        <v>3.6906615786991384</v>
      </c>
      <c r="Q2192" s="117">
        <v>3.6906615786991384</v>
      </c>
    </row>
    <row r="2193" spans="1:17" x14ac:dyDescent="0.25">
      <c r="A2193" t="str">
        <f t="shared" si="34"/>
        <v>4738617</v>
      </c>
      <c r="B2193">
        <v>47</v>
      </c>
      <c r="C2193">
        <v>38</v>
      </c>
      <c r="D2193">
        <v>6</v>
      </c>
      <c r="E2193">
        <v>17</v>
      </c>
      <c r="F2193" s="116">
        <v>1.263565720826821E-2</v>
      </c>
      <c r="G2193" s="116">
        <v>1.2644462544301847E-2</v>
      </c>
      <c r="H2193" s="116">
        <v>1.2644462544301847E-2</v>
      </c>
      <c r="I2193" s="86">
        <v>3.9874964228322367E-2</v>
      </c>
      <c r="J2193" s="86">
        <v>3.9910185572456909E-2</v>
      </c>
      <c r="K2193" s="86">
        <v>3.9910185572456909E-2</v>
      </c>
      <c r="L2193" s="86">
        <v>1.1618949083144385</v>
      </c>
      <c r="M2193" s="86">
        <v>1.1618949083144385</v>
      </c>
      <c r="N2193" s="86">
        <v>1.1618949083144385</v>
      </c>
      <c r="O2193" s="117">
        <v>3.6006868162106236</v>
      </c>
      <c r="P2193" s="117">
        <v>3.6006868162106236</v>
      </c>
      <c r="Q2193" s="117">
        <v>3.6006868162106236</v>
      </c>
    </row>
    <row r="2194" spans="1:17" x14ac:dyDescent="0.25">
      <c r="A2194" t="str">
        <f t="shared" si="34"/>
        <v>4837617</v>
      </c>
      <c r="B2194">
        <v>48</v>
      </c>
      <c r="C2194">
        <v>37</v>
      </c>
      <c r="D2194">
        <v>6</v>
      </c>
      <c r="E2194">
        <v>17</v>
      </c>
      <c r="F2194" s="116">
        <v>1.2637872851221888E-2</v>
      </c>
      <c r="G2194" s="116">
        <v>1.2646932258283696E-2</v>
      </c>
      <c r="H2194" s="116">
        <v>1.2646932258283696E-2</v>
      </c>
      <c r="I2194" s="86">
        <v>3.9884039589608858E-2</v>
      </c>
      <c r="J2194" s="86">
        <v>3.9915747514325188E-2</v>
      </c>
      <c r="K2194" s="86">
        <v>3.9915747514325188E-2</v>
      </c>
      <c r="L2194" s="86">
        <v>1.1249473421964533</v>
      </c>
      <c r="M2194" s="86">
        <v>1.1249473421964533</v>
      </c>
      <c r="N2194" s="86">
        <v>1.1249473421964533</v>
      </c>
      <c r="O2194" s="117">
        <v>3.5125223654111837</v>
      </c>
      <c r="P2194" s="117">
        <v>3.5125223654111837</v>
      </c>
      <c r="Q2194" s="117">
        <v>3.5125223654111837</v>
      </c>
    </row>
    <row r="2195" spans="1:17" x14ac:dyDescent="0.25">
      <c r="A2195" t="str">
        <f t="shared" si="34"/>
        <v>4936617</v>
      </c>
      <c r="B2195">
        <v>49</v>
      </c>
      <c r="C2195">
        <v>36</v>
      </c>
      <c r="D2195">
        <v>6</v>
      </c>
      <c r="E2195">
        <v>17</v>
      </c>
      <c r="F2195" s="116">
        <v>1.2641262725319884E-2</v>
      </c>
      <c r="G2195" s="116">
        <v>1.2650602409638554E-2</v>
      </c>
      <c r="H2195" s="116">
        <v>1.2650602409638554E-2</v>
      </c>
      <c r="I2195" s="86">
        <v>3.9889791725039696E-2</v>
      </c>
      <c r="J2195" s="86">
        <v>3.9927150462314376E-2</v>
      </c>
      <c r="K2195" s="86">
        <v>3.9927150462314376E-2</v>
      </c>
      <c r="L2195" s="86">
        <v>1.0862473148407583</v>
      </c>
      <c r="M2195" s="86">
        <v>1.0862473148407583</v>
      </c>
      <c r="N2195" s="86">
        <v>1.0862473148407583</v>
      </c>
      <c r="O2195" s="117">
        <v>3.4327309236947792</v>
      </c>
      <c r="P2195" s="117">
        <v>3.4327309236947792</v>
      </c>
      <c r="Q2195" s="117">
        <v>3.4327309236947792</v>
      </c>
    </row>
    <row r="2196" spans="1:17" x14ac:dyDescent="0.25">
      <c r="A2196" t="str">
        <f t="shared" si="34"/>
        <v>5035617</v>
      </c>
      <c r="B2196">
        <v>50</v>
      </c>
      <c r="C2196">
        <v>35</v>
      </c>
      <c r="D2196">
        <v>6</v>
      </c>
      <c r="E2196">
        <v>17</v>
      </c>
      <c r="F2196" s="116">
        <v>1.2640212278374141E-2</v>
      </c>
      <c r="G2196" s="116">
        <v>1.2654685803883729E-2</v>
      </c>
      <c r="H2196" s="116">
        <v>1.2654685803883729E-2</v>
      </c>
      <c r="I2196" s="86">
        <v>3.9898685321432877E-2</v>
      </c>
      <c r="J2196" s="86">
        <v>3.993728138945845E-2</v>
      </c>
      <c r="K2196" s="86">
        <v>3.993728138945845E-2</v>
      </c>
      <c r="L2196" s="86">
        <v>1.0495862983958508</v>
      </c>
      <c r="M2196" s="86">
        <v>1.0495862983958508</v>
      </c>
      <c r="N2196" s="86">
        <v>1.0495862983958508</v>
      </c>
      <c r="O2196" s="117">
        <v>3.3564925823181762</v>
      </c>
      <c r="P2196" s="117">
        <v>3.3564925823181762</v>
      </c>
      <c r="Q2196" s="117">
        <v>3.3564925823181762</v>
      </c>
    </row>
    <row r="2197" spans="1:17" x14ac:dyDescent="0.25">
      <c r="A2197" t="str">
        <f t="shared" si="34"/>
        <v>1867817</v>
      </c>
      <c r="B2197">
        <v>18</v>
      </c>
      <c r="C2197">
        <v>67</v>
      </c>
      <c r="D2197">
        <v>8</v>
      </c>
      <c r="E2197">
        <v>17</v>
      </c>
      <c r="F2197" s="116">
        <v>1.7641123048613996E-2</v>
      </c>
      <c r="G2197" s="116">
        <v>1.7655368908410993E-2</v>
      </c>
      <c r="H2197" s="116">
        <v>1.7655368908410993E-2</v>
      </c>
      <c r="I2197" s="86">
        <v>3.4190063512791594E-2</v>
      </c>
      <c r="J2197" s="86">
        <v>3.4218555232385588E-2</v>
      </c>
      <c r="K2197" s="86">
        <v>3.4218555232385588E-2</v>
      </c>
      <c r="L2197" s="86">
        <v>2.0172351160443998</v>
      </c>
      <c r="M2197" s="86">
        <v>2.0172351160443998</v>
      </c>
      <c r="N2197" s="86">
        <v>2.0172351160443998</v>
      </c>
      <c r="O2197" s="117">
        <v>9.8256021843651684</v>
      </c>
      <c r="P2197" s="117">
        <v>9.8256021843651684</v>
      </c>
      <c r="Q2197" s="117">
        <v>9.8256021843651684</v>
      </c>
    </row>
    <row r="2198" spans="1:17" x14ac:dyDescent="0.25">
      <c r="A2198" t="str">
        <f t="shared" si="34"/>
        <v>1966817</v>
      </c>
      <c r="B2198">
        <v>19</v>
      </c>
      <c r="C2198">
        <v>66</v>
      </c>
      <c r="D2198">
        <v>8</v>
      </c>
      <c r="E2198">
        <v>17</v>
      </c>
      <c r="F2198" s="116">
        <v>1.7645448160097145E-2</v>
      </c>
      <c r="G2198" s="116">
        <v>1.765973404445291E-2</v>
      </c>
      <c r="H2198" s="116">
        <v>1.765973404445291E-2</v>
      </c>
      <c r="I2198" s="86">
        <v>3.4198026166978181E-2</v>
      </c>
      <c r="J2198" s="86">
        <v>3.4226597935689711E-2</v>
      </c>
      <c r="K2198" s="86">
        <v>3.4226597935689711E-2</v>
      </c>
      <c r="L2198" s="86">
        <v>1.9965118632364671</v>
      </c>
      <c r="M2198" s="86">
        <v>1.9965118632364671</v>
      </c>
      <c r="N2198" s="86">
        <v>1.9965118632364671</v>
      </c>
      <c r="O2198" s="117">
        <v>9.2924225288396283</v>
      </c>
      <c r="P2198" s="117">
        <v>9.2924225288396283</v>
      </c>
      <c r="Q2198" s="117">
        <v>9.2924225288396283</v>
      </c>
    </row>
    <row r="2199" spans="1:17" x14ac:dyDescent="0.25">
      <c r="A2199" t="str">
        <f t="shared" si="34"/>
        <v>2065817</v>
      </c>
      <c r="B2199">
        <v>20</v>
      </c>
      <c r="C2199">
        <v>65</v>
      </c>
      <c r="D2199">
        <v>8</v>
      </c>
      <c r="E2199">
        <v>17</v>
      </c>
      <c r="F2199" s="116">
        <v>1.76490955763835E-2</v>
      </c>
      <c r="G2199" s="116">
        <v>1.766342307921915E-2</v>
      </c>
      <c r="H2199" s="116">
        <v>1.766342307921915E-2</v>
      </c>
      <c r="I2199" s="86">
        <v>3.4204525102978924E-2</v>
      </c>
      <c r="J2199" s="86">
        <v>3.423318010865023E-2</v>
      </c>
      <c r="K2199" s="86">
        <v>3.423318010865023E-2</v>
      </c>
      <c r="L2199" s="86">
        <v>1.9742295982329414</v>
      </c>
      <c r="M2199" s="86">
        <v>1.9742295982329414</v>
      </c>
      <c r="N2199" s="86">
        <v>1.9742295982329414</v>
      </c>
      <c r="O2199" s="117">
        <v>8.7881129484806877</v>
      </c>
      <c r="P2199" s="117">
        <v>8.7881129484806877</v>
      </c>
      <c r="Q2199" s="117">
        <v>8.7881129484806877</v>
      </c>
    </row>
    <row r="2200" spans="1:17" x14ac:dyDescent="0.25">
      <c r="A2200" t="str">
        <f t="shared" si="34"/>
        <v>2164817</v>
      </c>
      <c r="B2200">
        <v>21</v>
      </c>
      <c r="C2200">
        <v>64</v>
      </c>
      <c r="D2200">
        <v>8</v>
      </c>
      <c r="E2200">
        <v>17</v>
      </c>
      <c r="F2200" s="116">
        <v>1.7652694610778442E-2</v>
      </c>
      <c r="G2200" s="116">
        <v>1.7667065868263474E-2</v>
      </c>
      <c r="H2200" s="116">
        <v>1.7667065868263474E-2</v>
      </c>
      <c r="I2200" s="86">
        <v>3.4210778443113772E-2</v>
      </c>
      <c r="J2200" s="86">
        <v>3.423952095808383E-2</v>
      </c>
      <c r="K2200" s="86">
        <v>3.423952095808383E-2</v>
      </c>
      <c r="L2200" s="86">
        <v>1.9504862275449102</v>
      </c>
      <c r="M2200" s="86">
        <v>1.9504862275449102</v>
      </c>
      <c r="N2200" s="86">
        <v>1.9504862275449102</v>
      </c>
      <c r="O2200" s="117">
        <v>8.3108311377245503</v>
      </c>
      <c r="P2200" s="117">
        <v>8.3108311377245503</v>
      </c>
      <c r="Q2200" s="117">
        <v>8.3108311377245503</v>
      </c>
    </row>
    <row r="2201" spans="1:17" x14ac:dyDescent="0.25">
      <c r="A2201" t="str">
        <f t="shared" si="34"/>
        <v>2263817</v>
      </c>
      <c r="B2201">
        <v>22</v>
      </c>
      <c r="C2201">
        <v>63</v>
      </c>
      <c r="D2201">
        <v>8</v>
      </c>
      <c r="E2201">
        <v>17</v>
      </c>
      <c r="F2201" s="116">
        <v>1.7656882651896529E-2</v>
      </c>
      <c r="G2201" s="116">
        <v>1.7671300356838199E-2</v>
      </c>
      <c r="H2201" s="116">
        <v>1.7671300356838199E-2</v>
      </c>
      <c r="I2201" s="86">
        <v>3.4218019728226259E-2</v>
      </c>
      <c r="J2201" s="86">
        <v>3.42468551381096E-2</v>
      </c>
      <c r="K2201" s="86">
        <v>3.42468551381096E-2</v>
      </c>
      <c r="L2201" s="86">
        <v>1.925482092008987</v>
      </c>
      <c r="M2201" s="86">
        <v>1.925482092008987</v>
      </c>
      <c r="N2201" s="86">
        <v>1.925482092008987</v>
      </c>
      <c r="O2201" s="117">
        <v>7.8713916689694949</v>
      </c>
      <c r="P2201" s="117">
        <v>7.8713916689694949</v>
      </c>
      <c r="Q2201" s="117">
        <v>7.8713916689694949</v>
      </c>
    </row>
    <row r="2202" spans="1:17" x14ac:dyDescent="0.25">
      <c r="A2202" t="str">
        <f t="shared" si="34"/>
        <v>2362817</v>
      </c>
      <c r="B2202">
        <v>23</v>
      </c>
      <c r="C2202">
        <v>62</v>
      </c>
      <c r="D2202">
        <v>8</v>
      </c>
      <c r="E2202">
        <v>17</v>
      </c>
      <c r="F2202" s="116">
        <v>1.7659256401601004E-2</v>
      </c>
      <c r="G2202" s="116">
        <v>1.7673723296523124E-2</v>
      </c>
      <c r="H2202" s="116">
        <v>1.7673723296523124E-2</v>
      </c>
      <c r="I2202" s="86">
        <v>3.4226262236581956E-2</v>
      </c>
      <c r="J2202" s="86">
        <v>3.4252784877272506E-2</v>
      </c>
      <c r="K2202" s="86">
        <v>3.4252784877272506E-2</v>
      </c>
      <c r="L2202" s="86">
        <v>1.8990934079182138</v>
      </c>
      <c r="M2202" s="86">
        <v>1.8990934079182138</v>
      </c>
      <c r="N2202" s="86">
        <v>1.8990934079182138</v>
      </c>
      <c r="O2202" s="117">
        <v>7.4554974200704054</v>
      </c>
      <c r="P2202" s="117">
        <v>7.4554974200704054</v>
      </c>
      <c r="Q2202" s="117">
        <v>7.4554974200704054</v>
      </c>
    </row>
    <row r="2203" spans="1:17" x14ac:dyDescent="0.25">
      <c r="A2203" t="str">
        <f t="shared" si="34"/>
        <v>2461817</v>
      </c>
      <c r="B2203">
        <v>24</v>
      </c>
      <c r="C2203">
        <v>61</v>
      </c>
      <c r="D2203">
        <v>8</v>
      </c>
      <c r="E2203">
        <v>17</v>
      </c>
      <c r="F2203" s="116">
        <v>1.7663073069802897E-2</v>
      </c>
      <c r="G2203" s="116">
        <v>1.7677592653090855E-2</v>
      </c>
      <c r="H2203" s="116">
        <v>1.7677592653090855E-2</v>
      </c>
      <c r="I2203" s="86">
        <v>3.4232337531912835E-2</v>
      </c>
      <c r="J2203" s="86">
        <v>3.425895676794076E-2</v>
      </c>
      <c r="K2203" s="86">
        <v>3.425895676794076E-2</v>
      </c>
      <c r="L2203" s="86">
        <v>1.8715041078321053</v>
      </c>
      <c r="M2203" s="86">
        <v>1.8715041078321053</v>
      </c>
      <c r="N2203" s="86">
        <v>1.8715041078321053</v>
      </c>
      <c r="O2203" s="117">
        <v>7.0679758490931306</v>
      </c>
      <c r="P2203" s="117">
        <v>7.0679758490931306</v>
      </c>
      <c r="Q2203" s="117">
        <v>7.0679758490931306</v>
      </c>
    </row>
    <row r="2204" spans="1:17" x14ac:dyDescent="0.25">
      <c r="A2204" t="str">
        <f t="shared" si="34"/>
        <v>2560817</v>
      </c>
      <c r="B2204">
        <v>25</v>
      </c>
      <c r="C2204">
        <v>60</v>
      </c>
      <c r="D2204">
        <v>8</v>
      </c>
      <c r="E2204">
        <v>17</v>
      </c>
      <c r="F2204" s="116">
        <v>1.7495870177825286E-2</v>
      </c>
      <c r="G2204" s="116">
        <v>1.7510446020794868E-2</v>
      </c>
      <c r="H2204" s="116">
        <v>1.7510446020794868E-2</v>
      </c>
      <c r="I2204" s="86">
        <v>3.4238655135555338E-2</v>
      </c>
      <c r="J2204" s="86">
        <v>3.4265377514332909E-2</v>
      </c>
      <c r="K2204" s="86">
        <v>3.4265377514332909E-2</v>
      </c>
      <c r="L2204" s="86">
        <v>1.8967665921679138</v>
      </c>
      <c r="M2204" s="86">
        <v>1.8967665921679138</v>
      </c>
      <c r="N2204" s="86">
        <v>1.8967665921679138</v>
      </c>
      <c r="O2204" s="117">
        <v>6.7006534836264695</v>
      </c>
      <c r="P2204" s="117">
        <v>6.7006534836264695</v>
      </c>
      <c r="Q2204" s="117">
        <v>6.7006534836264695</v>
      </c>
    </row>
    <row r="2205" spans="1:17" x14ac:dyDescent="0.25">
      <c r="A2205" t="str">
        <f t="shared" si="34"/>
        <v>2659817</v>
      </c>
      <c r="B2205">
        <v>26</v>
      </c>
      <c r="C2205">
        <v>59</v>
      </c>
      <c r="D2205">
        <v>8</v>
      </c>
      <c r="E2205">
        <v>17</v>
      </c>
      <c r="F2205" s="116">
        <v>1.7283017026881984E-2</v>
      </c>
      <c r="G2205" s="116">
        <v>1.7295213933746403E-2</v>
      </c>
      <c r="H2205" s="116">
        <v>1.7295213933746403E-2</v>
      </c>
      <c r="I2205" s="86">
        <v>3.4748987656730256E-2</v>
      </c>
      <c r="J2205" s="86">
        <v>3.4773381470459094E-2</v>
      </c>
      <c r="K2205" s="86">
        <v>3.4773381470459094E-2</v>
      </c>
      <c r="L2205" s="86">
        <v>1.9310777186905401</v>
      </c>
      <c r="M2205" s="86">
        <v>1.9310777186905401</v>
      </c>
      <c r="N2205" s="86">
        <v>1.9310777186905401</v>
      </c>
      <c r="O2205" s="117">
        <v>6.3549104747036154</v>
      </c>
      <c r="P2205" s="117">
        <v>6.3549104747036154</v>
      </c>
      <c r="Q2205" s="117">
        <v>6.3549104747036154</v>
      </c>
    </row>
    <row r="2206" spans="1:17" x14ac:dyDescent="0.25">
      <c r="A2206" t="str">
        <f t="shared" si="34"/>
        <v>2758817</v>
      </c>
      <c r="B2206">
        <v>27</v>
      </c>
      <c r="C2206">
        <v>58</v>
      </c>
      <c r="D2206">
        <v>8</v>
      </c>
      <c r="E2206">
        <v>17</v>
      </c>
      <c r="F2206" s="116">
        <v>1.7286158821943988E-2</v>
      </c>
      <c r="G2206" s="116">
        <v>1.7298409820400363E-2</v>
      </c>
      <c r="H2206" s="116">
        <v>1.7298409820400363E-2</v>
      </c>
      <c r="I2206" s="86">
        <v>3.475608262073359E-2</v>
      </c>
      <c r="J2206" s="86">
        <v>3.4778134417955062E-2</v>
      </c>
      <c r="K2206" s="86">
        <v>3.4778134417955062E-2</v>
      </c>
      <c r="L2206" s="86">
        <v>1.8925415921397595</v>
      </c>
      <c r="M2206" s="86">
        <v>1.8925415921397595</v>
      </c>
      <c r="N2206" s="86">
        <v>1.8925415921397595</v>
      </c>
      <c r="O2206" s="117">
        <v>6.0343003454781563</v>
      </c>
      <c r="P2206" s="117">
        <v>6.0343003454781563</v>
      </c>
      <c r="Q2206" s="117">
        <v>6.0343003454781563</v>
      </c>
    </row>
    <row r="2207" spans="1:17" x14ac:dyDescent="0.25">
      <c r="A2207" t="str">
        <f t="shared" si="34"/>
        <v>2857817</v>
      </c>
      <c r="B2207">
        <v>28</v>
      </c>
      <c r="C2207">
        <v>57</v>
      </c>
      <c r="D2207">
        <v>8</v>
      </c>
      <c r="E2207">
        <v>17</v>
      </c>
      <c r="F2207" s="116">
        <v>1.7289086925481895E-2</v>
      </c>
      <c r="G2207" s="116">
        <v>1.7298934048890966E-2</v>
      </c>
      <c r="H2207" s="116">
        <v>1.7298934048890966E-2</v>
      </c>
      <c r="I2207" s="86">
        <v>3.4762807414883926E-2</v>
      </c>
      <c r="J2207" s="86">
        <v>3.4784963442554342E-2</v>
      </c>
      <c r="K2207" s="86">
        <v>3.4784963442554342E-2</v>
      </c>
      <c r="L2207" s="86">
        <v>1.8589941163437631</v>
      </c>
      <c r="M2207" s="86">
        <v>1.8589941163437631</v>
      </c>
      <c r="N2207" s="86">
        <v>1.8589941163437631</v>
      </c>
      <c r="O2207" s="117">
        <v>5.7368356268924936</v>
      </c>
      <c r="P2207" s="117">
        <v>5.7368356268924936</v>
      </c>
      <c r="Q2207" s="117">
        <v>5.7368356268924936</v>
      </c>
    </row>
    <row r="2208" spans="1:17" x14ac:dyDescent="0.25">
      <c r="A2208" t="str">
        <f t="shared" si="34"/>
        <v>2956817</v>
      </c>
      <c r="B2208">
        <v>29</v>
      </c>
      <c r="C2208">
        <v>56</v>
      </c>
      <c r="D2208">
        <v>8</v>
      </c>
      <c r="E2208">
        <v>17</v>
      </c>
      <c r="F2208" s="116">
        <v>1.729244244306162E-2</v>
      </c>
      <c r="G2208" s="116">
        <v>1.7302339391090271E-2</v>
      </c>
      <c r="H2208" s="116">
        <v>1.7302339391090271E-2</v>
      </c>
      <c r="I2208" s="86">
        <v>3.4767978424653297E-2</v>
      </c>
      <c r="J2208" s="86">
        <v>3.4787772320710598E-2</v>
      </c>
      <c r="K2208" s="86">
        <v>3.4787772320710598E-2</v>
      </c>
      <c r="L2208" s="86">
        <v>1.8246112355102495</v>
      </c>
      <c r="M2208" s="86">
        <v>1.8246112355102495</v>
      </c>
      <c r="N2208" s="86">
        <v>1.8246112355102495</v>
      </c>
      <c r="O2208" s="117">
        <v>5.4552002276298044</v>
      </c>
      <c r="P2208" s="117">
        <v>5.4552002276298044</v>
      </c>
      <c r="Q2208" s="117">
        <v>5.4552002276298044</v>
      </c>
    </row>
    <row r="2209" spans="1:17" x14ac:dyDescent="0.25">
      <c r="A2209" t="str">
        <f t="shared" si="34"/>
        <v>3055817</v>
      </c>
      <c r="B2209">
        <v>30</v>
      </c>
      <c r="C2209">
        <v>55</v>
      </c>
      <c r="D2209">
        <v>8</v>
      </c>
      <c r="E2209">
        <v>17</v>
      </c>
      <c r="F2209" s="116">
        <v>1.7293747434669587E-2</v>
      </c>
      <c r="G2209" s="116">
        <v>1.7303697807186658E-2</v>
      </c>
      <c r="H2209" s="116">
        <v>1.7303697807186658E-2</v>
      </c>
      <c r="I2209" s="86">
        <v>3.4774064354034254E-2</v>
      </c>
      <c r="J2209" s="86">
        <v>3.4791477505939125E-2</v>
      </c>
      <c r="K2209" s="86">
        <v>3.4791477505939125E-2</v>
      </c>
      <c r="L2209" s="86">
        <v>1.7894501175387754</v>
      </c>
      <c r="M2209" s="86">
        <v>1.7894501175387754</v>
      </c>
      <c r="N2209" s="86">
        <v>1.7894501175387754</v>
      </c>
      <c r="O2209" s="117">
        <v>5.1878680083085609</v>
      </c>
      <c r="P2209" s="117">
        <v>5.1878680083085609</v>
      </c>
      <c r="Q2209" s="117">
        <v>5.1878680083085609</v>
      </c>
    </row>
    <row r="2210" spans="1:17" x14ac:dyDescent="0.25">
      <c r="A2210" t="str">
        <f t="shared" si="34"/>
        <v>3154817</v>
      </c>
      <c r="B2210">
        <v>31</v>
      </c>
      <c r="C2210">
        <v>54</v>
      </c>
      <c r="D2210">
        <v>8</v>
      </c>
      <c r="E2210">
        <v>17</v>
      </c>
      <c r="F2210" s="116">
        <v>1.7298406264855262E-2</v>
      </c>
      <c r="G2210" s="116">
        <v>1.7305912081863443E-2</v>
      </c>
      <c r="H2210" s="116">
        <v>1.7305912081863443E-2</v>
      </c>
      <c r="I2210" s="86">
        <v>3.4779454076909605E-2</v>
      </c>
      <c r="J2210" s="86">
        <v>3.4796967649928692E-2</v>
      </c>
      <c r="K2210" s="86">
        <v>3.4796967649928692E-2</v>
      </c>
      <c r="L2210" s="86">
        <v>1.7535640121093847</v>
      </c>
      <c r="M2210" s="86">
        <v>1.7535640121093847</v>
      </c>
      <c r="N2210" s="86">
        <v>1.7535640121093847</v>
      </c>
      <c r="O2210" s="117">
        <v>4.939428056743977</v>
      </c>
      <c r="P2210" s="117">
        <v>4.939428056743977</v>
      </c>
      <c r="Q2210" s="117">
        <v>4.939428056743977</v>
      </c>
    </row>
    <row r="2211" spans="1:17" x14ac:dyDescent="0.25">
      <c r="A2211" t="str">
        <f t="shared" si="34"/>
        <v>3253817</v>
      </c>
      <c r="B2211">
        <v>32</v>
      </c>
      <c r="C2211">
        <v>53</v>
      </c>
      <c r="D2211">
        <v>8</v>
      </c>
      <c r="E2211">
        <v>17</v>
      </c>
      <c r="F2211" s="116">
        <v>1.7298930144745123E-2</v>
      </c>
      <c r="G2211" s="116">
        <v>1.7306482064191317E-2</v>
      </c>
      <c r="H2211" s="116">
        <v>1.7306482064191317E-2</v>
      </c>
      <c r="I2211" s="86">
        <v>3.4784140969162998E-2</v>
      </c>
      <c r="J2211" s="86">
        <v>3.479924480805538E-2</v>
      </c>
      <c r="K2211" s="86">
        <v>3.479924480805538E-2</v>
      </c>
      <c r="L2211" s="86">
        <v>1.7029125235997482</v>
      </c>
      <c r="M2211" s="86">
        <v>1.7029125235997482</v>
      </c>
      <c r="N2211" s="86">
        <v>1.7029125235997482</v>
      </c>
      <c r="O2211" s="117">
        <v>4.7029981120201381</v>
      </c>
      <c r="P2211" s="117">
        <v>4.7029981120201381</v>
      </c>
      <c r="Q2211" s="117">
        <v>4.7029981120201381</v>
      </c>
    </row>
    <row r="2212" spans="1:17" x14ac:dyDescent="0.25">
      <c r="A2212" t="str">
        <f t="shared" si="34"/>
        <v>3352817</v>
      </c>
      <c r="B2212">
        <v>33</v>
      </c>
      <c r="C2212">
        <v>52</v>
      </c>
      <c r="D2212">
        <v>8</v>
      </c>
      <c r="E2212">
        <v>17</v>
      </c>
      <c r="F2212" s="116">
        <v>1.7300967921755436E-2</v>
      </c>
      <c r="G2212" s="116">
        <v>1.7308569401510161E-2</v>
      </c>
      <c r="H2212" s="116">
        <v>1.7308569401510161E-2</v>
      </c>
      <c r="I2212" s="86">
        <v>3.4786905184209189E-2</v>
      </c>
      <c r="J2212" s="86">
        <v>3.480464197030355E-2</v>
      </c>
      <c r="K2212" s="86">
        <v>3.480464197030355E-2</v>
      </c>
      <c r="L2212" s="86">
        <v>1.640221963208838</v>
      </c>
      <c r="M2212" s="86">
        <v>1.640221963208838</v>
      </c>
      <c r="N2212" s="86">
        <v>1.640221963208838</v>
      </c>
      <c r="O2212" s="117">
        <v>4.4774793493133327</v>
      </c>
      <c r="P2212" s="117">
        <v>4.4774793493133327</v>
      </c>
      <c r="Q2212" s="117">
        <v>4.4774793493133327</v>
      </c>
    </row>
    <row r="2213" spans="1:17" x14ac:dyDescent="0.25">
      <c r="A2213" t="str">
        <f t="shared" si="34"/>
        <v>3451817</v>
      </c>
      <c r="B2213">
        <v>34</v>
      </c>
      <c r="C2213">
        <v>51</v>
      </c>
      <c r="D2213">
        <v>8</v>
      </c>
      <c r="E2213">
        <v>17</v>
      </c>
      <c r="F2213" s="116">
        <v>1.7143586145308413E-2</v>
      </c>
      <c r="G2213" s="116">
        <v>1.7151240671046758E-2</v>
      </c>
      <c r="H2213" s="116">
        <v>1.7151240671046758E-2</v>
      </c>
      <c r="I2213" s="86">
        <v>3.4792370989347454E-2</v>
      </c>
      <c r="J2213" s="86">
        <v>3.4807680040824136E-2</v>
      </c>
      <c r="K2213" s="86">
        <v>3.4807680040824136E-2</v>
      </c>
      <c r="L2213" s="86">
        <v>1.6121553868724883</v>
      </c>
      <c r="M2213" s="86">
        <v>1.6121553868724883</v>
      </c>
      <c r="N2213" s="86">
        <v>1.6121553868724883</v>
      </c>
      <c r="O2213" s="117">
        <v>4.2623945908018115</v>
      </c>
      <c r="P2213" s="117">
        <v>4.2623945908018115</v>
      </c>
      <c r="Q2213" s="117">
        <v>4.2623945908018115</v>
      </c>
    </row>
    <row r="2214" spans="1:17" x14ac:dyDescent="0.25">
      <c r="A2214" t="str">
        <f t="shared" si="34"/>
        <v>3550817</v>
      </c>
      <c r="B2214">
        <v>35</v>
      </c>
      <c r="C2214">
        <v>50</v>
      </c>
      <c r="D2214">
        <v>8</v>
      </c>
      <c r="E2214">
        <v>17</v>
      </c>
      <c r="F2214" s="116">
        <v>1.6664738770001929E-2</v>
      </c>
      <c r="G2214" s="116">
        <v>1.6672450356660883E-2</v>
      </c>
      <c r="H2214" s="116">
        <v>1.6672450356660883E-2</v>
      </c>
      <c r="I2214" s="86">
        <v>3.5434740697898592E-2</v>
      </c>
      <c r="J2214" s="86">
        <v>3.5452734400102819E-2</v>
      </c>
      <c r="K2214" s="86">
        <v>3.5452734400102819E-2</v>
      </c>
      <c r="L2214" s="86">
        <v>1.6462926547137073</v>
      </c>
      <c r="M2214" s="86">
        <v>1.6462926547137073</v>
      </c>
      <c r="N2214" s="86">
        <v>1.6462926547137073</v>
      </c>
      <c r="O2214" s="117">
        <v>4.0556905083220869</v>
      </c>
      <c r="P2214" s="117">
        <v>4.0556905083220869</v>
      </c>
      <c r="Q2214" s="117">
        <v>4.0556905083220869</v>
      </c>
    </row>
    <row r="2215" spans="1:17" x14ac:dyDescent="0.25">
      <c r="A2215" t="str">
        <f t="shared" si="34"/>
        <v>3649817</v>
      </c>
      <c r="B2215">
        <v>36</v>
      </c>
      <c r="C2215">
        <v>49</v>
      </c>
      <c r="D2215">
        <v>8</v>
      </c>
      <c r="E2215">
        <v>17</v>
      </c>
      <c r="F2215" s="116">
        <v>1.666753031402218E-2</v>
      </c>
      <c r="G2215" s="116">
        <v>1.6675303140221785E-2</v>
      </c>
      <c r="H2215" s="116">
        <v>1.6675303140221785E-2</v>
      </c>
      <c r="I2215" s="86">
        <v>3.5438905586071094E-2</v>
      </c>
      <c r="J2215" s="86">
        <v>3.5457042180536844E-2</v>
      </c>
      <c r="K2215" s="86">
        <v>3.5457042180536844E-2</v>
      </c>
      <c r="L2215" s="86">
        <v>1.60750077728262</v>
      </c>
      <c r="M2215" s="86">
        <v>1.60750077728262</v>
      </c>
      <c r="N2215" s="86">
        <v>1.60750077728262</v>
      </c>
      <c r="O2215" s="117">
        <v>3.9550212457249456</v>
      </c>
      <c r="P2215" s="117">
        <v>3.9550212457249456</v>
      </c>
      <c r="Q2215" s="117">
        <v>3.9550212457249456</v>
      </c>
    </row>
    <row r="2216" spans="1:17" x14ac:dyDescent="0.25">
      <c r="A2216" t="str">
        <f t="shared" si="34"/>
        <v>3748817</v>
      </c>
      <c r="B2216">
        <v>37</v>
      </c>
      <c r="C2216">
        <v>48</v>
      </c>
      <c r="D2216">
        <v>8</v>
      </c>
      <c r="E2216">
        <v>17</v>
      </c>
      <c r="F2216" s="116">
        <v>1.667015050167224E-2</v>
      </c>
      <c r="G2216" s="116">
        <v>1.6677989130434782E-2</v>
      </c>
      <c r="H2216" s="116">
        <v>1.6677989130434782E-2</v>
      </c>
      <c r="I2216" s="86">
        <v>3.5441053511705685E-2</v>
      </c>
      <c r="J2216" s="86">
        <v>3.5464569397993313E-2</v>
      </c>
      <c r="K2216" s="86">
        <v>3.5464569397993313E-2</v>
      </c>
      <c r="L2216" s="86">
        <v>1.5685723244147156</v>
      </c>
      <c r="M2216" s="86">
        <v>1.5685723244147156</v>
      </c>
      <c r="N2216" s="86">
        <v>1.5685723244147156</v>
      </c>
      <c r="O2216" s="117">
        <v>3.8545568561872909</v>
      </c>
      <c r="P2216" s="117">
        <v>3.8545568561872909</v>
      </c>
      <c r="Q2216" s="117">
        <v>3.8545568561872909</v>
      </c>
    </row>
    <row r="2217" spans="1:17" x14ac:dyDescent="0.25">
      <c r="A2217" t="str">
        <f t="shared" si="34"/>
        <v>3847817</v>
      </c>
      <c r="B2217">
        <v>38</v>
      </c>
      <c r="C2217">
        <v>47</v>
      </c>
      <c r="D2217">
        <v>8</v>
      </c>
      <c r="E2217">
        <v>17</v>
      </c>
      <c r="F2217" s="116">
        <v>1.6670181914052201E-2</v>
      </c>
      <c r="G2217" s="116">
        <v>1.6683364091747956E-2</v>
      </c>
      <c r="H2217" s="116">
        <v>1.6683364091747956E-2</v>
      </c>
      <c r="I2217" s="86">
        <v>3.5446875823886108E-2</v>
      </c>
      <c r="J2217" s="86">
        <v>3.5470603743738463E-2</v>
      </c>
      <c r="K2217" s="86">
        <v>3.5470603743738463E-2</v>
      </c>
      <c r="L2217" s="86">
        <v>1.5341787503295545</v>
      </c>
      <c r="M2217" s="86">
        <v>1.5341787503295545</v>
      </c>
      <c r="N2217" s="86">
        <v>1.5341787503295545</v>
      </c>
      <c r="O2217" s="117">
        <v>3.7589533350909572</v>
      </c>
      <c r="P2217" s="117">
        <v>3.7589533350909572</v>
      </c>
      <c r="Q2217" s="117">
        <v>3.7589533350909572</v>
      </c>
    </row>
    <row r="2218" spans="1:17" x14ac:dyDescent="0.25">
      <c r="A2218" t="str">
        <f t="shared" si="34"/>
        <v>3946817</v>
      </c>
      <c r="B2218">
        <v>39</v>
      </c>
      <c r="C2218">
        <v>46</v>
      </c>
      <c r="D2218">
        <v>8</v>
      </c>
      <c r="E2218">
        <v>17</v>
      </c>
      <c r="F2218" s="116">
        <v>1.6673764906303238E-2</v>
      </c>
      <c r="G2218" s="116">
        <v>1.6687074105621806E-2</v>
      </c>
      <c r="H2218" s="116">
        <v>1.6687074105621806E-2</v>
      </c>
      <c r="I2218" s="86">
        <v>3.5453045144804088E-2</v>
      </c>
      <c r="J2218" s="86">
        <v>3.5479663543441224E-2</v>
      </c>
      <c r="K2218" s="86">
        <v>3.5479663543441224E-2</v>
      </c>
      <c r="L2218" s="86">
        <v>1.494772146507666</v>
      </c>
      <c r="M2218" s="86">
        <v>1.494772146507666</v>
      </c>
      <c r="N2218" s="86">
        <v>1.494772146507666</v>
      </c>
      <c r="O2218" s="117">
        <v>3.6679141822827939</v>
      </c>
      <c r="P2218" s="117">
        <v>3.6679141822827939</v>
      </c>
      <c r="Q2218" s="117">
        <v>3.6679141822827939</v>
      </c>
    </row>
    <row r="2219" spans="1:17" x14ac:dyDescent="0.25">
      <c r="A2219" t="str">
        <f t="shared" si="34"/>
        <v>4045817</v>
      </c>
      <c r="B2219">
        <v>40</v>
      </c>
      <c r="C2219">
        <v>45</v>
      </c>
      <c r="D2219">
        <v>8</v>
      </c>
      <c r="E2219">
        <v>17</v>
      </c>
      <c r="F2219" s="116">
        <v>1.6675854835890333E-2</v>
      </c>
      <c r="G2219" s="116">
        <v>1.6689300937193261E-2</v>
      </c>
      <c r="H2219" s="116">
        <v>1.6689300937193261E-2</v>
      </c>
      <c r="I2219" s="86">
        <v>3.5457369135819067E-2</v>
      </c>
      <c r="J2219" s="86">
        <v>3.5486950558685511E-2</v>
      </c>
      <c r="K2219" s="86">
        <v>3.5486950558685511E-2</v>
      </c>
      <c r="L2219" s="86">
        <v>1.4551021231393957</v>
      </c>
      <c r="M2219" s="86">
        <v>1.4551021231393957</v>
      </c>
      <c r="N2219" s="86">
        <v>1.4551021231393957</v>
      </c>
      <c r="O2219" s="117">
        <v>3.5811512551935567</v>
      </c>
      <c r="P2219" s="117">
        <v>3.5811512551935567</v>
      </c>
      <c r="Q2219" s="117">
        <v>3.5811512551935567</v>
      </c>
    </row>
    <row r="2220" spans="1:17" x14ac:dyDescent="0.25">
      <c r="A2220" t="str">
        <f t="shared" si="34"/>
        <v>4144817</v>
      </c>
      <c r="B2220">
        <v>41</v>
      </c>
      <c r="C2220">
        <v>44</v>
      </c>
      <c r="D2220">
        <v>8</v>
      </c>
      <c r="E2220">
        <v>17</v>
      </c>
      <c r="F2220" s="116">
        <v>1.6679807509311872E-2</v>
      </c>
      <c r="G2220" s="116">
        <v>1.6693401484462085E-2</v>
      </c>
      <c r="H2220" s="116">
        <v>1.6693401484462085E-2</v>
      </c>
      <c r="I2220" s="86">
        <v>3.5463962371876781E-2</v>
      </c>
      <c r="J2220" s="86">
        <v>3.5493869117207255E-2</v>
      </c>
      <c r="K2220" s="86">
        <v>3.5493869117207255E-2</v>
      </c>
      <c r="L2220" s="86">
        <v>1.4151029063918872</v>
      </c>
      <c r="M2220" s="86">
        <v>1.4151029063918872</v>
      </c>
      <c r="N2220" s="86">
        <v>1.4151029063918872</v>
      </c>
      <c r="O2220" s="117">
        <v>3.5026181996139312</v>
      </c>
      <c r="P2220" s="117">
        <v>3.5026181996139312</v>
      </c>
      <c r="Q2220" s="117">
        <v>3.5026181996139312</v>
      </c>
    </row>
    <row r="2221" spans="1:17" x14ac:dyDescent="0.25">
      <c r="A2221" t="str">
        <f t="shared" si="34"/>
        <v>4243817</v>
      </c>
      <c r="B2221">
        <v>42</v>
      </c>
      <c r="C2221">
        <v>43</v>
      </c>
      <c r="D2221">
        <v>8</v>
      </c>
      <c r="E2221">
        <v>17</v>
      </c>
      <c r="F2221" s="116">
        <v>1.6683629961763816E-2</v>
      </c>
      <c r="G2221" s="116">
        <v>1.6697383984815559E-2</v>
      </c>
      <c r="H2221" s="116">
        <v>1.6697383984815559E-2</v>
      </c>
      <c r="I2221" s="86">
        <v>3.5471625450444258E-2</v>
      </c>
      <c r="J2221" s="86">
        <v>3.5501884301158089E-2</v>
      </c>
      <c r="K2221" s="86">
        <v>3.5501884301158089E-2</v>
      </c>
      <c r="L2221" s="86">
        <v>1.3790003576045993</v>
      </c>
      <c r="M2221" s="86">
        <v>1.378997606799989</v>
      </c>
      <c r="N2221" s="86">
        <v>1.378997606799989</v>
      </c>
      <c r="O2221" s="117">
        <v>3.4234726157401041</v>
      </c>
      <c r="P2221" s="117">
        <v>3.4234726157401041</v>
      </c>
      <c r="Q2221" s="117">
        <v>3.4234726157401041</v>
      </c>
    </row>
    <row r="2222" spans="1:17" x14ac:dyDescent="0.25">
      <c r="A2222" t="str">
        <f t="shared" si="34"/>
        <v>4342817</v>
      </c>
      <c r="B2222">
        <v>43</v>
      </c>
      <c r="C2222">
        <v>42</v>
      </c>
      <c r="D2222">
        <v>8</v>
      </c>
      <c r="E2222">
        <v>17</v>
      </c>
      <c r="F2222" s="116">
        <v>1.6685236768802229E-2</v>
      </c>
      <c r="G2222" s="116">
        <v>1.6699164345403899E-2</v>
      </c>
      <c r="H2222" s="116">
        <v>1.6699164345403899E-2</v>
      </c>
      <c r="I2222" s="86">
        <v>3.5479108635097491E-2</v>
      </c>
      <c r="J2222" s="86">
        <v>3.550974930362117E-2</v>
      </c>
      <c r="K2222" s="86">
        <v>3.550974930362117E-2</v>
      </c>
      <c r="L2222" s="86">
        <v>1.3380779944289694</v>
      </c>
      <c r="M2222" s="86">
        <v>1.3380779944289694</v>
      </c>
      <c r="N2222" s="86">
        <v>1.3380779944289694</v>
      </c>
      <c r="O2222" s="117">
        <v>3.3519972144846797</v>
      </c>
      <c r="P2222" s="117">
        <v>3.3519972144846797</v>
      </c>
      <c r="Q2222" s="117">
        <v>3.3519972144846797</v>
      </c>
    </row>
    <row r="2223" spans="1:17" x14ac:dyDescent="0.25">
      <c r="A2223" t="str">
        <f t="shared" si="34"/>
        <v>4441817</v>
      </c>
      <c r="B2223">
        <v>44</v>
      </c>
      <c r="C2223">
        <v>41</v>
      </c>
      <c r="D2223">
        <v>8</v>
      </c>
      <c r="E2223">
        <v>17</v>
      </c>
      <c r="F2223" s="116">
        <v>1.6538678712591758E-2</v>
      </c>
      <c r="G2223" s="116">
        <v>1.65527950310559E-2</v>
      </c>
      <c r="H2223" s="116">
        <v>1.65527950310559E-2</v>
      </c>
      <c r="I2223" s="86">
        <v>3.5485601355166575E-2</v>
      </c>
      <c r="J2223" s="86">
        <v>3.551665725578769E-2</v>
      </c>
      <c r="K2223" s="86">
        <v>3.551665725578769E-2</v>
      </c>
      <c r="L2223" s="86">
        <v>1.3169028797289666</v>
      </c>
      <c r="M2223" s="86">
        <v>1.3169028797289666</v>
      </c>
      <c r="N2223" s="86">
        <v>1.3169028797289666</v>
      </c>
      <c r="O2223" s="117">
        <v>3.283402032749859</v>
      </c>
      <c r="P2223" s="117">
        <v>3.283402032749859</v>
      </c>
      <c r="Q2223" s="117">
        <v>3.283402032749859</v>
      </c>
    </row>
    <row r="2224" spans="1:17" x14ac:dyDescent="0.25">
      <c r="A2224" t="str">
        <f t="shared" si="34"/>
        <v>4540817</v>
      </c>
      <c r="B2224">
        <v>45</v>
      </c>
      <c r="C2224">
        <v>40</v>
      </c>
      <c r="D2224">
        <v>8</v>
      </c>
      <c r="E2224">
        <v>17</v>
      </c>
      <c r="F2224" s="116">
        <v>1.6114802933088909E-2</v>
      </c>
      <c r="G2224" s="116">
        <v>1.6129124656278644E-2</v>
      </c>
      <c r="H2224" s="116">
        <v>1.6129124656278644E-2</v>
      </c>
      <c r="I2224" s="86">
        <v>3.652039413382218E-2</v>
      </c>
      <c r="J2224" s="86">
        <v>3.6551901924839598E-2</v>
      </c>
      <c r="K2224" s="86">
        <v>3.6551901924839598E-2</v>
      </c>
      <c r="L2224" s="86">
        <v>1.3374026122823097</v>
      </c>
      <c r="M2224" s="86">
        <v>1.3374026122823097</v>
      </c>
      <c r="N2224" s="86">
        <v>1.3374026122823097</v>
      </c>
      <c r="O2224" s="117">
        <v>3.217936526122823</v>
      </c>
      <c r="P2224" s="117">
        <v>3.217936526122823</v>
      </c>
      <c r="Q2224" s="117">
        <v>3.217936526122823</v>
      </c>
    </row>
    <row r="2225" spans="1:17" x14ac:dyDescent="0.25">
      <c r="A2225" t="str">
        <f t="shared" si="34"/>
        <v>4639817</v>
      </c>
      <c r="B2225">
        <v>46</v>
      </c>
      <c r="C2225">
        <v>39</v>
      </c>
      <c r="D2225">
        <v>8</v>
      </c>
      <c r="E2225">
        <v>17</v>
      </c>
      <c r="F2225" s="116">
        <v>1.6116598059608141E-2</v>
      </c>
      <c r="G2225" s="116">
        <v>1.613114372572692E-2</v>
      </c>
      <c r="H2225" s="116">
        <v>1.613114372572692E-2</v>
      </c>
      <c r="I2225" s="86">
        <v>3.6529985890703866E-2</v>
      </c>
      <c r="J2225" s="86">
        <v>3.6559077222941425E-2</v>
      </c>
      <c r="K2225" s="86">
        <v>3.6559077222941425E-2</v>
      </c>
      <c r="L2225" s="86">
        <v>1.2738367103521506</v>
      </c>
      <c r="M2225" s="86">
        <v>1.2738367103521506</v>
      </c>
      <c r="N2225" s="86">
        <v>1.2738367103521506</v>
      </c>
      <c r="O2225" s="117">
        <v>3.1263116554422612</v>
      </c>
      <c r="P2225" s="117">
        <v>3.1263116554422612</v>
      </c>
      <c r="Q2225" s="117">
        <v>3.1263116554422612</v>
      </c>
    </row>
    <row r="2226" spans="1:17" x14ac:dyDescent="0.25">
      <c r="A2226" t="str">
        <f t="shared" si="34"/>
        <v>4738817</v>
      </c>
      <c r="B2226">
        <v>47</v>
      </c>
      <c r="C2226">
        <v>38</v>
      </c>
      <c r="D2226">
        <v>8</v>
      </c>
      <c r="E2226">
        <v>17</v>
      </c>
      <c r="F2226" s="116">
        <v>1.6120444865120681E-2</v>
      </c>
      <c r="G2226" s="116">
        <v>1.6135234264079507E-2</v>
      </c>
      <c r="H2226" s="116">
        <v>1.6135234264079507E-2</v>
      </c>
      <c r="I2226" s="86">
        <v>3.6535731187884522E-2</v>
      </c>
      <c r="J2226" s="86">
        <v>3.6568267865593945E-2</v>
      </c>
      <c r="K2226" s="86">
        <v>3.6568267865593945E-2</v>
      </c>
      <c r="L2226" s="86">
        <v>1.2131743965925226</v>
      </c>
      <c r="M2226" s="86">
        <v>1.2131743965925226</v>
      </c>
      <c r="N2226" s="86">
        <v>1.2131743965925226</v>
      </c>
      <c r="O2226" s="117">
        <v>3.0424100804543301</v>
      </c>
      <c r="P2226" s="117">
        <v>3.0424100804543301</v>
      </c>
      <c r="Q2226" s="117">
        <v>3.0424100804543301</v>
      </c>
    </row>
    <row r="2227" spans="1:17" x14ac:dyDescent="0.25">
      <c r="A2227" t="str">
        <f t="shared" si="34"/>
        <v>4837817</v>
      </c>
      <c r="B2227">
        <v>48</v>
      </c>
      <c r="C2227">
        <v>37</v>
      </c>
      <c r="D2227">
        <v>8</v>
      </c>
      <c r="E2227">
        <v>17</v>
      </c>
      <c r="F2227" s="116">
        <v>1.6123932975023712E-2</v>
      </c>
      <c r="G2227" s="116">
        <v>1.6138988001144182E-2</v>
      </c>
      <c r="H2227" s="116">
        <v>1.6138988001144182E-2</v>
      </c>
      <c r="I2227" s="86">
        <v>3.6544570404829654E-2</v>
      </c>
      <c r="J2227" s="86">
        <v>3.6577691462294684E-2</v>
      </c>
      <c r="K2227" s="86">
        <v>3.6577691462294684E-2</v>
      </c>
      <c r="L2227" s="86">
        <v>1.1476205531216597</v>
      </c>
      <c r="M2227" s="86">
        <v>1.1476205531216597</v>
      </c>
      <c r="N2227" s="86">
        <v>1.1476205531216597</v>
      </c>
      <c r="O2227" s="117">
        <v>2.9618806738629693</v>
      </c>
      <c r="P2227" s="117">
        <v>2.9618806738629693</v>
      </c>
      <c r="Q2227" s="117">
        <v>2.9618806738629693</v>
      </c>
    </row>
    <row r="2228" spans="1:17" x14ac:dyDescent="0.25">
      <c r="A2228" t="str">
        <f t="shared" si="34"/>
        <v>4936817</v>
      </c>
      <c r="B2228">
        <v>49</v>
      </c>
      <c r="C2228">
        <v>36</v>
      </c>
      <c r="D2228">
        <v>8</v>
      </c>
      <c r="E2228">
        <v>17</v>
      </c>
      <c r="F2228" s="116">
        <v>1.6129378730455862E-2</v>
      </c>
      <c r="G2228" s="116">
        <v>1.6141653752320746E-2</v>
      </c>
      <c r="H2228" s="116">
        <v>1.6141653752320746E-2</v>
      </c>
      <c r="I2228" s="86">
        <v>3.6551946358154452E-2</v>
      </c>
      <c r="J2228" s="86">
        <v>3.6585702668282878E-2</v>
      </c>
      <c r="K2228" s="86">
        <v>3.6585702668282878E-2</v>
      </c>
      <c r="L2228" s="86">
        <v>1.0846516195356972</v>
      </c>
      <c r="M2228" s="86">
        <v>1.0846516195356972</v>
      </c>
      <c r="N2228" s="86">
        <v>1.0846516195356972</v>
      </c>
      <c r="O2228" s="117">
        <v>2.8880303193040064</v>
      </c>
      <c r="P2228" s="117">
        <v>2.8880303193040064</v>
      </c>
      <c r="Q2228" s="117">
        <v>2.8880303193040064</v>
      </c>
    </row>
    <row r="2229" spans="1:17" x14ac:dyDescent="0.25">
      <c r="A2229" t="str">
        <f t="shared" si="34"/>
        <v>5035817</v>
      </c>
      <c r="B2229">
        <v>50</v>
      </c>
      <c r="C2229">
        <v>35</v>
      </c>
      <c r="D2229">
        <v>8</v>
      </c>
      <c r="E2229">
        <v>17</v>
      </c>
      <c r="F2229" s="116">
        <v>1.5929231250978549E-2</v>
      </c>
      <c r="G2229" s="116">
        <v>1.5941756693283231E-2</v>
      </c>
      <c r="H2229" s="116">
        <v>1.5941756693283231E-2</v>
      </c>
      <c r="I2229" s="86">
        <v>3.6561766087364958E-2</v>
      </c>
      <c r="J2229" s="86">
        <v>3.6593079693126661E-2</v>
      </c>
      <c r="K2229" s="86">
        <v>3.6593079693126661E-2</v>
      </c>
      <c r="L2229" s="86">
        <v>1.0561108501643963</v>
      </c>
      <c r="M2229" s="86">
        <v>1.0561108501643963</v>
      </c>
      <c r="N2229" s="86">
        <v>1.0561108501643963</v>
      </c>
      <c r="O2229" s="117">
        <v>2.8131611085016441</v>
      </c>
      <c r="P2229" s="117">
        <v>2.8131611085016441</v>
      </c>
      <c r="Q2229" s="117">
        <v>2.8131611085016441</v>
      </c>
    </row>
    <row r="2230" spans="1:17" x14ac:dyDescent="0.25">
      <c r="A2230" t="str">
        <f t="shared" si="34"/>
        <v>5134817</v>
      </c>
      <c r="B2230">
        <v>51</v>
      </c>
      <c r="C2230">
        <v>34</v>
      </c>
      <c r="D2230">
        <v>8</v>
      </c>
      <c r="E2230">
        <v>17</v>
      </c>
      <c r="F2230" s="116">
        <v>1.5493633629790773E-2</v>
      </c>
      <c r="G2230" s="116">
        <v>1.5509629534839081E-2</v>
      </c>
      <c r="H2230" s="116">
        <v>1.5509629534839081E-2</v>
      </c>
      <c r="I2230" s="86">
        <v>3.7449612899097831E-2</v>
      </c>
      <c r="J2230" s="86">
        <v>3.748800307121377E-2</v>
      </c>
      <c r="K2230" s="86">
        <v>3.748800307121377E-2</v>
      </c>
      <c r="L2230" s="86">
        <v>1.088591720519547</v>
      </c>
      <c r="M2230" s="86">
        <v>1.088591720519547</v>
      </c>
      <c r="N2230" s="86">
        <v>1.088591720519547</v>
      </c>
      <c r="O2230" s="117">
        <v>2.7451180497792564</v>
      </c>
      <c r="P2230" s="117">
        <v>2.7451180497792564</v>
      </c>
      <c r="Q2230" s="117">
        <v>2.7451180497792564</v>
      </c>
    </row>
    <row r="2231" spans="1:17" x14ac:dyDescent="0.25">
      <c r="A2231" t="str">
        <f t="shared" si="34"/>
        <v>5233817</v>
      </c>
      <c r="B2231">
        <v>52</v>
      </c>
      <c r="C2231">
        <v>33</v>
      </c>
      <c r="D2231">
        <v>8</v>
      </c>
      <c r="E2231">
        <v>17</v>
      </c>
      <c r="F2231" s="116">
        <v>1.5497635759747379E-2</v>
      </c>
      <c r="G2231" s="116">
        <v>1.5513997283986976E-2</v>
      </c>
      <c r="H2231" s="116">
        <v>1.5513997283986976E-2</v>
      </c>
      <c r="I2231" s="86">
        <v>3.7458073594136027E-2</v>
      </c>
      <c r="J2231" s="86">
        <v>3.7497341252311064E-2</v>
      </c>
      <c r="K2231" s="86">
        <v>3.7497341252311064E-2</v>
      </c>
      <c r="L2231" s="86">
        <v>1.0736366759927354</v>
      </c>
      <c r="M2231" s="86">
        <v>1.0736366759927354</v>
      </c>
      <c r="N2231" s="86">
        <v>1.0736366759927354</v>
      </c>
      <c r="O2231" s="117">
        <v>2.6791406927469361</v>
      </c>
      <c r="P2231" s="117">
        <v>2.6791406927469361</v>
      </c>
      <c r="Q2231" s="117">
        <v>2.6791406927469361</v>
      </c>
    </row>
    <row r="2232" spans="1:17" x14ac:dyDescent="0.25">
      <c r="A2232" t="str">
        <f t="shared" si="34"/>
        <v>5332817</v>
      </c>
      <c r="B2232">
        <v>53</v>
      </c>
      <c r="C2232">
        <v>32</v>
      </c>
      <c r="D2232">
        <v>8</v>
      </c>
      <c r="E2232">
        <v>17</v>
      </c>
      <c r="F2232" s="116">
        <v>1.5501901714055929E-2</v>
      </c>
      <c r="G2232" s="116">
        <v>1.5518656903976007E-2</v>
      </c>
      <c r="H2232" s="116">
        <v>1.5518656903976007E-2</v>
      </c>
      <c r="I2232" s="86">
        <v>3.7467955699277848E-2</v>
      </c>
      <c r="J2232" s="86">
        <v>3.7511519193070053E-2</v>
      </c>
      <c r="K2232" s="86">
        <v>3.7511519193070053E-2</v>
      </c>
      <c r="L2232" s="86">
        <v>1.0594842752542599</v>
      </c>
      <c r="M2232" s="86">
        <v>1.0594842752542599</v>
      </c>
      <c r="N2232" s="86">
        <v>1.0594842752542599</v>
      </c>
      <c r="O2232" s="117">
        <v>2.5708057570832565</v>
      </c>
      <c r="P2232" s="117">
        <v>2.5708057570832565</v>
      </c>
      <c r="Q2232" s="117">
        <v>2.5708057570832565</v>
      </c>
    </row>
    <row r="2233" spans="1:17" x14ac:dyDescent="0.25">
      <c r="A2233" t="str">
        <f t="shared" si="34"/>
        <v>5431817</v>
      </c>
      <c r="B2233">
        <v>54</v>
      </c>
      <c r="C2233">
        <v>31</v>
      </c>
      <c r="D2233">
        <v>8</v>
      </c>
      <c r="E2233">
        <v>17</v>
      </c>
      <c r="F2233" s="116">
        <v>1.5505660442184467E-2</v>
      </c>
      <c r="G2233" s="116">
        <v>1.552627510264383E-2</v>
      </c>
      <c r="H2233" s="116">
        <v>1.552627510264383E-2</v>
      </c>
      <c r="I2233" s="86">
        <v>3.7477452715122574E-2</v>
      </c>
      <c r="J2233" s="86">
        <v>3.7528989366270978E-2</v>
      </c>
      <c r="K2233" s="86">
        <v>3.7528989366270978E-2</v>
      </c>
      <c r="L2233" s="86">
        <v>1.0461837109824603</v>
      </c>
      <c r="M2233" s="86">
        <v>1.0461837109824603</v>
      </c>
      <c r="N2233" s="86">
        <v>1.0461837109824603</v>
      </c>
      <c r="O2233" s="117">
        <v>2.4468674305543625</v>
      </c>
      <c r="P2233" s="117">
        <v>2.4468674305543625</v>
      </c>
      <c r="Q2233" s="117">
        <v>2.4468674305543625</v>
      </c>
    </row>
    <row r="2234" spans="1:17" x14ac:dyDescent="0.25">
      <c r="A2234" t="str">
        <f t="shared" si="34"/>
        <v>5530817</v>
      </c>
      <c r="B2234">
        <v>55</v>
      </c>
      <c r="C2234">
        <v>30</v>
      </c>
      <c r="D2234">
        <v>8</v>
      </c>
      <c r="E2234">
        <v>17</v>
      </c>
      <c r="F2234" s="116">
        <v>1.5440502221908726E-2</v>
      </c>
      <c r="G2234" s="116">
        <v>1.5465190096635396E-2</v>
      </c>
      <c r="H2234" s="116">
        <v>1.5465190096635396E-2</v>
      </c>
      <c r="I2234" s="86">
        <v>3.7486774352824999E-2</v>
      </c>
      <c r="J2234" s="86">
        <v>3.7546730620018343E-2</v>
      </c>
      <c r="K2234" s="86">
        <v>3.7546730620018343E-2</v>
      </c>
      <c r="L2234" s="86">
        <v>1.0365909571841716</v>
      </c>
      <c r="M2234" s="86">
        <v>1.0365909571841716</v>
      </c>
      <c r="N2234" s="86">
        <v>1.0365909571841716</v>
      </c>
      <c r="O2234" s="117">
        <v>2.3253932425760033</v>
      </c>
      <c r="P2234" s="117">
        <v>2.3253932425760033</v>
      </c>
      <c r="Q2234" s="117">
        <v>2.3253932425760033</v>
      </c>
    </row>
    <row r="2235" spans="1:17" x14ac:dyDescent="0.25">
      <c r="A2235" t="str">
        <f t="shared" si="34"/>
        <v>18671017</v>
      </c>
      <c r="B2235">
        <v>18</v>
      </c>
      <c r="C2235">
        <v>67</v>
      </c>
      <c r="D2235">
        <v>10</v>
      </c>
      <c r="E2235">
        <v>17</v>
      </c>
      <c r="F2235" s="116">
        <v>1.8395427687279704E-2</v>
      </c>
      <c r="G2235" s="116">
        <v>1.8411216059932664E-2</v>
      </c>
      <c r="H2235" s="116">
        <v>1.8411216059932664E-2</v>
      </c>
      <c r="I2235" s="86">
        <v>3.3189132863102967E-2</v>
      </c>
      <c r="J2235" s="86">
        <v>3.3216762515245649E-2</v>
      </c>
      <c r="K2235" s="86">
        <v>3.3216762515245649E-2</v>
      </c>
      <c r="L2235" s="86">
        <v>1.9708665053621262</v>
      </c>
      <c r="M2235" s="86">
        <v>1.9708665053621262</v>
      </c>
      <c r="N2235" s="86">
        <v>1.9708665053621262</v>
      </c>
      <c r="O2235" s="117">
        <v>8.6133980130333008</v>
      </c>
      <c r="P2235" s="117">
        <v>8.6133980130333008</v>
      </c>
      <c r="Q2235" s="117">
        <v>8.6133980130333008</v>
      </c>
    </row>
    <row r="2236" spans="1:17" x14ac:dyDescent="0.25">
      <c r="A2236" t="str">
        <f t="shared" si="34"/>
        <v>19661017</v>
      </c>
      <c r="B2236">
        <v>19</v>
      </c>
      <c r="C2236">
        <v>66</v>
      </c>
      <c r="D2236">
        <v>10</v>
      </c>
      <c r="E2236">
        <v>17</v>
      </c>
      <c r="F2236" s="116">
        <v>1.8400346452519988E-2</v>
      </c>
      <c r="G2236" s="116">
        <v>1.8414188733569706E-2</v>
      </c>
      <c r="H2236" s="116">
        <v>1.8414188733569706E-2</v>
      </c>
      <c r="I2236" s="86">
        <v>3.3195767425948743E-2</v>
      </c>
      <c r="J2236" s="86">
        <v>3.3223451988048179E-2</v>
      </c>
      <c r="K2236" s="86">
        <v>3.3223451988048179E-2</v>
      </c>
      <c r="L2236" s="86">
        <v>1.9570216948093424</v>
      </c>
      <c r="M2236" s="86">
        <v>1.9570216948093424</v>
      </c>
      <c r="N2236" s="86">
        <v>1.9570216948093424</v>
      </c>
      <c r="O2236" s="117">
        <v>8.1562338712707412</v>
      </c>
      <c r="P2236" s="117">
        <v>8.1562338712707412</v>
      </c>
      <c r="Q2236" s="117">
        <v>8.1562338712707412</v>
      </c>
    </row>
    <row r="2237" spans="1:17" x14ac:dyDescent="0.25">
      <c r="A2237" t="str">
        <f t="shared" si="34"/>
        <v>20651017</v>
      </c>
      <c r="B2237">
        <v>20</v>
      </c>
      <c r="C2237">
        <v>65</v>
      </c>
      <c r="D2237">
        <v>10</v>
      </c>
      <c r="E2237">
        <v>17</v>
      </c>
      <c r="F2237" s="116">
        <v>1.8402415874387214E-2</v>
      </c>
      <c r="G2237" s="116">
        <v>1.8418268068529035E-2</v>
      </c>
      <c r="H2237" s="116">
        <v>1.8418268068529035E-2</v>
      </c>
      <c r="I2237" s="86">
        <v>3.3204402154313181E-2</v>
      </c>
      <c r="J2237" s="86">
        <v>3.3230161969793642E-2</v>
      </c>
      <c r="K2237" s="86">
        <v>3.3230161969793642E-2</v>
      </c>
      <c r="L2237" s="86">
        <v>1.9414519024614494</v>
      </c>
      <c r="M2237" s="86">
        <v>1.9414519024614494</v>
      </c>
      <c r="N2237" s="86">
        <v>1.9414519024614494</v>
      </c>
      <c r="O2237" s="117">
        <v>7.7222913554022297</v>
      </c>
      <c r="P2237" s="117">
        <v>7.7222913554022297</v>
      </c>
      <c r="Q2237" s="117">
        <v>7.7222913554022297</v>
      </c>
    </row>
    <row r="2238" spans="1:17" x14ac:dyDescent="0.25">
      <c r="A2238" t="str">
        <f t="shared" si="34"/>
        <v>21641017</v>
      </c>
      <c r="B2238">
        <v>21</v>
      </c>
      <c r="C2238">
        <v>64</v>
      </c>
      <c r="D2238">
        <v>10</v>
      </c>
      <c r="E2238">
        <v>17</v>
      </c>
      <c r="F2238" s="116">
        <v>1.8406174974830266E-2</v>
      </c>
      <c r="G2238" s="116">
        <v>1.842206119770206E-2</v>
      </c>
      <c r="H2238" s="116">
        <v>1.842206119770206E-2</v>
      </c>
      <c r="I2238" s="86">
        <v>3.3210148913481646E-2</v>
      </c>
      <c r="J2238" s="86">
        <v>3.3237949803507284E-2</v>
      </c>
      <c r="K2238" s="86">
        <v>3.3237949803507284E-2</v>
      </c>
      <c r="L2238" s="86">
        <v>1.9178622704192574</v>
      </c>
      <c r="M2238" s="86">
        <v>1.9178622704192574</v>
      </c>
      <c r="N2238" s="86">
        <v>1.9178622704192574</v>
      </c>
      <c r="O2238" s="117">
        <v>7.3165727062776398</v>
      </c>
      <c r="P2238" s="117">
        <v>7.3165727062776398</v>
      </c>
      <c r="Q2238" s="117">
        <v>7.3165727062776398</v>
      </c>
    </row>
    <row r="2239" spans="1:17" x14ac:dyDescent="0.25">
      <c r="A2239" t="str">
        <f t="shared" si="34"/>
        <v>22631017</v>
      </c>
      <c r="B2239">
        <v>22</v>
      </c>
      <c r="C2239">
        <v>63</v>
      </c>
      <c r="D2239">
        <v>10</v>
      </c>
      <c r="E2239">
        <v>17</v>
      </c>
      <c r="F2239" s="116">
        <v>1.8409975221168485E-2</v>
      </c>
      <c r="G2239" s="116">
        <v>1.8425897361900308E-2</v>
      </c>
      <c r="H2239" s="116">
        <v>1.8425897361900308E-2</v>
      </c>
      <c r="I2239" s="86">
        <v>3.321756610176238E-2</v>
      </c>
      <c r="J2239" s="86">
        <v>3.3243439580451589E-2</v>
      </c>
      <c r="K2239" s="86">
        <v>3.3243439580451589E-2</v>
      </c>
      <c r="L2239" s="86">
        <v>1.899348187363791</v>
      </c>
      <c r="M2239" s="86">
        <v>1.899348187363791</v>
      </c>
      <c r="N2239" s="86">
        <v>1.899348187363791</v>
      </c>
      <c r="O2239" s="117">
        <v>6.9380270477365684</v>
      </c>
      <c r="P2239" s="117">
        <v>6.9380270477365684</v>
      </c>
      <c r="Q2239" s="117">
        <v>6.9380270477365684</v>
      </c>
    </row>
    <row r="2240" spans="1:17" x14ac:dyDescent="0.25">
      <c r="A2240" t="str">
        <f t="shared" si="34"/>
        <v>23621017</v>
      </c>
      <c r="B2240">
        <v>23</v>
      </c>
      <c r="C2240">
        <v>62</v>
      </c>
      <c r="D2240">
        <v>10</v>
      </c>
      <c r="E2240">
        <v>17</v>
      </c>
      <c r="F2240" s="116">
        <v>1.8414405930915055E-2</v>
      </c>
      <c r="G2240" s="116">
        <v>1.8430366412762002E-2</v>
      </c>
      <c r="H2240" s="116">
        <v>1.8430366412762002E-2</v>
      </c>
      <c r="I2240" s="86">
        <v>3.3223738024650964E-2</v>
      </c>
      <c r="J2240" s="86">
        <v>3.3249673807652251E-2</v>
      </c>
      <c r="K2240" s="86">
        <v>3.3249673807652251E-2</v>
      </c>
      <c r="L2240" s="86">
        <v>1.879262944948308</v>
      </c>
      <c r="M2240" s="86">
        <v>1.879262944948308</v>
      </c>
      <c r="N2240" s="86">
        <v>1.879262944948308</v>
      </c>
      <c r="O2240" s="117">
        <v>6.5785934027348283</v>
      </c>
      <c r="P2240" s="117">
        <v>6.5785934027348283</v>
      </c>
      <c r="Q2240" s="117">
        <v>6.5785934027348283</v>
      </c>
    </row>
    <row r="2241" spans="1:17" x14ac:dyDescent="0.25">
      <c r="A2241" t="str">
        <f t="shared" si="34"/>
        <v>24611017</v>
      </c>
      <c r="B2241">
        <v>24</v>
      </c>
      <c r="C2241">
        <v>61</v>
      </c>
      <c r="D2241">
        <v>10</v>
      </c>
      <c r="E2241">
        <v>17</v>
      </c>
      <c r="F2241" s="116">
        <v>1.8417657589183026E-2</v>
      </c>
      <c r="G2241" s="116">
        <v>1.8433659029312637E-2</v>
      </c>
      <c r="H2241" s="116">
        <v>1.8433659029312637E-2</v>
      </c>
      <c r="I2241" s="86">
        <v>3.3230990789171022E-2</v>
      </c>
      <c r="J2241" s="86">
        <v>3.3256993129381643E-2</v>
      </c>
      <c r="K2241" s="86">
        <v>3.3256993129381643E-2</v>
      </c>
      <c r="L2241" s="86">
        <v>1.8578052024682221</v>
      </c>
      <c r="M2241" s="86">
        <v>1.8578052024682221</v>
      </c>
      <c r="N2241" s="86">
        <v>1.8578052024682221</v>
      </c>
      <c r="O2241" s="117">
        <v>6.2497604784430596</v>
      </c>
      <c r="P2241" s="117">
        <v>6.2497604784430596</v>
      </c>
      <c r="Q2241" s="117">
        <v>6.2497604784430596</v>
      </c>
    </row>
    <row r="2242" spans="1:17" x14ac:dyDescent="0.25">
      <c r="A2242" t="str">
        <f t="shared" si="34"/>
        <v>25601017</v>
      </c>
      <c r="B2242">
        <v>25</v>
      </c>
      <c r="C2242">
        <v>60</v>
      </c>
      <c r="D2242">
        <v>10</v>
      </c>
      <c r="E2242">
        <v>17</v>
      </c>
      <c r="F2242" s="116">
        <v>1.8313754670699397E-2</v>
      </c>
      <c r="G2242" s="116">
        <v>1.8327794346824126E-2</v>
      </c>
      <c r="H2242" s="116">
        <v>1.8327794346824126E-2</v>
      </c>
      <c r="I2242" s="86">
        <v>3.3237930391285773E-2</v>
      </c>
      <c r="J2242" s="86">
        <v>3.3261998407499591E-2</v>
      </c>
      <c r="K2242" s="86">
        <v>3.3261998407499591E-2</v>
      </c>
      <c r="L2242" s="86">
        <v>1.8708430023245692</v>
      </c>
      <c r="M2242" s="86">
        <v>1.8708430023245692</v>
      </c>
      <c r="N2242" s="86">
        <v>1.8708430023245692</v>
      </c>
      <c r="O2242" s="117">
        <v>5.9314041481225948</v>
      </c>
      <c r="P2242" s="117">
        <v>5.9314041481225948</v>
      </c>
      <c r="Q2242" s="117">
        <v>5.9314041481225948</v>
      </c>
    </row>
    <row r="2243" spans="1:17" x14ac:dyDescent="0.25">
      <c r="A2243" t="str">
        <f t="shared" si="34"/>
        <v>26591017</v>
      </c>
      <c r="B2243">
        <v>26</v>
      </c>
      <c r="C2243">
        <v>59</v>
      </c>
      <c r="D2243">
        <v>10</v>
      </c>
      <c r="E2243">
        <v>17</v>
      </c>
      <c r="F2243" s="116">
        <v>1.8214661444661023E-2</v>
      </c>
      <c r="G2243" s="116">
        <v>1.8228742353563577E-2</v>
      </c>
      <c r="H2243" s="116">
        <v>1.8228742353563577E-2</v>
      </c>
      <c r="I2243" s="86">
        <v>3.3540725005883808E-2</v>
      </c>
      <c r="J2243" s="86">
        <v>3.3564863706859613E-2</v>
      </c>
      <c r="K2243" s="86">
        <v>3.3564863706859613E-2</v>
      </c>
      <c r="L2243" s="86">
        <v>1.8764259434711854</v>
      </c>
      <c r="M2243" s="86">
        <v>1.8764259434711854</v>
      </c>
      <c r="N2243" s="86">
        <v>1.8764259434711854</v>
      </c>
      <c r="O2243" s="117">
        <v>5.637440734460208</v>
      </c>
      <c r="P2243" s="117">
        <v>5.637440734460208</v>
      </c>
      <c r="Q2243" s="117">
        <v>5.637440734460208</v>
      </c>
    </row>
    <row r="2244" spans="1:17" x14ac:dyDescent="0.25">
      <c r="A2244" t="str">
        <f t="shared" si="34"/>
        <v>27581017</v>
      </c>
      <c r="B2244">
        <v>27</v>
      </c>
      <c r="C2244">
        <v>58</v>
      </c>
      <c r="D2244">
        <v>10</v>
      </c>
      <c r="E2244">
        <v>17</v>
      </c>
      <c r="F2244" s="116">
        <v>1.8217516501300532E-2</v>
      </c>
      <c r="G2244" s="116">
        <v>1.8229623845009858E-2</v>
      </c>
      <c r="H2244" s="116">
        <v>1.8229623845009858E-2</v>
      </c>
      <c r="I2244" s="86">
        <v>3.3547431527926594E-2</v>
      </c>
      <c r="J2244" s="86">
        <v>3.3569628324727027E-2</v>
      </c>
      <c r="K2244" s="86">
        <v>3.3569628324727027E-2</v>
      </c>
      <c r="L2244" s="86">
        <v>1.8444065081008219</v>
      </c>
      <c r="M2244" s="86">
        <v>1.8444065081008219</v>
      </c>
      <c r="N2244" s="86">
        <v>1.8444065081008219</v>
      </c>
      <c r="O2244" s="117">
        <v>5.3582078709841454</v>
      </c>
      <c r="P2244" s="117">
        <v>5.3582078709841454</v>
      </c>
      <c r="Q2244" s="117">
        <v>5.3582078709841454</v>
      </c>
    </row>
    <row r="2245" spans="1:17" x14ac:dyDescent="0.25">
      <c r="A2245" t="str">
        <f t="shared" ref="A2245:A2308" si="35">B2245&amp;C2245&amp;D2245&amp;E2245</f>
        <v>28571017</v>
      </c>
      <c r="B2245">
        <v>28</v>
      </c>
      <c r="C2245">
        <v>57</v>
      </c>
      <c r="D2245">
        <v>10</v>
      </c>
      <c r="E2245">
        <v>17</v>
      </c>
      <c r="F2245" s="116">
        <v>1.8222496684517964E-2</v>
      </c>
      <c r="G2245" s="116">
        <v>1.8232620293787142E-2</v>
      </c>
      <c r="H2245" s="116">
        <v>1.8232620293787142E-2</v>
      </c>
      <c r="I2245" s="86">
        <v>3.3553690561759081E-2</v>
      </c>
      <c r="J2245" s="86">
        <v>3.3573937780297429E-2</v>
      </c>
      <c r="K2245" s="86">
        <v>3.3573937780297429E-2</v>
      </c>
      <c r="L2245" s="86">
        <v>1.8172081110357465</v>
      </c>
      <c r="M2245" s="86">
        <v>1.8172081110357465</v>
      </c>
      <c r="N2245" s="86">
        <v>1.8172081110357465</v>
      </c>
      <c r="O2245" s="117">
        <v>5.0989238603346863</v>
      </c>
      <c r="P2245" s="117">
        <v>5.0989238603346863</v>
      </c>
      <c r="Q2245" s="117">
        <v>5.0989238603346863</v>
      </c>
    </row>
    <row r="2246" spans="1:17" x14ac:dyDescent="0.25">
      <c r="A2246" t="str">
        <f t="shared" si="35"/>
        <v>29561017</v>
      </c>
      <c r="B2246">
        <v>29</v>
      </c>
      <c r="C2246">
        <v>56</v>
      </c>
      <c r="D2246">
        <v>10</v>
      </c>
      <c r="E2246">
        <v>17</v>
      </c>
      <c r="F2246" s="116">
        <v>1.8225525896543877E-2</v>
      </c>
      <c r="G2246" s="116">
        <v>1.8235686185258639E-2</v>
      </c>
      <c r="H2246" s="116">
        <v>1.8235686185258639E-2</v>
      </c>
      <c r="I2246" s="86">
        <v>3.3559433624865881E-2</v>
      </c>
      <c r="J2246" s="86">
        <v>3.3577722144552458E-2</v>
      </c>
      <c r="K2246" s="86">
        <v>3.3577722144552458E-2</v>
      </c>
      <c r="L2246" s="86">
        <v>1.7889972201450077</v>
      </c>
      <c r="M2246" s="86">
        <v>1.7889972201450077</v>
      </c>
      <c r="N2246" s="86">
        <v>1.7889972201450077</v>
      </c>
      <c r="O2246" s="117">
        <v>4.8526046916149168</v>
      </c>
      <c r="P2246" s="117">
        <v>4.8526046916149168</v>
      </c>
      <c r="Q2246" s="117">
        <v>4.8526046916149168</v>
      </c>
    </row>
    <row r="2247" spans="1:17" x14ac:dyDescent="0.25">
      <c r="A2247" t="str">
        <f t="shared" si="35"/>
        <v>30551017</v>
      </c>
      <c r="B2247">
        <v>30</v>
      </c>
      <c r="C2247">
        <v>55</v>
      </c>
      <c r="D2247">
        <v>10</v>
      </c>
      <c r="E2247">
        <v>17</v>
      </c>
      <c r="F2247" s="116">
        <v>1.8228773556038792E-2</v>
      </c>
      <c r="G2247" s="116">
        <v>1.8236933257720099E-2</v>
      </c>
      <c r="H2247" s="116">
        <v>1.8236933257720099E-2</v>
      </c>
      <c r="I2247" s="86">
        <v>3.3564932866054414E-2</v>
      </c>
      <c r="J2247" s="86">
        <v>3.3581252269417029E-2</v>
      </c>
      <c r="K2247" s="86">
        <v>3.3581252269417029E-2</v>
      </c>
      <c r="L2247" s="86">
        <v>1.7598334604886845</v>
      </c>
      <c r="M2247" s="86">
        <v>1.7598334604886845</v>
      </c>
      <c r="N2247" s="86">
        <v>1.7598334604886845</v>
      </c>
      <c r="O2247" s="117">
        <v>4.6235562427837635</v>
      </c>
      <c r="P2247" s="117">
        <v>4.6235562427837635</v>
      </c>
      <c r="Q2247" s="117">
        <v>4.6235562427837635</v>
      </c>
    </row>
    <row r="2248" spans="1:17" x14ac:dyDescent="0.25">
      <c r="A2248" t="str">
        <f t="shared" si="35"/>
        <v>31541017</v>
      </c>
      <c r="B2248">
        <v>31</v>
      </c>
      <c r="C2248">
        <v>54</v>
      </c>
      <c r="D2248">
        <v>10</v>
      </c>
      <c r="E2248">
        <v>17</v>
      </c>
      <c r="F2248" s="116">
        <v>1.8230830998148238E-2</v>
      </c>
      <c r="G2248" s="116">
        <v>1.823902463005752E-2</v>
      </c>
      <c r="H2248" s="116">
        <v>1.823902463005752E-2</v>
      </c>
      <c r="I2248" s="86">
        <v>3.3569309932320601E-2</v>
      </c>
      <c r="J2248" s="86">
        <v>3.3585697196139158E-2</v>
      </c>
      <c r="K2248" s="86">
        <v>3.3585697196139158E-2</v>
      </c>
      <c r="L2248" s="86">
        <v>1.7243846582436131</v>
      </c>
      <c r="M2248" s="86">
        <v>1.7243846582436131</v>
      </c>
      <c r="N2248" s="86">
        <v>1.7243846582436131</v>
      </c>
      <c r="O2248" s="117">
        <v>4.4055294724939777</v>
      </c>
      <c r="P2248" s="117">
        <v>4.4055294724939777</v>
      </c>
      <c r="Q2248" s="117">
        <v>4.4055294724939777</v>
      </c>
    </row>
    <row r="2249" spans="1:17" x14ac:dyDescent="0.25">
      <c r="A2249" t="str">
        <f t="shared" si="35"/>
        <v>32531017</v>
      </c>
      <c r="B2249">
        <v>32</v>
      </c>
      <c r="C2249">
        <v>53</v>
      </c>
      <c r="D2249">
        <v>10</v>
      </c>
      <c r="E2249">
        <v>17</v>
      </c>
      <c r="F2249" s="116">
        <v>1.8233554925960904E-2</v>
      </c>
      <c r="G2249" s="116">
        <v>1.8241784921413831E-2</v>
      </c>
      <c r="H2249" s="116">
        <v>1.8241784921413831E-2</v>
      </c>
      <c r="I2249" s="86">
        <v>3.3574266450217785E-2</v>
      </c>
      <c r="J2249" s="86">
        <v>3.3588668942260411E-2</v>
      </c>
      <c r="K2249" s="86">
        <v>3.3588668942260411E-2</v>
      </c>
      <c r="L2249" s="86">
        <v>1.6936960292329439</v>
      </c>
      <c r="M2249" s="86">
        <v>1.6936960292329439</v>
      </c>
      <c r="N2249" s="86">
        <v>1.6936960292329439</v>
      </c>
      <c r="O2249" s="117">
        <v>4.1974993158816281</v>
      </c>
      <c r="P2249" s="117">
        <v>4.1974993158816281</v>
      </c>
      <c r="Q2249" s="117">
        <v>4.1974993158816281</v>
      </c>
    </row>
    <row r="2250" spans="1:17" x14ac:dyDescent="0.25">
      <c r="A2250" t="str">
        <f t="shared" si="35"/>
        <v>33521017</v>
      </c>
      <c r="B2250">
        <v>33</v>
      </c>
      <c r="C2250">
        <v>52</v>
      </c>
      <c r="D2250">
        <v>10</v>
      </c>
      <c r="E2250">
        <v>17</v>
      </c>
      <c r="F2250" s="116">
        <v>1.8235416937996275E-2</v>
      </c>
      <c r="G2250" s="116">
        <v>1.8243686030814773E-2</v>
      </c>
      <c r="H2250" s="116">
        <v>1.8243686030814773E-2</v>
      </c>
      <c r="I2250" s="86">
        <v>3.3576651389517681E-2</v>
      </c>
      <c r="J2250" s="86">
        <v>3.3593189575154683E-2</v>
      </c>
      <c r="K2250" s="86">
        <v>3.3593189575154683E-2</v>
      </c>
      <c r="L2250" s="86">
        <v>1.6462089310336987</v>
      </c>
      <c r="M2250" s="86">
        <v>1.6462089310336987</v>
      </c>
      <c r="N2250" s="86">
        <v>1.6462089310336987</v>
      </c>
      <c r="O2250" s="117">
        <v>4.0037541681395989</v>
      </c>
      <c r="P2250" s="117">
        <v>4.0037541681395989</v>
      </c>
      <c r="Q2250" s="117">
        <v>4.0037541681395989</v>
      </c>
    </row>
    <row r="2251" spans="1:17" x14ac:dyDescent="0.25">
      <c r="A2251" t="str">
        <f t="shared" si="35"/>
        <v>34511017</v>
      </c>
      <c r="B2251">
        <v>34</v>
      </c>
      <c r="C2251">
        <v>51</v>
      </c>
      <c r="D2251">
        <v>10</v>
      </c>
      <c r="E2251">
        <v>17</v>
      </c>
      <c r="F2251" s="116">
        <v>1.8088886118556378E-2</v>
      </c>
      <c r="G2251" s="116">
        <v>1.8097197116083857E-2</v>
      </c>
      <c r="H2251" s="116">
        <v>1.8097197116083857E-2</v>
      </c>
      <c r="I2251" s="86">
        <v>3.3580585509775808E-2</v>
      </c>
      <c r="J2251" s="86">
        <v>3.3597207504830764E-2</v>
      </c>
      <c r="K2251" s="86">
        <v>3.3597207504830764E-2</v>
      </c>
      <c r="L2251" s="86">
        <v>1.6203037669596294</v>
      </c>
      <c r="M2251" s="86">
        <v>1.6203037669596294</v>
      </c>
      <c r="N2251" s="86">
        <v>1.6203037669596294</v>
      </c>
      <c r="O2251" s="117">
        <v>3.8186145567121694</v>
      </c>
      <c r="P2251" s="117">
        <v>3.8186145567121694</v>
      </c>
      <c r="Q2251" s="117">
        <v>3.8186145567121694</v>
      </c>
    </row>
    <row r="2252" spans="1:17" x14ac:dyDescent="0.25">
      <c r="A2252" t="str">
        <f t="shared" si="35"/>
        <v>35501017</v>
      </c>
      <c r="B2252">
        <v>35</v>
      </c>
      <c r="C2252">
        <v>50</v>
      </c>
      <c r="D2252">
        <v>10</v>
      </c>
      <c r="E2252">
        <v>17</v>
      </c>
      <c r="F2252" s="116">
        <v>1.791955211564775E-2</v>
      </c>
      <c r="G2252" s="116">
        <v>1.7927908166995687E-2</v>
      </c>
      <c r="H2252" s="116">
        <v>1.7927908166995687E-2</v>
      </c>
      <c r="I2252" s="86">
        <v>3.3965259716520958E-2</v>
      </c>
      <c r="J2252" s="86">
        <v>3.3981971819216826E-2</v>
      </c>
      <c r="K2252" s="86">
        <v>3.3981971819216826E-2</v>
      </c>
      <c r="L2252" s="86">
        <v>1.597284283311921</v>
      </c>
      <c r="M2252" s="86">
        <v>1.597284283311921</v>
      </c>
      <c r="N2252" s="86">
        <v>1.597284283311921</v>
      </c>
      <c r="O2252" s="117">
        <v>3.6394134051953748</v>
      </c>
      <c r="P2252" s="117">
        <v>3.6394134051953748</v>
      </c>
      <c r="Q2252" s="117">
        <v>3.6394134051953748</v>
      </c>
    </row>
    <row r="2253" spans="1:17" x14ac:dyDescent="0.25">
      <c r="A2253" t="str">
        <f t="shared" si="35"/>
        <v>36491017</v>
      </c>
      <c r="B2253">
        <v>36</v>
      </c>
      <c r="C2253">
        <v>49</v>
      </c>
      <c r="D2253">
        <v>10</v>
      </c>
      <c r="E2253">
        <v>17</v>
      </c>
      <c r="F2253" s="116">
        <v>1.7922540168131496E-2</v>
      </c>
      <c r="G2253" s="116">
        <v>1.7930944641832848E-2</v>
      </c>
      <c r="H2253" s="116">
        <v>1.7930944641832848E-2</v>
      </c>
      <c r="I2253" s="86">
        <v>3.3968781582436332E-2</v>
      </c>
      <c r="J2253" s="86">
        <v>3.3987691648264373E-2</v>
      </c>
      <c r="K2253" s="86">
        <v>3.3987691648264373E-2</v>
      </c>
      <c r="L2253" s="86">
        <v>1.5714726949155036</v>
      </c>
      <c r="M2253" s="86">
        <v>1.5714726949155036</v>
      </c>
      <c r="N2253" s="86">
        <v>1.5714726949155036</v>
      </c>
      <c r="O2253" s="117">
        <v>3.5469988674971686</v>
      </c>
      <c r="P2253" s="117">
        <v>3.5469988674971686</v>
      </c>
      <c r="Q2253" s="117">
        <v>3.5469988674971686</v>
      </c>
    </row>
    <row r="2254" spans="1:17" x14ac:dyDescent="0.25">
      <c r="A2254" t="str">
        <f t="shared" si="35"/>
        <v>37481017</v>
      </c>
      <c r="B2254">
        <v>37</v>
      </c>
      <c r="C2254">
        <v>48</v>
      </c>
      <c r="D2254">
        <v>10</v>
      </c>
      <c r="E2254">
        <v>17</v>
      </c>
      <c r="F2254" s="116">
        <v>1.792339745419259E-2</v>
      </c>
      <c r="G2254" s="116">
        <v>1.7933967988194827E-2</v>
      </c>
      <c r="H2254" s="116">
        <v>1.7933967988194827E-2</v>
      </c>
      <c r="I2254" s="86">
        <v>3.3973696283188831E-2</v>
      </c>
      <c r="J2254" s="86">
        <v>3.3994837351193311E-2</v>
      </c>
      <c r="K2254" s="86">
        <v>3.3994837351193311E-2</v>
      </c>
      <c r="L2254" s="86">
        <v>1.5451774052721596</v>
      </c>
      <c r="M2254" s="86">
        <v>1.5451774052721596</v>
      </c>
      <c r="N2254" s="86">
        <v>1.5451774052721596</v>
      </c>
      <c r="O2254" s="117">
        <v>3.4588203706874863</v>
      </c>
      <c r="P2254" s="117">
        <v>3.4588203706874863</v>
      </c>
      <c r="Q2254" s="117">
        <v>3.4588203706874863</v>
      </c>
    </row>
    <row r="2255" spans="1:17" x14ac:dyDescent="0.25">
      <c r="A2255" t="str">
        <f t="shared" si="35"/>
        <v>38471017</v>
      </c>
      <c r="B2255">
        <v>38</v>
      </c>
      <c r="C2255">
        <v>47</v>
      </c>
      <c r="D2255">
        <v>10</v>
      </c>
      <c r="E2255">
        <v>17</v>
      </c>
      <c r="F2255" s="116">
        <v>1.7925204885325934E-2</v>
      </c>
      <c r="G2255" s="116">
        <v>1.793797364103197E-2</v>
      </c>
      <c r="H2255" s="116">
        <v>1.793797364103197E-2</v>
      </c>
      <c r="I2255" s="86">
        <v>3.3977658933766336E-2</v>
      </c>
      <c r="J2255" s="86">
        <v>3.4001068319227404E-2</v>
      </c>
      <c r="K2255" s="86">
        <v>3.4001068319227404E-2</v>
      </c>
      <c r="L2255" s="86">
        <v>1.5137551420843292</v>
      </c>
      <c r="M2255" s="86">
        <v>1.5137551420843292</v>
      </c>
      <c r="N2255" s="86">
        <v>1.5137551420843292</v>
      </c>
      <c r="O2255" s="117">
        <v>3.3746374205410974</v>
      </c>
      <c r="P2255" s="117">
        <v>3.3746374205410974</v>
      </c>
      <c r="Q2255" s="117">
        <v>3.3746374205410974</v>
      </c>
    </row>
    <row r="2256" spans="1:17" x14ac:dyDescent="0.25">
      <c r="A2256" t="str">
        <f t="shared" si="35"/>
        <v>39461017</v>
      </c>
      <c r="B2256">
        <v>39</v>
      </c>
      <c r="C2256">
        <v>46</v>
      </c>
      <c r="D2256">
        <v>10</v>
      </c>
      <c r="E2256">
        <v>17</v>
      </c>
      <c r="F2256" s="116">
        <v>1.7927945305300157E-2</v>
      </c>
      <c r="G2256" s="116">
        <v>1.7942947769990784E-2</v>
      </c>
      <c r="H2256" s="116">
        <v>1.7942947769990784E-2</v>
      </c>
      <c r="I2256" s="86">
        <v>3.398272573351336E-2</v>
      </c>
      <c r="J2256" s="86">
        <v>3.400844424441158E-2</v>
      </c>
      <c r="K2256" s="86">
        <v>3.400844424441158E-2</v>
      </c>
      <c r="L2256" s="86">
        <v>1.4866778113547225</v>
      </c>
      <c r="M2256" s="86">
        <v>1.4866778113547225</v>
      </c>
      <c r="N2256" s="86">
        <v>1.4866778113547225</v>
      </c>
      <c r="O2256" s="117">
        <v>3.2988383805910972</v>
      </c>
      <c r="P2256" s="117">
        <v>3.2988383805910972</v>
      </c>
      <c r="Q2256" s="117">
        <v>3.2988383805910972</v>
      </c>
    </row>
    <row r="2257" spans="1:17" x14ac:dyDescent="0.25">
      <c r="A2257" t="str">
        <f t="shared" si="35"/>
        <v>40451017</v>
      </c>
      <c r="B2257">
        <v>40</v>
      </c>
      <c r="C2257">
        <v>45</v>
      </c>
      <c r="D2257">
        <v>10</v>
      </c>
      <c r="E2257">
        <v>17</v>
      </c>
      <c r="F2257" s="116">
        <v>1.7932494007385492E-2</v>
      </c>
      <c r="G2257" s="116">
        <v>1.794545101172609E-2</v>
      </c>
      <c r="H2257" s="116">
        <v>1.794545101172609E-2</v>
      </c>
      <c r="I2257" s="86">
        <v>3.3988381886107935E-2</v>
      </c>
      <c r="J2257" s="86">
        <v>3.4014295894789125E-2</v>
      </c>
      <c r="K2257" s="86">
        <v>3.4014295894789125E-2</v>
      </c>
      <c r="L2257" s="86">
        <v>1.4546008162912734</v>
      </c>
      <c r="M2257" s="86">
        <v>1.4546008162912734</v>
      </c>
      <c r="N2257" s="86">
        <v>1.4546008162912734</v>
      </c>
      <c r="O2257" s="117">
        <v>3.2219362083486298</v>
      </c>
      <c r="P2257" s="117">
        <v>3.2219362083486298</v>
      </c>
      <c r="Q2257" s="117">
        <v>3.2219362083486298</v>
      </c>
    </row>
    <row r="2258" spans="1:17" x14ac:dyDescent="0.25">
      <c r="A2258" t="str">
        <f t="shared" si="35"/>
        <v>41441017</v>
      </c>
      <c r="B2258">
        <v>41</v>
      </c>
      <c r="C2258">
        <v>44</v>
      </c>
      <c r="D2258">
        <v>10</v>
      </c>
      <c r="E2258">
        <v>17</v>
      </c>
      <c r="F2258" s="116">
        <v>1.7935286664141185E-2</v>
      </c>
      <c r="G2258" s="116">
        <v>1.7950526650381653E-2</v>
      </c>
      <c r="H2258" s="116">
        <v>1.7950526650381653E-2</v>
      </c>
      <c r="I2258" s="86">
        <v>3.3993877879813117E-2</v>
      </c>
      <c r="J2258" s="86">
        <v>3.4022180711402561E-2</v>
      </c>
      <c r="K2258" s="86">
        <v>3.4022180711402561E-2</v>
      </c>
      <c r="L2258" s="86">
        <v>1.4265737462934176</v>
      </c>
      <c r="M2258" s="86">
        <v>1.4265737462934176</v>
      </c>
      <c r="N2258" s="86">
        <v>1.4265737462934176</v>
      </c>
      <c r="O2258" s="117">
        <v>3.1527024849886134</v>
      </c>
      <c r="P2258" s="117">
        <v>3.1527024849886134</v>
      </c>
      <c r="Q2258" s="117">
        <v>3.1527024849886134</v>
      </c>
    </row>
    <row r="2259" spans="1:17" x14ac:dyDescent="0.25">
      <c r="A2259" t="str">
        <f t="shared" si="35"/>
        <v>42431017</v>
      </c>
      <c r="B2259">
        <v>42</v>
      </c>
      <c r="C2259">
        <v>43</v>
      </c>
      <c r="D2259">
        <v>10</v>
      </c>
      <c r="E2259">
        <v>17</v>
      </c>
      <c r="F2259" s="116">
        <v>1.7939307685043038E-2</v>
      </c>
      <c r="G2259" s="116">
        <v>1.7954681724440109E-2</v>
      </c>
      <c r="H2259" s="116">
        <v>1.7954681724440109E-2</v>
      </c>
      <c r="I2259" s="86">
        <v>3.400078627230059E-2</v>
      </c>
      <c r="J2259" s="86">
        <v>3.40293380597523E-2</v>
      </c>
      <c r="K2259" s="86">
        <v>3.40293380597523E-2</v>
      </c>
      <c r="L2259" s="86">
        <v>1.3979328505884963</v>
      </c>
      <c r="M2259" s="86">
        <v>1.3979328505884963</v>
      </c>
      <c r="N2259" s="86">
        <v>1.3979328505884963</v>
      </c>
      <c r="O2259" s="117">
        <v>3.0823587290501258</v>
      </c>
      <c r="P2259" s="117">
        <v>3.0823587290501258</v>
      </c>
      <c r="Q2259" s="117">
        <v>3.0823587290501258</v>
      </c>
    </row>
    <row r="2260" spans="1:17" x14ac:dyDescent="0.25">
      <c r="A2260" t="str">
        <f t="shared" si="35"/>
        <v>43421017</v>
      </c>
      <c r="B2260">
        <v>43</v>
      </c>
      <c r="C2260">
        <v>42</v>
      </c>
      <c r="D2260">
        <v>10</v>
      </c>
      <c r="E2260">
        <v>17</v>
      </c>
      <c r="F2260" s="116">
        <v>1.7942936451453416E-2</v>
      </c>
      <c r="G2260" s="116">
        <v>1.7958456104877382E-2</v>
      </c>
      <c r="H2260" s="116">
        <v>1.7958456104877382E-2</v>
      </c>
      <c r="I2260" s="86">
        <v>3.4007994838606691E-2</v>
      </c>
      <c r="J2260" s="86">
        <v>3.4036817052108342E-2</v>
      </c>
      <c r="K2260" s="86">
        <v>3.4036817052108342E-2</v>
      </c>
      <c r="L2260" s="86">
        <v>1.3644879290352763</v>
      </c>
      <c r="M2260" s="86">
        <v>1.3644879290352763</v>
      </c>
      <c r="N2260" s="86">
        <v>1.3644879290352763</v>
      </c>
      <c r="O2260" s="117">
        <v>3.0192820608326074</v>
      </c>
      <c r="P2260" s="117">
        <v>3.0192820608326074</v>
      </c>
      <c r="Q2260" s="117">
        <v>3.0192820608326074</v>
      </c>
    </row>
    <row r="2261" spans="1:17" x14ac:dyDescent="0.25">
      <c r="A2261" t="str">
        <f t="shared" si="35"/>
        <v>44411017</v>
      </c>
      <c r="B2261">
        <v>44</v>
      </c>
      <c r="C2261">
        <v>41</v>
      </c>
      <c r="D2261">
        <v>10</v>
      </c>
      <c r="E2261">
        <v>17</v>
      </c>
      <c r="F2261" s="116">
        <v>1.7864342092296114E-2</v>
      </c>
      <c r="G2261" s="116">
        <v>1.7880020426629874E-2</v>
      </c>
      <c r="H2261" s="116">
        <v>1.7880020426629874E-2</v>
      </c>
      <c r="I2261" s="86">
        <v>3.4015266218116985E-2</v>
      </c>
      <c r="J2261" s="86">
        <v>3.4044383124736829E-2</v>
      </c>
      <c r="K2261" s="86">
        <v>3.4044383124736829E-2</v>
      </c>
      <c r="L2261" s="86">
        <v>1.34687194832421</v>
      </c>
      <c r="M2261" s="86">
        <v>1.34687194832421</v>
      </c>
      <c r="N2261" s="86">
        <v>1.34687194832421</v>
      </c>
      <c r="O2261" s="117">
        <v>2.9587816590365441</v>
      </c>
      <c r="P2261" s="117">
        <v>2.9587816590365441</v>
      </c>
      <c r="Q2261" s="117">
        <v>2.9587816590365441</v>
      </c>
    </row>
    <row r="2262" spans="1:17" x14ac:dyDescent="0.25">
      <c r="A2262" t="str">
        <f t="shared" si="35"/>
        <v>45401017</v>
      </c>
      <c r="B2262">
        <v>45</v>
      </c>
      <c r="C2262">
        <v>40</v>
      </c>
      <c r="D2262">
        <v>10</v>
      </c>
      <c r="E2262">
        <v>17</v>
      </c>
      <c r="F2262" s="116">
        <v>1.7681279537678018E-2</v>
      </c>
      <c r="G2262" s="116">
        <v>1.7694866586503079E-2</v>
      </c>
      <c r="H2262" s="116">
        <v>1.7694866586503079E-2</v>
      </c>
      <c r="I2262" s="86">
        <v>3.4572245735365048E-2</v>
      </c>
      <c r="J2262" s="86">
        <v>3.4601684341152683E-2</v>
      </c>
      <c r="K2262" s="86">
        <v>3.4601684341152683E-2</v>
      </c>
      <c r="L2262" s="86">
        <v>1.3395312921056981</v>
      </c>
      <c r="M2262" s="86">
        <v>1.3395312921056981</v>
      </c>
      <c r="N2262" s="86">
        <v>1.3395312921056981</v>
      </c>
      <c r="O2262" s="117">
        <v>2.9025219827127451</v>
      </c>
      <c r="P2262" s="117">
        <v>2.9025219827127451</v>
      </c>
      <c r="Q2262" s="117">
        <v>2.9025219827127451</v>
      </c>
    </row>
    <row r="2263" spans="1:17" x14ac:dyDescent="0.25">
      <c r="A2263" t="str">
        <f t="shared" si="35"/>
        <v>46391017</v>
      </c>
      <c r="B2263">
        <v>46</v>
      </c>
      <c r="C2263">
        <v>39</v>
      </c>
      <c r="D2263">
        <v>10</v>
      </c>
      <c r="E2263">
        <v>17</v>
      </c>
      <c r="F2263" s="116">
        <v>1.7683074934808411E-2</v>
      </c>
      <c r="G2263" s="116">
        <v>1.7699115044247787E-2</v>
      </c>
      <c r="H2263" s="116">
        <v>1.7699115044247787E-2</v>
      </c>
      <c r="I2263" s="86">
        <v>3.4580184507087434E-2</v>
      </c>
      <c r="J2263" s="86">
        <v>3.4607681837554936E-2</v>
      </c>
      <c r="K2263" s="86">
        <v>3.4607681837554936E-2</v>
      </c>
      <c r="L2263" s="86">
        <v>1.2927411630454211</v>
      </c>
      <c r="M2263" s="86">
        <v>1.2927411630454211</v>
      </c>
      <c r="N2263" s="86">
        <v>1.2927411630454211</v>
      </c>
      <c r="O2263" s="117">
        <v>2.8235381731690214</v>
      </c>
      <c r="P2263" s="117">
        <v>2.8235381731690214</v>
      </c>
      <c r="Q2263" s="117">
        <v>2.8235381731690214</v>
      </c>
    </row>
    <row r="2264" spans="1:17" x14ac:dyDescent="0.25">
      <c r="A2264" t="str">
        <f t="shared" si="35"/>
        <v>47381017</v>
      </c>
      <c r="B2264">
        <v>47</v>
      </c>
      <c r="C2264">
        <v>38</v>
      </c>
      <c r="D2264">
        <v>10</v>
      </c>
      <c r="E2264">
        <v>17</v>
      </c>
      <c r="F2264" s="116">
        <v>1.7687017993367079E-2</v>
      </c>
      <c r="G2264" s="116">
        <v>1.7703263778166129E-2</v>
      </c>
      <c r="H2264" s="116">
        <v>1.7703263778166129E-2</v>
      </c>
      <c r="I2264" s="86">
        <v>3.4587275837180104E-2</v>
      </c>
      <c r="J2264" s="86">
        <v>3.4617446580378339E-2</v>
      </c>
      <c r="K2264" s="86">
        <v>3.4617446580378339E-2</v>
      </c>
      <c r="L2264" s="86">
        <v>1.241010859146725</v>
      </c>
      <c r="M2264" s="86">
        <v>1.241010859146725</v>
      </c>
      <c r="N2264" s="86">
        <v>1.241010859146725</v>
      </c>
      <c r="O2264" s="117">
        <v>2.7479095156203219</v>
      </c>
      <c r="P2264" s="117">
        <v>2.7479095156203219</v>
      </c>
      <c r="Q2264" s="117">
        <v>2.7479095156203219</v>
      </c>
    </row>
    <row r="2265" spans="1:17" x14ac:dyDescent="0.25">
      <c r="A2265" t="str">
        <f t="shared" si="35"/>
        <v>48371017</v>
      </c>
      <c r="B2265">
        <v>48</v>
      </c>
      <c r="C2265">
        <v>37</v>
      </c>
      <c r="D2265">
        <v>10</v>
      </c>
      <c r="E2265">
        <v>17</v>
      </c>
      <c r="F2265" s="116">
        <v>1.7692951993751E-2</v>
      </c>
      <c r="G2265" s="116">
        <v>1.7707068710767292E-2</v>
      </c>
      <c r="H2265" s="116">
        <v>1.7707068710767292E-2</v>
      </c>
      <c r="I2265" s="86">
        <v>3.4593015048420342E-2</v>
      </c>
      <c r="J2265" s="86">
        <v>3.4623601268622302E-2</v>
      </c>
      <c r="K2265" s="86">
        <v>3.4623601268622302E-2</v>
      </c>
      <c r="L2265" s="86">
        <v>1.1882934771356239</v>
      </c>
      <c r="M2265" s="86">
        <v>1.1882934771356239</v>
      </c>
      <c r="N2265" s="86">
        <v>1.1882934771356239</v>
      </c>
      <c r="O2265" s="117">
        <v>2.6754331479337834</v>
      </c>
      <c r="P2265" s="117">
        <v>2.6754331479337834</v>
      </c>
      <c r="Q2265" s="117">
        <v>2.6754331479337834</v>
      </c>
    </row>
    <row r="2266" spans="1:17" x14ac:dyDescent="0.25">
      <c r="A2266" t="str">
        <f t="shared" si="35"/>
        <v>49361017</v>
      </c>
      <c r="B2266">
        <v>49</v>
      </c>
      <c r="C2266">
        <v>36</v>
      </c>
      <c r="D2266">
        <v>10</v>
      </c>
      <c r="E2266">
        <v>17</v>
      </c>
      <c r="F2266" s="116">
        <v>1.769577684030588E-2</v>
      </c>
      <c r="G2266" s="116">
        <v>1.7710101538233814E-2</v>
      </c>
      <c r="H2266" s="116">
        <v>1.7710101538233814E-2</v>
      </c>
      <c r="I2266" s="86">
        <v>3.4601307844920819E-2</v>
      </c>
      <c r="J2266" s="86">
        <v>3.463234469043134E-2</v>
      </c>
      <c r="K2266" s="86">
        <v>3.463234469043134E-2</v>
      </c>
      <c r="L2266" s="86">
        <v>1.1382142354073108</v>
      </c>
      <c r="M2266" s="86">
        <v>1.1382142354073108</v>
      </c>
      <c r="N2266" s="86">
        <v>1.1382142354073108</v>
      </c>
      <c r="O2266" s="117">
        <v>2.6095230591824894</v>
      </c>
      <c r="P2266" s="117">
        <v>2.6095230591824894</v>
      </c>
      <c r="Q2266" s="117">
        <v>2.6095230591824894</v>
      </c>
    </row>
    <row r="2267" spans="1:17" x14ac:dyDescent="0.25">
      <c r="A2267" t="str">
        <f t="shared" si="35"/>
        <v>50351017</v>
      </c>
      <c r="B2267">
        <v>50</v>
      </c>
      <c r="C2267">
        <v>35</v>
      </c>
      <c r="D2267">
        <v>10</v>
      </c>
      <c r="E2267">
        <v>17</v>
      </c>
      <c r="F2267" s="116">
        <v>1.7633878774358128E-2</v>
      </c>
      <c r="G2267" s="116">
        <v>1.7650853080109025E-2</v>
      </c>
      <c r="H2267" s="116">
        <v>1.7650853080109025E-2</v>
      </c>
      <c r="I2267" s="86">
        <v>3.4608184525252918E-2</v>
      </c>
      <c r="J2267" s="86">
        <v>3.4639708235933153E-2</v>
      </c>
      <c r="K2267" s="86">
        <v>3.4639708235933153E-2</v>
      </c>
      <c r="L2267" s="86">
        <v>1.0903105812972249</v>
      </c>
      <c r="M2267" s="86">
        <v>1.0903105812972249</v>
      </c>
      <c r="N2267" s="86">
        <v>1.0903105812972249</v>
      </c>
      <c r="O2267" s="117">
        <v>2.5425764086248872</v>
      </c>
      <c r="P2267" s="117">
        <v>2.5425764086248872</v>
      </c>
      <c r="Q2267" s="117">
        <v>2.5425764086248872</v>
      </c>
    </row>
    <row r="2268" spans="1:17" x14ac:dyDescent="0.25">
      <c r="A2268" t="str">
        <f t="shared" si="35"/>
        <v>51341017</v>
      </c>
      <c r="B2268">
        <v>51</v>
      </c>
      <c r="C2268">
        <v>34</v>
      </c>
      <c r="D2268">
        <v>10</v>
      </c>
      <c r="E2268">
        <v>17</v>
      </c>
      <c r="F2268" s="116">
        <v>1.7434350008381901E-2</v>
      </c>
      <c r="G2268" s="116">
        <v>1.7451606859351734E-2</v>
      </c>
      <c r="H2268" s="116">
        <v>1.7451606859351734E-2</v>
      </c>
      <c r="I2268" s="86">
        <v>3.5036337997613624E-2</v>
      </c>
      <c r="J2268" s="86">
        <v>3.5070851699553297E-2</v>
      </c>
      <c r="K2268" s="86">
        <v>3.5070851699553297E-2</v>
      </c>
      <c r="L2268" s="86">
        <v>1.0584440237059827</v>
      </c>
      <c r="M2268" s="86">
        <v>1.0584440237059827</v>
      </c>
      <c r="N2268" s="86">
        <v>1.0584440237059827</v>
      </c>
      <c r="O2268" s="117">
        <v>2.4795235136920786</v>
      </c>
      <c r="P2268" s="117">
        <v>2.4795235136920786</v>
      </c>
      <c r="Q2268" s="117">
        <v>2.4795235136920786</v>
      </c>
    </row>
    <row r="2269" spans="1:17" x14ac:dyDescent="0.25">
      <c r="A2269" t="str">
        <f t="shared" si="35"/>
        <v>52331017</v>
      </c>
      <c r="B2269">
        <v>52</v>
      </c>
      <c r="C2269">
        <v>33</v>
      </c>
      <c r="D2269">
        <v>10</v>
      </c>
      <c r="E2269">
        <v>17</v>
      </c>
      <c r="F2269" s="116">
        <v>1.7437353716632339E-2</v>
      </c>
      <c r="G2269" s="116">
        <v>1.7454913992278494E-2</v>
      </c>
      <c r="H2269" s="116">
        <v>1.7454913992278494E-2</v>
      </c>
      <c r="I2269" s="86">
        <v>3.5045292968113047E-2</v>
      </c>
      <c r="J2269" s="86">
        <v>3.5080413519405357E-2</v>
      </c>
      <c r="K2269" s="86">
        <v>3.5080413519405357E-2</v>
      </c>
      <c r="L2269" s="86">
        <v>1.0510828418546661</v>
      </c>
      <c r="M2269" s="86">
        <v>1.0510828418546661</v>
      </c>
      <c r="N2269" s="86">
        <v>1.0510828418546661</v>
      </c>
      <c r="O2269" s="117">
        <v>2.3921761446163958</v>
      </c>
      <c r="P2269" s="117">
        <v>2.3921761446163958</v>
      </c>
      <c r="Q2269" s="117">
        <v>2.3921761446163958</v>
      </c>
    </row>
    <row r="2270" spans="1:17" x14ac:dyDescent="0.25">
      <c r="A2270" t="str">
        <f t="shared" si="35"/>
        <v>53321017</v>
      </c>
      <c r="B2270">
        <v>53</v>
      </c>
      <c r="C2270">
        <v>32</v>
      </c>
      <c r="D2270">
        <v>10</v>
      </c>
      <c r="E2270">
        <v>17</v>
      </c>
      <c r="F2270" s="116">
        <v>1.7440627515106607E-2</v>
      </c>
      <c r="G2270" s="116">
        <v>1.7461067746592229E-2</v>
      </c>
      <c r="H2270" s="116">
        <v>1.7461067746592229E-2</v>
      </c>
      <c r="I2270" s="86">
        <v>3.50524419689053E-2</v>
      </c>
      <c r="J2270" s="86">
        <v>3.5093322431876538E-2</v>
      </c>
      <c r="K2270" s="86">
        <v>3.5093322431876538E-2</v>
      </c>
      <c r="L2270" s="86">
        <v>1.0473242459470853</v>
      </c>
      <c r="M2270" s="86">
        <v>1.0473242459470853</v>
      </c>
      <c r="N2270" s="86">
        <v>1.0473242459470853</v>
      </c>
      <c r="O2270" s="117">
        <v>2.2831023161337303</v>
      </c>
      <c r="P2270" s="117">
        <v>2.2831023161337303</v>
      </c>
      <c r="Q2270" s="117">
        <v>2.2831023161337303</v>
      </c>
    </row>
    <row r="2271" spans="1:17" x14ac:dyDescent="0.25">
      <c r="A2271" t="str">
        <f t="shared" si="35"/>
        <v>54311017</v>
      </c>
      <c r="B2271">
        <v>54</v>
      </c>
      <c r="C2271">
        <v>31</v>
      </c>
      <c r="D2271">
        <v>10</v>
      </c>
      <c r="E2271">
        <v>17</v>
      </c>
      <c r="F2271" s="116">
        <v>1.7446070336471092E-2</v>
      </c>
      <c r="G2271" s="116">
        <v>1.7469512353943208E-2</v>
      </c>
      <c r="H2271" s="116">
        <v>1.7469512353943208E-2</v>
      </c>
      <c r="I2271" s="86">
        <v>3.5061444132463024E-2</v>
      </c>
      <c r="J2271" s="86">
        <v>3.5108328167407263E-2</v>
      </c>
      <c r="K2271" s="86">
        <v>3.5108328167407263E-2</v>
      </c>
      <c r="L2271" s="86">
        <v>1.0407239936862833</v>
      </c>
      <c r="M2271" s="86">
        <v>1.0407239936862833</v>
      </c>
      <c r="N2271" s="86">
        <v>1.0407239936862833</v>
      </c>
      <c r="O2271" s="117">
        <v>2.1746039601381515</v>
      </c>
      <c r="P2271" s="117">
        <v>2.1746039601381515</v>
      </c>
      <c r="Q2271" s="117">
        <v>2.1746039601381515</v>
      </c>
    </row>
    <row r="2272" spans="1:17" x14ac:dyDescent="0.25">
      <c r="A2272" t="str">
        <f t="shared" si="35"/>
        <v>55301017</v>
      </c>
      <c r="B2272">
        <v>55</v>
      </c>
      <c r="C2272">
        <v>30</v>
      </c>
      <c r="D2272">
        <v>10</v>
      </c>
      <c r="E2272">
        <v>17</v>
      </c>
      <c r="F2272" s="116">
        <v>1.7214160420985489E-2</v>
      </c>
      <c r="G2272" s="116">
        <v>1.7240737787699995E-2</v>
      </c>
      <c r="H2272" s="116">
        <v>1.7240737787699995E-2</v>
      </c>
      <c r="I2272" s="86">
        <v>3.5071493116462023E-2</v>
      </c>
      <c r="J2272" s="86">
        <v>3.5127305586562484E-2</v>
      </c>
      <c r="K2272" s="86">
        <v>3.5127305586562484E-2</v>
      </c>
      <c r="L2272" s="86">
        <v>1.0581007813745813</v>
      </c>
      <c r="M2272" s="86">
        <v>1.0581007813745813</v>
      </c>
      <c r="N2272" s="86">
        <v>1.0581007813745813</v>
      </c>
      <c r="O2272" s="117">
        <v>2.063472067187583</v>
      </c>
      <c r="P2272" s="117">
        <v>2.063472067187583</v>
      </c>
      <c r="Q2272" s="117">
        <v>2.063472067187583</v>
      </c>
    </row>
    <row r="2273" spans="1:17" x14ac:dyDescent="0.25">
      <c r="A2273" t="str">
        <f t="shared" si="35"/>
        <v>18671217</v>
      </c>
      <c r="B2273">
        <v>18</v>
      </c>
      <c r="C2273">
        <v>67</v>
      </c>
      <c r="D2273">
        <v>12</v>
      </c>
      <c r="E2273">
        <v>17</v>
      </c>
      <c r="F2273" s="116">
        <v>1.8734891560427788E-2</v>
      </c>
      <c r="G2273" s="116">
        <v>1.8750245232258406E-2</v>
      </c>
      <c r="H2273" s="116">
        <v>1.8750245232258406E-2</v>
      </c>
      <c r="I2273" s="86">
        <v>3.2551490244447513E-2</v>
      </c>
      <c r="J2273" s="86">
        <v>3.2577079697498547E-2</v>
      </c>
      <c r="K2273" s="86">
        <v>3.2577079697498547E-2</v>
      </c>
      <c r="L2273" s="86">
        <v>1.6604160162680683</v>
      </c>
      <c r="M2273" s="86">
        <v>1.6604160162680683</v>
      </c>
      <c r="N2273" s="86">
        <v>1.6604160162680683</v>
      </c>
      <c r="O2273" s="117">
        <v>6.5031005887280164</v>
      </c>
      <c r="P2273" s="117">
        <v>6.5031005887280164</v>
      </c>
      <c r="Q2273" s="117">
        <v>6.5031005887280164</v>
      </c>
    </row>
    <row r="2274" spans="1:17" x14ac:dyDescent="0.25">
      <c r="A2274" t="str">
        <f t="shared" si="35"/>
        <v>19661217</v>
      </c>
      <c r="B2274">
        <v>19</v>
      </c>
      <c r="C2274">
        <v>66</v>
      </c>
      <c r="D2274">
        <v>12</v>
      </c>
      <c r="E2274">
        <v>17</v>
      </c>
      <c r="F2274" s="116">
        <v>1.8738473266524572E-2</v>
      </c>
      <c r="G2274" s="116">
        <v>1.8753856488215599E-2</v>
      </c>
      <c r="H2274" s="116">
        <v>1.8753856488215599E-2</v>
      </c>
      <c r="I2274" s="86">
        <v>3.2557734085629848E-2</v>
      </c>
      <c r="J2274" s="86">
        <v>3.2583372788448223E-2</v>
      </c>
      <c r="K2274" s="86">
        <v>3.2583372788448223E-2</v>
      </c>
      <c r="L2274" s="86">
        <v>1.6428255217903336</v>
      </c>
      <c r="M2274" s="86">
        <v>1.6428255217903336</v>
      </c>
      <c r="N2274" s="86">
        <v>1.6428255217903336</v>
      </c>
      <c r="O2274" s="117">
        <v>6.1601461747910022</v>
      </c>
      <c r="P2274" s="117">
        <v>6.1601461747910022</v>
      </c>
      <c r="Q2274" s="117">
        <v>6.1601461747910022</v>
      </c>
    </row>
    <row r="2275" spans="1:17" x14ac:dyDescent="0.25">
      <c r="A2275" t="str">
        <f t="shared" si="35"/>
        <v>20651217</v>
      </c>
      <c r="B2275">
        <v>20</v>
      </c>
      <c r="C2275">
        <v>65</v>
      </c>
      <c r="D2275">
        <v>12</v>
      </c>
      <c r="E2275">
        <v>17</v>
      </c>
      <c r="F2275" s="116">
        <v>1.8741832667958026E-2</v>
      </c>
      <c r="G2275" s="116">
        <v>1.8757246767748908E-2</v>
      </c>
      <c r="H2275" s="116">
        <v>1.8757246767748908E-2</v>
      </c>
      <c r="I2275" s="86">
        <v>3.2564854824870135E-2</v>
      </c>
      <c r="J2275" s="86">
        <v>3.2590544991188276E-2</v>
      </c>
      <c r="K2275" s="86">
        <v>3.2590544991188276E-2</v>
      </c>
      <c r="L2275" s="86">
        <v>1.62385143548086</v>
      </c>
      <c r="M2275" s="86">
        <v>1.6238531481586145</v>
      </c>
      <c r="N2275" s="86">
        <v>1.6238531481586145</v>
      </c>
      <c r="O2275" s="117">
        <v>5.8333718685828106</v>
      </c>
      <c r="P2275" s="117">
        <v>5.8333718685828106</v>
      </c>
      <c r="Q2275" s="117">
        <v>5.8333718685828106</v>
      </c>
    </row>
    <row r="2276" spans="1:17" x14ac:dyDescent="0.25">
      <c r="A2276" t="str">
        <f t="shared" si="35"/>
        <v>21641217</v>
      </c>
      <c r="B2276">
        <v>21</v>
      </c>
      <c r="C2276">
        <v>64</v>
      </c>
      <c r="D2276">
        <v>12</v>
      </c>
      <c r="E2276">
        <v>17</v>
      </c>
      <c r="F2276" s="116">
        <v>1.8745097904606295E-2</v>
      </c>
      <c r="G2276" s="116">
        <v>1.8760544332105056E-2</v>
      </c>
      <c r="H2276" s="116">
        <v>1.8760544332105056E-2</v>
      </c>
      <c r="I2276" s="86">
        <v>3.2571366785718578E-2</v>
      </c>
      <c r="J2276" s="86">
        <v>3.2597110831549841E-2</v>
      </c>
      <c r="K2276" s="86">
        <v>3.2597110831549841E-2</v>
      </c>
      <c r="L2276" s="86">
        <v>1.6035811684021013</v>
      </c>
      <c r="M2276" s="86">
        <v>1.6035811684021013</v>
      </c>
      <c r="N2276" s="86">
        <v>1.6035811684021013</v>
      </c>
      <c r="O2276" s="117">
        <v>5.5280172450781677</v>
      </c>
      <c r="P2276" s="117">
        <v>5.5280172450781677</v>
      </c>
      <c r="Q2276" s="117">
        <v>5.5280172450781677</v>
      </c>
    </row>
    <row r="2277" spans="1:17" x14ac:dyDescent="0.25">
      <c r="A2277" t="str">
        <f t="shared" si="35"/>
        <v>22631217</v>
      </c>
      <c r="B2277">
        <v>22</v>
      </c>
      <c r="C2277">
        <v>63</v>
      </c>
      <c r="D2277">
        <v>12</v>
      </c>
      <c r="E2277">
        <v>17</v>
      </c>
      <c r="F2277" s="116">
        <v>1.8750505271160758E-2</v>
      </c>
      <c r="G2277" s="116">
        <v>1.8764265847453693E-2</v>
      </c>
      <c r="H2277" s="116">
        <v>1.8764265847453693E-2</v>
      </c>
      <c r="I2277" s="86">
        <v>3.2578164373523961E-2</v>
      </c>
      <c r="J2277" s="86">
        <v>3.2603965454073215E-2</v>
      </c>
      <c r="K2277" s="86">
        <v>3.2603965454073215E-2</v>
      </c>
      <c r="L2277" s="86">
        <v>1.5822031026659396</v>
      </c>
      <c r="M2277" s="86">
        <v>1.5822031026659396</v>
      </c>
      <c r="N2277" s="86">
        <v>1.5822031026659396</v>
      </c>
      <c r="O2277" s="117">
        <v>5.2434331949822059</v>
      </c>
      <c r="P2277" s="117">
        <v>5.2434331949822059</v>
      </c>
      <c r="Q2277" s="117">
        <v>5.2434331949822059</v>
      </c>
    </row>
    <row r="2278" spans="1:17" x14ac:dyDescent="0.25">
      <c r="A2278" t="str">
        <f t="shared" si="35"/>
        <v>23621217</v>
      </c>
      <c r="B2278">
        <v>23</v>
      </c>
      <c r="C2278">
        <v>62</v>
      </c>
      <c r="D2278">
        <v>12</v>
      </c>
      <c r="E2278">
        <v>17</v>
      </c>
      <c r="F2278" s="116">
        <v>1.8753189611177778E-2</v>
      </c>
      <c r="G2278" s="116">
        <v>1.8768706638529125E-2</v>
      </c>
      <c r="H2278" s="116">
        <v>1.8768706638529125E-2</v>
      </c>
      <c r="I2278" s="86">
        <v>3.2584033323678291E-2</v>
      </c>
      <c r="J2278" s="86">
        <v>3.2609895035930536E-2</v>
      </c>
      <c r="K2278" s="86">
        <v>3.2609895035930536E-2</v>
      </c>
      <c r="L2278" s="86">
        <v>1.5595526268603193</v>
      </c>
      <c r="M2278" s="86">
        <v>1.5595526268603193</v>
      </c>
      <c r="N2278" s="86">
        <v>1.5595526268603193</v>
      </c>
      <c r="O2278" s="117">
        <v>4.9719728003751671</v>
      </c>
      <c r="P2278" s="117">
        <v>4.9719728003751671</v>
      </c>
      <c r="Q2278" s="117">
        <v>4.9719728003751671</v>
      </c>
    </row>
    <row r="2279" spans="1:17" x14ac:dyDescent="0.25">
      <c r="A2279" t="str">
        <f t="shared" si="35"/>
        <v>24611217</v>
      </c>
      <c r="B2279">
        <v>24</v>
      </c>
      <c r="C2279">
        <v>61</v>
      </c>
      <c r="D2279">
        <v>12</v>
      </c>
      <c r="E2279">
        <v>17</v>
      </c>
      <c r="F2279" s="116">
        <v>1.8625617483467517E-2</v>
      </c>
      <c r="G2279" s="116">
        <v>1.8641173400073978E-2</v>
      </c>
      <c r="H2279" s="116">
        <v>1.8641173400073978E-2</v>
      </c>
      <c r="I2279" s="86">
        <v>3.2591373725711165E-2</v>
      </c>
      <c r="J2279" s="86">
        <v>3.2617300253388597E-2</v>
      </c>
      <c r="K2279" s="86">
        <v>3.2617300253388597E-2</v>
      </c>
      <c r="L2279" s="86">
        <v>1.5787077527231497</v>
      </c>
      <c r="M2279" s="86">
        <v>1.5787077527231497</v>
      </c>
      <c r="N2279" s="86">
        <v>1.5787077527231497</v>
      </c>
      <c r="O2279" s="117">
        <v>4.7193937340767906</v>
      </c>
      <c r="P2279" s="117">
        <v>4.7193937340767906</v>
      </c>
      <c r="Q2279" s="117">
        <v>4.7193937340767906</v>
      </c>
    </row>
    <row r="2280" spans="1:17" x14ac:dyDescent="0.25">
      <c r="A2280" t="str">
        <f t="shared" si="35"/>
        <v>25601217</v>
      </c>
      <c r="B2280">
        <v>25</v>
      </c>
      <c r="C2280">
        <v>60</v>
      </c>
      <c r="D2280">
        <v>12</v>
      </c>
      <c r="E2280">
        <v>17</v>
      </c>
      <c r="F2280" s="116">
        <v>1.857843757419677E-2</v>
      </c>
      <c r="G2280" s="116">
        <v>1.8592302079849153E-2</v>
      </c>
      <c r="H2280" s="116">
        <v>1.8592302079849153E-2</v>
      </c>
      <c r="I2280" s="86">
        <v>3.285541226974089E-2</v>
      </c>
      <c r="J2280" s="86">
        <v>3.2881408217839116E-2</v>
      </c>
      <c r="K2280" s="86">
        <v>3.2881408217839116E-2</v>
      </c>
      <c r="L2280" s="86">
        <v>1.5717028905761221</v>
      </c>
      <c r="M2280" s="86">
        <v>1.5717028905761221</v>
      </c>
      <c r="N2280" s="86">
        <v>1.5717028905761221</v>
      </c>
      <c r="O2280" s="117">
        <v>4.4754676237797071</v>
      </c>
      <c r="P2280" s="117">
        <v>4.4754676237797071</v>
      </c>
      <c r="Q2280" s="117">
        <v>4.4754676237797071</v>
      </c>
    </row>
    <row r="2281" spans="1:17" x14ac:dyDescent="0.25">
      <c r="A2281" t="str">
        <f t="shared" si="35"/>
        <v>26591217</v>
      </c>
      <c r="B2281">
        <v>26</v>
      </c>
      <c r="C2281">
        <v>59</v>
      </c>
      <c r="D2281">
        <v>12</v>
      </c>
      <c r="E2281">
        <v>17</v>
      </c>
      <c r="F2281" s="116">
        <v>1.8582921856832246E-2</v>
      </c>
      <c r="G2281" s="116">
        <v>1.8596826025823517E-2</v>
      </c>
      <c r="H2281" s="116">
        <v>1.8596826025823517E-2</v>
      </c>
      <c r="I2281" s="86">
        <v>3.2862503410866453E-2</v>
      </c>
      <c r="J2281" s="86">
        <v>3.2886835706601177E-2</v>
      </c>
      <c r="K2281" s="86">
        <v>3.2886835706601177E-2</v>
      </c>
      <c r="L2281" s="86">
        <v>1.544982593718444</v>
      </c>
      <c r="M2281" s="86">
        <v>1.544982593718444</v>
      </c>
      <c r="N2281" s="86">
        <v>1.544982593718444</v>
      </c>
      <c r="O2281" s="117">
        <v>4.2551362869264313</v>
      </c>
      <c r="P2281" s="117">
        <v>4.2551362869264313</v>
      </c>
      <c r="Q2281" s="117">
        <v>4.2551362869264313</v>
      </c>
    </row>
    <row r="2282" spans="1:17" x14ac:dyDescent="0.25">
      <c r="A2282" t="str">
        <f t="shared" si="35"/>
        <v>27581217</v>
      </c>
      <c r="B2282">
        <v>27</v>
      </c>
      <c r="C2282">
        <v>58</v>
      </c>
      <c r="D2282">
        <v>12</v>
      </c>
      <c r="E2282">
        <v>17</v>
      </c>
      <c r="F2282" s="116">
        <v>1.8585993124176262E-2</v>
      </c>
      <c r="G2282" s="116">
        <v>1.8598196665295223E-2</v>
      </c>
      <c r="H2282" s="116">
        <v>1.8598196665295223E-2</v>
      </c>
      <c r="I2282" s="86">
        <v>3.2869366322410581E-2</v>
      </c>
      <c r="J2282" s="86">
        <v>3.2890286678614516E-2</v>
      </c>
      <c r="K2282" s="86">
        <v>3.2890286678614516E-2</v>
      </c>
      <c r="L2282" s="86">
        <v>1.5115741870698252</v>
      </c>
      <c r="M2282" s="86">
        <v>1.5115741870698252</v>
      </c>
      <c r="N2282" s="86">
        <v>1.5115741870698252</v>
      </c>
      <c r="O2282" s="117">
        <v>4.0396894024448926</v>
      </c>
      <c r="P2282" s="117">
        <v>4.0396894024448926</v>
      </c>
      <c r="Q2282" s="117">
        <v>4.0396894024448926</v>
      </c>
    </row>
    <row r="2283" spans="1:17" x14ac:dyDescent="0.25">
      <c r="A2283" t="str">
        <f t="shared" si="35"/>
        <v>28571217</v>
      </c>
      <c r="B2283">
        <v>28</v>
      </c>
      <c r="C2283">
        <v>57</v>
      </c>
      <c r="D2283">
        <v>12</v>
      </c>
      <c r="E2283">
        <v>17</v>
      </c>
      <c r="F2283" s="116">
        <v>1.858916168617759E-2</v>
      </c>
      <c r="G2283" s="116">
        <v>1.860140520629457E-2</v>
      </c>
      <c r="H2283" s="116">
        <v>1.860140520629457E-2</v>
      </c>
      <c r="I2283" s="86">
        <v>3.2875600588388593E-2</v>
      </c>
      <c r="J2283" s="86">
        <v>3.2894840405715275E-2</v>
      </c>
      <c r="K2283" s="86">
        <v>3.2894840405715275E-2</v>
      </c>
      <c r="L2283" s="86">
        <v>1.4889292342027982</v>
      </c>
      <c r="M2283" s="86">
        <v>1.4889292342027982</v>
      </c>
      <c r="N2283" s="86">
        <v>1.4889292342027982</v>
      </c>
      <c r="O2283" s="117">
        <v>3.8400489041174959</v>
      </c>
      <c r="P2283" s="117">
        <v>3.8400489041174959</v>
      </c>
      <c r="Q2283" s="117">
        <v>3.8400489041174959</v>
      </c>
    </row>
    <row r="2284" spans="1:17" x14ac:dyDescent="0.25">
      <c r="A2284" t="str">
        <f t="shared" si="35"/>
        <v>29561217</v>
      </c>
      <c r="B2284">
        <v>29</v>
      </c>
      <c r="C2284">
        <v>56</v>
      </c>
      <c r="D2284">
        <v>12</v>
      </c>
      <c r="E2284">
        <v>17</v>
      </c>
      <c r="F2284" s="116">
        <v>1.8592985110517067E-2</v>
      </c>
      <c r="G2284" s="116">
        <v>1.860351639633441E-2</v>
      </c>
      <c r="H2284" s="116">
        <v>1.860351639633441E-2</v>
      </c>
      <c r="I2284" s="86">
        <v>3.2880429536044205E-2</v>
      </c>
      <c r="J2284" s="86">
        <v>3.2899736893375997E-2</v>
      </c>
      <c r="K2284" s="86">
        <v>3.2899736893375997E-2</v>
      </c>
      <c r="L2284" s="86">
        <v>1.4597046676413956</v>
      </c>
      <c r="M2284" s="86">
        <v>1.4597046676413956</v>
      </c>
      <c r="N2284" s="86">
        <v>1.4597046676413956</v>
      </c>
      <c r="O2284" s="117">
        <v>3.6550056079096978</v>
      </c>
      <c r="P2284" s="117">
        <v>3.6550056079096978</v>
      </c>
      <c r="Q2284" s="117">
        <v>3.6550056079096978</v>
      </c>
    </row>
    <row r="2285" spans="1:17" x14ac:dyDescent="0.25">
      <c r="A2285" t="str">
        <f t="shared" si="35"/>
        <v>30551217</v>
      </c>
      <c r="B2285">
        <v>30</v>
      </c>
      <c r="C2285">
        <v>55</v>
      </c>
      <c r="D2285">
        <v>12</v>
      </c>
      <c r="E2285">
        <v>17</v>
      </c>
      <c r="F2285" s="116">
        <v>1.8595842142353769E-2</v>
      </c>
      <c r="G2285" s="116">
        <v>1.8606412966878084E-2</v>
      </c>
      <c r="H2285" s="116">
        <v>1.8606412966878084E-2</v>
      </c>
      <c r="I2285" s="86">
        <v>3.2885835095137421E-2</v>
      </c>
      <c r="J2285" s="86">
        <v>3.2903453136011278E-2</v>
      </c>
      <c r="K2285" s="86">
        <v>3.2903453136011278E-2</v>
      </c>
      <c r="L2285" s="86">
        <v>1.4297498238195914</v>
      </c>
      <c r="M2285" s="86">
        <v>1.4297498238195914</v>
      </c>
      <c r="N2285" s="86">
        <v>1.4297498238195914</v>
      </c>
      <c r="O2285" s="117">
        <v>3.4784548978153631</v>
      </c>
      <c r="P2285" s="117">
        <v>3.4784548978153631</v>
      </c>
      <c r="Q2285" s="117">
        <v>3.4784548978153631</v>
      </c>
    </row>
    <row r="2286" spans="1:17" x14ac:dyDescent="0.25">
      <c r="A2286" t="str">
        <f t="shared" si="35"/>
        <v>31541217</v>
      </c>
      <c r="B2286">
        <v>31</v>
      </c>
      <c r="C2286">
        <v>54</v>
      </c>
      <c r="D2286">
        <v>12</v>
      </c>
      <c r="E2286">
        <v>17</v>
      </c>
      <c r="F2286" s="116">
        <v>1.8599361094700201E-2</v>
      </c>
      <c r="G2286" s="116">
        <v>1.8608205298739525E-2</v>
      </c>
      <c r="H2286" s="116">
        <v>1.8608205298739525E-2</v>
      </c>
      <c r="I2286" s="86">
        <v>3.2891594822249189E-2</v>
      </c>
      <c r="J2286" s="86">
        <v>3.2907514389519971E-2</v>
      </c>
      <c r="K2286" s="86">
        <v>3.2907514389519971E-2</v>
      </c>
      <c r="L2286" s="86">
        <v>1.4282735052410753</v>
      </c>
      <c r="M2286" s="86">
        <v>1.4282735052410753</v>
      </c>
      <c r="N2286" s="86">
        <v>1.4282735052410753</v>
      </c>
      <c r="O2286" s="117">
        <v>3.3808668027494861</v>
      </c>
      <c r="P2286" s="117">
        <v>3.3808668027494861</v>
      </c>
      <c r="Q2286" s="117">
        <v>3.3808668027494861</v>
      </c>
    </row>
    <row r="2287" spans="1:17" x14ac:dyDescent="0.25">
      <c r="A2287" t="str">
        <f t="shared" si="35"/>
        <v>32531217</v>
      </c>
      <c r="B2287">
        <v>32</v>
      </c>
      <c r="C2287">
        <v>53</v>
      </c>
      <c r="D2287">
        <v>12</v>
      </c>
      <c r="E2287">
        <v>17</v>
      </c>
      <c r="F2287" s="116">
        <v>1.8600594380563436E-2</v>
      </c>
      <c r="G2287" s="116">
        <v>1.8609476337578316E-2</v>
      </c>
      <c r="H2287" s="116">
        <v>1.8609476337578316E-2</v>
      </c>
      <c r="I2287" s="86">
        <v>3.2895216000312644E-2</v>
      </c>
      <c r="J2287" s="86">
        <v>3.2911203522939428E-2</v>
      </c>
      <c r="K2287" s="86">
        <v>3.2911203522939428E-2</v>
      </c>
      <c r="L2287" s="86">
        <v>1.4195090409440454</v>
      </c>
      <c r="M2287" s="86">
        <v>1.4195090409440454</v>
      </c>
      <c r="N2287" s="86">
        <v>1.4195090409440454</v>
      </c>
      <c r="O2287" s="117">
        <v>3.2874147998273346</v>
      </c>
      <c r="P2287" s="117">
        <v>3.2874147998273346</v>
      </c>
      <c r="Q2287" s="117">
        <v>3.2874147998273346</v>
      </c>
    </row>
    <row r="2288" spans="1:17" x14ac:dyDescent="0.25">
      <c r="A2288" t="str">
        <f t="shared" si="35"/>
        <v>33521217</v>
      </c>
      <c r="B2288">
        <v>33</v>
      </c>
      <c r="C2288">
        <v>52</v>
      </c>
      <c r="D2288">
        <v>12</v>
      </c>
      <c r="E2288">
        <v>17</v>
      </c>
      <c r="F2288" s="116">
        <v>1.8603016097631483E-2</v>
      </c>
      <c r="G2288" s="116">
        <v>1.8611938407510444E-2</v>
      </c>
      <c r="H2288" s="116">
        <v>1.8611938407510444E-2</v>
      </c>
      <c r="I2288" s="86">
        <v>3.2898340985701109E-2</v>
      </c>
      <c r="J2288" s="86">
        <v>3.2914401143483235E-2</v>
      </c>
      <c r="K2288" s="86">
        <v>3.2914401143483235E-2</v>
      </c>
      <c r="L2288" s="86">
        <v>1.3942233396919661</v>
      </c>
      <c r="M2288" s="86">
        <v>1.3942233396919661</v>
      </c>
      <c r="N2288" s="86">
        <v>1.3942233396919661</v>
      </c>
      <c r="O2288" s="117">
        <v>3.1981734247215794</v>
      </c>
      <c r="P2288" s="117">
        <v>3.1981734247215794</v>
      </c>
      <c r="Q2288" s="117">
        <v>3.1981734247215794</v>
      </c>
    </row>
    <row r="2289" spans="1:17" x14ac:dyDescent="0.25">
      <c r="A2289" t="str">
        <f t="shared" si="35"/>
        <v>34511217</v>
      </c>
      <c r="B2289">
        <v>34</v>
      </c>
      <c r="C2289">
        <v>51</v>
      </c>
      <c r="D2289">
        <v>12</v>
      </c>
      <c r="E2289">
        <v>17</v>
      </c>
      <c r="F2289" s="116">
        <v>1.8404423947268385E-2</v>
      </c>
      <c r="G2289" s="116">
        <v>1.8413389469456257E-2</v>
      </c>
      <c r="H2289" s="116">
        <v>1.8413389469456257E-2</v>
      </c>
      <c r="I2289" s="86">
        <v>3.2903466429498721E-2</v>
      </c>
      <c r="J2289" s="86">
        <v>3.2919604369436896E-2</v>
      </c>
      <c r="K2289" s="86">
        <v>3.2919604369436896E-2</v>
      </c>
      <c r="L2289" s="86">
        <v>1.4144707114321167</v>
      </c>
      <c r="M2289" s="86">
        <v>1.4144707114321167</v>
      </c>
      <c r="N2289" s="86">
        <v>1.4144707114321167</v>
      </c>
      <c r="O2289" s="117">
        <v>3.1176599269847873</v>
      </c>
      <c r="P2289" s="117">
        <v>3.1176599269847873</v>
      </c>
      <c r="Q2289" s="117">
        <v>3.1176599269847873</v>
      </c>
    </row>
    <row r="2290" spans="1:17" x14ac:dyDescent="0.25">
      <c r="A2290" t="str">
        <f t="shared" si="35"/>
        <v>35501217</v>
      </c>
      <c r="B2290">
        <v>35</v>
      </c>
      <c r="C2290">
        <v>50</v>
      </c>
      <c r="D2290">
        <v>12</v>
      </c>
      <c r="E2290">
        <v>17</v>
      </c>
      <c r="F2290" s="116">
        <v>1.8373427201107378E-2</v>
      </c>
      <c r="G2290" s="116">
        <v>1.8384241460790197E-2</v>
      </c>
      <c r="H2290" s="116">
        <v>1.8384241460790197E-2</v>
      </c>
      <c r="I2290" s="86">
        <v>3.3268267537575044E-2</v>
      </c>
      <c r="J2290" s="86">
        <v>3.3284488927099273E-2</v>
      </c>
      <c r="K2290" s="86">
        <v>3.3284488927099273E-2</v>
      </c>
      <c r="L2290" s="86">
        <v>1.3931379917559295</v>
      </c>
      <c r="M2290" s="86">
        <v>1.3931379917559295</v>
      </c>
      <c r="N2290" s="86">
        <v>1.3931379917559295</v>
      </c>
      <c r="O2290" s="117">
        <v>3.0355428668241942</v>
      </c>
      <c r="P2290" s="117">
        <v>3.0355428668241942</v>
      </c>
      <c r="Q2290" s="117">
        <v>3.0355428668241942</v>
      </c>
    </row>
    <row r="2291" spans="1:17" x14ac:dyDescent="0.25">
      <c r="A2291" t="str">
        <f t="shared" si="35"/>
        <v>36491217</v>
      </c>
      <c r="B2291">
        <v>36</v>
      </c>
      <c r="C2291">
        <v>49</v>
      </c>
      <c r="D2291">
        <v>12</v>
      </c>
      <c r="E2291">
        <v>17</v>
      </c>
      <c r="F2291" s="116">
        <v>1.837664232518265E-2</v>
      </c>
      <c r="G2291" s="116">
        <v>1.8385704679618583E-2</v>
      </c>
      <c r="H2291" s="116">
        <v>1.8385704679618583E-2</v>
      </c>
      <c r="I2291" s="86">
        <v>3.3271528076080276E-2</v>
      </c>
      <c r="J2291" s="86">
        <v>3.3289652784952141E-2</v>
      </c>
      <c r="K2291" s="86">
        <v>3.3289652784952141E-2</v>
      </c>
      <c r="L2291" s="86">
        <v>1.3659904337786575</v>
      </c>
      <c r="M2291" s="86">
        <v>1.3659904337786575</v>
      </c>
      <c r="N2291" s="86">
        <v>1.3659904337786575</v>
      </c>
      <c r="O2291" s="117">
        <v>2.9630672807318033</v>
      </c>
      <c r="P2291" s="117">
        <v>2.9630672807318033</v>
      </c>
      <c r="Q2291" s="117">
        <v>2.9630672807318033</v>
      </c>
    </row>
    <row r="2292" spans="1:17" x14ac:dyDescent="0.25">
      <c r="A2292" t="str">
        <f t="shared" si="35"/>
        <v>37481217</v>
      </c>
      <c r="B2292">
        <v>37</v>
      </c>
      <c r="C2292">
        <v>48</v>
      </c>
      <c r="D2292">
        <v>12</v>
      </c>
      <c r="E2292">
        <v>17</v>
      </c>
      <c r="F2292" s="116">
        <v>1.837890073023311E-2</v>
      </c>
      <c r="G2292" s="116">
        <v>1.8389840552096342E-2</v>
      </c>
      <c r="H2292" s="116">
        <v>1.8389840552096342E-2</v>
      </c>
      <c r="I2292" s="86">
        <v>3.3275291500670066E-2</v>
      </c>
      <c r="J2292" s="86">
        <v>3.3295347840752658E-2</v>
      </c>
      <c r="K2292" s="86">
        <v>3.3295347840752658E-2</v>
      </c>
      <c r="L2292" s="86">
        <v>1.338432505857363</v>
      </c>
      <c r="M2292" s="86">
        <v>1.338432505857363</v>
      </c>
      <c r="N2292" s="86">
        <v>1.338432505857363</v>
      </c>
      <c r="O2292" s="117">
        <v>2.8939949494489063</v>
      </c>
      <c r="P2292" s="117">
        <v>2.8939949494489063</v>
      </c>
      <c r="Q2292" s="117">
        <v>2.8939949494489063</v>
      </c>
    </row>
    <row r="2293" spans="1:17" x14ac:dyDescent="0.25">
      <c r="A2293" t="str">
        <f t="shared" si="35"/>
        <v>38471217</v>
      </c>
      <c r="B2293">
        <v>38</v>
      </c>
      <c r="C2293">
        <v>47</v>
      </c>
      <c r="D2293">
        <v>12</v>
      </c>
      <c r="E2293">
        <v>17</v>
      </c>
      <c r="F2293" s="116">
        <v>1.8380625935821026E-2</v>
      </c>
      <c r="G2293" s="116">
        <v>1.8393470538152139E-2</v>
      </c>
      <c r="H2293" s="116">
        <v>1.8393470538152139E-2</v>
      </c>
      <c r="I2293" s="86">
        <v>3.3280364639910749E-2</v>
      </c>
      <c r="J2293" s="86">
        <v>3.3302383958192655E-2</v>
      </c>
      <c r="K2293" s="86">
        <v>3.3302383958192655E-2</v>
      </c>
      <c r="L2293" s="86">
        <v>1.3105256011273891</v>
      </c>
      <c r="M2293" s="86">
        <v>1.3105256011273891</v>
      </c>
      <c r="N2293" s="86">
        <v>1.3105256011273891</v>
      </c>
      <c r="O2293" s="117">
        <v>2.8281300460937731</v>
      </c>
      <c r="P2293" s="117">
        <v>2.8281300460937731</v>
      </c>
      <c r="Q2293" s="117">
        <v>2.8281300460937731</v>
      </c>
    </row>
    <row r="2294" spans="1:17" x14ac:dyDescent="0.25">
      <c r="A2294" t="str">
        <f t="shared" si="35"/>
        <v>39461217</v>
      </c>
      <c r="B2294">
        <v>39</v>
      </c>
      <c r="C2294">
        <v>46</v>
      </c>
      <c r="D2294">
        <v>12</v>
      </c>
      <c r="E2294">
        <v>17</v>
      </c>
      <c r="F2294" s="116">
        <v>1.8384234378204217E-2</v>
      </c>
      <c r="G2294" s="116">
        <v>1.839716671069818E-2</v>
      </c>
      <c r="H2294" s="116">
        <v>1.839716671069818E-2</v>
      </c>
      <c r="I2294" s="86">
        <v>3.3284128887320588E-2</v>
      </c>
      <c r="J2294" s="86">
        <v>3.3309993552308514E-2</v>
      </c>
      <c r="K2294" s="86">
        <v>3.3309993552308514E-2</v>
      </c>
      <c r="L2294" s="86">
        <v>1.2822370718243272</v>
      </c>
      <c r="M2294" s="86">
        <v>1.2822370718243272</v>
      </c>
      <c r="N2294" s="86">
        <v>1.2822370718243272</v>
      </c>
      <c r="O2294" s="117">
        <v>2.765289250090988</v>
      </c>
      <c r="P2294" s="117">
        <v>2.765289250090988</v>
      </c>
      <c r="Q2294" s="117">
        <v>2.765289250090988</v>
      </c>
    </row>
    <row r="2295" spans="1:17" x14ac:dyDescent="0.25">
      <c r="A2295" t="str">
        <f t="shared" si="35"/>
        <v>40451217</v>
      </c>
      <c r="B2295">
        <v>40</v>
      </c>
      <c r="C2295">
        <v>45</v>
      </c>
      <c r="D2295">
        <v>12</v>
      </c>
      <c r="E2295">
        <v>17</v>
      </c>
      <c r="F2295" s="116">
        <v>1.838635538889561E-2</v>
      </c>
      <c r="G2295" s="116">
        <v>1.840124312605261E-2</v>
      </c>
      <c r="H2295" s="116">
        <v>1.840124312605261E-2</v>
      </c>
      <c r="I2295" s="86">
        <v>3.3290841250197725E-2</v>
      </c>
      <c r="J2295" s="86">
        <v>3.3316894790222477E-2</v>
      </c>
      <c r="K2295" s="86">
        <v>3.3316894790222477E-2</v>
      </c>
      <c r="L2295" s="86">
        <v>1.2535251370137059</v>
      </c>
      <c r="M2295" s="86">
        <v>1.2535251370137059</v>
      </c>
      <c r="N2295" s="86">
        <v>1.2535251370137059</v>
      </c>
      <c r="O2295" s="117">
        <v>2.7053195745829108</v>
      </c>
      <c r="P2295" s="117">
        <v>2.7053195745829108</v>
      </c>
      <c r="Q2295" s="117">
        <v>2.7053195745829108</v>
      </c>
    </row>
    <row r="2296" spans="1:17" x14ac:dyDescent="0.25">
      <c r="A2296" t="str">
        <f t="shared" si="35"/>
        <v>41441217</v>
      </c>
      <c r="B2296">
        <v>41</v>
      </c>
      <c r="C2296">
        <v>44</v>
      </c>
      <c r="D2296">
        <v>12</v>
      </c>
      <c r="E2296">
        <v>17</v>
      </c>
      <c r="F2296" s="116">
        <v>1.8389696518430022E-2</v>
      </c>
      <c r="G2296" s="116">
        <v>1.8404700860311454E-2</v>
      </c>
      <c r="H2296" s="116">
        <v>1.8404700860311454E-2</v>
      </c>
      <c r="I2296" s="86">
        <v>3.3296510177632653E-2</v>
      </c>
      <c r="J2296" s="86">
        <v>3.3322767775925161E-2</v>
      </c>
      <c r="K2296" s="86">
        <v>3.3322767775925161E-2</v>
      </c>
      <c r="L2296" s="86">
        <v>1.2106478312161582</v>
      </c>
      <c r="M2296" s="86">
        <v>1.2106478312161582</v>
      </c>
      <c r="N2296" s="86">
        <v>1.2106478312161582</v>
      </c>
      <c r="O2296" s="117">
        <v>2.6225263935751406</v>
      </c>
      <c r="P2296" s="117">
        <v>2.6225263935751406</v>
      </c>
      <c r="Q2296" s="117">
        <v>2.6225263935751406</v>
      </c>
    </row>
    <row r="2297" spans="1:17" x14ac:dyDescent="0.25">
      <c r="A2297" t="str">
        <f t="shared" si="35"/>
        <v>42431217</v>
      </c>
      <c r="B2297">
        <v>42</v>
      </c>
      <c r="C2297">
        <v>43</v>
      </c>
      <c r="D2297">
        <v>12</v>
      </c>
      <c r="E2297">
        <v>17</v>
      </c>
      <c r="F2297" s="116">
        <v>1.8393130709435816E-2</v>
      </c>
      <c r="G2297" s="116">
        <v>1.8408261305392165E-2</v>
      </c>
      <c r="H2297" s="116">
        <v>1.8408261305392165E-2</v>
      </c>
      <c r="I2297" s="86">
        <v>3.3302441699922455E-2</v>
      </c>
      <c r="J2297" s="86">
        <v>3.3330811567340607E-2</v>
      </c>
      <c r="K2297" s="86">
        <v>3.3330811567340607E-2</v>
      </c>
      <c r="L2297" s="86">
        <v>1.167047453331568</v>
      </c>
      <c r="M2297" s="86">
        <v>1.167047453331568</v>
      </c>
      <c r="N2297" s="86">
        <v>1.167047453331568</v>
      </c>
      <c r="O2297" s="117">
        <v>2.5432943090045961</v>
      </c>
      <c r="P2297" s="117">
        <v>2.5432943090045961</v>
      </c>
      <c r="Q2297" s="117">
        <v>2.5432943090045961</v>
      </c>
    </row>
    <row r="2298" spans="1:17" x14ac:dyDescent="0.25">
      <c r="A2298" t="str">
        <f t="shared" si="35"/>
        <v>43421217</v>
      </c>
      <c r="B2298">
        <v>43</v>
      </c>
      <c r="C2298">
        <v>42</v>
      </c>
      <c r="D2298">
        <v>12</v>
      </c>
      <c r="E2298">
        <v>17</v>
      </c>
      <c r="F2298" s="116">
        <v>1.8397192328905156E-2</v>
      </c>
      <c r="G2298" s="116">
        <v>1.8412459708431219E-2</v>
      </c>
      <c r="H2298" s="116">
        <v>1.8412459708431219E-2</v>
      </c>
      <c r="I2298" s="86">
        <v>3.330960528098658E-2</v>
      </c>
      <c r="J2298" s="86">
        <v>3.3338231617597948E-2</v>
      </c>
      <c r="K2298" s="86">
        <v>3.3338231617597948E-2</v>
      </c>
      <c r="L2298" s="86">
        <v>1.1227478229671006</v>
      </c>
      <c r="M2298" s="86">
        <v>1.1227478229671006</v>
      </c>
      <c r="N2298" s="86">
        <v>1.1227478229671006</v>
      </c>
      <c r="O2298" s="117">
        <v>2.4672829598868686</v>
      </c>
      <c r="P2298" s="117">
        <v>2.4672829598868686</v>
      </c>
      <c r="Q2298" s="117">
        <v>2.4672829598868686</v>
      </c>
    </row>
    <row r="2299" spans="1:17" x14ac:dyDescent="0.25">
      <c r="A2299" t="str">
        <f t="shared" si="35"/>
        <v>44411217</v>
      </c>
      <c r="B2299">
        <v>44</v>
      </c>
      <c r="C2299">
        <v>41</v>
      </c>
      <c r="D2299">
        <v>12</v>
      </c>
      <c r="E2299">
        <v>17</v>
      </c>
      <c r="F2299" s="116">
        <v>1.8181012355765896E-2</v>
      </c>
      <c r="G2299" s="116">
        <v>1.8196428158505282E-2</v>
      </c>
      <c r="H2299" s="116">
        <v>1.8196428158505282E-2</v>
      </c>
      <c r="I2299" s="86">
        <v>3.3315476695160211E-2</v>
      </c>
      <c r="J2299" s="86">
        <v>3.334438132529656E-2</v>
      </c>
      <c r="K2299" s="86">
        <v>3.334438132529656E-2</v>
      </c>
      <c r="L2299" s="86">
        <v>1.1101150789674494</v>
      </c>
      <c r="M2299" s="86">
        <v>1.1101150789674494</v>
      </c>
      <c r="N2299" s="86">
        <v>1.1101150789674494</v>
      </c>
      <c r="O2299" s="117">
        <v>2.3941666602434157</v>
      </c>
      <c r="P2299" s="117">
        <v>2.3941666602434157</v>
      </c>
      <c r="Q2299" s="117">
        <v>2.3941666602434157</v>
      </c>
    </row>
    <row r="2300" spans="1:17" x14ac:dyDescent="0.25">
      <c r="A2300" t="str">
        <f t="shared" si="35"/>
        <v>45401217</v>
      </c>
      <c r="B2300">
        <v>45</v>
      </c>
      <c r="C2300">
        <v>40</v>
      </c>
      <c r="D2300">
        <v>12</v>
      </c>
      <c r="E2300">
        <v>17</v>
      </c>
      <c r="F2300" s="116">
        <v>1.8229080465365331E-2</v>
      </c>
      <c r="G2300" s="116">
        <v>1.8244657547583119E-2</v>
      </c>
      <c r="H2300" s="116">
        <v>1.8244657547583119E-2</v>
      </c>
      <c r="I2300" s="86">
        <v>3.3753590030667378E-2</v>
      </c>
      <c r="J2300" s="86">
        <v>3.3782797059825731E-2</v>
      </c>
      <c r="K2300" s="86">
        <v>3.3782797059825731E-2</v>
      </c>
      <c r="L2300" s="86">
        <v>1.0563754076814487</v>
      </c>
      <c r="M2300" s="86">
        <v>1.0563754076814487</v>
      </c>
      <c r="N2300" s="86">
        <v>1.0563754076814487</v>
      </c>
      <c r="O2300" s="117">
        <v>2.3258686657255514</v>
      </c>
      <c r="P2300" s="117">
        <v>2.3258686657255514</v>
      </c>
      <c r="Q2300" s="117">
        <v>2.3258686657255514</v>
      </c>
    </row>
    <row r="2301" spans="1:17" x14ac:dyDescent="0.25">
      <c r="A2301" t="str">
        <f t="shared" si="35"/>
        <v>46391217</v>
      </c>
      <c r="B2301">
        <v>46</v>
      </c>
      <c r="C2301">
        <v>39</v>
      </c>
      <c r="D2301">
        <v>12</v>
      </c>
      <c r="E2301">
        <v>17</v>
      </c>
      <c r="F2301" s="116">
        <v>1.823326369513038E-2</v>
      </c>
      <c r="G2301" s="116">
        <v>1.8247046939824322E-2</v>
      </c>
      <c r="H2301" s="116">
        <v>1.8247046939824322E-2</v>
      </c>
      <c r="I2301" s="86">
        <v>3.3761073360335368E-2</v>
      </c>
      <c r="J2301" s="86">
        <v>3.3788639849723252E-2</v>
      </c>
      <c r="K2301" s="86">
        <v>3.3788639849723252E-2</v>
      </c>
      <c r="L2301" s="86">
        <v>1.0518978543426081</v>
      </c>
      <c r="M2301" s="86">
        <v>1.0518978543426081</v>
      </c>
      <c r="N2301" s="86">
        <v>1.0518978543426081</v>
      </c>
      <c r="O2301" s="117">
        <v>2.2572524480027094</v>
      </c>
      <c r="P2301" s="117">
        <v>2.2572524480027094</v>
      </c>
      <c r="Q2301" s="117">
        <v>2.2572524480027094</v>
      </c>
    </row>
    <row r="2302" spans="1:17" x14ac:dyDescent="0.25">
      <c r="A2302" t="str">
        <f t="shared" si="35"/>
        <v>47381217</v>
      </c>
      <c r="B2302">
        <v>47</v>
      </c>
      <c r="C2302">
        <v>38</v>
      </c>
      <c r="D2302">
        <v>12</v>
      </c>
      <c r="E2302">
        <v>17</v>
      </c>
      <c r="F2302" s="116">
        <v>1.823624011813401E-2</v>
      </c>
      <c r="G2302" s="116">
        <v>1.8252182629438247E-2</v>
      </c>
      <c r="H2302" s="116">
        <v>1.8252182629438247E-2</v>
      </c>
      <c r="I2302" s="86">
        <v>3.3768231756286828E-2</v>
      </c>
      <c r="J2302" s="86">
        <v>3.3796131151069247E-2</v>
      </c>
      <c r="K2302" s="86">
        <v>3.3796131151069247E-2</v>
      </c>
      <c r="L2302" s="86">
        <v>1.0476242668935818</v>
      </c>
      <c r="M2302" s="86">
        <v>1.0476242668935818</v>
      </c>
      <c r="N2302" s="86">
        <v>1.0476242668935818</v>
      </c>
      <c r="O2302" s="117">
        <v>2.1953515622664672</v>
      </c>
      <c r="P2302" s="117">
        <v>2.1953515622664672</v>
      </c>
      <c r="Q2302" s="117">
        <v>2.1953515622664672</v>
      </c>
    </row>
    <row r="2303" spans="1:17" x14ac:dyDescent="0.25">
      <c r="A2303" t="str">
        <f t="shared" si="35"/>
        <v>48371217</v>
      </c>
      <c r="B2303">
        <v>48</v>
      </c>
      <c r="C2303">
        <v>37</v>
      </c>
      <c r="D2303">
        <v>12</v>
      </c>
      <c r="E2303">
        <v>17</v>
      </c>
      <c r="F2303" s="116">
        <v>1.8239990310762118E-2</v>
      </c>
      <c r="G2303" s="116">
        <v>1.8256139040563592E-2</v>
      </c>
      <c r="H2303" s="116">
        <v>1.8256139040563592E-2</v>
      </c>
      <c r="I2303" s="86">
        <v>3.3775068379777756E-2</v>
      </c>
      <c r="J2303" s="86">
        <v>3.380332865693033E-2</v>
      </c>
      <c r="K2303" s="86">
        <v>3.380332865693033E-2</v>
      </c>
      <c r="L2303" s="86">
        <v>1.0435531242745688</v>
      </c>
      <c r="M2303" s="86">
        <v>1.0435531242745688</v>
      </c>
      <c r="N2303" s="86">
        <v>1.0435531242745688</v>
      </c>
      <c r="O2303" s="117">
        <v>2.1359945094318675</v>
      </c>
      <c r="P2303" s="117">
        <v>2.1359945094318675</v>
      </c>
      <c r="Q2303" s="117">
        <v>2.1359945094318675</v>
      </c>
    </row>
    <row r="2304" spans="1:17" x14ac:dyDescent="0.25">
      <c r="A2304" t="str">
        <f t="shared" si="35"/>
        <v>49361217</v>
      </c>
      <c r="B2304">
        <v>49</v>
      </c>
      <c r="C2304">
        <v>36</v>
      </c>
      <c r="D2304">
        <v>12</v>
      </c>
      <c r="E2304">
        <v>17</v>
      </c>
      <c r="F2304" s="116">
        <v>1.8243843342378514E-2</v>
      </c>
      <c r="G2304" s="116">
        <v>1.8260214710492818E-2</v>
      </c>
      <c r="H2304" s="116">
        <v>1.8260214710492818E-2</v>
      </c>
      <c r="I2304" s="86">
        <v>3.3782318103868142E-2</v>
      </c>
      <c r="J2304" s="86">
        <v>3.3810967998068181E-2</v>
      </c>
      <c r="K2304" s="86">
        <v>3.3810967998068181E-2</v>
      </c>
      <c r="L2304" s="86">
        <v>1.0397517282025466</v>
      </c>
      <c r="M2304" s="86">
        <v>1.0397517282025466</v>
      </c>
      <c r="N2304" s="86">
        <v>1.0397517282025466</v>
      </c>
      <c r="O2304" s="117">
        <v>2.0790532437819498</v>
      </c>
      <c r="P2304" s="117">
        <v>2.0790532437819498</v>
      </c>
      <c r="Q2304" s="117">
        <v>2.0790532437819498</v>
      </c>
    </row>
    <row r="2305" spans="1:17" x14ac:dyDescent="0.25">
      <c r="A2305" t="str">
        <f t="shared" si="35"/>
        <v>50351217</v>
      </c>
      <c r="B2305">
        <v>50</v>
      </c>
      <c r="C2305">
        <v>35</v>
      </c>
      <c r="D2305">
        <v>12</v>
      </c>
      <c r="E2305">
        <v>17</v>
      </c>
      <c r="F2305" s="116">
        <v>1.8141686634911273E-2</v>
      </c>
      <c r="G2305" s="116">
        <v>1.8158297999576412E-2</v>
      </c>
      <c r="H2305" s="116">
        <v>1.8158297999576412E-2</v>
      </c>
      <c r="I2305" s="86">
        <v>3.3789592149469062E-2</v>
      </c>
      <c r="J2305" s="86">
        <v>3.382073845821619E-2</v>
      </c>
      <c r="K2305" s="86">
        <v>3.382073845821619E-2</v>
      </c>
      <c r="L2305" s="86">
        <v>1.0500002076420583</v>
      </c>
      <c r="M2305" s="86">
        <v>1.0500002076420583</v>
      </c>
      <c r="N2305" s="86">
        <v>1.0500002076420583</v>
      </c>
      <c r="O2305" s="117">
        <v>2.0242795858786788</v>
      </c>
      <c r="P2305" s="117">
        <v>2.0242795858786788</v>
      </c>
      <c r="Q2305" s="117">
        <v>2.0242795858786788</v>
      </c>
    </row>
    <row r="2306" spans="1:17" x14ac:dyDescent="0.25">
      <c r="A2306" t="str">
        <f t="shared" si="35"/>
        <v>51341217</v>
      </c>
      <c r="B2306">
        <v>51</v>
      </c>
      <c r="C2306">
        <v>34</v>
      </c>
      <c r="D2306">
        <v>12</v>
      </c>
      <c r="E2306">
        <v>17</v>
      </c>
      <c r="F2306" s="116">
        <v>1.8100539811066126E-2</v>
      </c>
      <c r="G2306" s="116">
        <v>1.811951754385965E-2</v>
      </c>
      <c r="H2306" s="116">
        <v>1.811951754385965E-2</v>
      </c>
      <c r="I2306" s="86">
        <v>3.4086116734143052E-2</v>
      </c>
      <c r="J2306" s="86">
        <v>3.4119854925775982E-2</v>
      </c>
      <c r="K2306" s="86">
        <v>3.4119854925775982E-2</v>
      </c>
      <c r="L2306" s="86">
        <v>1.0495719466936573</v>
      </c>
      <c r="M2306" s="86">
        <v>1.0495719466936573</v>
      </c>
      <c r="N2306" s="86">
        <v>1.0495719466936573</v>
      </c>
      <c r="O2306" s="117">
        <v>1.9353470816464238</v>
      </c>
      <c r="P2306" s="117">
        <v>1.9353470816464238</v>
      </c>
      <c r="Q2306" s="117">
        <v>1.9353470816464238</v>
      </c>
    </row>
    <row r="2307" spans="1:17" x14ac:dyDescent="0.25">
      <c r="A2307" t="str">
        <f t="shared" si="35"/>
        <v>52331217</v>
      </c>
      <c r="B2307">
        <v>52</v>
      </c>
      <c r="C2307">
        <v>33</v>
      </c>
      <c r="D2307">
        <v>12</v>
      </c>
      <c r="E2307">
        <v>17</v>
      </c>
      <c r="F2307" s="116">
        <v>1.8104861609678214E-2</v>
      </c>
      <c r="G2307" s="116">
        <v>1.8124149459404434E-2</v>
      </c>
      <c r="H2307" s="116">
        <v>1.8124149459404434E-2</v>
      </c>
      <c r="I2307" s="86">
        <v>3.4092345938300309E-2</v>
      </c>
      <c r="J2307" s="86">
        <v>3.4128778543338727E-2</v>
      </c>
      <c r="K2307" s="86">
        <v>3.4128778543338727E-2</v>
      </c>
      <c r="L2307" s="86">
        <v>1.0458065000053578</v>
      </c>
      <c r="M2307" s="86">
        <v>1.0458065000053578</v>
      </c>
      <c r="N2307" s="86">
        <v>1.0458065000053578</v>
      </c>
      <c r="O2307" s="117">
        <v>1.8319578239019321</v>
      </c>
      <c r="P2307" s="117">
        <v>1.8319578239019321</v>
      </c>
      <c r="Q2307" s="117">
        <v>1.8319578239019321</v>
      </c>
    </row>
    <row r="2308" spans="1:17" x14ac:dyDescent="0.25">
      <c r="A2308" t="str">
        <f t="shared" si="35"/>
        <v>53321217</v>
      </c>
      <c r="B2308">
        <v>53</v>
      </c>
      <c r="C2308">
        <v>32</v>
      </c>
      <c r="D2308">
        <v>12</v>
      </c>
      <c r="E2308">
        <v>17</v>
      </c>
      <c r="F2308" s="116">
        <v>1.8110594959639185E-2</v>
      </c>
      <c r="G2308" s="116">
        <v>1.8130214044212698E-2</v>
      </c>
      <c r="H2308" s="116">
        <v>1.8130214044212698E-2</v>
      </c>
      <c r="I2308" s="86">
        <v>3.4102328785338878E-2</v>
      </c>
      <c r="J2308" s="86">
        <v>3.4141566954485905E-2</v>
      </c>
      <c r="K2308" s="86">
        <v>3.4141566954485905E-2</v>
      </c>
      <c r="L2308" s="86">
        <v>1.0422464287816331</v>
      </c>
      <c r="M2308" s="86">
        <v>1.0422464287816331</v>
      </c>
      <c r="N2308" s="86">
        <v>1.0422464287816331</v>
      </c>
      <c r="O2308" s="117">
        <v>1.7326049566527226</v>
      </c>
      <c r="P2308" s="117">
        <v>1.7326049566527226</v>
      </c>
      <c r="Q2308" s="117">
        <v>1.7326049566527226</v>
      </c>
    </row>
    <row r="2309" spans="1:17" x14ac:dyDescent="0.25">
      <c r="A2309" t="str">
        <f t="shared" ref="A2309:A2372" si="36">B2309&amp;C2309&amp;D2309&amp;E2309</f>
        <v>54311217</v>
      </c>
      <c r="B2309">
        <v>54</v>
      </c>
      <c r="C2309">
        <v>31</v>
      </c>
      <c r="D2309">
        <v>12</v>
      </c>
      <c r="E2309">
        <v>17</v>
      </c>
      <c r="F2309" s="116">
        <v>1.8114760100926042E-2</v>
      </c>
      <c r="G2309" s="116">
        <v>1.8139170533501101E-2</v>
      </c>
      <c r="H2309" s="116">
        <v>1.8139170533501101E-2</v>
      </c>
      <c r="I2309" s="86">
        <v>3.4110250828290362E-2</v>
      </c>
      <c r="J2309" s="86">
        <v>3.4156852563206379E-2</v>
      </c>
      <c r="K2309" s="86">
        <v>3.4156852563206379E-2</v>
      </c>
      <c r="L2309" s="86">
        <v>1.0389457356083855</v>
      </c>
      <c r="M2309" s="86">
        <v>1.0389457356083855</v>
      </c>
      <c r="N2309" s="86">
        <v>1.0389457356083855</v>
      </c>
      <c r="O2309" s="117">
        <v>1.6306479638370537</v>
      </c>
      <c r="P2309" s="117">
        <v>1.6306479638370537</v>
      </c>
      <c r="Q2309" s="117">
        <v>1.6306479638370537</v>
      </c>
    </row>
    <row r="2310" spans="1:17" x14ac:dyDescent="0.25">
      <c r="A2310" t="str">
        <f t="shared" si="36"/>
        <v>55301217</v>
      </c>
      <c r="B2310">
        <v>55</v>
      </c>
      <c r="C2310">
        <v>30</v>
      </c>
      <c r="D2310">
        <v>12</v>
      </c>
      <c r="E2310">
        <v>17</v>
      </c>
      <c r="F2310" s="116">
        <v>1.7972411703659825E-2</v>
      </c>
      <c r="G2310" s="116">
        <v>1.8001804250162224E-2</v>
      </c>
      <c r="H2310" s="116">
        <v>1.8001804250162224E-2</v>
      </c>
      <c r="I2310" s="86">
        <v>3.4120224559055279E-2</v>
      </c>
      <c r="J2310" s="86">
        <v>3.4172226756713373E-2</v>
      </c>
      <c r="K2310" s="86">
        <v>3.4172226756713373E-2</v>
      </c>
      <c r="L2310" s="86">
        <v>1.0506071821817862</v>
      </c>
      <c r="M2310" s="86">
        <v>1.0506071821817862</v>
      </c>
      <c r="N2310" s="86">
        <v>1.0506071821817862</v>
      </c>
      <c r="O2310" s="117">
        <v>1.5322289272398817</v>
      </c>
      <c r="P2310" s="117">
        <v>1.5322289272398817</v>
      </c>
      <c r="Q2310" s="117">
        <v>1.5322289272398817</v>
      </c>
    </row>
    <row r="2311" spans="1:17" x14ac:dyDescent="0.25">
      <c r="A2311" t="str">
        <f t="shared" si="36"/>
        <v>18671517</v>
      </c>
      <c r="B2311">
        <v>18</v>
      </c>
      <c r="C2311">
        <v>67</v>
      </c>
      <c r="D2311">
        <v>15</v>
      </c>
      <c r="E2311">
        <v>17</v>
      </c>
      <c r="F2311" s="116">
        <v>1.9005958546207829E-2</v>
      </c>
      <c r="G2311" s="116">
        <v>1.9021960501355802E-2</v>
      </c>
      <c r="H2311" s="116">
        <v>1.9021960501355802E-2</v>
      </c>
      <c r="I2311" s="86">
        <v>3.18017037718063E-2</v>
      </c>
      <c r="J2311" s="86">
        <v>3.182788878932117E-2</v>
      </c>
      <c r="K2311" s="86">
        <v>3.182788878932117E-2</v>
      </c>
      <c r="L2311" s="86">
        <v>1.6805806091216964</v>
      </c>
      <c r="M2311" s="86">
        <v>1.6805806091216964</v>
      </c>
      <c r="N2311" s="86">
        <v>1.6805806091216964</v>
      </c>
      <c r="O2311" s="117">
        <v>5.8006432785969482</v>
      </c>
      <c r="P2311" s="117">
        <v>5.8006432785969482</v>
      </c>
      <c r="Q2311" s="117">
        <v>5.8006432785969482</v>
      </c>
    </row>
    <row r="2312" spans="1:17" x14ac:dyDescent="0.25">
      <c r="A2312" t="str">
        <f t="shared" si="36"/>
        <v>19661517</v>
      </c>
      <c r="B2312">
        <v>19</v>
      </c>
      <c r="C2312">
        <v>66</v>
      </c>
      <c r="D2312">
        <v>15</v>
      </c>
      <c r="E2312">
        <v>17</v>
      </c>
      <c r="F2312" s="116">
        <v>1.9010309218228553E-2</v>
      </c>
      <c r="G2312" s="116">
        <v>1.9024888794283639E-2</v>
      </c>
      <c r="H2312" s="116">
        <v>1.9024888794283639E-2</v>
      </c>
      <c r="I2312" s="86">
        <v>3.1808261079384337E-2</v>
      </c>
      <c r="J2312" s="86">
        <v>3.1834504316283492E-2</v>
      </c>
      <c r="K2312" s="86">
        <v>3.1834504316283492E-2</v>
      </c>
      <c r="L2312" s="86">
        <v>1.6622058023796784</v>
      </c>
      <c r="M2312" s="86">
        <v>1.6622058023796784</v>
      </c>
      <c r="N2312" s="86">
        <v>1.6622058023796784</v>
      </c>
      <c r="O2312" s="117">
        <v>5.514513238984037</v>
      </c>
      <c r="P2312" s="117">
        <v>5.514513238984037</v>
      </c>
      <c r="Q2312" s="117">
        <v>5.514513238984037</v>
      </c>
    </row>
    <row r="2313" spans="1:17" x14ac:dyDescent="0.25">
      <c r="A2313" t="str">
        <f t="shared" si="36"/>
        <v>20651517</v>
      </c>
      <c r="B2313">
        <v>20</v>
      </c>
      <c r="C2313">
        <v>65</v>
      </c>
      <c r="D2313">
        <v>15</v>
      </c>
      <c r="E2313">
        <v>17</v>
      </c>
      <c r="F2313" s="116">
        <v>1.9013312679925766E-2</v>
      </c>
      <c r="G2313" s="116">
        <v>1.9029387266005175E-2</v>
      </c>
      <c r="H2313" s="116">
        <v>1.9029387266005175E-2</v>
      </c>
      <c r="I2313" s="86">
        <v>3.1814528503163769E-2</v>
      </c>
      <c r="J2313" s="86">
        <v>3.1840832371293711E-2</v>
      </c>
      <c r="K2313" s="86">
        <v>3.1840832371293711E-2</v>
      </c>
      <c r="L2313" s="86">
        <v>1.6424675950957899</v>
      </c>
      <c r="M2313" s="86">
        <v>1.6424675950957899</v>
      </c>
      <c r="N2313" s="86">
        <v>1.6424675950957899</v>
      </c>
      <c r="O2313" s="117">
        <v>5.2411129458870978</v>
      </c>
      <c r="P2313" s="117">
        <v>5.2411129458870978</v>
      </c>
      <c r="Q2313" s="117">
        <v>5.2411129458870978</v>
      </c>
    </row>
    <row r="2314" spans="1:17" x14ac:dyDescent="0.25">
      <c r="A2314" t="str">
        <f t="shared" si="36"/>
        <v>21641517</v>
      </c>
      <c r="B2314">
        <v>21</v>
      </c>
      <c r="C2314">
        <v>64</v>
      </c>
      <c r="D2314">
        <v>15</v>
      </c>
      <c r="E2314">
        <v>17</v>
      </c>
      <c r="F2314" s="116">
        <v>1.9018279990449111E-2</v>
      </c>
      <c r="G2314" s="116">
        <v>1.903292859245978E-2</v>
      </c>
      <c r="H2314" s="116">
        <v>1.903292859245978E-2</v>
      </c>
      <c r="I2314" s="86">
        <v>3.1821158147772165E-2</v>
      </c>
      <c r="J2314" s="86">
        <v>3.1847525631391371E-2</v>
      </c>
      <c r="K2314" s="86">
        <v>3.1847525631391371E-2</v>
      </c>
      <c r="L2314" s="86">
        <v>1.6214464322597373</v>
      </c>
      <c r="M2314" s="86">
        <v>1.6214464322597373</v>
      </c>
      <c r="N2314" s="86">
        <v>1.6214464322597373</v>
      </c>
      <c r="O2314" s="117">
        <v>4.986105800992882</v>
      </c>
      <c r="P2314" s="117">
        <v>4.986105800992882</v>
      </c>
      <c r="Q2314" s="117">
        <v>4.986105800992882</v>
      </c>
    </row>
    <row r="2315" spans="1:17" x14ac:dyDescent="0.25">
      <c r="A2315" t="str">
        <f t="shared" si="36"/>
        <v>22631517</v>
      </c>
      <c r="B2315">
        <v>22</v>
      </c>
      <c r="C2315">
        <v>63</v>
      </c>
      <c r="D2315">
        <v>15</v>
      </c>
      <c r="E2315">
        <v>17</v>
      </c>
      <c r="F2315" s="116">
        <v>1.9021407895529117E-2</v>
      </c>
      <c r="G2315" s="116">
        <v>1.903756258104879E-2</v>
      </c>
      <c r="H2315" s="116">
        <v>1.903756258104879E-2</v>
      </c>
      <c r="I2315" s="86">
        <v>3.1827667689307212E-2</v>
      </c>
      <c r="J2315" s="86">
        <v>3.1854102629248496E-2</v>
      </c>
      <c r="K2315" s="86">
        <v>3.1854102629248496E-2</v>
      </c>
      <c r="L2315" s="86">
        <v>1.5992184069424027</v>
      </c>
      <c r="M2315" s="86">
        <v>1.5992184069424027</v>
      </c>
      <c r="N2315" s="86">
        <v>1.5992184069424027</v>
      </c>
      <c r="O2315" s="117">
        <v>4.742742507530286</v>
      </c>
      <c r="P2315" s="117">
        <v>4.742742507530286</v>
      </c>
      <c r="Q2315" s="117">
        <v>4.742742507530286</v>
      </c>
    </row>
    <row r="2316" spans="1:17" x14ac:dyDescent="0.25">
      <c r="A2316" t="str">
        <f t="shared" si="36"/>
        <v>23621517</v>
      </c>
      <c r="B2316">
        <v>23</v>
      </c>
      <c r="C2316">
        <v>62</v>
      </c>
      <c r="D2316">
        <v>15</v>
      </c>
      <c r="E2316">
        <v>17</v>
      </c>
      <c r="F2316" s="116">
        <v>1.9025908811116314E-2</v>
      </c>
      <c r="G2316" s="116">
        <v>1.9040634746728635E-2</v>
      </c>
      <c r="H2316" s="116">
        <v>1.9040634746728635E-2</v>
      </c>
      <c r="I2316" s="86">
        <v>3.1834527606711495E-2</v>
      </c>
      <c r="J2316" s="86">
        <v>3.1859561697252438E-2</v>
      </c>
      <c r="K2316" s="86">
        <v>3.1859561697252438E-2</v>
      </c>
      <c r="L2316" s="86">
        <v>1.5759725744175157</v>
      </c>
      <c r="M2316" s="86">
        <v>1.5759725744175157</v>
      </c>
      <c r="N2316" s="86">
        <v>1.5759725744175157</v>
      </c>
      <c r="O2316" s="117">
        <v>4.5162559603224395</v>
      </c>
      <c r="P2316" s="117">
        <v>4.5162559603224395</v>
      </c>
      <c r="Q2316" s="117">
        <v>4.5162559603224395</v>
      </c>
    </row>
    <row r="2317" spans="1:17" x14ac:dyDescent="0.25">
      <c r="A2317" t="str">
        <f t="shared" si="36"/>
        <v>24611517</v>
      </c>
      <c r="B2317">
        <v>24</v>
      </c>
      <c r="C2317">
        <v>61</v>
      </c>
      <c r="D2317">
        <v>15</v>
      </c>
      <c r="E2317">
        <v>17</v>
      </c>
      <c r="F2317" s="116">
        <v>1.9029291965606973E-2</v>
      </c>
      <c r="G2317" s="116">
        <v>1.9044060527473955E-2</v>
      </c>
      <c r="H2317" s="116">
        <v>1.9044060527473955E-2</v>
      </c>
      <c r="I2317" s="86">
        <v>3.184101938521431E-2</v>
      </c>
      <c r="J2317" s="86">
        <v>3.1866125940388179E-2</v>
      </c>
      <c r="K2317" s="86">
        <v>3.1866125940388179E-2</v>
      </c>
      <c r="L2317" s="86">
        <v>1.5515467114843291</v>
      </c>
      <c r="M2317" s="86">
        <v>1.5515467114843291</v>
      </c>
      <c r="N2317" s="86">
        <v>1.5515467114843291</v>
      </c>
      <c r="O2317" s="117">
        <v>4.2998756487090803</v>
      </c>
      <c r="P2317" s="117">
        <v>4.2998756487090803</v>
      </c>
      <c r="Q2317" s="117">
        <v>4.2998756487090803</v>
      </c>
    </row>
    <row r="2318" spans="1:17" x14ac:dyDescent="0.25">
      <c r="A2318" t="str">
        <f t="shared" si="36"/>
        <v>25601517</v>
      </c>
      <c r="B2318">
        <v>25</v>
      </c>
      <c r="C2318">
        <v>60</v>
      </c>
      <c r="D2318">
        <v>15</v>
      </c>
      <c r="E2318">
        <v>17</v>
      </c>
      <c r="F2318" s="116">
        <v>1.8880838134404308E-2</v>
      </c>
      <c r="G2318" s="116">
        <v>1.8895652444435227E-2</v>
      </c>
      <c r="H2318" s="116">
        <v>1.8895652444435227E-2</v>
      </c>
      <c r="I2318" s="86">
        <v>3.1847803704466368E-2</v>
      </c>
      <c r="J2318" s="86">
        <v>3.1871506600515832E-2</v>
      </c>
      <c r="K2318" s="86">
        <v>3.1871506600515832E-2</v>
      </c>
      <c r="L2318" s="86">
        <v>1.574267839762497</v>
      </c>
      <c r="M2318" s="86">
        <v>1.574267839762497</v>
      </c>
      <c r="N2318" s="86">
        <v>1.574267839762497</v>
      </c>
      <c r="O2318" s="117">
        <v>4.0932234901625577</v>
      </c>
      <c r="P2318" s="117">
        <v>4.0932234901625577</v>
      </c>
      <c r="Q2318" s="117">
        <v>4.0932234901625577</v>
      </c>
    </row>
    <row r="2319" spans="1:17" x14ac:dyDescent="0.25">
      <c r="A2319" t="str">
        <f t="shared" si="36"/>
        <v>26591517</v>
      </c>
      <c r="B2319">
        <v>26</v>
      </c>
      <c r="C2319">
        <v>59</v>
      </c>
      <c r="D2319">
        <v>15</v>
      </c>
      <c r="E2319">
        <v>17</v>
      </c>
      <c r="F2319" s="116">
        <v>1.8882254931250102E-2</v>
      </c>
      <c r="G2319" s="116">
        <v>1.8895631843591196E-2</v>
      </c>
      <c r="H2319" s="116">
        <v>1.8895631843591196E-2</v>
      </c>
      <c r="I2319" s="86">
        <v>3.2149179326427871E-2</v>
      </c>
      <c r="J2319" s="86">
        <v>3.2171474180329694E-2</v>
      </c>
      <c r="K2319" s="86">
        <v>3.2171474180329694E-2</v>
      </c>
      <c r="L2319" s="86">
        <v>1.5475318853568887</v>
      </c>
      <c r="M2319" s="86">
        <v>1.5475318853568887</v>
      </c>
      <c r="N2319" s="86">
        <v>1.5475318853568887</v>
      </c>
      <c r="O2319" s="117">
        <v>3.8962977165610635</v>
      </c>
      <c r="P2319" s="117">
        <v>3.8962977165610635</v>
      </c>
      <c r="Q2319" s="117">
        <v>3.8962977165610635</v>
      </c>
    </row>
    <row r="2320" spans="1:17" x14ac:dyDescent="0.25">
      <c r="A2320" t="str">
        <f t="shared" si="36"/>
        <v>27581517</v>
      </c>
      <c r="B2320">
        <v>27</v>
      </c>
      <c r="C2320">
        <v>58</v>
      </c>
      <c r="D2320">
        <v>15</v>
      </c>
      <c r="E2320">
        <v>17</v>
      </c>
      <c r="F2320" s="116">
        <v>1.8886301837767534E-2</v>
      </c>
      <c r="G2320" s="116">
        <v>1.8898234424618118E-2</v>
      </c>
      <c r="H2320" s="116">
        <v>1.8898234424618118E-2</v>
      </c>
      <c r="I2320" s="86">
        <v>3.2155338415620953E-2</v>
      </c>
      <c r="J2320" s="86">
        <v>3.2176220442609475E-2</v>
      </c>
      <c r="K2320" s="86">
        <v>3.2176220442609475E-2</v>
      </c>
      <c r="L2320" s="86">
        <v>1.5194747275268372</v>
      </c>
      <c r="M2320" s="86">
        <v>1.5194747275268372</v>
      </c>
      <c r="N2320" s="86">
        <v>1.5194747275268372</v>
      </c>
      <c r="O2320" s="117">
        <v>3.7155912671363134</v>
      </c>
      <c r="P2320" s="117">
        <v>3.7155912671363134</v>
      </c>
      <c r="Q2320" s="117">
        <v>3.7155912671363134</v>
      </c>
    </row>
    <row r="2321" spans="1:17" x14ac:dyDescent="0.25">
      <c r="A2321" t="str">
        <f t="shared" si="36"/>
        <v>28571517</v>
      </c>
      <c r="B2321">
        <v>28</v>
      </c>
      <c r="C2321">
        <v>57</v>
      </c>
      <c r="D2321">
        <v>15</v>
      </c>
      <c r="E2321">
        <v>17</v>
      </c>
      <c r="F2321" s="116">
        <v>1.8888687598534539E-2</v>
      </c>
      <c r="G2321" s="116">
        <v>1.890066520639664E-2</v>
      </c>
      <c r="H2321" s="116">
        <v>1.890066520639664E-2</v>
      </c>
      <c r="I2321" s="86">
        <v>3.2161374310726097E-2</v>
      </c>
      <c r="J2321" s="86">
        <v>3.2180837923502015E-2</v>
      </c>
      <c r="K2321" s="86">
        <v>3.2180837923502015E-2</v>
      </c>
      <c r="L2321" s="86">
        <v>1.4905968292277587</v>
      </c>
      <c r="M2321" s="86">
        <v>1.4905968292277587</v>
      </c>
      <c r="N2321" s="86">
        <v>1.4905968292277587</v>
      </c>
      <c r="O2321" s="117">
        <v>3.5375834876698011</v>
      </c>
      <c r="P2321" s="117">
        <v>3.5375834876698011</v>
      </c>
      <c r="Q2321" s="117">
        <v>3.5375834876698011</v>
      </c>
    </row>
    <row r="2322" spans="1:17" x14ac:dyDescent="0.25">
      <c r="A2322" t="str">
        <f t="shared" si="36"/>
        <v>29561517</v>
      </c>
      <c r="B2322">
        <v>29</v>
      </c>
      <c r="C2322">
        <v>56</v>
      </c>
      <c r="D2322">
        <v>15</v>
      </c>
      <c r="E2322">
        <v>17</v>
      </c>
      <c r="F2322" s="116">
        <v>1.8892685398004604E-2</v>
      </c>
      <c r="G2322" s="116">
        <v>1.8903208058554097E-2</v>
      </c>
      <c r="H2322" s="116">
        <v>1.8903208058554097E-2</v>
      </c>
      <c r="I2322" s="86">
        <v>3.2166270062579765E-2</v>
      </c>
      <c r="J2322" s="86">
        <v>3.2184308909236042E-2</v>
      </c>
      <c r="K2322" s="86">
        <v>3.2185812146457396E-2</v>
      </c>
      <c r="L2322" s="86">
        <v>1.4609526615566624</v>
      </c>
      <c r="M2322" s="86">
        <v>1.4609526615566624</v>
      </c>
      <c r="N2322" s="86">
        <v>1.4609526615566624</v>
      </c>
      <c r="O2322" s="117">
        <v>3.3785827780124498</v>
      </c>
      <c r="P2322" s="117">
        <v>3.3785827780124498</v>
      </c>
      <c r="Q2322" s="117">
        <v>3.3785827780124498</v>
      </c>
    </row>
    <row r="2323" spans="1:17" x14ac:dyDescent="0.25">
      <c r="A2323" t="str">
        <f t="shared" si="36"/>
        <v>30551517</v>
      </c>
      <c r="B2323">
        <v>30</v>
      </c>
      <c r="C2323">
        <v>55</v>
      </c>
      <c r="D2323">
        <v>15</v>
      </c>
      <c r="E2323">
        <v>17</v>
      </c>
      <c r="F2323" s="116">
        <v>1.8895412472844261E-2</v>
      </c>
      <c r="G2323" s="116">
        <v>1.8904470676330762E-2</v>
      </c>
      <c r="H2323" s="116">
        <v>1.8904470676330762E-2</v>
      </c>
      <c r="I2323" s="86">
        <v>3.2171719382894794E-2</v>
      </c>
      <c r="J2323" s="86">
        <v>3.2188326089286713E-2</v>
      </c>
      <c r="K2323" s="86">
        <v>3.2188326089286713E-2</v>
      </c>
      <c r="L2323" s="86">
        <v>1.4174910889923202</v>
      </c>
      <c r="M2323" s="86">
        <v>1.4174910889923202</v>
      </c>
      <c r="N2323" s="86">
        <v>1.4174910889923202</v>
      </c>
      <c r="O2323" s="117">
        <v>3.2212768141694457</v>
      </c>
      <c r="P2323" s="117">
        <v>3.2212768141694457</v>
      </c>
      <c r="Q2323" s="117">
        <v>3.2212768141694457</v>
      </c>
    </row>
    <row r="2324" spans="1:17" x14ac:dyDescent="0.25">
      <c r="A2324" t="str">
        <f t="shared" si="36"/>
        <v>31541517</v>
      </c>
      <c r="B2324">
        <v>31</v>
      </c>
      <c r="C2324">
        <v>54</v>
      </c>
      <c r="D2324">
        <v>15</v>
      </c>
      <c r="E2324">
        <v>17</v>
      </c>
      <c r="F2324" s="116">
        <v>1.8898542987701768E-2</v>
      </c>
      <c r="G2324" s="116">
        <v>1.8907642679373879E-2</v>
      </c>
      <c r="H2324" s="116">
        <v>1.8907642679373879E-2</v>
      </c>
      <c r="I2324" s="86">
        <v>3.2176509752594548E-2</v>
      </c>
      <c r="J2324" s="86">
        <v>3.2191675905381405E-2</v>
      </c>
      <c r="K2324" s="86">
        <v>3.2191675905381405E-2</v>
      </c>
      <c r="L2324" s="86">
        <v>1.3916037144941407</v>
      </c>
      <c r="M2324" s="86">
        <v>1.3916037144941407</v>
      </c>
      <c r="N2324" s="86">
        <v>1.3916037144941407</v>
      </c>
      <c r="O2324" s="117">
        <v>3.1363528132455114</v>
      </c>
      <c r="P2324" s="117">
        <v>3.1363528132455114</v>
      </c>
      <c r="Q2324" s="117">
        <v>3.1363528132455114</v>
      </c>
    </row>
    <row r="2325" spans="1:17" x14ac:dyDescent="0.25">
      <c r="A2325" t="str">
        <f t="shared" si="36"/>
        <v>32531517</v>
      </c>
      <c r="B2325">
        <v>32</v>
      </c>
      <c r="C2325">
        <v>53</v>
      </c>
      <c r="D2325">
        <v>15</v>
      </c>
      <c r="E2325">
        <v>17</v>
      </c>
      <c r="F2325" s="116">
        <v>1.8900820224273883E-2</v>
      </c>
      <c r="G2325" s="116">
        <v>1.890996430759477E-2</v>
      </c>
      <c r="H2325" s="116">
        <v>1.890996430759477E-2</v>
      </c>
      <c r="I2325" s="86">
        <v>3.2181077233975758E-2</v>
      </c>
      <c r="J2325" s="86">
        <v>3.2196317372843904E-2</v>
      </c>
      <c r="K2325" s="86">
        <v>3.2196317372843904E-2</v>
      </c>
      <c r="L2325" s="86">
        <v>1.3708398230924681</v>
      </c>
      <c r="M2325" s="86">
        <v>1.3708398230924681</v>
      </c>
      <c r="N2325" s="86">
        <v>1.3708398230924681</v>
      </c>
      <c r="O2325" s="117">
        <v>3.0607593856395221</v>
      </c>
      <c r="P2325" s="117">
        <v>3.0607593856395221</v>
      </c>
      <c r="Q2325" s="117">
        <v>3.0607593856395221</v>
      </c>
    </row>
    <row r="2326" spans="1:17" x14ac:dyDescent="0.25">
      <c r="A2326" t="str">
        <f t="shared" si="36"/>
        <v>33521517</v>
      </c>
      <c r="B2326">
        <v>33</v>
      </c>
      <c r="C2326">
        <v>52</v>
      </c>
      <c r="D2326">
        <v>15</v>
      </c>
      <c r="E2326">
        <v>17</v>
      </c>
      <c r="F2326" s="116">
        <v>1.8902436222086393E-2</v>
      </c>
      <c r="G2326" s="116">
        <v>1.8911627778722465E-2</v>
      </c>
      <c r="H2326" s="116">
        <v>1.8911627778722465E-2</v>
      </c>
      <c r="I2326" s="86">
        <v>3.218576748731948E-2</v>
      </c>
      <c r="J2326" s="86">
        <v>3.2199554822273595E-2</v>
      </c>
      <c r="K2326" s="86">
        <v>3.2199554822273595E-2</v>
      </c>
      <c r="L2326" s="86">
        <v>1.3442912007696397</v>
      </c>
      <c r="M2326" s="86">
        <v>1.3442912007696397</v>
      </c>
      <c r="N2326" s="86">
        <v>1.3442912007696397</v>
      </c>
      <c r="O2326" s="117">
        <v>2.9885641716186178</v>
      </c>
      <c r="P2326" s="117">
        <v>2.9885641716186178</v>
      </c>
      <c r="Q2326" s="117">
        <v>2.9885641716186178</v>
      </c>
    </row>
    <row r="2327" spans="1:17" x14ac:dyDescent="0.25">
      <c r="A2327" t="str">
        <f t="shared" si="36"/>
        <v>34511517</v>
      </c>
      <c r="B2327">
        <v>34</v>
      </c>
      <c r="C2327">
        <v>51</v>
      </c>
      <c r="D2327">
        <v>15</v>
      </c>
      <c r="E2327">
        <v>17</v>
      </c>
      <c r="F2327" s="116">
        <v>1.8655612857908649E-2</v>
      </c>
      <c r="G2327" s="116">
        <v>1.8664855172923715E-2</v>
      </c>
      <c r="H2327" s="116">
        <v>1.8664855172923715E-2</v>
      </c>
      <c r="I2327" s="86">
        <v>3.2189442811635459E-2</v>
      </c>
      <c r="J2327" s="86">
        <v>3.2204846669993903E-2</v>
      </c>
      <c r="K2327" s="86">
        <v>3.2204846669993903E-2</v>
      </c>
      <c r="L2327" s="86">
        <v>1.373052182110575</v>
      </c>
      <c r="M2327" s="86">
        <v>1.373052182110575</v>
      </c>
      <c r="N2327" s="86">
        <v>1.373052182110575</v>
      </c>
      <c r="O2327" s="117">
        <v>2.9198737499768943</v>
      </c>
      <c r="P2327" s="117">
        <v>2.9198737499768943</v>
      </c>
      <c r="Q2327" s="117">
        <v>2.9198737499768943</v>
      </c>
    </row>
    <row r="2328" spans="1:17" x14ac:dyDescent="0.25">
      <c r="A2328" t="str">
        <f t="shared" si="36"/>
        <v>35501517</v>
      </c>
      <c r="B2328">
        <v>35</v>
      </c>
      <c r="C2328">
        <v>50</v>
      </c>
      <c r="D2328">
        <v>15</v>
      </c>
      <c r="E2328">
        <v>17</v>
      </c>
      <c r="F2328" s="116">
        <v>1.8727775582773606E-2</v>
      </c>
      <c r="G2328" s="116">
        <v>1.8738621485733763E-2</v>
      </c>
      <c r="H2328" s="116">
        <v>1.8738621485733763E-2</v>
      </c>
      <c r="I2328" s="86">
        <v>3.2512918245132902E-2</v>
      </c>
      <c r="J2328" s="86">
        <v>3.2529961806927431E-2</v>
      </c>
      <c r="K2328" s="86">
        <v>3.2529961806927431E-2</v>
      </c>
      <c r="L2328" s="86">
        <v>1.3306822847669293</v>
      </c>
      <c r="M2328" s="86">
        <v>1.3306822847669293</v>
      </c>
      <c r="N2328" s="86">
        <v>1.3306822847669293</v>
      </c>
      <c r="O2328" s="117">
        <v>2.8482580705138636</v>
      </c>
      <c r="P2328" s="117">
        <v>2.8482580705138636</v>
      </c>
      <c r="Q2328" s="117">
        <v>2.8482580705138636</v>
      </c>
    </row>
    <row r="2329" spans="1:17" x14ac:dyDescent="0.25">
      <c r="A2329" t="str">
        <f t="shared" si="36"/>
        <v>36491517</v>
      </c>
      <c r="B2329">
        <v>36</v>
      </c>
      <c r="C2329">
        <v>49</v>
      </c>
      <c r="D2329">
        <v>15</v>
      </c>
      <c r="E2329">
        <v>17</v>
      </c>
      <c r="F2329" s="116">
        <v>1.8730433914963145E-2</v>
      </c>
      <c r="G2329" s="116">
        <v>1.8741347269166968E-2</v>
      </c>
      <c r="H2329" s="116">
        <v>1.8741347269166968E-2</v>
      </c>
      <c r="I2329" s="86">
        <v>3.2517118375593998E-2</v>
      </c>
      <c r="J2329" s="86">
        <v>3.2535826982800553E-2</v>
      </c>
      <c r="K2329" s="86">
        <v>3.2535826982800553E-2</v>
      </c>
      <c r="L2329" s="86">
        <v>1.3023903363807576</v>
      </c>
      <c r="M2329" s="86">
        <v>1.3023903363807576</v>
      </c>
      <c r="N2329" s="86">
        <v>1.3023903363807576</v>
      </c>
      <c r="O2329" s="117">
        <v>2.7868310113873056</v>
      </c>
      <c r="P2329" s="117">
        <v>2.7868310113873056</v>
      </c>
      <c r="Q2329" s="117">
        <v>2.7868310113873056</v>
      </c>
    </row>
    <row r="2330" spans="1:17" x14ac:dyDescent="0.25">
      <c r="A2330" t="str">
        <f t="shared" si="36"/>
        <v>37481517</v>
      </c>
      <c r="B2330">
        <v>37</v>
      </c>
      <c r="C2330">
        <v>48</v>
      </c>
      <c r="D2330">
        <v>15</v>
      </c>
      <c r="E2330">
        <v>17</v>
      </c>
      <c r="F2330" s="116">
        <v>1.8733404058982682E-2</v>
      </c>
      <c r="G2330" s="116">
        <v>1.8744389551854666E-2</v>
      </c>
      <c r="H2330" s="116">
        <v>1.8744389551854666E-2</v>
      </c>
      <c r="I2330" s="86">
        <v>3.2520197613323205E-2</v>
      </c>
      <c r="J2330" s="86">
        <v>3.2540599242942607E-2</v>
      </c>
      <c r="K2330" s="86">
        <v>3.2540599242942607E-2</v>
      </c>
      <c r="L2330" s="86">
        <v>1.2738447969567046</v>
      </c>
      <c r="M2330" s="86">
        <v>1.2738447969567046</v>
      </c>
      <c r="N2330" s="86">
        <v>1.2738447969567046</v>
      </c>
      <c r="O2330" s="117">
        <v>2.7245309194543661</v>
      </c>
      <c r="P2330" s="117">
        <v>2.7245309194543661</v>
      </c>
      <c r="Q2330" s="117">
        <v>2.7245309194543661</v>
      </c>
    </row>
    <row r="2331" spans="1:17" x14ac:dyDescent="0.25">
      <c r="A2331" t="str">
        <f t="shared" si="36"/>
        <v>38471517</v>
      </c>
      <c r="B2331">
        <v>38</v>
      </c>
      <c r="C2331">
        <v>47</v>
      </c>
      <c r="D2331">
        <v>15</v>
      </c>
      <c r="E2331">
        <v>17</v>
      </c>
      <c r="F2331" s="116">
        <v>1.8735381503255578E-2</v>
      </c>
      <c r="G2331" s="116">
        <v>1.8748024527466971E-2</v>
      </c>
      <c r="H2331" s="116">
        <v>1.8748024527466971E-2</v>
      </c>
      <c r="I2331" s="86">
        <v>3.2525760161830709E-2</v>
      </c>
      <c r="J2331" s="86">
        <v>3.2547885454200648E-2</v>
      </c>
      <c r="K2331" s="86">
        <v>3.2547885454200648E-2</v>
      </c>
      <c r="L2331" s="86">
        <v>1.244817940451356</v>
      </c>
      <c r="M2331" s="86">
        <v>1.244817940451356</v>
      </c>
      <c r="N2331" s="86">
        <v>1.244817940451356</v>
      </c>
      <c r="O2331" s="117">
        <v>2.6700407737530818</v>
      </c>
      <c r="P2331" s="117">
        <v>2.6700407737530818</v>
      </c>
      <c r="Q2331" s="117">
        <v>2.6700407737530818</v>
      </c>
    </row>
    <row r="2332" spans="1:17" x14ac:dyDescent="0.25">
      <c r="A2332" t="str">
        <f t="shared" si="36"/>
        <v>39461517</v>
      </c>
      <c r="B2332">
        <v>39</v>
      </c>
      <c r="C2332">
        <v>46</v>
      </c>
      <c r="D2332">
        <v>15</v>
      </c>
      <c r="E2332">
        <v>17</v>
      </c>
      <c r="F2332" s="116">
        <v>1.8738387024355603E-2</v>
      </c>
      <c r="G2332" s="116">
        <v>1.8751124478361456E-2</v>
      </c>
      <c r="H2332" s="116">
        <v>1.8751124478361456E-2</v>
      </c>
      <c r="I2332" s="86">
        <v>3.2529865349189342E-2</v>
      </c>
      <c r="J2332" s="86">
        <v>3.2553748075450306E-2</v>
      </c>
      <c r="K2332" s="86">
        <v>3.2553748075450306E-2</v>
      </c>
      <c r="L2332" s="86">
        <v>1.2153855706936658</v>
      </c>
      <c r="M2332" s="86">
        <v>1.2153855706936658</v>
      </c>
      <c r="N2332" s="86">
        <v>1.2153855706936658</v>
      </c>
      <c r="O2332" s="117">
        <v>2.6137016792740924</v>
      </c>
      <c r="P2332" s="117">
        <v>2.6137016792740924</v>
      </c>
      <c r="Q2332" s="117">
        <v>2.6137016792740924</v>
      </c>
    </row>
    <row r="2333" spans="1:17" x14ac:dyDescent="0.25">
      <c r="A2333" t="str">
        <f t="shared" si="36"/>
        <v>40451517</v>
      </c>
      <c r="B2333">
        <v>40</v>
      </c>
      <c r="C2333">
        <v>45</v>
      </c>
      <c r="D2333">
        <v>15</v>
      </c>
      <c r="E2333">
        <v>17</v>
      </c>
      <c r="F2333" s="116">
        <v>1.8740722315389122E-2</v>
      </c>
      <c r="G2333" s="116">
        <v>1.8755165413594167E-2</v>
      </c>
      <c r="H2333" s="116">
        <v>1.8755165413594167E-2</v>
      </c>
      <c r="I2333" s="86">
        <v>3.2535485889895445E-2</v>
      </c>
      <c r="J2333" s="86">
        <v>3.2561162508926635E-2</v>
      </c>
      <c r="K2333" s="86">
        <v>3.2561162508926635E-2</v>
      </c>
      <c r="L2333" s="86">
        <v>1.1900246335063831</v>
      </c>
      <c r="M2333" s="86">
        <v>1.1900246335063831</v>
      </c>
      <c r="N2333" s="86">
        <v>1.1900246335063831</v>
      </c>
      <c r="O2333" s="117">
        <v>2.5601771686713151</v>
      </c>
      <c r="P2333" s="117">
        <v>2.5601771686713151</v>
      </c>
      <c r="Q2333" s="117">
        <v>2.5601771686713151</v>
      </c>
    </row>
    <row r="2334" spans="1:17" x14ac:dyDescent="0.25">
      <c r="A2334" t="str">
        <f t="shared" si="36"/>
        <v>41441517</v>
      </c>
      <c r="B2334">
        <v>41</v>
      </c>
      <c r="C2334">
        <v>44</v>
      </c>
      <c r="D2334">
        <v>15</v>
      </c>
      <c r="E2334">
        <v>17</v>
      </c>
      <c r="F2334" s="116">
        <v>1.8744750644487346E-2</v>
      </c>
      <c r="G2334" s="116">
        <v>1.8759315330302801E-2</v>
      </c>
      <c r="H2334" s="116">
        <v>1.8759315330302801E-2</v>
      </c>
      <c r="I2334" s="86">
        <v>3.2540744708568728E-2</v>
      </c>
      <c r="J2334" s="86">
        <v>3.2568255781775697E-2</v>
      </c>
      <c r="K2334" s="86">
        <v>3.2568255781775697E-2</v>
      </c>
      <c r="L2334" s="86">
        <v>1.1457358645678415</v>
      </c>
      <c r="M2334" s="86">
        <v>1.1457358645678415</v>
      </c>
      <c r="N2334" s="86">
        <v>1.1457358645678415</v>
      </c>
      <c r="O2334" s="117">
        <v>2.489514235362086</v>
      </c>
      <c r="P2334" s="117">
        <v>2.489514235362086</v>
      </c>
      <c r="Q2334" s="117">
        <v>2.489514235362086</v>
      </c>
    </row>
    <row r="2335" spans="1:17" x14ac:dyDescent="0.25">
      <c r="A2335" t="str">
        <f t="shared" si="36"/>
        <v>42431517</v>
      </c>
      <c r="B2335">
        <v>42</v>
      </c>
      <c r="C2335">
        <v>43</v>
      </c>
      <c r="D2335">
        <v>15</v>
      </c>
      <c r="E2335">
        <v>17</v>
      </c>
      <c r="F2335" s="116">
        <v>1.8748857075681184E-2</v>
      </c>
      <c r="G2335" s="116">
        <v>1.8763551816923116E-2</v>
      </c>
      <c r="H2335" s="116">
        <v>1.8763551816923116E-2</v>
      </c>
      <c r="I2335" s="86">
        <v>3.2547219101857414E-2</v>
      </c>
      <c r="J2335" s="86">
        <v>3.25749758353144E-2</v>
      </c>
      <c r="K2335" s="86">
        <v>3.25749758353144E-2</v>
      </c>
      <c r="L2335" s="86">
        <v>1.1007553096998355</v>
      </c>
      <c r="M2335" s="86">
        <v>1.1007553096998355</v>
      </c>
      <c r="N2335" s="86">
        <v>1.1007553096998355</v>
      </c>
      <c r="O2335" s="117">
        <v>2.4177470022727867</v>
      </c>
      <c r="P2335" s="117">
        <v>2.4177470022727867</v>
      </c>
      <c r="Q2335" s="117">
        <v>2.4177470022727867</v>
      </c>
    </row>
    <row r="2336" spans="1:17" x14ac:dyDescent="0.25">
      <c r="A2336" t="str">
        <f t="shared" si="36"/>
        <v>43421517</v>
      </c>
      <c r="B2336">
        <v>43</v>
      </c>
      <c r="C2336">
        <v>42</v>
      </c>
      <c r="D2336">
        <v>15</v>
      </c>
      <c r="E2336">
        <v>17</v>
      </c>
      <c r="F2336" s="116">
        <v>1.8751740926989023E-2</v>
      </c>
      <c r="G2336" s="116">
        <v>1.8768223075997542E-2</v>
      </c>
      <c r="H2336" s="116">
        <v>1.8768223075997542E-2</v>
      </c>
      <c r="I2336" s="86">
        <v>3.2553892506720597E-2</v>
      </c>
      <c r="J2336" s="86">
        <v>3.2581912160035073E-2</v>
      </c>
      <c r="K2336" s="86">
        <v>3.2581912160035073E-2</v>
      </c>
      <c r="L2336" s="86">
        <v>1.0593390328604604</v>
      </c>
      <c r="M2336" s="86">
        <v>1.0593390328604604</v>
      </c>
      <c r="N2336" s="86">
        <v>1.0593390328604604</v>
      </c>
      <c r="O2336" s="117">
        <v>2.3490507106278544</v>
      </c>
      <c r="P2336" s="117">
        <v>2.3490507106278544</v>
      </c>
      <c r="Q2336" s="117">
        <v>2.3490507106278544</v>
      </c>
    </row>
    <row r="2337" spans="1:17" x14ac:dyDescent="0.25">
      <c r="A2337" t="str">
        <f t="shared" si="36"/>
        <v>44411517</v>
      </c>
      <c r="B2337">
        <v>44</v>
      </c>
      <c r="C2337">
        <v>41</v>
      </c>
      <c r="D2337">
        <v>15</v>
      </c>
      <c r="E2337">
        <v>17</v>
      </c>
      <c r="F2337" s="116">
        <v>1.8685272030192098E-2</v>
      </c>
      <c r="G2337" s="116">
        <v>1.8701919635350856E-2</v>
      </c>
      <c r="H2337" s="116">
        <v>1.8701919635350856E-2</v>
      </c>
      <c r="I2337" s="86">
        <v>3.2561050930018459E-2</v>
      </c>
      <c r="J2337" s="86">
        <v>3.2589351858788355E-2</v>
      </c>
      <c r="K2337" s="86">
        <v>3.2589351858788355E-2</v>
      </c>
      <c r="L2337" s="86">
        <v>1.0494517111240962</v>
      </c>
      <c r="M2337" s="86">
        <v>1.0494517111240962</v>
      </c>
      <c r="N2337" s="86">
        <v>1.0494517111240962</v>
      </c>
      <c r="O2337" s="117">
        <v>2.2872477679723384</v>
      </c>
      <c r="P2337" s="117">
        <v>2.2872494327328541</v>
      </c>
      <c r="Q2337" s="117">
        <v>2.2872477679723384</v>
      </c>
    </row>
    <row r="2338" spans="1:17" x14ac:dyDescent="0.25">
      <c r="A2338" t="str">
        <f t="shared" si="36"/>
        <v>45401517</v>
      </c>
      <c r="B2338">
        <v>45</v>
      </c>
      <c r="C2338">
        <v>40</v>
      </c>
      <c r="D2338">
        <v>15</v>
      </c>
      <c r="E2338">
        <v>17</v>
      </c>
      <c r="F2338" s="116">
        <v>1.8674921767219625E-2</v>
      </c>
      <c r="G2338" s="116">
        <v>1.8691746021063965E-2</v>
      </c>
      <c r="H2338" s="116">
        <v>1.8691746021063965E-2</v>
      </c>
      <c r="I2338" s="86">
        <v>3.2953666004912681E-2</v>
      </c>
      <c r="J2338" s="86">
        <v>3.2982267236448065E-2</v>
      </c>
      <c r="K2338" s="86">
        <v>3.2982267236448065E-2</v>
      </c>
      <c r="L2338" s="86">
        <v>1.0452690198189711</v>
      </c>
      <c r="M2338" s="86">
        <v>1.0452690198189711</v>
      </c>
      <c r="N2338" s="86">
        <v>1.0452690198189711</v>
      </c>
      <c r="O2338" s="117">
        <v>2.2219102257814867</v>
      </c>
      <c r="P2338" s="117">
        <v>2.2219102257814867</v>
      </c>
      <c r="Q2338" s="117">
        <v>2.2219102257814867</v>
      </c>
    </row>
    <row r="2339" spans="1:17" x14ac:dyDescent="0.25">
      <c r="A2339" t="str">
        <f t="shared" si="36"/>
        <v>46391517</v>
      </c>
      <c r="B2339">
        <v>46</v>
      </c>
      <c r="C2339">
        <v>39</v>
      </c>
      <c r="D2339">
        <v>15</v>
      </c>
      <c r="E2339">
        <v>17</v>
      </c>
      <c r="F2339" s="116">
        <v>1.8679981966501925E-2</v>
      </c>
      <c r="G2339" s="116">
        <v>1.8695293427130208E-2</v>
      </c>
      <c r="H2339" s="116">
        <v>1.8695293427130208E-2</v>
      </c>
      <c r="I2339" s="86">
        <v>3.2960470912477988E-2</v>
      </c>
      <c r="J2339" s="86">
        <v>3.2989392560331406E-2</v>
      </c>
      <c r="K2339" s="86">
        <v>3.2989392560331406E-2</v>
      </c>
      <c r="L2339" s="86">
        <v>1.0449884738726938</v>
      </c>
      <c r="M2339" s="86">
        <v>1.0449884738726938</v>
      </c>
      <c r="N2339" s="86">
        <v>1.0449884738726938</v>
      </c>
      <c r="O2339" s="117">
        <v>2.1610340339744298</v>
      </c>
      <c r="P2339" s="117">
        <v>2.1610340339744298</v>
      </c>
      <c r="Q2339" s="117">
        <v>2.1610340339744298</v>
      </c>
    </row>
    <row r="2340" spans="1:17" x14ac:dyDescent="0.25">
      <c r="A2340" t="str">
        <f t="shared" si="36"/>
        <v>47381517</v>
      </c>
      <c r="B2340">
        <v>47</v>
      </c>
      <c r="C2340">
        <v>38</v>
      </c>
      <c r="D2340">
        <v>15</v>
      </c>
      <c r="E2340">
        <v>17</v>
      </c>
      <c r="F2340" s="116">
        <v>1.8683931027478496E-2</v>
      </c>
      <c r="G2340" s="116">
        <v>1.8699423507600784E-2</v>
      </c>
      <c r="H2340" s="116">
        <v>1.8699423507600784E-2</v>
      </c>
      <c r="I2340" s="86">
        <v>3.2967997700227396E-2</v>
      </c>
      <c r="J2340" s="86">
        <v>3.2995539887111465E-2</v>
      </c>
      <c r="K2340" s="86">
        <v>3.2995539887111465E-2</v>
      </c>
      <c r="L2340" s="86">
        <v>1.0409139186162806</v>
      </c>
      <c r="M2340" s="86">
        <v>1.0409139186162806</v>
      </c>
      <c r="N2340" s="86">
        <v>1.0409139186162806</v>
      </c>
      <c r="O2340" s="117">
        <v>2.1067862227095659</v>
      </c>
      <c r="P2340" s="117">
        <v>2.1067862227095659</v>
      </c>
      <c r="Q2340" s="117">
        <v>2.1067862227095659</v>
      </c>
    </row>
    <row r="2341" spans="1:17" x14ac:dyDescent="0.25">
      <c r="A2341" t="str">
        <f t="shared" si="36"/>
        <v>48371517</v>
      </c>
      <c r="B2341">
        <v>48</v>
      </c>
      <c r="C2341">
        <v>37</v>
      </c>
      <c r="D2341">
        <v>15</v>
      </c>
      <c r="E2341">
        <v>17</v>
      </c>
      <c r="F2341" s="116">
        <v>1.8688477733470901E-2</v>
      </c>
      <c r="G2341" s="116">
        <v>1.8704163297175204E-2</v>
      </c>
      <c r="H2341" s="116">
        <v>1.8704163297175204E-2</v>
      </c>
      <c r="I2341" s="86">
        <v>3.2974540587267502E-2</v>
      </c>
      <c r="J2341" s="86">
        <v>3.3002426033852929E-2</v>
      </c>
      <c r="K2341" s="86">
        <v>3.3002426033852929E-2</v>
      </c>
      <c r="L2341" s="86">
        <v>1.0407406374613088</v>
      </c>
      <c r="M2341" s="86">
        <v>1.0407406374613088</v>
      </c>
      <c r="N2341" s="86">
        <v>1.0407406374613088</v>
      </c>
      <c r="O2341" s="117">
        <v>2.0412129472128497</v>
      </c>
      <c r="P2341" s="117">
        <v>2.0412129472128497</v>
      </c>
      <c r="Q2341" s="117">
        <v>2.0412129472128497</v>
      </c>
    </row>
    <row r="2342" spans="1:17" x14ac:dyDescent="0.25">
      <c r="A2342" t="str">
        <f t="shared" si="36"/>
        <v>49361517</v>
      </c>
      <c r="B2342">
        <v>49</v>
      </c>
      <c r="C2342">
        <v>36</v>
      </c>
      <c r="D2342">
        <v>15</v>
      </c>
      <c r="E2342">
        <v>17</v>
      </c>
      <c r="F2342" s="116">
        <v>1.8453292090613926E-2</v>
      </c>
      <c r="G2342" s="116">
        <v>1.846918183696061E-2</v>
      </c>
      <c r="H2342" s="116">
        <v>1.846918183696061E-2</v>
      </c>
      <c r="I2342" s="86">
        <v>3.2981816833597279E-2</v>
      </c>
      <c r="J2342" s="86">
        <v>3.3010065271546936E-2</v>
      </c>
      <c r="K2342" s="86">
        <v>3.3010065271546936E-2</v>
      </c>
      <c r="L2342" s="86">
        <v>1.0654975344410251</v>
      </c>
      <c r="M2342" s="86">
        <v>1.0654975344410251</v>
      </c>
      <c r="N2342" s="86">
        <v>1.0654975344410251</v>
      </c>
      <c r="O2342" s="117">
        <v>1.9412591388110585</v>
      </c>
      <c r="P2342" s="117">
        <v>1.9412591388110585</v>
      </c>
      <c r="Q2342" s="117">
        <v>1.9412591388110585</v>
      </c>
    </row>
    <row r="2343" spans="1:17" x14ac:dyDescent="0.25">
      <c r="A2343" t="str">
        <f t="shared" si="36"/>
        <v>50351517</v>
      </c>
      <c r="B2343">
        <v>50</v>
      </c>
      <c r="C2343">
        <v>35</v>
      </c>
      <c r="D2343">
        <v>15</v>
      </c>
      <c r="E2343">
        <v>17</v>
      </c>
      <c r="F2343" s="116">
        <v>1.845598853345215E-2</v>
      </c>
      <c r="G2343" s="116">
        <v>1.8473882646825673E-2</v>
      </c>
      <c r="H2343" s="116">
        <v>1.8473882646825673E-2</v>
      </c>
      <c r="I2343" s="86">
        <v>3.2987798004090595E-2</v>
      </c>
      <c r="J2343" s="86">
        <v>3.3018217996825583E-2</v>
      </c>
      <c r="K2343" s="86">
        <v>3.3018217996825583E-2</v>
      </c>
      <c r="L2343" s="86">
        <v>1.0646907986679621</v>
      </c>
      <c r="M2343" s="86">
        <v>1.0646907986679621</v>
      </c>
      <c r="N2343" s="86">
        <v>1.0646907986679621</v>
      </c>
      <c r="O2343" s="117">
        <v>1.8427125328580656</v>
      </c>
      <c r="P2343" s="117">
        <v>1.8427125328580656</v>
      </c>
      <c r="Q2343" s="117">
        <v>1.8427125328580656</v>
      </c>
    </row>
    <row r="2344" spans="1:17" x14ac:dyDescent="0.25">
      <c r="A2344" t="str">
        <f t="shared" si="36"/>
        <v>1867618</v>
      </c>
      <c r="B2344">
        <v>18</v>
      </c>
      <c r="C2344">
        <v>67</v>
      </c>
      <c r="D2344">
        <v>6</v>
      </c>
      <c r="E2344">
        <v>18</v>
      </c>
      <c r="F2344" s="116">
        <v>1.6446118877852852E-2</v>
      </c>
      <c r="G2344" s="116">
        <v>1.645857334122116E-2</v>
      </c>
      <c r="H2344" s="116">
        <v>1.645857334122116E-2</v>
      </c>
      <c r="I2344" s="86">
        <v>3.510290500358066E-2</v>
      </c>
      <c r="J2344" s="86">
        <v>3.5130927546159353E-2</v>
      </c>
      <c r="K2344" s="86">
        <v>3.5130927546159353E-2</v>
      </c>
      <c r="L2344" s="86">
        <v>2.1327708067378648</v>
      </c>
      <c r="M2344" s="86">
        <v>2.1327708067378648</v>
      </c>
      <c r="N2344" s="86">
        <v>2.1327708067378648</v>
      </c>
      <c r="O2344" s="117">
        <v>11.55304355948563</v>
      </c>
      <c r="P2344" s="117">
        <v>11.55304355948563</v>
      </c>
      <c r="Q2344" s="117">
        <v>11.55304355948563</v>
      </c>
    </row>
    <row r="2345" spans="1:17" x14ac:dyDescent="0.25">
      <c r="A2345" t="str">
        <f t="shared" si="36"/>
        <v>1966618</v>
      </c>
      <c r="B2345">
        <v>19</v>
      </c>
      <c r="C2345">
        <v>66</v>
      </c>
      <c r="D2345">
        <v>6</v>
      </c>
      <c r="E2345">
        <v>18</v>
      </c>
      <c r="F2345" s="116">
        <v>1.6448808555882169E-2</v>
      </c>
      <c r="G2345" s="116">
        <v>1.6461317155544438E-2</v>
      </c>
      <c r="H2345" s="116">
        <v>1.6461317155544438E-2</v>
      </c>
      <c r="I2345" s="86">
        <v>3.5108512102070173E-2</v>
      </c>
      <c r="J2345" s="86">
        <v>3.5139783601225841E-2</v>
      </c>
      <c r="K2345" s="86">
        <v>3.5139783601225841E-2</v>
      </c>
      <c r="L2345" s="86">
        <v>2.1034179748577149</v>
      </c>
      <c r="M2345" s="86">
        <v>2.1034179748577149</v>
      </c>
      <c r="N2345" s="86">
        <v>2.1034179748577149</v>
      </c>
      <c r="O2345" s="117">
        <v>10.904806429420226</v>
      </c>
      <c r="P2345" s="117">
        <v>10.904806429420226</v>
      </c>
      <c r="Q2345" s="117">
        <v>10.904806429420226</v>
      </c>
    </row>
    <row r="2346" spans="1:17" x14ac:dyDescent="0.25">
      <c r="A2346" t="str">
        <f t="shared" si="36"/>
        <v>2065618</v>
      </c>
      <c r="B2346">
        <v>20</v>
      </c>
      <c r="C2346">
        <v>65</v>
      </c>
      <c r="D2346">
        <v>6</v>
      </c>
      <c r="E2346">
        <v>18</v>
      </c>
      <c r="F2346" s="116">
        <v>1.645122276846718E-2</v>
      </c>
      <c r="G2346" s="116">
        <v>1.6463788147706031E-2</v>
      </c>
      <c r="H2346" s="116">
        <v>1.6463788147706031E-2</v>
      </c>
      <c r="I2346" s="86">
        <v>3.5117093627782051E-2</v>
      </c>
      <c r="J2346" s="86">
        <v>3.5145365731069474E-2</v>
      </c>
      <c r="K2346" s="86">
        <v>3.5145365731069474E-2</v>
      </c>
      <c r="L2346" s="86">
        <v>2.0662069832095118</v>
      </c>
      <c r="M2346" s="86">
        <v>2.0662069832095118</v>
      </c>
      <c r="N2346" s="86">
        <v>2.0662069832095118</v>
      </c>
      <c r="O2346" s="117">
        <v>10.305231909780577</v>
      </c>
      <c r="P2346" s="117">
        <v>10.305231909780577</v>
      </c>
      <c r="Q2346" s="117">
        <v>10.305231909780577</v>
      </c>
    </row>
    <row r="2347" spans="1:17" x14ac:dyDescent="0.25">
      <c r="A2347" t="str">
        <f t="shared" si="36"/>
        <v>2164618</v>
      </c>
      <c r="B2347">
        <v>21</v>
      </c>
      <c r="C2347">
        <v>64</v>
      </c>
      <c r="D2347">
        <v>6</v>
      </c>
      <c r="E2347">
        <v>18</v>
      </c>
      <c r="F2347" s="116">
        <v>1.6453878323995898E-2</v>
      </c>
      <c r="G2347" s="116">
        <v>1.6469659906888662E-2</v>
      </c>
      <c r="H2347" s="116">
        <v>1.6469659906888662E-2</v>
      </c>
      <c r="I2347" s="86">
        <v>3.512349088613588E-2</v>
      </c>
      <c r="J2347" s="86">
        <v>3.5151897735342857E-2</v>
      </c>
      <c r="K2347" s="86">
        <v>3.5151897735342857E-2</v>
      </c>
      <c r="L2347" s="86">
        <v>2.0279554959362422</v>
      </c>
      <c r="M2347" s="86">
        <v>2.0279554959362422</v>
      </c>
      <c r="N2347" s="86">
        <v>2.0279554959362422</v>
      </c>
      <c r="O2347" s="117">
        <v>9.7389315868381594</v>
      </c>
      <c r="P2347" s="117">
        <v>9.7389315868381594</v>
      </c>
      <c r="Q2347" s="117">
        <v>9.7389315868381594</v>
      </c>
    </row>
    <row r="2348" spans="1:17" x14ac:dyDescent="0.25">
      <c r="A2348" t="str">
        <f t="shared" si="36"/>
        <v>2263618</v>
      </c>
      <c r="B2348">
        <v>22</v>
      </c>
      <c r="C2348">
        <v>63</v>
      </c>
      <c r="D2348">
        <v>6</v>
      </c>
      <c r="E2348">
        <v>18</v>
      </c>
      <c r="F2348" s="116">
        <v>1.645756340507875E-2</v>
      </c>
      <c r="G2348" s="116">
        <v>1.647025235142037E-2</v>
      </c>
      <c r="H2348" s="116">
        <v>1.647025235142037E-2</v>
      </c>
      <c r="I2348" s="86">
        <v>3.5132520183355276E-2</v>
      </c>
      <c r="J2348" s="86">
        <v>3.5161070312623915E-2</v>
      </c>
      <c r="K2348" s="86">
        <v>3.5161070312623915E-2</v>
      </c>
      <c r="L2348" s="86">
        <v>1.9951337890779894</v>
      </c>
      <c r="M2348" s="86">
        <v>1.9951337890779894</v>
      </c>
      <c r="N2348" s="86">
        <v>1.9951337890779894</v>
      </c>
      <c r="O2348" s="117">
        <v>9.2163560518343459</v>
      </c>
      <c r="P2348" s="117">
        <v>9.2163560518343459</v>
      </c>
      <c r="Q2348" s="117">
        <v>9.2163560518343459</v>
      </c>
    </row>
    <row r="2349" spans="1:17" x14ac:dyDescent="0.25">
      <c r="A2349" t="str">
        <f t="shared" si="36"/>
        <v>2362618</v>
      </c>
      <c r="B2349">
        <v>23</v>
      </c>
      <c r="C2349">
        <v>62</v>
      </c>
      <c r="D2349">
        <v>6</v>
      </c>
      <c r="E2349">
        <v>18</v>
      </c>
      <c r="F2349" s="116">
        <v>1.6462558999872434E-2</v>
      </c>
      <c r="G2349" s="116">
        <v>1.6475315729047074E-2</v>
      </c>
      <c r="H2349" s="116">
        <v>1.6475315729047074E-2</v>
      </c>
      <c r="I2349" s="86">
        <v>3.5138410511544843E-2</v>
      </c>
      <c r="J2349" s="86">
        <v>3.5167113152187776E-2</v>
      </c>
      <c r="K2349" s="86">
        <v>3.5167113152187776E-2</v>
      </c>
      <c r="L2349" s="86">
        <v>1.9549336650082918</v>
      </c>
      <c r="M2349" s="86">
        <v>1.9549336650082918</v>
      </c>
      <c r="N2349" s="86">
        <v>1.9549336650082918</v>
      </c>
      <c r="O2349" s="117">
        <v>8.7224964918994772</v>
      </c>
      <c r="P2349" s="117">
        <v>8.7224964918994772</v>
      </c>
      <c r="Q2349" s="117">
        <v>8.7224964918994772</v>
      </c>
    </row>
    <row r="2350" spans="1:17" x14ac:dyDescent="0.25">
      <c r="A2350" t="str">
        <f t="shared" si="36"/>
        <v>2461618</v>
      </c>
      <c r="B2350">
        <v>24</v>
      </c>
      <c r="C2350">
        <v>61</v>
      </c>
      <c r="D2350">
        <v>6</v>
      </c>
      <c r="E2350">
        <v>18</v>
      </c>
      <c r="F2350" s="116">
        <v>1.6466475295476048E-2</v>
      </c>
      <c r="G2350" s="116">
        <v>1.647609731064676E-2</v>
      </c>
      <c r="H2350" s="116">
        <v>1.647609731064676E-2</v>
      </c>
      <c r="I2350" s="86">
        <v>3.5146014080215532E-2</v>
      </c>
      <c r="J2350" s="86">
        <v>3.5171672787337425E-2</v>
      </c>
      <c r="K2350" s="86">
        <v>3.5171672787337425E-2</v>
      </c>
      <c r="L2350" s="86">
        <v>1.9200378465930048</v>
      </c>
      <c r="M2350" s="86">
        <v>1.9200378465930048</v>
      </c>
      <c r="N2350" s="86">
        <v>1.9200378465930048</v>
      </c>
      <c r="O2350" s="117">
        <v>8.2614109081578651</v>
      </c>
      <c r="P2350" s="117">
        <v>8.2614109081578651</v>
      </c>
      <c r="Q2350" s="117">
        <v>8.2614109081578651</v>
      </c>
    </row>
    <row r="2351" spans="1:17" x14ac:dyDescent="0.25">
      <c r="A2351" t="str">
        <f t="shared" si="36"/>
        <v>2560618</v>
      </c>
      <c r="B2351">
        <v>25</v>
      </c>
      <c r="C2351">
        <v>60</v>
      </c>
      <c r="D2351">
        <v>6</v>
      </c>
      <c r="E2351">
        <v>18</v>
      </c>
      <c r="F2351" s="116">
        <v>1.6366569861245562E-2</v>
      </c>
      <c r="G2351" s="116">
        <v>1.6379477250726041E-2</v>
      </c>
      <c r="H2351" s="116">
        <v>1.6379477250726041E-2</v>
      </c>
      <c r="I2351" s="86">
        <v>3.5153275250080669E-2</v>
      </c>
      <c r="J2351" s="86">
        <v>3.5179090029041626E-2</v>
      </c>
      <c r="K2351" s="86">
        <v>3.5179090029041626E-2</v>
      </c>
      <c r="L2351" s="86">
        <v>1.9083155856727976</v>
      </c>
      <c r="M2351" s="86">
        <v>1.9083155856727976</v>
      </c>
      <c r="N2351" s="86">
        <v>1.9083155856727976</v>
      </c>
      <c r="O2351" s="117">
        <v>7.8248660858341399</v>
      </c>
      <c r="P2351" s="117">
        <v>7.8248660858341399</v>
      </c>
      <c r="Q2351" s="117">
        <v>7.8248660858341399</v>
      </c>
    </row>
    <row r="2352" spans="1:17" x14ac:dyDescent="0.25">
      <c r="A2352" t="str">
        <f t="shared" si="36"/>
        <v>2659618</v>
      </c>
      <c r="B2352">
        <v>26</v>
      </c>
      <c r="C2352">
        <v>59</v>
      </c>
      <c r="D2352">
        <v>6</v>
      </c>
      <c r="E2352">
        <v>18</v>
      </c>
      <c r="F2352" s="116">
        <v>1.5709390883551746E-2</v>
      </c>
      <c r="G2352" s="116">
        <v>1.5719134148519835E-2</v>
      </c>
      <c r="H2352" s="116">
        <v>1.5719134148519835E-2</v>
      </c>
      <c r="I2352" s="86">
        <v>3.6345626085968072E-2</v>
      </c>
      <c r="J2352" s="86">
        <v>3.6368360370893617E-2</v>
      </c>
      <c r="K2352" s="86">
        <v>3.6368360370893617E-2</v>
      </c>
      <c r="L2352" s="86">
        <v>2.0650882577418361</v>
      </c>
      <c r="M2352" s="86">
        <v>2.0650882577418361</v>
      </c>
      <c r="N2352" s="86">
        <v>2.0650882577418361</v>
      </c>
      <c r="O2352" s="117">
        <v>7.4183660544648511</v>
      </c>
      <c r="P2352" s="117">
        <v>7.4183660544648511</v>
      </c>
      <c r="Q2352" s="117">
        <v>7.4183660544648511</v>
      </c>
    </row>
    <row r="2353" spans="1:17" x14ac:dyDescent="0.25">
      <c r="A2353" t="str">
        <f t="shared" si="36"/>
        <v>2758618</v>
      </c>
      <c r="B2353">
        <v>27</v>
      </c>
      <c r="C2353">
        <v>58</v>
      </c>
      <c r="D2353">
        <v>6</v>
      </c>
      <c r="E2353">
        <v>18</v>
      </c>
      <c r="F2353" s="116">
        <v>1.5710384747453277E-2</v>
      </c>
      <c r="G2353" s="116">
        <v>1.5720195562241444E-2</v>
      </c>
      <c r="H2353" s="116">
        <v>1.5720195562241444E-2</v>
      </c>
      <c r="I2353" s="86">
        <v>3.6352339061759081E-2</v>
      </c>
      <c r="J2353" s="86">
        <v>3.6375230962931472E-2</v>
      </c>
      <c r="K2353" s="86">
        <v>3.6375230962931472E-2</v>
      </c>
      <c r="L2353" s="86">
        <v>2.018143466814919</v>
      </c>
      <c r="M2353" s="86">
        <v>2.018143466814919</v>
      </c>
      <c r="N2353" s="86">
        <v>2.018143466814919</v>
      </c>
      <c r="O2353" s="117">
        <v>7.0422715306506207</v>
      </c>
      <c r="P2353" s="117">
        <v>7.0422715306506207</v>
      </c>
      <c r="Q2353" s="117">
        <v>7.0422715306506207</v>
      </c>
    </row>
    <row r="2354" spans="1:17" x14ac:dyDescent="0.25">
      <c r="A2354" t="str">
        <f t="shared" si="36"/>
        <v>2857618</v>
      </c>
      <c r="B2354">
        <v>28</v>
      </c>
      <c r="C2354">
        <v>57</v>
      </c>
      <c r="D2354">
        <v>6</v>
      </c>
      <c r="E2354">
        <v>18</v>
      </c>
      <c r="F2354" s="116">
        <v>1.5714826955705273E-2</v>
      </c>
      <c r="G2354" s="116">
        <v>1.5724710494671126E-2</v>
      </c>
      <c r="H2354" s="116">
        <v>1.5724710494671126E-2</v>
      </c>
      <c r="I2354" s="86">
        <v>3.6358245342382266E-2</v>
      </c>
      <c r="J2354" s="86">
        <v>3.6378012420313965E-2</v>
      </c>
      <c r="K2354" s="86">
        <v>3.6378012420313965E-2</v>
      </c>
      <c r="L2354" s="86">
        <v>1.9649859159569736</v>
      </c>
      <c r="M2354" s="86">
        <v>1.9649859159569736</v>
      </c>
      <c r="N2354" s="86">
        <v>1.9649859159569736</v>
      </c>
      <c r="O2354" s="117">
        <v>6.6883324822508117</v>
      </c>
      <c r="P2354" s="117">
        <v>6.6883324822508117</v>
      </c>
      <c r="Q2354" s="117">
        <v>6.6883324822508117</v>
      </c>
    </row>
    <row r="2355" spans="1:17" x14ac:dyDescent="0.25">
      <c r="A2355" t="str">
        <f t="shared" si="36"/>
        <v>2956618</v>
      </c>
      <c r="B2355">
        <v>29</v>
      </c>
      <c r="C2355">
        <v>56</v>
      </c>
      <c r="D2355">
        <v>6</v>
      </c>
      <c r="E2355">
        <v>18</v>
      </c>
      <c r="F2355" s="116">
        <v>1.5716159452773489E-2</v>
      </c>
      <c r="G2355" s="116">
        <v>1.5726121100430011E-2</v>
      </c>
      <c r="H2355" s="116">
        <v>1.5726121100430011E-2</v>
      </c>
      <c r="I2355" s="86">
        <v>3.6363334495525562E-2</v>
      </c>
      <c r="J2355" s="86">
        <v>3.6383257790838605E-2</v>
      </c>
      <c r="K2355" s="86">
        <v>3.6383257790838605E-2</v>
      </c>
      <c r="L2355" s="86">
        <v>1.9035978150786139</v>
      </c>
      <c r="M2355" s="86">
        <v>1.9035978150786139</v>
      </c>
      <c r="N2355" s="86">
        <v>1.9035978150786139</v>
      </c>
      <c r="O2355" s="117">
        <v>6.3545549633909451</v>
      </c>
      <c r="P2355" s="117">
        <v>6.3545549633909451</v>
      </c>
      <c r="Q2355" s="117">
        <v>6.3545549633909451</v>
      </c>
    </row>
    <row r="2356" spans="1:17" x14ac:dyDescent="0.25">
      <c r="A2356" t="str">
        <f t="shared" si="36"/>
        <v>3055618</v>
      </c>
      <c r="B2356">
        <v>30</v>
      </c>
      <c r="C2356">
        <v>55</v>
      </c>
      <c r="D2356">
        <v>6</v>
      </c>
      <c r="E2356">
        <v>18</v>
      </c>
      <c r="F2356" s="116">
        <v>1.5718447577269531E-2</v>
      </c>
      <c r="G2356" s="116">
        <v>1.5728493453437364E-2</v>
      </c>
      <c r="H2356" s="116">
        <v>1.5728493453437364E-2</v>
      </c>
      <c r="I2356" s="86">
        <v>3.6369420352945117E-2</v>
      </c>
      <c r="J2356" s="86">
        <v>3.6386163479891508E-2</v>
      </c>
      <c r="K2356" s="86">
        <v>3.6386163479891508E-2</v>
      </c>
      <c r="L2356" s="86">
        <v>1.8272611592941097</v>
      </c>
      <c r="M2356" s="86">
        <v>1.8272611592941097</v>
      </c>
      <c r="N2356" s="86">
        <v>1.8272611592941097</v>
      </c>
      <c r="O2356" s="117">
        <v>6.0388607976425677</v>
      </c>
      <c r="P2356" s="117">
        <v>6.0388607976425677</v>
      </c>
      <c r="Q2356" s="117">
        <v>6.0388607976425677</v>
      </c>
    </row>
    <row r="2357" spans="1:17" x14ac:dyDescent="0.25">
      <c r="A2357" t="str">
        <f t="shared" si="36"/>
        <v>3154618</v>
      </c>
      <c r="B2357">
        <v>31</v>
      </c>
      <c r="C2357">
        <v>54</v>
      </c>
      <c r="D2357">
        <v>6</v>
      </c>
      <c r="E2357">
        <v>18</v>
      </c>
      <c r="F2357" s="116">
        <v>1.5721984761196805E-2</v>
      </c>
      <c r="G2357" s="116">
        <v>1.5728742545319391E-2</v>
      </c>
      <c r="H2357" s="116">
        <v>1.5728742545319391E-2</v>
      </c>
      <c r="I2357" s="86">
        <v>3.6373773039820242E-2</v>
      </c>
      <c r="J2357" s="86">
        <v>3.6390667500126705E-2</v>
      </c>
      <c r="K2357" s="86">
        <v>3.6390667500126705E-2</v>
      </c>
      <c r="L2357" s="86">
        <v>1.7445287290297511</v>
      </c>
      <c r="M2357" s="86">
        <v>1.7445287290297511</v>
      </c>
      <c r="N2357" s="86">
        <v>1.7445287290297511</v>
      </c>
      <c r="O2357" s="117">
        <v>5.7453430420165228</v>
      </c>
      <c r="P2357" s="117">
        <v>5.7453430420165228</v>
      </c>
      <c r="Q2357" s="117">
        <v>5.7453430420165228</v>
      </c>
    </row>
    <row r="2358" spans="1:17" x14ac:dyDescent="0.25">
      <c r="A2358" t="str">
        <f t="shared" si="36"/>
        <v>3253618</v>
      </c>
      <c r="B2358">
        <v>32</v>
      </c>
      <c r="C2358">
        <v>53</v>
      </c>
      <c r="D2358">
        <v>6</v>
      </c>
      <c r="E2358">
        <v>18</v>
      </c>
      <c r="F2358" s="116">
        <v>1.5723399174427728E-2</v>
      </c>
      <c r="G2358" s="116">
        <v>1.5730222085763995E-2</v>
      </c>
      <c r="H2358" s="116">
        <v>1.5730222085763995E-2</v>
      </c>
      <c r="I2358" s="86">
        <v>3.6379763244976632E-2</v>
      </c>
      <c r="J2358" s="86">
        <v>3.6396820523317303E-2</v>
      </c>
      <c r="K2358" s="86">
        <v>3.6393409067649166E-2</v>
      </c>
      <c r="L2358" s="86">
        <v>1.6663903387575478</v>
      </c>
      <c r="M2358" s="86">
        <v>1.6663903387575478</v>
      </c>
      <c r="N2358" s="86">
        <v>1.6663903387575478</v>
      </c>
      <c r="O2358" s="117">
        <v>5.4666632552109986</v>
      </c>
      <c r="P2358" s="117">
        <v>5.4666632552109986</v>
      </c>
      <c r="Q2358" s="117">
        <v>5.4666632552109986</v>
      </c>
    </row>
    <row r="2359" spans="1:17" x14ac:dyDescent="0.25">
      <c r="A2359" t="str">
        <f t="shared" si="36"/>
        <v>3352618</v>
      </c>
      <c r="B2359">
        <v>33</v>
      </c>
      <c r="C2359">
        <v>52</v>
      </c>
      <c r="D2359">
        <v>6</v>
      </c>
      <c r="E2359">
        <v>18</v>
      </c>
      <c r="F2359" s="116">
        <v>1.5726348440461831E-2</v>
      </c>
      <c r="G2359" s="116">
        <v>1.573324142684818E-2</v>
      </c>
      <c r="H2359" s="116">
        <v>1.573324142684818E-2</v>
      </c>
      <c r="I2359" s="86">
        <v>3.6381182147165257E-2</v>
      </c>
      <c r="J2359" s="86">
        <v>3.6401861106324318E-2</v>
      </c>
      <c r="K2359" s="86">
        <v>3.6401861106324318E-2</v>
      </c>
      <c r="L2359" s="86">
        <v>1.5819886265724625</v>
      </c>
      <c r="M2359" s="86">
        <v>1.5819886265724625</v>
      </c>
      <c r="N2359" s="86">
        <v>1.5819886265724625</v>
      </c>
      <c r="O2359" s="117">
        <v>5.206510425641909</v>
      </c>
      <c r="P2359" s="117">
        <v>5.206510425641909</v>
      </c>
      <c r="Q2359" s="117">
        <v>5.206510425641909</v>
      </c>
    </row>
    <row r="2360" spans="1:17" x14ac:dyDescent="0.25">
      <c r="A2360" t="str">
        <f t="shared" si="36"/>
        <v>3451618</v>
      </c>
      <c r="B2360">
        <v>34</v>
      </c>
      <c r="C2360">
        <v>51</v>
      </c>
      <c r="D2360">
        <v>6</v>
      </c>
      <c r="E2360">
        <v>18</v>
      </c>
      <c r="F2360" s="116">
        <v>1.5634146341463415E-2</v>
      </c>
      <c r="G2360" s="116">
        <v>1.5641114982578398E-2</v>
      </c>
      <c r="H2360" s="116">
        <v>1.5641114982578398E-2</v>
      </c>
      <c r="I2360" s="86">
        <v>3.6386759581881534E-2</v>
      </c>
      <c r="J2360" s="86">
        <v>3.6404181184668989E-2</v>
      </c>
      <c r="K2360" s="86">
        <v>3.6404181184668989E-2</v>
      </c>
      <c r="L2360" s="86">
        <v>1.5223484320557492</v>
      </c>
      <c r="M2360" s="86">
        <v>1.5223484320557492</v>
      </c>
      <c r="N2360" s="86">
        <v>1.5223484320557492</v>
      </c>
      <c r="O2360" s="117">
        <v>4.9586550522648087</v>
      </c>
      <c r="P2360" s="117">
        <v>4.9586550522648087</v>
      </c>
      <c r="Q2360" s="117">
        <v>4.9586550522648087</v>
      </c>
    </row>
    <row r="2361" spans="1:17" x14ac:dyDescent="0.25">
      <c r="A2361" t="str">
        <f t="shared" si="36"/>
        <v>3550618</v>
      </c>
      <c r="B2361">
        <v>35</v>
      </c>
      <c r="C2361">
        <v>50</v>
      </c>
      <c r="D2361">
        <v>6</v>
      </c>
      <c r="E2361">
        <v>18</v>
      </c>
      <c r="F2361" s="116">
        <v>1.430157750947387E-2</v>
      </c>
      <c r="G2361" s="116">
        <v>1.4308627831144796E-2</v>
      </c>
      <c r="H2361" s="116">
        <v>1.4308627831144796E-2</v>
      </c>
      <c r="I2361" s="86">
        <v>3.7585264827707764E-2</v>
      </c>
      <c r="J2361" s="86">
        <v>3.7606415792720546E-2</v>
      </c>
      <c r="K2361" s="86">
        <v>3.7606415792720546E-2</v>
      </c>
      <c r="L2361" s="86">
        <v>1.7136088834053054</v>
      </c>
      <c r="M2361" s="86">
        <v>1.7136088834053054</v>
      </c>
      <c r="N2361" s="86">
        <v>1.7136088834053054</v>
      </c>
      <c r="O2361" s="117">
        <v>4.7208671895655243</v>
      </c>
      <c r="P2361" s="117">
        <v>4.7208671895655243</v>
      </c>
      <c r="Q2361" s="117">
        <v>4.7208671895655243</v>
      </c>
    </row>
    <row r="2362" spans="1:17" x14ac:dyDescent="0.25">
      <c r="A2362" t="str">
        <f t="shared" si="36"/>
        <v>3649618</v>
      </c>
      <c r="B2362">
        <v>36</v>
      </c>
      <c r="C2362">
        <v>49</v>
      </c>
      <c r="D2362">
        <v>6</v>
      </c>
      <c r="E2362">
        <v>18</v>
      </c>
      <c r="F2362" s="116">
        <v>1.4301775675916837E-2</v>
      </c>
      <c r="G2362" s="116">
        <v>1.4308914071562416E-2</v>
      </c>
      <c r="H2362" s="116">
        <v>1.4308914071562416E-2</v>
      </c>
      <c r="I2362" s="86">
        <v>3.7590791469617205E-2</v>
      </c>
      <c r="J2362" s="86">
        <v>3.7615775854376726E-2</v>
      </c>
      <c r="K2362" s="86">
        <v>3.7615775854376726E-2</v>
      </c>
      <c r="L2362" s="86">
        <v>1.6568501829213884</v>
      </c>
      <c r="M2362" s="86">
        <v>1.6568501829213884</v>
      </c>
      <c r="N2362" s="86">
        <v>1.6568501829213884</v>
      </c>
      <c r="O2362" s="117">
        <v>4.5988971178727578</v>
      </c>
      <c r="P2362" s="117">
        <v>4.5988971178727578</v>
      </c>
      <c r="Q2362" s="117">
        <v>4.5988971178727578</v>
      </c>
    </row>
    <row r="2363" spans="1:17" x14ac:dyDescent="0.25">
      <c r="A2363" t="str">
        <f t="shared" si="36"/>
        <v>3748618</v>
      </c>
      <c r="B2363">
        <v>37</v>
      </c>
      <c r="C2363">
        <v>48</v>
      </c>
      <c r="D2363">
        <v>6</v>
      </c>
      <c r="E2363">
        <v>18</v>
      </c>
      <c r="F2363" s="116">
        <v>1.4304832175925927E-2</v>
      </c>
      <c r="G2363" s="116">
        <v>1.4312065972222222E-2</v>
      </c>
      <c r="H2363" s="116">
        <v>1.4312065972222222E-2</v>
      </c>
      <c r="I2363" s="86">
        <v>3.759765625E-2</v>
      </c>
      <c r="J2363" s="86">
        <v>3.7622974537037036E-2</v>
      </c>
      <c r="K2363" s="86">
        <v>3.7622974537037036E-2</v>
      </c>
      <c r="L2363" s="86">
        <v>1.5951208043981482</v>
      </c>
      <c r="M2363" s="86">
        <v>1.5951208043981482</v>
      </c>
      <c r="N2363" s="86">
        <v>1.5951208043981482</v>
      </c>
      <c r="O2363" s="117">
        <v>4.4881365740740744</v>
      </c>
      <c r="P2363" s="117">
        <v>4.4881365740740744</v>
      </c>
      <c r="Q2363" s="117">
        <v>4.4881365740740744</v>
      </c>
    </row>
    <row r="2364" spans="1:17" x14ac:dyDescent="0.25">
      <c r="A2364" t="str">
        <f t="shared" si="36"/>
        <v>3847618</v>
      </c>
      <c r="B2364">
        <v>38</v>
      </c>
      <c r="C2364">
        <v>47</v>
      </c>
      <c r="D2364">
        <v>6</v>
      </c>
      <c r="E2364">
        <v>18</v>
      </c>
      <c r="F2364" s="116">
        <v>1.4306938865349695E-2</v>
      </c>
      <c r="G2364" s="116">
        <v>1.4317944202938426E-2</v>
      </c>
      <c r="H2364" s="116">
        <v>1.4317944202938426E-2</v>
      </c>
      <c r="I2364" s="86">
        <v>3.7601570094829326E-2</v>
      </c>
      <c r="J2364" s="86">
        <v>3.7630917661732606E-2</v>
      </c>
      <c r="K2364" s="86">
        <v>3.7630917661732606E-2</v>
      </c>
      <c r="L2364" s="86">
        <v>1.5333333333333334</v>
      </c>
      <c r="M2364" s="86">
        <v>1.5333333333333334</v>
      </c>
      <c r="N2364" s="86">
        <v>1.5333333333333334</v>
      </c>
      <c r="O2364" s="117">
        <v>4.3783084796126124</v>
      </c>
      <c r="P2364" s="117">
        <v>4.3783084796126124</v>
      </c>
      <c r="Q2364" s="117">
        <v>4.3783084796126124</v>
      </c>
    </row>
    <row r="2365" spans="1:17" x14ac:dyDescent="0.25">
      <c r="A2365" t="str">
        <f t="shared" si="36"/>
        <v>3946618</v>
      </c>
      <c r="B2365">
        <v>39</v>
      </c>
      <c r="C2365">
        <v>46</v>
      </c>
      <c r="D2365">
        <v>6</v>
      </c>
      <c r="E2365">
        <v>18</v>
      </c>
      <c r="F2365" s="116">
        <v>1.4309124767225326E-2</v>
      </c>
      <c r="G2365" s="116">
        <v>1.4320297951582867E-2</v>
      </c>
      <c r="H2365" s="116">
        <v>1.4320297951582867E-2</v>
      </c>
      <c r="I2365" s="86">
        <v>3.760893854748603E-2</v>
      </c>
      <c r="J2365" s="86">
        <v>3.7638733705772809E-2</v>
      </c>
      <c r="K2365" s="86">
        <v>3.7638733705772809E-2</v>
      </c>
      <c r="L2365" s="86">
        <v>1.4713966480446927</v>
      </c>
      <c r="M2365" s="86">
        <v>1.4713966480446927</v>
      </c>
      <c r="N2365" s="86">
        <v>1.4713966480446927</v>
      </c>
      <c r="O2365" s="117">
        <v>4.2783873370577279</v>
      </c>
      <c r="P2365" s="117">
        <v>4.2783873370577279</v>
      </c>
      <c r="Q2365" s="117">
        <v>4.2783873370577279</v>
      </c>
    </row>
    <row r="2366" spans="1:17" x14ac:dyDescent="0.25">
      <c r="A2366" t="str">
        <f t="shared" si="36"/>
        <v>4045618</v>
      </c>
      <c r="B2366">
        <v>40</v>
      </c>
      <c r="C2366">
        <v>45</v>
      </c>
      <c r="D2366">
        <v>6</v>
      </c>
      <c r="E2366">
        <v>18</v>
      </c>
      <c r="F2366" s="116">
        <v>1.4311398777418195E-2</v>
      </c>
      <c r="G2366" s="116">
        <v>1.4322754026382029E-2</v>
      </c>
      <c r="H2366" s="116">
        <v>1.4322754026382029E-2</v>
      </c>
      <c r="I2366" s="86">
        <v>3.7616154734192546E-2</v>
      </c>
      <c r="J2366" s="86">
        <v>3.7646435398096104E-2</v>
      </c>
      <c r="K2366" s="86">
        <v>3.7646435398096104E-2</v>
      </c>
      <c r="L2366" s="86">
        <v>1.4091901814947292</v>
      </c>
      <c r="M2366" s="86">
        <v>1.4091901814947292</v>
      </c>
      <c r="N2366" s="86">
        <v>1.4091901814947292</v>
      </c>
      <c r="O2366" s="117">
        <v>4.1830693237949239</v>
      </c>
      <c r="P2366" s="117">
        <v>4.1830693237949239</v>
      </c>
      <c r="Q2366" s="117">
        <v>4.1830693237949239</v>
      </c>
    </row>
    <row r="2367" spans="1:17" x14ac:dyDescent="0.25">
      <c r="A2367" t="str">
        <f t="shared" si="36"/>
        <v>4144618</v>
      </c>
      <c r="B2367">
        <v>41</v>
      </c>
      <c r="C2367">
        <v>44</v>
      </c>
      <c r="D2367">
        <v>6</v>
      </c>
      <c r="E2367">
        <v>18</v>
      </c>
      <c r="F2367" s="116">
        <v>1.4314873295848417E-2</v>
      </c>
      <c r="G2367" s="116">
        <v>1.4326426865901564E-2</v>
      </c>
      <c r="H2367" s="116">
        <v>1.4326426865901564E-2</v>
      </c>
      <c r="I2367" s="86">
        <v>3.7622275283062466E-2</v>
      </c>
      <c r="J2367" s="86">
        <v>3.7653084803204187E-2</v>
      </c>
      <c r="K2367" s="86">
        <v>3.7653084803204187E-2</v>
      </c>
      <c r="L2367" s="86">
        <v>1.346576292074251</v>
      </c>
      <c r="M2367" s="86">
        <v>1.346576292074251</v>
      </c>
      <c r="N2367" s="86">
        <v>1.346576292074251</v>
      </c>
      <c r="O2367" s="117">
        <v>4.0960371254717707</v>
      </c>
      <c r="P2367" s="117">
        <v>4.0960371254717707</v>
      </c>
      <c r="Q2367" s="117">
        <v>4.0960371254717707</v>
      </c>
    </row>
    <row r="2368" spans="1:17" x14ac:dyDescent="0.25">
      <c r="A2368" t="str">
        <f t="shared" si="36"/>
        <v>4243618</v>
      </c>
      <c r="B2368">
        <v>42</v>
      </c>
      <c r="C2368">
        <v>43</v>
      </c>
      <c r="D2368">
        <v>6</v>
      </c>
      <c r="E2368">
        <v>18</v>
      </c>
      <c r="F2368" s="116">
        <v>1.4315979442112284E-2</v>
      </c>
      <c r="G2368" s="116">
        <v>1.432774922515595E-2</v>
      </c>
      <c r="H2368" s="116">
        <v>1.432774922515595E-2</v>
      </c>
      <c r="I2368" s="86">
        <v>3.7627996390599869E-2</v>
      </c>
      <c r="J2368" s="86">
        <v>3.7663305739730861E-2</v>
      </c>
      <c r="K2368" s="86">
        <v>3.7663305739730861E-2</v>
      </c>
      <c r="L2368" s="86">
        <v>1.2790968653144494</v>
      </c>
      <c r="M2368" s="86">
        <v>1.2790968653144494</v>
      </c>
      <c r="N2368" s="86">
        <v>1.2790968653144494</v>
      </c>
      <c r="O2368" s="117">
        <v>4.008274157479697</v>
      </c>
      <c r="P2368" s="117">
        <v>4.008274157479697</v>
      </c>
      <c r="Q2368" s="117">
        <v>4.008274157479697</v>
      </c>
    </row>
    <row r="2369" spans="1:17" x14ac:dyDescent="0.25">
      <c r="A2369" t="str">
        <f t="shared" si="36"/>
        <v>4342618</v>
      </c>
      <c r="B2369">
        <v>43</v>
      </c>
      <c r="C2369">
        <v>42</v>
      </c>
      <c r="D2369">
        <v>6</v>
      </c>
      <c r="E2369">
        <v>18</v>
      </c>
      <c r="F2369" s="116">
        <v>1.4319159579789895E-2</v>
      </c>
      <c r="G2369" s="116">
        <v>1.4331165582791395E-2</v>
      </c>
      <c r="H2369" s="116">
        <v>1.4331165582791395E-2</v>
      </c>
      <c r="I2369" s="86">
        <v>3.763881940970485E-2</v>
      </c>
      <c r="J2369" s="86">
        <v>3.7670835417708853E-2</v>
      </c>
      <c r="K2369" s="86">
        <v>3.7670835417708853E-2</v>
      </c>
      <c r="L2369" s="86">
        <v>1.2153276638319159</v>
      </c>
      <c r="M2369" s="86">
        <v>1.2153276638319159</v>
      </c>
      <c r="N2369" s="86">
        <v>1.2153276638319159</v>
      </c>
      <c r="O2369" s="117">
        <v>3.9319899949974988</v>
      </c>
      <c r="P2369" s="117">
        <v>3.9319899949974988</v>
      </c>
      <c r="Q2369" s="117">
        <v>3.9319899949974988</v>
      </c>
    </row>
    <row r="2370" spans="1:17" x14ac:dyDescent="0.25">
      <c r="A2370" t="str">
        <f t="shared" si="36"/>
        <v>4441618</v>
      </c>
      <c r="B2370">
        <v>44</v>
      </c>
      <c r="C2370">
        <v>41</v>
      </c>
      <c r="D2370">
        <v>6</v>
      </c>
      <c r="E2370">
        <v>18</v>
      </c>
      <c r="F2370" s="116">
        <v>1.4141744516445552E-2</v>
      </c>
      <c r="G2370" s="116">
        <v>1.4154009689486702E-2</v>
      </c>
      <c r="H2370" s="116">
        <v>1.4154009689486702E-2</v>
      </c>
      <c r="I2370" s="86">
        <v>3.7645904454302007E-2</v>
      </c>
      <c r="J2370" s="86">
        <v>3.7678611582411745E-2</v>
      </c>
      <c r="K2370" s="86">
        <v>3.7678611582411745E-2</v>
      </c>
      <c r="L2370" s="86">
        <v>1.1708456836811874</v>
      </c>
      <c r="M2370" s="86">
        <v>1.1708456836811874</v>
      </c>
      <c r="N2370" s="86">
        <v>1.1708456836811874</v>
      </c>
      <c r="O2370" s="117">
        <v>3.8577730534148285</v>
      </c>
      <c r="P2370" s="117">
        <v>3.8577730534148285</v>
      </c>
      <c r="Q2370" s="117">
        <v>3.8577730534148285</v>
      </c>
    </row>
    <row r="2371" spans="1:17" x14ac:dyDescent="0.25">
      <c r="A2371" t="str">
        <f t="shared" si="36"/>
        <v>4540618</v>
      </c>
      <c r="B2371">
        <v>45</v>
      </c>
      <c r="C2371">
        <v>40</v>
      </c>
      <c r="D2371">
        <v>6</v>
      </c>
      <c r="E2371">
        <v>18</v>
      </c>
      <c r="F2371" s="116">
        <v>1.2629157080108764E-2</v>
      </c>
      <c r="G2371" s="116">
        <v>1.2641706755908805E-2</v>
      </c>
      <c r="H2371" s="116">
        <v>1.2641706755908805E-2</v>
      </c>
      <c r="I2371" s="86">
        <v>3.9866136791466222E-2</v>
      </c>
      <c r="J2371" s="86">
        <v>3.9899602593599669E-2</v>
      </c>
      <c r="K2371" s="86">
        <v>3.9899602593599669E-2</v>
      </c>
      <c r="L2371" s="86">
        <v>1.3134281531060448</v>
      </c>
      <c r="M2371" s="86">
        <v>1.3134281531060448</v>
      </c>
      <c r="N2371" s="86">
        <v>1.3134281531060448</v>
      </c>
      <c r="O2371" s="117">
        <v>3.791144112110437</v>
      </c>
      <c r="P2371" s="117">
        <v>3.791144112110437</v>
      </c>
      <c r="Q2371" s="117">
        <v>3.791144112110437</v>
      </c>
    </row>
    <row r="2372" spans="1:17" x14ac:dyDescent="0.25">
      <c r="A2372" t="str">
        <f t="shared" si="36"/>
        <v>4639618</v>
      </c>
      <c r="B2372">
        <v>46</v>
      </c>
      <c r="C2372">
        <v>39</v>
      </c>
      <c r="D2372">
        <v>6</v>
      </c>
      <c r="E2372">
        <v>18</v>
      </c>
      <c r="F2372" s="116">
        <v>1.2635595763838272E-2</v>
      </c>
      <c r="G2372" s="116">
        <v>1.2644170990009862E-2</v>
      </c>
      <c r="H2372" s="116">
        <v>1.2644170990009862E-2</v>
      </c>
      <c r="I2372" s="86">
        <v>3.9874801697894785E-2</v>
      </c>
      <c r="J2372" s="86">
        <v>3.990910260258114E-2</v>
      </c>
      <c r="K2372" s="86">
        <v>3.990910260258114E-2</v>
      </c>
      <c r="L2372" s="86">
        <v>1.2130600694593321</v>
      </c>
      <c r="M2372" s="86">
        <v>1.2130600694593321</v>
      </c>
      <c r="N2372" s="86">
        <v>1.2130600694593321</v>
      </c>
      <c r="O2372" s="117">
        <v>3.6906615786991384</v>
      </c>
      <c r="P2372" s="117">
        <v>3.6906615786991384</v>
      </c>
      <c r="Q2372" s="117">
        <v>3.6906615786991384</v>
      </c>
    </row>
    <row r="2373" spans="1:17" x14ac:dyDescent="0.25">
      <c r="A2373" t="str">
        <f t="shared" ref="A2373:A2436" si="37">B2373&amp;C2373&amp;D2373&amp;E2373</f>
        <v>4738618</v>
      </c>
      <c r="B2373">
        <v>47</v>
      </c>
      <c r="C2373">
        <v>38</v>
      </c>
      <c r="D2373">
        <v>6</v>
      </c>
      <c r="E2373">
        <v>18</v>
      </c>
      <c r="F2373" s="116">
        <v>1.263565720826821E-2</v>
      </c>
      <c r="G2373" s="116">
        <v>1.2648865212318665E-2</v>
      </c>
      <c r="H2373" s="116">
        <v>1.2648865212318665E-2</v>
      </c>
      <c r="I2373" s="86">
        <v>3.9883769564355999E-2</v>
      </c>
      <c r="J2373" s="86">
        <v>3.9918990908490548E-2</v>
      </c>
      <c r="K2373" s="86">
        <v>3.9918990908490548E-2</v>
      </c>
      <c r="L2373" s="86">
        <v>1.1618949083144385</v>
      </c>
      <c r="M2373" s="86">
        <v>1.1618949083144385</v>
      </c>
      <c r="N2373" s="86">
        <v>1.1618949083144385</v>
      </c>
      <c r="O2373" s="117">
        <v>3.6006868162106236</v>
      </c>
      <c r="P2373" s="117">
        <v>3.6006868162106236</v>
      </c>
      <c r="Q2373" s="117">
        <v>3.6006868162106236</v>
      </c>
    </row>
    <row r="2374" spans="1:17" x14ac:dyDescent="0.25">
      <c r="A2374" t="str">
        <f t="shared" si="37"/>
        <v>4837618</v>
      </c>
      <c r="B2374">
        <v>48</v>
      </c>
      <c r="C2374">
        <v>37</v>
      </c>
      <c r="D2374">
        <v>6</v>
      </c>
      <c r="E2374">
        <v>18</v>
      </c>
      <c r="F2374" s="116">
        <v>1.2637872851221888E-2</v>
      </c>
      <c r="G2374" s="116">
        <v>1.2651461961814599E-2</v>
      </c>
      <c r="H2374" s="116">
        <v>1.2651461961814599E-2</v>
      </c>
      <c r="I2374" s="86">
        <v>3.9893098996670665E-2</v>
      </c>
      <c r="J2374" s="86">
        <v>3.9924806921386995E-2</v>
      </c>
      <c r="K2374" s="86">
        <v>3.9924806921386995E-2</v>
      </c>
      <c r="L2374" s="86">
        <v>1.1249473421964533</v>
      </c>
      <c r="M2374" s="86">
        <v>1.1249473421964533</v>
      </c>
      <c r="N2374" s="86">
        <v>1.1249473421964533</v>
      </c>
      <c r="O2374" s="117">
        <v>3.5125223654111837</v>
      </c>
      <c r="P2374" s="117">
        <v>3.5125223654111837</v>
      </c>
      <c r="Q2374" s="117">
        <v>3.5125223654111837</v>
      </c>
    </row>
    <row r="2375" spans="1:17" x14ac:dyDescent="0.25">
      <c r="A2375" t="str">
        <f t="shared" si="37"/>
        <v>4936618</v>
      </c>
      <c r="B2375">
        <v>49</v>
      </c>
      <c r="C2375">
        <v>36</v>
      </c>
      <c r="D2375">
        <v>6</v>
      </c>
      <c r="E2375">
        <v>18</v>
      </c>
      <c r="F2375" s="116">
        <v>1.2641262725319884E-2</v>
      </c>
      <c r="G2375" s="116">
        <v>1.2655272251797888E-2</v>
      </c>
      <c r="H2375" s="116">
        <v>1.2655272251797888E-2</v>
      </c>
      <c r="I2375" s="86">
        <v>3.9899131409358364E-2</v>
      </c>
      <c r="J2375" s="86">
        <v>3.9936490146633044E-2</v>
      </c>
      <c r="K2375" s="86">
        <v>3.9936490146633044E-2</v>
      </c>
      <c r="L2375" s="86">
        <v>1.0862473148407583</v>
      </c>
      <c r="M2375" s="86">
        <v>1.0862473148407583</v>
      </c>
      <c r="N2375" s="86">
        <v>1.0862473148407583</v>
      </c>
      <c r="O2375" s="117">
        <v>3.4327309236947792</v>
      </c>
      <c r="P2375" s="117">
        <v>3.4327309236947792</v>
      </c>
      <c r="Q2375" s="117">
        <v>3.4327309236947792</v>
      </c>
    </row>
    <row r="2376" spans="1:17" x14ac:dyDescent="0.25">
      <c r="A2376" t="str">
        <f t="shared" si="37"/>
        <v>5035618</v>
      </c>
      <c r="B2376">
        <v>50</v>
      </c>
      <c r="C2376">
        <v>35</v>
      </c>
      <c r="D2376">
        <v>6</v>
      </c>
      <c r="E2376">
        <v>18</v>
      </c>
      <c r="F2376" s="116">
        <v>1.2645036786877338E-2</v>
      </c>
      <c r="G2376" s="116">
        <v>1.2654685803883729E-2</v>
      </c>
      <c r="H2376" s="116">
        <v>1.2654685803883729E-2</v>
      </c>
      <c r="I2376" s="86">
        <v>3.9908334338439273E-2</v>
      </c>
      <c r="J2376" s="86">
        <v>3.994693040646484E-2</v>
      </c>
      <c r="K2376" s="86">
        <v>3.994693040646484E-2</v>
      </c>
      <c r="L2376" s="86">
        <v>1.0495862983958508</v>
      </c>
      <c r="M2376" s="86">
        <v>1.0495862983958508</v>
      </c>
      <c r="N2376" s="86">
        <v>1.0495862983958508</v>
      </c>
      <c r="O2376" s="117">
        <v>3.3564925823181762</v>
      </c>
      <c r="P2376" s="117">
        <v>3.3564925823181762</v>
      </c>
      <c r="Q2376" s="117">
        <v>3.3564925823181762</v>
      </c>
    </row>
    <row r="2377" spans="1:17" x14ac:dyDescent="0.25">
      <c r="A2377" t="str">
        <f t="shared" si="37"/>
        <v>1867818</v>
      </c>
      <c r="B2377">
        <v>18</v>
      </c>
      <c r="C2377">
        <v>67</v>
      </c>
      <c r="D2377">
        <v>8</v>
      </c>
      <c r="E2377">
        <v>18</v>
      </c>
      <c r="F2377" s="116">
        <v>1.764587166854633E-2</v>
      </c>
      <c r="G2377" s="116">
        <v>1.7660117528343327E-2</v>
      </c>
      <c r="H2377" s="116">
        <v>1.7660117528343327E-2</v>
      </c>
      <c r="I2377" s="86">
        <v>3.419718644269009E-2</v>
      </c>
      <c r="J2377" s="86">
        <v>3.4225678162284084E-2</v>
      </c>
      <c r="K2377" s="86">
        <v>3.4225678162284084E-2</v>
      </c>
      <c r="L2377" s="86">
        <v>2.0172351160443998</v>
      </c>
      <c r="M2377" s="86">
        <v>2.0172351160443998</v>
      </c>
      <c r="N2377" s="86">
        <v>2.0172351160443998</v>
      </c>
      <c r="O2377" s="117">
        <v>9.8256021843651684</v>
      </c>
      <c r="P2377" s="117">
        <v>9.8256021843651684</v>
      </c>
      <c r="Q2377" s="117">
        <v>9.8256021843651684</v>
      </c>
    </row>
    <row r="2378" spans="1:17" x14ac:dyDescent="0.25">
      <c r="A2378" t="str">
        <f t="shared" si="37"/>
        <v>1966818</v>
      </c>
      <c r="B2378">
        <v>19</v>
      </c>
      <c r="C2378">
        <v>66</v>
      </c>
      <c r="D2378">
        <v>8</v>
      </c>
      <c r="E2378">
        <v>18</v>
      </c>
      <c r="F2378" s="116">
        <v>1.7647829140823103E-2</v>
      </c>
      <c r="G2378" s="116">
        <v>1.7662115025178872E-2</v>
      </c>
      <c r="H2378" s="116">
        <v>1.7662115025178872E-2</v>
      </c>
      <c r="I2378" s="86">
        <v>3.420516910915606E-2</v>
      </c>
      <c r="J2378" s="86">
        <v>3.4233740877867597E-2</v>
      </c>
      <c r="K2378" s="86">
        <v>3.4233740877867597E-2</v>
      </c>
      <c r="L2378" s="86">
        <v>1.9965118632364671</v>
      </c>
      <c r="M2378" s="86">
        <v>1.9965118632364671</v>
      </c>
      <c r="N2378" s="86">
        <v>1.9965118632364671</v>
      </c>
      <c r="O2378" s="117">
        <v>9.2924225288396283</v>
      </c>
      <c r="P2378" s="117">
        <v>9.2924225288396283</v>
      </c>
      <c r="Q2378" s="117">
        <v>9.2924225288396283</v>
      </c>
    </row>
    <row r="2379" spans="1:17" x14ac:dyDescent="0.25">
      <c r="A2379" t="str">
        <f t="shared" si="37"/>
        <v>2065818</v>
      </c>
      <c r="B2379">
        <v>20</v>
      </c>
      <c r="C2379">
        <v>65</v>
      </c>
      <c r="D2379">
        <v>8</v>
      </c>
      <c r="E2379">
        <v>18</v>
      </c>
      <c r="F2379" s="116">
        <v>1.7651483493522774E-2</v>
      </c>
      <c r="G2379" s="116">
        <v>1.7665810996358427E-2</v>
      </c>
      <c r="H2379" s="116">
        <v>1.7665810996358427E-2</v>
      </c>
      <c r="I2379" s="86">
        <v>3.4211688854396752E-2</v>
      </c>
      <c r="J2379" s="86">
        <v>3.4240343860068058E-2</v>
      </c>
      <c r="K2379" s="86">
        <v>3.4240343860068058E-2</v>
      </c>
      <c r="L2379" s="86">
        <v>1.9742295982329414</v>
      </c>
      <c r="M2379" s="86">
        <v>1.9742295982329414</v>
      </c>
      <c r="N2379" s="86">
        <v>1.9742295982329414</v>
      </c>
      <c r="O2379" s="117">
        <v>8.7881129484806877</v>
      </c>
      <c r="P2379" s="117">
        <v>8.7881129484806877</v>
      </c>
      <c r="Q2379" s="117">
        <v>8.7881129484806877</v>
      </c>
    </row>
    <row r="2380" spans="1:17" x14ac:dyDescent="0.25">
      <c r="A2380" t="str">
        <f t="shared" si="37"/>
        <v>2164818</v>
      </c>
      <c r="B2380">
        <v>21</v>
      </c>
      <c r="C2380">
        <v>64</v>
      </c>
      <c r="D2380">
        <v>8</v>
      </c>
      <c r="E2380">
        <v>18</v>
      </c>
      <c r="F2380" s="116">
        <v>1.7655089820359283E-2</v>
      </c>
      <c r="G2380" s="116">
        <v>1.7669461077844312E-2</v>
      </c>
      <c r="H2380" s="116">
        <v>1.7669461077844312E-2</v>
      </c>
      <c r="I2380" s="86">
        <v>3.4217964071856288E-2</v>
      </c>
      <c r="J2380" s="86">
        <v>3.4246706586826346E-2</v>
      </c>
      <c r="K2380" s="86">
        <v>3.4246706586826346E-2</v>
      </c>
      <c r="L2380" s="86">
        <v>1.9504862275449102</v>
      </c>
      <c r="M2380" s="86">
        <v>1.9504862275449102</v>
      </c>
      <c r="N2380" s="86">
        <v>1.9504862275449102</v>
      </c>
      <c r="O2380" s="117">
        <v>8.3108311377245503</v>
      </c>
      <c r="P2380" s="117">
        <v>8.3108311377245503</v>
      </c>
      <c r="Q2380" s="117">
        <v>8.3108311377245503</v>
      </c>
    </row>
    <row r="2381" spans="1:17" x14ac:dyDescent="0.25">
      <c r="A2381" t="str">
        <f t="shared" si="37"/>
        <v>2263818</v>
      </c>
      <c r="B2381">
        <v>22</v>
      </c>
      <c r="C2381">
        <v>63</v>
      </c>
      <c r="D2381">
        <v>8</v>
      </c>
      <c r="E2381">
        <v>18</v>
      </c>
      <c r="F2381" s="116">
        <v>1.7659285602720141E-2</v>
      </c>
      <c r="G2381" s="116">
        <v>1.7673703307661808E-2</v>
      </c>
      <c r="H2381" s="116">
        <v>1.7673703307661808E-2</v>
      </c>
      <c r="I2381" s="86">
        <v>3.4225228580697098E-2</v>
      </c>
      <c r="J2381" s="86">
        <v>3.4254063990580431E-2</v>
      </c>
      <c r="K2381" s="86">
        <v>3.4254063990580431E-2</v>
      </c>
      <c r="L2381" s="86">
        <v>1.925482092008987</v>
      </c>
      <c r="M2381" s="86">
        <v>1.925482092008987</v>
      </c>
      <c r="N2381" s="86">
        <v>1.925482092008987</v>
      </c>
      <c r="O2381" s="117">
        <v>7.8713916689694949</v>
      </c>
      <c r="P2381" s="117">
        <v>7.8713916689694949</v>
      </c>
      <c r="Q2381" s="117">
        <v>7.8713916689694949</v>
      </c>
    </row>
    <row r="2382" spans="1:17" x14ac:dyDescent="0.25">
      <c r="A2382" t="str">
        <f t="shared" si="37"/>
        <v>2362818</v>
      </c>
      <c r="B2382">
        <v>23</v>
      </c>
      <c r="C2382">
        <v>62</v>
      </c>
      <c r="D2382">
        <v>8</v>
      </c>
      <c r="E2382">
        <v>18</v>
      </c>
      <c r="F2382" s="116">
        <v>1.7664078699908378E-2</v>
      </c>
      <c r="G2382" s="116">
        <v>1.7676134445676811E-2</v>
      </c>
      <c r="H2382" s="116">
        <v>1.7676134445676811E-2</v>
      </c>
      <c r="I2382" s="86">
        <v>3.4233495684043012E-2</v>
      </c>
      <c r="J2382" s="86">
        <v>3.426001832473357E-2</v>
      </c>
      <c r="K2382" s="86">
        <v>3.426001832473357E-2</v>
      </c>
      <c r="L2382" s="86">
        <v>1.8990934079182138</v>
      </c>
      <c r="M2382" s="86">
        <v>1.8990934079182138</v>
      </c>
      <c r="N2382" s="86">
        <v>1.8990934079182138</v>
      </c>
      <c r="O2382" s="117">
        <v>7.4554974200704054</v>
      </c>
      <c r="P2382" s="117">
        <v>7.4554974200704054</v>
      </c>
      <c r="Q2382" s="117">
        <v>7.4554974200704054</v>
      </c>
    </row>
    <row r="2383" spans="1:17" x14ac:dyDescent="0.25">
      <c r="A2383" t="str">
        <f t="shared" si="37"/>
        <v>2461818</v>
      </c>
      <c r="B2383">
        <v>24</v>
      </c>
      <c r="C2383">
        <v>61</v>
      </c>
      <c r="D2383">
        <v>8</v>
      </c>
      <c r="E2383">
        <v>18</v>
      </c>
      <c r="F2383" s="116">
        <v>1.766549300035089E-2</v>
      </c>
      <c r="G2383" s="116">
        <v>1.7680012583638851E-2</v>
      </c>
      <c r="H2383" s="116">
        <v>1.7680012583638851E-2</v>
      </c>
      <c r="I2383" s="86">
        <v>3.4239597323556817E-2</v>
      </c>
      <c r="J2383" s="86">
        <v>3.4266216559584742E-2</v>
      </c>
      <c r="K2383" s="86">
        <v>3.4266216559584742E-2</v>
      </c>
      <c r="L2383" s="86">
        <v>1.8715041078321053</v>
      </c>
      <c r="M2383" s="86">
        <v>1.8715041078321053</v>
      </c>
      <c r="N2383" s="86">
        <v>1.8715041078321053</v>
      </c>
      <c r="O2383" s="117">
        <v>7.0679758490931306</v>
      </c>
      <c r="P2383" s="117">
        <v>7.0679758490931306</v>
      </c>
      <c r="Q2383" s="117">
        <v>7.0679758490931306</v>
      </c>
    </row>
    <row r="2384" spans="1:17" x14ac:dyDescent="0.25">
      <c r="A2384" t="str">
        <f t="shared" si="37"/>
        <v>2560818</v>
      </c>
      <c r="B2384">
        <v>25</v>
      </c>
      <c r="C2384">
        <v>60</v>
      </c>
      <c r="D2384">
        <v>8</v>
      </c>
      <c r="E2384">
        <v>18</v>
      </c>
      <c r="F2384" s="116">
        <v>1.7500728792148479E-2</v>
      </c>
      <c r="G2384" s="116">
        <v>1.7512875327956468E-2</v>
      </c>
      <c r="H2384" s="116">
        <v>1.7512875327956468E-2</v>
      </c>
      <c r="I2384" s="86">
        <v>3.424594305704013E-2</v>
      </c>
      <c r="J2384" s="86">
        <v>3.4270236128656109E-2</v>
      </c>
      <c r="K2384" s="86">
        <v>3.4270236128656109E-2</v>
      </c>
      <c r="L2384" s="86">
        <v>1.8967665921679138</v>
      </c>
      <c r="M2384" s="86">
        <v>1.8967665921679138</v>
      </c>
      <c r="N2384" s="86">
        <v>1.8967665921679138</v>
      </c>
      <c r="O2384" s="117">
        <v>6.7006534836264695</v>
      </c>
      <c r="P2384" s="117">
        <v>6.7006534836264695</v>
      </c>
      <c r="Q2384" s="117">
        <v>6.7006534836264695</v>
      </c>
    </row>
    <row r="2385" spans="1:17" x14ac:dyDescent="0.25">
      <c r="A2385" t="str">
        <f t="shared" si="37"/>
        <v>2659818</v>
      </c>
      <c r="B2385">
        <v>26</v>
      </c>
      <c r="C2385">
        <v>59</v>
      </c>
      <c r="D2385">
        <v>8</v>
      </c>
      <c r="E2385">
        <v>18</v>
      </c>
      <c r="F2385" s="116">
        <v>1.7285456408254865E-2</v>
      </c>
      <c r="G2385" s="116">
        <v>1.7297653315119284E-2</v>
      </c>
      <c r="H2385" s="116">
        <v>1.7297653315119284E-2</v>
      </c>
      <c r="I2385" s="86">
        <v>3.4756305800848902E-2</v>
      </c>
      <c r="J2385" s="86">
        <v>3.4778260233204857E-2</v>
      </c>
      <c r="K2385" s="86">
        <v>3.4778260233204857E-2</v>
      </c>
      <c r="L2385" s="86">
        <v>1.9310777186905401</v>
      </c>
      <c r="M2385" s="86">
        <v>1.9310777186905401</v>
      </c>
      <c r="N2385" s="86">
        <v>1.9310777186905401</v>
      </c>
      <c r="O2385" s="117">
        <v>6.3549104747036154</v>
      </c>
      <c r="P2385" s="117">
        <v>6.3549104747036154</v>
      </c>
      <c r="Q2385" s="117">
        <v>6.3549104747036154</v>
      </c>
    </row>
    <row r="2386" spans="1:17" x14ac:dyDescent="0.25">
      <c r="A2386" t="str">
        <f t="shared" si="37"/>
        <v>2758818</v>
      </c>
      <c r="B2386">
        <v>27</v>
      </c>
      <c r="C2386">
        <v>58</v>
      </c>
      <c r="D2386">
        <v>8</v>
      </c>
      <c r="E2386">
        <v>18</v>
      </c>
      <c r="F2386" s="116">
        <v>1.7288609021635263E-2</v>
      </c>
      <c r="G2386" s="116">
        <v>1.7298409820400363E-2</v>
      </c>
      <c r="H2386" s="116">
        <v>1.7300860020091638E-2</v>
      </c>
      <c r="I2386" s="86">
        <v>3.4763433219807412E-2</v>
      </c>
      <c r="J2386" s="86">
        <v>3.4783034817337612E-2</v>
      </c>
      <c r="K2386" s="86">
        <v>3.4783034817337612E-2</v>
      </c>
      <c r="L2386" s="86">
        <v>1.8925415921397595</v>
      </c>
      <c r="M2386" s="86">
        <v>1.8925415921397595</v>
      </c>
      <c r="N2386" s="86">
        <v>1.8925415921397595</v>
      </c>
      <c r="O2386" s="117">
        <v>6.0343003454781563</v>
      </c>
      <c r="P2386" s="117">
        <v>6.0343003454781563</v>
      </c>
      <c r="Q2386" s="117">
        <v>6.0343003454781563</v>
      </c>
    </row>
    <row r="2387" spans="1:17" x14ac:dyDescent="0.25">
      <c r="A2387" t="str">
        <f t="shared" si="37"/>
        <v>2857818</v>
      </c>
      <c r="B2387">
        <v>28</v>
      </c>
      <c r="C2387">
        <v>57</v>
      </c>
      <c r="D2387">
        <v>8</v>
      </c>
      <c r="E2387">
        <v>18</v>
      </c>
      <c r="F2387" s="116">
        <v>1.7291548706334162E-2</v>
      </c>
      <c r="G2387" s="116">
        <v>1.7301395829743237E-2</v>
      </c>
      <c r="H2387" s="116">
        <v>1.7301395829743237E-2</v>
      </c>
      <c r="I2387" s="86">
        <v>3.4767730976588467E-2</v>
      </c>
      <c r="J2387" s="86">
        <v>3.4787425223406609E-2</v>
      </c>
      <c r="K2387" s="86">
        <v>3.4787425223406609E-2</v>
      </c>
      <c r="L2387" s="86">
        <v>1.8589941163437631</v>
      </c>
      <c r="M2387" s="86">
        <v>1.8589941163437631</v>
      </c>
      <c r="N2387" s="86">
        <v>1.8589941163437631</v>
      </c>
      <c r="O2387" s="117">
        <v>5.7368356268924936</v>
      </c>
      <c r="P2387" s="117">
        <v>5.7368356268924936</v>
      </c>
      <c r="Q2387" s="117">
        <v>5.7368356268924936</v>
      </c>
    </row>
    <row r="2388" spans="1:17" x14ac:dyDescent="0.25">
      <c r="A2388" t="str">
        <f t="shared" si="37"/>
        <v>2956818</v>
      </c>
      <c r="B2388">
        <v>29</v>
      </c>
      <c r="C2388">
        <v>56</v>
      </c>
      <c r="D2388">
        <v>8</v>
      </c>
      <c r="E2388">
        <v>18</v>
      </c>
      <c r="F2388" s="116">
        <v>1.7294916680068783E-2</v>
      </c>
      <c r="G2388" s="116">
        <v>1.7304813628097434E-2</v>
      </c>
      <c r="H2388" s="116">
        <v>1.7304813628097434E-2</v>
      </c>
      <c r="I2388" s="86">
        <v>3.4775401135674788E-2</v>
      </c>
      <c r="J2388" s="86">
        <v>3.4792720794724924E-2</v>
      </c>
      <c r="K2388" s="86">
        <v>3.4792720794724924E-2</v>
      </c>
      <c r="L2388" s="86">
        <v>1.8246112355102495</v>
      </c>
      <c r="M2388" s="86">
        <v>1.8246112355102495</v>
      </c>
      <c r="N2388" s="86">
        <v>1.8246112355102495</v>
      </c>
      <c r="O2388" s="117">
        <v>5.4552002276298044</v>
      </c>
      <c r="P2388" s="117">
        <v>5.4552002276298044</v>
      </c>
      <c r="Q2388" s="117">
        <v>5.4552002276298044</v>
      </c>
    </row>
    <row r="2389" spans="1:17" x14ac:dyDescent="0.25">
      <c r="A2389" t="str">
        <f t="shared" si="37"/>
        <v>3055818</v>
      </c>
      <c r="B2389">
        <v>30</v>
      </c>
      <c r="C2389">
        <v>55</v>
      </c>
      <c r="D2389">
        <v>8</v>
      </c>
      <c r="E2389">
        <v>18</v>
      </c>
      <c r="F2389" s="116">
        <v>1.7296235027798854E-2</v>
      </c>
      <c r="G2389" s="116">
        <v>1.7306185400315924E-2</v>
      </c>
      <c r="H2389" s="116">
        <v>1.7306185400315924E-2</v>
      </c>
      <c r="I2389" s="86">
        <v>3.4779039540292787E-2</v>
      </c>
      <c r="J2389" s="86">
        <v>3.4796452692197666E-2</v>
      </c>
      <c r="K2389" s="86">
        <v>3.4796452692197666E-2</v>
      </c>
      <c r="L2389" s="86">
        <v>1.7894501175387754</v>
      </c>
      <c r="M2389" s="86">
        <v>1.7894501175387754</v>
      </c>
      <c r="N2389" s="86">
        <v>1.7894501175387754</v>
      </c>
      <c r="O2389" s="117">
        <v>5.1878680083085609</v>
      </c>
      <c r="P2389" s="117">
        <v>5.1878680083085609</v>
      </c>
      <c r="Q2389" s="117">
        <v>5.1878680083085609</v>
      </c>
    </row>
    <row r="2390" spans="1:17" x14ac:dyDescent="0.25">
      <c r="A2390" t="str">
        <f t="shared" si="37"/>
        <v>3154818</v>
      </c>
      <c r="B2390">
        <v>31</v>
      </c>
      <c r="C2390">
        <v>54</v>
      </c>
      <c r="D2390">
        <v>8</v>
      </c>
      <c r="E2390">
        <v>18</v>
      </c>
      <c r="F2390" s="116">
        <v>1.7298406264855262E-2</v>
      </c>
      <c r="G2390" s="116">
        <v>1.7308414020866171E-2</v>
      </c>
      <c r="H2390" s="116">
        <v>1.7308414020866171E-2</v>
      </c>
      <c r="I2390" s="86">
        <v>3.4784457954915061E-2</v>
      </c>
      <c r="J2390" s="86">
        <v>3.4799469588931424E-2</v>
      </c>
      <c r="K2390" s="86">
        <v>3.4799469588931424E-2</v>
      </c>
      <c r="L2390" s="86">
        <v>1.7535640121093847</v>
      </c>
      <c r="M2390" s="86">
        <v>1.7535640121093847</v>
      </c>
      <c r="N2390" s="86">
        <v>1.7535640121093847</v>
      </c>
      <c r="O2390" s="117">
        <v>4.939428056743977</v>
      </c>
      <c r="P2390" s="117">
        <v>4.939428056743977</v>
      </c>
      <c r="Q2390" s="117">
        <v>4.939428056743977</v>
      </c>
    </row>
    <row r="2391" spans="1:17" x14ac:dyDescent="0.25">
      <c r="A2391" t="str">
        <f t="shared" si="37"/>
        <v>3253818</v>
      </c>
      <c r="B2391">
        <v>32</v>
      </c>
      <c r="C2391">
        <v>53</v>
      </c>
      <c r="D2391">
        <v>8</v>
      </c>
      <c r="E2391">
        <v>18</v>
      </c>
      <c r="F2391" s="116">
        <v>1.7301447451227189E-2</v>
      </c>
      <c r="G2391" s="116">
        <v>1.7308999370673379E-2</v>
      </c>
      <c r="H2391" s="116">
        <v>1.7308999370673379E-2</v>
      </c>
      <c r="I2391" s="86">
        <v>3.4789175582127123E-2</v>
      </c>
      <c r="J2391" s="86">
        <v>3.4804279421019511E-2</v>
      </c>
      <c r="K2391" s="86">
        <v>3.4804279421019511E-2</v>
      </c>
      <c r="L2391" s="86">
        <v>1.7029125235997482</v>
      </c>
      <c r="M2391" s="86">
        <v>1.7029125235997482</v>
      </c>
      <c r="N2391" s="86">
        <v>1.7029125235997482</v>
      </c>
      <c r="O2391" s="117">
        <v>4.7029981120201381</v>
      </c>
      <c r="P2391" s="117">
        <v>4.7029981120201381</v>
      </c>
      <c r="Q2391" s="117">
        <v>4.7029981120201381</v>
      </c>
    </row>
    <row r="2392" spans="1:17" x14ac:dyDescent="0.25">
      <c r="A2392" t="str">
        <f t="shared" si="37"/>
        <v>3352818</v>
      </c>
      <c r="B2392">
        <v>33</v>
      </c>
      <c r="C2392">
        <v>52</v>
      </c>
      <c r="D2392">
        <v>8</v>
      </c>
      <c r="E2392">
        <v>18</v>
      </c>
      <c r="F2392" s="116">
        <v>1.7303501748340343E-2</v>
      </c>
      <c r="G2392" s="116">
        <v>1.7311103228095068E-2</v>
      </c>
      <c r="H2392" s="116">
        <v>1.7311103228095068E-2</v>
      </c>
      <c r="I2392" s="86">
        <v>3.4791972837379011E-2</v>
      </c>
      <c r="J2392" s="86">
        <v>3.4809709623473371E-2</v>
      </c>
      <c r="K2392" s="86">
        <v>3.4809709623473371E-2</v>
      </c>
      <c r="L2392" s="86">
        <v>1.640221963208838</v>
      </c>
      <c r="M2392" s="86">
        <v>1.640221963208838</v>
      </c>
      <c r="N2392" s="86">
        <v>1.640221963208838</v>
      </c>
      <c r="O2392" s="117">
        <v>4.4774793493133327</v>
      </c>
      <c r="P2392" s="117">
        <v>4.4774793493133327</v>
      </c>
      <c r="Q2392" s="117">
        <v>4.4774793493133327</v>
      </c>
    </row>
    <row r="2393" spans="1:17" x14ac:dyDescent="0.25">
      <c r="A2393" t="str">
        <f t="shared" si="37"/>
        <v>3451818</v>
      </c>
      <c r="B2393">
        <v>34</v>
      </c>
      <c r="C2393">
        <v>51</v>
      </c>
      <c r="D2393">
        <v>8</v>
      </c>
      <c r="E2393">
        <v>18</v>
      </c>
      <c r="F2393" s="116">
        <v>1.7146137653887863E-2</v>
      </c>
      <c r="G2393" s="116">
        <v>1.7153792179626204E-2</v>
      </c>
      <c r="H2393" s="116">
        <v>1.7153792179626204E-2</v>
      </c>
      <c r="I2393" s="86">
        <v>3.47949224979269E-2</v>
      </c>
      <c r="J2393" s="86">
        <v>3.4812783057983035E-2</v>
      </c>
      <c r="K2393" s="86">
        <v>3.4812783057983035E-2</v>
      </c>
      <c r="L2393" s="86">
        <v>1.6121553868724883</v>
      </c>
      <c r="M2393" s="86">
        <v>1.6121553868724883</v>
      </c>
      <c r="N2393" s="86">
        <v>1.6121553868724883</v>
      </c>
      <c r="O2393" s="117">
        <v>4.2623945908018115</v>
      </c>
      <c r="P2393" s="117">
        <v>4.2623945908018115</v>
      </c>
      <c r="Q2393" s="117">
        <v>4.2623945908018115</v>
      </c>
    </row>
    <row r="2394" spans="1:17" x14ac:dyDescent="0.25">
      <c r="A2394" t="str">
        <f t="shared" si="37"/>
        <v>3550818</v>
      </c>
      <c r="B2394">
        <v>35</v>
      </c>
      <c r="C2394">
        <v>50</v>
      </c>
      <c r="D2394">
        <v>8</v>
      </c>
      <c r="E2394">
        <v>18</v>
      </c>
      <c r="F2394" s="116">
        <v>1.6667309298888246E-2</v>
      </c>
      <c r="G2394" s="116">
        <v>1.6677591414433521E-2</v>
      </c>
      <c r="H2394" s="116">
        <v>1.6677591414433521E-2</v>
      </c>
      <c r="I2394" s="86">
        <v>3.5437311226784909E-2</v>
      </c>
      <c r="J2394" s="86">
        <v>3.545787545787546E-2</v>
      </c>
      <c r="K2394" s="86">
        <v>3.545787545787546E-2</v>
      </c>
      <c r="L2394" s="86">
        <v>1.6462926547137073</v>
      </c>
      <c r="M2394" s="86">
        <v>1.6462926547137073</v>
      </c>
      <c r="N2394" s="86">
        <v>1.6462926547137073</v>
      </c>
      <c r="O2394" s="117">
        <v>4.0556905083220869</v>
      </c>
      <c r="P2394" s="117">
        <v>4.0556905083220869</v>
      </c>
      <c r="Q2394" s="117">
        <v>4.0556905083220869</v>
      </c>
    </row>
    <row r="2395" spans="1:17" x14ac:dyDescent="0.25">
      <c r="A2395" t="str">
        <f t="shared" si="37"/>
        <v>3649818</v>
      </c>
      <c r="B2395">
        <v>36</v>
      </c>
      <c r="C2395">
        <v>49</v>
      </c>
      <c r="D2395">
        <v>8</v>
      </c>
      <c r="E2395">
        <v>18</v>
      </c>
      <c r="F2395" s="116">
        <v>1.6670121256088712E-2</v>
      </c>
      <c r="G2395" s="116">
        <v>1.6680485024354857E-2</v>
      </c>
      <c r="H2395" s="116">
        <v>1.6680485024354857E-2</v>
      </c>
      <c r="I2395" s="86">
        <v>3.5441496528137634E-2</v>
      </c>
      <c r="J2395" s="86">
        <v>3.5464815006736448E-2</v>
      </c>
      <c r="K2395" s="86">
        <v>3.5464815006736448E-2</v>
      </c>
      <c r="L2395" s="86">
        <v>1.60750077728262</v>
      </c>
      <c r="M2395" s="86">
        <v>1.60750077728262</v>
      </c>
      <c r="N2395" s="86">
        <v>1.60750077728262</v>
      </c>
      <c r="O2395" s="117">
        <v>3.9550212457249456</v>
      </c>
      <c r="P2395" s="117">
        <v>3.9550212457249456</v>
      </c>
      <c r="Q2395" s="117">
        <v>3.9550212457249456</v>
      </c>
    </row>
    <row r="2396" spans="1:17" x14ac:dyDescent="0.25">
      <c r="A2396" t="str">
        <f t="shared" si="37"/>
        <v>3748818</v>
      </c>
      <c r="B2396">
        <v>37</v>
      </c>
      <c r="C2396">
        <v>48</v>
      </c>
      <c r="D2396">
        <v>8</v>
      </c>
      <c r="E2396">
        <v>18</v>
      </c>
      <c r="F2396" s="116">
        <v>1.667015050167224E-2</v>
      </c>
      <c r="G2396" s="116">
        <v>1.6683214882943144E-2</v>
      </c>
      <c r="H2396" s="116">
        <v>1.6683214882943144E-2</v>
      </c>
      <c r="I2396" s="86">
        <v>3.5446279264214044E-2</v>
      </c>
      <c r="J2396" s="86">
        <v>3.5472408026755851E-2</v>
      </c>
      <c r="K2396" s="86">
        <v>3.5472408026755851E-2</v>
      </c>
      <c r="L2396" s="86">
        <v>1.5685723244147156</v>
      </c>
      <c r="M2396" s="86">
        <v>1.5685723244147156</v>
      </c>
      <c r="N2396" s="86">
        <v>1.5685723244147156</v>
      </c>
      <c r="O2396" s="117">
        <v>3.8545568561872909</v>
      </c>
      <c r="P2396" s="117">
        <v>3.8545568561872909</v>
      </c>
      <c r="Q2396" s="117">
        <v>3.8545568561872909</v>
      </c>
    </row>
    <row r="2397" spans="1:17" x14ac:dyDescent="0.25">
      <c r="A2397" t="str">
        <f t="shared" si="37"/>
        <v>3847818</v>
      </c>
      <c r="B2397">
        <v>38</v>
      </c>
      <c r="C2397">
        <v>47</v>
      </c>
      <c r="D2397">
        <v>8</v>
      </c>
      <c r="E2397">
        <v>18</v>
      </c>
      <c r="F2397" s="116">
        <v>1.6672818349591351E-2</v>
      </c>
      <c r="G2397" s="116">
        <v>1.6686000527287109E-2</v>
      </c>
      <c r="H2397" s="116">
        <v>1.6686000527287109E-2</v>
      </c>
      <c r="I2397" s="86">
        <v>3.5452148694964408E-2</v>
      </c>
      <c r="J2397" s="86">
        <v>3.5478513050355917E-2</v>
      </c>
      <c r="K2397" s="86">
        <v>3.5478513050355917E-2</v>
      </c>
      <c r="L2397" s="86">
        <v>1.5341787503295545</v>
      </c>
      <c r="M2397" s="86">
        <v>1.5341787503295545</v>
      </c>
      <c r="N2397" s="86">
        <v>1.5341787503295545</v>
      </c>
      <c r="O2397" s="117">
        <v>3.7589533350909572</v>
      </c>
      <c r="P2397" s="117">
        <v>3.7589533350909572</v>
      </c>
      <c r="Q2397" s="117">
        <v>3.7589533350909572</v>
      </c>
    </row>
    <row r="2398" spans="1:17" x14ac:dyDescent="0.25">
      <c r="A2398" t="str">
        <f t="shared" si="37"/>
        <v>3946818</v>
      </c>
      <c r="B2398">
        <v>39</v>
      </c>
      <c r="C2398">
        <v>46</v>
      </c>
      <c r="D2398">
        <v>8</v>
      </c>
      <c r="E2398">
        <v>18</v>
      </c>
      <c r="F2398" s="116">
        <v>1.6676426746166952E-2</v>
      </c>
      <c r="G2398" s="116">
        <v>1.668973594548552E-2</v>
      </c>
      <c r="H2398" s="116">
        <v>1.668973594548552E-2</v>
      </c>
      <c r="I2398" s="86">
        <v>3.5458368824531517E-2</v>
      </c>
      <c r="J2398" s="86">
        <v>3.5484987223168653E-2</v>
      </c>
      <c r="K2398" s="86">
        <v>3.5484987223168653E-2</v>
      </c>
      <c r="L2398" s="86">
        <v>1.494772146507666</v>
      </c>
      <c r="M2398" s="86">
        <v>1.494772146507666</v>
      </c>
      <c r="N2398" s="86">
        <v>1.494772146507666</v>
      </c>
      <c r="O2398" s="117">
        <v>3.6679141822827939</v>
      </c>
      <c r="P2398" s="117">
        <v>3.6679141822827939</v>
      </c>
      <c r="Q2398" s="117">
        <v>3.6679141822827939</v>
      </c>
    </row>
    <row r="2399" spans="1:17" x14ac:dyDescent="0.25">
      <c r="A2399" t="str">
        <f t="shared" si="37"/>
        <v>4045818</v>
      </c>
      <c r="B2399">
        <v>40</v>
      </c>
      <c r="C2399">
        <v>45</v>
      </c>
      <c r="D2399">
        <v>8</v>
      </c>
      <c r="E2399">
        <v>18</v>
      </c>
      <c r="F2399" s="116">
        <v>1.6678544056150921E-2</v>
      </c>
      <c r="G2399" s="116">
        <v>1.6691990157453845E-2</v>
      </c>
      <c r="H2399" s="116">
        <v>1.6691990157453845E-2</v>
      </c>
      <c r="I2399" s="86">
        <v>3.5465436796600823E-2</v>
      </c>
      <c r="J2399" s="86">
        <v>3.5492328999206679E-2</v>
      </c>
      <c r="K2399" s="86">
        <v>3.5492328999206679E-2</v>
      </c>
      <c r="L2399" s="86">
        <v>1.4551021231393957</v>
      </c>
      <c r="M2399" s="86">
        <v>1.4551021231393957</v>
      </c>
      <c r="N2399" s="86">
        <v>1.4551021231393957</v>
      </c>
      <c r="O2399" s="117">
        <v>3.5811512551935567</v>
      </c>
      <c r="P2399" s="117">
        <v>3.5811512551935567</v>
      </c>
      <c r="Q2399" s="117">
        <v>3.5811512551935567</v>
      </c>
    </row>
    <row r="2400" spans="1:17" x14ac:dyDescent="0.25">
      <c r="A2400" t="str">
        <f t="shared" si="37"/>
        <v>4144818</v>
      </c>
      <c r="B2400">
        <v>41</v>
      </c>
      <c r="C2400">
        <v>44</v>
      </c>
      <c r="D2400">
        <v>8</v>
      </c>
      <c r="E2400">
        <v>18</v>
      </c>
      <c r="F2400" s="116">
        <v>1.6682526304341916E-2</v>
      </c>
      <c r="G2400" s="116">
        <v>1.6696120279492129E-2</v>
      </c>
      <c r="H2400" s="116">
        <v>1.6696120279492129E-2</v>
      </c>
      <c r="I2400" s="86">
        <v>3.547211875696691E-2</v>
      </c>
      <c r="J2400" s="86">
        <v>3.5502025502297384E-2</v>
      </c>
      <c r="K2400" s="86">
        <v>3.5502025502297384E-2</v>
      </c>
      <c r="L2400" s="86">
        <v>1.4151029063918872</v>
      </c>
      <c r="M2400" s="86">
        <v>1.4151029063918872</v>
      </c>
      <c r="N2400" s="86">
        <v>1.4151029063918872</v>
      </c>
      <c r="O2400" s="117">
        <v>3.5026181996139312</v>
      </c>
      <c r="P2400" s="117">
        <v>3.5026181996139312</v>
      </c>
      <c r="Q2400" s="117">
        <v>3.5026181996139312</v>
      </c>
    </row>
    <row r="2401" spans="1:17" x14ac:dyDescent="0.25">
      <c r="A2401" t="str">
        <f t="shared" si="37"/>
        <v>4243818</v>
      </c>
      <c r="B2401">
        <v>42</v>
      </c>
      <c r="C2401">
        <v>43</v>
      </c>
      <c r="D2401">
        <v>8</v>
      </c>
      <c r="E2401">
        <v>18</v>
      </c>
      <c r="F2401" s="116">
        <v>1.6686380766374166E-2</v>
      </c>
      <c r="G2401" s="116">
        <v>1.6700134789425908E-2</v>
      </c>
      <c r="H2401" s="116">
        <v>1.6700134789425908E-2</v>
      </c>
      <c r="I2401" s="86">
        <v>3.5477127059664951E-2</v>
      </c>
      <c r="J2401" s="86">
        <v>3.5510136714989135E-2</v>
      </c>
      <c r="K2401" s="86">
        <v>3.5510136714989135E-2</v>
      </c>
      <c r="L2401" s="86">
        <v>1.3790003576045993</v>
      </c>
      <c r="M2401" s="86">
        <v>1.3790003576045993</v>
      </c>
      <c r="N2401" s="86">
        <v>1.3790003576045993</v>
      </c>
      <c r="O2401" s="117">
        <v>3.4234726157401041</v>
      </c>
      <c r="P2401" s="117">
        <v>3.4234726157401041</v>
      </c>
      <c r="Q2401" s="117">
        <v>3.4234726157401041</v>
      </c>
    </row>
    <row r="2402" spans="1:17" x14ac:dyDescent="0.25">
      <c r="A2402" t="str">
        <f t="shared" si="37"/>
        <v>4342818</v>
      </c>
      <c r="B2402">
        <v>43</v>
      </c>
      <c r="C2402">
        <v>42</v>
      </c>
      <c r="D2402">
        <v>8</v>
      </c>
      <c r="E2402">
        <v>18</v>
      </c>
      <c r="F2402" s="116">
        <v>1.6688022284122563E-2</v>
      </c>
      <c r="G2402" s="116">
        <v>1.6704735376044569E-2</v>
      </c>
      <c r="H2402" s="116">
        <v>1.6704735376044569E-2</v>
      </c>
      <c r="I2402" s="86">
        <v>3.5484679665738164E-2</v>
      </c>
      <c r="J2402" s="86">
        <v>3.5515320334261836E-2</v>
      </c>
      <c r="K2402" s="86">
        <v>3.5515320334261836E-2</v>
      </c>
      <c r="L2402" s="86">
        <v>1.3380779944289694</v>
      </c>
      <c r="M2402" s="86">
        <v>1.3380779944289694</v>
      </c>
      <c r="N2402" s="86">
        <v>1.3380779944289694</v>
      </c>
      <c r="O2402" s="117">
        <v>3.3519972144846797</v>
      </c>
      <c r="P2402" s="117">
        <v>3.3519972144846797</v>
      </c>
      <c r="Q2402" s="117">
        <v>3.3519972144846797</v>
      </c>
    </row>
    <row r="2403" spans="1:17" x14ac:dyDescent="0.25">
      <c r="A2403" t="str">
        <f t="shared" si="37"/>
        <v>4441818</v>
      </c>
      <c r="B2403">
        <v>44</v>
      </c>
      <c r="C2403">
        <v>41</v>
      </c>
      <c r="D2403">
        <v>8</v>
      </c>
      <c r="E2403">
        <v>18</v>
      </c>
      <c r="F2403" s="116">
        <v>1.6541501976284585E-2</v>
      </c>
      <c r="G2403" s="116">
        <v>1.6558441558441557E-2</v>
      </c>
      <c r="H2403" s="116">
        <v>1.6558441558441557E-2</v>
      </c>
      <c r="I2403" s="86">
        <v>3.549407114624506E-2</v>
      </c>
      <c r="J2403" s="86">
        <v>3.5525127046866174E-2</v>
      </c>
      <c r="K2403" s="86">
        <v>3.5525127046866174E-2</v>
      </c>
      <c r="L2403" s="86">
        <v>1.3169028797289666</v>
      </c>
      <c r="M2403" s="86">
        <v>1.3169028797289666</v>
      </c>
      <c r="N2403" s="86">
        <v>1.3169028797289666</v>
      </c>
      <c r="O2403" s="117">
        <v>3.283402032749859</v>
      </c>
      <c r="P2403" s="117">
        <v>3.283402032749859</v>
      </c>
      <c r="Q2403" s="117">
        <v>3.283402032749859</v>
      </c>
    </row>
    <row r="2404" spans="1:17" x14ac:dyDescent="0.25">
      <c r="A2404" t="str">
        <f t="shared" si="37"/>
        <v>4540818</v>
      </c>
      <c r="B2404">
        <v>45</v>
      </c>
      <c r="C2404">
        <v>40</v>
      </c>
      <c r="D2404">
        <v>8</v>
      </c>
      <c r="E2404">
        <v>18</v>
      </c>
      <c r="F2404" s="116">
        <v>1.6117667277726858E-2</v>
      </c>
      <c r="G2404" s="116">
        <v>1.6131989000916589E-2</v>
      </c>
      <c r="H2404" s="116">
        <v>1.6131989000916589E-2</v>
      </c>
      <c r="I2404" s="86">
        <v>3.6528987167736025E-2</v>
      </c>
      <c r="J2404" s="86">
        <v>3.6560494958753437E-2</v>
      </c>
      <c r="K2404" s="86">
        <v>3.6560494958753437E-2</v>
      </c>
      <c r="L2404" s="86">
        <v>1.3374026122823097</v>
      </c>
      <c r="M2404" s="86">
        <v>1.3374026122823097</v>
      </c>
      <c r="N2404" s="86">
        <v>1.3374026122823097</v>
      </c>
      <c r="O2404" s="117">
        <v>3.217936526122823</v>
      </c>
      <c r="P2404" s="117">
        <v>3.217936526122823</v>
      </c>
      <c r="Q2404" s="117">
        <v>3.217936526122823</v>
      </c>
    </row>
    <row r="2405" spans="1:17" x14ac:dyDescent="0.25">
      <c r="A2405" t="str">
        <f t="shared" si="37"/>
        <v>4639818</v>
      </c>
      <c r="B2405">
        <v>46</v>
      </c>
      <c r="C2405">
        <v>39</v>
      </c>
      <c r="D2405">
        <v>8</v>
      </c>
      <c r="E2405">
        <v>18</v>
      </c>
      <c r="F2405" s="116">
        <v>1.6119507192831894E-2</v>
      </c>
      <c r="G2405" s="116">
        <v>1.6134052858950677E-2</v>
      </c>
      <c r="H2405" s="116">
        <v>1.6134052858950677E-2</v>
      </c>
      <c r="I2405" s="86">
        <v>3.6535804157151373E-2</v>
      </c>
      <c r="J2405" s="86">
        <v>3.6567804622612693E-2</v>
      </c>
      <c r="K2405" s="86">
        <v>3.6567804622612693E-2</v>
      </c>
      <c r="L2405" s="86">
        <v>1.2738367103521506</v>
      </c>
      <c r="M2405" s="86">
        <v>1.2738367103521506</v>
      </c>
      <c r="N2405" s="86">
        <v>1.2738367103521506</v>
      </c>
      <c r="O2405" s="117">
        <v>3.1263116554422612</v>
      </c>
      <c r="P2405" s="117">
        <v>3.1263116554422612</v>
      </c>
      <c r="Q2405" s="117">
        <v>3.1263116554422612</v>
      </c>
    </row>
    <row r="2406" spans="1:17" x14ac:dyDescent="0.25">
      <c r="A2406" t="str">
        <f t="shared" si="37"/>
        <v>4738818</v>
      </c>
      <c r="B2406">
        <v>47</v>
      </c>
      <c r="C2406">
        <v>38</v>
      </c>
      <c r="D2406">
        <v>8</v>
      </c>
      <c r="E2406">
        <v>18</v>
      </c>
      <c r="F2406" s="116">
        <v>1.6123402744912446E-2</v>
      </c>
      <c r="G2406" s="116">
        <v>1.6138192143871272E-2</v>
      </c>
      <c r="H2406" s="116">
        <v>1.6138192143871272E-2</v>
      </c>
      <c r="I2406" s="86">
        <v>3.6544604827259818E-2</v>
      </c>
      <c r="J2406" s="86">
        <v>3.6577141504969241E-2</v>
      </c>
      <c r="K2406" s="86">
        <v>3.6577141504969241E-2</v>
      </c>
      <c r="L2406" s="86">
        <v>1.2131743965925226</v>
      </c>
      <c r="M2406" s="86">
        <v>1.2131743965925226</v>
      </c>
      <c r="N2406" s="86">
        <v>1.2131743965925226</v>
      </c>
      <c r="O2406" s="117">
        <v>3.0424100804543301</v>
      </c>
      <c r="P2406" s="117">
        <v>3.0424100804543301</v>
      </c>
      <c r="Q2406" s="117">
        <v>3.0424100804543301</v>
      </c>
    </row>
    <row r="2407" spans="1:17" x14ac:dyDescent="0.25">
      <c r="A2407" t="str">
        <f t="shared" si="37"/>
        <v>4837818</v>
      </c>
      <c r="B2407">
        <v>48</v>
      </c>
      <c r="C2407">
        <v>37</v>
      </c>
      <c r="D2407">
        <v>8</v>
      </c>
      <c r="E2407">
        <v>18</v>
      </c>
      <c r="F2407" s="116">
        <v>1.6126943980247804E-2</v>
      </c>
      <c r="G2407" s="116">
        <v>1.6141999006368275E-2</v>
      </c>
      <c r="H2407" s="116">
        <v>1.6141999006368275E-2</v>
      </c>
      <c r="I2407" s="86">
        <v>3.6553603420501936E-2</v>
      </c>
      <c r="J2407" s="86">
        <v>3.6583713472742876E-2</v>
      </c>
      <c r="K2407" s="86">
        <v>3.6583713472742876E-2</v>
      </c>
      <c r="L2407" s="86">
        <v>1.1476205531216597</v>
      </c>
      <c r="M2407" s="86">
        <v>1.1476205531216597</v>
      </c>
      <c r="N2407" s="86">
        <v>1.1476205531216597</v>
      </c>
      <c r="O2407" s="117">
        <v>2.9618806738629693</v>
      </c>
      <c r="P2407" s="117">
        <v>2.9618806738629693</v>
      </c>
      <c r="Q2407" s="117">
        <v>2.9618806738629693</v>
      </c>
    </row>
    <row r="2408" spans="1:17" x14ac:dyDescent="0.25">
      <c r="A2408" t="str">
        <f t="shared" si="37"/>
        <v>4936818</v>
      </c>
      <c r="B2408">
        <v>49</v>
      </c>
      <c r="C2408">
        <v>36</v>
      </c>
      <c r="D2408">
        <v>8</v>
      </c>
      <c r="E2408">
        <v>18</v>
      </c>
      <c r="F2408" s="116">
        <v>1.6132447485922085E-2</v>
      </c>
      <c r="G2408" s="116">
        <v>1.6144722507786965E-2</v>
      </c>
      <c r="H2408" s="116">
        <v>1.6144722507786965E-2</v>
      </c>
      <c r="I2408" s="86">
        <v>3.656115262455311E-2</v>
      </c>
      <c r="J2408" s="86">
        <v>3.6594908934681543E-2</v>
      </c>
      <c r="K2408" s="86">
        <v>3.6594908934681543E-2</v>
      </c>
      <c r="L2408" s="86">
        <v>1.0846516195356972</v>
      </c>
      <c r="M2408" s="86">
        <v>1.0846516195356972</v>
      </c>
      <c r="N2408" s="86">
        <v>1.0846516195356972</v>
      </c>
      <c r="O2408" s="117">
        <v>2.8880303193040064</v>
      </c>
      <c r="P2408" s="117">
        <v>2.8880303193040064</v>
      </c>
      <c r="Q2408" s="117">
        <v>2.8880303193040064</v>
      </c>
    </row>
    <row r="2409" spans="1:17" x14ac:dyDescent="0.25">
      <c r="A2409" t="str">
        <f t="shared" si="37"/>
        <v>5035818</v>
      </c>
      <c r="B2409">
        <v>50</v>
      </c>
      <c r="C2409">
        <v>35</v>
      </c>
      <c r="D2409">
        <v>8</v>
      </c>
      <c r="E2409">
        <v>18</v>
      </c>
      <c r="F2409" s="116">
        <v>1.5932362611554722E-2</v>
      </c>
      <c r="G2409" s="116">
        <v>1.5948019414435573E-2</v>
      </c>
      <c r="H2409" s="116">
        <v>1.5948019414435573E-2</v>
      </c>
      <c r="I2409" s="86">
        <v>3.6568028808517304E-2</v>
      </c>
      <c r="J2409" s="86">
        <v>3.6602473774855177E-2</v>
      </c>
      <c r="K2409" s="86">
        <v>3.6602473774855177E-2</v>
      </c>
      <c r="L2409" s="86">
        <v>1.0561108501643963</v>
      </c>
      <c r="M2409" s="86">
        <v>1.0561108501643963</v>
      </c>
      <c r="N2409" s="86">
        <v>1.0561108501643963</v>
      </c>
      <c r="O2409" s="117">
        <v>2.8131611085016441</v>
      </c>
      <c r="P2409" s="117">
        <v>2.8131611085016441</v>
      </c>
      <c r="Q2409" s="117">
        <v>2.8131611085016441</v>
      </c>
    </row>
    <row r="2410" spans="1:17" x14ac:dyDescent="0.25">
      <c r="A2410" t="str">
        <f t="shared" si="37"/>
        <v>5134818</v>
      </c>
      <c r="B2410">
        <v>51</v>
      </c>
      <c r="C2410">
        <v>34</v>
      </c>
      <c r="D2410">
        <v>8</v>
      </c>
      <c r="E2410">
        <v>18</v>
      </c>
      <c r="F2410" s="116">
        <v>1.5496832810800436E-2</v>
      </c>
      <c r="G2410" s="116">
        <v>1.5512828715848742E-2</v>
      </c>
      <c r="H2410" s="116">
        <v>1.5512828715848742E-2</v>
      </c>
      <c r="I2410" s="86">
        <v>3.7459210442126814E-2</v>
      </c>
      <c r="J2410" s="86">
        <v>3.7497600614242753E-2</v>
      </c>
      <c r="K2410" s="86">
        <v>3.7497600614242753E-2</v>
      </c>
      <c r="L2410" s="86">
        <v>1.088591720519547</v>
      </c>
      <c r="M2410" s="86">
        <v>1.088591720519547</v>
      </c>
      <c r="N2410" s="86">
        <v>1.088591720519547</v>
      </c>
      <c r="O2410" s="117">
        <v>2.7451180497792564</v>
      </c>
      <c r="P2410" s="117">
        <v>2.7451180497792564</v>
      </c>
      <c r="Q2410" s="117">
        <v>2.7451180497792564</v>
      </c>
    </row>
    <row r="2411" spans="1:17" x14ac:dyDescent="0.25">
      <c r="A2411" t="str">
        <f t="shared" si="37"/>
        <v>5233818</v>
      </c>
      <c r="B2411">
        <v>52</v>
      </c>
      <c r="C2411">
        <v>33</v>
      </c>
      <c r="D2411">
        <v>8</v>
      </c>
      <c r="E2411">
        <v>18</v>
      </c>
      <c r="F2411" s="116">
        <v>1.5500908064595297E-2</v>
      </c>
      <c r="G2411" s="116">
        <v>1.5520541893682816E-2</v>
      </c>
      <c r="H2411" s="116">
        <v>1.5520541893682816E-2</v>
      </c>
      <c r="I2411" s="86">
        <v>3.7467890508679789E-2</v>
      </c>
      <c r="J2411" s="86">
        <v>3.7510430471702744E-2</v>
      </c>
      <c r="K2411" s="86">
        <v>3.7510430471702744E-2</v>
      </c>
      <c r="L2411" s="86">
        <v>1.0736366759927354</v>
      </c>
      <c r="M2411" s="86">
        <v>1.0736366759927354</v>
      </c>
      <c r="N2411" s="86">
        <v>1.0736366759927354</v>
      </c>
      <c r="O2411" s="117">
        <v>2.6791406927469361</v>
      </c>
      <c r="P2411" s="117">
        <v>2.6791406927469361</v>
      </c>
      <c r="Q2411" s="117">
        <v>2.6791406927469361</v>
      </c>
    </row>
    <row r="2412" spans="1:17" x14ac:dyDescent="0.25">
      <c r="A2412" t="str">
        <f t="shared" si="37"/>
        <v>5332818</v>
      </c>
      <c r="B2412">
        <v>53</v>
      </c>
      <c r="C2412">
        <v>32</v>
      </c>
      <c r="D2412">
        <v>8</v>
      </c>
      <c r="E2412">
        <v>18</v>
      </c>
      <c r="F2412" s="116">
        <v>1.5505252752039945E-2</v>
      </c>
      <c r="G2412" s="116">
        <v>1.5525358979944037E-2</v>
      </c>
      <c r="H2412" s="116">
        <v>1.5525358979944037E-2</v>
      </c>
      <c r="I2412" s="86">
        <v>3.74780088132299E-2</v>
      </c>
      <c r="J2412" s="86">
        <v>3.7528274382990133E-2</v>
      </c>
      <c r="K2412" s="86">
        <v>3.7528274382990133E-2</v>
      </c>
      <c r="L2412" s="86">
        <v>1.0594842752542599</v>
      </c>
      <c r="M2412" s="86">
        <v>1.0594842752542599</v>
      </c>
      <c r="N2412" s="86">
        <v>1.0594842752542599</v>
      </c>
      <c r="O2412" s="117">
        <v>2.5708057570832565</v>
      </c>
      <c r="P2412" s="117">
        <v>2.5708057570832565</v>
      </c>
      <c r="Q2412" s="117">
        <v>2.5708057570832565</v>
      </c>
    </row>
    <row r="2413" spans="1:17" x14ac:dyDescent="0.25">
      <c r="A2413" t="str">
        <f t="shared" si="37"/>
        <v>5431818</v>
      </c>
      <c r="B2413">
        <v>54</v>
      </c>
      <c r="C2413">
        <v>31</v>
      </c>
      <c r="D2413">
        <v>8</v>
      </c>
      <c r="E2413">
        <v>18</v>
      </c>
      <c r="F2413" s="116">
        <v>1.5509096218927694E-2</v>
      </c>
      <c r="G2413" s="116">
        <v>1.5533146656130285E-2</v>
      </c>
      <c r="H2413" s="116">
        <v>1.5533146656130285E-2</v>
      </c>
      <c r="I2413" s="86">
        <v>3.7487760045352252E-2</v>
      </c>
      <c r="J2413" s="86">
        <v>3.7546168249987119E-2</v>
      </c>
      <c r="K2413" s="86">
        <v>3.7546168249987119E-2</v>
      </c>
      <c r="L2413" s="86">
        <v>1.0461837109824603</v>
      </c>
      <c r="M2413" s="86">
        <v>1.0461837109824603</v>
      </c>
      <c r="N2413" s="86">
        <v>1.0461837109824603</v>
      </c>
      <c r="O2413" s="117">
        <v>2.4468674305543625</v>
      </c>
      <c r="P2413" s="117">
        <v>2.4468674305543625</v>
      </c>
      <c r="Q2413" s="117">
        <v>2.4468674305543625</v>
      </c>
    </row>
    <row r="2414" spans="1:17" x14ac:dyDescent="0.25">
      <c r="A2414" t="str">
        <f t="shared" si="37"/>
        <v>5530818</v>
      </c>
      <c r="B2414">
        <v>55</v>
      </c>
      <c r="C2414">
        <v>30</v>
      </c>
      <c r="D2414">
        <v>8</v>
      </c>
      <c r="E2414">
        <v>18</v>
      </c>
      <c r="F2414" s="116">
        <v>1.544755590040206E-2</v>
      </c>
      <c r="G2414" s="116">
        <v>1.5475770614375398E-2</v>
      </c>
      <c r="H2414" s="116">
        <v>1.5475770614375398E-2</v>
      </c>
      <c r="I2414" s="86">
        <v>3.7497354870564999E-2</v>
      </c>
      <c r="J2414" s="86">
        <v>3.7567891655498342E-2</v>
      </c>
      <c r="K2414" s="86">
        <v>3.7567891655498342E-2</v>
      </c>
      <c r="L2414" s="86">
        <v>1.0365909571841716</v>
      </c>
      <c r="M2414" s="86">
        <v>1.0365909571841716</v>
      </c>
      <c r="N2414" s="86">
        <v>1.0365909571841716</v>
      </c>
      <c r="O2414" s="117">
        <v>2.3253932425760033</v>
      </c>
      <c r="P2414" s="117">
        <v>2.3253932425760033</v>
      </c>
      <c r="Q2414" s="117">
        <v>2.3253932425760033</v>
      </c>
    </row>
    <row r="2415" spans="1:17" x14ac:dyDescent="0.25">
      <c r="A2415" t="str">
        <f t="shared" si="37"/>
        <v>18671018</v>
      </c>
      <c r="B2415">
        <v>18</v>
      </c>
      <c r="C2415">
        <v>67</v>
      </c>
      <c r="D2415">
        <v>10</v>
      </c>
      <c r="E2415">
        <v>18</v>
      </c>
      <c r="F2415" s="116">
        <v>1.8399374780442943E-2</v>
      </c>
      <c r="G2415" s="116">
        <v>1.8415163153095902E-2</v>
      </c>
      <c r="H2415" s="116">
        <v>1.8415163153095902E-2</v>
      </c>
      <c r="I2415" s="86">
        <v>3.3197027049429451E-2</v>
      </c>
      <c r="J2415" s="86">
        <v>3.3224656701572125E-2</v>
      </c>
      <c r="K2415" s="86">
        <v>3.3224656701572125E-2</v>
      </c>
      <c r="L2415" s="86">
        <v>1.9708665053621262</v>
      </c>
      <c r="M2415" s="86">
        <v>1.9708665053621262</v>
      </c>
      <c r="N2415" s="86">
        <v>1.9708665053621262</v>
      </c>
      <c r="O2415" s="117">
        <v>8.6133980130333008</v>
      </c>
      <c r="P2415" s="117">
        <v>8.6133980130333008</v>
      </c>
      <c r="Q2415" s="117">
        <v>8.6133980130333008</v>
      </c>
    </row>
    <row r="2416" spans="1:17" x14ac:dyDescent="0.25">
      <c r="A2416" t="str">
        <f t="shared" si="37"/>
        <v>19661018</v>
      </c>
      <c r="B2416">
        <v>19</v>
      </c>
      <c r="C2416">
        <v>66</v>
      </c>
      <c r="D2416">
        <v>10</v>
      </c>
      <c r="E2416">
        <v>18</v>
      </c>
      <c r="F2416" s="116">
        <v>1.8402323921241377E-2</v>
      </c>
      <c r="G2416" s="116">
        <v>1.8418143671012483E-2</v>
      </c>
      <c r="H2416" s="116">
        <v>1.8418143671012483E-2</v>
      </c>
      <c r="I2416" s="86">
        <v>3.3203677300834296E-2</v>
      </c>
      <c r="J2416" s="86">
        <v>3.3231361862933732E-2</v>
      </c>
      <c r="K2416" s="86">
        <v>3.3231361862933732E-2</v>
      </c>
      <c r="L2416" s="86">
        <v>1.9570216948093424</v>
      </c>
      <c r="M2416" s="86">
        <v>1.9570216948093424</v>
      </c>
      <c r="N2416" s="86">
        <v>1.9570216948093424</v>
      </c>
      <c r="O2416" s="117">
        <v>8.1562338712707412</v>
      </c>
      <c r="P2416" s="117">
        <v>8.1562338712707412</v>
      </c>
      <c r="Q2416" s="117">
        <v>8.1562338712707412</v>
      </c>
    </row>
    <row r="2417" spans="1:17" x14ac:dyDescent="0.25">
      <c r="A2417" t="str">
        <f t="shared" si="37"/>
        <v>20651018</v>
      </c>
      <c r="B2417">
        <v>20</v>
      </c>
      <c r="C2417">
        <v>65</v>
      </c>
      <c r="D2417">
        <v>10</v>
      </c>
      <c r="E2417">
        <v>18</v>
      </c>
      <c r="F2417" s="116">
        <v>1.840637892292267E-2</v>
      </c>
      <c r="G2417" s="116">
        <v>1.8422231117064491E-2</v>
      </c>
      <c r="H2417" s="116">
        <v>1.8422231117064491E-2</v>
      </c>
      <c r="I2417" s="86">
        <v>3.3210346727116369E-2</v>
      </c>
      <c r="J2417" s="86">
        <v>3.3238088066864555E-2</v>
      </c>
      <c r="K2417" s="86">
        <v>3.3238088066864555E-2</v>
      </c>
      <c r="L2417" s="86">
        <v>1.9414519024614494</v>
      </c>
      <c r="M2417" s="86">
        <v>1.9414519024614494</v>
      </c>
      <c r="N2417" s="86">
        <v>1.9414519024614494</v>
      </c>
      <c r="O2417" s="117">
        <v>7.7222913554022297</v>
      </c>
      <c r="P2417" s="117">
        <v>7.7222913554022297</v>
      </c>
      <c r="Q2417" s="117">
        <v>7.7222913554022297</v>
      </c>
    </row>
    <row r="2418" spans="1:17" x14ac:dyDescent="0.25">
      <c r="A2418" t="str">
        <f t="shared" si="37"/>
        <v>21641018</v>
      </c>
      <c r="B2418">
        <v>21</v>
      </c>
      <c r="C2418">
        <v>64</v>
      </c>
      <c r="D2418">
        <v>10</v>
      </c>
      <c r="E2418">
        <v>18</v>
      </c>
      <c r="F2418" s="116">
        <v>1.8410146530548215E-2</v>
      </c>
      <c r="G2418" s="116">
        <v>1.8426032753420005E-2</v>
      </c>
      <c r="H2418" s="116">
        <v>1.8426032753420005E-2</v>
      </c>
      <c r="I2418" s="86">
        <v>3.3218092024917538E-2</v>
      </c>
      <c r="J2418" s="86">
        <v>3.3243907137084201E-2</v>
      </c>
      <c r="K2418" s="86">
        <v>3.3243907137084201E-2</v>
      </c>
      <c r="L2418" s="86">
        <v>1.9178622704192574</v>
      </c>
      <c r="M2418" s="86">
        <v>1.9178622704192574</v>
      </c>
      <c r="N2418" s="86">
        <v>1.9178622704192574</v>
      </c>
      <c r="O2418" s="117">
        <v>7.3165727062776398</v>
      </c>
      <c r="P2418" s="117">
        <v>7.3165727062776398</v>
      </c>
      <c r="Q2418" s="117">
        <v>7.3165727062776398</v>
      </c>
    </row>
    <row r="2419" spans="1:17" x14ac:dyDescent="0.25">
      <c r="A2419" t="str">
        <f t="shared" si="37"/>
        <v>22631018</v>
      </c>
      <c r="B2419">
        <v>22</v>
      </c>
      <c r="C2419">
        <v>63</v>
      </c>
      <c r="D2419">
        <v>10</v>
      </c>
      <c r="E2419">
        <v>18</v>
      </c>
      <c r="F2419" s="116">
        <v>1.8413955756351442E-2</v>
      </c>
      <c r="G2419" s="116">
        <v>1.8429877897083263E-2</v>
      </c>
      <c r="H2419" s="116">
        <v>1.8429877897083263E-2</v>
      </c>
      <c r="I2419" s="86">
        <v>3.3223536904536818E-2</v>
      </c>
      <c r="J2419" s="86">
        <v>3.3251400650817504E-2</v>
      </c>
      <c r="K2419" s="86">
        <v>3.3251400650817504E-2</v>
      </c>
      <c r="L2419" s="86">
        <v>1.899348187363791</v>
      </c>
      <c r="M2419" s="86">
        <v>1.899348187363791</v>
      </c>
      <c r="N2419" s="86">
        <v>1.899348187363791</v>
      </c>
      <c r="O2419" s="117">
        <v>6.9380270477365684</v>
      </c>
      <c r="P2419" s="117">
        <v>6.9380270477365684</v>
      </c>
      <c r="Q2419" s="117">
        <v>6.9380270477365684</v>
      </c>
    </row>
    <row r="2420" spans="1:17" x14ac:dyDescent="0.25">
      <c r="A2420" t="str">
        <f t="shared" si="37"/>
        <v>23621018</v>
      </c>
      <c r="B2420">
        <v>23</v>
      </c>
      <c r="C2420">
        <v>62</v>
      </c>
      <c r="D2420">
        <v>10</v>
      </c>
      <c r="E2420">
        <v>18</v>
      </c>
      <c r="F2420" s="116">
        <v>1.8418396051376792E-2</v>
      </c>
      <c r="G2420" s="116">
        <v>1.8432361472992868E-2</v>
      </c>
      <c r="H2420" s="116">
        <v>1.8432361472992868E-2</v>
      </c>
      <c r="I2420" s="86">
        <v>3.3231718265574438E-2</v>
      </c>
      <c r="J2420" s="86">
        <v>3.3257654048575724E-2</v>
      </c>
      <c r="K2420" s="86">
        <v>3.3257654048575724E-2</v>
      </c>
      <c r="L2420" s="86">
        <v>1.879262944948308</v>
      </c>
      <c r="M2420" s="86">
        <v>1.879262944948308</v>
      </c>
      <c r="N2420" s="86">
        <v>1.879262944948308</v>
      </c>
      <c r="O2420" s="117">
        <v>6.5785934027348283</v>
      </c>
      <c r="P2420" s="117">
        <v>6.5785934027348283</v>
      </c>
      <c r="Q2420" s="117">
        <v>6.5785934027348283</v>
      </c>
    </row>
    <row r="2421" spans="1:17" x14ac:dyDescent="0.25">
      <c r="A2421" t="str">
        <f t="shared" si="37"/>
        <v>24611018</v>
      </c>
      <c r="B2421">
        <v>24</v>
      </c>
      <c r="C2421">
        <v>61</v>
      </c>
      <c r="D2421">
        <v>10</v>
      </c>
      <c r="E2421">
        <v>18</v>
      </c>
      <c r="F2421" s="116">
        <v>1.8421657949215429E-2</v>
      </c>
      <c r="G2421" s="116">
        <v>1.8435659209328839E-2</v>
      </c>
      <c r="H2421" s="116">
        <v>1.8435659209328839E-2</v>
      </c>
      <c r="I2421" s="86">
        <v>3.3236991329219631E-2</v>
      </c>
      <c r="J2421" s="86">
        <v>3.3262993669430252E-2</v>
      </c>
      <c r="K2421" s="86">
        <v>3.3262993669430252E-2</v>
      </c>
      <c r="L2421" s="86">
        <v>1.8578052024682221</v>
      </c>
      <c r="M2421" s="86">
        <v>1.8578052024682221</v>
      </c>
      <c r="N2421" s="86">
        <v>1.8578052024682221</v>
      </c>
      <c r="O2421" s="117">
        <v>6.2497604784430596</v>
      </c>
      <c r="P2421" s="117">
        <v>6.2497604784430596</v>
      </c>
      <c r="Q2421" s="117">
        <v>6.2497604784430596</v>
      </c>
    </row>
    <row r="2422" spans="1:17" x14ac:dyDescent="0.25">
      <c r="A2422" t="str">
        <f t="shared" si="37"/>
        <v>25601018</v>
      </c>
      <c r="B2422">
        <v>25</v>
      </c>
      <c r="C2422">
        <v>60</v>
      </c>
      <c r="D2422">
        <v>10</v>
      </c>
      <c r="E2422">
        <v>18</v>
      </c>
      <c r="F2422" s="116">
        <v>1.8317766006735032E-2</v>
      </c>
      <c r="G2422" s="116">
        <v>1.8331805682859761E-2</v>
      </c>
      <c r="H2422" s="116">
        <v>1.8331805682859761E-2</v>
      </c>
      <c r="I2422" s="86">
        <v>3.3243947395339229E-2</v>
      </c>
      <c r="J2422" s="86">
        <v>3.3268015411553047E-2</v>
      </c>
      <c r="K2422" s="86">
        <v>3.3268015411553047E-2</v>
      </c>
      <c r="L2422" s="86">
        <v>1.8708430023245692</v>
      </c>
      <c r="M2422" s="86">
        <v>1.8708430023245692</v>
      </c>
      <c r="N2422" s="86">
        <v>1.8708430023245692</v>
      </c>
      <c r="O2422" s="117">
        <v>5.9314041481225948</v>
      </c>
      <c r="P2422" s="117">
        <v>5.9314041481225948</v>
      </c>
      <c r="Q2422" s="117">
        <v>5.9314041481225948</v>
      </c>
    </row>
    <row r="2423" spans="1:17" x14ac:dyDescent="0.25">
      <c r="A2423" t="str">
        <f t="shared" si="37"/>
        <v>26591018</v>
      </c>
      <c r="B2423">
        <v>26</v>
      </c>
      <c r="C2423">
        <v>59</v>
      </c>
      <c r="D2423">
        <v>10</v>
      </c>
      <c r="E2423">
        <v>18</v>
      </c>
      <c r="F2423" s="116">
        <v>1.8218684561490322E-2</v>
      </c>
      <c r="G2423" s="116">
        <v>1.8230753911978228E-2</v>
      </c>
      <c r="H2423" s="116">
        <v>1.8230753911978228E-2</v>
      </c>
      <c r="I2423" s="86">
        <v>3.3546759681127761E-2</v>
      </c>
      <c r="J2423" s="86">
        <v>3.3568886823688915E-2</v>
      </c>
      <c r="K2423" s="86">
        <v>3.3568886823688915E-2</v>
      </c>
      <c r="L2423" s="86">
        <v>1.8764259434711854</v>
      </c>
      <c r="M2423" s="86">
        <v>1.8764259434711854</v>
      </c>
      <c r="N2423" s="86">
        <v>1.8764259434711854</v>
      </c>
      <c r="O2423" s="117">
        <v>5.637440734460208</v>
      </c>
      <c r="P2423" s="117">
        <v>5.637440734460208</v>
      </c>
      <c r="Q2423" s="117">
        <v>5.637440734460208</v>
      </c>
    </row>
    <row r="2424" spans="1:17" x14ac:dyDescent="0.25">
      <c r="A2424" t="str">
        <f t="shared" si="37"/>
        <v>27581018</v>
      </c>
      <c r="B2424">
        <v>27</v>
      </c>
      <c r="C2424">
        <v>58</v>
      </c>
      <c r="D2424">
        <v>10</v>
      </c>
      <c r="E2424">
        <v>18</v>
      </c>
      <c r="F2424" s="116">
        <v>1.8221552282536971E-2</v>
      </c>
      <c r="G2424" s="116">
        <v>1.8233659626246301E-2</v>
      </c>
      <c r="H2424" s="116">
        <v>1.8233659626246301E-2</v>
      </c>
      <c r="I2424" s="86">
        <v>3.3553485199781262E-2</v>
      </c>
      <c r="J2424" s="86">
        <v>3.357366410596347E-2</v>
      </c>
      <c r="K2424" s="86">
        <v>3.357366410596347E-2</v>
      </c>
      <c r="L2424" s="86">
        <v>1.8444065081008219</v>
      </c>
      <c r="M2424" s="86">
        <v>1.8444065081008219</v>
      </c>
      <c r="N2424" s="86">
        <v>1.8444065081008219</v>
      </c>
      <c r="O2424" s="117">
        <v>5.3582078709841454</v>
      </c>
      <c r="P2424" s="117">
        <v>5.3582078709841454</v>
      </c>
      <c r="Q2424" s="117">
        <v>5.3582078709841454</v>
      </c>
    </row>
    <row r="2425" spans="1:17" x14ac:dyDescent="0.25">
      <c r="A2425" t="str">
        <f t="shared" si="37"/>
        <v>28571018</v>
      </c>
      <c r="B2425">
        <v>28</v>
      </c>
      <c r="C2425">
        <v>57</v>
      </c>
      <c r="D2425">
        <v>10</v>
      </c>
      <c r="E2425">
        <v>18</v>
      </c>
      <c r="F2425" s="116">
        <v>1.8224521406371801E-2</v>
      </c>
      <c r="G2425" s="116">
        <v>1.8234645015640975E-2</v>
      </c>
      <c r="H2425" s="116">
        <v>1.8234645015640975E-2</v>
      </c>
      <c r="I2425" s="86">
        <v>3.3557740005466748E-2</v>
      </c>
      <c r="J2425" s="86">
        <v>3.3577987224005103E-2</v>
      </c>
      <c r="K2425" s="86">
        <v>3.3577987224005103E-2</v>
      </c>
      <c r="L2425" s="86">
        <v>1.8172081110357465</v>
      </c>
      <c r="M2425" s="86">
        <v>1.8172081110357465</v>
      </c>
      <c r="N2425" s="86">
        <v>1.8172081110357465</v>
      </c>
      <c r="O2425" s="117">
        <v>5.0989238603346863</v>
      </c>
      <c r="P2425" s="117">
        <v>5.0989238603346863</v>
      </c>
      <c r="Q2425" s="117">
        <v>5.0989238603346863</v>
      </c>
    </row>
    <row r="2426" spans="1:17" x14ac:dyDescent="0.25">
      <c r="A2426" t="str">
        <f t="shared" si="37"/>
        <v>29561018</v>
      </c>
      <c r="B2426">
        <v>29</v>
      </c>
      <c r="C2426">
        <v>56</v>
      </c>
      <c r="D2426">
        <v>10</v>
      </c>
      <c r="E2426">
        <v>18</v>
      </c>
      <c r="F2426" s="116">
        <v>1.8227557954286829E-2</v>
      </c>
      <c r="G2426" s="116">
        <v>1.8237718243001595E-2</v>
      </c>
      <c r="H2426" s="116">
        <v>1.8237718243001595E-2</v>
      </c>
      <c r="I2426" s="86">
        <v>3.3563497740351791E-2</v>
      </c>
      <c r="J2426" s="86">
        <v>3.3581786260038368E-2</v>
      </c>
      <c r="K2426" s="86">
        <v>3.3581786260038368E-2</v>
      </c>
      <c r="L2426" s="86">
        <v>1.7889972201450077</v>
      </c>
      <c r="M2426" s="86">
        <v>1.7889972201450077</v>
      </c>
      <c r="N2426" s="86">
        <v>1.7889972201450077</v>
      </c>
      <c r="O2426" s="117">
        <v>4.8526046916149168</v>
      </c>
      <c r="P2426" s="117">
        <v>4.8526046916149168</v>
      </c>
      <c r="Q2426" s="117">
        <v>4.8526046916149168</v>
      </c>
    </row>
    <row r="2427" spans="1:17" x14ac:dyDescent="0.25">
      <c r="A2427" t="str">
        <f t="shared" si="37"/>
        <v>30551018</v>
      </c>
      <c r="B2427">
        <v>30</v>
      </c>
      <c r="C2427">
        <v>55</v>
      </c>
      <c r="D2427">
        <v>10</v>
      </c>
      <c r="E2427">
        <v>18</v>
      </c>
      <c r="F2427" s="116">
        <v>1.8230813481459118E-2</v>
      </c>
      <c r="G2427" s="116">
        <v>1.8238973183140425E-2</v>
      </c>
      <c r="H2427" s="116">
        <v>1.8238973183140425E-2</v>
      </c>
      <c r="I2427" s="86">
        <v>3.3569012716895073E-2</v>
      </c>
      <c r="J2427" s="86">
        <v>3.3585332120257681E-2</v>
      </c>
      <c r="K2427" s="86">
        <v>3.3585332120257681E-2</v>
      </c>
      <c r="L2427" s="86">
        <v>1.7598334604886845</v>
      </c>
      <c r="M2427" s="86">
        <v>1.7598334604886845</v>
      </c>
      <c r="N2427" s="86">
        <v>1.7598334604886845</v>
      </c>
      <c r="O2427" s="117">
        <v>4.6235562427837635</v>
      </c>
      <c r="P2427" s="117">
        <v>4.6235562427837635</v>
      </c>
      <c r="Q2427" s="117">
        <v>4.6235562427837635</v>
      </c>
    </row>
    <row r="2428" spans="1:17" x14ac:dyDescent="0.25">
      <c r="A2428" t="str">
        <f t="shared" si="37"/>
        <v>31541018</v>
      </c>
      <c r="B2428">
        <v>31</v>
      </c>
      <c r="C2428">
        <v>54</v>
      </c>
      <c r="D2428">
        <v>10</v>
      </c>
      <c r="E2428">
        <v>18</v>
      </c>
      <c r="F2428" s="116">
        <v>1.8232879406125561E-2</v>
      </c>
      <c r="G2428" s="116">
        <v>1.8241073038034839E-2</v>
      </c>
      <c r="H2428" s="116">
        <v>1.8241073038034839E-2</v>
      </c>
      <c r="I2428" s="86">
        <v>3.357340674827524E-2</v>
      </c>
      <c r="J2428" s="86">
        <v>3.3589794012093797E-2</v>
      </c>
      <c r="K2428" s="86">
        <v>3.3589794012093797E-2</v>
      </c>
      <c r="L2428" s="86">
        <v>1.7243846582436131</v>
      </c>
      <c r="M2428" s="86">
        <v>1.7243846582436131</v>
      </c>
      <c r="N2428" s="86">
        <v>1.7243846582436131</v>
      </c>
      <c r="O2428" s="117">
        <v>4.4055294724939777</v>
      </c>
      <c r="P2428" s="117">
        <v>4.4055294724939777</v>
      </c>
      <c r="Q2428" s="117">
        <v>4.4055294724939777</v>
      </c>
    </row>
    <row r="2429" spans="1:17" x14ac:dyDescent="0.25">
      <c r="A2429" t="str">
        <f t="shared" si="37"/>
        <v>32531018</v>
      </c>
      <c r="B2429">
        <v>32</v>
      </c>
      <c r="C2429">
        <v>53</v>
      </c>
      <c r="D2429">
        <v>10</v>
      </c>
      <c r="E2429">
        <v>18</v>
      </c>
      <c r="F2429" s="116">
        <v>1.8235612424824136E-2</v>
      </c>
      <c r="G2429" s="116">
        <v>1.8243842420277063E-2</v>
      </c>
      <c r="H2429" s="116">
        <v>1.8243842420277063E-2</v>
      </c>
      <c r="I2429" s="86">
        <v>3.3578381447944249E-2</v>
      </c>
      <c r="J2429" s="86">
        <v>3.3592783939986874E-2</v>
      </c>
      <c r="K2429" s="86">
        <v>3.3592783939986874E-2</v>
      </c>
      <c r="L2429" s="86">
        <v>1.6936960292329439</v>
      </c>
      <c r="M2429" s="86">
        <v>1.6936960292329439</v>
      </c>
      <c r="N2429" s="86">
        <v>1.6936960292329439</v>
      </c>
      <c r="O2429" s="117">
        <v>4.1974993158816281</v>
      </c>
      <c r="P2429" s="117">
        <v>4.1974993158816281</v>
      </c>
      <c r="Q2429" s="117">
        <v>4.1974993158816281</v>
      </c>
    </row>
    <row r="2430" spans="1:17" x14ac:dyDescent="0.25">
      <c r="A2430" t="str">
        <f t="shared" si="37"/>
        <v>33521018</v>
      </c>
      <c r="B2430">
        <v>33</v>
      </c>
      <c r="C2430">
        <v>52</v>
      </c>
      <c r="D2430">
        <v>10</v>
      </c>
      <c r="E2430">
        <v>18</v>
      </c>
      <c r="F2430" s="116">
        <v>1.8237484211200899E-2</v>
      </c>
      <c r="G2430" s="116">
        <v>1.82457533040194E-2</v>
      </c>
      <c r="H2430" s="116">
        <v>1.82457533040194E-2</v>
      </c>
      <c r="I2430" s="86">
        <v>3.3580785935926935E-2</v>
      </c>
      <c r="J2430" s="86">
        <v>3.359732412156393E-2</v>
      </c>
      <c r="K2430" s="86">
        <v>3.359732412156393E-2</v>
      </c>
      <c r="L2430" s="86">
        <v>1.6462089310336987</v>
      </c>
      <c r="M2430" s="86">
        <v>1.6462089310336987</v>
      </c>
      <c r="N2430" s="86">
        <v>1.6462089310336987</v>
      </c>
      <c r="O2430" s="117">
        <v>4.0037541681395989</v>
      </c>
      <c r="P2430" s="117">
        <v>4.0037541681395989</v>
      </c>
      <c r="Q2430" s="117">
        <v>4.0037541681395989</v>
      </c>
    </row>
    <row r="2431" spans="1:17" x14ac:dyDescent="0.25">
      <c r="A2431" t="str">
        <f t="shared" si="37"/>
        <v>34511018</v>
      </c>
      <c r="B2431">
        <v>34</v>
      </c>
      <c r="C2431">
        <v>51</v>
      </c>
      <c r="D2431">
        <v>10</v>
      </c>
      <c r="E2431">
        <v>18</v>
      </c>
      <c r="F2431" s="116">
        <v>1.8090963867938251E-2</v>
      </c>
      <c r="G2431" s="116">
        <v>1.8099274865465729E-2</v>
      </c>
      <c r="H2431" s="116">
        <v>1.8099274865465729E-2</v>
      </c>
      <c r="I2431" s="86">
        <v>3.3584741008539552E-2</v>
      </c>
      <c r="J2431" s="86">
        <v>3.3601363003594509E-2</v>
      </c>
      <c r="K2431" s="86">
        <v>3.3601363003594509E-2</v>
      </c>
      <c r="L2431" s="86">
        <v>1.6203037669596294</v>
      </c>
      <c r="M2431" s="86">
        <v>1.6203037669596294</v>
      </c>
      <c r="N2431" s="86">
        <v>1.6203037669596294</v>
      </c>
      <c r="O2431" s="117">
        <v>3.8186145567121694</v>
      </c>
      <c r="P2431" s="117">
        <v>3.8186145567121694</v>
      </c>
      <c r="Q2431" s="117">
        <v>3.8186145567121694</v>
      </c>
    </row>
    <row r="2432" spans="1:17" x14ac:dyDescent="0.25">
      <c r="A2432" t="str">
        <f t="shared" si="37"/>
        <v>35501018</v>
      </c>
      <c r="B2432">
        <v>35</v>
      </c>
      <c r="C2432">
        <v>50</v>
      </c>
      <c r="D2432">
        <v>10</v>
      </c>
      <c r="E2432">
        <v>18</v>
      </c>
      <c r="F2432" s="116">
        <v>1.7921641128484735E-2</v>
      </c>
      <c r="G2432" s="116">
        <v>1.7932086192669654E-2</v>
      </c>
      <c r="H2432" s="116">
        <v>1.7932086192669654E-2</v>
      </c>
      <c r="I2432" s="86">
        <v>3.3969437742194929E-2</v>
      </c>
      <c r="J2432" s="86">
        <v>3.3988238857727782E-2</v>
      </c>
      <c r="K2432" s="86">
        <v>3.3988238857727782E-2</v>
      </c>
      <c r="L2432" s="86">
        <v>1.597284283311921</v>
      </c>
      <c r="M2432" s="86">
        <v>1.597284283311921</v>
      </c>
      <c r="N2432" s="86">
        <v>1.597284283311921</v>
      </c>
      <c r="O2432" s="117">
        <v>3.6394134051953748</v>
      </c>
      <c r="P2432" s="117">
        <v>3.6394134051953748</v>
      </c>
      <c r="Q2432" s="117">
        <v>3.6394134051953748</v>
      </c>
    </row>
    <row r="2433" spans="1:17" x14ac:dyDescent="0.25">
      <c r="A2433" t="str">
        <f t="shared" si="37"/>
        <v>36491018</v>
      </c>
      <c r="B2433">
        <v>36</v>
      </c>
      <c r="C2433">
        <v>49</v>
      </c>
      <c r="D2433">
        <v>10</v>
      </c>
      <c r="E2433">
        <v>18</v>
      </c>
      <c r="F2433" s="116">
        <v>1.7924641286556835E-2</v>
      </c>
      <c r="G2433" s="116">
        <v>1.7935146878683524E-2</v>
      </c>
      <c r="H2433" s="116">
        <v>1.7935146878683524E-2</v>
      </c>
      <c r="I2433" s="86">
        <v>3.3972983819287005E-2</v>
      </c>
      <c r="J2433" s="86">
        <v>3.3993995003540382E-2</v>
      </c>
      <c r="K2433" s="86">
        <v>3.3993995003540382E-2</v>
      </c>
      <c r="L2433" s="86">
        <v>1.5714726949155036</v>
      </c>
      <c r="M2433" s="86">
        <v>1.5714726949155036</v>
      </c>
      <c r="N2433" s="86">
        <v>1.5714726949155036</v>
      </c>
      <c r="O2433" s="117">
        <v>3.5469988674971686</v>
      </c>
      <c r="P2433" s="117">
        <v>3.5469988674971686</v>
      </c>
      <c r="Q2433" s="117">
        <v>3.5469988674971686</v>
      </c>
    </row>
    <row r="2434" spans="1:17" x14ac:dyDescent="0.25">
      <c r="A2434" t="str">
        <f t="shared" si="37"/>
        <v>37481018</v>
      </c>
      <c r="B2434">
        <v>37</v>
      </c>
      <c r="C2434">
        <v>48</v>
      </c>
      <c r="D2434">
        <v>10</v>
      </c>
      <c r="E2434">
        <v>18</v>
      </c>
      <c r="F2434" s="116">
        <v>1.7925511560993038E-2</v>
      </c>
      <c r="G2434" s="116">
        <v>1.7938196201795722E-2</v>
      </c>
      <c r="H2434" s="116">
        <v>1.7938196201795722E-2</v>
      </c>
      <c r="I2434" s="86">
        <v>3.3977924496789727E-2</v>
      </c>
      <c r="J2434" s="86">
        <v>3.4001179671594647E-2</v>
      </c>
      <c r="K2434" s="86">
        <v>3.4001179671594647E-2</v>
      </c>
      <c r="L2434" s="86">
        <v>1.5451774052721596</v>
      </c>
      <c r="M2434" s="86">
        <v>1.5451774052721596</v>
      </c>
      <c r="N2434" s="86">
        <v>1.5451774052721596</v>
      </c>
      <c r="O2434" s="117">
        <v>3.4588203706874863</v>
      </c>
      <c r="P2434" s="117">
        <v>3.4588203706874863</v>
      </c>
      <c r="Q2434" s="117">
        <v>3.4588203706874863</v>
      </c>
    </row>
    <row r="2435" spans="1:17" x14ac:dyDescent="0.25">
      <c r="A2435" t="str">
        <f t="shared" si="37"/>
        <v>38471018</v>
      </c>
      <c r="B2435">
        <v>38</v>
      </c>
      <c r="C2435">
        <v>47</v>
      </c>
      <c r="D2435">
        <v>10</v>
      </c>
      <c r="E2435">
        <v>18</v>
      </c>
      <c r="F2435" s="116">
        <v>1.7929461137227945E-2</v>
      </c>
      <c r="G2435" s="116">
        <v>1.7942229892933984E-2</v>
      </c>
      <c r="H2435" s="116">
        <v>1.7942229892933984E-2</v>
      </c>
      <c r="I2435" s="86">
        <v>3.398191518566835E-2</v>
      </c>
      <c r="J2435" s="86">
        <v>3.4007452697080422E-2</v>
      </c>
      <c r="K2435" s="86">
        <v>3.4007452697080422E-2</v>
      </c>
      <c r="L2435" s="86">
        <v>1.5137551420843292</v>
      </c>
      <c r="M2435" s="86">
        <v>1.5137551420843292</v>
      </c>
      <c r="N2435" s="86">
        <v>1.5137551420843292</v>
      </c>
      <c r="O2435" s="117">
        <v>3.3746374205410974</v>
      </c>
      <c r="P2435" s="117">
        <v>3.3746374205410974</v>
      </c>
      <c r="Q2435" s="117">
        <v>3.3746374205410974</v>
      </c>
    </row>
    <row r="2436" spans="1:17" x14ac:dyDescent="0.25">
      <c r="A2436" t="str">
        <f t="shared" si="37"/>
        <v>39461018</v>
      </c>
      <c r="B2436">
        <v>39</v>
      </c>
      <c r="C2436">
        <v>46</v>
      </c>
      <c r="D2436">
        <v>10</v>
      </c>
      <c r="E2436">
        <v>18</v>
      </c>
      <c r="F2436" s="116">
        <v>1.7932231723783193E-2</v>
      </c>
      <c r="G2436" s="116">
        <v>1.7945090979232303E-2</v>
      </c>
      <c r="H2436" s="116">
        <v>1.7945090979232303E-2</v>
      </c>
      <c r="I2436" s="86">
        <v>3.3989155361237915E-2</v>
      </c>
      <c r="J2436" s="86">
        <v>3.4014873872136135E-2</v>
      </c>
      <c r="K2436" s="86">
        <v>3.4014873872136135E-2</v>
      </c>
      <c r="L2436" s="86">
        <v>1.4866778113547225</v>
      </c>
      <c r="M2436" s="86">
        <v>1.4866778113547225</v>
      </c>
      <c r="N2436" s="86">
        <v>1.4866778113547225</v>
      </c>
      <c r="O2436" s="117">
        <v>3.2988383805910972</v>
      </c>
      <c r="P2436" s="117">
        <v>3.2988383805910972</v>
      </c>
      <c r="Q2436" s="117">
        <v>3.2988383805910972</v>
      </c>
    </row>
    <row r="2437" spans="1:17" x14ac:dyDescent="0.25">
      <c r="A2437" t="str">
        <f t="shared" ref="A2437:A2500" si="38">B2437&amp;C2437&amp;D2437&amp;E2437</f>
        <v>40451018</v>
      </c>
      <c r="B2437">
        <v>40</v>
      </c>
      <c r="C2437">
        <v>45</v>
      </c>
      <c r="D2437">
        <v>10</v>
      </c>
      <c r="E2437">
        <v>18</v>
      </c>
      <c r="F2437" s="116">
        <v>1.7934653508108925E-2</v>
      </c>
      <c r="G2437" s="116">
        <v>1.7949770013172956E-2</v>
      </c>
      <c r="H2437" s="116">
        <v>1.7949770013172956E-2</v>
      </c>
      <c r="I2437" s="86">
        <v>3.3994860388278231E-2</v>
      </c>
      <c r="J2437" s="86">
        <v>3.4022933897682857E-2</v>
      </c>
      <c r="K2437" s="86">
        <v>3.4022933897682857E-2</v>
      </c>
      <c r="L2437" s="86">
        <v>1.4546008162912734</v>
      </c>
      <c r="M2437" s="86">
        <v>1.4546008162912734</v>
      </c>
      <c r="N2437" s="86">
        <v>1.4546008162912734</v>
      </c>
      <c r="O2437" s="117">
        <v>3.2219362083486298</v>
      </c>
      <c r="P2437" s="117">
        <v>3.2219362083486298</v>
      </c>
      <c r="Q2437" s="117">
        <v>3.2219362083486298</v>
      </c>
    </row>
    <row r="2438" spans="1:17" x14ac:dyDescent="0.25">
      <c r="A2438" t="str">
        <f t="shared" si="38"/>
        <v>41441018</v>
      </c>
      <c r="B2438">
        <v>41</v>
      </c>
      <c r="C2438">
        <v>44</v>
      </c>
      <c r="D2438">
        <v>10</v>
      </c>
      <c r="E2438">
        <v>18</v>
      </c>
      <c r="F2438" s="116">
        <v>1.793746380503268E-2</v>
      </c>
      <c r="G2438" s="116">
        <v>1.7952703791273148E-2</v>
      </c>
      <c r="H2438" s="116">
        <v>1.7952703791273148E-2</v>
      </c>
      <c r="I2438" s="86">
        <v>3.40004093024876E-2</v>
      </c>
      <c r="J2438" s="86">
        <v>3.4030889274968543E-2</v>
      </c>
      <c r="K2438" s="86">
        <v>3.4030889274968543E-2</v>
      </c>
      <c r="L2438" s="86">
        <v>1.4265737462934176</v>
      </c>
      <c r="M2438" s="86">
        <v>1.4265737462934176</v>
      </c>
      <c r="N2438" s="86">
        <v>1.4265737462934176</v>
      </c>
      <c r="O2438" s="117">
        <v>3.1527024849886134</v>
      </c>
      <c r="P2438" s="117">
        <v>3.1527024849886134</v>
      </c>
      <c r="Q2438" s="117">
        <v>3.1527024849886134</v>
      </c>
    </row>
    <row r="2439" spans="1:17" x14ac:dyDescent="0.25">
      <c r="A2439" t="str">
        <f t="shared" si="38"/>
        <v>42431018</v>
      </c>
      <c r="B2439">
        <v>42</v>
      </c>
      <c r="C2439">
        <v>43</v>
      </c>
      <c r="D2439">
        <v>10</v>
      </c>
      <c r="E2439">
        <v>18</v>
      </c>
      <c r="F2439" s="116">
        <v>1.7941503976385477E-2</v>
      </c>
      <c r="G2439" s="116">
        <v>1.7956878015782548E-2</v>
      </c>
      <c r="H2439" s="116">
        <v>1.7956878015782548E-2</v>
      </c>
      <c r="I2439" s="86">
        <v>3.4007375146327908E-2</v>
      </c>
      <c r="J2439" s="86">
        <v>3.4038123225122056E-2</v>
      </c>
      <c r="K2439" s="86">
        <v>3.4038123225122056E-2</v>
      </c>
      <c r="L2439" s="86">
        <v>1.3979328505884963</v>
      </c>
      <c r="M2439" s="86">
        <v>1.3979328505884963</v>
      </c>
      <c r="N2439" s="86">
        <v>1.3979328505884963</v>
      </c>
      <c r="O2439" s="117">
        <v>3.0823587290501258</v>
      </c>
      <c r="P2439" s="117">
        <v>3.0823587290501258</v>
      </c>
      <c r="Q2439" s="117">
        <v>3.0823587290501258</v>
      </c>
    </row>
    <row r="2440" spans="1:17" x14ac:dyDescent="0.25">
      <c r="A2440" t="str">
        <f t="shared" si="38"/>
        <v>43421018</v>
      </c>
      <c r="B2440">
        <v>43</v>
      </c>
      <c r="C2440">
        <v>42</v>
      </c>
      <c r="D2440">
        <v>10</v>
      </c>
      <c r="E2440">
        <v>18</v>
      </c>
      <c r="F2440" s="116">
        <v>1.7945153544799697E-2</v>
      </c>
      <c r="G2440" s="116">
        <v>1.7960673198223663E-2</v>
      </c>
      <c r="H2440" s="116">
        <v>1.7960673198223663E-2</v>
      </c>
      <c r="I2440" s="86">
        <v>3.4014646118645533E-2</v>
      </c>
      <c r="J2440" s="86">
        <v>3.4043468332147185E-2</v>
      </c>
      <c r="K2440" s="86">
        <v>3.4043468332147185E-2</v>
      </c>
      <c r="L2440" s="86">
        <v>1.3644879290352763</v>
      </c>
      <c r="M2440" s="86">
        <v>1.3644879290352763</v>
      </c>
      <c r="N2440" s="86">
        <v>1.3644879290352763</v>
      </c>
      <c r="O2440" s="117">
        <v>3.0192820608326074</v>
      </c>
      <c r="P2440" s="117">
        <v>3.0192820608326074</v>
      </c>
      <c r="Q2440" s="117">
        <v>3.0192820608326074</v>
      </c>
    </row>
    <row r="2441" spans="1:17" x14ac:dyDescent="0.25">
      <c r="A2441" t="str">
        <f t="shared" si="38"/>
        <v>44411018</v>
      </c>
      <c r="B2441">
        <v>44</v>
      </c>
      <c r="C2441">
        <v>41</v>
      </c>
      <c r="D2441">
        <v>10</v>
      </c>
      <c r="E2441">
        <v>18</v>
      </c>
      <c r="F2441" s="116">
        <v>1.7868821616391476E-2</v>
      </c>
      <c r="G2441" s="116">
        <v>1.7884499950725236E-2</v>
      </c>
      <c r="H2441" s="116">
        <v>1.7884499950725236E-2</v>
      </c>
      <c r="I2441" s="86">
        <v>3.4021985504260027E-2</v>
      </c>
      <c r="J2441" s="86">
        <v>3.4051102410879872E-2</v>
      </c>
      <c r="K2441" s="86">
        <v>3.4051102410879872E-2</v>
      </c>
      <c r="L2441" s="86">
        <v>1.34687194832421</v>
      </c>
      <c r="M2441" s="86">
        <v>1.34687194832421</v>
      </c>
      <c r="N2441" s="86">
        <v>1.34687194832421</v>
      </c>
      <c r="O2441" s="117">
        <v>2.9587816590365441</v>
      </c>
      <c r="P2441" s="117">
        <v>2.9587816590365441</v>
      </c>
      <c r="Q2441" s="117">
        <v>2.9587816590365441</v>
      </c>
    </row>
    <row r="2442" spans="1:17" x14ac:dyDescent="0.25">
      <c r="A2442" t="str">
        <f t="shared" si="38"/>
        <v>45401018</v>
      </c>
      <c r="B2442">
        <v>45</v>
      </c>
      <c r="C2442">
        <v>40</v>
      </c>
      <c r="D2442">
        <v>10</v>
      </c>
      <c r="E2442">
        <v>18</v>
      </c>
      <c r="F2442" s="116">
        <v>1.7683544045815527E-2</v>
      </c>
      <c r="G2442" s="116">
        <v>1.7699395602778098E-2</v>
      </c>
      <c r="H2442" s="116">
        <v>1.7699395602778098E-2</v>
      </c>
      <c r="I2442" s="86">
        <v>3.457903925977758E-2</v>
      </c>
      <c r="J2442" s="86">
        <v>3.4608477865565208E-2</v>
      </c>
      <c r="K2442" s="86">
        <v>3.4608477865565208E-2</v>
      </c>
      <c r="L2442" s="86">
        <v>1.3395312921056981</v>
      </c>
      <c r="M2442" s="86">
        <v>1.3395312921056981</v>
      </c>
      <c r="N2442" s="86">
        <v>1.3395312921056981</v>
      </c>
      <c r="O2442" s="117">
        <v>2.9025219827127451</v>
      </c>
      <c r="P2442" s="117">
        <v>2.9025219827127451</v>
      </c>
      <c r="Q2442" s="117">
        <v>2.9025219827127451</v>
      </c>
    </row>
    <row r="2443" spans="1:17" x14ac:dyDescent="0.25">
      <c r="A2443" t="str">
        <f t="shared" si="38"/>
        <v>46391018</v>
      </c>
      <c r="B2443">
        <v>46</v>
      </c>
      <c r="C2443">
        <v>39</v>
      </c>
      <c r="D2443">
        <v>10</v>
      </c>
      <c r="E2443">
        <v>18</v>
      </c>
      <c r="F2443" s="116">
        <v>1.7687657823219662E-2</v>
      </c>
      <c r="G2443" s="116">
        <v>1.7703697932659038E-2</v>
      </c>
      <c r="H2443" s="116">
        <v>1.7703697932659038E-2</v>
      </c>
      <c r="I2443" s="86">
        <v>3.458705883970431E-2</v>
      </c>
      <c r="J2443" s="86">
        <v>3.4616847614377437E-2</v>
      </c>
      <c r="K2443" s="86">
        <v>3.4616847614377437E-2</v>
      </c>
      <c r="L2443" s="86">
        <v>1.2927411630454211</v>
      </c>
      <c r="M2443" s="86">
        <v>1.2927411630454211</v>
      </c>
      <c r="N2443" s="86">
        <v>1.2927411630454211</v>
      </c>
      <c r="O2443" s="117">
        <v>2.8235381731690214</v>
      </c>
      <c r="P2443" s="117">
        <v>2.8235381731690214</v>
      </c>
      <c r="Q2443" s="117">
        <v>2.8235381731690214</v>
      </c>
    </row>
    <row r="2444" spans="1:17" x14ac:dyDescent="0.25">
      <c r="A2444" t="str">
        <f t="shared" si="38"/>
        <v>47381018</v>
      </c>
      <c r="B2444">
        <v>47</v>
      </c>
      <c r="C2444">
        <v>38</v>
      </c>
      <c r="D2444">
        <v>10</v>
      </c>
      <c r="E2444">
        <v>18</v>
      </c>
      <c r="F2444" s="116">
        <v>1.7691659646166806E-2</v>
      </c>
      <c r="G2444" s="116">
        <v>1.770790543096586E-2</v>
      </c>
      <c r="H2444" s="116">
        <v>1.770790543096586E-2</v>
      </c>
      <c r="I2444" s="86">
        <v>3.45942383163797E-2</v>
      </c>
      <c r="J2444" s="86">
        <v>3.4624409059577935E-2</v>
      </c>
      <c r="K2444" s="86">
        <v>3.4624409059577935E-2</v>
      </c>
      <c r="L2444" s="86">
        <v>1.241010859146725</v>
      </c>
      <c r="M2444" s="86">
        <v>1.241010859146725</v>
      </c>
      <c r="N2444" s="86">
        <v>1.241010859146725</v>
      </c>
      <c r="O2444" s="117">
        <v>2.7479095156203219</v>
      </c>
      <c r="P2444" s="117">
        <v>2.7479095156203219</v>
      </c>
      <c r="Q2444" s="117">
        <v>2.7479095156203219</v>
      </c>
    </row>
    <row r="2445" spans="1:17" x14ac:dyDescent="0.25">
      <c r="A2445" t="str">
        <f t="shared" si="38"/>
        <v>48371018</v>
      </c>
      <c r="B2445">
        <v>48</v>
      </c>
      <c r="C2445">
        <v>37</v>
      </c>
      <c r="D2445">
        <v>10</v>
      </c>
      <c r="E2445">
        <v>18</v>
      </c>
      <c r="F2445" s="116">
        <v>1.769530477992038E-2</v>
      </c>
      <c r="G2445" s="116">
        <v>1.7711774283106056E-2</v>
      </c>
      <c r="H2445" s="116">
        <v>1.7711774283106056E-2</v>
      </c>
      <c r="I2445" s="86">
        <v>3.460242619309787E-2</v>
      </c>
      <c r="J2445" s="86">
        <v>3.463301241329983E-2</v>
      </c>
      <c r="K2445" s="86">
        <v>3.463301241329983E-2</v>
      </c>
      <c r="L2445" s="86">
        <v>1.1882934771356239</v>
      </c>
      <c r="M2445" s="86">
        <v>1.1882934771356239</v>
      </c>
      <c r="N2445" s="86">
        <v>1.1882934771356239</v>
      </c>
      <c r="O2445" s="117">
        <v>2.6754331479337834</v>
      </c>
      <c r="P2445" s="117">
        <v>2.6754331479337834</v>
      </c>
      <c r="Q2445" s="117">
        <v>2.6754331479337834</v>
      </c>
    </row>
    <row r="2446" spans="1:17" x14ac:dyDescent="0.25">
      <c r="A2446" t="str">
        <f t="shared" si="38"/>
        <v>49361018</v>
      </c>
      <c r="B2446">
        <v>49</v>
      </c>
      <c r="C2446">
        <v>36</v>
      </c>
      <c r="D2446">
        <v>10</v>
      </c>
      <c r="E2446">
        <v>18</v>
      </c>
      <c r="F2446" s="116">
        <v>1.7698164289960537E-2</v>
      </c>
      <c r="G2446" s="116">
        <v>1.7714876437543124E-2</v>
      </c>
      <c r="H2446" s="116">
        <v>1.7714876437543124E-2</v>
      </c>
      <c r="I2446" s="86">
        <v>3.4608470193884786E-2</v>
      </c>
      <c r="J2446" s="86">
        <v>3.4639507039395306E-2</v>
      </c>
      <c r="K2446" s="86">
        <v>3.4639507039395306E-2</v>
      </c>
      <c r="L2446" s="86">
        <v>1.1382142354073108</v>
      </c>
      <c r="M2446" s="86">
        <v>1.1382142354073108</v>
      </c>
      <c r="N2446" s="86">
        <v>1.1382142354073108</v>
      </c>
      <c r="O2446" s="117">
        <v>2.6095230591824894</v>
      </c>
      <c r="P2446" s="117">
        <v>2.6095230591824894</v>
      </c>
      <c r="Q2446" s="117">
        <v>2.6095230591824894</v>
      </c>
    </row>
    <row r="2447" spans="1:17" x14ac:dyDescent="0.25">
      <c r="A2447" t="str">
        <f t="shared" si="38"/>
        <v>50351018</v>
      </c>
      <c r="B2447">
        <v>50</v>
      </c>
      <c r="C2447">
        <v>35</v>
      </c>
      <c r="D2447">
        <v>10</v>
      </c>
      <c r="E2447">
        <v>18</v>
      </c>
      <c r="F2447" s="116">
        <v>1.7638728576001243E-2</v>
      </c>
      <c r="G2447" s="116">
        <v>1.7655702881752135E-2</v>
      </c>
      <c r="H2447" s="116">
        <v>1.7655702881752135E-2</v>
      </c>
      <c r="I2447" s="86">
        <v>3.4615459227717589E-2</v>
      </c>
      <c r="J2447" s="86">
        <v>3.4649407839219375E-2</v>
      </c>
      <c r="K2447" s="86">
        <v>3.4649407839219375E-2</v>
      </c>
      <c r="L2447" s="86">
        <v>1.0903105812972249</v>
      </c>
      <c r="M2447" s="86">
        <v>1.0903105812972249</v>
      </c>
      <c r="N2447" s="86">
        <v>1.0903105812972249</v>
      </c>
      <c r="O2447" s="117">
        <v>2.5425764086248872</v>
      </c>
      <c r="P2447" s="117">
        <v>2.5425764086248872</v>
      </c>
      <c r="Q2447" s="117">
        <v>2.5425764086248872</v>
      </c>
    </row>
    <row r="2448" spans="1:17" x14ac:dyDescent="0.25">
      <c r="A2448" t="str">
        <f t="shared" si="38"/>
        <v>51341018</v>
      </c>
      <c r="B2448">
        <v>51</v>
      </c>
      <c r="C2448">
        <v>34</v>
      </c>
      <c r="D2448">
        <v>10</v>
      </c>
      <c r="E2448">
        <v>18</v>
      </c>
      <c r="F2448" s="116">
        <v>1.7436815272806161E-2</v>
      </c>
      <c r="G2448" s="116">
        <v>1.7456537388200258E-2</v>
      </c>
      <c r="H2448" s="116">
        <v>1.7456537388200258E-2</v>
      </c>
      <c r="I2448" s="86">
        <v>3.5043733790886412E-2</v>
      </c>
      <c r="J2448" s="86">
        <v>3.5080712757250346E-2</v>
      </c>
      <c r="K2448" s="86">
        <v>3.5080712757250346E-2</v>
      </c>
      <c r="L2448" s="86">
        <v>1.0584440237059827</v>
      </c>
      <c r="M2448" s="86">
        <v>1.0584440237059827</v>
      </c>
      <c r="N2448" s="86">
        <v>1.0584440237059827</v>
      </c>
      <c r="O2448" s="117">
        <v>2.4795235136920786</v>
      </c>
      <c r="P2448" s="117">
        <v>2.4795235136920786</v>
      </c>
      <c r="Q2448" s="117">
        <v>2.4795235136920786</v>
      </c>
    </row>
    <row r="2449" spans="1:17" x14ac:dyDescent="0.25">
      <c r="A2449" t="str">
        <f t="shared" si="38"/>
        <v>52331018</v>
      </c>
      <c r="B2449">
        <v>52</v>
      </c>
      <c r="C2449">
        <v>33</v>
      </c>
      <c r="D2449">
        <v>10</v>
      </c>
      <c r="E2449">
        <v>18</v>
      </c>
      <c r="F2449" s="116">
        <v>1.7442370938245529E-2</v>
      </c>
      <c r="G2449" s="116">
        <v>1.7462439824698278E-2</v>
      </c>
      <c r="H2449" s="116">
        <v>1.7462439824698278E-2</v>
      </c>
      <c r="I2449" s="86">
        <v>3.5052818800532827E-2</v>
      </c>
      <c r="J2449" s="86">
        <v>3.5092956573438326E-2</v>
      </c>
      <c r="K2449" s="86">
        <v>3.5092956573438326E-2</v>
      </c>
      <c r="L2449" s="86">
        <v>1.0510828418546661</v>
      </c>
      <c r="M2449" s="86">
        <v>1.0510828418546661</v>
      </c>
      <c r="N2449" s="86">
        <v>1.0510828418546661</v>
      </c>
      <c r="O2449" s="117">
        <v>2.3921761446163958</v>
      </c>
      <c r="P2449" s="117">
        <v>2.3921761446163958</v>
      </c>
      <c r="Q2449" s="117">
        <v>2.3921761446163958</v>
      </c>
    </row>
    <row r="2450" spans="1:17" x14ac:dyDescent="0.25">
      <c r="A2450" t="str">
        <f t="shared" si="38"/>
        <v>53321018</v>
      </c>
      <c r="B2450">
        <v>53</v>
      </c>
      <c r="C2450">
        <v>32</v>
      </c>
      <c r="D2450">
        <v>10</v>
      </c>
      <c r="E2450">
        <v>18</v>
      </c>
      <c r="F2450" s="116">
        <v>1.7445737572978015E-2</v>
      </c>
      <c r="G2450" s="116">
        <v>1.746873283339934E-2</v>
      </c>
      <c r="H2450" s="116">
        <v>1.746873283339934E-2</v>
      </c>
      <c r="I2450" s="86">
        <v>3.5060107055712407E-2</v>
      </c>
      <c r="J2450" s="86">
        <v>3.5108652605490759E-2</v>
      </c>
      <c r="K2450" s="86">
        <v>3.5108652605490759E-2</v>
      </c>
      <c r="L2450" s="86">
        <v>1.0473242459470853</v>
      </c>
      <c r="M2450" s="86">
        <v>1.0473242459470853</v>
      </c>
      <c r="N2450" s="86">
        <v>1.0473242459470853</v>
      </c>
      <c r="O2450" s="117">
        <v>2.2831023161337303</v>
      </c>
      <c r="P2450" s="117">
        <v>2.2831023161337303</v>
      </c>
      <c r="Q2450" s="117">
        <v>2.2831023161337303</v>
      </c>
    </row>
    <row r="2451" spans="1:17" x14ac:dyDescent="0.25">
      <c r="A2451" t="str">
        <f t="shared" si="38"/>
        <v>54311018</v>
      </c>
      <c r="B2451">
        <v>54</v>
      </c>
      <c r="C2451">
        <v>31</v>
      </c>
      <c r="D2451">
        <v>10</v>
      </c>
      <c r="E2451">
        <v>18</v>
      </c>
      <c r="F2451" s="116">
        <v>1.7451279673687117E-2</v>
      </c>
      <c r="G2451" s="116">
        <v>1.7477326359767245E-2</v>
      </c>
      <c r="H2451" s="116">
        <v>1.7477326359767245E-2</v>
      </c>
      <c r="I2451" s="86">
        <v>3.5071862806895081E-2</v>
      </c>
      <c r="J2451" s="86">
        <v>3.512656084766335E-2</v>
      </c>
      <c r="K2451" s="86">
        <v>3.512656084766335E-2</v>
      </c>
      <c r="L2451" s="86">
        <v>1.0407239936862833</v>
      </c>
      <c r="M2451" s="86">
        <v>1.0407239936862833</v>
      </c>
      <c r="N2451" s="86">
        <v>1.0407239936862833</v>
      </c>
      <c r="O2451" s="117">
        <v>2.1746039601381515</v>
      </c>
      <c r="P2451" s="117">
        <v>2.1746039601381515</v>
      </c>
      <c r="Q2451" s="117">
        <v>2.1746039601381515</v>
      </c>
    </row>
    <row r="2452" spans="1:17" x14ac:dyDescent="0.25">
      <c r="A2452" t="str">
        <f t="shared" si="38"/>
        <v>55301018</v>
      </c>
      <c r="B2452">
        <v>55</v>
      </c>
      <c r="C2452">
        <v>30</v>
      </c>
      <c r="D2452">
        <v>10</v>
      </c>
      <c r="E2452">
        <v>18</v>
      </c>
      <c r="F2452" s="116">
        <v>1.7219475894328391E-2</v>
      </c>
      <c r="G2452" s="116">
        <v>1.7251368734385798E-2</v>
      </c>
      <c r="H2452" s="116">
        <v>1.7251368734385798E-2</v>
      </c>
      <c r="I2452" s="86">
        <v>3.5082124063147826E-2</v>
      </c>
      <c r="J2452" s="86">
        <v>3.5148567479934091E-2</v>
      </c>
      <c r="K2452" s="86">
        <v>3.5148567479934091E-2</v>
      </c>
      <c r="L2452" s="86">
        <v>1.0581007813745813</v>
      </c>
      <c r="M2452" s="86">
        <v>1.0581007813745813</v>
      </c>
      <c r="N2452" s="86">
        <v>1.0581007813745813</v>
      </c>
      <c r="O2452" s="117">
        <v>2.063472067187583</v>
      </c>
      <c r="P2452" s="117">
        <v>2.063472067187583</v>
      </c>
      <c r="Q2452" s="117">
        <v>2.063472067187583</v>
      </c>
    </row>
    <row r="2453" spans="1:17" x14ac:dyDescent="0.25">
      <c r="A2453" t="str">
        <f t="shared" si="38"/>
        <v>18671218</v>
      </c>
      <c r="B2453">
        <v>18</v>
      </c>
      <c r="C2453">
        <v>67</v>
      </c>
      <c r="D2453">
        <v>12</v>
      </c>
      <c r="E2453">
        <v>18</v>
      </c>
      <c r="F2453" s="116">
        <v>1.8738303487501259E-2</v>
      </c>
      <c r="G2453" s="116">
        <v>1.8753657159331878E-2</v>
      </c>
      <c r="H2453" s="116">
        <v>1.8753657159331878E-2</v>
      </c>
      <c r="I2453" s="86">
        <v>3.2556608135057723E-2</v>
      </c>
      <c r="J2453" s="86">
        <v>3.2583903551645491E-2</v>
      </c>
      <c r="K2453" s="86">
        <v>3.2583903551645491E-2</v>
      </c>
      <c r="L2453" s="86">
        <v>1.6604160162680683</v>
      </c>
      <c r="M2453" s="86">
        <v>1.6604160162680683</v>
      </c>
      <c r="N2453" s="86">
        <v>1.6604160162680683</v>
      </c>
      <c r="O2453" s="117">
        <v>6.5031005887280164</v>
      </c>
      <c r="P2453" s="117">
        <v>6.5031005887280164</v>
      </c>
      <c r="Q2453" s="117">
        <v>6.5031005887280164</v>
      </c>
    </row>
    <row r="2454" spans="1:17" x14ac:dyDescent="0.25">
      <c r="A2454" t="str">
        <f t="shared" si="38"/>
        <v>19661218</v>
      </c>
      <c r="B2454">
        <v>19</v>
      </c>
      <c r="C2454">
        <v>66</v>
      </c>
      <c r="D2454">
        <v>12</v>
      </c>
      <c r="E2454">
        <v>18</v>
      </c>
      <c r="F2454" s="116">
        <v>1.8741891760233689E-2</v>
      </c>
      <c r="G2454" s="116">
        <v>1.8757274981924716E-2</v>
      </c>
      <c r="H2454" s="116">
        <v>1.8757274981924716E-2</v>
      </c>
      <c r="I2454" s="86">
        <v>3.2564571073048082E-2</v>
      </c>
      <c r="J2454" s="86">
        <v>3.2590209775866463E-2</v>
      </c>
      <c r="K2454" s="86">
        <v>3.2590209775866463E-2</v>
      </c>
      <c r="L2454" s="86">
        <v>1.6428255217903336</v>
      </c>
      <c r="M2454" s="86">
        <v>1.6428255217903336</v>
      </c>
      <c r="N2454" s="86">
        <v>1.6428255217903336</v>
      </c>
      <c r="O2454" s="117">
        <v>6.1601461747910022</v>
      </c>
      <c r="P2454" s="117">
        <v>6.1601461747910022</v>
      </c>
      <c r="Q2454" s="117">
        <v>6.1601461747910022</v>
      </c>
    </row>
    <row r="2455" spans="1:17" x14ac:dyDescent="0.25">
      <c r="A2455" t="str">
        <f t="shared" si="38"/>
        <v>20651218</v>
      </c>
      <c r="B2455">
        <v>20</v>
      </c>
      <c r="C2455">
        <v>65</v>
      </c>
      <c r="D2455">
        <v>12</v>
      </c>
      <c r="E2455">
        <v>18</v>
      </c>
      <c r="F2455" s="116">
        <v>1.8745258023467111E-2</v>
      </c>
      <c r="G2455" s="116">
        <v>1.8760672123257993E-2</v>
      </c>
      <c r="H2455" s="116">
        <v>1.8760672123257993E-2</v>
      </c>
      <c r="I2455" s="86">
        <v>3.2569992858133764E-2</v>
      </c>
      <c r="J2455" s="86">
        <v>3.259739570220644E-2</v>
      </c>
      <c r="K2455" s="86">
        <v>3.259739570220644E-2</v>
      </c>
      <c r="L2455" s="86">
        <v>1.6238531481586145</v>
      </c>
      <c r="M2455" s="86">
        <v>1.6238531481586145</v>
      </c>
      <c r="N2455" s="86">
        <v>1.62385143548086</v>
      </c>
      <c r="O2455" s="117">
        <v>5.8333718685828106</v>
      </c>
      <c r="P2455" s="117">
        <v>5.8333718685828106</v>
      </c>
      <c r="Q2455" s="117">
        <v>5.8333718685828106</v>
      </c>
    </row>
    <row r="2456" spans="1:17" x14ac:dyDescent="0.25">
      <c r="A2456" t="str">
        <f t="shared" si="38"/>
        <v>21641218</v>
      </c>
      <c r="B2456">
        <v>21</v>
      </c>
      <c r="C2456">
        <v>64</v>
      </c>
      <c r="D2456">
        <v>12</v>
      </c>
      <c r="E2456">
        <v>18</v>
      </c>
      <c r="F2456" s="116">
        <v>1.875024671377255E-2</v>
      </c>
      <c r="G2456" s="116">
        <v>1.8765693141271311E-2</v>
      </c>
      <c r="H2456" s="116">
        <v>1.8765693141271311E-2</v>
      </c>
      <c r="I2456" s="86">
        <v>3.2578231864606913E-2</v>
      </c>
      <c r="J2456" s="86">
        <v>3.2603975910438183E-2</v>
      </c>
      <c r="K2456" s="86">
        <v>3.2603975910438183E-2</v>
      </c>
      <c r="L2456" s="86">
        <v>1.6035811684021013</v>
      </c>
      <c r="M2456" s="86">
        <v>1.6035811684021013</v>
      </c>
      <c r="N2456" s="86">
        <v>1.6035811684021013</v>
      </c>
      <c r="O2456" s="117">
        <v>5.5280172450781677</v>
      </c>
      <c r="P2456" s="117">
        <v>5.5280172450781677</v>
      </c>
      <c r="Q2456" s="117">
        <v>5.5280172450781677</v>
      </c>
    </row>
    <row r="2457" spans="1:17" x14ac:dyDescent="0.25">
      <c r="A2457" t="str">
        <f t="shared" si="38"/>
        <v>22631218</v>
      </c>
      <c r="B2457">
        <v>22</v>
      </c>
      <c r="C2457">
        <v>63</v>
      </c>
      <c r="D2457">
        <v>12</v>
      </c>
      <c r="E2457">
        <v>18</v>
      </c>
      <c r="F2457" s="116">
        <v>1.8753945415233991E-2</v>
      </c>
      <c r="G2457" s="116">
        <v>1.8769426063563542E-2</v>
      </c>
      <c r="H2457" s="116">
        <v>1.8769426063563542E-2</v>
      </c>
      <c r="I2457" s="86">
        <v>3.2583324589633811E-2</v>
      </c>
      <c r="J2457" s="86">
        <v>3.2610845742219681E-2</v>
      </c>
      <c r="K2457" s="86">
        <v>3.2610845742219681E-2</v>
      </c>
      <c r="L2457" s="86">
        <v>1.5822031026659396</v>
      </c>
      <c r="M2457" s="86">
        <v>1.5822031026659396</v>
      </c>
      <c r="N2457" s="86">
        <v>1.5822031026659396</v>
      </c>
      <c r="O2457" s="117">
        <v>5.2434331949822059</v>
      </c>
      <c r="P2457" s="117">
        <v>5.2434331949822059</v>
      </c>
      <c r="Q2457" s="117">
        <v>5.2434331949822059</v>
      </c>
    </row>
    <row r="2458" spans="1:17" x14ac:dyDescent="0.25">
      <c r="A2458" t="str">
        <f t="shared" si="38"/>
        <v>23621218</v>
      </c>
      <c r="B2458">
        <v>23</v>
      </c>
      <c r="C2458">
        <v>62</v>
      </c>
      <c r="D2458">
        <v>12</v>
      </c>
      <c r="E2458">
        <v>18</v>
      </c>
      <c r="F2458" s="116">
        <v>1.8756637839478077E-2</v>
      </c>
      <c r="G2458" s="116">
        <v>1.8772154866829423E-2</v>
      </c>
      <c r="H2458" s="116">
        <v>1.8772154866829423E-2</v>
      </c>
      <c r="I2458" s="86">
        <v>3.2590929780278895E-2</v>
      </c>
      <c r="J2458" s="86">
        <v>3.261679149253114E-2</v>
      </c>
      <c r="K2458" s="86">
        <v>3.261679149253114E-2</v>
      </c>
      <c r="L2458" s="86">
        <v>1.5595526268603193</v>
      </c>
      <c r="M2458" s="86">
        <v>1.5595526268603193</v>
      </c>
      <c r="N2458" s="86">
        <v>1.5595526268603193</v>
      </c>
      <c r="O2458" s="117">
        <v>4.9719728003751671</v>
      </c>
      <c r="P2458" s="117">
        <v>4.9719728003751671</v>
      </c>
      <c r="Q2458" s="117">
        <v>4.9719728003751671</v>
      </c>
    </row>
    <row r="2459" spans="1:17" x14ac:dyDescent="0.25">
      <c r="A2459" t="str">
        <f t="shared" si="38"/>
        <v>24611218</v>
      </c>
      <c r="B2459">
        <v>24</v>
      </c>
      <c r="C2459">
        <v>61</v>
      </c>
      <c r="D2459">
        <v>12</v>
      </c>
      <c r="E2459">
        <v>18</v>
      </c>
      <c r="F2459" s="116">
        <v>1.8629074353824507E-2</v>
      </c>
      <c r="G2459" s="116">
        <v>1.8642901835252471E-2</v>
      </c>
      <c r="H2459" s="116">
        <v>1.8642901835252471E-2</v>
      </c>
      <c r="I2459" s="86">
        <v>3.2596559031246648E-2</v>
      </c>
      <c r="J2459" s="86">
        <v>3.262248555892408E-2</v>
      </c>
      <c r="K2459" s="86">
        <v>3.262248555892408E-2</v>
      </c>
      <c r="L2459" s="86">
        <v>1.5787077527231497</v>
      </c>
      <c r="M2459" s="86">
        <v>1.5787077527231497</v>
      </c>
      <c r="N2459" s="86">
        <v>1.5787077527231497</v>
      </c>
      <c r="O2459" s="117">
        <v>4.7193937340767906</v>
      </c>
      <c r="P2459" s="117">
        <v>4.7193937340767906</v>
      </c>
      <c r="Q2459" s="117">
        <v>4.7193937340767906</v>
      </c>
    </row>
    <row r="2460" spans="1:17" x14ac:dyDescent="0.25">
      <c r="A2460" t="str">
        <f t="shared" si="38"/>
        <v>25601218</v>
      </c>
      <c r="B2460">
        <v>25</v>
      </c>
      <c r="C2460">
        <v>60</v>
      </c>
      <c r="D2460">
        <v>12</v>
      </c>
      <c r="E2460">
        <v>18</v>
      </c>
      <c r="F2460" s="116">
        <v>1.8581903700609866E-2</v>
      </c>
      <c r="G2460" s="116">
        <v>1.8595768206262249E-2</v>
      </c>
      <c r="H2460" s="116">
        <v>1.8595768206262249E-2</v>
      </c>
      <c r="I2460" s="86">
        <v>3.2862344522567082E-2</v>
      </c>
      <c r="J2460" s="86">
        <v>3.2886607407458759E-2</v>
      </c>
      <c r="K2460" s="86">
        <v>3.2886607407458759E-2</v>
      </c>
      <c r="L2460" s="86">
        <v>1.5717028905761221</v>
      </c>
      <c r="M2460" s="86">
        <v>1.5717028905761221</v>
      </c>
      <c r="N2460" s="86">
        <v>1.5717028905761221</v>
      </c>
      <c r="O2460" s="117">
        <v>4.4754676237797071</v>
      </c>
      <c r="P2460" s="117">
        <v>4.4754676237797071</v>
      </c>
      <c r="Q2460" s="117">
        <v>4.4754676237797071</v>
      </c>
    </row>
    <row r="2461" spans="1:17" x14ac:dyDescent="0.25">
      <c r="A2461" t="str">
        <f t="shared" si="38"/>
        <v>26591218</v>
      </c>
      <c r="B2461">
        <v>26</v>
      </c>
      <c r="C2461">
        <v>59</v>
      </c>
      <c r="D2461">
        <v>12</v>
      </c>
      <c r="E2461">
        <v>18</v>
      </c>
      <c r="F2461" s="116">
        <v>1.8586397899080065E-2</v>
      </c>
      <c r="G2461" s="116">
        <v>1.8598564046947427E-2</v>
      </c>
      <c r="H2461" s="116">
        <v>1.8598564046947427E-2</v>
      </c>
      <c r="I2461" s="86">
        <v>3.286945549536209E-2</v>
      </c>
      <c r="J2461" s="86">
        <v>3.2890311748848995E-2</v>
      </c>
      <c r="K2461" s="86">
        <v>3.2890311748848995E-2</v>
      </c>
      <c r="L2461" s="86">
        <v>1.544982593718444</v>
      </c>
      <c r="M2461" s="86">
        <v>1.544982593718444</v>
      </c>
      <c r="N2461" s="86">
        <v>1.544982593718444</v>
      </c>
      <c r="O2461" s="117">
        <v>4.2551362869264313</v>
      </c>
      <c r="P2461" s="117">
        <v>4.2551362869264313</v>
      </c>
      <c r="Q2461" s="117">
        <v>4.2551362869264313</v>
      </c>
    </row>
    <row r="2462" spans="1:17" x14ac:dyDescent="0.25">
      <c r="A2462" t="str">
        <f t="shared" si="38"/>
        <v>27581218</v>
      </c>
      <c r="B2462">
        <v>27</v>
      </c>
      <c r="C2462">
        <v>58</v>
      </c>
      <c r="D2462">
        <v>12</v>
      </c>
      <c r="E2462">
        <v>18</v>
      </c>
      <c r="F2462" s="116">
        <v>1.8589479850210248E-2</v>
      </c>
      <c r="G2462" s="116">
        <v>1.8601683391329209E-2</v>
      </c>
      <c r="H2462" s="116">
        <v>1.8601683391329209E-2</v>
      </c>
      <c r="I2462" s="86">
        <v>3.2874596411461565E-2</v>
      </c>
      <c r="J2462" s="86">
        <v>3.28955167676655E-2</v>
      </c>
      <c r="K2462" s="86">
        <v>3.28955167676655E-2</v>
      </c>
      <c r="L2462" s="86">
        <v>1.5115741870698252</v>
      </c>
      <c r="M2462" s="86">
        <v>1.5115741870698252</v>
      </c>
      <c r="N2462" s="86">
        <v>1.5115741870698252</v>
      </c>
      <c r="O2462" s="117">
        <v>4.0396894024448926</v>
      </c>
      <c r="P2462" s="117">
        <v>4.0396894024448926</v>
      </c>
      <c r="Q2462" s="117">
        <v>4.0396894024448926</v>
      </c>
    </row>
    <row r="2463" spans="1:17" x14ac:dyDescent="0.25">
      <c r="A2463" t="str">
        <f t="shared" si="38"/>
        <v>28571218</v>
      </c>
      <c r="B2463">
        <v>28</v>
      </c>
      <c r="C2463">
        <v>57</v>
      </c>
      <c r="D2463">
        <v>12</v>
      </c>
      <c r="E2463">
        <v>18</v>
      </c>
      <c r="F2463" s="116">
        <v>1.8592659834782442E-2</v>
      </c>
      <c r="G2463" s="116">
        <v>1.8603154280596994E-2</v>
      </c>
      <c r="H2463" s="116">
        <v>1.8603154280596994E-2</v>
      </c>
      <c r="I2463" s="86">
        <v>3.2880847811295869E-2</v>
      </c>
      <c r="J2463" s="86">
        <v>3.2898338554320124E-2</v>
      </c>
      <c r="K2463" s="86">
        <v>3.2898338554320124E-2</v>
      </c>
      <c r="L2463" s="86">
        <v>1.4889292342027982</v>
      </c>
      <c r="M2463" s="86">
        <v>1.4889292342027982</v>
      </c>
      <c r="N2463" s="86">
        <v>1.4889292342027982</v>
      </c>
      <c r="O2463" s="117">
        <v>3.8400489041174959</v>
      </c>
      <c r="P2463" s="117">
        <v>3.8400489041174959</v>
      </c>
      <c r="Q2463" s="117">
        <v>3.8400489041174959</v>
      </c>
    </row>
    <row r="2464" spans="1:17" x14ac:dyDescent="0.25">
      <c r="A2464" t="str">
        <f t="shared" si="38"/>
        <v>29561218</v>
      </c>
      <c r="B2464">
        <v>29</v>
      </c>
      <c r="C2464">
        <v>56</v>
      </c>
      <c r="D2464">
        <v>12</v>
      </c>
      <c r="E2464">
        <v>18</v>
      </c>
      <c r="F2464" s="116">
        <v>1.8596495539122848E-2</v>
      </c>
      <c r="G2464" s="116">
        <v>1.8605271610637301E-2</v>
      </c>
      <c r="H2464" s="116">
        <v>1.8605271610637301E-2</v>
      </c>
      <c r="I2464" s="86">
        <v>3.2885695178952873E-2</v>
      </c>
      <c r="J2464" s="86">
        <v>3.2903247321981778E-2</v>
      </c>
      <c r="K2464" s="86">
        <v>3.2903247321981778E-2</v>
      </c>
      <c r="L2464" s="86">
        <v>1.4597046676413956</v>
      </c>
      <c r="M2464" s="86">
        <v>1.4597046676413956</v>
      </c>
      <c r="N2464" s="86">
        <v>1.4597046676413956</v>
      </c>
      <c r="O2464" s="117">
        <v>3.6550056079096978</v>
      </c>
      <c r="P2464" s="117">
        <v>3.6550056079096978</v>
      </c>
      <c r="Q2464" s="117">
        <v>3.6550056079096978</v>
      </c>
    </row>
    <row r="2465" spans="1:17" x14ac:dyDescent="0.25">
      <c r="A2465" t="str">
        <f t="shared" si="38"/>
        <v>30551218</v>
      </c>
      <c r="B2465">
        <v>30</v>
      </c>
      <c r="C2465">
        <v>55</v>
      </c>
      <c r="D2465">
        <v>12</v>
      </c>
      <c r="E2465">
        <v>18</v>
      </c>
      <c r="F2465" s="116">
        <v>1.8599365750528542E-2</v>
      </c>
      <c r="G2465" s="116">
        <v>1.860817477096547E-2</v>
      </c>
      <c r="H2465" s="116">
        <v>1.860817477096547E-2</v>
      </c>
      <c r="I2465" s="86">
        <v>3.2891120507399577E-2</v>
      </c>
      <c r="J2465" s="86">
        <v>3.2906976744186044E-2</v>
      </c>
      <c r="K2465" s="86">
        <v>3.2906976744186044E-2</v>
      </c>
      <c r="L2465" s="86">
        <v>1.4297498238195914</v>
      </c>
      <c r="M2465" s="86">
        <v>1.4297498238195914</v>
      </c>
      <c r="N2465" s="86">
        <v>1.4297498238195914</v>
      </c>
      <c r="O2465" s="117">
        <v>3.4784548978153631</v>
      </c>
      <c r="P2465" s="117">
        <v>3.4784548978153631</v>
      </c>
      <c r="Q2465" s="117">
        <v>3.4784548978153631</v>
      </c>
    </row>
    <row r="2466" spans="1:17" x14ac:dyDescent="0.25">
      <c r="A2466" t="str">
        <f t="shared" si="38"/>
        <v>31541218</v>
      </c>
      <c r="B2466">
        <v>31</v>
      </c>
      <c r="C2466">
        <v>54</v>
      </c>
      <c r="D2466">
        <v>12</v>
      </c>
      <c r="E2466">
        <v>18</v>
      </c>
      <c r="F2466" s="116">
        <v>1.8601129935508064E-2</v>
      </c>
      <c r="G2466" s="116">
        <v>1.8609974139547389E-2</v>
      </c>
      <c r="H2466" s="116">
        <v>1.8609974139547389E-2</v>
      </c>
      <c r="I2466" s="86">
        <v>3.2895132503864916E-2</v>
      </c>
      <c r="J2466" s="86">
        <v>3.2911052071135705E-2</v>
      </c>
      <c r="K2466" s="86">
        <v>3.2911052071135705E-2</v>
      </c>
      <c r="L2466" s="86">
        <v>1.4282735052410753</v>
      </c>
      <c r="M2466" s="86">
        <v>1.4282735052410753</v>
      </c>
      <c r="N2466" s="86">
        <v>1.4282735052410753</v>
      </c>
      <c r="O2466" s="117">
        <v>3.3808668027494861</v>
      </c>
      <c r="P2466" s="117">
        <v>3.3808668027494861</v>
      </c>
      <c r="Q2466" s="117">
        <v>3.3808668027494861</v>
      </c>
    </row>
    <row r="2467" spans="1:17" x14ac:dyDescent="0.25">
      <c r="A2467" t="str">
        <f t="shared" si="38"/>
        <v>32531218</v>
      </c>
      <c r="B2467">
        <v>32</v>
      </c>
      <c r="C2467">
        <v>53</v>
      </c>
      <c r="D2467">
        <v>12</v>
      </c>
      <c r="E2467">
        <v>18</v>
      </c>
      <c r="F2467" s="116">
        <v>1.8604147163369389E-2</v>
      </c>
      <c r="G2467" s="116">
        <v>1.8611252728981294E-2</v>
      </c>
      <c r="H2467" s="116">
        <v>1.8611252728981294E-2</v>
      </c>
      <c r="I2467" s="86">
        <v>3.28987687831186E-2</v>
      </c>
      <c r="J2467" s="86">
        <v>3.2914756305745384E-2</v>
      </c>
      <c r="K2467" s="86">
        <v>3.2914756305745384E-2</v>
      </c>
      <c r="L2467" s="86">
        <v>1.4195090409440454</v>
      </c>
      <c r="M2467" s="86">
        <v>1.4195090409440454</v>
      </c>
      <c r="N2467" s="86">
        <v>1.4195090409440454</v>
      </c>
      <c r="O2467" s="117">
        <v>3.2874147998273346</v>
      </c>
      <c r="P2467" s="117">
        <v>3.2874147998273346</v>
      </c>
      <c r="Q2467" s="117">
        <v>3.2874147998273346</v>
      </c>
    </row>
    <row r="2468" spans="1:17" x14ac:dyDescent="0.25">
      <c r="A2468" t="str">
        <f t="shared" si="38"/>
        <v>33521218</v>
      </c>
      <c r="B2468">
        <v>33</v>
      </c>
      <c r="C2468">
        <v>52</v>
      </c>
      <c r="D2468">
        <v>12</v>
      </c>
      <c r="E2468">
        <v>18</v>
      </c>
      <c r="F2468" s="116">
        <v>1.8604800559607275E-2</v>
      </c>
      <c r="G2468" s="116">
        <v>1.8613722869486236E-2</v>
      </c>
      <c r="H2468" s="116">
        <v>1.8613722869486236E-2</v>
      </c>
      <c r="I2468" s="86">
        <v>3.2903694371628482E-2</v>
      </c>
      <c r="J2468" s="86">
        <v>3.2919754529410608E-2</v>
      </c>
      <c r="K2468" s="86">
        <v>3.2919754529410608E-2</v>
      </c>
      <c r="L2468" s="86">
        <v>1.3942233396919661</v>
      </c>
      <c r="M2468" s="86">
        <v>1.3942233396919661</v>
      </c>
      <c r="N2468" s="86">
        <v>1.3942233396919661</v>
      </c>
      <c r="O2468" s="117">
        <v>3.1981734247215794</v>
      </c>
      <c r="P2468" s="117">
        <v>3.1981734247215794</v>
      </c>
      <c r="Q2468" s="117">
        <v>3.1981734247215794</v>
      </c>
    </row>
    <row r="2469" spans="1:17" x14ac:dyDescent="0.25">
      <c r="A2469" t="str">
        <f t="shared" si="38"/>
        <v>34511218</v>
      </c>
      <c r="B2469">
        <v>34</v>
      </c>
      <c r="C2469">
        <v>51</v>
      </c>
      <c r="D2469">
        <v>12</v>
      </c>
      <c r="E2469">
        <v>18</v>
      </c>
      <c r="F2469" s="116">
        <v>1.8406217051705958E-2</v>
      </c>
      <c r="G2469" s="116">
        <v>1.8415182573893834E-2</v>
      </c>
      <c r="H2469" s="116">
        <v>1.8415182573893834E-2</v>
      </c>
      <c r="I2469" s="86">
        <v>3.2907052638373867E-2</v>
      </c>
      <c r="J2469" s="86">
        <v>3.2923190578312042E-2</v>
      </c>
      <c r="K2469" s="86">
        <v>3.2923190578312042E-2</v>
      </c>
      <c r="L2469" s="86">
        <v>1.4144707114321167</v>
      </c>
      <c r="M2469" s="86">
        <v>1.4144707114321167</v>
      </c>
      <c r="N2469" s="86">
        <v>1.4144707114321167</v>
      </c>
      <c r="O2469" s="117">
        <v>3.1176599269847873</v>
      </c>
      <c r="P2469" s="117">
        <v>3.1176599269847873</v>
      </c>
      <c r="Q2469" s="117">
        <v>3.1176599269847873</v>
      </c>
    </row>
    <row r="2470" spans="1:17" x14ac:dyDescent="0.25">
      <c r="A2470" t="str">
        <f t="shared" si="38"/>
        <v>35501218</v>
      </c>
      <c r="B2470">
        <v>35</v>
      </c>
      <c r="C2470">
        <v>50</v>
      </c>
      <c r="D2470">
        <v>12</v>
      </c>
      <c r="E2470">
        <v>18</v>
      </c>
      <c r="F2470" s="116">
        <v>1.8375229577721183E-2</v>
      </c>
      <c r="G2470" s="116">
        <v>1.8386043837404002E-2</v>
      </c>
      <c r="H2470" s="116">
        <v>1.8386043837404002E-2</v>
      </c>
      <c r="I2470" s="86">
        <v>3.3271872290802654E-2</v>
      </c>
      <c r="J2470" s="86">
        <v>3.3289896056940681E-2</v>
      </c>
      <c r="K2470" s="86">
        <v>3.3289896056940681E-2</v>
      </c>
      <c r="L2470" s="86">
        <v>1.3931379917559295</v>
      </c>
      <c r="M2470" s="86">
        <v>1.3931379917559295</v>
      </c>
      <c r="N2470" s="86">
        <v>1.3931379917559295</v>
      </c>
      <c r="O2470" s="117">
        <v>3.0355428668241942</v>
      </c>
      <c r="P2470" s="117">
        <v>3.0355428668241942</v>
      </c>
      <c r="Q2470" s="117">
        <v>3.0355428668241942</v>
      </c>
    </row>
    <row r="2471" spans="1:17" x14ac:dyDescent="0.25">
      <c r="A2471" t="str">
        <f t="shared" si="38"/>
        <v>36491218</v>
      </c>
      <c r="B2471">
        <v>36</v>
      </c>
      <c r="C2471">
        <v>49</v>
      </c>
      <c r="D2471">
        <v>12</v>
      </c>
      <c r="E2471">
        <v>18</v>
      </c>
      <c r="F2471" s="116">
        <v>1.8378454796069837E-2</v>
      </c>
      <c r="G2471" s="116">
        <v>1.8389329621392957E-2</v>
      </c>
      <c r="H2471" s="116">
        <v>1.8389329621392957E-2</v>
      </c>
      <c r="I2471" s="86">
        <v>3.327515301785465E-2</v>
      </c>
      <c r="J2471" s="86">
        <v>3.3295090197613703E-2</v>
      </c>
      <c r="K2471" s="86">
        <v>3.3295090197613703E-2</v>
      </c>
      <c r="L2471" s="86">
        <v>1.3659904337786575</v>
      </c>
      <c r="M2471" s="86">
        <v>1.3659904337786575</v>
      </c>
      <c r="N2471" s="86">
        <v>1.3659904337786575</v>
      </c>
      <c r="O2471" s="117">
        <v>2.9630672807318033</v>
      </c>
      <c r="P2471" s="117">
        <v>2.9630672807318033</v>
      </c>
      <c r="Q2471" s="117">
        <v>2.9630672807318033</v>
      </c>
    </row>
    <row r="2472" spans="1:17" x14ac:dyDescent="0.25">
      <c r="A2472" t="str">
        <f t="shared" si="38"/>
        <v>37481218</v>
      </c>
      <c r="B2472">
        <v>37</v>
      </c>
      <c r="C2472">
        <v>48</v>
      </c>
      <c r="D2472">
        <v>12</v>
      </c>
      <c r="E2472">
        <v>18</v>
      </c>
      <c r="F2472" s="116">
        <v>1.8380724033876982E-2</v>
      </c>
      <c r="G2472" s="116">
        <v>1.8393487159384089E-2</v>
      </c>
      <c r="H2472" s="116">
        <v>1.8393487159384089E-2</v>
      </c>
      <c r="I2472" s="86">
        <v>3.327893810795781E-2</v>
      </c>
      <c r="J2472" s="86">
        <v>3.3302641055328146E-2</v>
      </c>
      <c r="K2472" s="86">
        <v>3.3302641055328146E-2</v>
      </c>
      <c r="L2472" s="86">
        <v>1.338432505857363</v>
      </c>
      <c r="M2472" s="86">
        <v>1.338432505857363</v>
      </c>
      <c r="N2472" s="86">
        <v>1.338432505857363</v>
      </c>
      <c r="O2472" s="117">
        <v>2.8939949494489063</v>
      </c>
      <c r="P2472" s="117">
        <v>2.8939949494489063</v>
      </c>
      <c r="Q2472" s="117">
        <v>2.8939949494489063</v>
      </c>
    </row>
    <row r="2473" spans="1:17" x14ac:dyDescent="0.25">
      <c r="A2473" t="str">
        <f t="shared" si="38"/>
        <v>38471218</v>
      </c>
      <c r="B2473">
        <v>38</v>
      </c>
      <c r="C2473">
        <v>47</v>
      </c>
      <c r="D2473">
        <v>12</v>
      </c>
      <c r="E2473">
        <v>18</v>
      </c>
      <c r="F2473" s="116">
        <v>1.8384295822201344E-2</v>
      </c>
      <c r="G2473" s="116">
        <v>1.8397140424532457E-2</v>
      </c>
      <c r="H2473" s="116">
        <v>1.8397140424532457E-2</v>
      </c>
      <c r="I2473" s="86">
        <v>3.3284034526291063E-2</v>
      </c>
      <c r="J2473" s="86">
        <v>3.330972373095329E-2</v>
      </c>
      <c r="K2473" s="86">
        <v>3.330972373095329E-2</v>
      </c>
      <c r="L2473" s="86">
        <v>1.3105256011273891</v>
      </c>
      <c r="M2473" s="86">
        <v>1.3105256011273891</v>
      </c>
      <c r="N2473" s="86">
        <v>1.3105256011273891</v>
      </c>
      <c r="O2473" s="117">
        <v>2.8281300460937731</v>
      </c>
      <c r="P2473" s="117">
        <v>2.8281300460937731</v>
      </c>
      <c r="Q2473" s="117">
        <v>2.8281300460937731</v>
      </c>
    </row>
    <row r="2474" spans="1:17" x14ac:dyDescent="0.25">
      <c r="A2474" t="str">
        <f t="shared" si="38"/>
        <v>39461218</v>
      </c>
      <c r="B2474">
        <v>39</v>
      </c>
      <c r="C2474">
        <v>46</v>
      </c>
      <c r="D2474">
        <v>12</v>
      </c>
      <c r="E2474">
        <v>18</v>
      </c>
      <c r="F2474" s="116">
        <v>1.8386081854274781E-2</v>
      </c>
      <c r="G2474" s="116">
        <v>1.8400861662839312E-2</v>
      </c>
      <c r="H2474" s="116">
        <v>1.8400861662839312E-2</v>
      </c>
      <c r="I2474" s="86">
        <v>3.3289671315532288E-2</v>
      </c>
      <c r="J2474" s="86">
        <v>3.3315535980520214E-2</v>
      </c>
      <c r="K2474" s="86">
        <v>3.3315535980520214E-2</v>
      </c>
      <c r="L2474" s="86">
        <v>1.2822370718243272</v>
      </c>
      <c r="M2474" s="86">
        <v>1.2822370718243272</v>
      </c>
      <c r="N2474" s="86">
        <v>1.2822370718243272</v>
      </c>
      <c r="O2474" s="117">
        <v>2.765289250090988</v>
      </c>
      <c r="P2474" s="117">
        <v>2.765289250090988</v>
      </c>
      <c r="Q2474" s="117">
        <v>2.765289250090988</v>
      </c>
    </row>
    <row r="2475" spans="1:17" x14ac:dyDescent="0.25">
      <c r="A2475" t="str">
        <f t="shared" si="38"/>
        <v>40451218</v>
      </c>
      <c r="B2475">
        <v>40</v>
      </c>
      <c r="C2475">
        <v>45</v>
      </c>
      <c r="D2475">
        <v>12</v>
      </c>
      <c r="E2475">
        <v>18</v>
      </c>
      <c r="F2475" s="116">
        <v>1.8390077323184859E-2</v>
      </c>
      <c r="G2475" s="116">
        <v>1.8404965060341859E-2</v>
      </c>
      <c r="H2475" s="116">
        <v>1.8404965060341859E-2</v>
      </c>
      <c r="I2475" s="86">
        <v>3.3296424151631601E-2</v>
      </c>
      <c r="J2475" s="86">
        <v>3.3322477691656353E-2</v>
      </c>
      <c r="K2475" s="86">
        <v>3.3322477691656353E-2</v>
      </c>
      <c r="L2475" s="86">
        <v>1.2535251370137059</v>
      </c>
      <c r="M2475" s="86">
        <v>1.2535251370137059</v>
      </c>
      <c r="N2475" s="86">
        <v>1.2535251370137059</v>
      </c>
      <c r="O2475" s="117">
        <v>2.7053195745829108</v>
      </c>
      <c r="P2475" s="117">
        <v>2.7053195745829108</v>
      </c>
      <c r="Q2475" s="117">
        <v>2.7053195745829108</v>
      </c>
    </row>
    <row r="2476" spans="1:17" x14ac:dyDescent="0.25">
      <c r="A2476" t="str">
        <f t="shared" si="38"/>
        <v>41441218</v>
      </c>
      <c r="B2476">
        <v>41</v>
      </c>
      <c r="C2476">
        <v>44</v>
      </c>
      <c r="D2476">
        <v>12</v>
      </c>
      <c r="E2476">
        <v>18</v>
      </c>
      <c r="F2476" s="116">
        <v>1.8393447603900378E-2</v>
      </c>
      <c r="G2476" s="116">
        <v>1.840845194578181E-2</v>
      </c>
      <c r="H2476" s="116">
        <v>1.840845194578181E-2</v>
      </c>
      <c r="I2476" s="86">
        <v>3.3302136805838191E-2</v>
      </c>
      <c r="J2476" s="86">
        <v>3.3330269946865873E-2</v>
      </c>
      <c r="K2476" s="86">
        <v>3.3330269946865873E-2</v>
      </c>
      <c r="L2476" s="86">
        <v>1.2106478312161582</v>
      </c>
      <c r="M2476" s="86">
        <v>1.2106478312161582</v>
      </c>
      <c r="N2476" s="86">
        <v>1.2106478312161582</v>
      </c>
      <c r="O2476" s="117">
        <v>2.6225263935751406</v>
      </c>
      <c r="P2476" s="117">
        <v>2.6225263935751406</v>
      </c>
      <c r="Q2476" s="117">
        <v>2.6225263935751406</v>
      </c>
    </row>
    <row r="2477" spans="1:17" x14ac:dyDescent="0.25">
      <c r="A2477" t="str">
        <f t="shared" si="38"/>
        <v>42431218</v>
      </c>
      <c r="B2477">
        <v>42</v>
      </c>
      <c r="C2477">
        <v>43</v>
      </c>
      <c r="D2477">
        <v>12</v>
      </c>
      <c r="E2477">
        <v>18</v>
      </c>
      <c r="F2477" s="116">
        <v>1.8396913358424905E-2</v>
      </c>
      <c r="G2477" s="116">
        <v>1.8412043954381254E-2</v>
      </c>
      <c r="H2477" s="116">
        <v>1.8412043954381254E-2</v>
      </c>
      <c r="I2477" s="86">
        <v>3.3310006997900626E-2</v>
      </c>
      <c r="J2477" s="86">
        <v>3.3338376865318785E-2</v>
      </c>
      <c r="K2477" s="86">
        <v>3.3338376865318785E-2</v>
      </c>
      <c r="L2477" s="86">
        <v>1.167047453331568</v>
      </c>
      <c r="M2477" s="86">
        <v>1.167047453331568</v>
      </c>
      <c r="N2477" s="86">
        <v>1.167047453331568</v>
      </c>
      <c r="O2477" s="117">
        <v>2.5432943090045961</v>
      </c>
      <c r="P2477" s="117">
        <v>2.5432943090045961</v>
      </c>
      <c r="Q2477" s="117">
        <v>2.5432943090045961</v>
      </c>
    </row>
    <row r="2478" spans="1:17" x14ac:dyDescent="0.25">
      <c r="A2478" t="str">
        <f t="shared" si="38"/>
        <v>43421218</v>
      </c>
      <c r="B2478">
        <v>43</v>
      </c>
      <c r="C2478">
        <v>42</v>
      </c>
      <c r="D2478">
        <v>12</v>
      </c>
      <c r="E2478">
        <v>18</v>
      </c>
      <c r="F2478" s="116">
        <v>1.8401009173786672E-2</v>
      </c>
      <c r="G2478" s="116">
        <v>1.8416276553312735E-2</v>
      </c>
      <c r="H2478" s="116">
        <v>1.8416276553312735E-2</v>
      </c>
      <c r="I2478" s="86">
        <v>3.3315330548308854E-2</v>
      </c>
      <c r="J2478" s="86">
        <v>3.3345865307360979E-2</v>
      </c>
      <c r="K2478" s="86">
        <v>3.3345865307360979E-2</v>
      </c>
      <c r="L2478" s="86">
        <v>1.1227478229671006</v>
      </c>
      <c r="M2478" s="86">
        <v>1.1227478229671006</v>
      </c>
      <c r="N2478" s="86">
        <v>1.1227478229671006</v>
      </c>
      <c r="O2478" s="117">
        <v>2.4672829598868686</v>
      </c>
      <c r="P2478" s="117">
        <v>2.4672829598868686</v>
      </c>
      <c r="Q2478" s="117">
        <v>2.4672829598868686</v>
      </c>
    </row>
    <row r="2479" spans="1:17" x14ac:dyDescent="0.25">
      <c r="A2479" t="str">
        <f t="shared" si="38"/>
        <v>44411218</v>
      </c>
      <c r="B2479">
        <v>44</v>
      </c>
      <c r="C2479">
        <v>41</v>
      </c>
      <c r="D2479">
        <v>12</v>
      </c>
      <c r="E2479">
        <v>18</v>
      </c>
      <c r="F2479" s="116">
        <v>1.8184866306450744E-2</v>
      </c>
      <c r="G2479" s="116">
        <v>1.8200282109190131E-2</v>
      </c>
      <c r="H2479" s="116">
        <v>1.8200282109190131E-2</v>
      </c>
      <c r="I2479" s="86">
        <v>3.3323184596529901E-2</v>
      </c>
      <c r="J2479" s="86">
        <v>3.3352089226666257E-2</v>
      </c>
      <c r="K2479" s="86">
        <v>3.3352089226666257E-2</v>
      </c>
      <c r="L2479" s="86">
        <v>1.1101150789674494</v>
      </c>
      <c r="M2479" s="86">
        <v>1.1101150789674494</v>
      </c>
      <c r="N2479" s="86">
        <v>1.1101150789674494</v>
      </c>
      <c r="O2479" s="117">
        <v>2.3941666602434157</v>
      </c>
      <c r="P2479" s="117">
        <v>2.3941666602434157</v>
      </c>
      <c r="Q2479" s="117">
        <v>2.3941666602434157</v>
      </c>
    </row>
    <row r="2480" spans="1:17" x14ac:dyDescent="0.25">
      <c r="A2480" t="str">
        <f t="shared" si="38"/>
        <v>45401218</v>
      </c>
      <c r="B2480">
        <v>45</v>
      </c>
      <c r="C2480">
        <v>40</v>
      </c>
      <c r="D2480">
        <v>12</v>
      </c>
      <c r="E2480">
        <v>18</v>
      </c>
      <c r="F2480" s="116">
        <v>1.8232974735919779E-2</v>
      </c>
      <c r="G2480" s="116">
        <v>1.8248551818137566E-2</v>
      </c>
      <c r="H2480" s="116">
        <v>1.8248551818137566E-2</v>
      </c>
      <c r="I2480" s="86">
        <v>3.3759431436499052E-2</v>
      </c>
      <c r="J2480" s="86">
        <v>3.3788638465657404E-2</v>
      </c>
      <c r="K2480" s="86">
        <v>3.3788638465657404E-2</v>
      </c>
      <c r="L2480" s="86">
        <v>1.0563754076814487</v>
      </c>
      <c r="M2480" s="86">
        <v>1.0563754076814487</v>
      </c>
      <c r="N2480" s="86">
        <v>1.0563754076814487</v>
      </c>
      <c r="O2480" s="117">
        <v>2.3258686657255514</v>
      </c>
      <c r="P2480" s="117">
        <v>2.3258686657255514</v>
      </c>
      <c r="Q2480" s="117">
        <v>2.3258686657255514</v>
      </c>
    </row>
    <row r="2481" spans="1:17" x14ac:dyDescent="0.25">
      <c r="A2481" t="str">
        <f t="shared" si="38"/>
        <v>46391218</v>
      </c>
      <c r="B2481">
        <v>46</v>
      </c>
      <c r="C2481">
        <v>39</v>
      </c>
      <c r="D2481">
        <v>12</v>
      </c>
      <c r="E2481">
        <v>18</v>
      </c>
      <c r="F2481" s="116">
        <v>1.8237201765042933E-2</v>
      </c>
      <c r="G2481" s="116">
        <v>1.8250985009736879E-2</v>
      </c>
      <c r="H2481" s="116">
        <v>1.8250985009736879E-2</v>
      </c>
      <c r="I2481" s="86">
        <v>3.3766980465204197E-2</v>
      </c>
      <c r="J2481" s="86">
        <v>3.3796515989548359E-2</v>
      </c>
      <c r="K2481" s="86">
        <v>3.3796515989548359E-2</v>
      </c>
      <c r="L2481" s="86">
        <v>1.0518978543426081</v>
      </c>
      <c r="M2481" s="86">
        <v>1.0518978543426081</v>
      </c>
      <c r="N2481" s="86">
        <v>1.0518978543426081</v>
      </c>
      <c r="O2481" s="117">
        <v>2.2572524480027094</v>
      </c>
      <c r="P2481" s="117">
        <v>2.2572524480027094</v>
      </c>
      <c r="Q2481" s="117">
        <v>2.2572524480027094</v>
      </c>
    </row>
    <row r="2482" spans="1:17" x14ac:dyDescent="0.25">
      <c r="A2482" t="str">
        <f t="shared" si="38"/>
        <v>47381218</v>
      </c>
      <c r="B2482">
        <v>47</v>
      </c>
      <c r="C2482">
        <v>38</v>
      </c>
      <c r="D2482">
        <v>12</v>
      </c>
      <c r="E2482">
        <v>18</v>
      </c>
      <c r="F2482" s="116">
        <v>1.8240225745960067E-2</v>
      </c>
      <c r="G2482" s="116">
        <v>1.8256168257264303E-2</v>
      </c>
      <c r="H2482" s="116">
        <v>1.8256168257264303E-2</v>
      </c>
      <c r="I2482" s="86">
        <v>3.3774210198025921E-2</v>
      </c>
      <c r="J2482" s="86">
        <v>3.3804102406721361E-2</v>
      </c>
      <c r="K2482" s="86">
        <v>3.3804102406721361E-2</v>
      </c>
      <c r="L2482" s="86">
        <v>1.0476242668935818</v>
      </c>
      <c r="M2482" s="86">
        <v>1.0476242668935818</v>
      </c>
      <c r="N2482" s="86">
        <v>1.0476242668935818</v>
      </c>
      <c r="O2482" s="117">
        <v>2.1953515622664672</v>
      </c>
      <c r="P2482" s="117">
        <v>2.1953515622664672</v>
      </c>
      <c r="Q2482" s="117">
        <v>2.1953515622664672</v>
      </c>
    </row>
    <row r="2483" spans="1:17" x14ac:dyDescent="0.25">
      <c r="A2483" t="str">
        <f t="shared" si="38"/>
        <v>48371218</v>
      </c>
      <c r="B2483">
        <v>48</v>
      </c>
      <c r="C2483">
        <v>37</v>
      </c>
      <c r="D2483">
        <v>12</v>
      </c>
      <c r="E2483">
        <v>18</v>
      </c>
      <c r="F2483" s="116">
        <v>1.8244027493212488E-2</v>
      </c>
      <c r="G2483" s="116">
        <v>1.8260176223013957E-2</v>
      </c>
      <c r="H2483" s="116">
        <v>1.8260176223013957E-2</v>
      </c>
      <c r="I2483" s="86">
        <v>3.3781124153453308E-2</v>
      </c>
      <c r="J2483" s="86">
        <v>3.3811403021831062E-2</v>
      </c>
      <c r="K2483" s="86">
        <v>3.3811403021831062E-2</v>
      </c>
      <c r="L2483" s="86">
        <v>1.0435531242745688</v>
      </c>
      <c r="M2483" s="86">
        <v>1.0435531242745688</v>
      </c>
      <c r="N2483" s="86">
        <v>1.0435531242745688</v>
      </c>
      <c r="O2483" s="117">
        <v>2.1359945094318675</v>
      </c>
      <c r="P2483" s="117">
        <v>2.1359945094318675</v>
      </c>
      <c r="Q2483" s="117">
        <v>2.1359945094318675</v>
      </c>
    </row>
    <row r="2484" spans="1:17" x14ac:dyDescent="0.25">
      <c r="A2484" t="str">
        <f t="shared" si="38"/>
        <v>49361218</v>
      </c>
      <c r="B2484">
        <v>49</v>
      </c>
      <c r="C2484">
        <v>36</v>
      </c>
      <c r="D2484">
        <v>12</v>
      </c>
      <c r="E2484">
        <v>18</v>
      </c>
      <c r="F2484" s="116">
        <v>1.824793618440709E-2</v>
      </c>
      <c r="G2484" s="116">
        <v>1.8264307552521394E-2</v>
      </c>
      <c r="H2484" s="116">
        <v>1.8264307552521394E-2</v>
      </c>
      <c r="I2484" s="86">
        <v>3.3788457366911009E-2</v>
      </c>
      <c r="J2484" s="86">
        <v>3.3819153682125333E-2</v>
      </c>
      <c r="K2484" s="86">
        <v>3.3819153682125333E-2</v>
      </c>
      <c r="L2484" s="86">
        <v>1.0397517282025466</v>
      </c>
      <c r="M2484" s="86">
        <v>1.0397517282025466</v>
      </c>
      <c r="N2484" s="86">
        <v>1.0397517282025466</v>
      </c>
      <c r="O2484" s="117">
        <v>2.0790532437819498</v>
      </c>
      <c r="P2484" s="117">
        <v>2.0790532437819498</v>
      </c>
      <c r="Q2484" s="117">
        <v>2.0790532437819498</v>
      </c>
    </row>
    <row r="2485" spans="1:17" x14ac:dyDescent="0.25">
      <c r="A2485" t="str">
        <f t="shared" si="38"/>
        <v>50351218</v>
      </c>
      <c r="B2485">
        <v>50</v>
      </c>
      <c r="C2485">
        <v>35</v>
      </c>
      <c r="D2485">
        <v>12</v>
      </c>
      <c r="E2485">
        <v>18</v>
      </c>
      <c r="F2485" s="116">
        <v>1.8143763055494415E-2</v>
      </c>
      <c r="G2485" s="116">
        <v>1.8162450840742694E-2</v>
      </c>
      <c r="H2485" s="116">
        <v>1.8162450840742694E-2</v>
      </c>
      <c r="I2485" s="86">
        <v>3.3795821411218487E-2</v>
      </c>
      <c r="J2485" s="86">
        <v>3.3829044140548756E-2</v>
      </c>
      <c r="K2485" s="86">
        <v>3.3829044140548756E-2</v>
      </c>
      <c r="L2485" s="86">
        <v>1.0500002076420583</v>
      </c>
      <c r="M2485" s="86">
        <v>1.0500002076420583</v>
      </c>
      <c r="N2485" s="86">
        <v>1.0500002076420583</v>
      </c>
      <c r="O2485" s="117">
        <v>2.0242795858786788</v>
      </c>
      <c r="P2485" s="117">
        <v>2.0242795858786788</v>
      </c>
      <c r="Q2485" s="117">
        <v>2.0242795858786788</v>
      </c>
    </row>
    <row r="2486" spans="1:17" x14ac:dyDescent="0.25">
      <c r="A2486" t="str">
        <f t="shared" si="38"/>
        <v>51341218</v>
      </c>
      <c r="B2486">
        <v>51</v>
      </c>
      <c r="C2486">
        <v>34</v>
      </c>
      <c r="D2486">
        <v>12</v>
      </c>
      <c r="E2486">
        <v>18</v>
      </c>
      <c r="F2486" s="116">
        <v>1.8104757085020243E-2</v>
      </c>
      <c r="G2486" s="116">
        <v>1.8123734817813764E-2</v>
      </c>
      <c r="H2486" s="116">
        <v>1.8123734817813764E-2</v>
      </c>
      <c r="I2486" s="86">
        <v>3.4092442645074224E-2</v>
      </c>
      <c r="J2486" s="86">
        <v>3.4130398110661271E-2</v>
      </c>
      <c r="K2486" s="86">
        <v>3.4130398110661271E-2</v>
      </c>
      <c r="L2486" s="86">
        <v>1.0495719466936573</v>
      </c>
      <c r="M2486" s="86">
        <v>1.0495719466936573</v>
      </c>
      <c r="N2486" s="86">
        <v>1.0495719466936573</v>
      </c>
      <c r="O2486" s="117">
        <v>1.9353470816464238</v>
      </c>
      <c r="P2486" s="117">
        <v>1.9353470816464238</v>
      </c>
      <c r="Q2486" s="117">
        <v>1.9353470816464238</v>
      </c>
    </row>
    <row r="2487" spans="1:17" x14ac:dyDescent="0.25">
      <c r="A2487" t="str">
        <f t="shared" si="38"/>
        <v>52331218</v>
      </c>
      <c r="B2487">
        <v>52</v>
      </c>
      <c r="C2487">
        <v>33</v>
      </c>
      <c r="D2487">
        <v>12</v>
      </c>
      <c r="E2487">
        <v>18</v>
      </c>
      <c r="F2487" s="116">
        <v>1.8109147798506264E-2</v>
      </c>
      <c r="G2487" s="116">
        <v>1.8130578742646508E-2</v>
      </c>
      <c r="H2487" s="116">
        <v>1.8130578742646508E-2</v>
      </c>
      <c r="I2487" s="86">
        <v>3.4100918315956408E-2</v>
      </c>
      <c r="J2487" s="86">
        <v>3.4141637109822875E-2</v>
      </c>
      <c r="K2487" s="86">
        <v>3.4141637109822875E-2</v>
      </c>
      <c r="L2487" s="86">
        <v>1.0458065000053578</v>
      </c>
      <c r="M2487" s="86">
        <v>1.0458065000053578</v>
      </c>
      <c r="N2487" s="86">
        <v>1.0458065000053578</v>
      </c>
      <c r="O2487" s="117">
        <v>1.8319578239019321</v>
      </c>
      <c r="P2487" s="117">
        <v>1.8319578239019321</v>
      </c>
      <c r="Q2487" s="117">
        <v>1.8319578239019321</v>
      </c>
    </row>
    <row r="2488" spans="1:17" x14ac:dyDescent="0.25">
      <c r="A2488" t="str">
        <f t="shared" si="38"/>
        <v>53321218</v>
      </c>
      <c r="B2488">
        <v>53</v>
      </c>
      <c r="C2488">
        <v>32</v>
      </c>
      <c r="D2488">
        <v>12</v>
      </c>
      <c r="E2488">
        <v>18</v>
      </c>
      <c r="F2488" s="116">
        <v>1.8114954756211075E-2</v>
      </c>
      <c r="G2488" s="116">
        <v>1.813893363735648E-2</v>
      </c>
      <c r="H2488" s="116">
        <v>1.813893363735648E-2</v>
      </c>
      <c r="I2488" s="86">
        <v>3.4108868480196716E-2</v>
      </c>
      <c r="J2488" s="86">
        <v>3.4156826242487524E-2</v>
      </c>
      <c r="K2488" s="86">
        <v>3.4156826242487524E-2</v>
      </c>
      <c r="L2488" s="86">
        <v>1.0422464287816331</v>
      </c>
      <c r="M2488" s="86">
        <v>1.0422464287816331</v>
      </c>
      <c r="N2488" s="86">
        <v>1.0422464287816331</v>
      </c>
      <c r="O2488" s="117">
        <v>1.7326049566527226</v>
      </c>
      <c r="P2488" s="117">
        <v>1.7326049566527226</v>
      </c>
      <c r="Q2488" s="117">
        <v>1.7326049566527226</v>
      </c>
    </row>
    <row r="2489" spans="1:17" x14ac:dyDescent="0.25">
      <c r="A2489" t="str">
        <f t="shared" si="38"/>
        <v>54311218</v>
      </c>
      <c r="B2489">
        <v>54</v>
      </c>
      <c r="C2489">
        <v>31</v>
      </c>
      <c r="D2489">
        <v>12</v>
      </c>
      <c r="E2489">
        <v>18</v>
      </c>
      <c r="F2489" s="116">
        <v>1.8119198361394234E-2</v>
      </c>
      <c r="G2489" s="116">
        <v>1.8148047054437483E-2</v>
      </c>
      <c r="H2489" s="116">
        <v>1.8148047054437483E-2</v>
      </c>
      <c r="I2489" s="86">
        <v>3.4119127349226744E-2</v>
      </c>
      <c r="J2489" s="86">
        <v>3.4172386474845051E-2</v>
      </c>
      <c r="K2489" s="86">
        <v>3.4172386474845051E-2</v>
      </c>
      <c r="L2489" s="86">
        <v>1.0389457356083855</v>
      </c>
      <c r="M2489" s="86">
        <v>1.0389457356083855</v>
      </c>
      <c r="N2489" s="86">
        <v>1.0389457356083855</v>
      </c>
      <c r="O2489" s="117">
        <v>1.6306479638370537</v>
      </c>
      <c r="P2489" s="117">
        <v>1.6306479638370537</v>
      </c>
      <c r="Q2489" s="117">
        <v>1.6306479638370537</v>
      </c>
    </row>
    <row r="2490" spans="1:17" x14ac:dyDescent="0.25">
      <c r="A2490" t="str">
        <f t="shared" si="38"/>
        <v>55301218</v>
      </c>
      <c r="B2490">
        <v>55</v>
      </c>
      <c r="C2490">
        <v>30</v>
      </c>
      <c r="D2490">
        <v>12</v>
      </c>
      <c r="E2490">
        <v>18</v>
      </c>
      <c r="F2490" s="116">
        <v>1.7976933633890961E-2</v>
      </c>
      <c r="G2490" s="116">
        <v>1.801310907574007E-2</v>
      </c>
      <c r="H2490" s="116">
        <v>1.801310907574007E-2</v>
      </c>
      <c r="I2490" s="86">
        <v>3.4129268419517557E-2</v>
      </c>
      <c r="J2490" s="86">
        <v>3.4194836407869064E-2</v>
      </c>
      <c r="K2490" s="86">
        <v>3.4194836407869064E-2</v>
      </c>
      <c r="L2490" s="86">
        <v>1.0506071821817862</v>
      </c>
      <c r="M2490" s="86">
        <v>1.0506071821817862</v>
      </c>
      <c r="N2490" s="86">
        <v>1.0506071821817862</v>
      </c>
      <c r="O2490" s="117">
        <v>1.5322289272398817</v>
      </c>
      <c r="P2490" s="117">
        <v>1.5322289272398817</v>
      </c>
      <c r="Q2490" s="117">
        <v>1.5322289272398817</v>
      </c>
    </row>
    <row r="2491" spans="1:17" x14ac:dyDescent="0.25">
      <c r="A2491" t="str">
        <f t="shared" si="38"/>
        <v>18671518</v>
      </c>
      <c r="B2491">
        <v>18</v>
      </c>
      <c r="C2491">
        <v>67</v>
      </c>
      <c r="D2491">
        <v>15</v>
      </c>
      <c r="E2491">
        <v>18</v>
      </c>
      <c r="F2491" s="116">
        <v>1.9010322715793639E-2</v>
      </c>
      <c r="G2491" s="116">
        <v>1.9024869947746343E-2</v>
      </c>
      <c r="H2491" s="116">
        <v>1.9024869947746343E-2</v>
      </c>
      <c r="I2491" s="86">
        <v>3.1808977387782655E-2</v>
      </c>
      <c r="J2491" s="86">
        <v>3.1833707682102252E-2</v>
      </c>
      <c r="K2491" s="86">
        <v>3.1833707682102252E-2</v>
      </c>
      <c r="L2491" s="86">
        <v>1.6805806091216964</v>
      </c>
      <c r="M2491" s="86">
        <v>1.6805806091216964</v>
      </c>
      <c r="N2491" s="86">
        <v>1.6805806091216964</v>
      </c>
      <c r="O2491" s="117">
        <v>5.8006432785969482</v>
      </c>
      <c r="P2491" s="117">
        <v>5.8006432785969482</v>
      </c>
      <c r="Q2491" s="117">
        <v>5.8006432785969482</v>
      </c>
    </row>
    <row r="2492" spans="1:17" x14ac:dyDescent="0.25">
      <c r="A2492" t="str">
        <f t="shared" si="38"/>
        <v>19661518</v>
      </c>
      <c r="B2492">
        <v>19</v>
      </c>
      <c r="C2492">
        <v>66</v>
      </c>
      <c r="D2492">
        <v>15</v>
      </c>
      <c r="E2492">
        <v>18</v>
      </c>
      <c r="F2492" s="116">
        <v>1.901322513343957E-2</v>
      </c>
      <c r="G2492" s="116">
        <v>1.9029262667100165E-2</v>
      </c>
      <c r="H2492" s="116">
        <v>1.9029262667100165E-2</v>
      </c>
      <c r="I2492" s="86">
        <v>3.1814092909806371E-2</v>
      </c>
      <c r="J2492" s="86">
        <v>3.1840336146705527E-2</v>
      </c>
      <c r="K2492" s="86">
        <v>3.1840336146705527E-2</v>
      </c>
      <c r="L2492" s="86">
        <v>1.6622058023796784</v>
      </c>
      <c r="M2492" s="86">
        <v>1.6622058023796784</v>
      </c>
      <c r="N2492" s="86">
        <v>1.6622058023796784</v>
      </c>
      <c r="O2492" s="117">
        <v>5.514513238984037</v>
      </c>
      <c r="P2492" s="117">
        <v>5.514513238984037</v>
      </c>
      <c r="Q2492" s="117">
        <v>5.514513238984037</v>
      </c>
    </row>
    <row r="2493" spans="1:17" x14ac:dyDescent="0.25">
      <c r="A2493" t="str">
        <f t="shared" si="38"/>
        <v>20651518</v>
      </c>
      <c r="B2493">
        <v>20</v>
      </c>
      <c r="C2493">
        <v>65</v>
      </c>
      <c r="D2493">
        <v>15</v>
      </c>
      <c r="E2493">
        <v>18</v>
      </c>
      <c r="F2493" s="116">
        <v>1.9017696657947423E-2</v>
      </c>
      <c r="G2493" s="116">
        <v>1.9033771244026831E-2</v>
      </c>
      <c r="H2493" s="116">
        <v>1.9033771244026831E-2</v>
      </c>
      <c r="I2493" s="86">
        <v>3.1821835133199868E-2</v>
      </c>
      <c r="J2493" s="86">
        <v>3.1846677675322586E-2</v>
      </c>
      <c r="K2493" s="86">
        <v>3.1846677675322586E-2</v>
      </c>
      <c r="L2493" s="86">
        <v>1.6424675950957899</v>
      </c>
      <c r="M2493" s="86">
        <v>1.6424675950957899</v>
      </c>
      <c r="N2493" s="86">
        <v>1.6424675950957899</v>
      </c>
      <c r="O2493" s="117">
        <v>5.2411129458870978</v>
      </c>
      <c r="P2493" s="117">
        <v>5.2411129458870978</v>
      </c>
      <c r="Q2493" s="117">
        <v>5.2411129458870978</v>
      </c>
    </row>
    <row r="2494" spans="1:17" x14ac:dyDescent="0.25">
      <c r="A2494" t="str">
        <f t="shared" si="38"/>
        <v>21641518</v>
      </c>
      <c r="B2494">
        <v>21</v>
      </c>
      <c r="C2494">
        <v>64</v>
      </c>
      <c r="D2494">
        <v>15</v>
      </c>
      <c r="E2494">
        <v>18</v>
      </c>
      <c r="F2494" s="116">
        <v>1.9021209710851243E-2</v>
      </c>
      <c r="G2494" s="116">
        <v>1.9037323173062979E-2</v>
      </c>
      <c r="H2494" s="116">
        <v>1.9037323173062979E-2</v>
      </c>
      <c r="I2494" s="86">
        <v>3.1828482448777499E-2</v>
      </c>
      <c r="J2494" s="86">
        <v>3.1853385072195636E-2</v>
      </c>
      <c r="K2494" s="86">
        <v>3.1853385072195636E-2</v>
      </c>
      <c r="L2494" s="86">
        <v>1.6214464322597373</v>
      </c>
      <c r="M2494" s="86">
        <v>1.6214464322597373</v>
      </c>
      <c r="N2494" s="86">
        <v>1.6214464322597373</v>
      </c>
      <c r="O2494" s="117">
        <v>4.986105800992882</v>
      </c>
      <c r="P2494" s="117">
        <v>4.986105800992882</v>
      </c>
      <c r="Q2494" s="117">
        <v>4.986105800992882</v>
      </c>
    </row>
    <row r="2495" spans="1:17" x14ac:dyDescent="0.25">
      <c r="A2495" t="str">
        <f t="shared" si="38"/>
        <v>22631518</v>
      </c>
      <c r="B2495">
        <v>22</v>
      </c>
      <c r="C2495">
        <v>63</v>
      </c>
      <c r="D2495">
        <v>15</v>
      </c>
      <c r="E2495">
        <v>18</v>
      </c>
      <c r="F2495" s="116">
        <v>1.9025813718852664E-2</v>
      </c>
      <c r="G2495" s="116">
        <v>1.9040499796597825E-2</v>
      </c>
      <c r="H2495" s="116">
        <v>1.9040499796597825E-2</v>
      </c>
      <c r="I2495" s="86">
        <v>3.1833542120405275E-2</v>
      </c>
      <c r="J2495" s="86">
        <v>3.1859977060346559E-2</v>
      </c>
      <c r="K2495" s="86">
        <v>3.1859977060346559E-2</v>
      </c>
      <c r="L2495" s="86">
        <v>1.5992184069424027</v>
      </c>
      <c r="M2495" s="86">
        <v>1.5992184069424027</v>
      </c>
      <c r="N2495" s="86">
        <v>1.5992184069424027</v>
      </c>
      <c r="O2495" s="117">
        <v>4.742742507530286</v>
      </c>
      <c r="P2495" s="117">
        <v>4.742742507530286</v>
      </c>
      <c r="Q2495" s="117">
        <v>4.742742507530286</v>
      </c>
    </row>
    <row r="2496" spans="1:17" x14ac:dyDescent="0.25">
      <c r="A2496" t="str">
        <f t="shared" si="38"/>
        <v>23621518</v>
      </c>
      <c r="B2496">
        <v>23</v>
      </c>
      <c r="C2496">
        <v>62</v>
      </c>
      <c r="D2496">
        <v>15</v>
      </c>
      <c r="E2496">
        <v>18</v>
      </c>
      <c r="F2496" s="116">
        <v>1.9028853998238778E-2</v>
      </c>
      <c r="G2496" s="116">
        <v>1.9045052527412329E-2</v>
      </c>
      <c r="H2496" s="116">
        <v>1.9045052527412329E-2</v>
      </c>
      <c r="I2496" s="86">
        <v>3.1840417980956423E-2</v>
      </c>
      <c r="J2496" s="86">
        <v>3.1865452071497366E-2</v>
      </c>
      <c r="K2496" s="86">
        <v>3.1865452071497366E-2</v>
      </c>
      <c r="L2496" s="86">
        <v>1.5759725744175157</v>
      </c>
      <c r="M2496" s="86">
        <v>1.5759725744175157</v>
      </c>
      <c r="N2496" s="86">
        <v>1.5759725744175157</v>
      </c>
      <c r="O2496" s="117">
        <v>4.5162559603224395</v>
      </c>
      <c r="P2496" s="117">
        <v>4.5162559603224395</v>
      </c>
      <c r="Q2496" s="117">
        <v>4.5162559603224395</v>
      </c>
    </row>
    <row r="2497" spans="1:17" x14ac:dyDescent="0.25">
      <c r="A2497" t="str">
        <f t="shared" si="38"/>
        <v>24611518</v>
      </c>
      <c r="B2497">
        <v>24</v>
      </c>
      <c r="C2497">
        <v>61</v>
      </c>
      <c r="D2497">
        <v>15</v>
      </c>
      <c r="E2497">
        <v>18</v>
      </c>
      <c r="F2497" s="116">
        <v>1.9033722534167068E-2</v>
      </c>
      <c r="G2497" s="116">
        <v>1.9047014239847351E-2</v>
      </c>
      <c r="H2497" s="116">
        <v>1.9047014239847351E-2</v>
      </c>
      <c r="I2497" s="86">
        <v>3.1846926809961103E-2</v>
      </c>
      <c r="J2497" s="86">
        <v>3.1870556508948274E-2</v>
      </c>
      <c r="K2497" s="86">
        <v>3.1870556508948274E-2</v>
      </c>
      <c r="L2497" s="86">
        <v>1.5515467114843291</v>
      </c>
      <c r="M2497" s="86">
        <v>1.5515467114843291</v>
      </c>
      <c r="N2497" s="86">
        <v>1.5515467114843291</v>
      </c>
      <c r="O2497" s="117">
        <v>4.2998756487090803</v>
      </c>
      <c r="P2497" s="117">
        <v>4.2998756487090803</v>
      </c>
      <c r="Q2497" s="117">
        <v>4.2998756487090803</v>
      </c>
    </row>
    <row r="2498" spans="1:17" x14ac:dyDescent="0.25">
      <c r="A2498" t="str">
        <f t="shared" si="38"/>
        <v>25601518</v>
      </c>
      <c r="B2498">
        <v>25</v>
      </c>
      <c r="C2498">
        <v>60</v>
      </c>
      <c r="D2498">
        <v>15</v>
      </c>
      <c r="E2498">
        <v>18</v>
      </c>
      <c r="F2498" s="116">
        <v>1.8885282427413583E-2</v>
      </c>
      <c r="G2498" s="116">
        <v>1.8898615306441411E-2</v>
      </c>
      <c r="H2498" s="116">
        <v>1.8898615306441411E-2</v>
      </c>
      <c r="I2498" s="86">
        <v>3.1853729428478736E-2</v>
      </c>
      <c r="J2498" s="86">
        <v>3.1875950893525108E-2</v>
      </c>
      <c r="K2498" s="86">
        <v>3.1875950893525108E-2</v>
      </c>
      <c r="L2498" s="86">
        <v>1.574267839762497</v>
      </c>
      <c r="M2498" s="86">
        <v>1.574267839762497</v>
      </c>
      <c r="N2498" s="86">
        <v>1.574267839762497</v>
      </c>
      <c r="O2498" s="117">
        <v>4.0932234901625577</v>
      </c>
      <c r="P2498" s="117">
        <v>4.0932234901625577</v>
      </c>
      <c r="Q2498" s="117">
        <v>4.0932234901625577</v>
      </c>
    </row>
    <row r="2499" spans="1:17" x14ac:dyDescent="0.25">
      <c r="A2499" t="str">
        <f t="shared" si="38"/>
        <v>26591518</v>
      </c>
      <c r="B2499">
        <v>26</v>
      </c>
      <c r="C2499">
        <v>59</v>
      </c>
      <c r="D2499">
        <v>15</v>
      </c>
      <c r="E2499">
        <v>18</v>
      </c>
      <c r="F2499" s="116">
        <v>1.8885227578437011E-2</v>
      </c>
      <c r="G2499" s="116">
        <v>1.8898604490778105E-2</v>
      </c>
      <c r="H2499" s="116">
        <v>1.8898604490778105E-2</v>
      </c>
      <c r="I2499" s="86">
        <v>3.2155124620801695E-2</v>
      </c>
      <c r="J2499" s="86">
        <v>3.2177419474703518E-2</v>
      </c>
      <c r="K2499" s="86">
        <v>3.2177419474703518E-2</v>
      </c>
      <c r="L2499" s="86">
        <v>1.5475318853568887</v>
      </c>
      <c r="M2499" s="86">
        <v>1.5475318853568887</v>
      </c>
      <c r="N2499" s="86">
        <v>1.5475318853568887</v>
      </c>
      <c r="O2499" s="117">
        <v>3.8962977165610635</v>
      </c>
      <c r="P2499" s="117">
        <v>3.8962977165610635</v>
      </c>
      <c r="Q2499" s="117">
        <v>3.8962977165610635</v>
      </c>
    </row>
    <row r="2500" spans="1:17" x14ac:dyDescent="0.25">
      <c r="A2500" t="str">
        <f t="shared" si="38"/>
        <v>27581518</v>
      </c>
      <c r="B2500">
        <v>27</v>
      </c>
      <c r="C2500">
        <v>58</v>
      </c>
      <c r="D2500">
        <v>15</v>
      </c>
      <c r="E2500">
        <v>18</v>
      </c>
      <c r="F2500" s="116">
        <v>1.8889284984480181E-2</v>
      </c>
      <c r="G2500" s="116">
        <v>1.8901217571330765E-2</v>
      </c>
      <c r="H2500" s="116">
        <v>1.8901217571330765E-2</v>
      </c>
      <c r="I2500" s="86">
        <v>3.216130470904624E-2</v>
      </c>
      <c r="J2500" s="86">
        <v>3.2180695162678449E-2</v>
      </c>
      <c r="K2500" s="86">
        <v>3.2180695162678449E-2</v>
      </c>
      <c r="L2500" s="86">
        <v>1.5194747275268372</v>
      </c>
      <c r="M2500" s="86">
        <v>1.5194747275268372</v>
      </c>
      <c r="N2500" s="86">
        <v>1.5194747275268372</v>
      </c>
      <c r="O2500" s="117">
        <v>3.7155912671363134</v>
      </c>
      <c r="P2500" s="117">
        <v>3.7155912671363134</v>
      </c>
      <c r="Q2500" s="117">
        <v>3.7155912671363134</v>
      </c>
    </row>
    <row r="2501" spans="1:17" x14ac:dyDescent="0.25">
      <c r="A2501" t="str">
        <f t="shared" ref="A2501:A2523" si="39">B2501&amp;C2501&amp;D2501&amp;E2501</f>
        <v>28571518</v>
      </c>
      <c r="B2501">
        <v>28</v>
      </c>
      <c r="C2501">
        <v>57</v>
      </c>
      <c r="D2501">
        <v>15</v>
      </c>
      <c r="E2501">
        <v>18</v>
      </c>
      <c r="F2501" s="116">
        <v>1.8891682000500065E-2</v>
      </c>
      <c r="G2501" s="116">
        <v>1.8903659608362166E-2</v>
      </c>
      <c r="H2501" s="116">
        <v>1.8903659608362166E-2</v>
      </c>
      <c r="I2501" s="86">
        <v>3.2167363114657149E-2</v>
      </c>
      <c r="J2501" s="86">
        <v>3.2185329526450299E-2</v>
      </c>
      <c r="K2501" s="86">
        <v>3.2185329526450299E-2</v>
      </c>
      <c r="L2501" s="86">
        <v>1.4905968292277587</v>
      </c>
      <c r="M2501" s="86">
        <v>1.4905968292277587</v>
      </c>
      <c r="N2501" s="86">
        <v>1.4905968292277587</v>
      </c>
      <c r="O2501" s="117">
        <v>3.5375834876698011</v>
      </c>
      <c r="P2501" s="117">
        <v>3.5375834876698011</v>
      </c>
      <c r="Q2501" s="117">
        <v>3.5375834876698011</v>
      </c>
    </row>
    <row r="2502" spans="1:17" x14ac:dyDescent="0.25">
      <c r="A2502" t="str">
        <f t="shared" si="39"/>
        <v>29561518</v>
      </c>
      <c r="B2502">
        <v>29</v>
      </c>
      <c r="C2502">
        <v>56</v>
      </c>
      <c r="D2502">
        <v>15</v>
      </c>
      <c r="E2502">
        <v>18</v>
      </c>
      <c r="F2502" s="116">
        <v>1.8895691872447315E-2</v>
      </c>
      <c r="G2502" s="116">
        <v>1.8904711295775454E-2</v>
      </c>
      <c r="H2502" s="116">
        <v>1.8904711295775454E-2</v>
      </c>
      <c r="I2502" s="86">
        <v>3.2172283011465193E-2</v>
      </c>
      <c r="J2502" s="86">
        <v>3.218881862090011E-2</v>
      </c>
      <c r="K2502" s="86">
        <v>3.218881862090011E-2</v>
      </c>
      <c r="L2502" s="86">
        <v>1.4609526615566624</v>
      </c>
      <c r="M2502" s="86">
        <v>1.4609526615566624</v>
      </c>
      <c r="N2502" s="86">
        <v>1.4609526615566624</v>
      </c>
      <c r="O2502" s="117">
        <v>3.3785827780124498</v>
      </c>
      <c r="P2502" s="117">
        <v>3.3785827780124498</v>
      </c>
      <c r="Q2502" s="117">
        <v>3.3785827780124498</v>
      </c>
    </row>
    <row r="2503" spans="1:17" x14ac:dyDescent="0.25">
      <c r="A2503" t="str">
        <f t="shared" si="39"/>
        <v>30551518</v>
      </c>
      <c r="B2503">
        <v>30</v>
      </c>
      <c r="C2503">
        <v>55</v>
      </c>
      <c r="D2503">
        <v>15</v>
      </c>
      <c r="E2503">
        <v>18</v>
      </c>
      <c r="F2503" s="116">
        <v>1.889843187400643E-2</v>
      </c>
      <c r="G2503" s="116">
        <v>1.8907490077492931E-2</v>
      </c>
      <c r="H2503" s="116">
        <v>1.8907490077492931E-2</v>
      </c>
      <c r="I2503" s="86">
        <v>3.2176248484638043E-2</v>
      </c>
      <c r="J2503" s="86">
        <v>3.2192855191029962E-2</v>
      </c>
      <c r="K2503" s="86">
        <v>3.2192855191029962E-2</v>
      </c>
      <c r="L2503" s="86">
        <v>1.4174910889923202</v>
      </c>
      <c r="M2503" s="86">
        <v>1.4174910889923202</v>
      </c>
      <c r="N2503" s="86">
        <v>1.4174910889923202</v>
      </c>
      <c r="O2503" s="117">
        <v>3.2212768141694457</v>
      </c>
      <c r="P2503" s="117">
        <v>3.2212768141694457</v>
      </c>
      <c r="Q2503" s="117">
        <v>3.2212768141694457</v>
      </c>
    </row>
    <row r="2504" spans="1:17" x14ac:dyDescent="0.25">
      <c r="A2504" t="str">
        <f t="shared" si="39"/>
        <v>31541518</v>
      </c>
      <c r="B2504">
        <v>31</v>
      </c>
      <c r="C2504">
        <v>54</v>
      </c>
      <c r="D2504">
        <v>15</v>
      </c>
      <c r="E2504">
        <v>18</v>
      </c>
      <c r="F2504" s="116">
        <v>1.8900059602980454E-2</v>
      </c>
      <c r="G2504" s="116">
        <v>1.8909159294652565E-2</v>
      </c>
      <c r="H2504" s="116">
        <v>1.8909159294652565E-2</v>
      </c>
      <c r="I2504" s="86">
        <v>3.2181059598430609E-2</v>
      </c>
      <c r="J2504" s="86">
        <v>3.2196225751217465E-2</v>
      </c>
      <c r="K2504" s="86">
        <v>3.2196225751217465E-2</v>
      </c>
      <c r="L2504" s="86">
        <v>1.3916037144941407</v>
      </c>
      <c r="M2504" s="86">
        <v>1.3916037144941407</v>
      </c>
      <c r="N2504" s="86">
        <v>1.3916037144941407</v>
      </c>
      <c r="O2504" s="117">
        <v>3.1363528132455114</v>
      </c>
      <c r="P2504" s="117">
        <v>3.1363528132455114</v>
      </c>
      <c r="Q2504" s="117">
        <v>3.1363528132455114</v>
      </c>
    </row>
    <row r="2505" spans="1:17" x14ac:dyDescent="0.25">
      <c r="A2505" t="str">
        <f t="shared" si="39"/>
        <v>32531518</v>
      </c>
      <c r="B2505">
        <v>32</v>
      </c>
      <c r="C2505">
        <v>53</v>
      </c>
      <c r="D2505">
        <v>15</v>
      </c>
      <c r="E2505">
        <v>18</v>
      </c>
      <c r="F2505" s="116">
        <v>1.8902344238160698E-2</v>
      </c>
      <c r="G2505" s="116">
        <v>1.8911488321481585E-2</v>
      </c>
      <c r="H2505" s="116">
        <v>1.8911488321481585E-2</v>
      </c>
      <c r="I2505" s="86">
        <v>3.2185649275636198E-2</v>
      </c>
      <c r="J2505" s="86">
        <v>3.2199365400617533E-2</v>
      </c>
      <c r="K2505" s="86">
        <v>3.2199365400617533E-2</v>
      </c>
      <c r="L2505" s="86">
        <v>1.3708398230924681</v>
      </c>
      <c r="M2505" s="86">
        <v>1.3708398230924681</v>
      </c>
      <c r="N2505" s="86">
        <v>1.3708398230924681</v>
      </c>
      <c r="O2505" s="117">
        <v>3.0607593856395221</v>
      </c>
      <c r="P2505" s="117">
        <v>3.0607593856395221</v>
      </c>
      <c r="Q2505" s="117">
        <v>3.0607593856395221</v>
      </c>
    </row>
    <row r="2506" spans="1:17" x14ac:dyDescent="0.25">
      <c r="A2506" t="str">
        <f t="shared" si="39"/>
        <v>33521518</v>
      </c>
      <c r="B2506">
        <v>33</v>
      </c>
      <c r="C2506">
        <v>52</v>
      </c>
      <c r="D2506">
        <v>15</v>
      </c>
      <c r="E2506">
        <v>18</v>
      </c>
      <c r="F2506" s="116">
        <v>1.8905500074298417E-2</v>
      </c>
      <c r="G2506" s="116">
        <v>1.891469163093449E-2</v>
      </c>
      <c r="H2506" s="116">
        <v>1.891469163093449E-2</v>
      </c>
      <c r="I2506" s="86">
        <v>3.2188831339531508E-2</v>
      </c>
      <c r="J2506" s="86">
        <v>3.2204150600591633E-2</v>
      </c>
      <c r="K2506" s="86">
        <v>3.2204150600591633E-2</v>
      </c>
      <c r="L2506" s="86">
        <v>1.3442912007696397</v>
      </c>
      <c r="M2506" s="86">
        <v>1.3442912007696397</v>
      </c>
      <c r="N2506" s="86">
        <v>1.3442912007696397</v>
      </c>
      <c r="O2506" s="117">
        <v>2.9885641716186178</v>
      </c>
      <c r="P2506" s="117">
        <v>2.9885641716186178</v>
      </c>
      <c r="Q2506" s="117">
        <v>2.9885641716186178</v>
      </c>
    </row>
    <row r="2507" spans="1:17" x14ac:dyDescent="0.25">
      <c r="A2507" t="str">
        <f t="shared" si="39"/>
        <v>34511518</v>
      </c>
      <c r="B2507">
        <v>34</v>
      </c>
      <c r="C2507">
        <v>51</v>
      </c>
      <c r="D2507">
        <v>15</v>
      </c>
      <c r="E2507">
        <v>18</v>
      </c>
      <c r="F2507" s="116">
        <v>1.8658693629580336E-2</v>
      </c>
      <c r="G2507" s="116">
        <v>1.8667935944595402E-2</v>
      </c>
      <c r="H2507" s="116">
        <v>1.8667935944595402E-2</v>
      </c>
      <c r="I2507" s="86">
        <v>3.2192523583307146E-2</v>
      </c>
      <c r="J2507" s="86">
        <v>3.2209467827501434E-2</v>
      </c>
      <c r="K2507" s="86">
        <v>3.2209467827501434E-2</v>
      </c>
      <c r="L2507" s="86">
        <v>1.373052182110575</v>
      </c>
      <c r="M2507" s="86">
        <v>1.373052182110575</v>
      </c>
      <c r="N2507" s="86">
        <v>1.373052182110575</v>
      </c>
      <c r="O2507" s="117">
        <v>2.9198737499768943</v>
      </c>
      <c r="P2507" s="117">
        <v>2.9198737499768943</v>
      </c>
      <c r="Q2507" s="117">
        <v>2.9198737499768943</v>
      </c>
    </row>
    <row r="2508" spans="1:17" x14ac:dyDescent="0.25">
      <c r="A2508" t="str">
        <f t="shared" si="39"/>
        <v>35501518</v>
      </c>
      <c r="B2508">
        <v>35</v>
      </c>
      <c r="C2508">
        <v>50</v>
      </c>
      <c r="D2508">
        <v>15</v>
      </c>
      <c r="E2508">
        <v>18</v>
      </c>
      <c r="F2508" s="116">
        <v>1.8730874412190793E-2</v>
      </c>
      <c r="G2508" s="116">
        <v>1.874172031515095E-2</v>
      </c>
      <c r="H2508" s="116">
        <v>1.874172031515095E-2</v>
      </c>
      <c r="I2508" s="86">
        <v>3.251756648925868E-2</v>
      </c>
      <c r="J2508" s="86">
        <v>3.2534610051053216E-2</v>
      </c>
      <c r="K2508" s="86">
        <v>3.2534610051053216E-2</v>
      </c>
      <c r="L2508" s="86">
        <v>1.3306822847669293</v>
      </c>
      <c r="M2508" s="86">
        <v>1.3306822847669293</v>
      </c>
      <c r="N2508" s="86">
        <v>1.3306822847669293</v>
      </c>
      <c r="O2508" s="117">
        <v>2.8482580705138636</v>
      </c>
      <c r="P2508" s="117">
        <v>2.8482580705138636</v>
      </c>
      <c r="Q2508" s="117">
        <v>2.8482580705138636</v>
      </c>
    </row>
    <row r="2509" spans="1:17" x14ac:dyDescent="0.25">
      <c r="A2509" t="str">
        <f t="shared" si="39"/>
        <v>36491518</v>
      </c>
      <c r="B2509">
        <v>36</v>
      </c>
      <c r="C2509">
        <v>49</v>
      </c>
      <c r="D2509">
        <v>15</v>
      </c>
      <c r="E2509">
        <v>18</v>
      </c>
      <c r="F2509" s="116">
        <v>1.8731992965563691E-2</v>
      </c>
      <c r="G2509" s="116">
        <v>1.8744465370368061E-2</v>
      </c>
      <c r="H2509" s="116">
        <v>1.8744465370368061E-2</v>
      </c>
      <c r="I2509" s="86">
        <v>3.252023647679509E-2</v>
      </c>
      <c r="J2509" s="86">
        <v>3.2540504134602195E-2</v>
      </c>
      <c r="K2509" s="86">
        <v>3.2540504134602195E-2</v>
      </c>
      <c r="L2509" s="86">
        <v>1.3023903363807576</v>
      </c>
      <c r="M2509" s="86">
        <v>1.3023903363807576</v>
      </c>
      <c r="N2509" s="86">
        <v>1.3023903363807576</v>
      </c>
      <c r="O2509" s="117">
        <v>2.7868310113873056</v>
      </c>
      <c r="P2509" s="117">
        <v>2.7868310113873056</v>
      </c>
      <c r="Q2509" s="117">
        <v>2.7868310113873056</v>
      </c>
    </row>
    <row r="2510" spans="1:17" x14ac:dyDescent="0.25">
      <c r="A2510" t="str">
        <f t="shared" si="39"/>
        <v>37481518</v>
      </c>
      <c r="B2510">
        <v>37</v>
      </c>
      <c r="C2510">
        <v>48</v>
      </c>
      <c r="D2510">
        <v>15</v>
      </c>
      <c r="E2510">
        <v>18</v>
      </c>
      <c r="F2510" s="116">
        <v>1.8734973415107249E-2</v>
      </c>
      <c r="G2510" s="116">
        <v>1.8747528264103804E-2</v>
      </c>
      <c r="H2510" s="116">
        <v>1.8747528264103804E-2</v>
      </c>
      <c r="I2510" s="86">
        <v>3.2524905681696914E-2</v>
      </c>
      <c r="J2510" s="86">
        <v>3.2546876667440883E-2</v>
      </c>
      <c r="K2510" s="86">
        <v>3.2546876667440883E-2</v>
      </c>
      <c r="L2510" s="86">
        <v>1.2738447969567046</v>
      </c>
      <c r="M2510" s="86">
        <v>1.2738447969567046</v>
      </c>
      <c r="N2510" s="86">
        <v>1.2738447969567046</v>
      </c>
      <c r="O2510" s="117">
        <v>2.7245309194543661</v>
      </c>
      <c r="P2510" s="117">
        <v>2.7245309194543661</v>
      </c>
      <c r="Q2510" s="117">
        <v>2.7245309194543661</v>
      </c>
    </row>
    <row r="2511" spans="1:17" x14ac:dyDescent="0.25">
      <c r="A2511" t="str">
        <f t="shared" si="39"/>
        <v>38471518</v>
      </c>
      <c r="B2511">
        <v>38</v>
      </c>
      <c r="C2511">
        <v>47</v>
      </c>
      <c r="D2511">
        <v>15</v>
      </c>
      <c r="E2511">
        <v>18</v>
      </c>
      <c r="F2511" s="116">
        <v>1.8738542259308426E-2</v>
      </c>
      <c r="G2511" s="116">
        <v>1.8751185283519819E-2</v>
      </c>
      <c r="H2511" s="116">
        <v>1.8751185283519819E-2</v>
      </c>
      <c r="I2511" s="86">
        <v>3.253050129590998E-2</v>
      </c>
      <c r="J2511" s="86">
        <v>3.2554206966306343E-2</v>
      </c>
      <c r="K2511" s="86">
        <v>3.2554206966306343E-2</v>
      </c>
      <c r="L2511" s="86">
        <v>1.244817940451356</v>
      </c>
      <c r="M2511" s="86">
        <v>1.244817940451356</v>
      </c>
      <c r="N2511" s="86">
        <v>1.244817940451356</v>
      </c>
      <c r="O2511" s="117">
        <v>2.6700407737530818</v>
      </c>
      <c r="P2511" s="117">
        <v>2.6700407737530818</v>
      </c>
      <c r="Q2511" s="117">
        <v>2.6700407737530818</v>
      </c>
    </row>
    <row r="2512" spans="1:17" x14ac:dyDescent="0.25">
      <c r="A2512" t="str">
        <f t="shared" si="39"/>
        <v>39461518</v>
      </c>
      <c r="B2512">
        <v>39</v>
      </c>
      <c r="C2512">
        <v>46</v>
      </c>
      <c r="D2512">
        <v>15</v>
      </c>
      <c r="E2512">
        <v>18</v>
      </c>
      <c r="F2512" s="116">
        <v>1.8741571387857068E-2</v>
      </c>
      <c r="G2512" s="116">
        <v>1.8755901023613648E-2</v>
      </c>
      <c r="H2512" s="116">
        <v>1.8755901023613648E-2</v>
      </c>
      <c r="I2512" s="86">
        <v>3.2534641894441538E-2</v>
      </c>
      <c r="J2512" s="86">
        <v>3.2560116802453236E-2</v>
      </c>
      <c r="K2512" s="86">
        <v>3.2560116802453236E-2</v>
      </c>
      <c r="L2512" s="86">
        <v>1.2153855706936658</v>
      </c>
      <c r="M2512" s="86">
        <v>1.2153855706936658</v>
      </c>
      <c r="N2512" s="86">
        <v>1.2153855706936658</v>
      </c>
      <c r="O2512" s="117">
        <v>2.6137016792740924</v>
      </c>
      <c r="P2512" s="117">
        <v>2.6137016792740924</v>
      </c>
      <c r="Q2512" s="117">
        <v>2.6137016792740924</v>
      </c>
    </row>
    <row r="2513" spans="1:17" x14ac:dyDescent="0.25">
      <c r="A2513" t="str">
        <f t="shared" si="39"/>
        <v>40451518</v>
      </c>
      <c r="B2513">
        <v>40</v>
      </c>
      <c r="C2513">
        <v>45</v>
      </c>
      <c r="D2513">
        <v>15</v>
      </c>
      <c r="E2513">
        <v>18</v>
      </c>
      <c r="F2513" s="116">
        <v>1.8743931892768021E-2</v>
      </c>
      <c r="G2513" s="116">
        <v>1.8759979779662515E-2</v>
      </c>
      <c r="H2513" s="116">
        <v>1.8759979779662515E-2</v>
      </c>
      <c r="I2513" s="86">
        <v>3.2540300255963793E-2</v>
      </c>
      <c r="J2513" s="86">
        <v>3.2567581663684432E-2</v>
      </c>
      <c r="K2513" s="86">
        <v>3.2567581663684432E-2</v>
      </c>
      <c r="L2513" s="86">
        <v>1.1900246335063831</v>
      </c>
      <c r="M2513" s="86">
        <v>1.1900246335063831</v>
      </c>
      <c r="N2513" s="86">
        <v>1.1900246335063831</v>
      </c>
      <c r="O2513" s="117">
        <v>2.5601771686713151</v>
      </c>
      <c r="P2513" s="117">
        <v>2.5601771686713151</v>
      </c>
      <c r="Q2513" s="117">
        <v>2.5601771686713151</v>
      </c>
    </row>
    <row r="2514" spans="1:17" x14ac:dyDescent="0.25">
      <c r="A2514" t="str">
        <f t="shared" si="39"/>
        <v>41441518</v>
      </c>
      <c r="B2514">
        <v>41</v>
      </c>
      <c r="C2514">
        <v>44</v>
      </c>
      <c r="D2514">
        <v>15</v>
      </c>
      <c r="E2514">
        <v>18</v>
      </c>
      <c r="F2514" s="116">
        <v>1.8747987241335227E-2</v>
      </c>
      <c r="G2514" s="116">
        <v>1.8764170225574618E-2</v>
      </c>
      <c r="H2514" s="116">
        <v>1.8764170225574618E-2</v>
      </c>
      <c r="I2514" s="86">
        <v>3.2547217902264482E-2</v>
      </c>
      <c r="J2514" s="86">
        <v>3.2574728975471451E-2</v>
      </c>
      <c r="K2514" s="86">
        <v>3.2574728975471451E-2</v>
      </c>
      <c r="L2514" s="86">
        <v>1.1457358645678415</v>
      </c>
      <c r="M2514" s="86">
        <v>1.1457358645678415</v>
      </c>
      <c r="N2514" s="86">
        <v>1.1457358645678415</v>
      </c>
      <c r="O2514" s="117">
        <v>2.489514235362086</v>
      </c>
      <c r="P2514" s="117">
        <v>2.489514235362086</v>
      </c>
      <c r="Q2514" s="117">
        <v>2.489514235362086</v>
      </c>
    </row>
    <row r="2515" spans="1:17" x14ac:dyDescent="0.25">
      <c r="A2515" t="str">
        <f t="shared" si="39"/>
        <v>42431518</v>
      </c>
      <c r="B2515">
        <v>42</v>
      </c>
      <c r="C2515">
        <v>43</v>
      </c>
      <c r="D2515">
        <v>15</v>
      </c>
      <c r="E2515">
        <v>18</v>
      </c>
      <c r="F2515" s="116">
        <v>1.8752122573734945E-2</v>
      </c>
      <c r="G2515" s="116">
        <v>1.8768450064003763E-2</v>
      </c>
      <c r="H2515" s="116">
        <v>1.8768450064003763E-2</v>
      </c>
      <c r="I2515" s="86">
        <v>3.2553750097964941E-2</v>
      </c>
      <c r="J2515" s="86">
        <v>3.2581506831421927E-2</v>
      </c>
      <c r="K2515" s="86">
        <v>3.2581506831421927E-2</v>
      </c>
      <c r="L2515" s="86">
        <v>1.1007553096998355</v>
      </c>
      <c r="M2515" s="86">
        <v>1.1007553096998355</v>
      </c>
      <c r="N2515" s="86">
        <v>1.1007553096998355</v>
      </c>
      <c r="O2515" s="117">
        <v>2.4177470022727867</v>
      </c>
      <c r="P2515" s="117">
        <v>2.4177470022727867</v>
      </c>
      <c r="Q2515" s="117">
        <v>2.4177470022727867</v>
      </c>
    </row>
    <row r="2516" spans="1:17" x14ac:dyDescent="0.25">
      <c r="A2516" t="str">
        <f t="shared" si="39"/>
        <v>43421518</v>
      </c>
      <c r="B2516">
        <v>43</v>
      </c>
      <c r="C2516">
        <v>42</v>
      </c>
      <c r="D2516">
        <v>15</v>
      </c>
      <c r="E2516">
        <v>18</v>
      </c>
      <c r="F2516" s="116">
        <v>1.8755037356790728E-2</v>
      </c>
      <c r="G2516" s="116">
        <v>1.8771519505799243E-2</v>
      </c>
      <c r="H2516" s="116">
        <v>1.8771519505799243E-2</v>
      </c>
      <c r="I2516" s="86">
        <v>3.2560485366324006E-2</v>
      </c>
      <c r="J2516" s="86">
        <v>3.2588505019638482E-2</v>
      </c>
      <c r="K2516" s="86">
        <v>3.2588505019638482E-2</v>
      </c>
      <c r="L2516" s="86">
        <v>1.0593390328604604</v>
      </c>
      <c r="M2516" s="86">
        <v>1.0593390328604604</v>
      </c>
      <c r="N2516" s="86">
        <v>1.0593390328604604</v>
      </c>
      <c r="O2516" s="117">
        <v>2.3490507106278544</v>
      </c>
      <c r="P2516" s="117">
        <v>2.3490507106278544</v>
      </c>
      <c r="Q2516" s="117">
        <v>2.3490507106278544</v>
      </c>
    </row>
    <row r="2517" spans="1:17" x14ac:dyDescent="0.25">
      <c r="A2517" t="str">
        <f t="shared" si="39"/>
        <v>44411518</v>
      </c>
      <c r="B2517">
        <v>44</v>
      </c>
      <c r="C2517">
        <v>41</v>
      </c>
      <c r="D2517">
        <v>15</v>
      </c>
      <c r="E2517">
        <v>18</v>
      </c>
      <c r="F2517" s="116">
        <v>1.8690266311739725E-2</v>
      </c>
      <c r="G2517" s="116">
        <v>1.8705249156382608E-2</v>
      </c>
      <c r="H2517" s="116">
        <v>1.8705249156382608E-2</v>
      </c>
      <c r="I2517" s="86">
        <v>3.2567709972081964E-2</v>
      </c>
      <c r="J2517" s="86">
        <v>3.259601090085186E-2</v>
      </c>
      <c r="K2517" s="86">
        <v>3.259601090085186E-2</v>
      </c>
      <c r="L2517" s="86">
        <v>1.0494517111240962</v>
      </c>
      <c r="M2517" s="86">
        <v>1.0494517111240962</v>
      </c>
      <c r="N2517" s="86">
        <v>1.0494517111240962</v>
      </c>
      <c r="O2517" s="117">
        <v>2.2872477679723384</v>
      </c>
      <c r="P2517" s="117">
        <v>2.2872477679723384</v>
      </c>
      <c r="Q2517" s="117">
        <v>2.2872477679723384</v>
      </c>
    </row>
    <row r="2518" spans="1:17" x14ac:dyDescent="0.25">
      <c r="A2518" t="str">
        <f t="shared" si="39"/>
        <v>45401518</v>
      </c>
      <c r="B2518">
        <v>45</v>
      </c>
      <c r="C2518">
        <v>40</v>
      </c>
      <c r="D2518">
        <v>15</v>
      </c>
      <c r="E2518">
        <v>18</v>
      </c>
      <c r="F2518" s="116">
        <v>1.8679969043372928E-2</v>
      </c>
      <c r="G2518" s="116">
        <v>1.8695110871832833E-2</v>
      </c>
      <c r="H2518" s="116">
        <v>1.8695110871832833E-2</v>
      </c>
      <c r="I2518" s="86">
        <v>3.2960395706450415E-2</v>
      </c>
      <c r="J2518" s="86">
        <v>3.29889969379858E-2</v>
      </c>
      <c r="K2518" s="86">
        <v>3.29889969379858E-2</v>
      </c>
      <c r="L2518" s="86">
        <v>1.0452690198189711</v>
      </c>
      <c r="M2518" s="86">
        <v>1.0452690198189711</v>
      </c>
      <c r="N2518" s="86">
        <v>1.0452690198189711</v>
      </c>
      <c r="O2518" s="117">
        <v>2.2219102257814867</v>
      </c>
      <c r="P2518" s="117">
        <v>2.2219102257814867</v>
      </c>
      <c r="Q2518" s="117">
        <v>2.2219102257814867</v>
      </c>
    </row>
    <row r="2519" spans="1:17" x14ac:dyDescent="0.25">
      <c r="A2519" t="str">
        <f t="shared" si="39"/>
        <v>46391518</v>
      </c>
      <c r="B2519">
        <v>46</v>
      </c>
      <c r="C2519">
        <v>39</v>
      </c>
      <c r="D2519">
        <v>15</v>
      </c>
      <c r="E2519">
        <v>18</v>
      </c>
      <c r="F2519" s="116">
        <v>1.8683384513308213E-2</v>
      </c>
      <c r="G2519" s="116">
        <v>1.8700397247339635E-2</v>
      </c>
      <c r="H2519" s="116">
        <v>1.8700397247339635E-2</v>
      </c>
      <c r="I2519" s="86">
        <v>3.2967276006090555E-2</v>
      </c>
      <c r="J2519" s="86">
        <v>3.299619765394398E-2</v>
      </c>
      <c r="K2519" s="86">
        <v>3.299619765394398E-2</v>
      </c>
      <c r="L2519" s="86">
        <v>1.0449884738726938</v>
      </c>
      <c r="M2519" s="86">
        <v>1.0449884738726938</v>
      </c>
      <c r="N2519" s="86">
        <v>1.0449884738726938</v>
      </c>
      <c r="O2519" s="117">
        <v>2.1610340339744298</v>
      </c>
      <c r="P2519" s="117">
        <v>2.1610340339744298</v>
      </c>
      <c r="Q2519" s="117">
        <v>2.1610340339744298</v>
      </c>
    </row>
    <row r="2520" spans="1:17" x14ac:dyDescent="0.25">
      <c r="A2520" t="str">
        <f t="shared" si="39"/>
        <v>47381518</v>
      </c>
      <c r="B2520">
        <v>47</v>
      </c>
      <c r="C2520">
        <v>38</v>
      </c>
      <c r="D2520">
        <v>15</v>
      </c>
      <c r="E2520">
        <v>18</v>
      </c>
      <c r="F2520" s="116">
        <v>1.8687373800839003E-2</v>
      </c>
      <c r="G2520" s="116">
        <v>1.8704587667641544E-2</v>
      </c>
      <c r="H2520" s="116">
        <v>1.8704587667641544E-2</v>
      </c>
      <c r="I2520" s="86">
        <v>3.297488324694841E-2</v>
      </c>
      <c r="J2520" s="86">
        <v>3.3002425433832479E-2</v>
      </c>
      <c r="K2520" s="86">
        <v>3.3002425433832479E-2</v>
      </c>
      <c r="L2520" s="86">
        <v>1.0409139186162806</v>
      </c>
      <c r="M2520" s="86">
        <v>1.0409139186162806</v>
      </c>
      <c r="N2520" s="86">
        <v>1.0409139186162806</v>
      </c>
      <c r="O2520" s="117">
        <v>2.1067862227095659</v>
      </c>
      <c r="P2520" s="117">
        <v>2.1067862227095659</v>
      </c>
      <c r="Q2520" s="117">
        <v>2.1067862227095659</v>
      </c>
    </row>
    <row r="2521" spans="1:17" x14ac:dyDescent="0.25">
      <c r="A2521" t="str">
        <f t="shared" si="39"/>
        <v>48371518</v>
      </c>
      <c r="B2521">
        <v>48</v>
      </c>
      <c r="C2521">
        <v>37</v>
      </c>
      <c r="D2521">
        <v>15</v>
      </c>
      <c r="E2521">
        <v>18</v>
      </c>
      <c r="F2521" s="116">
        <v>1.8691963414294081E-2</v>
      </c>
      <c r="G2521" s="116">
        <v>1.8707648977998384E-2</v>
      </c>
      <c r="H2521" s="116">
        <v>1.8707648977998384E-2</v>
      </c>
      <c r="I2521" s="86">
        <v>3.2981511948913862E-2</v>
      </c>
      <c r="J2521" s="86">
        <v>3.3011140235910875E-2</v>
      </c>
      <c r="K2521" s="86">
        <v>3.3011140235910875E-2</v>
      </c>
      <c r="L2521" s="86">
        <v>1.0407406374613088</v>
      </c>
      <c r="M2521" s="86">
        <v>1.0407406374613088</v>
      </c>
      <c r="N2521" s="86">
        <v>1.0407406374613088</v>
      </c>
      <c r="O2521" s="117">
        <v>2.0412129472128497</v>
      </c>
      <c r="P2521" s="117">
        <v>2.0412129472128497</v>
      </c>
      <c r="Q2521" s="117">
        <v>2.0412129472128497</v>
      </c>
    </row>
    <row r="2522" spans="1:17" x14ac:dyDescent="0.25">
      <c r="A2522" t="str">
        <f t="shared" si="39"/>
        <v>49361518</v>
      </c>
      <c r="B2522">
        <v>49</v>
      </c>
      <c r="C2522">
        <v>36</v>
      </c>
      <c r="D2522">
        <v>15</v>
      </c>
      <c r="E2522">
        <v>18</v>
      </c>
      <c r="F2522" s="116">
        <v>1.8456823145357633E-2</v>
      </c>
      <c r="G2522" s="116">
        <v>1.8474478419076169E-2</v>
      </c>
      <c r="H2522" s="116">
        <v>1.8474478419076169E-2</v>
      </c>
      <c r="I2522" s="86">
        <v>3.2988878943084693E-2</v>
      </c>
      <c r="J2522" s="86">
        <v>3.3018892908406205E-2</v>
      </c>
      <c r="K2522" s="86">
        <v>3.3018892908406205E-2</v>
      </c>
      <c r="L2522" s="86">
        <v>1.0654975344410251</v>
      </c>
      <c r="M2522" s="86">
        <v>1.0654975344410251</v>
      </c>
      <c r="N2522" s="86">
        <v>1.0654975344410251</v>
      </c>
      <c r="O2522" s="117">
        <v>1.9412591388110585</v>
      </c>
      <c r="P2522" s="117">
        <v>1.9412591388110585</v>
      </c>
      <c r="Q2522" s="117">
        <v>1.9412591388110585</v>
      </c>
    </row>
    <row r="2523" spans="1:17" ht="15.75" thickBot="1" x14ac:dyDescent="0.3">
      <c r="A2523" t="str">
        <f t="shared" si="39"/>
        <v>50351518</v>
      </c>
      <c r="B2523">
        <v>50</v>
      </c>
      <c r="C2523">
        <v>35</v>
      </c>
      <c r="D2523">
        <v>15</v>
      </c>
      <c r="E2523">
        <v>18</v>
      </c>
      <c r="F2523" s="118">
        <v>1.8461356767464208E-2</v>
      </c>
      <c r="G2523" s="118">
        <v>1.8479250880837732E-2</v>
      </c>
      <c r="H2523" s="118">
        <v>1.8479250880837732E-2</v>
      </c>
      <c r="I2523" s="119">
        <v>3.2996745060777356E-2</v>
      </c>
      <c r="J2523" s="119">
        <v>3.3027165053512345E-2</v>
      </c>
      <c r="K2523" s="119">
        <v>3.3027165053512345E-2</v>
      </c>
      <c r="L2523" s="119">
        <v>1.0646907986679621</v>
      </c>
      <c r="M2523" s="119">
        <v>1.0646907986679621</v>
      </c>
      <c r="N2523" s="119">
        <v>1.0646907986679621</v>
      </c>
      <c r="O2523" s="120">
        <v>1.8427125328580656</v>
      </c>
      <c r="P2523" s="120">
        <v>1.8427125328580656</v>
      </c>
      <c r="Q2523" s="120">
        <v>1.8427125328580656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Q2523"/>
  <sheetViews>
    <sheetView workbookViewId="0">
      <selection activeCell="N992" sqref="N992"/>
    </sheetView>
  </sheetViews>
  <sheetFormatPr defaultRowHeight="15" x14ac:dyDescent="0.25"/>
  <cols>
    <col min="6" max="6" width="11" customWidth="1"/>
    <col min="7" max="7" width="11.85546875" bestFit="1" customWidth="1"/>
    <col min="8" max="8" width="10.5703125" customWidth="1"/>
    <col min="9" max="9" width="13.5703125" customWidth="1"/>
    <col min="10" max="10" width="11.85546875" bestFit="1" customWidth="1"/>
    <col min="11" max="11" width="10.5703125" customWidth="1"/>
    <col min="12" max="12" width="11.85546875" bestFit="1" customWidth="1"/>
    <col min="15" max="15" width="11.85546875" bestFit="1" customWidth="1"/>
  </cols>
  <sheetData>
    <row r="1" spans="1:17" ht="15.75" thickBot="1" x14ac:dyDescent="0.3">
      <c r="G1" s="129"/>
      <c r="L1">
        <f>COLUMN()</f>
        <v>12</v>
      </c>
      <c r="M1">
        <f>COLUMN()</f>
        <v>13</v>
      </c>
      <c r="N1">
        <f>COLUMN()</f>
        <v>14</v>
      </c>
      <c r="O1">
        <f>COLUMN()</f>
        <v>15</v>
      </c>
      <c r="P1">
        <f>COLUMN()</f>
        <v>16</v>
      </c>
      <c r="Q1">
        <f>COLUMN()</f>
        <v>17</v>
      </c>
    </row>
    <row r="2" spans="1:17" ht="15.75" thickBot="1" x14ac:dyDescent="0.3">
      <c r="F2" s="121" t="s">
        <v>103</v>
      </c>
      <c r="G2" s="122">
        <v>3</v>
      </c>
      <c r="H2" s="122">
        <v>5</v>
      </c>
      <c r="I2" s="122" t="s">
        <v>103</v>
      </c>
      <c r="J2" s="123">
        <v>3</v>
      </c>
      <c r="K2" s="123">
        <v>5</v>
      </c>
      <c r="L2" s="121" t="s">
        <v>103</v>
      </c>
      <c r="M2" s="121">
        <v>3</v>
      </c>
      <c r="N2" s="121">
        <v>5</v>
      </c>
      <c r="O2" s="122" t="s">
        <v>103</v>
      </c>
      <c r="P2" s="123">
        <v>3</v>
      </c>
      <c r="Q2" s="123">
        <v>5</v>
      </c>
    </row>
    <row r="3" spans="1:17" s="109" customFormat="1" ht="45.75" thickBot="1" x14ac:dyDescent="0.3">
      <c r="A3" s="108" t="s">
        <v>81</v>
      </c>
      <c r="B3" s="110" t="s">
        <v>64</v>
      </c>
      <c r="C3" s="110" t="s">
        <v>65</v>
      </c>
      <c r="D3" s="110" t="s">
        <v>17</v>
      </c>
      <c r="E3" s="110" t="s">
        <v>66</v>
      </c>
      <c r="F3" s="111" t="s">
        <v>102</v>
      </c>
      <c r="G3" s="111" t="s">
        <v>102</v>
      </c>
      <c r="H3" s="124" t="s">
        <v>102</v>
      </c>
      <c r="I3" s="112" t="s">
        <v>104</v>
      </c>
      <c r="J3" s="112" t="s">
        <v>104</v>
      </c>
      <c r="K3" s="111" t="s">
        <v>104</v>
      </c>
      <c r="L3" s="112" t="s">
        <v>100</v>
      </c>
      <c r="M3" s="112" t="s">
        <v>100</v>
      </c>
      <c r="N3" s="112" t="s">
        <v>100</v>
      </c>
      <c r="O3" s="112" t="s">
        <v>101</v>
      </c>
      <c r="P3" s="112" t="s">
        <v>101</v>
      </c>
      <c r="Q3" s="112" t="s">
        <v>101</v>
      </c>
    </row>
    <row r="4" spans="1:17" x14ac:dyDescent="0.25">
      <c r="A4" t="s">
        <v>106</v>
      </c>
      <c r="B4">
        <v>18</v>
      </c>
      <c r="C4">
        <v>67</v>
      </c>
      <c r="D4">
        <v>6</v>
      </c>
      <c r="E4">
        <v>5</v>
      </c>
      <c r="F4" s="113">
        <v>5.0493508110969268E-2</v>
      </c>
      <c r="G4" s="113">
        <v>5.051841703770589E-2</v>
      </c>
      <c r="H4" s="113">
        <v>5.0546439580284583E-2</v>
      </c>
      <c r="I4" s="114">
        <v>0.11121835787900489</v>
      </c>
      <c r="J4" s="114">
        <v>0.11124949403742566</v>
      </c>
      <c r="K4" s="114">
        <v>0.11128374381168851</v>
      </c>
      <c r="L4" s="114">
        <v>2.1506055982812842</v>
      </c>
      <c r="M4" s="114">
        <v>2.1690475449139086</v>
      </c>
      <c r="N4" s="114">
        <v>2.1327723635457856</v>
      </c>
      <c r="O4" s="115">
        <v>11.634607840084691</v>
      </c>
      <c r="P4" s="115">
        <v>11.720490705856712</v>
      </c>
      <c r="Q4" s="115">
        <v>11.55304355948563</v>
      </c>
    </row>
    <row r="5" spans="1:17" x14ac:dyDescent="0.25">
      <c r="A5" t="s">
        <v>107</v>
      </c>
      <c r="B5">
        <v>19</v>
      </c>
      <c r="C5">
        <v>66</v>
      </c>
      <c r="D5">
        <v>6</v>
      </c>
      <c r="E5">
        <v>5</v>
      </c>
      <c r="F5" s="116">
        <v>5.0506598286321848E-2</v>
      </c>
      <c r="G5" s="116">
        <v>5.0531615485646379E-2</v>
      </c>
      <c r="H5" s="116">
        <v>5.0559759834886482E-2</v>
      </c>
      <c r="I5" s="86">
        <v>0.11123272249671649</v>
      </c>
      <c r="J5" s="86">
        <v>0.11126712114578773</v>
      </c>
      <c r="K5" s="86">
        <v>0.11130151979485897</v>
      </c>
      <c r="L5" s="86">
        <v>2.1034179748577149</v>
      </c>
      <c r="M5" s="86">
        <v>2.1211301519794858</v>
      </c>
      <c r="N5" s="86">
        <v>2.1394474326099191</v>
      </c>
      <c r="O5" s="117">
        <v>10.904806429420226</v>
      </c>
      <c r="P5" s="117">
        <v>10.985718306335606</v>
      </c>
      <c r="Q5" s="117">
        <v>11.070917505785227</v>
      </c>
    </row>
    <row r="6" spans="1:17" x14ac:dyDescent="0.25">
      <c r="A6" t="s">
        <v>108</v>
      </c>
      <c r="B6">
        <v>20</v>
      </c>
      <c r="C6">
        <v>65</v>
      </c>
      <c r="D6">
        <v>6</v>
      </c>
      <c r="E6">
        <v>5</v>
      </c>
      <c r="F6" s="116">
        <v>5.0519107229805078E-2</v>
      </c>
      <c r="G6" s="116">
        <v>5.0547379333092494E-2</v>
      </c>
      <c r="H6" s="116">
        <v>5.0575651436379918E-2</v>
      </c>
      <c r="I6" s="86">
        <v>0.11125072643598724</v>
      </c>
      <c r="J6" s="86">
        <v>0.11128528122889408</v>
      </c>
      <c r="K6" s="86">
        <v>0.11131669467699122</v>
      </c>
      <c r="L6" s="86">
        <v>2.1019931832817629</v>
      </c>
      <c r="M6" s="86">
        <v>2.0662069832095118</v>
      </c>
      <c r="N6" s="86">
        <v>2.0838016554887147</v>
      </c>
      <c r="O6" s="117">
        <v>10.469511677949329</v>
      </c>
      <c r="P6" s="117">
        <v>10.305231909780577</v>
      </c>
      <c r="Q6" s="117">
        <v>10.385251386118398</v>
      </c>
    </row>
    <row r="7" spans="1:17" x14ac:dyDescent="0.25">
      <c r="A7" t="s">
        <v>109</v>
      </c>
      <c r="B7">
        <v>21</v>
      </c>
      <c r="C7">
        <v>64</v>
      </c>
      <c r="D7">
        <v>6</v>
      </c>
      <c r="E7">
        <v>5</v>
      </c>
      <c r="F7" s="116">
        <v>5.0532628422630788E-2</v>
      </c>
      <c r="G7" s="116">
        <v>5.0561035271837765E-2</v>
      </c>
      <c r="H7" s="116">
        <v>5.0589442121044742E-2</v>
      </c>
      <c r="I7" s="86">
        <v>0.11126647202714432</v>
      </c>
      <c r="J7" s="86">
        <v>0.1113011915095084</v>
      </c>
      <c r="K7" s="86">
        <v>0.11133275467529394</v>
      </c>
      <c r="L7" s="86">
        <v>2.0454320208316896</v>
      </c>
      <c r="M7" s="86">
        <v>2.0635050895604827</v>
      </c>
      <c r="N7" s="86">
        <v>2.0279539177779533</v>
      </c>
      <c r="O7" s="117">
        <v>9.8180667560956358</v>
      </c>
      <c r="P7" s="117">
        <v>9.9013966700860099</v>
      </c>
      <c r="Q7" s="117">
        <v>9.7389315868381594</v>
      </c>
    </row>
    <row r="8" spans="1:17" x14ac:dyDescent="0.25">
      <c r="A8" t="s">
        <v>110</v>
      </c>
      <c r="B8">
        <v>22</v>
      </c>
      <c r="C8">
        <v>63</v>
      </c>
      <c r="D8">
        <v>6</v>
      </c>
      <c r="E8">
        <v>5</v>
      </c>
      <c r="F8" s="116">
        <v>5.054641775183593E-2</v>
      </c>
      <c r="G8" s="116">
        <v>5.057496788110457E-2</v>
      </c>
      <c r="H8" s="116">
        <v>5.0603518010373216E-2</v>
      </c>
      <c r="I8" s="86">
        <v>0.11128523165257664</v>
      </c>
      <c r="J8" s="86">
        <v>0.1113169540184307</v>
      </c>
      <c r="K8" s="86">
        <v>0.11134867638428474</v>
      </c>
      <c r="L8" s="86">
        <v>1.9951337890779894</v>
      </c>
      <c r="M8" s="86">
        <v>2.0126064681903975</v>
      </c>
      <c r="N8" s="86">
        <v>2.0306755277808617</v>
      </c>
      <c r="O8" s="117">
        <v>9.2163560518343459</v>
      </c>
      <c r="P8" s="117">
        <v>9.2946151283962752</v>
      </c>
      <c r="Q8" s="117">
        <v>9.377023490411915</v>
      </c>
    </row>
    <row r="9" spans="1:17" x14ac:dyDescent="0.25">
      <c r="A9" t="s">
        <v>111</v>
      </c>
      <c r="B9">
        <v>23</v>
      </c>
      <c r="C9">
        <v>62</v>
      </c>
      <c r="D9">
        <v>6</v>
      </c>
      <c r="E9">
        <v>5</v>
      </c>
      <c r="F9" s="116">
        <v>5.0561296083684142E-2</v>
      </c>
      <c r="G9" s="116">
        <v>5.0589998724327082E-2</v>
      </c>
      <c r="H9" s="116">
        <v>5.0615512182676362E-2</v>
      </c>
      <c r="I9" s="86">
        <v>0.11129927286643705</v>
      </c>
      <c r="J9" s="86">
        <v>0.11133116468937364</v>
      </c>
      <c r="K9" s="86">
        <v>0.11136305651231024</v>
      </c>
      <c r="L9" s="86">
        <v>1.9902538589105754</v>
      </c>
      <c r="M9" s="86">
        <v>1.9549336650082918</v>
      </c>
      <c r="N9" s="86">
        <v>1.9722971680061232</v>
      </c>
      <c r="O9" s="117">
        <v>8.8813783645873201</v>
      </c>
      <c r="P9" s="117">
        <v>8.7224964918994772</v>
      </c>
      <c r="Q9" s="117">
        <v>8.7998883786197215</v>
      </c>
    </row>
    <row r="10" spans="1:17" x14ac:dyDescent="0.25">
      <c r="A10" t="s">
        <v>112</v>
      </c>
      <c r="B10">
        <v>24</v>
      </c>
      <c r="C10">
        <v>61</v>
      </c>
      <c r="D10">
        <v>6</v>
      </c>
      <c r="E10">
        <v>5</v>
      </c>
      <c r="F10" s="116">
        <v>5.0573311737254836E-2</v>
      </c>
      <c r="G10" s="116">
        <v>5.0602177782766967E-2</v>
      </c>
      <c r="H10" s="116">
        <v>5.0631043828279106E-2</v>
      </c>
      <c r="I10" s="86">
        <v>0.11131709350995077</v>
      </c>
      <c r="J10" s="86">
        <v>0.11134595955546289</v>
      </c>
      <c r="K10" s="86">
        <v>0.11137803293936527</v>
      </c>
      <c r="L10" s="86">
        <v>1.937293327132479</v>
      </c>
      <c r="M10" s="86">
        <v>1.955138957935757</v>
      </c>
      <c r="N10" s="86">
        <v>1.9200394502622</v>
      </c>
      <c r="O10" s="117">
        <v>8.3379412094873064</v>
      </c>
      <c r="P10" s="117">
        <v>8.4185255865420086</v>
      </c>
      <c r="Q10" s="117">
        <v>8.2614109081578651</v>
      </c>
    </row>
    <row r="11" spans="1:17" x14ac:dyDescent="0.25">
      <c r="A11" t="s">
        <v>113</v>
      </c>
      <c r="B11">
        <v>25</v>
      </c>
      <c r="C11">
        <v>60</v>
      </c>
      <c r="D11">
        <v>6</v>
      </c>
      <c r="E11">
        <v>5</v>
      </c>
      <c r="F11" s="116">
        <v>5.0267828331719909E-2</v>
      </c>
      <c r="G11" s="116">
        <v>5.0296869958050987E-2</v>
      </c>
      <c r="H11" s="116">
        <v>5.0325911584382058E-2</v>
      </c>
      <c r="I11" s="86">
        <v>0.11133268796385931</v>
      </c>
      <c r="J11" s="86">
        <v>0.11136172959019039</v>
      </c>
      <c r="K11" s="86">
        <v>0.11139077121652145</v>
      </c>
      <c r="L11" s="86">
        <v>1.9083155856727976</v>
      </c>
      <c r="M11" s="86">
        <v>1.9256631171345595</v>
      </c>
      <c r="N11" s="86">
        <v>1.9435979348176831</v>
      </c>
      <c r="O11" s="117">
        <v>7.8248660858341399</v>
      </c>
      <c r="P11" s="117">
        <v>7.9005421103581801</v>
      </c>
      <c r="Q11" s="117">
        <v>7.9802291061632786</v>
      </c>
    </row>
    <row r="12" spans="1:17" x14ac:dyDescent="0.25">
      <c r="A12" t="s">
        <v>114</v>
      </c>
      <c r="B12">
        <v>26</v>
      </c>
      <c r="C12">
        <v>59</v>
      </c>
      <c r="D12">
        <v>6</v>
      </c>
      <c r="E12">
        <v>5</v>
      </c>
      <c r="F12" s="116">
        <v>4.823565710202822E-2</v>
      </c>
      <c r="G12" s="116">
        <v>4.8264886896932493E-2</v>
      </c>
      <c r="H12" s="116">
        <v>4.8290868936847406E-2</v>
      </c>
      <c r="I12" s="86">
        <v>0.11524658579756743</v>
      </c>
      <c r="J12" s="86">
        <v>0.1152758155924717</v>
      </c>
      <c r="K12" s="86">
        <v>0.11530179763238661</v>
      </c>
      <c r="L12" s="86">
        <v>2.0996963349084945</v>
      </c>
      <c r="M12" s="86">
        <v>2.0650882577418361</v>
      </c>
      <c r="N12" s="86">
        <v>2.0821048700086067</v>
      </c>
      <c r="O12" s="117">
        <v>7.5584774524609859</v>
      </c>
      <c r="P12" s="117">
        <v>7.4183660544648511</v>
      </c>
      <c r="Q12" s="117">
        <v>7.486588395771423</v>
      </c>
    </row>
    <row r="13" spans="1:17" x14ac:dyDescent="0.25">
      <c r="A13" t="s">
        <v>115</v>
      </c>
      <c r="B13">
        <v>27</v>
      </c>
      <c r="C13">
        <v>58</v>
      </c>
      <c r="D13">
        <v>6</v>
      </c>
      <c r="E13">
        <v>5</v>
      </c>
      <c r="F13" s="116">
        <v>4.8249587128211001E-2</v>
      </c>
      <c r="G13" s="116">
        <v>4.82790195725755E-2</v>
      </c>
      <c r="H13" s="116">
        <v>4.8305181745343949E-2</v>
      </c>
      <c r="I13" s="86">
        <v>0.11526072240299556</v>
      </c>
      <c r="J13" s="86">
        <v>0.11529015484736008</v>
      </c>
      <c r="K13" s="86">
        <v>0.11531631702012853</v>
      </c>
      <c r="L13" s="86">
        <v>2.0350573115097208</v>
      </c>
      <c r="M13" s="86">
        <v>2.0525401834622365</v>
      </c>
      <c r="N13" s="86">
        <v>2.0181451019507168</v>
      </c>
      <c r="O13" s="117">
        <v>7.1100021256765373</v>
      </c>
      <c r="P13" s="117">
        <v>7.1813758032604609</v>
      </c>
      <c r="Q13" s="117">
        <v>7.0422715306506207</v>
      </c>
    </row>
    <row r="14" spans="1:17" x14ac:dyDescent="0.25">
      <c r="A14" t="s">
        <v>116</v>
      </c>
      <c r="B14">
        <v>28</v>
      </c>
      <c r="C14">
        <v>57</v>
      </c>
      <c r="D14">
        <v>6</v>
      </c>
      <c r="E14">
        <v>5</v>
      </c>
      <c r="F14" s="116">
        <v>4.8264615283245757E-2</v>
      </c>
      <c r="G14" s="116">
        <v>4.8290971387154692E-2</v>
      </c>
      <c r="H14" s="116">
        <v>4.8320622004052252E-2</v>
      </c>
      <c r="I14" s="86">
        <v>0.11527500947172484</v>
      </c>
      <c r="J14" s="86">
        <v>0.11530136557563378</v>
      </c>
      <c r="K14" s="86">
        <v>0.11532772167954272</v>
      </c>
      <c r="L14" s="86">
        <v>1.9649859159569736</v>
      </c>
      <c r="M14" s="86">
        <v>1.9817945212249</v>
      </c>
      <c r="N14" s="86">
        <v>1.999173077239857</v>
      </c>
      <c r="O14" s="117">
        <v>6.6883324822508117</v>
      </c>
      <c r="P14" s="117">
        <v>6.7555701978355049</v>
      </c>
      <c r="Q14" s="117">
        <v>6.8264252886817003</v>
      </c>
    </row>
    <row r="15" spans="1:17" x14ac:dyDescent="0.25">
      <c r="A15" t="s">
        <v>117</v>
      </c>
      <c r="B15">
        <v>29</v>
      </c>
      <c r="C15">
        <v>56</v>
      </c>
      <c r="D15">
        <v>6</v>
      </c>
      <c r="E15">
        <v>5</v>
      </c>
      <c r="F15" s="116">
        <v>4.8277465092726339E-2</v>
      </c>
      <c r="G15" s="116">
        <v>4.8307350035695903E-2</v>
      </c>
      <c r="H15" s="116">
        <v>4.833391442944663E-2</v>
      </c>
      <c r="I15" s="86">
        <v>0.11528946887815245</v>
      </c>
      <c r="J15" s="86">
        <v>0.11531603327190318</v>
      </c>
      <c r="K15" s="86">
        <v>0.11533927711643506</v>
      </c>
      <c r="L15" s="86">
        <v>1.9375869568826685</v>
      </c>
      <c r="M15" s="86">
        <v>1.9035978150786139</v>
      </c>
      <c r="N15" s="86">
        <v>1.9203084790224303</v>
      </c>
      <c r="O15" s="117">
        <v>6.4916405173415681</v>
      </c>
      <c r="P15" s="117">
        <v>6.3545549633909451</v>
      </c>
      <c r="Q15" s="117">
        <v>6.4213013232388638</v>
      </c>
    </row>
    <row r="16" spans="1:17" x14ac:dyDescent="0.25">
      <c r="A16" t="s">
        <v>118</v>
      </c>
      <c r="B16">
        <v>30</v>
      </c>
      <c r="C16">
        <v>55</v>
      </c>
      <c r="D16">
        <v>6</v>
      </c>
      <c r="E16">
        <v>5</v>
      </c>
      <c r="F16" s="116">
        <v>4.8293875364163012E-2</v>
      </c>
      <c r="G16" s="116">
        <v>4.8320664367277236E-2</v>
      </c>
      <c r="H16" s="116">
        <v>4.8347453370391452E-2</v>
      </c>
      <c r="I16" s="86">
        <v>0.11530321802899909</v>
      </c>
      <c r="J16" s="86">
        <v>0.11532665840672404</v>
      </c>
      <c r="K16" s="86">
        <v>0.11535009878444899</v>
      </c>
      <c r="L16" s="86">
        <v>1.8438770384757057</v>
      </c>
      <c r="M16" s="86">
        <v>1.8610554867227003</v>
      </c>
      <c r="N16" s="86">
        <v>1.8272611592941097</v>
      </c>
      <c r="O16" s="117">
        <v>6.1049090848206813</v>
      </c>
      <c r="P16" s="117">
        <v>6.1745069149114284</v>
      </c>
      <c r="Q16" s="117">
        <v>6.0388607976425677</v>
      </c>
    </row>
    <row r="17" spans="1:17" x14ac:dyDescent="0.25">
      <c r="A17" t="s">
        <v>119</v>
      </c>
      <c r="B17">
        <v>31</v>
      </c>
      <c r="C17">
        <v>54</v>
      </c>
      <c r="D17">
        <v>6</v>
      </c>
      <c r="E17">
        <v>5</v>
      </c>
      <c r="F17" s="116">
        <v>4.8304640908246189E-2</v>
      </c>
      <c r="G17" s="116">
        <v>4.8335050936797824E-2</v>
      </c>
      <c r="H17" s="116">
        <v>4.8362082073288168E-2</v>
      </c>
      <c r="I17" s="86">
        <v>0.11531482826781099</v>
      </c>
      <c r="J17" s="86">
        <v>0.11533848051224004</v>
      </c>
      <c r="K17" s="86">
        <v>0.1153587538646078</v>
      </c>
      <c r="L17" s="86">
        <v>1.7445287290297511</v>
      </c>
      <c r="M17" s="86">
        <v>1.7610515112094745</v>
      </c>
      <c r="N17" s="86">
        <v>1.7781351894713724</v>
      </c>
      <c r="O17" s="117">
        <v>5.7453430420165228</v>
      </c>
      <c r="P17" s="117">
        <v>5.8109036846817927</v>
      </c>
      <c r="Q17" s="117">
        <v>5.8799918906590527</v>
      </c>
    </row>
    <row r="18" spans="1:17" x14ac:dyDescent="0.25">
      <c r="A18" t="s">
        <v>120</v>
      </c>
      <c r="B18">
        <v>32</v>
      </c>
      <c r="C18">
        <v>53</v>
      </c>
      <c r="D18">
        <v>6</v>
      </c>
      <c r="E18">
        <v>5</v>
      </c>
      <c r="F18" s="116">
        <v>4.8319858083444203E-2</v>
      </c>
      <c r="G18" s="116">
        <v>4.8347149728789271E-2</v>
      </c>
      <c r="H18" s="116">
        <v>4.8374441374134346E-2</v>
      </c>
      <c r="I18" s="86">
        <v>0.11532767031692423</v>
      </c>
      <c r="J18" s="86">
        <v>0.11535155050660116</v>
      </c>
      <c r="K18" s="86">
        <v>0.11536860778494183</v>
      </c>
      <c r="L18" s="86">
        <v>1.6999897656329956</v>
      </c>
      <c r="M18" s="86">
        <v>1.6663903387575478</v>
      </c>
      <c r="N18" s="86">
        <v>1.6829120185583188</v>
      </c>
      <c r="O18" s="117">
        <v>5.6003070310101322</v>
      </c>
      <c r="P18" s="117">
        <v>5.4666632552109986</v>
      </c>
      <c r="Q18" s="117">
        <v>5.531736772080647</v>
      </c>
    </row>
    <row r="19" spans="1:17" x14ac:dyDescent="0.25">
      <c r="A19" t="s">
        <v>121</v>
      </c>
      <c r="B19">
        <v>33</v>
      </c>
      <c r="C19">
        <v>52</v>
      </c>
      <c r="D19">
        <v>6</v>
      </c>
      <c r="E19">
        <v>5</v>
      </c>
      <c r="F19" s="116">
        <v>4.833362054109943E-2</v>
      </c>
      <c r="G19" s="116">
        <v>4.836119248664484E-2</v>
      </c>
      <c r="H19" s="116">
        <v>4.838876443219025E-2</v>
      </c>
      <c r="I19" s="86">
        <v>0.11534034120282613</v>
      </c>
      <c r="J19" s="86">
        <v>0.11536102016198518</v>
      </c>
      <c r="K19" s="86">
        <v>0.11537480613475788</v>
      </c>
      <c r="L19" s="86">
        <v>1.5984249526107186</v>
      </c>
      <c r="M19" s="86">
        <v>1.6154127175598829</v>
      </c>
      <c r="N19" s="86">
        <v>1.5819903498190591</v>
      </c>
      <c r="O19" s="117">
        <v>5.2708978114768223</v>
      </c>
      <c r="P19" s="117">
        <v>5.3387489229708773</v>
      </c>
      <c r="Q19" s="117">
        <v>5.206510425641909</v>
      </c>
    </row>
    <row r="20" spans="1:17" x14ac:dyDescent="0.25">
      <c r="A20" t="s">
        <v>122</v>
      </c>
      <c r="B20">
        <v>34</v>
      </c>
      <c r="C20">
        <v>51</v>
      </c>
      <c r="D20">
        <v>6</v>
      </c>
      <c r="E20">
        <v>5</v>
      </c>
      <c r="F20" s="116">
        <v>4.8048780487804879E-2</v>
      </c>
      <c r="G20" s="116">
        <v>4.8076655052264806E-2</v>
      </c>
      <c r="H20" s="116">
        <v>4.8101045296167246E-2</v>
      </c>
      <c r="I20" s="86">
        <v>0.11535191637630662</v>
      </c>
      <c r="J20" s="86">
        <v>0.11536933797909407</v>
      </c>
      <c r="K20" s="86">
        <v>0.11537979094076654</v>
      </c>
      <c r="L20" s="86">
        <v>1.5223484320557492</v>
      </c>
      <c r="M20" s="86">
        <v>1.5388397212543554</v>
      </c>
      <c r="N20" s="86">
        <v>1.5558885017421602</v>
      </c>
      <c r="O20" s="117">
        <v>4.9586550522648087</v>
      </c>
      <c r="P20" s="117">
        <v>5.0225574912891986</v>
      </c>
      <c r="Q20" s="117">
        <v>5.0898989547038331</v>
      </c>
    </row>
    <row r="21" spans="1:17" x14ac:dyDescent="0.25">
      <c r="A21" t="s">
        <v>123</v>
      </c>
      <c r="B21">
        <v>35</v>
      </c>
      <c r="C21">
        <v>50</v>
      </c>
      <c r="D21">
        <v>6</v>
      </c>
      <c r="E21">
        <v>5</v>
      </c>
      <c r="F21" s="116">
        <v>4.3944654974883229E-2</v>
      </c>
      <c r="G21" s="116">
        <v>4.3965805939896005E-2</v>
      </c>
      <c r="H21" s="116">
        <v>4.3986956904908787E-2</v>
      </c>
      <c r="I21" s="86">
        <v>0.11925971622455274</v>
      </c>
      <c r="J21" s="86">
        <v>0.11927381686789459</v>
      </c>
      <c r="K21" s="86">
        <v>0.11927381686789459</v>
      </c>
      <c r="L21" s="86">
        <v>1.7450074909667754</v>
      </c>
      <c r="M21" s="86">
        <v>1.7136088834053054</v>
      </c>
      <c r="N21" s="86">
        <v>1.7290508504450515</v>
      </c>
      <c r="O21" s="117">
        <v>4.8458517669868684</v>
      </c>
      <c r="P21" s="117">
        <v>4.7208671895655243</v>
      </c>
      <c r="Q21" s="117">
        <v>4.7817079404247815</v>
      </c>
    </row>
    <row r="22" spans="1:17" x14ac:dyDescent="0.25">
      <c r="A22" t="s">
        <v>124</v>
      </c>
      <c r="B22">
        <v>36</v>
      </c>
      <c r="C22">
        <v>49</v>
      </c>
      <c r="D22">
        <v>6</v>
      </c>
      <c r="E22">
        <v>5</v>
      </c>
      <c r="F22" s="116">
        <v>4.3954671187650576E-2</v>
      </c>
      <c r="G22" s="116">
        <v>4.3979655572410098E-2</v>
      </c>
      <c r="H22" s="116">
        <v>4.3997501561524051E-2</v>
      </c>
      <c r="I22" s="86">
        <v>0.1192647452485054</v>
      </c>
      <c r="J22" s="86">
        <v>0.11927545284197377</v>
      </c>
      <c r="K22" s="86">
        <v>0.11927188364415098</v>
      </c>
      <c r="L22" s="86">
        <v>1.6722084411528508</v>
      </c>
      <c r="M22" s="86">
        <v>1.688080663870795</v>
      </c>
      <c r="N22" s="86">
        <v>1.6568501829213884</v>
      </c>
      <c r="O22" s="117">
        <v>4.6593307754082272</v>
      </c>
      <c r="P22" s="117">
        <v>4.7230516641384845</v>
      </c>
      <c r="Q22" s="117">
        <v>4.5988971178727578</v>
      </c>
    </row>
    <row r="23" spans="1:17" x14ac:dyDescent="0.25">
      <c r="A23" t="s">
        <v>125</v>
      </c>
      <c r="B23">
        <v>37</v>
      </c>
      <c r="C23">
        <v>48</v>
      </c>
      <c r="D23">
        <v>6</v>
      </c>
      <c r="E23">
        <v>5</v>
      </c>
      <c r="F23" s="116">
        <v>4.3967013888888892E-2</v>
      </c>
      <c r="G23" s="116">
        <v>4.3988715277777778E-2</v>
      </c>
      <c r="H23" s="116">
        <v>4.4003182870370368E-2</v>
      </c>
      <c r="I23" s="86">
        <v>0.11927083333333334</v>
      </c>
      <c r="J23" s="86">
        <v>0.11927445023148148</v>
      </c>
      <c r="K23" s="86">
        <v>0.11926359953703704</v>
      </c>
      <c r="L23" s="86">
        <v>1.5951208043981482</v>
      </c>
      <c r="M23" s="86">
        <v>1.6103985821759259</v>
      </c>
      <c r="N23" s="86">
        <v>1.6261845341435186</v>
      </c>
      <c r="O23" s="117">
        <v>4.4881365740740744</v>
      </c>
      <c r="P23" s="117">
        <v>4.5481626157407407</v>
      </c>
      <c r="Q23" s="117">
        <v>4.6114547164351851</v>
      </c>
    </row>
    <row r="24" spans="1:17" x14ac:dyDescent="0.25">
      <c r="A24" t="s">
        <v>126</v>
      </c>
      <c r="B24">
        <v>38</v>
      </c>
      <c r="C24">
        <v>47</v>
      </c>
      <c r="D24">
        <v>6</v>
      </c>
      <c r="E24">
        <v>5</v>
      </c>
      <c r="F24" s="116">
        <v>4.3977329004567217E-2</v>
      </c>
      <c r="G24" s="116">
        <v>4.3995671233881768E-2</v>
      </c>
      <c r="H24" s="116">
        <v>4.4010345017333405E-2</v>
      </c>
      <c r="I24" s="86">
        <v>0.11927584878666153</v>
      </c>
      <c r="J24" s="86">
        <v>0.11927218034079862</v>
      </c>
      <c r="K24" s="86">
        <v>0.11925383811148407</v>
      </c>
      <c r="L24" s="86">
        <v>1.5642399897283517</v>
      </c>
      <c r="M24" s="86">
        <v>1.5333333333333334</v>
      </c>
      <c r="N24" s="86">
        <v>1.5485335387663017</v>
      </c>
      <c r="O24" s="117">
        <v>4.5007942185293199</v>
      </c>
      <c r="P24" s="117">
        <v>4.3783084796126124</v>
      </c>
      <c r="Q24" s="117">
        <v>4.4379317302224912</v>
      </c>
    </row>
    <row r="25" spans="1:17" x14ac:dyDescent="0.25">
      <c r="A25" t="s">
        <v>127</v>
      </c>
      <c r="B25">
        <v>39</v>
      </c>
      <c r="C25">
        <v>46</v>
      </c>
      <c r="D25">
        <v>6</v>
      </c>
      <c r="E25">
        <v>5</v>
      </c>
      <c r="F25" s="116">
        <v>4.3988826815642458E-2</v>
      </c>
      <c r="G25" s="116">
        <v>4.4003724394785844E-2</v>
      </c>
      <c r="H25" s="116">
        <v>4.401489757914339E-2</v>
      </c>
      <c r="I25" s="86">
        <v>0.11927374301675978</v>
      </c>
      <c r="J25" s="86">
        <v>0.11926256983240223</v>
      </c>
      <c r="K25" s="86">
        <v>0.1192364990689013</v>
      </c>
      <c r="L25" s="86">
        <v>1.4865176908752327</v>
      </c>
      <c r="M25" s="86">
        <v>1.5021489757914339</v>
      </c>
      <c r="N25" s="86">
        <v>1.4713947858472998</v>
      </c>
      <c r="O25" s="117">
        <v>4.3376014897579145</v>
      </c>
      <c r="P25" s="117">
        <v>4.4000372439478586</v>
      </c>
      <c r="Q25" s="117">
        <v>4.2783873370577279</v>
      </c>
    </row>
    <row r="26" spans="1:17" x14ac:dyDescent="0.25">
      <c r="A26" t="s">
        <v>128</v>
      </c>
      <c r="B26">
        <v>40</v>
      </c>
      <c r="C26">
        <v>45</v>
      </c>
      <c r="D26">
        <v>6</v>
      </c>
      <c r="E26">
        <v>5</v>
      </c>
      <c r="F26" s="116">
        <v>4.3997804651866992E-2</v>
      </c>
      <c r="G26" s="116">
        <v>4.4012944983818768E-2</v>
      </c>
      <c r="H26" s="116">
        <v>4.4020515149794659E-2</v>
      </c>
      <c r="I26" s="86">
        <v>0.11927175003311948</v>
      </c>
      <c r="J26" s="86">
        <v>0.11925282461817975</v>
      </c>
      <c r="K26" s="86">
        <v>0.11921875887128826</v>
      </c>
      <c r="L26" s="86">
        <v>1.4091901814947292</v>
      </c>
      <c r="M26" s="86">
        <v>1.4242396714547967</v>
      </c>
      <c r="N26" s="86">
        <v>1.4397963625352486</v>
      </c>
      <c r="O26" s="117">
        <v>4.1830693237949239</v>
      </c>
      <c r="P26" s="117">
        <v>4.2418781581786185</v>
      </c>
      <c r="Q26" s="117">
        <v>4.3038891727701127</v>
      </c>
    </row>
    <row r="27" spans="1:17" x14ac:dyDescent="0.25">
      <c r="A27" t="s">
        <v>129</v>
      </c>
      <c r="B27">
        <v>41</v>
      </c>
      <c r="C27">
        <v>44</v>
      </c>
      <c r="D27">
        <v>6</v>
      </c>
      <c r="E27">
        <v>5</v>
      </c>
      <c r="F27" s="116">
        <v>4.400369714241701E-2</v>
      </c>
      <c r="G27" s="116">
        <v>4.4015250712470151E-2</v>
      </c>
      <c r="H27" s="116">
        <v>4.4022953092505583E-2</v>
      </c>
      <c r="I27" s="86">
        <v>0.1192636524686128</v>
      </c>
      <c r="J27" s="86">
        <v>0.11923669413848879</v>
      </c>
      <c r="K27" s="86">
        <v>0.11920203342832936</v>
      </c>
      <c r="L27" s="86">
        <v>1.377043056304398</v>
      </c>
      <c r="M27" s="86">
        <v>1.346576292074251</v>
      </c>
      <c r="N27" s="86">
        <v>1.361559346838173</v>
      </c>
      <c r="O27" s="117">
        <v>4.2156704921820847</v>
      </c>
      <c r="P27" s="117">
        <v>4.0960371254717707</v>
      </c>
      <c r="Q27" s="117">
        <v>4.1542709697296463</v>
      </c>
    </row>
    <row r="28" spans="1:17" x14ac:dyDescent="0.25">
      <c r="A28" t="s">
        <v>130</v>
      </c>
      <c r="B28">
        <v>42</v>
      </c>
      <c r="C28">
        <v>43</v>
      </c>
      <c r="D28">
        <v>6</v>
      </c>
      <c r="E28">
        <v>5</v>
      </c>
      <c r="F28" s="116">
        <v>4.4011142061281337E-2</v>
      </c>
      <c r="G28" s="116">
        <v>4.4018988583310451E-2</v>
      </c>
      <c r="H28" s="116">
        <v>4.4026835105339557E-2</v>
      </c>
      <c r="I28" s="86">
        <v>0.11925144179842286</v>
      </c>
      <c r="J28" s="86">
        <v>0.1192200557103064</v>
      </c>
      <c r="K28" s="86">
        <v>0.11918082310016086</v>
      </c>
      <c r="L28" s="86">
        <v>1.2940131036917886</v>
      </c>
      <c r="M28" s="86">
        <v>1.3094275962179764</v>
      </c>
      <c r="N28" s="86">
        <v>1.2790949036839421</v>
      </c>
      <c r="O28" s="117">
        <v>4.0661030248342422</v>
      </c>
      <c r="P28" s="117">
        <v>4.1270822707834753</v>
      </c>
      <c r="Q28" s="117">
        <v>4.008274157479697</v>
      </c>
    </row>
    <row r="29" spans="1:17" x14ac:dyDescent="0.25">
      <c r="A29" t="s">
        <v>131</v>
      </c>
      <c r="B29">
        <v>43</v>
      </c>
      <c r="C29">
        <v>42</v>
      </c>
      <c r="D29">
        <v>6</v>
      </c>
      <c r="E29">
        <v>5</v>
      </c>
      <c r="F29" s="116">
        <v>4.401800900450225E-2</v>
      </c>
      <c r="G29" s="116">
        <v>4.4026013006503252E-2</v>
      </c>
      <c r="H29" s="116">
        <v>4.4030015007503753E-2</v>
      </c>
      <c r="I29" s="86">
        <v>0.11923961980990495</v>
      </c>
      <c r="J29" s="86">
        <v>0.11919959979989996</v>
      </c>
      <c r="K29" s="86">
        <v>0.11916358179089545</v>
      </c>
      <c r="L29" s="86">
        <v>1.2153276638319159</v>
      </c>
      <c r="M29" s="86">
        <v>1.2302391195597799</v>
      </c>
      <c r="N29" s="86">
        <v>1.2456548274137069</v>
      </c>
      <c r="O29" s="117">
        <v>3.9319899949974988</v>
      </c>
      <c r="P29" s="117">
        <v>3.9894187093546774</v>
      </c>
      <c r="Q29" s="117">
        <v>4.0499689844922457</v>
      </c>
    </row>
    <row r="30" spans="1:17" x14ac:dyDescent="0.25">
      <c r="A30" t="s">
        <v>132</v>
      </c>
      <c r="B30">
        <v>44</v>
      </c>
      <c r="C30">
        <v>41</v>
      </c>
      <c r="D30">
        <v>6</v>
      </c>
      <c r="E30">
        <v>5</v>
      </c>
      <c r="F30" s="116">
        <v>4.3459596475806946E-2</v>
      </c>
      <c r="G30" s="116">
        <v>4.346777325783438E-2</v>
      </c>
      <c r="H30" s="116">
        <v>4.3475950039861815E-2</v>
      </c>
      <c r="I30" s="86">
        <v>0.11922157035098836</v>
      </c>
      <c r="J30" s="86">
        <v>0.1191806864408512</v>
      </c>
      <c r="K30" s="86">
        <v>0.11914389092172775</v>
      </c>
      <c r="L30" s="86">
        <v>1.2010261861444429</v>
      </c>
      <c r="M30" s="86">
        <v>1.1708456836811874</v>
      </c>
      <c r="N30" s="86">
        <v>1.1856885872564853</v>
      </c>
      <c r="O30" s="117">
        <v>3.9746029150227926</v>
      </c>
      <c r="P30" s="117">
        <v>3.8577730534148285</v>
      </c>
      <c r="Q30" s="117">
        <v>3.9146425724156257</v>
      </c>
    </row>
    <row r="31" spans="1:17" x14ac:dyDescent="0.25">
      <c r="A31" t="s">
        <v>133</v>
      </c>
      <c r="B31">
        <v>45</v>
      </c>
      <c r="C31">
        <v>40</v>
      </c>
      <c r="D31">
        <v>6</v>
      </c>
      <c r="E31">
        <v>5</v>
      </c>
      <c r="F31" s="116">
        <v>3.8803597573729344E-2</v>
      </c>
      <c r="G31" s="116">
        <v>3.8807780798996029E-2</v>
      </c>
      <c r="H31" s="116">
        <v>3.8816147249529385E-2</v>
      </c>
      <c r="I31" s="86">
        <v>0.12634595272955448</v>
      </c>
      <c r="J31" s="86">
        <v>0.126299937251621</v>
      </c>
      <c r="K31" s="86">
        <v>0.12626647144948755</v>
      </c>
      <c r="L31" s="86">
        <v>1.3267266262288224</v>
      </c>
      <c r="M31" s="86">
        <v>1.3404643380046015</v>
      </c>
      <c r="N31" s="86">
        <v>1.3134302447186781</v>
      </c>
      <c r="O31" s="117">
        <v>3.8473331938924913</v>
      </c>
      <c r="P31" s="117">
        <v>3.9066220455971554</v>
      </c>
      <c r="Q31" s="117">
        <v>3.791144112110437</v>
      </c>
    </row>
    <row r="32" spans="1:17" x14ac:dyDescent="0.25">
      <c r="A32" t="s">
        <v>134</v>
      </c>
      <c r="B32">
        <v>46</v>
      </c>
      <c r="C32">
        <v>39</v>
      </c>
      <c r="D32">
        <v>6</v>
      </c>
      <c r="E32">
        <v>5</v>
      </c>
      <c r="F32" s="116">
        <v>3.8807186039531795E-2</v>
      </c>
      <c r="G32" s="116">
        <v>3.8811473652617591E-2</v>
      </c>
      <c r="H32" s="116">
        <v>3.8824336491874972E-2</v>
      </c>
      <c r="I32" s="86">
        <v>0.12632165673369636</v>
      </c>
      <c r="J32" s="86">
        <v>0.12628306821592419</v>
      </c>
      <c r="K32" s="86">
        <v>0.12625305492432362</v>
      </c>
      <c r="L32" s="86">
        <v>1.2130600694593321</v>
      </c>
      <c r="M32" s="86">
        <v>1.2263045062813531</v>
      </c>
      <c r="N32" s="86">
        <v>1.2399841358315826</v>
      </c>
      <c r="O32" s="117">
        <v>3.6906615786991384</v>
      </c>
      <c r="P32" s="117">
        <v>3.7465206019808774</v>
      </c>
      <c r="Q32" s="117">
        <v>3.8054624190713029</v>
      </c>
    </row>
    <row r="33" spans="1:17" x14ac:dyDescent="0.25">
      <c r="A33" t="s">
        <v>135</v>
      </c>
      <c r="B33">
        <v>47</v>
      </c>
      <c r="C33">
        <v>38</v>
      </c>
      <c r="D33">
        <v>6</v>
      </c>
      <c r="E33">
        <v>5</v>
      </c>
      <c r="F33" s="116">
        <v>3.8809518568252363E-2</v>
      </c>
      <c r="G33" s="116">
        <v>3.8818323904285995E-2</v>
      </c>
      <c r="H33" s="116">
        <v>3.883153190833645E-2</v>
      </c>
      <c r="I33" s="86">
        <v>0.12629933739846347</v>
      </c>
      <c r="J33" s="86">
        <v>0.12626411605432891</v>
      </c>
      <c r="K33" s="86">
        <v>0.12624210271424482</v>
      </c>
      <c r="L33" s="86">
        <v>1.1887115592048783</v>
      </c>
      <c r="M33" s="86">
        <v>1.1618949083144385</v>
      </c>
      <c r="N33" s="86">
        <v>1.1750831003588174</v>
      </c>
      <c r="O33" s="117">
        <v>3.7148127765425847</v>
      </c>
      <c r="P33" s="117">
        <v>3.6006868162106236</v>
      </c>
      <c r="Q33" s="117">
        <v>3.6562176679067515</v>
      </c>
    </row>
    <row r="34" spans="1:17" x14ac:dyDescent="0.25">
      <c r="A34" t="s">
        <v>136</v>
      </c>
      <c r="B34">
        <v>48</v>
      </c>
      <c r="C34">
        <v>37</v>
      </c>
      <c r="D34">
        <v>6</v>
      </c>
      <c r="E34">
        <v>5</v>
      </c>
      <c r="F34" s="116">
        <v>3.8815029556315536E-2</v>
      </c>
      <c r="G34" s="116">
        <v>3.882408896337735E-2</v>
      </c>
      <c r="H34" s="116">
        <v>3.883767807397006E-2</v>
      </c>
      <c r="I34" s="86">
        <v>0.1262836047380699</v>
      </c>
      <c r="J34" s="86">
        <v>0.12625189681335355</v>
      </c>
      <c r="K34" s="86">
        <v>0.12623377799922994</v>
      </c>
      <c r="L34" s="86">
        <v>1.1380834824360746</v>
      </c>
      <c r="M34" s="86">
        <v>1.1516590039181935</v>
      </c>
      <c r="N34" s="86">
        <v>1.1249473421964533</v>
      </c>
      <c r="O34" s="117">
        <v>3.5677213326387789</v>
      </c>
      <c r="P34" s="117">
        <v>3.6259687903426721</v>
      </c>
      <c r="Q34" s="117">
        <v>3.5125223654111837</v>
      </c>
    </row>
    <row r="35" spans="1:17" x14ac:dyDescent="0.25">
      <c r="A35" t="s">
        <v>137</v>
      </c>
      <c r="B35">
        <v>49</v>
      </c>
      <c r="C35">
        <v>36</v>
      </c>
      <c r="D35">
        <v>6</v>
      </c>
      <c r="E35">
        <v>5</v>
      </c>
      <c r="F35" s="116">
        <v>3.8820397870551977E-2</v>
      </c>
      <c r="G35" s="116">
        <v>3.8829737554870646E-2</v>
      </c>
      <c r="H35" s="116">
        <v>3.8848416923507982E-2</v>
      </c>
      <c r="I35" s="86">
        <v>0.12626319230410013</v>
      </c>
      <c r="J35" s="86">
        <v>0.12623984309330344</v>
      </c>
      <c r="K35" s="86">
        <v>0.12623050340898478</v>
      </c>
      <c r="L35" s="86">
        <v>1.0862473148407583</v>
      </c>
      <c r="M35" s="86">
        <v>1.0993835808349677</v>
      </c>
      <c r="N35" s="86">
        <v>1.1129541421499953</v>
      </c>
      <c r="O35" s="117">
        <v>3.4327309236947792</v>
      </c>
      <c r="P35" s="117">
        <v>3.4876062389091249</v>
      </c>
      <c r="Q35" s="117">
        <v>3.5455029420005606</v>
      </c>
    </row>
    <row r="36" spans="1:17" x14ac:dyDescent="0.25">
      <c r="A36" t="s">
        <v>138</v>
      </c>
      <c r="B36">
        <v>50</v>
      </c>
      <c r="C36">
        <v>35</v>
      </c>
      <c r="D36">
        <v>6</v>
      </c>
      <c r="E36">
        <v>5</v>
      </c>
      <c r="F36" s="116">
        <v>3.8817995416716919E-2</v>
      </c>
      <c r="G36" s="116">
        <v>3.8832468942226514E-2</v>
      </c>
      <c r="H36" s="116">
        <v>3.8851766976239294E-2</v>
      </c>
      <c r="I36" s="86">
        <v>0.12625256302014232</v>
      </c>
      <c r="J36" s="86">
        <v>0.12623326498612955</v>
      </c>
      <c r="K36" s="86">
        <v>0.12622844047762635</v>
      </c>
      <c r="L36" s="86">
        <v>1.0763767941140996</v>
      </c>
      <c r="M36" s="86">
        <v>1.0495862983958508</v>
      </c>
      <c r="N36" s="86">
        <v>1.0627644433723313</v>
      </c>
      <c r="O36" s="117">
        <v>3.4682860933542394</v>
      </c>
      <c r="P36" s="117">
        <v>3.3564925823181762</v>
      </c>
      <c r="Q36" s="117">
        <v>3.4108889156917139</v>
      </c>
    </row>
    <row r="37" spans="1:17" x14ac:dyDescent="0.25">
      <c r="A37" t="s">
        <v>139</v>
      </c>
      <c r="B37">
        <v>18</v>
      </c>
      <c r="C37">
        <v>67</v>
      </c>
      <c r="D37">
        <v>8</v>
      </c>
      <c r="E37">
        <v>5</v>
      </c>
      <c r="F37" s="116">
        <v>5.4177004807977679E-2</v>
      </c>
      <c r="G37" s="116">
        <v>5.4205496527571673E-2</v>
      </c>
      <c r="H37" s="116">
        <v>5.4236362557131837E-2</v>
      </c>
      <c r="I37" s="86">
        <v>0.10839199857541403</v>
      </c>
      <c r="J37" s="86">
        <v>0.10842523891494034</v>
      </c>
      <c r="K37" s="86">
        <v>0.10845847925446667</v>
      </c>
      <c r="L37" s="86">
        <v>2.0363720543716983</v>
      </c>
      <c r="M37" s="86">
        <v>2.0561595536297266</v>
      </c>
      <c r="N37" s="86">
        <v>2.0172363031993825</v>
      </c>
      <c r="O37" s="117">
        <v>9.9014827565738699</v>
      </c>
      <c r="P37" s="117">
        <v>9.9814020300350208</v>
      </c>
      <c r="Q37" s="117">
        <v>9.8256021843651684</v>
      </c>
    </row>
    <row r="38" spans="1:17" x14ac:dyDescent="0.25">
      <c r="A38" t="s">
        <v>140</v>
      </c>
      <c r="B38">
        <v>19</v>
      </c>
      <c r="C38">
        <v>66</v>
      </c>
      <c r="D38">
        <v>8</v>
      </c>
      <c r="E38">
        <v>5</v>
      </c>
      <c r="F38" s="116">
        <v>5.419112132287289E-2</v>
      </c>
      <c r="G38" s="116">
        <v>5.4219693091584427E-2</v>
      </c>
      <c r="H38" s="116">
        <v>5.4250645841021919E-2</v>
      </c>
      <c r="I38" s="86">
        <v>0.10840843343373135</v>
      </c>
      <c r="J38" s="86">
        <v>0.10844176716389481</v>
      </c>
      <c r="K38" s="86">
        <v>0.10847271991333231</v>
      </c>
      <c r="L38" s="86">
        <v>1.9965118632364671</v>
      </c>
      <c r="M38" s="86">
        <v>2.0155168513910882</v>
      </c>
      <c r="N38" s="86">
        <v>2.0351694663031701</v>
      </c>
      <c r="O38" s="117">
        <v>9.2924225288396283</v>
      </c>
      <c r="P38" s="117">
        <v>9.3674853272062766</v>
      </c>
      <c r="Q38" s="117">
        <v>9.4465434112310867</v>
      </c>
    </row>
    <row r="39" spans="1:17" x14ac:dyDescent="0.25">
      <c r="A39" t="s">
        <v>141</v>
      </c>
      <c r="B39">
        <v>20</v>
      </c>
      <c r="C39">
        <v>65</v>
      </c>
      <c r="D39">
        <v>8</v>
      </c>
      <c r="E39">
        <v>5</v>
      </c>
      <c r="F39" s="116">
        <v>5.4205719061548564E-2</v>
      </c>
      <c r="G39" s="116">
        <v>5.423437406721987E-2</v>
      </c>
      <c r="H39" s="116">
        <v>5.4265416990030443E-2</v>
      </c>
      <c r="I39" s="86">
        <v>0.10842576562593279</v>
      </c>
      <c r="J39" s="86">
        <v>0.10845680854874336</v>
      </c>
      <c r="K39" s="86">
        <v>0.10848785147155393</v>
      </c>
      <c r="L39" s="86">
        <v>2.0126296937496271</v>
      </c>
      <c r="M39" s="86">
        <v>1.9742295982329414</v>
      </c>
      <c r="N39" s="86">
        <v>1.993107277177482</v>
      </c>
      <c r="O39" s="117">
        <v>8.9410447137484326</v>
      </c>
      <c r="P39" s="117">
        <v>8.7881129484806877</v>
      </c>
      <c r="Q39" s="117">
        <v>8.8625968598889617</v>
      </c>
    </row>
    <row r="40" spans="1:17" x14ac:dyDescent="0.25">
      <c r="A40" t="s">
        <v>142</v>
      </c>
      <c r="B40">
        <v>21</v>
      </c>
      <c r="C40">
        <v>64</v>
      </c>
      <c r="D40">
        <v>8</v>
      </c>
      <c r="E40">
        <v>5</v>
      </c>
      <c r="F40" s="116">
        <v>5.4220359281437126E-2</v>
      </c>
      <c r="G40" s="116">
        <v>5.4249101796407184E-2</v>
      </c>
      <c r="H40" s="116">
        <v>5.4280239520958083E-2</v>
      </c>
      <c r="I40" s="86">
        <v>0.10844071856287425</v>
      </c>
      <c r="J40" s="86">
        <v>0.10847425149700599</v>
      </c>
      <c r="K40" s="86">
        <v>0.10850299401197605</v>
      </c>
      <c r="L40" s="86">
        <v>1.9692407185628742</v>
      </c>
      <c r="M40" s="86">
        <v>1.9886323353293414</v>
      </c>
      <c r="N40" s="86">
        <v>1.9504862275449102</v>
      </c>
      <c r="O40" s="117">
        <v>8.3847377245508987</v>
      </c>
      <c r="P40" s="117">
        <v>8.4625796407185625</v>
      </c>
      <c r="Q40" s="117">
        <v>8.3108311377245503</v>
      </c>
    </row>
    <row r="41" spans="1:17" x14ac:dyDescent="0.25">
      <c r="A41" t="s">
        <v>143</v>
      </c>
      <c r="B41">
        <v>22</v>
      </c>
      <c r="C41">
        <v>63</v>
      </c>
      <c r="D41">
        <v>8</v>
      </c>
      <c r="E41">
        <v>5</v>
      </c>
      <c r="F41" s="116">
        <v>5.4234600088909179E-2</v>
      </c>
      <c r="G41" s="116">
        <v>5.4265838449616126E-2</v>
      </c>
      <c r="H41" s="116">
        <v>5.4294673859499466E-2</v>
      </c>
      <c r="I41" s="86">
        <v>0.10845718542370031</v>
      </c>
      <c r="J41" s="86">
        <v>0.10848842378440725</v>
      </c>
      <c r="K41" s="86">
        <v>0.10851725919429059</v>
      </c>
      <c r="L41" s="86">
        <v>1.925482092008987</v>
      </c>
      <c r="M41" s="86">
        <v>1.9442299143348032</v>
      </c>
      <c r="N41" s="86">
        <v>1.9636181230551117</v>
      </c>
      <c r="O41" s="117">
        <v>7.8713916689694949</v>
      </c>
      <c r="P41" s="117">
        <v>7.9444966418762242</v>
      </c>
      <c r="Q41" s="117">
        <v>8.0214895892155571</v>
      </c>
    </row>
    <row r="42" spans="1:17" x14ac:dyDescent="0.25">
      <c r="A42" t="s">
        <v>144</v>
      </c>
      <c r="B42">
        <v>23</v>
      </c>
      <c r="C42">
        <v>62</v>
      </c>
      <c r="D42">
        <v>8</v>
      </c>
      <c r="E42">
        <v>5</v>
      </c>
      <c r="F42" s="116">
        <v>5.4250855957949561E-2</v>
      </c>
      <c r="G42" s="116">
        <v>5.4279789747793801E-2</v>
      </c>
      <c r="H42" s="116">
        <v>5.4311134686791725E-2</v>
      </c>
      <c r="I42" s="86">
        <v>0.10847277812605488</v>
      </c>
      <c r="J42" s="86">
        <v>0.1085041230650528</v>
      </c>
      <c r="K42" s="86">
        <v>0.10853305685489704</v>
      </c>
      <c r="L42" s="86">
        <v>1.9369894391667069</v>
      </c>
      <c r="M42" s="86">
        <v>1.8990934079182138</v>
      </c>
      <c r="N42" s="86">
        <v>1.9177243574287506</v>
      </c>
      <c r="O42" s="117">
        <v>7.6039615180595073</v>
      </c>
      <c r="P42" s="117">
        <v>7.4554974200704054</v>
      </c>
      <c r="Q42" s="117">
        <v>7.5278053720403149</v>
      </c>
    </row>
    <row r="43" spans="1:17" x14ac:dyDescent="0.25">
      <c r="A43" t="s">
        <v>145</v>
      </c>
      <c r="B43">
        <v>24</v>
      </c>
      <c r="C43">
        <v>61</v>
      </c>
      <c r="D43">
        <v>8</v>
      </c>
      <c r="E43">
        <v>5</v>
      </c>
      <c r="F43" s="116">
        <v>5.4264522608201145E-2</v>
      </c>
      <c r="G43" s="116">
        <v>5.4295981705325055E-2</v>
      </c>
      <c r="H43" s="116">
        <v>5.4327440802448973E-2</v>
      </c>
      <c r="I43" s="86">
        <v>0.1084879063970864</v>
      </c>
      <c r="J43" s="86">
        <v>0.10851694556366233</v>
      </c>
      <c r="K43" s="86">
        <v>0.10854598473023824</v>
      </c>
      <c r="L43" s="86">
        <v>1.8900189964548018</v>
      </c>
      <c r="M43" s="86">
        <v>1.9091654869505246</v>
      </c>
      <c r="N43" s="86">
        <v>1.8715041078321053</v>
      </c>
      <c r="O43" s="117">
        <v>7.1397122702578439</v>
      </c>
      <c r="P43" s="117">
        <v>7.2152673418272899</v>
      </c>
      <c r="Q43" s="117">
        <v>7.0679758490931306</v>
      </c>
    </row>
    <row r="44" spans="1:17" x14ac:dyDescent="0.25">
      <c r="A44" t="s">
        <v>146</v>
      </c>
      <c r="B44">
        <v>25</v>
      </c>
      <c r="C44">
        <v>60</v>
      </c>
      <c r="D44">
        <v>8</v>
      </c>
      <c r="E44">
        <v>5</v>
      </c>
      <c r="F44" s="116">
        <v>5.3748420950344961E-2</v>
      </c>
      <c r="G44" s="116">
        <v>5.3777572636284132E-2</v>
      </c>
      <c r="H44" s="116">
        <v>5.3809153629384897E-2</v>
      </c>
      <c r="I44" s="86">
        <v>0.1085025750655913</v>
      </c>
      <c r="J44" s="86">
        <v>0.10853172675153046</v>
      </c>
      <c r="K44" s="86">
        <v>0.10856087843746963</v>
      </c>
      <c r="L44" s="86">
        <v>1.8967665921679138</v>
      </c>
      <c r="M44" s="86">
        <v>1.9153143523467107</v>
      </c>
      <c r="N44" s="86">
        <v>1.9344913030803614</v>
      </c>
      <c r="O44" s="117">
        <v>6.7006534836264695</v>
      </c>
      <c r="P44" s="117">
        <v>6.7716038285880868</v>
      </c>
      <c r="Q44" s="117">
        <v>6.8463317461859878</v>
      </c>
    </row>
    <row r="45" spans="1:17" x14ac:dyDescent="0.25">
      <c r="A45" t="s">
        <v>147</v>
      </c>
      <c r="B45">
        <v>26</v>
      </c>
      <c r="C45">
        <v>59</v>
      </c>
      <c r="D45">
        <v>8</v>
      </c>
      <c r="E45">
        <v>5</v>
      </c>
      <c r="F45" s="116">
        <v>5.3078499292579399E-2</v>
      </c>
      <c r="G45" s="116">
        <v>5.3110211250426892E-2</v>
      </c>
      <c r="H45" s="116">
        <v>5.31394838269015E-2</v>
      </c>
      <c r="I45" s="86">
        <v>0.11020637166414597</v>
      </c>
      <c r="J45" s="86">
        <v>0.11023564424062057</v>
      </c>
      <c r="K45" s="86">
        <v>0.1102624774357223</v>
      </c>
      <c r="L45" s="86">
        <v>1.9691613406840025</v>
      </c>
      <c r="M45" s="86">
        <v>1.9310777186905401</v>
      </c>
      <c r="N45" s="86">
        <v>1.9498036297994827</v>
      </c>
      <c r="O45" s="117">
        <v>6.4888983753720053</v>
      </c>
      <c r="P45" s="117">
        <v>6.3549104747036154</v>
      </c>
      <c r="Q45" s="117">
        <v>6.4201492901400208</v>
      </c>
    </row>
    <row r="46" spans="1:17" x14ac:dyDescent="0.25">
      <c r="A46" t="s">
        <v>148</v>
      </c>
      <c r="B46">
        <v>27</v>
      </c>
      <c r="C46">
        <v>58</v>
      </c>
      <c r="D46">
        <v>8</v>
      </c>
      <c r="E46">
        <v>5</v>
      </c>
      <c r="F46" s="116">
        <v>5.3093377110234485E-2</v>
      </c>
      <c r="G46" s="116">
        <v>5.3125229706221057E-2</v>
      </c>
      <c r="H46" s="116">
        <v>5.3154632102516357E-2</v>
      </c>
      <c r="I46" s="86">
        <v>0.11022223311199862</v>
      </c>
      <c r="J46" s="86">
        <v>0.11024918530860266</v>
      </c>
      <c r="K46" s="86">
        <v>0.1102736873055154</v>
      </c>
      <c r="L46" s="86">
        <v>1.9111508587949917</v>
      </c>
      <c r="M46" s="86">
        <v>1.9303898267708819</v>
      </c>
      <c r="N46" s="86">
        <v>1.8925403670399137</v>
      </c>
      <c r="O46" s="117">
        <v>6.0990689241173159</v>
      </c>
      <c r="P46" s="117">
        <v>6.1673241369171583</v>
      </c>
      <c r="Q46" s="117">
        <v>6.0343003454781563</v>
      </c>
    </row>
    <row r="47" spans="1:17" x14ac:dyDescent="0.25">
      <c r="A47" t="s">
        <v>149</v>
      </c>
      <c r="B47">
        <v>28</v>
      </c>
      <c r="C47">
        <v>57</v>
      </c>
      <c r="D47">
        <v>8</v>
      </c>
      <c r="E47">
        <v>5</v>
      </c>
      <c r="F47" s="116">
        <v>5.3110460106841291E-2</v>
      </c>
      <c r="G47" s="116">
        <v>5.3140001477068509E-2</v>
      </c>
      <c r="H47" s="116">
        <v>5.3172004628148001E-2</v>
      </c>
      <c r="I47" s="86">
        <v>0.11023608478373255</v>
      </c>
      <c r="J47" s="86">
        <v>0.1102631643731075</v>
      </c>
      <c r="K47" s="86">
        <v>0.1102877821816302</v>
      </c>
      <c r="L47" s="86">
        <v>1.8589941163437631</v>
      </c>
      <c r="M47" s="86">
        <v>1.8774919376677088</v>
      </c>
      <c r="N47" s="86">
        <v>1.8966150513281308</v>
      </c>
      <c r="O47" s="117">
        <v>5.7368356268924936</v>
      </c>
      <c r="P47" s="117">
        <v>5.8011373427537478</v>
      </c>
      <c r="Q47" s="117">
        <v>5.8688953989315875</v>
      </c>
    </row>
    <row r="48" spans="1:17" x14ac:dyDescent="0.25">
      <c r="A48" t="s">
        <v>150</v>
      </c>
      <c r="B48">
        <v>29</v>
      </c>
      <c r="C48">
        <v>56</v>
      </c>
      <c r="D48">
        <v>8</v>
      </c>
      <c r="E48">
        <v>5</v>
      </c>
      <c r="F48" s="116">
        <v>5.3124342780794975E-2</v>
      </c>
      <c r="G48" s="116">
        <v>5.3156507861888087E-2</v>
      </c>
      <c r="H48" s="116">
        <v>5.3186198705974047E-2</v>
      </c>
      <c r="I48" s="86">
        <v>0.11024952680217238</v>
      </c>
      <c r="J48" s="86">
        <v>0.110274269172244</v>
      </c>
      <c r="K48" s="86">
        <v>0.11029653730530847</v>
      </c>
      <c r="L48" s="86">
        <v>1.8620118021105241</v>
      </c>
      <c r="M48" s="86">
        <v>1.8246112355102495</v>
      </c>
      <c r="N48" s="86">
        <v>1.8429997649474843</v>
      </c>
      <c r="O48" s="117">
        <v>5.5862927269803171</v>
      </c>
      <c r="P48" s="117">
        <v>5.4552002276298044</v>
      </c>
      <c r="Q48" s="117">
        <v>5.5190305939405935</v>
      </c>
    </row>
    <row r="49" spans="1:17" x14ac:dyDescent="0.25">
      <c r="A49" t="s">
        <v>151</v>
      </c>
      <c r="B49">
        <v>30</v>
      </c>
      <c r="C49">
        <v>55</v>
      </c>
      <c r="D49">
        <v>8</v>
      </c>
      <c r="E49">
        <v>5</v>
      </c>
      <c r="F49" s="116">
        <v>5.3139964427418251E-2</v>
      </c>
      <c r="G49" s="116">
        <v>5.3172303138098731E-2</v>
      </c>
      <c r="H49" s="116">
        <v>5.3202154255649947E-2</v>
      </c>
      <c r="I49" s="86">
        <v>0.11026256545479421</v>
      </c>
      <c r="J49" s="86">
        <v>0.1102874413860869</v>
      </c>
      <c r="K49" s="86">
        <v>0.11030734213112103</v>
      </c>
      <c r="L49" s="86">
        <v>1.8077339270388935</v>
      </c>
      <c r="M49" s="86">
        <v>1.82663465963507</v>
      </c>
      <c r="N49" s="86">
        <v>1.7894488737422107</v>
      </c>
      <c r="O49" s="117">
        <v>5.2510279978606702</v>
      </c>
      <c r="P49" s="117">
        <v>5.3175860396273587</v>
      </c>
      <c r="Q49" s="117">
        <v>5.1878680083085609</v>
      </c>
    </row>
    <row r="50" spans="1:17" x14ac:dyDescent="0.25">
      <c r="A50" t="s">
        <v>152</v>
      </c>
      <c r="B50">
        <v>31</v>
      </c>
      <c r="C50">
        <v>54</v>
      </c>
      <c r="D50">
        <v>8</v>
      </c>
      <c r="E50">
        <v>5</v>
      </c>
      <c r="F50" s="116">
        <v>5.3156196051940253E-2</v>
      </c>
      <c r="G50" s="116">
        <v>5.3186219319972979E-2</v>
      </c>
      <c r="H50" s="116">
        <v>5.3216242588005704E-2</v>
      </c>
      <c r="I50" s="86">
        <v>0.11027546348420025</v>
      </c>
      <c r="J50" s="86">
        <v>0.1102979809352248</v>
      </c>
      <c r="K50" s="86">
        <v>0.11031799644724662</v>
      </c>
      <c r="L50" s="86">
        <v>1.7535640121093847</v>
      </c>
      <c r="M50" s="86">
        <v>1.7717481047812054</v>
      </c>
      <c r="N50" s="86">
        <v>1.7905451725086943</v>
      </c>
      <c r="O50" s="117">
        <v>4.939428056743977</v>
      </c>
      <c r="P50" s="117">
        <v>5.0021216442743128</v>
      </c>
      <c r="Q50" s="117">
        <v>5.0681878455803249</v>
      </c>
    </row>
    <row r="51" spans="1:17" x14ac:dyDescent="0.25">
      <c r="A51" t="s">
        <v>153</v>
      </c>
      <c r="B51">
        <v>32</v>
      </c>
      <c r="C51">
        <v>53</v>
      </c>
      <c r="D51">
        <v>8</v>
      </c>
      <c r="E51">
        <v>5</v>
      </c>
      <c r="F51" s="116">
        <v>5.3170547514159852E-2</v>
      </c>
      <c r="G51" s="116">
        <v>5.3203272498426685E-2</v>
      </c>
      <c r="H51" s="116">
        <v>5.3230962869729392E-2</v>
      </c>
      <c r="I51" s="86">
        <v>0.11028571428571429</v>
      </c>
      <c r="J51" s="86">
        <v>0.11030837004405286</v>
      </c>
      <c r="K51" s="86">
        <v>0.11032599118942732</v>
      </c>
      <c r="L51" s="86">
        <v>1.7398867212083071</v>
      </c>
      <c r="M51" s="86">
        <v>1.7029125235997482</v>
      </c>
      <c r="N51" s="86">
        <v>1.7210925110132158</v>
      </c>
      <c r="O51" s="117">
        <v>4.8308017621145378</v>
      </c>
      <c r="P51" s="117">
        <v>4.7029981120201381</v>
      </c>
      <c r="Q51" s="117">
        <v>4.7652259282567648</v>
      </c>
    </row>
    <row r="52" spans="1:17" x14ac:dyDescent="0.25">
      <c r="A52" t="s">
        <v>154</v>
      </c>
      <c r="B52">
        <v>33</v>
      </c>
      <c r="C52">
        <v>52</v>
      </c>
      <c r="D52">
        <v>8</v>
      </c>
      <c r="E52">
        <v>5</v>
      </c>
      <c r="F52" s="116">
        <v>5.3187553843814926E-2</v>
      </c>
      <c r="G52" s="116">
        <v>5.3217959762833833E-2</v>
      </c>
      <c r="H52" s="116">
        <v>5.3245831855267822E-2</v>
      </c>
      <c r="I52" s="86">
        <v>0.11029747124106826</v>
      </c>
      <c r="J52" s="86">
        <v>0.11031774185374753</v>
      </c>
      <c r="K52" s="86">
        <v>0.11033041098667207</v>
      </c>
      <c r="L52" s="86">
        <v>1.6583033497187452</v>
      </c>
      <c r="M52" s="86">
        <v>1.6769979222622005</v>
      </c>
      <c r="N52" s="86">
        <v>1.6402206962955455</v>
      </c>
      <c r="O52" s="117">
        <v>4.5390513353266106</v>
      </c>
      <c r="P52" s="117">
        <v>4.6039350326863628</v>
      </c>
      <c r="Q52" s="117">
        <v>4.4774793493133327</v>
      </c>
    </row>
    <row r="53" spans="1:17" x14ac:dyDescent="0.25">
      <c r="A53" t="s">
        <v>155</v>
      </c>
      <c r="B53">
        <v>34</v>
      </c>
      <c r="C53">
        <v>51</v>
      </c>
      <c r="D53">
        <v>8</v>
      </c>
      <c r="E53">
        <v>5</v>
      </c>
      <c r="F53" s="116">
        <v>5.26988581999107E-2</v>
      </c>
      <c r="G53" s="116">
        <v>5.2726924794284619E-2</v>
      </c>
      <c r="H53" s="116">
        <v>5.2754991388658544E-2</v>
      </c>
      <c r="I53" s="86">
        <v>0.11030937041525803</v>
      </c>
      <c r="J53" s="86">
        <v>0.1103246794667347</v>
      </c>
      <c r="K53" s="86">
        <v>0.1103348855010525</v>
      </c>
      <c r="L53" s="86">
        <v>1.6121553868724883</v>
      </c>
      <c r="M53" s="86">
        <v>1.6302455827007718</v>
      </c>
      <c r="N53" s="86">
        <v>1.6489443133252535</v>
      </c>
      <c r="O53" s="117">
        <v>4.2623945908018115</v>
      </c>
      <c r="P53" s="117">
        <v>4.3235057727881614</v>
      </c>
      <c r="Q53" s="117">
        <v>4.3879032978248391</v>
      </c>
    </row>
    <row r="54" spans="1:17" x14ac:dyDescent="0.25">
      <c r="A54" t="s">
        <v>156</v>
      </c>
      <c r="B54">
        <v>35</v>
      </c>
      <c r="C54">
        <v>50</v>
      </c>
      <c r="D54">
        <v>8</v>
      </c>
      <c r="E54">
        <v>5</v>
      </c>
      <c r="F54" s="116">
        <v>5.121778805989332E-2</v>
      </c>
      <c r="G54" s="116">
        <v>5.1246063877642828E-2</v>
      </c>
      <c r="H54" s="116">
        <v>5.1269198637619688E-2</v>
      </c>
      <c r="I54" s="86">
        <v>0.11244007454533771</v>
      </c>
      <c r="J54" s="86">
        <v>0.11245549771865561</v>
      </c>
      <c r="K54" s="86">
        <v>0.11245806824754193</v>
      </c>
      <c r="L54" s="86">
        <v>1.6828892744682218</v>
      </c>
      <c r="M54" s="86">
        <v>1.6462926547137073</v>
      </c>
      <c r="N54" s="86">
        <v>1.6642902127112653</v>
      </c>
      <c r="O54" s="117">
        <v>4.1735312640575799</v>
      </c>
      <c r="P54" s="117">
        <v>4.0556905083220869</v>
      </c>
      <c r="Q54" s="117">
        <v>4.1130518604202813</v>
      </c>
    </row>
    <row r="55" spans="1:17" x14ac:dyDescent="0.25">
      <c r="A55" t="s">
        <v>157</v>
      </c>
      <c r="B55">
        <v>36</v>
      </c>
      <c r="C55">
        <v>49</v>
      </c>
      <c r="D55">
        <v>8</v>
      </c>
      <c r="E55">
        <v>5</v>
      </c>
      <c r="F55" s="116">
        <v>5.1230697481604311E-2</v>
      </c>
      <c r="G55" s="116">
        <v>5.1259197844336198E-2</v>
      </c>
      <c r="H55" s="116">
        <v>5.1279925380868487E-2</v>
      </c>
      <c r="I55" s="86">
        <v>0.11244947662970256</v>
      </c>
      <c r="J55" s="86">
        <v>0.11245724945590217</v>
      </c>
      <c r="K55" s="86">
        <v>0.11245465851383563</v>
      </c>
      <c r="L55" s="86">
        <v>1.6253990050782465</v>
      </c>
      <c r="M55" s="86">
        <v>1.6438983314333091</v>
      </c>
      <c r="N55" s="86">
        <v>1.6074994818115866</v>
      </c>
      <c r="O55" s="117">
        <v>4.0119986527101252</v>
      </c>
      <c r="P55" s="117">
        <v>4.0720748264068813</v>
      </c>
      <c r="Q55" s="117">
        <v>3.9550212457249456</v>
      </c>
    </row>
    <row r="56" spans="1:17" x14ac:dyDescent="0.25">
      <c r="A56" t="s">
        <v>158</v>
      </c>
      <c r="B56">
        <v>37</v>
      </c>
      <c r="C56">
        <v>48</v>
      </c>
      <c r="D56">
        <v>8</v>
      </c>
      <c r="E56">
        <v>5</v>
      </c>
      <c r="F56" s="116">
        <v>5.1243729096989966E-2</v>
      </c>
      <c r="G56" s="116">
        <v>5.1269857859531774E-2</v>
      </c>
      <c r="H56" s="116">
        <v>5.1288147993311037E-2</v>
      </c>
      <c r="I56" s="86">
        <v>0.11245296822742475</v>
      </c>
      <c r="J56" s="86">
        <v>0.1124581939799331</v>
      </c>
      <c r="K56" s="86">
        <v>0.11244774247491639</v>
      </c>
      <c r="L56" s="86">
        <v>1.5685723244147156</v>
      </c>
      <c r="M56" s="86">
        <v>1.5863790760869565</v>
      </c>
      <c r="N56" s="86">
        <v>1.6047802571070233</v>
      </c>
      <c r="O56" s="117">
        <v>3.8545568561872909</v>
      </c>
      <c r="P56" s="117">
        <v>3.9111517558528428</v>
      </c>
      <c r="Q56" s="117">
        <v>3.9708272366220734</v>
      </c>
    </row>
    <row r="57" spans="1:17" x14ac:dyDescent="0.25">
      <c r="A57" t="s">
        <v>159</v>
      </c>
      <c r="B57">
        <v>38</v>
      </c>
      <c r="C57">
        <v>47</v>
      </c>
      <c r="D57">
        <v>8</v>
      </c>
      <c r="E57">
        <v>5</v>
      </c>
      <c r="F57" s="116">
        <v>5.1257579752175056E-2</v>
      </c>
      <c r="G57" s="116">
        <v>5.1278671236488271E-2</v>
      </c>
      <c r="H57" s="116">
        <v>5.1297126285262326E-2</v>
      </c>
      <c r="I57" s="86">
        <v>0.1124571579224888</v>
      </c>
      <c r="J57" s="86">
        <v>0.11245452148694965</v>
      </c>
      <c r="K57" s="86">
        <v>0.11243606643817558</v>
      </c>
      <c r="L57" s="86">
        <v>1.5702003691009754</v>
      </c>
      <c r="M57" s="86">
        <v>1.5341787503295545</v>
      </c>
      <c r="N57" s="86">
        <v>1.5518929607171104</v>
      </c>
      <c r="O57" s="117">
        <v>3.8744371210123911</v>
      </c>
      <c r="P57" s="117">
        <v>3.7589533350909572</v>
      </c>
      <c r="Q57" s="117">
        <v>3.8151674136567362</v>
      </c>
    </row>
    <row r="58" spans="1:17" x14ac:dyDescent="0.25">
      <c r="A58" t="s">
        <v>160</v>
      </c>
      <c r="B58">
        <v>39</v>
      </c>
      <c r="C58">
        <v>46</v>
      </c>
      <c r="D58">
        <v>8</v>
      </c>
      <c r="E58">
        <v>5</v>
      </c>
      <c r="F58" s="116">
        <v>5.1269697614991484E-2</v>
      </c>
      <c r="G58" s="116">
        <v>5.1288330494037478E-2</v>
      </c>
      <c r="H58" s="116">
        <v>5.1301639693356049E-2</v>
      </c>
      <c r="I58" s="86">
        <v>0.11245741056218057</v>
      </c>
      <c r="J58" s="86">
        <v>0.11244676320272573</v>
      </c>
      <c r="K58" s="86">
        <v>0.11242280664395229</v>
      </c>
      <c r="L58" s="86">
        <v>1.5123988500851788</v>
      </c>
      <c r="M58" s="86">
        <v>1.5306164821124362</v>
      </c>
      <c r="N58" s="86">
        <v>1.494772146507666</v>
      </c>
      <c r="O58" s="117">
        <v>3.723743611584327</v>
      </c>
      <c r="P58" s="117">
        <v>3.7826128620102213</v>
      </c>
      <c r="Q58" s="117">
        <v>3.6679141822827939</v>
      </c>
    </row>
    <row r="59" spans="1:17" x14ac:dyDescent="0.25">
      <c r="A59" t="s">
        <v>161</v>
      </c>
      <c r="B59">
        <v>40</v>
      </c>
      <c r="C59">
        <v>45</v>
      </c>
      <c r="D59">
        <v>8</v>
      </c>
      <c r="E59">
        <v>5</v>
      </c>
      <c r="F59" s="116">
        <v>5.1280741149103817E-2</v>
      </c>
      <c r="G59" s="116">
        <v>5.129687647066733E-2</v>
      </c>
      <c r="H59" s="116">
        <v>5.1307633351709674E-2</v>
      </c>
      <c r="I59" s="86">
        <v>0.11245243441664089</v>
      </c>
      <c r="J59" s="86">
        <v>0.11243629909507738</v>
      </c>
      <c r="K59" s="86">
        <v>0.11240671767221094</v>
      </c>
      <c r="L59" s="86">
        <v>1.4551021231393957</v>
      </c>
      <c r="M59" s="86">
        <v>1.4726439068991946</v>
      </c>
      <c r="N59" s="86">
        <v>1.4907746298960616</v>
      </c>
      <c r="O59" s="117">
        <v>3.5811512551935567</v>
      </c>
      <c r="P59" s="117">
        <v>3.636600287746568</v>
      </c>
      <c r="Q59" s="117">
        <v>3.6950639362116955</v>
      </c>
    </row>
    <row r="60" spans="1:17" x14ac:dyDescent="0.25">
      <c r="A60" t="s">
        <v>162</v>
      </c>
      <c r="B60">
        <v>41</v>
      </c>
      <c r="C60">
        <v>44</v>
      </c>
      <c r="D60">
        <v>8</v>
      </c>
      <c r="E60">
        <v>5</v>
      </c>
      <c r="F60" s="116">
        <v>5.1287349446725208E-2</v>
      </c>
      <c r="G60" s="116">
        <v>5.1300943421875425E-2</v>
      </c>
      <c r="H60" s="116">
        <v>5.1311818601995594E-2</v>
      </c>
      <c r="I60" s="86">
        <v>0.11244664364753541</v>
      </c>
      <c r="J60" s="86">
        <v>0.11242217449226503</v>
      </c>
      <c r="K60" s="86">
        <v>0.11238683015687448</v>
      </c>
      <c r="L60" s="86">
        <v>1.4506130882792747</v>
      </c>
      <c r="M60" s="86">
        <v>1.4151029063918872</v>
      </c>
      <c r="N60" s="86">
        <v>1.4325657268698513</v>
      </c>
      <c r="O60" s="117">
        <v>3.6154128490253119</v>
      </c>
      <c r="P60" s="117">
        <v>3.5026181996139312</v>
      </c>
      <c r="Q60" s="117">
        <v>3.5575242652456431</v>
      </c>
    </row>
    <row r="61" spans="1:17" x14ac:dyDescent="0.25">
      <c r="A61" t="s">
        <v>163</v>
      </c>
      <c r="B61">
        <v>42</v>
      </c>
      <c r="C61">
        <v>43</v>
      </c>
      <c r="D61">
        <v>8</v>
      </c>
      <c r="E61">
        <v>5</v>
      </c>
      <c r="F61" s="116">
        <v>5.1297004373779327E-2</v>
      </c>
      <c r="G61" s="116">
        <v>5.1308007592220727E-2</v>
      </c>
      <c r="H61" s="116">
        <v>5.1316260006051773E-2</v>
      </c>
      <c r="I61" s="86">
        <v>0.11243638764338569</v>
      </c>
      <c r="J61" s="86">
        <v>0.11240612879267185</v>
      </c>
      <c r="K61" s="86">
        <v>0.11237036833273732</v>
      </c>
      <c r="L61" s="86">
        <v>1.3963854427420019</v>
      </c>
      <c r="M61" s="86">
        <v>1.4143536984567986</v>
      </c>
      <c r="N61" s="86">
        <v>1.3789989822022941</v>
      </c>
      <c r="O61" s="117">
        <v>3.4779990647264323</v>
      </c>
      <c r="P61" s="117">
        <v>3.5354908810827168</v>
      </c>
      <c r="Q61" s="117">
        <v>3.4234726157401041</v>
      </c>
    </row>
    <row r="62" spans="1:17" x14ac:dyDescent="0.25">
      <c r="A62" t="s">
        <v>164</v>
      </c>
      <c r="B62">
        <v>43</v>
      </c>
      <c r="C62">
        <v>42</v>
      </c>
      <c r="D62">
        <v>8</v>
      </c>
      <c r="E62">
        <v>5</v>
      </c>
      <c r="F62" s="116">
        <v>5.1300835654596103E-2</v>
      </c>
      <c r="G62" s="116">
        <v>5.1311977715877435E-2</v>
      </c>
      <c r="H62" s="116">
        <v>5.1320334261838442E-2</v>
      </c>
      <c r="I62" s="86">
        <v>0.1124233983286908</v>
      </c>
      <c r="J62" s="86">
        <v>0.11238718662952646</v>
      </c>
      <c r="K62" s="86">
        <v>0.11235097493036211</v>
      </c>
      <c r="L62" s="86">
        <v>1.3380779944289694</v>
      </c>
      <c r="M62" s="86">
        <v>1.3554623955431755</v>
      </c>
      <c r="N62" s="86">
        <v>1.3734275766016713</v>
      </c>
      <c r="O62" s="117">
        <v>3.3519972144846797</v>
      </c>
      <c r="P62" s="117">
        <v>3.4061448467966575</v>
      </c>
      <c r="Q62" s="117">
        <v>3.4632367688022283</v>
      </c>
    </row>
    <row r="63" spans="1:17" x14ac:dyDescent="0.25">
      <c r="A63" t="s">
        <v>165</v>
      </c>
      <c r="B63">
        <v>44</v>
      </c>
      <c r="C63">
        <v>41</v>
      </c>
      <c r="D63">
        <v>8</v>
      </c>
      <c r="E63">
        <v>5</v>
      </c>
      <c r="F63" s="116">
        <v>5.0832862789384529E-2</v>
      </c>
      <c r="G63" s="116">
        <v>5.0841332580463014E-2</v>
      </c>
      <c r="H63" s="116">
        <v>5.0849802371541505E-2</v>
      </c>
      <c r="I63" s="86">
        <v>0.11240542066629024</v>
      </c>
      <c r="J63" s="86">
        <v>0.11236871823828345</v>
      </c>
      <c r="K63" s="86">
        <v>0.1123348390739695</v>
      </c>
      <c r="L63" s="86">
        <v>1.3521993224167137</v>
      </c>
      <c r="M63" s="86">
        <v>1.3169028797289666</v>
      </c>
      <c r="N63" s="86">
        <v>1.3342617165443253</v>
      </c>
      <c r="O63" s="117">
        <v>3.393548842461886</v>
      </c>
      <c r="P63" s="117">
        <v>3.283402032749859</v>
      </c>
      <c r="Q63" s="117">
        <v>3.3370186335403726</v>
      </c>
    </row>
    <row r="64" spans="1:17" x14ac:dyDescent="0.25">
      <c r="A64" t="s">
        <v>166</v>
      </c>
      <c r="B64">
        <v>45</v>
      </c>
      <c r="C64">
        <v>40</v>
      </c>
      <c r="D64">
        <v>8</v>
      </c>
      <c r="E64">
        <v>5</v>
      </c>
      <c r="F64" s="116">
        <v>4.9513061411549035E-2</v>
      </c>
      <c r="G64" s="116">
        <v>4.952165444546288E-2</v>
      </c>
      <c r="H64" s="116">
        <v>4.9533111824014667E-2</v>
      </c>
      <c r="I64" s="86">
        <v>0.11576821723189734</v>
      </c>
      <c r="J64" s="86">
        <v>0.11572811640696609</v>
      </c>
      <c r="K64" s="86">
        <v>0.11569660861594867</v>
      </c>
      <c r="L64" s="86">
        <v>1.3543709899175069</v>
      </c>
      <c r="M64" s="86">
        <v>1.3719036434463794</v>
      </c>
      <c r="N64" s="86">
        <v>1.3374040444546287</v>
      </c>
      <c r="O64" s="117">
        <v>3.2694231209899174</v>
      </c>
      <c r="P64" s="117">
        <v>3.3237511457378552</v>
      </c>
      <c r="Q64" s="117">
        <v>3.217936526122823</v>
      </c>
    </row>
    <row r="65" spans="1:17" x14ac:dyDescent="0.25">
      <c r="A65" t="s">
        <v>167</v>
      </c>
      <c r="B65">
        <v>46</v>
      </c>
      <c r="C65">
        <v>39</v>
      </c>
      <c r="D65">
        <v>8</v>
      </c>
      <c r="E65">
        <v>5</v>
      </c>
      <c r="F65" s="116">
        <v>4.9516356601550571E-2</v>
      </c>
      <c r="G65" s="116">
        <v>4.9527993134445593E-2</v>
      </c>
      <c r="H65" s="116">
        <v>4.9542538800564369E-2</v>
      </c>
      <c r="I65" s="86">
        <v>0.115748592706803</v>
      </c>
      <c r="J65" s="86">
        <v>0.11571077397489418</v>
      </c>
      <c r="K65" s="86">
        <v>0.11568459177588038</v>
      </c>
      <c r="L65" s="86">
        <v>1.2738367103521506</v>
      </c>
      <c r="M65" s="86">
        <v>1.2907329561157252</v>
      </c>
      <c r="N65" s="86">
        <v>1.3081921191580967</v>
      </c>
      <c r="O65" s="117">
        <v>3.1263116554422612</v>
      </c>
      <c r="P65" s="117">
        <v>3.1774978545142476</v>
      </c>
      <c r="Q65" s="117">
        <v>3.2315059128132773</v>
      </c>
    </row>
    <row r="66" spans="1:17" x14ac:dyDescent="0.25">
      <c r="A66" t="s">
        <v>168</v>
      </c>
      <c r="B66">
        <v>47</v>
      </c>
      <c r="C66">
        <v>38</v>
      </c>
      <c r="D66">
        <v>8</v>
      </c>
      <c r="E66">
        <v>5</v>
      </c>
      <c r="F66" s="116">
        <v>4.952082347373403E-2</v>
      </c>
      <c r="G66" s="116">
        <v>4.953265499290109E-2</v>
      </c>
      <c r="H66" s="116">
        <v>4.9550402271651681E-2</v>
      </c>
      <c r="I66" s="86">
        <v>0.11573000473260767</v>
      </c>
      <c r="J66" s="86">
        <v>0.11569746805489825</v>
      </c>
      <c r="K66" s="86">
        <v>0.11567380501656413</v>
      </c>
      <c r="L66" s="86">
        <v>1.247391150023663</v>
      </c>
      <c r="M66" s="86">
        <v>1.2131743965925226</v>
      </c>
      <c r="N66" s="86">
        <v>1.230003253667771</v>
      </c>
      <c r="O66" s="117">
        <v>3.1469859204921913</v>
      </c>
      <c r="P66" s="117">
        <v>3.0424100804543301</v>
      </c>
      <c r="Q66" s="117">
        <v>3.0932944865120682</v>
      </c>
    </row>
    <row r="67" spans="1:17" x14ac:dyDescent="0.25">
      <c r="A67" t="s">
        <v>169</v>
      </c>
      <c r="B67">
        <v>48</v>
      </c>
      <c r="C67">
        <v>37</v>
      </c>
      <c r="D67">
        <v>8</v>
      </c>
      <c r="E67">
        <v>5</v>
      </c>
      <c r="F67" s="116">
        <v>4.9528024931123259E-2</v>
      </c>
      <c r="G67" s="116">
        <v>4.9540068952019629E-2</v>
      </c>
      <c r="H67" s="116">
        <v>4.9561145988588289E-2</v>
      </c>
      <c r="I67" s="86">
        <v>0.11571293076193487</v>
      </c>
      <c r="J67" s="86">
        <v>0.11568282070969393</v>
      </c>
      <c r="K67" s="86">
        <v>0.11566776568357347</v>
      </c>
      <c r="L67" s="86">
        <v>1.1643858302094154</v>
      </c>
      <c r="M67" s="86">
        <v>1.1817051322584045</v>
      </c>
      <c r="N67" s="86">
        <v>1.1476190476190475</v>
      </c>
      <c r="O67" s="117">
        <v>3.0124625506225255</v>
      </c>
      <c r="P67" s="117">
        <v>3.0658326182195927</v>
      </c>
      <c r="Q67" s="117">
        <v>2.9618806738629693</v>
      </c>
    </row>
    <row r="68" spans="1:17" x14ac:dyDescent="0.25">
      <c r="A68" t="s">
        <v>170</v>
      </c>
      <c r="B68">
        <v>49</v>
      </c>
      <c r="C68">
        <v>36</v>
      </c>
      <c r="D68">
        <v>8</v>
      </c>
      <c r="E68">
        <v>5</v>
      </c>
      <c r="F68" s="116">
        <v>4.95327819802679E-2</v>
      </c>
      <c r="G68" s="116">
        <v>4.9551194513065229E-2</v>
      </c>
      <c r="H68" s="116">
        <v>4.9572675801328771E-2</v>
      </c>
      <c r="I68" s="86">
        <v>0.11569514983198564</v>
      </c>
      <c r="J68" s="86">
        <v>0.11567366854372209</v>
      </c>
      <c r="K68" s="86">
        <v>0.11566753103278965</v>
      </c>
      <c r="L68" s="86">
        <v>1.0846516195356972</v>
      </c>
      <c r="M68" s="86">
        <v>1.1014131618921945</v>
      </c>
      <c r="N68" s="86">
        <v>1.1187347521212772</v>
      </c>
      <c r="O68" s="117">
        <v>2.8880303193040064</v>
      </c>
      <c r="P68" s="117">
        <v>2.938308808862566</v>
      </c>
      <c r="Q68" s="117">
        <v>2.9913614533625887</v>
      </c>
    </row>
    <row r="69" spans="1:17" x14ac:dyDescent="0.25">
      <c r="A69" t="s">
        <v>171</v>
      </c>
      <c r="B69">
        <v>50</v>
      </c>
      <c r="C69">
        <v>35</v>
      </c>
      <c r="D69">
        <v>8</v>
      </c>
      <c r="E69">
        <v>5</v>
      </c>
      <c r="F69" s="116">
        <v>4.8908720839204632E-2</v>
      </c>
      <c r="G69" s="116">
        <v>4.8930640363237826E-2</v>
      </c>
      <c r="H69" s="116">
        <v>4.895569124784719E-2</v>
      </c>
      <c r="I69" s="86">
        <v>0.11568498512603727</v>
      </c>
      <c r="J69" s="86">
        <v>0.11566932832315641</v>
      </c>
      <c r="K69" s="86">
        <v>0.11566306560200407</v>
      </c>
      <c r="L69" s="86">
        <v>1.0898669171755127</v>
      </c>
      <c r="M69" s="86">
        <v>1.0561108501643963</v>
      </c>
      <c r="N69" s="86">
        <v>1.0727148896195398</v>
      </c>
      <c r="O69" s="117">
        <v>2.9156004383904808</v>
      </c>
      <c r="P69" s="117">
        <v>2.8131611085016441</v>
      </c>
      <c r="Q69" s="117">
        <v>2.8630061061531236</v>
      </c>
    </row>
    <row r="70" spans="1:17" x14ac:dyDescent="0.25">
      <c r="A70" t="s">
        <v>172</v>
      </c>
      <c r="B70">
        <v>51</v>
      </c>
      <c r="C70">
        <v>34</v>
      </c>
      <c r="D70">
        <v>8</v>
      </c>
      <c r="E70">
        <v>5</v>
      </c>
      <c r="F70" s="116">
        <v>4.7568622432657241E-2</v>
      </c>
      <c r="G70" s="116">
        <v>4.7591016699724868E-2</v>
      </c>
      <c r="H70" s="116">
        <v>4.7616610147802163E-2</v>
      </c>
      <c r="I70" s="86">
        <v>0.11855205067502719</v>
      </c>
      <c r="J70" s="86">
        <v>0.11853925395098855</v>
      </c>
      <c r="K70" s="86">
        <v>0.11853605476997889</v>
      </c>
      <c r="L70" s="86">
        <v>1.1047891739714633</v>
      </c>
      <c r="M70" s="86">
        <v>1.1215176914709835</v>
      </c>
      <c r="N70" s="86">
        <v>1.088591720519547</v>
      </c>
      <c r="O70" s="117">
        <v>2.7943054578028024</v>
      </c>
      <c r="P70" s="117">
        <v>2.8462345639516284</v>
      </c>
      <c r="Q70" s="117">
        <v>2.7451180497792564</v>
      </c>
    </row>
    <row r="71" spans="1:17" x14ac:dyDescent="0.25">
      <c r="A71" t="s">
        <v>173</v>
      </c>
      <c r="B71">
        <v>52</v>
      </c>
      <c r="C71">
        <v>33</v>
      </c>
      <c r="D71">
        <v>8</v>
      </c>
      <c r="E71">
        <v>5</v>
      </c>
      <c r="F71" s="116">
        <v>4.7579312488751455E-2</v>
      </c>
      <c r="G71" s="116">
        <v>4.7605490927534806E-2</v>
      </c>
      <c r="H71" s="116">
        <v>4.7631669366318165E-2</v>
      </c>
      <c r="I71" s="86">
        <v>0.11854578772558451</v>
      </c>
      <c r="J71" s="86">
        <v>0.11853924311588868</v>
      </c>
      <c r="K71" s="86">
        <v>0.11853597081104075</v>
      </c>
      <c r="L71" s="86">
        <v>1.0736366759927354</v>
      </c>
      <c r="M71" s="86">
        <v>1.0897756835026751</v>
      </c>
      <c r="N71" s="86">
        <v>1.1064464405504018</v>
      </c>
      <c r="O71" s="117">
        <v>2.6791406927469361</v>
      </c>
      <c r="P71" s="117">
        <v>2.7280714671378785</v>
      </c>
      <c r="Q71" s="117">
        <v>2.77972479916229</v>
      </c>
    </row>
    <row r="72" spans="1:17" x14ac:dyDescent="0.25">
      <c r="A72" t="s">
        <v>174</v>
      </c>
      <c r="B72">
        <v>53</v>
      </c>
      <c r="C72">
        <v>32</v>
      </c>
      <c r="D72">
        <v>8</v>
      </c>
      <c r="E72">
        <v>5</v>
      </c>
      <c r="F72" s="116">
        <v>4.7591441448988824E-2</v>
      </c>
      <c r="G72" s="116">
        <v>4.7618249752860949E-2</v>
      </c>
      <c r="H72" s="116">
        <v>4.7645058056733074E-2</v>
      </c>
      <c r="I72" s="86">
        <v>0.11853961764656602</v>
      </c>
      <c r="J72" s="86">
        <v>0.11853626660858201</v>
      </c>
      <c r="K72" s="86">
        <v>0.11853291557059799</v>
      </c>
      <c r="L72" s="86">
        <v>1.0921837039022837</v>
      </c>
      <c r="M72" s="86">
        <v>1.0594842752542599</v>
      </c>
      <c r="N72" s="86">
        <v>1.0755692575775346</v>
      </c>
      <c r="O72" s="117">
        <v>2.6708610492099929</v>
      </c>
      <c r="P72" s="117">
        <v>2.5708057570832565</v>
      </c>
      <c r="Q72" s="117">
        <v>2.6194795838010823</v>
      </c>
    </row>
    <row r="73" spans="1:17" x14ac:dyDescent="0.25">
      <c r="A73" t="s">
        <v>175</v>
      </c>
      <c r="B73">
        <v>54</v>
      </c>
      <c r="C73">
        <v>31</v>
      </c>
      <c r="D73">
        <v>8</v>
      </c>
      <c r="E73">
        <v>5</v>
      </c>
      <c r="F73" s="116">
        <v>4.760612255415643E-2</v>
      </c>
      <c r="G73" s="116">
        <v>4.7630172991359021E-2</v>
      </c>
      <c r="H73" s="116">
        <v>4.7657659205304841E-2</v>
      </c>
      <c r="I73" s="86">
        <v>0.11853773341808249</v>
      </c>
      <c r="J73" s="86">
        <v>0.11853429764133927</v>
      </c>
      <c r="K73" s="86">
        <v>0.11853086186459603</v>
      </c>
      <c r="L73" s="86">
        <v>1.062266581917507</v>
      </c>
      <c r="M73" s="86">
        <v>1.0788819982477538</v>
      </c>
      <c r="N73" s="86">
        <v>1.0461819930940888</v>
      </c>
      <c r="O73" s="117">
        <v>2.4952809606431776</v>
      </c>
      <c r="P73" s="117">
        <v>2.5463915754754258</v>
      </c>
      <c r="Q73" s="117">
        <v>2.4468674305543625</v>
      </c>
    </row>
    <row r="74" spans="1:17" x14ac:dyDescent="0.25">
      <c r="A74" t="s">
        <v>176</v>
      </c>
      <c r="B74">
        <v>55</v>
      </c>
      <c r="C74">
        <v>30</v>
      </c>
      <c r="D74">
        <v>8</v>
      </c>
      <c r="E74">
        <v>5</v>
      </c>
      <c r="F74" s="116">
        <v>4.740071947520632E-2</v>
      </c>
      <c r="G74" s="116">
        <v>4.7428934189179657E-2</v>
      </c>
      <c r="H74" s="116">
        <v>4.7453622063906326E-2</v>
      </c>
      <c r="I74" s="86">
        <v>0.11853706708048248</v>
      </c>
      <c r="J74" s="86">
        <v>0.1185335402412358</v>
      </c>
      <c r="K74" s="86">
        <v>0.11853001340198914</v>
      </c>
      <c r="L74" s="86">
        <v>1.0365909571841716</v>
      </c>
      <c r="M74" s="86">
        <v>1.0526451294350003</v>
      </c>
      <c r="N74" s="86">
        <v>1.0692283275728292</v>
      </c>
      <c r="O74" s="117">
        <v>2.3253932425760033</v>
      </c>
      <c r="P74" s="117">
        <v>2.3735487056499966</v>
      </c>
      <c r="Q74" s="117">
        <v>2.4243845665514567</v>
      </c>
    </row>
    <row r="75" spans="1:17" x14ac:dyDescent="0.25">
      <c r="A75" t="s">
        <v>177</v>
      </c>
      <c r="B75">
        <v>18</v>
      </c>
      <c r="C75">
        <v>67</v>
      </c>
      <c r="D75">
        <v>10</v>
      </c>
      <c r="E75">
        <v>5</v>
      </c>
      <c r="F75" s="116">
        <v>5.6494744445453146E-2</v>
      </c>
      <c r="G75" s="116">
        <v>5.6524347644177443E-2</v>
      </c>
      <c r="H75" s="116">
        <v>5.6553950842901747E-2</v>
      </c>
      <c r="I75" s="86">
        <v>0.10522950373197659</v>
      </c>
      <c r="J75" s="86">
        <v>0.10526108047728251</v>
      </c>
      <c r="K75" s="86">
        <v>0.10529265722258843</v>
      </c>
      <c r="L75" s="86">
        <v>1.990819061302304</v>
      </c>
      <c r="M75" s="86">
        <v>2.0114544643597223</v>
      </c>
      <c r="N75" s="86">
        <v>1.9708655185888353</v>
      </c>
      <c r="O75" s="117">
        <v>8.686129125205742</v>
      </c>
      <c r="P75" s="117">
        <v>8.7627343093179029</v>
      </c>
      <c r="Q75" s="117">
        <v>8.6133980130333008</v>
      </c>
    </row>
    <row r="76" spans="1:17" x14ac:dyDescent="0.25">
      <c r="A76" t="s">
        <v>178</v>
      </c>
      <c r="B76">
        <v>19</v>
      </c>
      <c r="C76">
        <v>66</v>
      </c>
      <c r="D76">
        <v>10</v>
      </c>
      <c r="E76">
        <v>5</v>
      </c>
      <c r="F76" s="116">
        <v>5.6508146182397759E-2</v>
      </c>
      <c r="G76" s="116">
        <v>5.6539785681939979E-2</v>
      </c>
      <c r="H76" s="116">
        <v>5.6571425181482192E-2</v>
      </c>
      <c r="I76" s="86">
        <v>0.10524484028973871</v>
      </c>
      <c r="J76" s="86">
        <v>0.10527647978928094</v>
      </c>
      <c r="K76" s="86">
        <v>0.10530811928882315</v>
      </c>
      <c r="L76" s="86">
        <v>1.9570216948093424</v>
      </c>
      <c r="M76" s="86">
        <v>1.9768379088663766</v>
      </c>
      <c r="N76" s="86">
        <v>1.9973323946948469</v>
      </c>
      <c r="O76" s="117">
        <v>8.1562338712707412</v>
      </c>
      <c r="P76" s="117">
        <v>8.2284154345388636</v>
      </c>
      <c r="Q76" s="117">
        <v>8.304441197001367</v>
      </c>
    </row>
    <row r="77" spans="1:17" x14ac:dyDescent="0.25">
      <c r="A77" t="s">
        <v>179</v>
      </c>
      <c r="B77">
        <v>20</v>
      </c>
      <c r="C77">
        <v>65</v>
      </c>
      <c r="D77">
        <v>10</v>
      </c>
      <c r="E77">
        <v>5</v>
      </c>
      <c r="F77" s="116">
        <v>5.6524961261200567E-2</v>
      </c>
      <c r="G77" s="116">
        <v>5.6554684125216484E-2</v>
      </c>
      <c r="H77" s="116">
        <v>5.6586388513500126E-2</v>
      </c>
      <c r="I77" s="86">
        <v>0.10526055062596351</v>
      </c>
      <c r="J77" s="86">
        <v>0.10529225501424716</v>
      </c>
      <c r="K77" s="86">
        <v>0.10532197787826307</v>
      </c>
      <c r="L77" s="86">
        <v>1.9814925633394231</v>
      </c>
      <c r="M77" s="86">
        <v>1.9414519024614494</v>
      </c>
      <c r="N77" s="86">
        <v>1.9611373167955155</v>
      </c>
      <c r="O77" s="117">
        <v>7.8693699941743187</v>
      </c>
      <c r="P77" s="117">
        <v>7.7222913554022297</v>
      </c>
      <c r="Q77" s="117">
        <v>7.7939214761563189</v>
      </c>
    </row>
    <row r="78" spans="1:17" x14ac:dyDescent="0.25">
      <c r="A78" t="s">
        <v>180</v>
      </c>
      <c r="B78">
        <v>21</v>
      </c>
      <c r="C78">
        <v>64</v>
      </c>
      <c r="D78">
        <v>10</v>
      </c>
      <c r="E78">
        <v>5</v>
      </c>
      <c r="F78" s="116">
        <v>5.6539067200708525E-2</v>
      </c>
      <c r="G78" s="116">
        <v>5.6570839646452112E-2</v>
      </c>
      <c r="H78" s="116">
        <v>5.6602612092195692E-2</v>
      </c>
      <c r="I78" s="86">
        <v>0.1052760131935081</v>
      </c>
      <c r="J78" s="86">
        <v>0.10530778563925168</v>
      </c>
      <c r="K78" s="86">
        <v>0.10533558652927731</v>
      </c>
      <c r="L78" s="86">
        <v>1.9374182107744335</v>
      </c>
      <c r="M78" s="86">
        <v>1.9576413724902251</v>
      </c>
      <c r="N78" s="86">
        <v>1.9178622704192574</v>
      </c>
      <c r="O78" s="117">
        <v>7.3874312176194099</v>
      </c>
      <c r="P78" s="117">
        <v>7.4620627068932306</v>
      </c>
      <c r="Q78" s="117">
        <v>7.3165727062776398</v>
      </c>
    </row>
    <row r="79" spans="1:17" x14ac:dyDescent="0.25">
      <c r="A79" t="s">
        <v>181</v>
      </c>
      <c r="B79">
        <v>22</v>
      </c>
      <c r="C79">
        <v>63</v>
      </c>
      <c r="D79">
        <v>10</v>
      </c>
      <c r="E79">
        <v>5</v>
      </c>
      <c r="F79" s="116">
        <v>5.6555443879429589E-2</v>
      </c>
      <c r="G79" s="116">
        <v>5.6585297893301752E-2</v>
      </c>
      <c r="H79" s="116">
        <v>5.6617142174765399E-2</v>
      </c>
      <c r="I79" s="86">
        <v>0.10529112639194339</v>
      </c>
      <c r="J79" s="86">
        <v>0.10532297067340704</v>
      </c>
      <c r="K79" s="86">
        <v>0.10535083441968773</v>
      </c>
      <c r="L79" s="86">
        <v>1.899348187363791</v>
      </c>
      <c r="M79" s="86">
        <v>1.9188985859148762</v>
      </c>
      <c r="N79" s="86">
        <v>1.9391156635210456</v>
      </c>
      <c r="O79" s="117">
        <v>6.9380270477365684</v>
      </c>
      <c r="P79" s="117">
        <v>7.0083372309407004</v>
      </c>
      <c r="Q79" s="117">
        <v>7.0823950880195845</v>
      </c>
    </row>
    <row r="80" spans="1:17" x14ac:dyDescent="0.25">
      <c r="A80" t="s">
        <v>182</v>
      </c>
      <c r="B80">
        <v>23</v>
      </c>
      <c r="C80">
        <v>62</v>
      </c>
      <c r="D80">
        <v>10</v>
      </c>
      <c r="E80">
        <v>5</v>
      </c>
      <c r="F80" s="116">
        <v>5.6569932846272632E-2</v>
      </c>
      <c r="G80" s="116">
        <v>5.6601853809966525E-2</v>
      </c>
      <c r="H80" s="116">
        <v>5.6633774773660418E-2</v>
      </c>
      <c r="I80" s="86">
        <v>0.10530725922615604</v>
      </c>
      <c r="J80" s="86">
        <v>0.10533718512961907</v>
      </c>
      <c r="K80" s="86">
        <v>0.10536511597285123</v>
      </c>
      <c r="L80" s="86">
        <v>1.9187791029411179</v>
      </c>
      <c r="M80" s="86">
        <v>1.879262944948308</v>
      </c>
      <c r="N80" s="86">
        <v>1.8986898439463888</v>
      </c>
      <c r="O80" s="117">
        <v>6.7213958239399245</v>
      </c>
      <c r="P80" s="117">
        <v>6.5785934027348283</v>
      </c>
      <c r="Q80" s="117">
        <v>6.6481412023828996</v>
      </c>
    </row>
    <row r="81" spans="1:17" x14ac:dyDescent="0.25">
      <c r="A81" t="s">
        <v>183</v>
      </c>
      <c r="B81">
        <v>24</v>
      </c>
      <c r="C81">
        <v>61</v>
      </c>
      <c r="D81">
        <v>10</v>
      </c>
      <c r="E81">
        <v>5</v>
      </c>
      <c r="F81" s="116">
        <v>5.6587092838355453E-2</v>
      </c>
      <c r="G81" s="116">
        <v>5.6617095538598471E-2</v>
      </c>
      <c r="H81" s="116">
        <v>5.6651098598873899E-2</v>
      </c>
      <c r="I81" s="86">
        <v>0.10532147893310398</v>
      </c>
      <c r="J81" s="86">
        <v>0.105351481633347</v>
      </c>
      <c r="K81" s="86">
        <v>0.10537948415357382</v>
      </c>
      <c r="L81" s="86">
        <v>1.8771129401646147</v>
      </c>
      <c r="M81" s="86">
        <v>1.8970787370863378</v>
      </c>
      <c r="N81" s="86">
        <v>1.8578062025582303</v>
      </c>
      <c r="O81" s="117">
        <v>6.3187646888219939</v>
      </c>
      <c r="P81" s="117">
        <v>6.3914452300707065</v>
      </c>
      <c r="Q81" s="117">
        <v>6.2497604784430596</v>
      </c>
    </row>
    <row r="82" spans="1:17" x14ac:dyDescent="0.25">
      <c r="A82" t="s">
        <v>184</v>
      </c>
      <c r="B82">
        <v>25</v>
      </c>
      <c r="C82">
        <v>60</v>
      </c>
      <c r="D82">
        <v>10</v>
      </c>
      <c r="E82">
        <v>5</v>
      </c>
      <c r="F82" s="116">
        <v>5.6260993567822666E-2</v>
      </c>
      <c r="G82" s="116">
        <v>5.629308425610776E-2</v>
      </c>
      <c r="H82" s="116">
        <v>5.6325174944392854E-2</v>
      </c>
      <c r="I82" s="86">
        <v>0.10533567862780217</v>
      </c>
      <c r="J82" s="86">
        <v>0.10536576364806945</v>
      </c>
      <c r="K82" s="86">
        <v>0.10539183733230108</v>
      </c>
      <c r="L82" s="86">
        <v>1.8708430023245692</v>
      </c>
      <c r="M82" s="86">
        <v>1.8899189108420396</v>
      </c>
      <c r="N82" s="86">
        <v>1.9096425595157511</v>
      </c>
      <c r="O82" s="117">
        <v>5.9314041481225948</v>
      </c>
      <c r="P82" s="117">
        <v>5.9996570307689527</v>
      </c>
      <c r="Q82" s="117">
        <v>6.0715461895316167</v>
      </c>
    </row>
    <row r="83" spans="1:17" x14ac:dyDescent="0.25">
      <c r="A83" t="s">
        <v>185</v>
      </c>
      <c r="B83">
        <v>26</v>
      </c>
      <c r="C83">
        <v>59</v>
      </c>
      <c r="D83">
        <v>10</v>
      </c>
      <c r="E83">
        <v>5</v>
      </c>
      <c r="F83" s="116">
        <v>5.5943451069847341E-2</v>
      </c>
      <c r="G83" s="116">
        <v>5.5975636004481751E-2</v>
      </c>
      <c r="H83" s="116">
        <v>5.600782093911616E-2</v>
      </c>
      <c r="I83" s="86">
        <v>0.10637322052513744</v>
      </c>
      <c r="J83" s="86">
        <v>0.10639937078452789</v>
      </c>
      <c r="K83" s="86">
        <v>0.10642552104391835</v>
      </c>
      <c r="L83" s="86">
        <v>1.9165625685187084</v>
      </c>
      <c r="M83" s="86">
        <v>1.8764259434711854</v>
      </c>
      <c r="N83" s="86">
        <v>1.8961603372981151</v>
      </c>
      <c r="O83" s="117">
        <v>5.7667678480549238</v>
      </c>
      <c r="P83" s="117">
        <v>5.637440734460208</v>
      </c>
      <c r="Q83" s="117">
        <v>5.7004105590724299</v>
      </c>
    </row>
    <row r="84" spans="1:17" x14ac:dyDescent="0.25">
      <c r="A84" t="s">
        <v>186</v>
      </c>
      <c r="B84">
        <v>27</v>
      </c>
      <c r="C84">
        <v>58</v>
      </c>
      <c r="D84">
        <v>10</v>
      </c>
      <c r="E84">
        <v>5</v>
      </c>
      <c r="F84" s="116">
        <v>5.5958124733890675E-2</v>
      </c>
      <c r="G84" s="116">
        <v>5.5990410983782213E-2</v>
      </c>
      <c r="H84" s="116">
        <v>5.602269723367375E-2</v>
      </c>
      <c r="I84" s="86">
        <v>0.1063872291738554</v>
      </c>
      <c r="J84" s="86">
        <v>0.10641346175189227</v>
      </c>
      <c r="K84" s="86">
        <v>0.10643767643931093</v>
      </c>
      <c r="L84" s="86">
        <v>1.8640183870193132</v>
      </c>
      <c r="M84" s="86">
        <v>1.8842961698418175</v>
      </c>
      <c r="N84" s="86">
        <v>1.8444063511153397</v>
      </c>
      <c r="O84" s="117">
        <v>5.4207241402272546</v>
      </c>
      <c r="P84" s="117">
        <v>5.4866022152403211</v>
      </c>
      <c r="Q84" s="117">
        <v>5.3582078709841454</v>
      </c>
    </row>
    <row r="85" spans="1:17" x14ac:dyDescent="0.25">
      <c r="A85" t="s">
        <v>187</v>
      </c>
      <c r="B85">
        <v>28</v>
      </c>
      <c r="C85">
        <v>57</v>
      </c>
      <c r="D85">
        <v>10</v>
      </c>
      <c r="E85">
        <v>5</v>
      </c>
      <c r="F85" s="116">
        <v>5.5975460371131519E-2</v>
      </c>
      <c r="G85" s="116">
        <v>5.6007855920792882E-2</v>
      </c>
      <c r="H85" s="116">
        <v>5.6040251470454244E-2</v>
      </c>
      <c r="I85" s="86">
        <v>0.10639913341904655</v>
      </c>
      <c r="J85" s="86">
        <v>0.10642545480314641</v>
      </c>
      <c r="K85" s="86">
        <v>0.10644975146539244</v>
      </c>
      <c r="L85" s="86">
        <v>1.8172081110357465</v>
      </c>
      <c r="M85" s="86">
        <v>1.8367021330444731</v>
      </c>
      <c r="N85" s="86">
        <v>1.8568582390994037</v>
      </c>
      <c r="O85" s="117">
        <v>5.0989238603346863</v>
      </c>
      <c r="P85" s="117">
        <v>5.160987659320301</v>
      </c>
      <c r="Q85" s="117">
        <v>5.2263881999210362</v>
      </c>
    </row>
    <row r="86" spans="1:17" x14ac:dyDescent="0.25">
      <c r="A86" t="s">
        <v>188</v>
      </c>
      <c r="B86">
        <v>29</v>
      </c>
      <c r="C86">
        <v>56</v>
      </c>
      <c r="D86">
        <v>10</v>
      </c>
      <c r="E86">
        <v>5</v>
      </c>
      <c r="F86" s="116">
        <v>5.5991319049322107E-2</v>
      </c>
      <c r="G86" s="116">
        <v>5.602383197320935E-2</v>
      </c>
      <c r="H86" s="116">
        <v>5.6056344897096592E-2</v>
      </c>
      <c r="I86" s="86">
        <v>0.10641276782521052</v>
      </c>
      <c r="J86" s="86">
        <v>0.10643715251812595</v>
      </c>
      <c r="K86" s="86">
        <v>0.10645950515329844</v>
      </c>
      <c r="L86" s="86">
        <v>1.8284150762428064</v>
      </c>
      <c r="M86" s="86">
        <v>1.7889972201450077</v>
      </c>
      <c r="N86" s="86">
        <v>1.8083771495338972</v>
      </c>
      <c r="O86" s="117">
        <v>4.9791368631531032</v>
      </c>
      <c r="P86" s="117">
        <v>4.8526046916149168</v>
      </c>
      <c r="Q86" s="117">
        <v>4.9142126182657604</v>
      </c>
    </row>
    <row r="87" spans="1:17" x14ac:dyDescent="0.25">
      <c r="A87" t="s">
        <v>189</v>
      </c>
      <c r="B87">
        <v>30</v>
      </c>
      <c r="C87">
        <v>55</v>
      </c>
      <c r="D87">
        <v>10</v>
      </c>
      <c r="E87">
        <v>5</v>
      </c>
      <c r="F87" s="116">
        <v>5.6008192340488032E-2</v>
      </c>
      <c r="G87" s="116">
        <v>5.6040831147213255E-2</v>
      </c>
      <c r="H87" s="116">
        <v>5.6071430028518159E-2</v>
      </c>
      <c r="I87" s="86">
        <v>0.10642494910386076</v>
      </c>
      <c r="J87" s="86">
        <v>0.10644942820890468</v>
      </c>
      <c r="K87" s="86">
        <v>0.10646982746310794</v>
      </c>
      <c r="L87" s="86">
        <v>1.7791046359345102</v>
      </c>
      <c r="M87" s="86">
        <v>1.79902654758942</v>
      </c>
      <c r="N87" s="86">
        <v>1.7598342354912706</v>
      </c>
      <c r="O87" s="117">
        <v>4.6845194139702251</v>
      </c>
      <c r="P87" s="117">
        <v>4.7487607453071519</v>
      </c>
      <c r="Q87" s="117">
        <v>4.6235562427837635</v>
      </c>
    </row>
    <row r="88" spans="1:17" x14ac:dyDescent="0.25">
      <c r="A88" t="s">
        <v>190</v>
      </c>
      <c r="B88">
        <v>31</v>
      </c>
      <c r="C88">
        <v>54</v>
      </c>
      <c r="D88">
        <v>10</v>
      </c>
      <c r="E88">
        <v>5</v>
      </c>
      <c r="F88" s="116">
        <v>5.6023958179702738E-2</v>
      </c>
      <c r="G88" s="116">
        <v>5.6056732707339858E-2</v>
      </c>
      <c r="H88" s="116">
        <v>5.6087458826999656E-2</v>
      </c>
      <c r="I88" s="86">
        <v>0.10643732690952591</v>
      </c>
      <c r="J88" s="86">
        <v>0.10645985939727644</v>
      </c>
      <c r="K88" s="86">
        <v>0.10647829506907232</v>
      </c>
      <c r="L88" s="86">
        <v>1.7243846582436131</v>
      </c>
      <c r="M88" s="86">
        <v>1.7435495632794193</v>
      </c>
      <c r="N88" s="86">
        <v>1.7633615228699864</v>
      </c>
      <c r="O88" s="117">
        <v>4.4055294724939777</v>
      </c>
      <c r="P88" s="117">
        <v>4.4660414925519882</v>
      </c>
      <c r="Q88" s="117">
        <v>4.5298084328859609</v>
      </c>
    </row>
    <row r="89" spans="1:17" x14ac:dyDescent="0.25">
      <c r="A89" t="s">
        <v>191</v>
      </c>
      <c r="B89">
        <v>32</v>
      </c>
      <c r="C89">
        <v>53</v>
      </c>
      <c r="D89">
        <v>10</v>
      </c>
      <c r="E89">
        <v>5</v>
      </c>
      <c r="F89" s="116">
        <v>5.6040096537846661E-2</v>
      </c>
      <c r="G89" s="116">
        <v>5.6073016519658375E-2</v>
      </c>
      <c r="H89" s="116">
        <v>5.6103879002606848E-2</v>
      </c>
      <c r="I89" s="86">
        <v>0.10644881868702767</v>
      </c>
      <c r="J89" s="86">
        <v>0.10646939367566</v>
      </c>
      <c r="K89" s="86">
        <v>0.10648585366656585</v>
      </c>
      <c r="L89" s="86">
        <v>1.7326650577025555</v>
      </c>
      <c r="M89" s="86">
        <v>1.6936960292329439</v>
      </c>
      <c r="N89" s="86">
        <v>1.7128564873967906</v>
      </c>
      <c r="O89" s="117">
        <v>4.3208546027278318</v>
      </c>
      <c r="P89" s="117">
        <v>4.1974993158816281</v>
      </c>
      <c r="Q89" s="117">
        <v>4.2575618226970926</v>
      </c>
    </row>
    <row r="90" spans="1:17" x14ac:dyDescent="0.25">
      <c r="A90" t="s">
        <v>192</v>
      </c>
      <c r="B90">
        <v>33</v>
      </c>
      <c r="C90">
        <v>52</v>
      </c>
      <c r="D90">
        <v>10</v>
      </c>
      <c r="E90">
        <v>5</v>
      </c>
      <c r="F90" s="116">
        <v>5.6056180216608888E-2</v>
      </c>
      <c r="G90" s="116">
        <v>5.6087189314678258E-2</v>
      </c>
      <c r="H90" s="116">
        <v>5.6118198412747636E-2</v>
      </c>
      <c r="I90" s="86">
        <v>0.10646043549177328</v>
      </c>
      <c r="J90" s="86">
        <v>0.10647904095061492</v>
      </c>
      <c r="K90" s="86">
        <v>0.10649144458984267</v>
      </c>
      <c r="L90" s="86">
        <v>1.6652671227071356</v>
      </c>
      <c r="M90" s="86">
        <v>1.6849703036204156</v>
      </c>
      <c r="N90" s="86">
        <v>1.6462082630891852</v>
      </c>
      <c r="O90" s="117">
        <v>4.0631841382261555</v>
      </c>
      <c r="P90" s="117">
        <v>4.1258121799602669</v>
      </c>
      <c r="Q90" s="117">
        <v>4.0037541681395989</v>
      </c>
    </row>
    <row r="91" spans="1:17" x14ac:dyDescent="0.25">
      <c r="A91" t="s">
        <v>193</v>
      </c>
      <c r="B91">
        <v>34</v>
      </c>
      <c r="C91">
        <v>51</v>
      </c>
      <c r="D91">
        <v>10</v>
      </c>
      <c r="E91">
        <v>5</v>
      </c>
      <c r="F91" s="116">
        <v>5.5604728957593136E-2</v>
      </c>
      <c r="G91" s="116">
        <v>5.5635895198321177E-2</v>
      </c>
      <c r="H91" s="116">
        <v>5.5664983689667352E-2</v>
      </c>
      <c r="I91" s="86">
        <v>0.1064701115751418</v>
      </c>
      <c r="J91" s="86">
        <v>0.10648673357019676</v>
      </c>
      <c r="K91" s="86">
        <v>0.10649504456772424</v>
      </c>
      <c r="L91" s="86">
        <v>1.6203037669596294</v>
      </c>
      <c r="M91" s="86">
        <v>1.6393899727814831</v>
      </c>
      <c r="N91" s="86">
        <v>1.6591195961690497</v>
      </c>
      <c r="O91" s="117">
        <v>3.8186145567121694</v>
      </c>
      <c r="P91" s="117">
        <v>3.8775977061646825</v>
      </c>
      <c r="Q91" s="117">
        <v>3.9397556566726921</v>
      </c>
    </row>
    <row r="92" spans="1:17" x14ac:dyDescent="0.25">
      <c r="A92" t="s">
        <v>194</v>
      </c>
      <c r="B92">
        <v>35</v>
      </c>
      <c r="C92">
        <v>50</v>
      </c>
      <c r="D92">
        <v>10</v>
      </c>
      <c r="E92">
        <v>5</v>
      </c>
      <c r="F92" s="116">
        <v>5.5072645421406115E-2</v>
      </c>
      <c r="G92" s="116">
        <v>5.5103980613960872E-2</v>
      </c>
      <c r="H92" s="116">
        <v>5.5129048768004681E-2</v>
      </c>
      <c r="I92" s="86">
        <v>0.10778052831134648</v>
      </c>
      <c r="J92" s="86">
        <v>0.10779306238836837</v>
      </c>
      <c r="K92" s="86">
        <v>0.10779724041404234</v>
      </c>
      <c r="L92" s="86">
        <v>1.6364490959796949</v>
      </c>
      <c r="M92" s="86">
        <v>1.597284283311921</v>
      </c>
      <c r="N92" s="86">
        <v>1.6165435366397567</v>
      </c>
      <c r="O92" s="117">
        <v>3.7523705073167672</v>
      </c>
      <c r="P92" s="117">
        <v>3.6394134051953748</v>
      </c>
      <c r="Q92" s="117">
        <v>3.6943983120776278</v>
      </c>
    </row>
    <row r="93" spans="1:17" x14ac:dyDescent="0.25">
      <c r="A93" t="s">
        <v>195</v>
      </c>
      <c r="B93">
        <v>36</v>
      </c>
      <c r="C93">
        <v>49</v>
      </c>
      <c r="D93">
        <v>10</v>
      </c>
      <c r="E93">
        <v>5</v>
      </c>
      <c r="F93" s="116">
        <v>5.5089223993931971E-2</v>
      </c>
      <c r="G93" s="116">
        <v>5.5116538533461358E-2</v>
      </c>
      <c r="H93" s="116">
        <v>5.5139650836140079E-2</v>
      </c>
      <c r="I93" s="86">
        <v>0.10778947633825485</v>
      </c>
      <c r="J93" s="86">
        <v>0.10779788081195621</v>
      </c>
      <c r="K93" s="86">
        <v>0.10779367857510552</v>
      </c>
      <c r="L93" s="86">
        <v>1.5907210408100232</v>
      </c>
      <c r="M93" s="86">
        <v>1.6106102278242709</v>
      </c>
      <c r="N93" s="86">
        <v>1.5714731451083388</v>
      </c>
      <c r="O93" s="117">
        <v>3.6016174409638251</v>
      </c>
      <c r="P93" s="117">
        <v>3.6592027936470584</v>
      </c>
      <c r="Q93" s="117">
        <v>3.5469988674971686</v>
      </c>
    </row>
    <row r="94" spans="1:17" x14ac:dyDescent="0.25">
      <c r="A94" t="s">
        <v>196</v>
      </c>
      <c r="B94">
        <v>37</v>
      </c>
      <c r="C94">
        <v>48</v>
      </c>
      <c r="D94">
        <v>10</v>
      </c>
      <c r="E94">
        <v>5</v>
      </c>
      <c r="F94" s="116">
        <v>5.5102079646859599E-2</v>
      </c>
      <c r="G94" s="116">
        <v>5.5129563035265415E-2</v>
      </c>
      <c r="H94" s="116">
        <v>5.5150704103269887E-2</v>
      </c>
      <c r="I94" s="86">
        <v>0.10779407754120923</v>
      </c>
      <c r="J94" s="86">
        <v>0.10779619164800967</v>
      </c>
      <c r="K94" s="86">
        <v>0.10778773522080788</v>
      </c>
      <c r="L94" s="86">
        <v>1.5451774052721596</v>
      </c>
      <c r="M94" s="86">
        <v>1.5643227564570108</v>
      </c>
      <c r="N94" s="86">
        <v>1.5841091216212646</v>
      </c>
      <c r="O94" s="117">
        <v>3.4588203706874863</v>
      </c>
      <c r="P94" s="117">
        <v>3.5130704652937657</v>
      </c>
      <c r="Q94" s="117">
        <v>3.5702718529934696</v>
      </c>
    </row>
    <row r="95" spans="1:17" x14ac:dyDescent="0.25">
      <c r="A95" t="s">
        <v>197</v>
      </c>
      <c r="B95">
        <v>38</v>
      </c>
      <c r="C95">
        <v>47</v>
      </c>
      <c r="D95">
        <v>10</v>
      </c>
      <c r="E95">
        <v>5</v>
      </c>
      <c r="F95" s="116">
        <v>5.5116334005111761E-2</v>
      </c>
      <c r="G95" s="116">
        <v>5.5139743390572829E-2</v>
      </c>
      <c r="H95" s="116">
        <v>5.5158896524131883E-2</v>
      </c>
      <c r="I95" s="86">
        <v>0.10779809192227233</v>
      </c>
      <c r="J95" s="86">
        <v>0.10779383567037032</v>
      </c>
      <c r="K95" s="86">
        <v>0.10777681066276226</v>
      </c>
      <c r="L95" s="86">
        <v>1.5524891625185946</v>
      </c>
      <c r="M95" s="86">
        <v>1.5137551420843292</v>
      </c>
      <c r="N95" s="86">
        <v>1.5328044945972259</v>
      </c>
      <c r="O95" s="117">
        <v>3.485336148134591</v>
      </c>
      <c r="P95" s="117">
        <v>3.3746374205410974</v>
      </c>
      <c r="Q95" s="117">
        <v>3.4285215696205764</v>
      </c>
    </row>
    <row r="96" spans="1:17" x14ac:dyDescent="0.25">
      <c r="A96" t="s">
        <v>198</v>
      </c>
      <c r="B96">
        <v>39</v>
      </c>
      <c r="C96">
        <v>46</v>
      </c>
      <c r="D96">
        <v>10</v>
      </c>
      <c r="E96">
        <v>5</v>
      </c>
      <c r="F96" s="116">
        <v>5.5129771319573931E-2</v>
      </c>
      <c r="G96" s="116">
        <v>5.5149060202747596E-2</v>
      </c>
      <c r="H96" s="116">
        <v>5.5164062667438223E-2</v>
      </c>
      <c r="I96" s="86">
        <v>0.10779699522064339</v>
      </c>
      <c r="J96" s="86">
        <v>0.1077862791744358</v>
      </c>
      <c r="K96" s="86">
        <v>0.1077627038727791</v>
      </c>
      <c r="L96" s="86">
        <v>1.50563235388671</v>
      </c>
      <c r="M96" s="86">
        <v>1.5252212863541867</v>
      </c>
      <c r="N96" s="86">
        <v>1.486678332881473</v>
      </c>
      <c r="O96" s="117">
        <v>3.3523564585610495</v>
      </c>
      <c r="P96" s="117">
        <v>3.4087850146809835</v>
      </c>
      <c r="Q96" s="117">
        <v>3.2988383805910972</v>
      </c>
    </row>
    <row r="97" spans="1:17" x14ac:dyDescent="0.25">
      <c r="A97" t="s">
        <v>199</v>
      </c>
      <c r="B97">
        <v>40</v>
      </c>
      <c r="C97">
        <v>45</v>
      </c>
      <c r="D97">
        <v>10</v>
      </c>
      <c r="E97">
        <v>5</v>
      </c>
      <c r="F97" s="116">
        <v>5.5140691472131645E-2</v>
      </c>
      <c r="G97" s="116">
        <v>5.5157967477919102E-2</v>
      </c>
      <c r="H97" s="116">
        <v>5.5168764981536271E-2</v>
      </c>
      <c r="I97" s="86">
        <v>0.10779363811086877</v>
      </c>
      <c r="J97" s="86">
        <v>0.10777636210508131</v>
      </c>
      <c r="K97" s="86">
        <v>0.10774828859567669</v>
      </c>
      <c r="L97" s="86">
        <v>1.4546008162912734</v>
      </c>
      <c r="M97" s="86">
        <v>1.4734662146111819</v>
      </c>
      <c r="N97" s="86">
        <v>1.4929611073919711</v>
      </c>
      <c r="O97" s="117">
        <v>3.2219362083486298</v>
      </c>
      <c r="P97" s="117">
        <v>3.2750879996544797</v>
      </c>
      <c r="Q97" s="117">
        <v>3.3311292029282829</v>
      </c>
    </row>
    <row r="98" spans="1:17" x14ac:dyDescent="0.25">
      <c r="A98" t="s">
        <v>200</v>
      </c>
      <c r="B98">
        <v>41</v>
      </c>
      <c r="C98">
        <v>44</v>
      </c>
      <c r="D98">
        <v>10</v>
      </c>
      <c r="E98">
        <v>5</v>
      </c>
      <c r="F98" s="116">
        <v>5.5149155922476364E-2</v>
      </c>
      <c r="G98" s="116">
        <v>5.5164395908716836E-2</v>
      </c>
      <c r="H98" s="116">
        <v>5.5173104472282818E-2</v>
      </c>
      <c r="I98" s="86">
        <v>0.10778806839705825</v>
      </c>
      <c r="J98" s="86">
        <v>0.1077641198472518</v>
      </c>
      <c r="K98" s="86">
        <v>0.10772928559298786</v>
      </c>
      <c r="L98" s="86">
        <v>1.4647564432484683</v>
      </c>
      <c r="M98" s="86">
        <v>1.4265737462934176</v>
      </c>
      <c r="N98" s="86">
        <v>1.4453509827080397</v>
      </c>
      <c r="O98" s="117">
        <v>3.2608236559420707</v>
      </c>
      <c r="P98" s="117">
        <v>3.1527024849886134</v>
      </c>
      <c r="Q98" s="117">
        <v>3.2053326888996296</v>
      </c>
    </row>
    <row r="99" spans="1:17" x14ac:dyDescent="0.25">
      <c r="A99" t="s">
        <v>201</v>
      </c>
      <c r="B99">
        <v>42</v>
      </c>
      <c r="C99">
        <v>43</v>
      </c>
      <c r="D99">
        <v>10</v>
      </c>
      <c r="E99">
        <v>5</v>
      </c>
      <c r="F99" s="116">
        <v>5.5157660774016994E-2</v>
      </c>
      <c r="G99" s="116">
        <v>5.516864223072919E-2</v>
      </c>
      <c r="H99" s="116">
        <v>5.5179623687441386E-2</v>
      </c>
      <c r="I99" s="86">
        <v>0.10777640875617432</v>
      </c>
      <c r="J99" s="86">
        <v>0.10774785696872262</v>
      </c>
      <c r="K99" s="86">
        <v>0.10771271630724359</v>
      </c>
      <c r="L99" s="86">
        <v>1.4166276824953383</v>
      </c>
      <c r="M99" s="86">
        <v>1.4359484574347756</v>
      </c>
      <c r="N99" s="86">
        <v>1.397931752442825</v>
      </c>
      <c r="O99" s="117">
        <v>3.1346260704174931</v>
      </c>
      <c r="P99" s="117">
        <v>3.1897332164906338</v>
      </c>
      <c r="Q99" s="117">
        <v>3.0823587290501258</v>
      </c>
    </row>
    <row r="100" spans="1:17" x14ac:dyDescent="0.25">
      <c r="A100" t="s">
        <v>202</v>
      </c>
      <c r="B100">
        <v>43</v>
      </c>
      <c r="C100">
        <v>42</v>
      </c>
      <c r="D100">
        <v>10</v>
      </c>
      <c r="E100">
        <v>5</v>
      </c>
      <c r="F100" s="116">
        <v>5.5163499548821507E-2</v>
      </c>
      <c r="G100" s="116">
        <v>5.5174585015552911E-2</v>
      </c>
      <c r="H100" s="116">
        <v>5.5183453388938035E-2</v>
      </c>
      <c r="I100" s="86">
        <v>0.10776403918934199</v>
      </c>
      <c r="J100" s="86">
        <v>0.10773078278914777</v>
      </c>
      <c r="K100" s="86">
        <v>0.10769530929560728</v>
      </c>
      <c r="L100" s="86">
        <v>1.3644879290352763</v>
      </c>
      <c r="M100" s="86">
        <v>1.3831824601311189</v>
      </c>
      <c r="N100" s="86">
        <v>1.4024999944572667</v>
      </c>
      <c r="O100" s="117">
        <v>3.0192820608326074</v>
      </c>
      <c r="P100" s="117">
        <v>3.071184216069049</v>
      </c>
      <c r="Q100" s="117">
        <v>3.1259109482286531</v>
      </c>
    </row>
    <row r="101" spans="1:17" x14ac:dyDescent="0.25">
      <c r="A101" t="s">
        <v>203</v>
      </c>
      <c r="B101">
        <v>44</v>
      </c>
      <c r="C101">
        <v>41</v>
      </c>
      <c r="D101">
        <v>10</v>
      </c>
      <c r="E101">
        <v>5</v>
      </c>
      <c r="F101" s="116">
        <v>5.4905526836828852E-2</v>
      </c>
      <c r="G101" s="116">
        <v>5.4916725647067254E-2</v>
      </c>
      <c r="H101" s="116">
        <v>5.4925684695257979E-2</v>
      </c>
      <c r="I101" s="86">
        <v>0.10774823282774439</v>
      </c>
      <c r="J101" s="86">
        <v>0.1077123966349815</v>
      </c>
      <c r="K101" s="86">
        <v>0.1076788002042663</v>
      </c>
      <c r="L101" s="86">
        <v>1.3849994176618676</v>
      </c>
      <c r="M101" s="86">
        <v>1.34687194832421</v>
      </c>
      <c r="N101" s="86">
        <v>1.36562364564237</v>
      </c>
      <c r="O101" s="117">
        <v>3.0643662817262296</v>
      </c>
      <c r="P101" s="117">
        <v>2.9587816590365441</v>
      </c>
      <c r="Q101" s="117">
        <v>3.0101774787446582</v>
      </c>
    </row>
    <row r="102" spans="1:17" x14ac:dyDescent="0.25">
      <c r="A102" t="s">
        <v>204</v>
      </c>
      <c r="B102">
        <v>45</v>
      </c>
      <c r="C102">
        <v>40</v>
      </c>
      <c r="D102">
        <v>10</v>
      </c>
      <c r="E102">
        <v>5</v>
      </c>
      <c r="F102" s="116">
        <v>5.4327814727002224E-2</v>
      </c>
      <c r="G102" s="116">
        <v>5.4336872759552263E-2</v>
      </c>
      <c r="H102" s="116">
        <v>5.4348195300239814E-2</v>
      </c>
      <c r="I102" s="86">
        <v>0.10959087131479607</v>
      </c>
      <c r="J102" s="86">
        <v>0.1095523746764584</v>
      </c>
      <c r="K102" s="86">
        <v>0.10952067156253326</v>
      </c>
      <c r="L102" s="86">
        <v>1.3581500780123053</v>
      </c>
      <c r="M102" s="86">
        <v>1.3773848101323152</v>
      </c>
      <c r="N102" s="86">
        <v>1.3395320399232333</v>
      </c>
      <c r="O102" s="117">
        <v>2.9512609913563725</v>
      </c>
      <c r="P102" s="117">
        <v>3.0026879711592245</v>
      </c>
      <c r="Q102" s="117">
        <v>2.9025219827127451</v>
      </c>
    </row>
    <row r="103" spans="1:17" x14ac:dyDescent="0.25">
      <c r="A103" t="s">
        <v>205</v>
      </c>
      <c r="B103">
        <v>46</v>
      </c>
      <c r="C103">
        <v>39</v>
      </c>
      <c r="D103">
        <v>10</v>
      </c>
      <c r="E103">
        <v>5</v>
      </c>
      <c r="F103" s="116">
        <v>5.4332433559575261E-2</v>
      </c>
      <c r="G103" s="116">
        <v>5.4341599336397761E-2</v>
      </c>
      <c r="H103" s="116">
        <v>5.435763944583713E-2</v>
      </c>
      <c r="I103" s="86">
        <v>0.10957227902457803</v>
      </c>
      <c r="J103" s="86">
        <v>0.10953561591728803</v>
      </c>
      <c r="K103" s="86">
        <v>0.10951041003102616</v>
      </c>
      <c r="L103" s="86">
        <v>1.2927411630454211</v>
      </c>
      <c r="M103" s="86">
        <v>1.3112812381131331</v>
      </c>
      <c r="N103" s="86">
        <v>1.3304354202279529</v>
      </c>
      <c r="O103" s="117">
        <v>2.8235381731690214</v>
      </c>
      <c r="P103" s="117">
        <v>2.8719930523411685</v>
      </c>
      <c r="Q103" s="117">
        <v>2.9231197554570745</v>
      </c>
    </row>
    <row r="104" spans="1:17" x14ac:dyDescent="0.25">
      <c r="A104" t="s">
        <v>206</v>
      </c>
      <c r="B104">
        <v>47</v>
      </c>
      <c r="C104">
        <v>38</v>
      </c>
      <c r="D104">
        <v>10</v>
      </c>
      <c r="E104">
        <v>5</v>
      </c>
      <c r="F104" s="116">
        <v>5.4335187673626828E-2</v>
      </c>
      <c r="G104" s="116">
        <v>5.4349112632026013E-2</v>
      </c>
      <c r="H104" s="116">
        <v>5.4367679243224928E-2</v>
      </c>
      <c r="I104" s="86">
        <v>0.10955228937920215</v>
      </c>
      <c r="J104" s="86">
        <v>0.1095221186360039</v>
      </c>
      <c r="K104" s="86">
        <v>0.10950123119840513</v>
      </c>
      <c r="L104" s="86">
        <v>1.2785548678173324</v>
      </c>
      <c r="M104" s="86">
        <v>1.241010859146725</v>
      </c>
      <c r="N104" s="86">
        <v>1.2594776748104466</v>
      </c>
      <c r="O104" s="117">
        <v>2.8469043657065409</v>
      </c>
      <c r="P104" s="117">
        <v>2.7479095156203219</v>
      </c>
      <c r="Q104" s="117">
        <v>2.7960782675495088</v>
      </c>
    </row>
    <row r="105" spans="1:17" x14ac:dyDescent="0.25">
      <c r="A105" t="s">
        <v>207</v>
      </c>
      <c r="B105">
        <v>48</v>
      </c>
      <c r="C105">
        <v>37</v>
      </c>
      <c r="D105">
        <v>10</v>
      </c>
      <c r="E105">
        <v>5</v>
      </c>
      <c r="F105" s="116">
        <v>5.4342302154211014E-2</v>
      </c>
      <c r="G105" s="116">
        <v>5.4358771657396686E-2</v>
      </c>
      <c r="H105" s="116">
        <v>5.4379946732921125E-2</v>
      </c>
      <c r="I105" s="86">
        <v>0.10953631290173824</v>
      </c>
      <c r="J105" s="86">
        <v>0.10951043225387504</v>
      </c>
      <c r="K105" s="86">
        <v>0.10949631553685875</v>
      </c>
      <c r="L105" s="86">
        <v>1.2066899121940202</v>
      </c>
      <c r="M105" s="86">
        <v>1.2256957188702862</v>
      </c>
      <c r="N105" s="86">
        <v>1.1882946535287087</v>
      </c>
      <c r="O105" s="117">
        <v>2.7233146992668718</v>
      </c>
      <c r="P105" s="117">
        <v>2.7738384294681762</v>
      </c>
      <c r="Q105" s="117">
        <v>2.6754331479337834</v>
      </c>
    </row>
    <row r="106" spans="1:17" x14ac:dyDescent="0.25">
      <c r="A106" t="s">
        <v>208</v>
      </c>
      <c r="B106">
        <v>49</v>
      </c>
      <c r="C106">
        <v>36</v>
      </c>
      <c r="D106">
        <v>10</v>
      </c>
      <c r="E106">
        <v>5</v>
      </c>
      <c r="F106" s="116">
        <v>5.4350291388230353E-2</v>
      </c>
      <c r="G106" s="116">
        <v>5.436700353581294E-2</v>
      </c>
      <c r="H106" s="116">
        <v>5.4393265482014147E-2</v>
      </c>
      <c r="I106" s="86">
        <v>0.10952186545766217</v>
      </c>
      <c r="J106" s="86">
        <v>0.10950037841077026</v>
      </c>
      <c r="K106" s="86">
        <v>0.1094932160618063</v>
      </c>
      <c r="L106" s="86">
        <v>1.1382142354073108</v>
      </c>
      <c r="M106" s="86">
        <v>1.1566071475467761</v>
      </c>
      <c r="N106" s="86">
        <v>1.1756112467978332</v>
      </c>
      <c r="O106" s="117">
        <v>2.6095230591824894</v>
      </c>
      <c r="P106" s="117">
        <v>2.6571192554976997</v>
      </c>
      <c r="Q106" s="117">
        <v>2.7073416464330307</v>
      </c>
    </row>
    <row r="107" spans="1:17" x14ac:dyDescent="0.25">
      <c r="A107" t="s">
        <v>209</v>
      </c>
      <c r="B107">
        <v>50</v>
      </c>
      <c r="C107">
        <v>35</v>
      </c>
      <c r="D107">
        <v>10</v>
      </c>
      <c r="E107">
        <v>5</v>
      </c>
      <c r="F107" s="116">
        <v>5.4150460246175931E-2</v>
      </c>
      <c r="G107" s="116">
        <v>5.4172284353569938E-2</v>
      </c>
      <c r="H107" s="116">
        <v>5.419895826260706E-2</v>
      </c>
      <c r="I107" s="86">
        <v>0.10951094600230851</v>
      </c>
      <c r="J107" s="86">
        <v>0.10949639659737917</v>
      </c>
      <c r="K107" s="86">
        <v>0.10949154679573606</v>
      </c>
      <c r="L107" s="86">
        <v>1.1276831527590521</v>
      </c>
      <c r="M107" s="86">
        <v>1.0903105812972249</v>
      </c>
      <c r="N107" s="86">
        <v>1.108693754425444</v>
      </c>
      <c r="O107" s="117">
        <v>2.6395481924789275</v>
      </c>
      <c r="P107" s="117">
        <v>2.5425764086248872</v>
      </c>
      <c r="Q107" s="117">
        <v>2.5897601288107315</v>
      </c>
    </row>
    <row r="108" spans="1:17" x14ac:dyDescent="0.25">
      <c r="A108" t="s">
        <v>210</v>
      </c>
      <c r="B108">
        <v>51</v>
      </c>
      <c r="C108">
        <v>34</v>
      </c>
      <c r="D108">
        <v>10</v>
      </c>
      <c r="E108">
        <v>5</v>
      </c>
      <c r="F108" s="116">
        <v>5.352335591515546E-2</v>
      </c>
      <c r="G108" s="116">
        <v>5.3550473823822345E-2</v>
      </c>
      <c r="H108" s="116">
        <v>5.357759173248923E-2</v>
      </c>
      <c r="I108" s="86">
        <v>0.11091224644755396</v>
      </c>
      <c r="J108" s="86">
        <v>0.11090238538985692</v>
      </c>
      <c r="K108" s="86">
        <v>0.1108974548610084</v>
      </c>
      <c r="L108" s="86">
        <v>1.0766697235945528</v>
      </c>
      <c r="M108" s="86">
        <v>1.0954920174737943</v>
      </c>
      <c r="N108" s="86">
        <v>1.0584452563381948</v>
      </c>
      <c r="O108" s="117">
        <v>2.5255426046997802</v>
      </c>
      <c r="P108" s="117">
        <v>2.5741255707087141</v>
      </c>
      <c r="Q108" s="117">
        <v>2.4795235136920786</v>
      </c>
    </row>
    <row r="109" spans="1:17" x14ac:dyDescent="0.25">
      <c r="A109" t="s">
        <v>211</v>
      </c>
      <c r="B109">
        <v>52</v>
      </c>
      <c r="C109">
        <v>33</v>
      </c>
      <c r="D109">
        <v>10</v>
      </c>
      <c r="E109">
        <v>5</v>
      </c>
      <c r="F109" s="116">
        <v>5.3536263223514714E-2</v>
      </c>
      <c r="G109" s="116">
        <v>5.3563857942387244E-2</v>
      </c>
      <c r="H109" s="116">
        <v>5.3593961272066365E-2</v>
      </c>
      <c r="I109" s="86">
        <v>0.11090568375950451</v>
      </c>
      <c r="J109" s="86">
        <v>0.11089815792708471</v>
      </c>
      <c r="K109" s="86">
        <v>0.11089564931627813</v>
      </c>
      <c r="L109" s="86">
        <v>1.0510828418546661</v>
      </c>
      <c r="M109" s="86">
        <v>1.0692426754835975</v>
      </c>
      <c r="N109" s="86">
        <v>1.0880008127899012</v>
      </c>
      <c r="O109" s="117">
        <v>2.3921761446163958</v>
      </c>
      <c r="P109" s="117">
        <v>2.4379532746151162</v>
      </c>
      <c r="Q109" s="117">
        <v>2.4862816618041426</v>
      </c>
    </row>
    <row r="110" spans="1:17" x14ac:dyDescent="0.25">
      <c r="A110" t="s">
        <v>212</v>
      </c>
      <c r="B110">
        <v>53</v>
      </c>
      <c r="C110">
        <v>32</v>
      </c>
      <c r="D110">
        <v>10</v>
      </c>
      <c r="E110">
        <v>5</v>
      </c>
      <c r="F110" s="116">
        <v>5.3548296434457118E-2</v>
      </c>
      <c r="G110" s="116">
        <v>5.3578956781685554E-2</v>
      </c>
      <c r="H110" s="116">
        <v>5.360706209997828E-2</v>
      </c>
      <c r="I110" s="86">
        <v>0.11090103095417556</v>
      </c>
      <c r="J110" s="86">
        <v>0.11089847592523985</v>
      </c>
      <c r="K110" s="86">
        <v>0.11089592089630415</v>
      </c>
      <c r="L110" s="86">
        <v>1.08411921765014</v>
      </c>
      <c r="M110" s="86">
        <v>1.0473242459470853</v>
      </c>
      <c r="N110" s="86">
        <v>1.0654227934131355</v>
      </c>
      <c r="O110" s="117">
        <v>2.3767083562221343</v>
      </c>
      <c r="P110" s="117">
        <v>2.2831023161337303</v>
      </c>
      <c r="Q110" s="117">
        <v>2.3286354867968879</v>
      </c>
    </row>
    <row r="111" spans="1:17" x14ac:dyDescent="0.25">
      <c r="A111" t="s">
        <v>213</v>
      </c>
      <c r="B111">
        <v>54</v>
      </c>
      <c r="C111">
        <v>31</v>
      </c>
      <c r="D111">
        <v>10</v>
      </c>
      <c r="E111">
        <v>5</v>
      </c>
      <c r="F111" s="116">
        <v>5.3562405255179385E-2</v>
      </c>
      <c r="G111" s="116">
        <v>5.3593661278475542E-2</v>
      </c>
      <c r="H111" s="116">
        <v>5.362231263316368E-2</v>
      </c>
      <c r="I111" s="86">
        <v>0.11089897532336961</v>
      </c>
      <c r="J111" s="86">
        <v>0.1108963706547616</v>
      </c>
      <c r="K111" s="86">
        <v>0.11089376598615358</v>
      </c>
      <c r="L111" s="86">
        <v>1.0588186265061497</v>
      </c>
      <c r="M111" s="86">
        <v>1.0775123331058589</v>
      </c>
      <c r="N111" s="86">
        <v>1.0407226383174906</v>
      </c>
      <c r="O111" s="117">
        <v>2.2198965425628896</v>
      </c>
      <c r="P111" s="117">
        <v>2.2677130488687922</v>
      </c>
      <c r="Q111" s="117">
        <v>2.1746039601381515</v>
      </c>
    </row>
    <row r="112" spans="1:17" x14ac:dyDescent="0.25">
      <c r="A112" t="s">
        <v>214</v>
      </c>
      <c r="B112">
        <v>55</v>
      </c>
      <c r="C112">
        <v>30</v>
      </c>
      <c r="D112">
        <v>10</v>
      </c>
      <c r="E112">
        <v>5</v>
      </c>
      <c r="F112" s="116">
        <v>5.2841120501780685E-2</v>
      </c>
      <c r="G112" s="116">
        <v>5.287035560516664E-2</v>
      </c>
      <c r="H112" s="116">
        <v>5.2899590708552595E-2</v>
      </c>
      <c r="I112" s="86">
        <v>0.11089672035294743</v>
      </c>
      <c r="J112" s="86">
        <v>0.11089406261627598</v>
      </c>
      <c r="K112" s="86">
        <v>0.11089140487960453</v>
      </c>
      <c r="L112" s="86">
        <v>1.0581007813745813</v>
      </c>
      <c r="M112" s="86">
        <v>1.0759979801201296</v>
      </c>
      <c r="N112" s="86">
        <v>1.0944850708485212</v>
      </c>
      <c r="O112" s="117">
        <v>2.063472067187583</v>
      </c>
      <c r="P112" s="117">
        <v>2.108523361505342</v>
      </c>
      <c r="Q112" s="117">
        <v>2.1560862169776218</v>
      </c>
    </row>
    <row r="113" spans="1:17" x14ac:dyDescent="0.25">
      <c r="A113" t="s">
        <v>215</v>
      </c>
      <c r="B113">
        <v>18</v>
      </c>
      <c r="C113">
        <v>67</v>
      </c>
      <c r="D113">
        <v>12</v>
      </c>
      <c r="E113">
        <v>5</v>
      </c>
      <c r="F113" s="116">
        <v>5.7537032203473684E-2</v>
      </c>
      <c r="G113" s="116">
        <v>5.756773954713492E-2</v>
      </c>
      <c r="H113" s="116">
        <v>5.7598446890796157E-2</v>
      </c>
      <c r="I113" s="86">
        <v>0.10319544030065901</v>
      </c>
      <c r="J113" s="86">
        <v>0.10322614764432025</v>
      </c>
      <c r="K113" s="86">
        <v>0.10325685498798148</v>
      </c>
      <c r="L113" s="86">
        <v>1.6806095066524047</v>
      </c>
      <c r="M113" s="86">
        <v>1.7014922063055824</v>
      </c>
      <c r="N113" s="86">
        <v>1.6604168692498367</v>
      </c>
      <c r="O113" s="117">
        <v>6.5753413206546121</v>
      </c>
      <c r="P113" s="117">
        <v>6.6514290003565462</v>
      </c>
      <c r="Q113" s="117">
        <v>6.5031005887280164</v>
      </c>
    </row>
    <row r="114" spans="1:17" x14ac:dyDescent="0.25">
      <c r="A114" t="s">
        <v>216</v>
      </c>
      <c r="B114">
        <v>19</v>
      </c>
      <c r="C114">
        <v>66</v>
      </c>
      <c r="D114">
        <v>12</v>
      </c>
      <c r="E114">
        <v>5</v>
      </c>
      <c r="F114" s="116">
        <v>5.7552050839838442E-2</v>
      </c>
      <c r="G114" s="116">
        <v>5.7582817283220497E-2</v>
      </c>
      <c r="H114" s="116">
        <v>5.7615292973457105E-2</v>
      </c>
      <c r="I114" s="86">
        <v>0.10320945281880445</v>
      </c>
      <c r="J114" s="86">
        <v>0.10324192850904106</v>
      </c>
      <c r="K114" s="86">
        <v>0.10327098570556856</v>
      </c>
      <c r="L114" s="86">
        <v>1.6428255217903336</v>
      </c>
      <c r="M114" s="86">
        <v>1.6628818243817227</v>
      </c>
      <c r="N114" s="86">
        <v>1.6836224099546622</v>
      </c>
      <c r="O114" s="117">
        <v>6.1601461747910022</v>
      </c>
      <c r="P114" s="117">
        <v>6.2316080765332371</v>
      </c>
      <c r="Q114" s="117">
        <v>6.3068747617737193</v>
      </c>
    </row>
    <row r="115" spans="1:17" x14ac:dyDescent="0.25">
      <c r="A115" t="s">
        <v>217</v>
      </c>
      <c r="B115">
        <v>20</v>
      </c>
      <c r="C115">
        <v>65</v>
      </c>
      <c r="D115">
        <v>12</v>
      </c>
      <c r="E115">
        <v>5</v>
      </c>
      <c r="F115" s="116">
        <v>5.7568237363435359E-2</v>
      </c>
      <c r="G115" s="116">
        <v>5.7599065563017124E-2</v>
      </c>
      <c r="H115" s="116">
        <v>5.7631606440353429E-2</v>
      </c>
      <c r="I115" s="86">
        <v>0.10322480094402797</v>
      </c>
      <c r="J115" s="86">
        <v>0.10325562914360974</v>
      </c>
      <c r="K115" s="86">
        <v>0.1032864573431915</v>
      </c>
      <c r="L115" s="86">
        <v>1.664378529186598</v>
      </c>
      <c r="M115" s="86">
        <v>1.62385143548086</v>
      </c>
      <c r="N115" s="86">
        <v>1.6437750157994522</v>
      </c>
      <c r="O115" s="117">
        <v>5.9789734552074822</v>
      </c>
      <c r="P115" s="117">
        <v>5.8333718685828106</v>
      </c>
      <c r="Q115" s="117">
        <v>5.9042852910096411</v>
      </c>
    </row>
    <row r="116" spans="1:17" x14ac:dyDescent="0.25">
      <c r="A116" t="s">
        <v>218</v>
      </c>
      <c r="B116">
        <v>21</v>
      </c>
      <c r="C116">
        <v>64</v>
      </c>
      <c r="D116">
        <v>12</v>
      </c>
      <c r="E116">
        <v>5</v>
      </c>
      <c r="F116" s="116">
        <v>5.7582565445655175E-2</v>
      </c>
      <c r="G116" s="116">
        <v>5.761517457037478E-2</v>
      </c>
      <c r="H116" s="116">
        <v>5.7646067425372302E-2</v>
      </c>
      <c r="I116" s="86">
        <v>0.10324220513198973</v>
      </c>
      <c r="J116" s="86">
        <v>0.10327138171726516</v>
      </c>
      <c r="K116" s="86">
        <v>0.10330055830254059</v>
      </c>
      <c r="L116" s="86">
        <v>1.6233749071069012</v>
      </c>
      <c r="M116" s="86">
        <v>1.6438448560822025</v>
      </c>
      <c r="N116" s="86">
        <v>1.6035820265369625</v>
      </c>
      <c r="O116" s="117">
        <v>5.5981611886197591</v>
      </c>
      <c r="P116" s="117">
        <v>5.6720397350766056</v>
      </c>
      <c r="Q116" s="117">
        <v>5.5280172450781677</v>
      </c>
    </row>
    <row r="117" spans="1:17" x14ac:dyDescent="0.25">
      <c r="A117" t="s">
        <v>219</v>
      </c>
      <c r="B117">
        <v>22</v>
      </c>
      <c r="C117">
        <v>63</v>
      </c>
      <c r="D117">
        <v>12</v>
      </c>
      <c r="E117">
        <v>5</v>
      </c>
      <c r="F117" s="116">
        <v>5.7598332218153296E-2</v>
      </c>
      <c r="G117" s="116">
        <v>5.7631013586849016E-2</v>
      </c>
      <c r="H117" s="116">
        <v>5.7663694955544735E-2</v>
      </c>
      <c r="I117" s="86">
        <v>0.10325592435811212</v>
      </c>
      <c r="J117" s="86">
        <v>0.10328688565477122</v>
      </c>
      <c r="K117" s="86">
        <v>0.1033144068073571</v>
      </c>
      <c r="L117" s="86">
        <v>1.5822031026659396</v>
      </c>
      <c r="M117" s="86">
        <v>1.601992531447217</v>
      </c>
      <c r="N117" s="86">
        <v>1.6224579485388848</v>
      </c>
      <c r="O117" s="117">
        <v>5.2434331949822059</v>
      </c>
      <c r="P117" s="117">
        <v>5.3130307497277984</v>
      </c>
      <c r="Q117" s="117">
        <v>5.386333339640264</v>
      </c>
    </row>
    <row r="118" spans="1:17" x14ac:dyDescent="0.25">
      <c r="A118" t="s">
        <v>220</v>
      </c>
      <c r="B118">
        <v>23</v>
      </c>
      <c r="C118">
        <v>62</v>
      </c>
      <c r="D118">
        <v>12</v>
      </c>
      <c r="E118">
        <v>5</v>
      </c>
      <c r="F118" s="116">
        <v>5.761472255555096E-2</v>
      </c>
      <c r="G118" s="116">
        <v>5.7647480724403802E-2</v>
      </c>
      <c r="H118" s="116">
        <v>5.7678514779106495E-2</v>
      </c>
      <c r="I118" s="86">
        <v>0.10327098936566392</v>
      </c>
      <c r="J118" s="86">
        <v>0.10330029930621647</v>
      </c>
      <c r="K118" s="86">
        <v>0.10332788513261885</v>
      </c>
      <c r="L118" s="86">
        <v>1.5995555233720915</v>
      </c>
      <c r="M118" s="86">
        <v>1.5595526268603193</v>
      </c>
      <c r="N118" s="86">
        <v>1.5792183721762219</v>
      </c>
      <c r="O118" s="117">
        <v>5.1133174025185859</v>
      </c>
      <c r="P118" s="117">
        <v>4.9719728003751671</v>
      </c>
      <c r="Q118" s="117">
        <v>5.0408132301623425</v>
      </c>
    </row>
    <row r="119" spans="1:17" x14ac:dyDescent="0.25">
      <c r="A119" t="s">
        <v>221</v>
      </c>
      <c r="B119">
        <v>24</v>
      </c>
      <c r="C119">
        <v>61</v>
      </c>
      <c r="D119">
        <v>12</v>
      </c>
      <c r="E119">
        <v>5</v>
      </c>
      <c r="F119" s="116">
        <v>5.7211204408201079E-2</v>
      </c>
      <c r="G119" s="116">
        <v>5.7244044676592491E-2</v>
      </c>
      <c r="H119" s="116">
        <v>5.7276884944983911E-2</v>
      </c>
      <c r="I119" s="86">
        <v>0.10328610096135564</v>
      </c>
      <c r="J119" s="86">
        <v>0.10331375592421158</v>
      </c>
      <c r="K119" s="86">
        <v>0.1033414108870675</v>
      </c>
      <c r="L119" s="86">
        <v>1.5985795719703124</v>
      </c>
      <c r="M119" s="86">
        <v>1.6191254809370885</v>
      </c>
      <c r="N119" s="86">
        <v>1.5787081168110053</v>
      </c>
      <c r="O119" s="117">
        <v>4.7876893932846833</v>
      </c>
      <c r="P119" s="117">
        <v>4.8596234085433094</v>
      </c>
      <c r="Q119" s="117">
        <v>4.7193937340767906</v>
      </c>
    </row>
    <row r="120" spans="1:17" x14ac:dyDescent="0.25">
      <c r="A120" t="s">
        <v>222</v>
      </c>
      <c r="B120">
        <v>25</v>
      </c>
      <c r="C120">
        <v>60</v>
      </c>
      <c r="D120">
        <v>12</v>
      </c>
      <c r="E120">
        <v>5</v>
      </c>
      <c r="F120" s="116">
        <v>5.7057639949186584E-2</v>
      </c>
      <c r="G120" s="116">
        <v>5.7088835086904453E-2</v>
      </c>
      <c r="H120" s="116">
        <v>5.7121763287828871E-2</v>
      </c>
      <c r="I120" s="86">
        <v>0.10420215835691743</v>
      </c>
      <c r="J120" s="86">
        <v>0.10422815430501566</v>
      </c>
      <c r="K120" s="86">
        <v>0.10425415025311388</v>
      </c>
      <c r="L120" s="86">
        <v>1.5717028905761221</v>
      </c>
      <c r="M120" s="86">
        <v>1.5919641325238774</v>
      </c>
      <c r="N120" s="86">
        <v>1.6129125340330288</v>
      </c>
      <c r="O120" s="117">
        <v>4.4754676237797071</v>
      </c>
      <c r="P120" s="117">
        <v>4.5382253086152309</v>
      </c>
      <c r="Q120" s="117">
        <v>4.6043538013874903</v>
      </c>
    </row>
    <row r="121" spans="1:17" x14ac:dyDescent="0.25">
      <c r="A121" t="s">
        <v>223</v>
      </c>
      <c r="B121">
        <v>26</v>
      </c>
      <c r="C121">
        <v>59</v>
      </c>
      <c r="D121">
        <v>12</v>
      </c>
      <c r="E121">
        <v>5</v>
      </c>
      <c r="F121" s="116">
        <v>5.7073137666915207E-2</v>
      </c>
      <c r="G121" s="116">
        <v>5.7106160068269469E-2</v>
      </c>
      <c r="H121" s="116">
        <v>5.7139182469623732E-2</v>
      </c>
      <c r="I121" s="86">
        <v>0.10421522263181587</v>
      </c>
      <c r="J121" s="86">
        <v>0.1042412929486745</v>
      </c>
      <c r="K121" s="86">
        <v>0.10426736326553313</v>
      </c>
      <c r="L121" s="86">
        <v>1.5859321094188579</v>
      </c>
      <c r="M121" s="86">
        <v>1.544982593718444</v>
      </c>
      <c r="N121" s="86">
        <v>1.5651171905211723</v>
      </c>
      <c r="O121" s="117">
        <v>4.3830894020685927</v>
      </c>
      <c r="P121" s="117">
        <v>4.2551362869264313</v>
      </c>
      <c r="Q121" s="117">
        <v>4.3174391301551882</v>
      </c>
    </row>
    <row r="122" spans="1:17" x14ac:dyDescent="0.25">
      <c r="A122" t="s">
        <v>224</v>
      </c>
      <c r="B122">
        <v>27</v>
      </c>
      <c r="C122">
        <v>58</v>
      </c>
      <c r="D122">
        <v>12</v>
      </c>
      <c r="E122">
        <v>5</v>
      </c>
      <c r="F122" s="116">
        <v>5.7089908717512433E-2</v>
      </c>
      <c r="G122" s="116">
        <v>5.7123032614835319E-2</v>
      </c>
      <c r="H122" s="116">
        <v>5.7156156512158211E-2</v>
      </c>
      <c r="I122" s="86">
        <v>0.10422870133402139</v>
      </c>
      <c r="J122" s="86">
        <v>0.10425485177927629</v>
      </c>
      <c r="K122" s="86">
        <v>0.10427925886151422</v>
      </c>
      <c r="L122" s="86">
        <v>1.5315845077788859</v>
      </c>
      <c r="M122" s="86">
        <v>1.5522712533385401</v>
      </c>
      <c r="N122" s="86">
        <v>1.5115737411404548</v>
      </c>
      <c r="O122" s="117">
        <v>4.1015386921987993</v>
      </c>
      <c r="P122" s="117">
        <v>4.1667090885000801</v>
      </c>
      <c r="Q122" s="117">
        <v>4.0396894024448926</v>
      </c>
    </row>
    <row r="123" spans="1:17" x14ac:dyDescent="0.25">
      <c r="A123" t="s">
        <v>225</v>
      </c>
      <c r="B123">
        <v>28</v>
      </c>
      <c r="C123">
        <v>57</v>
      </c>
      <c r="D123">
        <v>12</v>
      </c>
      <c r="E123">
        <v>5</v>
      </c>
      <c r="F123" s="116">
        <v>5.7105526899888237E-2</v>
      </c>
      <c r="G123" s="116">
        <v>5.713875931163432E-2</v>
      </c>
      <c r="H123" s="116">
        <v>5.7171991723380403E-2</v>
      </c>
      <c r="I123" s="86">
        <v>0.10424133027595145</v>
      </c>
      <c r="J123" s="86">
        <v>0.10426756639048783</v>
      </c>
      <c r="K123" s="86">
        <v>0.10429030435641937</v>
      </c>
      <c r="L123" s="86">
        <v>1.4889292342027982</v>
      </c>
      <c r="M123" s="86">
        <v>1.5088197071699803</v>
      </c>
      <c r="N123" s="86">
        <v>1.5293814130958554</v>
      </c>
      <c r="O123" s="117">
        <v>3.8400489041174959</v>
      </c>
      <c r="P123" s="117">
        <v>3.9014431612069314</v>
      </c>
      <c r="Q123" s="117">
        <v>3.9661344233564386</v>
      </c>
    </row>
    <row r="124" spans="1:17" x14ac:dyDescent="0.25">
      <c r="A124" t="s">
        <v>226</v>
      </c>
      <c r="B124">
        <v>29</v>
      </c>
      <c r="C124">
        <v>56</v>
      </c>
      <c r="D124">
        <v>12</v>
      </c>
      <c r="E124">
        <v>5</v>
      </c>
      <c r="F124" s="116">
        <v>5.7121694273262295E-2</v>
      </c>
      <c r="G124" s="116">
        <v>5.7155043345017212E-2</v>
      </c>
      <c r="H124" s="116">
        <v>5.7188392416772128E-2</v>
      </c>
      <c r="I124" s="86">
        <v>0.10425446394877583</v>
      </c>
      <c r="J124" s="86">
        <v>0.10427903694901629</v>
      </c>
      <c r="K124" s="86">
        <v>0.10430009952065097</v>
      </c>
      <c r="L124" s="86">
        <v>1.4999183825349156</v>
      </c>
      <c r="M124" s="86">
        <v>1.4597046676413956</v>
      </c>
      <c r="N124" s="86">
        <v>1.479477156763455</v>
      </c>
      <c r="O124" s="117">
        <v>3.7797627301305354</v>
      </c>
      <c r="P124" s="117">
        <v>3.6550056079096978</v>
      </c>
      <c r="Q124" s="117">
        <v>3.7157518197184287</v>
      </c>
    </row>
    <row r="125" spans="1:17" x14ac:dyDescent="0.25">
      <c r="A125" t="s">
        <v>227</v>
      </c>
      <c r="B125">
        <v>30</v>
      </c>
      <c r="C125">
        <v>55</v>
      </c>
      <c r="D125">
        <v>12</v>
      </c>
      <c r="E125">
        <v>5</v>
      </c>
      <c r="F125" s="116">
        <v>5.7138830162085978E-2</v>
      </c>
      <c r="G125" s="116">
        <v>5.7172304439746302E-2</v>
      </c>
      <c r="H125" s="116">
        <v>5.7205778717406626E-2</v>
      </c>
      <c r="I125" s="86">
        <v>0.10426708949964764</v>
      </c>
      <c r="J125" s="86">
        <v>0.10428999295278366</v>
      </c>
      <c r="K125" s="86">
        <v>0.10431113460183228</v>
      </c>
      <c r="L125" s="86">
        <v>1.4494097956307259</v>
      </c>
      <c r="M125" s="86">
        <v>1.4697357293868922</v>
      </c>
      <c r="N125" s="86">
        <v>1.4297507047216349</v>
      </c>
      <c r="O125" s="117">
        <v>3.5387491190979561</v>
      </c>
      <c r="P125" s="117">
        <v>3.6022832980972517</v>
      </c>
      <c r="Q125" s="117">
        <v>3.4784548978153631</v>
      </c>
    </row>
    <row r="126" spans="1:17" x14ac:dyDescent="0.25">
      <c r="A126" t="s">
        <v>228</v>
      </c>
      <c r="B126">
        <v>31</v>
      </c>
      <c r="C126">
        <v>54</v>
      </c>
      <c r="D126">
        <v>12</v>
      </c>
      <c r="E126">
        <v>5</v>
      </c>
      <c r="F126" s="116">
        <v>5.7154784183733029E-2</v>
      </c>
      <c r="G126" s="116">
        <v>5.7188392159082467E-2</v>
      </c>
      <c r="H126" s="116">
        <v>5.7222000134431898E-2</v>
      </c>
      <c r="I126" s="86">
        <v>0.1042784721460638</v>
      </c>
      <c r="J126" s="86">
        <v>0.10429969823575817</v>
      </c>
      <c r="K126" s="86">
        <v>0.1043191554846447</v>
      </c>
      <c r="L126" s="86">
        <v>1.4282735052410753</v>
      </c>
      <c r="M126" s="86">
        <v>1.4478245026904069</v>
      </c>
      <c r="N126" s="86">
        <v>1.4680366326607321</v>
      </c>
      <c r="O126" s="117">
        <v>3.3808668027494861</v>
      </c>
      <c r="P126" s="117">
        <v>3.4407102249611738</v>
      </c>
      <c r="Q126" s="117">
        <v>3.5037693997615604</v>
      </c>
    </row>
    <row r="127" spans="1:17" x14ac:dyDescent="0.25">
      <c r="A127" t="s">
        <v>229</v>
      </c>
      <c r="B127">
        <v>32</v>
      </c>
      <c r="C127">
        <v>53</v>
      </c>
      <c r="D127">
        <v>12</v>
      </c>
      <c r="E127">
        <v>5</v>
      </c>
      <c r="F127" s="116">
        <v>5.7173157304787905E-2</v>
      </c>
      <c r="G127" s="116">
        <v>5.7205132350041481E-2</v>
      </c>
      <c r="H127" s="116">
        <v>5.7237107395295049E-2</v>
      </c>
      <c r="I127" s="86">
        <v>0.10429016287732774</v>
      </c>
      <c r="J127" s="86">
        <v>0.10431147957416345</v>
      </c>
      <c r="K127" s="86">
        <v>0.10432746709679024</v>
      </c>
      <c r="L127" s="86">
        <v>1.4592646805426521</v>
      </c>
      <c r="M127" s="86">
        <v>1.4195090409440454</v>
      </c>
      <c r="N127" s="86">
        <v>1.439055065517814</v>
      </c>
      <c r="O127" s="117">
        <v>3.4090176733180684</v>
      </c>
      <c r="P127" s="117">
        <v>3.2874147998273346</v>
      </c>
      <c r="Q127" s="117">
        <v>3.3466254780713363</v>
      </c>
    </row>
    <row r="128" spans="1:17" x14ac:dyDescent="0.25">
      <c r="A128" t="s">
        <v>230</v>
      </c>
      <c r="B128">
        <v>33</v>
      </c>
      <c r="C128">
        <v>52</v>
      </c>
      <c r="D128">
        <v>12</v>
      </c>
      <c r="E128">
        <v>5</v>
      </c>
      <c r="F128" s="116">
        <v>5.718843740018166E-2</v>
      </c>
      <c r="G128" s="116">
        <v>5.7220557715745912E-2</v>
      </c>
      <c r="H128" s="116">
        <v>5.7252678031310171E-2</v>
      </c>
      <c r="I128" s="86">
        <v>0.10430001802306596</v>
      </c>
      <c r="J128" s="86">
        <v>0.10431964710479967</v>
      </c>
      <c r="K128" s="86">
        <v>0.10433213833863021</v>
      </c>
      <c r="L128" s="86">
        <v>1.4136668373801957</v>
      </c>
      <c r="M128" s="86">
        <v>1.4337688015374925</v>
      </c>
      <c r="N128" s="86">
        <v>1.3942229879540002</v>
      </c>
      <c r="O128" s="117">
        <v>3.2569357575844093</v>
      </c>
      <c r="P128" s="117">
        <v>3.3188548036824157</v>
      </c>
      <c r="Q128" s="117">
        <v>3.1981734247215794</v>
      </c>
    </row>
    <row r="129" spans="1:17" x14ac:dyDescent="0.25">
      <c r="A129" t="s">
        <v>231</v>
      </c>
      <c r="B129">
        <v>34</v>
      </c>
      <c r="C129">
        <v>51</v>
      </c>
      <c r="D129">
        <v>12</v>
      </c>
      <c r="E129">
        <v>5</v>
      </c>
      <c r="F129" s="116">
        <v>5.6572445005486902E-2</v>
      </c>
      <c r="G129" s="116">
        <v>5.6604720885363245E-2</v>
      </c>
      <c r="H129" s="116">
        <v>5.6633410556364443E-2</v>
      </c>
      <c r="I129" s="86">
        <v>0.10431026444704246</v>
      </c>
      <c r="J129" s="86">
        <v>0.10432640238698063</v>
      </c>
      <c r="K129" s="86">
        <v>0.1043353679091685</v>
      </c>
      <c r="L129" s="86">
        <v>1.4144707114321167</v>
      </c>
      <c r="M129" s="86">
        <v>1.4338900324910524</v>
      </c>
      <c r="N129" s="86">
        <v>1.4539633471193303</v>
      </c>
      <c r="O129" s="117">
        <v>3.1176599269847873</v>
      </c>
      <c r="P129" s="117">
        <v>3.1757977521642768</v>
      </c>
      <c r="Q129" s="117">
        <v>3.2370609583784598</v>
      </c>
    </row>
    <row r="130" spans="1:17" x14ac:dyDescent="0.25">
      <c r="A130" t="s">
        <v>232</v>
      </c>
      <c r="B130">
        <v>35</v>
      </c>
      <c r="C130">
        <v>50</v>
      </c>
      <c r="D130">
        <v>12</v>
      </c>
      <c r="E130">
        <v>5</v>
      </c>
      <c r="F130" s="116">
        <v>5.6470261687060555E-2</v>
      </c>
      <c r="G130" s="116">
        <v>5.6500902089495209E-2</v>
      </c>
      <c r="H130" s="116">
        <v>5.6527937738702252E-2</v>
      </c>
      <c r="I130" s="86">
        <v>0.10556700064705321</v>
      </c>
      <c r="J130" s="86">
        <v>0.10557961728334983</v>
      </c>
      <c r="K130" s="86">
        <v>0.10558322203657743</v>
      </c>
      <c r="L130" s="86">
        <v>1.4332967450880731</v>
      </c>
      <c r="M130" s="86">
        <v>1.3931379917559295</v>
      </c>
      <c r="N130" s="86">
        <v>1.4128862602250987</v>
      </c>
      <c r="O130" s="117">
        <v>3.1461799528858752</v>
      </c>
      <c r="P130" s="117">
        <v>3.0355428668241942</v>
      </c>
      <c r="Q130" s="117">
        <v>3.0893960776680132</v>
      </c>
    </row>
    <row r="131" spans="1:17" x14ac:dyDescent="0.25">
      <c r="A131" t="s">
        <v>233</v>
      </c>
      <c r="B131">
        <v>36</v>
      </c>
      <c r="C131">
        <v>49</v>
      </c>
      <c r="D131">
        <v>12</v>
      </c>
      <c r="E131">
        <v>5</v>
      </c>
      <c r="F131" s="116">
        <v>5.6485655199163362E-2</v>
      </c>
      <c r="G131" s="116">
        <v>5.6514654733358344E-2</v>
      </c>
      <c r="H131" s="116">
        <v>5.6540029325778958E-2</v>
      </c>
      <c r="I131" s="86">
        <v>0.10557461670771913</v>
      </c>
      <c r="J131" s="86">
        <v>0.10558367906215506</v>
      </c>
      <c r="K131" s="86">
        <v>0.1055800541203807</v>
      </c>
      <c r="L131" s="86">
        <v>1.38572642926923</v>
      </c>
      <c r="M131" s="86">
        <v>1.4061221641627382</v>
      </c>
      <c r="N131" s="86">
        <v>1.365990765452461</v>
      </c>
      <c r="O131" s="117">
        <v>3.0165623589671089</v>
      </c>
      <c r="P131" s="117">
        <v>3.0729682654472361</v>
      </c>
      <c r="Q131" s="117">
        <v>2.9630672807318033</v>
      </c>
    </row>
    <row r="132" spans="1:17" x14ac:dyDescent="0.25">
      <c r="A132" t="s">
        <v>234</v>
      </c>
      <c r="B132">
        <v>37</v>
      </c>
      <c r="C132">
        <v>48</v>
      </c>
      <c r="D132">
        <v>12</v>
      </c>
      <c r="E132">
        <v>5</v>
      </c>
      <c r="F132" s="116">
        <v>5.6500533316315833E-2</v>
      </c>
      <c r="G132" s="116">
        <v>5.652788287097392E-2</v>
      </c>
      <c r="H132" s="116">
        <v>5.6549762514700383E-2</v>
      </c>
      <c r="I132" s="86">
        <v>0.10558022080207127</v>
      </c>
      <c r="J132" s="86">
        <v>0.10558204410571514</v>
      </c>
      <c r="K132" s="86">
        <v>0.10557292758749579</v>
      </c>
      <c r="L132" s="86">
        <v>1.338432505857363</v>
      </c>
      <c r="M132" s="86">
        <v>1.3580640161909363</v>
      </c>
      <c r="N132" s="86">
        <v>1.3783524825623956</v>
      </c>
      <c r="O132" s="117">
        <v>2.8939949494489063</v>
      </c>
      <c r="P132" s="117">
        <v>2.9471314875422778</v>
      </c>
      <c r="Q132" s="117">
        <v>3.003157961911187</v>
      </c>
    </row>
    <row r="133" spans="1:17" x14ac:dyDescent="0.25">
      <c r="A133" t="s">
        <v>235</v>
      </c>
      <c r="B133">
        <v>38</v>
      </c>
      <c r="C133">
        <v>47</v>
      </c>
      <c r="D133">
        <v>12</v>
      </c>
      <c r="E133">
        <v>5</v>
      </c>
      <c r="F133" s="116">
        <v>5.6514415313701889E-2</v>
      </c>
      <c r="G133" s="116">
        <v>5.6540104518364109E-2</v>
      </c>
      <c r="H133" s="116">
        <v>5.6556619007075544E-2</v>
      </c>
      <c r="I133" s="86">
        <v>0.10558263116173923</v>
      </c>
      <c r="J133" s="86">
        <v>0.10557896127535892</v>
      </c>
      <c r="K133" s="86">
        <v>0.10556244678664749</v>
      </c>
      <c r="L133" s="86">
        <v>1.3502429464783769</v>
      </c>
      <c r="M133" s="86">
        <v>1.3105256011273891</v>
      </c>
      <c r="N133" s="86">
        <v>1.3300567364434397</v>
      </c>
      <c r="O133" s="117">
        <v>2.9365550042570683</v>
      </c>
      <c r="P133" s="117">
        <v>2.8281300460937731</v>
      </c>
      <c r="Q133" s="117">
        <v>2.8809066821291212</v>
      </c>
    </row>
    <row r="134" spans="1:17" x14ac:dyDescent="0.25">
      <c r="A134" t="s">
        <v>236</v>
      </c>
      <c r="B134">
        <v>39</v>
      </c>
      <c r="C134">
        <v>46</v>
      </c>
      <c r="D134">
        <v>12</v>
      </c>
      <c r="E134">
        <v>5</v>
      </c>
      <c r="F134" s="116">
        <v>5.6527225331113901E-2</v>
      </c>
      <c r="G134" s="116">
        <v>5.6549395043960692E-2</v>
      </c>
      <c r="H134" s="116">
        <v>5.6564174852525226E-2</v>
      </c>
      <c r="I134" s="86">
        <v>0.1055832574328581</v>
      </c>
      <c r="J134" s="86">
        <v>0.1055721725764347</v>
      </c>
      <c r="K134" s="86">
        <v>0.10555000286358791</v>
      </c>
      <c r="L134" s="86">
        <v>1.3016725200866837</v>
      </c>
      <c r="M134" s="86">
        <v>1.3217582799258794</v>
      </c>
      <c r="N134" s="86">
        <v>1.2822370718243272</v>
      </c>
      <c r="O134" s="117">
        <v>2.8177095361172335</v>
      </c>
      <c r="P134" s="117">
        <v>2.8729786302442917</v>
      </c>
      <c r="Q134" s="117">
        <v>2.765289250090988</v>
      </c>
    </row>
    <row r="135" spans="1:17" x14ac:dyDescent="0.25">
      <c r="A135" t="s">
        <v>237</v>
      </c>
      <c r="B135">
        <v>40</v>
      </c>
      <c r="C135">
        <v>45</v>
      </c>
      <c r="D135">
        <v>12</v>
      </c>
      <c r="E135">
        <v>5</v>
      </c>
      <c r="F135" s="116">
        <v>5.653990378799862E-2</v>
      </c>
      <c r="G135" s="116">
        <v>5.6556652492300248E-2</v>
      </c>
      <c r="H135" s="116">
        <v>5.6569679262312621E-2</v>
      </c>
      <c r="I135" s="86">
        <v>0.10558010998315824</v>
      </c>
      <c r="J135" s="86">
        <v>0.10556336127885663</v>
      </c>
      <c r="K135" s="86">
        <v>0.10553358580454263</v>
      </c>
      <c r="L135" s="86">
        <v>1.2535251370137059</v>
      </c>
      <c r="M135" s="86">
        <v>1.2728680295149388</v>
      </c>
      <c r="N135" s="86">
        <v>1.2928573355999893</v>
      </c>
      <c r="O135" s="117">
        <v>2.7053195745829108</v>
      </c>
      <c r="P135" s="117">
        <v>2.7573782694866522</v>
      </c>
      <c r="Q135" s="117">
        <v>2.8122693563845131</v>
      </c>
    </row>
    <row r="136" spans="1:17" x14ac:dyDescent="0.25">
      <c r="A136" t="s">
        <v>238</v>
      </c>
      <c r="B136">
        <v>41</v>
      </c>
      <c r="C136">
        <v>44</v>
      </c>
      <c r="D136">
        <v>12</v>
      </c>
      <c r="E136">
        <v>5</v>
      </c>
      <c r="F136" s="116">
        <v>5.6549489008381804E-2</v>
      </c>
      <c r="G136" s="116">
        <v>5.6564493350263235E-2</v>
      </c>
      <c r="H136" s="116">
        <v>5.657387106393913E-2</v>
      </c>
      <c r="I136" s="86">
        <v>0.1055724250204903</v>
      </c>
      <c r="J136" s="86">
        <v>0.10554991850766815</v>
      </c>
      <c r="K136" s="86">
        <v>0.10551803428117011</v>
      </c>
      <c r="L136" s="86">
        <v>1.2498016613557548</v>
      </c>
      <c r="M136" s="86">
        <v>1.2106478312161582</v>
      </c>
      <c r="N136" s="86">
        <v>1.2299021529355056</v>
      </c>
      <c r="O136" s="117">
        <v>2.7284251630315524</v>
      </c>
      <c r="P136" s="117">
        <v>2.6225263935751406</v>
      </c>
      <c r="Q136" s="117">
        <v>2.6740738101088004</v>
      </c>
    </row>
    <row r="137" spans="1:17" x14ac:dyDescent="0.25">
      <c r="A137" t="s">
        <v>239</v>
      </c>
      <c r="B137">
        <v>42</v>
      </c>
      <c r="C137">
        <v>43</v>
      </c>
      <c r="D137">
        <v>12</v>
      </c>
      <c r="E137">
        <v>5</v>
      </c>
      <c r="F137" s="116">
        <v>5.6556276360335139E-2</v>
      </c>
      <c r="G137" s="116">
        <v>5.6569515631796949E-2</v>
      </c>
      <c r="H137" s="116">
        <v>5.6578972254269666E-2</v>
      </c>
      <c r="I137" s="86">
        <v>0.10556238533845252</v>
      </c>
      <c r="J137" s="86">
        <v>0.10553401547103436</v>
      </c>
      <c r="K137" s="86">
        <v>0.10549997163013258</v>
      </c>
      <c r="L137" s="86">
        <v>1.1862179184082613</v>
      </c>
      <c r="M137" s="86">
        <v>1.2060276511641101</v>
      </c>
      <c r="N137" s="86">
        <v>1.167047453331568</v>
      </c>
      <c r="O137" s="117">
        <v>2.5944867890984056</v>
      </c>
      <c r="P137" s="117">
        <v>2.6484632988481835</v>
      </c>
      <c r="Q137" s="117">
        <v>2.5432943090045961</v>
      </c>
    </row>
    <row r="138" spans="1:17" x14ac:dyDescent="0.25">
      <c r="A138" t="s">
        <v>240</v>
      </c>
      <c r="B138">
        <v>43</v>
      </c>
      <c r="C138">
        <v>42</v>
      </c>
      <c r="D138">
        <v>12</v>
      </c>
      <c r="E138">
        <v>5</v>
      </c>
      <c r="F138" s="116">
        <v>5.6563732721620325E-2</v>
      </c>
      <c r="G138" s="116">
        <v>5.6573274833824114E-2</v>
      </c>
      <c r="H138" s="116">
        <v>5.6582816946027903E-2</v>
      </c>
      <c r="I138" s="86">
        <v>0.10554911993099145</v>
      </c>
      <c r="J138" s="86">
        <v>0.10551667674949856</v>
      </c>
      <c r="K138" s="86">
        <v>0.10548232514556492</v>
      </c>
      <c r="L138" s="86">
        <v>1.1227478229671006</v>
      </c>
      <c r="M138" s="86">
        <v>1.1419141095396312</v>
      </c>
      <c r="N138" s="86">
        <v>1.1617235344746972</v>
      </c>
      <c r="O138" s="117">
        <v>2.4672829598868686</v>
      </c>
      <c r="P138" s="117">
        <v>2.5181195168637749</v>
      </c>
      <c r="Q138" s="117">
        <v>2.5717213779573389</v>
      </c>
    </row>
    <row r="139" spans="1:17" x14ac:dyDescent="0.25">
      <c r="A139" t="s">
        <v>241</v>
      </c>
      <c r="B139">
        <v>44</v>
      </c>
      <c r="C139">
        <v>41</v>
      </c>
      <c r="D139">
        <v>12</v>
      </c>
      <c r="E139">
        <v>5</v>
      </c>
      <c r="F139" s="116">
        <v>5.5876504004254764E-2</v>
      </c>
      <c r="G139" s="116">
        <v>5.5886138880966878E-2</v>
      </c>
      <c r="H139" s="116">
        <v>5.5897700733021423E-2</v>
      </c>
      <c r="I139" s="86">
        <v>0.10553465857850883</v>
      </c>
      <c r="J139" s="86">
        <v>0.10549997302234521</v>
      </c>
      <c r="K139" s="86">
        <v>0.105467214441524</v>
      </c>
      <c r="L139" s="86">
        <v>1.1489147274871472</v>
      </c>
      <c r="M139" s="86">
        <v>1.1101150789674494</v>
      </c>
      <c r="N139" s="86">
        <v>1.1291979157834697</v>
      </c>
      <c r="O139" s="117">
        <v>2.4975816459452584</v>
      </c>
      <c r="P139" s="117">
        <v>2.3941666602434157</v>
      </c>
      <c r="Q139" s="117">
        <v>2.4445050371135451</v>
      </c>
    </row>
    <row r="140" spans="1:17" x14ac:dyDescent="0.25">
      <c r="A140" t="s">
        <v>242</v>
      </c>
      <c r="B140">
        <v>45</v>
      </c>
      <c r="C140">
        <v>40</v>
      </c>
      <c r="D140">
        <v>12</v>
      </c>
      <c r="E140">
        <v>5</v>
      </c>
      <c r="F140" s="116">
        <v>5.6011293384607898E-2</v>
      </c>
      <c r="G140" s="116">
        <v>5.6021029060994015E-2</v>
      </c>
      <c r="H140" s="116">
        <v>5.6034659007934577E-2</v>
      </c>
      <c r="I140" s="86">
        <v>0.10699508348342501</v>
      </c>
      <c r="J140" s="86">
        <v>0.10695808791315776</v>
      </c>
      <c r="K140" s="86">
        <v>0.10692888088399942</v>
      </c>
      <c r="L140" s="86">
        <v>1.0755702672443168</v>
      </c>
      <c r="M140" s="86">
        <v>1.0954037871781142</v>
      </c>
      <c r="N140" s="86">
        <v>1.0563754076814487</v>
      </c>
      <c r="O140" s="117">
        <v>2.3734527576303366</v>
      </c>
      <c r="P140" s="117">
        <v>2.4236635350240956</v>
      </c>
      <c r="Q140" s="117">
        <v>2.3258686657255514</v>
      </c>
    </row>
    <row r="141" spans="1:17" x14ac:dyDescent="0.25">
      <c r="A141" t="s">
        <v>243</v>
      </c>
      <c r="B141">
        <v>46</v>
      </c>
      <c r="C141">
        <v>39</v>
      </c>
      <c r="D141">
        <v>12</v>
      </c>
      <c r="E141">
        <v>5</v>
      </c>
      <c r="F141" s="116">
        <v>5.6015106436184563E-2</v>
      </c>
      <c r="G141" s="116">
        <v>5.6026920645922226E-2</v>
      </c>
      <c r="H141" s="116">
        <v>5.6042672925572447E-2</v>
      </c>
      <c r="I141" s="86">
        <v>0.10697766917456085</v>
      </c>
      <c r="J141" s="86">
        <v>0.10694222654534787</v>
      </c>
      <c r="K141" s="86">
        <v>0.10691662909091625</v>
      </c>
      <c r="L141" s="86">
        <v>1.0518978543426081</v>
      </c>
      <c r="M141" s="86">
        <v>1.0710132456981509</v>
      </c>
      <c r="N141" s="86">
        <v>1.0907625769522715</v>
      </c>
      <c r="O141" s="117">
        <v>2.2572524480027094</v>
      </c>
      <c r="P141" s="117">
        <v>2.3045585128272781</v>
      </c>
      <c r="Q141" s="117">
        <v>2.3544755180038712</v>
      </c>
    </row>
    <row r="142" spans="1:17" x14ac:dyDescent="0.25">
      <c r="A142" t="s">
        <v>244</v>
      </c>
      <c r="B142">
        <v>47</v>
      </c>
      <c r="C142">
        <v>38</v>
      </c>
      <c r="D142">
        <v>12</v>
      </c>
      <c r="E142">
        <v>5</v>
      </c>
      <c r="F142" s="116">
        <v>5.6019991909175511E-2</v>
      </c>
      <c r="G142" s="116">
        <v>5.6033941606566717E-2</v>
      </c>
      <c r="H142" s="116">
        <v>5.6053869745697017E-2</v>
      </c>
      <c r="I142" s="86">
        <v>0.10695830834012551</v>
      </c>
      <c r="J142" s="86">
        <v>0.10692841613143006</v>
      </c>
      <c r="K142" s="86">
        <v>0.10690848799229977</v>
      </c>
      <c r="L142" s="86">
        <v>1.086332684340269</v>
      </c>
      <c r="M142" s="86">
        <v>1.0476242668935818</v>
      </c>
      <c r="N142" s="86">
        <v>1.0666625481886833</v>
      </c>
      <c r="O142" s="117">
        <v>2.2920010442344902</v>
      </c>
      <c r="P142" s="117">
        <v>2.1953515622664672</v>
      </c>
      <c r="Q142" s="117">
        <v>2.24237798498614</v>
      </c>
    </row>
    <row r="143" spans="1:17" x14ac:dyDescent="0.25">
      <c r="A143" t="s">
        <v>245</v>
      </c>
      <c r="B143">
        <v>48</v>
      </c>
      <c r="C143">
        <v>37</v>
      </c>
      <c r="D143">
        <v>12</v>
      </c>
      <c r="E143">
        <v>5</v>
      </c>
      <c r="F143" s="116">
        <v>5.6028018046205552E-2</v>
      </c>
      <c r="G143" s="116">
        <v>5.6042148184781843E-2</v>
      </c>
      <c r="H143" s="116">
        <v>5.6066371279484051E-2</v>
      </c>
      <c r="I143" s="86">
        <v>0.10694294451902017</v>
      </c>
      <c r="J143" s="86">
        <v>0.10691670283309278</v>
      </c>
      <c r="K143" s="86">
        <v>0.1069025726945165</v>
      </c>
      <c r="L143" s="86">
        <v>1.0625198074263971</v>
      </c>
      <c r="M143" s="86">
        <v>1.0821142724492576</v>
      </c>
      <c r="N143" s="86">
        <v>1.0435531242745688</v>
      </c>
      <c r="O143" s="117">
        <v>2.1827430636159026</v>
      </c>
      <c r="P143" s="117">
        <v>2.2320713773857226</v>
      </c>
      <c r="Q143" s="117">
        <v>2.1359945094318675</v>
      </c>
    </row>
    <row r="144" spans="1:17" x14ac:dyDescent="0.25">
      <c r="A144" t="s">
        <v>246</v>
      </c>
      <c r="B144">
        <v>49</v>
      </c>
      <c r="C144">
        <v>36</v>
      </c>
      <c r="D144">
        <v>12</v>
      </c>
      <c r="E144">
        <v>5</v>
      </c>
      <c r="F144" s="116">
        <v>5.6035100213237071E-2</v>
      </c>
      <c r="G144" s="116">
        <v>5.605351800236566E-2</v>
      </c>
      <c r="H144" s="116">
        <v>5.6080121475551407E-2</v>
      </c>
      <c r="I144" s="86">
        <v>0.1069295908385824</v>
      </c>
      <c r="J144" s="86">
        <v>0.10690912662843952</v>
      </c>
      <c r="K144" s="86">
        <v>0.10690094094438236</v>
      </c>
      <c r="L144" s="86">
        <v>1.0397517282025466</v>
      </c>
      <c r="M144" s="86">
        <v>1.0587159117419545</v>
      </c>
      <c r="N144" s="86">
        <v>1.078308346532749</v>
      </c>
      <c r="O144" s="117">
        <v>2.0790532437819498</v>
      </c>
      <c r="P144" s="117">
        <v>2.12552132575339</v>
      </c>
      <c r="Q144" s="117">
        <v>2.1745556196767475</v>
      </c>
    </row>
    <row r="145" spans="1:17" x14ac:dyDescent="0.25">
      <c r="A145" t="s">
        <v>247</v>
      </c>
      <c r="B145">
        <v>50</v>
      </c>
      <c r="C145">
        <v>35</v>
      </c>
      <c r="D145">
        <v>12</v>
      </c>
      <c r="E145">
        <v>5</v>
      </c>
      <c r="F145" s="116">
        <v>5.570205856336613E-2</v>
      </c>
      <c r="G145" s="116">
        <v>5.5724899189780686E-2</v>
      </c>
      <c r="H145" s="116">
        <v>5.5753969077944679E-2</v>
      </c>
      <c r="I145" s="86">
        <v>0.10691697224656249</v>
      </c>
      <c r="J145" s="86">
        <v>0.10690243730248049</v>
      </c>
      <c r="K145" s="86">
        <v>0.10689828446131421</v>
      </c>
      <c r="L145" s="86">
        <v>1.0884472111595147</v>
      </c>
      <c r="M145" s="86">
        <v>1.0500002076420583</v>
      </c>
      <c r="N145" s="86">
        <v>1.0689111365587725</v>
      </c>
      <c r="O145" s="117">
        <v>2.1189539823670365</v>
      </c>
      <c r="P145" s="117">
        <v>2.0242795858786788</v>
      </c>
      <c r="Q145" s="117">
        <v>2.0703449765156834</v>
      </c>
    </row>
    <row r="146" spans="1:17" x14ac:dyDescent="0.25">
      <c r="A146" t="s">
        <v>248</v>
      </c>
      <c r="B146">
        <v>51</v>
      </c>
      <c r="C146">
        <v>34</v>
      </c>
      <c r="D146">
        <v>12</v>
      </c>
      <c r="E146">
        <v>5</v>
      </c>
      <c r="F146" s="116">
        <v>5.5575236167341432E-2</v>
      </c>
      <c r="G146" s="116">
        <v>5.5600539811066128E-2</v>
      </c>
      <c r="H146" s="116">
        <v>5.5630060728744941E-2</v>
      </c>
      <c r="I146" s="86">
        <v>0.1079031713900135</v>
      </c>
      <c r="J146" s="86">
        <v>0.10789473684210527</v>
      </c>
      <c r="K146" s="86">
        <v>0.10789051956815114</v>
      </c>
      <c r="L146" s="86">
        <v>1.068492746288799</v>
      </c>
      <c r="M146" s="86">
        <v>1.0880398110661269</v>
      </c>
      <c r="N146" s="86">
        <v>1.0495718944290924</v>
      </c>
      <c r="O146" s="117">
        <v>1.9801176619433198</v>
      </c>
      <c r="P146" s="117">
        <v>2.0273827597840754</v>
      </c>
      <c r="Q146" s="117">
        <v>1.9353470816464238</v>
      </c>
    </row>
    <row r="147" spans="1:17" x14ac:dyDescent="0.25">
      <c r="A147" t="s">
        <v>249</v>
      </c>
      <c r="B147">
        <v>52</v>
      </c>
      <c r="C147">
        <v>33</v>
      </c>
      <c r="D147">
        <v>12</v>
      </c>
      <c r="E147">
        <v>5</v>
      </c>
      <c r="F147" s="116">
        <v>5.558758291096514E-2</v>
      </c>
      <c r="G147" s="116">
        <v>5.5615443138347459E-2</v>
      </c>
      <c r="H147" s="116">
        <v>5.5645446460143799E-2</v>
      </c>
      <c r="I147" s="86">
        <v>0.10789837446288696</v>
      </c>
      <c r="J147" s="86">
        <v>0.10789194517964489</v>
      </c>
      <c r="K147" s="86">
        <v>0.10788980208523087</v>
      </c>
      <c r="L147" s="86">
        <v>1.0458065000053578</v>
      </c>
      <c r="M147" s="86">
        <v>1.0646635877543584</v>
      </c>
      <c r="N147" s="86">
        <v>1.0841400297890122</v>
      </c>
      <c r="O147" s="117">
        <v>1.8319578239019321</v>
      </c>
      <c r="P147" s="117">
        <v>1.8764934689197732</v>
      </c>
      <c r="Q147" s="117">
        <v>1.9235108172690547</v>
      </c>
    </row>
    <row r="148" spans="1:17" x14ac:dyDescent="0.25">
      <c r="A148" t="s">
        <v>250</v>
      </c>
      <c r="B148">
        <v>53</v>
      </c>
      <c r="C148">
        <v>32</v>
      </c>
      <c r="D148">
        <v>12</v>
      </c>
      <c r="E148">
        <v>5</v>
      </c>
      <c r="F148" s="116">
        <v>5.5600485681338109E-2</v>
      </c>
      <c r="G148" s="116">
        <v>5.5631004257341354E-2</v>
      </c>
      <c r="H148" s="116">
        <v>5.5661522833344593E-2</v>
      </c>
      <c r="I148" s="86">
        <v>0.10789406566289617</v>
      </c>
      <c r="J148" s="86">
        <v>0.10788970586632428</v>
      </c>
      <c r="K148" s="86">
        <v>0.10788752596803833</v>
      </c>
      <c r="L148" s="86">
        <v>1.0804513261411222</v>
      </c>
      <c r="M148" s="86">
        <v>1.0422464287816331</v>
      </c>
      <c r="N148" s="86">
        <v>1.0610393319047733</v>
      </c>
      <c r="O148" s="117">
        <v>1.8236745673446877</v>
      </c>
      <c r="P148" s="117">
        <v>1.7326049566527226</v>
      </c>
      <c r="Q148" s="117">
        <v>1.7769048496197168</v>
      </c>
    </row>
    <row r="149" spans="1:17" x14ac:dyDescent="0.25">
      <c r="A149" t="s">
        <v>251</v>
      </c>
      <c r="B149">
        <v>54</v>
      </c>
      <c r="C149">
        <v>31</v>
      </c>
      <c r="D149">
        <v>12</v>
      </c>
      <c r="E149">
        <v>5</v>
      </c>
      <c r="F149" s="116">
        <v>5.5615841926915162E-2</v>
      </c>
      <c r="G149" s="116">
        <v>5.5646909750192507E-2</v>
      </c>
      <c r="H149" s="116">
        <v>5.5677977573469851E-2</v>
      </c>
      <c r="I149" s="86">
        <v>0.10789189285151578</v>
      </c>
      <c r="J149" s="86">
        <v>0.10788967372128168</v>
      </c>
      <c r="K149" s="86">
        <v>0.10788523546081349</v>
      </c>
      <c r="L149" s="86">
        <v>1.0577351113004769</v>
      </c>
      <c r="M149" s="86">
        <v>1.0771458434581149</v>
      </c>
      <c r="N149" s="86">
        <v>1.0389446692549151</v>
      </c>
      <c r="O149" s="117">
        <v>1.674715452025733</v>
      </c>
      <c r="P149" s="117">
        <v>1.7212350791230886</v>
      </c>
      <c r="Q149" s="117">
        <v>1.6306479638370537</v>
      </c>
    </row>
    <row r="150" spans="1:17" x14ac:dyDescent="0.25">
      <c r="A150" t="s">
        <v>252</v>
      </c>
      <c r="B150">
        <v>55</v>
      </c>
      <c r="C150">
        <v>30</v>
      </c>
      <c r="D150">
        <v>12</v>
      </c>
      <c r="E150">
        <v>5</v>
      </c>
      <c r="F150" s="116">
        <v>5.5172070750120393E-2</v>
      </c>
      <c r="G150" s="116">
        <v>5.5201463296622795E-2</v>
      </c>
      <c r="H150" s="116">
        <v>5.5233116808240765E-2</v>
      </c>
      <c r="I150" s="86">
        <v>0.10789099434984818</v>
      </c>
      <c r="J150" s="86">
        <v>0.10788873338473261</v>
      </c>
      <c r="K150" s="86">
        <v>0.10788421145450147</v>
      </c>
      <c r="L150" s="86">
        <v>1.0506071821817862</v>
      </c>
      <c r="M150" s="86">
        <v>1.0692940588619657</v>
      </c>
      <c r="N150" s="86">
        <v>1.0885936570884647</v>
      </c>
      <c r="O150" s="117">
        <v>1.5322289272398817</v>
      </c>
      <c r="P150" s="117">
        <v>1.5760599969703069</v>
      </c>
      <c r="Q150" s="117">
        <v>1.6223329090255467</v>
      </c>
    </row>
    <row r="151" spans="1:17" x14ac:dyDescent="0.25">
      <c r="A151" t="s">
        <v>253</v>
      </c>
      <c r="B151">
        <v>18</v>
      </c>
      <c r="C151">
        <v>67</v>
      </c>
      <c r="D151">
        <v>15</v>
      </c>
      <c r="E151">
        <v>5</v>
      </c>
      <c r="F151" s="116">
        <v>5.8370768210224959E-2</v>
      </c>
      <c r="G151" s="116">
        <v>5.8401317397325639E-2</v>
      </c>
      <c r="H151" s="116">
        <v>5.8431866584426319E-2</v>
      </c>
      <c r="I151" s="86">
        <v>0.10082104577141061</v>
      </c>
      <c r="J151" s="86">
        <v>0.1008515949585113</v>
      </c>
      <c r="K151" s="86">
        <v>0.10088214414561197</v>
      </c>
      <c r="L151" s="86">
        <v>1.7011969462450685</v>
      </c>
      <c r="M151" s="86">
        <v>1.7225173693949516</v>
      </c>
      <c r="N151" s="86">
        <v>1.680581336483294</v>
      </c>
      <c r="O151" s="117">
        <v>5.8709995112130064</v>
      </c>
      <c r="P151" s="117">
        <v>5.9451016560568855</v>
      </c>
      <c r="Q151" s="117">
        <v>5.8006432785969482</v>
      </c>
    </row>
    <row r="152" spans="1:17" x14ac:dyDescent="0.25">
      <c r="A152" t="s">
        <v>254</v>
      </c>
      <c r="B152">
        <v>19</v>
      </c>
      <c r="C152">
        <v>66</v>
      </c>
      <c r="D152">
        <v>15</v>
      </c>
      <c r="E152">
        <v>5</v>
      </c>
      <c r="F152" s="116">
        <v>5.8385370270203282E-2</v>
      </c>
      <c r="G152" s="116">
        <v>5.8417445337524472E-2</v>
      </c>
      <c r="H152" s="116">
        <v>5.8448062447240157E-2</v>
      </c>
      <c r="I152" s="86">
        <v>0.10083672186980147</v>
      </c>
      <c r="J152" s="86">
        <v>0.10086733897951715</v>
      </c>
      <c r="K152" s="86">
        <v>0.10089649813162734</v>
      </c>
      <c r="L152" s="86">
        <v>1.6622058023796784</v>
      </c>
      <c r="M152" s="86">
        <v>1.6826813589914433</v>
      </c>
      <c r="N152" s="86">
        <v>1.7038552772962468</v>
      </c>
      <c r="O152" s="117">
        <v>5.514513238984037</v>
      </c>
      <c r="P152" s="117">
        <v>5.5843319127966398</v>
      </c>
      <c r="Q152" s="117">
        <v>5.6578683785032897</v>
      </c>
    </row>
    <row r="153" spans="1:17" x14ac:dyDescent="0.25">
      <c r="A153" t="s">
        <v>255</v>
      </c>
      <c r="B153">
        <v>20</v>
      </c>
      <c r="C153">
        <v>65</v>
      </c>
      <c r="D153">
        <v>15</v>
      </c>
      <c r="E153">
        <v>5</v>
      </c>
      <c r="F153" s="116">
        <v>5.840043255249814E-2</v>
      </c>
      <c r="G153" s="116">
        <v>5.8432581724656957E-2</v>
      </c>
      <c r="H153" s="116">
        <v>5.8464730896815774E-2</v>
      </c>
      <c r="I153" s="86">
        <v>0.10085195306220865</v>
      </c>
      <c r="J153" s="86">
        <v>0.10088117958235303</v>
      </c>
      <c r="K153" s="86">
        <v>0.10091040610249741</v>
      </c>
      <c r="L153" s="86">
        <v>1.6838377343601585</v>
      </c>
      <c r="M153" s="86">
        <v>1.6424675950957899</v>
      </c>
      <c r="N153" s="86">
        <v>1.6628058461765529</v>
      </c>
      <c r="O153" s="117">
        <v>5.3833642647338191</v>
      </c>
      <c r="P153" s="117">
        <v>5.2411129458870978</v>
      </c>
      <c r="Q153" s="117">
        <v>5.310394411889348</v>
      </c>
    </row>
    <row r="154" spans="1:17" x14ac:dyDescent="0.25">
      <c r="A154" t="s">
        <v>256</v>
      </c>
      <c r="B154">
        <v>21</v>
      </c>
      <c r="C154">
        <v>64</v>
      </c>
      <c r="D154">
        <v>15</v>
      </c>
      <c r="E154">
        <v>5</v>
      </c>
      <c r="F154" s="116">
        <v>5.8417159958339376E-2</v>
      </c>
      <c r="G154" s="116">
        <v>5.8449386882762841E-2</v>
      </c>
      <c r="H154" s="116">
        <v>5.8481613807186313E-2</v>
      </c>
      <c r="I154" s="86">
        <v>0.1008673437250516</v>
      </c>
      <c r="J154" s="86">
        <v>0.10089664092907294</v>
      </c>
      <c r="K154" s="86">
        <v>0.10092447327289319</v>
      </c>
      <c r="L154" s="86">
        <v>1.6416512490130504</v>
      </c>
      <c r="M154" s="86">
        <v>1.662546014921066</v>
      </c>
      <c r="N154" s="86">
        <v>1.6214464322597373</v>
      </c>
      <c r="O154" s="117">
        <v>5.0546363557793859</v>
      </c>
      <c r="P154" s="117">
        <v>5.1268158773267469</v>
      </c>
      <c r="Q154" s="117">
        <v>4.986105800992882</v>
      </c>
    </row>
    <row r="155" spans="1:17" x14ac:dyDescent="0.25">
      <c r="A155" t="s">
        <v>257</v>
      </c>
      <c r="B155">
        <v>22</v>
      </c>
      <c r="C155">
        <v>63</v>
      </c>
      <c r="D155">
        <v>15</v>
      </c>
      <c r="E155">
        <v>5</v>
      </c>
      <c r="F155" s="116">
        <v>5.8432966132436114E-2</v>
      </c>
      <c r="G155" s="116">
        <v>5.846527550347546E-2</v>
      </c>
      <c r="H155" s="116">
        <v>5.8497584874514806E-2</v>
      </c>
      <c r="I155" s="86">
        <v>0.10088160524704186</v>
      </c>
      <c r="J155" s="86">
        <v>0.10091097740253217</v>
      </c>
      <c r="K155" s="86">
        <v>0.10093888095024797</v>
      </c>
      <c r="L155" s="86">
        <v>1.5992184069424027</v>
      </c>
      <c r="M155" s="86">
        <v>1.6192942752200341</v>
      </c>
      <c r="N155" s="86">
        <v>1.6400545147205901</v>
      </c>
      <c r="O155" s="117">
        <v>4.742742507530286</v>
      </c>
      <c r="P155" s="117">
        <v>4.8107390474903697</v>
      </c>
      <c r="Q155" s="117">
        <v>4.8823571742224088</v>
      </c>
    </row>
    <row r="156" spans="1:17" x14ac:dyDescent="0.25">
      <c r="A156" t="s">
        <v>258</v>
      </c>
      <c r="B156">
        <v>23</v>
      </c>
      <c r="C156">
        <v>62</v>
      </c>
      <c r="D156">
        <v>15</v>
      </c>
      <c r="E156">
        <v>5</v>
      </c>
      <c r="F156" s="116">
        <v>5.8448711038855856E-2</v>
      </c>
      <c r="G156" s="116">
        <v>5.8481108097202958E-2</v>
      </c>
      <c r="H156" s="116">
        <v>5.8513505155550059E-2</v>
      </c>
      <c r="I156" s="86">
        <v>0.10089622044136574</v>
      </c>
      <c r="J156" s="86">
        <v>0.10092419971902915</v>
      </c>
      <c r="K156" s="86">
        <v>0.10095217899669255</v>
      </c>
      <c r="L156" s="86">
        <v>1.6168017034962316</v>
      </c>
      <c r="M156" s="86">
        <v>1.5759725744175157</v>
      </c>
      <c r="N156" s="86">
        <v>1.5960444635227262</v>
      </c>
      <c r="O156" s="117">
        <v>4.6543498941205232</v>
      </c>
      <c r="P156" s="117">
        <v>4.5162559603224395</v>
      </c>
      <c r="Q156" s="117">
        <v>4.5835122534510226</v>
      </c>
    </row>
    <row r="157" spans="1:17" x14ac:dyDescent="0.25">
      <c r="A157" t="s">
        <v>259</v>
      </c>
      <c r="B157">
        <v>24</v>
      </c>
      <c r="C157">
        <v>61</v>
      </c>
      <c r="D157">
        <v>15</v>
      </c>
      <c r="E157">
        <v>5</v>
      </c>
      <c r="F157" s="116">
        <v>5.8464305862823689E-2</v>
      </c>
      <c r="G157" s="116">
        <v>5.8496796698931049E-2</v>
      </c>
      <c r="H157" s="116">
        <v>5.8530764391225114E-2</v>
      </c>
      <c r="I157" s="86">
        <v>0.10091062952471815</v>
      </c>
      <c r="J157" s="86">
        <v>0.1009386897922654</v>
      </c>
      <c r="K157" s="86">
        <v>0.10096527320362597</v>
      </c>
      <c r="L157" s="86">
        <v>1.5714946079980623</v>
      </c>
      <c r="M157" s="86">
        <v>1.5921248120700502</v>
      </c>
      <c r="N157" s="86">
        <v>1.5515467114843291</v>
      </c>
      <c r="O157" s="117">
        <v>4.3663976819265296</v>
      </c>
      <c r="P157" s="117">
        <v>4.4364612162796808</v>
      </c>
      <c r="Q157" s="117">
        <v>4.2998756487090803</v>
      </c>
    </row>
    <row r="158" spans="1:17" x14ac:dyDescent="0.25">
      <c r="A158" t="s">
        <v>260</v>
      </c>
      <c r="B158">
        <v>25</v>
      </c>
      <c r="C158">
        <v>60</v>
      </c>
      <c r="D158">
        <v>15</v>
      </c>
      <c r="E158">
        <v>5</v>
      </c>
      <c r="F158" s="116">
        <v>5.8000986633048056E-2</v>
      </c>
      <c r="G158" s="116">
        <v>5.8033578115116079E-2</v>
      </c>
      <c r="H158" s="116">
        <v>5.8067651028187187E-2</v>
      </c>
      <c r="I158" s="86">
        <v>0.10092544994763142</v>
      </c>
      <c r="J158" s="86">
        <v>0.10095211570568706</v>
      </c>
      <c r="K158" s="86">
        <v>0.10097730003273962</v>
      </c>
      <c r="L158" s="86">
        <v>1.574267839762497</v>
      </c>
      <c r="M158" s="86">
        <v>1.5943990056635107</v>
      </c>
      <c r="N158" s="86">
        <v>1.6152156184192106</v>
      </c>
      <c r="O158" s="117">
        <v>4.0932234901625577</v>
      </c>
      <c r="P158" s="117">
        <v>4.1592182784882885</v>
      </c>
      <c r="Q158" s="117">
        <v>4.228727021153353</v>
      </c>
    </row>
    <row r="159" spans="1:17" x14ac:dyDescent="0.25">
      <c r="A159" t="s">
        <v>261</v>
      </c>
      <c r="B159">
        <v>26</v>
      </c>
      <c r="C159">
        <v>59</v>
      </c>
      <c r="D159">
        <v>15</v>
      </c>
      <c r="E159">
        <v>5</v>
      </c>
      <c r="F159" s="116">
        <v>5.7993373969420378E-2</v>
      </c>
      <c r="G159" s="116">
        <v>5.8026073088476383E-2</v>
      </c>
      <c r="H159" s="116">
        <v>5.8060258531125848E-2</v>
      </c>
      <c r="I159" s="86">
        <v>0.10196477115818793</v>
      </c>
      <c r="J159" s="86">
        <v>0.10199003865927667</v>
      </c>
      <c r="K159" s="86">
        <v>0.1020153061603654</v>
      </c>
      <c r="L159" s="86">
        <v>1.5891415143556564</v>
      </c>
      <c r="M159" s="86">
        <v>1.5475318853568887</v>
      </c>
      <c r="N159" s="86">
        <v>1.5679907075117996</v>
      </c>
      <c r="O159" s="117">
        <v>4.0202660221967568</v>
      </c>
      <c r="P159" s="117">
        <v>3.8962977165610635</v>
      </c>
      <c r="Q159" s="117">
        <v>3.9566588040148574</v>
      </c>
    </row>
    <row r="160" spans="1:17" x14ac:dyDescent="0.25">
      <c r="A160" t="s">
        <v>262</v>
      </c>
      <c r="B160">
        <v>27</v>
      </c>
      <c r="C160">
        <v>58</v>
      </c>
      <c r="D160">
        <v>15</v>
      </c>
      <c r="E160">
        <v>5</v>
      </c>
      <c r="F160" s="116">
        <v>5.8010270974131646E-2</v>
      </c>
      <c r="G160" s="116">
        <v>5.8043085587970757E-2</v>
      </c>
      <c r="H160" s="116">
        <v>5.8077391775166201E-2</v>
      </c>
      <c r="I160" s="86">
        <v>0.101977378798478</v>
      </c>
      <c r="J160" s="86">
        <v>0.1020027355455355</v>
      </c>
      <c r="K160" s="86">
        <v>0.10202660071923668</v>
      </c>
      <c r="L160" s="86">
        <v>1.5398063639468822</v>
      </c>
      <c r="M160" s="86">
        <v>1.5608271072575486</v>
      </c>
      <c r="N160" s="86">
        <v>1.5194747275268372</v>
      </c>
      <c r="O160" s="117">
        <v>3.7755167182999645</v>
      </c>
      <c r="P160" s="117">
        <v>3.8386669510599867</v>
      </c>
      <c r="Q160" s="117">
        <v>3.7155912671363134</v>
      </c>
    </row>
    <row r="161" spans="1:17" x14ac:dyDescent="0.25">
      <c r="A161" t="s">
        <v>263</v>
      </c>
      <c r="B161">
        <v>28</v>
      </c>
      <c r="C161">
        <v>57</v>
      </c>
      <c r="D161">
        <v>15</v>
      </c>
      <c r="E161">
        <v>5</v>
      </c>
      <c r="F161" s="116">
        <v>5.8027018488934934E-2</v>
      </c>
      <c r="G161" s="116">
        <v>5.8059956910555717E-2</v>
      </c>
      <c r="H161" s="116">
        <v>5.8094392533159261E-2</v>
      </c>
      <c r="I161" s="86">
        <v>0.10199082814677959</v>
      </c>
      <c r="J161" s="86">
        <v>0.1020147833625038</v>
      </c>
      <c r="K161" s="86">
        <v>0.10203724137724524</v>
      </c>
      <c r="L161" s="86">
        <v>1.4905968292277587</v>
      </c>
      <c r="M161" s="86">
        <v>1.51080604809309</v>
      </c>
      <c r="N161" s="86">
        <v>1.5317009850085266</v>
      </c>
      <c r="O161" s="117">
        <v>3.5375834876698011</v>
      </c>
      <c r="P161" s="117">
        <v>3.5970747687198781</v>
      </c>
      <c r="Q161" s="117">
        <v>3.6597655682701191</v>
      </c>
    </row>
    <row r="162" spans="1:17" x14ac:dyDescent="0.25">
      <c r="A162" t="s">
        <v>264</v>
      </c>
      <c r="B162">
        <v>29</v>
      </c>
      <c r="C162">
        <v>56</v>
      </c>
      <c r="D162">
        <v>15</v>
      </c>
      <c r="E162">
        <v>5</v>
      </c>
      <c r="F162" s="116">
        <v>5.8042995591005231E-2</v>
      </c>
      <c r="G162" s="116">
        <v>5.8077570047096419E-2</v>
      </c>
      <c r="H162" s="116">
        <v>5.8110641265966261E-2</v>
      </c>
      <c r="I162" s="86">
        <v>0.10200216165512431</v>
      </c>
      <c r="J162" s="86">
        <v>0.10202621345066601</v>
      </c>
      <c r="K162" s="86">
        <v>0.102047258771765</v>
      </c>
      <c r="L162" s="86">
        <v>1.5018151589447877</v>
      </c>
      <c r="M162" s="86">
        <v>1.4609526615566624</v>
      </c>
      <c r="N162" s="86">
        <v>1.4810438170772129</v>
      </c>
      <c r="O162" s="117">
        <v>3.4994851412516854</v>
      </c>
      <c r="P162" s="117">
        <v>3.3785827780124498</v>
      </c>
      <c r="Q162" s="117">
        <v>3.4374510508379794</v>
      </c>
    </row>
    <row r="163" spans="1:17" x14ac:dyDescent="0.25">
      <c r="A163" t="s">
        <v>265</v>
      </c>
      <c r="B163">
        <v>30</v>
      </c>
      <c r="C163">
        <v>55</v>
      </c>
      <c r="D163">
        <v>15</v>
      </c>
      <c r="E163">
        <v>5</v>
      </c>
      <c r="F163" s="116">
        <v>5.8060064947318996E-2</v>
      </c>
      <c r="G163" s="116">
        <v>5.8093278360102842E-2</v>
      </c>
      <c r="H163" s="116">
        <v>5.8128001473467771E-2</v>
      </c>
      <c r="I163" s="86">
        <v>0.10201499736557249</v>
      </c>
      <c r="J163" s="86">
        <v>0.10203764287428874</v>
      </c>
      <c r="K163" s="86">
        <v>0.10205726898184284</v>
      </c>
      <c r="L163" s="86">
        <v>1.4374689567818015</v>
      </c>
      <c r="M163" s="86">
        <v>1.4581216607310272</v>
      </c>
      <c r="N163" s="86">
        <v>1.4174915286990089</v>
      </c>
      <c r="O163" s="117">
        <v>3.2797127945614548</v>
      </c>
      <c r="P163" s="117">
        <v>3.3412919715632801</v>
      </c>
      <c r="Q163" s="117">
        <v>3.2212768141694457</v>
      </c>
    </row>
    <row r="164" spans="1:17" x14ac:dyDescent="0.25">
      <c r="A164" t="s">
        <v>266</v>
      </c>
      <c r="B164">
        <v>31</v>
      </c>
      <c r="C164">
        <v>54</v>
      </c>
      <c r="D164">
        <v>15</v>
      </c>
      <c r="E164">
        <v>5</v>
      </c>
      <c r="F164" s="116">
        <v>5.8077265481987918E-2</v>
      </c>
      <c r="G164" s="116">
        <v>5.8110631018119002E-2</v>
      </c>
      <c r="H164" s="116">
        <v>5.8143996554250087E-2</v>
      </c>
      <c r="I164" s="86">
        <v>0.10202574302774041</v>
      </c>
      <c r="J164" s="86">
        <v>0.10204697564164202</v>
      </c>
      <c r="K164" s="86">
        <v>0.10206517502498624</v>
      </c>
      <c r="L164" s="86">
        <v>1.3916037144941407</v>
      </c>
      <c r="M164" s="86">
        <v>1.4114698580296439</v>
      </c>
      <c r="N164" s="86">
        <v>1.4320082928460554</v>
      </c>
      <c r="O164" s="117">
        <v>3.1363528132455114</v>
      </c>
      <c r="P164" s="117">
        <v>3.1943572811941223</v>
      </c>
      <c r="Q164" s="117">
        <v>3.2554829433862684</v>
      </c>
    </row>
    <row r="165" spans="1:17" x14ac:dyDescent="0.25">
      <c r="A165" t="s">
        <v>267</v>
      </c>
      <c r="B165">
        <v>32</v>
      </c>
      <c r="C165">
        <v>53</v>
      </c>
      <c r="D165">
        <v>15</v>
      </c>
      <c r="E165">
        <v>5</v>
      </c>
      <c r="F165" s="116">
        <v>5.809388535148332E-2</v>
      </c>
      <c r="G165" s="116">
        <v>5.812741365699324E-2</v>
      </c>
      <c r="H165" s="116">
        <v>5.815941794861635E-2</v>
      </c>
      <c r="I165" s="86">
        <v>0.10203730176389367</v>
      </c>
      <c r="J165" s="86">
        <v>0.10205711394442227</v>
      </c>
      <c r="K165" s="86">
        <v>0.10207235408329041</v>
      </c>
      <c r="L165" s="86">
        <v>1.4112368591902609</v>
      </c>
      <c r="M165" s="86">
        <v>1.3708398230924681</v>
      </c>
      <c r="N165" s="86">
        <v>1.3907018317898872</v>
      </c>
      <c r="O165" s="117">
        <v>3.1790045750896883</v>
      </c>
      <c r="P165" s="117">
        <v>3.0607593856395221</v>
      </c>
      <c r="Q165" s="117">
        <v>3.1183335822556013</v>
      </c>
    </row>
    <row r="166" spans="1:17" x14ac:dyDescent="0.25">
      <c r="A166" t="s">
        <v>268</v>
      </c>
      <c r="B166">
        <v>33</v>
      </c>
      <c r="C166">
        <v>52</v>
      </c>
      <c r="D166">
        <v>15</v>
      </c>
      <c r="E166">
        <v>5</v>
      </c>
      <c r="F166" s="116">
        <v>5.8110552979366487E-2</v>
      </c>
      <c r="G166" s="116">
        <v>5.8144255353698757E-2</v>
      </c>
      <c r="H166" s="116">
        <v>5.8174893875819006E-2</v>
      </c>
      <c r="I166" s="86">
        <v>0.10204772562590671</v>
      </c>
      <c r="J166" s="86">
        <v>0.10206457681307285</v>
      </c>
      <c r="K166" s="86">
        <v>0.10207836414802696</v>
      </c>
      <c r="L166" s="86">
        <v>1.3640484517588809</v>
      </c>
      <c r="M166" s="86">
        <v>1.3844751544564495</v>
      </c>
      <c r="N166" s="86">
        <v>1.3442912007696397</v>
      </c>
      <c r="O166" s="117">
        <v>3.0455319077228991</v>
      </c>
      <c r="P166" s="117">
        <v>3.1055634960392049</v>
      </c>
      <c r="Q166" s="117">
        <v>2.9885641716186178</v>
      </c>
    </row>
    <row r="167" spans="1:17" x14ac:dyDescent="0.25">
      <c r="A167" t="s">
        <v>269</v>
      </c>
      <c r="B167">
        <v>34</v>
      </c>
      <c r="C167">
        <v>51</v>
      </c>
      <c r="D167">
        <v>15</v>
      </c>
      <c r="E167">
        <v>5</v>
      </c>
      <c r="F167" s="116">
        <v>5.7348564668478159E-2</v>
      </c>
      <c r="G167" s="116">
        <v>5.737937238519504E-2</v>
      </c>
      <c r="H167" s="116">
        <v>5.7410180101911928E-2</v>
      </c>
      <c r="I167" s="86">
        <v>0.10205672316801913</v>
      </c>
      <c r="J167" s="86">
        <v>0.10207212702637757</v>
      </c>
      <c r="K167" s="86">
        <v>0.10208136934139263</v>
      </c>
      <c r="L167" s="86">
        <v>1.373052182110575</v>
      </c>
      <c r="M167" s="86">
        <v>1.3924440993980172</v>
      </c>
      <c r="N167" s="86">
        <v>1.4124894579763165</v>
      </c>
      <c r="O167" s="117">
        <v>2.9198737499768943</v>
      </c>
      <c r="P167" s="117">
        <v>2.9764120716957185</v>
      </c>
      <c r="Q167" s="117">
        <v>3.0359941958261705</v>
      </c>
    </row>
    <row r="168" spans="1:17" x14ac:dyDescent="0.25">
      <c r="A168" t="s">
        <v>270</v>
      </c>
      <c r="B168">
        <v>35</v>
      </c>
      <c r="C168">
        <v>50</v>
      </c>
      <c r="D168">
        <v>15</v>
      </c>
      <c r="E168">
        <v>5</v>
      </c>
      <c r="F168" s="116">
        <v>5.7560756424260735E-2</v>
      </c>
      <c r="G168" s="116">
        <v>5.7591744718432612E-2</v>
      </c>
      <c r="H168" s="116">
        <v>5.7619634183187302E-2</v>
      </c>
      <c r="I168" s="86">
        <v>0.10317552544526305</v>
      </c>
      <c r="J168" s="86">
        <v>0.1031879207629318</v>
      </c>
      <c r="K168" s="86">
        <v>0.10319101959234898</v>
      </c>
      <c r="L168" s="86">
        <v>1.3716162719532696</v>
      </c>
      <c r="M168" s="86">
        <v>1.3306822847669293</v>
      </c>
      <c r="N168" s="86">
        <v>1.3508122806609804</v>
      </c>
      <c r="O168" s="117">
        <v>2.958137913403212</v>
      </c>
      <c r="P168" s="117">
        <v>2.8482580705138636</v>
      </c>
      <c r="Q168" s="117">
        <v>2.9017423168398135</v>
      </c>
    </row>
    <row r="169" spans="1:17" x14ac:dyDescent="0.25">
      <c r="A169" t="s">
        <v>271</v>
      </c>
      <c r="B169">
        <v>36</v>
      </c>
      <c r="C169">
        <v>49</v>
      </c>
      <c r="D169">
        <v>15</v>
      </c>
      <c r="E169">
        <v>5</v>
      </c>
      <c r="F169" s="116">
        <v>5.7577297728775088E-2</v>
      </c>
      <c r="G169" s="116">
        <v>5.7606919690185464E-2</v>
      </c>
      <c r="H169" s="116">
        <v>5.7630305449193661E-2</v>
      </c>
      <c r="I169" s="86">
        <v>0.1031826458959552</v>
      </c>
      <c r="J169" s="86">
        <v>0.10319200019955847</v>
      </c>
      <c r="K169" s="86">
        <v>0.10318732304775684</v>
      </c>
      <c r="L169" s="86">
        <v>1.3224132232435737</v>
      </c>
      <c r="M169" s="86">
        <v>1.343104942814024</v>
      </c>
      <c r="N169" s="86">
        <v>1.3023905721018592</v>
      </c>
      <c r="O169" s="117">
        <v>2.8391137732766256</v>
      </c>
      <c r="P169" s="117">
        <v>2.8942418025119423</v>
      </c>
      <c r="Q169" s="117">
        <v>2.7868310113873056</v>
      </c>
    </row>
    <row r="170" spans="1:17" x14ac:dyDescent="0.25">
      <c r="A170" t="s">
        <v>272</v>
      </c>
      <c r="B170">
        <v>37</v>
      </c>
      <c r="C170">
        <v>48</v>
      </c>
      <c r="D170">
        <v>15</v>
      </c>
      <c r="E170">
        <v>5</v>
      </c>
      <c r="F170" s="116">
        <v>5.7592231059440932E-2</v>
      </c>
      <c r="G170" s="116">
        <v>5.7618910113558609E-2</v>
      </c>
      <c r="H170" s="116">
        <v>5.7640881099302578E-2</v>
      </c>
      <c r="I170" s="86">
        <v>0.10318830390267481</v>
      </c>
      <c r="J170" s="86">
        <v>0.10319144261492395</v>
      </c>
      <c r="K170" s="86">
        <v>0.10318045712205197</v>
      </c>
      <c r="L170" s="86">
        <v>1.2738447969567046</v>
      </c>
      <c r="M170" s="86">
        <v>1.2938556569010866</v>
      </c>
      <c r="N170" s="86">
        <v>1.3145366319106597</v>
      </c>
      <c r="O170" s="117">
        <v>2.7245309194543661</v>
      </c>
      <c r="P170" s="117">
        <v>2.7764640523286106</v>
      </c>
      <c r="Q170" s="117">
        <v>2.8312204568709549</v>
      </c>
    </row>
    <row r="171" spans="1:17" x14ac:dyDescent="0.25">
      <c r="A171" t="s">
        <v>273</v>
      </c>
      <c r="B171">
        <v>38</v>
      </c>
      <c r="C171">
        <v>47</v>
      </c>
      <c r="D171">
        <v>15</v>
      </c>
      <c r="E171">
        <v>5</v>
      </c>
      <c r="F171" s="116">
        <v>5.7606359441178333E-2</v>
      </c>
      <c r="G171" s="116">
        <v>5.7631645489601112E-2</v>
      </c>
      <c r="H171" s="116">
        <v>5.7649029647891772E-2</v>
      </c>
      <c r="I171" s="86">
        <v>0.1031907832353499</v>
      </c>
      <c r="J171" s="86">
        <v>0.10318762247929705</v>
      </c>
      <c r="K171" s="86">
        <v>0.1031718186990328</v>
      </c>
      <c r="L171" s="86">
        <v>1.2853009039762311</v>
      </c>
      <c r="M171" s="86">
        <v>1.244817940451356</v>
      </c>
      <c r="N171" s="86">
        <v>1.2647259624502181</v>
      </c>
      <c r="O171" s="117">
        <v>2.7760098615588849</v>
      </c>
      <c r="P171" s="117">
        <v>2.6700407737530818</v>
      </c>
      <c r="Q171" s="117">
        <v>2.7216227321575319</v>
      </c>
    </row>
    <row r="172" spans="1:17" x14ac:dyDescent="0.25">
      <c r="A172" t="s">
        <v>274</v>
      </c>
      <c r="B172">
        <v>39</v>
      </c>
      <c r="C172">
        <v>46</v>
      </c>
      <c r="D172">
        <v>15</v>
      </c>
      <c r="E172">
        <v>5</v>
      </c>
      <c r="F172" s="116">
        <v>5.7619465377211743E-2</v>
      </c>
      <c r="G172" s="116">
        <v>5.7641755921721979E-2</v>
      </c>
      <c r="H172" s="116">
        <v>5.7656085557478559E-2</v>
      </c>
      <c r="I172" s="86">
        <v>0.10319089144664041</v>
      </c>
      <c r="J172" s="86">
        <v>0.10318133835613603</v>
      </c>
      <c r="K172" s="86">
        <v>0.1031590478116258</v>
      </c>
      <c r="L172" s="86">
        <v>1.2351954960362634</v>
      </c>
      <c r="M172" s="86">
        <v>1.2556693611689163</v>
      </c>
      <c r="N172" s="86">
        <v>1.2153857421602898</v>
      </c>
      <c r="O172" s="117">
        <v>2.6649333114673706</v>
      </c>
      <c r="P172" s="117">
        <v>2.7189512617244285</v>
      </c>
      <c r="Q172" s="117">
        <v>2.6137016792740924</v>
      </c>
    </row>
    <row r="173" spans="1:17" x14ac:dyDescent="0.25">
      <c r="A173" t="s">
        <v>275</v>
      </c>
      <c r="B173">
        <v>40</v>
      </c>
      <c r="C173">
        <v>45</v>
      </c>
      <c r="D173">
        <v>15</v>
      </c>
      <c r="E173">
        <v>5</v>
      </c>
      <c r="F173" s="116">
        <v>5.7631171415503862E-2</v>
      </c>
      <c r="G173" s="116">
        <v>5.7648824091087805E-2</v>
      </c>
      <c r="H173" s="116">
        <v>5.76616624006034E-2</v>
      </c>
      <c r="I173" s="86">
        <v>0.10318791273159107</v>
      </c>
      <c r="J173" s="86">
        <v>0.10317186484469658</v>
      </c>
      <c r="K173" s="86">
        <v>0.10314297864828649</v>
      </c>
      <c r="L173" s="86">
        <v>1.1900246335063831</v>
      </c>
      <c r="M173" s="86">
        <v>1.2097410673449573</v>
      </c>
      <c r="N173" s="86">
        <v>1.2301172539796785</v>
      </c>
      <c r="O173" s="117">
        <v>2.5601771686713151</v>
      </c>
      <c r="P173" s="117">
        <v>2.6110569940703057</v>
      </c>
      <c r="Q173" s="117">
        <v>2.6647050799585963</v>
      </c>
    </row>
    <row r="174" spans="1:17" x14ac:dyDescent="0.25">
      <c r="A174" t="s">
        <v>276</v>
      </c>
      <c r="B174">
        <v>41</v>
      </c>
      <c r="C174">
        <v>44</v>
      </c>
      <c r="D174">
        <v>15</v>
      </c>
      <c r="E174">
        <v>5</v>
      </c>
      <c r="F174" s="116">
        <v>5.7640553263865177E-2</v>
      </c>
      <c r="G174" s="116">
        <v>5.7655117949680632E-2</v>
      </c>
      <c r="H174" s="116">
        <v>5.7666446038648206E-2</v>
      </c>
      <c r="I174" s="86">
        <v>0.10318108921193722</v>
      </c>
      <c r="J174" s="86">
        <v>0.10315843303400207</v>
      </c>
      <c r="K174" s="86">
        <v>0.10312606706552328</v>
      </c>
      <c r="L174" s="86">
        <v>1.1856447220006052</v>
      </c>
      <c r="M174" s="86">
        <v>1.1457358645678415</v>
      </c>
      <c r="N174" s="86">
        <v>1.1653617787041637</v>
      </c>
      <c r="O174" s="117">
        <v>2.5930157476619633</v>
      </c>
      <c r="P174" s="117">
        <v>2.489514235362086</v>
      </c>
      <c r="Q174" s="117">
        <v>2.5398951018961604</v>
      </c>
    </row>
    <row r="175" spans="1:17" x14ac:dyDescent="0.25">
      <c r="A175" t="s">
        <v>277</v>
      </c>
      <c r="B175">
        <v>42</v>
      </c>
      <c r="C175">
        <v>43</v>
      </c>
      <c r="D175">
        <v>15</v>
      </c>
      <c r="E175">
        <v>5</v>
      </c>
      <c r="F175" s="116">
        <v>5.7649102641134826E-2</v>
      </c>
      <c r="G175" s="116">
        <v>5.7662164633349881E-2</v>
      </c>
      <c r="H175" s="116">
        <v>5.7670328378484285E-2</v>
      </c>
      <c r="I175" s="86">
        <v>0.10317177825962015</v>
      </c>
      <c r="J175" s="86">
        <v>0.10314238877713629</v>
      </c>
      <c r="K175" s="86">
        <v>0.10310973379659866</v>
      </c>
      <c r="L175" s="86">
        <v>1.1202944173045273</v>
      </c>
      <c r="M175" s="86">
        <v>1.1404882572689987</v>
      </c>
      <c r="N175" s="86">
        <v>1.1007553096998355</v>
      </c>
      <c r="O175" s="117">
        <v>2.467779330703519</v>
      </c>
      <c r="P175" s="117">
        <v>2.5205350845110894</v>
      </c>
      <c r="Q175" s="117">
        <v>2.4177470022727867</v>
      </c>
    </row>
    <row r="176" spans="1:17" x14ac:dyDescent="0.25">
      <c r="A176" t="s">
        <v>278</v>
      </c>
      <c r="B176">
        <v>43</v>
      </c>
      <c r="C176">
        <v>42</v>
      </c>
      <c r="D176">
        <v>15</v>
      </c>
      <c r="E176">
        <v>5</v>
      </c>
      <c r="F176" s="116">
        <v>5.7656205446690964E-2</v>
      </c>
      <c r="G176" s="116">
        <v>5.7666094736096074E-2</v>
      </c>
      <c r="H176" s="116">
        <v>5.7675984025501184E-2</v>
      </c>
      <c r="I176" s="86">
        <v>0.10315847421450199</v>
      </c>
      <c r="J176" s="86">
        <v>0.1031271581313858</v>
      </c>
      <c r="K176" s="86">
        <v>0.10309254561846792</v>
      </c>
      <c r="L176" s="86">
        <v>1.0593390328604604</v>
      </c>
      <c r="M176" s="86">
        <v>1.0788769722951557</v>
      </c>
      <c r="N176" s="86">
        <v>1.0990684289380386</v>
      </c>
      <c r="O176" s="117">
        <v>2.3490507106278544</v>
      </c>
      <c r="P176" s="117">
        <v>2.3987361488140269</v>
      </c>
      <c r="Q176" s="117">
        <v>2.4511230112226952</v>
      </c>
    </row>
    <row r="177" spans="1:17" x14ac:dyDescent="0.25">
      <c r="A177" t="s">
        <v>279</v>
      </c>
      <c r="B177">
        <v>44</v>
      </c>
      <c r="C177">
        <v>41</v>
      </c>
      <c r="D177">
        <v>15</v>
      </c>
      <c r="E177">
        <v>5</v>
      </c>
      <c r="F177" s="116">
        <v>5.7437567318753359E-2</v>
      </c>
      <c r="G177" s="116">
        <v>5.7447555881848619E-2</v>
      </c>
      <c r="H177" s="116">
        <v>5.7457544444943873E-2</v>
      </c>
      <c r="I177" s="86">
        <v>0.10314356728212863</v>
      </c>
      <c r="J177" s="86">
        <v>0.10311027207181112</v>
      </c>
      <c r="K177" s="86">
        <v>0.10307864162200947</v>
      </c>
      <c r="L177" s="86">
        <v>1.0891795560749609</v>
      </c>
      <c r="M177" s="86">
        <v>1.0494517111240962</v>
      </c>
      <c r="N177" s="86">
        <v>1.0689892831130996</v>
      </c>
      <c r="O177" s="117">
        <v>2.3883220379332331</v>
      </c>
      <c r="P177" s="117">
        <v>2.2872477679723384</v>
      </c>
      <c r="Q177" s="117">
        <v>2.3364464354980212</v>
      </c>
    </row>
    <row r="178" spans="1:17" x14ac:dyDescent="0.25">
      <c r="A178" t="s">
        <v>280</v>
      </c>
      <c r="B178">
        <v>45</v>
      </c>
      <c r="C178">
        <v>40</v>
      </c>
      <c r="D178">
        <v>15</v>
      </c>
      <c r="E178">
        <v>5</v>
      </c>
      <c r="F178" s="116">
        <v>5.7387529863050575E-2</v>
      </c>
      <c r="G178" s="116">
        <v>5.739762441535718E-2</v>
      </c>
      <c r="H178" s="116">
        <v>5.741108381843265E-2</v>
      </c>
      <c r="I178" s="86">
        <v>0.10446515697028837</v>
      </c>
      <c r="J178" s="86">
        <v>0.10442814361183081</v>
      </c>
      <c r="K178" s="86">
        <v>0.10439785995491099</v>
      </c>
      <c r="L178" s="86">
        <v>1.0649348901376223</v>
      </c>
      <c r="M178" s="86">
        <v>1.0852569063562032</v>
      </c>
      <c r="N178" s="86">
        <v>1.0452681786062787</v>
      </c>
      <c r="O178" s="117">
        <v>2.268370402772637</v>
      </c>
      <c r="P178" s="117">
        <v>2.3173945960496654</v>
      </c>
      <c r="Q178" s="117">
        <v>2.2219102257814867</v>
      </c>
    </row>
    <row r="179" spans="1:17" x14ac:dyDescent="0.25">
      <c r="A179" t="s">
        <v>281</v>
      </c>
      <c r="B179">
        <v>46</v>
      </c>
      <c r="C179">
        <v>39</v>
      </c>
      <c r="D179">
        <v>15</v>
      </c>
      <c r="E179">
        <v>5</v>
      </c>
      <c r="F179" s="116">
        <v>5.7392458255003873E-2</v>
      </c>
      <c r="G179" s="116">
        <v>5.7404367168825868E-2</v>
      </c>
      <c r="H179" s="116">
        <v>5.7419678629454143E-2</v>
      </c>
      <c r="I179" s="86">
        <v>0.10444627803911227</v>
      </c>
      <c r="J179" s="86">
        <v>0.10441225257104943</v>
      </c>
      <c r="K179" s="86">
        <v>0.1043867334700023</v>
      </c>
      <c r="L179" s="86">
        <v>1.0449884738726938</v>
      </c>
      <c r="M179" s="86">
        <v>1.0645735332896673</v>
      </c>
      <c r="N179" s="86">
        <v>1.0848093297833428</v>
      </c>
      <c r="O179" s="117">
        <v>2.1610340339744298</v>
      </c>
      <c r="P179" s="117">
        <v>2.2072219055963389</v>
      </c>
      <c r="Q179" s="117">
        <v>2.2559582847761548</v>
      </c>
    </row>
    <row r="180" spans="1:17" x14ac:dyDescent="0.25">
      <c r="A180" t="s">
        <v>282</v>
      </c>
      <c r="B180">
        <v>47</v>
      </c>
      <c r="C180">
        <v>38</v>
      </c>
      <c r="D180">
        <v>15</v>
      </c>
      <c r="E180">
        <v>5</v>
      </c>
      <c r="F180" s="116">
        <v>5.7397917466394228E-2</v>
      </c>
      <c r="G180" s="116">
        <v>5.7411688559836263E-2</v>
      </c>
      <c r="H180" s="116">
        <v>5.7430623813319058E-2</v>
      </c>
      <c r="I180" s="86">
        <v>0.10442792295761774</v>
      </c>
      <c r="J180" s="86">
        <v>0.10439865938405342</v>
      </c>
      <c r="K180" s="86">
        <v>0.10437972413057062</v>
      </c>
      <c r="L180" s="86">
        <v>1.080574667729336</v>
      </c>
      <c r="M180" s="86">
        <v>1.0409139186162806</v>
      </c>
      <c r="N180" s="86">
        <v>1.0604189510902402</v>
      </c>
      <c r="O180" s="117">
        <v>2.2011491977477378</v>
      </c>
      <c r="P180" s="117">
        <v>2.1067862227095659</v>
      </c>
      <c r="Q180" s="117">
        <v>2.1527007696319846</v>
      </c>
    </row>
    <row r="181" spans="1:17" x14ac:dyDescent="0.25">
      <c r="A181" t="s">
        <v>283</v>
      </c>
      <c r="B181">
        <v>48</v>
      </c>
      <c r="C181">
        <v>37</v>
      </c>
      <c r="D181">
        <v>15</v>
      </c>
      <c r="E181">
        <v>5</v>
      </c>
      <c r="F181" s="116">
        <v>5.7403934636513207E-2</v>
      </c>
      <c r="G181" s="116">
        <v>5.7419620200217507E-2</v>
      </c>
      <c r="H181" s="116">
        <v>5.7444019965979753E-2</v>
      </c>
      <c r="I181" s="86">
        <v>0.10441182621789688</v>
      </c>
      <c r="J181" s="86">
        <v>0.10438742645213463</v>
      </c>
      <c r="K181" s="86">
        <v>0.10437348372884192</v>
      </c>
      <c r="L181" s="86">
        <v>1.0601733080505285</v>
      </c>
      <c r="M181" s="86">
        <v>1.0802508295920359</v>
      </c>
      <c r="N181" s="86">
        <v>1.0407406374613088</v>
      </c>
      <c r="O181" s="117">
        <v>2.086856194751959</v>
      </c>
      <c r="P181" s="117">
        <v>2.1350178466858147</v>
      </c>
      <c r="Q181" s="117">
        <v>2.0412129472128497</v>
      </c>
    </row>
    <row r="182" spans="1:17" x14ac:dyDescent="0.25">
      <c r="A182" t="s">
        <v>284</v>
      </c>
      <c r="B182">
        <v>49</v>
      </c>
      <c r="C182">
        <v>36</v>
      </c>
      <c r="D182">
        <v>15</v>
      </c>
      <c r="E182">
        <v>5</v>
      </c>
      <c r="F182" s="116">
        <v>5.6664600999641601E-2</v>
      </c>
      <c r="G182" s="116">
        <v>5.6684021800731989E-2</v>
      </c>
      <c r="H182" s="116">
        <v>5.6710504711309791E-2</v>
      </c>
      <c r="I182" s="86">
        <v>0.10439916455244763</v>
      </c>
      <c r="J182" s="86">
        <v>0.10437974375135725</v>
      </c>
      <c r="K182" s="86">
        <v>0.10437091611449797</v>
      </c>
      <c r="L182" s="86">
        <v>1.0654975344410251</v>
      </c>
      <c r="M182" s="86">
        <v>1.0848088728343599</v>
      </c>
      <c r="N182" s="86">
        <v>1.1047584493726199</v>
      </c>
      <c r="O182" s="117">
        <v>1.9412591388110585</v>
      </c>
      <c r="P182" s="117">
        <v>1.9866296612129526</v>
      </c>
      <c r="Q182" s="117">
        <v>2.0345037014281351</v>
      </c>
    </row>
    <row r="183" spans="1:17" x14ac:dyDescent="0.25">
      <c r="A183" t="s">
        <v>285</v>
      </c>
      <c r="B183">
        <v>50</v>
      </c>
      <c r="C183">
        <v>35</v>
      </c>
      <c r="D183">
        <v>15</v>
      </c>
      <c r="E183">
        <v>5</v>
      </c>
      <c r="F183" s="116">
        <v>5.6674235876623666E-2</v>
      </c>
      <c r="G183" s="116">
        <v>5.6695708812671892E-2</v>
      </c>
      <c r="H183" s="116">
        <v>5.6724339394069533E-2</v>
      </c>
      <c r="I183" s="86">
        <v>0.10438709977578677</v>
      </c>
      <c r="J183" s="86">
        <v>0.10437457389642529</v>
      </c>
      <c r="K183" s="86">
        <v>0.10436920566241324</v>
      </c>
      <c r="L183" s="86">
        <v>1.103941536352786</v>
      </c>
      <c r="M183" s="86">
        <v>1.0646907986679621</v>
      </c>
      <c r="N183" s="86">
        <v>1.0839976522923254</v>
      </c>
      <c r="O183" s="117">
        <v>1.9351499437230135</v>
      </c>
      <c r="P183" s="117">
        <v>1.8427125328580656</v>
      </c>
      <c r="Q183" s="117">
        <v>1.8876893868224169</v>
      </c>
    </row>
    <row r="184" spans="1:17" x14ac:dyDescent="0.25">
      <c r="A184" t="s">
        <v>286</v>
      </c>
      <c r="B184">
        <v>18</v>
      </c>
      <c r="C184">
        <v>67</v>
      </c>
      <c r="D184">
        <v>6</v>
      </c>
      <c r="E184">
        <v>6</v>
      </c>
      <c r="F184" s="116">
        <v>5.0505962574337579E-2</v>
      </c>
      <c r="G184" s="116">
        <v>5.0533985116916272E-2</v>
      </c>
      <c r="H184" s="116">
        <v>5.0562007659494972E-2</v>
      </c>
      <c r="I184" s="86">
        <v>0.11123392595821528</v>
      </c>
      <c r="J184" s="86">
        <v>0.11126817573247813</v>
      </c>
      <c r="K184" s="86">
        <v>0.11129931189089889</v>
      </c>
      <c r="L184" s="86">
        <v>2.1327708067378648</v>
      </c>
      <c r="M184" s="86">
        <v>2.1506055982812842</v>
      </c>
      <c r="N184" s="86">
        <v>2.1690475449139086</v>
      </c>
      <c r="O184" s="117">
        <v>11.55304355948563</v>
      </c>
      <c r="P184" s="117">
        <v>11.634607840084691</v>
      </c>
      <c r="Q184" s="117">
        <v>11.720490705856712</v>
      </c>
    </row>
    <row r="185" spans="1:17" x14ac:dyDescent="0.25">
      <c r="A185" t="s">
        <v>287</v>
      </c>
      <c r="B185">
        <v>19</v>
      </c>
      <c r="C185">
        <v>66</v>
      </c>
      <c r="D185">
        <v>6</v>
      </c>
      <c r="E185">
        <v>6</v>
      </c>
      <c r="F185" s="116">
        <v>5.0519106885984114E-2</v>
      </c>
      <c r="G185" s="116">
        <v>5.0547251235224216E-2</v>
      </c>
      <c r="H185" s="116">
        <v>5.0575395584464319E-2</v>
      </c>
      <c r="I185" s="86">
        <v>0.1112514853962099</v>
      </c>
      <c r="J185" s="86">
        <v>0.11128275689536557</v>
      </c>
      <c r="K185" s="86">
        <v>0.1113171555444368</v>
      </c>
      <c r="L185" s="86">
        <v>2.1394458690349616</v>
      </c>
      <c r="M185" s="86">
        <v>2.1034179748577149</v>
      </c>
      <c r="N185" s="86">
        <v>2.1211301519794858</v>
      </c>
      <c r="O185" s="117">
        <v>11.070917505785227</v>
      </c>
      <c r="P185" s="117">
        <v>10.904806429420226</v>
      </c>
      <c r="Q185" s="117">
        <v>10.985718306335606</v>
      </c>
    </row>
    <row r="186" spans="1:17" x14ac:dyDescent="0.25">
      <c r="A186" t="s">
        <v>288</v>
      </c>
      <c r="B186">
        <v>20</v>
      </c>
      <c r="C186">
        <v>65</v>
      </c>
      <c r="D186">
        <v>6</v>
      </c>
      <c r="E186">
        <v>6</v>
      </c>
      <c r="F186" s="116">
        <v>5.0531672609043933E-2</v>
      </c>
      <c r="G186" s="116">
        <v>5.0559944712331349E-2</v>
      </c>
      <c r="H186" s="116">
        <v>5.0588216815618765E-2</v>
      </c>
      <c r="I186" s="86">
        <v>0.11126643316003582</v>
      </c>
      <c r="J186" s="86">
        <v>0.11130098795294266</v>
      </c>
      <c r="K186" s="86">
        <v>0.11133240140103978</v>
      </c>
      <c r="L186" s="86">
        <v>2.0838016554887147</v>
      </c>
      <c r="M186" s="86">
        <v>2.1019931832817629</v>
      </c>
      <c r="N186" s="86">
        <v>2.0662085538819168</v>
      </c>
      <c r="O186" s="117">
        <v>10.385251386118398</v>
      </c>
      <c r="P186" s="117">
        <v>10.469511677949329</v>
      </c>
      <c r="Q186" s="117">
        <v>10.305231909780577</v>
      </c>
    </row>
    <row r="187" spans="1:17" x14ac:dyDescent="0.25">
      <c r="A187" t="s">
        <v>289</v>
      </c>
      <c r="B187">
        <v>21</v>
      </c>
      <c r="C187">
        <v>64</v>
      </c>
      <c r="D187">
        <v>6</v>
      </c>
      <c r="E187">
        <v>6</v>
      </c>
      <c r="F187" s="116">
        <v>5.0545253688945004E-2</v>
      </c>
      <c r="G187" s="116">
        <v>5.0573660538151974E-2</v>
      </c>
      <c r="H187" s="116">
        <v>5.0602067387358951E-2</v>
      </c>
      <c r="I187" s="86">
        <v>0.11128540992661563</v>
      </c>
      <c r="J187" s="86">
        <v>0.11131697309240117</v>
      </c>
      <c r="K187" s="86">
        <v>0.11134853625818669</v>
      </c>
      <c r="L187" s="86">
        <v>2.0279554959362422</v>
      </c>
      <c r="M187" s="86">
        <v>2.0454320208316896</v>
      </c>
      <c r="N187" s="86">
        <v>2.0635066677187721</v>
      </c>
      <c r="O187" s="117">
        <v>9.7389315868381594</v>
      </c>
      <c r="P187" s="117">
        <v>9.8180667560956358</v>
      </c>
      <c r="Q187" s="117">
        <v>9.9013966700860099</v>
      </c>
    </row>
    <row r="188" spans="1:17" x14ac:dyDescent="0.25">
      <c r="A188" t="s">
        <v>290</v>
      </c>
      <c r="B188">
        <v>22</v>
      </c>
      <c r="C188">
        <v>63</v>
      </c>
      <c r="D188">
        <v>6</v>
      </c>
      <c r="E188">
        <v>6</v>
      </c>
      <c r="F188" s="116">
        <v>5.055910669817755E-2</v>
      </c>
      <c r="G188" s="116">
        <v>5.058765682744619E-2</v>
      </c>
      <c r="H188" s="116">
        <v>5.0616206956714829E-2</v>
      </c>
      <c r="I188" s="86">
        <v>0.11130109283550367</v>
      </c>
      <c r="J188" s="86">
        <v>0.11133281520135772</v>
      </c>
      <c r="K188" s="86">
        <v>0.11136136533062636</v>
      </c>
      <c r="L188" s="86">
        <v>2.0306755277808617</v>
      </c>
      <c r="M188" s="86">
        <v>1.9951337890779894</v>
      </c>
      <c r="N188" s="86">
        <v>2.0126064681903975</v>
      </c>
      <c r="O188" s="117">
        <v>9.377023490411915</v>
      </c>
      <c r="P188" s="117">
        <v>9.2163560518343459</v>
      </c>
      <c r="Q188" s="117">
        <v>9.2946151283962752</v>
      </c>
    </row>
    <row r="189" spans="1:17" x14ac:dyDescent="0.25">
      <c r="A189" t="s">
        <v>291</v>
      </c>
      <c r="B189">
        <v>23</v>
      </c>
      <c r="C189">
        <v>62</v>
      </c>
      <c r="D189">
        <v>6</v>
      </c>
      <c r="E189">
        <v>6</v>
      </c>
      <c r="F189" s="116">
        <v>5.0574052812858782E-2</v>
      </c>
      <c r="G189" s="116">
        <v>5.0602755453501722E-2</v>
      </c>
      <c r="H189" s="116">
        <v>5.0631458094144662E-2</v>
      </c>
      <c r="I189" s="86">
        <v>0.11131521877790534</v>
      </c>
      <c r="J189" s="86">
        <v>0.11134711060084194</v>
      </c>
      <c r="K189" s="86">
        <v>0.11137581324148488</v>
      </c>
      <c r="L189" s="86">
        <v>1.9722987625972701</v>
      </c>
      <c r="M189" s="86">
        <v>1.9902538589105754</v>
      </c>
      <c r="N189" s="86">
        <v>1.9549352595994387</v>
      </c>
      <c r="O189" s="117">
        <v>8.7998883786197215</v>
      </c>
      <c r="P189" s="117">
        <v>8.8813783645873201</v>
      </c>
      <c r="Q189" s="117">
        <v>8.7224964918994772</v>
      </c>
    </row>
    <row r="190" spans="1:17" x14ac:dyDescent="0.25">
      <c r="A190" t="s">
        <v>292</v>
      </c>
      <c r="B190">
        <v>24</v>
      </c>
      <c r="C190">
        <v>61</v>
      </c>
      <c r="D190">
        <v>6</v>
      </c>
      <c r="E190">
        <v>6</v>
      </c>
      <c r="F190" s="116">
        <v>5.0589348429206024E-2</v>
      </c>
      <c r="G190" s="116">
        <v>5.0618214474718155E-2</v>
      </c>
      <c r="H190" s="116">
        <v>5.0647080520230287E-2</v>
      </c>
      <c r="I190" s="86">
        <v>0.11133313020190196</v>
      </c>
      <c r="J190" s="86">
        <v>0.11136199624741408</v>
      </c>
      <c r="K190" s="86">
        <v>0.11139086229292622</v>
      </c>
      <c r="L190" s="86">
        <v>1.9200378465930048</v>
      </c>
      <c r="M190" s="86">
        <v>1.937293327132479</v>
      </c>
      <c r="N190" s="86">
        <v>1.955138957935757</v>
      </c>
      <c r="O190" s="117">
        <v>8.2614109081578651</v>
      </c>
      <c r="P190" s="117">
        <v>8.3379412094873064</v>
      </c>
      <c r="Q190" s="117">
        <v>8.4185255865420086</v>
      </c>
    </row>
    <row r="191" spans="1:17" x14ac:dyDescent="0.25">
      <c r="A191" t="s">
        <v>293</v>
      </c>
      <c r="B191">
        <v>25</v>
      </c>
      <c r="C191">
        <v>60</v>
      </c>
      <c r="D191">
        <v>6</v>
      </c>
      <c r="E191">
        <v>6</v>
      </c>
      <c r="F191" s="116">
        <v>5.0280735721200384E-2</v>
      </c>
      <c r="G191" s="116">
        <v>5.0309777347531462E-2</v>
      </c>
      <c r="H191" s="116">
        <v>5.033881897386254E-2</v>
      </c>
      <c r="I191" s="86">
        <v>0.11134559535333979</v>
      </c>
      <c r="J191" s="86">
        <v>0.11137786382704098</v>
      </c>
      <c r="K191" s="86">
        <v>0.11140690545337205</v>
      </c>
      <c r="L191" s="86">
        <v>1.9435979348176831</v>
      </c>
      <c r="M191" s="86">
        <v>1.9083155856727976</v>
      </c>
      <c r="N191" s="86">
        <v>1.9256615037108744</v>
      </c>
      <c r="O191" s="117">
        <v>7.9802291061632786</v>
      </c>
      <c r="P191" s="117">
        <v>7.8248660858341399</v>
      </c>
      <c r="Q191" s="117">
        <v>7.9005421103581801</v>
      </c>
    </row>
    <row r="192" spans="1:17" x14ac:dyDescent="0.25">
      <c r="A192" t="s">
        <v>294</v>
      </c>
      <c r="B192">
        <v>26</v>
      </c>
      <c r="C192">
        <v>59</v>
      </c>
      <c r="D192">
        <v>6</v>
      </c>
      <c r="E192">
        <v>6</v>
      </c>
      <c r="F192" s="116">
        <v>4.8251895876975044E-2</v>
      </c>
      <c r="G192" s="116">
        <v>4.827787791688995E-2</v>
      </c>
      <c r="H192" s="116">
        <v>4.8307107711794223E-2</v>
      </c>
      <c r="I192" s="86">
        <v>0.11525957681752488</v>
      </c>
      <c r="J192" s="86">
        <v>0.11528880661242916</v>
      </c>
      <c r="K192" s="86">
        <v>0.11531478865234407</v>
      </c>
      <c r="L192" s="86">
        <v>2.0821064938861014</v>
      </c>
      <c r="M192" s="86">
        <v>2.0996963349084945</v>
      </c>
      <c r="N192" s="86">
        <v>2.0650882577418361</v>
      </c>
      <c r="O192" s="117">
        <v>7.486588395771423</v>
      </c>
      <c r="P192" s="117">
        <v>7.5584774524609859</v>
      </c>
      <c r="Q192" s="117">
        <v>7.4183660544648511</v>
      </c>
    </row>
    <row r="193" spans="1:17" x14ac:dyDescent="0.25">
      <c r="A193" t="s">
        <v>295</v>
      </c>
      <c r="B193">
        <v>27</v>
      </c>
      <c r="C193">
        <v>58</v>
      </c>
      <c r="D193">
        <v>6</v>
      </c>
      <c r="E193">
        <v>6</v>
      </c>
      <c r="F193" s="116">
        <v>4.8262668214595225E-2</v>
      </c>
      <c r="G193" s="116">
        <v>4.8292100658959725E-2</v>
      </c>
      <c r="H193" s="116">
        <v>4.8321533103324231E-2</v>
      </c>
      <c r="I193" s="86">
        <v>0.11527380348937979</v>
      </c>
      <c r="J193" s="86">
        <v>0.11530323593374429</v>
      </c>
      <c r="K193" s="86">
        <v>0.11532939810651274</v>
      </c>
      <c r="L193" s="86">
        <v>2.018143466814919</v>
      </c>
      <c r="M193" s="86">
        <v>2.0350573115097208</v>
      </c>
      <c r="N193" s="86">
        <v>2.0525401834622365</v>
      </c>
      <c r="O193" s="117">
        <v>7.0422715306506207</v>
      </c>
      <c r="P193" s="117">
        <v>7.1100021256765373</v>
      </c>
      <c r="Q193" s="117">
        <v>7.1813758032604609</v>
      </c>
    </row>
    <row r="194" spans="1:17" x14ac:dyDescent="0.25">
      <c r="A194" t="s">
        <v>296</v>
      </c>
      <c r="B194">
        <v>28</v>
      </c>
      <c r="C194">
        <v>57</v>
      </c>
      <c r="D194">
        <v>6</v>
      </c>
      <c r="E194">
        <v>6</v>
      </c>
      <c r="F194" s="116">
        <v>4.8277793335200221E-2</v>
      </c>
      <c r="G194" s="116">
        <v>4.8307443952097781E-2</v>
      </c>
      <c r="H194" s="116">
        <v>4.8333800056006723E-2</v>
      </c>
      <c r="I194" s="86">
        <v>0.11528818752367931</v>
      </c>
      <c r="J194" s="86">
        <v>0.11531454362758825</v>
      </c>
      <c r="K194" s="86">
        <v>0.11533760521850857</v>
      </c>
      <c r="L194" s="86">
        <v>1.999173077239857</v>
      </c>
      <c r="M194" s="86">
        <v>1.9649859159569736</v>
      </c>
      <c r="N194" s="86">
        <v>1.9817945212249</v>
      </c>
      <c r="O194" s="117">
        <v>6.8264252886817003</v>
      </c>
      <c r="P194" s="117">
        <v>6.6883324822508117</v>
      </c>
      <c r="Q194" s="117">
        <v>6.7555701978355049</v>
      </c>
    </row>
    <row r="195" spans="1:17" x14ac:dyDescent="0.25">
      <c r="A195" t="s">
        <v>297</v>
      </c>
      <c r="B195">
        <v>29</v>
      </c>
      <c r="C195">
        <v>56</v>
      </c>
      <c r="D195">
        <v>6</v>
      </c>
      <c r="E195">
        <v>6</v>
      </c>
      <c r="F195" s="116">
        <v>4.8290747289601699E-2</v>
      </c>
      <c r="G195" s="116">
        <v>4.832063223257127E-2</v>
      </c>
      <c r="H195" s="116">
        <v>4.8347196626321996E-2</v>
      </c>
      <c r="I195" s="86">
        <v>0.11530275107502781</v>
      </c>
      <c r="J195" s="86">
        <v>0.11532931546877853</v>
      </c>
      <c r="K195" s="86">
        <v>0.11534923876409157</v>
      </c>
      <c r="L195" s="86">
        <v>1.9203101392970396</v>
      </c>
      <c r="M195" s="86">
        <v>1.9375869568826685</v>
      </c>
      <c r="N195" s="86">
        <v>1.9035978150786139</v>
      </c>
      <c r="O195" s="117">
        <v>6.4213013232388638</v>
      </c>
      <c r="P195" s="117">
        <v>6.4916405173415681</v>
      </c>
      <c r="Q195" s="117">
        <v>6.3545549633909451</v>
      </c>
    </row>
    <row r="196" spans="1:17" x14ac:dyDescent="0.25">
      <c r="A196" t="s">
        <v>298</v>
      </c>
      <c r="B196">
        <v>30</v>
      </c>
      <c r="C196">
        <v>55</v>
      </c>
      <c r="D196">
        <v>6</v>
      </c>
      <c r="E196">
        <v>6</v>
      </c>
      <c r="F196" s="116">
        <v>4.830726986572012E-2</v>
      </c>
      <c r="G196" s="116">
        <v>4.8334058868834344E-2</v>
      </c>
      <c r="H196" s="116">
        <v>4.8360847871948567E-2</v>
      </c>
      <c r="I196" s="86">
        <v>0.11531661253055621</v>
      </c>
      <c r="J196" s="86">
        <v>0.11534005290828116</v>
      </c>
      <c r="K196" s="86">
        <v>0.11536014466061682</v>
      </c>
      <c r="L196" s="86">
        <v>1.8272611592941097</v>
      </c>
      <c r="M196" s="86">
        <v>1.8438770384757057</v>
      </c>
      <c r="N196" s="86">
        <v>1.8610554867227003</v>
      </c>
      <c r="O196" s="117">
        <v>6.0388607976425677</v>
      </c>
      <c r="P196" s="117">
        <v>6.1049090848206813</v>
      </c>
      <c r="Q196" s="117">
        <v>6.1745069149114284</v>
      </c>
    </row>
    <row r="197" spans="1:17" x14ac:dyDescent="0.25">
      <c r="A197" t="s">
        <v>299</v>
      </c>
      <c r="B197">
        <v>31</v>
      </c>
      <c r="C197">
        <v>54</v>
      </c>
      <c r="D197">
        <v>6</v>
      </c>
      <c r="E197">
        <v>6</v>
      </c>
      <c r="F197" s="116">
        <v>4.8321535368552652E-2</v>
      </c>
      <c r="G197" s="116">
        <v>4.8348566505042996E-2</v>
      </c>
      <c r="H197" s="116">
        <v>4.837559764153334E-2</v>
      </c>
      <c r="I197" s="86">
        <v>0.11532834383605615</v>
      </c>
      <c r="J197" s="86">
        <v>0.11535199608048521</v>
      </c>
      <c r="K197" s="86">
        <v>0.11536889054079168</v>
      </c>
      <c r="L197" s="86">
        <v>1.7781351894713724</v>
      </c>
      <c r="M197" s="86">
        <v>1.7445287290297511</v>
      </c>
      <c r="N197" s="86">
        <v>1.7610515112094745</v>
      </c>
      <c r="O197" s="117">
        <v>5.8799918906590527</v>
      </c>
      <c r="P197" s="117">
        <v>5.7453430420165228</v>
      </c>
      <c r="Q197" s="117">
        <v>5.8109036846817927</v>
      </c>
    </row>
    <row r="198" spans="1:17" x14ac:dyDescent="0.25">
      <c r="A198" t="s">
        <v>300</v>
      </c>
      <c r="B198">
        <v>32</v>
      </c>
      <c r="C198">
        <v>53</v>
      </c>
      <c r="D198">
        <v>6</v>
      </c>
      <c r="E198">
        <v>6</v>
      </c>
      <c r="F198" s="116">
        <v>4.8333503906116737E-2</v>
      </c>
      <c r="G198" s="116">
        <v>4.8360795551461812E-2</v>
      </c>
      <c r="H198" s="116">
        <v>4.838808719680688E-2</v>
      </c>
      <c r="I198" s="86">
        <v>0.11533790468392863</v>
      </c>
      <c r="J198" s="86">
        <v>0.11535837341793743</v>
      </c>
      <c r="K198" s="86">
        <v>0.11537543069627811</v>
      </c>
      <c r="L198" s="86">
        <v>1.6829120185583188</v>
      </c>
      <c r="M198" s="86">
        <v>1.6999897656329956</v>
      </c>
      <c r="N198" s="86">
        <v>1.6663903387575478</v>
      </c>
      <c r="O198" s="117">
        <v>5.531736772080647</v>
      </c>
      <c r="P198" s="117">
        <v>5.6003070310101322</v>
      </c>
      <c r="Q198" s="117">
        <v>5.4666632552109986</v>
      </c>
    </row>
    <row r="199" spans="1:17" x14ac:dyDescent="0.25">
      <c r="A199" t="s">
        <v>301</v>
      </c>
      <c r="B199">
        <v>33</v>
      </c>
      <c r="C199">
        <v>52</v>
      </c>
      <c r="D199">
        <v>6</v>
      </c>
      <c r="E199">
        <v>6</v>
      </c>
      <c r="F199" s="116">
        <v>4.8347406513872135E-2</v>
      </c>
      <c r="G199" s="116">
        <v>4.8374978459417545E-2</v>
      </c>
      <c r="H199" s="116">
        <v>4.8399103911769777E-2</v>
      </c>
      <c r="I199" s="86">
        <v>0.11535068068240566</v>
      </c>
      <c r="J199" s="86">
        <v>0.11536791314837153</v>
      </c>
      <c r="K199" s="86">
        <v>0.11537825262795107</v>
      </c>
      <c r="L199" s="86">
        <v>1.5819886265724625</v>
      </c>
      <c r="M199" s="86">
        <v>1.5984249526107186</v>
      </c>
      <c r="N199" s="86">
        <v>1.6154127175598829</v>
      </c>
      <c r="O199" s="117">
        <v>5.206510425641909</v>
      </c>
      <c r="P199" s="117">
        <v>5.2708978114768223</v>
      </c>
      <c r="Q199" s="117">
        <v>5.3387489229708773</v>
      </c>
    </row>
    <row r="200" spans="1:17" x14ac:dyDescent="0.25">
      <c r="A200" t="s">
        <v>302</v>
      </c>
      <c r="B200">
        <v>34</v>
      </c>
      <c r="C200">
        <v>51</v>
      </c>
      <c r="D200">
        <v>6</v>
      </c>
      <c r="E200">
        <v>6</v>
      </c>
      <c r="F200" s="116">
        <v>4.8062717770034846E-2</v>
      </c>
      <c r="G200" s="116">
        <v>4.8087108013937285E-2</v>
      </c>
      <c r="H200" s="116">
        <v>4.8111498257839724E-2</v>
      </c>
      <c r="I200" s="86">
        <v>0.1153588850174216</v>
      </c>
      <c r="J200" s="86">
        <v>0.11537282229965157</v>
      </c>
      <c r="K200" s="86">
        <v>0.11537979094076654</v>
      </c>
      <c r="L200" s="86">
        <v>1.5558885017421602</v>
      </c>
      <c r="M200" s="86">
        <v>1.5223484320557492</v>
      </c>
      <c r="N200" s="86">
        <v>1.5388397212543554</v>
      </c>
      <c r="O200" s="117">
        <v>5.0898989547038331</v>
      </c>
      <c r="P200" s="117">
        <v>4.9586550522648087</v>
      </c>
      <c r="Q200" s="117">
        <v>5.0225574912891986</v>
      </c>
    </row>
    <row r="201" spans="1:17" x14ac:dyDescent="0.25">
      <c r="A201" t="s">
        <v>303</v>
      </c>
      <c r="B201">
        <v>35</v>
      </c>
      <c r="C201">
        <v>50</v>
      </c>
      <c r="D201">
        <v>6</v>
      </c>
      <c r="E201">
        <v>6</v>
      </c>
      <c r="F201" s="116">
        <v>4.3955230457389617E-2</v>
      </c>
      <c r="G201" s="116">
        <v>4.397990658323786E-2</v>
      </c>
      <c r="H201" s="116">
        <v>4.3997532387415175E-2</v>
      </c>
      <c r="I201" s="86">
        <v>0.11926676654622367</v>
      </c>
      <c r="J201" s="86">
        <v>0.11927734202873005</v>
      </c>
      <c r="K201" s="86">
        <v>0.11927029170705913</v>
      </c>
      <c r="L201" s="86">
        <v>1.7290526130254693</v>
      </c>
      <c r="M201" s="86">
        <v>1.7450074909667754</v>
      </c>
      <c r="N201" s="86">
        <v>1.713610645985723</v>
      </c>
      <c r="O201" s="117">
        <v>4.7817079404247815</v>
      </c>
      <c r="P201" s="117">
        <v>4.8458517669868684</v>
      </c>
      <c r="Q201" s="117">
        <v>4.7208671895655243</v>
      </c>
    </row>
    <row r="202" spans="1:17" x14ac:dyDescent="0.25">
      <c r="A202" t="s">
        <v>304</v>
      </c>
      <c r="B202">
        <v>36</v>
      </c>
      <c r="C202">
        <v>49</v>
      </c>
      <c r="D202">
        <v>6</v>
      </c>
      <c r="E202">
        <v>6</v>
      </c>
      <c r="F202" s="116">
        <v>4.3968947978941735E-2</v>
      </c>
      <c r="G202" s="116">
        <v>4.398679396805568E-2</v>
      </c>
      <c r="H202" s="116">
        <v>4.4004639957169626E-2</v>
      </c>
      <c r="I202" s="86">
        <v>0.11927188364415098</v>
      </c>
      <c r="J202" s="86">
        <v>0.11927545284197377</v>
      </c>
      <c r="K202" s="86">
        <v>0.1192647452485054</v>
      </c>
      <c r="L202" s="86">
        <v>1.6568501829213884</v>
      </c>
      <c r="M202" s="86">
        <v>1.6722084411528508</v>
      </c>
      <c r="N202" s="86">
        <v>1.6880788792718837</v>
      </c>
      <c r="O202" s="117">
        <v>4.5988971178727578</v>
      </c>
      <c r="P202" s="117">
        <v>4.6593307754082272</v>
      </c>
      <c r="Q202" s="117">
        <v>4.7230516641384845</v>
      </c>
    </row>
    <row r="203" spans="1:17" x14ac:dyDescent="0.25">
      <c r="A203" t="s">
        <v>305</v>
      </c>
      <c r="B203">
        <v>37</v>
      </c>
      <c r="C203">
        <v>48</v>
      </c>
      <c r="D203">
        <v>6</v>
      </c>
      <c r="E203">
        <v>6</v>
      </c>
      <c r="F203" s="116">
        <v>4.3977864583333331E-2</v>
      </c>
      <c r="G203" s="116">
        <v>4.3995949074074073E-2</v>
      </c>
      <c r="H203" s="116">
        <v>4.401041666666667E-2</v>
      </c>
      <c r="I203" s="86">
        <v>0.11927445023148148</v>
      </c>
      <c r="J203" s="86">
        <v>0.11927083333333334</v>
      </c>
      <c r="K203" s="86">
        <v>0.1192527488425926</v>
      </c>
      <c r="L203" s="86">
        <v>1.6261863425925926</v>
      </c>
      <c r="M203" s="86">
        <v>1.5951208043981482</v>
      </c>
      <c r="N203" s="86">
        <v>1.6103967737268519</v>
      </c>
      <c r="O203" s="117">
        <v>4.6114547164351851</v>
      </c>
      <c r="P203" s="117">
        <v>4.4881365740740744</v>
      </c>
      <c r="Q203" s="117">
        <v>4.5481626157407407</v>
      </c>
    </row>
    <row r="204" spans="1:17" x14ac:dyDescent="0.25">
      <c r="A204" t="s">
        <v>306</v>
      </c>
      <c r="B204">
        <v>38</v>
      </c>
      <c r="C204">
        <v>47</v>
      </c>
      <c r="D204">
        <v>6</v>
      </c>
      <c r="E204">
        <v>6</v>
      </c>
      <c r="F204" s="116">
        <v>4.3988334342155946E-2</v>
      </c>
      <c r="G204" s="116">
        <v>4.4006676571470497E-2</v>
      </c>
      <c r="H204" s="116">
        <v>4.4017681909059227E-2</v>
      </c>
      <c r="I204" s="86">
        <v>0.11927584878666153</v>
      </c>
      <c r="J204" s="86">
        <v>0.1192648434490728</v>
      </c>
      <c r="K204" s="86">
        <v>0.11923916432803243</v>
      </c>
      <c r="L204" s="86">
        <v>1.5485317045433702</v>
      </c>
      <c r="M204" s="86">
        <v>1.5642399897283517</v>
      </c>
      <c r="N204" s="86">
        <v>1.5333333333333334</v>
      </c>
      <c r="O204" s="117">
        <v>4.4379317302224912</v>
      </c>
      <c r="P204" s="117">
        <v>4.5007942185293199</v>
      </c>
      <c r="Q204" s="117">
        <v>4.3783084796126124</v>
      </c>
    </row>
    <row r="205" spans="1:17" x14ac:dyDescent="0.25">
      <c r="A205" t="s">
        <v>307</v>
      </c>
      <c r="B205">
        <v>39</v>
      </c>
      <c r="C205">
        <v>46</v>
      </c>
      <c r="D205">
        <v>6</v>
      </c>
      <c r="E205">
        <v>6</v>
      </c>
      <c r="F205" s="116">
        <v>4.3996275605214151E-2</v>
      </c>
      <c r="G205" s="116">
        <v>4.4011173184357544E-2</v>
      </c>
      <c r="H205" s="116">
        <v>4.4018621973929237E-2</v>
      </c>
      <c r="I205" s="86">
        <v>0.11927001862197394</v>
      </c>
      <c r="J205" s="86">
        <v>0.1192513966480447</v>
      </c>
      <c r="K205" s="86">
        <v>0.11922160148975791</v>
      </c>
      <c r="L205" s="86">
        <v>1.4713966480446927</v>
      </c>
      <c r="M205" s="86">
        <v>1.4865176908752327</v>
      </c>
      <c r="N205" s="86">
        <v>1.5021489757914339</v>
      </c>
      <c r="O205" s="117">
        <v>4.2783873370577279</v>
      </c>
      <c r="P205" s="117">
        <v>4.3376014897579145</v>
      </c>
      <c r="Q205" s="117">
        <v>4.4000372439478586</v>
      </c>
    </row>
    <row r="206" spans="1:17" x14ac:dyDescent="0.25">
      <c r="A206" t="s">
        <v>308</v>
      </c>
      <c r="B206">
        <v>40</v>
      </c>
      <c r="C206">
        <v>45</v>
      </c>
      <c r="D206">
        <v>6</v>
      </c>
      <c r="E206">
        <v>6</v>
      </c>
      <c r="F206" s="116">
        <v>4.4005374817842884E-2</v>
      </c>
      <c r="G206" s="116">
        <v>4.4016730066806717E-2</v>
      </c>
      <c r="H206" s="116">
        <v>4.4024300232782601E-2</v>
      </c>
      <c r="I206" s="86">
        <v>0.11926417986714359</v>
      </c>
      <c r="J206" s="86">
        <v>0.11923768428622798</v>
      </c>
      <c r="K206" s="86">
        <v>0.11919983345634853</v>
      </c>
      <c r="L206" s="86">
        <v>1.4397963625352486</v>
      </c>
      <c r="M206" s="86">
        <v>1.4091901814947292</v>
      </c>
      <c r="N206" s="86">
        <v>1.4242415639962906</v>
      </c>
      <c r="O206" s="117">
        <v>4.3038891727701127</v>
      </c>
      <c r="P206" s="117">
        <v>4.1830693237949239</v>
      </c>
      <c r="Q206" s="117">
        <v>4.2418781581786185</v>
      </c>
    </row>
    <row r="207" spans="1:17" x14ac:dyDescent="0.25">
      <c r="A207" t="s">
        <v>309</v>
      </c>
      <c r="B207">
        <v>41</v>
      </c>
      <c r="C207">
        <v>44</v>
      </c>
      <c r="D207">
        <v>6</v>
      </c>
      <c r="E207">
        <v>6</v>
      </c>
      <c r="F207" s="116">
        <v>4.4011399522452435E-2</v>
      </c>
      <c r="G207" s="116">
        <v>4.4019101902487867E-2</v>
      </c>
      <c r="H207" s="116">
        <v>4.4026804282523299E-2</v>
      </c>
      <c r="I207" s="86">
        <v>0.11925209889855966</v>
      </c>
      <c r="J207" s="86">
        <v>0.11922128937841793</v>
      </c>
      <c r="K207" s="86">
        <v>0.11918277747824077</v>
      </c>
      <c r="L207" s="86">
        <v>1.361557421243164</v>
      </c>
      <c r="M207" s="86">
        <v>1.377043056304398</v>
      </c>
      <c r="N207" s="86">
        <v>1.346576292074251</v>
      </c>
      <c r="O207" s="117">
        <v>4.1542709697296463</v>
      </c>
      <c r="P207" s="117">
        <v>4.2156704921820847</v>
      </c>
      <c r="Q207" s="117">
        <v>4.0960371254717707</v>
      </c>
    </row>
    <row r="208" spans="1:17" x14ac:dyDescent="0.25">
      <c r="A208" t="s">
        <v>310</v>
      </c>
      <c r="B208">
        <v>42</v>
      </c>
      <c r="C208">
        <v>43</v>
      </c>
      <c r="D208">
        <v>6</v>
      </c>
      <c r="E208">
        <v>6</v>
      </c>
      <c r="F208" s="116">
        <v>4.401506532229589E-2</v>
      </c>
      <c r="G208" s="116">
        <v>4.4022911844325004E-2</v>
      </c>
      <c r="H208" s="116">
        <v>4.4030758366354117E-2</v>
      </c>
      <c r="I208" s="86">
        <v>0.11923967201537919</v>
      </c>
      <c r="J208" s="86">
        <v>0.11920043940523363</v>
      </c>
      <c r="K208" s="86">
        <v>0.11916120679508807</v>
      </c>
      <c r="L208" s="86">
        <v>1.2790968653144494</v>
      </c>
      <c r="M208" s="86">
        <v>1.2940131036917886</v>
      </c>
      <c r="N208" s="86">
        <v>1.3094275962179764</v>
      </c>
      <c r="O208" s="117">
        <v>4.008274157479697</v>
      </c>
      <c r="P208" s="117">
        <v>4.0661030248342422</v>
      </c>
      <c r="Q208" s="117">
        <v>4.1270822707834753</v>
      </c>
    </row>
    <row r="209" spans="1:17" x14ac:dyDescent="0.25">
      <c r="A209" t="s">
        <v>311</v>
      </c>
      <c r="B209">
        <v>43</v>
      </c>
      <c r="C209">
        <v>42</v>
      </c>
      <c r="D209">
        <v>6</v>
      </c>
      <c r="E209">
        <v>6</v>
      </c>
      <c r="F209" s="116">
        <v>4.4022011005502751E-2</v>
      </c>
      <c r="G209" s="116">
        <v>4.4026013006503252E-2</v>
      </c>
      <c r="H209" s="116">
        <v>4.4038019009504756E-2</v>
      </c>
      <c r="I209" s="86">
        <v>0.11921960980490245</v>
      </c>
      <c r="J209" s="86">
        <v>0.11918359179589795</v>
      </c>
      <c r="K209" s="86">
        <v>0.11914757378689345</v>
      </c>
      <c r="L209" s="86">
        <v>1.2456548274137069</v>
      </c>
      <c r="M209" s="86">
        <v>1.2153276638319159</v>
      </c>
      <c r="N209" s="86">
        <v>1.2302411205602801</v>
      </c>
      <c r="O209" s="117">
        <v>4.0499689844922457</v>
      </c>
      <c r="P209" s="117">
        <v>3.9319899949974988</v>
      </c>
      <c r="Q209" s="117">
        <v>3.9894187093546774</v>
      </c>
    </row>
    <row r="210" spans="1:17" x14ac:dyDescent="0.25">
      <c r="A210" t="s">
        <v>312</v>
      </c>
      <c r="B210">
        <v>44</v>
      </c>
      <c r="C210">
        <v>41</v>
      </c>
      <c r="D210">
        <v>6</v>
      </c>
      <c r="E210">
        <v>6</v>
      </c>
      <c r="F210" s="116">
        <v>4.3463684866820659E-2</v>
      </c>
      <c r="G210" s="116">
        <v>4.3471861648848094E-2</v>
      </c>
      <c r="H210" s="116">
        <v>4.3480038430875528E-2</v>
      </c>
      <c r="I210" s="86">
        <v>0.11920112839591979</v>
      </c>
      <c r="J210" s="86">
        <v>0.11916433287679634</v>
      </c>
      <c r="K210" s="86">
        <v>0.1191316257486866</v>
      </c>
      <c r="L210" s="86">
        <v>1.1856906314519922</v>
      </c>
      <c r="M210" s="86">
        <v>1.2010261861444429</v>
      </c>
      <c r="N210" s="86">
        <v>1.1708477278766942</v>
      </c>
      <c r="O210" s="117">
        <v>3.9146425724156257</v>
      </c>
      <c r="P210" s="117">
        <v>3.9746029150227926</v>
      </c>
      <c r="Q210" s="117">
        <v>3.8577730534148285</v>
      </c>
    </row>
    <row r="211" spans="1:17" x14ac:dyDescent="0.25">
      <c r="A211" t="s">
        <v>313</v>
      </c>
      <c r="B211">
        <v>45</v>
      </c>
      <c r="C211">
        <v>40</v>
      </c>
      <c r="D211">
        <v>6</v>
      </c>
      <c r="E211">
        <v>6</v>
      </c>
      <c r="F211" s="116">
        <v>3.8803597573729344E-2</v>
      </c>
      <c r="G211" s="116">
        <v>3.8811964024262707E-2</v>
      </c>
      <c r="H211" s="116">
        <v>3.8824513700062749E-2</v>
      </c>
      <c r="I211" s="86">
        <v>0.1263208533779544</v>
      </c>
      <c r="J211" s="86">
        <v>0.12628320435055429</v>
      </c>
      <c r="K211" s="86">
        <v>0.12624973854842084</v>
      </c>
      <c r="L211" s="86">
        <v>1.3134281531060448</v>
      </c>
      <c r="M211" s="86">
        <v>1.3267266262288224</v>
      </c>
      <c r="N211" s="86">
        <v>1.3404664296172348</v>
      </c>
      <c r="O211" s="117">
        <v>3.791144112110437</v>
      </c>
      <c r="P211" s="117">
        <v>3.8473331938924913</v>
      </c>
      <c r="Q211" s="117">
        <v>3.9066220455971554</v>
      </c>
    </row>
    <row r="212" spans="1:17" x14ac:dyDescent="0.25">
      <c r="A212" t="s">
        <v>314</v>
      </c>
      <c r="B212">
        <v>46</v>
      </c>
      <c r="C212">
        <v>39</v>
      </c>
      <c r="D212">
        <v>6</v>
      </c>
      <c r="E212">
        <v>6</v>
      </c>
      <c r="F212" s="116">
        <v>3.8807186039531795E-2</v>
      </c>
      <c r="G212" s="116">
        <v>3.8820048878789176E-2</v>
      </c>
      <c r="H212" s="116">
        <v>3.8832911718046564E-2</v>
      </c>
      <c r="I212" s="86">
        <v>0.12630021866826738</v>
      </c>
      <c r="J212" s="86">
        <v>0.12626591776358101</v>
      </c>
      <c r="K212" s="86">
        <v>0.12624019208506623</v>
      </c>
      <c r="L212" s="86">
        <v>1.2399819920250397</v>
      </c>
      <c r="M212" s="86">
        <v>1.2130600694593321</v>
      </c>
      <c r="N212" s="86">
        <v>1.2263023624748102</v>
      </c>
      <c r="O212" s="117">
        <v>3.8054624190713029</v>
      </c>
      <c r="P212" s="117">
        <v>3.6906615786991384</v>
      </c>
      <c r="Q212" s="117">
        <v>3.7465206019808774</v>
      </c>
    </row>
    <row r="213" spans="1:17" x14ac:dyDescent="0.25">
      <c r="A213" t="s">
        <v>315</v>
      </c>
      <c r="B213">
        <v>47</v>
      </c>
      <c r="C213">
        <v>38</v>
      </c>
      <c r="D213">
        <v>6</v>
      </c>
      <c r="E213">
        <v>6</v>
      </c>
      <c r="F213" s="116">
        <v>3.8813921236269179E-2</v>
      </c>
      <c r="G213" s="116">
        <v>3.8822726572302818E-2</v>
      </c>
      <c r="H213" s="116">
        <v>3.8840337244370089E-2</v>
      </c>
      <c r="I213" s="86">
        <v>0.1262817267263962</v>
      </c>
      <c r="J213" s="86">
        <v>0.12625090805027847</v>
      </c>
      <c r="K213" s="86">
        <v>0.12623329737821121</v>
      </c>
      <c r="L213" s="86">
        <v>1.1750853016928258</v>
      </c>
      <c r="M213" s="86">
        <v>1.1887115592048783</v>
      </c>
      <c r="N213" s="86">
        <v>1.1618949083144385</v>
      </c>
      <c r="O213" s="117">
        <v>3.6562176679067515</v>
      </c>
      <c r="P213" s="117">
        <v>3.7148127765425847</v>
      </c>
      <c r="Q213" s="117">
        <v>3.6006868162106236</v>
      </c>
    </row>
    <row r="214" spans="1:17" x14ac:dyDescent="0.25">
      <c r="A214" t="s">
        <v>316</v>
      </c>
      <c r="B214">
        <v>48</v>
      </c>
      <c r="C214">
        <v>37</v>
      </c>
      <c r="D214">
        <v>6</v>
      </c>
      <c r="E214">
        <v>6</v>
      </c>
      <c r="F214" s="116">
        <v>3.8819559259846446E-2</v>
      </c>
      <c r="G214" s="116">
        <v>3.8833148370439156E-2</v>
      </c>
      <c r="H214" s="116">
        <v>3.885126718456277E-2</v>
      </c>
      <c r="I214" s="86">
        <v>0.12626548592394629</v>
      </c>
      <c r="J214" s="86">
        <v>0.12624283740629175</v>
      </c>
      <c r="K214" s="86">
        <v>0.12623377799922994</v>
      </c>
      <c r="L214" s="86">
        <v>1.1249473421964533</v>
      </c>
      <c r="M214" s="86">
        <v>1.1380834824360746</v>
      </c>
      <c r="N214" s="86">
        <v>1.1516590039181935</v>
      </c>
      <c r="O214" s="117">
        <v>3.5125223654111837</v>
      </c>
      <c r="P214" s="117">
        <v>3.5677213326387789</v>
      </c>
      <c r="Q214" s="117">
        <v>3.6259687903426721</v>
      </c>
    </row>
    <row r="215" spans="1:17" x14ac:dyDescent="0.25">
      <c r="A215" t="s">
        <v>317</v>
      </c>
      <c r="B215">
        <v>49</v>
      </c>
      <c r="C215">
        <v>36</v>
      </c>
      <c r="D215">
        <v>6</v>
      </c>
      <c r="E215">
        <v>6</v>
      </c>
      <c r="F215" s="116">
        <v>3.8825067712711311E-2</v>
      </c>
      <c r="G215" s="116">
        <v>3.8839077239189314E-2</v>
      </c>
      <c r="H215" s="116">
        <v>3.8857756607826657E-2</v>
      </c>
      <c r="I215" s="86">
        <v>0.12624918277762212</v>
      </c>
      <c r="J215" s="86">
        <v>0.12623517325114411</v>
      </c>
      <c r="K215" s="86">
        <v>0.12623050340898478</v>
      </c>
      <c r="L215" s="86">
        <v>1.1129541421499953</v>
      </c>
      <c r="M215" s="86">
        <v>1.0862473148407583</v>
      </c>
      <c r="N215" s="86">
        <v>1.0993812459138881</v>
      </c>
      <c r="O215" s="117">
        <v>3.5455029420005606</v>
      </c>
      <c r="P215" s="117">
        <v>3.4327309236947792</v>
      </c>
      <c r="Q215" s="117">
        <v>3.4876062389091249</v>
      </c>
    </row>
    <row r="216" spans="1:17" x14ac:dyDescent="0.25">
      <c r="A216" t="s">
        <v>318</v>
      </c>
      <c r="B216">
        <v>50</v>
      </c>
      <c r="C216">
        <v>35</v>
      </c>
      <c r="D216">
        <v>6</v>
      </c>
      <c r="E216">
        <v>6</v>
      </c>
      <c r="F216" s="116">
        <v>3.8822819925220117E-2</v>
      </c>
      <c r="G216" s="116">
        <v>3.8842117959232904E-2</v>
      </c>
      <c r="H216" s="116">
        <v>3.886141599324569E-2</v>
      </c>
      <c r="I216" s="86">
        <v>0.12624291400313592</v>
      </c>
      <c r="J216" s="86">
        <v>0.12623326498612955</v>
      </c>
      <c r="K216" s="86">
        <v>0.12622844047762635</v>
      </c>
      <c r="L216" s="86">
        <v>1.062766855626583</v>
      </c>
      <c r="M216" s="86">
        <v>1.0763767941140996</v>
      </c>
      <c r="N216" s="86">
        <v>1.0495862983958508</v>
      </c>
      <c r="O216" s="117">
        <v>3.4108889156917139</v>
      </c>
      <c r="P216" s="117">
        <v>3.4682860933542394</v>
      </c>
      <c r="Q216" s="117">
        <v>3.3564925823181762</v>
      </c>
    </row>
    <row r="217" spans="1:17" x14ac:dyDescent="0.25">
      <c r="A217" t="s">
        <v>319</v>
      </c>
      <c r="B217">
        <v>18</v>
      </c>
      <c r="C217">
        <v>67</v>
      </c>
      <c r="D217">
        <v>8</v>
      </c>
      <c r="E217">
        <v>6</v>
      </c>
      <c r="F217" s="116">
        <v>5.4191250667774679E-2</v>
      </c>
      <c r="G217" s="116">
        <v>5.4219742387368673E-2</v>
      </c>
      <c r="H217" s="116">
        <v>5.4250608416928831E-2</v>
      </c>
      <c r="I217" s="86">
        <v>0.10840861874517718</v>
      </c>
      <c r="J217" s="86">
        <v>0.10844185908470351</v>
      </c>
      <c r="K217" s="86">
        <v>0.10847272511426367</v>
      </c>
      <c r="L217" s="86">
        <v>2.0172351160443998</v>
      </c>
      <c r="M217" s="86">
        <v>2.0363720543716983</v>
      </c>
      <c r="N217" s="86">
        <v>2.0561595536297266</v>
      </c>
      <c r="O217" s="117">
        <v>9.8256021843651684</v>
      </c>
      <c r="P217" s="117">
        <v>9.9014827565738699</v>
      </c>
      <c r="Q217" s="117">
        <v>9.9814020300350208</v>
      </c>
    </row>
    <row r="218" spans="1:17" x14ac:dyDescent="0.25">
      <c r="A218" t="s">
        <v>320</v>
      </c>
      <c r="B218">
        <v>19</v>
      </c>
      <c r="C218">
        <v>66</v>
      </c>
      <c r="D218">
        <v>8</v>
      </c>
      <c r="E218">
        <v>6</v>
      </c>
      <c r="F218" s="116">
        <v>5.4205407207228655E-2</v>
      </c>
      <c r="G218" s="116">
        <v>5.4236359956666154E-2</v>
      </c>
      <c r="H218" s="116">
        <v>5.4264931725377684E-2</v>
      </c>
      <c r="I218" s="86">
        <v>0.10842510029881308</v>
      </c>
      <c r="J218" s="86">
        <v>0.10845843402897654</v>
      </c>
      <c r="K218" s="86">
        <v>0.10848938677841403</v>
      </c>
      <c r="L218" s="86">
        <v>2.0351694663031701</v>
      </c>
      <c r="M218" s="86">
        <v>1.9965118632364671</v>
      </c>
      <c r="N218" s="86">
        <v>2.0155168513910882</v>
      </c>
      <c r="O218" s="117">
        <v>9.4465434112310867</v>
      </c>
      <c r="P218" s="117">
        <v>9.2924225288396283</v>
      </c>
      <c r="Q218" s="117">
        <v>9.3674853272062766</v>
      </c>
    </row>
    <row r="219" spans="1:17" x14ac:dyDescent="0.25">
      <c r="A219" t="s">
        <v>321</v>
      </c>
      <c r="B219">
        <v>20</v>
      </c>
      <c r="C219">
        <v>65</v>
      </c>
      <c r="D219">
        <v>8</v>
      </c>
      <c r="E219">
        <v>6</v>
      </c>
      <c r="F219" s="116">
        <v>5.4220046564384214E-2</v>
      </c>
      <c r="G219" s="116">
        <v>5.4251089487194794E-2</v>
      </c>
      <c r="H219" s="116">
        <v>5.42797444928661E-2</v>
      </c>
      <c r="I219" s="86">
        <v>0.1084424810459077</v>
      </c>
      <c r="J219" s="86">
        <v>0.10847352396871829</v>
      </c>
      <c r="K219" s="86">
        <v>0.10850456689152886</v>
      </c>
      <c r="L219" s="86">
        <v>1.9931084711360516</v>
      </c>
      <c r="M219" s="86">
        <v>2.0126296937496271</v>
      </c>
      <c r="N219" s="86">
        <v>1.974230792191511</v>
      </c>
      <c r="O219" s="117">
        <v>8.8625968598889617</v>
      </c>
      <c r="P219" s="117">
        <v>8.9410447137484326</v>
      </c>
      <c r="Q219" s="117">
        <v>8.7881129484806877</v>
      </c>
    </row>
    <row r="220" spans="1:17" x14ac:dyDescent="0.25">
      <c r="A220" t="s">
        <v>322</v>
      </c>
      <c r="B220">
        <v>21</v>
      </c>
      <c r="C220">
        <v>64</v>
      </c>
      <c r="D220">
        <v>8</v>
      </c>
      <c r="E220">
        <v>6</v>
      </c>
      <c r="F220" s="116">
        <v>5.4234730538922159E-2</v>
      </c>
      <c r="G220" s="116">
        <v>5.4265868263473051E-2</v>
      </c>
      <c r="H220" s="116">
        <v>5.4294610778443116E-2</v>
      </c>
      <c r="I220" s="86">
        <v>0.10845748502994013</v>
      </c>
      <c r="J220" s="86">
        <v>0.10848862275449102</v>
      </c>
      <c r="K220" s="86">
        <v>0.10851736526946108</v>
      </c>
      <c r="L220" s="86">
        <v>1.9504862275449102</v>
      </c>
      <c r="M220" s="86">
        <v>1.9692407185628742</v>
      </c>
      <c r="N220" s="86">
        <v>1.9886335329341318</v>
      </c>
      <c r="O220" s="117">
        <v>8.3108311377245503</v>
      </c>
      <c r="P220" s="117">
        <v>8.3847377245508987</v>
      </c>
      <c r="Q220" s="117">
        <v>8.4625796407185625</v>
      </c>
    </row>
    <row r="221" spans="1:17" x14ac:dyDescent="0.25">
      <c r="A221" t="s">
        <v>323</v>
      </c>
      <c r="B221">
        <v>22</v>
      </c>
      <c r="C221">
        <v>63</v>
      </c>
      <c r="D221">
        <v>8</v>
      </c>
      <c r="E221">
        <v>6</v>
      </c>
      <c r="F221" s="116">
        <v>5.4251420744674463E-2</v>
      </c>
      <c r="G221" s="116">
        <v>5.4280256154557796E-2</v>
      </c>
      <c r="H221" s="116">
        <v>5.4311494515264742E-2</v>
      </c>
      <c r="I221" s="86">
        <v>0.10847400607946558</v>
      </c>
      <c r="J221" s="86">
        <v>0.10850284148934893</v>
      </c>
      <c r="K221" s="86">
        <v>0.10853167689923225</v>
      </c>
      <c r="L221" s="86">
        <v>1.9636169215796999</v>
      </c>
      <c r="M221" s="86">
        <v>1.925482092008987</v>
      </c>
      <c r="N221" s="86">
        <v>1.9442299143348032</v>
      </c>
      <c r="O221" s="117">
        <v>8.0214895892155571</v>
      </c>
      <c r="P221" s="117">
        <v>7.8713916689694949</v>
      </c>
      <c r="Q221" s="117">
        <v>7.9444966418762242</v>
      </c>
    </row>
    <row r="222" spans="1:17" x14ac:dyDescent="0.25">
      <c r="A222" t="s">
        <v>324</v>
      </c>
      <c r="B222">
        <v>23</v>
      </c>
      <c r="C222">
        <v>62</v>
      </c>
      <c r="D222">
        <v>8</v>
      </c>
      <c r="E222">
        <v>6</v>
      </c>
      <c r="F222" s="116">
        <v>5.4265322852871681E-2</v>
      </c>
      <c r="G222" s="116">
        <v>5.4296667791869604E-2</v>
      </c>
      <c r="H222" s="116">
        <v>5.4325601581713845E-2</v>
      </c>
      <c r="I222" s="86">
        <v>0.10848965617013069</v>
      </c>
      <c r="J222" s="86">
        <v>0.10851858995997492</v>
      </c>
      <c r="K222" s="86">
        <v>0.10854752374981916</v>
      </c>
      <c r="L222" s="86">
        <v>1.9177243574287506</v>
      </c>
      <c r="M222" s="86">
        <v>1.9369894391667069</v>
      </c>
      <c r="N222" s="86">
        <v>1.8990946134927906</v>
      </c>
      <c r="O222" s="117">
        <v>7.5278053720403149</v>
      </c>
      <c r="P222" s="117">
        <v>7.6039615180595073</v>
      </c>
      <c r="Q222" s="117">
        <v>7.4554974200704054</v>
      </c>
    </row>
    <row r="223" spans="1:17" x14ac:dyDescent="0.25">
      <c r="A223" t="s">
        <v>325</v>
      </c>
      <c r="B223">
        <v>24</v>
      </c>
      <c r="C223">
        <v>61</v>
      </c>
      <c r="D223">
        <v>8</v>
      </c>
      <c r="E223">
        <v>6</v>
      </c>
      <c r="F223" s="116">
        <v>5.4281462122037098E-2</v>
      </c>
      <c r="G223" s="116">
        <v>5.431050128861302E-2</v>
      </c>
      <c r="H223" s="116">
        <v>5.434196038573693E-2</v>
      </c>
      <c r="I223" s="86">
        <v>0.10850242598037436</v>
      </c>
      <c r="J223" s="86">
        <v>0.10853388507749828</v>
      </c>
      <c r="K223" s="86">
        <v>0.10856050431352621</v>
      </c>
      <c r="L223" s="86">
        <v>1.8715041078321053</v>
      </c>
      <c r="M223" s="86">
        <v>1.8900189964548018</v>
      </c>
      <c r="N223" s="86">
        <v>1.9091666969157985</v>
      </c>
      <c r="O223" s="117">
        <v>7.0679758490931306</v>
      </c>
      <c r="P223" s="117">
        <v>7.1397122702578439</v>
      </c>
      <c r="Q223" s="117">
        <v>7.2152673418272899</v>
      </c>
    </row>
    <row r="224" spans="1:17" x14ac:dyDescent="0.25">
      <c r="A224" t="s">
        <v>326</v>
      </c>
      <c r="B224">
        <v>25</v>
      </c>
      <c r="C224">
        <v>60</v>
      </c>
      <c r="D224">
        <v>8</v>
      </c>
      <c r="E224">
        <v>6</v>
      </c>
      <c r="F224" s="116">
        <v>5.3762996793314546E-2</v>
      </c>
      <c r="G224" s="116">
        <v>5.3794577786415311E-2</v>
      </c>
      <c r="H224" s="116">
        <v>5.3823729472354483E-2</v>
      </c>
      <c r="I224" s="86">
        <v>0.10851715090856087</v>
      </c>
      <c r="J224" s="86">
        <v>0.10854630259450004</v>
      </c>
      <c r="K224" s="86">
        <v>0.10857302497327762</v>
      </c>
      <c r="L224" s="86">
        <v>1.9344913030803614</v>
      </c>
      <c r="M224" s="86">
        <v>1.8967665921679138</v>
      </c>
      <c r="N224" s="86">
        <v>1.9153131376931298</v>
      </c>
      <c r="O224" s="117">
        <v>6.8463317461859878</v>
      </c>
      <c r="P224" s="117">
        <v>6.7006534836264695</v>
      </c>
      <c r="Q224" s="117">
        <v>6.7716038285880868</v>
      </c>
    </row>
    <row r="225" spans="1:17" x14ac:dyDescent="0.25">
      <c r="A225" t="s">
        <v>327</v>
      </c>
      <c r="B225">
        <v>26</v>
      </c>
      <c r="C225">
        <v>59</v>
      </c>
      <c r="D225">
        <v>8</v>
      </c>
      <c r="E225">
        <v>6</v>
      </c>
      <c r="F225" s="116">
        <v>5.3093135580816707E-2</v>
      </c>
      <c r="G225" s="116">
        <v>5.3124847538664192E-2</v>
      </c>
      <c r="H225" s="116">
        <v>5.3156559496511685E-2</v>
      </c>
      <c r="I225" s="86">
        <v>0.11022100795238328</v>
      </c>
      <c r="J225" s="86">
        <v>0.11025028052885788</v>
      </c>
      <c r="K225" s="86">
        <v>0.11027467434258673</v>
      </c>
      <c r="L225" s="86">
        <v>1.9498024101087965</v>
      </c>
      <c r="M225" s="86">
        <v>1.9691613406840025</v>
      </c>
      <c r="N225" s="86">
        <v>1.9310777186905401</v>
      </c>
      <c r="O225" s="117">
        <v>6.4201492901400208</v>
      </c>
      <c r="P225" s="117">
        <v>6.4888983753720053</v>
      </c>
      <c r="Q225" s="117">
        <v>6.3549104747036154</v>
      </c>
    </row>
    <row r="226" spans="1:17" x14ac:dyDescent="0.25">
      <c r="A226" t="s">
        <v>328</v>
      </c>
      <c r="B226">
        <v>27</v>
      </c>
      <c r="C226">
        <v>58</v>
      </c>
      <c r="D226">
        <v>8</v>
      </c>
      <c r="E226">
        <v>6</v>
      </c>
      <c r="F226" s="116">
        <v>5.3110528508073407E-2</v>
      </c>
      <c r="G226" s="116">
        <v>5.3139930904368707E-2</v>
      </c>
      <c r="H226" s="116">
        <v>5.3171783500355278E-2</v>
      </c>
      <c r="I226" s="86">
        <v>0.11023693431014628</v>
      </c>
      <c r="J226" s="86">
        <v>0.11026143630705902</v>
      </c>
      <c r="K226" s="86">
        <v>0.11028593830397178</v>
      </c>
      <c r="L226" s="86">
        <v>1.8925415921397595</v>
      </c>
      <c r="M226" s="86">
        <v>1.9111508587949917</v>
      </c>
      <c r="N226" s="86">
        <v>1.9303886016710361</v>
      </c>
      <c r="O226" s="117">
        <v>6.0343003454781563</v>
      </c>
      <c r="P226" s="117">
        <v>6.0990689241173159</v>
      </c>
      <c r="Q226" s="117">
        <v>6.1673241369171583</v>
      </c>
    </row>
    <row r="227" spans="1:17" x14ac:dyDescent="0.25">
      <c r="A227" t="s">
        <v>329</v>
      </c>
      <c r="B227">
        <v>28</v>
      </c>
      <c r="C227">
        <v>57</v>
      </c>
      <c r="D227">
        <v>8</v>
      </c>
      <c r="E227">
        <v>6</v>
      </c>
      <c r="F227" s="116">
        <v>5.31252307919549E-2</v>
      </c>
      <c r="G227" s="116">
        <v>5.3154772162182125E-2</v>
      </c>
      <c r="H227" s="116">
        <v>5.3186775313261617E-2</v>
      </c>
      <c r="I227" s="86">
        <v>0.1102483936879939</v>
      </c>
      <c r="J227" s="86">
        <v>0.11027547327736885</v>
      </c>
      <c r="K227" s="86">
        <v>0.11029762930503927</v>
      </c>
      <c r="L227" s="86">
        <v>1.8966150513281308</v>
      </c>
      <c r="M227" s="86">
        <v>1.8589941163437631</v>
      </c>
      <c r="N227" s="86">
        <v>1.8774919376677088</v>
      </c>
      <c r="O227" s="117">
        <v>5.8688953989315875</v>
      </c>
      <c r="P227" s="117">
        <v>5.7368356268924936</v>
      </c>
      <c r="Q227" s="117">
        <v>5.8011373427537478</v>
      </c>
    </row>
    <row r="228" spans="1:17" x14ac:dyDescent="0.25">
      <c r="A228" t="s">
        <v>330</v>
      </c>
      <c r="B228">
        <v>29</v>
      </c>
      <c r="C228">
        <v>56</v>
      </c>
      <c r="D228">
        <v>8</v>
      </c>
      <c r="E228">
        <v>6</v>
      </c>
      <c r="F228" s="116">
        <v>5.3139188202837952E-2</v>
      </c>
      <c r="G228" s="116">
        <v>5.3171353283931071E-2</v>
      </c>
      <c r="H228" s="116">
        <v>5.3201044128017023E-2</v>
      </c>
      <c r="I228" s="86">
        <v>0.11026189798720819</v>
      </c>
      <c r="J228" s="86">
        <v>0.11028664035727982</v>
      </c>
      <c r="K228" s="86">
        <v>0.11030890849034429</v>
      </c>
      <c r="L228" s="86">
        <v>1.8429997649474843</v>
      </c>
      <c r="M228" s="86">
        <v>1.8620118021105241</v>
      </c>
      <c r="N228" s="86">
        <v>1.8246112355102495</v>
      </c>
      <c r="O228" s="117">
        <v>5.5190305939405935</v>
      </c>
      <c r="P228" s="117">
        <v>5.5862927269803171</v>
      </c>
      <c r="Q228" s="117">
        <v>5.4552002276298044</v>
      </c>
    </row>
    <row r="229" spans="1:17" x14ac:dyDescent="0.25">
      <c r="A229" t="s">
        <v>331</v>
      </c>
      <c r="B229">
        <v>30</v>
      </c>
      <c r="C229">
        <v>55</v>
      </c>
      <c r="D229">
        <v>8</v>
      </c>
      <c r="E229">
        <v>6</v>
      </c>
      <c r="F229" s="116">
        <v>5.315488998619386E-2</v>
      </c>
      <c r="G229" s="116">
        <v>5.3187228696874339E-2</v>
      </c>
      <c r="H229" s="116">
        <v>5.3217079814425555E-2</v>
      </c>
      <c r="I229" s="86">
        <v>0.11027500342044055</v>
      </c>
      <c r="J229" s="86">
        <v>0.11029739175860397</v>
      </c>
      <c r="K229" s="86">
        <v>0.1103172925036381</v>
      </c>
      <c r="L229" s="86">
        <v>1.7894501175387754</v>
      </c>
      <c r="M229" s="86">
        <v>1.8077339270388935</v>
      </c>
      <c r="N229" s="86">
        <v>1.8266359034316346</v>
      </c>
      <c r="O229" s="117">
        <v>5.1878680083085609</v>
      </c>
      <c r="P229" s="117">
        <v>5.2510279978606702</v>
      </c>
      <c r="Q229" s="117">
        <v>5.3175860396273587</v>
      </c>
    </row>
    <row r="230" spans="1:17" x14ac:dyDescent="0.25">
      <c r="A230" t="s">
        <v>332</v>
      </c>
      <c r="B230">
        <v>31</v>
      </c>
      <c r="C230">
        <v>54</v>
      </c>
      <c r="D230">
        <v>8</v>
      </c>
      <c r="E230">
        <v>6</v>
      </c>
      <c r="F230" s="116">
        <v>5.3171207685956616E-2</v>
      </c>
      <c r="G230" s="116">
        <v>5.3201230953989341E-2</v>
      </c>
      <c r="H230" s="116">
        <v>5.3231254222022066E-2</v>
      </c>
      <c r="I230" s="86">
        <v>0.11028547124021117</v>
      </c>
      <c r="J230" s="86">
        <v>0.1103079886912357</v>
      </c>
      <c r="K230" s="86">
        <v>0.11032550226425479</v>
      </c>
      <c r="L230" s="86">
        <v>1.7905451725086943</v>
      </c>
      <c r="M230" s="86">
        <v>1.7535640121093847</v>
      </c>
      <c r="N230" s="86">
        <v>1.771746853811704</v>
      </c>
      <c r="O230" s="117">
        <v>5.0681878455803249</v>
      </c>
      <c r="P230" s="117">
        <v>4.939428056743977</v>
      </c>
      <c r="Q230" s="117">
        <v>5.0021216442743128</v>
      </c>
    </row>
    <row r="231" spans="1:17" x14ac:dyDescent="0.25">
      <c r="A231" t="s">
        <v>333</v>
      </c>
      <c r="B231">
        <v>32</v>
      </c>
      <c r="C231">
        <v>53</v>
      </c>
      <c r="D231">
        <v>8</v>
      </c>
      <c r="E231">
        <v>6</v>
      </c>
      <c r="F231" s="116">
        <v>5.3185651353052234E-2</v>
      </c>
      <c r="G231" s="116">
        <v>5.3215859030837004E-2</v>
      </c>
      <c r="H231" s="116">
        <v>5.3246066708621774E-2</v>
      </c>
      <c r="I231" s="86">
        <v>0.11029830081812461</v>
      </c>
      <c r="J231" s="86">
        <v>0.11031592196349906</v>
      </c>
      <c r="K231" s="86">
        <v>0.11033102580239144</v>
      </c>
      <c r="L231" s="86">
        <v>1.7210925110132158</v>
      </c>
      <c r="M231" s="86">
        <v>1.7398867212083071</v>
      </c>
      <c r="N231" s="86">
        <v>1.7029137822529894</v>
      </c>
      <c r="O231" s="117">
        <v>4.7652259282567648</v>
      </c>
      <c r="P231" s="117">
        <v>4.8308017621145378</v>
      </c>
      <c r="Q231" s="117">
        <v>4.7029981120201381</v>
      </c>
    </row>
    <row r="232" spans="1:17" x14ac:dyDescent="0.25">
      <c r="A232" t="s">
        <v>334</v>
      </c>
      <c r="B232">
        <v>33</v>
      </c>
      <c r="C232">
        <v>52</v>
      </c>
      <c r="D232">
        <v>8</v>
      </c>
      <c r="E232">
        <v>6</v>
      </c>
      <c r="F232" s="116">
        <v>5.3202756803324383E-2</v>
      </c>
      <c r="G232" s="116">
        <v>5.3230628895758372E-2</v>
      </c>
      <c r="H232" s="116">
        <v>5.3258500988192368E-2</v>
      </c>
      <c r="I232" s="86">
        <v>0.1103076065474079</v>
      </c>
      <c r="J232" s="86">
        <v>0.11032534333350226</v>
      </c>
      <c r="K232" s="86">
        <v>0.11033547863984189</v>
      </c>
      <c r="L232" s="86">
        <v>1.640221963208838</v>
      </c>
      <c r="M232" s="86">
        <v>1.6583033497187452</v>
      </c>
      <c r="N232" s="86">
        <v>1.6769991891754927</v>
      </c>
      <c r="O232" s="117">
        <v>4.4774793493133327</v>
      </c>
      <c r="P232" s="117">
        <v>4.5390513353266106</v>
      </c>
      <c r="Q232" s="117">
        <v>4.6039350326863628</v>
      </c>
    </row>
    <row r="233" spans="1:17" x14ac:dyDescent="0.25">
      <c r="A233" t="s">
        <v>335</v>
      </c>
      <c r="B233">
        <v>34</v>
      </c>
      <c r="C233">
        <v>51</v>
      </c>
      <c r="D233">
        <v>8</v>
      </c>
      <c r="E233">
        <v>6</v>
      </c>
      <c r="F233" s="116">
        <v>5.2714167251387382E-2</v>
      </c>
      <c r="G233" s="116">
        <v>5.2742233845761308E-2</v>
      </c>
      <c r="H233" s="116">
        <v>5.2765197422976334E-2</v>
      </c>
      <c r="I233" s="86">
        <v>0.11031702494099636</v>
      </c>
      <c r="J233" s="86">
        <v>0.11032978248389361</v>
      </c>
      <c r="K233" s="86">
        <v>0.1103348855010525</v>
      </c>
      <c r="L233" s="86">
        <v>1.6489430375709639</v>
      </c>
      <c r="M233" s="86">
        <v>1.6121553868724883</v>
      </c>
      <c r="N233" s="86">
        <v>1.6302455827007718</v>
      </c>
      <c r="O233" s="117">
        <v>4.3879032978248391</v>
      </c>
      <c r="P233" s="117">
        <v>4.2623945908018115</v>
      </c>
      <c r="Q233" s="117">
        <v>4.3235057727881614</v>
      </c>
    </row>
    <row r="234" spans="1:17" x14ac:dyDescent="0.25">
      <c r="A234" t="s">
        <v>336</v>
      </c>
      <c r="B234">
        <v>35</v>
      </c>
      <c r="C234">
        <v>50</v>
      </c>
      <c r="D234">
        <v>8</v>
      </c>
      <c r="E234">
        <v>6</v>
      </c>
      <c r="F234" s="116">
        <v>5.1230640704324912E-2</v>
      </c>
      <c r="G234" s="116">
        <v>5.125891652207442E-2</v>
      </c>
      <c r="H234" s="116">
        <v>5.1279480753164963E-2</v>
      </c>
      <c r="I234" s="86">
        <v>0.11244778613199666</v>
      </c>
      <c r="J234" s="86">
        <v>0.11245806824754193</v>
      </c>
      <c r="K234" s="86">
        <v>0.11245292718976929</v>
      </c>
      <c r="L234" s="86">
        <v>1.6642889274468222</v>
      </c>
      <c r="M234" s="86">
        <v>1.6828892744682218</v>
      </c>
      <c r="N234" s="86">
        <v>1.6462926547137073</v>
      </c>
      <c r="O234" s="117">
        <v>4.1130518604202813</v>
      </c>
      <c r="P234" s="117">
        <v>4.1735312640575799</v>
      </c>
      <c r="Q234" s="117">
        <v>4.0556905083220869</v>
      </c>
    </row>
    <row r="235" spans="1:17" x14ac:dyDescent="0.25">
      <c r="A235" t="s">
        <v>337</v>
      </c>
      <c r="B235">
        <v>36</v>
      </c>
      <c r="C235">
        <v>49</v>
      </c>
      <c r="D235">
        <v>8</v>
      </c>
      <c r="E235">
        <v>6</v>
      </c>
      <c r="F235" s="116">
        <v>5.124624313400352E-2</v>
      </c>
      <c r="G235" s="116">
        <v>5.1269561612602342E-2</v>
      </c>
      <c r="H235" s="116">
        <v>5.1287698207068091E-2</v>
      </c>
      <c r="I235" s="86">
        <v>0.11245465851383563</v>
      </c>
      <c r="J235" s="86">
        <v>0.11245724945590217</v>
      </c>
      <c r="K235" s="86">
        <v>0.11244688568763603</v>
      </c>
      <c r="L235" s="86">
        <v>1.60750077728262</v>
      </c>
      <c r="M235" s="86">
        <v>1.6253990050782465</v>
      </c>
      <c r="N235" s="86">
        <v>1.643897035962276</v>
      </c>
      <c r="O235" s="117">
        <v>3.9550212457249456</v>
      </c>
      <c r="P235" s="117">
        <v>4.0119986527101252</v>
      </c>
      <c r="Q235" s="117">
        <v>4.0720748264068813</v>
      </c>
    </row>
    <row r="236" spans="1:17" x14ac:dyDescent="0.25">
      <c r="A236" t="s">
        <v>338</v>
      </c>
      <c r="B236">
        <v>37</v>
      </c>
      <c r="C236">
        <v>48</v>
      </c>
      <c r="D236">
        <v>8</v>
      </c>
      <c r="E236">
        <v>6</v>
      </c>
      <c r="F236" s="116">
        <v>5.125679347826087E-2</v>
      </c>
      <c r="G236" s="116">
        <v>5.1280309364548492E-2</v>
      </c>
      <c r="H236" s="116">
        <v>5.1295986622073582E-2</v>
      </c>
      <c r="I236" s="86">
        <v>0.1124581939799331</v>
      </c>
      <c r="J236" s="86">
        <v>0.11245296822742475</v>
      </c>
      <c r="K236" s="86">
        <v>0.11243729096989967</v>
      </c>
      <c r="L236" s="86">
        <v>1.6047789506688963</v>
      </c>
      <c r="M236" s="86">
        <v>1.5685723244147156</v>
      </c>
      <c r="N236" s="86">
        <v>1.5863790760869565</v>
      </c>
      <c r="O236" s="117">
        <v>3.9708272366220734</v>
      </c>
      <c r="P236" s="117">
        <v>3.8545568561872909</v>
      </c>
      <c r="Q236" s="117">
        <v>3.9111517558528428</v>
      </c>
    </row>
    <row r="237" spans="1:17" x14ac:dyDescent="0.25">
      <c r="A237" t="s">
        <v>339</v>
      </c>
      <c r="B237">
        <v>38</v>
      </c>
      <c r="C237">
        <v>47</v>
      </c>
      <c r="D237">
        <v>8</v>
      </c>
      <c r="E237">
        <v>6</v>
      </c>
      <c r="F237" s="116">
        <v>5.1268125494331664E-2</v>
      </c>
      <c r="G237" s="116">
        <v>5.1289216978644872E-2</v>
      </c>
      <c r="H237" s="116">
        <v>5.1302399156340626E-2</v>
      </c>
      <c r="I237" s="86">
        <v>0.1124571579224888</v>
      </c>
      <c r="J237" s="86">
        <v>0.11244661218033219</v>
      </c>
      <c r="K237" s="86">
        <v>0.11242288426047983</v>
      </c>
      <c r="L237" s="86">
        <v>1.5518929607171104</v>
      </c>
      <c r="M237" s="86">
        <v>1.5702003691009754</v>
      </c>
      <c r="N237" s="86">
        <v>1.5341774321117849</v>
      </c>
      <c r="O237" s="117">
        <v>3.8151674136567362</v>
      </c>
      <c r="P237" s="117">
        <v>3.8744371210123911</v>
      </c>
      <c r="Q237" s="117">
        <v>3.7589533350909572</v>
      </c>
    </row>
    <row r="238" spans="1:17" x14ac:dyDescent="0.25">
      <c r="A238" t="s">
        <v>340</v>
      </c>
      <c r="B238">
        <v>39</v>
      </c>
      <c r="C238">
        <v>46</v>
      </c>
      <c r="D238">
        <v>8</v>
      </c>
      <c r="E238">
        <v>6</v>
      </c>
      <c r="F238" s="116">
        <v>5.1280344974446335E-2</v>
      </c>
      <c r="G238" s="116">
        <v>5.1296316013628621E-2</v>
      </c>
      <c r="H238" s="116">
        <v>5.1306963373083478E-2</v>
      </c>
      <c r="I238" s="86">
        <v>0.11245474872231687</v>
      </c>
      <c r="J238" s="86">
        <v>0.11243611584327087</v>
      </c>
      <c r="K238" s="86">
        <v>0.1124041737649063</v>
      </c>
      <c r="L238" s="86">
        <v>1.494772146507666</v>
      </c>
      <c r="M238" s="86">
        <v>1.5123988500851788</v>
      </c>
      <c r="N238" s="86">
        <v>1.5306151511925044</v>
      </c>
      <c r="O238" s="117">
        <v>3.6679141822827939</v>
      </c>
      <c r="P238" s="117">
        <v>3.723743611584327</v>
      </c>
      <c r="Q238" s="117">
        <v>3.7826128620102213</v>
      </c>
    </row>
    <row r="239" spans="1:17" x14ac:dyDescent="0.25">
      <c r="A239" t="s">
        <v>341</v>
      </c>
      <c r="B239">
        <v>40</v>
      </c>
      <c r="C239">
        <v>45</v>
      </c>
      <c r="D239">
        <v>8</v>
      </c>
      <c r="E239">
        <v>6</v>
      </c>
      <c r="F239" s="116">
        <v>5.1288808809885574E-2</v>
      </c>
      <c r="G239" s="116">
        <v>5.1302254911188498E-2</v>
      </c>
      <c r="H239" s="116">
        <v>5.1310322571970254E-2</v>
      </c>
      <c r="I239" s="86">
        <v>0.11244705597611973</v>
      </c>
      <c r="J239" s="86">
        <v>0.11242285299377446</v>
      </c>
      <c r="K239" s="86">
        <v>0.11238789313038684</v>
      </c>
      <c r="L239" s="86">
        <v>1.4907746298960616</v>
      </c>
      <c r="M239" s="86">
        <v>1.4551021231393957</v>
      </c>
      <c r="N239" s="86">
        <v>1.4726452515093249</v>
      </c>
      <c r="O239" s="117">
        <v>3.6950639362116955</v>
      </c>
      <c r="P239" s="117">
        <v>3.5811512551935567</v>
      </c>
      <c r="Q239" s="117">
        <v>3.636600287746568</v>
      </c>
    </row>
    <row r="240" spans="1:17" x14ac:dyDescent="0.25">
      <c r="A240" t="s">
        <v>342</v>
      </c>
      <c r="B240">
        <v>41</v>
      </c>
      <c r="C240">
        <v>44</v>
      </c>
      <c r="D240">
        <v>8</v>
      </c>
      <c r="E240">
        <v>6</v>
      </c>
      <c r="F240" s="116">
        <v>5.1295505831815337E-2</v>
      </c>
      <c r="G240" s="116">
        <v>5.1306381011935513E-2</v>
      </c>
      <c r="H240" s="116">
        <v>5.1314537397025635E-2</v>
      </c>
      <c r="I240" s="86">
        <v>0.11243576846741524</v>
      </c>
      <c r="J240" s="86">
        <v>0.11240586172208478</v>
      </c>
      <c r="K240" s="86">
        <v>0.11236779859166418</v>
      </c>
      <c r="L240" s="86">
        <v>1.4325657268698513</v>
      </c>
      <c r="M240" s="86">
        <v>1.4506130882792747</v>
      </c>
      <c r="N240" s="86">
        <v>1.4151029063918872</v>
      </c>
      <c r="O240" s="117">
        <v>3.5575242652456431</v>
      </c>
      <c r="P240" s="117">
        <v>3.6154128490253119</v>
      </c>
      <c r="Q240" s="117">
        <v>3.5026181996139312</v>
      </c>
    </row>
    <row r="241" spans="1:17" x14ac:dyDescent="0.25">
      <c r="A241" t="s">
        <v>343</v>
      </c>
      <c r="B241">
        <v>42</v>
      </c>
      <c r="C241">
        <v>43</v>
      </c>
      <c r="D241">
        <v>8</v>
      </c>
      <c r="E241">
        <v>6</v>
      </c>
      <c r="F241" s="116">
        <v>5.1302505983000027E-2</v>
      </c>
      <c r="G241" s="116">
        <v>5.1310758396831073E-2</v>
      </c>
      <c r="H241" s="116">
        <v>5.1319010810662119E-2</v>
      </c>
      <c r="I241" s="86">
        <v>0.11242263362033394</v>
      </c>
      <c r="J241" s="86">
        <v>0.11238687316039941</v>
      </c>
      <c r="K241" s="86">
        <v>0.11235111270046488</v>
      </c>
      <c r="L241" s="86">
        <v>1.378997606799989</v>
      </c>
      <c r="M241" s="86">
        <v>1.3963854427420019</v>
      </c>
      <c r="N241" s="86">
        <v>1.4143523230544934</v>
      </c>
      <c r="O241" s="117">
        <v>3.4234726157401041</v>
      </c>
      <c r="P241" s="117">
        <v>3.4779990647264323</v>
      </c>
      <c r="Q241" s="117">
        <v>3.5354908810827168</v>
      </c>
    </row>
    <row r="242" spans="1:17" x14ac:dyDescent="0.25">
      <c r="A242" t="s">
        <v>344</v>
      </c>
      <c r="B242">
        <v>43</v>
      </c>
      <c r="C242">
        <v>42</v>
      </c>
      <c r="D242">
        <v>8</v>
      </c>
      <c r="E242">
        <v>6</v>
      </c>
      <c r="F242" s="116">
        <v>5.1306406685236769E-2</v>
      </c>
      <c r="G242" s="116">
        <v>5.1314763231197769E-2</v>
      </c>
      <c r="H242" s="116">
        <v>5.1325905292479108E-2</v>
      </c>
      <c r="I242" s="86">
        <v>0.11240668523676881</v>
      </c>
      <c r="J242" s="86">
        <v>0.11237047353760446</v>
      </c>
      <c r="K242" s="86">
        <v>0.11233426183844011</v>
      </c>
      <c r="L242" s="86">
        <v>1.3734261838440112</v>
      </c>
      <c r="M242" s="86">
        <v>1.3380779944289694</v>
      </c>
      <c r="N242" s="86">
        <v>1.3554610027855154</v>
      </c>
      <c r="O242" s="117">
        <v>3.4632367688022283</v>
      </c>
      <c r="P242" s="117">
        <v>3.3519972144846797</v>
      </c>
      <c r="Q242" s="117">
        <v>3.4061448467966575</v>
      </c>
    </row>
    <row r="243" spans="1:17" x14ac:dyDescent="0.25">
      <c r="A243" t="s">
        <v>345</v>
      </c>
      <c r="B243">
        <v>44</v>
      </c>
      <c r="C243">
        <v>41</v>
      </c>
      <c r="D243">
        <v>8</v>
      </c>
      <c r="E243">
        <v>6</v>
      </c>
      <c r="F243" s="116">
        <v>5.083568605307736E-2</v>
      </c>
      <c r="G243" s="116">
        <v>5.0844155844155844E-2</v>
      </c>
      <c r="H243" s="116">
        <v>5.085827216261999E-2</v>
      </c>
      <c r="I243" s="86">
        <v>0.11238848108413325</v>
      </c>
      <c r="J243" s="86">
        <v>0.11235177865612649</v>
      </c>
      <c r="K243" s="86">
        <v>0.11232072275550536</v>
      </c>
      <c r="L243" s="86">
        <v>1.3342631281761717</v>
      </c>
      <c r="M243" s="86">
        <v>1.3521993224167137</v>
      </c>
      <c r="N243" s="86">
        <v>1.3169028797289666</v>
      </c>
      <c r="O243" s="117">
        <v>3.3370186335403726</v>
      </c>
      <c r="P243" s="117">
        <v>3.393548842461886</v>
      </c>
      <c r="Q243" s="117">
        <v>3.283402032749859</v>
      </c>
    </row>
    <row r="244" spans="1:17" x14ac:dyDescent="0.25">
      <c r="A244" t="s">
        <v>346</v>
      </c>
      <c r="B244">
        <v>45</v>
      </c>
      <c r="C244">
        <v>40</v>
      </c>
      <c r="D244">
        <v>8</v>
      </c>
      <c r="E244">
        <v>6</v>
      </c>
      <c r="F244" s="116">
        <v>4.9515925756186983E-2</v>
      </c>
      <c r="G244" s="116">
        <v>4.952738313473877E-2</v>
      </c>
      <c r="H244" s="116">
        <v>4.9541704857928505E-2</v>
      </c>
      <c r="I244" s="86">
        <v>0.11574816681943172</v>
      </c>
      <c r="J244" s="86">
        <v>0.1157109303391384</v>
      </c>
      <c r="K244" s="86">
        <v>0.11568515123739688</v>
      </c>
      <c r="L244" s="86">
        <v>1.3374026122823097</v>
      </c>
      <c r="M244" s="86">
        <v>1.3543709899175069</v>
      </c>
      <c r="N244" s="86">
        <v>1.3719036434463794</v>
      </c>
      <c r="O244" s="117">
        <v>3.217936526122823</v>
      </c>
      <c r="P244" s="117">
        <v>3.2694231209899174</v>
      </c>
      <c r="Q244" s="117">
        <v>3.3237511457378552</v>
      </c>
    </row>
    <row r="245" spans="1:17" x14ac:dyDescent="0.25">
      <c r="A245" t="s">
        <v>347</v>
      </c>
      <c r="B245">
        <v>46</v>
      </c>
      <c r="C245">
        <v>39</v>
      </c>
      <c r="D245">
        <v>8</v>
      </c>
      <c r="E245">
        <v>6</v>
      </c>
      <c r="F245" s="116">
        <v>4.9522174867998078E-2</v>
      </c>
      <c r="G245" s="116">
        <v>4.95338114008931E-2</v>
      </c>
      <c r="H245" s="116">
        <v>4.9551266200235637E-2</v>
      </c>
      <c r="I245" s="86">
        <v>0.11572822877423672</v>
      </c>
      <c r="J245" s="86">
        <v>0.11569622830877541</v>
      </c>
      <c r="K245" s="86">
        <v>0.11567586437620911</v>
      </c>
      <c r="L245" s="86">
        <v>1.3081906645914849</v>
      </c>
      <c r="M245" s="86">
        <v>1.2738367103521506</v>
      </c>
      <c r="N245" s="86">
        <v>1.2907329561157252</v>
      </c>
      <c r="O245" s="117">
        <v>3.2315059128132773</v>
      </c>
      <c r="P245" s="117">
        <v>3.1263116554422612</v>
      </c>
      <c r="Q245" s="117">
        <v>3.1774978545142476</v>
      </c>
    </row>
    <row r="246" spans="1:17" x14ac:dyDescent="0.25">
      <c r="A246" t="s">
        <v>348</v>
      </c>
      <c r="B246">
        <v>47</v>
      </c>
      <c r="C246">
        <v>38</v>
      </c>
      <c r="D246">
        <v>8</v>
      </c>
      <c r="E246">
        <v>6</v>
      </c>
      <c r="F246" s="116">
        <v>4.952673923331756E-2</v>
      </c>
      <c r="G246" s="116">
        <v>4.9541528632276385E-2</v>
      </c>
      <c r="H246" s="116">
        <v>4.9562233790818741E-2</v>
      </c>
      <c r="I246" s="86">
        <v>0.11571225745385708</v>
      </c>
      <c r="J246" s="86">
        <v>0.11568267865593942</v>
      </c>
      <c r="K246" s="86">
        <v>0.1156678892569806</v>
      </c>
      <c r="L246" s="86">
        <v>1.2300017747278751</v>
      </c>
      <c r="M246" s="86">
        <v>1.247391150023663</v>
      </c>
      <c r="N246" s="86">
        <v>1.2131729176526267</v>
      </c>
      <c r="O246" s="117">
        <v>3.0932944865120682</v>
      </c>
      <c r="P246" s="117">
        <v>3.1469859204921913</v>
      </c>
      <c r="Q246" s="117">
        <v>3.0424100804543301</v>
      </c>
    </row>
    <row r="247" spans="1:17" x14ac:dyDescent="0.25">
      <c r="A247" t="s">
        <v>349</v>
      </c>
      <c r="B247">
        <v>48</v>
      </c>
      <c r="C247">
        <v>37</v>
      </c>
      <c r="D247">
        <v>8</v>
      </c>
      <c r="E247">
        <v>6</v>
      </c>
      <c r="F247" s="116">
        <v>4.9534046941571444E-2</v>
      </c>
      <c r="G247" s="116">
        <v>4.9549101967691911E-2</v>
      </c>
      <c r="H247" s="116">
        <v>4.9573190009484666E-2</v>
      </c>
      <c r="I247" s="86">
        <v>0.1156978757358144</v>
      </c>
      <c r="J247" s="86">
        <v>0.11567378769402165</v>
      </c>
      <c r="K247" s="86">
        <v>0.11566475467834937</v>
      </c>
      <c r="L247" s="86">
        <v>1.1476205531216597</v>
      </c>
      <c r="M247" s="86">
        <v>1.1643858302094154</v>
      </c>
      <c r="N247" s="86">
        <v>1.1817066377610166</v>
      </c>
      <c r="O247" s="117">
        <v>2.9618806738629693</v>
      </c>
      <c r="P247" s="117">
        <v>3.0124625506225255</v>
      </c>
      <c r="Q247" s="117">
        <v>3.0658326182195927</v>
      </c>
    </row>
    <row r="248" spans="1:17" x14ac:dyDescent="0.25">
      <c r="A248" t="s">
        <v>350</v>
      </c>
      <c r="B248">
        <v>49</v>
      </c>
      <c r="C248">
        <v>36</v>
      </c>
      <c r="D248">
        <v>8</v>
      </c>
      <c r="E248">
        <v>6</v>
      </c>
      <c r="F248" s="116">
        <v>4.9541988246666564E-2</v>
      </c>
      <c r="G248" s="116">
        <v>4.9560400779463887E-2</v>
      </c>
      <c r="H248" s="116">
        <v>4.9584950823193655E-2</v>
      </c>
      <c r="I248" s="86">
        <v>0.11568287481012075</v>
      </c>
      <c r="J248" s="86">
        <v>0.11567059978825588</v>
      </c>
      <c r="K248" s="86">
        <v>0.11566446227732344</v>
      </c>
      <c r="L248" s="86">
        <v>1.1187332177435441</v>
      </c>
      <c r="M248" s="86">
        <v>1.0846516195356972</v>
      </c>
      <c r="N248" s="86">
        <v>1.1014146962699278</v>
      </c>
      <c r="O248" s="117">
        <v>2.9913614533625887</v>
      </c>
      <c r="P248" s="117">
        <v>2.8880303193040064</v>
      </c>
      <c r="Q248" s="117">
        <v>2.938308808862566</v>
      </c>
    </row>
    <row r="249" spans="1:17" x14ac:dyDescent="0.25">
      <c r="A249" t="s">
        <v>351</v>
      </c>
      <c r="B249">
        <v>50</v>
      </c>
      <c r="C249">
        <v>35</v>
      </c>
      <c r="D249">
        <v>8</v>
      </c>
      <c r="E249">
        <v>6</v>
      </c>
      <c r="F249" s="116">
        <v>4.8918114920933148E-2</v>
      </c>
      <c r="G249" s="116">
        <v>4.8943165805542511E-2</v>
      </c>
      <c r="H249" s="116">
        <v>4.8968216690151868E-2</v>
      </c>
      <c r="I249" s="86">
        <v>0.11567559104430875</v>
      </c>
      <c r="J249" s="86">
        <v>0.11566619696258024</v>
      </c>
      <c r="K249" s="86">
        <v>0.11566306560200407</v>
      </c>
      <c r="L249" s="86">
        <v>1.0727133239392517</v>
      </c>
      <c r="M249" s="86">
        <v>1.0898669171755127</v>
      </c>
      <c r="N249" s="86">
        <v>1.0561108501643963</v>
      </c>
      <c r="O249" s="117">
        <v>2.8630061061531236</v>
      </c>
      <c r="P249" s="117">
        <v>2.9156004383904808</v>
      </c>
      <c r="Q249" s="117">
        <v>2.8131611085016441</v>
      </c>
    </row>
    <row r="250" spans="1:17" x14ac:dyDescent="0.25">
      <c r="A250" t="s">
        <v>352</v>
      </c>
      <c r="B250">
        <v>51</v>
      </c>
      <c r="C250">
        <v>34</v>
      </c>
      <c r="D250">
        <v>8</v>
      </c>
      <c r="E250">
        <v>6</v>
      </c>
      <c r="F250" s="116">
        <v>4.7581419156695885E-2</v>
      </c>
      <c r="G250" s="116">
        <v>4.7603813423763519E-2</v>
      </c>
      <c r="H250" s="116">
        <v>4.7632606052850468E-2</v>
      </c>
      <c r="I250" s="86">
        <v>0.11854565231300787</v>
      </c>
      <c r="J250" s="86">
        <v>0.11853925395098855</v>
      </c>
      <c r="K250" s="86">
        <v>0.11853605476997889</v>
      </c>
      <c r="L250" s="86">
        <v>1.088591720519547</v>
      </c>
      <c r="M250" s="86">
        <v>1.1047891739714633</v>
      </c>
      <c r="N250" s="86">
        <v>1.1215176914709835</v>
      </c>
      <c r="O250" s="117">
        <v>2.7451180497792564</v>
      </c>
      <c r="P250" s="117">
        <v>2.7943054578028024</v>
      </c>
      <c r="Q250" s="117">
        <v>2.8462345639516284</v>
      </c>
    </row>
    <row r="251" spans="1:17" x14ac:dyDescent="0.25">
      <c r="A251" t="s">
        <v>353</v>
      </c>
      <c r="B251">
        <v>52</v>
      </c>
      <c r="C251">
        <v>33</v>
      </c>
      <c r="D251">
        <v>8</v>
      </c>
      <c r="E251">
        <v>6</v>
      </c>
      <c r="F251" s="116">
        <v>4.7592401708143134E-2</v>
      </c>
      <c r="G251" s="116">
        <v>4.7618580146926485E-2</v>
      </c>
      <c r="H251" s="116">
        <v>4.7644758585709844E-2</v>
      </c>
      <c r="I251" s="86">
        <v>0.11853924311588868</v>
      </c>
      <c r="J251" s="86">
        <v>0.11853597081104075</v>
      </c>
      <c r="K251" s="86">
        <v>0.11853269850619284</v>
      </c>
      <c r="L251" s="86">
        <v>1.1064480767028257</v>
      </c>
      <c r="M251" s="86">
        <v>1.0736366759927354</v>
      </c>
      <c r="N251" s="86">
        <v>1.0897756835026751</v>
      </c>
      <c r="O251" s="117">
        <v>2.77972479916229</v>
      </c>
      <c r="P251" s="117">
        <v>2.6791406927469361</v>
      </c>
      <c r="Q251" s="117">
        <v>2.7280714671378785</v>
      </c>
    </row>
    <row r="252" spans="1:17" x14ac:dyDescent="0.25">
      <c r="A252" t="s">
        <v>354</v>
      </c>
      <c r="B252">
        <v>53</v>
      </c>
      <c r="C252">
        <v>32</v>
      </c>
      <c r="D252">
        <v>8</v>
      </c>
      <c r="E252">
        <v>6</v>
      </c>
      <c r="F252" s="116">
        <v>4.7604845600924886E-2</v>
      </c>
      <c r="G252" s="116">
        <v>4.7631653904797011E-2</v>
      </c>
      <c r="H252" s="116">
        <v>4.7658462208669136E-2</v>
      </c>
      <c r="I252" s="86">
        <v>0.11853961764656602</v>
      </c>
      <c r="J252" s="86">
        <v>0.11853626660858201</v>
      </c>
      <c r="K252" s="86">
        <v>0.11853291557059799</v>
      </c>
      <c r="L252" s="86">
        <v>1.0755692575775346</v>
      </c>
      <c r="M252" s="86">
        <v>1.0921837039022837</v>
      </c>
      <c r="N252" s="86">
        <v>1.0594842752542599</v>
      </c>
      <c r="O252" s="117">
        <v>2.6194795838010823</v>
      </c>
      <c r="P252" s="117">
        <v>2.6708610492099929</v>
      </c>
      <c r="Q252" s="117">
        <v>2.5708057570832565</v>
      </c>
    </row>
    <row r="253" spans="1:17" x14ac:dyDescent="0.25">
      <c r="A253" t="s">
        <v>355</v>
      </c>
      <c r="B253">
        <v>54</v>
      </c>
      <c r="C253">
        <v>31</v>
      </c>
      <c r="D253">
        <v>8</v>
      </c>
      <c r="E253">
        <v>6</v>
      </c>
      <c r="F253" s="116">
        <v>4.7616429884386115E-2</v>
      </c>
      <c r="G253" s="116">
        <v>4.7643916098331927E-2</v>
      </c>
      <c r="H253" s="116">
        <v>4.7671402312277747E-2</v>
      </c>
      <c r="I253" s="86">
        <v>0.11853773341808249</v>
      </c>
      <c r="J253" s="86">
        <v>0.11853429764133927</v>
      </c>
      <c r="K253" s="86">
        <v>0.11852742608785281</v>
      </c>
      <c r="L253" s="86">
        <v>1.0461837109824603</v>
      </c>
      <c r="M253" s="86">
        <v>1.062266581917507</v>
      </c>
      <c r="N253" s="86">
        <v>1.0788802803593822</v>
      </c>
      <c r="O253" s="117">
        <v>2.4468674305543625</v>
      </c>
      <c r="P253" s="117">
        <v>2.4952809606431776</v>
      </c>
      <c r="Q253" s="117">
        <v>2.5463915754754258</v>
      </c>
    </row>
    <row r="254" spans="1:17" x14ac:dyDescent="0.25">
      <c r="A254" t="s">
        <v>356</v>
      </c>
      <c r="B254">
        <v>55</v>
      </c>
      <c r="C254">
        <v>30</v>
      </c>
      <c r="D254">
        <v>8</v>
      </c>
      <c r="E254">
        <v>6</v>
      </c>
      <c r="F254" s="116">
        <v>4.7414826832192988E-2</v>
      </c>
      <c r="G254" s="116">
        <v>4.7439514706919657E-2</v>
      </c>
      <c r="H254" s="116">
        <v>4.7467729420892994E-2</v>
      </c>
      <c r="I254" s="86">
        <v>0.11853706708048248</v>
      </c>
      <c r="J254" s="86">
        <v>0.11853001340198914</v>
      </c>
      <c r="K254" s="86">
        <v>0.1185229597234958</v>
      </c>
      <c r="L254" s="86">
        <v>1.0692283275728292</v>
      </c>
      <c r="M254" s="86">
        <v>1.0365909571841716</v>
      </c>
      <c r="N254" s="86">
        <v>1.0526468928546238</v>
      </c>
      <c r="O254" s="117">
        <v>2.4243845665514567</v>
      </c>
      <c r="P254" s="117">
        <v>2.3253932425760033</v>
      </c>
      <c r="Q254" s="117">
        <v>2.3735487056499966</v>
      </c>
    </row>
    <row r="255" spans="1:17" x14ac:dyDescent="0.25">
      <c r="A255" t="s">
        <v>357</v>
      </c>
      <c r="B255">
        <v>18</v>
      </c>
      <c r="C255">
        <v>67</v>
      </c>
      <c r="D255">
        <v>10</v>
      </c>
      <c r="E255">
        <v>6</v>
      </c>
      <c r="F255" s="116">
        <v>5.6508559271524483E-2</v>
      </c>
      <c r="G255" s="116">
        <v>5.6540136016830403E-2</v>
      </c>
      <c r="H255" s="116">
        <v>5.6569739215554707E-2</v>
      </c>
      <c r="I255" s="86">
        <v>0.10524529210462955</v>
      </c>
      <c r="J255" s="86">
        <v>0.10527686884993546</v>
      </c>
      <c r="K255" s="86">
        <v>0.10530647204865977</v>
      </c>
      <c r="L255" s="86">
        <v>1.9708665053621262</v>
      </c>
      <c r="M255" s="86">
        <v>1.990819061302304</v>
      </c>
      <c r="N255" s="86">
        <v>2.0114544643597223</v>
      </c>
      <c r="O255" s="117">
        <v>8.6133980130333008</v>
      </c>
      <c r="P255" s="117">
        <v>8.686129125205742</v>
      </c>
      <c r="Q255" s="117">
        <v>8.7627343093179029</v>
      </c>
    </row>
    <row r="256" spans="1:17" x14ac:dyDescent="0.25">
      <c r="A256" t="s">
        <v>358</v>
      </c>
      <c r="B256">
        <v>19</v>
      </c>
      <c r="C256">
        <v>66</v>
      </c>
      <c r="D256">
        <v>10</v>
      </c>
      <c r="E256">
        <v>6</v>
      </c>
      <c r="F256" s="116">
        <v>5.6523965932168865E-2</v>
      </c>
      <c r="G256" s="116">
        <v>5.6555605431711085E-2</v>
      </c>
      <c r="H256" s="116">
        <v>5.658526746253191E-2</v>
      </c>
      <c r="I256" s="86">
        <v>0.10526066003950983</v>
      </c>
      <c r="J256" s="86">
        <v>0.10529229953905204</v>
      </c>
      <c r="K256" s="86">
        <v>0.10532196156987286</v>
      </c>
      <c r="L256" s="86">
        <v>1.9973323946948469</v>
      </c>
      <c r="M256" s="86">
        <v>1.9570216948093424</v>
      </c>
      <c r="N256" s="86">
        <v>1.9768388976007372</v>
      </c>
      <c r="O256" s="117">
        <v>8.304441197001367</v>
      </c>
      <c r="P256" s="117">
        <v>8.1562338712707412</v>
      </c>
      <c r="Q256" s="117">
        <v>8.2284154345388636</v>
      </c>
    </row>
    <row r="257" spans="1:17" x14ac:dyDescent="0.25">
      <c r="A257" t="s">
        <v>359</v>
      </c>
      <c r="B257">
        <v>20</v>
      </c>
      <c r="C257">
        <v>65</v>
      </c>
      <c r="D257">
        <v>10</v>
      </c>
      <c r="E257">
        <v>6</v>
      </c>
      <c r="F257" s="116">
        <v>5.653883193107466E-2</v>
      </c>
      <c r="G257" s="116">
        <v>5.6570536319358301E-2</v>
      </c>
      <c r="H257" s="116">
        <v>5.6602240707641943E-2</v>
      </c>
      <c r="I257" s="86">
        <v>0.10527640282010534</v>
      </c>
      <c r="J257" s="86">
        <v>0.10530810720838898</v>
      </c>
      <c r="K257" s="86">
        <v>0.10533584854813717</v>
      </c>
      <c r="L257" s="86">
        <v>1.9611363645370565</v>
      </c>
      <c r="M257" s="86">
        <v>1.9814925633394231</v>
      </c>
      <c r="N257" s="86">
        <v>1.9414528352172693</v>
      </c>
      <c r="O257" s="117">
        <v>7.7939214761563189</v>
      </c>
      <c r="P257" s="117">
        <v>7.8693699941743187</v>
      </c>
      <c r="Q257" s="117">
        <v>7.7222913554022297</v>
      </c>
    </row>
    <row r="258" spans="1:17" x14ac:dyDescent="0.25">
      <c r="A258" t="s">
        <v>360</v>
      </c>
      <c r="B258">
        <v>21</v>
      </c>
      <c r="C258">
        <v>64</v>
      </c>
      <c r="D258">
        <v>10</v>
      </c>
      <c r="E258">
        <v>6</v>
      </c>
      <c r="F258" s="116">
        <v>5.6554953423580315E-2</v>
      </c>
      <c r="G258" s="116">
        <v>5.6586725869323902E-2</v>
      </c>
      <c r="H258" s="116">
        <v>5.6618498315067489E-2</v>
      </c>
      <c r="I258" s="86">
        <v>0.10529189941637988</v>
      </c>
      <c r="J258" s="86">
        <v>0.1053216860842645</v>
      </c>
      <c r="K258" s="86">
        <v>0.10535147275214911</v>
      </c>
      <c r="L258" s="86">
        <v>1.9178622704192574</v>
      </c>
      <c r="M258" s="86">
        <v>1.9374182107744335</v>
      </c>
      <c r="N258" s="86">
        <v>1.9576403796012956</v>
      </c>
      <c r="O258" s="117">
        <v>7.3165727062776398</v>
      </c>
      <c r="P258" s="117">
        <v>7.3874312176194099</v>
      </c>
      <c r="Q258" s="117">
        <v>7.4620627068932306</v>
      </c>
    </row>
    <row r="259" spans="1:17" x14ac:dyDescent="0.25">
      <c r="A259" t="s">
        <v>361</v>
      </c>
      <c r="B259">
        <v>22</v>
      </c>
      <c r="C259">
        <v>63</v>
      </c>
      <c r="D259">
        <v>10</v>
      </c>
      <c r="E259">
        <v>6</v>
      </c>
      <c r="F259" s="116">
        <v>5.6571366020161412E-2</v>
      </c>
      <c r="G259" s="116">
        <v>5.6601220034033575E-2</v>
      </c>
      <c r="H259" s="116">
        <v>5.6633064315497215E-2</v>
      </c>
      <c r="I259" s="86">
        <v>0.10530704853267522</v>
      </c>
      <c r="J259" s="86">
        <v>0.10533690254654739</v>
      </c>
      <c r="K259" s="86">
        <v>0.10536476629282807</v>
      </c>
      <c r="L259" s="86">
        <v>1.9391157241091064</v>
      </c>
      <c r="M259" s="86">
        <v>1.899348187363791</v>
      </c>
      <c r="N259" s="86">
        <v>1.9188985052080378</v>
      </c>
      <c r="O259" s="117">
        <v>7.0823950880195845</v>
      </c>
      <c r="P259" s="117">
        <v>6.9380270477365684</v>
      </c>
      <c r="Q259" s="117">
        <v>7.0083372309407004</v>
      </c>
    </row>
    <row r="260" spans="1:17" x14ac:dyDescent="0.25">
      <c r="A260" t="s">
        <v>362</v>
      </c>
      <c r="B260">
        <v>23</v>
      </c>
      <c r="C260">
        <v>62</v>
      </c>
      <c r="D260">
        <v>10</v>
      </c>
      <c r="E260">
        <v>6</v>
      </c>
      <c r="F260" s="116">
        <v>5.6585893328119578E-2</v>
      </c>
      <c r="G260" s="116">
        <v>5.6617814291813472E-2</v>
      </c>
      <c r="H260" s="116">
        <v>5.6649735255507365E-2</v>
      </c>
      <c r="I260" s="86">
        <v>0.10532122464777212</v>
      </c>
      <c r="J260" s="86">
        <v>0.10535115055123515</v>
      </c>
      <c r="K260" s="86">
        <v>0.10537908139446731</v>
      </c>
      <c r="L260" s="86">
        <v>1.8986888464162732</v>
      </c>
      <c r="M260" s="86">
        <v>1.9187791029411179</v>
      </c>
      <c r="N260" s="86">
        <v>1.879262944948308</v>
      </c>
      <c r="O260" s="117">
        <v>6.6481412023828996</v>
      </c>
      <c r="P260" s="117">
        <v>6.7213958239399245</v>
      </c>
      <c r="Q260" s="117">
        <v>6.5785934027348283</v>
      </c>
    </row>
    <row r="261" spans="1:17" x14ac:dyDescent="0.25">
      <c r="A261" t="s">
        <v>363</v>
      </c>
      <c r="B261">
        <v>24</v>
      </c>
      <c r="C261">
        <v>61</v>
      </c>
      <c r="D261">
        <v>10</v>
      </c>
      <c r="E261">
        <v>6</v>
      </c>
      <c r="F261" s="116">
        <v>5.6601094098468863E-2</v>
      </c>
      <c r="G261" s="116">
        <v>5.6633096978728086E-2</v>
      </c>
      <c r="H261" s="116">
        <v>5.6667100039003514E-2</v>
      </c>
      <c r="I261" s="86">
        <v>0.10533748037323359</v>
      </c>
      <c r="J261" s="86">
        <v>0.10536548289346041</v>
      </c>
      <c r="K261" s="86">
        <v>0.10539148523367103</v>
      </c>
      <c r="L261" s="86">
        <v>1.8578052024682221</v>
      </c>
      <c r="M261" s="86">
        <v>1.8771129401646147</v>
      </c>
      <c r="N261" s="86">
        <v>1.8970787370863378</v>
      </c>
      <c r="O261" s="117">
        <v>6.2497604784430596</v>
      </c>
      <c r="P261" s="117">
        <v>6.3187646888219939</v>
      </c>
      <c r="Q261" s="117">
        <v>6.3914452300707065</v>
      </c>
    </row>
    <row r="262" spans="1:17" x14ac:dyDescent="0.25">
      <c r="A262" t="s">
        <v>364</v>
      </c>
      <c r="B262">
        <v>25</v>
      </c>
      <c r="C262">
        <v>60</v>
      </c>
      <c r="D262">
        <v>10</v>
      </c>
      <c r="E262">
        <v>6</v>
      </c>
      <c r="F262" s="116">
        <v>5.6277038911965213E-2</v>
      </c>
      <c r="G262" s="116">
        <v>5.6309129600250307E-2</v>
      </c>
      <c r="H262" s="116">
        <v>5.6341220288535401E-2</v>
      </c>
      <c r="I262" s="86">
        <v>0.10534971830392689</v>
      </c>
      <c r="J262" s="86">
        <v>0.10537779765617636</v>
      </c>
      <c r="K262" s="86">
        <v>0.10540387134040799</v>
      </c>
      <c r="L262" s="86">
        <v>1.9096426501292654</v>
      </c>
      <c r="M262" s="86">
        <v>1.8708430023245692</v>
      </c>
      <c r="N262" s="86">
        <v>1.8899177976138544</v>
      </c>
      <c r="O262" s="117">
        <v>6.0715461895316167</v>
      </c>
      <c r="P262" s="117">
        <v>5.9314041481225948</v>
      </c>
      <c r="Q262" s="117">
        <v>5.9996570307689527</v>
      </c>
    </row>
    <row r="263" spans="1:17" x14ac:dyDescent="0.25">
      <c r="A263" t="s">
        <v>365</v>
      </c>
      <c r="B263">
        <v>26</v>
      </c>
      <c r="C263">
        <v>59</v>
      </c>
      <c r="D263">
        <v>10</v>
      </c>
      <c r="E263">
        <v>6</v>
      </c>
      <c r="F263" s="116">
        <v>5.5959543537164549E-2</v>
      </c>
      <c r="G263" s="116">
        <v>5.5991728471798959E-2</v>
      </c>
      <c r="H263" s="116">
        <v>5.6023913406433368E-2</v>
      </c>
      <c r="I263" s="86">
        <v>0.10638730143403999</v>
      </c>
      <c r="J263" s="86">
        <v>0.10641345169343046</v>
      </c>
      <c r="K263" s="86">
        <v>0.10643759039440626</v>
      </c>
      <c r="L263" s="86">
        <v>1.8961613430773223</v>
      </c>
      <c r="M263" s="86">
        <v>1.9165625685187084</v>
      </c>
      <c r="N263" s="86">
        <v>1.8764249376919782</v>
      </c>
      <c r="O263" s="117">
        <v>5.7004105590724299</v>
      </c>
      <c r="P263" s="117">
        <v>5.7667678480549238</v>
      </c>
      <c r="Q263" s="117">
        <v>5.637440734460208</v>
      </c>
    </row>
    <row r="264" spans="1:17" x14ac:dyDescent="0.25">
      <c r="A264" t="s">
        <v>366</v>
      </c>
      <c r="B264">
        <v>27</v>
      </c>
      <c r="C264">
        <v>58</v>
      </c>
      <c r="D264">
        <v>10</v>
      </c>
      <c r="E264">
        <v>6</v>
      </c>
      <c r="F264" s="116">
        <v>5.5974267858836441E-2</v>
      </c>
      <c r="G264" s="116">
        <v>5.6006554108727985E-2</v>
      </c>
      <c r="H264" s="116">
        <v>5.6040858249237741E-2</v>
      </c>
      <c r="I264" s="86">
        <v>0.10639933651756472</v>
      </c>
      <c r="J264" s="86">
        <v>0.10642556909560161</v>
      </c>
      <c r="K264" s="86">
        <v>0.10644978378302025</v>
      </c>
      <c r="L264" s="86">
        <v>1.8444065081008219</v>
      </c>
      <c r="M264" s="86">
        <v>1.8640183870193132</v>
      </c>
      <c r="N264" s="86">
        <v>1.8842960531028632</v>
      </c>
      <c r="O264" s="117">
        <v>5.3582078709841454</v>
      </c>
      <c r="P264" s="117">
        <v>5.4207241402272546</v>
      </c>
      <c r="Q264" s="117">
        <v>5.4866022152403211</v>
      </c>
    </row>
    <row r="265" spans="1:17" x14ac:dyDescent="0.25">
      <c r="A265" t="s">
        <v>367</v>
      </c>
      <c r="B265">
        <v>28</v>
      </c>
      <c r="C265">
        <v>57</v>
      </c>
      <c r="D265">
        <v>10</v>
      </c>
      <c r="E265">
        <v>6</v>
      </c>
      <c r="F265" s="116">
        <v>5.59916581459622E-2</v>
      </c>
      <c r="G265" s="116">
        <v>5.6024053695623563E-2</v>
      </c>
      <c r="H265" s="116">
        <v>5.6056449245284926E-2</v>
      </c>
      <c r="I265" s="86">
        <v>0.10641330647202341</v>
      </c>
      <c r="J265" s="86">
        <v>0.10643760313426943</v>
      </c>
      <c r="K265" s="86">
        <v>0.10645987507466162</v>
      </c>
      <c r="L265" s="86">
        <v>1.8568582390994037</v>
      </c>
      <c r="M265" s="86">
        <v>1.8172081110357465</v>
      </c>
      <c r="N265" s="86">
        <v>1.8367031454053999</v>
      </c>
      <c r="O265" s="117">
        <v>5.2263881999210362</v>
      </c>
      <c r="P265" s="117">
        <v>5.0989238603346863</v>
      </c>
      <c r="Q265" s="117">
        <v>5.160987659320301</v>
      </c>
    </row>
    <row r="266" spans="1:17" x14ac:dyDescent="0.25">
      <c r="A266" t="s">
        <v>368</v>
      </c>
      <c r="B266">
        <v>29</v>
      </c>
      <c r="C266">
        <v>56</v>
      </c>
      <c r="D266">
        <v>10</v>
      </c>
      <c r="E266">
        <v>6</v>
      </c>
      <c r="F266" s="116">
        <v>5.6007575511265728E-2</v>
      </c>
      <c r="G266" s="116">
        <v>5.6040088435152971E-2</v>
      </c>
      <c r="H266" s="116">
        <v>5.6072601359040221E-2</v>
      </c>
      <c r="I266" s="86">
        <v>0.10642496017166823</v>
      </c>
      <c r="J266" s="86">
        <v>0.10644934486458367</v>
      </c>
      <c r="K266" s="86">
        <v>0.10646966544201319</v>
      </c>
      <c r="L266" s="86">
        <v>1.8083769548395487</v>
      </c>
      <c r="M266" s="86">
        <v>1.8284150762428064</v>
      </c>
      <c r="N266" s="86">
        <v>1.788996418501867</v>
      </c>
      <c r="O266" s="117">
        <v>4.9142126182657604</v>
      </c>
      <c r="P266" s="117">
        <v>4.9791368631531032</v>
      </c>
      <c r="Q266" s="117">
        <v>4.8526046916149168</v>
      </c>
    </row>
    <row r="267" spans="1:17" x14ac:dyDescent="0.25">
      <c r="A267" t="s">
        <v>369</v>
      </c>
      <c r="B267">
        <v>30</v>
      </c>
      <c r="C267">
        <v>55</v>
      </c>
      <c r="D267">
        <v>10</v>
      </c>
      <c r="E267">
        <v>6</v>
      </c>
      <c r="F267" s="116">
        <v>5.6022471818430321E-2</v>
      </c>
      <c r="G267" s="116">
        <v>5.6055110625155544E-2</v>
      </c>
      <c r="H267" s="116">
        <v>5.6087749431880773E-2</v>
      </c>
      <c r="I267" s="86">
        <v>0.10643718865638273</v>
      </c>
      <c r="J267" s="86">
        <v>0.10645962783600632</v>
      </c>
      <c r="K267" s="86">
        <v>0.10647798716478926</v>
      </c>
      <c r="L267" s="86">
        <v>1.7598334604886845</v>
      </c>
      <c r="M267" s="86">
        <v>1.7791046359345102</v>
      </c>
      <c r="N267" s="86">
        <v>1.7990273625675344</v>
      </c>
      <c r="O267" s="117">
        <v>4.6235562427837635</v>
      </c>
      <c r="P267" s="117">
        <v>4.6845194139702251</v>
      </c>
      <c r="Q267" s="117">
        <v>4.7487607453071519</v>
      </c>
    </row>
    <row r="268" spans="1:17" x14ac:dyDescent="0.25">
      <c r="A268" t="s">
        <v>370</v>
      </c>
      <c r="B268">
        <v>31</v>
      </c>
      <c r="C268">
        <v>54</v>
      </c>
      <c r="D268">
        <v>10</v>
      </c>
      <c r="E268">
        <v>6</v>
      </c>
      <c r="F268" s="116">
        <v>5.6040345443521294E-2</v>
      </c>
      <c r="G268" s="116">
        <v>5.6073119971158415E-2</v>
      </c>
      <c r="H268" s="116">
        <v>5.6103846090818213E-2</v>
      </c>
      <c r="I268" s="86">
        <v>0.10644961735738984</v>
      </c>
      <c r="J268" s="86">
        <v>0.10647010143716304</v>
      </c>
      <c r="K268" s="86">
        <v>0.1064864887009816</v>
      </c>
      <c r="L268" s="86">
        <v>1.7633617652360585</v>
      </c>
      <c r="M268" s="86">
        <v>1.7243846582436131</v>
      </c>
      <c r="N268" s="86">
        <v>1.7435493006215901</v>
      </c>
      <c r="O268" s="117">
        <v>4.5298084328859609</v>
      </c>
      <c r="P268" s="117">
        <v>4.4055294724939777</v>
      </c>
      <c r="Q268" s="117">
        <v>4.4660414925519882</v>
      </c>
    </row>
    <row r="269" spans="1:17" x14ac:dyDescent="0.25">
      <c r="A269" t="s">
        <v>371</v>
      </c>
      <c r="B269">
        <v>32</v>
      </c>
      <c r="C269">
        <v>53</v>
      </c>
      <c r="D269">
        <v>10</v>
      </c>
      <c r="E269">
        <v>6</v>
      </c>
      <c r="F269" s="116">
        <v>5.6056556528752514E-2</v>
      </c>
      <c r="G269" s="116">
        <v>5.6087419011700994E-2</v>
      </c>
      <c r="H269" s="116">
        <v>5.6118281494649473E-2</v>
      </c>
      <c r="I269" s="86">
        <v>0.10645910618134384</v>
      </c>
      <c r="J269" s="86">
        <v>0.10647762367111292</v>
      </c>
      <c r="K269" s="86">
        <v>0.10649202616315555</v>
      </c>
      <c r="L269" s="86">
        <v>1.7128575161462223</v>
      </c>
      <c r="M269" s="86">
        <v>1.7326650577025555</v>
      </c>
      <c r="N269" s="86">
        <v>1.6936970579823756</v>
      </c>
      <c r="O269" s="117">
        <v>4.2575618226970926</v>
      </c>
      <c r="P269" s="117">
        <v>4.3208546027278318</v>
      </c>
      <c r="Q269" s="117">
        <v>4.1974993158816281</v>
      </c>
    </row>
    <row r="270" spans="1:17" x14ac:dyDescent="0.25">
      <c r="A270" t="s">
        <v>372</v>
      </c>
      <c r="B270">
        <v>33</v>
      </c>
      <c r="C270">
        <v>52</v>
      </c>
      <c r="D270">
        <v>10</v>
      </c>
      <c r="E270">
        <v>6</v>
      </c>
      <c r="F270" s="116">
        <v>5.6072718402245883E-2</v>
      </c>
      <c r="G270" s="116">
        <v>5.6103727500315261E-2</v>
      </c>
      <c r="H270" s="116">
        <v>5.6132669325180011E-2</v>
      </c>
      <c r="I270" s="86">
        <v>0.10647077185779641</v>
      </c>
      <c r="J270" s="86">
        <v>0.10648524277022879</v>
      </c>
      <c r="K270" s="86">
        <v>0.10649557913625191</v>
      </c>
      <c r="L270" s="86">
        <v>1.6462089310336987</v>
      </c>
      <c r="M270" s="86">
        <v>1.6652671227071356</v>
      </c>
      <c r="N270" s="86">
        <v>1.684970629246304</v>
      </c>
      <c r="O270" s="117">
        <v>4.0037541681395989</v>
      </c>
      <c r="P270" s="117">
        <v>4.0631841382261555</v>
      </c>
      <c r="Q270" s="117">
        <v>4.1258121799602669</v>
      </c>
    </row>
    <row r="271" spans="1:17" x14ac:dyDescent="0.25">
      <c r="A271" t="s">
        <v>373</v>
      </c>
      <c r="B271">
        <v>34</v>
      </c>
      <c r="C271">
        <v>51</v>
      </c>
      <c r="D271">
        <v>10</v>
      </c>
      <c r="E271">
        <v>6</v>
      </c>
      <c r="F271" s="116">
        <v>5.561927320326622E-2</v>
      </c>
      <c r="G271" s="116">
        <v>5.5650439443994268E-2</v>
      </c>
      <c r="H271" s="116">
        <v>5.5675372436576699E-2</v>
      </c>
      <c r="I271" s="86">
        <v>0.10647842257266929</v>
      </c>
      <c r="J271" s="86">
        <v>0.1064908890689605</v>
      </c>
      <c r="K271" s="86">
        <v>0.10649504456772424</v>
      </c>
      <c r="L271" s="86">
        <v>1.6591202809117165</v>
      </c>
      <c r="M271" s="86">
        <v>1.6203037669596294</v>
      </c>
      <c r="N271" s="86">
        <v>1.6393903474097244</v>
      </c>
      <c r="O271" s="117">
        <v>3.9397556566726921</v>
      </c>
      <c r="P271" s="117">
        <v>3.8186145567121694</v>
      </c>
      <c r="Q271" s="117">
        <v>3.8775977061646825</v>
      </c>
    </row>
    <row r="272" spans="1:17" x14ac:dyDescent="0.25">
      <c r="A272" t="s">
        <v>374</v>
      </c>
      <c r="B272">
        <v>35</v>
      </c>
      <c r="C272">
        <v>50</v>
      </c>
      <c r="D272">
        <v>10</v>
      </c>
      <c r="E272">
        <v>6</v>
      </c>
      <c r="F272" s="116">
        <v>5.5089357524101983E-2</v>
      </c>
      <c r="G272" s="116">
        <v>5.5116514690982776E-2</v>
      </c>
      <c r="H272" s="116">
        <v>5.51394938321896E-2</v>
      </c>
      <c r="I272" s="86">
        <v>0.1077888843626944</v>
      </c>
      <c r="J272" s="86">
        <v>0.10779724041404234</v>
      </c>
      <c r="K272" s="86">
        <v>0.10779306238836837</v>
      </c>
      <c r="L272" s="86">
        <v>1.6165449816689124</v>
      </c>
      <c r="M272" s="86">
        <v>1.6364490959796949</v>
      </c>
      <c r="N272" s="86">
        <v>1.5972838626723307</v>
      </c>
      <c r="O272" s="117">
        <v>3.6943983120776278</v>
      </c>
      <c r="P272" s="117">
        <v>3.7523705073167672</v>
      </c>
      <c r="Q272" s="117">
        <v>3.6394134051953748</v>
      </c>
    </row>
    <row r="273" spans="1:17" x14ac:dyDescent="0.25">
      <c r="A273" t="s">
        <v>375</v>
      </c>
      <c r="B273">
        <v>36</v>
      </c>
      <c r="C273">
        <v>49</v>
      </c>
      <c r="D273">
        <v>10</v>
      </c>
      <c r="E273">
        <v>6</v>
      </c>
      <c r="F273" s="116">
        <v>5.5103931822909333E-2</v>
      </c>
      <c r="G273" s="116">
        <v>5.512914524401339E-2</v>
      </c>
      <c r="H273" s="116">
        <v>5.5150156428266768E-2</v>
      </c>
      <c r="I273" s="86">
        <v>0.10779367857510552</v>
      </c>
      <c r="J273" s="86">
        <v>0.10779788081195621</v>
      </c>
      <c r="K273" s="86">
        <v>0.10778737521982952</v>
      </c>
      <c r="L273" s="86">
        <v>1.5714726949155036</v>
      </c>
      <c r="M273" s="86">
        <v>1.5907210408100232</v>
      </c>
      <c r="N273" s="86">
        <v>1.6106106369008535</v>
      </c>
      <c r="O273" s="117">
        <v>3.5469988674971686</v>
      </c>
      <c r="P273" s="117">
        <v>3.6016174409638251</v>
      </c>
      <c r="Q273" s="117">
        <v>3.6592027936470584</v>
      </c>
    </row>
    <row r="274" spans="1:17" x14ac:dyDescent="0.25">
      <c r="A274" t="s">
        <v>376</v>
      </c>
      <c r="B274">
        <v>37</v>
      </c>
      <c r="C274">
        <v>48</v>
      </c>
      <c r="D274">
        <v>10</v>
      </c>
      <c r="E274">
        <v>6</v>
      </c>
      <c r="F274" s="116">
        <v>5.5116878394462734E-2</v>
      </c>
      <c r="G274" s="116">
        <v>5.5140133569267655E-2</v>
      </c>
      <c r="H274" s="116">
        <v>5.5157046423671231E-2</v>
      </c>
      <c r="I274" s="86">
        <v>0.10779830575481013</v>
      </c>
      <c r="J274" s="86">
        <v>0.10779407754120923</v>
      </c>
      <c r="K274" s="86">
        <v>0.10777716468680565</v>
      </c>
      <c r="L274" s="86">
        <v>1.5841086820023973</v>
      </c>
      <c r="M274" s="86">
        <v>1.5451774052721596</v>
      </c>
      <c r="N274" s="86">
        <v>1.5643221599383528</v>
      </c>
      <c r="O274" s="117">
        <v>3.5702718529934696</v>
      </c>
      <c r="P274" s="117">
        <v>3.4588203706874863</v>
      </c>
      <c r="Q274" s="117">
        <v>3.5130704652937657</v>
      </c>
    </row>
    <row r="275" spans="1:17" x14ac:dyDescent="0.25">
      <c r="A275" t="s">
        <v>377</v>
      </c>
      <c r="B275">
        <v>38</v>
      </c>
      <c r="C275">
        <v>47</v>
      </c>
      <c r="D275">
        <v>10</v>
      </c>
      <c r="E275">
        <v>6</v>
      </c>
      <c r="F275" s="116">
        <v>5.5129102760817797E-2</v>
      </c>
      <c r="G275" s="116">
        <v>5.5150384020327861E-2</v>
      </c>
      <c r="H275" s="116">
        <v>5.5163152776033897E-2</v>
      </c>
      <c r="I275" s="86">
        <v>0.10779596379632132</v>
      </c>
      <c r="J275" s="86">
        <v>0.10778745129251729</v>
      </c>
      <c r="K275" s="86">
        <v>0.10776404190705623</v>
      </c>
      <c r="L275" s="86">
        <v>1.5328039974717864</v>
      </c>
      <c r="M275" s="86">
        <v>1.5524891625185946</v>
      </c>
      <c r="N275" s="86">
        <v>1.513755659478929</v>
      </c>
      <c r="O275" s="117">
        <v>3.4285215696205764</v>
      </c>
      <c r="P275" s="117">
        <v>3.485336148134591</v>
      </c>
      <c r="Q275" s="117">
        <v>3.3746374205410974</v>
      </c>
    </row>
    <row r="276" spans="1:17" x14ac:dyDescent="0.25">
      <c r="A276" t="s">
        <v>378</v>
      </c>
      <c r="B276">
        <v>39</v>
      </c>
      <c r="C276">
        <v>46</v>
      </c>
      <c r="D276">
        <v>10</v>
      </c>
      <c r="E276">
        <v>6</v>
      </c>
      <c r="F276" s="116">
        <v>5.5140487365781518E-2</v>
      </c>
      <c r="G276" s="116">
        <v>5.5157633039713667E-2</v>
      </c>
      <c r="H276" s="116">
        <v>5.5170492295162778E-2</v>
      </c>
      <c r="I276" s="86">
        <v>0.10779270880216035</v>
      </c>
      <c r="J276" s="86">
        <v>0.10777770633746973</v>
      </c>
      <c r="K276" s="86">
        <v>0.10774770140808847</v>
      </c>
      <c r="L276" s="86">
        <v>1.4866778113547225</v>
      </c>
      <c r="M276" s="86">
        <v>1.50563235388671</v>
      </c>
      <c r="N276" s="86">
        <v>1.5252207775785782</v>
      </c>
      <c r="O276" s="117">
        <v>3.2988383805910972</v>
      </c>
      <c r="P276" s="117">
        <v>3.3523564585610495</v>
      </c>
      <c r="Q276" s="117">
        <v>3.4087850146809835</v>
      </c>
    </row>
    <row r="277" spans="1:17" x14ac:dyDescent="0.25">
      <c r="A277" t="s">
        <v>379</v>
      </c>
      <c r="B277">
        <v>40</v>
      </c>
      <c r="C277">
        <v>45</v>
      </c>
      <c r="D277">
        <v>10</v>
      </c>
      <c r="E277">
        <v>6</v>
      </c>
      <c r="F277" s="116">
        <v>5.5149329475025377E-2</v>
      </c>
      <c r="G277" s="116">
        <v>5.5164445980089405E-2</v>
      </c>
      <c r="H277" s="116">
        <v>5.5173083982983137E-2</v>
      </c>
      <c r="I277" s="86">
        <v>0.10778715960869847</v>
      </c>
      <c r="J277" s="86">
        <v>0.10776340510074071</v>
      </c>
      <c r="K277" s="86">
        <v>0.10773101258988922</v>
      </c>
      <c r="L277" s="86">
        <v>1.4929600276416093</v>
      </c>
      <c r="M277" s="86">
        <v>1.4546008162912734</v>
      </c>
      <c r="N277" s="86">
        <v>1.4734651348608201</v>
      </c>
      <c r="O277" s="117">
        <v>3.3311292029282829</v>
      </c>
      <c r="P277" s="117">
        <v>3.2219362083486298</v>
      </c>
      <c r="Q277" s="117">
        <v>3.2750879996544797</v>
      </c>
    </row>
    <row r="278" spans="1:17" x14ac:dyDescent="0.25">
      <c r="A278" t="s">
        <v>380</v>
      </c>
      <c r="B278">
        <v>41</v>
      </c>
      <c r="C278">
        <v>44</v>
      </c>
      <c r="D278">
        <v>10</v>
      </c>
      <c r="E278">
        <v>6</v>
      </c>
      <c r="F278" s="116">
        <v>5.5157864486042353E-2</v>
      </c>
      <c r="G278" s="116">
        <v>5.5168750190499827E-2</v>
      </c>
      <c r="H278" s="116">
        <v>5.5179635894957307E-2</v>
      </c>
      <c r="I278" s="86">
        <v>0.10777718269260077</v>
      </c>
      <c r="J278" s="86">
        <v>0.10774670272011982</v>
      </c>
      <c r="K278" s="86">
        <v>0.1077118684658559</v>
      </c>
      <c r="L278" s="86">
        <v>1.4453515864825677</v>
      </c>
      <c r="M278" s="86">
        <v>1.4647564432484683</v>
      </c>
      <c r="N278" s="86">
        <v>1.4265731220778655</v>
      </c>
      <c r="O278" s="117">
        <v>3.2053326888996296</v>
      </c>
      <c r="P278" s="117">
        <v>3.2608236559420707</v>
      </c>
      <c r="Q278" s="117">
        <v>3.1527024849886134</v>
      </c>
    </row>
    <row r="279" spans="1:17" x14ac:dyDescent="0.25">
      <c r="A279" t="s">
        <v>381</v>
      </c>
      <c r="B279">
        <v>42</v>
      </c>
      <c r="C279">
        <v>43</v>
      </c>
      <c r="D279">
        <v>10</v>
      </c>
      <c r="E279">
        <v>6</v>
      </c>
      <c r="F279" s="116">
        <v>5.5164249648044311E-2</v>
      </c>
      <c r="G279" s="116">
        <v>5.5175231104756507E-2</v>
      </c>
      <c r="H279" s="116">
        <v>5.5184016270126264E-2</v>
      </c>
      <c r="I279" s="86">
        <v>0.10776323100811969</v>
      </c>
      <c r="J279" s="86">
        <v>0.10773028663798311</v>
      </c>
      <c r="K279" s="86">
        <v>0.10769514597650408</v>
      </c>
      <c r="L279" s="86">
        <v>1.3979328505884963</v>
      </c>
      <c r="M279" s="86">
        <v>1.4166276824953383</v>
      </c>
      <c r="N279" s="86">
        <v>1.4359473592891043</v>
      </c>
      <c r="O279" s="117">
        <v>3.0823587290501258</v>
      </c>
      <c r="P279" s="117">
        <v>3.1346260704174931</v>
      </c>
      <c r="Q279" s="117">
        <v>3.1897332164906338</v>
      </c>
    </row>
    <row r="280" spans="1:17" x14ac:dyDescent="0.25">
      <c r="A280" t="s">
        <v>382</v>
      </c>
      <c r="B280">
        <v>43</v>
      </c>
      <c r="C280">
        <v>42</v>
      </c>
      <c r="D280">
        <v>10</v>
      </c>
      <c r="E280">
        <v>6</v>
      </c>
      <c r="F280" s="116">
        <v>5.517015082886035E-2</v>
      </c>
      <c r="G280" s="116">
        <v>5.5179019202245473E-2</v>
      </c>
      <c r="H280" s="116">
        <v>5.5190104668976878E-2</v>
      </c>
      <c r="I280" s="86">
        <v>0.10774630244257175</v>
      </c>
      <c r="J280" s="86">
        <v>0.10771304604237752</v>
      </c>
      <c r="K280" s="86">
        <v>0.1076797896421833</v>
      </c>
      <c r="L280" s="86">
        <v>1.4024999944572667</v>
      </c>
      <c r="M280" s="86">
        <v>1.3644879290352763</v>
      </c>
      <c r="N280" s="86">
        <v>1.3831813515844458</v>
      </c>
      <c r="O280" s="117">
        <v>3.1259109482286531</v>
      </c>
      <c r="P280" s="117">
        <v>3.0192820608326074</v>
      </c>
      <c r="Q280" s="117">
        <v>3.071184216069049</v>
      </c>
    </row>
    <row r="281" spans="1:17" x14ac:dyDescent="0.25">
      <c r="A281" t="s">
        <v>383</v>
      </c>
      <c r="B281">
        <v>44</v>
      </c>
      <c r="C281">
        <v>41</v>
      </c>
      <c r="D281">
        <v>10</v>
      </c>
      <c r="E281">
        <v>6</v>
      </c>
      <c r="F281" s="116">
        <v>5.4912246122971894E-2</v>
      </c>
      <c r="G281" s="116">
        <v>5.4921205171162613E-2</v>
      </c>
      <c r="H281" s="116">
        <v>5.4934643743448697E-2</v>
      </c>
      <c r="I281" s="86">
        <v>0.10773031473136294</v>
      </c>
      <c r="J281" s="86">
        <v>0.10769447853860006</v>
      </c>
      <c r="K281" s="86">
        <v>0.10766536163198022</v>
      </c>
      <c r="L281" s="86">
        <v>1.3656232361873875</v>
      </c>
      <c r="M281" s="86">
        <v>1.3849994176618676</v>
      </c>
      <c r="N281" s="86">
        <v>1.3468723367799578</v>
      </c>
      <c r="O281" s="117">
        <v>3.0101774787446582</v>
      </c>
      <c r="P281" s="117">
        <v>3.0643662817262296</v>
      </c>
      <c r="Q281" s="117">
        <v>2.9587816590365441</v>
      </c>
    </row>
    <row r="282" spans="1:17" x14ac:dyDescent="0.25">
      <c r="A282" t="s">
        <v>384</v>
      </c>
      <c r="B282">
        <v>45</v>
      </c>
      <c r="C282">
        <v>40</v>
      </c>
      <c r="D282">
        <v>10</v>
      </c>
      <c r="E282">
        <v>6</v>
      </c>
      <c r="F282" s="116">
        <v>5.4332343743277244E-2</v>
      </c>
      <c r="G282" s="116">
        <v>5.4341401775827282E-2</v>
      </c>
      <c r="H282" s="116">
        <v>5.4357253332789852E-2</v>
      </c>
      <c r="I282" s="86">
        <v>0.10957049074155847</v>
      </c>
      <c r="J282" s="86">
        <v>0.10953652311949583</v>
      </c>
      <c r="K282" s="86">
        <v>0.10950934902184571</v>
      </c>
      <c r="L282" s="86">
        <v>1.3395312921056981</v>
      </c>
      <c r="M282" s="86">
        <v>1.3581500780123053</v>
      </c>
      <c r="N282" s="86">
        <v>1.3773855150900991</v>
      </c>
      <c r="O282" s="117">
        <v>2.9025219827127451</v>
      </c>
      <c r="P282" s="117">
        <v>2.9512609913563725</v>
      </c>
      <c r="Q282" s="117">
        <v>3.0026879711592245</v>
      </c>
    </row>
    <row r="283" spans="1:17" x14ac:dyDescent="0.25">
      <c r="A283" t="s">
        <v>385</v>
      </c>
      <c r="B283">
        <v>46</v>
      </c>
      <c r="C283">
        <v>39</v>
      </c>
      <c r="D283">
        <v>10</v>
      </c>
      <c r="E283">
        <v>6</v>
      </c>
      <c r="F283" s="116">
        <v>5.4337016447986511E-2</v>
      </c>
      <c r="G283" s="116">
        <v>5.434847366901463E-2</v>
      </c>
      <c r="H283" s="116">
        <v>5.4366805222659631E-2</v>
      </c>
      <c r="I283" s="86">
        <v>0.10955165602672741</v>
      </c>
      <c r="J283" s="86">
        <v>0.10952186725205428</v>
      </c>
      <c r="K283" s="86">
        <v>0.10950124425420366</v>
      </c>
      <c r="L283" s="86">
        <v>1.3304354202279529</v>
      </c>
      <c r="M283" s="86">
        <v>1.2927411630454211</v>
      </c>
      <c r="N283" s="86">
        <v>1.3112800923910304</v>
      </c>
      <c r="O283" s="117">
        <v>2.9231197554570745</v>
      </c>
      <c r="P283" s="117">
        <v>2.8235381731690214</v>
      </c>
      <c r="Q283" s="117">
        <v>2.8719930523411685</v>
      </c>
    </row>
    <row r="284" spans="1:17" x14ac:dyDescent="0.25">
      <c r="A284" t="s">
        <v>386</v>
      </c>
      <c r="B284">
        <v>47</v>
      </c>
      <c r="C284">
        <v>38</v>
      </c>
      <c r="D284">
        <v>10</v>
      </c>
      <c r="E284">
        <v>6</v>
      </c>
      <c r="F284" s="116">
        <v>5.4342150152826417E-2</v>
      </c>
      <c r="G284" s="116">
        <v>5.4358395937625467E-2</v>
      </c>
      <c r="H284" s="116">
        <v>5.4379283375224248E-2</v>
      </c>
      <c r="I284" s="86">
        <v>0.1095360435944031</v>
      </c>
      <c r="J284" s="86">
        <v>0.10951051450400459</v>
      </c>
      <c r="K284" s="86">
        <v>0.1094965895456054</v>
      </c>
      <c r="L284" s="86">
        <v>1.2594776748104466</v>
      </c>
      <c r="M284" s="86">
        <v>1.2785548678173324</v>
      </c>
      <c r="N284" s="86">
        <v>1.2410120195599248</v>
      </c>
      <c r="O284" s="117">
        <v>2.7960782675495088</v>
      </c>
      <c r="P284" s="117">
        <v>2.8469043657065409</v>
      </c>
      <c r="Q284" s="117">
        <v>2.7479095156203219</v>
      </c>
    </row>
    <row r="285" spans="1:17" x14ac:dyDescent="0.25">
      <c r="A285" t="s">
        <v>387</v>
      </c>
      <c r="B285">
        <v>48</v>
      </c>
      <c r="C285">
        <v>37</v>
      </c>
      <c r="D285">
        <v>10</v>
      </c>
      <c r="E285">
        <v>6</v>
      </c>
      <c r="F285" s="116">
        <v>5.4349360512719165E-2</v>
      </c>
      <c r="G285" s="116">
        <v>5.4368182802074214E-2</v>
      </c>
      <c r="H285" s="116">
        <v>5.4394063449937413E-2</v>
      </c>
      <c r="I285" s="86">
        <v>0.10952219618472195</v>
      </c>
      <c r="J285" s="86">
        <v>0.10950102110919752</v>
      </c>
      <c r="K285" s="86">
        <v>0.10949160996451998</v>
      </c>
      <c r="L285" s="86">
        <v>1.1882934771356239</v>
      </c>
      <c r="M285" s="86">
        <v>1.2066899121940202</v>
      </c>
      <c r="N285" s="86">
        <v>1.2256945424772014</v>
      </c>
      <c r="O285" s="117">
        <v>2.6754331479337834</v>
      </c>
      <c r="P285" s="117">
        <v>2.7233146992668718</v>
      </c>
      <c r="Q285" s="117">
        <v>2.7738384294681762</v>
      </c>
    </row>
    <row r="286" spans="1:17" x14ac:dyDescent="0.25">
      <c r="A286" t="s">
        <v>388</v>
      </c>
      <c r="B286">
        <v>49</v>
      </c>
      <c r="C286">
        <v>36</v>
      </c>
      <c r="D286">
        <v>10</v>
      </c>
      <c r="E286">
        <v>6</v>
      </c>
      <c r="F286" s="116">
        <v>5.4357453737194319E-2</v>
      </c>
      <c r="G286" s="116">
        <v>5.4378940784086213E-2</v>
      </c>
      <c r="H286" s="116">
        <v>5.4407590179942081E-2</v>
      </c>
      <c r="I286" s="86">
        <v>0.10950992820938889</v>
      </c>
      <c r="J286" s="86">
        <v>0.10949560351146095</v>
      </c>
      <c r="K286" s="86">
        <v>0.10949082861215165</v>
      </c>
      <c r="L286" s="86">
        <v>1.1756112467978332</v>
      </c>
      <c r="M286" s="86">
        <v>1.1382142354073108</v>
      </c>
      <c r="N286" s="86">
        <v>1.1566071475467761</v>
      </c>
      <c r="O286" s="117">
        <v>2.7073416464330307</v>
      </c>
      <c r="P286" s="117">
        <v>2.6095230591824894</v>
      </c>
      <c r="Q286" s="117">
        <v>2.6571192554976997</v>
      </c>
    </row>
    <row r="287" spans="1:17" x14ac:dyDescent="0.25">
      <c r="A287" t="s">
        <v>389</v>
      </c>
      <c r="B287">
        <v>50</v>
      </c>
      <c r="C287">
        <v>35</v>
      </c>
      <c r="D287">
        <v>10</v>
      </c>
      <c r="E287">
        <v>6</v>
      </c>
      <c r="F287" s="116">
        <v>5.416015984946216E-2</v>
      </c>
      <c r="G287" s="116">
        <v>5.4186833758499274E-2</v>
      </c>
      <c r="H287" s="116">
        <v>5.4213507667536395E-2</v>
      </c>
      <c r="I287" s="86">
        <v>0.10950124639902228</v>
      </c>
      <c r="J287" s="86">
        <v>0.10949397169655761</v>
      </c>
      <c r="K287" s="86">
        <v>0.10949154679573606</v>
      </c>
      <c r="L287" s="86">
        <v>1.108693754425444</v>
      </c>
      <c r="M287" s="86">
        <v>1.1276831527590521</v>
      </c>
      <c r="N287" s="86">
        <v>1.0903105812972249</v>
      </c>
      <c r="O287" s="117">
        <v>2.5897601288107315</v>
      </c>
      <c r="P287" s="117">
        <v>2.6395481924789275</v>
      </c>
      <c r="Q287" s="117">
        <v>2.5425764086248872</v>
      </c>
    </row>
    <row r="288" spans="1:17" x14ac:dyDescent="0.25">
      <c r="A288" t="s">
        <v>390</v>
      </c>
      <c r="B288">
        <v>51</v>
      </c>
      <c r="C288">
        <v>34</v>
      </c>
      <c r="D288">
        <v>10</v>
      </c>
      <c r="E288">
        <v>6</v>
      </c>
      <c r="F288" s="116">
        <v>5.3535682237276769E-2</v>
      </c>
      <c r="G288" s="116">
        <v>5.3562800145943654E-2</v>
      </c>
      <c r="H288" s="116">
        <v>5.3592383319034799E-2</v>
      </c>
      <c r="I288" s="86">
        <v>0.11090485065428118</v>
      </c>
      <c r="J288" s="86">
        <v>0.11089992012543265</v>
      </c>
      <c r="K288" s="86">
        <v>0.1108974548610084</v>
      </c>
      <c r="L288" s="86">
        <v>1.0584440237059827</v>
      </c>
      <c r="M288" s="86">
        <v>1.0766697235945528</v>
      </c>
      <c r="N288" s="86">
        <v>1.0954932501060064</v>
      </c>
      <c r="O288" s="117">
        <v>2.4795235136920786</v>
      </c>
      <c r="P288" s="117">
        <v>2.5255426046997802</v>
      </c>
      <c r="Q288" s="117">
        <v>2.5741255707087141</v>
      </c>
    </row>
    <row r="289" spans="1:17" x14ac:dyDescent="0.25">
      <c r="A289" t="s">
        <v>391</v>
      </c>
      <c r="B289">
        <v>52</v>
      </c>
      <c r="C289">
        <v>33</v>
      </c>
      <c r="D289">
        <v>10</v>
      </c>
      <c r="E289">
        <v>6</v>
      </c>
      <c r="F289" s="116">
        <v>5.3548806277547684E-2</v>
      </c>
      <c r="G289" s="116">
        <v>5.3578909607226805E-2</v>
      </c>
      <c r="H289" s="116">
        <v>5.3609012936905932E-2</v>
      </c>
      <c r="I289" s="86">
        <v>0.11090066653789131</v>
      </c>
      <c r="J289" s="86">
        <v>0.11089815792708471</v>
      </c>
      <c r="K289" s="86">
        <v>0.11089564931627813</v>
      </c>
      <c r="L289" s="86">
        <v>1.0879995584844981</v>
      </c>
      <c r="M289" s="86">
        <v>1.0510828418546661</v>
      </c>
      <c r="N289" s="86">
        <v>1.0692426754835975</v>
      </c>
      <c r="O289" s="117">
        <v>2.4862816618041426</v>
      </c>
      <c r="P289" s="117">
        <v>2.3921761446163958</v>
      </c>
      <c r="Q289" s="117">
        <v>2.4379532746151162</v>
      </c>
    </row>
    <row r="290" spans="1:17" x14ac:dyDescent="0.25">
      <c r="A290" t="s">
        <v>392</v>
      </c>
      <c r="B290">
        <v>53</v>
      </c>
      <c r="C290">
        <v>32</v>
      </c>
      <c r="D290">
        <v>10</v>
      </c>
      <c r="E290">
        <v>6</v>
      </c>
      <c r="F290" s="116">
        <v>5.3563626608071339E-2</v>
      </c>
      <c r="G290" s="116">
        <v>5.3594286955299768E-2</v>
      </c>
      <c r="H290" s="116">
        <v>5.3622392273592501E-2</v>
      </c>
      <c r="I290" s="86">
        <v>0.11089847592523985</v>
      </c>
      <c r="J290" s="86">
        <v>0.11089592089630415</v>
      </c>
      <c r="K290" s="86">
        <v>0.11089336586736845</v>
      </c>
      <c r="L290" s="86">
        <v>1.0654240709276033</v>
      </c>
      <c r="M290" s="86">
        <v>1.08411921765014</v>
      </c>
      <c r="N290" s="86">
        <v>1.0473242459470853</v>
      </c>
      <c r="O290" s="117">
        <v>2.3286354867968879</v>
      </c>
      <c r="P290" s="117">
        <v>2.3767083562221343</v>
      </c>
      <c r="Q290" s="117">
        <v>2.2831023161337303</v>
      </c>
    </row>
    <row r="291" spans="1:17" x14ac:dyDescent="0.25">
      <c r="A291" t="s">
        <v>393</v>
      </c>
      <c r="B291">
        <v>54</v>
      </c>
      <c r="C291">
        <v>31</v>
      </c>
      <c r="D291">
        <v>10</v>
      </c>
      <c r="E291">
        <v>6</v>
      </c>
      <c r="F291" s="116">
        <v>5.357803326682746E-2</v>
      </c>
      <c r="G291" s="116">
        <v>5.3609289290123617E-2</v>
      </c>
      <c r="H291" s="116">
        <v>5.3637940644811762E-2</v>
      </c>
      <c r="I291" s="86">
        <v>0.1108963706547616</v>
      </c>
      <c r="J291" s="86">
        <v>0.1108963706547616</v>
      </c>
      <c r="K291" s="86">
        <v>0.11089116131754558</v>
      </c>
      <c r="L291" s="86">
        <v>1.0407239936862833</v>
      </c>
      <c r="M291" s="86">
        <v>1.0588186265061497</v>
      </c>
      <c r="N291" s="86">
        <v>1.077513534491628</v>
      </c>
      <c r="O291" s="117">
        <v>2.1746039601381515</v>
      </c>
      <c r="P291" s="117">
        <v>2.2198965425628896</v>
      </c>
      <c r="Q291" s="117">
        <v>2.2677130488687922</v>
      </c>
    </row>
    <row r="292" spans="1:17" x14ac:dyDescent="0.25">
      <c r="A292" t="s">
        <v>394</v>
      </c>
      <c r="B292">
        <v>55</v>
      </c>
      <c r="C292">
        <v>30</v>
      </c>
      <c r="D292">
        <v>10</v>
      </c>
      <c r="E292">
        <v>6</v>
      </c>
      <c r="F292" s="116">
        <v>5.2854409185137938E-2</v>
      </c>
      <c r="G292" s="116">
        <v>5.2883644288523893E-2</v>
      </c>
      <c r="H292" s="116">
        <v>5.2912879391909848E-2</v>
      </c>
      <c r="I292" s="86">
        <v>0.11089672035294743</v>
      </c>
      <c r="J292" s="86">
        <v>0.11089406261627598</v>
      </c>
      <c r="K292" s="86">
        <v>0.11088608940626163</v>
      </c>
      <c r="L292" s="86">
        <v>1.0944851964067399</v>
      </c>
      <c r="M292" s="86">
        <v>1.0581007813745813</v>
      </c>
      <c r="N292" s="86">
        <v>1.0759992079955243</v>
      </c>
      <c r="O292" s="117">
        <v>2.1560862169776218</v>
      </c>
      <c r="P292" s="117">
        <v>2.063472067187583</v>
      </c>
      <c r="Q292" s="117">
        <v>2.108523361505342</v>
      </c>
    </row>
    <row r="293" spans="1:17" x14ac:dyDescent="0.25">
      <c r="A293" t="s">
        <v>395</v>
      </c>
      <c r="B293">
        <v>18</v>
      </c>
      <c r="C293">
        <v>67</v>
      </c>
      <c r="D293">
        <v>12</v>
      </c>
      <c r="E293">
        <v>6</v>
      </c>
      <c r="F293" s="116">
        <v>5.7552385875304299E-2</v>
      </c>
      <c r="G293" s="116">
        <v>5.7583093218965535E-2</v>
      </c>
      <c r="H293" s="116">
        <v>5.7615506526163512E-2</v>
      </c>
      <c r="I293" s="86">
        <v>0.10321079397248963</v>
      </c>
      <c r="J293" s="86">
        <v>0.10324150131615087</v>
      </c>
      <c r="K293" s="86">
        <v>0.10327220865981211</v>
      </c>
      <c r="L293" s="86">
        <v>1.6604160162680683</v>
      </c>
      <c r="M293" s="86">
        <v>1.6806095066524047</v>
      </c>
      <c r="N293" s="86">
        <v>1.7014922063055824</v>
      </c>
      <c r="O293" s="117">
        <v>6.5031005887280164</v>
      </c>
      <c r="P293" s="117">
        <v>6.5753413206546121</v>
      </c>
      <c r="Q293" s="117">
        <v>6.6514290003565462</v>
      </c>
    </row>
    <row r="294" spans="1:17" x14ac:dyDescent="0.25">
      <c r="A294" t="s">
        <v>396</v>
      </c>
      <c r="B294">
        <v>19</v>
      </c>
      <c r="C294">
        <v>66</v>
      </c>
      <c r="D294">
        <v>12</v>
      </c>
      <c r="E294">
        <v>6</v>
      </c>
      <c r="F294" s="116">
        <v>5.756743406152947E-2</v>
      </c>
      <c r="G294" s="116">
        <v>5.7598200504911518E-2</v>
      </c>
      <c r="H294" s="116">
        <v>5.7630676195148133E-2</v>
      </c>
      <c r="I294" s="86">
        <v>0.10322483604049548</v>
      </c>
      <c r="J294" s="86">
        <v>0.10325560248387752</v>
      </c>
      <c r="K294" s="86">
        <v>0.10328636892725958</v>
      </c>
      <c r="L294" s="86">
        <v>1.6836218257149351</v>
      </c>
      <c r="M294" s="86">
        <v>1.6428255217903336</v>
      </c>
      <c r="N294" s="86">
        <v>1.6628815362723859</v>
      </c>
      <c r="O294" s="117">
        <v>6.3068747617737193</v>
      </c>
      <c r="P294" s="117">
        <v>6.1601461747910022</v>
      </c>
      <c r="Q294" s="117">
        <v>6.2316080765332371</v>
      </c>
    </row>
    <row r="295" spans="1:17" x14ac:dyDescent="0.25">
      <c r="A295" t="s">
        <v>397</v>
      </c>
      <c r="B295">
        <v>20</v>
      </c>
      <c r="C295">
        <v>65</v>
      </c>
      <c r="D295">
        <v>12</v>
      </c>
      <c r="E295">
        <v>6</v>
      </c>
      <c r="F295" s="116">
        <v>5.7583651463226242E-2</v>
      </c>
      <c r="G295" s="116">
        <v>5.7614479662808006E-2</v>
      </c>
      <c r="H295" s="116">
        <v>5.7647020540144311E-2</v>
      </c>
      <c r="I295" s="86">
        <v>0.10324192772157341</v>
      </c>
      <c r="J295" s="86">
        <v>0.10327104324340063</v>
      </c>
      <c r="K295" s="86">
        <v>0.10330015876522784</v>
      </c>
      <c r="L295" s="86">
        <v>1.6437750157994522</v>
      </c>
      <c r="M295" s="86">
        <v>1.664378529186598</v>
      </c>
      <c r="N295" s="86">
        <v>1.6238522918197373</v>
      </c>
      <c r="O295" s="117">
        <v>5.9042852910096411</v>
      </c>
      <c r="P295" s="117">
        <v>5.9789734552074822</v>
      </c>
      <c r="Q295" s="117">
        <v>5.8333718685828106</v>
      </c>
    </row>
    <row r="296" spans="1:17" x14ac:dyDescent="0.25">
      <c r="A296" t="s">
        <v>398</v>
      </c>
      <c r="B296">
        <v>21</v>
      </c>
      <c r="C296">
        <v>64</v>
      </c>
      <c r="D296">
        <v>12</v>
      </c>
      <c r="E296">
        <v>6</v>
      </c>
      <c r="F296" s="116">
        <v>5.7599728142876019E-2</v>
      </c>
      <c r="G296" s="116">
        <v>5.7630620997873541E-2</v>
      </c>
      <c r="H296" s="116">
        <v>5.7663230122593147E-2</v>
      </c>
      <c r="I296" s="86">
        <v>0.1032559352897664</v>
      </c>
      <c r="J296" s="86">
        <v>0.10328682814476392</v>
      </c>
      <c r="K296" s="86">
        <v>0.10331428846031727</v>
      </c>
      <c r="L296" s="86">
        <v>1.6035811684021013</v>
      </c>
      <c r="M296" s="86">
        <v>1.6233749071069012</v>
      </c>
      <c r="N296" s="86">
        <v>1.6438439979473414</v>
      </c>
      <c r="O296" s="117">
        <v>5.5280172450781677</v>
      </c>
      <c r="P296" s="117">
        <v>5.5981611886197591</v>
      </c>
      <c r="Q296" s="117">
        <v>5.6720397350766056</v>
      </c>
    </row>
    <row r="297" spans="1:17" x14ac:dyDescent="0.25">
      <c r="A297" t="s">
        <v>399</v>
      </c>
      <c r="B297">
        <v>22</v>
      </c>
      <c r="C297">
        <v>63</v>
      </c>
      <c r="D297">
        <v>12</v>
      </c>
      <c r="E297">
        <v>6</v>
      </c>
      <c r="F297" s="116">
        <v>5.7615532938519468E-2</v>
      </c>
      <c r="G297" s="116">
        <v>5.7646494235178571E-2</v>
      </c>
      <c r="H297" s="116">
        <v>5.767917560387429E-2</v>
      </c>
      <c r="I297" s="86">
        <v>0.10327140500644166</v>
      </c>
      <c r="J297" s="86">
        <v>0.10330064623106416</v>
      </c>
      <c r="K297" s="86">
        <v>0.10332816738365003</v>
      </c>
      <c r="L297" s="86">
        <v>1.6224579485388848</v>
      </c>
      <c r="M297" s="86">
        <v>1.5822031026659396</v>
      </c>
      <c r="N297" s="86">
        <v>1.601992531447217</v>
      </c>
      <c r="O297" s="117">
        <v>5.386333339640264</v>
      </c>
      <c r="P297" s="117">
        <v>5.2434331949822059</v>
      </c>
      <c r="Q297" s="117">
        <v>5.3130307497277984</v>
      </c>
    </row>
    <row r="298" spans="1:17" x14ac:dyDescent="0.25">
      <c r="A298" t="s">
        <v>400</v>
      </c>
      <c r="B298">
        <v>23</v>
      </c>
      <c r="C298">
        <v>62</v>
      </c>
      <c r="D298">
        <v>12</v>
      </c>
      <c r="E298">
        <v>6</v>
      </c>
      <c r="F298" s="116">
        <v>5.7630239582902303E-2</v>
      </c>
      <c r="G298" s="116">
        <v>5.7662997751755145E-2</v>
      </c>
      <c r="H298" s="116">
        <v>5.7695755920607994E-2</v>
      </c>
      <c r="I298" s="86">
        <v>0.10328650639301527</v>
      </c>
      <c r="J298" s="86">
        <v>0.10331409221941766</v>
      </c>
      <c r="K298" s="86">
        <v>0.10334167804582006</v>
      </c>
      <c r="L298" s="86">
        <v>1.5792178728569262</v>
      </c>
      <c r="M298" s="86">
        <v>1.5995555233720915</v>
      </c>
      <c r="N298" s="86">
        <v>1.5595522471692176</v>
      </c>
      <c r="O298" s="117">
        <v>5.0408132301623425</v>
      </c>
      <c r="P298" s="117">
        <v>5.1133174025185859</v>
      </c>
      <c r="Q298" s="117">
        <v>4.9719728003751671</v>
      </c>
    </row>
    <row r="299" spans="1:17" x14ac:dyDescent="0.25">
      <c r="A299" t="s">
        <v>401</v>
      </c>
      <c r="B299">
        <v>24</v>
      </c>
      <c r="C299">
        <v>61</v>
      </c>
      <c r="D299">
        <v>12</v>
      </c>
      <c r="E299">
        <v>6</v>
      </c>
      <c r="F299" s="116">
        <v>5.7228488759986033E-2</v>
      </c>
      <c r="G299" s="116">
        <v>5.7259600593198956E-2</v>
      </c>
      <c r="H299" s="116">
        <v>5.7292440861590369E-2</v>
      </c>
      <c r="I299" s="86">
        <v>0.10329992844278361</v>
      </c>
      <c r="J299" s="86">
        <v>0.10332758340563954</v>
      </c>
      <c r="K299" s="86">
        <v>0.10335523836849547</v>
      </c>
      <c r="L299" s="86">
        <v>1.5787077527231497</v>
      </c>
      <c r="M299" s="86">
        <v>1.5985795719703124</v>
      </c>
      <c r="N299" s="86">
        <v>1.6191258100952626</v>
      </c>
      <c r="O299" s="117">
        <v>4.7193937340767906</v>
      </c>
      <c r="P299" s="117">
        <v>4.7876893932846833</v>
      </c>
      <c r="Q299" s="117">
        <v>4.8596234085433094</v>
      </c>
    </row>
    <row r="300" spans="1:17" x14ac:dyDescent="0.25">
      <c r="A300" t="s">
        <v>402</v>
      </c>
      <c r="B300">
        <v>25</v>
      </c>
      <c r="C300">
        <v>60</v>
      </c>
      <c r="D300">
        <v>12</v>
      </c>
      <c r="E300">
        <v>6</v>
      </c>
      <c r="F300" s="116">
        <v>5.7073237518045522E-2</v>
      </c>
      <c r="G300" s="116">
        <v>5.710616571896994E-2</v>
      </c>
      <c r="H300" s="116">
        <v>5.713909391989435E-2</v>
      </c>
      <c r="I300" s="86">
        <v>0.10421428979936327</v>
      </c>
      <c r="J300" s="86">
        <v>0.10424201881066804</v>
      </c>
      <c r="K300" s="86">
        <v>0.10426628169555972</v>
      </c>
      <c r="L300" s="86">
        <v>1.6129116675014255</v>
      </c>
      <c r="M300" s="86">
        <v>1.5717028905761221</v>
      </c>
      <c r="N300" s="86">
        <v>1.5919649990554805</v>
      </c>
      <c r="O300" s="117">
        <v>4.6043538013874903</v>
      </c>
      <c r="P300" s="117">
        <v>4.4754676237797071</v>
      </c>
      <c r="Q300" s="117">
        <v>4.5382253086152309</v>
      </c>
    </row>
    <row r="301" spans="1:17" x14ac:dyDescent="0.25">
      <c r="A301" t="s">
        <v>403</v>
      </c>
      <c r="B301">
        <v>26</v>
      </c>
      <c r="C301">
        <v>59</v>
      </c>
      <c r="D301">
        <v>12</v>
      </c>
      <c r="E301">
        <v>6</v>
      </c>
      <c r="F301" s="116">
        <v>5.7088779857030383E-2</v>
      </c>
      <c r="G301" s="116">
        <v>5.7121802258384646E-2</v>
      </c>
      <c r="H301" s="116">
        <v>5.7154824659738916E-2</v>
      </c>
      <c r="I301" s="86">
        <v>0.10422912680080713</v>
      </c>
      <c r="J301" s="86">
        <v>0.10425519711766577</v>
      </c>
      <c r="K301" s="86">
        <v>0.10427779139227658</v>
      </c>
      <c r="L301" s="86">
        <v>1.5651175684389269</v>
      </c>
      <c r="M301" s="86">
        <v>1.5859321094188579</v>
      </c>
      <c r="N301" s="86">
        <v>1.5449830673144855</v>
      </c>
      <c r="O301" s="117">
        <v>4.3174391301551882</v>
      </c>
      <c r="P301" s="117">
        <v>4.3830894020685927</v>
      </c>
      <c r="Q301" s="117">
        <v>4.2551362869264313</v>
      </c>
    </row>
    <row r="302" spans="1:17" x14ac:dyDescent="0.25">
      <c r="A302" t="s">
        <v>404</v>
      </c>
      <c r="B302">
        <v>27</v>
      </c>
      <c r="C302">
        <v>58</v>
      </c>
      <c r="D302">
        <v>12</v>
      </c>
      <c r="E302">
        <v>6</v>
      </c>
      <c r="F302" s="116">
        <v>5.7105598984665377E-2</v>
      </c>
      <c r="G302" s="116">
        <v>5.713872288198827E-2</v>
      </c>
      <c r="H302" s="116">
        <v>5.7171846779311163E-2</v>
      </c>
      <c r="I302" s="86">
        <v>0.10424264823815733</v>
      </c>
      <c r="J302" s="86">
        <v>0.10426705532039525</v>
      </c>
      <c r="K302" s="86">
        <v>0.10428971903961617</v>
      </c>
      <c r="L302" s="86">
        <v>1.5115741870698252</v>
      </c>
      <c r="M302" s="86">
        <v>1.5315845077788859</v>
      </c>
      <c r="N302" s="86">
        <v>1.5522707719343205</v>
      </c>
      <c r="O302" s="117">
        <v>4.0396894024448926</v>
      </c>
      <c r="P302" s="117">
        <v>4.1015386921987993</v>
      </c>
      <c r="Q302" s="117">
        <v>4.1667090885000801</v>
      </c>
    </row>
    <row r="303" spans="1:17" x14ac:dyDescent="0.25">
      <c r="A303" t="s">
        <v>405</v>
      </c>
      <c r="B303">
        <v>28</v>
      </c>
      <c r="C303">
        <v>57</v>
      </c>
      <c r="D303">
        <v>12</v>
      </c>
      <c r="E303">
        <v>6</v>
      </c>
      <c r="F303" s="116">
        <v>5.7123017642912485E-2</v>
      </c>
      <c r="G303" s="116">
        <v>5.7156250054658575E-2</v>
      </c>
      <c r="H303" s="116">
        <v>5.7189482466404658E-2</v>
      </c>
      <c r="I303" s="86">
        <v>0.10425532287037086</v>
      </c>
      <c r="J303" s="86">
        <v>0.10427806083630238</v>
      </c>
      <c r="K303" s="86">
        <v>0.10430079880223392</v>
      </c>
      <c r="L303" s="86">
        <v>1.5293818246692938</v>
      </c>
      <c r="M303" s="86">
        <v>1.4889292342027982</v>
      </c>
      <c r="N303" s="86">
        <v>1.5088192776141907</v>
      </c>
      <c r="O303" s="117">
        <v>3.9661344233564386</v>
      </c>
      <c r="P303" s="117">
        <v>3.8400489041174959</v>
      </c>
      <c r="Q303" s="117">
        <v>3.9014431612069314</v>
      </c>
    </row>
    <row r="304" spans="1:17" x14ac:dyDescent="0.25">
      <c r="A304" t="s">
        <v>406</v>
      </c>
      <c r="B304">
        <v>29</v>
      </c>
      <c r="C304">
        <v>56</v>
      </c>
      <c r="D304">
        <v>12</v>
      </c>
      <c r="E304">
        <v>6</v>
      </c>
      <c r="F304" s="116">
        <v>5.7139246416291194E-2</v>
      </c>
      <c r="G304" s="116">
        <v>5.717259548804611E-2</v>
      </c>
      <c r="H304" s="116">
        <v>5.7205944559801027E-2</v>
      </c>
      <c r="I304" s="86">
        <v>0.10426675044889606</v>
      </c>
      <c r="J304" s="86">
        <v>0.10428956823483364</v>
      </c>
      <c r="K304" s="86">
        <v>0.10431063080646831</v>
      </c>
      <c r="L304" s="86">
        <v>1.479477156763455</v>
      </c>
      <c r="M304" s="86">
        <v>1.4999183825349156</v>
      </c>
      <c r="N304" s="86">
        <v>1.4597046676413956</v>
      </c>
      <c r="O304" s="117">
        <v>3.7157518197184287</v>
      </c>
      <c r="P304" s="117">
        <v>3.7797627301305354</v>
      </c>
      <c r="Q304" s="117">
        <v>3.6550056079096978</v>
      </c>
    </row>
    <row r="305" spans="1:17" x14ac:dyDescent="0.25">
      <c r="A305" t="s">
        <v>407</v>
      </c>
      <c r="B305">
        <v>30</v>
      </c>
      <c r="C305">
        <v>55</v>
      </c>
      <c r="D305">
        <v>12</v>
      </c>
      <c r="E305">
        <v>6</v>
      </c>
      <c r="F305" s="116">
        <v>5.7154686398872445E-2</v>
      </c>
      <c r="G305" s="116">
        <v>5.7188160676532769E-2</v>
      </c>
      <c r="H305" s="116">
        <v>5.7221634954193093E-2</v>
      </c>
      <c r="I305" s="86">
        <v>0.10427766032417195</v>
      </c>
      <c r="J305" s="86">
        <v>0.10430056377730797</v>
      </c>
      <c r="K305" s="86">
        <v>0.10431818181818182</v>
      </c>
      <c r="L305" s="86">
        <v>1.4297498238195914</v>
      </c>
      <c r="M305" s="86">
        <v>1.4494097956307259</v>
      </c>
      <c r="N305" s="86">
        <v>1.4697357293868922</v>
      </c>
      <c r="O305" s="117">
        <v>3.4784548978153631</v>
      </c>
      <c r="P305" s="117">
        <v>3.5387491190979561</v>
      </c>
      <c r="Q305" s="117">
        <v>3.6022832980972517</v>
      </c>
    </row>
    <row r="306" spans="1:17" x14ac:dyDescent="0.25">
      <c r="A306" t="s">
        <v>408</v>
      </c>
      <c r="B306">
        <v>31</v>
      </c>
      <c r="C306">
        <v>54</v>
      </c>
      <c r="D306">
        <v>12</v>
      </c>
      <c r="E306">
        <v>6</v>
      </c>
      <c r="F306" s="116">
        <v>5.7172472591811685E-2</v>
      </c>
      <c r="G306" s="116">
        <v>5.7206080567161116E-2</v>
      </c>
      <c r="H306" s="116">
        <v>5.7237919701702687E-2</v>
      </c>
      <c r="I306" s="86">
        <v>0.10429085403171885</v>
      </c>
      <c r="J306" s="86">
        <v>0.10431031128060536</v>
      </c>
      <c r="K306" s="86">
        <v>0.10432623084787615</v>
      </c>
      <c r="L306" s="86">
        <v>1.4680370466018799</v>
      </c>
      <c r="M306" s="86">
        <v>1.4282735052410753</v>
      </c>
      <c r="N306" s="86">
        <v>1.4478241066256297</v>
      </c>
      <c r="O306" s="117">
        <v>3.5037693997615604</v>
      </c>
      <c r="P306" s="117">
        <v>3.3808668027494861</v>
      </c>
      <c r="Q306" s="117">
        <v>3.4407102249611738</v>
      </c>
    </row>
    <row r="307" spans="1:17" x14ac:dyDescent="0.25">
      <c r="A307" t="s">
        <v>409</v>
      </c>
      <c r="B307">
        <v>32</v>
      </c>
      <c r="C307">
        <v>53</v>
      </c>
      <c r="D307">
        <v>12</v>
      </c>
      <c r="E307">
        <v>6</v>
      </c>
      <c r="F307" s="116">
        <v>5.7189144827414697E-2</v>
      </c>
      <c r="G307" s="116">
        <v>5.7221119872668265E-2</v>
      </c>
      <c r="H307" s="116">
        <v>5.7251318526518859E-2</v>
      </c>
      <c r="I307" s="86">
        <v>0.10430082122574559</v>
      </c>
      <c r="J307" s="86">
        <v>0.10431858513977536</v>
      </c>
      <c r="K307" s="86">
        <v>0.10433279627099917</v>
      </c>
      <c r="L307" s="86">
        <v>1.4390546755509923</v>
      </c>
      <c r="M307" s="86">
        <v>1.4592646805426521</v>
      </c>
      <c r="N307" s="86">
        <v>1.419508525354013</v>
      </c>
      <c r="O307" s="117">
        <v>3.3466254780713363</v>
      </c>
      <c r="P307" s="117">
        <v>3.4090176733180684</v>
      </c>
      <c r="Q307" s="117">
        <v>3.2874147998273346</v>
      </c>
    </row>
    <row r="308" spans="1:17" x14ac:dyDescent="0.25">
      <c r="A308" t="s">
        <v>410</v>
      </c>
      <c r="B308">
        <v>33</v>
      </c>
      <c r="C308">
        <v>52</v>
      </c>
      <c r="D308">
        <v>12</v>
      </c>
      <c r="E308">
        <v>6</v>
      </c>
      <c r="F308" s="116">
        <v>5.7204497557963786E-2</v>
      </c>
      <c r="G308" s="116">
        <v>5.7236617873528045E-2</v>
      </c>
      <c r="H308" s="116">
        <v>5.7266953727116508E-2</v>
      </c>
      <c r="I308" s="86">
        <v>0.10431072479492071</v>
      </c>
      <c r="J308" s="86">
        <v>0.10432678495270284</v>
      </c>
      <c r="K308" s="86">
        <v>0.10433570726258179</v>
      </c>
      <c r="L308" s="86">
        <v>1.3942233396919661</v>
      </c>
      <c r="M308" s="86">
        <v>1.4136668373801957</v>
      </c>
      <c r="N308" s="86">
        <v>1.4337684145158713</v>
      </c>
      <c r="O308" s="117">
        <v>3.1981734247215794</v>
      </c>
      <c r="P308" s="117">
        <v>3.2569357575844093</v>
      </c>
      <c r="Q308" s="117">
        <v>3.3188548036824157</v>
      </c>
    </row>
    <row r="309" spans="1:17" x14ac:dyDescent="0.25">
      <c r="A309" t="s">
        <v>411</v>
      </c>
      <c r="B309">
        <v>34</v>
      </c>
      <c r="C309">
        <v>51</v>
      </c>
      <c r="D309">
        <v>12</v>
      </c>
      <c r="E309">
        <v>6</v>
      </c>
      <c r="F309" s="116">
        <v>5.658858294542507E-2</v>
      </c>
      <c r="G309" s="116">
        <v>5.6619065720863844E-2</v>
      </c>
      <c r="H309" s="116">
        <v>5.6645962287427472E-2</v>
      </c>
      <c r="I309" s="86">
        <v>0.10431922996923033</v>
      </c>
      <c r="J309" s="86">
        <v>0.10433178170029335</v>
      </c>
      <c r="K309" s="86">
        <v>0.10433716101360607</v>
      </c>
      <c r="L309" s="86">
        <v>1.453963836669703</v>
      </c>
      <c r="M309" s="86">
        <v>1.4144707114321167</v>
      </c>
      <c r="N309" s="86">
        <v>1.43388952494345</v>
      </c>
      <c r="O309" s="117">
        <v>3.2370609583784598</v>
      </c>
      <c r="P309" s="117">
        <v>3.1176599269847873</v>
      </c>
      <c r="Q309" s="117">
        <v>3.1757977521642768</v>
      </c>
    </row>
    <row r="310" spans="1:17" x14ac:dyDescent="0.25">
      <c r="A310" t="s">
        <v>412</v>
      </c>
      <c r="B310">
        <v>35</v>
      </c>
      <c r="C310">
        <v>50</v>
      </c>
      <c r="D310">
        <v>12</v>
      </c>
      <c r="E310">
        <v>6</v>
      </c>
      <c r="F310" s="116">
        <v>5.6486483076584784E-2</v>
      </c>
      <c r="G310" s="116">
        <v>5.6515321102405633E-2</v>
      </c>
      <c r="H310" s="116">
        <v>5.6538751998385067E-2</v>
      </c>
      <c r="I310" s="86">
        <v>0.10557421015350842</v>
      </c>
      <c r="J310" s="86">
        <v>0.10558322203657743</v>
      </c>
      <c r="K310" s="86">
        <v>0.10557961728334983</v>
      </c>
      <c r="L310" s="86">
        <v>1.4128866323133684</v>
      </c>
      <c r="M310" s="86">
        <v>1.4332967450880731</v>
      </c>
      <c r="N310" s="86">
        <v>1.3931376374648874</v>
      </c>
      <c r="O310" s="117">
        <v>3.0893960776680132</v>
      </c>
      <c r="P310" s="117">
        <v>3.1461799528858752</v>
      </c>
      <c r="Q310" s="117">
        <v>3.0355428668241942</v>
      </c>
    </row>
    <row r="311" spans="1:17" x14ac:dyDescent="0.25">
      <c r="A311" t="s">
        <v>413</v>
      </c>
      <c r="B311">
        <v>36</v>
      </c>
      <c r="C311">
        <v>49</v>
      </c>
      <c r="D311">
        <v>12</v>
      </c>
      <c r="E311">
        <v>6</v>
      </c>
      <c r="F311" s="116">
        <v>5.6500154966260853E-2</v>
      </c>
      <c r="G311" s="116">
        <v>5.6527342029568647E-2</v>
      </c>
      <c r="H311" s="116">
        <v>5.6549091680214887E-2</v>
      </c>
      <c r="I311" s="86">
        <v>0.1055800541203807</v>
      </c>
      <c r="J311" s="86">
        <v>0.10558186659126788</v>
      </c>
      <c r="K311" s="86">
        <v>0.10557280423683195</v>
      </c>
      <c r="L311" s="86">
        <v>1.3659904337786575</v>
      </c>
      <c r="M311" s="86">
        <v>1.38572642926923</v>
      </c>
      <c r="N311" s="86">
        <v>1.4061216259691065</v>
      </c>
      <c r="O311" s="117">
        <v>2.9630672807318033</v>
      </c>
      <c r="P311" s="117">
        <v>3.0165623589671089</v>
      </c>
      <c r="Q311" s="117">
        <v>3.0729682654472361</v>
      </c>
    </row>
    <row r="312" spans="1:17" x14ac:dyDescent="0.25">
      <c r="A312" t="s">
        <v>414</v>
      </c>
      <c r="B312">
        <v>37</v>
      </c>
      <c r="C312">
        <v>48</v>
      </c>
      <c r="D312">
        <v>12</v>
      </c>
      <c r="E312">
        <v>6</v>
      </c>
      <c r="F312" s="116">
        <v>5.6515119745466809E-2</v>
      </c>
      <c r="G312" s="116">
        <v>5.6538822692837151E-2</v>
      </c>
      <c r="H312" s="116">
        <v>5.6557055729275878E-2</v>
      </c>
      <c r="I312" s="86">
        <v>0.10558386740935902</v>
      </c>
      <c r="J312" s="86">
        <v>0.10558022080207127</v>
      </c>
      <c r="K312" s="86">
        <v>0.10556381106927643</v>
      </c>
      <c r="L312" s="86">
        <v>1.3783519158363038</v>
      </c>
      <c r="M312" s="86">
        <v>1.338432505857363</v>
      </c>
      <c r="N312" s="86">
        <v>1.3580636897615213</v>
      </c>
      <c r="O312" s="117">
        <v>3.003157961911187</v>
      </c>
      <c r="P312" s="117">
        <v>2.8939949494489063</v>
      </c>
      <c r="Q312" s="117">
        <v>2.9471314875422778</v>
      </c>
    </row>
    <row r="313" spans="1:17" x14ac:dyDescent="0.25">
      <c r="A313" t="s">
        <v>415</v>
      </c>
      <c r="B313">
        <v>38</v>
      </c>
      <c r="C313">
        <v>47</v>
      </c>
      <c r="D313">
        <v>12</v>
      </c>
      <c r="E313">
        <v>6</v>
      </c>
      <c r="F313" s="116">
        <v>5.6527259916033003E-2</v>
      </c>
      <c r="G313" s="116">
        <v>5.6549279234314909E-2</v>
      </c>
      <c r="H313" s="116">
        <v>5.6563958779836179E-2</v>
      </c>
      <c r="I313" s="86">
        <v>0.10558263116173923</v>
      </c>
      <c r="J313" s="86">
        <v>0.10557345644578844</v>
      </c>
      <c r="K313" s="86">
        <v>0.10554960218431637</v>
      </c>
      <c r="L313" s="86">
        <v>1.3300567364434397</v>
      </c>
      <c r="M313" s="86">
        <v>1.3502429464783769</v>
      </c>
      <c r="N313" s="86">
        <v>1.3105256011273891</v>
      </c>
      <c r="O313" s="117">
        <v>2.8809066821291212</v>
      </c>
      <c r="P313" s="117">
        <v>2.9365550042570683</v>
      </c>
      <c r="Q313" s="117">
        <v>2.8281300460937731</v>
      </c>
    </row>
    <row r="314" spans="1:17" x14ac:dyDescent="0.25">
      <c r="A314" t="s">
        <v>416</v>
      </c>
      <c r="B314">
        <v>39</v>
      </c>
      <c r="C314">
        <v>46</v>
      </c>
      <c r="D314">
        <v>12</v>
      </c>
      <c r="E314">
        <v>6</v>
      </c>
      <c r="F314" s="116">
        <v>5.6538310187537293E-2</v>
      </c>
      <c r="G314" s="116">
        <v>5.6556784948242955E-2</v>
      </c>
      <c r="H314" s="116">
        <v>5.6569717280736918E-2</v>
      </c>
      <c r="I314" s="86">
        <v>0.10557956248071697</v>
      </c>
      <c r="J314" s="86">
        <v>0.10556293519608187</v>
      </c>
      <c r="K314" s="86">
        <v>0.10553337557895281</v>
      </c>
      <c r="L314" s="86">
        <v>1.2822370718243272</v>
      </c>
      <c r="M314" s="86">
        <v>1.3016725200866837</v>
      </c>
      <c r="N314" s="86">
        <v>1.321757356187844</v>
      </c>
      <c r="O314" s="117">
        <v>2.765289250090988</v>
      </c>
      <c r="P314" s="117">
        <v>2.8177095361172335</v>
      </c>
      <c r="Q314" s="117">
        <v>2.8729786302442917</v>
      </c>
    </row>
    <row r="315" spans="1:17" x14ac:dyDescent="0.25">
      <c r="A315" t="s">
        <v>417</v>
      </c>
      <c r="B315">
        <v>40</v>
      </c>
      <c r="C315">
        <v>45</v>
      </c>
      <c r="D315">
        <v>12</v>
      </c>
      <c r="E315">
        <v>6</v>
      </c>
      <c r="F315" s="116">
        <v>5.6549208623721751E-2</v>
      </c>
      <c r="G315" s="116">
        <v>5.6564096360878752E-2</v>
      </c>
      <c r="H315" s="116">
        <v>5.6573401196601876E-2</v>
      </c>
      <c r="I315" s="86">
        <v>0.10557266611457974</v>
      </c>
      <c r="J315" s="86">
        <v>0.10555033450884424</v>
      </c>
      <c r="K315" s="86">
        <v>0.105516837100241</v>
      </c>
      <c r="L315" s="86">
        <v>1.2928566776153567</v>
      </c>
      <c r="M315" s="86">
        <v>1.2535251370137059</v>
      </c>
      <c r="N315" s="86">
        <v>1.2728668451332499</v>
      </c>
      <c r="O315" s="117">
        <v>2.8122693563845131</v>
      </c>
      <c r="P315" s="117">
        <v>2.7053195745829108</v>
      </c>
      <c r="Q315" s="117">
        <v>2.7573782694866522</v>
      </c>
    </row>
    <row r="316" spans="1:17" x14ac:dyDescent="0.25">
      <c r="A316" t="s">
        <v>418</v>
      </c>
      <c r="B316">
        <v>41</v>
      </c>
      <c r="C316">
        <v>44</v>
      </c>
      <c r="D316">
        <v>12</v>
      </c>
      <c r="E316">
        <v>6</v>
      </c>
      <c r="F316" s="116">
        <v>5.6556991179322516E-2</v>
      </c>
      <c r="G316" s="116">
        <v>5.6568244435733592E-2</v>
      </c>
      <c r="H316" s="116">
        <v>5.6577622149409486E-2</v>
      </c>
      <c r="I316" s="86">
        <v>0.10556304730681441</v>
      </c>
      <c r="J316" s="86">
        <v>0.10553491416578673</v>
      </c>
      <c r="K316" s="86">
        <v>0.10549927885381832</v>
      </c>
      <c r="L316" s="86">
        <v>1.2299021529355056</v>
      </c>
      <c r="M316" s="86">
        <v>1.2498016613557548</v>
      </c>
      <c r="N316" s="86">
        <v>1.2106487689875258</v>
      </c>
      <c r="O316" s="117">
        <v>2.6740738101088004</v>
      </c>
      <c r="P316" s="117">
        <v>2.7284251630315524</v>
      </c>
      <c r="Q316" s="117">
        <v>2.6225263935751406</v>
      </c>
    </row>
    <row r="317" spans="1:17" x14ac:dyDescent="0.25">
      <c r="A317" t="s">
        <v>419</v>
      </c>
      <c r="B317">
        <v>42</v>
      </c>
      <c r="C317">
        <v>43</v>
      </c>
      <c r="D317">
        <v>12</v>
      </c>
      <c r="E317">
        <v>6</v>
      </c>
      <c r="F317" s="116">
        <v>5.6563841658313317E-2</v>
      </c>
      <c r="G317" s="116">
        <v>5.6573298280786034E-2</v>
      </c>
      <c r="H317" s="116">
        <v>5.6582754903258752E-2</v>
      </c>
      <c r="I317" s="86">
        <v>0.10554914606699071</v>
      </c>
      <c r="J317" s="86">
        <v>0.10551699355058347</v>
      </c>
      <c r="K317" s="86">
        <v>0.10548294970968169</v>
      </c>
      <c r="L317" s="86">
        <v>1.167047453331568</v>
      </c>
      <c r="M317" s="86">
        <v>1.1862179184082613</v>
      </c>
      <c r="N317" s="86">
        <v>1.2060276511641101</v>
      </c>
      <c r="O317" s="117">
        <v>2.5432943090045961</v>
      </c>
      <c r="P317" s="117">
        <v>2.5944867890984056</v>
      </c>
      <c r="Q317" s="117">
        <v>2.6484632988481835</v>
      </c>
    </row>
    <row r="318" spans="1:17" x14ac:dyDescent="0.25">
      <c r="A318" t="s">
        <v>420</v>
      </c>
      <c r="B318">
        <v>43</v>
      </c>
      <c r="C318">
        <v>42</v>
      </c>
      <c r="D318">
        <v>12</v>
      </c>
      <c r="E318">
        <v>6</v>
      </c>
      <c r="F318" s="116">
        <v>5.6569457988942598E-2</v>
      </c>
      <c r="G318" s="116">
        <v>5.6579000101146387E-2</v>
      </c>
      <c r="H318" s="116">
        <v>5.6588542213350176E-2</v>
      </c>
      <c r="I318" s="86">
        <v>0.10553385255146538</v>
      </c>
      <c r="J318" s="86">
        <v>0.10549950094753174</v>
      </c>
      <c r="K318" s="86">
        <v>0.10546705776603886</v>
      </c>
      <c r="L318" s="86">
        <v>1.1617235344746972</v>
      </c>
      <c r="M318" s="86">
        <v>1.1227478229671006</v>
      </c>
      <c r="N318" s="86">
        <v>1.1419141095396312</v>
      </c>
      <c r="O318" s="117">
        <v>2.5717213779573389</v>
      </c>
      <c r="P318" s="117">
        <v>2.4672829598868686</v>
      </c>
      <c r="Q318" s="117">
        <v>2.5181195168637749</v>
      </c>
    </row>
    <row r="319" spans="1:17" x14ac:dyDescent="0.25">
      <c r="A319" t="s">
        <v>421</v>
      </c>
      <c r="B319">
        <v>44</v>
      </c>
      <c r="C319">
        <v>41</v>
      </c>
      <c r="D319">
        <v>12</v>
      </c>
      <c r="E319">
        <v>6</v>
      </c>
      <c r="F319" s="116">
        <v>5.5882284930282029E-2</v>
      </c>
      <c r="G319" s="116">
        <v>5.5889992831651726E-2</v>
      </c>
      <c r="H319" s="116">
        <v>5.5903481659048689E-2</v>
      </c>
      <c r="I319" s="86">
        <v>0.10551731580042702</v>
      </c>
      <c r="J319" s="86">
        <v>0.1054826302442634</v>
      </c>
      <c r="K319" s="86">
        <v>0.10545565258946947</v>
      </c>
      <c r="L319" s="86">
        <v>1.1291979157834697</v>
      </c>
      <c r="M319" s="86">
        <v>1.1489147274871472</v>
      </c>
      <c r="N319" s="86">
        <v>1.1101160424551209</v>
      </c>
      <c r="O319" s="117">
        <v>2.4445050371135451</v>
      </c>
      <c r="P319" s="117">
        <v>2.4975816459452584</v>
      </c>
      <c r="Q319" s="117">
        <v>2.3941666602434157</v>
      </c>
    </row>
    <row r="320" spans="1:17" x14ac:dyDescent="0.25">
      <c r="A320" t="s">
        <v>422</v>
      </c>
      <c r="B320">
        <v>45</v>
      </c>
      <c r="C320">
        <v>40</v>
      </c>
      <c r="D320">
        <v>12</v>
      </c>
      <c r="E320">
        <v>6</v>
      </c>
      <c r="F320" s="116">
        <v>5.6015187655162342E-2</v>
      </c>
      <c r="G320" s="116">
        <v>5.6026870466825682E-2</v>
      </c>
      <c r="H320" s="116">
        <v>5.6042447549043473E-2</v>
      </c>
      <c r="I320" s="86">
        <v>0.10697755926593</v>
      </c>
      <c r="J320" s="86">
        <v>0.10694251083093997</v>
      </c>
      <c r="K320" s="86">
        <v>0.10691719807233607</v>
      </c>
      <c r="L320" s="86">
        <v>1.0563754076814487</v>
      </c>
      <c r="M320" s="86">
        <v>1.0755702672443168</v>
      </c>
      <c r="N320" s="86">
        <v>1.0954037871781142</v>
      </c>
      <c r="O320" s="117">
        <v>2.3258686657255514</v>
      </c>
      <c r="P320" s="117">
        <v>2.3734527576303366</v>
      </c>
      <c r="Q320" s="117">
        <v>2.4236635350240956</v>
      </c>
    </row>
    <row r="321" spans="1:17" x14ac:dyDescent="0.25">
      <c r="A321" t="s">
        <v>423</v>
      </c>
      <c r="B321">
        <v>46</v>
      </c>
      <c r="C321">
        <v>39</v>
      </c>
      <c r="D321">
        <v>12</v>
      </c>
      <c r="E321">
        <v>6</v>
      </c>
      <c r="F321" s="116">
        <v>5.6021013541053391E-2</v>
      </c>
      <c r="G321" s="116">
        <v>5.603479678574734E-2</v>
      </c>
      <c r="H321" s="116">
        <v>5.6052518100353839E-2</v>
      </c>
      <c r="I321" s="86">
        <v>0.10695797882499808</v>
      </c>
      <c r="J321" s="86">
        <v>0.10692844330065392</v>
      </c>
      <c r="K321" s="86">
        <v>0.10690875295109115</v>
      </c>
      <c r="L321" s="86">
        <v>1.090762666309615</v>
      </c>
      <c r="M321" s="86">
        <v>1.0518978543426081</v>
      </c>
      <c r="N321" s="86">
        <v>1.0710131757844381</v>
      </c>
      <c r="O321" s="117">
        <v>2.3544755180038712</v>
      </c>
      <c r="P321" s="117">
        <v>2.2572524480027094</v>
      </c>
      <c r="Q321" s="117">
        <v>2.3045585128272781</v>
      </c>
    </row>
    <row r="322" spans="1:17" x14ac:dyDescent="0.25">
      <c r="A322" t="s">
        <v>424</v>
      </c>
      <c r="B322">
        <v>47</v>
      </c>
      <c r="C322">
        <v>38</v>
      </c>
      <c r="D322">
        <v>12</v>
      </c>
      <c r="E322">
        <v>6</v>
      </c>
      <c r="F322" s="116">
        <v>5.6027963164827631E-2</v>
      </c>
      <c r="G322" s="116">
        <v>5.6043905676131871E-2</v>
      </c>
      <c r="H322" s="116">
        <v>5.6065826629175197E-2</v>
      </c>
      <c r="I322" s="86">
        <v>0.10694236582882127</v>
      </c>
      <c r="J322" s="86">
        <v>0.10691645924795189</v>
      </c>
      <c r="K322" s="86">
        <v>0.10690250955056067</v>
      </c>
      <c r="L322" s="86">
        <v>1.0666616182047537</v>
      </c>
      <c r="M322" s="86">
        <v>1.086332684340269</v>
      </c>
      <c r="N322" s="86">
        <v>1.0476242194404781</v>
      </c>
      <c r="O322" s="117">
        <v>2.24237798498614</v>
      </c>
      <c r="P322" s="117">
        <v>2.2920010442344902</v>
      </c>
      <c r="Q322" s="117">
        <v>2.1953515622664672</v>
      </c>
    </row>
    <row r="323" spans="1:17" x14ac:dyDescent="0.25">
      <c r="A323" t="s">
        <v>425</v>
      </c>
      <c r="B323">
        <v>48</v>
      </c>
      <c r="C323">
        <v>37</v>
      </c>
      <c r="D323">
        <v>12</v>
      </c>
      <c r="E323">
        <v>6</v>
      </c>
      <c r="F323" s="116">
        <v>5.6034073819881104E-2</v>
      </c>
      <c r="G323" s="116">
        <v>5.6054259732132947E-2</v>
      </c>
      <c r="H323" s="116">
        <v>5.6078482826835155E-2</v>
      </c>
      <c r="I323" s="86">
        <v>0.10692881438044388</v>
      </c>
      <c r="J323" s="86">
        <v>0.10690862846819205</v>
      </c>
      <c r="K323" s="86">
        <v>0.10690055410329131</v>
      </c>
      <c r="L323" s="86">
        <v>1.0435531242745688</v>
      </c>
      <c r="M323" s="86">
        <v>1.0625198074263971</v>
      </c>
      <c r="N323" s="86">
        <v>1.0821142724492576</v>
      </c>
      <c r="O323" s="117">
        <v>2.1359945094318675</v>
      </c>
      <c r="P323" s="117">
        <v>2.1827430636159026</v>
      </c>
      <c r="Q323" s="117">
        <v>2.2320713773857226</v>
      </c>
    </row>
    <row r="324" spans="1:17" x14ac:dyDescent="0.25">
      <c r="A324" t="s">
        <v>426</v>
      </c>
      <c r="B324">
        <v>49</v>
      </c>
      <c r="C324">
        <v>36</v>
      </c>
      <c r="D324">
        <v>12</v>
      </c>
      <c r="E324">
        <v>6</v>
      </c>
      <c r="F324" s="116">
        <v>5.6043285897294223E-2</v>
      </c>
      <c r="G324" s="116">
        <v>5.6065796528451395E-2</v>
      </c>
      <c r="H324" s="116">
        <v>5.6094446422651427E-2</v>
      </c>
      <c r="I324" s="86">
        <v>0.10691731231249667</v>
      </c>
      <c r="J324" s="86">
        <v>0.10690298736539666</v>
      </c>
      <c r="K324" s="86">
        <v>0.10689889452336808</v>
      </c>
      <c r="L324" s="86">
        <v>1.078308346532749</v>
      </c>
      <c r="M324" s="86">
        <v>1.0397517282025466</v>
      </c>
      <c r="N324" s="86">
        <v>1.0587148885314475</v>
      </c>
      <c r="O324" s="117">
        <v>2.1745556196767475</v>
      </c>
      <c r="P324" s="117">
        <v>2.0790532437819498</v>
      </c>
      <c r="Q324" s="117">
        <v>2.12552132575339</v>
      </c>
    </row>
    <row r="325" spans="1:17" x14ac:dyDescent="0.25">
      <c r="A325" t="s">
        <v>427</v>
      </c>
      <c r="B325">
        <v>50</v>
      </c>
      <c r="C325">
        <v>35</v>
      </c>
      <c r="D325">
        <v>12</v>
      </c>
      <c r="E325">
        <v>6</v>
      </c>
      <c r="F325" s="116">
        <v>5.5712440666281837E-2</v>
      </c>
      <c r="G325" s="116">
        <v>5.5739434133862682E-2</v>
      </c>
      <c r="H325" s="116">
        <v>5.5768504022026669E-2</v>
      </c>
      <c r="I325" s="86">
        <v>0.10690866656422991</v>
      </c>
      <c r="J325" s="86">
        <v>0.10690036088189735</v>
      </c>
      <c r="K325" s="86">
        <v>0.10689828446131421</v>
      </c>
      <c r="L325" s="86">
        <v>1.0689101698927321</v>
      </c>
      <c r="M325" s="86">
        <v>1.0884472111595147</v>
      </c>
      <c r="N325" s="86">
        <v>1.0500001557313821</v>
      </c>
      <c r="O325" s="117">
        <v>2.0703449765156834</v>
      </c>
      <c r="P325" s="117">
        <v>2.1189539823670365</v>
      </c>
      <c r="Q325" s="117">
        <v>2.0242795858786788</v>
      </c>
    </row>
    <row r="326" spans="1:17" x14ac:dyDescent="0.25">
      <c r="A326" t="s">
        <v>428</v>
      </c>
      <c r="B326">
        <v>51</v>
      </c>
      <c r="C326">
        <v>34</v>
      </c>
      <c r="D326">
        <v>12</v>
      </c>
      <c r="E326">
        <v>6</v>
      </c>
      <c r="F326" s="116">
        <v>5.5587887989203777E-2</v>
      </c>
      <c r="G326" s="116">
        <v>5.5615300269905535E-2</v>
      </c>
      <c r="H326" s="116">
        <v>5.5646929824561403E-2</v>
      </c>
      <c r="I326" s="86">
        <v>0.10789895411605938</v>
      </c>
      <c r="J326" s="86">
        <v>0.10789262820512821</v>
      </c>
      <c r="K326" s="86">
        <v>0.10789051956815114</v>
      </c>
      <c r="L326" s="86">
        <v>1.0495719466936573</v>
      </c>
      <c r="M326" s="86">
        <v>1.068492746288799</v>
      </c>
      <c r="N326" s="86">
        <v>1.0880397182442243</v>
      </c>
      <c r="O326" s="117">
        <v>1.9353470816464238</v>
      </c>
      <c r="P326" s="117">
        <v>1.9801176619433198</v>
      </c>
      <c r="Q326" s="117">
        <v>2.0273827597840754</v>
      </c>
    </row>
    <row r="327" spans="1:17" x14ac:dyDescent="0.25">
      <c r="A327" t="s">
        <v>429</v>
      </c>
      <c r="B327">
        <v>52</v>
      </c>
      <c r="C327">
        <v>33</v>
      </c>
      <c r="D327">
        <v>12</v>
      </c>
      <c r="E327">
        <v>6</v>
      </c>
      <c r="F327" s="116">
        <v>5.5600441477449289E-2</v>
      </c>
      <c r="G327" s="116">
        <v>5.5630444799245629E-2</v>
      </c>
      <c r="H327" s="116">
        <v>5.5662591215455998E-2</v>
      </c>
      <c r="I327" s="86">
        <v>0.10789408827405891</v>
      </c>
      <c r="J327" s="86">
        <v>0.10788980208523087</v>
      </c>
      <c r="K327" s="86">
        <v>0.10788765899081684</v>
      </c>
      <c r="L327" s="86">
        <v>1.0841400297890122</v>
      </c>
      <c r="M327" s="86">
        <v>1.0458065000053578</v>
      </c>
      <c r="N327" s="86">
        <v>1.0646625162071515</v>
      </c>
      <c r="O327" s="117">
        <v>1.9235108172690547</v>
      </c>
      <c r="P327" s="117">
        <v>1.8319578239019321</v>
      </c>
      <c r="Q327" s="117">
        <v>1.8764934689197732</v>
      </c>
    </row>
    <row r="328" spans="1:17" x14ac:dyDescent="0.25">
      <c r="A328" t="s">
        <v>430</v>
      </c>
      <c r="B328">
        <v>53</v>
      </c>
      <c r="C328">
        <v>32</v>
      </c>
      <c r="D328">
        <v>12</v>
      </c>
      <c r="E328">
        <v>6</v>
      </c>
      <c r="F328" s="116">
        <v>5.5615744969339728E-2</v>
      </c>
      <c r="G328" s="116">
        <v>5.5646263545342974E-2</v>
      </c>
      <c r="H328" s="116">
        <v>5.5676782121346219E-2</v>
      </c>
      <c r="I328" s="86">
        <v>0.10789188576461023</v>
      </c>
      <c r="J328" s="86">
        <v>0.10788970586632428</v>
      </c>
      <c r="K328" s="86">
        <v>0.10788534606975239</v>
      </c>
      <c r="L328" s="86">
        <v>1.0610393319047733</v>
      </c>
      <c r="M328" s="86">
        <v>1.0804513261411222</v>
      </c>
      <c r="N328" s="86">
        <v>1.0422464287816331</v>
      </c>
      <c r="O328" s="117">
        <v>1.7769048496197168</v>
      </c>
      <c r="P328" s="117">
        <v>1.8236745673446877</v>
      </c>
      <c r="Q328" s="117">
        <v>1.7326049566527226</v>
      </c>
    </row>
    <row r="329" spans="1:17" x14ac:dyDescent="0.25">
      <c r="A329" t="s">
        <v>431</v>
      </c>
      <c r="B329">
        <v>54</v>
      </c>
      <c r="C329">
        <v>31</v>
      </c>
      <c r="D329">
        <v>12</v>
      </c>
      <c r="E329">
        <v>6</v>
      </c>
      <c r="F329" s="116">
        <v>5.5631375838553834E-2</v>
      </c>
      <c r="G329" s="116">
        <v>5.5662443661831179E-2</v>
      </c>
      <c r="H329" s="116">
        <v>5.5693511485108524E-2</v>
      </c>
      <c r="I329" s="86">
        <v>0.10788967372128168</v>
      </c>
      <c r="J329" s="86">
        <v>0.10788745459104758</v>
      </c>
      <c r="K329" s="86">
        <v>0.1078830163305794</v>
      </c>
      <c r="L329" s="86">
        <v>1.0389457356083855</v>
      </c>
      <c r="M329" s="86">
        <v>1.0577351113004769</v>
      </c>
      <c r="N329" s="86">
        <v>1.0771459290565468</v>
      </c>
      <c r="O329" s="117">
        <v>1.6306479638370537</v>
      </c>
      <c r="P329" s="117">
        <v>1.674715452025733</v>
      </c>
      <c r="Q329" s="117">
        <v>1.7212350791230886</v>
      </c>
    </row>
    <row r="330" spans="1:17" x14ac:dyDescent="0.25">
      <c r="A330" t="s">
        <v>432</v>
      </c>
      <c r="B330">
        <v>55</v>
      </c>
      <c r="C330">
        <v>30</v>
      </c>
      <c r="D330">
        <v>12</v>
      </c>
      <c r="E330">
        <v>6</v>
      </c>
      <c r="F330" s="116">
        <v>5.5185636540813814E-2</v>
      </c>
      <c r="G330" s="116">
        <v>5.5217290052431783E-2</v>
      </c>
      <c r="H330" s="116">
        <v>5.5246682598934178E-2</v>
      </c>
      <c r="I330" s="86">
        <v>0.10788873338473261</v>
      </c>
      <c r="J330" s="86">
        <v>0.10788647241961703</v>
      </c>
      <c r="K330" s="86">
        <v>0.10787968952427034</v>
      </c>
      <c r="L330" s="86">
        <v>1.0885936570884647</v>
      </c>
      <c r="M330" s="86">
        <v>1.0506071821817862</v>
      </c>
      <c r="N330" s="86">
        <v>1.0692929283794079</v>
      </c>
      <c r="O330" s="117">
        <v>1.6223329090255467</v>
      </c>
      <c r="P330" s="117">
        <v>1.5322289272398817</v>
      </c>
      <c r="Q330" s="117">
        <v>1.5760599969703069</v>
      </c>
    </row>
    <row r="331" spans="1:17" x14ac:dyDescent="0.25">
      <c r="A331" t="s">
        <v>433</v>
      </c>
      <c r="B331">
        <v>18</v>
      </c>
      <c r="C331">
        <v>67</v>
      </c>
      <c r="D331">
        <v>15</v>
      </c>
      <c r="E331">
        <v>6</v>
      </c>
      <c r="F331" s="116">
        <v>5.8385315442177663E-2</v>
      </c>
      <c r="G331" s="116">
        <v>5.8417319352473608E-2</v>
      </c>
      <c r="H331" s="116">
        <v>5.8449323262769561E-2</v>
      </c>
      <c r="I331" s="86">
        <v>0.10083704772655859</v>
      </c>
      <c r="J331" s="86">
        <v>0.10086759691365926</v>
      </c>
      <c r="K331" s="86">
        <v>0.10089669137756467</v>
      </c>
      <c r="L331" s="86">
        <v>1.6805806091216964</v>
      </c>
      <c r="M331" s="86">
        <v>1.7011969462450685</v>
      </c>
      <c r="N331" s="86">
        <v>1.7225173693949516</v>
      </c>
      <c r="O331" s="117">
        <v>5.8006432785969482</v>
      </c>
      <c r="P331" s="117">
        <v>5.8709995112130064</v>
      </c>
      <c r="Q331" s="117">
        <v>5.9451016560568855</v>
      </c>
    </row>
    <row r="332" spans="1:17" x14ac:dyDescent="0.25">
      <c r="A332" t="s">
        <v>434</v>
      </c>
      <c r="B332">
        <v>19</v>
      </c>
      <c r="C332">
        <v>66</v>
      </c>
      <c r="D332">
        <v>15</v>
      </c>
      <c r="E332">
        <v>6</v>
      </c>
      <c r="F332" s="116">
        <v>5.8399949846258369E-2</v>
      </c>
      <c r="G332" s="116">
        <v>5.8432024913579565E-2</v>
      </c>
      <c r="H332" s="116">
        <v>5.8465557938506267E-2</v>
      </c>
      <c r="I332" s="86">
        <v>0.10085130144585656</v>
      </c>
      <c r="J332" s="86">
        <v>0.10088191855557224</v>
      </c>
      <c r="K332" s="86">
        <v>0.10091107770768241</v>
      </c>
      <c r="L332" s="86">
        <v>1.7038552772962468</v>
      </c>
      <c r="M332" s="86">
        <v>1.6622058023796784</v>
      </c>
      <c r="N332" s="86">
        <v>1.6826806300126405</v>
      </c>
      <c r="O332" s="117">
        <v>5.6578683785032897</v>
      </c>
      <c r="P332" s="117">
        <v>5.514513238984037</v>
      </c>
      <c r="Q332" s="117">
        <v>5.5843319127966398</v>
      </c>
    </row>
    <row r="333" spans="1:17" x14ac:dyDescent="0.25">
      <c r="A333" t="s">
        <v>435</v>
      </c>
      <c r="B333">
        <v>20</v>
      </c>
      <c r="C333">
        <v>65</v>
      </c>
      <c r="D333">
        <v>15</v>
      </c>
      <c r="E333">
        <v>6</v>
      </c>
      <c r="F333" s="116">
        <v>5.8416507138577545E-2</v>
      </c>
      <c r="G333" s="116">
        <v>5.8448656310736362E-2</v>
      </c>
      <c r="H333" s="116">
        <v>5.8480805482895179E-2</v>
      </c>
      <c r="I333" s="86">
        <v>0.10086656632228083</v>
      </c>
      <c r="J333" s="86">
        <v>0.10089725416843244</v>
      </c>
      <c r="K333" s="86">
        <v>0.10092501936256959</v>
      </c>
      <c r="L333" s="86">
        <v>1.6628063304642633</v>
      </c>
      <c r="M333" s="86">
        <v>1.6838377343601585</v>
      </c>
      <c r="N333" s="86">
        <v>1.6424678563313</v>
      </c>
      <c r="O333" s="117">
        <v>5.310394411889348</v>
      </c>
      <c r="P333" s="117">
        <v>5.3833642647338191</v>
      </c>
      <c r="Q333" s="117">
        <v>5.2411129458870978</v>
      </c>
    </row>
    <row r="334" spans="1:17" x14ac:dyDescent="0.25">
      <c r="A334" t="s">
        <v>436</v>
      </c>
      <c r="B334">
        <v>21</v>
      </c>
      <c r="C334">
        <v>64</v>
      </c>
      <c r="D334">
        <v>15</v>
      </c>
      <c r="E334">
        <v>6</v>
      </c>
      <c r="F334" s="116">
        <v>5.8431808560350046E-2</v>
      </c>
      <c r="G334" s="116">
        <v>5.846550034497458E-2</v>
      </c>
      <c r="H334" s="116">
        <v>5.8497727269398045E-2</v>
      </c>
      <c r="I334" s="86">
        <v>0.10088199232706227</v>
      </c>
      <c r="J334" s="86">
        <v>0.1009112895310836</v>
      </c>
      <c r="K334" s="86">
        <v>0.10093765701470281</v>
      </c>
      <c r="L334" s="86">
        <v>1.6214464322597373</v>
      </c>
      <c r="M334" s="86">
        <v>1.6416512490130504</v>
      </c>
      <c r="N334" s="86">
        <v>1.662546014921066</v>
      </c>
      <c r="O334" s="117">
        <v>4.986105800992882</v>
      </c>
      <c r="P334" s="117">
        <v>5.0546363557793859</v>
      </c>
      <c r="Q334" s="117">
        <v>5.1268158773267469</v>
      </c>
    </row>
    <row r="335" spans="1:17" x14ac:dyDescent="0.25">
      <c r="A335" t="s">
        <v>437</v>
      </c>
      <c r="B335">
        <v>22</v>
      </c>
      <c r="C335">
        <v>63</v>
      </c>
      <c r="D335">
        <v>15</v>
      </c>
      <c r="E335">
        <v>6</v>
      </c>
      <c r="F335" s="116">
        <v>5.8449120817955787E-2</v>
      </c>
      <c r="G335" s="116">
        <v>5.8481430188995133E-2</v>
      </c>
      <c r="H335" s="116">
        <v>5.8513739560034486E-2</v>
      </c>
      <c r="I335" s="86">
        <v>0.10089629132478702</v>
      </c>
      <c r="J335" s="86">
        <v>0.10092419487250281</v>
      </c>
      <c r="K335" s="86">
        <v>0.10095209842021861</v>
      </c>
      <c r="L335" s="86">
        <v>1.6400545147205901</v>
      </c>
      <c r="M335" s="86">
        <v>1.5992184069424027</v>
      </c>
      <c r="N335" s="86">
        <v>1.6192935409161469</v>
      </c>
      <c r="O335" s="117">
        <v>4.8823571742224088</v>
      </c>
      <c r="P335" s="117">
        <v>4.742742507530286</v>
      </c>
      <c r="Q335" s="117">
        <v>4.8107390474903697</v>
      </c>
    </row>
    <row r="336" spans="1:17" x14ac:dyDescent="0.25">
      <c r="A336" t="s">
        <v>438</v>
      </c>
      <c r="B336">
        <v>23</v>
      </c>
      <c r="C336">
        <v>62</v>
      </c>
      <c r="D336">
        <v>15</v>
      </c>
      <c r="E336">
        <v>6</v>
      </c>
      <c r="F336" s="116">
        <v>5.8464909568029404E-2</v>
      </c>
      <c r="G336" s="116">
        <v>5.8497306626376505E-2</v>
      </c>
      <c r="H336" s="116">
        <v>5.8531176278284844E-2</v>
      </c>
      <c r="I336" s="86">
        <v>0.10091094637697806</v>
      </c>
      <c r="J336" s="86">
        <v>0.10093892565464146</v>
      </c>
      <c r="K336" s="86">
        <v>0.10096543233874364</v>
      </c>
      <c r="L336" s="86">
        <v>1.5960440246571066</v>
      </c>
      <c r="M336" s="86">
        <v>1.6168017034962316</v>
      </c>
      <c r="N336" s="86">
        <v>1.5759729985045801</v>
      </c>
      <c r="O336" s="117">
        <v>4.5835122534510226</v>
      </c>
      <c r="P336" s="117">
        <v>4.6543498941205232</v>
      </c>
      <c r="Q336" s="117">
        <v>4.5162559603224395</v>
      </c>
    </row>
    <row r="337" spans="1:17" x14ac:dyDescent="0.25">
      <c r="A337" t="s">
        <v>439</v>
      </c>
      <c r="B337">
        <v>24</v>
      </c>
      <c r="C337">
        <v>61</v>
      </c>
      <c r="D337">
        <v>15</v>
      </c>
      <c r="E337">
        <v>6</v>
      </c>
      <c r="F337" s="116">
        <v>5.8480551280877369E-2</v>
      </c>
      <c r="G337" s="116">
        <v>5.8514518973171434E-2</v>
      </c>
      <c r="H337" s="116">
        <v>5.8547009809278794E-2</v>
      </c>
      <c r="I337" s="86">
        <v>0.10092539808658513</v>
      </c>
      <c r="J337" s="86">
        <v>0.10095198149794569</v>
      </c>
      <c r="K337" s="86">
        <v>0.10097708805311956</v>
      </c>
      <c r="L337" s="86">
        <v>1.5515467114843291</v>
      </c>
      <c r="M337" s="86">
        <v>1.5714946079980623</v>
      </c>
      <c r="N337" s="86">
        <v>1.5921248120700502</v>
      </c>
      <c r="O337" s="117">
        <v>4.2998756487090803</v>
      </c>
      <c r="P337" s="117">
        <v>4.3663976819265296</v>
      </c>
      <c r="Q337" s="117">
        <v>4.4364612162796808</v>
      </c>
    </row>
    <row r="338" spans="1:17" x14ac:dyDescent="0.25">
      <c r="A338" t="s">
        <v>440</v>
      </c>
      <c r="B338">
        <v>25</v>
      </c>
      <c r="C338">
        <v>60</v>
      </c>
      <c r="D338">
        <v>15</v>
      </c>
      <c r="E338">
        <v>6</v>
      </c>
      <c r="F338" s="116">
        <v>5.8017282374082067E-2</v>
      </c>
      <c r="G338" s="116">
        <v>5.8051355287153175E-2</v>
      </c>
      <c r="H338" s="116">
        <v>5.8083946769221198E-2</v>
      </c>
      <c r="I338" s="86">
        <v>0.10093878282665925</v>
      </c>
      <c r="J338" s="86">
        <v>0.10096544858471489</v>
      </c>
      <c r="K338" s="86">
        <v>0.10099063291176745</v>
      </c>
      <c r="L338" s="86">
        <v>1.6152160741189558</v>
      </c>
      <c r="M338" s="86">
        <v>1.574267839762497</v>
      </c>
      <c r="N338" s="86">
        <v>1.5943993060982322</v>
      </c>
      <c r="O338" s="117">
        <v>4.228727021153353</v>
      </c>
      <c r="P338" s="117">
        <v>4.0932234901625577</v>
      </c>
      <c r="Q338" s="117">
        <v>4.1592182784882885</v>
      </c>
    </row>
    <row r="339" spans="1:17" x14ac:dyDescent="0.25">
      <c r="A339" t="s">
        <v>441</v>
      </c>
      <c r="B339">
        <v>26</v>
      </c>
      <c r="C339">
        <v>59</v>
      </c>
      <c r="D339">
        <v>15</v>
      </c>
      <c r="E339">
        <v>6</v>
      </c>
      <c r="F339" s="116">
        <v>5.8009723528948384E-2</v>
      </c>
      <c r="G339" s="116">
        <v>5.8043908971597842E-2</v>
      </c>
      <c r="H339" s="116">
        <v>5.8076608090653847E-2</v>
      </c>
      <c r="I339" s="86">
        <v>0.10197814807052903</v>
      </c>
      <c r="J339" s="86">
        <v>0.10200341557161775</v>
      </c>
      <c r="K339" s="86">
        <v>0.10202571042551958</v>
      </c>
      <c r="L339" s="86">
        <v>1.5679911296207942</v>
      </c>
      <c r="M339" s="86">
        <v>1.5891415143556564</v>
      </c>
      <c r="N339" s="86">
        <v>1.5475322216136558</v>
      </c>
      <c r="O339" s="117">
        <v>3.9566588040148574</v>
      </c>
      <c r="P339" s="117">
        <v>4.0202660221967568</v>
      </c>
      <c r="Q339" s="117">
        <v>3.8962977165610635</v>
      </c>
    </row>
    <row r="340" spans="1:17" x14ac:dyDescent="0.25">
      <c r="A340" t="s">
        <v>442</v>
      </c>
      <c r="B340">
        <v>27</v>
      </c>
      <c r="C340">
        <v>58</v>
      </c>
      <c r="D340">
        <v>15</v>
      </c>
      <c r="E340">
        <v>6</v>
      </c>
      <c r="F340" s="116">
        <v>5.8026678281051201E-2</v>
      </c>
      <c r="G340" s="116">
        <v>5.8059492894890319E-2</v>
      </c>
      <c r="H340" s="116">
        <v>5.8093799082085756E-2</v>
      </c>
      <c r="I340" s="86">
        <v>0.10199080295868491</v>
      </c>
      <c r="J340" s="86">
        <v>0.10201466813238609</v>
      </c>
      <c r="K340" s="86">
        <v>0.10203704173273094</v>
      </c>
      <c r="L340" s="86">
        <v>1.5194747275268372</v>
      </c>
      <c r="M340" s="86">
        <v>1.5398063639468822</v>
      </c>
      <c r="N340" s="86">
        <v>1.5608271072575486</v>
      </c>
      <c r="O340" s="117">
        <v>3.7155912671363134</v>
      </c>
      <c r="P340" s="117">
        <v>3.7755167182999645</v>
      </c>
      <c r="Q340" s="117">
        <v>3.8386669510599867</v>
      </c>
    </row>
    <row r="341" spans="1:17" x14ac:dyDescent="0.25">
      <c r="A341" t="s">
        <v>443</v>
      </c>
      <c r="B341">
        <v>28</v>
      </c>
      <c r="C341">
        <v>57</v>
      </c>
      <c r="D341">
        <v>15</v>
      </c>
      <c r="E341">
        <v>6</v>
      </c>
      <c r="F341" s="116">
        <v>5.8043487699745329E-2</v>
      </c>
      <c r="G341" s="116">
        <v>5.8076426121366105E-2</v>
      </c>
      <c r="H341" s="116">
        <v>5.811086174396965E-2</v>
      </c>
      <c r="I341" s="86">
        <v>0.1020028057546417</v>
      </c>
      <c r="J341" s="86">
        <v>0.10202676097036591</v>
      </c>
      <c r="K341" s="86">
        <v>0.10204772178412458</v>
      </c>
      <c r="L341" s="86">
        <v>1.5317009850085266</v>
      </c>
      <c r="M341" s="86">
        <v>1.4905968292277587</v>
      </c>
      <c r="N341" s="86">
        <v>1.5108067966935814</v>
      </c>
      <c r="O341" s="117">
        <v>3.6597655682701191</v>
      </c>
      <c r="P341" s="117">
        <v>3.5375834876698011</v>
      </c>
      <c r="Q341" s="117">
        <v>3.5970747687198781</v>
      </c>
    </row>
    <row r="342" spans="1:17" x14ac:dyDescent="0.25">
      <c r="A342" t="s">
        <v>444</v>
      </c>
      <c r="B342">
        <v>29</v>
      </c>
      <c r="C342">
        <v>56</v>
      </c>
      <c r="D342">
        <v>15</v>
      </c>
      <c r="E342">
        <v>6</v>
      </c>
      <c r="F342" s="116">
        <v>5.8059531200440148E-2</v>
      </c>
      <c r="G342" s="116">
        <v>5.8094105656531343E-2</v>
      </c>
      <c r="H342" s="116">
        <v>5.8127176875401178E-2</v>
      </c>
      <c r="I342" s="86">
        <v>0.10201418755289517</v>
      </c>
      <c r="J342" s="86">
        <v>0.1020367361112155</v>
      </c>
      <c r="K342" s="86">
        <v>0.10205778143231449</v>
      </c>
      <c r="L342" s="86">
        <v>1.4810434270200878</v>
      </c>
      <c r="M342" s="86">
        <v>1.5018151589447877</v>
      </c>
      <c r="N342" s="86">
        <v>1.4609523150963235</v>
      </c>
      <c r="O342" s="117">
        <v>3.4374510508379794</v>
      </c>
      <c r="P342" s="117">
        <v>3.4994851412516854</v>
      </c>
      <c r="Q342" s="117">
        <v>3.3785827780124498</v>
      </c>
    </row>
    <row r="343" spans="1:17" x14ac:dyDescent="0.25">
      <c r="A343" t="s">
        <v>445</v>
      </c>
      <c r="B343">
        <v>30</v>
      </c>
      <c r="C343">
        <v>55</v>
      </c>
      <c r="D343">
        <v>15</v>
      </c>
      <c r="E343">
        <v>6</v>
      </c>
      <c r="F343" s="116">
        <v>5.8076671653710922E-2</v>
      </c>
      <c r="G343" s="116">
        <v>5.8109885066494761E-2</v>
      </c>
      <c r="H343" s="116">
        <v>5.8143098479278607E-2</v>
      </c>
      <c r="I343" s="86">
        <v>0.10202556526964007</v>
      </c>
      <c r="J343" s="86">
        <v>0.10204670107777525</v>
      </c>
      <c r="K343" s="86">
        <v>0.10206481748474824</v>
      </c>
      <c r="L343" s="86">
        <v>1.4174910889923202</v>
      </c>
      <c r="M343" s="86">
        <v>1.4374689567818015</v>
      </c>
      <c r="N343" s="86">
        <v>1.4581213149180194</v>
      </c>
      <c r="O343" s="117">
        <v>3.2212768141694457</v>
      </c>
      <c r="P343" s="117">
        <v>3.2797127945614548</v>
      </c>
      <c r="Q343" s="117">
        <v>3.3412919715632801</v>
      </c>
    </row>
    <row r="344" spans="1:17" x14ac:dyDescent="0.25">
      <c r="A344" t="s">
        <v>446</v>
      </c>
      <c r="B344">
        <v>31</v>
      </c>
      <c r="C344">
        <v>54</v>
      </c>
      <c r="D344">
        <v>15</v>
      </c>
      <c r="E344">
        <v>6</v>
      </c>
      <c r="F344" s="116">
        <v>5.8093948250053463E-2</v>
      </c>
      <c r="G344" s="116">
        <v>5.8127313786184548E-2</v>
      </c>
      <c r="H344" s="116">
        <v>5.8159162707036943E-2</v>
      </c>
      <c r="I344" s="86">
        <v>0.10203787594996989</v>
      </c>
      <c r="J344" s="86">
        <v>0.1020575919485928</v>
      </c>
      <c r="K344" s="86">
        <v>0.10207275810137967</v>
      </c>
      <c r="L344" s="86">
        <v>1.4320093787488835</v>
      </c>
      <c r="M344" s="86">
        <v>1.3916037144941407</v>
      </c>
      <c r="N344" s="86">
        <v>1.411470304316208</v>
      </c>
      <c r="O344" s="117">
        <v>3.2554829433862684</v>
      </c>
      <c r="P344" s="117">
        <v>3.1363528132455114</v>
      </c>
      <c r="Q344" s="117">
        <v>3.1943572811941223</v>
      </c>
    </row>
    <row r="345" spans="1:17" x14ac:dyDescent="0.25">
      <c r="A345" t="s">
        <v>447</v>
      </c>
      <c r="B345">
        <v>32</v>
      </c>
      <c r="C345">
        <v>53</v>
      </c>
      <c r="D345">
        <v>15</v>
      </c>
      <c r="E345">
        <v>6</v>
      </c>
      <c r="F345" s="116">
        <v>5.8110649504238283E-2</v>
      </c>
      <c r="G345" s="116">
        <v>5.8144177809748204E-2</v>
      </c>
      <c r="H345" s="116">
        <v>5.8174658087484496E-2</v>
      </c>
      <c r="I345" s="86">
        <v>0.10204796986110137</v>
      </c>
      <c r="J345" s="86">
        <v>0.10206473401385634</v>
      </c>
      <c r="K345" s="86">
        <v>0.10207845013883766</v>
      </c>
      <c r="L345" s="86">
        <v>1.3907022960793218</v>
      </c>
      <c r="M345" s="86">
        <v>1.4112368591902609</v>
      </c>
      <c r="N345" s="86">
        <v>1.3708401056752035</v>
      </c>
      <c r="O345" s="117">
        <v>3.1183335822556013</v>
      </c>
      <c r="P345" s="117">
        <v>3.1790045750896883</v>
      </c>
      <c r="Q345" s="117">
        <v>3.0607593856395221</v>
      </c>
    </row>
    <row r="346" spans="1:17" x14ac:dyDescent="0.25">
      <c r="A346" t="s">
        <v>448</v>
      </c>
      <c r="B346">
        <v>33</v>
      </c>
      <c r="C346">
        <v>52</v>
      </c>
      <c r="D346">
        <v>15</v>
      </c>
      <c r="E346">
        <v>6</v>
      </c>
      <c r="F346" s="116">
        <v>5.8127404166532622E-2</v>
      </c>
      <c r="G346" s="116">
        <v>5.8159574614758881E-2</v>
      </c>
      <c r="H346" s="116">
        <v>5.818868121077312E-2</v>
      </c>
      <c r="I346" s="86">
        <v>0.10205691718254278</v>
      </c>
      <c r="J346" s="86">
        <v>0.1020722364436029</v>
      </c>
      <c r="K346" s="86">
        <v>0.10208142800023898</v>
      </c>
      <c r="L346" s="86">
        <v>1.3442912007696397</v>
      </c>
      <c r="M346" s="86">
        <v>1.3640484517588809</v>
      </c>
      <c r="N346" s="86">
        <v>1.3844743884933965</v>
      </c>
      <c r="O346" s="117">
        <v>2.9885641716186178</v>
      </c>
      <c r="P346" s="117">
        <v>3.0455319077228991</v>
      </c>
      <c r="Q346" s="117">
        <v>3.1055634960392049</v>
      </c>
    </row>
    <row r="347" spans="1:17" x14ac:dyDescent="0.25">
      <c r="A347" t="s">
        <v>449</v>
      </c>
      <c r="B347">
        <v>34</v>
      </c>
      <c r="C347">
        <v>51</v>
      </c>
      <c r="D347">
        <v>15</v>
      </c>
      <c r="E347">
        <v>6</v>
      </c>
      <c r="F347" s="116">
        <v>5.7363968526836603E-2</v>
      </c>
      <c r="G347" s="116">
        <v>5.7394776243553484E-2</v>
      </c>
      <c r="H347" s="116">
        <v>5.7422503188598678E-2</v>
      </c>
      <c r="I347" s="86">
        <v>0.10206596548303419</v>
      </c>
      <c r="J347" s="86">
        <v>0.10207828856972094</v>
      </c>
      <c r="K347" s="86">
        <v>0.10208290972722847</v>
      </c>
      <c r="L347" s="86">
        <v>1.4124891402798574</v>
      </c>
      <c r="M347" s="86">
        <v>1.373052182110575</v>
      </c>
      <c r="N347" s="86">
        <v>1.3924444016559161</v>
      </c>
      <c r="O347" s="117">
        <v>3.0359941958261705</v>
      </c>
      <c r="P347" s="117">
        <v>2.9198737499768943</v>
      </c>
      <c r="Q347" s="117">
        <v>2.9764120716957185</v>
      </c>
    </row>
    <row r="348" spans="1:17" x14ac:dyDescent="0.25">
      <c r="A348" t="s">
        <v>450</v>
      </c>
      <c r="B348">
        <v>35</v>
      </c>
      <c r="C348">
        <v>50</v>
      </c>
      <c r="D348">
        <v>15</v>
      </c>
      <c r="E348">
        <v>6</v>
      </c>
      <c r="F348" s="116">
        <v>5.7576250571346674E-2</v>
      </c>
      <c r="G348" s="116">
        <v>5.7607238865518551E-2</v>
      </c>
      <c r="H348" s="116">
        <v>5.7630480086147455E-2</v>
      </c>
      <c r="I348" s="86">
        <v>0.10318327251880602</v>
      </c>
      <c r="J348" s="86">
        <v>0.10319101959234898</v>
      </c>
      <c r="K348" s="86">
        <v>0.1031879207629318</v>
      </c>
      <c r="L348" s="86">
        <v>1.3508122806609804</v>
      </c>
      <c r="M348" s="86">
        <v>1.3716162719532696</v>
      </c>
      <c r="N348" s="86">
        <v>1.3306822847669293</v>
      </c>
      <c r="O348" s="117">
        <v>2.9017423168398135</v>
      </c>
      <c r="P348" s="117">
        <v>2.958137913403212</v>
      </c>
      <c r="Q348" s="117">
        <v>2.8482580705138636</v>
      </c>
    </row>
    <row r="349" spans="1:17" x14ac:dyDescent="0.25">
      <c r="A349" t="s">
        <v>451</v>
      </c>
      <c r="B349">
        <v>36</v>
      </c>
      <c r="C349">
        <v>49</v>
      </c>
      <c r="D349">
        <v>15</v>
      </c>
      <c r="E349">
        <v>6</v>
      </c>
      <c r="F349" s="116">
        <v>5.7592888234780551E-2</v>
      </c>
      <c r="G349" s="116">
        <v>5.7619392094989834E-2</v>
      </c>
      <c r="H349" s="116">
        <v>5.7641218803397481E-2</v>
      </c>
      <c r="I349" s="86">
        <v>0.10318888209835739</v>
      </c>
      <c r="J349" s="86">
        <v>0.10319044114895794</v>
      </c>
      <c r="K349" s="86">
        <v>0.10318108684535465</v>
      </c>
      <c r="L349" s="86">
        <v>1.3023903363807576</v>
      </c>
      <c r="M349" s="86">
        <v>1.3224132232435737</v>
      </c>
      <c r="N349" s="86">
        <v>1.3431052102732159</v>
      </c>
      <c r="O349" s="117">
        <v>2.7868310113873056</v>
      </c>
      <c r="P349" s="117">
        <v>2.8391137732766256</v>
      </c>
      <c r="Q349" s="117">
        <v>2.8942418025119423</v>
      </c>
    </row>
    <row r="350" spans="1:17" x14ac:dyDescent="0.25">
      <c r="A350" t="s">
        <v>452</v>
      </c>
      <c r="B350">
        <v>37</v>
      </c>
      <c r="C350">
        <v>48</v>
      </c>
      <c r="D350">
        <v>15</v>
      </c>
      <c r="E350">
        <v>6</v>
      </c>
      <c r="F350" s="116">
        <v>5.7606355264562058E-2</v>
      </c>
      <c r="G350" s="116">
        <v>5.7631464962555161E-2</v>
      </c>
      <c r="H350" s="116">
        <v>5.7648727879925421E-2</v>
      </c>
      <c r="I350" s="86">
        <v>0.10319144261492395</v>
      </c>
      <c r="J350" s="86">
        <v>0.10318830390267481</v>
      </c>
      <c r="K350" s="86">
        <v>0.10317104098530455</v>
      </c>
      <c r="L350" s="86">
        <v>1.3145366319106597</v>
      </c>
      <c r="M350" s="86">
        <v>1.2738447969567046</v>
      </c>
      <c r="N350" s="86">
        <v>1.2938556569010866</v>
      </c>
      <c r="O350" s="117">
        <v>2.8312204568709549</v>
      </c>
      <c r="P350" s="117">
        <v>2.7245309194543661</v>
      </c>
      <c r="Q350" s="117">
        <v>2.7764640523286106</v>
      </c>
    </row>
    <row r="351" spans="1:17" x14ac:dyDescent="0.25">
      <c r="A351" t="s">
        <v>453</v>
      </c>
      <c r="B351">
        <v>38</v>
      </c>
      <c r="C351">
        <v>47</v>
      </c>
      <c r="D351">
        <v>15</v>
      </c>
      <c r="E351">
        <v>6</v>
      </c>
      <c r="F351" s="116">
        <v>5.7619002465389722E-2</v>
      </c>
      <c r="G351" s="116">
        <v>5.7641127757759654E-2</v>
      </c>
      <c r="H351" s="116">
        <v>5.7655351159997474E-2</v>
      </c>
      <c r="I351" s="86">
        <v>0.1031907832353499</v>
      </c>
      <c r="J351" s="86">
        <v>0.10318130096719136</v>
      </c>
      <c r="K351" s="86">
        <v>0.10315917567482141</v>
      </c>
      <c r="L351" s="86">
        <v>1.2647259624502181</v>
      </c>
      <c r="M351" s="86">
        <v>1.2853009039762311</v>
      </c>
      <c r="N351" s="86">
        <v>1.2448171502623429</v>
      </c>
      <c r="O351" s="117">
        <v>2.7216227321575319</v>
      </c>
      <c r="P351" s="117">
        <v>2.7760098615588849</v>
      </c>
      <c r="Q351" s="117">
        <v>2.6700407737530818</v>
      </c>
    </row>
    <row r="352" spans="1:17" x14ac:dyDescent="0.25">
      <c r="A352" t="s">
        <v>454</v>
      </c>
      <c r="B352">
        <v>39</v>
      </c>
      <c r="C352">
        <v>46</v>
      </c>
      <c r="D352">
        <v>15</v>
      </c>
      <c r="E352">
        <v>6</v>
      </c>
      <c r="F352" s="116">
        <v>5.7630610649466861E-2</v>
      </c>
      <c r="G352" s="116">
        <v>5.7649716830475629E-2</v>
      </c>
      <c r="H352" s="116">
        <v>5.7660862102730748E-2</v>
      </c>
      <c r="I352" s="86">
        <v>0.10318770708313896</v>
      </c>
      <c r="J352" s="86">
        <v>0.10317178526563164</v>
      </c>
      <c r="K352" s="86">
        <v>0.10314312599411848</v>
      </c>
      <c r="L352" s="86">
        <v>1.2153855706936658</v>
      </c>
      <c r="M352" s="86">
        <v>1.2351954960362634</v>
      </c>
      <c r="N352" s="86">
        <v>1.2556703607966329</v>
      </c>
      <c r="O352" s="117">
        <v>2.6137016792740924</v>
      </c>
      <c r="P352" s="117">
        <v>2.6649333114673706</v>
      </c>
      <c r="Q352" s="117">
        <v>2.7189512617244285</v>
      </c>
    </row>
    <row r="353" spans="1:17" x14ac:dyDescent="0.25">
      <c r="A353" t="s">
        <v>455</v>
      </c>
      <c r="B353">
        <v>40</v>
      </c>
      <c r="C353">
        <v>45</v>
      </c>
      <c r="D353">
        <v>15</v>
      </c>
      <c r="E353">
        <v>6</v>
      </c>
      <c r="F353" s="116">
        <v>5.7640800147640558E-2</v>
      </c>
      <c r="G353" s="116">
        <v>5.7655243245845603E-2</v>
      </c>
      <c r="H353" s="116">
        <v>5.7666476766671748E-2</v>
      </c>
      <c r="I353" s="86">
        <v>0.10318149357683327</v>
      </c>
      <c r="J353" s="86">
        <v>0.10315902653518098</v>
      </c>
      <c r="K353" s="86">
        <v>0.103126930761392</v>
      </c>
      <c r="L353" s="86">
        <v>1.2301170693348953</v>
      </c>
      <c r="M353" s="86">
        <v>1.1900246335063831</v>
      </c>
      <c r="N353" s="86">
        <v>1.20974043324515</v>
      </c>
      <c r="O353" s="117">
        <v>2.6647050799585963</v>
      </c>
      <c r="P353" s="117">
        <v>2.5601771686713151</v>
      </c>
      <c r="Q353" s="117">
        <v>2.6110569940703057</v>
      </c>
    </row>
    <row r="354" spans="1:17" x14ac:dyDescent="0.25">
      <c r="A354" t="s">
        <v>456</v>
      </c>
      <c r="B354">
        <v>41</v>
      </c>
      <c r="C354">
        <v>44</v>
      </c>
      <c r="D354">
        <v>15</v>
      </c>
      <c r="E354">
        <v>6</v>
      </c>
      <c r="F354" s="116">
        <v>5.7648644755984871E-2</v>
      </c>
      <c r="G354" s="116">
        <v>5.7661591143376385E-2</v>
      </c>
      <c r="H354" s="116">
        <v>5.7671300933920019E-2</v>
      </c>
      <c r="I354" s="86">
        <v>0.10317137942139358</v>
      </c>
      <c r="J354" s="86">
        <v>0.10314386834818662</v>
      </c>
      <c r="K354" s="86">
        <v>0.1031098840812839</v>
      </c>
      <c r="L354" s="86">
        <v>1.1653609695549518</v>
      </c>
      <c r="M354" s="86">
        <v>1.1856447220006052</v>
      </c>
      <c r="N354" s="86">
        <v>1.1457358645678415</v>
      </c>
      <c r="O354" s="117">
        <v>2.5398951018961604</v>
      </c>
      <c r="P354" s="117">
        <v>2.5930157476619633</v>
      </c>
      <c r="Q354" s="117">
        <v>2.489514235362086</v>
      </c>
    </row>
    <row r="355" spans="1:17" x14ac:dyDescent="0.25">
      <c r="A355" t="s">
        <v>457</v>
      </c>
      <c r="B355">
        <v>42</v>
      </c>
      <c r="C355">
        <v>43</v>
      </c>
      <c r="D355">
        <v>15</v>
      </c>
      <c r="E355">
        <v>6</v>
      </c>
      <c r="F355" s="116">
        <v>5.7655633637242354E-2</v>
      </c>
      <c r="G355" s="116">
        <v>5.7667062880430525E-2</v>
      </c>
      <c r="H355" s="116">
        <v>5.7675226625564929E-2</v>
      </c>
      <c r="I355" s="86">
        <v>0.10315871626740511</v>
      </c>
      <c r="J355" s="86">
        <v>0.10312606128686748</v>
      </c>
      <c r="K355" s="86">
        <v>0.10309340630632984</v>
      </c>
      <c r="L355" s="86">
        <v>1.1007553096998355</v>
      </c>
      <c r="M355" s="86">
        <v>1.1202960500535541</v>
      </c>
      <c r="N355" s="86">
        <v>1.140489073643512</v>
      </c>
      <c r="O355" s="117">
        <v>2.4177470022727867</v>
      </c>
      <c r="P355" s="117">
        <v>2.467779330703519</v>
      </c>
      <c r="Q355" s="117">
        <v>2.5205350845110894</v>
      </c>
    </row>
    <row r="356" spans="1:17" x14ac:dyDescent="0.25">
      <c r="A356" t="s">
        <v>458</v>
      </c>
      <c r="B356">
        <v>43</v>
      </c>
      <c r="C356">
        <v>42</v>
      </c>
      <c r="D356">
        <v>15</v>
      </c>
      <c r="E356">
        <v>6</v>
      </c>
      <c r="F356" s="116">
        <v>5.7661150091393519E-2</v>
      </c>
      <c r="G356" s="116">
        <v>5.7671039380798629E-2</v>
      </c>
      <c r="H356" s="116">
        <v>5.7682576885104586E-2</v>
      </c>
      <c r="I356" s="86">
        <v>0.10314364028039431</v>
      </c>
      <c r="J356" s="86">
        <v>0.10310902776747644</v>
      </c>
      <c r="K356" s="86">
        <v>0.10307771168436025</v>
      </c>
      <c r="L356" s="86">
        <v>1.0990676048305883</v>
      </c>
      <c r="M356" s="86">
        <v>1.0593390328604604</v>
      </c>
      <c r="N356" s="86">
        <v>1.0788761481877054</v>
      </c>
      <c r="O356" s="117">
        <v>2.4511246594375962</v>
      </c>
      <c r="P356" s="117">
        <v>2.3490507106278544</v>
      </c>
      <c r="Q356" s="117">
        <v>2.3987361488140269</v>
      </c>
    </row>
    <row r="357" spans="1:17" x14ac:dyDescent="0.25">
      <c r="A357" t="s">
        <v>459</v>
      </c>
      <c r="B357">
        <v>44</v>
      </c>
      <c r="C357">
        <v>41</v>
      </c>
      <c r="D357">
        <v>15</v>
      </c>
      <c r="E357">
        <v>6</v>
      </c>
      <c r="F357" s="116">
        <v>5.7442561600300986E-2</v>
      </c>
      <c r="G357" s="116">
        <v>5.7452550163396246E-2</v>
      </c>
      <c r="H357" s="116">
        <v>5.7465868247523255E-2</v>
      </c>
      <c r="I357" s="86">
        <v>0.10312691967696987</v>
      </c>
      <c r="J357" s="86">
        <v>0.10309362446665235</v>
      </c>
      <c r="K357" s="86">
        <v>0.10306532353788246</v>
      </c>
      <c r="L357" s="86">
        <v>1.0689893405384168</v>
      </c>
      <c r="M357" s="86">
        <v>1.0891795560749609</v>
      </c>
      <c r="N357" s="86">
        <v>1.0494516699615024</v>
      </c>
      <c r="O357" s="117">
        <v>2.3364464354980212</v>
      </c>
      <c r="P357" s="117">
        <v>2.3883220379332331</v>
      </c>
      <c r="Q357" s="117">
        <v>2.2872494327328541</v>
      </c>
    </row>
    <row r="358" spans="1:17" x14ac:dyDescent="0.25">
      <c r="A358" t="s">
        <v>460</v>
      </c>
      <c r="B358">
        <v>45</v>
      </c>
      <c r="C358">
        <v>40</v>
      </c>
      <c r="D358">
        <v>15</v>
      </c>
      <c r="E358">
        <v>6</v>
      </c>
      <c r="F358" s="116">
        <v>5.7392577139203878E-2</v>
      </c>
      <c r="G358" s="116">
        <v>5.7404354116894915E-2</v>
      </c>
      <c r="H358" s="116">
        <v>5.7419495945354823E-2</v>
      </c>
      <c r="I358" s="86">
        <v>0.1044466502910596</v>
      </c>
      <c r="J358" s="86">
        <v>0.1044130017833709</v>
      </c>
      <c r="K358" s="86">
        <v>0.10438776540260439</v>
      </c>
      <c r="L358" s="86">
        <v>1.0452690198189711</v>
      </c>
      <c r="M358" s="86">
        <v>1.0649348901376223</v>
      </c>
      <c r="N358" s="86">
        <v>1.0852560651435108</v>
      </c>
      <c r="O358" s="117">
        <v>2.2219102257814867</v>
      </c>
      <c r="P358" s="117">
        <v>2.268370402772637</v>
      </c>
      <c r="Q358" s="117">
        <v>2.3173945960496654</v>
      </c>
    </row>
    <row r="359" spans="1:17" x14ac:dyDescent="0.25">
      <c r="A359" t="s">
        <v>461</v>
      </c>
      <c r="B359">
        <v>46</v>
      </c>
      <c r="C359">
        <v>39</v>
      </c>
      <c r="D359">
        <v>15</v>
      </c>
      <c r="E359">
        <v>6</v>
      </c>
      <c r="F359" s="116">
        <v>5.73975620752133E-2</v>
      </c>
      <c r="G359" s="116">
        <v>5.7411172262438435E-2</v>
      </c>
      <c r="H359" s="116">
        <v>5.7431587543276146E-2</v>
      </c>
      <c r="I359" s="86">
        <v>0.10442756403167772</v>
      </c>
      <c r="J359" s="86">
        <v>0.10439864238382429</v>
      </c>
      <c r="K359" s="86">
        <v>0.10437822710298658</v>
      </c>
      <c r="L359" s="86">
        <v>1.0848084791466412</v>
      </c>
      <c r="M359" s="86">
        <v>1.0449884738726938</v>
      </c>
      <c r="N359" s="86">
        <v>1.0645735332896673</v>
      </c>
      <c r="O359" s="117">
        <v>2.2559582847761548</v>
      </c>
      <c r="P359" s="117">
        <v>2.1610340339744298</v>
      </c>
      <c r="Q359" s="117">
        <v>2.2072219055963389</v>
      </c>
    </row>
    <row r="360" spans="1:17" x14ac:dyDescent="0.25">
      <c r="A360" t="s">
        <v>462</v>
      </c>
      <c r="B360">
        <v>47</v>
      </c>
      <c r="C360">
        <v>38</v>
      </c>
      <c r="D360">
        <v>15</v>
      </c>
      <c r="E360">
        <v>6</v>
      </c>
      <c r="F360" s="116">
        <v>5.7403081626434989E-2</v>
      </c>
      <c r="G360" s="116">
        <v>5.742029549323753E-2</v>
      </c>
      <c r="H360" s="116">
        <v>5.7442673520080839E-2</v>
      </c>
      <c r="I360" s="86">
        <v>0.10441243047749545</v>
      </c>
      <c r="J360" s="86">
        <v>0.10438660967729164</v>
      </c>
      <c r="K360" s="86">
        <v>0.10437455997052986</v>
      </c>
      <c r="L360" s="86">
        <v>1.0604189510902402</v>
      </c>
      <c r="M360" s="86">
        <v>1.080574667729336</v>
      </c>
      <c r="N360" s="86">
        <v>1.0409130579229404</v>
      </c>
      <c r="O360" s="117">
        <v>2.1527007696319846</v>
      </c>
      <c r="P360" s="117">
        <v>2.2011491977477378</v>
      </c>
      <c r="Q360" s="117">
        <v>2.1067862227095659</v>
      </c>
    </row>
    <row r="361" spans="1:17" x14ac:dyDescent="0.25">
      <c r="A361" t="s">
        <v>463</v>
      </c>
      <c r="B361">
        <v>48</v>
      </c>
      <c r="C361">
        <v>37</v>
      </c>
      <c r="D361">
        <v>15</v>
      </c>
      <c r="E361">
        <v>6</v>
      </c>
      <c r="F361" s="116">
        <v>5.741090599815956E-2</v>
      </c>
      <c r="G361" s="116">
        <v>5.743007724268704E-2</v>
      </c>
      <c r="H361" s="116">
        <v>5.7457962689272467E-2</v>
      </c>
      <c r="I361" s="86">
        <v>0.10439788349460416</v>
      </c>
      <c r="J361" s="86">
        <v>0.10437871225007668</v>
      </c>
      <c r="K361" s="86">
        <v>0.10437174088843033</v>
      </c>
      <c r="L361" s="86">
        <v>1.0407406374613088</v>
      </c>
      <c r="M361" s="86">
        <v>1.0601733080505285</v>
      </c>
      <c r="N361" s="86">
        <v>1.0802499581718301</v>
      </c>
      <c r="O361" s="117">
        <v>2.0412129472128497</v>
      </c>
      <c r="P361" s="117">
        <v>2.086856194751959</v>
      </c>
      <c r="Q361" s="117">
        <v>2.1350178466858147</v>
      </c>
    </row>
    <row r="362" spans="1:17" x14ac:dyDescent="0.25">
      <c r="A362" t="s">
        <v>464</v>
      </c>
      <c r="B362">
        <v>49</v>
      </c>
      <c r="C362">
        <v>36</v>
      </c>
      <c r="D362">
        <v>15</v>
      </c>
      <c r="E362">
        <v>6</v>
      </c>
      <c r="F362" s="116">
        <v>5.6673428636500864E-2</v>
      </c>
      <c r="G362" s="116">
        <v>5.6696380492334962E-2</v>
      </c>
      <c r="H362" s="116">
        <v>5.6724628930284619E-2</v>
      </c>
      <c r="I362" s="86">
        <v>0.10438680586084466</v>
      </c>
      <c r="J362" s="86">
        <v>0.10437444716924169</v>
      </c>
      <c r="K362" s="86">
        <v>0.10436915058712613</v>
      </c>
      <c r="L362" s="86">
        <v>1.1047593321363058</v>
      </c>
      <c r="M362" s="86">
        <v>1.0654975344410251</v>
      </c>
      <c r="N362" s="86">
        <v>1.0848088728343599</v>
      </c>
      <c r="O362" s="117">
        <v>2.0345037014281351</v>
      </c>
      <c r="P362" s="117">
        <v>1.9412591388110585</v>
      </c>
      <c r="Q362" s="117">
        <v>1.9866296612129526</v>
      </c>
    </row>
    <row r="363" spans="1:17" x14ac:dyDescent="0.25">
      <c r="A363" t="s">
        <v>465</v>
      </c>
      <c r="B363">
        <v>50</v>
      </c>
      <c r="C363">
        <v>35</v>
      </c>
      <c r="D363">
        <v>15</v>
      </c>
      <c r="E363">
        <v>6</v>
      </c>
      <c r="F363" s="116">
        <v>5.6683182933310428E-2</v>
      </c>
      <c r="G363" s="116">
        <v>5.6710024103370713E-2</v>
      </c>
      <c r="H363" s="116">
        <v>5.6740444096105701E-2</v>
      </c>
      <c r="I363" s="86">
        <v>0.1043781527191</v>
      </c>
      <c r="J363" s="86">
        <v>0.10437099507375058</v>
      </c>
      <c r="K363" s="86">
        <v>0.10436920566241324</v>
      </c>
      <c r="L363" s="86">
        <v>1.0839967575866567</v>
      </c>
      <c r="M363" s="86">
        <v>1.103941536352786</v>
      </c>
      <c r="N363" s="86">
        <v>1.0646916933736308</v>
      </c>
      <c r="O363" s="117">
        <v>1.8876893868224169</v>
      </c>
      <c r="P363" s="117">
        <v>1.9351499437230135</v>
      </c>
      <c r="Q363" s="117">
        <v>1.8427125328580656</v>
      </c>
    </row>
    <row r="364" spans="1:17" x14ac:dyDescent="0.25">
      <c r="A364" t="s">
        <v>466</v>
      </c>
      <c r="B364">
        <v>18</v>
      </c>
      <c r="C364">
        <v>67</v>
      </c>
      <c r="D364">
        <v>6</v>
      </c>
      <c r="E364">
        <v>7</v>
      </c>
      <c r="F364" s="116">
        <v>5.051841703770589E-2</v>
      </c>
      <c r="G364" s="116">
        <v>5.0546439580284583E-2</v>
      </c>
      <c r="H364" s="116">
        <v>5.0574462122863283E-2</v>
      </c>
      <c r="I364" s="86">
        <v>0.11124949403742566</v>
      </c>
      <c r="J364" s="86">
        <v>0.11128374381168851</v>
      </c>
      <c r="K364" s="86">
        <v>0.11131799358595136</v>
      </c>
      <c r="L364" s="86">
        <v>2.1690475449139086</v>
      </c>
      <c r="M364" s="86">
        <v>2.1327708067378648</v>
      </c>
      <c r="N364" s="86">
        <v>2.1506055982812842</v>
      </c>
      <c r="O364" s="117">
        <v>11.720490705856712</v>
      </c>
      <c r="P364" s="117">
        <v>11.55304355948563</v>
      </c>
      <c r="Q364" s="117">
        <v>11.634607840084691</v>
      </c>
    </row>
    <row r="365" spans="1:17" x14ac:dyDescent="0.25">
      <c r="A365" t="s">
        <v>467</v>
      </c>
      <c r="B365">
        <v>19</v>
      </c>
      <c r="C365">
        <v>66</v>
      </c>
      <c r="D365">
        <v>6</v>
      </c>
      <c r="E365">
        <v>7</v>
      </c>
      <c r="F365" s="116">
        <v>5.0531615485646379E-2</v>
      </c>
      <c r="G365" s="116">
        <v>5.0559759834886482E-2</v>
      </c>
      <c r="H365" s="116">
        <v>5.0587904184126585E-2</v>
      </c>
      <c r="I365" s="86">
        <v>0.11126712114578773</v>
      </c>
      <c r="J365" s="86">
        <v>0.11130151979485897</v>
      </c>
      <c r="K365" s="86">
        <v>0.11133279129401463</v>
      </c>
      <c r="L365" s="86">
        <v>2.1211301519794858</v>
      </c>
      <c r="M365" s="86">
        <v>2.1394458690349616</v>
      </c>
      <c r="N365" s="86">
        <v>2.1034195384326724</v>
      </c>
      <c r="O365" s="117">
        <v>10.985718306335606</v>
      </c>
      <c r="P365" s="117">
        <v>11.070917505785227</v>
      </c>
      <c r="Q365" s="117">
        <v>10.904806429420226</v>
      </c>
    </row>
    <row r="366" spans="1:17" x14ac:dyDescent="0.25">
      <c r="A366" t="s">
        <v>468</v>
      </c>
      <c r="B366">
        <v>20</v>
      </c>
      <c r="C366">
        <v>65</v>
      </c>
      <c r="D366">
        <v>6</v>
      </c>
      <c r="E366">
        <v>7</v>
      </c>
      <c r="F366" s="116">
        <v>5.0547379333092494E-2</v>
      </c>
      <c r="G366" s="116">
        <v>5.0575651436379918E-2</v>
      </c>
      <c r="H366" s="116">
        <v>5.0603923539667334E-2</v>
      </c>
      <c r="I366" s="86">
        <v>0.11128528122889408</v>
      </c>
      <c r="J366" s="86">
        <v>0.11131669467699122</v>
      </c>
      <c r="K366" s="86">
        <v>0.11134810812508834</v>
      </c>
      <c r="L366" s="86">
        <v>2.0662069832095118</v>
      </c>
      <c r="M366" s="86">
        <v>2.0838016554887147</v>
      </c>
      <c r="N366" s="86">
        <v>2.1019947539541679</v>
      </c>
      <c r="O366" s="117">
        <v>10.305231909780577</v>
      </c>
      <c r="P366" s="117">
        <v>10.385251386118398</v>
      </c>
      <c r="Q366" s="117">
        <v>10.469511677949329</v>
      </c>
    </row>
    <row r="367" spans="1:17" x14ac:dyDescent="0.25">
      <c r="A367" t="s">
        <v>469</v>
      </c>
      <c r="B367">
        <v>21</v>
      </c>
      <c r="C367">
        <v>64</v>
      </c>
      <c r="D367">
        <v>6</v>
      </c>
      <c r="E367">
        <v>7</v>
      </c>
      <c r="F367" s="116">
        <v>5.0561035271837765E-2</v>
      </c>
      <c r="G367" s="116">
        <v>5.0589442121044742E-2</v>
      </c>
      <c r="H367" s="116">
        <v>5.0617848970251719E-2</v>
      </c>
      <c r="I367" s="86">
        <v>0.1113011915095084</v>
      </c>
      <c r="J367" s="86">
        <v>0.11133275467529394</v>
      </c>
      <c r="K367" s="86">
        <v>0.1113611615245009</v>
      </c>
      <c r="L367" s="86">
        <v>2.0635050895604827</v>
      </c>
      <c r="M367" s="86">
        <v>2.0279554959362422</v>
      </c>
      <c r="N367" s="86">
        <v>2.0454320208316896</v>
      </c>
      <c r="O367" s="117">
        <v>9.9013966700860099</v>
      </c>
      <c r="P367" s="117">
        <v>9.7389315868381594</v>
      </c>
      <c r="Q367" s="117">
        <v>9.8180667560956358</v>
      </c>
    </row>
    <row r="368" spans="1:17" x14ac:dyDescent="0.25">
      <c r="A368" t="s">
        <v>470</v>
      </c>
      <c r="B368">
        <v>22</v>
      </c>
      <c r="C368">
        <v>63</v>
      </c>
      <c r="D368">
        <v>6</v>
      </c>
      <c r="E368">
        <v>7</v>
      </c>
      <c r="F368" s="116">
        <v>5.057496788110457E-2</v>
      </c>
      <c r="G368" s="116">
        <v>5.0603518010373216E-2</v>
      </c>
      <c r="H368" s="116">
        <v>5.0632068139641856E-2</v>
      </c>
      <c r="I368" s="86">
        <v>0.1113169540184307</v>
      </c>
      <c r="J368" s="86">
        <v>0.11134867638428474</v>
      </c>
      <c r="K368" s="86">
        <v>0.11137722651355338</v>
      </c>
      <c r="L368" s="86">
        <v>2.0126064681903975</v>
      </c>
      <c r="M368" s="86">
        <v>2.0306755277808617</v>
      </c>
      <c r="N368" s="86">
        <v>1.9951337890779894</v>
      </c>
      <c r="O368" s="117">
        <v>9.2946151283962752</v>
      </c>
      <c r="P368" s="117">
        <v>9.377023490411915</v>
      </c>
      <c r="Q368" s="117">
        <v>9.2163560518343459</v>
      </c>
    </row>
    <row r="369" spans="1:17" x14ac:dyDescent="0.25">
      <c r="A369" t="s">
        <v>471</v>
      </c>
      <c r="B369">
        <v>23</v>
      </c>
      <c r="C369">
        <v>62</v>
      </c>
      <c r="D369">
        <v>6</v>
      </c>
      <c r="E369">
        <v>7</v>
      </c>
      <c r="F369" s="116">
        <v>5.0589998724327082E-2</v>
      </c>
      <c r="G369" s="116">
        <v>5.0615512182676362E-2</v>
      </c>
      <c r="H369" s="116">
        <v>5.0647404005612962E-2</v>
      </c>
      <c r="I369" s="86">
        <v>0.11133116468937364</v>
      </c>
      <c r="J369" s="86">
        <v>0.11136305651231024</v>
      </c>
      <c r="K369" s="86">
        <v>0.11139175915295318</v>
      </c>
      <c r="L369" s="86">
        <v>1.9549336650082918</v>
      </c>
      <c r="M369" s="86">
        <v>1.9722987625972701</v>
      </c>
      <c r="N369" s="86">
        <v>1.9902522643194285</v>
      </c>
      <c r="O369" s="117">
        <v>8.7224964918994772</v>
      </c>
      <c r="P369" s="117">
        <v>8.7998883786197215</v>
      </c>
      <c r="Q369" s="117">
        <v>8.8813783645873201</v>
      </c>
    </row>
    <row r="370" spans="1:17" x14ac:dyDescent="0.25">
      <c r="A370" t="s">
        <v>472</v>
      </c>
      <c r="B370">
        <v>24</v>
      </c>
      <c r="C370">
        <v>61</v>
      </c>
      <c r="D370">
        <v>6</v>
      </c>
      <c r="E370">
        <v>7</v>
      </c>
      <c r="F370" s="116">
        <v>5.0602177782766967E-2</v>
      </c>
      <c r="G370" s="116">
        <v>5.0631043828279106E-2</v>
      </c>
      <c r="H370" s="116">
        <v>5.0659909873791237E-2</v>
      </c>
      <c r="I370" s="86">
        <v>0.11134595955546289</v>
      </c>
      <c r="J370" s="86">
        <v>0.11137803293936527</v>
      </c>
      <c r="K370" s="86">
        <v>0.11140689898487741</v>
      </c>
      <c r="L370" s="86">
        <v>1.955138957935757</v>
      </c>
      <c r="M370" s="86">
        <v>1.9200378465930048</v>
      </c>
      <c r="N370" s="86">
        <v>1.9372949308016743</v>
      </c>
      <c r="O370" s="117">
        <v>8.4185255865420086</v>
      </c>
      <c r="P370" s="117">
        <v>8.2614109081578651</v>
      </c>
      <c r="Q370" s="117">
        <v>8.3379412094873064</v>
      </c>
    </row>
    <row r="371" spans="1:17" x14ac:dyDescent="0.25">
      <c r="A371" t="s">
        <v>473</v>
      </c>
      <c r="B371">
        <v>25</v>
      </c>
      <c r="C371">
        <v>60</v>
      </c>
      <c r="D371">
        <v>6</v>
      </c>
      <c r="E371">
        <v>7</v>
      </c>
      <c r="F371" s="116">
        <v>5.0296869958050987E-2</v>
      </c>
      <c r="G371" s="116">
        <v>5.0325911584382058E-2</v>
      </c>
      <c r="H371" s="116">
        <v>5.0354953210713135E-2</v>
      </c>
      <c r="I371" s="86">
        <v>0.11136172959019039</v>
      </c>
      <c r="J371" s="86">
        <v>0.11139077121652145</v>
      </c>
      <c r="K371" s="86">
        <v>0.11141981284285253</v>
      </c>
      <c r="L371" s="86">
        <v>1.9256631171345595</v>
      </c>
      <c r="M371" s="86">
        <v>1.9435979348176831</v>
      </c>
      <c r="N371" s="86">
        <v>1.9083155856727976</v>
      </c>
      <c r="O371" s="117">
        <v>7.9005421103581801</v>
      </c>
      <c r="P371" s="117">
        <v>7.9802291061632786</v>
      </c>
      <c r="Q371" s="117">
        <v>7.8248660858341399</v>
      </c>
    </row>
    <row r="372" spans="1:17" x14ac:dyDescent="0.25">
      <c r="A372" t="s">
        <v>474</v>
      </c>
      <c r="B372">
        <v>26</v>
      </c>
      <c r="C372">
        <v>59</v>
      </c>
      <c r="D372">
        <v>6</v>
      </c>
      <c r="E372">
        <v>7</v>
      </c>
      <c r="F372" s="116">
        <v>4.8264886896932493E-2</v>
      </c>
      <c r="G372" s="116">
        <v>4.8290868936847406E-2</v>
      </c>
      <c r="H372" s="116">
        <v>4.8320098731751679E-2</v>
      </c>
      <c r="I372" s="86">
        <v>0.1152758155924717</v>
      </c>
      <c r="J372" s="86">
        <v>0.11530179763238661</v>
      </c>
      <c r="K372" s="86">
        <v>0.11532777967230153</v>
      </c>
      <c r="L372" s="86">
        <v>2.0650882577418361</v>
      </c>
      <c r="M372" s="86">
        <v>2.0821064938861014</v>
      </c>
      <c r="N372" s="86">
        <v>2.0996979587859892</v>
      </c>
      <c r="O372" s="117">
        <v>7.4183660544648511</v>
      </c>
      <c r="P372" s="117">
        <v>7.486588395771423</v>
      </c>
      <c r="Q372" s="117">
        <v>7.5584774524609859</v>
      </c>
    </row>
    <row r="373" spans="1:17" x14ac:dyDescent="0.25">
      <c r="A373" t="s">
        <v>475</v>
      </c>
      <c r="B373">
        <v>27</v>
      </c>
      <c r="C373">
        <v>58</v>
      </c>
      <c r="D373">
        <v>6</v>
      </c>
      <c r="E373">
        <v>7</v>
      </c>
      <c r="F373" s="116">
        <v>4.82790195725755E-2</v>
      </c>
      <c r="G373" s="116">
        <v>4.8305181745343949E-2</v>
      </c>
      <c r="H373" s="116">
        <v>4.8334614189708455E-2</v>
      </c>
      <c r="I373" s="86">
        <v>0.11529015484736008</v>
      </c>
      <c r="J373" s="86">
        <v>0.11531631702012853</v>
      </c>
      <c r="K373" s="86">
        <v>0.11533920892130091</v>
      </c>
      <c r="L373" s="86">
        <v>2.0525401834622365</v>
      </c>
      <c r="M373" s="86">
        <v>2.018143466814919</v>
      </c>
      <c r="N373" s="86">
        <v>2.0350556763739229</v>
      </c>
      <c r="O373" s="117">
        <v>7.1813758032604609</v>
      </c>
      <c r="P373" s="117">
        <v>7.0422715306506207</v>
      </c>
      <c r="Q373" s="117">
        <v>7.1100021256765373</v>
      </c>
    </row>
    <row r="374" spans="1:17" x14ac:dyDescent="0.25">
      <c r="A374" t="s">
        <v>476</v>
      </c>
      <c r="B374">
        <v>28</v>
      </c>
      <c r="C374">
        <v>57</v>
      </c>
      <c r="D374">
        <v>6</v>
      </c>
      <c r="E374">
        <v>7</v>
      </c>
      <c r="F374" s="116">
        <v>4.8290971387154692E-2</v>
      </c>
      <c r="G374" s="116">
        <v>4.8320622004052252E-2</v>
      </c>
      <c r="H374" s="116">
        <v>4.8346978107961187E-2</v>
      </c>
      <c r="I374" s="86">
        <v>0.11530136557563378</v>
      </c>
      <c r="J374" s="86">
        <v>0.11532772167954272</v>
      </c>
      <c r="K374" s="86">
        <v>0.11535078327046304</v>
      </c>
      <c r="L374" s="86">
        <v>1.9817945212249</v>
      </c>
      <c r="M374" s="86">
        <v>1.999173077239857</v>
      </c>
      <c r="N374" s="86">
        <v>1.9649842687004793</v>
      </c>
      <c r="O374" s="117">
        <v>6.7555701978355049</v>
      </c>
      <c r="P374" s="117">
        <v>6.8264252886817003</v>
      </c>
      <c r="Q374" s="117">
        <v>6.6883324822508117</v>
      </c>
    </row>
    <row r="375" spans="1:17" x14ac:dyDescent="0.25">
      <c r="A375" t="s">
        <v>477</v>
      </c>
      <c r="B375">
        <v>29</v>
      </c>
      <c r="C375">
        <v>56</v>
      </c>
      <c r="D375">
        <v>6</v>
      </c>
      <c r="E375">
        <v>7</v>
      </c>
      <c r="F375" s="116">
        <v>4.8307350035695903E-2</v>
      </c>
      <c r="G375" s="116">
        <v>4.833391442944663E-2</v>
      </c>
      <c r="H375" s="116">
        <v>4.8360478823197356E-2</v>
      </c>
      <c r="I375" s="86">
        <v>0.11531603327190318</v>
      </c>
      <c r="J375" s="86">
        <v>0.11533927711643506</v>
      </c>
      <c r="K375" s="86">
        <v>0.1153592004117481</v>
      </c>
      <c r="L375" s="86">
        <v>1.9035978150786139</v>
      </c>
      <c r="M375" s="86">
        <v>1.9203101392970396</v>
      </c>
      <c r="N375" s="86">
        <v>1.9375852966080589</v>
      </c>
      <c r="O375" s="117">
        <v>6.3545549633909451</v>
      </c>
      <c r="P375" s="117">
        <v>6.4213013232388638</v>
      </c>
      <c r="Q375" s="117">
        <v>6.4916405173415681</v>
      </c>
    </row>
    <row r="376" spans="1:17" x14ac:dyDescent="0.25">
      <c r="A376" t="s">
        <v>478</v>
      </c>
      <c r="B376">
        <v>30</v>
      </c>
      <c r="C376">
        <v>55</v>
      </c>
      <c r="D376">
        <v>6</v>
      </c>
      <c r="E376">
        <v>7</v>
      </c>
      <c r="F376" s="116">
        <v>4.8320664367277236E-2</v>
      </c>
      <c r="G376" s="116">
        <v>4.8347453370391452E-2</v>
      </c>
      <c r="H376" s="116">
        <v>4.8374242373505676E-2</v>
      </c>
      <c r="I376" s="86">
        <v>0.11532665840672404</v>
      </c>
      <c r="J376" s="86">
        <v>0.11535009878444899</v>
      </c>
      <c r="K376" s="86">
        <v>0.11536684191139537</v>
      </c>
      <c r="L376" s="86">
        <v>1.8610554867227003</v>
      </c>
      <c r="M376" s="86">
        <v>1.8272611592941097</v>
      </c>
      <c r="N376" s="86">
        <v>1.8438770384757057</v>
      </c>
      <c r="O376" s="117">
        <v>6.1745069149114284</v>
      </c>
      <c r="P376" s="117">
        <v>6.0388607976425677</v>
      </c>
      <c r="Q376" s="117">
        <v>6.1049090848206813</v>
      </c>
    </row>
    <row r="377" spans="1:17" x14ac:dyDescent="0.25">
      <c r="A377" t="s">
        <v>479</v>
      </c>
      <c r="B377">
        <v>31</v>
      </c>
      <c r="C377">
        <v>54</v>
      </c>
      <c r="D377">
        <v>6</v>
      </c>
      <c r="E377">
        <v>7</v>
      </c>
      <c r="F377" s="116">
        <v>4.8335050936797824E-2</v>
      </c>
      <c r="G377" s="116">
        <v>4.8362082073288168E-2</v>
      </c>
      <c r="H377" s="116">
        <v>4.8389113209778511E-2</v>
      </c>
      <c r="I377" s="86">
        <v>0.11533848051224004</v>
      </c>
      <c r="J377" s="86">
        <v>0.1153587538646078</v>
      </c>
      <c r="K377" s="86">
        <v>0.11537564832491426</v>
      </c>
      <c r="L377" s="86">
        <v>1.7610515112094745</v>
      </c>
      <c r="M377" s="86">
        <v>1.7781351894713724</v>
      </c>
      <c r="N377" s="86">
        <v>1.7445287290297511</v>
      </c>
      <c r="O377" s="117">
        <v>5.8109036846817927</v>
      </c>
      <c r="P377" s="117">
        <v>5.8799918906590527</v>
      </c>
      <c r="Q377" s="117">
        <v>5.7453430420165228</v>
      </c>
    </row>
    <row r="378" spans="1:17" x14ac:dyDescent="0.25">
      <c r="A378" t="s">
        <v>480</v>
      </c>
      <c r="B378">
        <v>32</v>
      </c>
      <c r="C378">
        <v>53</v>
      </c>
      <c r="D378">
        <v>6</v>
      </c>
      <c r="E378">
        <v>7</v>
      </c>
      <c r="F378" s="116">
        <v>4.8347149728789271E-2</v>
      </c>
      <c r="G378" s="116">
        <v>4.8374441374134346E-2</v>
      </c>
      <c r="H378" s="116">
        <v>4.8398321563811277E-2</v>
      </c>
      <c r="I378" s="86">
        <v>0.11535155050660116</v>
      </c>
      <c r="J378" s="86">
        <v>0.11536860778494183</v>
      </c>
      <c r="K378" s="86">
        <v>0.11537884215194623</v>
      </c>
      <c r="L378" s="86">
        <v>1.6663903387575478</v>
      </c>
      <c r="M378" s="86">
        <v>1.6829120185583188</v>
      </c>
      <c r="N378" s="86">
        <v>1.6999914713608297</v>
      </c>
      <c r="O378" s="117">
        <v>5.4666632552109986</v>
      </c>
      <c r="P378" s="117">
        <v>5.531736772080647</v>
      </c>
      <c r="Q378" s="117">
        <v>5.6003070310101322</v>
      </c>
    </row>
    <row r="379" spans="1:17" x14ac:dyDescent="0.25">
      <c r="A379" t="s">
        <v>481</v>
      </c>
      <c r="B379">
        <v>33</v>
      </c>
      <c r="C379">
        <v>52</v>
      </c>
      <c r="D379">
        <v>6</v>
      </c>
      <c r="E379">
        <v>7</v>
      </c>
      <c r="F379" s="116">
        <v>4.836119248664484E-2</v>
      </c>
      <c r="G379" s="116">
        <v>4.838876443219025E-2</v>
      </c>
      <c r="H379" s="116">
        <v>4.8409443391349304E-2</v>
      </c>
      <c r="I379" s="86">
        <v>0.11536102016198518</v>
      </c>
      <c r="J379" s="86">
        <v>0.11537480613475788</v>
      </c>
      <c r="K379" s="86">
        <v>0.11537825262795107</v>
      </c>
      <c r="L379" s="86">
        <v>1.6154127175598829</v>
      </c>
      <c r="M379" s="86">
        <v>1.5819886265724625</v>
      </c>
      <c r="N379" s="86">
        <v>1.5984232293641221</v>
      </c>
      <c r="O379" s="117">
        <v>5.3387489229708773</v>
      </c>
      <c r="P379" s="117">
        <v>5.206510425641909</v>
      </c>
      <c r="Q379" s="117">
        <v>5.2708978114768223</v>
      </c>
    </row>
    <row r="380" spans="1:17" x14ac:dyDescent="0.25">
      <c r="A380" t="s">
        <v>482</v>
      </c>
      <c r="B380">
        <v>34</v>
      </c>
      <c r="C380">
        <v>51</v>
      </c>
      <c r="D380">
        <v>6</v>
      </c>
      <c r="E380">
        <v>7</v>
      </c>
      <c r="F380" s="116">
        <v>4.8076655052264806E-2</v>
      </c>
      <c r="G380" s="116">
        <v>4.8101045296167246E-2</v>
      </c>
      <c r="H380" s="116">
        <v>4.8118466898954701E-2</v>
      </c>
      <c r="I380" s="86">
        <v>0.11536933797909407</v>
      </c>
      <c r="J380" s="86">
        <v>0.11537979094076654</v>
      </c>
      <c r="K380" s="86">
        <v>0.11537630662020906</v>
      </c>
      <c r="L380" s="86">
        <v>1.5388397212543554</v>
      </c>
      <c r="M380" s="86">
        <v>1.5558885017421602</v>
      </c>
      <c r="N380" s="86">
        <v>1.5223484320557492</v>
      </c>
      <c r="O380" s="117">
        <v>5.0225574912891986</v>
      </c>
      <c r="P380" s="117">
        <v>5.0898989547038331</v>
      </c>
      <c r="Q380" s="117">
        <v>4.9586550522648087</v>
      </c>
    </row>
    <row r="381" spans="1:17" x14ac:dyDescent="0.25">
      <c r="A381" t="s">
        <v>483</v>
      </c>
      <c r="B381">
        <v>35</v>
      </c>
      <c r="C381">
        <v>50</v>
      </c>
      <c r="D381">
        <v>6</v>
      </c>
      <c r="E381">
        <v>7</v>
      </c>
      <c r="F381" s="116">
        <v>4.3965805939896005E-2</v>
      </c>
      <c r="G381" s="116">
        <v>4.3986956904908787E-2</v>
      </c>
      <c r="H381" s="116">
        <v>4.4004582709086103E-2</v>
      </c>
      <c r="I381" s="86">
        <v>0.11927381686789459</v>
      </c>
      <c r="J381" s="86">
        <v>0.11927381686789459</v>
      </c>
      <c r="K381" s="86">
        <v>0.11926324138538821</v>
      </c>
      <c r="L381" s="86">
        <v>1.7136088834053054</v>
      </c>
      <c r="M381" s="86">
        <v>1.7290526130254693</v>
      </c>
      <c r="N381" s="86">
        <v>1.7450092535471931</v>
      </c>
      <c r="O381" s="117">
        <v>4.7208671895655243</v>
      </c>
      <c r="P381" s="117">
        <v>4.7817079404247815</v>
      </c>
      <c r="Q381" s="117">
        <v>4.8458517669868684</v>
      </c>
    </row>
    <row r="382" spans="1:17" x14ac:dyDescent="0.25">
      <c r="A382" t="s">
        <v>484</v>
      </c>
      <c r="B382">
        <v>36</v>
      </c>
      <c r="C382">
        <v>49</v>
      </c>
      <c r="D382">
        <v>6</v>
      </c>
      <c r="E382">
        <v>7</v>
      </c>
      <c r="F382" s="116">
        <v>4.3979655572410098E-2</v>
      </c>
      <c r="G382" s="116">
        <v>4.3997501561524051E-2</v>
      </c>
      <c r="H382" s="116">
        <v>4.4011778352815202E-2</v>
      </c>
      <c r="I382" s="86">
        <v>0.11927545284197377</v>
      </c>
      <c r="J382" s="86">
        <v>0.11927188364415098</v>
      </c>
      <c r="K382" s="86">
        <v>0.11925403765503703</v>
      </c>
      <c r="L382" s="86">
        <v>1.688080663870795</v>
      </c>
      <c r="M382" s="86">
        <v>1.6568501829213884</v>
      </c>
      <c r="N382" s="86">
        <v>1.6722084411528508</v>
      </c>
      <c r="O382" s="117">
        <v>4.7230516641384845</v>
      </c>
      <c r="P382" s="117">
        <v>4.5988971178727578</v>
      </c>
      <c r="Q382" s="117">
        <v>4.6593307754082272</v>
      </c>
    </row>
    <row r="383" spans="1:17" x14ac:dyDescent="0.25">
      <c r="A383" t="s">
        <v>485</v>
      </c>
      <c r="B383">
        <v>37</v>
      </c>
      <c r="C383">
        <v>48</v>
      </c>
      <c r="D383">
        <v>6</v>
      </c>
      <c r="E383">
        <v>7</v>
      </c>
      <c r="F383" s="116">
        <v>4.3988715277777778E-2</v>
      </c>
      <c r="G383" s="116">
        <v>4.4003182870370368E-2</v>
      </c>
      <c r="H383" s="116">
        <v>4.4017650462962965E-2</v>
      </c>
      <c r="I383" s="86">
        <v>0.11927445023148148</v>
      </c>
      <c r="J383" s="86">
        <v>0.11926359953703704</v>
      </c>
      <c r="K383" s="86">
        <v>0.11923828124999999</v>
      </c>
      <c r="L383" s="86">
        <v>1.6103985821759259</v>
      </c>
      <c r="M383" s="86">
        <v>1.6261863425925926</v>
      </c>
      <c r="N383" s="86">
        <v>1.5951208043981482</v>
      </c>
      <c r="O383" s="117">
        <v>4.5481626157407407</v>
      </c>
      <c r="P383" s="117">
        <v>4.6114547164351851</v>
      </c>
      <c r="Q383" s="117">
        <v>4.4881365740740744</v>
      </c>
    </row>
    <row r="384" spans="1:17" x14ac:dyDescent="0.25">
      <c r="A384" t="s">
        <v>486</v>
      </c>
      <c r="B384">
        <v>38</v>
      </c>
      <c r="C384">
        <v>47</v>
      </c>
      <c r="D384">
        <v>6</v>
      </c>
      <c r="E384">
        <v>7</v>
      </c>
      <c r="F384" s="116">
        <v>4.3995671233881768E-2</v>
      </c>
      <c r="G384" s="116">
        <v>4.4010345017333405E-2</v>
      </c>
      <c r="H384" s="116">
        <v>4.4021350354922134E-2</v>
      </c>
      <c r="I384" s="86">
        <v>0.11927218034079862</v>
      </c>
      <c r="J384" s="86">
        <v>0.11925383811148407</v>
      </c>
      <c r="K384" s="86">
        <v>0.11922082209871787</v>
      </c>
      <c r="L384" s="86">
        <v>1.5333333333333334</v>
      </c>
      <c r="M384" s="86">
        <v>1.5485317045433702</v>
      </c>
      <c r="N384" s="86">
        <v>1.5642399897283517</v>
      </c>
      <c r="O384" s="117">
        <v>4.3783084796126124</v>
      </c>
      <c r="P384" s="117">
        <v>4.4379317302224912</v>
      </c>
      <c r="Q384" s="117">
        <v>4.5007942185293199</v>
      </c>
    </row>
    <row r="385" spans="1:17" x14ac:dyDescent="0.25">
      <c r="A385" t="s">
        <v>487</v>
      </c>
      <c r="B385">
        <v>39</v>
      </c>
      <c r="C385">
        <v>46</v>
      </c>
      <c r="D385">
        <v>6</v>
      </c>
      <c r="E385">
        <v>7</v>
      </c>
      <c r="F385" s="116">
        <v>4.4003724394785844E-2</v>
      </c>
      <c r="G385" s="116">
        <v>4.401489757914339E-2</v>
      </c>
      <c r="H385" s="116">
        <v>4.402607076350093E-2</v>
      </c>
      <c r="I385" s="86">
        <v>0.11926256983240223</v>
      </c>
      <c r="J385" s="86">
        <v>0.1192364990689013</v>
      </c>
      <c r="K385" s="86">
        <v>0.11920297951582867</v>
      </c>
      <c r="L385" s="86">
        <v>1.5021489757914339</v>
      </c>
      <c r="M385" s="86">
        <v>1.4713966480446927</v>
      </c>
      <c r="N385" s="86">
        <v>1.4865195530726256</v>
      </c>
      <c r="O385" s="117">
        <v>4.4000372439478586</v>
      </c>
      <c r="P385" s="117">
        <v>4.2783873370577279</v>
      </c>
      <c r="Q385" s="117">
        <v>4.3376014897579145</v>
      </c>
    </row>
    <row r="386" spans="1:17" x14ac:dyDescent="0.25">
      <c r="A386" t="s">
        <v>488</v>
      </c>
      <c r="B386">
        <v>40</v>
      </c>
      <c r="C386">
        <v>45</v>
      </c>
      <c r="D386">
        <v>6</v>
      </c>
      <c r="E386">
        <v>7</v>
      </c>
      <c r="F386" s="116">
        <v>4.4012944983818768E-2</v>
      </c>
      <c r="G386" s="116">
        <v>4.4020515149794659E-2</v>
      </c>
      <c r="H386" s="116">
        <v>4.402808531577055E-2</v>
      </c>
      <c r="I386" s="86">
        <v>0.11925282461817975</v>
      </c>
      <c r="J386" s="86">
        <v>0.11921875887128826</v>
      </c>
      <c r="K386" s="86">
        <v>0.11918090804140881</v>
      </c>
      <c r="L386" s="86">
        <v>1.4242396714547967</v>
      </c>
      <c r="M386" s="86">
        <v>1.4397963625352486</v>
      </c>
      <c r="N386" s="86">
        <v>1.4091882889532352</v>
      </c>
      <c r="O386" s="117">
        <v>4.2418781581786185</v>
      </c>
      <c r="P386" s="117">
        <v>4.3038891727701127</v>
      </c>
      <c r="Q386" s="117">
        <v>4.1830693237949239</v>
      </c>
    </row>
    <row r="387" spans="1:17" x14ac:dyDescent="0.25">
      <c r="A387" t="s">
        <v>489</v>
      </c>
      <c r="B387">
        <v>41</v>
      </c>
      <c r="C387">
        <v>44</v>
      </c>
      <c r="D387">
        <v>6</v>
      </c>
      <c r="E387">
        <v>7</v>
      </c>
      <c r="F387" s="116">
        <v>4.4015250712470151E-2</v>
      </c>
      <c r="G387" s="116">
        <v>4.4022953092505583E-2</v>
      </c>
      <c r="H387" s="116">
        <v>4.4030655472541015E-2</v>
      </c>
      <c r="I387" s="86">
        <v>0.11923669413848879</v>
      </c>
      <c r="J387" s="86">
        <v>0.11920203342832936</v>
      </c>
      <c r="K387" s="86">
        <v>0.1191635215281522</v>
      </c>
      <c r="L387" s="86">
        <v>1.346576292074251</v>
      </c>
      <c r="M387" s="86">
        <v>1.361557421243164</v>
      </c>
      <c r="N387" s="86">
        <v>1.377043056304398</v>
      </c>
      <c r="O387" s="117">
        <v>4.0960371254717707</v>
      </c>
      <c r="P387" s="117">
        <v>4.1542709697296463</v>
      </c>
      <c r="Q387" s="117">
        <v>4.2156704921820847</v>
      </c>
    </row>
    <row r="388" spans="1:17" x14ac:dyDescent="0.25">
      <c r="A388" t="s">
        <v>490</v>
      </c>
      <c r="B388">
        <v>42</v>
      </c>
      <c r="C388">
        <v>43</v>
      </c>
      <c r="D388">
        <v>6</v>
      </c>
      <c r="E388">
        <v>7</v>
      </c>
      <c r="F388" s="116">
        <v>4.4018988583310451E-2</v>
      </c>
      <c r="G388" s="116">
        <v>4.4026835105339557E-2</v>
      </c>
      <c r="H388" s="116">
        <v>4.403468162736867E-2</v>
      </c>
      <c r="I388" s="86">
        <v>0.1192200557103064</v>
      </c>
      <c r="J388" s="86">
        <v>0.11918082310016086</v>
      </c>
      <c r="K388" s="86">
        <v>0.11914551375102986</v>
      </c>
      <c r="L388" s="86">
        <v>1.3094275962179764</v>
      </c>
      <c r="M388" s="86">
        <v>1.2790968653144494</v>
      </c>
      <c r="N388" s="86">
        <v>1.2940131036917886</v>
      </c>
      <c r="O388" s="117">
        <v>4.1270822707834753</v>
      </c>
      <c r="P388" s="117">
        <v>4.008274157479697</v>
      </c>
      <c r="Q388" s="117">
        <v>4.0661030248342422</v>
      </c>
    </row>
    <row r="389" spans="1:17" x14ac:dyDescent="0.25">
      <c r="A389" t="s">
        <v>491</v>
      </c>
      <c r="B389">
        <v>43</v>
      </c>
      <c r="C389">
        <v>42</v>
      </c>
      <c r="D389">
        <v>6</v>
      </c>
      <c r="E389">
        <v>7</v>
      </c>
      <c r="F389" s="116">
        <v>4.4026013006503252E-2</v>
      </c>
      <c r="G389" s="116">
        <v>4.4030015007503753E-2</v>
      </c>
      <c r="H389" s="116">
        <v>4.404202101050525E-2</v>
      </c>
      <c r="I389" s="86">
        <v>0.11919959979989996</v>
      </c>
      <c r="J389" s="86">
        <v>0.11916358179089545</v>
      </c>
      <c r="K389" s="86">
        <v>0.11913156578289144</v>
      </c>
      <c r="L389" s="86">
        <v>1.2302391195597799</v>
      </c>
      <c r="M389" s="86">
        <v>1.2456548274137069</v>
      </c>
      <c r="N389" s="86">
        <v>1.2153256628314157</v>
      </c>
      <c r="O389" s="117">
        <v>3.9894187093546774</v>
      </c>
      <c r="P389" s="117">
        <v>4.0499689844922457</v>
      </c>
      <c r="Q389" s="117">
        <v>3.9319899949974988</v>
      </c>
    </row>
    <row r="390" spans="1:17" x14ac:dyDescent="0.25">
      <c r="A390" t="s">
        <v>492</v>
      </c>
      <c r="B390">
        <v>44</v>
      </c>
      <c r="C390">
        <v>41</v>
      </c>
      <c r="D390">
        <v>6</v>
      </c>
      <c r="E390">
        <v>7</v>
      </c>
      <c r="F390" s="116">
        <v>4.346777325783438E-2</v>
      </c>
      <c r="G390" s="116">
        <v>4.3475950039861815E-2</v>
      </c>
      <c r="H390" s="116">
        <v>4.3488215212902963E-2</v>
      </c>
      <c r="I390" s="86">
        <v>0.1191806864408512</v>
      </c>
      <c r="J390" s="86">
        <v>0.11914389092172775</v>
      </c>
      <c r="K390" s="86">
        <v>0.11911936057564546</v>
      </c>
      <c r="L390" s="86">
        <v>1.1708456836811874</v>
      </c>
      <c r="M390" s="86">
        <v>1.1856906314519922</v>
      </c>
      <c r="N390" s="86">
        <v>1.201024141948936</v>
      </c>
      <c r="O390" s="117">
        <v>3.8577730534148285</v>
      </c>
      <c r="P390" s="117">
        <v>3.9146425724156257</v>
      </c>
      <c r="Q390" s="117">
        <v>3.9746029150227926</v>
      </c>
    </row>
    <row r="391" spans="1:17" x14ac:dyDescent="0.25">
      <c r="A391" t="s">
        <v>493</v>
      </c>
      <c r="B391">
        <v>45</v>
      </c>
      <c r="C391">
        <v>40</v>
      </c>
      <c r="D391">
        <v>6</v>
      </c>
      <c r="E391">
        <v>7</v>
      </c>
      <c r="F391" s="116">
        <v>3.8807780798996029E-2</v>
      </c>
      <c r="G391" s="116">
        <v>3.8816147249529385E-2</v>
      </c>
      <c r="H391" s="116">
        <v>3.8832880150596112E-2</v>
      </c>
      <c r="I391" s="86">
        <v>0.126299937251621</v>
      </c>
      <c r="J391" s="86">
        <v>0.12626647144948755</v>
      </c>
      <c r="K391" s="86">
        <v>0.12624137209788747</v>
      </c>
      <c r="L391" s="86">
        <v>1.3404643380046015</v>
      </c>
      <c r="M391" s="86">
        <v>1.3134281531060448</v>
      </c>
      <c r="N391" s="86">
        <v>1.3267266262288224</v>
      </c>
      <c r="O391" s="117">
        <v>3.9066220455971554</v>
      </c>
      <c r="P391" s="117">
        <v>3.791144112110437</v>
      </c>
      <c r="Q391" s="117">
        <v>3.8473331938924913</v>
      </c>
    </row>
    <row r="392" spans="1:17" x14ac:dyDescent="0.25">
      <c r="A392" t="s">
        <v>494</v>
      </c>
      <c r="B392">
        <v>46</v>
      </c>
      <c r="C392">
        <v>39</v>
      </c>
      <c r="D392">
        <v>6</v>
      </c>
      <c r="E392">
        <v>7</v>
      </c>
      <c r="F392" s="116">
        <v>3.8811473652617591E-2</v>
      </c>
      <c r="G392" s="116">
        <v>3.8824336491874972E-2</v>
      </c>
      <c r="H392" s="116">
        <v>3.8841486944218157E-2</v>
      </c>
      <c r="I392" s="86">
        <v>0.12628306821592419</v>
      </c>
      <c r="J392" s="86">
        <v>0.12625305492432362</v>
      </c>
      <c r="K392" s="86">
        <v>0.12623590447198044</v>
      </c>
      <c r="L392" s="86">
        <v>1.2263045062813531</v>
      </c>
      <c r="M392" s="86">
        <v>1.2399819920250397</v>
      </c>
      <c r="N392" s="86">
        <v>1.2130600694593321</v>
      </c>
      <c r="O392" s="117">
        <v>3.7465206019808774</v>
      </c>
      <c r="P392" s="117">
        <v>3.8054624190713029</v>
      </c>
      <c r="Q392" s="117">
        <v>3.6906615786991384</v>
      </c>
    </row>
    <row r="393" spans="1:17" x14ac:dyDescent="0.25">
      <c r="A393" t="s">
        <v>495</v>
      </c>
      <c r="B393">
        <v>47</v>
      </c>
      <c r="C393">
        <v>38</v>
      </c>
      <c r="D393">
        <v>6</v>
      </c>
      <c r="E393">
        <v>7</v>
      </c>
      <c r="F393" s="116">
        <v>3.8818323904285995E-2</v>
      </c>
      <c r="G393" s="116">
        <v>3.883153190833645E-2</v>
      </c>
      <c r="H393" s="116">
        <v>3.8849142580403721E-2</v>
      </c>
      <c r="I393" s="86">
        <v>0.12626411605432891</v>
      </c>
      <c r="J393" s="86">
        <v>0.12624210271424482</v>
      </c>
      <c r="K393" s="86">
        <v>0.12623329737821121</v>
      </c>
      <c r="L393" s="86">
        <v>1.1618949083144385</v>
      </c>
      <c r="M393" s="86">
        <v>1.1750853016928258</v>
      </c>
      <c r="N393" s="86">
        <v>1.1887093578708698</v>
      </c>
      <c r="O393" s="117">
        <v>3.6006868162106236</v>
      </c>
      <c r="P393" s="117">
        <v>3.6562176679067515</v>
      </c>
      <c r="Q393" s="117">
        <v>3.7148127765425847</v>
      </c>
    </row>
    <row r="394" spans="1:17" x14ac:dyDescent="0.25">
      <c r="A394" t="s">
        <v>496</v>
      </c>
      <c r="B394">
        <v>48</v>
      </c>
      <c r="C394">
        <v>37</v>
      </c>
      <c r="D394">
        <v>6</v>
      </c>
      <c r="E394">
        <v>7</v>
      </c>
      <c r="F394" s="116">
        <v>3.882408896337735E-2</v>
      </c>
      <c r="G394" s="116">
        <v>3.883767807397006E-2</v>
      </c>
      <c r="H394" s="116">
        <v>3.8860326591624576E-2</v>
      </c>
      <c r="I394" s="86">
        <v>0.12625189681335355</v>
      </c>
      <c r="J394" s="86">
        <v>0.12623377799922994</v>
      </c>
      <c r="K394" s="86">
        <v>0.12622924829569904</v>
      </c>
      <c r="L394" s="86">
        <v>1.1516590039181935</v>
      </c>
      <c r="M394" s="86">
        <v>1.1249473421964533</v>
      </c>
      <c r="N394" s="86">
        <v>1.1380834824360746</v>
      </c>
      <c r="O394" s="117">
        <v>3.6259687903426721</v>
      </c>
      <c r="P394" s="117">
        <v>3.5125223654111837</v>
      </c>
      <c r="Q394" s="117">
        <v>3.5677213326387789</v>
      </c>
    </row>
    <row r="395" spans="1:17" x14ac:dyDescent="0.25">
      <c r="A395" t="s">
        <v>497</v>
      </c>
      <c r="B395">
        <v>49</v>
      </c>
      <c r="C395">
        <v>36</v>
      </c>
      <c r="D395">
        <v>6</v>
      </c>
      <c r="E395">
        <v>7</v>
      </c>
      <c r="F395" s="116">
        <v>3.8829737554870646E-2</v>
      </c>
      <c r="G395" s="116">
        <v>3.8848416923507982E-2</v>
      </c>
      <c r="H395" s="116">
        <v>3.887176613430466E-2</v>
      </c>
      <c r="I395" s="86">
        <v>0.12623984309330344</v>
      </c>
      <c r="J395" s="86">
        <v>0.12623050340898478</v>
      </c>
      <c r="K395" s="86">
        <v>0.12623050340898478</v>
      </c>
      <c r="L395" s="86">
        <v>1.0993835808349677</v>
      </c>
      <c r="M395" s="86">
        <v>1.1129541421499953</v>
      </c>
      <c r="N395" s="86">
        <v>1.0862449799196787</v>
      </c>
      <c r="O395" s="117">
        <v>3.4876062389091249</v>
      </c>
      <c r="P395" s="117">
        <v>3.5455029420005606</v>
      </c>
      <c r="Q395" s="117">
        <v>3.4327309236947792</v>
      </c>
    </row>
    <row r="396" spans="1:17" x14ac:dyDescent="0.25">
      <c r="A396" t="s">
        <v>498</v>
      </c>
      <c r="B396">
        <v>50</v>
      </c>
      <c r="C396">
        <v>35</v>
      </c>
      <c r="D396">
        <v>6</v>
      </c>
      <c r="E396">
        <v>7</v>
      </c>
      <c r="F396" s="116">
        <v>3.8832468942226514E-2</v>
      </c>
      <c r="G396" s="116">
        <v>3.8851766976239294E-2</v>
      </c>
      <c r="H396" s="116">
        <v>3.8875889518755279E-2</v>
      </c>
      <c r="I396" s="86">
        <v>0.12623326498612955</v>
      </c>
      <c r="J396" s="86">
        <v>0.12622844047762635</v>
      </c>
      <c r="K396" s="86">
        <v>0.12622844047762635</v>
      </c>
      <c r="L396" s="86">
        <v>1.0495862983958508</v>
      </c>
      <c r="M396" s="86">
        <v>1.062766855626583</v>
      </c>
      <c r="N396" s="86">
        <v>1.0763792063683513</v>
      </c>
      <c r="O396" s="117">
        <v>3.3564925823181762</v>
      </c>
      <c r="P396" s="117">
        <v>3.4108889156917139</v>
      </c>
      <c r="Q396" s="117">
        <v>3.4682860933542394</v>
      </c>
    </row>
    <row r="397" spans="1:17" x14ac:dyDescent="0.25">
      <c r="A397" t="s">
        <v>499</v>
      </c>
      <c r="B397">
        <v>18</v>
      </c>
      <c r="C397">
        <v>67</v>
      </c>
      <c r="D397">
        <v>8</v>
      </c>
      <c r="E397">
        <v>7</v>
      </c>
      <c r="F397" s="116">
        <v>5.4205496527571673E-2</v>
      </c>
      <c r="G397" s="116">
        <v>5.4236362557131837E-2</v>
      </c>
      <c r="H397" s="116">
        <v>5.4264854276725824E-2</v>
      </c>
      <c r="I397" s="86">
        <v>0.10842523891494034</v>
      </c>
      <c r="J397" s="86">
        <v>0.10845847925446667</v>
      </c>
      <c r="K397" s="86">
        <v>0.10848934528402683</v>
      </c>
      <c r="L397" s="86">
        <v>2.0561595536297266</v>
      </c>
      <c r="M397" s="86">
        <v>2.0172351160443998</v>
      </c>
      <c r="N397" s="86">
        <v>2.0363708672167151</v>
      </c>
      <c r="O397" s="117">
        <v>9.9814020300350208</v>
      </c>
      <c r="P397" s="117">
        <v>9.8256021843651684</v>
      </c>
      <c r="Q397" s="117">
        <v>9.9014827565738699</v>
      </c>
    </row>
    <row r="398" spans="1:17" x14ac:dyDescent="0.25">
      <c r="A398" t="s">
        <v>500</v>
      </c>
      <c r="B398">
        <v>19</v>
      </c>
      <c r="C398">
        <v>66</v>
      </c>
      <c r="D398">
        <v>8</v>
      </c>
      <c r="E398">
        <v>7</v>
      </c>
      <c r="F398" s="116">
        <v>5.4219693091584427E-2</v>
      </c>
      <c r="G398" s="116">
        <v>5.4250645841021919E-2</v>
      </c>
      <c r="H398" s="116">
        <v>5.4279217609733449E-2</v>
      </c>
      <c r="I398" s="86">
        <v>0.10844176716389481</v>
      </c>
      <c r="J398" s="86">
        <v>0.10847271991333231</v>
      </c>
      <c r="K398" s="86">
        <v>0.10850367266276979</v>
      </c>
      <c r="L398" s="86">
        <v>2.0155168513910882</v>
      </c>
      <c r="M398" s="86">
        <v>2.0351694663031701</v>
      </c>
      <c r="N398" s="86">
        <v>1.9965130537268301</v>
      </c>
      <c r="O398" s="117">
        <v>9.3674853272062766</v>
      </c>
      <c r="P398" s="117">
        <v>9.4465434112310867</v>
      </c>
      <c r="Q398" s="117">
        <v>9.2924225288396283</v>
      </c>
    </row>
    <row r="399" spans="1:17" x14ac:dyDescent="0.25">
      <c r="A399" t="s">
        <v>501</v>
      </c>
      <c r="B399">
        <v>20</v>
      </c>
      <c r="C399">
        <v>65</v>
      </c>
      <c r="D399">
        <v>8</v>
      </c>
      <c r="E399">
        <v>7</v>
      </c>
      <c r="F399" s="116">
        <v>5.423437406721987E-2</v>
      </c>
      <c r="G399" s="116">
        <v>5.4265416990030443E-2</v>
      </c>
      <c r="H399" s="116">
        <v>5.4296459912841023E-2</v>
      </c>
      <c r="I399" s="86">
        <v>0.10845680854874336</v>
      </c>
      <c r="J399" s="86">
        <v>0.10848785147155393</v>
      </c>
      <c r="K399" s="86">
        <v>0.10851889439436452</v>
      </c>
      <c r="L399" s="86">
        <v>1.9742295982329414</v>
      </c>
      <c r="M399" s="86">
        <v>1.9931084711360516</v>
      </c>
      <c r="N399" s="86">
        <v>2.0126284997910573</v>
      </c>
      <c r="O399" s="117">
        <v>8.7881129484806877</v>
      </c>
      <c r="P399" s="117">
        <v>8.8625968598889617</v>
      </c>
      <c r="Q399" s="117">
        <v>8.9410447137484326</v>
      </c>
    </row>
    <row r="400" spans="1:17" x14ac:dyDescent="0.25">
      <c r="A400" t="s">
        <v>502</v>
      </c>
      <c r="B400">
        <v>21</v>
      </c>
      <c r="C400">
        <v>64</v>
      </c>
      <c r="D400">
        <v>8</v>
      </c>
      <c r="E400">
        <v>7</v>
      </c>
      <c r="F400" s="116">
        <v>5.4249101796407184E-2</v>
      </c>
      <c r="G400" s="116">
        <v>5.4280239520958083E-2</v>
      </c>
      <c r="H400" s="116">
        <v>5.4311377245508982E-2</v>
      </c>
      <c r="I400" s="86">
        <v>0.10847425149700599</v>
      </c>
      <c r="J400" s="86">
        <v>0.10850299401197605</v>
      </c>
      <c r="K400" s="86">
        <v>0.1085317365269461</v>
      </c>
      <c r="L400" s="86">
        <v>1.9886323353293414</v>
      </c>
      <c r="M400" s="86">
        <v>1.9504862275449102</v>
      </c>
      <c r="N400" s="86">
        <v>1.9692395209580837</v>
      </c>
      <c r="O400" s="117">
        <v>8.4625796407185625</v>
      </c>
      <c r="P400" s="117">
        <v>8.3108311377245503</v>
      </c>
      <c r="Q400" s="117">
        <v>8.3847377245508987</v>
      </c>
    </row>
    <row r="401" spans="1:17" x14ac:dyDescent="0.25">
      <c r="A401" t="s">
        <v>503</v>
      </c>
      <c r="B401">
        <v>22</v>
      </c>
      <c r="C401">
        <v>63</v>
      </c>
      <c r="D401">
        <v>8</v>
      </c>
      <c r="E401">
        <v>7</v>
      </c>
      <c r="F401" s="116">
        <v>5.4265838449616126E-2</v>
      </c>
      <c r="G401" s="116">
        <v>5.4294673859499466E-2</v>
      </c>
      <c r="H401" s="116">
        <v>5.4325912220206413E-2</v>
      </c>
      <c r="I401" s="86">
        <v>0.10848842378440725</v>
      </c>
      <c r="J401" s="86">
        <v>0.10851725919429059</v>
      </c>
      <c r="K401" s="86">
        <v>0.10854609460417393</v>
      </c>
      <c r="L401" s="86">
        <v>1.9442299143348032</v>
      </c>
      <c r="M401" s="86">
        <v>1.9636169215796999</v>
      </c>
      <c r="N401" s="86">
        <v>1.925482092008987</v>
      </c>
      <c r="O401" s="117">
        <v>7.9444966418762242</v>
      </c>
      <c r="P401" s="117">
        <v>8.0214895892155571</v>
      </c>
      <c r="Q401" s="117">
        <v>7.8713916689694949</v>
      </c>
    </row>
    <row r="402" spans="1:17" x14ac:dyDescent="0.25">
      <c r="A402" t="s">
        <v>504</v>
      </c>
      <c r="B402">
        <v>23</v>
      </c>
      <c r="C402">
        <v>62</v>
      </c>
      <c r="D402">
        <v>8</v>
      </c>
      <c r="E402">
        <v>7</v>
      </c>
      <c r="F402" s="116">
        <v>5.4279789747793801E-2</v>
      </c>
      <c r="G402" s="116">
        <v>5.4311134686791725E-2</v>
      </c>
      <c r="H402" s="116">
        <v>5.4342479625789648E-2</v>
      </c>
      <c r="I402" s="86">
        <v>0.1085041230650528</v>
      </c>
      <c r="J402" s="86">
        <v>0.10853305685489704</v>
      </c>
      <c r="K402" s="86">
        <v>0.1085595794955876</v>
      </c>
      <c r="L402" s="86">
        <v>1.8990934079182138</v>
      </c>
      <c r="M402" s="86">
        <v>1.9177243574287506</v>
      </c>
      <c r="N402" s="86">
        <v>1.9369894391667069</v>
      </c>
      <c r="O402" s="117">
        <v>7.4554974200704054</v>
      </c>
      <c r="P402" s="117">
        <v>7.5278053720403149</v>
      </c>
      <c r="Q402" s="117">
        <v>7.6039615180595073</v>
      </c>
    </row>
    <row r="403" spans="1:17" x14ac:dyDescent="0.25">
      <c r="A403" t="s">
        <v>505</v>
      </c>
      <c r="B403">
        <v>24</v>
      </c>
      <c r="C403">
        <v>61</v>
      </c>
      <c r="D403">
        <v>8</v>
      </c>
      <c r="E403">
        <v>7</v>
      </c>
      <c r="F403" s="116">
        <v>5.4295981705325055E-2</v>
      </c>
      <c r="G403" s="116">
        <v>5.4327440802448973E-2</v>
      </c>
      <c r="H403" s="116">
        <v>5.4358899899572884E-2</v>
      </c>
      <c r="I403" s="86">
        <v>0.10851694556366233</v>
      </c>
      <c r="J403" s="86">
        <v>0.10854598473023824</v>
      </c>
      <c r="K403" s="86">
        <v>0.10857502389681416</v>
      </c>
      <c r="L403" s="86">
        <v>1.9091654869505246</v>
      </c>
      <c r="M403" s="86">
        <v>1.8715041078321053</v>
      </c>
      <c r="N403" s="86">
        <v>1.8900189964548018</v>
      </c>
      <c r="O403" s="117">
        <v>7.2152673418272899</v>
      </c>
      <c r="P403" s="117">
        <v>7.0679758490931306</v>
      </c>
      <c r="Q403" s="117">
        <v>7.1397122702578439</v>
      </c>
    </row>
    <row r="404" spans="1:17" x14ac:dyDescent="0.25">
      <c r="A404" t="s">
        <v>506</v>
      </c>
      <c r="B404">
        <v>25</v>
      </c>
      <c r="C404">
        <v>60</v>
      </c>
      <c r="D404">
        <v>8</v>
      </c>
      <c r="E404">
        <v>7</v>
      </c>
      <c r="F404" s="116">
        <v>5.3777572636284132E-2</v>
      </c>
      <c r="G404" s="116">
        <v>5.3809153629384897E-2</v>
      </c>
      <c r="H404" s="116">
        <v>5.3840734622485668E-2</v>
      </c>
      <c r="I404" s="86">
        <v>0.10853172675153046</v>
      </c>
      <c r="J404" s="86">
        <v>0.10856087843746963</v>
      </c>
      <c r="K404" s="86">
        <v>0.1085876008162472</v>
      </c>
      <c r="L404" s="86">
        <v>1.9153143523467107</v>
      </c>
      <c r="M404" s="86">
        <v>1.9344913030803614</v>
      </c>
      <c r="N404" s="86">
        <v>1.8967653775143329</v>
      </c>
      <c r="O404" s="117">
        <v>6.7716038285880868</v>
      </c>
      <c r="P404" s="117">
        <v>6.8463317461859878</v>
      </c>
      <c r="Q404" s="117">
        <v>6.7006534836264695</v>
      </c>
    </row>
    <row r="405" spans="1:17" x14ac:dyDescent="0.25">
      <c r="A405" t="s">
        <v>507</v>
      </c>
      <c r="B405">
        <v>26</v>
      </c>
      <c r="C405">
        <v>59</v>
      </c>
      <c r="D405">
        <v>8</v>
      </c>
      <c r="E405">
        <v>7</v>
      </c>
      <c r="F405" s="116">
        <v>5.3110211250426892E-2</v>
      </c>
      <c r="G405" s="116">
        <v>5.31394838269015E-2</v>
      </c>
      <c r="H405" s="116">
        <v>5.3171195784748986E-2</v>
      </c>
      <c r="I405" s="86">
        <v>0.11023564424062057</v>
      </c>
      <c r="J405" s="86">
        <v>0.1102624774357223</v>
      </c>
      <c r="K405" s="86">
        <v>0.11028687124945113</v>
      </c>
      <c r="L405" s="86">
        <v>1.9310777186905401</v>
      </c>
      <c r="M405" s="86">
        <v>1.9498024101087965</v>
      </c>
      <c r="N405" s="86">
        <v>1.9691613406840025</v>
      </c>
      <c r="O405" s="117">
        <v>6.3549104747036154</v>
      </c>
      <c r="P405" s="117">
        <v>6.4201492901400208</v>
      </c>
      <c r="Q405" s="117">
        <v>6.4888983753720053</v>
      </c>
    </row>
    <row r="406" spans="1:17" x14ac:dyDescent="0.25">
      <c r="A406" t="s">
        <v>508</v>
      </c>
      <c r="B406">
        <v>27</v>
      </c>
      <c r="C406">
        <v>58</v>
      </c>
      <c r="D406">
        <v>8</v>
      </c>
      <c r="E406">
        <v>7</v>
      </c>
      <c r="F406" s="116">
        <v>5.3125229706221057E-2</v>
      </c>
      <c r="G406" s="116">
        <v>5.3154632102516357E-2</v>
      </c>
      <c r="H406" s="116">
        <v>5.3186484698502928E-2</v>
      </c>
      <c r="I406" s="86">
        <v>0.11024918530860266</v>
      </c>
      <c r="J406" s="86">
        <v>0.1102736873055154</v>
      </c>
      <c r="K406" s="86">
        <v>0.11029818930242814</v>
      </c>
      <c r="L406" s="86">
        <v>1.9303898267708819</v>
      </c>
      <c r="M406" s="86">
        <v>1.8925415921397595</v>
      </c>
      <c r="N406" s="86">
        <v>1.9111496336951461</v>
      </c>
      <c r="O406" s="117">
        <v>6.1673241369171583</v>
      </c>
      <c r="P406" s="117">
        <v>6.0343003454781563</v>
      </c>
      <c r="Q406" s="117">
        <v>6.0990689241173159</v>
      </c>
    </row>
    <row r="407" spans="1:17" x14ac:dyDescent="0.25">
      <c r="A407" t="s">
        <v>509</v>
      </c>
      <c r="B407">
        <v>28</v>
      </c>
      <c r="C407">
        <v>57</v>
      </c>
      <c r="D407">
        <v>8</v>
      </c>
      <c r="E407">
        <v>7</v>
      </c>
      <c r="F407" s="116">
        <v>5.3140001477068509E-2</v>
      </c>
      <c r="G407" s="116">
        <v>5.3172004628148001E-2</v>
      </c>
      <c r="H407" s="116">
        <v>5.3201545998375226E-2</v>
      </c>
      <c r="I407" s="86">
        <v>0.1102631643731075</v>
      </c>
      <c r="J407" s="86">
        <v>0.1102877821816302</v>
      </c>
      <c r="K407" s="86">
        <v>0.11030747642844833</v>
      </c>
      <c r="L407" s="86">
        <v>1.8774919376677088</v>
      </c>
      <c r="M407" s="86">
        <v>1.8966150513281308</v>
      </c>
      <c r="N407" s="86">
        <v>1.8589953472341891</v>
      </c>
      <c r="O407" s="117">
        <v>5.8011373427537478</v>
      </c>
      <c r="P407" s="117">
        <v>5.8688953989315875</v>
      </c>
      <c r="Q407" s="117">
        <v>5.7368356268924936</v>
      </c>
    </row>
    <row r="408" spans="1:17" x14ac:dyDescent="0.25">
      <c r="A408" t="s">
        <v>510</v>
      </c>
      <c r="B408">
        <v>29</v>
      </c>
      <c r="C408">
        <v>56</v>
      </c>
      <c r="D408">
        <v>8</v>
      </c>
      <c r="E408">
        <v>7</v>
      </c>
      <c r="F408" s="116">
        <v>5.3156507861888087E-2</v>
      </c>
      <c r="G408" s="116">
        <v>5.3186198705974047E-2</v>
      </c>
      <c r="H408" s="116">
        <v>5.321588955006E-2</v>
      </c>
      <c r="I408" s="86">
        <v>0.110274269172244</v>
      </c>
      <c r="J408" s="86">
        <v>0.11029653730530847</v>
      </c>
      <c r="K408" s="86">
        <v>0.11031633120136577</v>
      </c>
      <c r="L408" s="86">
        <v>1.8246112355102495</v>
      </c>
      <c r="M408" s="86">
        <v>1.8429997649474843</v>
      </c>
      <c r="N408" s="86">
        <v>1.8620105649920207</v>
      </c>
      <c r="O408" s="117">
        <v>5.4552002276298044</v>
      </c>
      <c r="P408" s="117">
        <v>5.5190305939405935</v>
      </c>
      <c r="Q408" s="117">
        <v>5.5862927269803171</v>
      </c>
    </row>
    <row r="409" spans="1:17" x14ac:dyDescent="0.25">
      <c r="A409" t="s">
        <v>511</v>
      </c>
      <c r="B409">
        <v>30</v>
      </c>
      <c r="C409">
        <v>55</v>
      </c>
      <c r="D409">
        <v>8</v>
      </c>
      <c r="E409">
        <v>7</v>
      </c>
      <c r="F409" s="116">
        <v>5.3172303138098731E-2</v>
      </c>
      <c r="G409" s="116">
        <v>5.3202154255649947E-2</v>
      </c>
      <c r="H409" s="116">
        <v>5.3232005373201156E-2</v>
      </c>
      <c r="I409" s="86">
        <v>0.1102874413860869</v>
      </c>
      <c r="J409" s="86">
        <v>0.11030734213112103</v>
      </c>
      <c r="K409" s="86">
        <v>0.1103247552830259</v>
      </c>
      <c r="L409" s="86">
        <v>1.82663465963507</v>
      </c>
      <c r="M409" s="86">
        <v>1.7894501175387754</v>
      </c>
      <c r="N409" s="86">
        <v>1.8077326832423288</v>
      </c>
      <c r="O409" s="117">
        <v>5.3175860396273587</v>
      </c>
      <c r="P409" s="117">
        <v>5.1878680083085609</v>
      </c>
      <c r="Q409" s="117">
        <v>5.2510279978606702</v>
      </c>
    </row>
    <row r="410" spans="1:17" x14ac:dyDescent="0.25">
      <c r="A410" t="s">
        <v>512</v>
      </c>
      <c r="B410">
        <v>31</v>
      </c>
      <c r="C410">
        <v>54</v>
      </c>
      <c r="D410">
        <v>8</v>
      </c>
      <c r="E410">
        <v>7</v>
      </c>
      <c r="F410" s="116">
        <v>5.3186219319972979E-2</v>
      </c>
      <c r="G410" s="116">
        <v>5.3216242588005704E-2</v>
      </c>
      <c r="H410" s="116">
        <v>5.3246265856038429E-2</v>
      </c>
      <c r="I410" s="86">
        <v>0.1102979809352248</v>
      </c>
      <c r="J410" s="86">
        <v>0.11031799644724662</v>
      </c>
      <c r="K410" s="86">
        <v>0.11033050614226025</v>
      </c>
      <c r="L410" s="86">
        <v>1.7717481047812054</v>
      </c>
      <c r="M410" s="86">
        <v>1.7905451725086943</v>
      </c>
      <c r="N410" s="86">
        <v>1.7535640121093847</v>
      </c>
      <c r="O410" s="117">
        <v>5.0021216442743128</v>
      </c>
      <c r="P410" s="117">
        <v>5.0681878455803249</v>
      </c>
      <c r="Q410" s="117">
        <v>4.939428056743977</v>
      </c>
    </row>
    <row r="411" spans="1:17" x14ac:dyDescent="0.25">
      <c r="A411" t="s">
        <v>513</v>
      </c>
      <c r="B411">
        <v>32</v>
      </c>
      <c r="C411">
        <v>53</v>
      </c>
      <c r="D411">
        <v>8</v>
      </c>
      <c r="E411">
        <v>7</v>
      </c>
      <c r="F411" s="116">
        <v>5.3203272498426685E-2</v>
      </c>
      <c r="G411" s="116">
        <v>5.3230962869729392E-2</v>
      </c>
      <c r="H411" s="116">
        <v>5.3258653241032093E-2</v>
      </c>
      <c r="I411" s="86">
        <v>0.11030837004405286</v>
      </c>
      <c r="J411" s="86">
        <v>0.11032599118942732</v>
      </c>
      <c r="K411" s="86">
        <v>0.11033606041535557</v>
      </c>
      <c r="L411" s="86">
        <v>1.7029125235997482</v>
      </c>
      <c r="M411" s="86">
        <v>1.7210925110132158</v>
      </c>
      <c r="N411" s="86">
        <v>1.7398867212083071</v>
      </c>
      <c r="O411" s="117">
        <v>4.7029981120201381</v>
      </c>
      <c r="P411" s="117">
        <v>4.7652259282567648</v>
      </c>
      <c r="Q411" s="117">
        <v>4.8308017621145378</v>
      </c>
    </row>
    <row r="412" spans="1:17" x14ac:dyDescent="0.25">
      <c r="A412" t="s">
        <v>514</v>
      </c>
      <c r="B412">
        <v>33</v>
      </c>
      <c r="C412">
        <v>52</v>
      </c>
      <c r="D412">
        <v>8</v>
      </c>
      <c r="E412">
        <v>7</v>
      </c>
      <c r="F412" s="116">
        <v>5.3217959762833833E-2</v>
      </c>
      <c r="G412" s="116">
        <v>5.3245831855267822E-2</v>
      </c>
      <c r="H412" s="116">
        <v>5.3271170121116908E-2</v>
      </c>
      <c r="I412" s="86">
        <v>0.11031774185374753</v>
      </c>
      <c r="J412" s="86">
        <v>0.11033041098667207</v>
      </c>
      <c r="K412" s="86">
        <v>0.11033547863984189</v>
      </c>
      <c r="L412" s="86">
        <v>1.6769979222622005</v>
      </c>
      <c r="M412" s="86">
        <v>1.640221963208838</v>
      </c>
      <c r="N412" s="86">
        <v>1.6583046166320377</v>
      </c>
      <c r="O412" s="117">
        <v>4.6039350326863628</v>
      </c>
      <c r="P412" s="117">
        <v>4.4774793493133327</v>
      </c>
      <c r="Q412" s="117">
        <v>4.5390513353266106</v>
      </c>
    </row>
    <row r="413" spans="1:17" x14ac:dyDescent="0.25">
      <c r="A413" t="s">
        <v>515</v>
      </c>
      <c r="B413">
        <v>34</v>
      </c>
      <c r="C413">
        <v>51</v>
      </c>
      <c r="D413">
        <v>8</v>
      </c>
      <c r="E413">
        <v>7</v>
      </c>
      <c r="F413" s="116">
        <v>5.2726924794284619E-2</v>
      </c>
      <c r="G413" s="116">
        <v>5.2754991388658544E-2</v>
      </c>
      <c r="H413" s="116">
        <v>5.2777954965873571E-2</v>
      </c>
      <c r="I413" s="86">
        <v>0.1103246794667347</v>
      </c>
      <c r="J413" s="86">
        <v>0.1103348855010525</v>
      </c>
      <c r="K413" s="86">
        <v>0.11033233399247305</v>
      </c>
      <c r="L413" s="86">
        <v>1.6302455827007718</v>
      </c>
      <c r="M413" s="86">
        <v>1.6489430375709639</v>
      </c>
      <c r="N413" s="86">
        <v>1.612156662626778</v>
      </c>
      <c r="O413" s="117">
        <v>4.3235057727881614</v>
      </c>
      <c r="P413" s="117">
        <v>4.3879032978248391</v>
      </c>
      <c r="Q413" s="117">
        <v>4.2623945908018115</v>
      </c>
    </row>
    <row r="414" spans="1:17" x14ac:dyDescent="0.25">
      <c r="A414" t="s">
        <v>516</v>
      </c>
      <c r="B414">
        <v>35</v>
      </c>
      <c r="C414">
        <v>50</v>
      </c>
      <c r="D414">
        <v>8</v>
      </c>
      <c r="E414">
        <v>7</v>
      </c>
      <c r="F414" s="116">
        <v>5.1246063877642828E-2</v>
      </c>
      <c r="G414" s="116">
        <v>5.1269198637619688E-2</v>
      </c>
      <c r="H414" s="116">
        <v>5.1289762868710238E-2</v>
      </c>
      <c r="I414" s="86">
        <v>0.11245549771865561</v>
      </c>
      <c r="J414" s="86">
        <v>0.11245806824754193</v>
      </c>
      <c r="K414" s="86">
        <v>0.11244778613199666</v>
      </c>
      <c r="L414" s="86">
        <v>1.6462926547137073</v>
      </c>
      <c r="M414" s="86">
        <v>1.6642889274468222</v>
      </c>
      <c r="N414" s="86">
        <v>1.6828892744682218</v>
      </c>
      <c r="O414" s="117">
        <v>4.0556905083220869</v>
      </c>
      <c r="P414" s="117">
        <v>4.1130518604202813</v>
      </c>
      <c r="Q414" s="117">
        <v>4.1735312640575799</v>
      </c>
    </row>
    <row r="415" spans="1:17" x14ac:dyDescent="0.25">
      <c r="A415" t="s">
        <v>517</v>
      </c>
      <c r="B415">
        <v>36</v>
      </c>
      <c r="C415">
        <v>49</v>
      </c>
      <c r="D415">
        <v>8</v>
      </c>
      <c r="E415">
        <v>7</v>
      </c>
      <c r="F415" s="116">
        <v>5.1259197844336198E-2</v>
      </c>
      <c r="G415" s="116">
        <v>5.1279925380868487E-2</v>
      </c>
      <c r="H415" s="116">
        <v>5.1295471033267696E-2</v>
      </c>
      <c r="I415" s="86">
        <v>0.11245724945590217</v>
      </c>
      <c r="J415" s="86">
        <v>0.11245465851383563</v>
      </c>
      <c r="K415" s="86">
        <v>0.11243652191936988</v>
      </c>
      <c r="L415" s="86">
        <v>1.6438983314333091</v>
      </c>
      <c r="M415" s="86">
        <v>1.60750077728262</v>
      </c>
      <c r="N415" s="86">
        <v>1.6253990050782465</v>
      </c>
      <c r="O415" s="117">
        <v>4.0720748264068813</v>
      </c>
      <c r="P415" s="117">
        <v>3.9550212457249456</v>
      </c>
      <c r="Q415" s="117">
        <v>4.0119986527101252</v>
      </c>
    </row>
    <row r="416" spans="1:17" x14ac:dyDescent="0.25">
      <c r="A416" t="s">
        <v>518</v>
      </c>
      <c r="B416">
        <v>37</v>
      </c>
      <c r="C416">
        <v>48</v>
      </c>
      <c r="D416">
        <v>8</v>
      </c>
      <c r="E416">
        <v>7</v>
      </c>
      <c r="F416" s="116">
        <v>5.1269857859531774E-2</v>
      </c>
      <c r="G416" s="116">
        <v>5.1288147993311037E-2</v>
      </c>
      <c r="H416" s="116">
        <v>5.1301212374581941E-2</v>
      </c>
      <c r="I416" s="86">
        <v>0.1124581939799331</v>
      </c>
      <c r="J416" s="86">
        <v>0.11244774247491639</v>
      </c>
      <c r="K416" s="86">
        <v>0.11242161371237458</v>
      </c>
      <c r="L416" s="86">
        <v>1.5863790760869565</v>
      </c>
      <c r="M416" s="86">
        <v>1.6047789506688963</v>
      </c>
      <c r="N416" s="86">
        <v>1.5685736308528428</v>
      </c>
      <c r="O416" s="117">
        <v>3.9111517558528428</v>
      </c>
      <c r="P416" s="117">
        <v>3.9708272366220734</v>
      </c>
      <c r="Q416" s="117">
        <v>3.8545568561872909</v>
      </c>
    </row>
    <row r="417" spans="1:17" x14ac:dyDescent="0.25">
      <c r="A417" t="s">
        <v>519</v>
      </c>
      <c r="B417">
        <v>38</v>
      </c>
      <c r="C417">
        <v>47</v>
      </c>
      <c r="D417">
        <v>8</v>
      </c>
      <c r="E417">
        <v>7</v>
      </c>
      <c r="F417" s="116">
        <v>5.1278671236488271E-2</v>
      </c>
      <c r="G417" s="116">
        <v>5.1297126285262326E-2</v>
      </c>
      <c r="H417" s="116">
        <v>5.1307672027418927E-2</v>
      </c>
      <c r="I417" s="86">
        <v>0.11245452148694965</v>
      </c>
      <c r="J417" s="86">
        <v>0.11243606643817558</v>
      </c>
      <c r="K417" s="86">
        <v>0.11240442921170578</v>
      </c>
      <c r="L417" s="86">
        <v>1.5341787503295545</v>
      </c>
      <c r="M417" s="86">
        <v>1.5518929607171104</v>
      </c>
      <c r="N417" s="86">
        <v>1.5702003691009754</v>
      </c>
      <c r="O417" s="117">
        <v>3.7589533350909572</v>
      </c>
      <c r="P417" s="117">
        <v>3.8151674136567362</v>
      </c>
      <c r="Q417" s="117">
        <v>3.8744371210123911</v>
      </c>
    </row>
    <row r="418" spans="1:17" x14ac:dyDescent="0.25">
      <c r="A418" t="s">
        <v>520</v>
      </c>
      <c r="B418">
        <v>39</v>
      </c>
      <c r="C418">
        <v>46</v>
      </c>
      <c r="D418">
        <v>8</v>
      </c>
      <c r="E418">
        <v>7</v>
      </c>
      <c r="F418" s="116">
        <v>5.1288330494037478E-2</v>
      </c>
      <c r="G418" s="116">
        <v>5.1301639693356049E-2</v>
      </c>
      <c r="H418" s="116">
        <v>5.13122870528109E-2</v>
      </c>
      <c r="I418" s="86">
        <v>0.11244676320272573</v>
      </c>
      <c r="J418" s="86">
        <v>0.11242280664395229</v>
      </c>
      <c r="K418" s="86">
        <v>0.11238820272572402</v>
      </c>
      <c r="L418" s="86">
        <v>1.5306164821124362</v>
      </c>
      <c r="M418" s="86">
        <v>1.494772146507666</v>
      </c>
      <c r="N418" s="86">
        <v>1.5123988500851788</v>
      </c>
      <c r="O418" s="117">
        <v>3.7826128620102213</v>
      </c>
      <c r="P418" s="117">
        <v>3.6679141822827939</v>
      </c>
      <c r="Q418" s="117">
        <v>3.723743611584327</v>
      </c>
    </row>
    <row r="419" spans="1:17" x14ac:dyDescent="0.25">
      <c r="A419" t="s">
        <v>521</v>
      </c>
      <c r="B419">
        <v>40</v>
      </c>
      <c r="C419">
        <v>45</v>
      </c>
      <c r="D419">
        <v>8</v>
      </c>
      <c r="E419">
        <v>7</v>
      </c>
      <c r="F419" s="116">
        <v>5.129687647066733E-2</v>
      </c>
      <c r="G419" s="116">
        <v>5.1307633351709674E-2</v>
      </c>
      <c r="H419" s="116">
        <v>5.131570101249143E-2</v>
      </c>
      <c r="I419" s="86">
        <v>0.11243629909507738</v>
      </c>
      <c r="J419" s="86">
        <v>0.11240671767221094</v>
      </c>
      <c r="K419" s="86">
        <v>0.11236906858856274</v>
      </c>
      <c r="L419" s="86">
        <v>1.4726439068991946</v>
      </c>
      <c r="M419" s="86">
        <v>1.4907746298960616</v>
      </c>
      <c r="N419" s="86">
        <v>1.4551007785292653</v>
      </c>
      <c r="O419" s="117">
        <v>3.636600287746568</v>
      </c>
      <c r="P419" s="117">
        <v>3.6950639362116955</v>
      </c>
      <c r="Q419" s="117">
        <v>3.5811512551935567</v>
      </c>
    </row>
    <row r="420" spans="1:17" x14ac:dyDescent="0.25">
      <c r="A420" t="s">
        <v>522</v>
      </c>
      <c r="B420">
        <v>41</v>
      </c>
      <c r="C420">
        <v>44</v>
      </c>
      <c r="D420">
        <v>8</v>
      </c>
      <c r="E420">
        <v>7</v>
      </c>
      <c r="F420" s="116">
        <v>5.1300943421875425E-2</v>
      </c>
      <c r="G420" s="116">
        <v>5.1311818601995594E-2</v>
      </c>
      <c r="H420" s="116">
        <v>5.1319974987085723E-2</v>
      </c>
      <c r="I420" s="86">
        <v>0.11242217449226503</v>
      </c>
      <c r="J420" s="86">
        <v>0.11238683015687448</v>
      </c>
      <c r="K420" s="86">
        <v>0.11235148582148392</v>
      </c>
      <c r="L420" s="86">
        <v>1.4151029063918872</v>
      </c>
      <c r="M420" s="86">
        <v>1.4325657268698513</v>
      </c>
      <c r="N420" s="86">
        <v>1.4506130882792747</v>
      </c>
      <c r="O420" s="117">
        <v>3.5026181996139312</v>
      </c>
      <c r="P420" s="117">
        <v>3.5575242652456431</v>
      </c>
      <c r="Q420" s="117">
        <v>3.6154128490253119</v>
      </c>
    </row>
    <row r="421" spans="1:17" x14ac:dyDescent="0.25">
      <c r="A421" t="s">
        <v>523</v>
      </c>
      <c r="B421">
        <v>42</v>
      </c>
      <c r="C421">
        <v>43</v>
      </c>
      <c r="D421">
        <v>8</v>
      </c>
      <c r="E421">
        <v>7</v>
      </c>
      <c r="F421" s="116">
        <v>5.1308007592220727E-2</v>
      </c>
      <c r="G421" s="116">
        <v>5.1316260006051773E-2</v>
      </c>
      <c r="H421" s="116">
        <v>5.1324512419882819E-2</v>
      </c>
      <c r="I421" s="86">
        <v>0.11240612879267185</v>
      </c>
      <c r="J421" s="86">
        <v>0.11237036833273732</v>
      </c>
      <c r="K421" s="86">
        <v>0.11233460787280279</v>
      </c>
      <c r="L421" s="86">
        <v>1.4143536984567986</v>
      </c>
      <c r="M421" s="86">
        <v>1.3790003576045993</v>
      </c>
      <c r="N421" s="86">
        <v>1.3963854427420019</v>
      </c>
      <c r="O421" s="117">
        <v>3.5354908810827168</v>
      </c>
      <c r="P421" s="117">
        <v>3.4234726157401041</v>
      </c>
      <c r="Q421" s="117">
        <v>3.4779990647264323</v>
      </c>
    </row>
    <row r="422" spans="1:17" x14ac:dyDescent="0.25">
      <c r="A422" t="s">
        <v>524</v>
      </c>
      <c r="B422">
        <v>43</v>
      </c>
      <c r="C422">
        <v>42</v>
      </c>
      <c r="D422">
        <v>8</v>
      </c>
      <c r="E422">
        <v>7</v>
      </c>
      <c r="F422" s="116">
        <v>5.1311977715877435E-2</v>
      </c>
      <c r="G422" s="116">
        <v>5.1320334261838442E-2</v>
      </c>
      <c r="H422" s="116">
        <v>5.1331476323119775E-2</v>
      </c>
      <c r="I422" s="86">
        <v>0.11238718662952646</v>
      </c>
      <c r="J422" s="86">
        <v>0.11235097493036211</v>
      </c>
      <c r="K422" s="86">
        <v>0.11232033426183843</v>
      </c>
      <c r="L422" s="86">
        <v>1.3554623955431755</v>
      </c>
      <c r="M422" s="86">
        <v>1.3734261838440112</v>
      </c>
      <c r="N422" s="86">
        <v>1.3380766016713093</v>
      </c>
      <c r="O422" s="117">
        <v>3.4061448467966575</v>
      </c>
      <c r="P422" s="117">
        <v>3.4632367688022283</v>
      </c>
      <c r="Q422" s="117">
        <v>3.3519972144846797</v>
      </c>
    </row>
    <row r="423" spans="1:17" x14ac:dyDescent="0.25">
      <c r="A423" t="s">
        <v>525</v>
      </c>
      <c r="B423">
        <v>44</v>
      </c>
      <c r="C423">
        <v>41</v>
      </c>
      <c r="D423">
        <v>8</v>
      </c>
      <c r="E423">
        <v>7</v>
      </c>
      <c r="F423" s="116">
        <v>5.0841332580463014E-2</v>
      </c>
      <c r="G423" s="116">
        <v>5.0849802371541505E-2</v>
      </c>
      <c r="H423" s="116">
        <v>5.0863918690005644E-2</v>
      </c>
      <c r="I423" s="86">
        <v>0.11236871823828345</v>
      </c>
      <c r="J423" s="86">
        <v>0.1123348390739695</v>
      </c>
      <c r="K423" s="86">
        <v>0.11230942970073404</v>
      </c>
      <c r="L423" s="86">
        <v>1.3169028797289666</v>
      </c>
      <c r="M423" s="86">
        <v>1.3342631281761717</v>
      </c>
      <c r="N423" s="86">
        <v>1.3521993224167137</v>
      </c>
      <c r="O423" s="117">
        <v>3.283402032749859</v>
      </c>
      <c r="P423" s="117">
        <v>3.3370186335403726</v>
      </c>
      <c r="Q423" s="117">
        <v>3.393548842461886</v>
      </c>
    </row>
    <row r="424" spans="1:17" x14ac:dyDescent="0.25">
      <c r="A424" t="s">
        <v>526</v>
      </c>
      <c r="B424">
        <v>45</v>
      </c>
      <c r="C424">
        <v>40</v>
      </c>
      <c r="D424">
        <v>8</v>
      </c>
      <c r="E424">
        <v>7</v>
      </c>
      <c r="F424" s="116">
        <v>4.952165444546288E-2</v>
      </c>
      <c r="G424" s="116">
        <v>4.9533111824014667E-2</v>
      </c>
      <c r="H424" s="116">
        <v>4.9550297891842343E-2</v>
      </c>
      <c r="I424" s="86">
        <v>0.11572811640696609</v>
      </c>
      <c r="J424" s="86">
        <v>0.11569660861594867</v>
      </c>
      <c r="K424" s="86">
        <v>0.1156736938588451</v>
      </c>
      <c r="L424" s="86">
        <v>1.3719036434463794</v>
      </c>
      <c r="M424" s="86">
        <v>1.3374026122823097</v>
      </c>
      <c r="N424" s="86">
        <v>1.3543709899175069</v>
      </c>
      <c r="O424" s="117">
        <v>3.3237511457378552</v>
      </c>
      <c r="P424" s="117">
        <v>3.217936526122823</v>
      </c>
      <c r="Q424" s="117">
        <v>3.2694231209899174</v>
      </c>
    </row>
    <row r="425" spans="1:17" x14ac:dyDescent="0.25">
      <c r="A425" t="s">
        <v>527</v>
      </c>
      <c r="B425">
        <v>46</v>
      </c>
      <c r="C425">
        <v>39</v>
      </c>
      <c r="D425">
        <v>8</v>
      </c>
      <c r="E425">
        <v>7</v>
      </c>
      <c r="F425" s="116">
        <v>4.9527993134445593E-2</v>
      </c>
      <c r="G425" s="116">
        <v>4.9542538800564369E-2</v>
      </c>
      <c r="H425" s="116">
        <v>4.9559993599906906E-2</v>
      </c>
      <c r="I425" s="86">
        <v>0.11571077397489418</v>
      </c>
      <c r="J425" s="86">
        <v>0.11568459177588038</v>
      </c>
      <c r="K425" s="86">
        <v>0.1156700461097616</v>
      </c>
      <c r="L425" s="86">
        <v>1.2907329561157252</v>
      </c>
      <c r="M425" s="86">
        <v>1.3081906645914849</v>
      </c>
      <c r="N425" s="86">
        <v>1.2738367103521506</v>
      </c>
      <c r="O425" s="117">
        <v>3.1774978545142476</v>
      </c>
      <c r="P425" s="117">
        <v>3.2315059128132773</v>
      </c>
      <c r="Q425" s="117">
        <v>3.1263116554422612</v>
      </c>
    </row>
    <row r="426" spans="1:17" x14ac:dyDescent="0.25">
      <c r="A426" t="s">
        <v>528</v>
      </c>
      <c r="B426">
        <v>47</v>
      </c>
      <c r="C426">
        <v>38</v>
      </c>
      <c r="D426">
        <v>8</v>
      </c>
      <c r="E426">
        <v>7</v>
      </c>
      <c r="F426" s="116">
        <v>4.953265499290109E-2</v>
      </c>
      <c r="G426" s="116">
        <v>4.9550402271651681E-2</v>
      </c>
      <c r="H426" s="116">
        <v>4.9574065309985801E-2</v>
      </c>
      <c r="I426" s="86">
        <v>0.11569746805489825</v>
      </c>
      <c r="J426" s="86">
        <v>0.11567380501656413</v>
      </c>
      <c r="K426" s="86">
        <v>0.11566493137718883</v>
      </c>
      <c r="L426" s="86">
        <v>1.2131743965925226</v>
      </c>
      <c r="M426" s="86">
        <v>1.2300017747278751</v>
      </c>
      <c r="N426" s="86">
        <v>1.247391150023663</v>
      </c>
      <c r="O426" s="117">
        <v>3.0424100804543301</v>
      </c>
      <c r="P426" s="117">
        <v>3.0932944865120682</v>
      </c>
      <c r="Q426" s="117">
        <v>3.1469859204921913</v>
      </c>
    </row>
    <row r="427" spans="1:17" x14ac:dyDescent="0.25">
      <c r="A427" t="s">
        <v>529</v>
      </c>
      <c r="B427">
        <v>48</v>
      </c>
      <c r="C427">
        <v>37</v>
      </c>
      <c r="D427">
        <v>8</v>
      </c>
      <c r="E427">
        <v>7</v>
      </c>
      <c r="F427" s="116">
        <v>4.9540068952019629E-2</v>
      </c>
      <c r="G427" s="116">
        <v>4.9561145988588289E-2</v>
      </c>
      <c r="H427" s="116">
        <v>4.9585234030381044E-2</v>
      </c>
      <c r="I427" s="86">
        <v>0.11568282070969393</v>
      </c>
      <c r="J427" s="86">
        <v>0.11566776568357347</v>
      </c>
      <c r="K427" s="86">
        <v>0.11566475467834937</v>
      </c>
      <c r="L427" s="86">
        <v>1.1817051322584045</v>
      </c>
      <c r="M427" s="86">
        <v>1.1476205531216597</v>
      </c>
      <c r="N427" s="86">
        <v>1.1643843247068033</v>
      </c>
      <c r="O427" s="117">
        <v>3.0658326182195927</v>
      </c>
      <c r="P427" s="117">
        <v>2.9618806738629693</v>
      </c>
      <c r="Q427" s="117">
        <v>3.0124625506225255</v>
      </c>
    </row>
    <row r="428" spans="1:17" x14ac:dyDescent="0.25">
      <c r="A428" t="s">
        <v>530</v>
      </c>
      <c r="B428">
        <v>49</v>
      </c>
      <c r="C428">
        <v>36</v>
      </c>
      <c r="D428">
        <v>8</v>
      </c>
      <c r="E428">
        <v>7</v>
      </c>
      <c r="F428" s="116">
        <v>4.9551194513065229E-2</v>
      </c>
      <c r="G428" s="116">
        <v>4.9572675801328771E-2</v>
      </c>
      <c r="H428" s="116">
        <v>4.9600294600524758E-2</v>
      </c>
      <c r="I428" s="86">
        <v>0.11567366854372209</v>
      </c>
      <c r="J428" s="86">
        <v>0.11566753103278965</v>
      </c>
      <c r="K428" s="86">
        <v>0.11566446227732344</v>
      </c>
      <c r="L428" s="86">
        <v>1.1014131618921945</v>
      </c>
      <c r="M428" s="86">
        <v>1.1187332177435441</v>
      </c>
      <c r="N428" s="86">
        <v>1.0846516195356972</v>
      </c>
      <c r="O428" s="117">
        <v>2.938308808862566</v>
      </c>
      <c r="P428" s="117">
        <v>2.9913614533625887</v>
      </c>
      <c r="Q428" s="117">
        <v>2.8880303193040064</v>
      </c>
    </row>
    <row r="429" spans="1:17" x14ac:dyDescent="0.25">
      <c r="A429" t="s">
        <v>531</v>
      </c>
      <c r="B429">
        <v>50</v>
      </c>
      <c r="C429">
        <v>35</v>
      </c>
      <c r="D429">
        <v>8</v>
      </c>
      <c r="E429">
        <v>7</v>
      </c>
      <c r="F429" s="116">
        <v>4.8930640363237826E-2</v>
      </c>
      <c r="G429" s="116">
        <v>4.895569124784719E-2</v>
      </c>
      <c r="H429" s="116">
        <v>4.8980742132456553E-2</v>
      </c>
      <c r="I429" s="86">
        <v>0.11566932832315641</v>
      </c>
      <c r="J429" s="86">
        <v>0.11566306560200407</v>
      </c>
      <c r="K429" s="86">
        <v>0.11566306560200407</v>
      </c>
      <c r="L429" s="86">
        <v>1.0561108501643963</v>
      </c>
      <c r="M429" s="86">
        <v>1.0727133239392517</v>
      </c>
      <c r="N429" s="86">
        <v>1.0898669171755127</v>
      </c>
      <c r="O429" s="117">
        <v>2.8131611085016441</v>
      </c>
      <c r="P429" s="117">
        <v>2.8630061061531236</v>
      </c>
      <c r="Q429" s="117">
        <v>2.9156004383904808</v>
      </c>
    </row>
    <row r="430" spans="1:17" x14ac:dyDescent="0.25">
      <c r="A430" t="s">
        <v>532</v>
      </c>
      <c r="B430">
        <v>51</v>
      </c>
      <c r="C430">
        <v>34</v>
      </c>
      <c r="D430">
        <v>8</v>
      </c>
      <c r="E430">
        <v>7</v>
      </c>
      <c r="F430" s="116">
        <v>4.7591016699724868E-2</v>
      </c>
      <c r="G430" s="116">
        <v>4.7616610147802163E-2</v>
      </c>
      <c r="H430" s="116">
        <v>4.7645402776889119E-2</v>
      </c>
      <c r="I430" s="86">
        <v>0.11853925395098855</v>
      </c>
      <c r="J430" s="86">
        <v>0.11853605476997889</v>
      </c>
      <c r="K430" s="86">
        <v>0.11853285558896923</v>
      </c>
      <c r="L430" s="86">
        <v>1.1215176914709835</v>
      </c>
      <c r="M430" s="86">
        <v>1.088591720519547</v>
      </c>
      <c r="N430" s="86">
        <v>1.1047875743809585</v>
      </c>
      <c r="O430" s="117">
        <v>2.8462345639516284</v>
      </c>
      <c r="P430" s="117">
        <v>2.7451180497792564</v>
      </c>
      <c r="Q430" s="117">
        <v>2.7943054578028024</v>
      </c>
    </row>
    <row r="431" spans="1:17" x14ac:dyDescent="0.25">
      <c r="A431" t="s">
        <v>533</v>
      </c>
      <c r="B431">
        <v>52</v>
      </c>
      <c r="C431">
        <v>33</v>
      </c>
      <c r="D431">
        <v>8</v>
      </c>
      <c r="E431">
        <v>7</v>
      </c>
      <c r="F431" s="116">
        <v>4.7605490927534806E-2</v>
      </c>
      <c r="G431" s="116">
        <v>4.7631669366318165E-2</v>
      </c>
      <c r="H431" s="116">
        <v>4.7657847805101523E-2</v>
      </c>
      <c r="I431" s="86">
        <v>0.11853924311588868</v>
      </c>
      <c r="J431" s="86">
        <v>0.11853597081104075</v>
      </c>
      <c r="K431" s="86">
        <v>0.11853269850619284</v>
      </c>
      <c r="L431" s="86">
        <v>1.0897756835026751</v>
      </c>
      <c r="M431" s="86">
        <v>1.1064480767028257</v>
      </c>
      <c r="N431" s="86">
        <v>1.0736366759927354</v>
      </c>
      <c r="O431" s="117">
        <v>2.7280714671378785</v>
      </c>
      <c r="P431" s="117">
        <v>2.77972479916229</v>
      </c>
      <c r="Q431" s="117">
        <v>2.6791406927469361</v>
      </c>
    </row>
    <row r="432" spans="1:17" x14ac:dyDescent="0.25">
      <c r="A432" t="s">
        <v>534</v>
      </c>
      <c r="B432">
        <v>53</v>
      </c>
      <c r="C432">
        <v>32</v>
      </c>
      <c r="D432">
        <v>8</v>
      </c>
      <c r="E432">
        <v>7</v>
      </c>
      <c r="F432" s="116">
        <v>4.7618249752860949E-2</v>
      </c>
      <c r="G432" s="116">
        <v>4.7645058056733074E-2</v>
      </c>
      <c r="H432" s="116">
        <v>4.7671866360605199E-2</v>
      </c>
      <c r="I432" s="86">
        <v>0.11853626660858201</v>
      </c>
      <c r="J432" s="86">
        <v>0.11853291557059799</v>
      </c>
      <c r="K432" s="86">
        <v>0.11852956453261397</v>
      </c>
      <c r="L432" s="86">
        <v>1.0594842752542599</v>
      </c>
      <c r="M432" s="86">
        <v>1.0755692575775346</v>
      </c>
      <c r="N432" s="86">
        <v>1.0921853794212757</v>
      </c>
      <c r="O432" s="117">
        <v>2.5708057570832565</v>
      </c>
      <c r="P432" s="117">
        <v>2.6194795838010823</v>
      </c>
      <c r="Q432" s="117">
        <v>2.6708610492099929</v>
      </c>
    </row>
    <row r="433" spans="1:17" x14ac:dyDescent="0.25">
      <c r="A433" t="s">
        <v>535</v>
      </c>
      <c r="B433">
        <v>54</v>
      </c>
      <c r="C433">
        <v>31</v>
      </c>
      <c r="D433">
        <v>8</v>
      </c>
      <c r="E433">
        <v>7</v>
      </c>
      <c r="F433" s="116">
        <v>4.7630172991359021E-2</v>
      </c>
      <c r="G433" s="116">
        <v>4.7657659205304841E-2</v>
      </c>
      <c r="H433" s="116">
        <v>4.768514541925066E-2</v>
      </c>
      <c r="I433" s="86">
        <v>0.11853429764133927</v>
      </c>
      <c r="J433" s="86">
        <v>0.11853086186459603</v>
      </c>
      <c r="K433" s="86">
        <v>0.11852399031110958</v>
      </c>
      <c r="L433" s="86">
        <v>1.0788819982477538</v>
      </c>
      <c r="M433" s="86">
        <v>1.0461837109824603</v>
      </c>
      <c r="N433" s="86">
        <v>1.062266581917507</v>
      </c>
      <c r="O433" s="117">
        <v>2.5463915754754258</v>
      </c>
      <c r="P433" s="117">
        <v>2.4468674305543625</v>
      </c>
      <c r="Q433" s="117">
        <v>2.4952809606431776</v>
      </c>
    </row>
    <row r="434" spans="1:17" x14ac:dyDescent="0.25">
      <c r="A434" t="s">
        <v>536</v>
      </c>
      <c r="B434">
        <v>55</v>
      </c>
      <c r="C434">
        <v>30</v>
      </c>
      <c r="D434">
        <v>8</v>
      </c>
      <c r="E434">
        <v>7</v>
      </c>
      <c r="F434" s="116">
        <v>4.7428934189179657E-2</v>
      </c>
      <c r="G434" s="116">
        <v>4.7453622063906326E-2</v>
      </c>
      <c r="H434" s="116">
        <v>4.7478309938632994E-2</v>
      </c>
      <c r="I434" s="86">
        <v>0.1185335402412358</v>
      </c>
      <c r="J434" s="86">
        <v>0.11853001340198914</v>
      </c>
      <c r="K434" s="86">
        <v>0.11851943288424914</v>
      </c>
      <c r="L434" s="86">
        <v>1.0526451294350003</v>
      </c>
      <c r="M434" s="86">
        <v>1.0692283275728292</v>
      </c>
      <c r="N434" s="86">
        <v>1.0365909571841716</v>
      </c>
      <c r="O434" s="117">
        <v>2.3735487056499966</v>
      </c>
      <c r="P434" s="117">
        <v>2.4243845665514567</v>
      </c>
      <c r="Q434" s="117">
        <v>2.3253932425760033</v>
      </c>
    </row>
    <row r="435" spans="1:17" x14ac:dyDescent="0.25">
      <c r="A435" t="s">
        <v>537</v>
      </c>
      <c r="B435">
        <v>18</v>
      </c>
      <c r="C435">
        <v>67</v>
      </c>
      <c r="D435">
        <v>10</v>
      </c>
      <c r="E435">
        <v>7</v>
      </c>
      <c r="F435" s="116">
        <v>5.6524347644177443E-2</v>
      </c>
      <c r="G435" s="116">
        <v>5.6553950842901747E-2</v>
      </c>
      <c r="H435" s="116">
        <v>5.6585527588207667E-2</v>
      </c>
      <c r="I435" s="86">
        <v>0.10526108047728251</v>
      </c>
      <c r="J435" s="86">
        <v>0.10529265722258843</v>
      </c>
      <c r="K435" s="86">
        <v>0.10532226042131272</v>
      </c>
      <c r="L435" s="86">
        <v>2.0114544643597223</v>
      </c>
      <c r="M435" s="86">
        <v>1.9708665053621262</v>
      </c>
      <c r="N435" s="86">
        <v>1.9908200480755947</v>
      </c>
      <c r="O435" s="117">
        <v>8.7627343093179029</v>
      </c>
      <c r="P435" s="117">
        <v>8.6133980130333008</v>
      </c>
      <c r="Q435" s="117">
        <v>8.686129125205742</v>
      </c>
    </row>
    <row r="436" spans="1:17" x14ac:dyDescent="0.25">
      <c r="A436" t="s">
        <v>538</v>
      </c>
      <c r="B436">
        <v>19</v>
      </c>
      <c r="C436">
        <v>66</v>
      </c>
      <c r="D436">
        <v>10</v>
      </c>
      <c r="E436">
        <v>7</v>
      </c>
      <c r="F436" s="116">
        <v>5.6539785681939979E-2</v>
      </c>
      <c r="G436" s="116">
        <v>5.6571425181482192E-2</v>
      </c>
      <c r="H436" s="116">
        <v>5.6601087212303017E-2</v>
      </c>
      <c r="I436" s="86">
        <v>0.10527647978928094</v>
      </c>
      <c r="J436" s="86">
        <v>0.10530811928882315</v>
      </c>
      <c r="K436" s="86">
        <v>0.10533580385092259</v>
      </c>
      <c r="L436" s="86">
        <v>1.9768379088663766</v>
      </c>
      <c r="M436" s="86">
        <v>1.9973323946948469</v>
      </c>
      <c r="N436" s="86">
        <v>1.9570216948093424</v>
      </c>
      <c r="O436" s="117">
        <v>8.2284154345388636</v>
      </c>
      <c r="P436" s="117">
        <v>8.304441197001367</v>
      </c>
      <c r="Q436" s="117">
        <v>8.1562338712707412</v>
      </c>
    </row>
    <row r="437" spans="1:17" x14ac:dyDescent="0.25">
      <c r="A437" t="s">
        <v>539</v>
      </c>
      <c r="B437">
        <v>20</v>
      </c>
      <c r="C437">
        <v>65</v>
      </c>
      <c r="D437">
        <v>10</v>
      </c>
      <c r="E437">
        <v>7</v>
      </c>
      <c r="F437" s="116">
        <v>5.6554684125216484E-2</v>
      </c>
      <c r="G437" s="116">
        <v>5.6586388513500126E-2</v>
      </c>
      <c r="H437" s="116">
        <v>5.6618092901783768E-2</v>
      </c>
      <c r="I437" s="86">
        <v>0.10529225501424716</v>
      </c>
      <c r="J437" s="86">
        <v>0.10532197787826307</v>
      </c>
      <c r="K437" s="86">
        <v>0.10534971921801126</v>
      </c>
      <c r="L437" s="86">
        <v>1.9414519024614494</v>
      </c>
      <c r="M437" s="86">
        <v>1.9611363645370565</v>
      </c>
      <c r="N437" s="86">
        <v>1.981493535766053</v>
      </c>
      <c r="O437" s="117">
        <v>7.7222913554022297</v>
      </c>
      <c r="P437" s="117">
        <v>7.7939214761563189</v>
      </c>
      <c r="Q437" s="117">
        <v>7.8693699941743187</v>
      </c>
    </row>
    <row r="438" spans="1:17" x14ac:dyDescent="0.25">
      <c r="A438" t="s">
        <v>540</v>
      </c>
      <c r="B438">
        <v>21</v>
      </c>
      <c r="C438">
        <v>64</v>
      </c>
      <c r="D438">
        <v>10</v>
      </c>
      <c r="E438">
        <v>7</v>
      </c>
      <c r="F438" s="116">
        <v>5.6570839646452112E-2</v>
      </c>
      <c r="G438" s="116">
        <v>5.6602612092195692E-2</v>
      </c>
      <c r="H438" s="116">
        <v>5.6634384537939279E-2</v>
      </c>
      <c r="I438" s="86">
        <v>0.10530778563925168</v>
      </c>
      <c r="J438" s="86">
        <v>0.10533558652927731</v>
      </c>
      <c r="K438" s="86">
        <v>0.10536537319716192</v>
      </c>
      <c r="L438" s="86">
        <v>1.9576413724902251</v>
      </c>
      <c r="M438" s="86">
        <v>1.9178622704192574</v>
      </c>
      <c r="N438" s="86">
        <v>1.9374182107744335</v>
      </c>
      <c r="O438" s="117">
        <v>7.4620627068932306</v>
      </c>
      <c r="P438" s="117">
        <v>7.3165727062776398</v>
      </c>
      <c r="Q438" s="117">
        <v>7.3874312176194099</v>
      </c>
    </row>
    <row r="439" spans="1:17" x14ac:dyDescent="0.25">
      <c r="A439" t="s">
        <v>541</v>
      </c>
      <c r="B439">
        <v>22</v>
      </c>
      <c r="C439">
        <v>63</v>
      </c>
      <c r="D439">
        <v>10</v>
      </c>
      <c r="E439">
        <v>7</v>
      </c>
      <c r="F439" s="116">
        <v>5.6585297893301752E-2</v>
      </c>
      <c r="G439" s="116">
        <v>5.6617142174765399E-2</v>
      </c>
      <c r="H439" s="116">
        <v>5.6650976723820516E-2</v>
      </c>
      <c r="I439" s="86">
        <v>0.10532297067340704</v>
      </c>
      <c r="J439" s="86">
        <v>0.10535083441968773</v>
      </c>
      <c r="K439" s="86">
        <v>0.10537869816596841</v>
      </c>
      <c r="L439" s="86">
        <v>1.9188985859148762</v>
      </c>
      <c r="M439" s="86">
        <v>1.9391157241091064</v>
      </c>
      <c r="N439" s="86">
        <v>1.899348087201671</v>
      </c>
      <c r="O439" s="117">
        <v>7.0083372309407004</v>
      </c>
      <c r="P439" s="117">
        <v>7.0823950880195845</v>
      </c>
      <c r="Q439" s="117">
        <v>6.9380270477365684</v>
      </c>
    </row>
    <row r="440" spans="1:17" x14ac:dyDescent="0.25">
      <c r="A440" t="s">
        <v>542</v>
      </c>
      <c r="B440">
        <v>23</v>
      </c>
      <c r="C440">
        <v>62</v>
      </c>
      <c r="D440">
        <v>10</v>
      </c>
      <c r="E440">
        <v>7</v>
      </c>
      <c r="F440" s="116">
        <v>5.6601853809966525E-2</v>
      </c>
      <c r="G440" s="116">
        <v>5.6633774773660418E-2</v>
      </c>
      <c r="H440" s="116">
        <v>5.6665695737354312E-2</v>
      </c>
      <c r="I440" s="86">
        <v>0.10533718512961907</v>
      </c>
      <c r="J440" s="86">
        <v>0.10536511597285123</v>
      </c>
      <c r="K440" s="86">
        <v>0.10539105175585251</v>
      </c>
      <c r="L440" s="86">
        <v>1.879262944948308</v>
      </c>
      <c r="M440" s="86">
        <v>1.8986888464162732</v>
      </c>
      <c r="N440" s="86">
        <v>1.9187791029411179</v>
      </c>
      <c r="O440" s="117">
        <v>6.5785934027348283</v>
      </c>
      <c r="P440" s="117">
        <v>6.6481412023828996</v>
      </c>
      <c r="Q440" s="117">
        <v>6.7213958239399245</v>
      </c>
    </row>
    <row r="441" spans="1:17" x14ac:dyDescent="0.25">
      <c r="A441" t="s">
        <v>543</v>
      </c>
      <c r="B441">
        <v>24</v>
      </c>
      <c r="C441">
        <v>61</v>
      </c>
      <c r="D441">
        <v>10</v>
      </c>
      <c r="E441">
        <v>7</v>
      </c>
      <c r="F441" s="116">
        <v>5.6617095538598471E-2</v>
      </c>
      <c r="G441" s="116">
        <v>5.6651098598873899E-2</v>
      </c>
      <c r="H441" s="116">
        <v>5.6683101479133122E-2</v>
      </c>
      <c r="I441" s="86">
        <v>0.105351481633347</v>
      </c>
      <c r="J441" s="86">
        <v>0.10537948415357382</v>
      </c>
      <c r="K441" s="86">
        <v>0.10540548649378444</v>
      </c>
      <c r="L441" s="86">
        <v>1.8970787370863378</v>
      </c>
      <c r="M441" s="86">
        <v>1.8578052024682221</v>
      </c>
      <c r="N441" s="86">
        <v>1.8771129401646147</v>
      </c>
      <c r="O441" s="117">
        <v>6.3914452300707065</v>
      </c>
      <c r="P441" s="117">
        <v>6.2497604784430596</v>
      </c>
      <c r="Q441" s="117">
        <v>6.3187646888219939</v>
      </c>
    </row>
    <row r="442" spans="1:17" x14ac:dyDescent="0.25">
      <c r="A442" t="s">
        <v>544</v>
      </c>
      <c r="B442">
        <v>25</v>
      </c>
      <c r="C442">
        <v>60</v>
      </c>
      <c r="D442">
        <v>10</v>
      </c>
      <c r="E442">
        <v>7</v>
      </c>
      <c r="F442" s="116">
        <v>5.629308425610776E-2</v>
      </c>
      <c r="G442" s="116">
        <v>5.6325174944392854E-2</v>
      </c>
      <c r="H442" s="116">
        <v>5.6357265632677948E-2</v>
      </c>
      <c r="I442" s="86">
        <v>0.10536576364806945</v>
      </c>
      <c r="J442" s="86">
        <v>0.10539183733230108</v>
      </c>
      <c r="K442" s="86">
        <v>0.1054159053485149</v>
      </c>
      <c r="L442" s="86">
        <v>1.8899189108420396</v>
      </c>
      <c r="M442" s="86">
        <v>1.9096426501292654</v>
      </c>
      <c r="N442" s="86">
        <v>1.8708428728014095</v>
      </c>
      <c r="O442" s="117">
        <v>5.9996570307689527</v>
      </c>
      <c r="P442" s="117">
        <v>6.0715461895316167</v>
      </c>
      <c r="Q442" s="117">
        <v>5.9314041481225948</v>
      </c>
    </row>
    <row r="443" spans="1:17" x14ac:dyDescent="0.25">
      <c r="A443" t="s">
        <v>545</v>
      </c>
      <c r="B443">
        <v>26</v>
      </c>
      <c r="C443">
        <v>59</v>
      </c>
      <c r="D443">
        <v>10</v>
      </c>
      <c r="E443">
        <v>7</v>
      </c>
      <c r="F443" s="116">
        <v>5.5975636004481751E-2</v>
      </c>
      <c r="G443" s="116">
        <v>5.600782093911616E-2</v>
      </c>
      <c r="H443" s="116">
        <v>5.6040005873750569E-2</v>
      </c>
      <c r="I443" s="86">
        <v>0.10639937078452789</v>
      </c>
      <c r="J443" s="86">
        <v>0.10642552104391835</v>
      </c>
      <c r="K443" s="86">
        <v>0.10644965974489416</v>
      </c>
      <c r="L443" s="86">
        <v>1.8764259434711854</v>
      </c>
      <c r="M443" s="86">
        <v>1.8961613430773223</v>
      </c>
      <c r="N443" s="86">
        <v>1.9165635742979159</v>
      </c>
      <c r="O443" s="117">
        <v>5.637440734460208</v>
      </c>
      <c r="P443" s="117">
        <v>5.7004105590724299</v>
      </c>
      <c r="Q443" s="117">
        <v>5.7667678480549238</v>
      </c>
    </row>
    <row r="444" spans="1:17" x14ac:dyDescent="0.25">
      <c r="A444" t="s">
        <v>546</v>
      </c>
      <c r="B444">
        <v>27</v>
      </c>
      <c r="C444">
        <v>58</v>
      </c>
      <c r="D444">
        <v>10</v>
      </c>
      <c r="E444">
        <v>7</v>
      </c>
      <c r="F444" s="116">
        <v>5.5990410983782213E-2</v>
      </c>
      <c r="G444" s="116">
        <v>5.602269723367375E-2</v>
      </c>
      <c r="H444" s="116">
        <v>5.6057001374183513E-2</v>
      </c>
      <c r="I444" s="86">
        <v>0.10641346175189227</v>
      </c>
      <c r="J444" s="86">
        <v>0.10643767643931093</v>
      </c>
      <c r="K444" s="86">
        <v>0.10645987323611136</v>
      </c>
      <c r="L444" s="86">
        <v>1.8842961698418175</v>
      </c>
      <c r="M444" s="86">
        <v>1.8444065081008219</v>
      </c>
      <c r="N444" s="86">
        <v>1.8640192587674913</v>
      </c>
      <c r="O444" s="117">
        <v>5.4866022152403211</v>
      </c>
      <c r="P444" s="117">
        <v>5.3582078709841454</v>
      </c>
      <c r="Q444" s="117">
        <v>5.4207241402272546</v>
      </c>
    </row>
    <row r="445" spans="1:17" x14ac:dyDescent="0.25">
      <c r="A445" t="s">
        <v>547</v>
      </c>
      <c r="B445">
        <v>28</v>
      </c>
      <c r="C445">
        <v>57</v>
      </c>
      <c r="D445">
        <v>10</v>
      </c>
      <c r="E445">
        <v>7</v>
      </c>
      <c r="F445" s="116">
        <v>5.6007855920792882E-2</v>
      </c>
      <c r="G445" s="116">
        <v>5.6040251470454244E-2</v>
      </c>
      <c r="H445" s="116">
        <v>5.6072647020115614E-2</v>
      </c>
      <c r="I445" s="86">
        <v>0.10642545480314641</v>
      </c>
      <c r="J445" s="86">
        <v>0.10644975146539244</v>
      </c>
      <c r="K445" s="86">
        <v>0.1064699986839308</v>
      </c>
      <c r="L445" s="86">
        <v>1.8367021330444731</v>
      </c>
      <c r="M445" s="86">
        <v>1.8568582390994037</v>
      </c>
      <c r="N445" s="86">
        <v>1.8172081110357465</v>
      </c>
      <c r="O445" s="117">
        <v>5.160987659320301</v>
      </c>
      <c r="P445" s="117">
        <v>5.2263881999210362</v>
      </c>
      <c r="Q445" s="117">
        <v>5.0989238603346863</v>
      </c>
    </row>
    <row r="446" spans="1:17" x14ac:dyDescent="0.25">
      <c r="A446" t="s">
        <v>548</v>
      </c>
      <c r="B446">
        <v>29</v>
      </c>
      <c r="C446">
        <v>56</v>
      </c>
      <c r="D446">
        <v>10</v>
      </c>
      <c r="E446">
        <v>7</v>
      </c>
      <c r="F446" s="116">
        <v>5.602383197320935E-2</v>
      </c>
      <c r="G446" s="116">
        <v>5.6056344897096592E-2</v>
      </c>
      <c r="H446" s="116">
        <v>5.6088857820983842E-2</v>
      </c>
      <c r="I446" s="86">
        <v>0.10643715251812595</v>
      </c>
      <c r="J446" s="86">
        <v>0.10645950515329844</v>
      </c>
      <c r="K446" s="86">
        <v>0.10647779367298502</v>
      </c>
      <c r="L446" s="86">
        <v>1.7889972201450077</v>
      </c>
      <c r="M446" s="86">
        <v>1.8083769548395487</v>
      </c>
      <c r="N446" s="86">
        <v>1.8284142345500267</v>
      </c>
      <c r="O446" s="117">
        <v>4.8526046916149168</v>
      </c>
      <c r="P446" s="117">
        <v>4.9142126182657604</v>
      </c>
      <c r="Q446" s="117">
        <v>4.9791368631531032</v>
      </c>
    </row>
    <row r="447" spans="1:17" x14ac:dyDescent="0.25">
      <c r="A447" t="s">
        <v>549</v>
      </c>
      <c r="B447">
        <v>30</v>
      </c>
      <c r="C447">
        <v>55</v>
      </c>
      <c r="D447">
        <v>10</v>
      </c>
      <c r="E447">
        <v>7</v>
      </c>
      <c r="F447" s="116">
        <v>5.6040831147213255E-2</v>
      </c>
      <c r="G447" s="116">
        <v>5.6071430028518159E-2</v>
      </c>
      <c r="H447" s="116">
        <v>5.6104068835243381E-2</v>
      </c>
      <c r="I447" s="86">
        <v>0.10644942820890468</v>
      </c>
      <c r="J447" s="86">
        <v>0.10646982746310794</v>
      </c>
      <c r="K447" s="86">
        <v>0.10648614686647057</v>
      </c>
      <c r="L447" s="86">
        <v>1.79902654758942</v>
      </c>
      <c r="M447" s="86">
        <v>1.7598334604886845</v>
      </c>
      <c r="N447" s="86">
        <v>1.7791044106292462</v>
      </c>
      <c r="O447" s="117">
        <v>4.7487607453071519</v>
      </c>
      <c r="P447" s="117">
        <v>4.6235562427837635</v>
      </c>
      <c r="Q447" s="117">
        <v>4.6845194139702251</v>
      </c>
    </row>
    <row r="448" spans="1:17" x14ac:dyDescent="0.25">
      <c r="A448" t="s">
        <v>550</v>
      </c>
      <c r="B448">
        <v>31</v>
      </c>
      <c r="C448">
        <v>54</v>
      </c>
      <c r="D448">
        <v>10</v>
      </c>
      <c r="E448">
        <v>7</v>
      </c>
      <c r="F448" s="116">
        <v>5.6056732707339858E-2</v>
      </c>
      <c r="G448" s="116">
        <v>5.6087458826999656E-2</v>
      </c>
      <c r="H448" s="116">
        <v>5.6118184946659454E-2</v>
      </c>
      <c r="I448" s="86">
        <v>0.10645985939727644</v>
      </c>
      <c r="J448" s="86">
        <v>0.10647829506907232</v>
      </c>
      <c r="K448" s="86">
        <v>0.10649263392491355</v>
      </c>
      <c r="L448" s="86">
        <v>1.7435495632794193</v>
      </c>
      <c r="M448" s="86">
        <v>1.7633617652360585</v>
      </c>
      <c r="N448" s="86">
        <v>1.7243854001620293</v>
      </c>
      <c r="O448" s="117">
        <v>4.4660414925519882</v>
      </c>
      <c r="P448" s="117">
        <v>4.5298084328859609</v>
      </c>
      <c r="Q448" s="117">
        <v>4.4055294724939777</v>
      </c>
    </row>
    <row r="449" spans="1:17" x14ac:dyDescent="0.25">
      <c r="A449" t="s">
        <v>551</v>
      </c>
      <c r="B449">
        <v>32</v>
      </c>
      <c r="C449">
        <v>53</v>
      </c>
      <c r="D449">
        <v>10</v>
      </c>
      <c r="E449">
        <v>7</v>
      </c>
      <c r="F449" s="116">
        <v>5.6073016519658375E-2</v>
      </c>
      <c r="G449" s="116">
        <v>5.6103879002606848E-2</v>
      </c>
      <c r="H449" s="116">
        <v>5.6132683986692099E-2</v>
      </c>
      <c r="I449" s="86">
        <v>0.10646939367566</v>
      </c>
      <c r="J449" s="86">
        <v>0.10648585366656585</v>
      </c>
      <c r="K449" s="86">
        <v>0.106496141160882</v>
      </c>
      <c r="L449" s="86">
        <v>1.6936960292329439</v>
      </c>
      <c r="M449" s="86">
        <v>1.7128575161462223</v>
      </c>
      <c r="N449" s="86">
        <v>1.7326650577025555</v>
      </c>
      <c r="O449" s="117">
        <v>4.1974993158816281</v>
      </c>
      <c r="P449" s="117">
        <v>4.2575618226970926</v>
      </c>
      <c r="Q449" s="117">
        <v>4.3208546027278318</v>
      </c>
    </row>
    <row r="450" spans="1:17" x14ac:dyDescent="0.25">
      <c r="A450" t="s">
        <v>552</v>
      </c>
      <c r="B450">
        <v>33</v>
      </c>
      <c r="C450">
        <v>52</v>
      </c>
      <c r="D450">
        <v>10</v>
      </c>
      <c r="E450">
        <v>7</v>
      </c>
      <c r="F450" s="116">
        <v>5.6087189314678258E-2</v>
      </c>
      <c r="G450" s="116">
        <v>5.6118198412747636E-2</v>
      </c>
      <c r="H450" s="116">
        <v>5.6145072964407759E-2</v>
      </c>
      <c r="I450" s="86">
        <v>0.10647904095061492</v>
      </c>
      <c r="J450" s="86">
        <v>0.10649144458984267</v>
      </c>
      <c r="K450" s="86">
        <v>0.10649557913625191</v>
      </c>
      <c r="L450" s="86">
        <v>1.6849703036204156</v>
      </c>
      <c r="M450" s="86">
        <v>1.6462089310336987</v>
      </c>
      <c r="N450" s="86">
        <v>1.6652674686989319</v>
      </c>
      <c r="O450" s="117">
        <v>4.1258121799602669</v>
      </c>
      <c r="P450" s="117">
        <v>4.0037541681395989</v>
      </c>
      <c r="Q450" s="117">
        <v>4.0631841382261555</v>
      </c>
    </row>
    <row r="451" spans="1:17" x14ac:dyDescent="0.25">
      <c r="A451" t="s">
        <v>553</v>
      </c>
      <c r="B451">
        <v>34</v>
      </c>
      <c r="C451">
        <v>51</v>
      </c>
      <c r="D451">
        <v>10</v>
      </c>
      <c r="E451">
        <v>7</v>
      </c>
      <c r="F451" s="116">
        <v>5.5635895198321177E-2</v>
      </c>
      <c r="G451" s="116">
        <v>5.5664983689667352E-2</v>
      </c>
      <c r="H451" s="116">
        <v>5.5687838932867918E-2</v>
      </c>
      <c r="I451" s="86">
        <v>0.10648673357019676</v>
      </c>
      <c r="J451" s="86">
        <v>0.10649504456772424</v>
      </c>
      <c r="K451" s="86">
        <v>0.10649296681834237</v>
      </c>
      <c r="L451" s="86">
        <v>1.6393899727814831</v>
      </c>
      <c r="M451" s="86">
        <v>1.6591202809117165</v>
      </c>
      <c r="N451" s="86">
        <v>1.6203031225424147</v>
      </c>
      <c r="O451" s="117">
        <v>3.8775977061646825</v>
      </c>
      <c r="P451" s="117">
        <v>3.9397556566726921</v>
      </c>
      <c r="Q451" s="117">
        <v>3.8186145567121694</v>
      </c>
    </row>
    <row r="452" spans="1:17" x14ac:dyDescent="0.25">
      <c r="A452" t="s">
        <v>554</v>
      </c>
      <c r="B452">
        <v>35</v>
      </c>
      <c r="C452">
        <v>50</v>
      </c>
      <c r="D452">
        <v>10</v>
      </c>
      <c r="E452">
        <v>7</v>
      </c>
      <c r="F452" s="116">
        <v>5.5103980613960872E-2</v>
      </c>
      <c r="G452" s="116">
        <v>5.5129048768004681E-2</v>
      </c>
      <c r="H452" s="116">
        <v>5.5149938896374519E-2</v>
      </c>
      <c r="I452" s="86">
        <v>0.10779306238836837</v>
      </c>
      <c r="J452" s="86">
        <v>0.10779724041404234</v>
      </c>
      <c r="K452" s="86">
        <v>0.10778679534985743</v>
      </c>
      <c r="L452" s="86">
        <v>1.597284283311921</v>
      </c>
      <c r="M452" s="86">
        <v>1.6165449816689124</v>
      </c>
      <c r="N452" s="86">
        <v>1.6364487162480454</v>
      </c>
      <c r="O452" s="117">
        <v>3.6394134051953748</v>
      </c>
      <c r="P452" s="117">
        <v>3.6943983120776278</v>
      </c>
      <c r="Q452" s="117">
        <v>3.7523705073167672</v>
      </c>
    </row>
    <row r="453" spans="1:17" x14ac:dyDescent="0.25">
      <c r="A453" t="s">
        <v>555</v>
      </c>
      <c r="B453">
        <v>36</v>
      </c>
      <c r="C453">
        <v>49</v>
      </c>
      <c r="D453">
        <v>10</v>
      </c>
      <c r="E453">
        <v>7</v>
      </c>
      <c r="F453" s="116">
        <v>5.5116538533461358E-2</v>
      </c>
      <c r="G453" s="116">
        <v>5.5139650836140079E-2</v>
      </c>
      <c r="H453" s="116">
        <v>5.5158560901968121E-2</v>
      </c>
      <c r="I453" s="86">
        <v>0.10779788081195621</v>
      </c>
      <c r="J453" s="86">
        <v>0.10779367857510552</v>
      </c>
      <c r="K453" s="86">
        <v>0.10777686962770283</v>
      </c>
      <c r="L453" s="86">
        <v>1.6106102278242709</v>
      </c>
      <c r="M453" s="86">
        <v>1.5714726949155036</v>
      </c>
      <c r="N453" s="86">
        <v>1.5907204202232437</v>
      </c>
      <c r="O453" s="117">
        <v>3.6592027936470584</v>
      </c>
      <c r="P453" s="117">
        <v>3.5469988674971686</v>
      </c>
      <c r="Q453" s="117">
        <v>3.6016174409638251</v>
      </c>
    </row>
    <row r="454" spans="1:17" x14ac:dyDescent="0.25">
      <c r="A454" t="s">
        <v>556</v>
      </c>
      <c r="B454">
        <v>37</v>
      </c>
      <c r="C454">
        <v>48</v>
      </c>
      <c r="D454">
        <v>10</v>
      </c>
      <c r="E454">
        <v>7</v>
      </c>
      <c r="F454" s="116">
        <v>5.5129563035265415E-2</v>
      </c>
      <c r="G454" s="116">
        <v>5.5150704103269887E-2</v>
      </c>
      <c r="H454" s="116">
        <v>5.5163388744072575E-2</v>
      </c>
      <c r="I454" s="86">
        <v>0.10779619164800967</v>
      </c>
      <c r="J454" s="86">
        <v>0.10778773522080788</v>
      </c>
      <c r="K454" s="86">
        <v>0.10776236593920252</v>
      </c>
      <c r="L454" s="86">
        <v>1.5643227564570108</v>
      </c>
      <c r="M454" s="86">
        <v>1.5841086820023973</v>
      </c>
      <c r="N454" s="86">
        <v>1.5451768289911387</v>
      </c>
      <c r="O454" s="117">
        <v>3.5130704652937657</v>
      </c>
      <c r="P454" s="117">
        <v>3.5702718529934696</v>
      </c>
      <c r="Q454" s="117">
        <v>3.4588203706874863</v>
      </c>
    </row>
    <row r="455" spans="1:17" x14ac:dyDescent="0.25">
      <c r="A455" t="s">
        <v>557</v>
      </c>
      <c r="B455">
        <v>38</v>
      </c>
      <c r="C455">
        <v>47</v>
      </c>
      <c r="D455">
        <v>10</v>
      </c>
      <c r="E455">
        <v>7</v>
      </c>
      <c r="F455" s="116">
        <v>5.5139743390572829E-2</v>
      </c>
      <c r="G455" s="116">
        <v>5.5158896524131883E-2</v>
      </c>
      <c r="H455" s="116">
        <v>5.5169537153886915E-2</v>
      </c>
      <c r="I455" s="86">
        <v>0.10779383567037032</v>
      </c>
      <c r="J455" s="86">
        <v>0.10777681066276226</v>
      </c>
      <c r="K455" s="86">
        <v>0.10774701689944818</v>
      </c>
      <c r="L455" s="86">
        <v>1.5137551420843292</v>
      </c>
      <c r="M455" s="86">
        <v>1.5328039974717864</v>
      </c>
      <c r="N455" s="86">
        <v>1.5524896386978011</v>
      </c>
      <c r="O455" s="117">
        <v>3.3746374205410974</v>
      </c>
      <c r="P455" s="117">
        <v>3.4285215696205764</v>
      </c>
      <c r="Q455" s="117">
        <v>3.485336148134591</v>
      </c>
    </row>
    <row r="456" spans="1:17" x14ac:dyDescent="0.25">
      <c r="A456" t="s">
        <v>558</v>
      </c>
      <c r="B456">
        <v>39</v>
      </c>
      <c r="C456">
        <v>46</v>
      </c>
      <c r="D456">
        <v>10</v>
      </c>
      <c r="E456">
        <v>7</v>
      </c>
      <c r="F456" s="116">
        <v>5.5149060202747596E-2</v>
      </c>
      <c r="G456" s="116">
        <v>5.5164062667438223E-2</v>
      </c>
      <c r="H456" s="116">
        <v>5.517477871364581E-2</v>
      </c>
      <c r="I456" s="86">
        <v>0.1077862791744358</v>
      </c>
      <c r="J456" s="86">
        <v>0.1077627038727791</v>
      </c>
      <c r="K456" s="86">
        <v>0.10773055573415632</v>
      </c>
      <c r="L456" s="86">
        <v>1.5252212863541867</v>
      </c>
      <c r="M456" s="86">
        <v>1.4866778113547225</v>
      </c>
      <c r="N456" s="86">
        <v>1.5056328957252574</v>
      </c>
      <c r="O456" s="117">
        <v>3.4087850146809835</v>
      </c>
      <c r="P456" s="117">
        <v>3.2988383805910972</v>
      </c>
      <c r="Q456" s="117">
        <v>3.3523564585610495</v>
      </c>
    </row>
    <row r="457" spans="1:17" x14ac:dyDescent="0.25">
      <c r="A457" t="s">
        <v>559</v>
      </c>
      <c r="B457">
        <v>40</v>
      </c>
      <c r="C457">
        <v>45</v>
      </c>
      <c r="D457">
        <v>10</v>
      </c>
      <c r="E457">
        <v>7</v>
      </c>
      <c r="F457" s="116">
        <v>5.5157967477919102E-2</v>
      </c>
      <c r="G457" s="116">
        <v>5.5168764981536271E-2</v>
      </c>
      <c r="H457" s="116">
        <v>5.5179562485153433E-2</v>
      </c>
      <c r="I457" s="86">
        <v>0.10777636210508131</v>
      </c>
      <c r="J457" s="86">
        <v>0.10774828859567669</v>
      </c>
      <c r="K457" s="86">
        <v>0.10771157708337832</v>
      </c>
      <c r="L457" s="86">
        <v>1.4734662146111819</v>
      </c>
      <c r="M457" s="86">
        <v>1.4929600276416093</v>
      </c>
      <c r="N457" s="86">
        <v>1.4546008162912734</v>
      </c>
      <c r="O457" s="117">
        <v>3.2750879996544797</v>
      </c>
      <c r="P457" s="117">
        <v>3.3311292029282829</v>
      </c>
      <c r="Q457" s="117">
        <v>3.2219362083486298</v>
      </c>
    </row>
    <row r="458" spans="1:17" x14ac:dyDescent="0.25">
      <c r="A458" t="s">
        <v>560</v>
      </c>
      <c r="B458">
        <v>41</v>
      </c>
      <c r="C458">
        <v>44</v>
      </c>
      <c r="D458">
        <v>10</v>
      </c>
      <c r="E458">
        <v>7</v>
      </c>
      <c r="F458" s="116">
        <v>5.5164395908716836E-2</v>
      </c>
      <c r="G458" s="116">
        <v>5.5173104472282818E-2</v>
      </c>
      <c r="H458" s="116">
        <v>5.5183990176740298E-2</v>
      </c>
      <c r="I458" s="86">
        <v>0.1077641198472518</v>
      </c>
      <c r="J458" s="86">
        <v>0.10772928559298786</v>
      </c>
      <c r="K458" s="86">
        <v>0.10769445133872393</v>
      </c>
      <c r="L458" s="86">
        <v>1.4265737462934176</v>
      </c>
      <c r="M458" s="86">
        <v>1.4453515864825677</v>
      </c>
      <c r="N458" s="86">
        <v>1.4647569491691477</v>
      </c>
      <c r="O458" s="117">
        <v>3.1527024849886134</v>
      </c>
      <c r="P458" s="117">
        <v>3.2053326888996296</v>
      </c>
      <c r="Q458" s="117">
        <v>3.2608236559420707</v>
      </c>
    </row>
    <row r="459" spans="1:17" x14ac:dyDescent="0.25">
      <c r="A459" t="s">
        <v>561</v>
      </c>
      <c r="B459">
        <v>42</v>
      </c>
      <c r="C459">
        <v>43</v>
      </c>
      <c r="D459">
        <v>10</v>
      </c>
      <c r="E459">
        <v>7</v>
      </c>
      <c r="F459" s="116">
        <v>5.516864223072919E-2</v>
      </c>
      <c r="G459" s="116">
        <v>5.5179623687441386E-2</v>
      </c>
      <c r="H459" s="116">
        <v>5.5188408852811142E-2</v>
      </c>
      <c r="I459" s="86">
        <v>0.10774785696872262</v>
      </c>
      <c r="J459" s="86">
        <v>0.10771271630724359</v>
      </c>
      <c r="K459" s="86">
        <v>0.107679771937107</v>
      </c>
      <c r="L459" s="86">
        <v>1.4359484574347756</v>
      </c>
      <c r="M459" s="86">
        <v>1.3979328505884963</v>
      </c>
      <c r="N459" s="86">
        <v>1.4166276824953383</v>
      </c>
      <c r="O459" s="117">
        <v>3.1897332164906338</v>
      </c>
      <c r="P459" s="117">
        <v>3.0823587290501258</v>
      </c>
      <c r="Q459" s="117">
        <v>3.1346260704174931</v>
      </c>
    </row>
    <row r="460" spans="1:17" x14ac:dyDescent="0.25">
      <c r="A460" t="s">
        <v>562</v>
      </c>
      <c r="B460">
        <v>43</v>
      </c>
      <c r="C460">
        <v>42</v>
      </c>
      <c r="D460">
        <v>10</v>
      </c>
      <c r="E460">
        <v>7</v>
      </c>
      <c r="F460" s="116">
        <v>5.5174585015552911E-2</v>
      </c>
      <c r="G460" s="116">
        <v>5.5183453388938035E-2</v>
      </c>
      <c r="H460" s="116">
        <v>5.519675594901572E-2</v>
      </c>
      <c r="I460" s="86">
        <v>0.10773078278914777</v>
      </c>
      <c r="J460" s="86">
        <v>0.10769530929560728</v>
      </c>
      <c r="K460" s="86">
        <v>0.10766648708210562</v>
      </c>
      <c r="L460" s="86">
        <v>1.3831824601311189</v>
      </c>
      <c r="M460" s="86">
        <v>1.4024999944572667</v>
      </c>
      <c r="N460" s="86">
        <v>1.3644879290352763</v>
      </c>
      <c r="O460" s="117">
        <v>3.071184216069049</v>
      </c>
      <c r="P460" s="117">
        <v>3.1259109482286531</v>
      </c>
      <c r="Q460" s="117">
        <v>3.0192820608326074</v>
      </c>
    </row>
    <row r="461" spans="1:17" x14ac:dyDescent="0.25">
      <c r="A461" t="s">
        <v>563</v>
      </c>
      <c r="B461">
        <v>44</v>
      </c>
      <c r="C461">
        <v>41</v>
      </c>
      <c r="D461">
        <v>10</v>
      </c>
      <c r="E461">
        <v>7</v>
      </c>
      <c r="F461" s="116">
        <v>5.4916725647067254E-2</v>
      </c>
      <c r="G461" s="116">
        <v>5.4925684695257979E-2</v>
      </c>
      <c r="H461" s="116">
        <v>5.4941363029591739E-2</v>
      </c>
      <c r="I461" s="86">
        <v>0.1077123966349815</v>
      </c>
      <c r="J461" s="86">
        <v>0.1076788002042663</v>
      </c>
      <c r="K461" s="86">
        <v>0.1076564025837895</v>
      </c>
      <c r="L461" s="86">
        <v>1.34687194832421</v>
      </c>
      <c r="M461" s="86">
        <v>1.3656232361873875</v>
      </c>
      <c r="N461" s="86">
        <v>1.3849987289336145</v>
      </c>
      <c r="O461" s="117">
        <v>2.9587816590365441</v>
      </c>
      <c r="P461" s="117">
        <v>3.0101774787446582</v>
      </c>
      <c r="Q461" s="117">
        <v>3.0643662817262296</v>
      </c>
    </row>
    <row r="462" spans="1:17" x14ac:dyDescent="0.25">
      <c r="A462" t="s">
        <v>564</v>
      </c>
      <c r="B462">
        <v>45</v>
      </c>
      <c r="C462">
        <v>40</v>
      </c>
      <c r="D462">
        <v>10</v>
      </c>
      <c r="E462">
        <v>7</v>
      </c>
      <c r="F462" s="116">
        <v>5.4336872759552263E-2</v>
      </c>
      <c r="G462" s="116">
        <v>5.4348195300239814E-2</v>
      </c>
      <c r="H462" s="116">
        <v>5.4368575873477404E-2</v>
      </c>
      <c r="I462" s="86">
        <v>0.1095523746764584</v>
      </c>
      <c r="J462" s="86">
        <v>0.10952067156253326</v>
      </c>
      <c r="K462" s="86">
        <v>0.10950029098929567</v>
      </c>
      <c r="L462" s="86">
        <v>1.3773848101323152</v>
      </c>
      <c r="M462" s="86">
        <v>1.3395312921056981</v>
      </c>
      <c r="N462" s="86">
        <v>1.3581496724958815</v>
      </c>
      <c r="O462" s="117">
        <v>3.0026879711592245</v>
      </c>
      <c r="P462" s="117">
        <v>2.9025219827127451</v>
      </c>
      <c r="Q462" s="117">
        <v>2.9512609913563725</v>
      </c>
    </row>
    <row r="463" spans="1:17" x14ac:dyDescent="0.25">
      <c r="A463" t="s">
        <v>565</v>
      </c>
      <c r="B463">
        <v>46</v>
      </c>
      <c r="C463">
        <v>39</v>
      </c>
      <c r="D463">
        <v>10</v>
      </c>
      <c r="E463">
        <v>7</v>
      </c>
      <c r="F463" s="116">
        <v>5.4341599336397761E-2</v>
      </c>
      <c r="G463" s="116">
        <v>5.435763944583713E-2</v>
      </c>
      <c r="H463" s="116">
        <v>5.4380553887893382E-2</v>
      </c>
      <c r="I463" s="86">
        <v>0.10953561591728803</v>
      </c>
      <c r="J463" s="86">
        <v>0.10951041003102616</v>
      </c>
      <c r="K463" s="86">
        <v>0.10949666136579241</v>
      </c>
      <c r="L463" s="86">
        <v>1.3112812381131331</v>
      </c>
      <c r="M463" s="86">
        <v>1.3304354202279529</v>
      </c>
      <c r="N463" s="86">
        <v>1.2927400173233181</v>
      </c>
      <c r="O463" s="117">
        <v>2.8719930523411685</v>
      </c>
      <c r="P463" s="117">
        <v>2.9231197554570745</v>
      </c>
      <c r="Q463" s="117">
        <v>2.8235381731690214</v>
      </c>
    </row>
    <row r="464" spans="1:17" x14ac:dyDescent="0.25">
      <c r="A464" t="s">
        <v>566</v>
      </c>
      <c r="B464">
        <v>47</v>
      </c>
      <c r="C464">
        <v>38</v>
      </c>
      <c r="D464">
        <v>10</v>
      </c>
      <c r="E464">
        <v>7</v>
      </c>
      <c r="F464" s="116">
        <v>5.4349112632026013E-2</v>
      </c>
      <c r="G464" s="116">
        <v>5.4367679243224928E-2</v>
      </c>
      <c r="H464" s="116">
        <v>5.439320833362344E-2</v>
      </c>
      <c r="I464" s="86">
        <v>0.1095221186360039</v>
      </c>
      <c r="J464" s="86">
        <v>0.10950123119840513</v>
      </c>
      <c r="K464" s="86">
        <v>0.10949194789280567</v>
      </c>
      <c r="L464" s="86">
        <v>1.241010859146725</v>
      </c>
      <c r="M464" s="86">
        <v>1.2594776748104466</v>
      </c>
      <c r="N464" s="86">
        <v>1.2785560282305324</v>
      </c>
      <c r="O464" s="117">
        <v>2.7479095156203219</v>
      </c>
      <c r="P464" s="117">
        <v>2.7960782675495088</v>
      </c>
      <c r="Q464" s="117">
        <v>2.8469043657065409</v>
      </c>
    </row>
    <row r="465" spans="1:17" x14ac:dyDescent="0.25">
      <c r="A465" t="s">
        <v>567</v>
      </c>
      <c r="B465">
        <v>48</v>
      </c>
      <c r="C465">
        <v>37</v>
      </c>
      <c r="D465">
        <v>10</v>
      </c>
      <c r="E465">
        <v>7</v>
      </c>
      <c r="F465" s="116">
        <v>5.4358771657396686E-2</v>
      </c>
      <c r="G465" s="116">
        <v>5.4379946732921125E-2</v>
      </c>
      <c r="H465" s="116">
        <v>5.4405827380784325E-2</v>
      </c>
      <c r="I465" s="86">
        <v>0.10951043225387504</v>
      </c>
      <c r="J465" s="86">
        <v>0.10949631553685875</v>
      </c>
      <c r="K465" s="86">
        <v>0.10949160996451998</v>
      </c>
      <c r="L465" s="86">
        <v>1.2256957188702862</v>
      </c>
      <c r="M465" s="86">
        <v>1.1882934771356239</v>
      </c>
      <c r="N465" s="86">
        <v>1.2066887358009355</v>
      </c>
      <c r="O465" s="117">
        <v>2.7738384294681762</v>
      </c>
      <c r="P465" s="117">
        <v>2.6754331479337834</v>
      </c>
      <c r="Q465" s="117">
        <v>2.7233146992668718</v>
      </c>
    </row>
    <row r="466" spans="1:17" x14ac:dyDescent="0.25">
      <c r="A466" t="s">
        <v>568</v>
      </c>
      <c r="B466">
        <v>49</v>
      </c>
      <c r="C466">
        <v>36</v>
      </c>
      <c r="D466">
        <v>10</v>
      </c>
      <c r="E466">
        <v>7</v>
      </c>
      <c r="F466" s="116">
        <v>5.436700353581294E-2</v>
      </c>
      <c r="G466" s="116">
        <v>5.4393265482014147E-2</v>
      </c>
      <c r="H466" s="116">
        <v>5.4421914877870015E-2</v>
      </c>
      <c r="I466" s="86">
        <v>0.10950037841077026</v>
      </c>
      <c r="J466" s="86">
        <v>0.1094932160618063</v>
      </c>
      <c r="K466" s="86">
        <v>0.10949082861215165</v>
      </c>
      <c r="L466" s="86">
        <v>1.1566071475467761</v>
      </c>
      <c r="M466" s="86">
        <v>1.1756112467978332</v>
      </c>
      <c r="N466" s="86">
        <v>1.1382142354073108</v>
      </c>
      <c r="O466" s="117">
        <v>2.6571192554976997</v>
      </c>
      <c r="P466" s="117">
        <v>2.7073416464330307</v>
      </c>
      <c r="Q466" s="117">
        <v>2.6095230591824894</v>
      </c>
    </row>
    <row r="467" spans="1:17" x14ac:dyDescent="0.25">
      <c r="A467" t="s">
        <v>569</v>
      </c>
      <c r="B467">
        <v>50</v>
      </c>
      <c r="C467">
        <v>35</v>
      </c>
      <c r="D467">
        <v>10</v>
      </c>
      <c r="E467">
        <v>7</v>
      </c>
      <c r="F467" s="116">
        <v>5.4172284353569938E-2</v>
      </c>
      <c r="G467" s="116">
        <v>5.419895826260706E-2</v>
      </c>
      <c r="H467" s="116">
        <v>5.4230481973287295E-2</v>
      </c>
      <c r="I467" s="86">
        <v>0.10949639659737917</v>
      </c>
      <c r="J467" s="86">
        <v>0.10949154679573606</v>
      </c>
      <c r="K467" s="86">
        <v>0.1094891218949145</v>
      </c>
      <c r="L467" s="86">
        <v>1.0903105812972249</v>
      </c>
      <c r="M467" s="86">
        <v>1.108693754425444</v>
      </c>
      <c r="N467" s="86">
        <v>1.127684365209463</v>
      </c>
      <c r="O467" s="117">
        <v>2.5425764086248872</v>
      </c>
      <c r="P467" s="117">
        <v>2.5897601288107315</v>
      </c>
      <c r="Q467" s="117">
        <v>2.6395481924789275</v>
      </c>
    </row>
    <row r="468" spans="1:17" x14ac:dyDescent="0.25">
      <c r="A468" t="s">
        <v>570</v>
      </c>
      <c r="B468">
        <v>51</v>
      </c>
      <c r="C468">
        <v>34</v>
      </c>
      <c r="D468">
        <v>10</v>
      </c>
      <c r="E468">
        <v>7</v>
      </c>
      <c r="F468" s="116">
        <v>5.3550473823822345E-2</v>
      </c>
      <c r="G468" s="116">
        <v>5.357759173248923E-2</v>
      </c>
      <c r="H468" s="116">
        <v>5.3607174905580375E-2</v>
      </c>
      <c r="I468" s="86">
        <v>0.11090238538985692</v>
      </c>
      <c r="J468" s="86">
        <v>0.1108974548610084</v>
      </c>
      <c r="K468" s="86">
        <v>0.11089498959658413</v>
      </c>
      <c r="L468" s="86">
        <v>1.0954920174737943</v>
      </c>
      <c r="M468" s="86">
        <v>1.0584440237059827</v>
      </c>
      <c r="N468" s="86">
        <v>1.0766684909623405</v>
      </c>
      <c r="O468" s="117">
        <v>2.5741255707087141</v>
      </c>
      <c r="P468" s="117">
        <v>2.4795235136920786</v>
      </c>
      <c r="Q468" s="117">
        <v>2.5255426046997802</v>
      </c>
    </row>
    <row r="469" spans="1:17" x14ac:dyDescent="0.25">
      <c r="A469" t="s">
        <v>571</v>
      </c>
      <c r="B469">
        <v>52</v>
      </c>
      <c r="C469">
        <v>33</v>
      </c>
      <c r="D469">
        <v>10</v>
      </c>
      <c r="E469">
        <v>7</v>
      </c>
      <c r="F469" s="116">
        <v>5.3563857942387244E-2</v>
      </c>
      <c r="G469" s="116">
        <v>5.3593961272066365E-2</v>
      </c>
      <c r="H469" s="116">
        <v>5.3624064601745493E-2</v>
      </c>
      <c r="I469" s="86">
        <v>0.11089815792708471</v>
      </c>
      <c r="J469" s="86">
        <v>0.11089564931627813</v>
      </c>
      <c r="K469" s="86">
        <v>0.11089314070547153</v>
      </c>
      <c r="L469" s="86">
        <v>1.0692426754835975</v>
      </c>
      <c r="M469" s="86">
        <v>1.0879995584844981</v>
      </c>
      <c r="N469" s="86">
        <v>1.0510828418546661</v>
      </c>
      <c r="O469" s="117">
        <v>2.4379532746151162</v>
      </c>
      <c r="P469" s="117">
        <v>2.4862816618041426</v>
      </c>
      <c r="Q469" s="117">
        <v>2.3921761446163958</v>
      </c>
    </row>
    <row r="470" spans="1:17" x14ac:dyDescent="0.25">
      <c r="A470" t="s">
        <v>572</v>
      </c>
      <c r="B470">
        <v>53</v>
      </c>
      <c r="C470">
        <v>32</v>
      </c>
      <c r="D470">
        <v>10</v>
      </c>
      <c r="E470">
        <v>7</v>
      </c>
      <c r="F470" s="116">
        <v>5.3578956781685554E-2</v>
      </c>
      <c r="G470" s="116">
        <v>5.360706209997828E-2</v>
      </c>
      <c r="H470" s="116">
        <v>5.3637722447206715E-2</v>
      </c>
      <c r="I470" s="86">
        <v>0.11089847592523985</v>
      </c>
      <c r="J470" s="86">
        <v>0.11089592089630415</v>
      </c>
      <c r="K470" s="86">
        <v>0.11089081083843275</v>
      </c>
      <c r="L470" s="86">
        <v>1.0473242459470853</v>
      </c>
      <c r="M470" s="86">
        <v>1.0654240709276033</v>
      </c>
      <c r="N470" s="86">
        <v>1.08411921765014</v>
      </c>
      <c r="O470" s="117">
        <v>2.2831023161337303</v>
      </c>
      <c r="P470" s="117">
        <v>2.3286354867968879</v>
      </c>
      <c r="Q470" s="117">
        <v>2.3767083562221343</v>
      </c>
    </row>
    <row r="471" spans="1:17" x14ac:dyDescent="0.25">
      <c r="A471" t="s">
        <v>573</v>
      </c>
      <c r="B471">
        <v>54</v>
      </c>
      <c r="C471">
        <v>31</v>
      </c>
      <c r="D471">
        <v>10</v>
      </c>
      <c r="E471">
        <v>7</v>
      </c>
      <c r="F471" s="116">
        <v>5.3593661278475542E-2</v>
      </c>
      <c r="G471" s="116">
        <v>5.362231263316368E-2</v>
      </c>
      <c r="H471" s="116">
        <v>5.3650963987851824E-2</v>
      </c>
      <c r="I471" s="86">
        <v>0.1108963706547616</v>
      </c>
      <c r="J471" s="86">
        <v>0.11089376598615358</v>
      </c>
      <c r="K471" s="86">
        <v>0.11088595198032954</v>
      </c>
      <c r="L471" s="86">
        <v>1.0775123331058589</v>
      </c>
      <c r="M471" s="86">
        <v>1.0407239936862833</v>
      </c>
      <c r="N471" s="86">
        <v>1.0588198522373422</v>
      </c>
      <c r="O471" s="117">
        <v>2.2677130488687922</v>
      </c>
      <c r="P471" s="117">
        <v>2.1746039601381515</v>
      </c>
      <c r="Q471" s="117">
        <v>2.2198965425628896</v>
      </c>
    </row>
    <row r="472" spans="1:17" x14ac:dyDescent="0.25">
      <c r="A472" t="s">
        <v>574</v>
      </c>
      <c r="B472">
        <v>55</v>
      </c>
      <c r="C472">
        <v>30</v>
      </c>
      <c r="D472">
        <v>10</v>
      </c>
      <c r="E472">
        <v>7</v>
      </c>
      <c r="F472" s="116">
        <v>5.287035560516664E-2</v>
      </c>
      <c r="G472" s="116">
        <v>5.2899590708552595E-2</v>
      </c>
      <c r="H472" s="116">
        <v>5.292882581193855E-2</v>
      </c>
      <c r="I472" s="86">
        <v>0.11089406261627598</v>
      </c>
      <c r="J472" s="86">
        <v>0.11089140487960453</v>
      </c>
      <c r="K472" s="86">
        <v>0.11088343166959018</v>
      </c>
      <c r="L472" s="86">
        <v>1.0759979801201296</v>
      </c>
      <c r="M472" s="86">
        <v>1.0944851964067399</v>
      </c>
      <c r="N472" s="86">
        <v>1.0581020330329651</v>
      </c>
      <c r="O472" s="117">
        <v>2.108523361505342</v>
      </c>
      <c r="P472" s="117">
        <v>2.1560862169776218</v>
      </c>
      <c r="Q472" s="117">
        <v>2.063472067187583</v>
      </c>
    </row>
    <row r="473" spans="1:17" x14ac:dyDescent="0.25">
      <c r="A473" t="s">
        <v>575</v>
      </c>
      <c r="B473">
        <v>18</v>
      </c>
      <c r="C473">
        <v>67</v>
      </c>
      <c r="D473">
        <v>12</v>
      </c>
      <c r="E473">
        <v>7</v>
      </c>
      <c r="F473" s="116">
        <v>5.756773954713492E-2</v>
      </c>
      <c r="G473" s="116">
        <v>5.7598446890796157E-2</v>
      </c>
      <c r="H473" s="116">
        <v>5.7630860197994127E-2</v>
      </c>
      <c r="I473" s="86">
        <v>0.10322614764432025</v>
      </c>
      <c r="J473" s="86">
        <v>0.10325685498798148</v>
      </c>
      <c r="K473" s="86">
        <v>0.10328585636810599</v>
      </c>
      <c r="L473" s="86">
        <v>1.7014922063055824</v>
      </c>
      <c r="M473" s="86">
        <v>1.6604160162680683</v>
      </c>
      <c r="N473" s="86">
        <v>1.6806095066524047</v>
      </c>
      <c r="O473" s="117">
        <v>6.6514290003565462</v>
      </c>
      <c r="P473" s="117">
        <v>6.5031005887280164</v>
      </c>
      <c r="Q473" s="117">
        <v>6.5753413206546121</v>
      </c>
    </row>
    <row r="474" spans="1:17" x14ac:dyDescent="0.25">
      <c r="A474" t="s">
        <v>576</v>
      </c>
      <c r="B474">
        <v>19</v>
      </c>
      <c r="C474">
        <v>66</v>
      </c>
      <c r="D474">
        <v>12</v>
      </c>
      <c r="E474">
        <v>7</v>
      </c>
      <c r="F474" s="116">
        <v>5.7582817283220497E-2</v>
      </c>
      <c r="G474" s="116">
        <v>5.7615292973457105E-2</v>
      </c>
      <c r="H474" s="116">
        <v>5.764605941683916E-2</v>
      </c>
      <c r="I474" s="86">
        <v>0.10324192850904106</v>
      </c>
      <c r="J474" s="86">
        <v>0.10327098570556856</v>
      </c>
      <c r="K474" s="86">
        <v>0.10330004290209605</v>
      </c>
      <c r="L474" s="86">
        <v>1.6628818243817227</v>
      </c>
      <c r="M474" s="86">
        <v>1.6836218257149351</v>
      </c>
      <c r="N474" s="86">
        <v>1.6428260711645537</v>
      </c>
      <c r="O474" s="117">
        <v>6.2316080765332371</v>
      </c>
      <c r="P474" s="117">
        <v>6.3068747617737193</v>
      </c>
      <c r="Q474" s="117">
        <v>6.1601461747910022</v>
      </c>
    </row>
    <row r="475" spans="1:17" x14ac:dyDescent="0.25">
      <c r="A475" t="s">
        <v>577</v>
      </c>
      <c r="B475">
        <v>20</v>
      </c>
      <c r="C475">
        <v>65</v>
      </c>
      <c r="D475">
        <v>12</v>
      </c>
      <c r="E475">
        <v>7</v>
      </c>
      <c r="F475" s="116">
        <v>5.7599065563017124E-2</v>
      </c>
      <c r="G475" s="116">
        <v>5.7631606440353429E-2</v>
      </c>
      <c r="H475" s="116">
        <v>5.7662434639935194E-2</v>
      </c>
      <c r="I475" s="86">
        <v>0.10325562914360974</v>
      </c>
      <c r="J475" s="86">
        <v>0.1032864573431915</v>
      </c>
      <c r="K475" s="86">
        <v>0.10331386018726418</v>
      </c>
      <c r="L475" s="86">
        <v>1.62385143548086</v>
      </c>
      <c r="M475" s="86">
        <v>1.6437750157994522</v>
      </c>
      <c r="N475" s="86">
        <v>1.6643776728477206</v>
      </c>
      <c r="O475" s="117">
        <v>5.8333718685828106</v>
      </c>
      <c r="P475" s="117">
        <v>5.9042852910096411</v>
      </c>
      <c r="Q475" s="117">
        <v>5.9789734552074822</v>
      </c>
    </row>
    <row r="476" spans="1:17" x14ac:dyDescent="0.25">
      <c r="A476" t="s">
        <v>578</v>
      </c>
      <c r="B476">
        <v>21</v>
      </c>
      <c r="C476">
        <v>64</v>
      </c>
      <c r="D476">
        <v>12</v>
      </c>
      <c r="E476">
        <v>7</v>
      </c>
      <c r="F476" s="116">
        <v>5.761517457037478E-2</v>
      </c>
      <c r="G476" s="116">
        <v>5.7646067425372302E-2</v>
      </c>
      <c r="H476" s="116">
        <v>5.7678676550091908E-2</v>
      </c>
      <c r="I476" s="86">
        <v>0.10327138171726516</v>
      </c>
      <c r="J476" s="86">
        <v>0.10330055830254059</v>
      </c>
      <c r="K476" s="86">
        <v>0.10332801861809394</v>
      </c>
      <c r="L476" s="86">
        <v>1.6438448560822025</v>
      </c>
      <c r="M476" s="86">
        <v>1.6035811684021013</v>
      </c>
      <c r="N476" s="86">
        <v>1.6233749071069012</v>
      </c>
      <c r="O476" s="117">
        <v>5.6720397350766056</v>
      </c>
      <c r="P476" s="117">
        <v>5.5280172450781677</v>
      </c>
      <c r="Q476" s="117">
        <v>5.5981611886197591</v>
      </c>
    </row>
    <row r="477" spans="1:17" x14ac:dyDescent="0.25">
      <c r="A477" t="s">
        <v>579</v>
      </c>
      <c r="B477">
        <v>22</v>
      </c>
      <c r="C477">
        <v>63</v>
      </c>
      <c r="D477">
        <v>12</v>
      </c>
      <c r="E477">
        <v>7</v>
      </c>
      <c r="F477" s="116">
        <v>5.7631013586849016E-2</v>
      </c>
      <c r="G477" s="116">
        <v>5.7663694955544735E-2</v>
      </c>
      <c r="H477" s="116">
        <v>5.7696376324240461E-2</v>
      </c>
      <c r="I477" s="86">
        <v>0.10328688565477122</v>
      </c>
      <c r="J477" s="86">
        <v>0.1033144068073571</v>
      </c>
      <c r="K477" s="86">
        <v>0.10334192795994296</v>
      </c>
      <c r="L477" s="86">
        <v>1.601992531447217</v>
      </c>
      <c r="M477" s="86">
        <v>1.6224579485388848</v>
      </c>
      <c r="N477" s="86">
        <v>1.5822031026659396</v>
      </c>
      <c r="O477" s="117">
        <v>5.3130307497277984</v>
      </c>
      <c r="P477" s="117">
        <v>5.386333339640264</v>
      </c>
      <c r="Q477" s="117">
        <v>5.2434331949822059</v>
      </c>
    </row>
    <row r="478" spans="1:17" x14ac:dyDescent="0.25">
      <c r="A478" t="s">
        <v>580</v>
      </c>
      <c r="B478">
        <v>23</v>
      </c>
      <c r="C478">
        <v>62</v>
      </c>
      <c r="D478">
        <v>12</v>
      </c>
      <c r="E478">
        <v>7</v>
      </c>
      <c r="F478" s="116">
        <v>5.7647480724403802E-2</v>
      </c>
      <c r="G478" s="116">
        <v>5.7678514779106495E-2</v>
      </c>
      <c r="H478" s="116">
        <v>5.7712997062109486E-2</v>
      </c>
      <c r="I478" s="86">
        <v>0.10330029930621647</v>
      </c>
      <c r="J478" s="86">
        <v>0.10332788513261885</v>
      </c>
      <c r="K478" s="86">
        <v>0.10335547095902126</v>
      </c>
      <c r="L478" s="86">
        <v>1.5595526268603193</v>
      </c>
      <c r="M478" s="86">
        <v>1.5792178728569262</v>
      </c>
      <c r="N478" s="86">
        <v>1.5995551781657995</v>
      </c>
      <c r="O478" s="117">
        <v>4.9719728003751671</v>
      </c>
      <c r="P478" s="117">
        <v>5.0408132301623425</v>
      </c>
      <c r="Q478" s="117">
        <v>5.1133174025185859</v>
      </c>
    </row>
    <row r="479" spans="1:17" x14ac:dyDescent="0.25">
      <c r="A479" t="s">
        <v>581</v>
      </c>
      <c r="B479">
        <v>24</v>
      </c>
      <c r="C479">
        <v>61</v>
      </c>
      <c r="D479">
        <v>12</v>
      </c>
      <c r="E479">
        <v>7</v>
      </c>
      <c r="F479" s="116">
        <v>5.7244044676592491E-2</v>
      </c>
      <c r="G479" s="116">
        <v>5.7276884944983911E-2</v>
      </c>
      <c r="H479" s="116">
        <v>5.7309725213375323E-2</v>
      </c>
      <c r="I479" s="86">
        <v>0.10331375592421158</v>
      </c>
      <c r="J479" s="86">
        <v>0.1033414108870675</v>
      </c>
      <c r="K479" s="86">
        <v>0.10336733741474494</v>
      </c>
      <c r="L479" s="86">
        <v>1.6191254809370885</v>
      </c>
      <c r="M479" s="86">
        <v>1.5787077527231497</v>
      </c>
      <c r="N479" s="86">
        <v>1.5985790546677647</v>
      </c>
      <c r="O479" s="117">
        <v>4.8596234085433094</v>
      </c>
      <c r="P479" s="117">
        <v>4.7193937340767906</v>
      </c>
      <c r="Q479" s="117">
        <v>4.7876893932846833</v>
      </c>
    </row>
    <row r="480" spans="1:17" x14ac:dyDescent="0.25">
      <c r="A480" t="s">
        <v>582</v>
      </c>
      <c r="B480">
        <v>25</v>
      </c>
      <c r="C480">
        <v>60</v>
      </c>
      <c r="D480">
        <v>12</v>
      </c>
      <c r="E480">
        <v>7</v>
      </c>
      <c r="F480" s="116">
        <v>5.7088835086904453E-2</v>
      </c>
      <c r="G480" s="116">
        <v>5.7121763287828871E-2</v>
      </c>
      <c r="H480" s="116">
        <v>5.7154691488753288E-2</v>
      </c>
      <c r="I480" s="86">
        <v>0.10422815430501566</v>
      </c>
      <c r="J480" s="86">
        <v>0.10425415025311388</v>
      </c>
      <c r="K480" s="86">
        <v>0.10427841313800555</v>
      </c>
      <c r="L480" s="86">
        <v>1.5919641325238774</v>
      </c>
      <c r="M480" s="86">
        <v>1.6129116675014255</v>
      </c>
      <c r="N480" s="86">
        <v>1.5717028905761221</v>
      </c>
      <c r="O480" s="117">
        <v>4.5382253086152309</v>
      </c>
      <c r="P480" s="117">
        <v>4.6043538013874903</v>
      </c>
      <c r="Q480" s="117">
        <v>4.4754676237797071</v>
      </c>
    </row>
    <row r="481" spans="1:17" x14ac:dyDescent="0.25">
      <c r="A481" t="s">
        <v>583</v>
      </c>
      <c r="B481">
        <v>26</v>
      </c>
      <c r="C481">
        <v>59</v>
      </c>
      <c r="D481">
        <v>12</v>
      </c>
      <c r="E481">
        <v>7</v>
      </c>
      <c r="F481" s="116">
        <v>5.7106160068269469E-2</v>
      </c>
      <c r="G481" s="116">
        <v>5.7139182469623732E-2</v>
      </c>
      <c r="H481" s="116">
        <v>5.7172204870978002E-2</v>
      </c>
      <c r="I481" s="86">
        <v>0.1042412929486745</v>
      </c>
      <c r="J481" s="86">
        <v>0.10426736326553313</v>
      </c>
      <c r="K481" s="86">
        <v>0.10428995754014395</v>
      </c>
      <c r="L481" s="86">
        <v>1.544982593718444</v>
      </c>
      <c r="M481" s="86">
        <v>1.5651175684389269</v>
      </c>
      <c r="N481" s="86">
        <v>1.5859326186004921</v>
      </c>
      <c r="O481" s="117">
        <v>4.2551362869264313</v>
      </c>
      <c r="P481" s="117">
        <v>4.3174391301551882</v>
      </c>
      <c r="Q481" s="117">
        <v>4.3830894020685927</v>
      </c>
    </row>
    <row r="482" spans="1:17" x14ac:dyDescent="0.25">
      <c r="A482" t="s">
        <v>584</v>
      </c>
      <c r="B482">
        <v>27</v>
      </c>
      <c r="C482">
        <v>58</v>
      </c>
      <c r="D482">
        <v>12</v>
      </c>
      <c r="E482">
        <v>7</v>
      </c>
      <c r="F482" s="116">
        <v>5.7123032614835319E-2</v>
      </c>
      <c r="G482" s="116">
        <v>5.7156156512158211E-2</v>
      </c>
      <c r="H482" s="116">
        <v>5.7189280409481104E-2</v>
      </c>
      <c r="I482" s="86">
        <v>0.10425485177927629</v>
      </c>
      <c r="J482" s="86">
        <v>0.10427925886151422</v>
      </c>
      <c r="K482" s="86">
        <v>0.10430017921771814</v>
      </c>
      <c r="L482" s="86">
        <v>1.5522712533385401</v>
      </c>
      <c r="M482" s="86">
        <v>1.5115741870698252</v>
      </c>
      <c r="N482" s="86">
        <v>1.531584044406904</v>
      </c>
      <c r="O482" s="117">
        <v>4.1667090885000801</v>
      </c>
      <c r="P482" s="117">
        <v>4.0396894024448926</v>
      </c>
      <c r="Q482" s="117">
        <v>4.1015386921987993</v>
      </c>
    </row>
    <row r="483" spans="1:17" x14ac:dyDescent="0.25">
      <c r="A483" t="s">
        <v>585</v>
      </c>
      <c r="B483">
        <v>28</v>
      </c>
      <c r="C483">
        <v>57</v>
      </c>
      <c r="D483">
        <v>12</v>
      </c>
      <c r="E483">
        <v>7</v>
      </c>
      <c r="F483" s="116">
        <v>5.713875931163432E-2</v>
      </c>
      <c r="G483" s="116">
        <v>5.7171991723380403E-2</v>
      </c>
      <c r="H483" s="116">
        <v>5.7205224135126485E-2</v>
      </c>
      <c r="I483" s="86">
        <v>0.10426756639048783</v>
      </c>
      <c r="J483" s="86">
        <v>0.10429030435641937</v>
      </c>
      <c r="K483" s="86">
        <v>0.10431129324804847</v>
      </c>
      <c r="L483" s="86">
        <v>1.5088197071699803</v>
      </c>
      <c r="M483" s="86">
        <v>1.5293818246692938</v>
      </c>
      <c r="N483" s="86">
        <v>1.4889296617899517</v>
      </c>
      <c r="O483" s="117">
        <v>3.9014431612069314</v>
      </c>
      <c r="P483" s="117">
        <v>3.9661344233564386</v>
      </c>
      <c r="Q483" s="117">
        <v>3.8400489041174959</v>
      </c>
    </row>
    <row r="484" spans="1:17" x14ac:dyDescent="0.25">
      <c r="A484" t="s">
        <v>586</v>
      </c>
      <c r="B484">
        <v>29</v>
      </c>
      <c r="C484">
        <v>56</v>
      </c>
      <c r="D484">
        <v>12</v>
      </c>
      <c r="E484">
        <v>7</v>
      </c>
      <c r="F484" s="116">
        <v>5.7155043345017212E-2</v>
      </c>
      <c r="G484" s="116">
        <v>5.7188392416772128E-2</v>
      </c>
      <c r="H484" s="116">
        <v>5.7221741488527045E-2</v>
      </c>
      <c r="I484" s="86">
        <v>0.10427903694901629</v>
      </c>
      <c r="J484" s="86">
        <v>0.10430009952065097</v>
      </c>
      <c r="K484" s="86">
        <v>0.10431940687798277</v>
      </c>
      <c r="L484" s="86">
        <v>1.4597046676413956</v>
      </c>
      <c r="M484" s="86">
        <v>1.479477156763455</v>
      </c>
      <c r="N484" s="86">
        <v>1.4999183825349156</v>
      </c>
      <c r="O484" s="117">
        <v>3.6550056079096978</v>
      </c>
      <c r="P484" s="117">
        <v>3.7157518197184287</v>
      </c>
      <c r="Q484" s="117">
        <v>3.7797627301305354</v>
      </c>
    </row>
    <row r="485" spans="1:17" x14ac:dyDescent="0.25">
      <c r="A485" t="s">
        <v>587</v>
      </c>
      <c r="B485">
        <v>30</v>
      </c>
      <c r="C485">
        <v>55</v>
      </c>
      <c r="D485">
        <v>12</v>
      </c>
      <c r="E485">
        <v>7</v>
      </c>
      <c r="F485" s="116">
        <v>5.7172304439746302E-2</v>
      </c>
      <c r="G485" s="116">
        <v>5.7205778717406626E-2</v>
      </c>
      <c r="H485" s="116">
        <v>5.723749119097956E-2</v>
      </c>
      <c r="I485" s="86">
        <v>0.10428999295278366</v>
      </c>
      <c r="J485" s="86">
        <v>0.10431113460183228</v>
      </c>
      <c r="K485" s="86">
        <v>0.10432699083861875</v>
      </c>
      <c r="L485" s="86">
        <v>1.4697357293868922</v>
      </c>
      <c r="M485" s="86">
        <v>1.4297498238195914</v>
      </c>
      <c r="N485" s="86">
        <v>1.4494106765327694</v>
      </c>
      <c r="O485" s="117">
        <v>3.6022832980972517</v>
      </c>
      <c r="P485" s="117">
        <v>3.4784548978153631</v>
      </c>
      <c r="Q485" s="117">
        <v>3.5387491190979561</v>
      </c>
    </row>
    <row r="486" spans="1:17" x14ac:dyDescent="0.25">
      <c r="A486" t="s">
        <v>588</v>
      </c>
      <c r="B486">
        <v>31</v>
      </c>
      <c r="C486">
        <v>54</v>
      </c>
      <c r="D486">
        <v>12</v>
      </c>
      <c r="E486">
        <v>7</v>
      </c>
      <c r="F486" s="116">
        <v>5.7188392159082467E-2</v>
      </c>
      <c r="G486" s="116">
        <v>5.7222000134431898E-2</v>
      </c>
      <c r="H486" s="116">
        <v>5.7252070428165609E-2</v>
      </c>
      <c r="I486" s="86">
        <v>0.10429969823575817</v>
      </c>
      <c r="J486" s="86">
        <v>0.1043191554846447</v>
      </c>
      <c r="K486" s="86">
        <v>0.10433153737029975</v>
      </c>
      <c r="L486" s="86">
        <v>1.4478245026904069</v>
      </c>
      <c r="M486" s="86">
        <v>1.4680370466018799</v>
      </c>
      <c r="N486" s="86">
        <v>1.4282731264675839</v>
      </c>
      <c r="O486" s="117">
        <v>3.4407102249611738</v>
      </c>
      <c r="P486" s="117">
        <v>3.5037693997615604</v>
      </c>
      <c r="Q486" s="117">
        <v>3.3808668027494861</v>
      </c>
    </row>
    <row r="487" spans="1:17" x14ac:dyDescent="0.25">
      <c r="A487" t="s">
        <v>589</v>
      </c>
      <c r="B487">
        <v>32</v>
      </c>
      <c r="C487">
        <v>53</v>
      </c>
      <c r="D487">
        <v>12</v>
      </c>
      <c r="E487">
        <v>7</v>
      </c>
      <c r="F487" s="116">
        <v>5.7205132350041481E-2</v>
      </c>
      <c r="G487" s="116">
        <v>5.7237107395295049E-2</v>
      </c>
      <c r="H487" s="116">
        <v>5.7265529657742668E-2</v>
      </c>
      <c r="I487" s="86">
        <v>0.10431147957416345</v>
      </c>
      <c r="J487" s="86">
        <v>0.10432746709679024</v>
      </c>
      <c r="K487" s="86">
        <v>0.10433634905380512</v>
      </c>
      <c r="L487" s="86">
        <v>1.4195090409440454</v>
      </c>
      <c r="M487" s="86">
        <v>1.4390546755509923</v>
      </c>
      <c r="N487" s="86">
        <v>1.4592642002634391</v>
      </c>
      <c r="O487" s="117">
        <v>3.2874147998273346</v>
      </c>
      <c r="P487" s="117">
        <v>3.3466254780713363</v>
      </c>
      <c r="Q487" s="117">
        <v>3.4090176733180684</v>
      </c>
    </row>
    <row r="488" spans="1:17" x14ac:dyDescent="0.25">
      <c r="A488" t="s">
        <v>590</v>
      </c>
      <c r="B488">
        <v>33</v>
      </c>
      <c r="C488">
        <v>52</v>
      </c>
      <c r="D488">
        <v>12</v>
      </c>
      <c r="E488">
        <v>7</v>
      </c>
      <c r="F488" s="116">
        <v>5.7220557715745912E-2</v>
      </c>
      <c r="G488" s="116">
        <v>5.7252678031310171E-2</v>
      </c>
      <c r="H488" s="116">
        <v>5.727944496094705E-2</v>
      </c>
      <c r="I488" s="86">
        <v>0.10431964710479967</v>
      </c>
      <c r="J488" s="86">
        <v>0.10433213833863021</v>
      </c>
      <c r="K488" s="86">
        <v>0.10433570726258179</v>
      </c>
      <c r="L488" s="86">
        <v>1.4337688015374925</v>
      </c>
      <c r="M488" s="86">
        <v>1.3942233396919661</v>
      </c>
      <c r="N488" s="86">
        <v>1.413666468294154</v>
      </c>
      <c r="O488" s="117">
        <v>3.3188548036824157</v>
      </c>
      <c r="P488" s="117">
        <v>3.1981734247215794</v>
      </c>
      <c r="Q488" s="117">
        <v>3.2569357575844093</v>
      </c>
    </row>
    <row r="489" spans="1:17" x14ac:dyDescent="0.25">
      <c r="A489" t="s">
        <v>591</v>
      </c>
      <c r="B489">
        <v>34</v>
      </c>
      <c r="C489">
        <v>51</v>
      </c>
      <c r="D489">
        <v>12</v>
      </c>
      <c r="E489">
        <v>7</v>
      </c>
      <c r="F489" s="116">
        <v>5.6604720885363245E-2</v>
      </c>
      <c r="G489" s="116">
        <v>5.6633410556364443E-2</v>
      </c>
      <c r="H489" s="116">
        <v>5.6656720914052917E-2</v>
      </c>
      <c r="I489" s="86">
        <v>0.10432640238698063</v>
      </c>
      <c r="J489" s="86">
        <v>0.1043353679091685</v>
      </c>
      <c r="K489" s="86">
        <v>0.10433357480473093</v>
      </c>
      <c r="L489" s="86">
        <v>1.4338900324910524</v>
      </c>
      <c r="M489" s="86">
        <v>1.453963836669703</v>
      </c>
      <c r="N489" s="86">
        <v>1.4144710830270857</v>
      </c>
      <c r="O489" s="117">
        <v>3.1757977521642768</v>
      </c>
      <c r="P489" s="117">
        <v>3.2370609583784598</v>
      </c>
      <c r="Q489" s="117">
        <v>3.1176599269847873</v>
      </c>
    </row>
    <row r="490" spans="1:17" x14ac:dyDescent="0.25">
      <c r="A490" t="s">
        <v>592</v>
      </c>
      <c r="B490">
        <v>35</v>
      </c>
      <c r="C490">
        <v>50</v>
      </c>
      <c r="D490">
        <v>12</v>
      </c>
      <c r="E490">
        <v>7</v>
      </c>
      <c r="F490" s="116">
        <v>5.6500902089495209E-2</v>
      </c>
      <c r="G490" s="116">
        <v>5.6527937738702252E-2</v>
      </c>
      <c r="H490" s="116">
        <v>5.6549566258067889E-2</v>
      </c>
      <c r="I490" s="86">
        <v>0.10557961728334983</v>
      </c>
      <c r="J490" s="86">
        <v>0.10558322203657743</v>
      </c>
      <c r="K490" s="86">
        <v>0.10557240777689461</v>
      </c>
      <c r="L490" s="86">
        <v>1.3931379917559295</v>
      </c>
      <c r="M490" s="86">
        <v>1.4128866323133684</v>
      </c>
      <c r="N490" s="86">
        <v>1.4332954534189701</v>
      </c>
      <c r="O490" s="117">
        <v>3.0355428668241942</v>
      </c>
      <c r="P490" s="117">
        <v>3.0893960776680132</v>
      </c>
      <c r="Q490" s="117">
        <v>3.1461799528858752</v>
      </c>
    </row>
    <row r="491" spans="1:17" x14ac:dyDescent="0.25">
      <c r="A491" t="s">
        <v>593</v>
      </c>
      <c r="B491">
        <v>36</v>
      </c>
      <c r="C491">
        <v>49</v>
      </c>
      <c r="D491">
        <v>12</v>
      </c>
      <c r="E491">
        <v>7</v>
      </c>
      <c r="F491" s="116">
        <v>5.6514654733358344E-2</v>
      </c>
      <c r="G491" s="116">
        <v>5.6540029325778958E-2</v>
      </c>
      <c r="H491" s="116">
        <v>5.6556341563763629E-2</v>
      </c>
      <c r="I491" s="86">
        <v>0.10558367906215506</v>
      </c>
      <c r="J491" s="86">
        <v>0.1055800541203807</v>
      </c>
      <c r="K491" s="86">
        <v>0.10556374188239602</v>
      </c>
      <c r="L491" s="86">
        <v>1.4061221641627382</v>
      </c>
      <c r="M491" s="86">
        <v>1.3659904337786575</v>
      </c>
      <c r="N491" s="86">
        <v>1.3857258725922434</v>
      </c>
      <c r="O491" s="117">
        <v>3.0729682654472361</v>
      </c>
      <c r="P491" s="117">
        <v>2.9630672807318033</v>
      </c>
      <c r="Q491" s="117">
        <v>3.0165623589671089</v>
      </c>
    </row>
    <row r="492" spans="1:17" x14ac:dyDescent="0.25">
      <c r="A492" t="s">
        <v>594</v>
      </c>
      <c r="B492">
        <v>37</v>
      </c>
      <c r="C492">
        <v>48</v>
      </c>
      <c r="D492">
        <v>12</v>
      </c>
      <c r="E492">
        <v>7</v>
      </c>
      <c r="F492" s="116">
        <v>5.652788287097392E-2</v>
      </c>
      <c r="G492" s="116">
        <v>5.6549762514700383E-2</v>
      </c>
      <c r="H492" s="116">
        <v>5.6564348943851366E-2</v>
      </c>
      <c r="I492" s="86">
        <v>0.10558204410571514</v>
      </c>
      <c r="J492" s="86">
        <v>0.10557292758749579</v>
      </c>
      <c r="K492" s="86">
        <v>0.10554922464012545</v>
      </c>
      <c r="L492" s="86">
        <v>1.3580640161909363</v>
      </c>
      <c r="M492" s="86">
        <v>1.3783519158363038</v>
      </c>
      <c r="N492" s="86">
        <v>1.3384321973250337</v>
      </c>
      <c r="O492" s="117">
        <v>2.9471314875422778</v>
      </c>
      <c r="P492" s="117">
        <v>3.003157961911187</v>
      </c>
      <c r="Q492" s="117">
        <v>2.8939949494489063</v>
      </c>
    </row>
    <row r="493" spans="1:17" x14ac:dyDescent="0.25">
      <c r="A493" t="s">
        <v>595</v>
      </c>
      <c r="B493">
        <v>38</v>
      </c>
      <c r="C493">
        <v>47</v>
      </c>
      <c r="D493">
        <v>12</v>
      </c>
      <c r="E493">
        <v>7</v>
      </c>
      <c r="F493" s="116">
        <v>5.6540104518364109E-2</v>
      </c>
      <c r="G493" s="116">
        <v>5.6556619007075544E-2</v>
      </c>
      <c r="H493" s="116">
        <v>5.6569463609406651E-2</v>
      </c>
      <c r="I493" s="86">
        <v>0.10557896127535892</v>
      </c>
      <c r="J493" s="86">
        <v>0.10556244678664749</v>
      </c>
      <c r="K493" s="86">
        <v>0.1055349226387951</v>
      </c>
      <c r="L493" s="86">
        <v>1.3105256011273891</v>
      </c>
      <c r="M493" s="86">
        <v>1.3300567364434397</v>
      </c>
      <c r="N493" s="86">
        <v>1.350242029006782</v>
      </c>
      <c r="O493" s="117">
        <v>2.8281300460937731</v>
      </c>
      <c r="P493" s="117">
        <v>2.8809066821291212</v>
      </c>
      <c r="Q493" s="117">
        <v>2.9365550042570683</v>
      </c>
    </row>
    <row r="494" spans="1:17" x14ac:dyDescent="0.25">
      <c r="A494" t="s">
        <v>596</v>
      </c>
      <c r="B494">
        <v>39</v>
      </c>
      <c r="C494">
        <v>46</v>
      </c>
      <c r="D494">
        <v>12</v>
      </c>
      <c r="E494">
        <v>7</v>
      </c>
      <c r="F494" s="116">
        <v>5.6549395043960692E-2</v>
      </c>
      <c r="G494" s="116">
        <v>5.6564174852525226E-2</v>
      </c>
      <c r="H494" s="116">
        <v>5.6573412232878054E-2</v>
      </c>
      <c r="I494" s="86">
        <v>0.1055721725764347</v>
      </c>
      <c r="J494" s="86">
        <v>0.10555000286358791</v>
      </c>
      <c r="K494" s="86">
        <v>0.10551674829431772</v>
      </c>
      <c r="L494" s="86">
        <v>1.3217582799258794</v>
      </c>
      <c r="M494" s="86">
        <v>1.2822370718243272</v>
      </c>
      <c r="N494" s="86">
        <v>1.3016715963486483</v>
      </c>
      <c r="O494" s="117">
        <v>2.8729786302442917</v>
      </c>
      <c r="P494" s="117">
        <v>2.765289250090988</v>
      </c>
      <c r="Q494" s="117">
        <v>2.8177095361172335</v>
      </c>
    </row>
    <row r="495" spans="1:17" x14ac:dyDescent="0.25">
      <c r="A495" t="s">
        <v>597</v>
      </c>
      <c r="B495">
        <v>40</v>
      </c>
      <c r="C495">
        <v>45</v>
      </c>
      <c r="D495">
        <v>12</v>
      </c>
      <c r="E495">
        <v>7</v>
      </c>
      <c r="F495" s="116">
        <v>5.6556652492300248E-2</v>
      </c>
      <c r="G495" s="116">
        <v>5.6569679262312621E-2</v>
      </c>
      <c r="H495" s="116">
        <v>5.6578984098035752E-2</v>
      </c>
      <c r="I495" s="86">
        <v>0.10556336127885663</v>
      </c>
      <c r="J495" s="86">
        <v>0.10553358580454263</v>
      </c>
      <c r="K495" s="86">
        <v>0.10550008839593937</v>
      </c>
      <c r="L495" s="86">
        <v>1.2728680295149388</v>
      </c>
      <c r="M495" s="86">
        <v>1.2928566776153567</v>
      </c>
      <c r="N495" s="86">
        <v>1.2535239706302439</v>
      </c>
      <c r="O495" s="117">
        <v>2.7573782694866522</v>
      </c>
      <c r="P495" s="117">
        <v>2.8122693563845131</v>
      </c>
      <c r="Q495" s="117">
        <v>2.7053195745829108</v>
      </c>
    </row>
    <row r="496" spans="1:17" x14ac:dyDescent="0.25">
      <c r="A496" t="s">
        <v>598</v>
      </c>
      <c r="B496">
        <v>41</v>
      </c>
      <c r="C496">
        <v>44</v>
      </c>
      <c r="D496">
        <v>12</v>
      </c>
      <c r="E496">
        <v>7</v>
      </c>
      <c r="F496" s="116">
        <v>5.6564493350263235E-2</v>
      </c>
      <c r="G496" s="116">
        <v>5.657387106393913E-2</v>
      </c>
      <c r="H496" s="116">
        <v>5.6583248777615024E-2</v>
      </c>
      <c r="I496" s="86">
        <v>0.10554991850766815</v>
      </c>
      <c r="J496" s="86">
        <v>0.10551803428117011</v>
      </c>
      <c r="K496" s="86">
        <v>0.10548239896920171</v>
      </c>
      <c r="L496" s="86">
        <v>1.2106478312161582</v>
      </c>
      <c r="M496" s="86">
        <v>1.2299021529355056</v>
      </c>
      <c r="N496" s="86">
        <v>1.2498007235843873</v>
      </c>
      <c r="O496" s="117">
        <v>2.6225263935751406</v>
      </c>
      <c r="P496" s="117">
        <v>2.6740738101088004</v>
      </c>
      <c r="Q496" s="117">
        <v>2.7284251630315524</v>
      </c>
    </row>
    <row r="497" spans="1:17" x14ac:dyDescent="0.25">
      <c r="A497" t="s">
        <v>599</v>
      </c>
      <c r="B497">
        <v>42</v>
      </c>
      <c r="C497">
        <v>43</v>
      </c>
      <c r="D497">
        <v>12</v>
      </c>
      <c r="E497">
        <v>7</v>
      </c>
      <c r="F497" s="116">
        <v>5.6569515631796949E-2</v>
      </c>
      <c r="G497" s="116">
        <v>5.6578972254269666E-2</v>
      </c>
      <c r="H497" s="116">
        <v>5.6588428876742383E-2</v>
      </c>
      <c r="I497" s="86">
        <v>0.10553401547103436</v>
      </c>
      <c r="J497" s="86">
        <v>0.10549997163013258</v>
      </c>
      <c r="K497" s="86">
        <v>0.10546781911372534</v>
      </c>
      <c r="L497" s="86">
        <v>1.2060276511641101</v>
      </c>
      <c r="M497" s="86">
        <v>1.167047453331568</v>
      </c>
      <c r="N497" s="86">
        <v>1.1862169727460141</v>
      </c>
      <c r="O497" s="117">
        <v>2.6484632988481835</v>
      </c>
      <c r="P497" s="117">
        <v>2.5432943090045961</v>
      </c>
      <c r="Q497" s="117">
        <v>2.5944867890984056</v>
      </c>
    </row>
    <row r="498" spans="1:17" x14ac:dyDescent="0.25">
      <c r="A498" t="s">
        <v>600</v>
      </c>
      <c r="B498">
        <v>43</v>
      </c>
      <c r="C498">
        <v>42</v>
      </c>
      <c r="D498">
        <v>12</v>
      </c>
      <c r="E498">
        <v>7</v>
      </c>
      <c r="F498" s="116">
        <v>5.6573274833824114E-2</v>
      </c>
      <c r="G498" s="116">
        <v>5.6582816946027903E-2</v>
      </c>
      <c r="H498" s="116">
        <v>5.6596175903113208E-2</v>
      </c>
      <c r="I498" s="86">
        <v>0.10551667674949856</v>
      </c>
      <c r="J498" s="86">
        <v>0.10548232514556492</v>
      </c>
      <c r="K498" s="86">
        <v>0.10545560723139431</v>
      </c>
      <c r="L498" s="86">
        <v>1.1419141095396312</v>
      </c>
      <c r="M498" s="86">
        <v>1.1617235344746972</v>
      </c>
      <c r="N498" s="86">
        <v>1.1227468687558804</v>
      </c>
      <c r="O498" s="117">
        <v>2.5181195168637749</v>
      </c>
      <c r="P498" s="117">
        <v>2.5717213779573389</v>
      </c>
      <c r="Q498" s="117">
        <v>2.4672829598868686</v>
      </c>
    </row>
    <row r="499" spans="1:17" x14ac:dyDescent="0.25">
      <c r="A499" t="s">
        <v>601</v>
      </c>
      <c r="B499">
        <v>44</v>
      </c>
      <c r="C499">
        <v>41</v>
      </c>
      <c r="D499">
        <v>12</v>
      </c>
      <c r="E499">
        <v>7</v>
      </c>
      <c r="F499" s="116">
        <v>5.5886138880966878E-2</v>
      </c>
      <c r="G499" s="116">
        <v>5.5897700733021423E-2</v>
      </c>
      <c r="H499" s="116">
        <v>5.591311653576081E-2</v>
      </c>
      <c r="I499" s="86">
        <v>0.10549997302234521</v>
      </c>
      <c r="J499" s="86">
        <v>0.105467214441524</v>
      </c>
      <c r="K499" s="86">
        <v>0.10544409073741492</v>
      </c>
      <c r="L499" s="86">
        <v>1.1101150789674494</v>
      </c>
      <c r="M499" s="86">
        <v>1.1291979157834697</v>
      </c>
      <c r="N499" s="86">
        <v>1.1489147274871472</v>
      </c>
      <c r="O499" s="117">
        <v>2.3941666602434157</v>
      </c>
      <c r="P499" s="117">
        <v>2.4445050371135451</v>
      </c>
      <c r="Q499" s="117">
        <v>2.4975816459452584</v>
      </c>
    </row>
    <row r="500" spans="1:17" x14ac:dyDescent="0.25">
      <c r="A500" t="s">
        <v>602</v>
      </c>
      <c r="B500">
        <v>45</v>
      </c>
      <c r="C500">
        <v>40</v>
      </c>
      <c r="D500">
        <v>12</v>
      </c>
      <c r="E500">
        <v>7</v>
      </c>
      <c r="F500" s="116">
        <v>5.6021029060994015E-2</v>
      </c>
      <c r="G500" s="116">
        <v>5.6034659007934577E-2</v>
      </c>
      <c r="H500" s="116">
        <v>5.6054130360706812E-2</v>
      </c>
      <c r="I500" s="86">
        <v>0.10695808791315776</v>
      </c>
      <c r="J500" s="86">
        <v>0.10692888088399942</v>
      </c>
      <c r="K500" s="86">
        <v>0.10690940953122718</v>
      </c>
      <c r="L500" s="86">
        <v>1.0954037871781142</v>
      </c>
      <c r="M500" s="86">
        <v>1.0563754076814487</v>
      </c>
      <c r="N500" s="86">
        <v>1.0755712408119553</v>
      </c>
      <c r="O500" s="117">
        <v>2.4236635350240956</v>
      </c>
      <c r="P500" s="117">
        <v>2.3258686657255514</v>
      </c>
      <c r="Q500" s="117">
        <v>2.3734527576303366</v>
      </c>
    </row>
    <row r="501" spans="1:17" x14ac:dyDescent="0.25">
      <c r="A501" t="s">
        <v>603</v>
      </c>
      <c r="B501">
        <v>46</v>
      </c>
      <c r="C501">
        <v>39</v>
      </c>
      <c r="D501">
        <v>12</v>
      </c>
      <c r="E501">
        <v>7</v>
      </c>
      <c r="F501" s="116">
        <v>5.6026920645922226E-2</v>
      </c>
      <c r="G501" s="116">
        <v>5.6042672925572447E-2</v>
      </c>
      <c r="H501" s="116">
        <v>5.6066301345047781E-2</v>
      </c>
      <c r="I501" s="86">
        <v>0.10694222654534787</v>
      </c>
      <c r="J501" s="86">
        <v>0.10691662909091625</v>
      </c>
      <c r="K501" s="86">
        <v>0.10690284584622231</v>
      </c>
      <c r="L501" s="86">
        <v>1.0710132456981509</v>
      </c>
      <c r="M501" s="86">
        <v>1.090762666309615</v>
      </c>
      <c r="N501" s="86">
        <v>1.0518978032483137</v>
      </c>
      <c r="O501" s="117">
        <v>2.3045585128272781</v>
      </c>
      <c r="P501" s="117">
        <v>2.3544755180038712</v>
      </c>
      <c r="Q501" s="117">
        <v>2.2572524480027094</v>
      </c>
    </row>
    <row r="502" spans="1:17" x14ac:dyDescent="0.25">
      <c r="A502" t="s">
        <v>604</v>
      </c>
      <c r="B502">
        <v>47</v>
      </c>
      <c r="C502">
        <v>38</v>
      </c>
      <c r="D502">
        <v>12</v>
      </c>
      <c r="E502">
        <v>7</v>
      </c>
      <c r="F502" s="116">
        <v>5.6033941606566717E-2</v>
      </c>
      <c r="G502" s="116">
        <v>5.6053869745697017E-2</v>
      </c>
      <c r="H502" s="116">
        <v>5.6079776326566404E-2</v>
      </c>
      <c r="I502" s="86">
        <v>0.10692841613143006</v>
      </c>
      <c r="J502" s="86">
        <v>0.10690848799229977</v>
      </c>
      <c r="K502" s="86">
        <v>0.10690051673664765</v>
      </c>
      <c r="L502" s="86">
        <v>1.0476242668935818</v>
      </c>
      <c r="M502" s="86">
        <v>1.0666616182047537</v>
      </c>
      <c r="N502" s="86">
        <v>1.0863325983178675</v>
      </c>
      <c r="O502" s="117">
        <v>2.1953515622664672</v>
      </c>
      <c r="P502" s="117">
        <v>2.24237798498614</v>
      </c>
      <c r="Q502" s="117">
        <v>2.2920010442344902</v>
      </c>
    </row>
    <row r="503" spans="1:17" x14ac:dyDescent="0.25">
      <c r="A503" t="s">
        <v>605</v>
      </c>
      <c r="B503">
        <v>48</v>
      </c>
      <c r="C503">
        <v>37</v>
      </c>
      <c r="D503">
        <v>12</v>
      </c>
      <c r="E503">
        <v>7</v>
      </c>
      <c r="F503" s="116">
        <v>5.6042148184781843E-2</v>
      </c>
      <c r="G503" s="116">
        <v>5.6066371279484051E-2</v>
      </c>
      <c r="H503" s="116">
        <v>5.6094631556636625E-2</v>
      </c>
      <c r="I503" s="86">
        <v>0.10691670283309278</v>
      </c>
      <c r="J503" s="86">
        <v>0.1069025726945165</v>
      </c>
      <c r="K503" s="86">
        <v>0.10689853551206613</v>
      </c>
      <c r="L503" s="86">
        <v>1.0821142724492576</v>
      </c>
      <c r="M503" s="86">
        <v>1.0435531242745688</v>
      </c>
      <c r="N503" s="86">
        <v>1.0625187981307844</v>
      </c>
      <c r="O503" s="117">
        <v>2.2320713773857226</v>
      </c>
      <c r="P503" s="117">
        <v>2.1359945094318675</v>
      </c>
      <c r="Q503" s="117">
        <v>2.1827430636159026</v>
      </c>
    </row>
    <row r="504" spans="1:17" x14ac:dyDescent="0.25">
      <c r="A504" t="s">
        <v>606</v>
      </c>
      <c r="B504">
        <v>49</v>
      </c>
      <c r="C504">
        <v>36</v>
      </c>
      <c r="D504">
        <v>12</v>
      </c>
      <c r="E504">
        <v>7</v>
      </c>
      <c r="F504" s="116">
        <v>5.605351800236566E-2</v>
      </c>
      <c r="G504" s="116">
        <v>5.6080121475551407E-2</v>
      </c>
      <c r="H504" s="116">
        <v>5.610877136975144E-2</v>
      </c>
      <c r="I504" s="86">
        <v>0.10690912662843952</v>
      </c>
      <c r="J504" s="86">
        <v>0.10690094094438236</v>
      </c>
      <c r="K504" s="86">
        <v>0.10689889452336808</v>
      </c>
      <c r="L504" s="86">
        <v>1.0587159117419545</v>
      </c>
      <c r="M504" s="86">
        <v>1.078308346532749</v>
      </c>
      <c r="N504" s="86">
        <v>1.0397517282025466</v>
      </c>
      <c r="O504" s="117">
        <v>2.12552132575339</v>
      </c>
      <c r="P504" s="117">
        <v>2.1745556196767475</v>
      </c>
      <c r="Q504" s="117">
        <v>2.0790532437819498</v>
      </c>
    </row>
    <row r="505" spans="1:17" x14ac:dyDescent="0.25">
      <c r="A505" t="s">
        <v>607</v>
      </c>
      <c r="B505">
        <v>50</v>
      </c>
      <c r="C505">
        <v>35</v>
      </c>
      <c r="D505">
        <v>12</v>
      </c>
      <c r="E505">
        <v>7</v>
      </c>
      <c r="F505" s="116">
        <v>5.5724899189780686E-2</v>
      </c>
      <c r="G505" s="116">
        <v>5.5753969077944679E-2</v>
      </c>
      <c r="H505" s="116">
        <v>5.5785115386691807E-2</v>
      </c>
      <c r="I505" s="86">
        <v>0.10690243730248049</v>
      </c>
      <c r="J505" s="86">
        <v>0.10689828446131421</v>
      </c>
      <c r="K505" s="86">
        <v>0.10689828446131421</v>
      </c>
      <c r="L505" s="86">
        <v>1.0500002076420583</v>
      </c>
      <c r="M505" s="86">
        <v>1.0689101698927321</v>
      </c>
      <c r="N505" s="86">
        <v>1.0884460811235916</v>
      </c>
      <c r="O505" s="117">
        <v>2.0242795858786788</v>
      </c>
      <c r="P505" s="117">
        <v>2.0703449765156834</v>
      </c>
      <c r="Q505" s="117">
        <v>2.1189539823670365</v>
      </c>
    </row>
    <row r="506" spans="1:17" x14ac:dyDescent="0.25">
      <c r="A506" t="s">
        <v>608</v>
      </c>
      <c r="B506">
        <v>51</v>
      </c>
      <c r="C506">
        <v>34</v>
      </c>
      <c r="D506">
        <v>12</v>
      </c>
      <c r="E506">
        <v>7</v>
      </c>
      <c r="F506" s="116">
        <v>5.5600539811066128E-2</v>
      </c>
      <c r="G506" s="116">
        <v>5.5630060728744941E-2</v>
      </c>
      <c r="H506" s="116">
        <v>5.566169028340081E-2</v>
      </c>
      <c r="I506" s="86">
        <v>0.10789473684210527</v>
      </c>
      <c r="J506" s="86">
        <v>0.10789051956815114</v>
      </c>
      <c r="K506" s="86">
        <v>0.10788841093117409</v>
      </c>
      <c r="L506" s="86">
        <v>1.0880398110661269</v>
      </c>
      <c r="M506" s="86">
        <v>1.0495719466936573</v>
      </c>
      <c r="N506" s="86">
        <v>1.0684937283930833</v>
      </c>
      <c r="O506" s="117">
        <v>2.0273827597840754</v>
      </c>
      <c r="P506" s="117">
        <v>1.9353470816464238</v>
      </c>
      <c r="Q506" s="117">
        <v>1.9801176619433198</v>
      </c>
    </row>
    <row r="507" spans="1:17" x14ac:dyDescent="0.25">
      <c r="A507" t="s">
        <v>609</v>
      </c>
      <c r="B507">
        <v>52</v>
      </c>
      <c r="C507">
        <v>33</v>
      </c>
      <c r="D507">
        <v>12</v>
      </c>
      <c r="E507">
        <v>7</v>
      </c>
      <c r="F507" s="116">
        <v>5.5615443138347459E-2</v>
      </c>
      <c r="G507" s="116">
        <v>5.5645446460143799E-2</v>
      </c>
      <c r="H507" s="116">
        <v>5.5677592876354168E-2</v>
      </c>
      <c r="I507" s="86">
        <v>0.10789194517964489</v>
      </c>
      <c r="J507" s="86">
        <v>0.10788980208523087</v>
      </c>
      <c r="K507" s="86">
        <v>0.10788551589640281</v>
      </c>
      <c r="L507" s="86">
        <v>1.0646635877543584</v>
      </c>
      <c r="M507" s="86">
        <v>1.0841400297890122</v>
      </c>
      <c r="N507" s="86">
        <v>1.0458075715525648</v>
      </c>
      <c r="O507" s="117">
        <v>1.8764934689197732</v>
      </c>
      <c r="P507" s="117">
        <v>1.9235108172690547</v>
      </c>
      <c r="Q507" s="117">
        <v>1.8319578239019321</v>
      </c>
    </row>
    <row r="508" spans="1:17" x14ac:dyDescent="0.25">
      <c r="A508" t="s">
        <v>610</v>
      </c>
      <c r="B508">
        <v>53</v>
      </c>
      <c r="C508">
        <v>32</v>
      </c>
      <c r="D508">
        <v>12</v>
      </c>
      <c r="E508">
        <v>7</v>
      </c>
      <c r="F508" s="116">
        <v>5.5631004257341354E-2</v>
      </c>
      <c r="G508" s="116">
        <v>5.5661522833344593E-2</v>
      </c>
      <c r="H508" s="116">
        <v>5.5692041409347838E-2</v>
      </c>
      <c r="I508" s="86">
        <v>0.10788970586632428</v>
      </c>
      <c r="J508" s="86">
        <v>0.10788752596803833</v>
      </c>
      <c r="K508" s="86">
        <v>0.10788316617146644</v>
      </c>
      <c r="L508" s="86">
        <v>1.0422464287816331</v>
      </c>
      <c r="M508" s="86">
        <v>1.0610393319047733</v>
      </c>
      <c r="N508" s="86">
        <v>1.0804513261411222</v>
      </c>
      <c r="O508" s="117">
        <v>1.7326049566527226</v>
      </c>
      <c r="P508" s="117">
        <v>1.7769048496197168</v>
      </c>
      <c r="Q508" s="117">
        <v>1.8236745673446877</v>
      </c>
    </row>
    <row r="509" spans="1:17" x14ac:dyDescent="0.25">
      <c r="A509" t="s">
        <v>611</v>
      </c>
      <c r="B509">
        <v>54</v>
      </c>
      <c r="C509">
        <v>31</v>
      </c>
      <c r="D509">
        <v>12</v>
      </c>
      <c r="E509">
        <v>7</v>
      </c>
      <c r="F509" s="116">
        <v>5.5646909750192507E-2</v>
      </c>
      <c r="G509" s="116">
        <v>5.5677977573469851E-2</v>
      </c>
      <c r="H509" s="116">
        <v>5.5706826266513104E-2</v>
      </c>
      <c r="I509" s="86">
        <v>0.10788967372128168</v>
      </c>
      <c r="J509" s="86">
        <v>0.10788523546081349</v>
      </c>
      <c r="K509" s="86">
        <v>0.1078785780701112</v>
      </c>
      <c r="L509" s="86">
        <v>1.0771458434581149</v>
      </c>
      <c r="M509" s="86">
        <v>1.0389457356083855</v>
      </c>
      <c r="N509" s="86">
        <v>1.0577351753614135</v>
      </c>
      <c r="O509" s="117">
        <v>1.7212350791230886</v>
      </c>
      <c r="P509" s="117">
        <v>1.6306479638370537</v>
      </c>
      <c r="Q509" s="117">
        <v>1.674715452025733</v>
      </c>
    </row>
    <row r="510" spans="1:17" x14ac:dyDescent="0.25">
      <c r="A510" t="s">
        <v>612</v>
      </c>
      <c r="B510">
        <v>55</v>
      </c>
      <c r="C510">
        <v>30</v>
      </c>
      <c r="D510">
        <v>12</v>
      </c>
      <c r="E510">
        <v>7</v>
      </c>
      <c r="F510" s="116">
        <v>5.5201463296622795E-2</v>
      </c>
      <c r="G510" s="116">
        <v>5.5233116808240765E-2</v>
      </c>
      <c r="H510" s="116">
        <v>5.5262509354743167E-2</v>
      </c>
      <c r="I510" s="86">
        <v>0.10788873338473261</v>
      </c>
      <c r="J510" s="86">
        <v>0.10788421145450147</v>
      </c>
      <c r="K510" s="86">
        <v>0.10787516759403919</v>
      </c>
      <c r="L510" s="86">
        <v>1.0692940588619657</v>
      </c>
      <c r="M510" s="86">
        <v>1.0885936570884647</v>
      </c>
      <c r="N510" s="86">
        <v>1.0506060516992284</v>
      </c>
      <c r="O510" s="117">
        <v>1.5760599969703069</v>
      </c>
      <c r="P510" s="117">
        <v>1.6223329090255467</v>
      </c>
      <c r="Q510" s="117">
        <v>1.5322289272398817</v>
      </c>
    </row>
    <row r="511" spans="1:17" x14ac:dyDescent="0.25">
      <c r="A511" t="s">
        <v>613</v>
      </c>
      <c r="B511">
        <v>18</v>
      </c>
      <c r="C511">
        <v>67</v>
      </c>
      <c r="D511">
        <v>15</v>
      </c>
      <c r="E511">
        <v>7</v>
      </c>
      <c r="F511" s="116">
        <v>5.8401317397325639E-2</v>
      </c>
      <c r="G511" s="116">
        <v>5.8431866584426319E-2</v>
      </c>
      <c r="H511" s="116">
        <v>5.8465325217917537E-2</v>
      </c>
      <c r="I511" s="86">
        <v>0.1008515949585113</v>
      </c>
      <c r="J511" s="86">
        <v>0.10088214414561197</v>
      </c>
      <c r="K511" s="86">
        <v>0.10091123860951738</v>
      </c>
      <c r="L511" s="86">
        <v>1.7225173693949516</v>
      </c>
      <c r="M511" s="86">
        <v>1.6805806091216964</v>
      </c>
      <c r="N511" s="86">
        <v>1.7011969462450685</v>
      </c>
      <c r="O511" s="117">
        <v>5.9451016560568855</v>
      </c>
      <c r="P511" s="117">
        <v>5.8006432785969482</v>
      </c>
      <c r="Q511" s="117">
        <v>5.8709995112130064</v>
      </c>
    </row>
    <row r="512" spans="1:17" x14ac:dyDescent="0.25">
      <c r="A512" t="s">
        <v>614</v>
      </c>
      <c r="B512">
        <v>19</v>
      </c>
      <c r="C512">
        <v>66</v>
      </c>
      <c r="D512">
        <v>15</v>
      </c>
      <c r="E512">
        <v>7</v>
      </c>
      <c r="F512" s="116">
        <v>5.8417445337524472E-2</v>
      </c>
      <c r="G512" s="116">
        <v>5.8448062447240157E-2</v>
      </c>
      <c r="H512" s="116">
        <v>5.8481595472166858E-2</v>
      </c>
      <c r="I512" s="86">
        <v>0.10086733897951715</v>
      </c>
      <c r="J512" s="86">
        <v>0.10089649813162734</v>
      </c>
      <c r="K512" s="86">
        <v>0.10092419932613199</v>
      </c>
      <c r="L512" s="86">
        <v>1.6826813589914433</v>
      </c>
      <c r="M512" s="86">
        <v>1.7038552772962468</v>
      </c>
      <c r="N512" s="86">
        <v>1.6622058023796784</v>
      </c>
      <c r="O512" s="117">
        <v>5.5843319127966398</v>
      </c>
      <c r="P512" s="117">
        <v>5.6578683785032897</v>
      </c>
      <c r="Q512" s="117">
        <v>5.514513238984037</v>
      </c>
    </row>
    <row r="513" spans="1:17" x14ac:dyDescent="0.25">
      <c r="A513" t="s">
        <v>615</v>
      </c>
      <c r="B513">
        <v>20</v>
      </c>
      <c r="C513">
        <v>65</v>
      </c>
      <c r="D513">
        <v>15</v>
      </c>
      <c r="E513">
        <v>7</v>
      </c>
      <c r="F513" s="116">
        <v>5.8432581724656957E-2</v>
      </c>
      <c r="G513" s="116">
        <v>5.8464730896815774E-2</v>
      </c>
      <c r="H513" s="116">
        <v>5.8496880068974584E-2</v>
      </c>
      <c r="I513" s="86">
        <v>0.10088117958235303</v>
      </c>
      <c r="J513" s="86">
        <v>0.10091040610249741</v>
      </c>
      <c r="K513" s="86">
        <v>0.10093817129663457</v>
      </c>
      <c r="L513" s="86">
        <v>1.6424675950957899</v>
      </c>
      <c r="M513" s="86">
        <v>1.6628063304642633</v>
      </c>
      <c r="N513" s="86">
        <v>1.6838379653680602</v>
      </c>
      <c r="O513" s="117">
        <v>5.2411129458870978</v>
      </c>
      <c r="P513" s="117">
        <v>5.310394411889348</v>
      </c>
      <c r="Q513" s="117">
        <v>5.3833642647338191</v>
      </c>
    </row>
    <row r="514" spans="1:17" x14ac:dyDescent="0.25">
      <c r="A514" t="s">
        <v>616</v>
      </c>
      <c r="B514">
        <v>21</v>
      </c>
      <c r="C514">
        <v>64</v>
      </c>
      <c r="D514">
        <v>15</v>
      </c>
      <c r="E514">
        <v>7</v>
      </c>
      <c r="F514" s="116">
        <v>5.8449386882762841E-2</v>
      </c>
      <c r="G514" s="116">
        <v>5.8481613807186313E-2</v>
      </c>
      <c r="H514" s="116">
        <v>5.8513840731609777E-2</v>
      </c>
      <c r="I514" s="86">
        <v>0.10089664092907294</v>
      </c>
      <c r="J514" s="86">
        <v>0.10092447327289319</v>
      </c>
      <c r="K514" s="86">
        <v>0.10095230561671346</v>
      </c>
      <c r="L514" s="86">
        <v>1.662546014921066</v>
      </c>
      <c r="M514" s="86">
        <v>1.6214464322597373</v>
      </c>
      <c r="N514" s="86">
        <v>1.6416512490130504</v>
      </c>
      <c r="O514" s="117">
        <v>5.1268158773267469</v>
      </c>
      <c r="P514" s="117">
        <v>4.986105800992882</v>
      </c>
      <c r="Q514" s="117">
        <v>5.0546363557793859</v>
      </c>
    </row>
    <row r="515" spans="1:17" x14ac:dyDescent="0.25">
      <c r="A515" t="s">
        <v>617</v>
      </c>
      <c r="B515">
        <v>22</v>
      </c>
      <c r="C515">
        <v>63</v>
      </c>
      <c r="D515">
        <v>15</v>
      </c>
      <c r="E515">
        <v>7</v>
      </c>
      <c r="F515" s="116">
        <v>5.846527550347546E-2</v>
      </c>
      <c r="G515" s="116">
        <v>5.8497584874514806E-2</v>
      </c>
      <c r="H515" s="116">
        <v>5.8531362853328675E-2</v>
      </c>
      <c r="I515" s="86">
        <v>0.10091097740253217</v>
      </c>
      <c r="J515" s="86">
        <v>0.10093888095024797</v>
      </c>
      <c r="K515" s="86">
        <v>0.10096531589018926</v>
      </c>
      <c r="L515" s="86">
        <v>1.6192942752200341</v>
      </c>
      <c r="M515" s="86">
        <v>1.6400545147205901</v>
      </c>
      <c r="N515" s="86">
        <v>1.5992184069424027</v>
      </c>
      <c r="O515" s="117">
        <v>4.8107390474903697</v>
      </c>
      <c r="P515" s="117">
        <v>4.8823571742224088</v>
      </c>
      <c r="Q515" s="117">
        <v>4.742742507530286</v>
      </c>
    </row>
    <row r="516" spans="1:17" x14ac:dyDescent="0.25">
      <c r="A516" t="s">
        <v>618</v>
      </c>
      <c r="B516">
        <v>23</v>
      </c>
      <c r="C516">
        <v>62</v>
      </c>
      <c r="D516">
        <v>15</v>
      </c>
      <c r="E516">
        <v>7</v>
      </c>
      <c r="F516" s="116">
        <v>5.8481108097202958E-2</v>
      </c>
      <c r="G516" s="116">
        <v>5.8513505155550059E-2</v>
      </c>
      <c r="H516" s="116">
        <v>5.8547374807458391E-2</v>
      </c>
      <c r="I516" s="86">
        <v>0.10092419971902915</v>
      </c>
      <c r="J516" s="86">
        <v>0.10095217899669255</v>
      </c>
      <c r="K516" s="86">
        <v>0.10097721308723349</v>
      </c>
      <c r="L516" s="86">
        <v>1.5759725744175157</v>
      </c>
      <c r="M516" s="86">
        <v>1.5960440246571066</v>
      </c>
      <c r="N516" s="86">
        <v>1.6168014213483519</v>
      </c>
      <c r="O516" s="117">
        <v>4.5162559603224395</v>
      </c>
      <c r="P516" s="117">
        <v>4.5835122534510226</v>
      </c>
      <c r="Q516" s="117">
        <v>4.6543498941205232</v>
      </c>
    </row>
    <row r="517" spans="1:17" x14ac:dyDescent="0.25">
      <c r="A517" t="s">
        <v>619</v>
      </c>
      <c r="B517">
        <v>24</v>
      </c>
      <c r="C517">
        <v>61</v>
      </c>
      <c r="D517">
        <v>15</v>
      </c>
      <c r="E517">
        <v>7</v>
      </c>
      <c r="F517" s="116">
        <v>5.8496796698931049E-2</v>
      </c>
      <c r="G517" s="116">
        <v>5.8530764391225114E-2</v>
      </c>
      <c r="H517" s="116">
        <v>5.8564732083519172E-2</v>
      </c>
      <c r="I517" s="86">
        <v>0.1009386897922654</v>
      </c>
      <c r="J517" s="86">
        <v>0.10096527320362597</v>
      </c>
      <c r="K517" s="86">
        <v>0.10099037975879985</v>
      </c>
      <c r="L517" s="86">
        <v>1.5921248120700502</v>
      </c>
      <c r="M517" s="86">
        <v>1.5515467114843291</v>
      </c>
      <c r="N517" s="86">
        <v>1.5714953464261556</v>
      </c>
      <c r="O517" s="117">
        <v>4.4364612162796808</v>
      </c>
      <c r="P517" s="117">
        <v>4.2998756487090803</v>
      </c>
      <c r="Q517" s="117">
        <v>4.3663976819265296</v>
      </c>
    </row>
    <row r="518" spans="1:17" x14ac:dyDescent="0.25">
      <c r="A518" t="s">
        <v>620</v>
      </c>
      <c r="B518">
        <v>25</v>
      </c>
      <c r="C518">
        <v>60</v>
      </c>
      <c r="D518">
        <v>15</v>
      </c>
      <c r="E518">
        <v>7</v>
      </c>
      <c r="F518" s="116">
        <v>5.8033578115116079E-2</v>
      </c>
      <c r="G518" s="116">
        <v>5.8067651028187187E-2</v>
      </c>
      <c r="H518" s="116">
        <v>5.8100242510255209E-2</v>
      </c>
      <c r="I518" s="86">
        <v>0.10095211570568706</v>
      </c>
      <c r="J518" s="86">
        <v>0.10097730003273962</v>
      </c>
      <c r="K518" s="86">
        <v>0.10100248435979219</v>
      </c>
      <c r="L518" s="86">
        <v>1.5943990056635107</v>
      </c>
      <c r="M518" s="86">
        <v>1.6152160741189558</v>
      </c>
      <c r="N518" s="86">
        <v>1.5742681551086739</v>
      </c>
      <c r="O518" s="117">
        <v>4.1592182784882885</v>
      </c>
      <c r="P518" s="117">
        <v>4.228727021153353</v>
      </c>
      <c r="Q518" s="117">
        <v>4.0932234901625577</v>
      </c>
    </row>
    <row r="519" spans="1:17" x14ac:dyDescent="0.25">
      <c r="A519" t="s">
        <v>621</v>
      </c>
      <c r="B519">
        <v>26</v>
      </c>
      <c r="C519">
        <v>59</v>
      </c>
      <c r="D519">
        <v>15</v>
      </c>
      <c r="E519">
        <v>7</v>
      </c>
      <c r="F519" s="116">
        <v>5.8026073088476383E-2</v>
      </c>
      <c r="G519" s="116">
        <v>5.8060258531125848E-2</v>
      </c>
      <c r="H519" s="116">
        <v>5.8094443973775306E-2</v>
      </c>
      <c r="I519" s="86">
        <v>0.10199003865927667</v>
      </c>
      <c r="J519" s="86">
        <v>0.1020153061603654</v>
      </c>
      <c r="K519" s="86">
        <v>0.10203760101426722</v>
      </c>
      <c r="L519" s="86">
        <v>1.5475318853568887</v>
      </c>
      <c r="M519" s="86">
        <v>1.5679911296207942</v>
      </c>
      <c r="N519" s="86">
        <v>1.58914181968976</v>
      </c>
      <c r="O519" s="117">
        <v>3.8962977165610635</v>
      </c>
      <c r="P519" s="117">
        <v>3.9566588040148574</v>
      </c>
      <c r="Q519" s="117">
        <v>4.0202660221967568</v>
      </c>
    </row>
    <row r="520" spans="1:17" x14ac:dyDescent="0.25">
      <c r="A520" t="s">
        <v>622</v>
      </c>
      <c r="B520">
        <v>27</v>
      </c>
      <c r="C520">
        <v>58</v>
      </c>
      <c r="D520">
        <v>15</v>
      </c>
      <c r="E520">
        <v>7</v>
      </c>
      <c r="F520" s="116">
        <v>5.8043085587970757E-2</v>
      </c>
      <c r="G520" s="116">
        <v>5.8077391775166201E-2</v>
      </c>
      <c r="H520" s="116">
        <v>5.8110206389005312E-2</v>
      </c>
      <c r="I520" s="86">
        <v>0.1020027355455355</v>
      </c>
      <c r="J520" s="86">
        <v>0.10202660071923668</v>
      </c>
      <c r="K520" s="86">
        <v>0.1020474827462252</v>
      </c>
      <c r="L520" s="86">
        <v>1.5608271072575486</v>
      </c>
      <c r="M520" s="86">
        <v>1.5194747275268372</v>
      </c>
      <c r="N520" s="86">
        <v>1.5398071097335602</v>
      </c>
      <c r="O520" s="117">
        <v>3.8386669510599867</v>
      </c>
      <c r="P520" s="117">
        <v>3.7155912671363134</v>
      </c>
      <c r="Q520" s="117">
        <v>3.7755167182999645</v>
      </c>
    </row>
    <row r="521" spans="1:17" x14ac:dyDescent="0.25">
      <c r="A521" t="s">
        <v>623</v>
      </c>
      <c r="B521">
        <v>28</v>
      </c>
      <c r="C521">
        <v>57</v>
      </c>
      <c r="D521">
        <v>15</v>
      </c>
      <c r="E521">
        <v>7</v>
      </c>
      <c r="F521" s="116">
        <v>5.8059956910555717E-2</v>
      </c>
      <c r="G521" s="116">
        <v>5.8094392533159261E-2</v>
      </c>
      <c r="H521" s="116">
        <v>5.8127330954780038E-2</v>
      </c>
      <c r="I521" s="86">
        <v>0.1020147833625038</v>
      </c>
      <c r="J521" s="86">
        <v>0.10203724137724524</v>
      </c>
      <c r="K521" s="86">
        <v>0.10205670499002116</v>
      </c>
      <c r="L521" s="86">
        <v>1.51080604809309</v>
      </c>
      <c r="M521" s="86">
        <v>1.5317009850085266</v>
      </c>
      <c r="N521" s="86">
        <v>1.4905968292277587</v>
      </c>
      <c r="O521" s="117">
        <v>3.5970747687198781</v>
      </c>
      <c r="P521" s="117">
        <v>3.6597655682701191</v>
      </c>
      <c r="Q521" s="117">
        <v>3.5375834876698011</v>
      </c>
    </row>
    <row r="522" spans="1:17" x14ac:dyDescent="0.25">
      <c r="A522" t="s">
        <v>624</v>
      </c>
      <c r="B522">
        <v>29</v>
      </c>
      <c r="C522">
        <v>56</v>
      </c>
      <c r="D522">
        <v>15</v>
      </c>
      <c r="E522">
        <v>7</v>
      </c>
      <c r="F522" s="116">
        <v>5.8077570047096419E-2</v>
      </c>
      <c r="G522" s="116">
        <v>5.8110641265966261E-2</v>
      </c>
      <c r="H522" s="116">
        <v>5.8143712484836095E-2</v>
      </c>
      <c r="I522" s="86">
        <v>0.10202621345066601</v>
      </c>
      <c r="J522" s="86">
        <v>0.102047258771765</v>
      </c>
      <c r="K522" s="86">
        <v>0.10206529761842127</v>
      </c>
      <c r="L522" s="86">
        <v>1.4609526615566624</v>
      </c>
      <c r="M522" s="86">
        <v>1.4810434270200878</v>
      </c>
      <c r="N522" s="86">
        <v>1.5018147817714584</v>
      </c>
      <c r="O522" s="117">
        <v>3.3785827780124498</v>
      </c>
      <c r="P522" s="117">
        <v>3.4374510508379794</v>
      </c>
      <c r="Q522" s="117">
        <v>3.4994851412516854</v>
      </c>
    </row>
    <row r="523" spans="1:17" x14ac:dyDescent="0.25">
      <c r="A523" t="s">
        <v>625</v>
      </c>
      <c r="B523">
        <v>30</v>
      </c>
      <c r="C523">
        <v>55</v>
      </c>
      <c r="D523">
        <v>15</v>
      </c>
      <c r="E523">
        <v>7</v>
      </c>
      <c r="F523" s="116">
        <v>5.8093278360102842E-2</v>
      </c>
      <c r="G523" s="116">
        <v>5.8128001473467771E-2</v>
      </c>
      <c r="H523" s="116">
        <v>5.8159705185670527E-2</v>
      </c>
      <c r="I523" s="86">
        <v>0.10203764287428874</v>
      </c>
      <c r="J523" s="86">
        <v>0.10205726898184284</v>
      </c>
      <c r="K523" s="86">
        <v>0.10207236598765367</v>
      </c>
      <c r="L523" s="86">
        <v>1.4581216607310272</v>
      </c>
      <c r="M523" s="86">
        <v>1.4174910889923202</v>
      </c>
      <c r="N523" s="86">
        <v>1.4374686265584815</v>
      </c>
      <c r="O523" s="117">
        <v>3.3412919715632801</v>
      </c>
      <c r="P523" s="117">
        <v>3.2212768141694457</v>
      </c>
      <c r="Q523" s="117">
        <v>3.2797127945614548</v>
      </c>
    </row>
    <row r="524" spans="1:17" x14ac:dyDescent="0.25">
      <c r="A524" t="s">
        <v>626</v>
      </c>
      <c r="B524">
        <v>31</v>
      </c>
      <c r="C524">
        <v>54</v>
      </c>
      <c r="D524">
        <v>15</v>
      </c>
      <c r="E524">
        <v>7</v>
      </c>
      <c r="F524" s="116">
        <v>5.8110631018119002E-2</v>
      </c>
      <c r="G524" s="116">
        <v>5.8143996554250087E-2</v>
      </c>
      <c r="H524" s="116">
        <v>5.81743288598238E-2</v>
      </c>
      <c r="I524" s="86">
        <v>0.10204697564164202</v>
      </c>
      <c r="J524" s="86">
        <v>0.10206517502498624</v>
      </c>
      <c r="K524" s="86">
        <v>0.10207882456249441</v>
      </c>
      <c r="L524" s="86">
        <v>1.4114698580296439</v>
      </c>
      <c r="M524" s="86">
        <v>1.4320093787488835</v>
      </c>
      <c r="N524" s="86">
        <v>1.3916041758453417</v>
      </c>
      <c r="O524" s="117">
        <v>3.1943572811941223</v>
      </c>
      <c r="P524" s="117">
        <v>3.2554829433862684</v>
      </c>
      <c r="Q524" s="117">
        <v>3.1363528132455114</v>
      </c>
    </row>
    <row r="525" spans="1:17" x14ac:dyDescent="0.25">
      <c r="A525" t="s">
        <v>627</v>
      </c>
      <c r="B525">
        <v>32</v>
      </c>
      <c r="C525">
        <v>53</v>
      </c>
      <c r="D525">
        <v>15</v>
      </c>
      <c r="E525">
        <v>7</v>
      </c>
      <c r="F525" s="116">
        <v>5.812741365699324E-2</v>
      </c>
      <c r="G525" s="116">
        <v>5.815941794861635E-2</v>
      </c>
      <c r="H525" s="116">
        <v>5.8189898226352642E-2</v>
      </c>
      <c r="I525" s="86">
        <v>0.10205711394442227</v>
      </c>
      <c r="J525" s="86">
        <v>0.10207235408329041</v>
      </c>
      <c r="K525" s="86">
        <v>0.1020814981666113</v>
      </c>
      <c r="L525" s="86">
        <v>1.3708398230924681</v>
      </c>
      <c r="M525" s="86">
        <v>1.3907022960793218</v>
      </c>
      <c r="N525" s="86">
        <v>1.4112364105483177</v>
      </c>
      <c r="O525" s="117">
        <v>3.0607593856395221</v>
      </c>
      <c r="P525" s="117">
        <v>3.1183335822556013</v>
      </c>
      <c r="Q525" s="117">
        <v>3.1790045750896883</v>
      </c>
    </row>
    <row r="526" spans="1:17" x14ac:dyDescent="0.25">
      <c r="A526" t="s">
        <v>628</v>
      </c>
      <c r="B526">
        <v>33</v>
      </c>
      <c r="C526">
        <v>52</v>
      </c>
      <c r="D526">
        <v>15</v>
      </c>
      <c r="E526">
        <v>7</v>
      </c>
      <c r="F526" s="116">
        <v>5.8144255353698757E-2</v>
      </c>
      <c r="G526" s="116">
        <v>5.8174893875819006E-2</v>
      </c>
      <c r="H526" s="116">
        <v>5.8202468545727228E-2</v>
      </c>
      <c r="I526" s="86">
        <v>0.10206457681307285</v>
      </c>
      <c r="J526" s="86">
        <v>0.10207836414802696</v>
      </c>
      <c r="K526" s="86">
        <v>0.10208295992634499</v>
      </c>
      <c r="L526" s="86">
        <v>1.3844751544564495</v>
      </c>
      <c r="M526" s="86">
        <v>1.3442912007696397</v>
      </c>
      <c r="N526" s="86">
        <v>1.3640484517588809</v>
      </c>
      <c r="O526" s="117">
        <v>3.1055634960392049</v>
      </c>
      <c r="P526" s="117">
        <v>2.9885641716186178</v>
      </c>
      <c r="Q526" s="117">
        <v>3.0455319077228991</v>
      </c>
    </row>
    <row r="527" spans="1:17" x14ac:dyDescent="0.25">
      <c r="A527" t="s">
        <v>629</v>
      </c>
      <c r="B527">
        <v>34</v>
      </c>
      <c r="C527">
        <v>51</v>
      </c>
      <c r="D527">
        <v>15</v>
      </c>
      <c r="E527">
        <v>7</v>
      </c>
      <c r="F527" s="116">
        <v>5.737937238519504E-2</v>
      </c>
      <c r="G527" s="116">
        <v>5.7410180101911928E-2</v>
      </c>
      <c r="H527" s="116">
        <v>5.7433285889449591E-2</v>
      </c>
      <c r="I527" s="86">
        <v>0.10207212702637757</v>
      </c>
      <c r="J527" s="86">
        <v>0.10208136934139263</v>
      </c>
      <c r="K527" s="86">
        <v>0.10207982895555678</v>
      </c>
      <c r="L527" s="86">
        <v>1.3924440993980172</v>
      </c>
      <c r="M527" s="86">
        <v>1.4124891402798574</v>
      </c>
      <c r="N527" s="86">
        <v>1.3730524694329451</v>
      </c>
      <c r="O527" s="117">
        <v>2.9764120716957185</v>
      </c>
      <c r="P527" s="117">
        <v>3.0359941958261705</v>
      </c>
      <c r="Q527" s="117">
        <v>2.9198737499768943</v>
      </c>
    </row>
    <row r="528" spans="1:17" x14ac:dyDescent="0.25">
      <c r="A528" t="s">
        <v>630</v>
      </c>
      <c r="B528">
        <v>35</v>
      </c>
      <c r="C528">
        <v>50</v>
      </c>
      <c r="D528">
        <v>15</v>
      </c>
      <c r="E528">
        <v>7</v>
      </c>
      <c r="F528" s="116">
        <v>5.7591744718432612E-2</v>
      </c>
      <c r="G528" s="116">
        <v>5.7619634183187302E-2</v>
      </c>
      <c r="H528" s="116">
        <v>5.7641325989107615E-2</v>
      </c>
      <c r="I528" s="86">
        <v>0.1031879207629318</v>
      </c>
      <c r="J528" s="86">
        <v>0.10319101959234898</v>
      </c>
      <c r="K528" s="86">
        <v>0.10318172310409743</v>
      </c>
      <c r="L528" s="86">
        <v>1.3306822847669293</v>
      </c>
      <c r="M528" s="86">
        <v>1.3508122806609804</v>
      </c>
      <c r="N528" s="86">
        <v>1.3716162719532696</v>
      </c>
      <c r="O528" s="117">
        <v>2.8482580705138636</v>
      </c>
      <c r="P528" s="117">
        <v>2.9017423168398135</v>
      </c>
      <c r="Q528" s="117">
        <v>2.958137913403212</v>
      </c>
    </row>
    <row r="529" spans="1:17" x14ac:dyDescent="0.25">
      <c r="A529" t="s">
        <v>631</v>
      </c>
      <c r="B529">
        <v>36</v>
      </c>
      <c r="C529">
        <v>49</v>
      </c>
      <c r="D529">
        <v>15</v>
      </c>
      <c r="E529">
        <v>7</v>
      </c>
      <c r="F529" s="116">
        <v>5.7606919690185464E-2</v>
      </c>
      <c r="G529" s="116">
        <v>5.7630305449193661E-2</v>
      </c>
      <c r="H529" s="116">
        <v>5.7649014056400216E-2</v>
      </c>
      <c r="I529" s="86">
        <v>0.10319200019955847</v>
      </c>
      <c r="J529" s="86">
        <v>0.10318732304775684</v>
      </c>
      <c r="K529" s="86">
        <v>0.10317173254175138</v>
      </c>
      <c r="L529" s="86">
        <v>1.343104942814024</v>
      </c>
      <c r="M529" s="86">
        <v>1.3023903363807576</v>
      </c>
      <c r="N529" s="86">
        <v>1.3224126950471262</v>
      </c>
      <c r="O529" s="117">
        <v>2.8942418025119423</v>
      </c>
      <c r="P529" s="117">
        <v>2.7868310113873056</v>
      </c>
      <c r="Q529" s="117">
        <v>2.8391137732766256</v>
      </c>
    </row>
    <row r="530" spans="1:17" x14ac:dyDescent="0.25">
      <c r="A530" t="s">
        <v>632</v>
      </c>
      <c r="B530">
        <v>37</v>
      </c>
      <c r="C530">
        <v>48</v>
      </c>
      <c r="D530">
        <v>15</v>
      </c>
      <c r="E530">
        <v>7</v>
      </c>
      <c r="F530" s="116">
        <v>5.7618910113558609E-2</v>
      </c>
      <c r="G530" s="116">
        <v>5.7640881099302578E-2</v>
      </c>
      <c r="H530" s="116">
        <v>5.7656574660548271E-2</v>
      </c>
      <c r="I530" s="86">
        <v>0.10319144261492395</v>
      </c>
      <c r="J530" s="86">
        <v>0.10318045712205197</v>
      </c>
      <c r="K530" s="86">
        <v>0.103158486136308</v>
      </c>
      <c r="L530" s="86">
        <v>1.2938556569010866</v>
      </c>
      <c r="M530" s="86">
        <v>1.3145366319106597</v>
      </c>
      <c r="N530" s="86">
        <v>1.2738447969567046</v>
      </c>
      <c r="O530" s="117">
        <v>2.7764640523286106</v>
      </c>
      <c r="P530" s="117">
        <v>2.8312204568709549</v>
      </c>
      <c r="Q530" s="117">
        <v>2.7245309194543661</v>
      </c>
    </row>
    <row r="531" spans="1:17" x14ac:dyDescent="0.25">
      <c r="A531" t="s">
        <v>633</v>
      </c>
      <c r="B531">
        <v>38</v>
      </c>
      <c r="C531">
        <v>47</v>
      </c>
      <c r="D531">
        <v>15</v>
      </c>
      <c r="E531">
        <v>7</v>
      </c>
      <c r="F531" s="116">
        <v>5.7631645489601112E-2</v>
      </c>
      <c r="G531" s="116">
        <v>5.7649029647891772E-2</v>
      </c>
      <c r="H531" s="116">
        <v>5.7661672672103169E-2</v>
      </c>
      <c r="I531" s="86">
        <v>0.10318762247929705</v>
      </c>
      <c r="J531" s="86">
        <v>0.1031718186990328</v>
      </c>
      <c r="K531" s="86">
        <v>0.10314337189455718</v>
      </c>
      <c r="L531" s="86">
        <v>1.244817940451356</v>
      </c>
      <c r="M531" s="86">
        <v>1.2647259624502181</v>
      </c>
      <c r="N531" s="86">
        <v>1.2853016941652444</v>
      </c>
      <c r="O531" s="117">
        <v>2.6700407737530818</v>
      </c>
      <c r="P531" s="117">
        <v>2.7216227321575319</v>
      </c>
      <c r="Q531" s="117">
        <v>2.7760098615588849</v>
      </c>
    </row>
    <row r="532" spans="1:17" x14ac:dyDescent="0.25">
      <c r="A532" t="s">
        <v>634</v>
      </c>
      <c r="B532">
        <v>39</v>
      </c>
      <c r="C532">
        <v>46</v>
      </c>
      <c r="D532">
        <v>15</v>
      </c>
      <c r="E532">
        <v>7</v>
      </c>
      <c r="F532" s="116">
        <v>5.7641755921721979E-2</v>
      </c>
      <c r="G532" s="116">
        <v>5.7656085557478559E-2</v>
      </c>
      <c r="H532" s="116">
        <v>5.7665638647982943E-2</v>
      </c>
      <c r="I532" s="86">
        <v>0.10318133835613603</v>
      </c>
      <c r="J532" s="86">
        <v>0.1031590478116258</v>
      </c>
      <c r="K532" s="86">
        <v>0.10312720417661117</v>
      </c>
      <c r="L532" s="86">
        <v>1.2556693611689163</v>
      </c>
      <c r="M532" s="86">
        <v>1.2153855706936658</v>
      </c>
      <c r="N532" s="86">
        <v>1.2351964793649099</v>
      </c>
      <c r="O532" s="117">
        <v>2.7189512617244285</v>
      </c>
      <c r="P532" s="117">
        <v>2.6137016792740924</v>
      </c>
      <c r="Q532" s="117">
        <v>2.6649333114673706</v>
      </c>
    </row>
    <row r="533" spans="1:17" x14ac:dyDescent="0.25">
      <c r="A533" t="s">
        <v>635</v>
      </c>
      <c r="B533">
        <v>40</v>
      </c>
      <c r="C533">
        <v>45</v>
      </c>
      <c r="D533">
        <v>15</v>
      </c>
      <c r="E533">
        <v>7</v>
      </c>
      <c r="F533" s="116">
        <v>5.7648824091087805E-2</v>
      </c>
      <c r="G533" s="116">
        <v>5.76616624006034E-2</v>
      </c>
      <c r="H533" s="116">
        <v>5.7671291132740096E-2</v>
      </c>
      <c r="I533" s="86">
        <v>0.10317186484469658</v>
      </c>
      <c r="J533" s="86">
        <v>0.10314297864828649</v>
      </c>
      <c r="K533" s="86">
        <v>0.10310927808580805</v>
      </c>
      <c r="L533" s="86">
        <v>1.2097410673449573</v>
      </c>
      <c r="M533" s="86">
        <v>1.2301170693348953</v>
      </c>
      <c r="N533" s="86">
        <v>1.1900239835862081</v>
      </c>
      <c r="O533" s="117">
        <v>2.6110569940703057</v>
      </c>
      <c r="P533" s="117">
        <v>2.6647050799585963</v>
      </c>
      <c r="Q533" s="117">
        <v>2.5601771686713151</v>
      </c>
    </row>
    <row r="534" spans="1:17" x14ac:dyDescent="0.25">
      <c r="A534" t="s">
        <v>636</v>
      </c>
      <c r="B534">
        <v>41</v>
      </c>
      <c r="C534">
        <v>44</v>
      </c>
      <c r="D534">
        <v>15</v>
      </c>
      <c r="E534">
        <v>7</v>
      </c>
      <c r="F534" s="116">
        <v>5.7655117949680632E-2</v>
      </c>
      <c r="G534" s="116">
        <v>5.7666446038648206E-2</v>
      </c>
      <c r="H534" s="116">
        <v>5.767615582919184E-2</v>
      </c>
      <c r="I534" s="86">
        <v>0.10315843303400207</v>
      </c>
      <c r="J534" s="86">
        <v>0.10312606706552328</v>
      </c>
      <c r="K534" s="86">
        <v>0.10309208279862056</v>
      </c>
      <c r="L534" s="86">
        <v>1.1457358645678415</v>
      </c>
      <c r="M534" s="86">
        <v>1.1653609695549518</v>
      </c>
      <c r="N534" s="86">
        <v>1.1856447220006052</v>
      </c>
      <c r="O534" s="117">
        <v>2.489514235362086</v>
      </c>
      <c r="P534" s="117">
        <v>2.5398951018961604</v>
      </c>
      <c r="Q534" s="117">
        <v>2.5930157476619633</v>
      </c>
    </row>
    <row r="535" spans="1:17" x14ac:dyDescent="0.25">
      <c r="A535" t="s">
        <v>637</v>
      </c>
      <c r="B535">
        <v>42</v>
      </c>
      <c r="C535">
        <v>43</v>
      </c>
      <c r="D535">
        <v>15</v>
      </c>
      <c r="E535">
        <v>7</v>
      </c>
      <c r="F535" s="116">
        <v>5.7662164633349881E-2</v>
      </c>
      <c r="G535" s="116">
        <v>5.7670328378484285E-2</v>
      </c>
      <c r="H535" s="116">
        <v>5.7681757621672457E-2</v>
      </c>
      <c r="I535" s="86">
        <v>0.10314238877713629</v>
      </c>
      <c r="J535" s="86">
        <v>0.10310973379659866</v>
      </c>
      <c r="K535" s="86">
        <v>0.10307871156508791</v>
      </c>
      <c r="L535" s="86">
        <v>1.1404882572689987</v>
      </c>
      <c r="M535" s="86">
        <v>1.1007553096998355</v>
      </c>
      <c r="N535" s="86">
        <v>1.1202952336790408</v>
      </c>
      <c r="O535" s="117">
        <v>2.5205350845110894</v>
      </c>
      <c r="P535" s="117">
        <v>2.4177470022727867</v>
      </c>
      <c r="Q535" s="117">
        <v>2.467779330703519</v>
      </c>
    </row>
    <row r="536" spans="1:17" x14ac:dyDescent="0.25">
      <c r="A536" t="s">
        <v>638</v>
      </c>
      <c r="B536">
        <v>43</v>
      </c>
      <c r="C536">
        <v>42</v>
      </c>
      <c r="D536">
        <v>15</v>
      </c>
      <c r="E536">
        <v>7</v>
      </c>
      <c r="F536" s="116">
        <v>5.7666094736096074E-2</v>
      </c>
      <c r="G536" s="116">
        <v>5.7675984025501184E-2</v>
      </c>
      <c r="H536" s="116">
        <v>5.7689169744707995E-2</v>
      </c>
      <c r="I536" s="86">
        <v>0.1031271581313858</v>
      </c>
      <c r="J536" s="86">
        <v>0.10309254561846792</v>
      </c>
      <c r="K536" s="86">
        <v>0.10306617418005429</v>
      </c>
      <c r="L536" s="86">
        <v>1.0788769722951557</v>
      </c>
      <c r="M536" s="86">
        <v>1.0990676048305883</v>
      </c>
      <c r="N536" s="86">
        <v>1.0593390328604604</v>
      </c>
      <c r="O536" s="117">
        <v>2.3987361488140269</v>
      </c>
      <c r="P536" s="117">
        <v>2.4511230112226952</v>
      </c>
      <c r="Q536" s="117">
        <v>2.3490507106278544</v>
      </c>
    </row>
    <row r="537" spans="1:17" x14ac:dyDescent="0.25">
      <c r="A537" t="s">
        <v>639</v>
      </c>
      <c r="B537">
        <v>44</v>
      </c>
      <c r="C537">
        <v>41</v>
      </c>
      <c r="D537">
        <v>15</v>
      </c>
      <c r="E537">
        <v>7</v>
      </c>
      <c r="F537" s="116">
        <v>5.7447555881848619E-2</v>
      </c>
      <c r="G537" s="116">
        <v>5.7457544444943873E-2</v>
      </c>
      <c r="H537" s="116">
        <v>5.7474192050102631E-2</v>
      </c>
      <c r="I537" s="86">
        <v>0.10311027207181112</v>
      </c>
      <c r="J537" s="86">
        <v>0.10307864162200947</v>
      </c>
      <c r="K537" s="86">
        <v>0.10305533497478721</v>
      </c>
      <c r="L537" s="86">
        <v>1.0494517111240962</v>
      </c>
      <c r="M537" s="86">
        <v>1.0689893405384168</v>
      </c>
      <c r="N537" s="86">
        <v>1.0891786494641555</v>
      </c>
      <c r="O537" s="117">
        <v>2.2872477679723384</v>
      </c>
      <c r="P537" s="117">
        <v>2.3364464354980212</v>
      </c>
      <c r="Q537" s="117">
        <v>2.3883220379332331</v>
      </c>
    </row>
    <row r="538" spans="1:17" x14ac:dyDescent="0.25">
      <c r="A538" t="s">
        <v>640</v>
      </c>
      <c r="B538">
        <v>45</v>
      </c>
      <c r="C538">
        <v>40</v>
      </c>
      <c r="D538">
        <v>15</v>
      </c>
      <c r="E538">
        <v>7</v>
      </c>
      <c r="F538" s="116">
        <v>5.739762441535718E-2</v>
      </c>
      <c r="G538" s="116">
        <v>5.741108381843265E-2</v>
      </c>
      <c r="H538" s="116">
        <v>5.743127292304586E-2</v>
      </c>
      <c r="I538" s="86">
        <v>0.10442814361183081</v>
      </c>
      <c r="J538" s="86">
        <v>0.10439785995491099</v>
      </c>
      <c r="K538" s="86">
        <v>0.10437935327568222</v>
      </c>
      <c r="L538" s="86">
        <v>1.0852569063562032</v>
      </c>
      <c r="M538" s="86">
        <v>1.0452690198189711</v>
      </c>
      <c r="N538" s="86">
        <v>1.0649357313503147</v>
      </c>
      <c r="O538" s="117">
        <v>2.3173945960496654</v>
      </c>
      <c r="P538" s="117">
        <v>2.2219102257814867</v>
      </c>
      <c r="Q538" s="117">
        <v>2.268370402772637</v>
      </c>
    </row>
    <row r="539" spans="1:17" x14ac:dyDescent="0.25">
      <c r="A539" t="s">
        <v>641</v>
      </c>
      <c r="B539">
        <v>46</v>
      </c>
      <c r="C539">
        <v>39</v>
      </c>
      <c r="D539">
        <v>15</v>
      </c>
      <c r="E539">
        <v>7</v>
      </c>
      <c r="F539" s="116">
        <v>5.7404367168825868E-2</v>
      </c>
      <c r="G539" s="116">
        <v>5.7419678629454143E-2</v>
      </c>
      <c r="H539" s="116">
        <v>5.7443496457098141E-2</v>
      </c>
      <c r="I539" s="86">
        <v>0.10441225257104943</v>
      </c>
      <c r="J539" s="86">
        <v>0.1043867334700023</v>
      </c>
      <c r="K539" s="86">
        <v>0.10437312328277716</v>
      </c>
      <c r="L539" s="86">
        <v>1.0645735332896673</v>
      </c>
      <c r="M539" s="86">
        <v>1.0848084791466412</v>
      </c>
      <c r="N539" s="86">
        <v>1.0449884738726938</v>
      </c>
      <c r="O539" s="117">
        <v>2.2072219055963389</v>
      </c>
      <c r="P539" s="117">
        <v>2.2559582847761548</v>
      </c>
      <c r="Q539" s="117">
        <v>2.1610340339744298</v>
      </c>
    </row>
    <row r="540" spans="1:17" x14ac:dyDescent="0.25">
      <c r="A540" t="s">
        <v>642</v>
      </c>
      <c r="B540">
        <v>47</v>
      </c>
      <c r="C540">
        <v>38</v>
      </c>
      <c r="D540">
        <v>15</v>
      </c>
      <c r="E540">
        <v>7</v>
      </c>
      <c r="F540" s="116">
        <v>5.7411688559836263E-2</v>
      </c>
      <c r="G540" s="116">
        <v>5.7430623813319058E-2</v>
      </c>
      <c r="H540" s="116">
        <v>5.745816600020312E-2</v>
      </c>
      <c r="I540" s="86">
        <v>0.10439865938405342</v>
      </c>
      <c r="J540" s="86">
        <v>0.10437972413057062</v>
      </c>
      <c r="K540" s="86">
        <v>0.10437111719716935</v>
      </c>
      <c r="L540" s="86">
        <v>1.0409139186162806</v>
      </c>
      <c r="M540" s="86">
        <v>1.0604189510902402</v>
      </c>
      <c r="N540" s="86">
        <v>1.0805738070359958</v>
      </c>
      <c r="O540" s="117">
        <v>2.1067862227095659</v>
      </c>
      <c r="P540" s="117">
        <v>2.1527007696319846</v>
      </c>
      <c r="Q540" s="117">
        <v>2.2011491977477378</v>
      </c>
    </row>
    <row r="541" spans="1:17" x14ac:dyDescent="0.25">
      <c r="A541" t="s">
        <v>643</v>
      </c>
      <c r="B541">
        <v>48</v>
      </c>
      <c r="C541">
        <v>37</v>
      </c>
      <c r="D541">
        <v>15</v>
      </c>
      <c r="E541">
        <v>7</v>
      </c>
      <c r="F541" s="116">
        <v>5.7419620200217507E-2</v>
      </c>
      <c r="G541" s="116">
        <v>5.7444019965979753E-2</v>
      </c>
      <c r="H541" s="116">
        <v>5.747190541256518E-2</v>
      </c>
      <c r="I541" s="86">
        <v>0.10438742645213463</v>
      </c>
      <c r="J541" s="86">
        <v>0.10437348372884192</v>
      </c>
      <c r="K541" s="86">
        <v>0.10436999804801873</v>
      </c>
      <c r="L541" s="86">
        <v>1.0802508295920359</v>
      </c>
      <c r="M541" s="86">
        <v>1.0407406374613088</v>
      </c>
      <c r="N541" s="86">
        <v>1.0601724366303227</v>
      </c>
      <c r="O541" s="117">
        <v>2.1350178466858147</v>
      </c>
      <c r="P541" s="117">
        <v>2.0412129472128497</v>
      </c>
      <c r="Q541" s="117">
        <v>2.086856194751959</v>
      </c>
    </row>
    <row r="542" spans="1:17" x14ac:dyDescent="0.25">
      <c r="A542" t="s">
        <v>644</v>
      </c>
      <c r="B542">
        <v>49</v>
      </c>
      <c r="C542">
        <v>36</v>
      </c>
      <c r="D542">
        <v>15</v>
      </c>
      <c r="E542">
        <v>7</v>
      </c>
      <c r="F542" s="116">
        <v>5.6684021800731989E-2</v>
      </c>
      <c r="G542" s="116">
        <v>5.6710504711309791E-2</v>
      </c>
      <c r="H542" s="116">
        <v>5.6740518676631303E-2</v>
      </c>
      <c r="I542" s="86">
        <v>0.10437974375135725</v>
      </c>
      <c r="J542" s="86">
        <v>0.10437091611449797</v>
      </c>
      <c r="K542" s="86">
        <v>0.10436915058712613</v>
      </c>
      <c r="L542" s="86">
        <v>1.0848088728343599</v>
      </c>
      <c r="M542" s="86">
        <v>1.1047593321363058</v>
      </c>
      <c r="N542" s="86">
        <v>1.0654975344410251</v>
      </c>
      <c r="O542" s="117">
        <v>1.9866296612129526</v>
      </c>
      <c r="P542" s="117">
        <v>2.0345037014281351</v>
      </c>
      <c r="Q542" s="117">
        <v>1.9412591388110585</v>
      </c>
    </row>
    <row r="543" spans="1:17" x14ac:dyDescent="0.25">
      <c r="A543" t="s">
        <v>645</v>
      </c>
      <c r="B543">
        <v>50</v>
      </c>
      <c r="C543">
        <v>35</v>
      </c>
      <c r="D543">
        <v>15</v>
      </c>
      <c r="E543">
        <v>7</v>
      </c>
      <c r="F543" s="116">
        <v>5.6695708812671892E-2</v>
      </c>
      <c r="G543" s="116">
        <v>5.6724339394069533E-2</v>
      </c>
      <c r="H543" s="116">
        <v>5.6756548798141876E-2</v>
      </c>
      <c r="I543" s="86">
        <v>0.10437457389642529</v>
      </c>
      <c r="J543" s="86">
        <v>0.10436920566241324</v>
      </c>
      <c r="K543" s="86">
        <v>0.10436920566241324</v>
      </c>
      <c r="L543" s="86">
        <v>1.0646907986679621</v>
      </c>
      <c r="M543" s="86">
        <v>1.0839967575866567</v>
      </c>
      <c r="N543" s="86">
        <v>1.103941536352786</v>
      </c>
      <c r="O543" s="117">
        <v>1.8427125328580656</v>
      </c>
      <c r="P543" s="117">
        <v>1.8876893868224169</v>
      </c>
      <c r="Q543" s="117">
        <v>1.9351499437230135</v>
      </c>
    </row>
    <row r="544" spans="1:17" x14ac:dyDescent="0.25">
      <c r="A544" t="s">
        <v>646</v>
      </c>
      <c r="B544">
        <v>18</v>
      </c>
      <c r="C544">
        <v>67</v>
      </c>
      <c r="D544">
        <v>6</v>
      </c>
      <c r="E544">
        <v>8</v>
      </c>
      <c r="F544" s="116">
        <v>5.0533985116916272E-2</v>
      </c>
      <c r="G544" s="116">
        <v>5.0562007659494972E-2</v>
      </c>
      <c r="H544" s="116">
        <v>5.0586916586231594E-2</v>
      </c>
      <c r="I544" s="86">
        <v>0.11126817573247813</v>
      </c>
      <c r="J544" s="86">
        <v>0.11129931189089889</v>
      </c>
      <c r="K544" s="86">
        <v>0.11133356166516176</v>
      </c>
      <c r="L544" s="86">
        <v>2.1506055982812842</v>
      </c>
      <c r="M544" s="86">
        <v>2.1690475449139086</v>
      </c>
      <c r="N544" s="86">
        <v>2.1327723635457856</v>
      </c>
      <c r="O544" s="117">
        <v>11.634607840084691</v>
      </c>
      <c r="P544" s="117">
        <v>11.720490705856712</v>
      </c>
      <c r="Q544" s="117">
        <v>11.55304355948563</v>
      </c>
    </row>
    <row r="545" spans="1:17" x14ac:dyDescent="0.25">
      <c r="A545" t="s">
        <v>647</v>
      </c>
      <c r="B545">
        <v>19</v>
      </c>
      <c r="C545">
        <v>66</v>
      </c>
      <c r="D545">
        <v>6</v>
      </c>
      <c r="E545">
        <v>8</v>
      </c>
      <c r="F545" s="116">
        <v>5.0547251235224216E-2</v>
      </c>
      <c r="G545" s="116">
        <v>5.0575395584464319E-2</v>
      </c>
      <c r="H545" s="116">
        <v>5.0603539933704422E-2</v>
      </c>
      <c r="I545" s="86">
        <v>0.11128275689536557</v>
      </c>
      <c r="J545" s="86">
        <v>0.1113171555444368</v>
      </c>
      <c r="K545" s="86">
        <v>0.11134842704359248</v>
      </c>
      <c r="L545" s="86">
        <v>2.1034179748577149</v>
      </c>
      <c r="M545" s="86">
        <v>2.1211301519794858</v>
      </c>
      <c r="N545" s="86">
        <v>2.1394474326099191</v>
      </c>
      <c r="O545" s="117">
        <v>10.904806429420226</v>
      </c>
      <c r="P545" s="117">
        <v>10.985718306335606</v>
      </c>
      <c r="Q545" s="117">
        <v>11.070917505785227</v>
      </c>
    </row>
    <row r="546" spans="1:17" x14ac:dyDescent="0.25">
      <c r="A546" t="s">
        <v>648</v>
      </c>
      <c r="B546">
        <v>20</v>
      </c>
      <c r="C546">
        <v>65</v>
      </c>
      <c r="D546">
        <v>6</v>
      </c>
      <c r="E546">
        <v>8</v>
      </c>
      <c r="F546" s="116">
        <v>5.0559944712331349E-2</v>
      </c>
      <c r="G546" s="116">
        <v>5.0588216815618765E-2</v>
      </c>
      <c r="H546" s="116">
        <v>5.0616488918906181E-2</v>
      </c>
      <c r="I546" s="86">
        <v>0.11130098795294266</v>
      </c>
      <c r="J546" s="86">
        <v>0.11133240140103978</v>
      </c>
      <c r="K546" s="86">
        <v>0.11136381484913692</v>
      </c>
      <c r="L546" s="86">
        <v>2.1019931832817629</v>
      </c>
      <c r="M546" s="86">
        <v>2.0662069832095118</v>
      </c>
      <c r="N546" s="86">
        <v>2.0838016554887147</v>
      </c>
      <c r="O546" s="117">
        <v>10.469511677949329</v>
      </c>
      <c r="P546" s="117">
        <v>10.305231909780577</v>
      </c>
      <c r="Q546" s="117">
        <v>10.385251386118398</v>
      </c>
    </row>
    <row r="547" spans="1:17" x14ac:dyDescent="0.25">
      <c r="A547" t="s">
        <v>649</v>
      </c>
      <c r="B547">
        <v>21</v>
      </c>
      <c r="C547">
        <v>64</v>
      </c>
      <c r="D547">
        <v>6</v>
      </c>
      <c r="E547">
        <v>8</v>
      </c>
      <c r="F547" s="116">
        <v>5.0573660538151974E-2</v>
      </c>
      <c r="G547" s="116">
        <v>5.0602067387358951E-2</v>
      </c>
      <c r="H547" s="116">
        <v>5.0630474236565928E-2</v>
      </c>
      <c r="I547" s="86">
        <v>0.11131697309240117</v>
      </c>
      <c r="J547" s="86">
        <v>0.11134853625818669</v>
      </c>
      <c r="K547" s="86">
        <v>0.11137694310739367</v>
      </c>
      <c r="L547" s="86">
        <v>2.0454320208316896</v>
      </c>
      <c r="M547" s="86">
        <v>2.0635050895604827</v>
      </c>
      <c r="N547" s="86">
        <v>2.0279539177779533</v>
      </c>
      <c r="O547" s="117">
        <v>9.8180667560956358</v>
      </c>
      <c r="P547" s="117">
        <v>9.9013966700860099</v>
      </c>
      <c r="Q547" s="117">
        <v>9.7389315868381594</v>
      </c>
    </row>
    <row r="548" spans="1:17" x14ac:dyDescent="0.25">
      <c r="A548" t="s">
        <v>650</v>
      </c>
      <c r="B548">
        <v>22</v>
      </c>
      <c r="C548">
        <v>63</v>
      </c>
      <c r="D548">
        <v>6</v>
      </c>
      <c r="E548">
        <v>8</v>
      </c>
      <c r="F548" s="116">
        <v>5.058765682744619E-2</v>
      </c>
      <c r="G548" s="116">
        <v>5.0616206956714829E-2</v>
      </c>
      <c r="H548" s="116">
        <v>5.0644757085983476E-2</v>
      </c>
      <c r="I548" s="86">
        <v>0.11133281520135772</v>
      </c>
      <c r="J548" s="86">
        <v>0.11136136533062636</v>
      </c>
      <c r="K548" s="86">
        <v>0.1113930876964804</v>
      </c>
      <c r="L548" s="86">
        <v>1.9951337890779894</v>
      </c>
      <c r="M548" s="86">
        <v>2.0126064681903975</v>
      </c>
      <c r="N548" s="86">
        <v>2.0306755277808617</v>
      </c>
      <c r="O548" s="117">
        <v>9.2163560518343459</v>
      </c>
      <c r="P548" s="117">
        <v>9.2946151283962752</v>
      </c>
      <c r="Q548" s="117">
        <v>9.377023490411915</v>
      </c>
    </row>
    <row r="549" spans="1:17" x14ac:dyDescent="0.25">
      <c r="A549" t="s">
        <v>651</v>
      </c>
      <c r="B549">
        <v>23</v>
      </c>
      <c r="C549">
        <v>62</v>
      </c>
      <c r="D549">
        <v>6</v>
      </c>
      <c r="E549">
        <v>8</v>
      </c>
      <c r="F549" s="116">
        <v>5.0602755453501722E-2</v>
      </c>
      <c r="G549" s="116">
        <v>5.0631458094144662E-2</v>
      </c>
      <c r="H549" s="116">
        <v>5.0660160734787602E-2</v>
      </c>
      <c r="I549" s="86">
        <v>0.11134711060084194</v>
      </c>
      <c r="J549" s="86">
        <v>0.11137581324148488</v>
      </c>
      <c r="K549" s="86">
        <v>0.11140451588212782</v>
      </c>
      <c r="L549" s="86">
        <v>1.9902538589105754</v>
      </c>
      <c r="M549" s="86">
        <v>1.9549336650082918</v>
      </c>
      <c r="N549" s="86">
        <v>1.9722971680061232</v>
      </c>
      <c r="O549" s="117">
        <v>8.8813783645873201</v>
      </c>
      <c r="P549" s="117">
        <v>8.7224964918994772</v>
      </c>
      <c r="Q549" s="117">
        <v>8.7998883786197215</v>
      </c>
    </row>
    <row r="550" spans="1:17" x14ac:dyDescent="0.25">
      <c r="A550" t="s">
        <v>652</v>
      </c>
      <c r="B550">
        <v>24</v>
      </c>
      <c r="C550">
        <v>61</v>
      </c>
      <c r="D550">
        <v>6</v>
      </c>
      <c r="E550">
        <v>8</v>
      </c>
      <c r="F550" s="116">
        <v>5.0618214474718155E-2</v>
      </c>
      <c r="G550" s="116">
        <v>5.0647080520230287E-2</v>
      </c>
      <c r="H550" s="116">
        <v>5.0675946565742418E-2</v>
      </c>
      <c r="I550" s="86">
        <v>0.11136199624741408</v>
      </c>
      <c r="J550" s="86">
        <v>0.11139086229292622</v>
      </c>
      <c r="K550" s="86">
        <v>0.11141972833843834</v>
      </c>
      <c r="L550" s="86">
        <v>1.937293327132479</v>
      </c>
      <c r="M550" s="86">
        <v>1.955138957935757</v>
      </c>
      <c r="N550" s="86">
        <v>1.9200394502622</v>
      </c>
      <c r="O550" s="117">
        <v>8.3379412094873064</v>
      </c>
      <c r="P550" s="117">
        <v>8.4185255865420086</v>
      </c>
      <c r="Q550" s="117">
        <v>8.2614109081578651</v>
      </c>
    </row>
    <row r="551" spans="1:17" x14ac:dyDescent="0.25">
      <c r="A551" t="s">
        <v>653</v>
      </c>
      <c r="B551">
        <v>25</v>
      </c>
      <c r="C551">
        <v>60</v>
      </c>
      <c r="D551">
        <v>6</v>
      </c>
      <c r="E551">
        <v>8</v>
      </c>
      <c r="F551" s="116">
        <v>5.0309777347531462E-2</v>
      </c>
      <c r="G551" s="116">
        <v>5.033881897386254E-2</v>
      </c>
      <c r="H551" s="116">
        <v>5.036786060019361E-2</v>
      </c>
      <c r="I551" s="86">
        <v>0.11137786382704098</v>
      </c>
      <c r="J551" s="86">
        <v>0.11140690545337205</v>
      </c>
      <c r="K551" s="86">
        <v>0.11143272023233301</v>
      </c>
      <c r="L551" s="86">
        <v>1.9083155856727976</v>
      </c>
      <c r="M551" s="86">
        <v>1.9256631171345595</v>
      </c>
      <c r="N551" s="86">
        <v>1.9435979348176831</v>
      </c>
      <c r="O551" s="117">
        <v>7.8248660858341399</v>
      </c>
      <c r="P551" s="117">
        <v>7.9005421103581801</v>
      </c>
      <c r="Q551" s="117">
        <v>7.9802291061632786</v>
      </c>
    </row>
    <row r="552" spans="1:17" x14ac:dyDescent="0.25">
      <c r="A552" t="s">
        <v>654</v>
      </c>
      <c r="B552">
        <v>26</v>
      </c>
      <c r="C552">
        <v>59</v>
      </c>
      <c r="D552">
        <v>6</v>
      </c>
      <c r="E552">
        <v>8</v>
      </c>
      <c r="F552" s="116">
        <v>4.827787791688995E-2</v>
      </c>
      <c r="G552" s="116">
        <v>4.8307107711794223E-2</v>
      </c>
      <c r="H552" s="116">
        <v>4.8333089751709128E-2</v>
      </c>
      <c r="I552" s="86">
        <v>0.11528880661242916</v>
      </c>
      <c r="J552" s="86">
        <v>0.11531478865234407</v>
      </c>
      <c r="K552" s="86">
        <v>0.11534077069225898</v>
      </c>
      <c r="L552" s="86">
        <v>2.0996963349084945</v>
      </c>
      <c r="M552" s="86">
        <v>2.0650882577418361</v>
      </c>
      <c r="N552" s="86">
        <v>2.0821048700086067</v>
      </c>
      <c r="O552" s="117">
        <v>7.5584774524609859</v>
      </c>
      <c r="P552" s="117">
        <v>7.4183660544648511</v>
      </c>
      <c r="Q552" s="117">
        <v>7.486588395771423</v>
      </c>
    </row>
    <row r="553" spans="1:17" x14ac:dyDescent="0.25">
      <c r="A553" t="s">
        <v>655</v>
      </c>
      <c r="B553">
        <v>27</v>
      </c>
      <c r="C553">
        <v>58</v>
      </c>
      <c r="D553">
        <v>6</v>
      </c>
      <c r="E553">
        <v>8</v>
      </c>
      <c r="F553" s="116">
        <v>4.8292100658959725E-2</v>
      </c>
      <c r="G553" s="116">
        <v>4.8321533103324231E-2</v>
      </c>
      <c r="H553" s="116">
        <v>4.834769527609268E-2</v>
      </c>
      <c r="I553" s="86">
        <v>0.11530323593374429</v>
      </c>
      <c r="J553" s="86">
        <v>0.11532939810651274</v>
      </c>
      <c r="K553" s="86">
        <v>0.11534901973608908</v>
      </c>
      <c r="L553" s="86">
        <v>2.0350573115097208</v>
      </c>
      <c r="M553" s="86">
        <v>2.0525401834622365</v>
      </c>
      <c r="N553" s="86">
        <v>2.0181451019507168</v>
      </c>
      <c r="O553" s="117">
        <v>7.1100021256765373</v>
      </c>
      <c r="P553" s="117">
        <v>7.1813758032604609</v>
      </c>
      <c r="Q553" s="117">
        <v>7.0422715306506207</v>
      </c>
    </row>
    <row r="554" spans="1:17" x14ac:dyDescent="0.25">
      <c r="A554" t="s">
        <v>656</v>
      </c>
      <c r="B554">
        <v>28</v>
      </c>
      <c r="C554">
        <v>57</v>
      </c>
      <c r="D554">
        <v>6</v>
      </c>
      <c r="E554">
        <v>8</v>
      </c>
      <c r="F554" s="116">
        <v>4.8307443952097781E-2</v>
      </c>
      <c r="G554" s="116">
        <v>4.8333800056006723E-2</v>
      </c>
      <c r="H554" s="116">
        <v>4.8360156159915658E-2</v>
      </c>
      <c r="I554" s="86">
        <v>0.11531454362758825</v>
      </c>
      <c r="J554" s="86">
        <v>0.11533760521850857</v>
      </c>
      <c r="K554" s="86">
        <v>0.1153606668094289</v>
      </c>
      <c r="L554" s="86">
        <v>1.9649859159569736</v>
      </c>
      <c r="M554" s="86">
        <v>1.9817945212249</v>
      </c>
      <c r="N554" s="86">
        <v>1.999173077239857</v>
      </c>
      <c r="O554" s="117">
        <v>6.6883324822508117</v>
      </c>
      <c r="P554" s="117">
        <v>6.7555701978355049</v>
      </c>
      <c r="Q554" s="117">
        <v>6.8264252886817003</v>
      </c>
    </row>
    <row r="555" spans="1:17" x14ac:dyDescent="0.25">
      <c r="A555" t="s">
        <v>657</v>
      </c>
      <c r="B555">
        <v>29</v>
      </c>
      <c r="C555">
        <v>56</v>
      </c>
      <c r="D555">
        <v>6</v>
      </c>
      <c r="E555">
        <v>8</v>
      </c>
      <c r="F555" s="116">
        <v>4.832063223257127E-2</v>
      </c>
      <c r="G555" s="116">
        <v>4.8347196626321996E-2</v>
      </c>
      <c r="H555" s="116">
        <v>4.8373761020072722E-2</v>
      </c>
      <c r="I555" s="86">
        <v>0.11532931546877853</v>
      </c>
      <c r="J555" s="86">
        <v>0.11534923876409157</v>
      </c>
      <c r="K555" s="86">
        <v>0.11536916205940463</v>
      </c>
      <c r="L555" s="86">
        <v>1.9375869568826685</v>
      </c>
      <c r="M555" s="86">
        <v>1.9035978150786139</v>
      </c>
      <c r="N555" s="86">
        <v>1.9203084790224303</v>
      </c>
      <c r="O555" s="117">
        <v>6.4916405173415681</v>
      </c>
      <c r="P555" s="117">
        <v>6.3545549633909451</v>
      </c>
      <c r="Q555" s="117">
        <v>6.4213013232388638</v>
      </c>
    </row>
    <row r="556" spans="1:17" x14ac:dyDescent="0.25">
      <c r="A556" t="s">
        <v>658</v>
      </c>
      <c r="B556">
        <v>30</v>
      </c>
      <c r="C556">
        <v>55</v>
      </c>
      <c r="D556">
        <v>6</v>
      </c>
      <c r="E556">
        <v>8</v>
      </c>
      <c r="F556" s="116">
        <v>4.8334058868834344E-2</v>
      </c>
      <c r="G556" s="116">
        <v>4.8360847871948567E-2</v>
      </c>
      <c r="H556" s="116">
        <v>4.8387636875062784E-2</v>
      </c>
      <c r="I556" s="86">
        <v>0.11534005290828116</v>
      </c>
      <c r="J556" s="86">
        <v>0.11536014466061682</v>
      </c>
      <c r="K556" s="86">
        <v>0.11537353916217392</v>
      </c>
      <c r="L556" s="86">
        <v>1.8438770384757057</v>
      </c>
      <c r="M556" s="86">
        <v>1.8610554867227003</v>
      </c>
      <c r="N556" s="86">
        <v>1.8272611592941097</v>
      </c>
      <c r="O556" s="117">
        <v>6.1049090848206813</v>
      </c>
      <c r="P556" s="117">
        <v>6.1745069149114284</v>
      </c>
      <c r="Q556" s="117">
        <v>6.0388607976425677</v>
      </c>
    </row>
    <row r="557" spans="1:17" x14ac:dyDescent="0.25">
      <c r="A557" t="s">
        <v>659</v>
      </c>
      <c r="B557">
        <v>31</v>
      </c>
      <c r="C557">
        <v>54</v>
      </c>
      <c r="D557">
        <v>6</v>
      </c>
      <c r="E557">
        <v>8</v>
      </c>
      <c r="F557" s="116">
        <v>4.8348566505042996E-2</v>
      </c>
      <c r="G557" s="116">
        <v>4.837559764153334E-2</v>
      </c>
      <c r="H557" s="116">
        <v>4.8399249885962392E-2</v>
      </c>
      <c r="I557" s="86">
        <v>0.11535199608048521</v>
      </c>
      <c r="J557" s="86">
        <v>0.11536889054079168</v>
      </c>
      <c r="K557" s="86">
        <v>0.11537902721697556</v>
      </c>
      <c r="L557" s="86">
        <v>1.7445287290297511</v>
      </c>
      <c r="M557" s="86">
        <v>1.7610515112094745</v>
      </c>
      <c r="N557" s="86">
        <v>1.7781351894713724</v>
      </c>
      <c r="O557" s="117">
        <v>5.7453430420165228</v>
      </c>
      <c r="P557" s="117">
        <v>5.8109036846817927</v>
      </c>
      <c r="Q557" s="117">
        <v>5.8799918906590527</v>
      </c>
    </row>
    <row r="558" spans="1:17" x14ac:dyDescent="0.25">
      <c r="A558" t="s">
        <v>660</v>
      </c>
      <c r="B558">
        <v>32</v>
      </c>
      <c r="C558">
        <v>53</v>
      </c>
      <c r="D558">
        <v>6</v>
      </c>
      <c r="E558">
        <v>8</v>
      </c>
      <c r="F558" s="116">
        <v>4.8360795551461812E-2</v>
      </c>
      <c r="G558" s="116">
        <v>4.838808719680688E-2</v>
      </c>
      <c r="H558" s="116">
        <v>4.841196738648381E-2</v>
      </c>
      <c r="I558" s="86">
        <v>0.11535837341793743</v>
      </c>
      <c r="J558" s="86">
        <v>0.11537543069627811</v>
      </c>
      <c r="K558" s="86">
        <v>0.11537884215194623</v>
      </c>
      <c r="L558" s="86">
        <v>1.6999897656329956</v>
      </c>
      <c r="M558" s="86">
        <v>1.6663903387575478</v>
      </c>
      <c r="N558" s="86">
        <v>1.6829120185583188</v>
      </c>
      <c r="O558" s="117">
        <v>5.6003070310101322</v>
      </c>
      <c r="P558" s="117">
        <v>5.4666632552109986</v>
      </c>
      <c r="Q558" s="117">
        <v>5.531736772080647</v>
      </c>
    </row>
    <row r="559" spans="1:17" x14ac:dyDescent="0.25">
      <c r="A559" t="s">
        <v>661</v>
      </c>
      <c r="B559">
        <v>33</v>
      </c>
      <c r="C559">
        <v>52</v>
      </c>
      <c r="D559">
        <v>6</v>
      </c>
      <c r="E559">
        <v>8</v>
      </c>
      <c r="F559" s="116">
        <v>4.8374978459417545E-2</v>
      </c>
      <c r="G559" s="116">
        <v>4.8399103911769777E-2</v>
      </c>
      <c r="H559" s="116">
        <v>4.8419782870928831E-2</v>
      </c>
      <c r="I559" s="86">
        <v>0.11536791314837153</v>
      </c>
      <c r="J559" s="86">
        <v>0.11537825262795107</v>
      </c>
      <c r="K559" s="86">
        <v>0.11537480613475788</v>
      </c>
      <c r="L559" s="86">
        <v>1.5984249526107186</v>
      </c>
      <c r="M559" s="86">
        <v>1.6154127175598829</v>
      </c>
      <c r="N559" s="86">
        <v>1.5819903498190591</v>
      </c>
      <c r="O559" s="117">
        <v>5.2708978114768223</v>
      </c>
      <c r="P559" s="117">
        <v>5.3387489229708773</v>
      </c>
      <c r="Q559" s="117">
        <v>5.206510425641909</v>
      </c>
    </row>
    <row r="560" spans="1:17" x14ac:dyDescent="0.25">
      <c r="A560" t="s">
        <v>662</v>
      </c>
      <c r="B560">
        <v>34</v>
      </c>
      <c r="C560">
        <v>51</v>
      </c>
      <c r="D560">
        <v>6</v>
      </c>
      <c r="E560">
        <v>8</v>
      </c>
      <c r="F560" s="116">
        <v>4.8087108013937285E-2</v>
      </c>
      <c r="G560" s="116">
        <v>4.8111498257839724E-2</v>
      </c>
      <c r="H560" s="116">
        <v>4.812891986062718E-2</v>
      </c>
      <c r="I560" s="86">
        <v>0.11537282229965157</v>
      </c>
      <c r="J560" s="86">
        <v>0.11537979094076654</v>
      </c>
      <c r="K560" s="86">
        <v>0.11536933797909407</v>
      </c>
      <c r="L560" s="86">
        <v>1.5223484320557492</v>
      </c>
      <c r="M560" s="86">
        <v>1.5388397212543554</v>
      </c>
      <c r="N560" s="86">
        <v>1.5558885017421602</v>
      </c>
      <c r="O560" s="117">
        <v>4.9586550522648087</v>
      </c>
      <c r="P560" s="117">
        <v>5.0225574912891986</v>
      </c>
      <c r="Q560" s="117">
        <v>5.0898989547038331</v>
      </c>
    </row>
    <row r="561" spans="1:17" x14ac:dyDescent="0.25">
      <c r="A561" t="s">
        <v>663</v>
      </c>
      <c r="B561">
        <v>35</v>
      </c>
      <c r="C561">
        <v>50</v>
      </c>
      <c r="D561">
        <v>6</v>
      </c>
      <c r="E561">
        <v>8</v>
      </c>
      <c r="F561" s="116">
        <v>4.397990658323786E-2</v>
      </c>
      <c r="G561" s="116">
        <v>4.3997532387415175E-2</v>
      </c>
      <c r="H561" s="116">
        <v>4.401163303075703E-2</v>
      </c>
      <c r="I561" s="86">
        <v>0.11927734202873005</v>
      </c>
      <c r="J561" s="86">
        <v>0.11927029170705913</v>
      </c>
      <c r="K561" s="86">
        <v>0.11925266590288182</v>
      </c>
      <c r="L561" s="86">
        <v>1.7450074909667754</v>
      </c>
      <c r="M561" s="86">
        <v>1.7136088834053054</v>
      </c>
      <c r="N561" s="86">
        <v>1.7290508504450515</v>
      </c>
      <c r="O561" s="117">
        <v>4.8458517669868684</v>
      </c>
      <c r="P561" s="117">
        <v>4.7208671895655243</v>
      </c>
      <c r="Q561" s="117">
        <v>4.7817079404247815</v>
      </c>
    </row>
    <row r="562" spans="1:17" x14ac:dyDescent="0.25">
      <c r="A562" t="s">
        <v>664</v>
      </c>
      <c r="B562">
        <v>36</v>
      </c>
      <c r="C562">
        <v>49</v>
      </c>
      <c r="D562">
        <v>6</v>
      </c>
      <c r="E562">
        <v>8</v>
      </c>
      <c r="F562" s="116">
        <v>4.398679396805568E-2</v>
      </c>
      <c r="G562" s="116">
        <v>4.4004639957169626E-2</v>
      </c>
      <c r="H562" s="116">
        <v>4.4015347550637997E-2</v>
      </c>
      <c r="I562" s="86">
        <v>0.11927545284197377</v>
      </c>
      <c r="J562" s="86">
        <v>0.1192647452485054</v>
      </c>
      <c r="K562" s="86">
        <v>0.11923976086374587</v>
      </c>
      <c r="L562" s="86">
        <v>1.6722084411528508</v>
      </c>
      <c r="M562" s="86">
        <v>1.688080663870795</v>
      </c>
      <c r="N562" s="86">
        <v>1.6568501829213884</v>
      </c>
      <c r="O562" s="117">
        <v>4.6593307754082272</v>
      </c>
      <c r="P562" s="117">
        <v>4.7230516641384845</v>
      </c>
      <c r="Q562" s="117">
        <v>4.5988971178727578</v>
      </c>
    </row>
    <row r="563" spans="1:17" x14ac:dyDescent="0.25">
      <c r="A563" t="s">
        <v>665</v>
      </c>
      <c r="B563">
        <v>37</v>
      </c>
      <c r="C563">
        <v>48</v>
      </c>
      <c r="D563">
        <v>6</v>
      </c>
      <c r="E563">
        <v>8</v>
      </c>
      <c r="F563" s="116">
        <v>4.3995949074074073E-2</v>
      </c>
      <c r="G563" s="116">
        <v>4.401041666666667E-2</v>
      </c>
      <c r="H563" s="116">
        <v>4.4021267361111109E-2</v>
      </c>
      <c r="I563" s="86">
        <v>0.11927083333333334</v>
      </c>
      <c r="J563" s="86">
        <v>0.1192527488425926</v>
      </c>
      <c r="K563" s="86">
        <v>0.11922019675925925</v>
      </c>
      <c r="L563" s="86">
        <v>1.5951208043981482</v>
      </c>
      <c r="M563" s="86">
        <v>1.6103985821759259</v>
      </c>
      <c r="N563" s="86">
        <v>1.6261845341435186</v>
      </c>
      <c r="O563" s="117">
        <v>4.4881365740740744</v>
      </c>
      <c r="P563" s="117">
        <v>4.5481626157407407</v>
      </c>
      <c r="Q563" s="117">
        <v>4.6114547164351851</v>
      </c>
    </row>
    <row r="564" spans="1:17" x14ac:dyDescent="0.25">
      <c r="A564" t="s">
        <v>666</v>
      </c>
      <c r="B564">
        <v>38</v>
      </c>
      <c r="C564">
        <v>47</v>
      </c>
      <c r="D564">
        <v>6</v>
      </c>
      <c r="E564">
        <v>8</v>
      </c>
      <c r="F564" s="116">
        <v>4.4006676571470497E-2</v>
      </c>
      <c r="G564" s="116">
        <v>4.4017681909059227E-2</v>
      </c>
      <c r="H564" s="116">
        <v>4.4025018800785048E-2</v>
      </c>
      <c r="I564" s="86">
        <v>0.1192648434490728</v>
      </c>
      <c r="J564" s="86">
        <v>0.11923916432803243</v>
      </c>
      <c r="K564" s="86">
        <v>0.11920247986940333</v>
      </c>
      <c r="L564" s="86">
        <v>1.5642399897283517</v>
      </c>
      <c r="M564" s="86">
        <v>1.5333333333333334</v>
      </c>
      <c r="N564" s="86">
        <v>1.5485335387663017</v>
      </c>
      <c r="O564" s="117">
        <v>4.5007942185293199</v>
      </c>
      <c r="P564" s="117">
        <v>4.3783084796126124</v>
      </c>
      <c r="Q564" s="117">
        <v>4.4379317302224912</v>
      </c>
    </row>
    <row r="565" spans="1:17" x14ac:dyDescent="0.25">
      <c r="A565" t="s">
        <v>667</v>
      </c>
      <c r="B565">
        <v>39</v>
      </c>
      <c r="C565">
        <v>46</v>
      </c>
      <c r="D565">
        <v>6</v>
      </c>
      <c r="E565">
        <v>8</v>
      </c>
      <c r="F565" s="116">
        <v>4.4011173184357544E-2</v>
      </c>
      <c r="G565" s="116">
        <v>4.4018621973929237E-2</v>
      </c>
      <c r="H565" s="116">
        <v>4.402607076350093E-2</v>
      </c>
      <c r="I565" s="86">
        <v>0.1192513966480447</v>
      </c>
      <c r="J565" s="86">
        <v>0.11922160148975791</v>
      </c>
      <c r="K565" s="86">
        <v>0.11918063314711359</v>
      </c>
      <c r="L565" s="86">
        <v>1.4865176908752327</v>
      </c>
      <c r="M565" s="86">
        <v>1.5021489757914339</v>
      </c>
      <c r="N565" s="86">
        <v>1.4713947858472998</v>
      </c>
      <c r="O565" s="117">
        <v>4.3376014897579145</v>
      </c>
      <c r="P565" s="117">
        <v>4.4000372439478586</v>
      </c>
      <c r="Q565" s="117">
        <v>4.2783873370577279</v>
      </c>
    </row>
    <row r="566" spans="1:17" x14ac:dyDescent="0.25">
      <c r="A566" t="s">
        <v>668</v>
      </c>
      <c r="B566">
        <v>40</v>
      </c>
      <c r="C566">
        <v>45</v>
      </c>
      <c r="D566">
        <v>6</v>
      </c>
      <c r="E566">
        <v>8</v>
      </c>
      <c r="F566" s="116">
        <v>4.4016730066806717E-2</v>
      </c>
      <c r="G566" s="116">
        <v>4.4024300232782601E-2</v>
      </c>
      <c r="H566" s="116">
        <v>4.4031870398758492E-2</v>
      </c>
      <c r="I566" s="86">
        <v>0.11923768428622798</v>
      </c>
      <c r="J566" s="86">
        <v>0.11919983345634853</v>
      </c>
      <c r="K566" s="86">
        <v>0.11916198262646908</v>
      </c>
      <c r="L566" s="86">
        <v>1.4091901814947292</v>
      </c>
      <c r="M566" s="86">
        <v>1.4242396714547967</v>
      </c>
      <c r="N566" s="86">
        <v>1.4397963625352486</v>
      </c>
      <c r="O566" s="117">
        <v>4.1830693237949239</v>
      </c>
      <c r="P566" s="117">
        <v>4.2418781581786185</v>
      </c>
      <c r="Q566" s="117">
        <v>4.3038891727701127</v>
      </c>
    </row>
    <row r="567" spans="1:17" x14ac:dyDescent="0.25">
      <c r="A567" t="s">
        <v>669</v>
      </c>
      <c r="B567">
        <v>41</v>
      </c>
      <c r="C567">
        <v>44</v>
      </c>
      <c r="D567">
        <v>6</v>
      </c>
      <c r="E567">
        <v>8</v>
      </c>
      <c r="F567" s="116">
        <v>4.4019101902487867E-2</v>
      </c>
      <c r="G567" s="116">
        <v>4.4026804282523299E-2</v>
      </c>
      <c r="H567" s="116">
        <v>4.4034506662558731E-2</v>
      </c>
      <c r="I567" s="86">
        <v>0.11922128937841793</v>
      </c>
      <c r="J567" s="86">
        <v>0.11918277747824077</v>
      </c>
      <c r="K567" s="86">
        <v>0.11914426557806362</v>
      </c>
      <c r="L567" s="86">
        <v>1.377043056304398</v>
      </c>
      <c r="M567" s="86">
        <v>1.346576292074251</v>
      </c>
      <c r="N567" s="86">
        <v>1.361559346838173</v>
      </c>
      <c r="O567" s="117">
        <v>4.2156704921820847</v>
      </c>
      <c r="P567" s="117">
        <v>4.0960371254717707</v>
      </c>
      <c r="Q567" s="117">
        <v>4.1542709697296463</v>
      </c>
    </row>
    <row r="568" spans="1:17" x14ac:dyDescent="0.25">
      <c r="A568" t="s">
        <v>670</v>
      </c>
      <c r="B568">
        <v>42</v>
      </c>
      <c r="C568">
        <v>43</v>
      </c>
      <c r="D568">
        <v>6</v>
      </c>
      <c r="E568">
        <v>8</v>
      </c>
      <c r="F568" s="116">
        <v>4.4022911844325004E-2</v>
      </c>
      <c r="G568" s="116">
        <v>4.4030758366354117E-2</v>
      </c>
      <c r="H568" s="116">
        <v>4.4042528149397776E-2</v>
      </c>
      <c r="I568" s="86">
        <v>0.11920043940523363</v>
      </c>
      <c r="J568" s="86">
        <v>0.11916120679508807</v>
      </c>
      <c r="K568" s="86">
        <v>0.11912982070697163</v>
      </c>
      <c r="L568" s="86">
        <v>1.2940131036917886</v>
      </c>
      <c r="M568" s="86">
        <v>1.3094275962179764</v>
      </c>
      <c r="N568" s="86">
        <v>1.2790949036839421</v>
      </c>
      <c r="O568" s="117">
        <v>4.0661030248342422</v>
      </c>
      <c r="P568" s="117">
        <v>4.1270822707834753</v>
      </c>
      <c r="Q568" s="117">
        <v>4.008274157479697</v>
      </c>
    </row>
    <row r="569" spans="1:17" x14ac:dyDescent="0.25">
      <c r="A569" t="s">
        <v>671</v>
      </c>
      <c r="B569">
        <v>43</v>
      </c>
      <c r="C569">
        <v>42</v>
      </c>
      <c r="D569">
        <v>6</v>
      </c>
      <c r="E569">
        <v>8</v>
      </c>
      <c r="F569" s="116">
        <v>4.4026013006503252E-2</v>
      </c>
      <c r="G569" s="116">
        <v>4.4038019009504756E-2</v>
      </c>
      <c r="H569" s="116">
        <v>4.4050025012506253E-2</v>
      </c>
      <c r="I569" s="86">
        <v>0.11918359179589795</v>
      </c>
      <c r="J569" s="86">
        <v>0.11914757378689345</v>
      </c>
      <c r="K569" s="86">
        <v>0.11911955977988994</v>
      </c>
      <c r="L569" s="86">
        <v>1.2153276638319159</v>
      </c>
      <c r="M569" s="86">
        <v>1.2302431215607803</v>
      </c>
      <c r="N569" s="86">
        <v>1.2456548274137069</v>
      </c>
      <c r="O569" s="117">
        <v>3.9319899949974988</v>
      </c>
      <c r="P569" s="117">
        <v>3.9894187093546774</v>
      </c>
      <c r="Q569" s="117">
        <v>4.0499689844922457</v>
      </c>
    </row>
    <row r="570" spans="1:17" x14ac:dyDescent="0.25">
      <c r="A570" t="s">
        <v>672</v>
      </c>
      <c r="B570">
        <v>44</v>
      </c>
      <c r="C570">
        <v>41</v>
      </c>
      <c r="D570">
        <v>6</v>
      </c>
      <c r="E570">
        <v>8</v>
      </c>
      <c r="F570" s="116">
        <v>4.3471861648848094E-2</v>
      </c>
      <c r="G570" s="116">
        <v>4.3480038430875528E-2</v>
      </c>
      <c r="H570" s="116">
        <v>4.3496391994930397E-2</v>
      </c>
      <c r="I570" s="86">
        <v>0.11916433287679634</v>
      </c>
      <c r="J570" s="86">
        <v>0.1191316257486866</v>
      </c>
      <c r="K570" s="86">
        <v>0.11911118379361803</v>
      </c>
      <c r="L570" s="86">
        <v>1.2010261861444429</v>
      </c>
      <c r="M570" s="86">
        <v>1.1708456836811874</v>
      </c>
      <c r="N570" s="86">
        <v>1.1856885872564853</v>
      </c>
      <c r="O570" s="117">
        <v>3.9746029150227926</v>
      </c>
      <c r="P570" s="117">
        <v>3.8577730534148285</v>
      </c>
      <c r="Q570" s="117">
        <v>3.9146425724156257</v>
      </c>
    </row>
    <row r="571" spans="1:17" x14ac:dyDescent="0.25">
      <c r="A571" t="s">
        <v>673</v>
      </c>
      <c r="B571">
        <v>45</v>
      </c>
      <c r="C571">
        <v>40</v>
      </c>
      <c r="D571">
        <v>6</v>
      </c>
      <c r="E571">
        <v>8</v>
      </c>
      <c r="F571" s="116">
        <v>3.8811964024262707E-2</v>
      </c>
      <c r="G571" s="116">
        <v>3.8824513700062749E-2</v>
      </c>
      <c r="H571" s="116">
        <v>3.8841246601129469E-2</v>
      </c>
      <c r="I571" s="86">
        <v>0.12628320435055429</v>
      </c>
      <c r="J571" s="86">
        <v>0.12624973854842084</v>
      </c>
      <c r="K571" s="86">
        <v>0.1262330056473541</v>
      </c>
      <c r="L571" s="86">
        <v>1.3267266262288224</v>
      </c>
      <c r="M571" s="86">
        <v>1.3404643380046015</v>
      </c>
      <c r="N571" s="86">
        <v>1.3134302447186781</v>
      </c>
      <c r="O571" s="117">
        <v>3.8473331938924913</v>
      </c>
      <c r="P571" s="117">
        <v>3.9066220455971554</v>
      </c>
      <c r="Q571" s="117">
        <v>3.791144112110437</v>
      </c>
    </row>
    <row r="572" spans="1:17" x14ac:dyDescent="0.25">
      <c r="A572" t="s">
        <v>674</v>
      </c>
      <c r="B572">
        <v>46</v>
      </c>
      <c r="C572">
        <v>39</v>
      </c>
      <c r="D572">
        <v>6</v>
      </c>
      <c r="E572">
        <v>8</v>
      </c>
      <c r="F572" s="116">
        <v>3.8820048878789176E-2</v>
      </c>
      <c r="G572" s="116">
        <v>3.8832911718046564E-2</v>
      </c>
      <c r="H572" s="116">
        <v>3.8850062170389742E-2</v>
      </c>
      <c r="I572" s="86">
        <v>0.12626591776358101</v>
      </c>
      <c r="J572" s="86">
        <v>0.12624019208506623</v>
      </c>
      <c r="K572" s="86">
        <v>0.12623161685889464</v>
      </c>
      <c r="L572" s="86">
        <v>1.2130600694593321</v>
      </c>
      <c r="M572" s="86">
        <v>1.2263045062813531</v>
      </c>
      <c r="N572" s="86">
        <v>1.2399841358315826</v>
      </c>
      <c r="O572" s="117">
        <v>3.6906615786991384</v>
      </c>
      <c r="P572" s="117">
        <v>3.7465206019808774</v>
      </c>
      <c r="Q572" s="117">
        <v>3.8054624190713029</v>
      </c>
    </row>
    <row r="573" spans="1:17" x14ac:dyDescent="0.25">
      <c r="A573" t="s">
        <v>675</v>
      </c>
      <c r="B573">
        <v>47</v>
      </c>
      <c r="C573">
        <v>38</v>
      </c>
      <c r="D573">
        <v>6</v>
      </c>
      <c r="E573">
        <v>8</v>
      </c>
      <c r="F573" s="116">
        <v>3.8822726572302818E-2</v>
      </c>
      <c r="G573" s="116">
        <v>3.8840337244370089E-2</v>
      </c>
      <c r="H573" s="116">
        <v>3.885794791643736E-2</v>
      </c>
      <c r="I573" s="86">
        <v>0.12625090805027847</v>
      </c>
      <c r="J573" s="86">
        <v>0.12623329737821121</v>
      </c>
      <c r="K573" s="86">
        <v>0.12622889471019438</v>
      </c>
      <c r="L573" s="86">
        <v>1.1887115592048783</v>
      </c>
      <c r="M573" s="86">
        <v>1.1618949083144385</v>
      </c>
      <c r="N573" s="86">
        <v>1.1750831003588174</v>
      </c>
      <c r="O573" s="117">
        <v>3.7148127765425847</v>
      </c>
      <c r="P573" s="117">
        <v>3.6006868162106236</v>
      </c>
      <c r="Q573" s="117">
        <v>3.6562176679067515</v>
      </c>
    </row>
    <row r="574" spans="1:17" x14ac:dyDescent="0.25">
      <c r="A574" t="s">
        <v>676</v>
      </c>
      <c r="B574">
        <v>48</v>
      </c>
      <c r="C574">
        <v>37</v>
      </c>
      <c r="D574">
        <v>6</v>
      </c>
      <c r="E574">
        <v>8</v>
      </c>
      <c r="F574" s="116">
        <v>3.8833148370439156E-2</v>
      </c>
      <c r="G574" s="116">
        <v>3.885126718456277E-2</v>
      </c>
      <c r="H574" s="116">
        <v>3.8869385998686383E-2</v>
      </c>
      <c r="I574" s="86">
        <v>0.12624283740629175</v>
      </c>
      <c r="J574" s="86">
        <v>0.12623377799922994</v>
      </c>
      <c r="K574" s="86">
        <v>0.12622924829569904</v>
      </c>
      <c r="L574" s="86">
        <v>1.1380834824360746</v>
      </c>
      <c r="M574" s="86">
        <v>1.1516590039181935</v>
      </c>
      <c r="N574" s="86">
        <v>1.1249473421964533</v>
      </c>
      <c r="O574" s="117">
        <v>3.5677213326387789</v>
      </c>
      <c r="P574" s="117">
        <v>3.6259687903426721</v>
      </c>
      <c r="Q574" s="117">
        <v>3.5125223654111837</v>
      </c>
    </row>
    <row r="575" spans="1:17" x14ac:dyDescent="0.25">
      <c r="A575" t="s">
        <v>677</v>
      </c>
      <c r="B575">
        <v>49</v>
      </c>
      <c r="C575">
        <v>36</v>
      </c>
      <c r="D575">
        <v>6</v>
      </c>
      <c r="E575">
        <v>8</v>
      </c>
      <c r="F575" s="116">
        <v>3.8839077239189314E-2</v>
      </c>
      <c r="G575" s="116">
        <v>3.8857756607826657E-2</v>
      </c>
      <c r="H575" s="116">
        <v>3.8881105818623328E-2</v>
      </c>
      <c r="I575" s="86">
        <v>0.12623517325114411</v>
      </c>
      <c r="J575" s="86">
        <v>0.12623050340898478</v>
      </c>
      <c r="K575" s="86">
        <v>0.12623050340898478</v>
      </c>
      <c r="L575" s="86">
        <v>1.0862473148407583</v>
      </c>
      <c r="M575" s="86">
        <v>1.0993835808349677</v>
      </c>
      <c r="N575" s="86">
        <v>1.1129541421499953</v>
      </c>
      <c r="O575" s="117">
        <v>3.4327309236947792</v>
      </c>
      <c r="P575" s="117">
        <v>3.4876062389091249</v>
      </c>
      <c r="Q575" s="117">
        <v>3.5455029420005606</v>
      </c>
    </row>
    <row r="576" spans="1:17" x14ac:dyDescent="0.25">
      <c r="A576" t="s">
        <v>678</v>
      </c>
      <c r="B576">
        <v>50</v>
      </c>
      <c r="C576">
        <v>35</v>
      </c>
      <c r="D576">
        <v>6</v>
      </c>
      <c r="E576">
        <v>8</v>
      </c>
      <c r="F576" s="116">
        <v>3.8842117959232904E-2</v>
      </c>
      <c r="G576" s="116">
        <v>3.886141599324569E-2</v>
      </c>
      <c r="H576" s="116">
        <v>3.8885538535761668E-2</v>
      </c>
      <c r="I576" s="86">
        <v>0.12623326498612955</v>
      </c>
      <c r="J576" s="86">
        <v>0.12622844047762635</v>
      </c>
      <c r="K576" s="86">
        <v>0.12622844047762635</v>
      </c>
      <c r="L576" s="86">
        <v>1.0763767941140996</v>
      </c>
      <c r="M576" s="86">
        <v>1.0495862983958508</v>
      </c>
      <c r="N576" s="86">
        <v>1.0627644433723313</v>
      </c>
      <c r="O576" s="117">
        <v>3.4682860933542394</v>
      </c>
      <c r="P576" s="117">
        <v>3.3564925823181762</v>
      </c>
      <c r="Q576" s="117">
        <v>3.4108889156917139</v>
      </c>
    </row>
    <row r="577" spans="1:17" x14ac:dyDescent="0.25">
      <c r="A577" t="s">
        <v>679</v>
      </c>
      <c r="B577">
        <v>18</v>
      </c>
      <c r="C577">
        <v>67</v>
      </c>
      <c r="D577">
        <v>8</v>
      </c>
      <c r="E577">
        <v>8</v>
      </c>
      <c r="F577" s="116">
        <v>5.4219742387368673E-2</v>
      </c>
      <c r="G577" s="116">
        <v>5.4250608416928831E-2</v>
      </c>
      <c r="H577" s="116">
        <v>5.4281474446488988E-2</v>
      </c>
      <c r="I577" s="86">
        <v>0.10844185908470351</v>
      </c>
      <c r="J577" s="86">
        <v>0.10847272511426367</v>
      </c>
      <c r="K577" s="86">
        <v>0.10850359114382382</v>
      </c>
      <c r="L577" s="86">
        <v>2.0363720543716983</v>
      </c>
      <c r="M577" s="86">
        <v>2.0561595536297266</v>
      </c>
      <c r="N577" s="86">
        <v>2.0172363031993825</v>
      </c>
      <c r="O577" s="117">
        <v>9.9014827565738699</v>
      </c>
      <c r="P577" s="117">
        <v>9.9814020300350208</v>
      </c>
      <c r="Q577" s="117">
        <v>9.8256021843651684</v>
      </c>
    </row>
    <row r="578" spans="1:17" x14ac:dyDescent="0.25">
      <c r="A578" t="s">
        <v>680</v>
      </c>
      <c r="B578">
        <v>19</v>
      </c>
      <c r="C578">
        <v>66</v>
      </c>
      <c r="D578">
        <v>8</v>
      </c>
      <c r="E578">
        <v>8</v>
      </c>
      <c r="F578" s="116">
        <v>5.4236359956666154E-2</v>
      </c>
      <c r="G578" s="116">
        <v>5.4264931725377684E-2</v>
      </c>
      <c r="H578" s="116">
        <v>5.4295884474815176E-2</v>
      </c>
      <c r="I578" s="86">
        <v>0.10845843402897654</v>
      </c>
      <c r="J578" s="86">
        <v>0.10848938677841403</v>
      </c>
      <c r="K578" s="86">
        <v>0.10851795854712556</v>
      </c>
      <c r="L578" s="86">
        <v>1.9965118632364671</v>
      </c>
      <c r="M578" s="86">
        <v>2.0155168513910882</v>
      </c>
      <c r="N578" s="86">
        <v>2.0351694663031701</v>
      </c>
      <c r="O578" s="117">
        <v>9.2924225288396283</v>
      </c>
      <c r="P578" s="117">
        <v>9.3674853272062766</v>
      </c>
      <c r="Q578" s="117">
        <v>9.4465434112310867</v>
      </c>
    </row>
    <row r="579" spans="1:17" x14ac:dyDescent="0.25">
      <c r="A579" t="s">
        <v>681</v>
      </c>
      <c r="B579">
        <v>20</v>
      </c>
      <c r="C579">
        <v>65</v>
      </c>
      <c r="D579">
        <v>8</v>
      </c>
      <c r="E579">
        <v>8</v>
      </c>
      <c r="F579" s="116">
        <v>5.4251089487194794E-2</v>
      </c>
      <c r="G579" s="116">
        <v>5.42797444928661E-2</v>
      </c>
      <c r="H579" s="116">
        <v>5.4310787415676673E-2</v>
      </c>
      <c r="I579" s="86">
        <v>0.10847352396871829</v>
      </c>
      <c r="J579" s="86">
        <v>0.10850456689152886</v>
      </c>
      <c r="K579" s="86">
        <v>0.10853322189720016</v>
      </c>
      <c r="L579" s="86">
        <v>2.0126296937496271</v>
      </c>
      <c r="M579" s="86">
        <v>1.9742295982329414</v>
      </c>
      <c r="N579" s="86">
        <v>1.993107277177482</v>
      </c>
      <c r="O579" s="117">
        <v>8.9410447137484326</v>
      </c>
      <c r="P579" s="117">
        <v>8.7881129484806877</v>
      </c>
      <c r="Q579" s="117">
        <v>8.8625968598889617</v>
      </c>
    </row>
    <row r="580" spans="1:17" x14ac:dyDescent="0.25">
      <c r="A580" t="s">
        <v>682</v>
      </c>
      <c r="B580">
        <v>21</v>
      </c>
      <c r="C580">
        <v>64</v>
      </c>
      <c r="D580">
        <v>8</v>
      </c>
      <c r="E580">
        <v>8</v>
      </c>
      <c r="F580" s="116">
        <v>5.4265868263473051E-2</v>
      </c>
      <c r="G580" s="116">
        <v>5.4294610778443116E-2</v>
      </c>
      <c r="H580" s="116">
        <v>5.4325748502994015E-2</v>
      </c>
      <c r="I580" s="86">
        <v>0.10848862275449102</v>
      </c>
      <c r="J580" s="86">
        <v>0.10851736526946108</v>
      </c>
      <c r="K580" s="86">
        <v>0.10854610778443113</v>
      </c>
      <c r="L580" s="86">
        <v>1.9692407185628742</v>
      </c>
      <c r="M580" s="86">
        <v>1.9886323353293414</v>
      </c>
      <c r="N580" s="86">
        <v>1.9504862275449102</v>
      </c>
      <c r="O580" s="117">
        <v>8.3847377245508987</v>
      </c>
      <c r="P580" s="117">
        <v>8.4625796407185625</v>
      </c>
      <c r="Q580" s="117">
        <v>8.3108311377245503</v>
      </c>
    </row>
    <row r="581" spans="1:17" x14ac:dyDescent="0.25">
      <c r="A581" t="s">
        <v>683</v>
      </c>
      <c r="B581">
        <v>22</v>
      </c>
      <c r="C581">
        <v>63</v>
      </c>
      <c r="D581">
        <v>8</v>
      </c>
      <c r="E581">
        <v>8</v>
      </c>
      <c r="F581" s="116">
        <v>5.4280256154557796E-2</v>
      </c>
      <c r="G581" s="116">
        <v>5.4311494515264742E-2</v>
      </c>
      <c r="H581" s="116">
        <v>5.4342732875971696E-2</v>
      </c>
      <c r="I581" s="86">
        <v>0.10850284148934893</v>
      </c>
      <c r="J581" s="86">
        <v>0.10853167689923225</v>
      </c>
      <c r="K581" s="86">
        <v>0.10856051230911559</v>
      </c>
      <c r="L581" s="86">
        <v>1.925482092008987</v>
      </c>
      <c r="M581" s="86">
        <v>1.9442299143348032</v>
      </c>
      <c r="N581" s="86">
        <v>1.9636181230551117</v>
      </c>
      <c r="O581" s="117">
        <v>7.8713916689694949</v>
      </c>
      <c r="P581" s="117">
        <v>7.9444966418762242</v>
      </c>
      <c r="Q581" s="117">
        <v>8.0214895892155571</v>
      </c>
    </row>
    <row r="582" spans="1:17" x14ac:dyDescent="0.25">
      <c r="A582" t="s">
        <v>684</v>
      </c>
      <c r="B582">
        <v>23</v>
      </c>
      <c r="C582">
        <v>62</v>
      </c>
      <c r="D582">
        <v>8</v>
      </c>
      <c r="E582">
        <v>8</v>
      </c>
      <c r="F582" s="116">
        <v>5.4296667791869604E-2</v>
      </c>
      <c r="G582" s="116">
        <v>5.4325601581713845E-2</v>
      </c>
      <c r="H582" s="116">
        <v>5.4356946520711769E-2</v>
      </c>
      <c r="I582" s="86">
        <v>0.10851858995997492</v>
      </c>
      <c r="J582" s="86">
        <v>0.10854752374981916</v>
      </c>
      <c r="K582" s="86">
        <v>0.10857404639050972</v>
      </c>
      <c r="L582" s="86">
        <v>1.9369894391667069</v>
      </c>
      <c r="M582" s="86">
        <v>1.8990934079182138</v>
      </c>
      <c r="N582" s="86">
        <v>1.9177243574287506</v>
      </c>
      <c r="O582" s="117">
        <v>7.6039615180595073</v>
      </c>
      <c r="P582" s="117">
        <v>7.4554974200704054</v>
      </c>
      <c r="Q582" s="117">
        <v>7.5278053720403149</v>
      </c>
    </row>
    <row r="583" spans="1:17" x14ac:dyDescent="0.25">
      <c r="A583" t="s">
        <v>685</v>
      </c>
      <c r="B583">
        <v>24</v>
      </c>
      <c r="C583">
        <v>61</v>
      </c>
      <c r="D583">
        <v>8</v>
      </c>
      <c r="E583">
        <v>8</v>
      </c>
      <c r="F583" s="116">
        <v>5.431050128861302E-2</v>
      </c>
      <c r="G583" s="116">
        <v>5.434196038573693E-2</v>
      </c>
      <c r="H583" s="116">
        <v>5.4373419482860841E-2</v>
      </c>
      <c r="I583" s="86">
        <v>0.10853388507749828</v>
      </c>
      <c r="J583" s="86">
        <v>0.10856050431352621</v>
      </c>
      <c r="K583" s="86">
        <v>0.10858712354955413</v>
      </c>
      <c r="L583" s="86">
        <v>1.8900189964548018</v>
      </c>
      <c r="M583" s="86">
        <v>1.9091654869505246</v>
      </c>
      <c r="N583" s="86">
        <v>1.8715041078321053</v>
      </c>
      <c r="O583" s="117">
        <v>7.1397122702578439</v>
      </c>
      <c r="P583" s="117">
        <v>7.2152673418272899</v>
      </c>
      <c r="Q583" s="117">
        <v>7.0679758490931306</v>
      </c>
    </row>
    <row r="584" spans="1:17" x14ac:dyDescent="0.25">
      <c r="A584" t="s">
        <v>686</v>
      </c>
      <c r="B584">
        <v>25</v>
      </c>
      <c r="C584">
        <v>60</v>
      </c>
      <c r="D584">
        <v>8</v>
      </c>
      <c r="E584">
        <v>8</v>
      </c>
      <c r="F584" s="116">
        <v>5.3794577786415311E-2</v>
      </c>
      <c r="G584" s="116">
        <v>5.3823729472354483E-2</v>
      </c>
      <c r="H584" s="116">
        <v>5.3855310465455254E-2</v>
      </c>
      <c r="I584" s="86">
        <v>0.10854630259450004</v>
      </c>
      <c r="J584" s="86">
        <v>0.10857302497327762</v>
      </c>
      <c r="K584" s="86">
        <v>0.10859974735205519</v>
      </c>
      <c r="L584" s="86">
        <v>1.8967665921679138</v>
      </c>
      <c r="M584" s="86">
        <v>1.9153143523467107</v>
      </c>
      <c r="N584" s="86">
        <v>1.9344913030803614</v>
      </c>
      <c r="O584" s="117">
        <v>6.7006534836264695</v>
      </c>
      <c r="P584" s="117">
        <v>6.7716038285880868</v>
      </c>
      <c r="Q584" s="117">
        <v>6.8463317461859878</v>
      </c>
    </row>
    <row r="585" spans="1:17" x14ac:dyDescent="0.25">
      <c r="A585" t="s">
        <v>687</v>
      </c>
      <c r="B585">
        <v>26</v>
      </c>
      <c r="C585">
        <v>59</v>
      </c>
      <c r="D585">
        <v>8</v>
      </c>
      <c r="E585">
        <v>8</v>
      </c>
      <c r="F585" s="116">
        <v>5.3124847538664192E-2</v>
      </c>
      <c r="G585" s="116">
        <v>5.3156559496511685E-2</v>
      </c>
      <c r="H585" s="116">
        <v>5.3185832072986293E-2</v>
      </c>
      <c r="I585" s="86">
        <v>0.11025028052885788</v>
      </c>
      <c r="J585" s="86">
        <v>0.11027467434258673</v>
      </c>
      <c r="K585" s="86">
        <v>0.11029662877494267</v>
      </c>
      <c r="L585" s="86">
        <v>1.9691613406840025</v>
      </c>
      <c r="M585" s="86">
        <v>1.9310777186905401</v>
      </c>
      <c r="N585" s="86">
        <v>1.9498036297994827</v>
      </c>
      <c r="O585" s="117">
        <v>6.4888983753720053</v>
      </c>
      <c r="P585" s="117">
        <v>6.3549104747036154</v>
      </c>
      <c r="Q585" s="117">
        <v>6.4201492901400208</v>
      </c>
    </row>
    <row r="586" spans="1:17" x14ac:dyDescent="0.25">
      <c r="A586" t="s">
        <v>688</v>
      </c>
      <c r="B586">
        <v>27</v>
      </c>
      <c r="C586">
        <v>58</v>
      </c>
      <c r="D586">
        <v>8</v>
      </c>
      <c r="E586">
        <v>8</v>
      </c>
      <c r="F586" s="116">
        <v>5.3139930904368707E-2</v>
      </c>
      <c r="G586" s="116">
        <v>5.3171783500355278E-2</v>
      </c>
      <c r="H586" s="116">
        <v>5.3201185896650578E-2</v>
      </c>
      <c r="I586" s="86">
        <v>0.11026143630705902</v>
      </c>
      <c r="J586" s="86">
        <v>0.11028593830397178</v>
      </c>
      <c r="K586" s="86">
        <v>0.11030799010119324</v>
      </c>
      <c r="L586" s="86">
        <v>1.9111508587949917</v>
      </c>
      <c r="M586" s="86">
        <v>1.9303898267708819</v>
      </c>
      <c r="N586" s="86">
        <v>1.8925403670399137</v>
      </c>
      <c r="O586" s="117">
        <v>6.0990689241173159</v>
      </c>
      <c r="P586" s="117">
        <v>6.1673241369171583</v>
      </c>
      <c r="Q586" s="117">
        <v>6.0343003454781563</v>
      </c>
    </row>
    <row r="587" spans="1:17" x14ac:dyDescent="0.25">
      <c r="A587" t="s">
        <v>689</v>
      </c>
      <c r="B587">
        <v>28</v>
      </c>
      <c r="C587">
        <v>57</v>
      </c>
      <c r="D587">
        <v>8</v>
      </c>
      <c r="E587">
        <v>8</v>
      </c>
      <c r="F587" s="116">
        <v>5.3154772162182125E-2</v>
      </c>
      <c r="G587" s="116">
        <v>5.3186775313261617E-2</v>
      </c>
      <c r="H587" s="116">
        <v>5.3216316683488835E-2</v>
      </c>
      <c r="I587" s="86">
        <v>0.11027547327736885</v>
      </c>
      <c r="J587" s="86">
        <v>0.11029762930503927</v>
      </c>
      <c r="K587" s="86">
        <v>0.11031732355185742</v>
      </c>
      <c r="L587" s="86">
        <v>1.8589941163437631</v>
      </c>
      <c r="M587" s="86">
        <v>1.8774919376677088</v>
      </c>
      <c r="N587" s="86">
        <v>1.8966150513281308</v>
      </c>
      <c r="O587" s="117">
        <v>5.7368356268924936</v>
      </c>
      <c r="P587" s="117">
        <v>5.8011373427537478</v>
      </c>
      <c r="Q587" s="117">
        <v>5.8688953989315875</v>
      </c>
    </row>
    <row r="588" spans="1:17" x14ac:dyDescent="0.25">
      <c r="A588" t="s">
        <v>690</v>
      </c>
      <c r="B588">
        <v>29</v>
      </c>
      <c r="C588">
        <v>56</v>
      </c>
      <c r="D588">
        <v>8</v>
      </c>
      <c r="E588">
        <v>8</v>
      </c>
      <c r="F588" s="116">
        <v>5.3171353283931071E-2</v>
      </c>
      <c r="G588" s="116">
        <v>5.3201044128017023E-2</v>
      </c>
      <c r="H588" s="116">
        <v>5.3230734972102976E-2</v>
      </c>
      <c r="I588" s="86">
        <v>0.11028664035727982</v>
      </c>
      <c r="J588" s="86">
        <v>0.11030890849034429</v>
      </c>
      <c r="K588" s="86">
        <v>0.11032622814939443</v>
      </c>
      <c r="L588" s="86">
        <v>1.8620118021105241</v>
      </c>
      <c r="M588" s="86">
        <v>1.8246112355102495</v>
      </c>
      <c r="N588" s="86">
        <v>1.8429997649474843</v>
      </c>
      <c r="O588" s="117">
        <v>5.5862927269803171</v>
      </c>
      <c r="P588" s="117">
        <v>5.4552002276298044</v>
      </c>
      <c r="Q588" s="117">
        <v>5.5190305939405935</v>
      </c>
    </row>
    <row r="589" spans="1:17" x14ac:dyDescent="0.25">
      <c r="A589" t="s">
        <v>691</v>
      </c>
      <c r="B589">
        <v>30</v>
      </c>
      <c r="C589">
        <v>55</v>
      </c>
      <c r="D589">
        <v>8</v>
      </c>
      <c r="E589">
        <v>8</v>
      </c>
      <c r="F589" s="116">
        <v>5.3187228696874339E-2</v>
      </c>
      <c r="G589" s="116">
        <v>5.3217079814425555E-2</v>
      </c>
      <c r="H589" s="116">
        <v>5.3244443338847501E-2</v>
      </c>
      <c r="I589" s="86">
        <v>0.11029739175860397</v>
      </c>
      <c r="J589" s="86">
        <v>0.1103172925036381</v>
      </c>
      <c r="K589" s="86">
        <v>0.11033221806241371</v>
      </c>
      <c r="L589" s="86">
        <v>1.8077339270388935</v>
      </c>
      <c r="M589" s="86">
        <v>1.82663465963507</v>
      </c>
      <c r="N589" s="86">
        <v>1.7894488737422107</v>
      </c>
      <c r="O589" s="117">
        <v>5.2510279978606702</v>
      </c>
      <c r="P589" s="117">
        <v>5.3175860396273587</v>
      </c>
      <c r="Q589" s="117">
        <v>5.1878680083085609</v>
      </c>
    </row>
    <row r="590" spans="1:17" x14ac:dyDescent="0.25">
      <c r="A590" t="s">
        <v>692</v>
      </c>
      <c r="B590">
        <v>31</v>
      </c>
      <c r="C590">
        <v>54</v>
      </c>
      <c r="D590">
        <v>8</v>
      </c>
      <c r="E590">
        <v>8</v>
      </c>
      <c r="F590" s="116">
        <v>5.3201230953989341E-2</v>
      </c>
      <c r="G590" s="116">
        <v>5.3231254222022066E-2</v>
      </c>
      <c r="H590" s="116">
        <v>5.3258775551052066E-2</v>
      </c>
      <c r="I590" s="86">
        <v>0.1103079886912357</v>
      </c>
      <c r="J590" s="86">
        <v>0.11032550226425479</v>
      </c>
      <c r="K590" s="86">
        <v>0.1103355100202657</v>
      </c>
      <c r="L590" s="86">
        <v>1.7535640121093847</v>
      </c>
      <c r="M590" s="86">
        <v>1.7717481047812054</v>
      </c>
      <c r="N590" s="86">
        <v>1.7905451725086943</v>
      </c>
      <c r="O590" s="117">
        <v>4.939428056743977</v>
      </c>
      <c r="P590" s="117">
        <v>5.0021216442743128</v>
      </c>
      <c r="Q590" s="117">
        <v>5.0681878455803249</v>
      </c>
    </row>
    <row r="591" spans="1:17" x14ac:dyDescent="0.25">
      <c r="A591" t="s">
        <v>693</v>
      </c>
      <c r="B591">
        <v>32</v>
      </c>
      <c r="C591">
        <v>53</v>
      </c>
      <c r="D591">
        <v>8</v>
      </c>
      <c r="E591">
        <v>8</v>
      </c>
      <c r="F591" s="116">
        <v>5.3215859030837004E-2</v>
      </c>
      <c r="G591" s="116">
        <v>5.3246066708621774E-2</v>
      </c>
      <c r="H591" s="116">
        <v>5.3271239773442419E-2</v>
      </c>
      <c r="I591" s="86">
        <v>0.11031592196349906</v>
      </c>
      <c r="J591" s="86">
        <v>0.11033102580239144</v>
      </c>
      <c r="K591" s="86">
        <v>0.11033606041535557</v>
      </c>
      <c r="L591" s="86">
        <v>1.7398867212083071</v>
      </c>
      <c r="M591" s="86">
        <v>1.7029125235997482</v>
      </c>
      <c r="N591" s="86">
        <v>1.7210925110132158</v>
      </c>
      <c r="O591" s="117">
        <v>4.8308017621145378</v>
      </c>
      <c r="P591" s="117">
        <v>4.7029981120201381</v>
      </c>
      <c r="Q591" s="117">
        <v>4.7652259282567648</v>
      </c>
    </row>
    <row r="592" spans="1:17" x14ac:dyDescent="0.25">
      <c r="A592" t="s">
        <v>694</v>
      </c>
      <c r="B592">
        <v>33</v>
      </c>
      <c r="C592">
        <v>52</v>
      </c>
      <c r="D592">
        <v>8</v>
      </c>
      <c r="E592">
        <v>8</v>
      </c>
      <c r="F592" s="116">
        <v>5.3230628895758372E-2</v>
      </c>
      <c r="G592" s="116">
        <v>5.3258500988192368E-2</v>
      </c>
      <c r="H592" s="116">
        <v>5.3281305427456543E-2</v>
      </c>
      <c r="I592" s="86">
        <v>0.11032534333350226</v>
      </c>
      <c r="J592" s="86">
        <v>0.11033547863984189</v>
      </c>
      <c r="K592" s="86">
        <v>0.11033294481325698</v>
      </c>
      <c r="L592" s="86">
        <v>1.6583033497187452</v>
      </c>
      <c r="M592" s="86">
        <v>1.6769979222622005</v>
      </c>
      <c r="N592" s="86">
        <v>1.6402206962955455</v>
      </c>
      <c r="O592" s="117">
        <v>4.5390513353266106</v>
      </c>
      <c r="P592" s="117">
        <v>4.6039350326863628</v>
      </c>
      <c r="Q592" s="117">
        <v>4.4774793493133327</v>
      </c>
    </row>
    <row r="593" spans="1:17" x14ac:dyDescent="0.25">
      <c r="A593" t="s">
        <v>695</v>
      </c>
      <c r="B593">
        <v>34</v>
      </c>
      <c r="C593">
        <v>51</v>
      </c>
      <c r="D593">
        <v>8</v>
      </c>
      <c r="E593">
        <v>8</v>
      </c>
      <c r="F593" s="116">
        <v>5.2742233845761308E-2</v>
      </c>
      <c r="G593" s="116">
        <v>5.2765197422976334E-2</v>
      </c>
      <c r="H593" s="116">
        <v>5.2785609491611915E-2</v>
      </c>
      <c r="I593" s="86">
        <v>0.11032978248389361</v>
      </c>
      <c r="J593" s="86">
        <v>0.1103348855010525</v>
      </c>
      <c r="K593" s="86">
        <v>0.11032723097531416</v>
      </c>
      <c r="L593" s="86">
        <v>1.6121553868724883</v>
      </c>
      <c r="M593" s="86">
        <v>1.6302455827007718</v>
      </c>
      <c r="N593" s="86">
        <v>1.6489443133252535</v>
      </c>
      <c r="O593" s="117">
        <v>4.2623945908018115</v>
      </c>
      <c r="P593" s="117">
        <v>4.3235057727881614</v>
      </c>
      <c r="Q593" s="117">
        <v>4.3879032978248391</v>
      </c>
    </row>
    <row r="594" spans="1:17" x14ac:dyDescent="0.25">
      <c r="A594" t="s">
        <v>696</v>
      </c>
      <c r="B594">
        <v>35</v>
      </c>
      <c r="C594">
        <v>50</v>
      </c>
      <c r="D594">
        <v>8</v>
      </c>
      <c r="E594">
        <v>8</v>
      </c>
      <c r="F594" s="116">
        <v>5.125891652207442E-2</v>
      </c>
      <c r="G594" s="116">
        <v>5.1279480753164963E-2</v>
      </c>
      <c r="H594" s="116">
        <v>5.1294903926482872E-2</v>
      </c>
      <c r="I594" s="86">
        <v>0.11245806824754193</v>
      </c>
      <c r="J594" s="86">
        <v>0.11245292718976929</v>
      </c>
      <c r="K594" s="86">
        <v>0.11243493348756507</v>
      </c>
      <c r="L594" s="86">
        <v>1.6828892744682218</v>
      </c>
      <c r="M594" s="86">
        <v>1.6462926547137073</v>
      </c>
      <c r="N594" s="86">
        <v>1.6642902127112653</v>
      </c>
      <c r="O594" s="117">
        <v>4.1735312640575799</v>
      </c>
      <c r="P594" s="117">
        <v>4.0556905083220869</v>
      </c>
      <c r="Q594" s="117">
        <v>4.1130518604202813</v>
      </c>
    </row>
    <row r="595" spans="1:17" x14ac:dyDescent="0.25">
      <c r="A595" t="s">
        <v>697</v>
      </c>
      <c r="B595">
        <v>36</v>
      </c>
      <c r="C595">
        <v>49</v>
      </c>
      <c r="D595">
        <v>8</v>
      </c>
      <c r="E595">
        <v>8</v>
      </c>
      <c r="F595" s="116">
        <v>5.1269561612602342E-2</v>
      </c>
      <c r="G595" s="116">
        <v>5.1287698207068091E-2</v>
      </c>
      <c r="H595" s="116">
        <v>5.1300652917400769E-2</v>
      </c>
      <c r="I595" s="86">
        <v>0.11245724945590217</v>
      </c>
      <c r="J595" s="86">
        <v>0.11244688568763603</v>
      </c>
      <c r="K595" s="86">
        <v>0.11242097626697067</v>
      </c>
      <c r="L595" s="86">
        <v>1.6253990050782465</v>
      </c>
      <c r="M595" s="86">
        <v>1.6438983314333091</v>
      </c>
      <c r="N595" s="86">
        <v>1.6074994818115866</v>
      </c>
      <c r="O595" s="117">
        <v>4.0119986527101252</v>
      </c>
      <c r="P595" s="117">
        <v>4.0720748264068813</v>
      </c>
      <c r="Q595" s="117">
        <v>3.9550212457249456</v>
      </c>
    </row>
    <row r="596" spans="1:17" x14ac:dyDescent="0.25">
      <c r="A596" t="s">
        <v>698</v>
      </c>
      <c r="B596">
        <v>37</v>
      </c>
      <c r="C596">
        <v>48</v>
      </c>
      <c r="D596">
        <v>8</v>
      </c>
      <c r="E596">
        <v>8</v>
      </c>
      <c r="F596" s="116">
        <v>5.1280309364548492E-2</v>
      </c>
      <c r="G596" s="116">
        <v>5.1295986622073582E-2</v>
      </c>
      <c r="H596" s="116">
        <v>5.1306438127090299E-2</v>
      </c>
      <c r="I596" s="86">
        <v>0.11245296822742475</v>
      </c>
      <c r="J596" s="86">
        <v>0.11243729096989967</v>
      </c>
      <c r="K596" s="86">
        <v>0.1124059364548495</v>
      </c>
      <c r="L596" s="86">
        <v>1.5685723244147156</v>
      </c>
      <c r="M596" s="86">
        <v>1.5863790760869565</v>
      </c>
      <c r="N596" s="86">
        <v>1.6047802571070233</v>
      </c>
      <c r="O596" s="117">
        <v>3.8545568561872909</v>
      </c>
      <c r="P596" s="117">
        <v>3.9111517558528428</v>
      </c>
      <c r="Q596" s="117">
        <v>3.9708272366220734</v>
      </c>
    </row>
    <row r="597" spans="1:17" x14ac:dyDescent="0.25">
      <c r="A597" t="s">
        <v>699</v>
      </c>
      <c r="B597">
        <v>38</v>
      </c>
      <c r="C597">
        <v>47</v>
      </c>
      <c r="D597">
        <v>8</v>
      </c>
      <c r="E597">
        <v>8</v>
      </c>
      <c r="F597" s="116">
        <v>5.1289216978644872E-2</v>
      </c>
      <c r="G597" s="116">
        <v>5.1302399156340626E-2</v>
      </c>
      <c r="H597" s="116">
        <v>5.1310308462958081E-2</v>
      </c>
      <c r="I597" s="86">
        <v>0.11244661218033219</v>
      </c>
      <c r="J597" s="86">
        <v>0.11242288426047983</v>
      </c>
      <c r="K597" s="86">
        <v>0.11238861059847087</v>
      </c>
      <c r="L597" s="86">
        <v>1.5702003691009754</v>
      </c>
      <c r="M597" s="86">
        <v>1.5341787503295545</v>
      </c>
      <c r="N597" s="86">
        <v>1.5518929607171104</v>
      </c>
      <c r="O597" s="117">
        <v>3.8744371210123911</v>
      </c>
      <c r="P597" s="117">
        <v>3.7589533350909572</v>
      </c>
      <c r="Q597" s="117">
        <v>3.8151674136567362</v>
      </c>
    </row>
    <row r="598" spans="1:17" x14ac:dyDescent="0.25">
      <c r="A598" t="s">
        <v>700</v>
      </c>
      <c r="B598">
        <v>39</v>
      </c>
      <c r="C598">
        <v>46</v>
      </c>
      <c r="D598">
        <v>8</v>
      </c>
      <c r="E598">
        <v>8</v>
      </c>
      <c r="F598" s="116">
        <v>5.1296316013628621E-2</v>
      </c>
      <c r="G598" s="116">
        <v>5.1306963373083478E-2</v>
      </c>
      <c r="H598" s="116">
        <v>5.1314948892674614E-2</v>
      </c>
      <c r="I598" s="86">
        <v>0.11243611584327087</v>
      </c>
      <c r="J598" s="86">
        <v>0.1124041737649063</v>
      </c>
      <c r="K598" s="86">
        <v>0.11236956984667802</v>
      </c>
      <c r="L598" s="86">
        <v>1.5123988500851788</v>
      </c>
      <c r="M598" s="86">
        <v>1.5306164821124362</v>
      </c>
      <c r="N598" s="86">
        <v>1.494772146507666</v>
      </c>
      <c r="O598" s="117">
        <v>3.723743611584327</v>
      </c>
      <c r="P598" s="117">
        <v>3.7826128620102213</v>
      </c>
      <c r="Q598" s="117">
        <v>3.6679141822827939</v>
      </c>
    </row>
    <row r="599" spans="1:17" x14ac:dyDescent="0.25">
      <c r="A599" t="s">
        <v>701</v>
      </c>
      <c r="B599">
        <v>40</v>
      </c>
      <c r="C599">
        <v>45</v>
      </c>
      <c r="D599">
        <v>8</v>
      </c>
      <c r="E599">
        <v>8</v>
      </c>
      <c r="F599" s="116">
        <v>5.1302254911188498E-2</v>
      </c>
      <c r="G599" s="116">
        <v>5.1310322571970254E-2</v>
      </c>
      <c r="H599" s="116">
        <v>5.1318390232752011E-2</v>
      </c>
      <c r="I599" s="86">
        <v>0.11242285299377446</v>
      </c>
      <c r="J599" s="86">
        <v>0.11238789313038684</v>
      </c>
      <c r="K599" s="86">
        <v>0.11235024404673864</v>
      </c>
      <c r="L599" s="86">
        <v>1.4551021231393957</v>
      </c>
      <c r="M599" s="86">
        <v>1.4726439068991946</v>
      </c>
      <c r="N599" s="86">
        <v>1.4907746298960616</v>
      </c>
      <c r="O599" s="117">
        <v>3.5811512551935567</v>
      </c>
      <c r="P599" s="117">
        <v>3.636600287746568</v>
      </c>
      <c r="Q599" s="117">
        <v>3.6950639362116955</v>
      </c>
    </row>
    <row r="600" spans="1:17" x14ac:dyDescent="0.25">
      <c r="A600" t="s">
        <v>702</v>
      </c>
      <c r="B600">
        <v>41</v>
      </c>
      <c r="C600">
        <v>44</v>
      </c>
      <c r="D600">
        <v>8</v>
      </c>
      <c r="E600">
        <v>8</v>
      </c>
      <c r="F600" s="116">
        <v>5.1306381011935513E-2</v>
      </c>
      <c r="G600" s="116">
        <v>5.1314537397025635E-2</v>
      </c>
      <c r="H600" s="116">
        <v>5.1325412577145811E-2</v>
      </c>
      <c r="I600" s="86">
        <v>0.11240586172208478</v>
      </c>
      <c r="J600" s="86">
        <v>0.11236779859166418</v>
      </c>
      <c r="K600" s="86">
        <v>0.11233517305130367</v>
      </c>
      <c r="L600" s="86">
        <v>1.4506130882792747</v>
      </c>
      <c r="M600" s="86">
        <v>1.4151029063918872</v>
      </c>
      <c r="N600" s="86">
        <v>1.4325657268698513</v>
      </c>
      <c r="O600" s="117">
        <v>3.6154128490253119</v>
      </c>
      <c r="P600" s="117">
        <v>3.5026181996139312</v>
      </c>
      <c r="Q600" s="117">
        <v>3.5575242652456431</v>
      </c>
    </row>
    <row r="601" spans="1:17" x14ac:dyDescent="0.25">
      <c r="A601" t="s">
        <v>703</v>
      </c>
      <c r="B601">
        <v>42</v>
      </c>
      <c r="C601">
        <v>43</v>
      </c>
      <c r="D601">
        <v>8</v>
      </c>
      <c r="E601">
        <v>8</v>
      </c>
      <c r="F601" s="116">
        <v>5.1310758396831073E-2</v>
      </c>
      <c r="G601" s="116">
        <v>5.1319010810662119E-2</v>
      </c>
      <c r="H601" s="116">
        <v>5.1332764833713858E-2</v>
      </c>
      <c r="I601" s="86">
        <v>0.11238687316039941</v>
      </c>
      <c r="J601" s="86">
        <v>0.11235111270046488</v>
      </c>
      <c r="K601" s="86">
        <v>0.11232085384975105</v>
      </c>
      <c r="L601" s="86">
        <v>1.3963854427420019</v>
      </c>
      <c r="M601" s="86">
        <v>1.4143536984567986</v>
      </c>
      <c r="N601" s="86">
        <v>1.3789989822022941</v>
      </c>
      <c r="O601" s="117">
        <v>3.4779990647264323</v>
      </c>
      <c r="P601" s="117">
        <v>3.5354908810827168</v>
      </c>
      <c r="Q601" s="117">
        <v>3.4234726157401041</v>
      </c>
    </row>
    <row r="602" spans="1:17" x14ac:dyDescent="0.25">
      <c r="A602" t="s">
        <v>704</v>
      </c>
      <c r="B602">
        <v>43</v>
      </c>
      <c r="C602">
        <v>42</v>
      </c>
      <c r="D602">
        <v>8</v>
      </c>
      <c r="E602">
        <v>8</v>
      </c>
      <c r="F602" s="116">
        <v>5.1314763231197769E-2</v>
      </c>
      <c r="G602" s="116">
        <v>5.1325905292479108E-2</v>
      </c>
      <c r="H602" s="116">
        <v>5.1339832869080781E-2</v>
      </c>
      <c r="I602" s="86">
        <v>0.11237047353760446</v>
      </c>
      <c r="J602" s="86">
        <v>0.11233426183844011</v>
      </c>
      <c r="K602" s="86">
        <v>0.1123091922005571</v>
      </c>
      <c r="L602" s="86">
        <v>1.3380779944289694</v>
      </c>
      <c r="M602" s="86">
        <v>1.3554623955431755</v>
      </c>
      <c r="N602" s="86">
        <v>1.3734275766016713</v>
      </c>
      <c r="O602" s="117">
        <v>3.3519972144846797</v>
      </c>
      <c r="P602" s="117">
        <v>3.4061448467966575</v>
      </c>
      <c r="Q602" s="117">
        <v>3.4632367688022283</v>
      </c>
    </row>
    <row r="603" spans="1:17" x14ac:dyDescent="0.25">
      <c r="A603" t="s">
        <v>705</v>
      </c>
      <c r="B603">
        <v>44</v>
      </c>
      <c r="C603">
        <v>41</v>
      </c>
      <c r="D603">
        <v>8</v>
      </c>
      <c r="E603">
        <v>8</v>
      </c>
      <c r="F603" s="116">
        <v>5.0844155844155844E-2</v>
      </c>
      <c r="G603" s="116">
        <v>5.085827216261999E-2</v>
      </c>
      <c r="H603" s="116">
        <v>5.0875211744776959E-2</v>
      </c>
      <c r="I603" s="86">
        <v>0.11235177865612649</v>
      </c>
      <c r="J603" s="86">
        <v>0.11232072275550536</v>
      </c>
      <c r="K603" s="86">
        <v>0.11230095990965556</v>
      </c>
      <c r="L603" s="86">
        <v>1.3521993224167137</v>
      </c>
      <c r="M603" s="86">
        <v>1.3169028797289666</v>
      </c>
      <c r="N603" s="86">
        <v>1.3342617165443253</v>
      </c>
      <c r="O603" s="117">
        <v>3.393548842461886</v>
      </c>
      <c r="P603" s="117">
        <v>3.283402032749859</v>
      </c>
      <c r="Q603" s="117">
        <v>3.3370186335403726</v>
      </c>
    </row>
    <row r="604" spans="1:17" x14ac:dyDescent="0.25">
      <c r="A604" t="s">
        <v>706</v>
      </c>
      <c r="B604">
        <v>45</v>
      </c>
      <c r="C604">
        <v>40</v>
      </c>
      <c r="D604">
        <v>8</v>
      </c>
      <c r="E604">
        <v>8</v>
      </c>
      <c r="F604" s="116">
        <v>4.952738313473877E-2</v>
      </c>
      <c r="G604" s="116">
        <v>4.9541704857928505E-2</v>
      </c>
      <c r="H604" s="116">
        <v>4.9561755270394137E-2</v>
      </c>
      <c r="I604" s="86">
        <v>0.1157109303391384</v>
      </c>
      <c r="J604" s="86">
        <v>0.11568515123739688</v>
      </c>
      <c r="K604" s="86">
        <v>0.1156679651695692</v>
      </c>
      <c r="L604" s="86">
        <v>1.3543709899175069</v>
      </c>
      <c r="M604" s="86">
        <v>1.3719036434463794</v>
      </c>
      <c r="N604" s="86">
        <v>1.3374040444546287</v>
      </c>
      <c r="O604" s="117">
        <v>3.2694231209899174</v>
      </c>
      <c r="P604" s="117">
        <v>3.3237511457378552</v>
      </c>
      <c r="Q604" s="117">
        <v>3.217936526122823</v>
      </c>
    </row>
    <row r="605" spans="1:17" x14ac:dyDescent="0.25">
      <c r="A605" t="s">
        <v>707</v>
      </c>
      <c r="B605">
        <v>46</v>
      </c>
      <c r="C605">
        <v>39</v>
      </c>
      <c r="D605">
        <v>8</v>
      </c>
      <c r="E605">
        <v>8</v>
      </c>
      <c r="F605" s="116">
        <v>4.95338114008931E-2</v>
      </c>
      <c r="G605" s="116">
        <v>4.9551266200235637E-2</v>
      </c>
      <c r="H605" s="116">
        <v>4.9574539266025688E-2</v>
      </c>
      <c r="I605" s="86">
        <v>0.11569622830877541</v>
      </c>
      <c r="J605" s="86">
        <v>0.11567586437620911</v>
      </c>
      <c r="K605" s="86">
        <v>0.11566713697653784</v>
      </c>
      <c r="L605" s="86">
        <v>1.2738367103521506</v>
      </c>
      <c r="M605" s="86">
        <v>1.2907329561157252</v>
      </c>
      <c r="N605" s="86">
        <v>1.3081921191580967</v>
      </c>
      <c r="O605" s="117">
        <v>3.1263116554422612</v>
      </c>
      <c r="P605" s="117">
        <v>3.1774978545142476</v>
      </c>
      <c r="Q605" s="117">
        <v>3.2315059128132773</v>
      </c>
    </row>
    <row r="606" spans="1:17" x14ac:dyDescent="0.25">
      <c r="A606" t="s">
        <v>708</v>
      </c>
      <c r="B606">
        <v>47</v>
      </c>
      <c r="C606">
        <v>38</v>
      </c>
      <c r="D606">
        <v>8</v>
      </c>
      <c r="E606">
        <v>8</v>
      </c>
      <c r="F606" s="116">
        <v>4.9541528632276385E-2</v>
      </c>
      <c r="G606" s="116">
        <v>4.9562233790818741E-2</v>
      </c>
      <c r="H606" s="116">
        <v>4.9585896829152862E-2</v>
      </c>
      <c r="I606" s="86">
        <v>0.11568267865593942</v>
      </c>
      <c r="J606" s="86">
        <v>0.1156678892569806</v>
      </c>
      <c r="K606" s="86">
        <v>0.11566493137718883</v>
      </c>
      <c r="L606" s="86">
        <v>1.247391150023663</v>
      </c>
      <c r="M606" s="86">
        <v>1.2131743965925226</v>
      </c>
      <c r="N606" s="86">
        <v>1.230003253667771</v>
      </c>
      <c r="O606" s="117">
        <v>3.1469859204921913</v>
      </c>
      <c r="P606" s="117">
        <v>3.0424100804543301</v>
      </c>
      <c r="Q606" s="117">
        <v>3.0932944865120682</v>
      </c>
    </row>
    <row r="607" spans="1:17" x14ac:dyDescent="0.25">
      <c r="A607" t="s">
        <v>709</v>
      </c>
      <c r="B607">
        <v>48</v>
      </c>
      <c r="C607">
        <v>37</v>
      </c>
      <c r="D607">
        <v>8</v>
      </c>
      <c r="E607">
        <v>8</v>
      </c>
      <c r="F607" s="116">
        <v>4.9549101967691911E-2</v>
      </c>
      <c r="G607" s="116">
        <v>4.9573190009484666E-2</v>
      </c>
      <c r="H607" s="116">
        <v>4.9600289056501511E-2</v>
      </c>
      <c r="I607" s="86">
        <v>0.11567378769402165</v>
      </c>
      <c r="J607" s="86">
        <v>0.11566475467834937</v>
      </c>
      <c r="K607" s="86">
        <v>0.11566475467834937</v>
      </c>
      <c r="L607" s="86">
        <v>1.1643858302094154</v>
      </c>
      <c r="M607" s="86">
        <v>1.1817051322584045</v>
      </c>
      <c r="N607" s="86">
        <v>1.1476190476190475</v>
      </c>
      <c r="O607" s="117">
        <v>3.0124625506225255</v>
      </c>
      <c r="P607" s="117">
        <v>3.0658326182195927</v>
      </c>
      <c r="Q607" s="117">
        <v>2.9618806738629693</v>
      </c>
    </row>
    <row r="608" spans="1:17" x14ac:dyDescent="0.25">
      <c r="A608" t="s">
        <v>710</v>
      </c>
      <c r="B608">
        <v>49</v>
      </c>
      <c r="C608">
        <v>36</v>
      </c>
      <c r="D608">
        <v>8</v>
      </c>
      <c r="E608">
        <v>8</v>
      </c>
      <c r="F608" s="116">
        <v>4.9560400779463887E-2</v>
      </c>
      <c r="G608" s="116">
        <v>4.9584950823193655E-2</v>
      </c>
      <c r="H608" s="116">
        <v>4.9612569622389642E-2</v>
      </c>
      <c r="I608" s="86">
        <v>0.11567059978825588</v>
      </c>
      <c r="J608" s="86">
        <v>0.11566446227732344</v>
      </c>
      <c r="K608" s="86">
        <v>0.11566446227732344</v>
      </c>
      <c r="L608" s="86">
        <v>1.0846516195356972</v>
      </c>
      <c r="M608" s="86">
        <v>1.1014131618921945</v>
      </c>
      <c r="N608" s="86">
        <v>1.1187347521212772</v>
      </c>
      <c r="O608" s="117">
        <v>2.8880303193040064</v>
      </c>
      <c r="P608" s="117">
        <v>2.938308808862566</v>
      </c>
      <c r="Q608" s="117">
        <v>2.9913614533625887</v>
      </c>
    </row>
    <row r="609" spans="1:17" x14ac:dyDescent="0.25">
      <c r="A609" t="s">
        <v>711</v>
      </c>
      <c r="B609">
        <v>50</v>
      </c>
      <c r="C609">
        <v>35</v>
      </c>
      <c r="D609">
        <v>8</v>
      </c>
      <c r="E609">
        <v>8</v>
      </c>
      <c r="F609" s="116">
        <v>4.8943165805542511E-2</v>
      </c>
      <c r="G609" s="116">
        <v>4.8968216690151868E-2</v>
      </c>
      <c r="H609" s="116">
        <v>4.8996398935337401E-2</v>
      </c>
      <c r="I609" s="86">
        <v>0.11566619696258024</v>
      </c>
      <c r="J609" s="86">
        <v>0.11566306560200407</v>
      </c>
      <c r="K609" s="86">
        <v>0.11566306560200407</v>
      </c>
      <c r="L609" s="86">
        <v>1.0898669171755127</v>
      </c>
      <c r="M609" s="86">
        <v>1.0561108501643963</v>
      </c>
      <c r="N609" s="86">
        <v>1.0727148896195398</v>
      </c>
      <c r="O609" s="117">
        <v>2.9156004383904808</v>
      </c>
      <c r="P609" s="117">
        <v>2.8131611085016441</v>
      </c>
      <c r="Q609" s="117">
        <v>2.8630061061531236</v>
      </c>
    </row>
    <row r="610" spans="1:17" x14ac:dyDescent="0.25">
      <c r="A610" t="s">
        <v>712</v>
      </c>
      <c r="B610">
        <v>51</v>
      </c>
      <c r="C610">
        <v>34</v>
      </c>
      <c r="D610">
        <v>8</v>
      </c>
      <c r="E610">
        <v>8</v>
      </c>
      <c r="F610" s="116">
        <v>4.7603813423763519E-2</v>
      </c>
      <c r="G610" s="116">
        <v>4.7632606052850468E-2</v>
      </c>
      <c r="H610" s="116">
        <v>4.7658199500927763E-2</v>
      </c>
      <c r="I610" s="86">
        <v>0.11853925395098855</v>
      </c>
      <c r="J610" s="86">
        <v>0.11853605476997889</v>
      </c>
      <c r="K610" s="86">
        <v>0.11853285558896923</v>
      </c>
      <c r="L610" s="86">
        <v>1.1047891739714633</v>
      </c>
      <c r="M610" s="86">
        <v>1.1215176914709835</v>
      </c>
      <c r="N610" s="86">
        <v>1.088591720519547</v>
      </c>
      <c r="O610" s="117">
        <v>2.7943054578028024</v>
      </c>
      <c r="P610" s="117">
        <v>2.8462345639516284</v>
      </c>
      <c r="Q610" s="117">
        <v>2.7451180497792564</v>
      </c>
    </row>
    <row r="611" spans="1:17" x14ac:dyDescent="0.25">
      <c r="A611" t="s">
        <v>713</v>
      </c>
      <c r="B611">
        <v>52</v>
      </c>
      <c r="C611">
        <v>33</v>
      </c>
      <c r="D611">
        <v>8</v>
      </c>
      <c r="E611">
        <v>8</v>
      </c>
      <c r="F611" s="116">
        <v>4.7618580146926485E-2</v>
      </c>
      <c r="G611" s="116">
        <v>4.7644758585709844E-2</v>
      </c>
      <c r="H611" s="116">
        <v>4.7670937024493203E-2</v>
      </c>
      <c r="I611" s="86">
        <v>0.11853597081104075</v>
      </c>
      <c r="J611" s="86">
        <v>0.11853269850619284</v>
      </c>
      <c r="K611" s="86">
        <v>0.11852942620134492</v>
      </c>
      <c r="L611" s="86">
        <v>1.0736366759927354</v>
      </c>
      <c r="M611" s="86">
        <v>1.0897756835026751</v>
      </c>
      <c r="N611" s="86">
        <v>1.1064464405504018</v>
      </c>
      <c r="O611" s="117">
        <v>2.6791406927469361</v>
      </c>
      <c r="P611" s="117">
        <v>2.7280714671378785</v>
      </c>
      <c r="Q611" s="117">
        <v>2.77972479916229</v>
      </c>
    </row>
    <row r="612" spans="1:17" x14ac:dyDescent="0.25">
      <c r="A612" t="s">
        <v>714</v>
      </c>
      <c r="B612">
        <v>53</v>
      </c>
      <c r="C612">
        <v>32</v>
      </c>
      <c r="D612">
        <v>8</v>
      </c>
      <c r="E612">
        <v>8</v>
      </c>
      <c r="F612" s="116">
        <v>4.7631653904797011E-2</v>
      </c>
      <c r="G612" s="116">
        <v>4.7658462208669136E-2</v>
      </c>
      <c r="H612" s="116">
        <v>4.7685270512541261E-2</v>
      </c>
      <c r="I612" s="86">
        <v>0.11853626660858201</v>
      </c>
      <c r="J612" s="86">
        <v>0.11853291557059799</v>
      </c>
      <c r="K612" s="86">
        <v>0.11852286245664595</v>
      </c>
      <c r="L612" s="86">
        <v>1.0921837039022837</v>
      </c>
      <c r="M612" s="86">
        <v>1.0594842752542599</v>
      </c>
      <c r="N612" s="86">
        <v>1.0755692575775346</v>
      </c>
      <c r="O612" s="117">
        <v>2.6708610492099929</v>
      </c>
      <c r="P612" s="117">
        <v>2.5708057570832565</v>
      </c>
      <c r="Q612" s="117">
        <v>2.6194795838010823</v>
      </c>
    </row>
    <row r="613" spans="1:17" x14ac:dyDescent="0.25">
      <c r="A613" t="s">
        <v>715</v>
      </c>
      <c r="B613">
        <v>54</v>
      </c>
      <c r="C613">
        <v>31</v>
      </c>
      <c r="D613">
        <v>8</v>
      </c>
      <c r="E613">
        <v>8</v>
      </c>
      <c r="F613" s="116">
        <v>4.7643916098331927E-2</v>
      </c>
      <c r="G613" s="116">
        <v>4.7671402312277747E-2</v>
      </c>
      <c r="H613" s="116">
        <v>4.7695452749480338E-2</v>
      </c>
      <c r="I613" s="86">
        <v>0.11853429764133927</v>
      </c>
      <c r="J613" s="86">
        <v>0.11852742608785281</v>
      </c>
      <c r="K613" s="86">
        <v>0.11852055453436636</v>
      </c>
      <c r="L613" s="86">
        <v>1.062266581917507</v>
      </c>
      <c r="M613" s="86">
        <v>1.0788819982477538</v>
      </c>
      <c r="N613" s="86">
        <v>1.0461819930940888</v>
      </c>
      <c r="O613" s="117">
        <v>2.4952809606431776</v>
      </c>
      <c r="P613" s="117">
        <v>2.5463915754754258</v>
      </c>
      <c r="Q613" s="117">
        <v>2.4468674305543625</v>
      </c>
    </row>
    <row r="614" spans="1:17" x14ac:dyDescent="0.25">
      <c r="A614" t="s">
        <v>716</v>
      </c>
      <c r="B614">
        <v>55</v>
      </c>
      <c r="C614">
        <v>30</v>
      </c>
      <c r="D614">
        <v>8</v>
      </c>
      <c r="E614">
        <v>8</v>
      </c>
      <c r="F614" s="116">
        <v>4.7439514706919657E-2</v>
      </c>
      <c r="G614" s="116">
        <v>4.7467729420892994E-2</v>
      </c>
      <c r="H614" s="116">
        <v>4.7492417295619663E-2</v>
      </c>
      <c r="I614" s="86">
        <v>0.11853001340198914</v>
      </c>
      <c r="J614" s="86">
        <v>0.1185229597234958</v>
      </c>
      <c r="K614" s="86">
        <v>0.11851590604500246</v>
      </c>
      <c r="L614" s="86">
        <v>1.0365909571841716</v>
      </c>
      <c r="M614" s="86">
        <v>1.0526451294350003</v>
      </c>
      <c r="N614" s="86">
        <v>1.0692283275728292</v>
      </c>
      <c r="O614" s="117">
        <v>2.3253932425760033</v>
      </c>
      <c r="P614" s="117">
        <v>2.3735487056499966</v>
      </c>
      <c r="Q614" s="117">
        <v>2.4243845665514567</v>
      </c>
    </row>
    <row r="615" spans="1:17" x14ac:dyDescent="0.25">
      <c r="A615" t="s">
        <v>717</v>
      </c>
      <c r="B615">
        <v>18</v>
      </c>
      <c r="C615">
        <v>67</v>
      </c>
      <c r="D615">
        <v>10</v>
      </c>
      <c r="E615">
        <v>8</v>
      </c>
      <c r="F615" s="116">
        <v>5.6540136016830403E-2</v>
      </c>
      <c r="G615" s="116">
        <v>5.6569739215554707E-2</v>
      </c>
      <c r="H615" s="116">
        <v>5.6601315960860626E-2</v>
      </c>
      <c r="I615" s="86">
        <v>0.10527686884993546</v>
      </c>
      <c r="J615" s="86">
        <v>0.10530647204865977</v>
      </c>
      <c r="K615" s="86">
        <v>0.10533607524738406</v>
      </c>
      <c r="L615" s="86">
        <v>1.990819061302304</v>
      </c>
      <c r="M615" s="86">
        <v>2.0114544643597223</v>
      </c>
      <c r="N615" s="86">
        <v>1.9708655185888353</v>
      </c>
      <c r="O615" s="117">
        <v>8.686129125205742</v>
      </c>
      <c r="P615" s="117">
        <v>8.7627343093179029</v>
      </c>
      <c r="Q615" s="117">
        <v>8.6133980130333008</v>
      </c>
    </row>
    <row r="616" spans="1:17" x14ac:dyDescent="0.25">
      <c r="A616" t="s">
        <v>718</v>
      </c>
      <c r="B616">
        <v>19</v>
      </c>
      <c r="C616">
        <v>66</v>
      </c>
      <c r="D616">
        <v>10</v>
      </c>
      <c r="E616">
        <v>8</v>
      </c>
      <c r="F616" s="116">
        <v>5.6555605431711085E-2</v>
      </c>
      <c r="G616" s="116">
        <v>5.658526746253191E-2</v>
      </c>
      <c r="H616" s="116">
        <v>5.661690696207413E-2</v>
      </c>
      <c r="I616" s="86">
        <v>0.10529229953905204</v>
      </c>
      <c r="J616" s="86">
        <v>0.10532196156987286</v>
      </c>
      <c r="K616" s="86">
        <v>0.10534964613197231</v>
      </c>
      <c r="L616" s="86">
        <v>1.9570216948093424</v>
      </c>
      <c r="M616" s="86">
        <v>1.9768379088663766</v>
      </c>
      <c r="N616" s="86">
        <v>1.9973323946948469</v>
      </c>
      <c r="O616" s="117">
        <v>8.1562338712707412</v>
      </c>
      <c r="P616" s="117">
        <v>8.2284154345388636</v>
      </c>
      <c r="Q616" s="117">
        <v>8.304441197001367</v>
      </c>
    </row>
    <row r="617" spans="1:17" x14ac:dyDescent="0.25">
      <c r="A617" t="s">
        <v>719</v>
      </c>
      <c r="B617">
        <v>20</v>
      </c>
      <c r="C617">
        <v>65</v>
      </c>
      <c r="D617">
        <v>10</v>
      </c>
      <c r="E617">
        <v>8</v>
      </c>
      <c r="F617" s="116">
        <v>5.6570536319358301E-2</v>
      </c>
      <c r="G617" s="116">
        <v>5.6602240707641943E-2</v>
      </c>
      <c r="H617" s="116">
        <v>5.6633945095925592E-2</v>
      </c>
      <c r="I617" s="86">
        <v>0.10530810720838898</v>
      </c>
      <c r="J617" s="86">
        <v>0.10533584854813717</v>
      </c>
      <c r="K617" s="86">
        <v>0.10536557141215308</v>
      </c>
      <c r="L617" s="86">
        <v>1.9814925633394231</v>
      </c>
      <c r="M617" s="86">
        <v>1.9414519024614494</v>
      </c>
      <c r="N617" s="86">
        <v>1.9611373167955155</v>
      </c>
      <c r="O617" s="117">
        <v>7.8693699941743187</v>
      </c>
      <c r="P617" s="117">
        <v>7.7222913554022297</v>
      </c>
      <c r="Q617" s="117">
        <v>7.7939214761563189</v>
      </c>
    </row>
    <row r="618" spans="1:17" x14ac:dyDescent="0.25">
      <c r="A618" t="s">
        <v>720</v>
      </c>
      <c r="B618">
        <v>21</v>
      </c>
      <c r="C618">
        <v>64</v>
      </c>
      <c r="D618">
        <v>10</v>
      </c>
      <c r="E618">
        <v>8</v>
      </c>
      <c r="F618" s="116">
        <v>5.6586725869323902E-2</v>
      </c>
      <c r="G618" s="116">
        <v>5.6618498315067489E-2</v>
      </c>
      <c r="H618" s="116">
        <v>5.6650270760811069E-2</v>
      </c>
      <c r="I618" s="86">
        <v>0.1053216860842645</v>
      </c>
      <c r="J618" s="86">
        <v>0.10535147275214911</v>
      </c>
      <c r="K618" s="86">
        <v>0.10537927364217474</v>
      </c>
      <c r="L618" s="86">
        <v>1.9374182107744335</v>
      </c>
      <c r="M618" s="86">
        <v>1.9576413724902251</v>
      </c>
      <c r="N618" s="86">
        <v>1.9178622704192574</v>
      </c>
      <c r="O618" s="117">
        <v>7.3874312176194099</v>
      </c>
      <c r="P618" s="117">
        <v>7.4620627068932306</v>
      </c>
      <c r="Q618" s="117">
        <v>7.3165727062776398</v>
      </c>
    </row>
    <row r="619" spans="1:17" x14ac:dyDescent="0.25">
      <c r="A619" t="s">
        <v>721</v>
      </c>
      <c r="B619">
        <v>22</v>
      </c>
      <c r="C619">
        <v>63</v>
      </c>
      <c r="D619">
        <v>10</v>
      </c>
      <c r="E619">
        <v>8</v>
      </c>
      <c r="F619" s="116">
        <v>5.6601220034033575E-2</v>
      </c>
      <c r="G619" s="116">
        <v>5.6633064315497215E-2</v>
      </c>
      <c r="H619" s="116">
        <v>5.666689886455234E-2</v>
      </c>
      <c r="I619" s="86">
        <v>0.10533690254654739</v>
      </c>
      <c r="J619" s="86">
        <v>0.10536476629282807</v>
      </c>
      <c r="K619" s="86">
        <v>0.10539263003910876</v>
      </c>
      <c r="L619" s="86">
        <v>1.899348187363791</v>
      </c>
      <c r="M619" s="86">
        <v>1.9188985859148762</v>
      </c>
      <c r="N619" s="86">
        <v>1.9391156635210456</v>
      </c>
      <c r="O619" s="117">
        <v>6.9380270477365684</v>
      </c>
      <c r="P619" s="117">
        <v>7.0083372309407004</v>
      </c>
      <c r="Q619" s="117">
        <v>7.0823950880195845</v>
      </c>
    </row>
    <row r="620" spans="1:17" x14ac:dyDescent="0.25">
      <c r="A620" t="s">
        <v>722</v>
      </c>
      <c r="B620">
        <v>23</v>
      </c>
      <c r="C620">
        <v>62</v>
      </c>
      <c r="D620">
        <v>10</v>
      </c>
      <c r="E620">
        <v>8</v>
      </c>
      <c r="F620" s="116">
        <v>5.6617814291813472E-2</v>
      </c>
      <c r="G620" s="116">
        <v>5.6649735255507365E-2</v>
      </c>
      <c r="H620" s="116">
        <v>5.6683651279432125E-2</v>
      </c>
      <c r="I620" s="86">
        <v>0.10535115055123515</v>
      </c>
      <c r="J620" s="86">
        <v>0.10537908139446731</v>
      </c>
      <c r="K620" s="86">
        <v>0.10540501717746859</v>
      </c>
      <c r="L620" s="86">
        <v>1.9187791029411179</v>
      </c>
      <c r="M620" s="86">
        <v>1.879262944948308</v>
      </c>
      <c r="N620" s="86">
        <v>1.8986898439463888</v>
      </c>
      <c r="O620" s="117">
        <v>6.7213958239399245</v>
      </c>
      <c r="P620" s="117">
        <v>6.5785934027348283</v>
      </c>
      <c r="Q620" s="117">
        <v>6.6481412023828996</v>
      </c>
    </row>
    <row r="621" spans="1:17" x14ac:dyDescent="0.25">
      <c r="A621" t="s">
        <v>723</v>
      </c>
      <c r="B621">
        <v>24</v>
      </c>
      <c r="C621">
        <v>61</v>
      </c>
      <c r="D621">
        <v>10</v>
      </c>
      <c r="E621">
        <v>8</v>
      </c>
      <c r="F621" s="116">
        <v>5.6633096978728086E-2</v>
      </c>
      <c r="G621" s="116">
        <v>5.6667100039003514E-2</v>
      </c>
      <c r="H621" s="116">
        <v>5.6699102919262737E-2</v>
      </c>
      <c r="I621" s="86">
        <v>0.10536548289346041</v>
      </c>
      <c r="J621" s="86">
        <v>0.10539148523367103</v>
      </c>
      <c r="K621" s="86">
        <v>0.10541748757388165</v>
      </c>
      <c r="L621" s="86">
        <v>1.8771129401646147</v>
      </c>
      <c r="M621" s="86">
        <v>1.8970787370863378</v>
      </c>
      <c r="N621" s="86">
        <v>1.8578062025582303</v>
      </c>
      <c r="O621" s="117">
        <v>6.3187646888219939</v>
      </c>
      <c r="P621" s="117">
        <v>6.3914452300707065</v>
      </c>
      <c r="Q621" s="117">
        <v>6.2497604784430596</v>
      </c>
    </row>
    <row r="622" spans="1:17" x14ac:dyDescent="0.25">
      <c r="A622" t="s">
        <v>724</v>
      </c>
      <c r="B622">
        <v>25</v>
      </c>
      <c r="C622">
        <v>60</v>
      </c>
      <c r="D622">
        <v>10</v>
      </c>
      <c r="E622">
        <v>8</v>
      </c>
      <c r="F622" s="116">
        <v>5.6309129600250307E-2</v>
      </c>
      <c r="G622" s="116">
        <v>5.6341220288535401E-2</v>
      </c>
      <c r="H622" s="116">
        <v>5.6375316644838316E-2</v>
      </c>
      <c r="I622" s="86">
        <v>0.10537779765617636</v>
      </c>
      <c r="J622" s="86">
        <v>0.10540387134040799</v>
      </c>
      <c r="K622" s="86">
        <v>0.10542793935662181</v>
      </c>
      <c r="L622" s="86">
        <v>1.8708430023245692</v>
      </c>
      <c r="M622" s="86">
        <v>1.8899189108420396</v>
      </c>
      <c r="N622" s="86">
        <v>1.9096425595157511</v>
      </c>
      <c r="O622" s="117">
        <v>5.9314041481225948</v>
      </c>
      <c r="P622" s="117">
        <v>5.9996570307689527</v>
      </c>
      <c r="Q622" s="117">
        <v>6.0715461895316167</v>
      </c>
    </row>
    <row r="623" spans="1:17" x14ac:dyDescent="0.25">
      <c r="A623" t="s">
        <v>725</v>
      </c>
      <c r="B623">
        <v>26</v>
      </c>
      <c r="C623">
        <v>59</v>
      </c>
      <c r="D623">
        <v>10</v>
      </c>
      <c r="E623">
        <v>8</v>
      </c>
      <c r="F623" s="116">
        <v>5.5991728471798959E-2</v>
      </c>
      <c r="G623" s="116">
        <v>5.6023913406433368E-2</v>
      </c>
      <c r="H623" s="116">
        <v>5.6056098341067777E-2</v>
      </c>
      <c r="I623" s="86">
        <v>0.10641345169343046</v>
      </c>
      <c r="J623" s="86">
        <v>0.10643759039440626</v>
      </c>
      <c r="K623" s="86">
        <v>0.10645971753696741</v>
      </c>
      <c r="L623" s="86">
        <v>1.9165625685187084</v>
      </c>
      <c r="M623" s="86">
        <v>1.8764259434711854</v>
      </c>
      <c r="N623" s="86">
        <v>1.8961603372981151</v>
      </c>
      <c r="O623" s="117">
        <v>5.7667678480549238</v>
      </c>
      <c r="P623" s="117">
        <v>5.637440734460208</v>
      </c>
      <c r="Q623" s="117">
        <v>5.7004105590724299</v>
      </c>
    </row>
    <row r="624" spans="1:17" x14ac:dyDescent="0.25">
      <c r="A624" t="s">
        <v>726</v>
      </c>
      <c r="B624">
        <v>27</v>
      </c>
      <c r="C624">
        <v>58</v>
      </c>
      <c r="D624">
        <v>10</v>
      </c>
      <c r="E624">
        <v>8</v>
      </c>
      <c r="F624" s="116">
        <v>5.6006554108727985E-2</v>
      </c>
      <c r="G624" s="116">
        <v>5.6040858249237741E-2</v>
      </c>
      <c r="H624" s="116">
        <v>5.6073144499129278E-2</v>
      </c>
      <c r="I624" s="86">
        <v>0.10642556909560161</v>
      </c>
      <c r="J624" s="86">
        <v>0.10644978378302025</v>
      </c>
      <c r="K624" s="86">
        <v>0.10646996268920247</v>
      </c>
      <c r="L624" s="86">
        <v>1.8640183870193132</v>
      </c>
      <c r="M624" s="86">
        <v>1.8842961698418175</v>
      </c>
      <c r="N624" s="86">
        <v>1.8444063511153397</v>
      </c>
      <c r="O624" s="117">
        <v>5.4207241402272546</v>
      </c>
      <c r="P624" s="117">
        <v>5.4866022152403211</v>
      </c>
      <c r="Q624" s="117">
        <v>5.3582078709841454</v>
      </c>
    </row>
    <row r="625" spans="1:17" x14ac:dyDescent="0.25">
      <c r="A625" t="s">
        <v>727</v>
      </c>
      <c r="B625">
        <v>28</v>
      </c>
      <c r="C625">
        <v>57</v>
      </c>
      <c r="D625">
        <v>10</v>
      </c>
      <c r="E625">
        <v>8</v>
      </c>
      <c r="F625" s="116">
        <v>5.6024053695623563E-2</v>
      </c>
      <c r="G625" s="116">
        <v>5.6056449245284926E-2</v>
      </c>
      <c r="H625" s="116">
        <v>5.6088844794946295E-2</v>
      </c>
      <c r="I625" s="86">
        <v>0.10643760313426943</v>
      </c>
      <c r="J625" s="86">
        <v>0.10645987507466162</v>
      </c>
      <c r="K625" s="86">
        <v>0.10647809757134613</v>
      </c>
      <c r="L625" s="86">
        <v>1.8172081110357465</v>
      </c>
      <c r="M625" s="86">
        <v>1.8367021330444731</v>
      </c>
      <c r="N625" s="86">
        <v>1.8568582390994037</v>
      </c>
      <c r="O625" s="117">
        <v>5.0989238603346863</v>
      </c>
      <c r="P625" s="117">
        <v>5.160987659320301</v>
      </c>
      <c r="Q625" s="117">
        <v>5.2263881999210362</v>
      </c>
    </row>
    <row r="626" spans="1:17" x14ac:dyDescent="0.25">
      <c r="A626" t="s">
        <v>728</v>
      </c>
      <c r="B626">
        <v>29</v>
      </c>
      <c r="C626">
        <v>56</v>
      </c>
      <c r="D626">
        <v>10</v>
      </c>
      <c r="E626">
        <v>8</v>
      </c>
      <c r="F626" s="116">
        <v>5.6040088435152971E-2</v>
      </c>
      <c r="G626" s="116">
        <v>5.6072601359040221E-2</v>
      </c>
      <c r="H626" s="116">
        <v>5.6103082225184508E-2</v>
      </c>
      <c r="I626" s="86">
        <v>0.10644934486458367</v>
      </c>
      <c r="J626" s="86">
        <v>0.10646966544201319</v>
      </c>
      <c r="K626" s="86">
        <v>0.10648592190395682</v>
      </c>
      <c r="L626" s="86">
        <v>1.8284150762428064</v>
      </c>
      <c r="M626" s="86">
        <v>1.7889972201450077</v>
      </c>
      <c r="N626" s="86">
        <v>1.8083771495338972</v>
      </c>
      <c r="O626" s="117">
        <v>4.9791368631531032</v>
      </c>
      <c r="P626" s="117">
        <v>4.8526046916149168</v>
      </c>
      <c r="Q626" s="117">
        <v>4.9142126182657604</v>
      </c>
    </row>
    <row r="627" spans="1:17" x14ac:dyDescent="0.25">
      <c r="A627" t="s">
        <v>729</v>
      </c>
      <c r="B627">
        <v>30</v>
      </c>
      <c r="C627">
        <v>55</v>
      </c>
      <c r="D627">
        <v>10</v>
      </c>
      <c r="E627">
        <v>8</v>
      </c>
      <c r="F627" s="116">
        <v>5.6055110625155544E-2</v>
      </c>
      <c r="G627" s="116">
        <v>5.6087749431880773E-2</v>
      </c>
      <c r="H627" s="116">
        <v>5.611834831318567E-2</v>
      </c>
      <c r="I627" s="86">
        <v>0.10645962783600632</v>
      </c>
      <c r="J627" s="86">
        <v>0.10647798716478926</v>
      </c>
      <c r="K627" s="86">
        <v>0.10649226664273154</v>
      </c>
      <c r="L627" s="86">
        <v>1.7791046359345102</v>
      </c>
      <c r="M627" s="86">
        <v>1.79902654758942</v>
      </c>
      <c r="N627" s="86">
        <v>1.7598342354912706</v>
      </c>
      <c r="O627" s="117">
        <v>4.6845194139702251</v>
      </c>
      <c r="P627" s="117">
        <v>4.7487607453071519</v>
      </c>
      <c r="Q627" s="117">
        <v>4.6235562427837635</v>
      </c>
    </row>
    <row r="628" spans="1:17" x14ac:dyDescent="0.25">
      <c r="A628" t="s">
        <v>730</v>
      </c>
      <c r="B628">
        <v>31</v>
      </c>
      <c r="C628">
        <v>54</v>
      </c>
      <c r="D628">
        <v>10</v>
      </c>
      <c r="E628">
        <v>8</v>
      </c>
      <c r="F628" s="116">
        <v>5.6073119971158415E-2</v>
      </c>
      <c r="G628" s="116">
        <v>5.6103846090818213E-2</v>
      </c>
      <c r="H628" s="116">
        <v>5.6132523802500695E-2</v>
      </c>
      <c r="I628" s="86">
        <v>0.10647010143716304</v>
      </c>
      <c r="J628" s="86">
        <v>0.1064864887009816</v>
      </c>
      <c r="K628" s="86">
        <v>0.1064967307408682</v>
      </c>
      <c r="L628" s="86">
        <v>1.7243846582436131</v>
      </c>
      <c r="M628" s="86">
        <v>1.7435495632794193</v>
      </c>
      <c r="N628" s="86">
        <v>1.7633615228699864</v>
      </c>
      <c r="O628" s="117">
        <v>4.4055294724939777</v>
      </c>
      <c r="P628" s="117">
        <v>4.4660414925519882</v>
      </c>
      <c r="Q628" s="117">
        <v>4.5298084328859609</v>
      </c>
    </row>
    <row r="629" spans="1:17" x14ac:dyDescent="0.25">
      <c r="A629" t="s">
        <v>731</v>
      </c>
      <c r="B629">
        <v>32</v>
      </c>
      <c r="C629">
        <v>53</v>
      </c>
      <c r="D629">
        <v>10</v>
      </c>
      <c r="E629">
        <v>8</v>
      </c>
      <c r="F629" s="116">
        <v>5.6087419011700994E-2</v>
      </c>
      <c r="G629" s="116">
        <v>5.6118281494649473E-2</v>
      </c>
      <c r="H629" s="116">
        <v>5.6145028979871489E-2</v>
      </c>
      <c r="I629" s="86">
        <v>0.10647762367111292</v>
      </c>
      <c r="J629" s="86">
        <v>0.10649202616315555</v>
      </c>
      <c r="K629" s="86">
        <v>0.106496141160882</v>
      </c>
      <c r="L629" s="86">
        <v>1.7326650577025555</v>
      </c>
      <c r="M629" s="86">
        <v>1.6936960292329439</v>
      </c>
      <c r="N629" s="86">
        <v>1.7128564873967906</v>
      </c>
      <c r="O629" s="117">
        <v>4.3208546027278318</v>
      </c>
      <c r="P629" s="117">
        <v>4.1974993158816281</v>
      </c>
      <c r="Q629" s="117">
        <v>4.2575618226970926</v>
      </c>
    </row>
    <row r="630" spans="1:17" x14ac:dyDescent="0.25">
      <c r="A630" t="s">
        <v>732</v>
      </c>
      <c r="B630">
        <v>33</v>
      </c>
      <c r="C630">
        <v>52</v>
      </c>
      <c r="D630">
        <v>10</v>
      </c>
      <c r="E630">
        <v>8</v>
      </c>
      <c r="F630" s="116">
        <v>5.6103727500315261E-2</v>
      </c>
      <c r="G630" s="116">
        <v>5.6132669325180011E-2</v>
      </c>
      <c r="H630" s="116">
        <v>5.615540933043088E-2</v>
      </c>
      <c r="I630" s="86">
        <v>0.10648524277022879</v>
      </c>
      <c r="J630" s="86">
        <v>0.10649557913625191</v>
      </c>
      <c r="K630" s="86">
        <v>0.10649351186304729</v>
      </c>
      <c r="L630" s="86">
        <v>1.6652671227071356</v>
      </c>
      <c r="M630" s="86">
        <v>1.6849703036204156</v>
      </c>
      <c r="N630" s="86">
        <v>1.6462082630891852</v>
      </c>
      <c r="O630" s="117">
        <v>4.0631841382261555</v>
      </c>
      <c r="P630" s="117">
        <v>4.1258121799602669</v>
      </c>
      <c r="Q630" s="117">
        <v>4.0037541681395989</v>
      </c>
    </row>
    <row r="631" spans="1:17" x14ac:dyDescent="0.25">
      <c r="A631" t="s">
        <v>733</v>
      </c>
      <c r="B631">
        <v>34</v>
      </c>
      <c r="C631">
        <v>51</v>
      </c>
      <c r="D631">
        <v>10</v>
      </c>
      <c r="E631">
        <v>8</v>
      </c>
      <c r="F631" s="116">
        <v>5.5650439443994268E-2</v>
      </c>
      <c r="G631" s="116">
        <v>5.5675372436576699E-2</v>
      </c>
      <c r="H631" s="116">
        <v>5.5696149930395393E-2</v>
      </c>
      <c r="I631" s="86">
        <v>0.1064908890689605</v>
      </c>
      <c r="J631" s="86">
        <v>0.10649504456772424</v>
      </c>
      <c r="K631" s="86">
        <v>0.10648673357019676</v>
      </c>
      <c r="L631" s="86">
        <v>1.6203037669596294</v>
      </c>
      <c r="M631" s="86">
        <v>1.6393899727814831</v>
      </c>
      <c r="N631" s="86">
        <v>1.6591195961690497</v>
      </c>
      <c r="O631" s="117">
        <v>3.8186145567121694</v>
      </c>
      <c r="P631" s="117">
        <v>3.8775977061646825</v>
      </c>
      <c r="Q631" s="117">
        <v>3.9397556566726921</v>
      </c>
    </row>
    <row r="632" spans="1:17" x14ac:dyDescent="0.25">
      <c r="A632" t="s">
        <v>734</v>
      </c>
      <c r="B632">
        <v>35</v>
      </c>
      <c r="C632">
        <v>50</v>
      </c>
      <c r="D632">
        <v>10</v>
      </c>
      <c r="E632">
        <v>8</v>
      </c>
      <c r="F632" s="116">
        <v>5.5116514690982776E-2</v>
      </c>
      <c r="G632" s="116">
        <v>5.51394938321896E-2</v>
      </c>
      <c r="H632" s="116">
        <v>5.5158294947722453E-2</v>
      </c>
      <c r="I632" s="86">
        <v>0.10779724041404234</v>
      </c>
      <c r="J632" s="86">
        <v>0.10779306238836837</v>
      </c>
      <c r="K632" s="86">
        <v>0.10777635028567251</v>
      </c>
      <c r="L632" s="86">
        <v>1.6364490959796949</v>
      </c>
      <c r="M632" s="86">
        <v>1.597284283311921</v>
      </c>
      <c r="N632" s="86">
        <v>1.6165435366397567</v>
      </c>
      <c r="O632" s="117">
        <v>3.7523705073167672</v>
      </c>
      <c r="P632" s="117">
        <v>3.6394134051953748</v>
      </c>
      <c r="Q632" s="117">
        <v>3.6943983120776278</v>
      </c>
    </row>
    <row r="633" spans="1:17" x14ac:dyDescent="0.25">
      <c r="A633" t="s">
        <v>735</v>
      </c>
      <c r="B633">
        <v>36</v>
      </c>
      <c r="C633">
        <v>49</v>
      </c>
      <c r="D633">
        <v>10</v>
      </c>
      <c r="E633">
        <v>8</v>
      </c>
      <c r="F633" s="116">
        <v>5.512914524401339E-2</v>
      </c>
      <c r="G633" s="116">
        <v>5.5150156428266768E-2</v>
      </c>
      <c r="H633" s="116">
        <v>5.516486425724413E-2</v>
      </c>
      <c r="I633" s="86">
        <v>0.10779788081195621</v>
      </c>
      <c r="J633" s="86">
        <v>0.10778737521982952</v>
      </c>
      <c r="K633" s="86">
        <v>0.1077642629171508</v>
      </c>
      <c r="L633" s="86">
        <v>1.5907210408100232</v>
      </c>
      <c r="M633" s="86">
        <v>1.6106102278242709</v>
      </c>
      <c r="N633" s="86">
        <v>1.5714731451083388</v>
      </c>
      <c r="O633" s="117">
        <v>3.6016174409638251</v>
      </c>
      <c r="P633" s="117">
        <v>3.6592027936470584</v>
      </c>
      <c r="Q633" s="117">
        <v>3.5469988674971686</v>
      </c>
    </row>
    <row r="634" spans="1:17" x14ac:dyDescent="0.25">
      <c r="A634" t="s">
        <v>736</v>
      </c>
      <c r="B634">
        <v>37</v>
      </c>
      <c r="C634">
        <v>48</v>
      </c>
      <c r="D634">
        <v>10</v>
      </c>
      <c r="E634">
        <v>8</v>
      </c>
      <c r="F634" s="116">
        <v>5.5140133569267655E-2</v>
      </c>
      <c r="G634" s="116">
        <v>5.5157046423671231E-2</v>
      </c>
      <c r="H634" s="116">
        <v>5.5169731064473912E-2</v>
      </c>
      <c r="I634" s="86">
        <v>0.10779407754120923</v>
      </c>
      <c r="J634" s="86">
        <v>0.10777716468680565</v>
      </c>
      <c r="K634" s="86">
        <v>0.10774756719159939</v>
      </c>
      <c r="L634" s="86">
        <v>1.5451774052721596</v>
      </c>
      <c r="M634" s="86">
        <v>1.5643227564570108</v>
      </c>
      <c r="N634" s="86">
        <v>1.5841091216212646</v>
      </c>
      <c r="O634" s="117">
        <v>3.4588203706874863</v>
      </c>
      <c r="P634" s="117">
        <v>3.5130704652937657</v>
      </c>
      <c r="Q634" s="117">
        <v>3.5702718529934696</v>
      </c>
    </row>
    <row r="635" spans="1:17" x14ac:dyDescent="0.25">
      <c r="A635" t="s">
        <v>737</v>
      </c>
      <c r="B635">
        <v>38</v>
      </c>
      <c r="C635">
        <v>47</v>
      </c>
      <c r="D635">
        <v>10</v>
      </c>
      <c r="E635">
        <v>8</v>
      </c>
      <c r="F635" s="116">
        <v>5.5150384020327861E-2</v>
      </c>
      <c r="G635" s="116">
        <v>5.5163152776033897E-2</v>
      </c>
      <c r="H635" s="116">
        <v>5.5173793405788929E-2</v>
      </c>
      <c r="I635" s="86">
        <v>0.10778745129251729</v>
      </c>
      <c r="J635" s="86">
        <v>0.10776404190705623</v>
      </c>
      <c r="K635" s="86">
        <v>0.10772999189184013</v>
      </c>
      <c r="L635" s="86">
        <v>1.5524891625185946</v>
      </c>
      <c r="M635" s="86">
        <v>1.5137551420843292</v>
      </c>
      <c r="N635" s="86">
        <v>1.5328044945972259</v>
      </c>
      <c r="O635" s="117">
        <v>3.485336148134591</v>
      </c>
      <c r="P635" s="117">
        <v>3.3746374205410974</v>
      </c>
      <c r="Q635" s="117">
        <v>3.4285215696205764</v>
      </c>
    </row>
    <row r="636" spans="1:17" x14ac:dyDescent="0.25">
      <c r="A636" t="s">
        <v>738</v>
      </c>
      <c r="B636">
        <v>39</v>
      </c>
      <c r="C636">
        <v>46</v>
      </c>
      <c r="D636">
        <v>10</v>
      </c>
      <c r="E636">
        <v>8</v>
      </c>
      <c r="F636" s="116">
        <v>5.5157633039713667E-2</v>
      </c>
      <c r="G636" s="116">
        <v>5.5170492295162778E-2</v>
      </c>
      <c r="H636" s="116">
        <v>5.5179065132128849E-2</v>
      </c>
      <c r="I636" s="86">
        <v>0.10777770633746973</v>
      </c>
      <c r="J636" s="86">
        <v>0.10774770140808847</v>
      </c>
      <c r="K636" s="86">
        <v>0.10771341006022418</v>
      </c>
      <c r="L636" s="86">
        <v>1.50563235388671</v>
      </c>
      <c r="M636" s="86">
        <v>1.5252212863541867</v>
      </c>
      <c r="N636" s="86">
        <v>1.486678332881473</v>
      </c>
      <c r="O636" s="117">
        <v>3.3523564585610495</v>
      </c>
      <c r="P636" s="117">
        <v>3.4087850146809835</v>
      </c>
      <c r="Q636" s="117">
        <v>3.2988383805910972</v>
      </c>
    </row>
    <row r="637" spans="1:17" x14ac:dyDescent="0.25">
      <c r="A637" t="s">
        <v>739</v>
      </c>
      <c r="B637">
        <v>40</v>
      </c>
      <c r="C637">
        <v>45</v>
      </c>
      <c r="D637">
        <v>10</v>
      </c>
      <c r="E637">
        <v>8</v>
      </c>
      <c r="F637" s="116">
        <v>5.5164445980089405E-2</v>
      </c>
      <c r="G637" s="116">
        <v>5.5173083982983137E-2</v>
      </c>
      <c r="H637" s="116">
        <v>5.5183881486600299E-2</v>
      </c>
      <c r="I637" s="86">
        <v>0.10776340510074071</v>
      </c>
      <c r="J637" s="86">
        <v>0.10773101258988922</v>
      </c>
      <c r="K637" s="86">
        <v>0.10769430107759086</v>
      </c>
      <c r="L637" s="86">
        <v>1.4546008162912734</v>
      </c>
      <c r="M637" s="86">
        <v>1.4734662146111819</v>
      </c>
      <c r="N637" s="86">
        <v>1.4929611073919711</v>
      </c>
      <c r="O637" s="117">
        <v>3.2219362083486298</v>
      </c>
      <c r="P637" s="117">
        <v>3.2750879996544797</v>
      </c>
      <c r="Q637" s="117">
        <v>3.3311292029282829</v>
      </c>
    </row>
    <row r="638" spans="1:17" x14ac:dyDescent="0.25">
      <c r="A638" t="s">
        <v>740</v>
      </c>
      <c r="B638">
        <v>41</v>
      </c>
      <c r="C638">
        <v>44</v>
      </c>
      <c r="D638">
        <v>10</v>
      </c>
      <c r="E638">
        <v>8</v>
      </c>
      <c r="F638" s="116">
        <v>5.5168750190499827E-2</v>
      </c>
      <c r="G638" s="116">
        <v>5.5179635894957307E-2</v>
      </c>
      <c r="H638" s="116">
        <v>5.5188344458523289E-2</v>
      </c>
      <c r="I638" s="86">
        <v>0.10774670272011982</v>
      </c>
      <c r="J638" s="86">
        <v>0.1077118684658559</v>
      </c>
      <c r="K638" s="86">
        <v>0.10767921135248347</v>
      </c>
      <c r="L638" s="86">
        <v>1.4647564432484683</v>
      </c>
      <c r="M638" s="86">
        <v>1.4265737462934176</v>
      </c>
      <c r="N638" s="86">
        <v>1.4453509827080397</v>
      </c>
      <c r="O638" s="117">
        <v>3.2608236559420707</v>
      </c>
      <c r="P638" s="117">
        <v>3.1527024849886134</v>
      </c>
      <c r="Q638" s="117">
        <v>3.2053326888996296</v>
      </c>
    </row>
    <row r="639" spans="1:17" x14ac:dyDescent="0.25">
      <c r="A639" t="s">
        <v>741</v>
      </c>
      <c r="B639">
        <v>42</v>
      </c>
      <c r="C639">
        <v>43</v>
      </c>
      <c r="D639">
        <v>10</v>
      </c>
      <c r="E639">
        <v>8</v>
      </c>
      <c r="F639" s="116">
        <v>5.5175231104756507E-2</v>
      </c>
      <c r="G639" s="116">
        <v>5.5184016270126264E-2</v>
      </c>
      <c r="H639" s="116">
        <v>5.5197194018180899E-2</v>
      </c>
      <c r="I639" s="86">
        <v>0.10773028663798311</v>
      </c>
      <c r="J639" s="86">
        <v>0.10769514597650408</v>
      </c>
      <c r="K639" s="86">
        <v>0.10766659418905236</v>
      </c>
      <c r="L639" s="86">
        <v>1.4166276824953383</v>
      </c>
      <c r="M639" s="86">
        <v>1.4359484574347756</v>
      </c>
      <c r="N639" s="86">
        <v>1.397931752442825</v>
      </c>
      <c r="O639" s="117">
        <v>3.1346260704174931</v>
      </c>
      <c r="P639" s="117">
        <v>3.1897332164906338</v>
      </c>
      <c r="Q639" s="117">
        <v>3.0823587290501258</v>
      </c>
    </row>
    <row r="640" spans="1:17" x14ac:dyDescent="0.25">
      <c r="A640" t="s">
        <v>742</v>
      </c>
      <c r="B640">
        <v>43</v>
      </c>
      <c r="C640">
        <v>42</v>
      </c>
      <c r="D640">
        <v>10</v>
      </c>
      <c r="E640">
        <v>8</v>
      </c>
      <c r="F640" s="116">
        <v>5.5179019202245473E-2</v>
      </c>
      <c r="G640" s="116">
        <v>5.5190104668976878E-2</v>
      </c>
      <c r="H640" s="116">
        <v>5.5205624322400844E-2</v>
      </c>
      <c r="I640" s="86">
        <v>0.10771304604237752</v>
      </c>
      <c r="J640" s="86">
        <v>0.1076797896421833</v>
      </c>
      <c r="K640" s="86">
        <v>0.10765540161537421</v>
      </c>
      <c r="L640" s="86">
        <v>1.3644879290352763</v>
      </c>
      <c r="M640" s="86">
        <v>1.3831824601311189</v>
      </c>
      <c r="N640" s="86">
        <v>1.4024999944572667</v>
      </c>
      <c r="O640" s="117">
        <v>3.0192820608326074</v>
      </c>
      <c r="P640" s="117">
        <v>3.071184216069049</v>
      </c>
      <c r="Q640" s="117">
        <v>3.1259109482286531</v>
      </c>
    </row>
    <row r="641" spans="1:17" x14ac:dyDescent="0.25">
      <c r="A641" t="s">
        <v>743</v>
      </c>
      <c r="B641">
        <v>44</v>
      </c>
      <c r="C641">
        <v>41</v>
      </c>
      <c r="D641">
        <v>10</v>
      </c>
      <c r="E641">
        <v>8</v>
      </c>
      <c r="F641" s="116">
        <v>5.4921205171162613E-2</v>
      </c>
      <c r="G641" s="116">
        <v>5.4934643743448697E-2</v>
      </c>
      <c r="H641" s="116">
        <v>5.4952561839830133E-2</v>
      </c>
      <c r="I641" s="86">
        <v>0.10769447853860006</v>
      </c>
      <c r="J641" s="86">
        <v>0.10766536163198022</v>
      </c>
      <c r="K641" s="86">
        <v>0.10764744353559878</v>
      </c>
      <c r="L641" s="86">
        <v>1.3849994176618676</v>
      </c>
      <c r="M641" s="86">
        <v>1.34687194832421</v>
      </c>
      <c r="N641" s="86">
        <v>1.36562364564237</v>
      </c>
      <c r="O641" s="117">
        <v>3.0643662817262296</v>
      </c>
      <c r="P641" s="117">
        <v>2.9587816590365441</v>
      </c>
      <c r="Q641" s="117">
        <v>3.0101774787446582</v>
      </c>
    </row>
    <row r="642" spans="1:17" x14ac:dyDescent="0.25">
      <c r="A642" t="s">
        <v>744</v>
      </c>
      <c r="B642">
        <v>45</v>
      </c>
      <c r="C642">
        <v>40</v>
      </c>
      <c r="D642">
        <v>10</v>
      </c>
      <c r="E642">
        <v>8</v>
      </c>
      <c r="F642" s="116">
        <v>5.4341401775827282E-2</v>
      </c>
      <c r="G642" s="116">
        <v>5.4357253332789852E-2</v>
      </c>
      <c r="H642" s="116">
        <v>5.4379898414164948E-2</v>
      </c>
      <c r="I642" s="86">
        <v>0.10953652311949583</v>
      </c>
      <c r="J642" s="86">
        <v>0.10950934902184571</v>
      </c>
      <c r="K642" s="86">
        <v>0.10949576197302065</v>
      </c>
      <c r="L642" s="86">
        <v>1.3581500780123053</v>
      </c>
      <c r="M642" s="86">
        <v>1.3773848101323152</v>
      </c>
      <c r="N642" s="86">
        <v>1.3395320399232333</v>
      </c>
      <c r="O642" s="117">
        <v>2.9512609913563725</v>
      </c>
      <c r="P642" s="117">
        <v>3.0026879711592245</v>
      </c>
      <c r="Q642" s="117">
        <v>2.9025219827127451</v>
      </c>
    </row>
    <row r="643" spans="1:17" x14ac:dyDescent="0.25">
      <c r="A643" t="s">
        <v>745</v>
      </c>
      <c r="B643">
        <v>46</v>
      </c>
      <c r="C643">
        <v>39</v>
      </c>
      <c r="D643">
        <v>10</v>
      </c>
      <c r="E643">
        <v>8</v>
      </c>
      <c r="F643" s="116">
        <v>5.434847366901463E-2</v>
      </c>
      <c r="G643" s="116">
        <v>5.4366805222659631E-2</v>
      </c>
      <c r="H643" s="116">
        <v>5.4392011108921508E-2</v>
      </c>
      <c r="I643" s="86">
        <v>0.10952186725205428</v>
      </c>
      <c r="J643" s="86">
        <v>0.10950124425420366</v>
      </c>
      <c r="K643" s="86">
        <v>0.10949207847738116</v>
      </c>
      <c r="L643" s="86">
        <v>1.2927411630454211</v>
      </c>
      <c r="M643" s="86">
        <v>1.3112812381131331</v>
      </c>
      <c r="N643" s="86">
        <v>1.3304354202279529</v>
      </c>
      <c r="O643" s="117">
        <v>2.8235381731690214</v>
      </c>
      <c r="P643" s="117">
        <v>2.8719930523411685</v>
      </c>
      <c r="Q643" s="117">
        <v>2.9231197554570745</v>
      </c>
    </row>
    <row r="644" spans="1:17" x14ac:dyDescent="0.25">
      <c r="A644" t="s">
        <v>746</v>
      </c>
      <c r="B644">
        <v>47</v>
      </c>
      <c r="C644">
        <v>38</v>
      </c>
      <c r="D644">
        <v>10</v>
      </c>
      <c r="E644">
        <v>8</v>
      </c>
      <c r="F644" s="116">
        <v>5.4358395937625467E-2</v>
      </c>
      <c r="G644" s="116">
        <v>5.4379283375224248E-2</v>
      </c>
      <c r="H644" s="116">
        <v>5.4407133292022625E-2</v>
      </c>
      <c r="I644" s="86">
        <v>0.10951051450400459</v>
      </c>
      <c r="J644" s="86">
        <v>0.1094965895456054</v>
      </c>
      <c r="K644" s="86">
        <v>0.10949194789280567</v>
      </c>
      <c r="L644" s="86">
        <v>1.2785548678173324</v>
      </c>
      <c r="M644" s="86">
        <v>1.241010859146725</v>
      </c>
      <c r="N644" s="86">
        <v>1.2594776748104466</v>
      </c>
      <c r="O644" s="117">
        <v>2.8469043657065409</v>
      </c>
      <c r="P644" s="117">
        <v>2.7479095156203219</v>
      </c>
      <c r="Q644" s="117">
        <v>2.7960782675495088</v>
      </c>
    </row>
    <row r="645" spans="1:17" x14ac:dyDescent="0.25">
      <c r="A645" t="s">
        <v>747</v>
      </c>
      <c r="B645">
        <v>48</v>
      </c>
      <c r="C645">
        <v>37</v>
      </c>
      <c r="D645">
        <v>10</v>
      </c>
      <c r="E645">
        <v>8</v>
      </c>
      <c r="F645" s="116">
        <v>5.4368182802074214E-2</v>
      </c>
      <c r="G645" s="116">
        <v>5.4394063449937413E-2</v>
      </c>
      <c r="H645" s="116">
        <v>5.4422296883969996E-2</v>
      </c>
      <c r="I645" s="86">
        <v>0.10950102110919752</v>
      </c>
      <c r="J645" s="86">
        <v>0.10949160996451998</v>
      </c>
      <c r="K645" s="86">
        <v>0.1094892571783506</v>
      </c>
      <c r="L645" s="86">
        <v>1.2066899121940202</v>
      </c>
      <c r="M645" s="86">
        <v>1.2256957188702862</v>
      </c>
      <c r="N645" s="86">
        <v>1.1882946535287087</v>
      </c>
      <c r="O645" s="117">
        <v>2.7233146992668718</v>
      </c>
      <c r="P645" s="117">
        <v>2.7738384294681762</v>
      </c>
      <c r="Q645" s="117">
        <v>2.6754331479337834</v>
      </c>
    </row>
    <row r="646" spans="1:17" x14ac:dyDescent="0.25">
      <c r="A646" t="s">
        <v>748</v>
      </c>
      <c r="B646">
        <v>49</v>
      </c>
      <c r="C646">
        <v>36</v>
      </c>
      <c r="D646">
        <v>10</v>
      </c>
      <c r="E646">
        <v>8</v>
      </c>
      <c r="F646" s="116">
        <v>5.4378940784086213E-2</v>
      </c>
      <c r="G646" s="116">
        <v>5.4407590179942081E-2</v>
      </c>
      <c r="H646" s="116">
        <v>5.4436239575797948E-2</v>
      </c>
      <c r="I646" s="86">
        <v>0.10949560351146095</v>
      </c>
      <c r="J646" s="86">
        <v>0.10949082861215165</v>
      </c>
      <c r="K646" s="86">
        <v>0.10949082861215165</v>
      </c>
      <c r="L646" s="86">
        <v>1.1382142354073108</v>
      </c>
      <c r="M646" s="86">
        <v>1.1566071475467761</v>
      </c>
      <c r="N646" s="86">
        <v>1.1756112467978332</v>
      </c>
      <c r="O646" s="117">
        <v>2.6095230591824894</v>
      </c>
      <c r="P646" s="117">
        <v>2.6571192554976997</v>
      </c>
      <c r="Q646" s="117">
        <v>2.7073416464330307</v>
      </c>
    </row>
    <row r="647" spans="1:17" x14ac:dyDescent="0.25">
      <c r="A647" t="s">
        <v>749</v>
      </c>
      <c r="B647">
        <v>50</v>
      </c>
      <c r="C647">
        <v>35</v>
      </c>
      <c r="D647">
        <v>10</v>
      </c>
      <c r="E647">
        <v>8</v>
      </c>
      <c r="F647" s="116">
        <v>5.4186833758499274E-2</v>
      </c>
      <c r="G647" s="116">
        <v>5.4213507667536395E-2</v>
      </c>
      <c r="H647" s="116">
        <v>5.4245031378216631E-2</v>
      </c>
      <c r="I647" s="86">
        <v>0.10949397169655761</v>
      </c>
      <c r="J647" s="86">
        <v>0.10949154679573606</v>
      </c>
      <c r="K647" s="86">
        <v>0.1094891218949145</v>
      </c>
      <c r="L647" s="86">
        <v>1.1276831527590521</v>
      </c>
      <c r="M647" s="86">
        <v>1.0903105812972249</v>
      </c>
      <c r="N647" s="86">
        <v>1.108693754425444</v>
      </c>
      <c r="O647" s="117">
        <v>2.6395481924789275</v>
      </c>
      <c r="P647" s="117">
        <v>2.5425764086248872</v>
      </c>
      <c r="Q647" s="117">
        <v>2.5897601288107315</v>
      </c>
    </row>
    <row r="648" spans="1:17" x14ac:dyDescent="0.25">
      <c r="A648" t="s">
        <v>750</v>
      </c>
      <c r="B648">
        <v>51</v>
      </c>
      <c r="C648">
        <v>34</v>
      </c>
      <c r="D648">
        <v>10</v>
      </c>
      <c r="E648">
        <v>8</v>
      </c>
      <c r="F648" s="116">
        <v>5.3562800145943654E-2</v>
      </c>
      <c r="G648" s="116">
        <v>5.3592383319034799E-2</v>
      </c>
      <c r="H648" s="116">
        <v>5.3621966492125944E-2</v>
      </c>
      <c r="I648" s="86">
        <v>0.11089992012543265</v>
      </c>
      <c r="J648" s="86">
        <v>0.1108974548610084</v>
      </c>
      <c r="K648" s="86">
        <v>0.11089252433215986</v>
      </c>
      <c r="L648" s="86">
        <v>1.0766697235945528</v>
      </c>
      <c r="M648" s="86">
        <v>1.0954920174737943</v>
      </c>
      <c r="N648" s="86">
        <v>1.0584452563381948</v>
      </c>
      <c r="O648" s="117">
        <v>2.5255426046997802</v>
      </c>
      <c r="P648" s="117">
        <v>2.5741255707087141</v>
      </c>
      <c r="Q648" s="117">
        <v>2.4795235136920786</v>
      </c>
    </row>
    <row r="649" spans="1:17" x14ac:dyDescent="0.25">
      <c r="A649" t="s">
        <v>751</v>
      </c>
      <c r="B649">
        <v>52</v>
      </c>
      <c r="C649">
        <v>33</v>
      </c>
      <c r="D649">
        <v>10</v>
      </c>
      <c r="E649">
        <v>8</v>
      </c>
      <c r="F649" s="116">
        <v>5.3578909607226805E-2</v>
      </c>
      <c r="G649" s="116">
        <v>5.3609012936905932E-2</v>
      </c>
      <c r="H649" s="116">
        <v>5.3636607655778462E-2</v>
      </c>
      <c r="I649" s="86">
        <v>0.11089815792708471</v>
      </c>
      <c r="J649" s="86">
        <v>0.11089564931627813</v>
      </c>
      <c r="K649" s="86">
        <v>0.11089063209466493</v>
      </c>
      <c r="L649" s="86">
        <v>1.0510828418546661</v>
      </c>
      <c r="M649" s="86">
        <v>1.0692426754835975</v>
      </c>
      <c r="N649" s="86">
        <v>1.0880008127899012</v>
      </c>
      <c r="O649" s="117">
        <v>2.3921761446163958</v>
      </c>
      <c r="P649" s="117">
        <v>2.4379532746151162</v>
      </c>
      <c r="Q649" s="117">
        <v>2.4862816618041426</v>
      </c>
    </row>
    <row r="650" spans="1:17" x14ac:dyDescent="0.25">
      <c r="A650" t="s">
        <v>752</v>
      </c>
      <c r="B650">
        <v>53</v>
      </c>
      <c r="C650">
        <v>32</v>
      </c>
      <c r="D650">
        <v>10</v>
      </c>
      <c r="E650">
        <v>8</v>
      </c>
      <c r="F650" s="116">
        <v>5.3594286955299768E-2</v>
      </c>
      <c r="G650" s="116">
        <v>5.3622392273592501E-2</v>
      </c>
      <c r="H650" s="116">
        <v>5.3653052620820929E-2</v>
      </c>
      <c r="I650" s="86">
        <v>0.11089592089630415</v>
      </c>
      <c r="J650" s="86">
        <v>0.11089336586736845</v>
      </c>
      <c r="K650" s="86">
        <v>0.11088570078056134</v>
      </c>
      <c r="L650" s="86">
        <v>1.08411921765014</v>
      </c>
      <c r="M650" s="86">
        <v>1.0473242459470853</v>
      </c>
      <c r="N650" s="86">
        <v>1.0654227934131355</v>
      </c>
      <c r="O650" s="117">
        <v>2.3767083562221343</v>
      </c>
      <c r="P650" s="117">
        <v>2.2831023161337303</v>
      </c>
      <c r="Q650" s="117">
        <v>2.3286354867968879</v>
      </c>
    </row>
    <row r="651" spans="1:17" x14ac:dyDescent="0.25">
      <c r="A651" t="s">
        <v>753</v>
      </c>
      <c r="B651">
        <v>54</v>
      </c>
      <c r="C651">
        <v>31</v>
      </c>
      <c r="D651">
        <v>10</v>
      </c>
      <c r="E651">
        <v>8</v>
      </c>
      <c r="F651" s="116">
        <v>5.3609289290123617E-2</v>
      </c>
      <c r="G651" s="116">
        <v>5.3637940644811762E-2</v>
      </c>
      <c r="H651" s="116">
        <v>5.3666591999499906E-2</v>
      </c>
      <c r="I651" s="86">
        <v>0.1108963706547616</v>
      </c>
      <c r="J651" s="86">
        <v>0.11089116131754558</v>
      </c>
      <c r="K651" s="86">
        <v>0.11088334731172153</v>
      </c>
      <c r="L651" s="86">
        <v>1.0588186265061497</v>
      </c>
      <c r="M651" s="86">
        <v>1.0775123331058589</v>
      </c>
      <c r="N651" s="86">
        <v>1.0407226383174906</v>
      </c>
      <c r="O651" s="117">
        <v>2.2198965425628896</v>
      </c>
      <c r="P651" s="117">
        <v>2.2677130488687922</v>
      </c>
      <c r="Q651" s="117">
        <v>2.1746039601381515</v>
      </c>
    </row>
    <row r="652" spans="1:17" x14ac:dyDescent="0.25">
      <c r="A652" t="s">
        <v>754</v>
      </c>
      <c r="B652">
        <v>55</v>
      </c>
      <c r="C652">
        <v>30</v>
      </c>
      <c r="D652">
        <v>10</v>
      </c>
      <c r="E652">
        <v>8</v>
      </c>
      <c r="F652" s="116">
        <v>5.2883644288523893E-2</v>
      </c>
      <c r="G652" s="116">
        <v>5.2912879391909848E-2</v>
      </c>
      <c r="H652" s="116">
        <v>5.2942114495295803E-2</v>
      </c>
      <c r="I652" s="86">
        <v>0.11089406261627598</v>
      </c>
      <c r="J652" s="86">
        <v>0.11088608940626163</v>
      </c>
      <c r="K652" s="86">
        <v>0.11087811619624728</v>
      </c>
      <c r="L652" s="86">
        <v>1.0581007813745813</v>
      </c>
      <c r="M652" s="86">
        <v>1.0759979801201296</v>
      </c>
      <c r="N652" s="86">
        <v>1.0944850708485212</v>
      </c>
      <c r="O652" s="117">
        <v>2.063472067187583</v>
      </c>
      <c r="P652" s="117">
        <v>2.108523361505342</v>
      </c>
      <c r="Q652" s="117">
        <v>2.1560862169776218</v>
      </c>
    </row>
    <row r="653" spans="1:17" x14ac:dyDescent="0.25">
      <c r="A653" t="s">
        <v>755</v>
      </c>
      <c r="B653">
        <v>18</v>
      </c>
      <c r="C653">
        <v>67</v>
      </c>
      <c r="D653">
        <v>12</v>
      </c>
      <c r="E653">
        <v>8</v>
      </c>
      <c r="F653" s="116">
        <v>5.7583093218965535E-2</v>
      </c>
      <c r="G653" s="116">
        <v>5.7615506526163512E-2</v>
      </c>
      <c r="H653" s="116">
        <v>5.7646213869824749E-2</v>
      </c>
      <c r="I653" s="86">
        <v>0.10324150131615087</v>
      </c>
      <c r="J653" s="86">
        <v>0.10327220865981211</v>
      </c>
      <c r="K653" s="86">
        <v>0.1033012100399366</v>
      </c>
      <c r="L653" s="86">
        <v>1.6806095066524047</v>
      </c>
      <c r="M653" s="86">
        <v>1.7014922063055824</v>
      </c>
      <c r="N653" s="86">
        <v>1.6604168692498367</v>
      </c>
      <c r="O653" s="117">
        <v>6.5753413206546121</v>
      </c>
      <c r="P653" s="117">
        <v>6.6514290003565462</v>
      </c>
      <c r="Q653" s="117">
        <v>6.5031005887280164</v>
      </c>
    </row>
    <row r="654" spans="1:17" x14ac:dyDescent="0.25">
      <c r="A654" t="s">
        <v>756</v>
      </c>
      <c r="B654">
        <v>19</v>
      </c>
      <c r="C654">
        <v>66</v>
      </c>
      <c r="D654">
        <v>12</v>
      </c>
      <c r="E654">
        <v>8</v>
      </c>
      <c r="F654" s="116">
        <v>5.7598200504911518E-2</v>
      </c>
      <c r="G654" s="116">
        <v>5.7630676195148133E-2</v>
      </c>
      <c r="H654" s="116">
        <v>5.7663151885384741E-2</v>
      </c>
      <c r="I654" s="86">
        <v>0.10325560248387752</v>
      </c>
      <c r="J654" s="86">
        <v>0.10328636892725958</v>
      </c>
      <c r="K654" s="86">
        <v>0.10331371687693251</v>
      </c>
      <c r="L654" s="86">
        <v>1.6428255217903336</v>
      </c>
      <c r="M654" s="86">
        <v>1.6628818243817227</v>
      </c>
      <c r="N654" s="86">
        <v>1.6836224099546622</v>
      </c>
      <c r="O654" s="117">
        <v>6.1601461747910022</v>
      </c>
      <c r="P654" s="117">
        <v>6.2316080765332371</v>
      </c>
      <c r="Q654" s="117">
        <v>6.3068747617737193</v>
      </c>
    </row>
    <row r="655" spans="1:17" x14ac:dyDescent="0.25">
      <c r="A655" t="s">
        <v>757</v>
      </c>
      <c r="B655">
        <v>20</v>
      </c>
      <c r="C655">
        <v>65</v>
      </c>
      <c r="D655">
        <v>12</v>
      </c>
      <c r="E655">
        <v>8</v>
      </c>
      <c r="F655" s="116">
        <v>5.7614479662808006E-2</v>
      </c>
      <c r="G655" s="116">
        <v>5.7647020540144311E-2</v>
      </c>
      <c r="H655" s="116">
        <v>5.7679561417480617E-2</v>
      </c>
      <c r="I655" s="86">
        <v>0.10327104324340063</v>
      </c>
      <c r="J655" s="86">
        <v>0.10330015876522784</v>
      </c>
      <c r="K655" s="86">
        <v>0.10332756160930053</v>
      </c>
      <c r="L655" s="86">
        <v>1.664378529186598</v>
      </c>
      <c r="M655" s="86">
        <v>1.62385143548086</v>
      </c>
      <c r="N655" s="86">
        <v>1.6437750157994522</v>
      </c>
      <c r="O655" s="117">
        <v>5.9789734552074822</v>
      </c>
      <c r="P655" s="117">
        <v>5.8333718685828106</v>
      </c>
      <c r="Q655" s="117">
        <v>5.9042852910096411</v>
      </c>
    </row>
    <row r="656" spans="1:17" x14ac:dyDescent="0.25">
      <c r="A656" t="s">
        <v>758</v>
      </c>
      <c r="B656">
        <v>21</v>
      </c>
      <c r="C656">
        <v>64</v>
      </c>
      <c r="D656">
        <v>12</v>
      </c>
      <c r="E656">
        <v>8</v>
      </c>
      <c r="F656" s="116">
        <v>5.7630620997873541E-2</v>
      </c>
      <c r="G656" s="116">
        <v>5.7663230122593147E-2</v>
      </c>
      <c r="H656" s="116">
        <v>5.7695839247312752E-2</v>
      </c>
      <c r="I656" s="86">
        <v>0.10328682814476392</v>
      </c>
      <c r="J656" s="86">
        <v>0.10331428846031727</v>
      </c>
      <c r="K656" s="86">
        <v>0.10334174877587061</v>
      </c>
      <c r="L656" s="86">
        <v>1.6233749071069012</v>
      </c>
      <c r="M656" s="86">
        <v>1.6438448560822025</v>
      </c>
      <c r="N656" s="86">
        <v>1.6035820265369625</v>
      </c>
      <c r="O656" s="117">
        <v>5.5981611886197591</v>
      </c>
      <c r="P656" s="117">
        <v>5.6720397350766056</v>
      </c>
      <c r="Q656" s="117">
        <v>5.5280172450781677</v>
      </c>
    </row>
    <row r="657" spans="1:17" x14ac:dyDescent="0.25">
      <c r="A657" t="s">
        <v>759</v>
      </c>
      <c r="B657">
        <v>22</v>
      </c>
      <c r="C657">
        <v>63</v>
      </c>
      <c r="D657">
        <v>12</v>
      </c>
      <c r="E657">
        <v>8</v>
      </c>
      <c r="F657" s="116">
        <v>5.7646494235178571E-2</v>
      </c>
      <c r="G657" s="116">
        <v>5.767917560387429E-2</v>
      </c>
      <c r="H657" s="116">
        <v>5.771185697257001E-2</v>
      </c>
      <c r="I657" s="86">
        <v>0.10330064623106416</v>
      </c>
      <c r="J657" s="86">
        <v>0.10332816738365003</v>
      </c>
      <c r="K657" s="86">
        <v>0.10335396846419928</v>
      </c>
      <c r="L657" s="86">
        <v>1.5822031026659396</v>
      </c>
      <c r="M657" s="86">
        <v>1.601992531447217</v>
      </c>
      <c r="N657" s="86">
        <v>1.6224579485388848</v>
      </c>
      <c r="O657" s="117">
        <v>5.2434331949822059</v>
      </c>
      <c r="P657" s="117">
        <v>5.3130307497277984</v>
      </c>
      <c r="Q657" s="117">
        <v>5.386333339640264</v>
      </c>
    </row>
    <row r="658" spans="1:17" x14ac:dyDescent="0.25">
      <c r="A658" t="s">
        <v>760</v>
      </c>
      <c r="B658">
        <v>23</v>
      </c>
      <c r="C658">
        <v>62</v>
      </c>
      <c r="D658">
        <v>12</v>
      </c>
      <c r="E658">
        <v>8</v>
      </c>
      <c r="F658" s="116">
        <v>5.7662997751755145E-2</v>
      </c>
      <c r="G658" s="116">
        <v>5.7695755920607994E-2</v>
      </c>
      <c r="H658" s="116">
        <v>5.7728514089460836E-2</v>
      </c>
      <c r="I658" s="86">
        <v>0.10331409221941766</v>
      </c>
      <c r="J658" s="86">
        <v>0.10334167804582006</v>
      </c>
      <c r="K658" s="86">
        <v>0.10336753975807231</v>
      </c>
      <c r="L658" s="86">
        <v>1.5995555233720915</v>
      </c>
      <c r="M658" s="86">
        <v>1.5595526268603193</v>
      </c>
      <c r="N658" s="86">
        <v>1.5792183721762219</v>
      </c>
      <c r="O658" s="117">
        <v>5.1133174025185859</v>
      </c>
      <c r="P658" s="117">
        <v>4.9719728003751671</v>
      </c>
      <c r="Q658" s="117">
        <v>5.0408132301623425</v>
      </c>
    </row>
    <row r="659" spans="1:17" x14ac:dyDescent="0.25">
      <c r="A659" t="s">
        <v>761</v>
      </c>
      <c r="B659">
        <v>24</v>
      </c>
      <c r="C659">
        <v>61</v>
      </c>
      <c r="D659">
        <v>12</v>
      </c>
      <c r="E659">
        <v>8</v>
      </c>
      <c r="F659" s="116">
        <v>5.7259600593198956E-2</v>
      </c>
      <c r="G659" s="116">
        <v>5.7292440861590369E-2</v>
      </c>
      <c r="H659" s="116">
        <v>5.7327009565160278E-2</v>
      </c>
      <c r="I659" s="86">
        <v>0.10332758340563954</v>
      </c>
      <c r="J659" s="86">
        <v>0.10335523836849547</v>
      </c>
      <c r="K659" s="86">
        <v>0.1033794364609944</v>
      </c>
      <c r="L659" s="86">
        <v>1.5985795719703124</v>
      </c>
      <c r="M659" s="86">
        <v>1.6191254809370885</v>
      </c>
      <c r="N659" s="86">
        <v>1.5787081168110053</v>
      </c>
      <c r="O659" s="117">
        <v>4.7876893932846833</v>
      </c>
      <c r="P659" s="117">
        <v>4.8596234085433094</v>
      </c>
      <c r="Q659" s="117">
        <v>4.7193937340767906</v>
      </c>
    </row>
    <row r="660" spans="1:17" x14ac:dyDescent="0.25">
      <c r="A660" t="s">
        <v>762</v>
      </c>
      <c r="B660">
        <v>25</v>
      </c>
      <c r="C660">
        <v>60</v>
      </c>
      <c r="D660">
        <v>12</v>
      </c>
      <c r="E660">
        <v>8</v>
      </c>
      <c r="F660" s="116">
        <v>5.710616571896994E-2</v>
      </c>
      <c r="G660" s="116">
        <v>5.713909391989435E-2</v>
      </c>
      <c r="H660" s="116">
        <v>5.7172022120818768E-2</v>
      </c>
      <c r="I660" s="86">
        <v>0.10424201881066804</v>
      </c>
      <c r="J660" s="86">
        <v>0.10426628169555972</v>
      </c>
      <c r="K660" s="86">
        <v>0.10429054458045139</v>
      </c>
      <c r="L660" s="86">
        <v>1.5717028905761221</v>
      </c>
      <c r="M660" s="86">
        <v>1.5919641325238774</v>
      </c>
      <c r="N660" s="86">
        <v>1.6129125340330288</v>
      </c>
      <c r="O660" s="117">
        <v>4.4754676237797071</v>
      </c>
      <c r="P660" s="117">
        <v>4.5382253086152309</v>
      </c>
      <c r="Q660" s="117">
        <v>4.6043538013874903</v>
      </c>
    </row>
    <row r="661" spans="1:17" x14ac:dyDescent="0.25">
      <c r="A661" t="s">
        <v>763</v>
      </c>
      <c r="B661">
        <v>26</v>
      </c>
      <c r="C661">
        <v>59</v>
      </c>
      <c r="D661">
        <v>12</v>
      </c>
      <c r="E661">
        <v>8</v>
      </c>
      <c r="F661" s="116">
        <v>5.7121802258384646E-2</v>
      </c>
      <c r="G661" s="116">
        <v>5.7154824659738916E-2</v>
      </c>
      <c r="H661" s="116">
        <v>5.7189585082217088E-2</v>
      </c>
      <c r="I661" s="86">
        <v>0.10425519711766577</v>
      </c>
      <c r="J661" s="86">
        <v>0.10427779139227658</v>
      </c>
      <c r="K661" s="86">
        <v>0.1043003856668874</v>
      </c>
      <c r="L661" s="86">
        <v>1.5859321094188579</v>
      </c>
      <c r="M661" s="86">
        <v>1.544982593718444</v>
      </c>
      <c r="N661" s="86">
        <v>1.5651171905211723</v>
      </c>
      <c r="O661" s="117">
        <v>4.3830894020685927</v>
      </c>
      <c r="P661" s="117">
        <v>4.2551362869264313</v>
      </c>
      <c r="Q661" s="117">
        <v>4.3174391301551882</v>
      </c>
    </row>
    <row r="662" spans="1:17" x14ac:dyDescent="0.25">
      <c r="A662" t="s">
        <v>764</v>
      </c>
      <c r="B662">
        <v>27</v>
      </c>
      <c r="C662">
        <v>58</v>
      </c>
      <c r="D662">
        <v>12</v>
      </c>
      <c r="E662">
        <v>8</v>
      </c>
      <c r="F662" s="116">
        <v>5.713872288198827E-2</v>
      </c>
      <c r="G662" s="116">
        <v>5.7171846779311163E-2</v>
      </c>
      <c r="H662" s="116">
        <v>5.7204970676634055E-2</v>
      </c>
      <c r="I662" s="86">
        <v>0.10426705532039525</v>
      </c>
      <c r="J662" s="86">
        <v>0.10428971903961617</v>
      </c>
      <c r="K662" s="86">
        <v>0.10431063939582011</v>
      </c>
      <c r="L662" s="86">
        <v>1.5315845077788859</v>
      </c>
      <c r="M662" s="86">
        <v>1.5522712533385401</v>
      </c>
      <c r="N662" s="86">
        <v>1.5115737411404548</v>
      </c>
      <c r="O662" s="117">
        <v>4.1015386921987993</v>
      </c>
      <c r="P662" s="117">
        <v>4.1667090885000801</v>
      </c>
      <c r="Q662" s="117">
        <v>4.0396894024448926</v>
      </c>
    </row>
    <row r="663" spans="1:17" x14ac:dyDescent="0.25">
      <c r="A663" t="s">
        <v>765</v>
      </c>
      <c r="B663">
        <v>28</v>
      </c>
      <c r="C663">
        <v>57</v>
      </c>
      <c r="D663">
        <v>12</v>
      </c>
      <c r="E663">
        <v>8</v>
      </c>
      <c r="F663" s="116">
        <v>5.7156250054658575E-2</v>
      </c>
      <c r="G663" s="116">
        <v>5.7189482466404658E-2</v>
      </c>
      <c r="H663" s="116">
        <v>5.7220965803848313E-2</v>
      </c>
      <c r="I663" s="86">
        <v>0.10427806083630238</v>
      </c>
      <c r="J663" s="86">
        <v>0.10430079880223392</v>
      </c>
      <c r="K663" s="86">
        <v>0.10431828954525817</v>
      </c>
      <c r="L663" s="86">
        <v>1.4889292342027982</v>
      </c>
      <c r="M663" s="86">
        <v>1.5088197071699803</v>
      </c>
      <c r="N663" s="86">
        <v>1.5293814130958554</v>
      </c>
      <c r="O663" s="117">
        <v>3.8400489041174959</v>
      </c>
      <c r="P663" s="117">
        <v>3.9014431612069314</v>
      </c>
      <c r="Q663" s="117">
        <v>3.9661344233564386</v>
      </c>
    </row>
    <row r="664" spans="1:17" x14ac:dyDescent="0.25">
      <c r="A664" t="s">
        <v>766</v>
      </c>
      <c r="B664">
        <v>29</v>
      </c>
      <c r="C664">
        <v>56</v>
      </c>
      <c r="D664">
        <v>12</v>
      </c>
      <c r="E664">
        <v>8</v>
      </c>
      <c r="F664" s="116">
        <v>5.717259548804611E-2</v>
      </c>
      <c r="G664" s="116">
        <v>5.7205944559801027E-2</v>
      </c>
      <c r="H664" s="116">
        <v>5.7237538417253056E-2</v>
      </c>
      <c r="I664" s="86">
        <v>0.10428956823483364</v>
      </c>
      <c r="J664" s="86">
        <v>0.10431063080646831</v>
      </c>
      <c r="K664" s="86">
        <v>0.10432642773519434</v>
      </c>
      <c r="L664" s="86">
        <v>1.4999183825349156</v>
      </c>
      <c r="M664" s="86">
        <v>1.4597046676413956</v>
      </c>
      <c r="N664" s="86">
        <v>1.479477156763455</v>
      </c>
      <c r="O664" s="117">
        <v>3.7797627301305354</v>
      </c>
      <c r="P664" s="117">
        <v>3.6550056079096978</v>
      </c>
      <c r="Q664" s="117">
        <v>3.7157518197184287</v>
      </c>
    </row>
    <row r="665" spans="1:17" x14ac:dyDescent="0.25">
      <c r="A665" t="s">
        <v>767</v>
      </c>
      <c r="B665">
        <v>30</v>
      </c>
      <c r="C665">
        <v>55</v>
      </c>
      <c r="D665">
        <v>12</v>
      </c>
      <c r="E665">
        <v>8</v>
      </c>
      <c r="F665" s="116">
        <v>5.7188160676532769E-2</v>
      </c>
      <c r="G665" s="116">
        <v>5.7221634954193093E-2</v>
      </c>
      <c r="H665" s="116">
        <v>5.7251585623678644E-2</v>
      </c>
      <c r="I665" s="86">
        <v>0.10430056377730797</v>
      </c>
      <c r="J665" s="86">
        <v>0.10431818181818182</v>
      </c>
      <c r="K665" s="86">
        <v>0.1043322762508809</v>
      </c>
      <c r="L665" s="86">
        <v>1.4494097956307259</v>
      </c>
      <c r="M665" s="86">
        <v>1.4697357293868922</v>
      </c>
      <c r="N665" s="86">
        <v>1.4297507047216349</v>
      </c>
      <c r="O665" s="117">
        <v>3.5387491190979561</v>
      </c>
      <c r="P665" s="117">
        <v>3.6022832980972517</v>
      </c>
      <c r="Q665" s="117">
        <v>3.4784548978153631</v>
      </c>
    </row>
    <row r="666" spans="1:17" x14ac:dyDescent="0.25">
      <c r="A666" t="s">
        <v>768</v>
      </c>
      <c r="B666">
        <v>31</v>
      </c>
      <c r="C666">
        <v>54</v>
      </c>
      <c r="D666">
        <v>12</v>
      </c>
      <c r="E666">
        <v>8</v>
      </c>
      <c r="F666" s="116">
        <v>5.7206080567161116E-2</v>
      </c>
      <c r="G666" s="116">
        <v>5.7237919701702687E-2</v>
      </c>
      <c r="H666" s="116">
        <v>5.7266221154628524E-2</v>
      </c>
      <c r="I666" s="86">
        <v>0.10431031128060536</v>
      </c>
      <c r="J666" s="86">
        <v>0.10432623084787615</v>
      </c>
      <c r="K666" s="86">
        <v>0.10433684389272334</v>
      </c>
      <c r="L666" s="86">
        <v>1.4282735052410753</v>
      </c>
      <c r="M666" s="86">
        <v>1.4478245026904069</v>
      </c>
      <c r="N666" s="86">
        <v>1.4680366326607321</v>
      </c>
      <c r="O666" s="117">
        <v>3.3808668027494861</v>
      </c>
      <c r="P666" s="117">
        <v>3.4407102249611738</v>
      </c>
      <c r="Q666" s="117">
        <v>3.5037693997615604</v>
      </c>
    </row>
    <row r="667" spans="1:17" x14ac:dyDescent="0.25">
      <c r="A667" t="s">
        <v>769</v>
      </c>
      <c r="B667">
        <v>32</v>
      </c>
      <c r="C667">
        <v>53</v>
      </c>
      <c r="D667">
        <v>12</v>
      </c>
      <c r="E667">
        <v>8</v>
      </c>
      <c r="F667" s="116">
        <v>5.7221119872668265E-2</v>
      </c>
      <c r="G667" s="116">
        <v>5.7251318526518859E-2</v>
      </c>
      <c r="H667" s="116">
        <v>5.7279740788966478E-2</v>
      </c>
      <c r="I667" s="86">
        <v>0.10431858513977536</v>
      </c>
      <c r="J667" s="86">
        <v>0.10433279627099917</v>
      </c>
      <c r="K667" s="86">
        <v>0.10433634905380512</v>
      </c>
      <c r="L667" s="86">
        <v>1.4592646805426521</v>
      </c>
      <c r="M667" s="86">
        <v>1.4195090409440454</v>
      </c>
      <c r="N667" s="86">
        <v>1.439055065517814</v>
      </c>
      <c r="O667" s="117">
        <v>3.4090176733180684</v>
      </c>
      <c r="P667" s="117">
        <v>3.2874147998273346</v>
      </c>
      <c r="Q667" s="117">
        <v>3.3466254780713363</v>
      </c>
    </row>
    <row r="668" spans="1:17" x14ac:dyDescent="0.25">
      <c r="A668" t="s">
        <v>770</v>
      </c>
      <c r="B668">
        <v>33</v>
      </c>
      <c r="C668">
        <v>52</v>
      </c>
      <c r="D668">
        <v>12</v>
      </c>
      <c r="E668">
        <v>8</v>
      </c>
      <c r="F668" s="116">
        <v>5.7236617873528045E-2</v>
      </c>
      <c r="G668" s="116">
        <v>5.7266953727116508E-2</v>
      </c>
      <c r="H668" s="116">
        <v>5.7290151732801803E-2</v>
      </c>
      <c r="I668" s="86">
        <v>0.10432678495270284</v>
      </c>
      <c r="J668" s="86">
        <v>0.10433570726258179</v>
      </c>
      <c r="K668" s="86">
        <v>0.10433392280060601</v>
      </c>
      <c r="L668" s="86">
        <v>1.4136668373801957</v>
      </c>
      <c r="M668" s="86">
        <v>1.4337688015374925</v>
      </c>
      <c r="N668" s="86">
        <v>1.3942229879540002</v>
      </c>
      <c r="O668" s="117">
        <v>3.2569357575844093</v>
      </c>
      <c r="P668" s="117">
        <v>3.3188548036824157</v>
      </c>
      <c r="Q668" s="117">
        <v>3.1981734247215794</v>
      </c>
    </row>
    <row r="669" spans="1:17" x14ac:dyDescent="0.25">
      <c r="A669" t="s">
        <v>771</v>
      </c>
      <c r="B669">
        <v>34</v>
      </c>
      <c r="C669">
        <v>51</v>
      </c>
      <c r="D669">
        <v>12</v>
      </c>
      <c r="E669">
        <v>8</v>
      </c>
      <c r="F669" s="116">
        <v>5.6619065720863844E-2</v>
      </c>
      <c r="G669" s="116">
        <v>5.6645962287427472E-2</v>
      </c>
      <c r="H669" s="116">
        <v>5.666747954067837E-2</v>
      </c>
      <c r="I669" s="86">
        <v>0.10433178170029335</v>
      </c>
      <c r="J669" s="86">
        <v>0.10433716101360607</v>
      </c>
      <c r="K669" s="86">
        <v>0.1043281954914182</v>
      </c>
      <c r="L669" s="86">
        <v>1.4144707114321167</v>
      </c>
      <c r="M669" s="86">
        <v>1.4338900324910524</v>
      </c>
      <c r="N669" s="86">
        <v>1.4539633471193303</v>
      </c>
      <c r="O669" s="117">
        <v>3.1176599269847873</v>
      </c>
      <c r="P669" s="117">
        <v>3.1757977521642768</v>
      </c>
      <c r="Q669" s="117">
        <v>3.2370609583784598</v>
      </c>
    </row>
    <row r="670" spans="1:17" x14ac:dyDescent="0.25">
      <c r="A670" t="s">
        <v>772</v>
      </c>
      <c r="B670">
        <v>35</v>
      </c>
      <c r="C670">
        <v>50</v>
      </c>
      <c r="D670">
        <v>12</v>
      </c>
      <c r="E670">
        <v>8</v>
      </c>
      <c r="F670" s="116">
        <v>5.6515321102405633E-2</v>
      </c>
      <c r="G670" s="116">
        <v>5.6538751998385067E-2</v>
      </c>
      <c r="H670" s="116">
        <v>5.6556775764523101E-2</v>
      </c>
      <c r="I670" s="86">
        <v>0.10558322203657743</v>
      </c>
      <c r="J670" s="86">
        <v>0.10557961728334983</v>
      </c>
      <c r="K670" s="86">
        <v>0.1055633958938256</v>
      </c>
      <c r="L670" s="86">
        <v>1.4332967450880731</v>
      </c>
      <c r="M670" s="86">
        <v>1.3931379917559295</v>
      </c>
      <c r="N670" s="86">
        <v>1.4128862602250987</v>
      </c>
      <c r="O670" s="117">
        <v>3.1461799528858752</v>
      </c>
      <c r="P670" s="117">
        <v>3.0355428668241942</v>
      </c>
      <c r="Q670" s="117">
        <v>3.0893960776680132</v>
      </c>
    </row>
    <row r="671" spans="1:17" x14ac:dyDescent="0.25">
      <c r="A671" t="s">
        <v>773</v>
      </c>
      <c r="B671">
        <v>36</v>
      </c>
      <c r="C671">
        <v>49</v>
      </c>
      <c r="D671">
        <v>12</v>
      </c>
      <c r="E671">
        <v>8</v>
      </c>
      <c r="F671" s="116">
        <v>5.6527342029568647E-2</v>
      </c>
      <c r="G671" s="116">
        <v>5.6549091680214887E-2</v>
      </c>
      <c r="H671" s="116">
        <v>5.6563591447312378E-2</v>
      </c>
      <c r="I671" s="86">
        <v>0.10558186659126788</v>
      </c>
      <c r="J671" s="86">
        <v>0.10557280423683195</v>
      </c>
      <c r="K671" s="86">
        <v>0.10554924211529852</v>
      </c>
      <c r="L671" s="86">
        <v>1.38572642926923</v>
      </c>
      <c r="M671" s="86">
        <v>1.4061221641627382</v>
      </c>
      <c r="N671" s="86">
        <v>1.365990765452461</v>
      </c>
      <c r="O671" s="117">
        <v>3.0165623589671089</v>
      </c>
      <c r="P671" s="117">
        <v>3.0729682654472361</v>
      </c>
      <c r="Q671" s="117">
        <v>2.9630672807318033</v>
      </c>
    </row>
    <row r="672" spans="1:17" x14ac:dyDescent="0.25">
      <c r="A672" t="s">
        <v>774</v>
      </c>
      <c r="B672">
        <v>37</v>
      </c>
      <c r="C672">
        <v>48</v>
      </c>
      <c r="D672">
        <v>12</v>
      </c>
      <c r="E672">
        <v>8</v>
      </c>
      <c r="F672" s="116">
        <v>5.6538822692837151E-2</v>
      </c>
      <c r="G672" s="116">
        <v>5.6557055729275878E-2</v>
      </c>
      <c r="H672" s="116">
        <v>5.6569818854782981E-2</v>
      </c>
      <c r="I672" s="86">
        <v>0.10558022080207127</v>
      </c>
      <c r="J672" s="86">
        <v>0.10556381106927643</v>
      </c>
      <c r="K672" s="86">
        <v>0.10553463821097446</v>
      </c>
      <c r="L672" s="86">
        <v>1.338432505857363</v>
      </c>
      <c r="M672" s="86">
        <v>1.3580640161909363</v>
      </c>
      <c r="N672" s="86">
        <v>1.3783524825623956</v>
      </c>
      <c r="O672" s="117">
        <v>2.8939949494489063</v>
      </c>
      <c r="P672" s="117">
        <v>2.9471314875422778</v>
      </c>
      <c r="Q672" s="117">
        <v>3.003157961911187</v>
      </c>
    </row>
    <row r="673" spans="1:17" x14ac:dyDescent="0.25">
      <c r="A673" t="s">
        <v>775</v>
      </c>
      <c r="B673">
        <v>38</v>
      </c>
      <c r="C673">
        <v>47</v>
      </c>
      <c r="D673">
        <v>12</v>
      </c>
      <c r="E673">
        <v>8</v>
      </c>
      <c r="F673" s="116">
        <v>5.6549279234314909E-2</v>
      </c>
      <c r="G673" s="116">
        <v>5.6563958779836179E-2</v>
      </c>
      <c r="H673" s="116">
        <v>5.6573133495786972E-2</v>
      </c>
      <c r="I673" s="86">
        <v>0.10557345644578844</v>
      </c>
      <c r="J673" s="86">
        <v>0.10554960218431637</v>
      </c>
      <c r="K673" s="86">
        <v>0.10551657320689352</v>
      </c>
      <c r="L673" s="86">
        <v>1.3502429464783769</v>
      </c>
      <c r="M673" s="86">
        <v>1.3105256011273891</v>
      </c>
      <c r="N673" s="86">
        <v>1.3300567364434397</v>
      </c>
      <c r="O673" s="117">
        <v>2.9365550042570683</v>
      </c>
      <c r="P673" s="117">
        <v>2.8281300460937731</v>
      </c>
      <c r="Q673" s="117">
        <v>2.8809066821291212</v>
      </c>
    </row>
    <row r="674" spans="1:17" x14ac:dyDescent="0.25">
      <c r="A674" t="s">
        <v>776</v>
      </c>
      <c r="B674">
        <v>39</v>
      </c>
      <c r="C674">
        <v>46</v>
      </c>
      <c r="D674">
        <v>12</v>
      </c>
      <c r="E674">
        <v>8</v>
      </c>
      <c r="F674" s="116">
        <v>5.6556784948242955E-2</v>
      </c>
      <c r="G674" s="116">
        <v>5.6569717280736918E-2</v>
      </c>
      <c r="H674" s="116">
        <v>5.6578954661089753E-2</v>
      </c>
      <c r="I674" s="86">
        <v>0.10556293519608187</v>
      </c>
      <c r="J674" s="86">
        <v>0.10553337557895281</v>
      </c>
      <c r="K674" s="86">
        <v>0.10550012100968262</v>
      </c>
      <c r="L674" s="86">
        <v>1.3016725200866837</v>
      </c>
      <c r="M674" s="86">
        <v>1.3217582799258794</v>
      </c>
      <c r="N674" s="86">
        <v>1.2822370718243272</v>
      </c>
      <c r="O674" s="117">
        <v>2.8177095361172335</v>
      </c>
      <c r="P674" s="117">
        <v>2.8729786302442917</v>
      </c>
      <c r="Q674" s="117">
        <v>2.765289250090988</v>
      </c>
    </row>
    <row r="675" spans="1:17" x14ac:dyDescent="0.25">
      <c r="A675" t="s">
        <v>777</v>
      </c>
      <c r="B675">
        <v>40</v>
      </c>
      <c r="C675">
        <v>45</v>
      </c>
      <c r="D675">
        <v>12</v>
      </c>
      <c r="E675">
        <v>8</v>
      </c>
      <c r="F675" s="116">
        <v>5.6564096360878752E-2</v>
      </c>
      <c r="G675" s="116">
        <v>5.6573401196601876E-2</v>
      </c>
      <c r="H675" s="116">
        <v>5.6582706032325E-2</v>
      </c>
      <c r="I675" s="86">
        <v>0.10555033450884424</v>
      </c>
      <c r="J675" s="86">
        <v>0.105516837100241</v>
      </c>
      <c r="K675" s="86">
        <v>0.10548333969163774</v>
      </c>
      <c r="L675" s="86">
        <v>1.2535251370137059</v>
      </c>
      <c r="M675" s="86">
        <v>1.2728680295149388</v>
      </c>
      <c r="N675" s="86">
        <v>1.2928573355999893</v>
      </c>
      <c r="O675" s="117">
        <v>2.7053195745829108</v>
      </c>
      <c r="P675" s="117">
        <v>2.7573782694866522</v>
      </c>
      <c r="Q675" s="117">
        <v>2.8122693563845131</v>
      </c>
    </row>
    <row r="676" spans="1:17" x14ac:dyDescent="0.25">
      <c r="A676" t="s">
        <v>778</v>
      </c>
      <c r="B676">
        <v>41</v>
      </c>
      <c r="C676">
        <v>44</v>
      </c>
      <c r="D676">
        <v>12</v>
      </c>
      <c r="E676">
        <v>8</v>
      </c>
      <c r="F676" s="116">
        <v>5.6568244435733592E-2</v>
      </c>
      <c r="G676" s="116">
        <v>5.6577622149409486E-2</v>
      </c>
      <c r="H676" s="116">
        <v>5.6588875405820561E-2</v>
      </c>
      <c r="I676" s="86">
        <v>0.10553491416578673</v>
      </c>
      <c r="J676" s="86">
        <v>0.10549927885381832</v>
      </c>
      <c r="K676" s="86">
        <v>0.10546739462732029</v>
      </c>
      <c r="L676" s="86">
        <v>1.2498016613557548</v>
      </c>
      <c r="M676" s="86">
        <v>1.2106478312161582</v>
      </c>
      <c r="N676" s="86">
        <v>1.2299021529355056</v>
      </c>
      <c r="O676" s="117">
        <v>2.7284251630315524</v>
      </c>
      <c r="P676" s="117">
        <v>2.6225263935751406</v>
      </c>
      <c r="Q676" s="117">
        <v>2.6740738101088004</v>
      </c>
    </row>
    <row r="677" spans="1:17" x14ac:dyDescent="0.25">
      <c r="A677" t="s">
        <v>779</v>
      </c>
      <c r="B677">
        <v>42</v>
      </c>
      <c r="C677">
        <v>43</v>
      </c>
      <c r="D677">
        <v>12</v>
      </c>
      <c r="E677">
        <v>8</v>
      </c>
      <c r="F677" s="116">
        <v>5.6573298280786034E-2</v>
      </c>
      <c r="G677" s="116">
        <v>5.6582754903258752E-2</v>
      </c>
      <c r="H677" s="116">
        <v>5.6595994174720554E-2</v>
      </c>
      <c r="I677" s="86">
        <v>0.10551699355058347</v>
      </c>
      <c r="J677" s="86">
        <v>0.10548294970968169</v>
      </c>
      <c r="K677" s="86">
        <v>0.10545457984226354</v>
      </c>
      <c r="L677" s="86">
        <v>1.1862179184082613</v>
      </c>
      <c r="M677" s="86">
        <v>1.2060276511641101</v>
      </c>
      <c r="N677" s="86">
        <v>1.167047453331568</v>
      </c>
      <c r="O677" s="117">
        <v>2.5944867890984056</v>
      </c>
      <c r="P677" s="117">
        <v>2.6484632988481835</v>
      </c>
      <c r="Q677" s="117">
        <v>2.5432943090045961</v>
      </c>
    </row>
    <row r="678" spans="1:17" x14ac:dyDescent="0.25">
      <c r="A678" t="s">
        <v>780</v>
      </c>
      <c r="B678">
        <v>43</v>
      </c>
      <c r="C678">
        <v>42</v>
      </c>
      <c r="D678">
        <v>12</v>
      </c>
      <c r="E678">
        <v>8</v>
      </c>
      <c r="F678" s="116">
        <v>5.6579000101146387E-2</v>
      </c>
      <c r="G678" s="116">
        <v>5.6588542213350176E-2</v>
      </c>
      <c r="H678" s="116">
        <v>5.6605718015316997E-2</v>
      </c>
      <c r="I678" s="86">
        <v>0.10549950094753174</v>
      </c>
      <c r="J678" s="86">
        <v>0.10546705776603886</v>
      </c>
      <c r="K678" s="86">
        <v>0.10544415669674977</v>
      </c>
      <c r="L678" s="86">
        <v>1.1227478229671006</v>
      </c>
      <c r="M678" s="86">
        <v>1.1419141095396312</v>
      </c>
      <c r="N678" s="86">
        <v>1.1617235344746972</v>
      </c>
      <c r="O678" s="117">
        <v>2.4672829598868686</v>
      </c>
      <c r="P678" s="117">
        <v>2.5181195168637749</v>
      </c>
      <c r="Q678" s="117">
        <v>2.5717213779573389</v>
      </c>
    </row>
    <row r="679" spans="1:17" x14ac:dyDescent="0.25">
      <c r="A679" t="s">
        <v>781</v>
      </c>
      <c r="B679">
        <v>44</v>
      </c>
      <c r="C679">
        <v>41</v>
      </c>
      <c r="D679">
        <v>12</v>
      </c>
      <c r="E679">
        <v>8</v>
      </c>
      <c r="F679" s="116">
        <v>5.5889992831651726E-2</v>
      </c>
      <c r="G679" s="116">
        <v>5.5903481659048689E-2</v>
      </c>
      <c r="H679" s="116">
        <v>5.5922751412472924E-2</v>
      </c>
      <c r="I679" s="86">
        <v>0.1054826302442634</v>
      </c>
      <c r="J679" s="86">
        <v>0.10545565258946947</v>
      </c>
      <c r="K679" s="86">
        <v>0.10543638283604523</v>
      </c>
      <c r="L679" s="86">
        <v>1.1489147274871472</v>
      </c>
      <c r="M679" s="86">
        <v>1.1101150789674494</v>
      </c>
      <c r="N679" s="86">
        <v>1.1291979157834697</v>
      </c>
      <c r="O679" s="117">
        <v>2.4975816459452584</v>
      </c>
      <c r="P679" s="117">
        <v>2.3941666602434157</v>
      </c>
      <c r="Q679" s="117">
        <v>2.4445050371135451</v>
      </c>
    </row>
    <row r="680" spans="1:17" x14ac:dyDescent="0.25">
      <c r="A680" t="s">
        <v>782</v>
      </c>
      <c r="B680">
        <v>45</v>
      </c>
      <c r="C680">
        <v>40</v>
      </c>
      <c r="D680">
        <v>12</v>
      </c>
      <c r="E680">
        <v>8</v>
      </c>
      <c r="F680" s="116">
        <v>5.6026870466825682E-2</v>
      </c>
      <c r="G680" s="116">
        <v>5.6042447549043473E-2</v>
      </c>
      <c r="H680" s="116">
        <v>5.6065813172370152E-2</v>
      </c>
      <c r="I680" s="86">
        <v>0.10694251083093997</v>
      </c>
      <c r="J680" s="86">
        <v>0.10691719807233607</v>
      </c>
      <c r="K680" s="86">
        <v>0.10690356812539552</v>
      </c>
      <c r="L680" s="86">
        <v>1.0755702672443168</v>
      </c>
      <c r="M680" s="86">
        <v>1.0954037871781142</v>
      </c>
      <c r="N680" s="86">
        <v>1.0563754076814487</v>
      </c>
      <c r="O680" s="117">
        <v>2.3734527576303366</v>
      </c>
      <c r="P680" s="117">
        <v>2.4236635350240956</v>
      </c>
      <c r="Q680" s="117">
        <v>2.3258686657255514</v>
      </c>
    </row>
    <row r="681" spans="1:17" x14ac:dyDescent="0.25">
      <c r="A681" t="s">
        <v>783</v>
      </c>
      <c r="B681">
        <v>46</v>
      </c>
      <c r="C681">
        <v>39</v>
      </c>
      <c r="D681">
        <v>12</v>
      </c>
      <c r="E681">
        <v>8</v>
      </c>
      <c r="F681" s="116">
        <v>5.603479678574734E-2</v>
      </c>
      <c r="G681" s="116">
        <v>5.6052518100353839E-2</v>
      </c>
      <c r="H681" s="116">
        <v>5.6080084589741723E-2</v>
      </c>
      <c r="I681" s="86">
        <v>0.10692844330065392</v>
      </c>
      <c r="J681" s="86">
        <v>0.10690875295109115</v>
      </c>
      <c r="K681" s="86">
        <v>0.10690087681126603</v>
      </c>
      <c r="L681" s="86">
        <v>1.0518978543426081</v>
      </c>
      <c r="M681" s="86">
        <v>1.0710132456981509</v>
      </c>
      <c r="N681" s="86">
        <v>1.0907625769522715</v>
      </c>
      <c r="O681" s="117">
        <v>2.2572524480027094</v>
      </c>
      <c r="P681" s="117">
        <v>2.3045585128272781</v>
      </c>
      <c r="Q681" s="117">
        <v>2.3544755180038712</v>
      </c>
    </row>
    <row r="682" spans="1:17" x14ac:dyDescent="0.25">
      <c r="A682" t="s">
        <v>784</v>
      </c>
      <c r="B682">
        <v>47</v>
      </c>
      <c r="C682">
        <v>38</v>
      </c>
      <c r="D682">
        <v>12</v>
      </c>
      <c r="E682">
        <v>8</v>
      </c>
      <c r="F682" s="116">
        <v>5.6043905676131871E-2</v>
      </c>
      <c r="G682" s="116">
        <v>5.6065826629175197E-2</v>
      </c>
      <c r="H682" s="116">
        <v>5.609372602395761E-2</v>
      </c>
      <c r="I682" s="86">
        <v>0.10691645924795189</v>
      </c>
      <c r="J682" s="86">
        <v>0.10690250955056067</v>
      </c>
      <c r="K682" s="86">
        <v>0.10689852392273462</v>
      </c>
      <c r="L682" s="86">
        <v>1.086332684340269</v>
      </c>
      <c r="M682" s="86">
        <v>1.0476242668935818</v>
      </c>
      <c r="N682" s="86">
        <v>1.0666625481886833</v>
      </c>
      <c r="O682" s="117">
        <v>2.2920010442344902</v>
      </c>
      <c r="P682" s="117">
        <v>2.1953515622664672</v>
      </c>
      <c r="Q682" s="117">
        <v>2.24237798498614</v>
      </c>
    </row>
    <row r="683" spans="1:17" x14ac:dyDescent="0.25">
      <c r="A683" t="s">
        <v>785</v>
      </c>
      <c r="B683">
        <v>48</v>
      </c>
      <c r="C683">
        <v>37</v>
      </c>
      <c r="D683">
        <v>12</v>
      </c>
      <c r="E683">
        <v>8</v>
      </c>
      <c r="F683" s="116">
        <v>5.6054259732132947E-2</v>
      </c>
      <c r="G683" s="116">
        <v>5.6078482826835155E-2</v>
      </c>
      <c r="H683" s="116">
        <v>5.6108761695212908E-2</v>
      </c>
      <c r="I683" s="86">
        <v>0.10690862846819205</v>
      </c>
      <c r="J683" s="86">
        <v>0.10690055410329131</v>
      </c>
      <c r="K683" s="86">
        <v>0.10689853551206613</v>
      </c>
      <c r="L683" s="86">
        <v>1.0625198074263971</v>
      </c>
      <c r="M683" s="86">
        <v>1.0821142724492576</v>
      </c>
      <c r="N683" s="86">
        <v>1.0435531242745688</v>
      </c>
      <c r="O683" s="117">
        <v>2.1827430636159026</v>
      </c>
      <c r="P683" s="117">
        <v>2.2320713773857226</v>
      </c>
      <c r="Q683" s="117">
        <v>2.1359945094318675</v>
      </c>
    </row>
    <row r="684" spans="1:17" x14ac:dyDescent="0.25">
      <c r="A684" t="s">
        <v>786</v>
      </c>
      <c r="B684">
        <v>49</v>
      </c>
      <c r="C684">
        <v>36</v>
      </c>
      <c r="D684">
        <v>12</v>
      </c>
      <c r="E684">
        <v>8</v>
      </c>
      <c r="F684" s="116">
        <v>5.6065796528451395E-2</v>
      </c>
      <c r="G684" s="116">
        <v>5.6094446422651427E-2</v>
      </c>
      <c r="H684" s="116">
        <v>5.6125142737865744E-2</v>
      </c>
      <c r="I684" s="86">
        <v>0.10690298736539666</v>
      </c>
      <c r="J684" s="86">
        <v>0.10689889452336808</v>
      </c>
      <c r="K684" s="86">
        <v>0.10689889452336808</v>
      </c>
      <c r="L684" s="86">
        <v>1.0397517282025466</v>
      </c>
      <c r="M684" s="86">
        <v>1.0587159117419545</v>
      </c>
      <c r="N684" s="86">
        <v>1.078308346532749</v>
      </c>
      <c r="O684" s="117">
        <v>2.0790532437819498</v>
      </c>
      <c r="P684" s="117">
        <v>2.12552132575339</v>
      </c>
      <c r="Q684" s="117">
        <v>2.1745556196767475</v>
      </c>
    </row>
    <row r="685" spans="1:17" x14ac:dyDescent="0.25">
      <c r="A685" t="s">
        <v>787</v>
      </c>
      <c r="B685">
        <v>50</v>
      </c>
      <c r="C685">
        <v>35</v>
      </c>
      <c r="D685">
        <v>12</v>
      </c>
      <c r="E685">
        <v>8</v>
      </c>
      <c r="F685" s="116">
        <v>5.5739434133862682E-2</v>
      </c>
      <c r="G685" s="116">
        <v>5.5768504022026669E-2</v>
      </c>
      <c r="H685" s="116">
        <v>5.5799650330773796E-2</v>
      </c>
      <c r="I685" s="86">
        <v>0.10690036088189735</v>
      </c>
      <c r="J685" s="86">
        <v>0.10689828446131421</v>
      </c>
      <c r="K685" s="86">
        <v>0.10689828446131421</v>
      </c>
      <c r="L685" s="86">
        <v>1.0884472111595147</v>
      </c>
      <c r="M685" s="86">
        <v>1.0500002076420583</v>
      </c>
      <c r="N685" s="86">
        <v>1.0689111365587725</v>
      </c>
      <c r="O685" s="117">
        <v>2.1189539823670365</v>
      </c>
      <c r="P685" s="117">
        <v>2.0242795858786788</v>
      </c>
      <c r="Q685" s="117">
        <v>2.0703449765156834</v>
      </c>
    </row>
    <row r="686" spans="1:17" x14ac:dyDescent="0.25">
      <c r="A686" t="s">
        <v>788</v>
      </c>
      <c r="B686">
        <v>51</v>
      </c>
      <c r="C686">
        <v>34</v>
      </c>
      <c r="D686">
        <v>12</v>
      </c>
      <c r="E686">
        <v>8</v>
      </c>
      <c r="F686" s="116">
        <v>5.5615300269905535E-2</v>
      </c>
      <c r="G686" s="116">
        <v>5.5646929824561403E-2</v>
      </c>
      <c r="H686" s="116">
        <v>5.5676450742240216E-2</v>
      </c>
      <c r="I686" s="86">
        <v>0.10789262820512821</v>
      </c>
      <c r="J686" s="86">
        <v>0.10789051956815114</v>
      </c>
      <c r="K686" s="86">
        <v>0.10788630229419703</v>
      </c>
      <c r="L686" s="86">
        <v>1.068492746288799</v>
      </c>
      <c r="M686" s="86">
        <v>1.0880398110661269</v>
      </c>
      <c r="N686" s="86">
        <v>1.0495718944290924</v>
      </c>
      <c r="O686" s="117">
        <v>1.9801176619433198</v>
      </c>
      <c r="P686" s="117">
        <v>2.0273827597840754</v>
      </c>
      <c r="Q686" s="117">
        <v>1.9353470816464238</v>
      </c>
    </row>
    <row r="687" spans="1:17" x14ac:dyDescent="0.25">
      <c r="A687" t="s">
        <v>789</v>
      </c>
      <c r="B687">
        <v>52</v>
      </c>
      <c r="C687">
        <v>33</v>
      </c>
      <c r="D687">
        <v>12</v>
      </c>
      <c r="E687">
        <v>8</v>
      </c>
      <c r="F687" s="116">
        <v>5.5630444799245629E-2</v>
      </c>
      <c r="G687" s="116">
        <v>5.5662591215455998E-2</v>
      </c>
      <c r="H687" s="116">
        <v>5.5692594537252338E-2</v>
      </c>
      <c r="I687" s="86">
        <v>0.10788980208523087</v>
      </c>
      <c r="J687" s="86">
        <v>0.10788765899081684</v>
      </c>
      <c r="K687" s="86">
        <v>0.10788337280198879</v>
      </c>
      <c r="L687" s="86">
        <v>1.0458065000053578</v>
      </c>
      <c r="M687" s="86">
        <v>1.0646635877543584</v>
      </c>
      <c r="N687" s="86">
        <v>1.0841400297890122</v>
      </c>
      <c r="O687" s="117">
        <v>1.8319578239019321</v>
      </c>
      <c r="P687" s="117">
        <v>1.8764934689197732</v>
      </c>
      <c r="Q687" s="117">
        <v>1.9235108172690547</v>
      </c>
    </row>
    <row r="688" spans="1:17" x14ac:dyDescent="0.25">
      <c r="A688" t="s">
        <v>790</v>
      </c>
      <c r="B688">
        <v>53</v>
      </c>
      <c r="C688">
        <v>32</v>
      </c>
      <c r="D688">
        <v>12</v>
      </c>
      <c r="E688">
        <v>8</v>
      </c>
      <c r="F688" s="116">
        <v>5.5646263545342974E-2</v>
      </c>
      <c r="G688" s="116">
        <v>5.5676782121346219E-2</v>
      </c>
      <c r="H688" s="116">
        <v>5.5707300697349464E-2</v>
      </c>
      <c r="I688" s="86">
        <v>0.10788970586632428</v>
      </c>
      <c r="J688" s="86">
        <v>0.10788534606975239</v>
      </c>
      <c r="K688" s="86">
        <v>0.10787880637489455</v>
      </c>
      <c r="L688" s="86">
        <v>1.0804513261411222</v>
      </c>
      <c r="M688" s="86">
        <v>1.0422464287816331</v>
      </c>
      <c r="N688" s="86">
        <v>1.0610382419556303</v>
      </c>
      <c r="O688" s="117">
        <v>1.8236745673446877</v>
      </c>
      <c r="P688" s="117">
        <v>1.7326049566527226</v>
      </c>
      <c r="Q688" s="117">
        <v>1.7769048496197168</v>
      </c>
    </row>
    <row r="689" spans="1:17" x14ac:dyDescent="0.25">
      <c r="A689" t="s">
        <v>791</v>
      </c>
      <c r="B689">
        <v>54</v>
      </c>
      <c r="C689">
        <v>31</v>
      </c>
      <c r="D689">
        <v>12</v>
      </c>
      <c r="E689">
        <v>8</v>
      </c>
      <c r="F689" s="116">
        <v>5.5662443661831179E-2</v>
      </c>
      <c r="G689" s="116">
        <v>5.5693511485108524E-2</v>
      </c>
      <c r="H689" s="116">
        <v>5.5722360178151777E-2</v>
      </c>
      <c r="I689" s="86">
        <v>0.10788745459104758</v>
      </c>
      <c r="J689" s="86">
        <v>0.1078830163305794</v>
      </c>
      <c r="K689" s="86">
        <v>0.1078763589398771</v>
      </c>
      <c r="L689" s="86">
        <v>1.0577351113004769</v>
      </c>
      <c r="M689" s="86">
        <v>1.0771458434581149</v>
      </c>
      <c r="N689" s="86">
        <v>1.0389446692549151</v>
      </c>
      <c r="O689" s="117">
        <v>1.674715452025733</v>
      </c>
      <c r="P689" s="117">
        <v>1.7212350791230886</v>
      </c>
      <c r="Q689" s="117">
        <v>1.6306479638370537</v>
      </c>
    </row>
    <row r="690" spans="1:17" x14ac:dyDescent="0.25">
      <c r="A690" t="s">
        <v>792</v>
      </c>
      <c r="B690">
        <v>55</v>
      </c>
      <c r="C690">
        <v>30</v>
      </c>
      <c r="D690">
        <v>12</v>
      </c>
      <c r="E690">
        <v>8</v>
      </c>
      <c r="F690" s="116">
        <v>5.5217290052431783E-2</v>
      </c>
      <c r="G690" s="116">
        <v>5.5246682598934178E-2</v>
      </c>
      <c r="H690" s="116">
        <v>5.5278336110552148E-2</v>
      </c>
      <c r="I690" s="86">
        <v>0.10788647241961703</v>
      </c>
      <c r="J690" s="86">
        <v>0.10787968952427034</v>
      </c>
      <c r="K690" s="86">
        <v>0.10787064566380805</v>
      </c>
      <c r="L690" s="86">
        <v>1.0506071821817862</v>
      </c>
      <c r="M690" s="86">
        <v>1.0692940588619657</v>
      </c>
      <c r="N690" s="86">
        <v>1.0885936570884647</v>
      </c>
      <c r="O690" s="117">
        <v>1.5322289272398817</v>
      </c>
      <c r="P690" s="117">
        <v>1.5760599969703069</v>
      </c>
      <c r="Q690" s="117">
        <v>1.6223329090255467</v>
      </c>
    </row>
    <row r="691" spans="1:17" x14ac:dyDescent="0.25">
      <c r="A691" t="s">
        <v>793</v>
      </c>
      <c r="B691">
        <v>18</v>
      </c>
      <c r="C691">
        <v>67</v>
      </c>
      <c r="D691">
        <v>15</v>
      </c>
      <c r="E691">
        <v>8</v>
      </c>
      <c r="F691" s="116">
        <v>5.8417319352473608E-2</v>
      </c>
      <c r="G691" s="116">
        <v>5.8449323262769561E-2</v>
      </c>
      <c r="H691" s="116">
        <v>5.8481327173065506E-2</v>
      </c>
      <c r="I691" s="86">
        <v>0.10086759691365926</v>
      </c>
      <c r="J691" s="86">
        <v>0.10089669137756467</v>
      </c>
      <c r="K691" s="86">
        <v>0.10092433111827481</v>
      </c>
      <c r="L691" s="86">
        <v>1.7011969462450685</v>
      </c>
      <c r="M691" s="86">
        <v>1.7225173693949516</v>
      </c>
      <c r="N691" s="86">
        <v>1.680581336483294</v>
      </c>
      <c r="O691" s="117">
        <v>5.8709995112130064</v>
      </c>
      <c r="P691" s="117">
        <v>5.9451016560568855</v>
      </c>
      <c r="Q691" s="117">
        <v>5.8006432785969482</v>
      </c>
    </row>
    <row r="692" spans="1:17" x14ac:dyDescent="0.25">
      <c r="A692" t="s">
        <v>794</v>
      </c>
      <c r="B692">
        <v>19</v>
      </c>
      <c r="C692">
        <v>66</v>
      </c>
      <c r="D692">
        <v>15</v>
      </c>
      <c r="E692">
        <v>8</v>
      </c>
      <c r="F692" s="116">
        <v>5.8432024913579565E-2</v>
      </c>
      <c r="G692" s="116">
        <v>5.8465557938506267E-2</v>
      </c>
      <c r="H692" s="116">
        <v>5.8497633005827457E-2</v>
      </c>
      <c r="I692" s="86">
        <v>0.10088191855557224</v>
      </c>
      <c r="J692" s="86">
        <v>0.10091107770768241</v>
      </c>
      <c r="K692" s="86">
        <v>0.10093877890218708</v>
      </c>
      <c r="L692" s="86">
        <v>1.6622058023796784</v>
      </c>
      <c r="M692" s="86">
        <v>1.6826813589914433</v>
      </c>
      <c r="N692" s="86">
        <v>1.7038552772962468</v>
      </c>
      <c r="O692" s="117">
        <v>5.514513238984037</v>
      </c>
      <c r="P692" s="117">
        <v>5.5843319127966398</v>
      </c>
      <c r="Q692" s="117">
        <v>5.6578683785032897</v>
      </c>
    </row>
    <row r="693" spans="1:17" x14ac:dyDescent="0.25">
      <c r="A693" t="s">
        <v>795</v>
      </c>
      <c r="B693">
        <v>20</v>
      </c>
      <c r="C693">
        <v>65</v>
      </c>
      <c r="D693">
        <v>15</v>
      </c>
      <c r="E693">
        <v>8</v>
      </c>
      <c r="F693" s="116">
        <v>5.8448656310736362E-2</v>
      </c>
      <c r="G693" s="116">
        <v>5.8480805482895179E-2</v>
      </c>
      <c r="H693" s="116">
        <v>5.8514415981061212E-2</v>
      </c>
      <c r="I693" s="86">
        <v>0.10089725416843244</v>
      </c>
      <c r="J693" s="86">
        <v>0.10092501936256959</v>
      </c>
      <c r="K693" s="86">
        <v>0.10095132323069954</v>
      </c>
      <c r="L693" s="86">
        <v>1.6838377343601585</v>
      </c>
      <c r="M693" s="86">
        <v>1.6424675950957899</v>
      </c>
      <c r="N693" s="86">
        <v>1.6628058461765529</v>
      </c>
      <c r="O693" s="117">
        <v>5.3833642647338191</v>
      </c>
      <c r="P693" s="117">
        <v>5.2411129458870978</v>
      </c>
      <c r="Q693" s="117">
        <v>5.310394411889348</v>
      </c>
    </row>
    <row r="694" spans="1:17" x14ac:dyDescent="0.25">
      <c r="A694" t="s">
        <v>796</v>
      </c>
      <c r="B694">
        <v>21</v>
      </c>
      <c r="C694">
        <v>64</v>
      </c>
      <c r="D694">
        <v>15</v>
      </c>
      <c r="E694">
        <v>8</v>
      </c>
      <c r="F694" s="116">
        <v>5.846550034497458E-2</v>
      </c>
      <c r="G694" s="116">
        <v>5.8497727269398045E-2</v>
      </c>
      <c r="H694" s="116">
        <v>5.8531419054022579E-2</v>
      </c>
      <c r="I694" s="86">
        <v>0.1009112895310836</v>
      </c>
      <c r="J694" s="86">
        <v>0.10093765701470281</v>
      </c>
      <c r="K694" s="86">
        <v>0.10096548935852306</v>
      </c>
      <c r="L694" s="86">
        <v>1.6416512490130504</v>
      </c>
      <c r="M694" s="86">
        <v>1.662546014921066</v>
      </c>
      <c r="N694" s="86">
        <v>1.6214464322597373</v>
      </c>
      <c r="O694" s="117">
        <v>5.0546363557793859</v>
      </c>
      <c r="P694" s="117">
        <v>5.1268158773267469</v>
      </c>
      <c r="Q694" s="117">
        <v>4.986105800992882</v>
      </c>
    </row>
    <row r="695" spans="1:17" x14ac:dyDescent="0.25">
      <c r="A695" t="s">
        <v>797</v>
      </c>
      <c r="B695">
        <v>22</v>
      </c>
      <c r="C695">
        <v>63</v>
      </c>
      <c r="D695">
        <v>15</v>
      </c>
      <c r="E695">
        <v>8</v>
      </c>
      <c r="F695" s="116">
        <v>5.8481430188995133E-2</v>
      </c>
      <c r="G695" s="116">
        <v>5.8513739560034486E-2</v>
      </c>
      <c r="H695" s="116">
        <v>5.8547517538848348E-2</v>
      </c>
      <c r="I695" s="86">
        <v>0.10092419487250281</v>
      </c>
      <c r="J695" s="86">
        <v>0.10095209842021861</v>
      </c>
      <c r="K695" s="86">
        <v>0.1009785333601599</v>
      </c>
      <c r="L695" s="86">
        <v>1.5992184069424027</v>
      </c>
      <c r="M695" s="86">
        <v>1.6192942752200341</v>
      </c>
      <c r="N695" s="86">
        <v>1.6400545147205901</v>
      </c>
      <c r="O695" s="117">
        <v>4.742742507530286</v>
      </c>
      <c r="P695" s="117">
        <v>4.8107390474903697</v>
      </c>
      <c r="Q695" s="117">
        <v>4.8823571742224088</v>
      </c>
    </row>
    <row r="696" spans="1:17" x14ac:dyDescent="0.25">
      <c r="A696" t="s">
        <v>798</v>
      </c>
      <c r="B696">
        <v>23</v>
      </c>
      <c r="C696">
        <v>62</v>
      </c>
      <c r="D696">
        <v>15</v>
      </c>
      <c r="E696">
        <v>8</v>
      </c>
      <c r="F696" s="116">
        <v>5.8497306626376505E-2</v>
      </c>
      <c r="G696" s="116">
        <v>5.8531176278284844E-2</v>
      </c>
      <c r="H696" s="116">
        <v>5.8565045930193176E-2</v>
      </c>
      <c r="I696" s="86">
        <v>0.10093892565464146</v>
      </c>
      <c r="J696" s="86">
        <v>0.10096543233874364</v>
      </c>
      <c r="K696" s="86">
        <v>0.10099046642928458</v>
      </c>
      <c r="L696" s="86">
        <v>1.6168017034962316</v>
      </c>
      <c r="M696" s="86">
        <v>1.5759725744175157</v>
      </c>
      <c r="N696" s="86">
        <v>1.5960444635227262</v>
      </c>
      <c r="O696" s="117">
        <v>4.6543498941205232</v>
      </c>
      <c r="P696" s="117">
        <v>4.5162559603224395</v>
      </c>
      <c r="Q696" s="117">
        <v>4.5835122534510226</v>
      </c>
    </row>
    <row r="697" spans="1:17" x14ac:dyDescent="0.25">
      <c r="A697" t="s">
        <v>799</v>
      </c>
      <c r="B697">
        <v>24</v>
      </c>
      <c r="C697">
        <v>61</v>
      </c>
      <c r="D697">
        <v>15</v>
      </c>
      <c r="E697">
        <v>8</v>
      </c>
      <c r="F697" s="116">
        <v>5.8514518973171434E-2</v>
      </c>
      <c r="G697" s="116">
        <v>5.8547009809278794E-2</v>
      </c>
      <c r="H697" s="116">
        <v>5.8580977501572852E-2</v>
      </c>
      <c r="I697" s="86">
        <v>0.10095198149794569</v>
      </c>
      <c r="J697" s="86">
        <v>0.10097708805311956</v>
      </c>
      <c r="K697" s="86">
        <v>0.10100219460829343</v>
      </c>
      <c r="L697" s="86">
        <v>1.5714946079980623</v>
      </c>
      <c r="M697" s="86">
        <v>1.5921248120700502</v>
      </c>
      <c r="N697" s="86">
        <v>1.5515467114843291</v>
      </c>
      <c r="O697" s="117">
        <v>4.3663976819265296</v>
      </c>
      <c r="P697" s="117">
        <v>4.4364612162796808</v>
      </c>
      <c r="Q697" s="117">
        <v>4.2998756487090803</v>
      </c>
    </row>
    <row r="698" spans="1:17" x14ac:dyDescent="0.25">
      <c r="A698" t="s">
        <v>800</v>
      </c>
      <c r="B698">
        <v>25</v>
      </c>
      <c r="C698">
        <v>60</v>
      </c>
      <c r="D698">
        <v>15</v>
      </c>
      <c r="E698">
        <v>8</v>
      </c>
      <c r="F698" s="116">
        <v>5.8051355287153175E-2</v>
      </c>
      <c r="G698" s="116">
        <v>5.8083946769221198E-2</v>
      </c>
      <c r="H698" s="116">
        <v>5.8118019682292306E-2</v>
      </c>
      <c r="I698" s="86">
        <v>0.10096544858471489</v>
      </c>
      <c r="J698" s="86">
        <v>0.10099063291176745</v>
      </c>
      <c r="K698" s="86">
        <v>0.10101285437681383</v>
      </c>
      <c r="L698" s="86">
        <v>1.574267839762497</v>
      </c>
      <c r="M698" s="86">
        <v>1.5943990056635107</v>
      </c>
      <c r="N698" s="86">
        <v>1.6152156184192106</v>
      </c>
      <c r="O698" s="117">
        <v>4.0932234901625577</v>
      </c>
      <c r="P698" s="117">
        <v>4.1592182784882885</v>
      </c>
      <c r="Q698" s="117">
        <v>4.228727021153353</v>
      </c>
    </row>
    <row r="699" spans="1:17" x14ac:dyDescent="0.25">
      <c r="A699" t="s">
        <v>801</v>
      </c>
      <c r="B699">
        <v>26</v>
      </c>
      <c r="C699">
        <v>59</v>
      </c>
      <c r="D699">
        <v>15</v>
      </c>
      <c r="E699">
        <v>8</v>
      </c>
      <c r="F699" s="116">
        <v>5.8043908971597842E-2</v>
      </c>
      <c r="G699" s="116">
        <v>5.8076608090653847E-2</v>
      </c>
      <c r="H699" s="116">
        <v>5.8110793533303312E-2</v>
      </c>
      <c r="I699" s="86">
        <v>0.10200341557161775</v>
      </c>
      <c r="J699" s="86">
        <v>0.10202571042551958</v>
      </c>
      <c r="K699" s="86">
        <v>0.1020480052794214</v>
      </c>
      <c r="L699" s="86">
        <v>1.5891415143556564</v>
      </c>
      <c r="M699" s="86">
        <v>1.5475318853568887</v>
      </c>
      <c r="N699" s="86">
        <v>1.5679907075117996</v>
      </c>
      <c r="O699" s="117">
        <v>4.0202660221967568</v>
      </c>
      <c r="P699" s="117">
        <v>3.8962977165610635</v>
      </c>
      <c r="Q699" s="117">
        <v>3.9566588040148574</v>
      </c>
    </row>
    <row r="700" spans="1:17" x14ac:dyDescent="0.25">
      <c r="A700" t="s">
        <v>802</v>
      </c>
      <c r="B700">
        <v>27</v>
      </c>
      <c r="C700">
        <v>58</v>
      </c>
      <c r="D700">
        <v>15</v>
      </c>
      <c r="E700">
        <v>8</v>
      </c>
      <c r="F700" s="116">
        <v>5.8059492894890319E-2</v>
      </c>
      <c r="G700" s="116">
        <v>5.8093799082085756E-2</v>
      </c>
      <c r="H700" s="116">
        <v>5.8128105269281194E-2</v>
      </c>
      <c r="I700" s="86">
        <v>0.10201466813238609</v>
      </c>
      <c r="J700" s="86">
        <v>0.10203704173273094</v>
      </c>
      <c r="K700" s="86">
        <v>0.10205792375971946</v>
      </c>
      <c r="L700" s="86">
        <v>1.5398063639468822</v>
      </c>
      <c r="M700" s="86">
        <v>1.5608271072575486</v>
      </c>
      <c r="N700" s="86">
        <v>1.5194747275268372</v>
      </c>
      <c r="O700" s="117">
        <v>3.7755167182999645</v>
      </c>
      <c r="P700" s="117">
        <v>3.8386669510599867</v>
      </c>
      <c r="Q700" s="117">
        <v>3.7155912671363134</v>
      </c>
    </row>
    <row r="701" spans="1:17" x14ac:dyDescent="0.25">
      <c r="A701" t="s">
        <v>803</v>
      </c>
      <c r="B701">
        <v>28</v>
      </c>
      <c r="C701">
        <v>57</v>
      </c>
      <c r="D701">
        <v>15</v>
      </c>
      <c r="E701">
        <v>8</v>
      </c>
      <c r="F701" s="116">
        <v>5.8076426121366105E-2</v>
      </c>
      <c r="G701" s="116">
        <v>5.811086174396965E-2</v>
      </c>
      <c r="H701" s="116">
        <v>5.8143800165590426E-2</v>
      </c>
      <c r="I701" s="86">
        <v>0.10202676097036591</v>
      </c>
      <c r="J701" s="86">
        <v>0.10204772178412458</v>
      </c>
      <c r="K701" s="86">
        <v>0.10206568819591773</v>
      </c>
      <c r="L701" s="86">
        <v>1.4905968292277587</v>
      </c>
      <c r="M701" s="86">
        <v>1.51080604809309</v>
      </c>
      <c r="N701" s="86">
        <v>1.5317009850085266</v>
      </c>
      <c r="O701" s="117">
        <v>3.5375834876698011</v>
      </c>
      <c r="P701" s="117">
        <v>3.5970747687198781</v>
      </c>
      <c r="Q701" s="117">
        <v>3.6597655682701191</v>
      </c>
    </row>
    <row r="702" spans="1:17" x14ac:dyDescent="0.25">
      <c r="A702" t="s">
        <v>804</v>
      </c>
      <c r="B702">
        <v>29</v>
      </c>
      <c r="C702">
        <v>56</v>
      </c>
      <c r="D702">
        <v>15</v>
      </c>
      <c r="E702">
        <v>8</v>
      </c>
      <c r="F702" s="116">
        <v>5.8094105656531343E-2</v>
      </c>
      <c r="G702" s="116">
        <v>5.8127176875401178E-2</v>
      </c>
      <c r="H702" s="116">
        <v>5.8160248094271012E-2</v>
      </c>
      <c r="I702" s="86">
        <v>0.1020367361112155</v>
      </c>
      <c r="J702" s="86">
        <v>0.10205778143231449</v>
      </c>
      <c r="K702" s="86">
        <v>0.10207281380452805</v>
      </c>
      <c r="L702" s="86">
        <v>1.5018151589447877</v>
      </c>
      <c r="M702" s="86">
        <v>1.4609526615566624</v>
      </c>
      <c r="N702" s="86">
        <v>1.4810438170772129</v>
      </c>
      <c r="O702" s="117">
        <v>3.4994851412516854</v>
      </c>
      <c r="P702" s="117">
        <v>3.3785827780124498</v>
      </c>
      <c r="Q702" s="117">
        <v>3.4374510508379794</v>
      </c>
    </row>
    <row r="703" spans="1:17" x14ac:dyDescent="0.25">
      <c r="A703" t="s">
        <v>805</v>
      </c>
      <c r="B703">
        <v>30</v>
      </c>
      <c r="C703">
        <v>55</v>
      </c>
      <c r="D703">
        <v>15</v>
      </c>
      <c r="E703">
        <v>8</v>
      </c>
      <c r="F703" s="116">
        <v>5.8109885066494761E-2</v>
      </c>
      <c r="G703" s="116">
        <v>5.8143098479278607E-2</v>
      </c>
      <c r="H703" s="116">
        <v>5.8174802191481363E-2</v>
      </c>
      <c r="I703" s="86">
        <v>0.10204670107777525</v>
      </c>
      <c r="J703" s="86">
        <v>0.10206481748474824</v>
      </c>
      <c r="K703" s="86">
        <v>0.102078404789978</v>
      </c>
      <c r="L703" s="86">
        <v>1.4374689567818015</v>
      </c>
      <c r="M703" s="86">
        <v>1.4581216607310272</v>
      </c>
      <c r="N703" s="86">
        <v>1.4174915286990089</v>
      </c>
      <c r="O703" s="117">
        <v>3.2797127945614548</v>
      </c>
      <c r="P703" s="117">
        <v>3.3412919715632801</v>
      </c>
      <c r="Q703" s="117">
        <v>3.2212768141694457</v>
      </c>
    </row>
    <row r="704" spans="1:17" x14ac:dyDescent="0.25">
      <c r="A704" t="s">
        <v>806</v>
      </c>
      <c r="B704">
        <v>31</v>
      </c>
      <c r="C704">
        <v>54</v>
      </c>
      <c r="D704">
        <v>15</v>
      </c>
      <c r="E704">
        <v>8</v>
      </c>
      <c r="F704" s="116">
        <v>5.8127313786184548E-2</v>
      </c>
      <c r="G704" s="116">
        <v>5.8159162707036943E-2</v>
      </c>
      <c r="H704" s="116">
        <v>5.8189495012610656E-2</v>
      </c>
      <c r="I704" s="86">
        <v>0.1020575919485928</v>
      </c>
      <c r="J704" s="86">
        <v>0.10207275810137967</v>
      </c>
      <c r="K704" s="86">
        <v>0.10208185779305178</v>
      </c>
      <c r="L704" s="86">
        <v>1.3916037144941407</v>
      </c>
      <c r="M704" s="86">
        <v>1.4114698580296439</v>
      </c>
      <c r="N704" s="86">
        <v>1.4320082928460554</v>
      </c>
      <c r="O704" s="117">
        <v>3.1363528132455114</v>
      </c>
      <c r="P704" s="117">
        <v>3.1943572811941223</v>
      </c>
      <c r="Q704" s="117">
        <v>3.2554829433862684</v>
      </c>
    </row>
    <row r="705" spans="1:17" x14ac:dyDescent="0.25">
      <c r="A705" t="s">
        <v>807</v>
      </c>
      <c r="B705">
        <v>32</v>
      </c>
      <c r="C705">
        <v>53</v>
      </c>
      <c r="D705">
        <v>15</v>
      </c>
      <c r="E705">
        <v>8</v>
      </c>
      <c r="F705" s="116">
        <v>5.8144177809748204E-2</v>
      </c>
      <c r="G705" s="116">
        <v>5.8174658087484496E-2</v>
      </c>
      <c r="H705" s="116">
        <v>5.8202090337447152E-2</v>
      </c>
      <c r="I705" s="86">
        <v>0.10206473401385634</v>
      </c>
      <c r="J705" s="86">
        <v>0.10207845013883766</v>
      </c>
      <c r="K705" s="86">
        <v>0.1020814981666113</v>
      </c>
      <c r="L705" s="86">
        <v>1.4112368591902609</v>
      </c>
      <c r="M705" s="86">
        <v>1.3708398230924681</v>
      </c>
      <c r="N705" s="86">
        <v>1.3907018317898872</v>
      </c>
      <c r="O705" s="117">
        <v>3.1790045750896883</v>
      </c>
      <c r="P705" s="117">
        <v>3.0607593856395221</v>
      </c>
      <c r="Q705" s="117">
        <v>3.1183335822556013</v>
      </c>
    </row>
    <row r="706" spans="1:17" x14ac:dyDescent="0.25">
      <c r="A706" t="s">
        <v>808</v>
      </c>
      <c r="B706">
        <v>33</v>
      </c>
      <c r="C706">
        <v>52</v>
      </c>
      <c r="D706">
        <v>15</v>
      </c>
      <c r="E706">
        <v>8</v>
      </c>
      <c r="F706" s="116">
        <v>5.8159574614758881E-2</v>
      </c>
      <c r="G706" s="116">
        <v>5.818868121077312E-2</v>
      </c>
      <c r="H706" s="116">
        <v>5.8213192028469314E-2</v>
      </c>
      <c r="I706" s="86">
        <v>0.1020722364436029</v>
      </c>
      <c r="J706" s="86">
        <v>0.10208142800023898</v>
      </c>
      <c r="K706" s="86">
        <v>0.10207989607413297</v>
      </c>
      <c r="L706" s="86">
        <v>1.3640484517588809</v>
      </c>
      <c r="M706" s="86">
        <v>1.3844751544564495</v>
      </c>
      <c r="N706" s="86">
        <v>1.3442912007696397</v>
      </c>
      <c r="O706" s="117">
        <v>3.0455319077228991</v>
      </c>
      <c r="P706" s="117">
        <v>3.1055634960392049</v>
      </c>
      <c r="Q706" s="117">
        <v>2.9885641716186178</v>
      </c>
    </row>
    <row r="707" spans="1:17" x14ac:dyDescent="0.25">
      <c r="A707" t="s">
        <v>809</v>
      </c>
      <c r="B707">
        <v>34</v>
      </c>
      <c r="C707">
        <v>51</v>
      </c>
      <c r="D707">
        <v>15</v>
      </c>
      <c r="E707">
        <v>8</v>
      </c>
      <c r="F707" s="116">
        <v>5.7394776243553484E-2</v>
      </c>
      <c r="G707" s="116">
        <v>5.7422503188598678E-2</v>
      </c>
      <c r="H707" s="116">
        <v>5.7444068590300497E-2</v>
      </c>
      <c r="I707" s="86">
        <v>0.10207828856972094</v>
      </c>
      <c r="J707" s="86">
        <v>0.10208290972722847</v>
      </c>
      <c r="K707" s="86">
        <v>0.10207366741221341</v>
      </c>
      <c r="L707" s="86">
        <v>1.373052182110575</v>
      </c>
      <c r="M707" s="86">
        <v>1.3924440993980172</v>
      </c>
      <c r="N707" s="86">
        <v>1.4124894579763165</v>
      </c>
      <c r="O707" s="117">
        <v>2.9198737499768943</v>
      </c>
      <c r="P707" s="117">
        <v>2.9764120716957185</v>
      </c>
      <c r="Q707" s="117">
        <v>3.0359941958261705</v>
      </c>
    </row>
    <row r="708" spans="1:17" x14ac:dyDescent="0.25">
      <c r="A708" t="s">
        <v>810</v>
      </c>
      <c r="B708">
        <v>35</v>
      </c>
      <c r="C708">
        <v>50</v>
      </c>
      <c r="D708">
        <v>15</v>
      </c>
      <c r="E708">
        <v>8</v>
      </c>
      <c r="F708" s="116">
        <v>5.7607238865518551E-2</v>
      </c>
      <c r="G708" s="116">
        <v>5.7630480086147455E-2</v>
      </c>
      <c r="H708" s="116">
        <v>5.7649073062650581E-2</v>
      </c>
      <c r="I708" s="86">
        <v>0.10319101959234898</v>
      </c>
      <c r="J708" s="86">
        <v>0.1031879207629318</v>
      </c>
      <c r="K708" s="86">
        <v>0.10317087720113727</v>
      </c>
      <c r="L708" s="86">
        <v>1.3716162719532696</v>
      </c>
      <c r="M708" s="86">
        <v>1.3306822847669293</v>
      </c>
      <c r="N708" s="86">
        <v>1.3508122806609804</v>
      </c>
      <c r="O708" s="117">
        <v>2.958137913403212</v>
      </c>
      <c r="P708" s="117">
        <v>2.8482580705138636</v>
      </c>
      <c r="Q708" s="117">
        <v>2.9017423168398135</v>
      </c>
    </row>
    <row r="709" spans="1:17" x14ac:dyDescent="0.25">
      <c r="A709" t="s">
        <v>811</v>
      </c>
      <c r="B709">
        <v>36</v>
      </c>
      <c r="C709">
        <v>49</v>
      </c>
      <c r="D709">
        <v>15</v>
      </c>
      <c r="E709">
        <v>8</v>
      </c>
      <c r="F709" s="116">
        <v>5.7619392094989834E-2</v>
      </c>
      <c r="G709" s="116">
        <v>5.7641218803397481E-2</v>
      </c>
      <c r="H709" s="116">
        <v>5.7655250258802401E-2</v>
      </c>
      <c r="I709" s="86">
        <v>0.10319044114895794</v>
      </c>
      <c r="J709" s="86">
        <v>0.10318108684535465</v>
      </c>
      <c r="K709" s="86">
        <v>0.10315770108634646</v>
      </c>
      <c r="L709" s="86">
        <v>1.3224132232435737</v>
      </c>
      <c r="M709" s="86">
        <v>1.343104942814024</v>
      </c>
      <c r="N709" s="86">
        <v>1.3023905721018592</v>
      </c>
      <c r="O709" s="117">
        <v>2.8391137732766256</v>
      </c>
      <c r="P709" s="117">
        <v>2.8942418025119423</v>
      </c>
      <c r="Q709" s="117">
        <v>2.7868310113873056</v>
      </c>
    </row>
    <row r="710" spans="1:17" x14ac:dyDescent="0.25">
      <c r="A710" t="s">
        <v>812</v>
      </c>
      <c r="B710">
        <v>37</v>
      </c>
      <c r="C710">
        <v>48</v>
      </c>
      <c r="D710">
        <v>15</v>
      </c>
      <c r="E710">
        <v>8</v>
      </c>
      <c r="F710" s="116">
        <v>5.7631464962555161E-2</v>
      </c>
      <c r="G710" s="116">
        <v>5.7648727879925421E-2</v>
      </c>
      <c r="H710" s="116">
        <v>5.766128272892198E-2</v>
      </c>
      <c r="I710" s="86">
        <v>0.10318830390267481</v>
      </c>
      <c r="J710" s="86">
        <v>0.10317104098530455</v>
      </c>
      <c r="K710" s="86">
        <v>0.1031427925750623</v>
      </c>
      <c r="L710" s="86">
        <v>1.2738447969567046</v>
      </c>
      <c r="M710" s="86">
        <v>1.2938556569010866</v>
      </c>
      <c r="N710" s="86">
        <v>1.3145366319106597</v>
      </c>
      <c r="O710" s="117">
        <v>2.7245309194543661</v>
      </c>
      <c r="P710" s="117">
        <v>2.7764640523286106</v>
      </c>
      <c r="Q710" s="117">
        <v>2.8312204568709549</v>
      </c>
    </row>
    <row r="711" spans="1:17" x14ac:dyDescent="0.25">
      <c r="A711" t="s">
        <v>813</v>
      </c>
      <c r="B711">
        <v>38</v>
      </c>
      <c r="C711">
        <v>47</v>
      </c>
      <c r="D711">
        <v>15</v>
      </c>
      <c r="E711">
        <v>8</v>
      </c>
      <c r="F711" s="116">
        <v>5.7641127757759654E-2</v>
      </c>
      <c r="G711" s="116">
        <v>5.7655351159997474E-2</v>
      </c>
      <c r="H711" s="116">
        <v>5.766641380618244E-2</v>
      </c>
      <c r="I711" s="86">
        <v>0.10318130096719136</v>
      </c>
      <c r="J711" s="86">
        <v>0.10315917567482141</v>
      </c>
      <c r="K711" s="86">
        <v>0.10312756811429294</v>
      </c>
      <c r="L711" s="86">
        <v>1.2853009039762311</v>
      </c>
      <c r="M711" s="86">
        <v>1.244817940451356</v>
      </c>
      <c r="N711" s="86">
        <v>1.2647259624502181</v>
      </c>
      <c r="O711" s="117">
        <v>2.7760098615588849</v>
      </c>
      <c r="P711" s="117">
        <v>2.6700407737530818</v>
      </c>
      <c r="Q711" s="117">
        <v>2.7216227321575319</v>
      </c>
    </row>
    <row r="712" spans="1:17" x14ac:dyDescent="0.25">
      <c r="A712" t="s">
        <v>814</v>
      </c>
      <c r="B712">
        <v>39</v>
      </c>
      <c r="C712">
        <v>46</v>
      </c>
      <c r="D712">
        <v>15</v>
      </c>
      <c r="E712">
        <v>8</v>
      </c>
      <c r="F712" s="116">
        <v>5.7649716830475629E-2</v>
      </c>
      <c r="G712" s="116">
        <v>5.7660862102730748E-2</v>
      </c>
      <c r="H712" s="116">
        <v>5.7670415193235139E-2</v>
      </c>
      <c r="I712" s="86">
        <v>0.10317178526563164</v>
      </c>
      <c r="J712" s="86">
        <v>0.10314312599411848</v>
      </c>
      <c r="K712" s="86">
        <v>0.10310969017735312</v>
      </c>
      <c r="L712" s="86">
        <v>1.2351954960362634</v>
      </c>
      <c r="M712" s="86">
        <v>1.2556693611689163</v>
      </c>
      <c r="N712" s="86">
        <v>1.2153857421602898</v>
      </c>
      <c r="O712" s="117">
        <v>2.6649333114673706</v>
      </c>
      <c r="P712" s="117">
        <v>2.7189512617244285</v>
      </c>
      <c r="Q712" s="117">
        <v>2.6137016792740924</v>
      </c>
    </row>
    <row r="713" spans="1:17" x14ac:dyDescent="0.25">
      <c r="A713" t="s">
        <v>815</v>
      </c>
      <c r="B713">
        <v>40</v>
      </c>
      <c r="C713">
        <v>45</v>
      </c>
      <c r="D713">
        <v>15</v>
      </c>
      <c r="E713">
        <v>8</v>
      </c>
      <c r="F713" s="116">
        <v>5.7655243245845603E-2</v>
      </c>
      <c r="G713" s="116">
        <v>5.7666476766671748E-2</v>
      </c>
      <c r="H713" s="116">
        <v>5.7676105498808444E-2</v>
      </c>
      <c r="I713" s="86">
        <v>0.10315902653518098</v>
      </c>
      <c r="J713" s="86">
        <v>0.103126930761392</v>
      </c>
      <c r="K713" s="86">
        <v>0.10309323019891356</v>
      </c>
      <c r="L713" s="86">
        <v>1.1900246335063831</v>
      </c>
      <c r="M713" s="86">
        <v>1.2097410673449573</v>
      </c>
      <c r="N713" s="86">
        <v>1.2301172539796785</v>
      </c>
      <c r="O713" s="117">
        <v>2.5601771686713151</v>
      </c>
      <c r="P713" s="117">
        <v>2.6110569940703057</v>
      </c>
      <c r="Q713" s="117">
        <v>2.6647050799585963</v>
      </c>
    </row>
    <row r="714" spans="1:17" x14ac:dyDescent="0.25">
      <c r="A714" t="s">
        <v>816</v>
      </c>
      <c r="B714">
        <v>41</v>
      </c>
      <c r="C714">
        <v>44</v>
      </c>
      <c r="D714">
        <v>15</v>
      </c>
      <c r="E714">
        <v>8</v>
      </c>
      <c r="F714" s="116">
        <v>5.7661591143376385E-2</v>
      </c>
      <c r="G714" s="116">
        <v>5.7671300933920019E-2</v>
      </c>
      <c r="H714" s="116">
        <v>5.7682629022887594E-2</v>
      </c>
      <c r="I714" s="86">
        <v>0.10314386834818662</v>
      </c>
      <c r="J714" s="86">
        <v>0.1031098840812839</v>
      </c>
      <c r="K714" s="86">
        <v>0.10307751811280511</v>
      </c>
      <c r="L714" s="86">
        <v>1.1856447220006052</v>
      </c>
      <c r="M714" s="86">
        <v>1.1457358645678415</v>
      </c>
      <c r="N714" s="86">
        <v>1.1653617787041637</v>
      </c>
      <c r="O714" s="117">
        <v>2.5930157476619633</v>
      </c>
      <c r="P714" s="117">
        <v>2.489514235362086</v>
      </c>
      <c r="Q714" s="117">
        <v>2.5398951018961604</v>
      </c>
    </row>
    <row r="715" spans="1:17" x14ac:dyDescent="0.25">
      <c r="A715" t="s">
        <v>817</v>
      </c>
      <c r="B715">
        <v>42</v>
      </c>
      <c r="C715">
        <v>43</v>
      </c>
      <c r="D715">
        <v>15</v>
      </c>
      <c r="E715">
        <v>8</v>
      </c>
      <c r="F715" s="116">
        <v>5.7667062880430525E-2</v>
      </c>
      <c r="G715" s="116">
        <v>5.7675226625564929E-2</v>
      </c>
      <c r="H715" s="116">
        <v>5.7689921366806868E-2</v>
      </c>
      <c r="I715" s="86">
        <v>0.10312606128686748</v>
      </c>
      <c r="J715" s="86">
        <v>0.10309340630632984</v>
      </c>
      <c r="K715" s="86">
        <v>0.10306564957287286</v>
      </c>
      <c r="L715" s="86">
        <v>1.1202960500535541</v>
      </c>
      <c r="M715" s="86">
        <v>1.1404882572689987</v>
      </c>
      <c r="N715" s="86">
        <v>1.1007553096998355</v>
      </c>
      <c r="O715" s="117">
        <v>2.467779330703519</v>
      </c>
      <c r="P715" s="117">
        <v>2.5205350845110894</v>
      </c>
      <c r="Q715" s="117">
        <v>2.4177470022727867</v>
      </c>
    </row>
    <row r="716" spans="1:17" x14ac:dyDescent="0.25">
      <c r="A716" t="s">
        <v>818</v>
      </c>
      <c r="B716">
        <v>43</v>
      </c>
      <c r="C716">
        <v>42</v>
      </c>
      <c r="D716">
        <v>15</v>
      </c>
      <c r="E716">
        <v>8</v>
      </c>
      <c r="F716" s="116">
        <v>5.7671039380798629E-2</v>
      </c>
      <c r="G716" s="116">
        <v>5.7682576885104586E-2</v>
      </c>
      <c r="H716" s="116">
        <v>5.7697410819212251E-2</v>
      </c>
      <c r="I716" s="86">
        <v>0.10310902776747644</v>
      </c>
      <c r="J716" s="86">
        <v>0.10307771168436025</v>
      </c>
      <c r="K716" s="86">
        <v>0.10305628489064918</v>
      </c>
      <c r="L716" s="86">
        <v>1.0593390328604604</v>
      </c>
      <c r="M716" s="86">
        <v>1.0788769722951557</v>
      </c>
      <c r="N716" s="86">
        <v>1.0990684289380386</v>
      </c>
      <c r="O716" s="117">
        <v>2.3490507106278544</v>
      </c>
      <c r="P716" s="117">
        <v>2.3987361488140269</v>
      </c>
      <c r="Q716" s="117">
        <v>2.4511246594375962</v>
      </c>
    </row>
    <row r="717" spans="1:17" x14ac:dyDescent="0.25">
      <c r="A717" t="s">
        <v>819</v>
      </c>
      <c r="B717">
        <v>44</v>
      </c>
      <c r="C717">
        <v>41</v>
      </c>
      <c r="D717">
        <v>15</v>
      </c>
      <c r="E717">
        <v>8</v>
      </c>
      <c r="F717" s="116">
        <v>5.7452550163396246E-2</v>
      </c>
      <c r="G717" s="116">
        <v>5.7465868247523255E-2</v>
      </c>
      <c r="H717" s="116">
        <v>5.7484180613197891E-2</v>
      </c>
      <c r="I717" s="86">
        <v>0.10309362446665235</v>
      </c>
      <c r="J717" s="86">
        <v>0.10306532353788246</v>
      </c>
      <c r="K717" s="86">
        <v>0.1030486759327237</v>
      </c>
      <c r="L717" s="86">
        <v>1.0891795560749609</v>
      </c>
      <c r="M717" s="86">
        <v>1.0494517111240962</v>
      </c>
      <c r="N717" s="86">
        <v>1.0689892831130996</v>
      </c>
      <c r="O717" s="117">
        <v>2.3883220379332331</v>
      </c>
      <c r="P717" s="117">
        <v>2.2872494327328541</v>
      </c>
      <c r="Q717" s="117">
        <v>2.3364464354980212</v>
      </c>
    </row>
    <row r="718" spans="1:17" x14ac:dyDescent="0.25">
      <c r="A718" t="s">
        <v>820</v>
      </c>
      <c r="B718">
        <v>45</v>
      </c>
      <c r="C718">
        <v>40</v>
      </c>
      <c r="D718">
        <v>15</v>
      </c>
      <c r="E718">
        <v>8</v>
      </c>
      <c r="F718" s="116">
        <v>5.7404354116894915E-2</v>
      </c>
      <c r="G718" s="116">
        <v>5.7419495945354823E-2</v>
      </c>
      <c r="H718" s="116">
        <v>5.7443049900736905E-2</v>
      </c>
      <c r="I718" s="86">
        <v>0.1044130017833709</v>
      </c>
      <c r="J718" s="86">
        <v>0.10438776540260439</v>
      </c>
      <c r="K718" s="86">
        <v>0.10437430599952892</v>
      </c>
      <c r="L718" s="86">
        <v>1.0649348901376223</v>
      </c>
      <c r="M718" s="86">
        <v>1.0852569063562032</v>
      </c>
      <c r="N718" s="86">
        <v>1.0452681786062787</v>
      </c>
      <c r="O718" s="117">
        <v>2.268370402772637</v>
      </c>
      <c r="P718" s="117">
        <v>2.3173945960496654</v>
      </c>
      <c r="Q718" s="117">
        <v>2.2219102257814867</v>
      </c>
    </row>
    <row r="719" spans="1:17" x14ac:dyDescent="0.25">
      <c r="A719" t="s">
        <v>821</v>
      </c>
      <c r="B719">
        <v>46</v>
      </c>
      <c r="C719">
        <v>39</v>
      </c>
      <c r="D719">
        <v>15</v>
      </c>
      <c r="E719">
        <v>8</v>
      </c>
      <c r="F719" s="116">
        <v>5.7411172262438435E-2</v>
      </c>
      <c r="G719" s="116">
        <v>5.7431587543276146E-2</v>
      </c>
      <c r="H719" s="116">
        <v>5.7457106644323276E-2</v>
      </c>
      <c r="I719" s="86">
        <v>0.10439864238382429</v>
      </c>
      <c r="J719" s="86">
        <v>0.10437822710298658</v>
      </c>
      <c r="K719" s="86">
        <v>0.10437142200937402</v>
      </c>
      <c r="L719" s="86">
        <v>1.0449884738726938</v>
      </c>
      <c r="M719" s="86">
        <v>1.0645735332896673</v>
      </c>
      <c r="N719" s="86">
        <v>1.0848093297833428</v>
      </c>
      <c r="O719" s="117">
        <v>2.1610340339744298</v>
      </c>
      <c r="P719" s="117">
        <v>2.2072219055963389</v>
      </c>
      <c r="Q719" s="117">
        <v>2.2559582847761548</v>
      </c>
    </row>
    <row r="720" spans="1:17" x14ac:dyDescent="0.25">
      <c r="A720" t="s">
        <v>822</v>
      </c>
      <c r="B720">
        <v>47</v>
      </c>
      <c r="C720">
        <v>38</v>
      </c>
      <c r="D720">
        <v>15</v>
      </c>
      <c r="E720">
        <v>8</v>
      </c>
      <c r="F720" s="116">
        <v>5.742029549323753E-2</v>
      </c>
      <c r="G720" s="116">
        <v>5.7442673520080839E-2</v>
      </c>
      <c r="H720" s="116">
        <v>5.7471937093645155E-2</v>
      </c>
      <c r="I720" s="86">
        <v>0.10438660967729164</v>
      </c>
      <c r="J720" s="86">
        <v>0.10437455997052986</v>
      </c>
      <c r="K720" s="86">
        <v>0.1043693958104891</v>
      </c>
      <c r="L720" s="86">
        <v>1.080574667729336</v>
      </c>
      <c r="M720" s="86">
        <v>1.0409139186162806</v>
      </c>
      <c r="N720" s="86">
        <v>1.0604189510902402</v>
      </c>
      <c r="O720" s="117">
        <v>2.2011491977477378</v>
      </c>
      <c r="P720" s="117">
        <v>2.1067862227095659</v>
      </c>
      <c r="Q720" s="117">
        <v>2.1527007696319846</v>
      </c>
    </row>
    <row r="721" spans="1:17" x14ac:dyDescent="0.25">
      <c r="A721" t="s">
        <v>823</v>
      </c>
      <c r="B721">
        <v>48</v>
      </c>
      <c r="C721">
        <v>37</v>
      </c>
      <c r="D721">
        <v>15</v>
      </c>
      <c r="E721">
        <v>8</v>
      </c>
      <c r="F721" s="116">
        <v>5.743007724268704E-2</v>
      </c>
      <c r="G721" s="116">
        <v>5.7457962689272467E-2</v>
      </c>
      <c r="H721" s="116">
        <v>5.7487590976269487E-2</v>
      </c>
      <c r="I721" s="86">
        <v>0.10437871225007668</v>
      </c>
      <c r="J721" s="86">
        <v>0.10437174088843033</v>
      </c>
      <c r="K721" s="86">
        <v>0.10436825520760715</v>
      </c>
      <c r="L721" s="86">
        <v>1.0601733080505285</v>
      </c>
      <c r="M721" s="86">
        <v>1.0802508295920359</v>
      </c>
      <c r="N721" s="86">
        <v>1.0407406374613088</v>
      </c>
      <c r="O721" s="117">
        <v>2.086856194751959</v>
      </c>
      <c r="P721" s="117">
        <v>2.1350178466858147</v>
      </c>
      <c r="Q721" s="117">
        <v>2.0412129472128497</v>
      </c>
    </row>
    <row r="722" spans="1:17" x14ac:dyDescent="0.25">
      <c r="A722" t="s">
        <v>824</v>
      </c>
      <c r="B722">
        <v>49</v>
      </c>
      <c r="C722">
        <v>36</v>
      </c>
      <c r="D722">
        <v>15</v>
      </c>
      <c r="E722">
        <v>8</v>
      </c>
      <c r="F722" s="116">
        <v>5.6696380492334962E-2</v>
      </c>
      <c r="G722" s="116">
        <v>5.6724628930284619E-2</v>
      </c>
      <c r="H722" s="116">
        <v>5.6756408422977987E-2</v>
      </c>
      <c r="I722" s="86">
        <v>0.10437444716924169</v>
      </c>
      <c r="J722" s="86">
        <v>0.10436915058712613</v>
      </c>
      <c r="K722" s="86">
        <v>0.10436915058712613</v>
      </c>
      <c r="L722" s="86">
        <v>1.0654975344410251</v>
      </c>
      <c r="M722" s="86">
        <v>1.0848088728343599</v>
      </c>
      <c r="N722" s="86">
        <v>1.1047584493726199</v>
      </c>
      <c r="O722" s="117">
        <v>1.9412591388110585</v>
      </c>
      <c r="P722" s="117">
        <v>1.9866296612129526</v>
      </c>
      <c r="Q722" s="117">
        <v>2.0345037014281351</v>
      </c>
    </row>
    <row r="723" spans="1:17" x14ac:dyDescent="0.25">
      <c r="A723" t="s">
        <v>825</v>
      </c>
      <c r="B723">
        <v>50</v>
      </c>
      <c r="C723">
        <v>35</v>
      </c>
      <c r="D723">
        <v>15</v>
      </c>
      <c r="E723">
        <v>8</v>
      </c>
      <c r="F723" s="116">
        <v>5.6710024103370713E-2</v>
      </c>
      <c r="G723" s="116">
        <v>5.6740444096105701E-2</v>
      </c>
      <c r="H723" s="116">
        <v>5.6772653500178044E-2</v>
      </c>
      <c r="I723" s="86">
        <v>0.10437099507375058</v>
      </c>
      <c r="J723" s="86">
        <v>0.10436920566241324</v>
      </c>
      <c r="K723" s="86">
        <v>0.10436741625107589</v>
      </c>
      <c r="L723" s="86">
        <v>1.103941536352786</v>
      </c>
      <c r="M723" s="86">
        <v>1.0646907986679621</v>
      </c>
      <c r="N723" s="86">
        <v>1.0839976522923254</v>
      </c>
      <c r="O723" s="117">
        <v>1.9351499437230135</v>
      </c>
      <c r="P723" s="117">
        <v>1.8427125328580656</v>
      </c>
      <c r="Q723" s="117">
        <v>1.8876893868224169</v>
      </c>
    </row>
    <row r="724" spans="1:17" x14ac:dyDescent="0.25">
      <c r="A724" t="s">
        <v>826</v>
      </c>
      <c r="B724">
        <v>18</v>
      </c>
      <c r="C724">
        <v>67</v>
      </c>
      <c r="D724">
        <v>6</v>
      </c>
      <c r="E724">
        <v>9</v>
      </c>
      <c r="F724" s="116">
        <v>5.0546439580284583E-2</v>
      </c>
      <c r="G724" s="116">
        <v>5.0574462122863283E-2</v>
      </c>
      <c r="H724" s="116">
        <v>5.0602484665441975E-2</v>
      </c>
      <c r="I724" s="86">
        <v>0.11128374381168851</v>
      </c>
      <c r="J724" s="86">
        <v>0.11131799358595136</v>
      </c>
      <c r="K724" s="86">
        <v>0.11134601612853007</v>
      </c>
      <c r="L724" s="86">
        <v>2.1327708067378648</v>
      </c>
      <c r="M724" s="86">
        <v>2.1506055982812842</v>
      </c>
      <c r="N724" s="86">
        <v>2.1690475449139086</v>
      </c>
      <c r="O724" s="117">
        <v>11.55304355948563</v>
      </c>
      <c r="P724" s="117">
        <v>11.634607840084691</v>
      </c>
      <c r="Q724" s="117">
        <v>11.720490705856712</v>
      </c>
    </row>
    <row r="725" spans="1:17" x14ac:dyDescent="0.25">
      <c r="A725" t="s">
        <v>827</v>
      </c>
      <c r="B725">
        <v>19</v>
      </c>
      <c r="C725">
        <v>66</v>
      </c>
      <c r="D725">
        <v>6</v>
      </c>
      <c r="E725">
        <v>9</v>
      </c>
      <c r="F725" s="116">
        <v>5.0559759834886482E-2</v>
      </c>
      <c r="G725" s="116">
        <v>5.0587904184126585E-2</v>
      </c>
      <c r="H725" s="116">
        <v>5.0616048533366688E-2</v>
      </c>
      <c r="I725" s="86">
        <v>0.11130151979485897</v>
      </c>
      <c r="J725" s="86">
        <v>0.11133279129401463</v>
      </c>
      <c r="K725" s="86">
        <v>0.11136093564325474</v>
      </c>
      <c r="L725" s="86">
        <v>2.1394458690349616</v>
      </c>
      <c r="M725" s="86">
        <v>2.1034179748577149</v>
      </c>
      <c r="N725" s="86">
        <v>2.1211301519794858</v>
      </c>
      <c r="O725" s="117">
        <v>11.070917505785227</v>
      </c>
      <c r="P725" s="117">
        <v>10.904806429420226</v>
      </c>
      <c r="Q725" s="117">
        <v>10.985718306335606</v>
      </c>
    </row>
    <row r="726" spans="1:17" x14ac:dyDescent="0.25">
      <c r="A726" t="s">
        <v>828</v>
      </c>
      <c r="B726">
        <v>20</v>
      </c>
      <c r="C726">
        <v>65</v>
      </c>
      <c r="D726">
        <v>6</v>
      </c>
      <c r="E726">
        <v>9</v>
      </c>
      <c r="F726" s="116">
        <v>5.0575651436379918E-2</v>
      </c>
      <c r="G726" s="116">
        <v>5.0603923539667334E-2</v>
      </c>
      <c r="H726" s="116">
        <v>5.063219564295475E-2</v>
      </c>
      <c r="I726" s="86">
        <v>0.11131669467699122</v>
      </c>
      <c r="J726" s="86">
        <v>0.11134810812508834</v>
      </c>
      <c r="K726" s="86">
        <v>0.11137638022837577</v>
      </c>
      <c r="L726" s="86">
        <v>2.0838016554887147</v>
      </c>
      <c r="M726" s="86">
        <v>2.1019931832817629</v>
      </c>
      <c r="N726" s="86">
        <v>2.0662085538819168</v>
      </c>
      <c r="O726" s="117">
        <v>10.385251386118398</v>
      </c>
      <c r="P726" s="117">
        <v>10.469511677949329</v>
      </c>
      <c r="Q726" s="117">
        <v>10.305231909780577</v>
      </c>
    </row>
    <row r="727" spans="1:17" x14ac:dyDescent="0.25">
      <c r="A727" t="s">
        <v>829</v>
      </c>
      <c r="B727">
        <v>21</v>
      </c>
      <c r="C727">
        <v>64</v>
      </c>
      <c r="D727">
        <v>6</v>
      </c>
      <c r="E727">
        <v>9</v>
      </c>
      <c r="F727" s="116">
        <v>5.0589442121044742E-2</v>
      </c>
      <c r="G727" s="116">
        <v>5.0617848970251719E-2</v>
      </c>
      <c r="H727" s="116">
        <v>5.064625581945869E-2</v>
      </c>
      <c r="I727" s="86">
        <v>0.11133275467529394</v>
      </c>
      <c r="J727" s="86">
        <v>0.1113611615245009</v>
      </c>
      <c r="K727" s="86">
        <v>0.11139272469028644</v>
      </c>
      <c r="L727" s="86">
        <v>2.0279554959362422</v>
      </c>
      <c r="M727" s="86">
        <v>2.0454320208316896</v>
      </c>
      <c r="N727" s="86">
        <v>2.0635066677187721</v>
      </c>
      <c r="O727" s="117">
        <v>9.7389315868381594</v>
      </c>
      <c r="P727" s="117">
        <v>9.8180667560956358</v>
      </c>
      <c r="Q727" s="117">
        <v>9.9013966700860099</v>
      </c>
    </row>
    <row r="728" spans="1:17" x14ac:dyDescent="0.25">
      <c r="A728" t="s">
        <v>830</v>
      </c>
      <c r="B728">
        <v>22</v>
      </c>
      <c r="C728">
        <v>63</v>
      </c>
      <c r="D728">
        <v>6</v>
      </c>
      <c r="E728">
        <v>9</v>
      </c>
      <c r="F728" s="116">
        <v>5.0603518010373216E-2</v>
      </c>
      <c r="G728" s="116">
        <v>5.0632068139641856E-2</v>
      </c>
      <c r="H728" s="116">
        <v>5.0660618268910496E-2</v>
      </c>
      <c r="I728" s="86">
        <v>0.11134867638428474</v>
      </c>
      <c r="J728" s="86">
        <v>0.11137722651355338</v>
      </c>
      <c r="K728" s="86">
        <v>0.11140577664282202</v>
      </c>
      <c r="L728" s="86">
        <v>2.0306755277808617</v>
      </c>
      <c r="M728" s="86">
        <v>1.9951337890779894</v>
      </c>
      <c r="N728" s="86">
        <v>2.0126064681903975</v>
      </c>
      <c r="O728" s="117">
        <v>9.377023490411915</v>
      </c>
      <c r="P728" s="117">
        <v>9.2163560518343459</v>
      </c>
      <c r="Q728" s="117">
        <v>9.2946151283962752</v>
      </c>
    </row>
    <row r="729" spans="1:17" x14ac:dyDescent="0.25">
      <c r="A729" t="s">
        <v>831</v>
      </c>
      <c r="B729">
        <v>23</v>
      </c>
      <c r="C729">
        <v>62</v>
      </c>
      <c r="D729">
        <v>6</v>
      </c>
      <c r="E729">
        <v>9</v>
      </c>
      <c r="F729" s="116">
        <v>5.0615512182676362E-2</v>
      </c>
      <c r="G729" s="116">
        <v>5.0647404005612962E-2</v>
      </c>
      <c r="H729" s="116">
        <v>5.0676106646255902E-2</v>
      </c>
      <c r="I729" s="86">
        <v>0.11136305651231024</v>
      </c>
      <c r="J729" s="86">
        <v>0.11139175915295318</v>
      </c>
      <c r="K729" s="86">
        <v>0.11141727261130246</v>
      </c>
      <c r="L729" s="86">
        <v>1.9722987625972701</v>
      </c>
      <c r="M729" s="86">
        <v>1.9902538589105754</v>
      </c>
      <c r="N729" s="86">
        <v>1.9549352595994387</v>
      </c>
      <c r="O729" s="117">
        <v>8.7998883786197215</v>
      </c>
      <c r="P729" s="117">
        <v>8.8813783645873201</v>
      </c>
      <c r="Q729" s="117">
        <v>8.7224964918994772</v>
      </c>
    </row>
    <row r="730" spans="1:17" x14ac:dyDescent="0.25">
      <c r="A730" t="s">
        <v>832</v>
      </c>
      <c r="B730">
        <v>24</v>
      </c>
      <c r="C730">
        <v>61</v>
      </c>
      <c r="D730">
        <v>6</v>
      </c>
      <c r="E730">
        <v>9</v>
      </c>
      <c r="F730" s="116">
        <v>5.0631043828279106E-2</v>
      </c>
      <c r="G730" s="116">
        <v>5.0659909873791237E-2</v>
      </c>
      <c r="H730" s="116">
        <v>5.0688775919303368E-2</v>
      </c>
      <c r="I730" s="86">
        <v>0.11137803293936527</v>
      </c>
      <c r="J730" s="86">
        <v>0.11140689898487741</v>
      </c>
      <c r="K730" s="86">
        <v>0.11143255769199929</v>
      </c>
      <c r="L730" s="86">
        <v>1.9200378465930048</v>
      </c>
      <c r="M730" s="86">
        <v>1.937293327132479</v>
      </c>
      <c r="N730" s="86">
        <v>1.955138957935757</v>
      </c>
      <c r="O730" s="117">
        <v>8.2614109081578651</v>
      </c>
      <c r="P730" s="117">
        <v>8.3379412094873064</v>
      </c>
      <c r="Q730" s="117">
        <v>8.4185255865420086</v>
      </c>
    </row>
    <row r="731" spans="1:17" x14ac:dyDescent="0.25">
      <c r="A731" t="s">
        <v>833</v>
      </c>
      <c r="B731">
        <v>25</v>
      </c>
      <c r="C731">
        <v>60</v>
      </c>
      <c r="D731">
        <v>6</v>
      </c>
      <c r="E731">
        <v>9</v>
      </c>
      <c r="F731" s="116">
        <v>5.0325911584382058E-2</v>
      </c>
      <c r="G731" s="116">
        <v>5.0354953210713135E-2</v>
      </c>
      <c r="H731" s="116">
        <v>5.0383994837044206E-2</v>
      </c>
      <c r="I731" s="86">
        <v>0.11139077121652145</v>
      </c>
      <c r="J731" s="86">
        <v>0.11141981284285253</v>
      </c>
      <c r="K731" s="86">
        <v>0.11144240077444337</v>
      </c>
      <c r="L731" s="86">
        <v>1.9435979348176831</v>
      </c>
      <c r="M731" s="86">
        <v>1.9083155856727976</v>
      </c>
      <c r="N731" s="86">
        <v>1.9256615037108744</v>
      </c>
      <c r="O731" s="117">
        <v>7.9802291061632786</v>
      </c>
      <c r="P731" s="117">
        <v>7.8248660858341399</v>
      </c>
      <c r="Q731" s="117">
        <v>7.9005421103581801</v>
      </c>
    </row>
    <row r="732" spans="1:17" x14ac:dyDescent="0.25">
      <c r="A732" t="s">
        <v>834</v>
      </c>
      <c r="B732">
        <v>26</v>
      </c>
      <c r="C732">
        <v>59</v>
      </c>
      <c r="D732">
        <v>6</v>
      </c>
      <c r="E732">
        <v>9</v>
      </c>
      <c r="F732" s="116">
        <v>4.8290868936847406E-2</v>
      </c>
      <c r="G732" s="116">
        <v>4.8320098731751679E-2</v>
      </c>
      <c r="H732" s="116">
        <v>4.8349328526655952E-2</v>
      </c>
      <c r="I732" s="86">
        <v>0.11530179763238661</v>
      </c>
      <c r="J732" s="86">
        <v>0.11532777967230153</v>
      </c>
      <c r="K732" s="86">
        <v>0.11535051395722706</v>
      </c>
      <c r="L732" s="86">
        <v>2.0821064938861014</v>
      </c>
      <c r="M732" s="86">
        <v>2.0996963349084945</v>
      </c>
      <c r="N732" s="86">
        <v>2.0650882577418361</v>
      </c>
      <c r="O732" s="117">
        <v>7.486588395771423</v>
      </c>
      <c r="P732" s="117">
        <v>7.5584774524609859</v>
      </c>
      <c r="Q732" s="117">
        <v>7.4183660544648511</v>
      </c>
    </row>
    <row r="733" spans="1:17" x14ac:dyDescent="0.25">
      <c r="A733" t="s">
        <v>835</v>
      </c>
      <c r="B733">
        <v>27</v>
      </c>
      <c r="C733">
        <v>58</v>
      </c>
      <c r="D733">
        <v>6</v>
      </c>
      <c r="E733">
        <v>9</v>
      </c>
      <c r="F733" s="116">
        <v>4.8305181745343949E-2</v>
      </c>
      <c r="G733" s="116">
        <v>4.8334614189708455E-2</v>
      </c>
      <c r="H733" s="116">
        <v>4.8360776362476904E-2</v>
      </c>
      <c r="I733" s="86">
        <v>0.11531631702012853</v>
      </c>
      <c r="J733" s="86">
        <v>0.11533920892130091</v>
      </c>
      <c r="K733" s="86">
        <v>0.11535883055087726</v>
      </c>
      <c r="L733" s="86">
        <v>2.018143466814919</v>
      </c>
      <c r="M733" s="86">
        <v>2.0350573115097208</v>
      </c>
      <c r="N733" s="86">
        <v>2.0525401834622365</v>
      </c>
      <c r="O733" s="117">
        <v>7.0422715306506207</v>
      </c>
      <c r="P733" s="117">
        <v>7.1100021256765373</v>
      </c>
      <c r="Q733" s="117">
        <v>7.1813758032604609</v>
      </c>
    </row>
    <row r="734" spans="1:17" x14ac:dyDescent="0.25">
      <c r="A734" t="s">
        <v>836</v>
      </c>
      <c r="B734">
        <v>28</v>
      </c>
      <c r="C734">
        <v>57</v>
      </c>
      <c r="D734">
        <v>6</v>
      </c>
      <c r="E734">
        <v>9</v>
      </c>
      <c r="F734" s="116">
        <v>4.8320622004052252E-2</v>
      </c>
      <c r="G734" s="116">
        <v>4.8346978107961187E-2</v>
      </c>
      <c r="H734" s="116">
        <v>4.8376628724858747E-2</v>
      </c>
      <c r="I734" s="86">
        <v>0.11532772167954272</v>
      </c>
      <c r="J734" s="86">
        <v>0.11535078327046304</v>
      </c>
      <c r="K734" s="86">
        <v>0.11536725583540614</v>
      </c>
      <c r="L734" s="86">
        <v>1.999173077239857</v>
      </c>
      <c r="M734" s="86">
        <v>1.9649859159569736</v>
      </c>
      <c r="N734" s="86">
        <v>1.9817945212249</v>
      </c>
      <c r="O734" s="117">
        <v>6.8264252886817003</v>
      </c>
      <c r="P734" s="117">
        <v>6.6883324822508117</v>
      </c>
      <c r="Q734" s="117">
        <v>6.7555701978355049</v>
      </c>
    </row>
    <row r="735" spans="1:17" x14ac:dyDescent="0.25">
      <c r="A735" t="s">
        <v>837</v>
      </c>
      <c r="B735">
        <v>29</v>
      </c>
      <c r="C735">
        <v>56</v>
      </c>
      <c r="D735">
        <v>6</v>
      </c>
      <c r="E735">
        <v>9</v>
      </c>
      <c r="F735" s="116">
        <v>4.833391442944663E-2</v>
      </c>
      <c r="G735" s="116">
        <v>4.8360478823197356E-2</v>
      </c>
      <c r="H735" s="116">
        <v>4.8387043216948082E-2</v>
      </c>
      <c r="I735" s="86">
        <v>0.11533927711643506</v>
      </c>
      <c r="J735" s="86">
        <v>0.1153592004117481</v>
      </c>
      <c r="K735" s="86">
        <v>0.11537580315784231</v>
      </c>
      <c r="L735" s="86">
        <v>1.9203101392970396</v>
      </c>
      <c r="M735" s="86">
        <v>1.9375869568826685</v>
      </c>
      <c r="N735" s="86">
        <v>1.9035978150786139</v>
      </c>
      <c r="O735" s="117">
        <v>6.4213013232388638</v>
      </c>
      <c r="P735" s="117">
        <v>6.4916405173415681</v>
      </c>
      <c r="Q735" s="117">
        <v>6.3545549633909451</v>
      </c>
    </row>
    <row r="736" spans="1:17" x14ac:dyDescent="0.25">
      <c r="A736" t="s">
        <v>838</v>
      </c>
      <c r="B736">
        <v>30</v>
      </c>
      <c r="C736">
        <v>55</v>
      </c>
      <c r="D736">
        <v>6</v>
      </c>
      <c r="E736">
        <v>9</v>
      </c>
      <c r="F736" s="116">
        <v>4.8347453370391452E-2</v>
      </c>
      <c r="G736" s="116">
        <v>4.8374242373505676E-2</v>
      </c>
      <c r="H736" s="116">
        <v>4.8401031376619899E-2</v>
      </c>
      <c r="I736" s="86">
        <v>0.11535009878444899</v>
      </c>
      <c r="J736" s="86">
        <v>0.11536684191139537</v>
      </c>
      <c r="K736" s="86">
        <v>0.11538023641295249</v>
      </c>
      <c r="L736" s="86">
        <v>1.8272611592941097</v>
      </c>
      <c r="M736" s="86">
        <v>1.8438770384757057</v>
      </c>
      <c r="N736" s="86">
        <v>1.8610554867227003</v>
      </c>
      <c r="O736" s="117">
        <v>6.0388607976425677</v>
      </c>
      <c r="P736" s="117">
        <v>6.1049090848206813</v>
      </c>
      <c r="Q736" s="117">
        <v>6.1745069149114284</v>
      </c>
    </row>
    <row r="737" spans="1:17" x14ac:dyDescent="0.25">
      <c r="A737" t="s">
        <v>839</v>
      </c>
      <c r="B737">
        <v>31</v>
      </c>
      <c r="C737">
        <v>54</v>
      </c>
      <c r="D737">
        <v>6</v>
      </c>
      <c r="E737">
        <v>9</v>
      </c>
      <c r="F737" s="116">
        <v>4.8362082073288168E-2</v>
      </c>
      <c r="G737" s="116">
        <v>4.8389113209778511E-2</v>
      </c>
      <c r="H737" s="116">
        <v>4.8409386562146273E-2</v>
      </c>
      <c r="I737" s="86">
        <v>0.1153587538646078</v>
      </c>
      <c r="J737" s="86">
        <v>0.11537564832491426</v>
      </c>
      <c r="K737" s="86">
        <v>0.11537902721697556</v>
      </c>
      <c r="L737" s="86">
        <v>1.7781351894713724</v>
      </c>
      <c r="M737" s="86">
        <v>1.7445287290297511</v>
      </c>
      <c r="N737" s="86">
        <v>1.7610515112094745</v>
      </c>
      <c r="O737" s="117">
        <v>5.8799918906590527</v>
      </c>
      <c r="P737" s="117">
        <v>5.7453430420165228</v>
      </c>
      <c r="Q737" s="117">
        <v>5.8109036846817927</v>
      </c>
    </row>
    <row r="738" spans="1:17" x14ac:dyDescent="0.25">
      <c r="A738" t="s">
        <v>840</v>
      </c>
      <c r="B738">
        <v>32</v>
      </c>
      <c r="C738">
        <v>53</v>
      </c>
      <c r="D738">
        <v>6</v>
      </c>
      <c r="E738">
        <v>9</v>
      </c>
      <c r="F738" s="116">
        <v>4.8374441374134346E-2</v>
      </c>
      <c r="G738" s="116">
        <v>4.8398321563811277E-2</v>
      </c>
      <c r="H738" s="116">
        <v>4.8418790297820077E-2</v>
      </c>
      <c r="I738" s="86">
        <v>0.11536860778494183</v>
      </c>
      <c r="J738" s="86">
        <v>0.11537884215194623</v>
      </c>
      <c r="K738" s="86">
        <v>0.11537543069627811</v>
      </c>
      <c r="L738" s="86">
        <v>1.6829120185583188</v>
      </c>
      <c r="M738" s="86">
        <v>1.6999897656329956</v>
      </c>
      <c r="N738" s="86">
        <v>1.6663903387575478</v>
      </c>
      <c r="O738" s="117">
        <v>5.531736772080647</v>
      </c>
      <c r="P738" s="117">
        <v>5.6003070310101322</v>
      </c>
      <c r="Q738" s="117">
        <v>5.4666632552109986</v>
      </c>
    </row>
    <row r="739" spans="1:17" x14ac:dyDescent="0.25">
      <c r="A739" t="s">
        <v>841</v>
      </c>
      <c r="B739">
        <v>33</v>
      </c>
      <c r="C739">
        <v>52</v>
      </c>
      <c r="D739">
        <v>6</v>
      </c>
      <c r="E739">
        <v>9</v>
      </c>
      <c r="F739" s="116">
        <v>4.838876443219025E-2</v>
      </c>
      <c r="G739" s="116">
        <v>4.8409443391349304E-2</v>
      </c>
      <c r="H739" s="116">
        <v>4.842667585731518E-2</v>
      </c>
      <c r="I739" s="86">
        <v>0.11537480613475788</v>
      </c>
      <c r="J739" s="86">
        <v>0.11537825262795107</v>
      </c>
      <c r="K739" s="86">
        <v>0.11537135964156471</v>
      </c>
      <c r="L739" s="86">
        <v>1.5819886265724625</v>
      </c>
      <c r="M739" s="86">
        <v>1.5984249526107186</v>
      </c>
      <c r="N739" s="86">
        <v>1.6154127175598829</v>
      </c>
      <c r="O739" s="117">
        <v>5.206510425641909</v>
      </c>
      <c r="P739" s="117">
        <v>5.2708978114768223</v>
      </c>
      <c r="Q739" s="117">
        <v>5.3387489229708773</v>
      </c>
    </row>
    <row r="740" spans="1:17" x14ac:dyDescent="0.25">
      <c r="A740" t="s">
        <v>842</v>
      </c>
      <c r="B740">
        <v>34</v>
      </c>
      <c r="C740">
        <v>51</v>
      </c>
      <c r="D740">
        <v>6</v>
      </c>
      <c r="E740">
        <v>9</v>
      </c>
      <c r="F740" s="116">
        <v>4.8101045296167246E-2</v>
      </c>
      <c r="G740" s="116">
        <v>4.8118466898954701E-2</v>
      </c>
      <c r="H740" s="116">
        <v>4.8135888501742163E-2</v>
      </c>
      <c r="I740" s="86">
        <v>0.11537979094076654</v>
      </c>
      <c r="J740" s="86">
        <v>0.11537630662020906</v>
      </c>
      <c r="K740" s="86">
        <v>0.1153588850174216</v>
      </c>
      <c r="L740" s="86">
        <v>1.5558885017421602</v>
      </c>
      <c r="M740" s="86">
        <v>1.5223484320557492</v>
      </c>
      <c r="N740" s="86">
        <v>1.5388397212543554</v>
      </c>
      <c r="O740" s="117">
        <v>5.0898989547038331</v>
      </c>
      <c r="P740" s="117">
        <v>4.9586550522648087</v>
      </c>
      <c r="Q740" s="117">
        <v>5.0225574912891986</v>
      </c>
    </row>
    <row r="741" spans="1:17" x14ac:dyDescent="0.25">
      <c r="A741" t="s">
        <v>843</v>
      </c>
      <c r="B741">
        <v>35</v>
      </c>
      <c r="C741">
        <v>50</v>
      </c>
      <c r="D741">
        <v>6</v>
      </c>
      <c r="E741">
        <v>9</v>
      </c>
      <c r="F741" s="116">
        <v>4.3986956904908787E-2</v>
      </c>
      <c r="G741" s="116">
        <v>4.4004582709086103E-2</v>
      </c>
      <c r="H741" s="116">
        <v>4.4015158191592491E-2</v>
      </c>
      <c r="I741" s="86">
        <v>0.11927381686789459</v>
      </c>
      <c r="J741" s="86">
        <v>0.11926324138538821</v>
      </c>
      <c r="K741" s="86">
        <v>0.11923856525953996</v>
      </c>
      <c r="L741" s="86">
        <v>1.7290526130254693</v>
      </c>
      <c r="M741" s="86">
        <v>1.7450074909667754</v>
      </c>
      <c r="N741" s="86">
        <v>1.713610645985723</v>
      </c>
      <c r="O741" s="117">
        <v>4.7817079404247815</v>
      </c>
      <c r="P741" s="117">
        <v>4.8458517669868684</v>
      </c>
      <c r="Q741" s="117">
        <v>4.7208671895655243</v>
      </c>
    </row>
    <row r="742" spans="1:17" x14ac:dyDescent="0.25">
      <c r="A742" t="s">
        <v>844</v>
      </c>
      <c r="B742">
        <v>36</v>
      </c>
      <c r="C742">
        <v>49</v>
      </c>
      <c r="D742">
        <v>6</v>
      </c>
      <c r="E742">
        <v>9</v>
      </c>
      <c r="F742" s="116">
        <v>4.3997501561524051E-2</v>
      </c>
      <c r="G742" s="116">
        <v>4.4011778352815202E-2</v>
      </c>
      <c r="H742" s="116">
        <v>4.4018916748460785E-2</v>
      </c>
      <c r="I742" s="86">
        <v>0.11927188364415098</v>
      </c>
      <c r="J742" s="86">
        <v>0.11925403765503703</v>
      </c>
      <c r="K742" s="86">
        <v>0.11922191487463192</v>
      </c>
      <c r="L742" s="86">
        <v>1.6568501829213884</v>
      </c>
      <c r="M742" s="86">
        <v>1.6722084411528508</v>
      </c>
      <c r="N742" s="86">
        <v>1.6880788792718837</v>
      </c>
      <c r="O742" s="117">
        <v>4.5988971178727578</v>
      </c>
      <c r="P742" s="117">
        <v>4.6593307754082272</v>
      </c>
      <c r="Q742" s="117">
        <v>4.7230516641384845</v>
      </c>
    </row>
    <row r="743" spans="1:17" x14ac:dyDescent="0.25">
      <c r="A743" t="s">
        <v>845</v>
      </c>
      <c r="B743">
        <v>37</v>
      </c>
      <c r="C743">
        <v>48</v>
      </c>
      <c r="D743">
        <v>6</v>
      </c>
      <c r="E743">
        <v>9</v>
      </c>
      <c r="F743" s="116">
        <v>4.4003182870370368E-2</v>
      </c>
      <c r="G743" s="116">
        <v>4.4017650462962965E-2</v>
      </c>
      <c r="H743" s="116">
        <v>4.402488425925926E-2</v>
      </c>
      <c r="I743" s="86">
        <v>0.11926359953703704</v>
      </c>
      <c r="J743" s="86">
        <v>0.11923828124999999</v>
      </c>
      <c r="K743" s="86">
        <v>0.11920211226851851</v>
      </c>
      <c r="L743" s="86">
        <v>1.6261863425925926</v>
      </c>
      <c r="M743" s="86">
        <v>1.5951208043981482</v>
      </c>
      <c r="N743" s="86">
        <v>1.6103967737268519</v>
      </c>
      <c r="O743" s="117">
        <v>4.6114547164351851</v>
      </c>
      <c r="P743" s="117">
        <v>4.4881365740740744</v>
      </c>
      <c r="Q743" s="117">
        <v>4.5481626157407407</v>
      </c>
    </row>
    <row r="744" spans="1:17" x14ac:dyDescent="0.25">
      <c r="A744" t="s">
        <v>846</v>
      </c>
      <c r="B744">
        <v>38</v>
      </c>
      <c r="C744">
        <v>47</v>
      </c>
      <c r="D744">
        <v>6</v>
      </c>
      <c r="E744">
        <v>9</v>
      </c>
      <c r="F744" s="116">
        <v>4.4010345017333405E-2</v>
      </c>
      <c r="G744" s="116">
        <v>4.4021350354922134E-2</v>
      </c>
      <c r="H744" s="116">
        <v>4.4028687246647956E-2</v>
      </c>
      <c r="I744" s="86">
        <v>0.11925383811148407</v>
      </c>
      <c r="J744" s="86">
        <v>0.11922082209871787</v>
      </c>
      <c r="K744" s="86">
        <v>0.11918046919422587</v>
      </c>
      <c r="L744" s="86">
        <v>1.5485317045433702</v>
      </c>
      <c r="M744" s="86">
        <v>1.5642399897283517</v>
      </c>
      <c r="N744" s="86">
        <v>1.5333333333333334</v>
      </c>
      <c r="O744" s="117">
        <v>4.4379317302224912</v>
      </c>
      <c r="P744" s="117">
        <v>4.5007942185293199</v>
      </c>
      <c r="Q744" s="117">
        <v>4.3783084796126124</v>
      </c>
    </row>
    <row r="745" spans="1:17" x14ac:dyDescent="0.25">
      <c r="A745" t="s">
        <v>847</v>
      </c>
      <c r="B745">
        <v>39</v>
      </c>
      <c r="C745">
        <v>46</v>
      </c>
      <c r="D745">
        <v>6</v>
      </c>
      <c r="E745">
        <v>9</v>
      </c>
      <c r="F745" s="116">
        <v>4.401489757914339E-2</v>
      </c>
      <c r="G745" s="116">
        <v>4.402607076350093E-2</v>
      </c>
      <c r="H745" s="116">
        <v>4.4029795158286776E-2</v>
      </c>
      <c r="I745" s="86">
        <v>0.1192364990689013</v>
      </c>
      <c r="J745" s="86">
        <v>0.11920297951582867</v>
      </c>
      <c r="K745" s="86">
        <v>0.11916201117318435</v>
      </c>
      <c r="L745" s="86">
        <v>1.4713966480446927</v>
      </c>
      <c r="M745" s="86">
        <v>1.4865176908752327</v>
      </c>
      <c r="N745" s="86">
        <v>1.5021489757914339</v>
      </c>
      <c r="O745" s="117">
        <v>4.2783873370577279</v>
      </c>
      <c r="P745" s="117">
        <v>4.3376014897579145</v>
      </c>
      <c r="Q745" s="117">
        <v>4.4000372439478586</v>
      </c>
    </row>
    <row r="746" spans="1:17" x14ac:dyDescent="0.25">
      <c r="A746" t="s">
        <v>848</v>
      </c>
      <c r="B746">
        <v>40</v>
      </c>
      <c r="C746">
        <v>45</v>
      </c>
      <c r="D746">
        <v>6</v>
      </c>
      <c r="E746">
        <v>9</v>
      </c>
      <c r="F746" s="116">
        <v>4.4020515149794659E-2</v>
      </c>
      <c r="G746" s="116">
        <v>4.402808531577055E-2</v>
      </c>
      <c r="H746" s="116">
        <v>4.4035655481746434E-2</v>
      </c>
      <c r="I746" s="86">
        <v>0.11921875887128826</v>
      </c>
      <c r="J746" s="86">
        <v>0.11918090804140881</v>
      </c>
      <c r="K746" s="86">
        <v>0.1191468422945173</v>
      </c>
      <c r="L746" s="86">
        <v>1.4397963625352486</v>
      </c>
      <c r="M746" s="86">
        <v>1.4091901814947292</v>
      </c>
      <c r="N746" s="86">
        <v>1.4242415639962906</v>
      </c>
      <c r="O746" s="117">
        <v>4.3038891727701127</v>
      </c>
      <c r="P746" s="117">
        <v>4.1830693237949239</v>
      </c>
      <c r="Q746" s="117">
        <v>4.2418781581786185</v>
      </c>
    </row>
    <row r="747" spans="1:17" x14ac:dyDescent="0.25">
      <c r="A747" t="s">
        <v>849</v>
      </c>
      <c r="B747">
        <v>41</v>
      </c>
      <c r="C747">
        <v>44</v>
      </c>
      <c r="D747">
        <v>6</v>
      </c>
      <c r="E747">
        <v>9</v>
      </c>
      <c r="F747" s="116">
        <v>4.4022953092505583E-2</v>
      </c>
      <c r="G747" s="116">
        <v>4.4030655472541015E-2</v>
      </c>
      <c r="H747" s="116">
        <v>4.4042209042594163E-2</v>
      </c>
      <c r="I747" s="86">
        <v>0.11920203342832936</v>
      </c>
      <c r="J747" s="86">
        <v>0.1191635215281522</v>
      </c>
      <c r="K747" s="86">
        <v>0.11913271200801047</v>
      </c>
      <c r="L747" s="86">
        <v>1.361557421243164</v>
      </c>
      <c r="M747" s="86">
        <v>1.377043056304398</v>
      </c>
      <c r="N747" s="86">
        <v>1.346576292074251</v>
      </c>
      <c r="O747" s="117">
        <v>4.1542709697296463</v>
      </c>
      <c r="P747" s="117">
        <v>4.2156704921820847</v>
      </c>
      <c r="Q747" s="117">
        <v>4.0960371254717707</v>
      </c>
    </row>
    <row r="748" spans="1:17" x14ac:dyDescent="0.25">
      <c r="A748" t="s">
        <v>850</v>
      </c>
      <c r="B748">
        <v>42</v>
      </c>
      <c r="C748">
        <v>43</v>
      </c>
      <c r="D748">
        <v>6</v>
      </c>
      <c r="E748">
        <v>9</v>
      </c>
      <c r="F748" s="116">
        <v>4.4026835105339557E-2</v>
      </c>
      <c r="G748" s="116">
        <v>4.403468162736867E-2</v>
      </c>
      <c r="H748" s="116">
        <v>4.405037467142689E-2</v>
      </c>
      <c r="I748" s="86">
        <v>0.11918082310016086</v>
      </c>
      <c r="J748" s="86">
        <v>0.11914551375102986</v>
      </c>
      <c r="K748" s="86">
        <v>0.11911805092392797</v>
      </c>
      <c r="L748" s="86">
        <v>1.2790968653144494</v>
      </c>
      <c r="M748" s="86">
        <v>1.2940131036917886</v>
      </c>
      <c r="N748" s="86">
        <v>1.3094275962179764</v>
      </c>
      <c r="O748" s="117">
        <v>4.008274157479697</v>
      </c>
      <c r="P748" s="117">
        <v>4.0661030248342422</v>
      </c>
      <c r="Q748" s="117">
        <v>4.1270822707834753</v>
      </c>
    </row>
    <row r="749" spans="1:17" x14ac:dyDescent="0.25">
      <c r="A749" t="s">
        <v>851</v>
      </c>
      <c r="B749">
        <v>43</v>
      </c>
      <c r="C749">
        <v>42</v>
      </c>
      <c r="D749">
        <v>6</v>
      </c>
      <c r="E749">
        <v>9</v>
      </c>
      <c r="F749" s="116">
        <v>4.4030015007503753E-2</v>
      </c>
      <c r="G749" s="116">
        <v>4.404202101050525E-2</v>
      </c>
      <c r="H749" s="116">
        <v>4.4058029014507255E-2</v>
      </c>
      <c r="I749" s="86">
        <v>0.11916358179089545</v>
      </c>
      <c r="J749" s="86">
        <v>0.11913156578289144</v>
      </c>
      <c r="K749" s="86">
        <v>0.11911155577788894</v>
      </c>
      <c r="L749" s="86">
        <v>1.2456548274137069</v>
      </c>
      <c r="M749" s="86">
        <v>1.2153236618309156</v>
      </c>
      <c r="N749" s="86">
        <v>1.2302411205602801</v>
      </c>
      <c r="O749" s="117">
        <v>4.0499689844922457</v>
      </c>
      <c r="P749" s="117">
        <v>3.9319899949974988</v>
      </c>
      <c r="Q749" s="117">
        <v>3.9894187093546774</v>
      </c>
    </row>
    <row r="750" spans="1:17" x14ac:dyDescent="0.25">
      <c r="A750" t="s">
        <v>852</v>
      </c>
      <c r="B750">
        <v>44</v>
      </c>
      <c r="C750">
        <v>41</v>
      </c>
      <c r="D750">
        <v>6</v>
      </c>
      <c r="E750">
        <v>9</v>
      </c>
      <c r="F750" s="116">
        <v>4.3475950039861815E-2</v>
      </c>
      <c r="G750" s="116">
        <v>4.3488215212902963E-2</v>
      </c>
      <c r="H750" s="116">
        <v>4.3504568776957825E-2</v>
      </c>
      <c r="I750" s="86">
        <v>0.11914389092172775</v>
      </c>
      <c r="J750" s="86">
        <v>0.11911936057564546</v>
      </c>
      <c r="K750" s="86">
        <v>0.11910709540260431</v>
      </c>
      <c r="L750" s="86">
        <v>1.1856906314519922</v>
      </c>
      <c r="M750" s="86">
        <v>1.2010261861444429</v>
      </c>
      <c r="N750" s="86">
        <v>1.1708477278766942</v>
      </c>
      <c r="O750" s="117">
        <v>3.9146425724156257</v>
      </c>
      <c r="P750" s="117">
        <v>3.9746029150227926</v>
      </c>
      <c r="Q750" s="117">
        <v>3.8577730534148285</v>
      </c>
    </row>
    <row r="751" spans="1:17" x14ac:dyDescent="0.25">
      <c r="A751" t="s">
        <v>853</v>
      </c>
      <c r="B751">
        <v>45</v>
      </c>
      <c r="C751">
        <v>40</v>
      </c>
      <c r="D751">
        <v>6</v>
      </c>
      <c r="E751">
        <v>9</v>
      </c>
      <c r="F751" s="116">
        <v>3.8816147249529385E-2</v>
      </c>
      <c r="G751" s="116">
        <v>3.8832880150596112E-2</v>
      </c>
      <c r="H751" s="116">
        <v>3.8849613051662832E-2</v>
      </c>
      <c r="I751" s="86">
        <v>0.12626647144948755</v>
      </c>
      <c r="J751" s="86">
        <v>0.12624137209788747</v>
      </c>
      <c r="K751" s="86">
        <v>0.1262330056473541</v>
      </c>
      <c r="L751" s="86">
        <v>1.3134281531060448</v>
      </c>
      <c r="M751" s="86">
        <v>1.3267266262288224</v>
      </c>
      <c r="N751" s="86">
        <v>1.3404664296172348</v>
      </c>
      <c r="O751" s="117">
        <v>3.791144112110437</v>
      </c>
      <c r="P751" s="117">
        <v>3.8473331938924913</v>
      </c>
      <c r="Q751" s="117">
        <v>3.9066220455971554</v>
      </c>
    </row>
    <row r="752" spans="1:17" x14ac:dyDescent="0.25">
      <c r="A752" t="s">
        <v>854</v>
      </c>
      <c r="B752">
        <v>46</v>
      </c>
      <c r="C752">
        <v>39</v>
      </c>
      <c r="D752">
        <v>6</v>
      </c>
      <c r="E752">
        <v>9</v>
      </c>
      <c r="F752" s="116">
        <v>3.8824336491874972E-2</v>
      </c>
      <c r="G752" s="116">
        <v>3.8841486944218157E-2</v>
      </c>
      <c r="H752" s="116">
        <v>3.8858637396561334E-2</v>
      </c>
      <c r="I752" s="86">
        <v>0.12625305492432362</v>
      </c>
      <c r="J752" s="86">
        <v>0.12623590447198044</v>
      </c>
      <c r="K752" s="86">
        <v>0.12623161685889464</v>
      </c>
      <c r="L752" s="86">
        <v>1.2399819920250397</v>
      </c>
      <c r="M752" s="86">
        <v>1.2130600694593321</v>
      </c>
      <c r="N752" s="86">
        <v>1.2263023624748102</v>
      </c>
      <c r="O752" s="117">
        <v>3.8054624190713029</v>
      </c>
      <c r="P752" s="117">
        <v>3.6906615786991384</v>
      </c>
      <c r="Q752" s="117">
        <v>3.7465206019808774</v>
      </c>
    </row>
    <row r="753" spans="1:17" x14ac:dyDescent="0.25">
      <c r="A753" t="s">
        <v>855</v>
      </c>
      <c r="B753">
        <v>47</v>
      </c>
      <c r="C753">
        <v>38</v>
      </c>
      <c r="D753">
        <v>6</v>
      </c>
      <c r="E753">
        <v>9</v>
      </c>
      <c r="F753" s="116">
        <v>3.883153190833645E-2</v>
      </c>
      <c r="G753" s="116">
        <v>3.8849142580403721E-2</v>
      </c>
      <c r="H753" s="116">
        <v>3.8871155920487815E-2</v>
      </c>
      <c r="I753" s="86">
        <v>0.12624210271424482</v>
      </c>
      <c r="J753" s="86">
        <v>0.12623329737821121</v>
      </c>
      <c r="K753" s="86">
        <v>0.12622889471019438</v>
      </c>
      <c r="L753" s="86">
        <v>1.1750853016928258</v>
      </c>
      <c r="M753" s="86">
        <v>1.1887115592048783</v>
      </c>
      <c r="N753" s="86">
        <v>1.1618949083144385</v>
      </c>
      <c r="O753" s="117">
        <v>3.6562176679067515</v>
      </c>
      <c r="P753" s="117">
        <v>3.7148127765425847</v>
      </c>
      <c r="Q753" s="117">
        <v>3.6006868162106236</v>
      </c>
    </row>
    <row r="754" spans="1:17" x14ac:dyDescent="0.25">
      <c r="A754" t="s">
        <v>856</v>
      </c>
      <c r="B754">
        <v>48</v>
      </c>
      <c r="C754">
        <v>37</v>
      </c>
      <c r="D754">
        <v>6</v>
      </c>
      <c r="E754">
        <v>9</v>
      </c>
      <c r="F754" s="116">
        <v>3.883767807397006E-2</v>
      </c>
      <c r="G754" s="116">
        <v>3.8860326591624576E-2</v>
      </c>
      <c r="H754" s="116">
        <v>3.88829751092791E-2</v>
      </c>
      <c r="I754" s="86">
        <v>0.12623377799922994</v>
      </c>
      <c r="J754" s="86">
        <v>0.12622924829569904</v>
      </c>
      <c r="K754" s="86">
        <v>0.12622924829569904</v>
      </c>
      <c r="L754" s="86">
        <v>1.1249473421964533</v>
      </c>
      <c r="M754" s="86">
        <v>1.1380834824360746</v>
      </c>
      <c r="N754" s="86">
        <v>1.1516590039181935</v>
      </c>
      <c r="O754" s="117">
        <v>3.5125223654111837</v>
      </c>
      <c r="P754" s="117">
        <v>3.5677213326387789</v>
      </c>
      <c r="Q754" s="117">
        <v>3.6259687903426721</v>
      </c>
    </row>
    <row r="755" spans="1:17" x14ac:dyDescent="0.25">
      <c r="A755" t="s">
        <v>857</v>
      </c>
      <c r="B755">
        <v>49</v>
      </c>
      <c r="C755">
        <v>36</v>
      </c>
      <c r="D755">
        <v>6</v>
      </c>
      <c r="E755">
        <v>9</v>
      </c>
      <c r="F755" s="116">
        <v>3.8848416923507982E-2</v>
      </c>
      <c r="G755" s="116">
        <v>3.887176613430466E-2</v>
      </c>
      <c r="H755" s="116">
        <v>3.8890445502942003E-2</v>
      </c>
      <c r="I755" s="86">
        <v>0.12623050340898478</v>
      </c>
      <c r="J755" s="86">
        <v>0.12623050340898478</v>
      </c>
      <c r="K755" s="86">
        <v>0.12622583356682543</v>
      </c>
      <c r="L755" s="86">
        <v>1.1129541421499953</v>
      </c>
      <c r="M755" s="86">
        <v>1.0862473148407583</v>
      </c>
      <c r="N755" s="86">
        <v>1.0993812459138881</v>
      </c>
      <c r="O755" s="117">
        <v>3.5455029420005606</v>
      </c>
      <c r="P755" s="117">
        <v>3.4327309236947792</v>
      </c>
      <c r="Q755" s="117">
        <v>3.4876062389091249</v>
      </c>
    </row>
    <row r="756" spans="1:17" x14ac:dyDescent="0.25">
      <c r="A756" t="s">
        <v>858</v>
      </c>
      <c r="B756">
        <v>50</v>
      </c>
      <c r="C756">
        <v>35</v>
      </c>
      <c r="D756">
        <v>6</v>
      </c>
      <c r="E756">
        <v>9</v>
      </c>
      <c r="F756" s="116">
        <v>3.8851766976239294E-2</v>
      </c>
      <c r="G756" s="116">
        <v>3.8875889518755279E-2</v>
      </c>
      <c r="H756" s="116">
        <v>3.8895187552768065E-2</v>
      </c>
      <c r="I756" s="86">
        <v>0.12622844047762635</v>
      </c>
      <c r="J756" s="86">
        <v>0.12622844047762635</v>
      </c>
      <c r="K756" s="86">
        <v>0.12622844047762635</v>
      </c>
      <c r="L756" s="86">
        <v>1.062766855626583</v>
      </c>
      <c r="M756" s="86">
        <v>1.0763767941140996</v>
      </c>
      <c r="N756" s="86">
        <v>1.0495887106501025</v>
      </c>
      <c r="O756" s="117">
        <v>3.4108889156917139</v>
      </c>
      <c r="P756" s="117">
        <v>3.4682860933542394</v>
      </c>
      <c r="Q756" s="117">
        <v>3.3564925823181762</v>
      </c>
    </row>
    <row r="757" spans="1:17" x14ac:dyDescent="0.25">
      <c r="A757" t="s">
        <v>859</v>
      </c>
      <c r="B757">
        <v>18</v>
      </c>
      <c r="C757">
        <v>67</v>
      </c>
      <c r="D757">
        <v>8</v>
      </c>
      <c r="E757">
        <v>9</v>
      </c>
      <c r="F757" s="116">
        <v>5.4236362557131837E-2</v>
      </c>
      <c r="G757" s="116">
        <v>5.4264854276725824E-2</v>
      </c>
      <c r="H757" s="116">
        <v>5.4295720306285988E-2</v>
      </c>
      <c r="I757" s="86">
        <v>0.10845847925446667</v>
      </c>
      <c r="J757" s="86">
        <v>0.10848934528402683</v>
      </c>
      <c r="K757" s="86">
        <v>0.10851783700362082</v>
      </c>
      <c r="L757" s="86">
        <v>2.0172351160443998</v>
      </c>
      <c r="M757" s="86">
        <v>2.0363720543716983</v>
      </c>
      <c r="N757" s="86">
        <v>2.0561595536297266</v>
      </c>
      <c r="O757" s="117">
        <v>9.8256021843651684</v>
      </c>
      <c r="P757" s="117">
        <v>9.9014827565738699</v>
      </c>
      <c r="Q757" s="117">
        <v>9.9814020300350208</v>
      </c>
    </row>
    <row r="758" spans="1:17" x14ac:dyDescent="0.25">
      <c r="A758" t="s">
        <v>860</v>
      </c>
      <c r="B758">
        <v>19</v>
      </c>
      <c r="C758">
        <v>66</v>
      </c>
      <c r="D758">
        <v>8</v>
      </c>
      <c r="E758">
        <v>9</v>
      </c>
      <c r="F758" s="116">
        <v>5.4250645841021919E-2</v>
      </c>
      <c r="G758" s="116">
        <v>5.4279217609733449E-2</v>
      </c>
      <c r="H758" s="116">
        <v>5.4310170359170941E-2</v>
      </c>
      <c r="I758" s="86">
        <v>0.10847271991333231</v>
      </c>
      <c r="J758" s="86">
        <v>0.10850367266276979</v>
      </c>
      <c r="K758" s="86">
        <v>0.10853224443148132</v>
      </c>
      <c r="L758" s="86">
        <v>2.0351694663031701</v>
      </c>
      <c r="M758" s="86">
        <v>1.9965118632364671</v>
      </c>
      <c r="N758" s="86">
        <v>2.0155168513910882</v>
      </c>
      <c r="O758" s="117">
        <v>9.4465434112310867</v>
      </c>
      <c r="P758" s="117">
        <v>9.2924225288396283</v>
      </c>
      <c r="Q758" s="117">
        <v>9.3674853272062766</v>
      </c>
    </row>
    <row r="759" spans="1:17" x14ac:dyDescent="0.25">
      <c r="A759" t="s">
        <v>861</v>
      </c>
      <c r="B759">
        <v>20</v>
      </c>
      <c r="C759">
        <v>65</v>
      </c>
      <c r="D759">
        <v>8</v>
      </c>
      <c r="E759">
        <v>9</v>
      </c>
      <c r="F759" s="116">
        <v>5.4265416990030443E-2</v>
      </c>
      <c r="G759" s="116">
        <v>5.4296459912841023E-2</v>
      </c>
      <c r="H759" s="116">
        <v>5.4327502835651603E-2</v>
      </c>
      <c r="I759" s="86">
        <v>0.10848785147155393</v>
      </c>
      <c r="J759" s="86">
        <v>0.10851889439436452</v>
      </c>
      <c r="K759" s="86">
        <v>0.10854754940003582</v>
      </c>
      <c r="L759" s="86">
        <v>1.9931084711360516</v>
      </c>
      <c r="M759" s="86">
        <v>2.0126296937496271</v>
      </c>
      <c r="N759" s="86">
        <v>1.974230792191511</v>
      </c>
      <c r="O759" s="117">
        <v>8.8625968598889617</v>
      </c>
      <c r="P759" s="117">
        <v>8.9410447137484326</v>
      </c>
      <c r="Q759" s="117">
        <v>8.7881129484806877</v>
      </c>
    </row>
    <row r="760" spans="1:17" x14ac:dyDescent="0.25">
      <c r="A760" t="s">
        <v>862</v>
      </c>
      <c r="B760">
        <v>21</v>
      </c>
      <c r="C760">
        <v>64</v>
      </c>
      <c r="D760">
        <v>8</v>
      </c>
      <c r="E760">
        <v>9</v>
      </c>
      <c r="F760" s="116">
        <v>5.4280239520958083E-2</v>
      </c>
      <c r="G760" s="116">
        <v>5.4311377245508982E-2</v>
      </c>
      <c r="H760" s="116">
        <v>5.4342514970059881E-2</v>
      </c>
      <c r="I760" s="86">
        <v>0.10850299401197605</v>
      </c>
      <c r="J760" s="86">
        <v>0.1085317365269461</v>
      </c>
      <c r="K760" s="86">
        <v>0.10856047904191617</v>
      </c>
      <c r="L760" s="86">
        <v>1.9504862275449102</v>
      </c>
      <c r="M760" s="86">
        <v>1.9692407185628742</v>
      </c>
      <c r="N760" s="86">
        <v>1.9886335329341318</v>
      </c>
      <c r="O760" s="117">
        <v>8.3108311377245503</v>
      </c>
      <c r="P760" s="117">
        <v>8.3847377245508987</v>
      </c>
      <c r="Q760" s="117">
        <v>8.4625796407185625</v>
      </c>
    </row>
    <row r="761" spans="1:17" x14ac:dyDescent="0.25">
      <c r="A761" t="s">
        <v>863</v>
      </c>
      <c r="B761">
        <v>22</v>
      </c>
      <c r="C761">
        <v>63</v>
      </c>
      <c r="D761">
        <v>8</v>
      </c>
      <c r="E761">
        <v>9</v>
      </c>
      <c r="F761" s="116">
        <v>5.4294673859499466E-2</v>
      </c>
      <c r="G761" s="116">
        <v>5.4325912220206413E-2</v>
      </c>
      <c r="H761" s="116">
        <v>5.4357150580913359E-2</v>
      </c>
      <c r="I761" s="86">
        <v>0.10851725919429059</v>
      </c>
      <c r="J761" s="86">
        <v>0.10854609460417393</v>
      </c>
      <c r="K761" s="86">
        <v>0.10857493001405726</v>
      </c>
      <c r="L761" s="86">
        <v>1.9636169215796999</v>
      </c>
      <c r="M761" s="86">
        <v>1.925482092008987</v>
      </c>
      <c r="N761" s="86">
        <v>1.9442299143348032</v>
      </c>
      <c r="O761" s="117">
        <v>8.0214895892155571</v>
      </c>
      <c r="P761" s="117">
        <v>7.8713916689694949</v>
      </c>
      <c r="Q761" s="117">
        <v>7.9444966418762242</v>
      </c>
    </row>
    <row r="762" spans="1:17" x14ac:dyDescent="0.25">
      <c r="A762" t="s">
        <v>864</v>
      </c>
      <c r="B762">
        <v>23</v>
      </c>
      <c r="C762">
        <v>62</v>
      </c>
      <c r="D762">
        <v>8</v>
      </c>
      <c r="E762">
        <v>9</v>
      </c>
      <c r="F762" s="116">
        <v>5.4311134686791725E-2</v>
      </c>
      <c r="G762" s="116">
        <v>5.4342479625789648E-2</v>
      </c>
      <c r="H762" s="116">
        <v>5.4373824564787579E-2</v>
      </c>
      <c r="I762" s="86">
        <v>0.10853305685489704</v>
      </c>
      <c r="J762" s="86">
        <v>0.1085595794955876</v>
      </c>
      <c r="K762" s="86">
        <v>0.10858610213627815</v>
      </c>
      <c r="L762" s="86">
        <v>1.9177243574287506</v>
      </c>
      <c r="M762" s="86">
        <v>1.9369894391667069</v>
      </c>
      <c r="N762" s="86">
        <v>1.8990946134927906</v>
      </c>
      <c r="O762" s="117">
        <v>7.5278053720403149</v>
      </c>
      <c r="P762" s="117">
        <v>7.6039615180595073</v>
      </c>
      <c r="Q762" s="117">
        <v>7.4554974200704054</v>
      </c>
    </row>
    <row r="763" spans="1:17" x14ac:dyDescent="0.25">
      <c r="A763" t="s">
        <v>865</v>
      </c>
      <c r="B763">
        <v>24</v>
      </c>
      <c r="C763">
        <v>61</v>
      </c>
      <c r="D763">
        <v>8</v>
      </c>
      <c r="E763">
        <v>9</v>
      </c>
      <c r="F763" s="116">
        <v>5.4327440802448973E-2</v>
      </c>
      <c r="G763" s="116">
        <v>5.4358899899572884E-2</v>
      </c>
      <c r="H763" s="116">
        <v>5.4390358996696794E-2</v>
      </c>
      <c r="I763" s="86">
        <v>0.10854598473023824</v>
      </c>
      <c r="J763" s="86">
        <v>0.10857502389681416</v>
      </c>
      <c r="K763" s="86">
        <v>0.10859922320229409</v>
      </c>
      <c r="L763" s="86">
        <v>1.8715041078321053</v>
      </c>
      <c r="M763" s="86">
        <v>1.8900189964548018</v>
      </c>
      <c r="N763" s="86">
        <v>1.9091666969157985</v>
      </c>
      <c r="O763" s="117">
        <v>7.0679758490931306</v>
      </c>
      <c r="P763" s="117">
        <v>7.1397122702578439</v>
      </c>
      <c r="Q763" s="117">
        <v>7.2152673418272899</v>
      </c>
    </row>
    <row r="764" spans="1:17" x14ac:dyDescent="0.25">
      <c r="A764" t="s">
        <v>866</v>
      </c>
      <c r="B764">
        <v>25</v>
      </c>
      <c r="C764">
        <v>60</v>
      </c>
      <c r="D764">
        <v>8</v>
      </c>
      <c r="E764">
        <v>9</v>
      </c>
      <c r="F764" s="116">
        <v>5.3809153629384897E-2</v>
      </c>
      <c r="G764" s="116">
        <v>5.3840734622485668E-2</v>
      </c>
      <c r="H764" s="116">
        <v>5.3872315615586433E-2</v>
      </c>
      <c r="I764" s="86">
        <v>0.10856087843746963</v>
      </c>
      <c r="J764" s="86">
        <v>0.1085876008162472</v>
      </c>
      <c r="K764" s="86">
        <v>0.10860946458070159</v>
      </c>
      <c r="L764" s="86">
        <v>1.9344913030803614</v>
      </c>
      <c r="M764" s="86">
        <v>1.8967665921679138</v>
      </c>
      <c r="N764" s="86">
        <v>1.9153131376931298</v>
      </c>
      <c r="O764" s="117">
        <v>6.8463317461859878</v>
      </c>
      <c r="P764" s="117">
        <v>6.7006534836264695</v>
      </c>
      <c r="Q764" s="117">
        <v>6.7716038285880868</v>
      </c>
    </row>
    <row r="765" spans="1:17" x14ac:dyDescent="0.25">
      <c r="A765" t="s">
        <v>867</v>
      </c>
      <c r="B765">
        <v>26</v>
      </c>
      <c r="C765">
        <v>59</v>
      </c>
      <c r="D765">
        <v>8</v>
      </c>
      <c r="E765">
        <v>9</v>
      </c>
      <c r="F765" s="116">
        <v>5.31394838269015E-2</v>
      </c>
      <c r="G765" s="116">
        <v>5.3171195784748986E-2</v>
      </c>
      <c r="H765" s="116">
        <v>5.3202907742596478E-2</v>
      </c>
      <c r="I765" s="86">
        <v>0.1102624774357223</v>
      </c>
      <c r="J765" s="86">
        <v>0.11028687124945113</v>
      </c>
      <c r="K765" s="86">
        <v>0.1103088256818071</v>
      </c>
      <c r="L765" s="86">
        <v>1.9498024101087965</v>
      </c>
      <c r="M765" s="86">
        <v>1.9691613406840025</v>
      </c>
      <c r="N765" s="86">
        <v>1.9310777186905401</v>
      </c>
      <c r="O765" s="117">
        <v>6.4201492901400208</v>
      </c>
      <c r="P765" s="117">
        <v>6.4888983753720053</v>
      </c>
      <c r="Q765" s="117">
        <v>6.3549104747036154</v>
      </c>
    </row>
    <row r="766" spans="1:17" x14ac:dyDescent="0.25">
      <c r="A766" t="s">
        <v>868</v>
      </c>
      <c r="B766">
        <v>27</v>
      </c>
      <c r="C766">
        <v>58</v>
      </c>
      <c r="D766">
        <v>8</v>
      </c>
      <c r="E766">
        <v>9</v>
      </c>
      <c r="F766" s="116">
        <v>5.3154632102516357E-2</v>
      </c>
      <c r="G766" s="116">
        <v>5.3186484698502928E-2</v>
      </c>
      <c r="H766" s="116">
        <v>5.3215887094798228E-2</v>
      </c>
      <c r="I766" s="86">
        <v>0.1102736873055154</v>
      </c>
      <c r="J766" s="86">
        <v>0.11029818930242814</v>
      </c>
      <c r="K766" s="86">
        <v>0.11031779089995834</v>
      </c>
      <c r="L766" s="86">
        <v>1.8925415921397595</v>
      </c>
      <c r="M766" s="86">
        <v>1.9111508587949917</v>
      </c>
      <c r="N766" s="86">
        <v>1.9303886016710361</v>
      </c>
      <c r="O766" s="117">
        <v>6.0343003454781563</v>
      </c>
      <c r="P766" s="117">
        <v>6.0990689241173159</v>
      </c>
      <c r="Q766" s="117">
        <v>6.1673241369171583</v>
      </c>
    </row>
    <row r="767" spans="1:17" x14ac:dyDescent="0.25">
      <c r="A767" t="s">
        <v>869</v>
      </c>
      <c r="B767">
        <v>28</v>
      </c>
      <c r="C767">
        <v>57</v>
      </c>
      <c r="D767">
        <v>8</v>
      </c>
      <c r="E767">
        <v>9</v>
      </c>
      <c r="F767" s="116">
        <v>5.3172004628148001E-2</v>
      </c>
      <c r="G767" s="116">
        <v>5.3201545998375226E-2</v>
      </c>
      <c r="H767" s="116">
        <v>5.3231087368602444E-2</v>
      </c>
      <c r="I767" s="86">
        <v>0.1102877821816302</v>
      </c>
      <c r="J767" s="86">
        <v>0.11030747642844833</v>
      </c>
      <c r="K767" s="86">
        <v>0.11032470889441422</v>
      </c>
      <c r="L767" s="86">
        <v>1.8966150513281308</v>
      </c>
      <c r="M767" s="86">
        <v>1.8589941163437631</v>
      </c>
      <c r="N767" s="86">
        <v>1.8774919376677088</v>
      </c>
      <c r="O767" s="117">
        <v>5.8688953989315875</v>
      </c>
      <c r="P767" s="117">
        <v>5.7368356268924936</v>
      </c>
      <c r="Q767" s="117">
        <v>5.8011373427537478</v>
      </c>
    </row>
    <row r="768" spans="1:17" x14ac:dyDescent="0.25">
      <c r="A768" t="s">
        <v>870</v>
      </c>
      <c r="B768">
        <v>29</v>
      </c>
      <c r="C768">
        <v>56</v>
      </c>
      <c r="D768">
        <v>8</v>
      </c>
      <c r="E768">
        <v>9</v>
      </c>
      <c r="F768" s="116">
        <v>5.3186198705974047E-2</v>
      </c>
      <c r="G768" s="116">
        <v>5.321588955006E-2</v>
      </c>
      <c r="H768" s="116">
        <v>5.3245580394145953E-2</v>
      </c>
      <c r="I768" s="86">
        <v>0.11029653730530847</v>
      </c>
      <c r="J768" s="86">
        <v>0.11031633120136577</v>
      </c>
      <c r="K768" s="86">
        <v>0.11033117662340876</v>
      </c>
      <c r="L768" s="86">
        <v>1.8429997649474843</v>
      </c>
      <c r="M768" s="86">
        <v>1.8620118021105241</v>
      </c>
      <c r="N768" s="86">
        <v>1.8246112355102495</v>
      </c>
      <c r="O768" s="117">
        <v>5.5190305939405935</v>
      </c>
      <c r="P768" s="117">
        <v>5.5862927269803171</v>
      </c>
      <c r="Q768" s="117">
        <v>5.4552002276298044</v>
      </c>
    </row>
    <row r="769" spans="1:17" x14ac:dyDescent="0.25">
      <c r="A769" t="s">
        <v>871</v>
      </c>
      <c r="B769">
        <v>30</v>
      </c>
      <c r="C769">
        <v>55</v>
      </c>
      <c r="D769">
        <v>8</v>
      </c>
      <c r="E769">
        <v>9</v>
      </c>
      <c r="F769" s="116">
        <v>5.3202154255649947E-2</v>
      </c>
      <c r="G769" s="116">
        <v>5.3232005373201156E-2</v>
      </c>
      <c r="H769" s="116">
        <v>5.3259368897623102E-2</v>
      </c>
      <c r="I769" s="86">
        <v>0.11030734213112103</v>
      </c>
      <c r="J769" s="86">
        <v>0.1103247552830259</v>
      </c>
      <c r="K769" s="86">
        <v>0.11033470565554299</v>
      </c>
      <c r="L769" s="86">
        <v>1.7894501175387754</v>
      </c>
      <c r="M769" s="86">
        <v>1.8077339270388935</v>
      </c>
      <c r="N769" s="86">
        <v>1.8266359034316346</v>
      </c>
      <c r="O769" s="117">
        <v>5.1878680083085609</v>
      </c>
      <c r="P769" s="117">
        <v>5.2510279978606702</v>
      </c>
      <c r="Q769" s="117">
        <v>5.3175860396273587</v>
      </c>
    </row>
    <row r="770" spans="1:17" x14ac:dyDescent="0.25">
      <c r="A770" t="s">
        <v>872</v>
      </c>
      <c r="B770">
        <v>31</v>
      </c>
      <c r="C770">
        <v>54</v>
      </c>
      <c r="D770">
        <v>8</v>
      </c>
      <c r="E770">
        <v>9</v>
      </c>
      <c r="F770" s="116">
        <v>5.3216242588005704E-2</v>
      </c>
      <c r="G770" s="116">
        <v>5.3246265856038429E-2</v>
      </c>
      <c r="H770" s="116">
        <v>5.3271285246065704E-2</v>
      </c>
      <c r="I770" s="86">
        <v>0.11031799644724662</v>
      </c>
      <c r="J770" s="86">
        <v>0.11033050614226025</v>
      </c>
      <c r="K770" s="86">
        <v>0.1103355100202657</v>
      </c>
      <c r="L770" s="86">
        <v>1.7905451725086943</v>
      </c>
      <c r="M770" s="86">
        <v>1.7535640121093847</v>
      </c>
      <c r="N770" s="86">
        <v>1.771746853811704</v>
      </c>
      <c r="O770" s="117">
        <v>5.0681878455803249</v>
      </c>
      <c r="P770" s="117">
        <v>4.939428056743977</v>
      </c>
      <c r="Q770" s="117">
        <v>5.0021216442743128</v>
      </c>
    </row>
    <row r="771" spans="1:17" x14ac:dyDescent="0.25">
      <c r="A771" t="s">
        <v>873</v>
      </c>
      <c r="B771">
        <v>32</v>
      </c>
      <c r="C771">
        <v>53</v>
      </c>
      <c r="D771">
        <v>8</v>
      </c>
      <c r="E771">
        <v>9</v>
      </c>
      <c r="F771" s="116">
        <v>5.3230962869729392E-2</v>
      </c>
      <c r="G771" s="116">
        <v>5.3258653241032093E-2</v>
      </c>
      <c r="H771" s="116">
        <v>5.3281308999370676E-2</v>
      </c>
      <c r="I771" s="86">
        <v>0.11032599118942732</v>
      </c>
      <c r="J771" s="86">
        <v>0.11033606041535557</v>
      </c>
      <c r="K771" s="86">
        <v>0.1103335431088735</v>
      </c>
      <c r="L771" s="86">
        <v>1.7210925110132158</v>
      </c>
      <c r="M771" s="86">
        <v>1.7398867212083071</v>
      </c>
      <c r="N771" s="86">
        <v>1.7029137822529894</v>
      </c>
      <c r="O771" s="117">
        <v>4.7652259282567648</v>
      </c>
      <c r="P771" s="117">
        <v>4.8308017621145378</v>
      </c>
      <c r="Q771" s="117">
        <v>4.7029981120201381</v>
      </c>
    </row>
    <row r="772" spans="1:17" x14ac:dyDescent="0.25">
      <c r="A772" t="s">
        <v>874</v>
      </c>
      <c r="B772">
        <v>33</v>
      </c>
      <c r="C772">
        <v>52</v>
      </c>
      <c r="D772">
        <v>8</v>
      </c>
      <c r="E772">
        <v>9</v>
      </c>
      <c r="F772" s="116">
        <v>5.3245831855267822E-2</v>
      </c>
      <c r="G772" s="116">
        <v>5.3271170121116908E-2</v>
      </c>
      <c r="H772" s="116">
        <v>5.3288906907211268E-2</v>
      </c>
      <c r="I772" s="86">
        <v>0.11033041098667207</v>
      </c>
      <c r="J772" s="86">
        <v>0.11033547863984189</v>
      </c>
      <c r="K772" s="86">
        <v>0.11032534333350226</v>
      </c>
      <c r="L772" s="86">
        <v>1.640221963208838</v>
      </c>
      <c r="M772" s="86">
        <v>1.6583033497187452</v>
      </c>
      <c r="N772" s="86">
        <v>1.6769991891754927</v>
      </c>
      <c r="O772" s="117">
        <v>4.4774793493133327</v>
      </c>
      <c r="P772" s="117">
        <v>4.5390513353266106</v>
      </c>
      <c r="Q772" s="117">
        <v>4.6039350326863628</v>
      </c>
    </row>
    <row r="773" spans="1:17" x14ac:dyDescent="0.25">
      <c r="A773" t="s">
        <v>875</v>
      </c>
      <c r="B773">
        <v>34</v>
      </c>
      <c r="C773">
        <v>51</v>
      </c>
      <c r="D773">
        <v>8</v>
      </c>
      <c r="E773">
        <v>9</v>
      </c>
      <c r="F773" s="116">
        <v>5.2754991388658544E-2</v>
      </c>
      <c r="G773" s="116">
        <v>5.2777954965873571E-2</v>
      </c>
      <c r="H773" s="116">
        <v>5.279326401735026E-2</v>
      </c>
      <c r="I773" s="86">
        <v>0.1103348855010525</v>
      </c>
      <c r="J773" s="86">
        <v>0.11033233399247305</v>
      </c>
      <c r="K773" s="86">
        <v>0.11031702494099636</v>
      </c>
      <c r="L773" s="86">
        <v>1.6489430375709639</v>
      </c>
      <c r="M773" s="86">
        <v>1.6121553868724883</v>
      </c>
      <c r="N773" s="86">
        <v>1.6302455827007718</v>
      </c>
      <c r="O773" s="117">
        <v>4.3879032978248391</v>
      </c>
      <c r="P773" s="117">
        <v>4.2623945908018115</v>
      </c>
      <c r="Q773" s="117">
        <v>4.3235057727881614</v>
      </c>
    </row>
    <row r="774" spans="1:17" x14ac:dyDescent="0.25">
      <c r="A774" t="s">
        <v>876</v>
      </c>
      <c r="B774">
        <v>35</v>
      </c>
      <c r="C774">
        <v>50</v>
      </c>
      <c r="D774">
        <v>8</v>
      </c>
      <c r="E774">
        <v>9</v>
      </c>
      <c r="F774" s="116">
        <v>5.1269198637619688E-2</v>
      </c>
      <c r="G774" s="116">
        <v>5.1289762868710238E-2</v>
      </c>
      <c r="H774" s="116">
        <v>5.130261551314183E-2</v>
      </c>
      <c r="I774" s="86">
        <v>0.11245806824754193</v>
      </c>
      <c r="J774" s="86">
        <v>0.11244778613199666</v>
      </c>
      <c r="K774" s="86">
        <v>0.11242208084313347</v>
      </c>
      <c r="L774" s="86">
        <v>1.6642889274468222</v>
      </c>
      <c r="M774" s="86">
        <v>1.6828892744682218</v>
      </c>
      <c r="N774" s="86">
        <v>1.6462926547137073</v>
      </c>
      <c r="O774" s="117">
        <v>4.1130518604202813</v>
      </c>
      <c r="P774" s="117">
        <v>4.1735312640575799</v>
      </c>
      <c r="Q774" s="117">
        <v>4.0556905083220869</v>
      </c>
    </row>
    <row r="775" spans="1:17" x14ac:dyDescent="0.25">
      <c r="A775" t="s">
        <v>877</v>
      </c>
      <c r="B775">
        <v>36</v>
      </c>
      <c r="C775">
        <v>49</v>
      </c>
      <c r="D775">
        <v>8</v>
      </c>
      <c r="E775">
        <v>9</v>
      </c>
      <c r="F775" s="116">
        <v>5.1279925380868487E-2</v>
      </c>
      <c r="G775" s="116">
        <v>5.1295471033267696E-2</v>
      </c>
      <c r="H775" s="116">
        <v>5.1305834801533841E-2</v>
      </c>
      <c r="I775" s="86">
        <v>0.11245465851383563</v>
      </c>
      <c r="J775" s="86">
        <v>0.11243652191936988</v>
      </c>
      <c r="K775" s="86">
        <v>0.11240543061457146</v>
      </c>
      <c r="L775" s="86">
        <v>1.60750077728262</v>
      </c>
      <c r="M775" s="86">
        <v>1.6253990050782465</v>
      </c>
      <c r="N775" s="86">
        <v>1.643897035962276</v>
      </c>
      <c r="O775" s="117">
        <v>3.9550212457249456</v>
      </c>
      <c r="P775" s="117">
        <v>4.0119986527101252</v>
      </c>
      <c r="Q775" s="117">
        <v>4.0720748264068813</v>
      </c>
    </row>
    <row r="776" spans="1:17" x14ac:dyDescent="0.25">
      <c r="A776" t="s">
        <v>878</v>
      </c>
      <c r="B776">
        <v>37</v>
      </c>
      <c r="C776">
        <v>48</v>
      </c>
      <c r="D776">
        <v>8</v>
      </c>
      <c r="E776">
        <v>9</v>
      </c>
      <c r="F776" s="116">
        <v>5.1288147993311037E-2</v>
      </c>
      <c r="G776" s="116">
        <v>5.1301212374581941E-2</v>
      </c>
      <c r="H776" s="116">
        <v>5.1311663879598665E-2</v>
      </c>
      <c r="I776" s="86">
        <v>0.11244774247491639</v>
      </c>
      <c r="J776" s="86">
        <v>0.11242161371237458</v>
      </c>
      <c r="K776" s="86">
        <v>0.11238764632107023</v>
      </c>
      <c r="L776" s="86">
        <v>1.6047789506688963</v>
      </c>
      <c r="M776" s="86">
        <v>1.5685723244147156</v>
      </c>
      <c r="N776" s="86">
        <v>1.5863790760869565</v>
      </c>
      <c r="O776" s="117">
        <v>3.9708272366220734</v>
      </c>
      <c r="P776" s="117">
        <v>3.8545568561872909</v>
      </c>
      <c r="Q776" s="117">
        <v>3.9111517558528428</v>
      </c>
    </row>
    <row r="777" spans="1:17" x14ac:dyDescent="0.25">
      <c r="A777" t="s">
        <v>879</v>
      </c>
      <c r="B777">
        <v>38</v>
      </c>
      <c r="C777">
        <v>47</v>
      </c>
      <c r="D777">
        <v>8</v>
      </c>
      <c r="E777">
        <v>9</v>
      </c>
      <c r="F777" s="116">
        <v>5.1297126285262326E-2</v>
      </c>
      <c r="G777" s="116">
        <v>5.1307672027418927E-2</v>
      </c>
      <c r="H777" s="116">
        <v>5.1315581334036381E-2</v>
      </c>
      <c r="I777" s="86">
        <v>0.11243606643817558</v>
      </c>
      <c r="J777" s="86">
        <v>0.11240442921170578</v>
      </c>
      <c r="K777" s="86">
        <v>0.11237015554969682</v>
      </c>
      <c r="L777" s="86">
        <v>1.5518929607171104</v>
      </c>
      <c r="M777" s="86">
        <v>1.5702003691009754</v>
      </c>
      <c r="N777" s="86">
        <v>1.5341774321117849</v>
      </c>
      <c r="O777" s="117">
        <v>3.8151674136567362</v>
      </c>
      <c r="P777" s="117">
        <v>3.8744371210123911</v>
      </c>
      <c r="Q777" s="117">
        <v>3.7589533350909572</v>
      </c>
    </row>
    <row r="778" spans="1:17" x14ac:dyDescent="0.25">
      <c r="A778" t="s">
        <v>880</v>
      </c>
      <c r="B778">
        <v>39</v>
      </c>
      <c r="C778">
        <v>46</v>
      </c>
      <c r="D778">
        <v>8</v>
      </c>
      <c r="E778">
        <v>9</v>
      </c>
      <c r="F778" s="116">
        <v>5.1301639693356049E-2</v>
      </c>
      <c r="G778" s="116">
        <v>5.13122870528109E-2</v>
      </c>
      <c r="H778" s="116">
        <v>5.1320272572402043E-2</v>
      </c>
      <c r="I778" s="86">
        <v>0.11242280664395229</v>
      </c>
      <c r="J778" s="86">
        <v>0.11238820272572402</v>
      </c>
      <c r="K778" s="86">
        <v>0.11235093696763203</v>
      </c>
      <c r="L778" s="86">
        <v>1.494772146507666</v>
      </c>
      <c r="M778" s="86">
        <v>1.5123988500851788</v>
      </c>
      <c r="N778" s="86">
        <v>1.5306151511925044</v>
      </c>
      <c r="O778" s="117">
        <v>3.6679141822827939</v>
      </c>
      <c r="P778" s="117">
        <v>3.723743611584327</v>
      </c>
      <c r="Q778" s="117">
        <v>3.7826128620102213</v>
      </c>
    </row>
    <row r="779" spans="1:17" x14ac:dyDescent="0.25">
      <c r="A779" t="s">
        <v>881</v>
      </c>
      <c r="B779">
        <v>40</v>
      </c>
      <c r="C779">
        <v>45</v>
      </c>
      <c r="D779">
        <v>8</v>
      </c>
      <c r="E779">
        <v>9</v>
      </c>
      <c r="F779" s="116">
        <v>5.1307633351709674E-2</v>
      </c>
      <c r="G779" s="116">
        <v>5.131570101249143E-2</v>
      </c>
      <c r="H779" s="116">
        <v>5.1326457893533767E-2</v>
      </c>
      <c r="I779" s="86">
        <v>0.11240671767221094</v>
      </c>
      <c r="J779" s="86">
        <v>0.11236906858856274</v>
      </c>
      <c r="K779" s="86">
        <v>0.11233410872517513</v>
      </c>
      <c r="L779" s="86">
        <v>1.4907746298960616</v>
      </c>
      <c r="M779" s="86">
        <v>1.4551021231393957</v>
      </c>
      <c r="N779" s="86">
        <v>1.4726452515093249</v>
      </c>
      <c r="O779" s="117">
        <v>3.6950639362116955</v>
      </c>
      <c r="P779" s="117">
        <v>3.5811512551935567</v>
      </c>
      <c r="Q779" s="117">
        <v>3.636600287746568</v>
      </c>
    </row>
    <row r="780" spans="1:17" x14ac:dyDescent="0.25">
      <c r="A780" t="s">
        <v>882</v>
      </c>
      <c r="B780">
        <v>41</v>
      </c>
      <c r="C780">
        <v>44</v>
      </c>
      <c r="D780">
        <v>8</v>
      </c>
      <c r="E780">
        <v>9</v>
      </c>
      <c r="F780" s="116">
        <v>5.1311818601995594E-2</v>
      </c>
      <c r="G780" s="116">
        <v>5.1319974987085723E-2</v>
      </c>
      <c r="H780" s="116">
        <v>5.1330850167205892E-2</v>
      </c>
      <c r="I780" s="86">
        <v>0.11238683015687448</v>
      </c>
      <c r="J780" s="86">
        <v>0.11235148582148392</v>
      </c>
      <c r="K780" s="86">
        <v>0.11232157907615345</v>
      </c>
      <c r="L780" s="86">
        <v>1.4325657268698513</v>
      </c>
      <c r="M780" s="86">
        <v>1.4506130882792747</v>
      </c>
      <c r="N780" s="86">
        <v>1.4151029063918872</v>
      </c>
      <c r="O780" s="117">
        <v>3.5575242652456431</v>
      </c>
      <c r="P780" s="117">
        <v>3.6154128490253119</v>
      </c>
      <c r="Q780" s="117">
        <v>3.5026181996139312</v>
      </c>
    </row>
    <row r="781" spans="1:17" x14ac:dyDescent="0.25">
      <c r="A781" t="s">
        <v>883</v>
      </c>
      <c r="B781">
        <v>42</v>
      </c>
      <c r="C781">
        <v>43</v>
      </c>
      <c r="D781">
        <v>8</v>
      </c>
      <c r="E781">
        <v>9</v>
      </c>
      <c r="F781" s="116">
        <v>5.1316260006051773E-2</v>
      </c>
      <c r="G781" s="116">
        <v>5.1324512419882819E-2</v>
      </c>
      <c r="H781" s="116">
        <v>5.1338266442934558E-2</v>
      </c>
      <c r="I781" s="86">
        <v>0.11237036833273732</v>
      </c>
      <c r="J781" s="86">
        <v>0.11233460787280279</v>
      </c>
      <c r="K781" s="86">
        <v>0.11230985063130966</v>
      </c>
      <c r="L781" s="86">
        <v>1.3790003576045993</v>
      </c>
      <c r="M781" s="86">
        <v>1.3963854427420019</v>
      </c>
      <c r="N781" s="86">
        <v>1.4143523230544934</v>
      </c>
      <c r="O781" s="117">
        <v>3.4234726157401041</v>
      </c>
      <c r="P781" s="117">
        <v>3.4779990647264323</v>
      </c>
      <c r="Q781" s="117">
        <v>3.5354908810827168</v>
      </c>
    </row>
    <row r="782" spans="1:17" x14ac:dyDescent="0.25">
      <c r="A782" t="s">
        <v>884</v>
      </c>
      <c r="B782">
        <v>43</v>
      </c>
      <c r="C782">
        <v>42</v>
      </c>
      <c r="D782">
        <v>8</v>
      </c>
      <c r="E782">
        <v>9</v>
      </c>
      <c r="F782" s="116">
        <v>5.1320334261838442E-2</v>
      </c>
      <c r="G782" s="116">
        <v>5.1331476323119775E-2</v>
      </c>
      <c r="H782" s="116">
        <v>5.1348189415041781E-2</v>
      </c>
      <c r="I782" s="86">
        <v>0.11235097493036211</v>
      </c>
      <c r="J782" s="86">
        <v>0.11232033426183843</v>
      </c>
      <c r="K782" s="86">
        <v>0.1123008356545961</v>
      </c>
      <c r="L782" s="86">
        <v>1.3734261838440112</v>
      </c>
      <c r="M782" s="86">
        <v>1.3380779944289694</v>
      </c>
      <c r="N782" s="86">
        <v>1.3554610027855154</v>
      </c>
      <c r="O782" s="117">
        <v>3.4632367688022283</v>
      </c>
      <c r="P782" s="117">
        <v>3.3519972144846797</v>
      </c>
      <c r="Q782" s="117">
        <v>3.4061448467966575</v>
      </c>
    </row>
    <row r="783" spans="1:17" x14ac:dyDescent="0.25">
      <c r="A783" t="s">
        <v>885</v>
      </c>
      <c r="B783">
        <v>44</v>
      </c>
      <c r="C783">
        <v>41</v>
      </c>
      <c r="D783">
        <v>8</v>
      </c>
      <c r="E783">
        <v>9</v>
      </c>
      <c r="F783" s="116">
        <v>5.0849802371541505E-2</v>
      </c>
      <c r="G783" s="116">
        <v>5.0863918690005644E-2</v>
      </c>
      <c r="H783" s="116">
        <v>5.0886504799548281E-2</v>
      </c>
      <c r="I783" s="86">
        <v>0.1123348390739695</v>
      </c>
      <c r="J783" s="86">
        <v>0.11230942970073404</v>
      </c>
      <c r="K783" s="86">
        <v>0.11229813664596273</v>
      </c>
      <c r="L783" s="86">
        <v>1.3342631281761717</v>
      </c>
      <c r="M783" s="86">
        <v>1.3521993224167137</v>
      </c>
      <c r="N783" s="86">
        <v>1.3169028797289666</v>
      </c>
      <c r="O783" s="117">
        <v>3.3370186335403726</v>
      </c>
      <c r="P783" s="117">
        <v>3.393548842461886</v>
      </c>
      <c r="Q783" s="117">
        <v>3.283402032749859</v>
      </c>
    </row>
    <row r="784" spans="1:17" x14ac:dyDescent="0.25">
      <c r="A784" t="s">
        <v>886</v>
      </c>
      <c r="B784">
        <v>45</v>
      </c>
      <c r="C784">
        <v>40</v>
      </c>
      <c r="D784">
        <v>8</v>
      </c>
      <c r="E784">
        <v>9</v>
      </c>
      <c r="F784" s="116">
        <v>4.9533111824014667E-2</v>
      </c>
      <c r="G784" s="116">
        <v>4.9550297891842343E-2</v>
      </c>
      <c r="H784" s="116">
        <v>4.9573212648945923E-2</v>
      </c>
      <c r="I784" s="86">
        <v>0.11569660861594867</v>
      </c>
      <c r="J784" s="86">
        <v>0.1156736938588451</v>
      </c>
      <c r="K784" s="86">
        <v>0.11566510082493126</v>
      </c>
      <c r="L784" s="86">
        <v>1.3374026122823097</v>
      </c>
      <c r="M784" s="86">
        <v>1.3543709899175069</v>
      </c>
      <c r="N784" s="86">
        <v>1.3719036434463794</v>
      </c>
      <c r="O784" s="117">
        <v>3.217936526122823</v>
      </c>
      <c r="P784" s="117">
        <v>3.2694231209899174</v>
      </c>
      <c r="Q784" s="117">
        <v>3.3237511457378552</v>
      </c>
    </row>
    <row r="785" spans="1:17" x14ac:dyDescent="0.25">
      <c r="A785" t="s">
        <v>887</v>
      </c>
      <c r="B785">
        <v>46</v>
      </c>
      <c r="C785">
        <v>39</v>
      </c>
      <c r="D785">
        <v>8</v>
      </c>
      <c r="E785">
        <v>9</v>
      </c>
      <c r="F785" s="116">
        <v>4.9542538800564369E-2</v>
      </c>
      <c r="G785" s="116">
        <v>4.9559993599906906E-2</v>
      </c>
      <c r="H785" s="116">
        <v>4.9586175798920711E-2</v>
      </c>
      <c r="I785" s="86">
        <v>0.11568459177588038</v>
      </c>
      <c r="J785" s="86">
        <v>0.1156700461097616</v>
      </c>
      <c r="K785" s="86">
        <v>0.11566422784331408</v>
      </c>
      <c r="L785" s="86">
        <v>1.3081906645914849</v>
      </c>
      <c r="M785" s="86">
        <v>1.2738367103521506</v>
      </c>
      <c r="N785" s="86">
        <v>1.2907329561157252</v>
      </c>
      <c r="O785" s="117">
        <v>3.2315059128132773</v>
      </c>
      <c r="P785" s="117">
        <v>3.1263116554422612</v>
      </c>
      <c r="Q785" s="117">
        <v>3.1774978545142476</v>
      </c>
    </row>
    <row r="786" spans="1:17" x14ac:dyDescent="0.25">
      <c r="A786" t="s">
        <v>888</v>
      </c>
      <c r="B786">
        <v>47</v>
      </c>
      <c r="C786">
        <v>38</v>
      </c>
      <c r="D786">
        <v>8</v>
      </c>
      <c r="E786">
        <v>9</v>
      </c>
      <c r="F786" s="116">
        <v>4.9550402271651681E-2</v>
      </c>
      <c r="G786" s="116">
        <v>4.9574065309985801E-2</v>
      </c>
      <c r="H786" s="116">
        <v>4.9600686228111687E-2</v>
      </c>
      <c r="I786" s="86">
        <v>0.11567380501656413</v>
      </c>
      <c r="J786" s="86">
        <v>0.11566493137718883</v>
      </c>
      <c r="K786" s="86">
        <v>0.11566493137718883</v>
      </c>
      <c r="L786" s="86">
        <v>1.2300017747278751</v>
      </c>
      <c r="M786" s="86">
        <v>1.247391150023663</v>
      </c>
      <c r="N786" s="86">
        <v>1.2131729176526267</v>
      </c>
      <c r="O786" s="117">
        <v>3.0932944865120682</v>
      </c>
      <c r="P786" s="117">
        <v>3.1469859204921913</v>
      </c>
      <c r="Q786" s="117">
        <v>3.0424100804543301</v>
      </c>
    </row>
    <row r="787" spans="1:17" x14ac:dyDescent="0.25">
      <c r="A787" t="s">
        <v>889</v>
      </c>
      <c r="B787">
        <v>48</v>
      </c>
      <c r="C787">
        <v>37</v>
      </c>
      <c r="D787">
        <v>8</v>
      </c>
      <c r="E787">
        <v>9</v>
      </c>
      <c r="F787" s="116">
        <v>4.9561145988588289E-2</v>
      </c>
      <c r="G787" s="116">
        <v>4.9585234030381044E-2</v>
      </c>
      <c r="H787" s="116">
        <v>4.9612333077397888E-2</v>
      </c>
      <c r="I787" s="86">
        <v>0.11566776568357347</v>
      </c>
      <c r="J787" s="86">
        <v>0.11566475467834937</v>
      </c>
      <c r="K787" s="86">
        <v>0.11566475467834937</v>
      </c>
      <c r="L787" s="86">
        <v>1.1476205531216597</v>
      </c>
      <c r="M787" s="86">
        <v>1.1643858302094154</v>
      </c>
      <c r="N787" s="86">
        <v>1.1817066377610166</v>
      </c>
      <c r="O787" s="117">
        <v>2.9618806738629693</v>
      </c>
      <c r="P787" s="117">
        <v>3.0124625506225255</v>
      </c>
      <c r="Q787" s="117">
        <v>3.0658326182195927</v>
      </c>
    </row>
    <row r="788" spans="1:17" x14ac:dyDescent="0.25">
      <c r="A788" t="s">
        <v>890</v>
      </c>
      <c r="B788">
        <v>49</v>
      </c>
      <c r="C788">
        <v>36</v>
      </c>
      <c r="D788">
        <v>8</v>
      </c>
      <c r="E788">
        <v>9</v>
      </c>
      <c r="F788" s="116">
        <v>4.9572675801328771E-2</v>
      </c>
      <c r="G788" s="116">
        <v>4.9600294600524758E-2</v>
      </c>
      <c r="H788" s="116">
        <v>4.9627913399720745E-2</v>
      </c>
      <c r="I788" s="86">
        <v>0.11566753103278965</v>
      </c>
      <c r="J788" s="86">
        <v>0.11566446227732344</v>
      </c>
      <c r="K788" s="86">
        <v>0.11566139352185721</v>
      </c>
      <c r="L788" s="86">
        <v>1.1187332177435441</v>
      </c>
      <c r="M788" s="86">
        <v>1.0846516195356972</v>
      </c>
      <c r="N788" s="86">
        <v>1.1014146962699278</v>
      </c>
      <c r="O788" s="117">
        <v>2.9913614533625887</v>
      </c>
      <c r="P788" s="117">
        <v>2.8880303193040064</v>
      </c>
      <c r="Q788" s="117">
        <v>2.938308808862566</v>
      </c>
    </row>
    <row r="789" spans="1:17" x14ac:dyDescent="0.25">
      <c r="A789" t="s">
        <v>891</v>
      </c>
      <c r="B789">
        <v>50</v>
      </c>
      <c r="C789">
        <v>35</v>
      </c>
      <c r="D789">
        <v>8</v>
      </c>
      <c r="E789">
        <v>9</v>
      </c>
      <c r="F789" s="116">
        <v>4.895569124784719E-2</v>
      </c>
      <c r="G789" s="116">
        <v>4.8980742132456553E-2</v>
      </c>
      <c r="H789" s="116">
        <v>4.9008924377642087E-2</v>
      </c>
      <c r="I789" s="86">
        <v>0.11566306560200407</v>
      </c>
      <c r="J789" s="86">
        <v>0.11566306560200407</v>
      </c>
      <c r="K789" s="86">
        <v>0.1156599342414279</v>
      </c>
      <c r="L789" s="86">
        <v>1.0727133239392517</v>
      </c>
      <c r="M789" s="86">
        <v>1.0898669171755127</v>
      </c>
      <c r="N789" s="86">
        <v>1.0561108501643963</v>
      </c>
      <c r="O789" s="117">
        <v>2.8630061061531236</v>
      </c>
      <c r="P789" s="117">
        <v>2.9156004383904808</v>
      </c>
      <c r="Q789" s="117">
        <v>2.8131611085016441</v>
      </c>
    </row>
    <row r="790" spans="1:17" x14ac:dyDescent="0.25">
      <c r="A790" t="s">
        <v>892</v>
      </c>
      <c r="B790">
        <v>51</v>
      </c>
      <c r="C790">
        <v>34</v>
      </c>
      <c r="D790">
        <v>8</v>
      </c>
      <c r="E790">
        <v>9</v>
      </c>
      <c r="F790" s="116">
        <v>4.7616610147802163E-2</v>
      </c>
      <c r="G790" s="116">
        <v>4.7645402776889119E-2</v>
      </c>
      <c r="H790" s="116">
        <v>4.7670996224966407E-2</v>
      </c>
      <c r="I790" s="86">
        <v>0.11853605476997889</v>
      </c>
      <c r="J790" s="86">
        <v>0.11853285558896923</v>
      </c>
      <c r="K790" s="86">
        <v>0.11852965640795957</v>
      </c>
      <c r="L790" s="86">
        <v>1.088591720519547</v>
      </c>
      <c r="M790" s="86">
        <v>1.1047891739714633</v>
      </c>
      <c r="N790" s="86">
        <v>1.1215176914709835</v>
      </c>
      <c r="O790" s="117">
        <v>2.7451180497792564</v>
      </c>
      <c r="P790" s="117">
        <v>2.7943054578028024</v>
      </c>
      <c r="Q790" s="117">
        <v>2.8462345639516284</v>
      </c>
    </row>
    <row r="791" spans="1:17" x14ac:dyDescent="0.25">
      <c r="A791" t="s">
        <v>893</v>
      </c>
      <c r="B791">
        <v>52</v>
      </c>
      <c r="C791">
        <v>33</v>
      </c>
      <c r="D791">
        <v>8</v>
      </c>
      <c r="E791">
        <v>9</v>
      </c>
      <c r="F791" s="116">
        <v>4.7631669366318165E-2</v>
      </c>
      <c r="G791" s="116">
        <v>4.7657847805101523E-2</v>
      </c>
      <c r="H791" s="116">
        <v>4.7684026243884882E-2</v>
      </c>
      <c r="I791" s="86">
        <v>0.11853597081104075</v>
      </c>
      <c r="J791" s="86">
        <v>0.11853269850619284</v>
      </c>
      <c r="K791" s="86">
        <v>0.11852288159164907</v>
      </c>
      <c r="L791" s="86">
        <v>1.1064480767028257</v>
      </c>
      <c r="M791" s="86">
        <v>1.0736366759927354</v>
      </c>
      <c r="N791" s="86">
        <v>1.0897756835026751</v>
      </c>
      <c r="O791" s="117">
        <v>2.77972479916229</v>
      </c>
      <c r="P791" s="117">
        <v>2.6791406927469361</v>
      </c>
      <c r="Q791" s="117">
        <v>2.7280714671378785</v>
      </c>
    </row>
    <row r="792" spans="1:17" x14ac:dyDescent="0.25">
      <c r="A792" t="s">
        <v>894</v>
      </c>
      <c r="B792">
        <v>53</v>
      </c>
      <c r="C792">
        <v>32</v>
      </c>
      <c r="D792">
        <v>8</v>
      </c>
      <c r="E792">
        <v>9</v>
      </c>
      <c r="F792" s="116">
        <v>4.7645058056733074E-2</v>
      </c>
      <c r="G792" s="116">
        <v>4.7671866360605199E-2</v>
      </c>
      <c r="H792" s="116">
        <v>4.7695323626493306E-2</v>
      </c>
      <c r="I792" s="86">
        <v>0.11853291557059799</v>
      </c>
      <c r="J792" s="86">
        <v>0.11852956453261397</v>
      </c>
      <c r="K792" s="86">
        <v>0.11851951141866193</v>
      </c>
      <c r="L792" s="86">
        <v>1.0755692575775346</v>
      </c>
      <c r="M792" s="86">
        <v>1.0921837039022837</v>
      </c>
      <c r="N792" s="86">
        <v>1.0594842752542599</v>
      </c>
      <c r="O792" s="117">
        <v>2.6194795838010823</v>
      </c>
      <c r="P792" s="117">
        <v>2.6708610492099929</v>
      </c>
      <c r="Q792" s="117">
        <v>2.5708057570832565</v>
      </c>
    </row>
    <row r="793" spans="1:17" x14ac:dyDescent="0.25">
      <c r="A793" t="s">
        <v>895</v>
      </c>
      <c r="B793">
        <v>54</v>
      </c>
      <c r="C793">
        <v>31</v>
      </c>
      <c r="D793">
        <v>8</v>
      </c>
      <c r="E793">
        <v>9</v>
      </c>
      <c r="F793" s="116">
        <v>4.7657659205304841E-2</v>
      </c>
      <c r="G793" s="116">
        <v>4.768514541925066E-2</v>
      </c>
      <c r="H793" s="116">
        <v>4.7709195856453245E-2</v>
      </c>
      <c r="I793" s="86">
        <v>0.11853086186459603</v>
      </c>
      <c r="J793" s="86">
        <v>0.11852399031110958</v>
      </c>
      <c r="K793" s="86">
        <v>0.11851711875762314</v>
      </c>
      <c r="L793" s="86">
        <v>1.0461837109824603</v>
      </c>
      <c r="M793" s="86">
        <v>1.062266581917507</v>
      </c>
      <c r="N793" s="86">
        <v>1.0788802803593822</v>
      </c>
      <c r="O793" s="117">
        <v>2.4468674305543625</v>
      </c>
      <c r="P793" s="117">
        <v>2.4952809606431776</v>
      </c>
      <c r="Q793" s="117">
        <v>2.5463915754754258</v>
      </c>
    </row>
    <row r="794" spans="1:17" x14ac:dyDescent="0.25">
      <c r="A794" t="s">
        <v>896</v>
      </c>
      <c r="B794">
        <v>55</v>
      </c>
      <c r="C794">
        <v>30</v>
      </c>
      <c r="D794">
        <v>8</v>
      </c>
      <c r="E794">
        <v>9</v>
      </c>
      <c r="F794" s="116">
        <v>4.7453622063906326E-2</v>
      </c>
      <c r="G794" s="116">
        <v>4.7478309938632994E-2</v>
      </c>
      <c r="H794" s="116">
        <v>4.7506524652606331E-2</v>
      </c>
      <c r="I794" s="86">
        <v>0.11853001340198914</v>
      </c>
      <c r="J794" s="86">
        <v>0.11851943288424914</v>
      </c>
      <c r="K794" s="86">
        <v>0.1185123792057558</v>
      </c>
      <c r="L794" s="86">
        <v>1.0692283275728292</v>
      </c>
      <c r="M794" s="86">
        <v>1.0365909571841716</v>
      </c>
      <c r="N794" s="86">
        <v>1.0526468928546238</v>
      </c>
      <c r="O794" s="117">
        <v>2.4243845665514567</v>
      </c>
      <c r="P794" s="117">
        <v>2.3253932425760033</v>
      </c>
      <c r="Q794" s="117">
        <v>2.3735487056499966</v>
      </c>
    </row>
    <row r="795" spans="1:17" x14ac:dyDescent="0.25">
      <c r="A795" t="s">
        <v>897</v>
      </c>
      <c r="B795">
        <v>18</v>
      </c>
      <c r="C795">
        <v>67</v>
      </c>
      <c r="D795">
        <v>10</v>
      </c>
      <c r="E795">
        <v>9</v>
      </c>
      <c r="F795" s="116">
        <v>5.6553950842901747E-2</v>
      </c>
      <c r="G795" s="116">
        <v>5.6585527588207667E-2</v>
      </c>
      <c r="H795" s="116">
        <v>5.6617104333513586E-2</v>
      </c>
      <c r="I795" s="86">
        <v>0.10529265722258843</v>
      </c>
      <c r="J795" s="86">
        <v>0.10532226042131272</v>
      </c>
      <c r="K795" s="86">
        <v>0.10534989007345541</v>
      </c>
      <c r="L795" s="86">
        <v>1.9708665053621262</v>
      </c>
      <c r="M795" s="86">
        <v>1.990819061302304</v>
      </c>
      <c r="N795" s="86">
        <v>2.0114544643597223</v>
      </c>
      <c r="O795" s="117">
        <v>8.6133980130333008</v>
      </c>
      <c r="P795" s="117">
        <v>8.686129125205742</v>
      </c>
      <c r="Q795" s="117">
        <v>8.7627343093179029</v>
      </c>
    </row>
    <row r="796" spans="1:17" x14ac:dyDescent="0.25">
      <c r="A796" t="s">
        <v>898</v>
      </c>
      <c r="B796">
        <v>19</v>
      </c>
      <c r="C796">
        <v>66</v>
      </c>
      <c r="D796">
        <v>10</v>
      </c>
      <c r="E796">
        <v>9</v>
      </c>
      <c r="F796" s="116">
        <v>5.6571425181482192E-2</v>
      </c>
      <c r="G796" s="116">
        <v>5.6601087212303017E-2</v>
      </c>
      <c r="H796" s="116">
        <v>5.6634704180566625E-2</v>
      </c>
      <c r="I796" s="86">
        <v>0.10530811928882315</v>
      </c>
      <c r="J796" s="86">
        <v>0.10533580385092259</v>
      </c>
      <c r="K796" s="86">
        <v>0.10536546588174342</v>
      </c>
      <c r="L796" s="86">
        <v>1.9973323946948469</v>
      </c>
      <c r="M796" s="86">
        <v>1.9570216948093424</v>
      </c>
      <c r="N796" s="86">
        <v>1.9768388976007372</v>
      </c>
      <c r="O796" s="117">
        <v>8.304441197001367</v>
      </c>
      <c r="P796" s="117">
        <v>8.1562338712707412</v>
      </c>
      <c r="Q796" s="117">
        <v>8.2284154345388636</v>
      </c>
    </row>
    <row r="797" spans="1:17" x14ac:dyDescent="0.25">
      <c r="A797" t="s">
        <v>899</v>
      </c>
      <c r="B797">
        <v>20</v>
      </c>
      <c r="C797">
        <v>65</v>
      </c>
      <c r="D797">
        <v>10</v>
      </c>
      <c r="E797">
        <v>9</v>
      </c>
      <c r="F797" s="116">
        <v>5.6586388513500126E-2</v>
      </c>
      <c r="G797" s="116">
        <v>5.6618092901783768E-2</v>
      </c>
      <c r="H797" s="116">
        <v>5.6649797290067409E-2</v>
      </c>
      <c r="I797" s="86">
        <v>0.10532197787826307</v>
      </c>
      <c r="J797" s="86">
        <v>0.10534971921801126</v>
      </c>
      <c r="K797" s="86">
        <v>0.10537944208202718</v>
      </c>
      <c r="L797" s="86">
        <v>1.9611363645370565</v>
      </c>
      <c r="M797" s="86">
        <v>1.9814925633394231</v>
      </c>
      <c r="N797" s="86">
        <v>1.9414528352172693</v>
      </c>
      <c r="O797" s="117">
        <v>7.7939214761563189</v>
      </c>
      <c r="P797" s="117">
        <v>7.8693699941743187</v>
      </c>
      <c r="Q797" s="117">
        <v>7.7222913554022297</v>
      </c>
    </row>
    <row r="798" spans="1:17" x14ac:dyDescent="0.25">
      <c r="A798" t="s">
        <v>900</v>
      </c>
      <c r="B798">
        <v>21</v>
      </c>
      <c r="C798">
        <v>64</v>
      </c>
      <c r="D798">
        <v>10</v>
      </c>
      <c r="E798">
        <v>9</v>
      </c>
      <c r="F798" s="116">
        <v>5.6602612092195692E-2</v>
      </c>
      <c r="G798" s="116">
        <v>5.6634384537939279E-2</v>
      </c>
      <c r="H798" s="116">
        <v>5.6666156983682867E-2</v>
      </c>
      <c r="I798" s="86">
        <v>0.10533558652927731</v>
      </c>
      <c r="J798" s="86">
        <v>0.10536537319716192</v>
      </c>
      <c r="K798" s="86">
        <v>0.10539118830932859</v>
      </c>
      <c r="L798" s="86">
        <v>1.9178622704192574</v>
      </c>
      <c r="M798" s="86">
        <v>1.9374182107744335</v>
      </c>
      <c r="N798" s="86">
        <v>1.9576403796012956</v>
      </c>
      <c r="O798" s="117">
        <v>7.3165727062776398</v>
      </c>
      <c r="P798" s="117">
        <v>7.3874312176194099</v>
      </c>
      <c r="Q798" s="117">
        <v>7.4620627068932306</v>
      </c>
    </row>
    <row r="799" spans="1:17" x14ac:dyDescent="0.25">
      <c r="A799" t="s">
        <v>901</v>
      </c>
      <c r="B799">
        <v>22</v>
      </c>
      <c r="C799">
        <v>63</v>
      </c>
      <c r="D799">
        <v>10</v>
      </c>
      <c r="E799">
        <v>9</v>
      </c>
      <c r="F799" s="116">
        <v>5.6617142174765399E-2</v>
      </c>
      <c r="G799" s="116">
        <v>5.6650976723820516E-2</v>
      </c>
      <c r="H799" s="116">
        <v>5.6682821005284163E-2</v>
      </c>
      <c r="I799" s="86">
        <v>0.10535083441968773</v>
      </c>
      <c r="J799" s="86">
        <v>0.10537869816596841</v>
      </c>
      <c r="K799" s="86">
        <v>0.10540457164465762</v>
      </c>
      <c r="L799" s="86">
        <v>1.9391157241091064</v>
      </c>
      <c r="M799" s="86">
        <v>1.899348187363791</v>
      </c>
      <c r="N799" s="86">
        <v>1.9188985052080378</v>
      </c>
      <c r="O799" s="117">
        <v>7.0823950880195845</v>
      </c>
      <c r="P799" s="117">
        <v>6.9380270477365684</v>
      </c>
      <c r="Q799" s="117">
        <v>7.0083372309407004</v>
      </c>
    </row>
    <row r="800" spans="1:17" x14ac:dyDescent="0.25">
      <c r="A800" t="s">
        <v>902</v>
      </c>
      <c r="B800">
        <v>23</v>
      </c>
      <c r="C800">
        <v>62</v>
      </c>
      <c r="D800">
        <v>10</v>
      </c>
      <c r="E800">
        <v>9</v>
      </c>
      <c r="F800" s="116">
        <v>5.6633774773660418E-2</v>
      </c>
      <c r="G800" s="116">
        <v>5.6665695737354312E-2</v>
      </c>
      <c r="H800" s="116">
        <v>5.6699611761279071E-2</v>
      </c>
      <c r="I800" s="86">
        <v>0.10536511597285123</v>
      </c>
      <c r="J800" s="86">
        <v>0.10539105175585251</v>
      </c>
      <c r="K800" s="86">
        <v>0.1054169875388538</v>
      </c>
      <c r="L800" s="86">
        <v>1.8986888464162732</v>
      </c>
      <c r="M800" s="86">
        <v>1.9187791029411179</v>
      </c>
      <c r="N800" s="86">
        <v>1.879262944948308</v>
      </c>
      <c r="O800" s="117">
        <v>6.6481412023828996</v>
      </c>
      <c r="P800" s="117">
        <v>6.7213958239399245</v>
      </c>
      <c r="Q800" s="117">
        <v>6.5785934027348283</v>
      </c>
    </row>
    <row r="801" spans="1:17" x14ac:dyDescent="0.25">
      <c r="A801" t="s">
        <v>903</v>
      </c>
      <c r="B801">
        <v>24</v>
      </c>
      <c r="C801">
        <v>61</v>
      </c>
      <c r="D801">
        <v>10</v>
      </c>
      <c r="E801">
        <v>9</v>
      </c>
      <c r="F801" s="116">
        <v>5.6651098598873899E-2</v>
      </c>
      <c r="G801" s="116">
        <v>5.6683101479133122E-2</v>
      </c>
      <c r="H801" s="116">
        <v>5.6715104359392345E-2</v>
      </c>
      <c r="I801" s="86">
        <v>0.10537948415357382</v>
      </c>
      <c r="J801" s="86">
        <v>0.10540548649378444</v>
      </c>
      <c r="K801" s="86">
        <v>0.10542948865397886</v>
      </c>
      <c r="L801" s="86">
        <v>1.8578052024682221</v>
      </c>
      <c r="M801" s="86">
        <v>1.8771129401646147</v>
      </c>
      <c r="N801" s="86">
        <v>1.8970787370863378</v>
      </c>
      <c r="O801" s="117">
        <v>6.2497604784430596</v>
      </c>
      <c r="P801" s="117">
        <v>6.3187646888219939</v>
      </c>
      <c r="Q801" s="117">
        <v>6.3914452300707065</v>
      </c>
    </row>
    <row r="802" spans="1:17" x14ac:dyDescent="0.25">
      <c r="A802" t="s">
        <v>904</v>
      </c>
      <c r="B802">
        <v>25</v>
      </c>
      <c r="C802">
        <v>60</v>
      </c>
      <c r="D802">
        <v>10</v>
      </c>
      <c r="E802">
        <v>9</v>
      </c>
      <c r="F802" s="116">
        <v>5.6325174944392854E-2</v>
      </c>
      <c r="G802" s="116">
        <v>5.6357265632677948E-2</v>
      </c>
      <c r="H802" s="116">
        <v>5.6391361988980857E-2</v>
      </c>
      <c r="I802" s="86">
        <v>0.10539183733230108</v>
      </c>
      <c r="J802" s="86">
        <v>0.1054159053485149</v>
      </c>
      <c r="K802" s="86">
        <v>0.10543997336472873</v>
      </c>
      <c r="L802" s="86">
        <v>1.9096426501292654</v>
      </c>
      <c r="M802" s="86">
        <v>1.8708430023245692</v>
      </c>
      <c r="N802" s="86">
        <v>1.8899177976138544</v>
      </c>
      <c r="O802" s="117">
        <v>6.0715461895316167</v>
      </c>
      <c r="P802" s="117">
        <v>5.9314041481225948</v>
      </c>
      <c r="Q802" s="117">
        <v>5.9996570307689527</v>
      </c>
    </row>
    <row r="803" spans="1:17" x14ac:dyDescent="0.25">
      <c r="A803" t="s">
        <v>905</v>
      </c>
      <c r="B803">
        <v>26</v>
      </c>
      <c r="C803">
        <v>59</v>
      </c>
      <c r="D803">
        <v>10</v>
      </c>
      <c r="E803">
        <v>9</v>
      </c>
      <c r="F803" s="116">
        <v>5.600782093911616E-2</v>
      </c>
      <c r="G803" s="116">
        <v>5.6040005873750569E-2</v>
      </c>
      <c r="H803" s="116">
        <v>5.6072190808384978E-2</v>
      </c>
      <c r="I803" s="86">
        <v>0.10642552104391835</v>
      </c>
      <c r="J803" s="86">
        <v>0.10644965974489416</v>
      </c>
      <c r="K803" s="86">
        <v>0.10646977532904067</v>
      </c>
      <c r="L803" s="86">
        <v>1.8961613430773223</v>
      </c>
      <c r="M803" s="86">
        <v>1.9165625685187084</v>
      </c>
      <c r="N803" s="86">
        <v>1.8764249376919782</v>
      </c>
      <c r="O803" s="117">
        <v>5.7004105590724299</v>
      </c>
      <c r="P803" s="117">
        <v>5.7667678480549238</v>
      </c>
      <c r="Q803" s="117">
        <v>5.637440734460208</v>
      </c>
    </row>
    <row r="804" spans="1:17" x14ac:dyDescent="0.25">
      <c r="A804" t="s">
        <v>906</v>
      </c>
      <c r="B804">
        <v>27</v>
      </c>
      <c r="C804">
        <v>58</v>
      </c>
      <c r="D804">
        <v>10</v>
      </c>
      <c r="E804">
        <v>9</v>
      </c>
      <c r="F804" s="116">
        <v>5.602269723367375E-2</v>
      </c>
      <c r="G804" s="116">
        <v>5.6057001374183513E-2</v>
      </c>
      <c r="H804" s="116">
        <v>5.6087269733456825E-2</v>
      </c>
      <c r="I804" s="86">
        <v>0.10643767643931093</v>
      </c>
      <c r="J804" s="86">
        <v>0.10645987323611136</v>
      </c>
      <c r="K804" s="86">
        <v>0.10647803425167536</v>
      </c>
      <c r="L804" s="86">
        <v>1.8444065081008219</v>
      </c>
      <c r="M804" s="86">
        <v>1.8640183870193132</v>
      </c>
      <c r="N804" s="86">
        <v>1.8842960531028632</v>
      </c>
      <c r="O804" s="117">
        <v>5.3582078709841454</v>
      </c>
      <c r="P804" s="117">
        <v>5.4207241402272546</v>
      </c>
      <c r="Q804" s="117">
        <v>5.4866022152403211</v>
      </c>
    </row>
    <row r="805" spans="1:17" x14ac:dyDescent="0.25">
      <c r="A805" t="s">
        <v>907</v>
      </c>
      <c r="B805">
        <v>28</v>
      </c>
      <c r="C805">
        <v>57</v>
      </c>
      <c r="D805">
        <v>10</v>
      </c>
      <c r="E805">
        <v>9</v>
      </c>
      <c r="F805" s="116">
        <v>5.6040251470454244E-2</v>
      </c>
      <c r="G805" s="116">
        <v>5.6072647020115614E-2</v>
      </c>
      <c r="H805" s="116">
        <v>5.610301784792314E-2</v>
      </c>
      <c r="I805" s="86">
        <v>0.10644975146539244</v>
      </c>
      <c r="J805" s="86">
        <v>0.1064699986839308</v>
      </c>
      <c r="K805" s="86">
        <v>0.10648619645876148</v>
      </c>
      <c r="L805" s="86">
        <v>1.8568582390994037</v>
      </c>
      <c r="M805" s="86">
        <v>1.8172081110357465</v>
      </c>
      <c r="N805" s="86">
        <v>1.8367031454053999</v>
      </c>
      <c r="O805" s="117">
        <v>5.2263881999210362</v>
      </c>
      <c r="P805" s="117">
        <v>5.0989238603346863</v>
      </c>
      <c r="Q805" s="117">
        <v>5.160987659320301</v>
      </c>
    </row>
    <row r="806" spans="1:17" x14ac:dyDescent="0.25">
      <c r="A806" t="s">
        <v>908</v>
      </c>
      <c r="B806">
        <v>29</v>
      </c>
      <c r="C806">
        <v>56</v>
      </c>
      <c r="D806">
        <v>10</v>
      </c>
      <c r="E806">
        <v>9</v>
      </c>
      <c r="F806" s="116">
        <v>5.6056344897096592E-2</v>
      </c>
      <c r="G806" s="116">
        <v>5.6088857820983842E-2</v>
      </c>
      <c r="H806" s="116">
        <v>5.6117306629385182E-2</v>
      </c>
      <c r="I806" s="86">
        <v>0.10645950515329844</v>
      </c>
      <c r="J806" s="86">
        <v>0.10647779367298502</v>
      </c>
      <c r="K806" s="86">
        <v>0.10649201807718568</v>
      </c>
      <c r="L806" s="86">
        <v>1.8083769548395487</v>
      </c>
      <c r="M806" s="86">
        <v>1.8284150762428064</v>
      </c>
      <c r="N806" s="86">
        <v>1.788996418501867</v>
      </c>
      <c r="O806" s="117">
        <v>4.9142126182657604</v>
      </c>
      <c r="P806" s="117">
        <v>4.9791368631531032</v>
      </c>
      <c r="Q806" s="117">
        <v>4.8526046916149168</v>
      </c>
    </row>
    <row r="807" spans="1:17" x14ac:dyDescent="0.25">
      <c r="A807" t="s">
        <v>909</v>
      </c>
      <c r="B807">
        <v>30</v>
      </c>
      <c r="C807">
        <v>55</v>
      </c>
      <c r="D807">
        <v>10</v>
      </c>
      <c r="E807">
        <v>9</v>
      </c>
      <c r="F807" s="116">
        <v>5.6071430028518159E-2</v>
      </c>
      <c r="G807" s="116">
        <v>5.6104068835243381E-2</v>
      </c>
      <c r="H807" s="116">
        <v>5.6132627791127959E-2</v>
      </c>
      <c r="I807" s="86">
        <v>0.10646982746310794</v>
      </c>
      <c r="J807" s="86">
        <v>0.10648614686647057</v>
      </c>
      <c r="K807" s="86">
        <v>0.10649634649357219</v>
      </c>
      <c r="L807" s="86">
        <v>1.7598334604886845</v>
      </c>
      <c r="M807" s="86">
        <v>1.7791046359345102</v>
      </c>
      <c r="N807" s="86">
        <v>1.7990273625675344</v>
      </c>
      <c r="O807" s="117">
        <v>4.6235562427837635</v>
      </c>
      <c r="P807" s="117">
        <v>4.6845194139702251</v>
      </c>
      <c r="Q807" s="117">
        <v>4.7487607453071519</v>
      </c>
    </row>
    <row r="808" spans="1:17" x14ac:dyDescent="0.25">
      <c r="A808" t="s">
        <v>910</v>
      </c>
      <c r="B808">
        <v>31</v>
      </c>
      <c r="C808">
        <v>54</v>
      </c>
      <c r="D808">
        <v>10</v>
      </c>
      <c r="E808">
        <v>9</v>
      </c>
      <c r="F808" s="116">
        <v>5.6087458826999656E-2</v>
      </c>
      <c r="G808" s="116">
        <v>5.6118184946659454E-2</v>
      </c>
      <c r="H808" s="116">
        <v>5.6144814250364619E-2</v>
      </c>
      <c r="I808" s="86">
        <v>0.10647829506907232</v>
      </c>
      <c r="J808" s="86">
        <v>0.10649263392491355</v>
      </c>
      <c r="K808" s="86">
        <v>0.1064967307408682</v>
      </c>
      <c r="L808" s="86">
        <v>1.7633617652360585</v>
      </c>
      <c r="M808" s="86">
        <v>1.7243846582436131</v>
      </c>
      <c r="N808" s="86">
        <v>1.7435493006215901</v>
      </c>
      <c r="O808" s="117">
        <v>4.5298084328859609</v>
      </c>
      <c r="P808" s="117">
        <v>4.4055294724939777</v>
      </c>
      <c r="Q808" s="117">
        <v>4.4660414925519882</v>
      </c>
    </row>
    <row r="809" spans="1:17" x14ac:dyDescent="0.25">
      <c r="A809" t="s">
        <v>911</v>
      </c>
      <c r="B809">
        <v>32</v>
      </c>
      <c r="C809">
        <v>53</v>
      </c>
      <c r="D809">
        <v>10</v>
      </c>
      <c r="E809">
        <v>9</v>
      </c>
      <c r="F809" s="116">
        <v>5.6103879002606848E-2</v>
      </c>
      <c r="G809" s="116">
        <v>5.6132683986692099E-2</v>
      </c>
      <c r="H809" s="116">
        <v>5.6155316474187651E-2</v>
      </c>
      <c r="I809" s="86">
        <v>0.10648585366656585</v>
      </c>
      <c r="J809" s="86">
        <v>0.106496141160882</v>
      </c>
      <c r="K809" s="86">
        <v>0.10649408366201878</v>
      </c>
      <c r="L809" s="86">
        <v>1.7128575161462223</v>
      </c>
      <c r="M809" s="86">
        <v>1.7326650577025555</v>
      </c>
      <c r="N809" s="86">
        <v>1.6936970579823756</v>
      </c>
      <c r="O809" s="117">
        <v>4.2575618226970926</v>
      </c>
      <c r="P809" s="117">
        <v>4.3208546027278318</v>
      </c>
      <c r="Q809" s="117">
        <v>4.1974993158816281</v>
      </c>
    </row>
    <row r="810" spans="1:17" x14ac:dyDescent="0.25">
      <c r="A810" t="s">
        <v>912</v>
      </c>
      <c r="B810">
        <v>33</v>
      </c>
      <c r="C810">
        <v>52</v>
      </c>
      <c r="D810">
        <v>10</v>
      </c>
      <c r="E810">
        <v>9</v>
      </c>
      <c r="F810" s="116">
        <v>5.6118198412747636E-2</v>
      </c>
      <c r="G810" s="116">
        <v>5.6145072964407759E-2</v>
      </c>
      <c r="H810" s="116">
        <v>5.6165745696454009E-2</v>
      </c>
      <c r="I810" s="86">
        <v>0.10649144458984267</v>
      </c>
      <c r="J810" s="86">
        <v>0.10649557913625191</v>
      </c>
      <c r="K810" s="86">
        <v>0.10648731004343341</v>
      </c>
      <c r="L810" s="86">
        <v>1.6462089310336987</v>
      </c>
      <c r="M810" s="86">
        <v>1.6652671227071356</v>
      </c>
      <c r="N810" s="86">
        <v>1.684970629246304</v>
      </c>
      <c r="O810" s="117">
        <v>4.0037541681395989</v>
      </c>
      <c r="P810" s="117">
        <v>4.0631841382261555</v>
      </c>
      <c r="Q810" s="117">
        <v>4.1258121799602669</v>
      </c>
    </row>
    <row r="811" spans="1:17" x14ac:dyDescent="0.25">
      <c r="A811" t="s">
        <v>913</v>
      </c>
      <c r="B811">
        <v>34</v>
      </c>
      <c r="C811">
        <v>51</v>
      </c>
      <c r="D811">
        <v>10</v>
      </c>
      <c r="E811">
        <v>9</v>
      </c>
      <c r="F811" s="116">
        <v>5.5664983689667352E-2</v>
      </c>
      <c r="G811" s="116">
        <v>5.5687838932867918E-2</v>
      </c>
      <c r="H811" s="116">
        <v>5.5704460927922875E-2</v>
      </c>
      <c r="I811" s="86">
        <v>0.10649504456772424</v>
      </c>
      <c r="J811" s="86">
        <v>0.10649296681834237</v>
      </c>
      <c r="K811" s="86">
        <v>0.10647842257266929</v>
      </c>
      <c r="L811" s="86">
        <v>1.6591202809117165</v>
      </c>
      <c r="M811" s="86">
        <v>1.6203037669596294</v>
      </c>
      <c r="N811" s="86">
        <v>1.6393903474097244</v>
      </c>
      <c r="O811" s="117">
        <v>3.9397556566726921</v>
      </c>
      <c r="P811" s="117">
        <v>3.8186145567121694</v>
      </c>
      <c r="Q811" s="117">
        <v>3.8775977061646825</v>
      </c>
    </row>
    <row r="812" spans="1:17" x14ac:dyDescent="0.25">
      <c r="A812" t="s">
        <v>914</v>
      </c>
      <c r="B812">
        <v>35</v>
      </c>
      <c r="C812">
        <v>50</v>
      </c>
      <c r="D812">
        <v>10</v>
      </c>
      <c r="E812">
        <v>9</v>
      </c>
      <c r="F812" s="116">
        <v>5.5129048768004681E-2</v>
      </c>
      <c r="G812" s="116">
        <v>5.5149938896374519E-2</v>
      </c>
      <c r="H812" s="116">
        <v>5.5164561986233408E-2</v>
      </c>
      <c r="I812" s="86">
        <v>0.10779724041404234</v>
      </c>
      <c r="J812" s="86">
        <v>0.10778679534985743</v>
      </c>
      <c r="K812" s="86">
        <v>0.10776381620865061</v>
      </c>
      <c r="L812" s="86">
        <v>1.6165449816689124</v>
      </c>
      <c r="M812" s="86">
        <v>1.6364490959796949</v>
      </c>
      <c r="N812" s="86">
        <v>1.5972838626723307</v>
      </c>
      <c r="O812" s="117">
        <v>3.6943983120776278</v>
      </c>
      <c r="P812" s="117">
        <v>3.7523705073167672</v>
      </c>
      <c r="Q812" s="117">
        <v>3.6394134051953748</v>
      </c>
    </row>
    <row r="813" spans="1:17" x14ac:dyDescent="0.25">
      <c r="A813" t="s">
        <v>915</v>
      </c>
      <c r="B813">
        <v>36</v>
      </c>
      <c r="C813">
        <v>49</v>
      </c>
      <c r="D813">
        <v>10</v>
      </c>
      <c r="E813">
        <v>9</v>
      </c>
      <c r="F813" s="116">
        <v>5.5139650836140079E-2</v>
      </c>
      <c r="G813" s="116">
        <v>5.5158560901968121E-2</v>
      </c>
      <c r="H813" s="116">
        <v>5.5169066494094809E-2</v>
      </c>
      <c r="I813" s="86">
        <v>0.10779367857510552</v>
      </c>
      <c r="J813" s="86">
        <v>0.10777686962770283</v>
      </c>
      <c r="K813" s="86">
        <v>0.10774745396974809</v>
      </c>
      <c r="L813" s="86">
        <v>1.5714726949155036</v>
      </c>
      <c r="M813" s="86">
        <v>1.5907210408100232</v>
      </c>
      <c r="N813" s="86">
        <v>1.6106106369008535</v>
      </c>
      <c r="O813" s="117">
        <v>3.5469988674971686</v>
      </c>
      <c r="P813" s="117">
        <v>3.6016174409638251</v>
      </c>
      <c r="Q813" s="117">
        <v>3.6592027936470584</v>
      </c>
    </row>
    <row r="814" spans="1:17" x14ac:dyDescent="0.25">
      <c r="A814" t="s">
        <v>916</v>
      </c>
      <c r="B814">
        <v>37</v>
      </c>
      <c r="C814">
        <v>48</v>
      </c>
      <c r="D814">
        <v>10</v>
      </c>
      <c r="E814">
        <v>9</v>
      </c>
      <c r="F814" s="116">
        <v>5.5150704103269887E-2</v>
      </c>
      <c r="G814" s="116">
        <v>5.5163388744072575E-2</v>
      </c>
      <c r="H814" s="116">
        <v>5.5173959278074808E-2</v>
      </c>
      <c r="I814" s="86">
        <v>0.10778773522080788</v>
      </c>
      <c r="J814" s="86">
        <v>0.10776236593920252</v>
      </c>
      <c r="K814" s="86">
        <v>0.10773065433719581</v>
      </c>
      <c r="L814" s="86">
        <v>1.5841086820023973</v>
      </c>
      <c r="M814" s="86">
        <v>1.5451774052721596</v>
      </c>
      <c r="N814" s="86">
        <v>1.5643221599383528</v>
      </c>
      <c r="O814" s="117">
        <v>3.5702718529934696</v>
      </c>
      <c r="P814" s="117">
        <v>3.4588203706874863</v>
      </c>
      <c r="Q814" s="117">
        <v>3.5130704652937657</v>
      </c>
    </row>
    <row r="815" spans="1:17" x14ac:dyDescent="0.25">
      <c r="A815" t="s">
        <v>917</v>
      </c>
      <c r="B815">
        <v>38</v>
      </c>
      <c r="C815">
        <v>47</v>
      </c>
      <c r="D815">
        <v>10</v>
      </c>
      <c r="E815">
        <v>9</v>
      </c>
      <c r="F815" s="116">
        <v>5.5158896524131883E-2</v>
      </c>
      <c r="G815" s="116">
        <v>5.5169537153886915E-2</v>
      </c>
      <c r="H815" s="116">
        <v>5.5178049657690943E-2</v>
      </c>
      <c r="I815" s="86">
        <v>0.10777681066276226</v>
      </c>
      <c r="J815" s="86">
        <v>0.10774701689944818</v>
      </c>
      <c r="K815" s="86">
        <v>0.10771296688423207</v>
      </c>
      <c r="L815" s="86">
        <v>1.5328039974717864</v>
      </c>
      <c r="M815" s="86">
        <v>1.5524891625185946</v>
      </c>
      <c r="N815" s="86">
        <v>1.513755659478929</v>
      </c>
      <c r="O815" s="117">
        <v>3.4285215696205764</v>
      </c>
      <c r="P815" s="117">
        <v>3.485336148134591</v>
      </c>
      <c r="Q815" s="117">
        <v>3.3746374205410974</v>
      </c>
    </row>
    <row r="816" spans="1:17" x14ac:dyDescent="0.25">
      <c r="A816" t="s">
        <v>918</v>
      </c>
      <c r="B816">
        <v>39</v>
      </c>
      <c r="C816">
        <v>46</v>
      </c>
      <c r="D816">
        <v>10</v>
      </c>
      <c r="E816">
        <v>9</v>
      </c>
      <c r="F816" s="116">
        <v>5.5164062667438223E-2</v>
      </c>
      <c r="G816" s="116">
        <v>5.517477871364581E-2</v>
      </c>
      <c r="H816" s="116">
        <v>5.5183351550611888E-2</v>
      </c>
      <c r="I816" s="86">
        <v>0.1077627038727791</v>
      </c>
      <c r="J816" s="86">
        <v>0.10773055573415632</v>
      </c>
      <c r="K816" s="86">
        <v>0.10769412117705052</v>
      </c>
      <c r="L816" s="86">
        <v>1.4866778113547225</v>
      </c>
      <c r="M816" s="86">
        <v>1.50563235388671</v>
      </c>
      <c r="N816" s="86">
        <v>1.5252207775785782</v>
      </c>
      <c r="O816" s="117">
        <v>3.2988383805910972</v>
      </c>
      <c r="P816" s="117">
        <v>3.3523564585610495</v>
      </c>
      <c r="Q816" s="117">
        <v>3.4087850146809835</v>
      </c>
    </row>
    <row r="817" spans="1:17" x14ac:dyDescent="0.25">
      <c r="A817" t="s">
        <v>919</v>
      </c>
      <c r="B817">
        <v>40</v>
      </c>
      <c r="C817">
        <v>45</v>
      </c>
      <c r="D817">
        <v>10</v>
      </c>
      <c r="E817">
        <v>9</v>
      </c>
      <c r="F817" s="116">
        <v>5.5168764981536271E-2</v>
      </c>
      <c r="G817" s="116">
        <v>5.5179562485153433E-2</v>
      </c>
      <c r="H817" s="116">
        <v>5.5188200488047165E-2</v>
      </c>
      <c r="I817" s="86">
        <v>0.10774828859567669</v>
      </c>
      <c r="J817" s="86">
        <v>0.10771157708337832</v>
      </c>
      <c r="K817" s="86">
        <v>0.10767918457252683</v>
      </c>
      <c r="L817" s="86">
        <v>1.4929600276416093</v>
      </c>
      <c r="M817" s="86">
        <v>1.4546008162912734</v>
      </c>
      <c r="N817" s="86">
        <v>1.4734651348608201</v>
      </c>
      <c r="O817" s="117">
        <v>3.3311292029282829</v>
      </c>
      <c r="P817" s="117">
        <v>3.2219362083486298</v>
      </c>
      <c r="Q817" s="117">
        <v>3.2750879996544797</v>
      </c>
    </row>
    <row r="818" spans="1:17" x14ac:dyDescent="0.25">
      <c r="A818" t="s">
        <v>920</v>
      </c>
      <c r="B818">
        <v>41</v>
      </c>
      <c r="C818">
        <v>44</v>
      </c>
      <c r="D818">
        <v>10</v>
      </c>
      <c r="E818">
        <v>9</v>
      </c>
      <c r="F818" s="116">
        <v>5.5173104472282818E-2</v>
      </c>
      <c r="G818" s="116">
        <v>5.5183990176740298E-2</v>
      </c>
      <c r="H818" s="116">
        <v>5.5197053022089271E-2</v>
      </c>
      <c r="I818" s="86">
        <v>0.10772928559298786</v>
      </c>
      <c r="J818" s="86">
        <v>0.10769445133872393</v>
      </c>
      <c r="K818" s="86">
        <v>0.10766614850713449</v>
      </c>
      <c r="L818" s="86">
        <v>1.4453515864825677</v>
      </c>
      <c r="M818" s="86">
        <v>1.4647564432484683</v>
      </c>
      <c r="N818" s="86">
        <v>1.4265731220778655</v>
      </c>
      <c r="O818" s="117">
        <v>3.2053326888996296</v>
      </c>
      <c r="P818" s="117">
        <v>3.2608236559420707</v>
      </c>
      <c r="Q818" s="117">
        <v>3.1527024849886134</v>
      </c>
    </row>
    <row r="819" spans="1:17" x14ac:dyDescent="0.25">
      <c r="A819" t="s">
        <v>921</v>
      </c>
      <c r="B819">
        <v>42</v>
      </c>
      <c r="C819">
        <v>43</v>
      </c>
      <c r="D819">
        <v>10</v>
      </c>
      <c r="E819">
        <v>9</v>
      </c>
      <c r="F819" s="116">
        <v>5.5179623687441386E-2</v>
      </c>
      <c r="G819" s="116">
        <v>5.5188408852811142E-2</v>
      </c>
      <c r="H819" s="116">
        <v>5.5203782892208217E-2</v>
      </c>
      <c r="I819" s="86">
        <v>0.10771271630724359</v>
      </c>
      <c r="J819" s="86">
        <v>0.107679771937107</v>
      </c>
      <c r="K819" s="86">
        <v>0.10765561273234017</v>
      </c>
      <c r="L819" s="86">
        <v>1.3979328505884963</v>
      </c>
      <c r="M819" s="86">
        <v>1.4166276824953383</v>
      </c>
      <c r="N819" s="86">
        <v>1.4359473592891043</v>
      </c>
      <c r="O819" s="117">
        <v>3.0823587290501258</v>
      </c>
      <c r="P819" s="117">
        <v>3.1346260704174931</v>
      </c>
      <c r="Q819" s="117">
        <v>3.1897332164906338</v>
      </c>
    </row>
    <row r="820" spans="1:17" x14ac:dyDescent="0.25">
      <c r="A820" t="s">
        <v>922</v>
      </c>
      <c r="B820">
        <v>43</v>
      </c>
      <c r="C820">
        <v>42</v>
      </c>
      <c r="D820">
        <v>10</v>
      </c>
      <c r="E820">
        <v>9</v>
      </c>
      <c r="F820" s="116">
        <v>5.5183453388938035E-2</v>
      </c>
      <c r="G820" s="116">
        <v>5.519675594901572E-2</v>
      </c>
      <c r="H820" s="116">
        <v>5.5214492695785967E-2</v>
      </c>
      <c r="I820" s="86">
        <v>0.10769530929560728</v>
      </c>
      <c r="J820" s="86">
        <v>0.10766648708210562</v>
      </c>
      <c r="K820" s="86">
        <v>0.10764875033533537</v>
      </c>
      <c r="L820" s="86">
        <v>1.4024999944572667</v>
      </c>
      <c r="M820" s="86">
        <v>1.3644879290352763</v>
      </c>
      <c r="N820" s="86">
        <v>1.3831813515844458</v>
      </c>
      <c r="O820" s="117">
        <v>3.1259109482286531</v>
      </c>
      <c r="P820" s="117">
        <v>3.0192820608326074</v>
      </c>
      <c r="Q820" s="117">
        <v>3.071184216069049</v>
      </c>
    </row>
    <row r="821" spans="1:17" x14ac:dyDescent="0.25">
      <c r="A821" t="s">
        <v>923</v>
      </c>
      <c r="B821">
        <v>44</v>
      </c>
      <c r="C821">
        <v>41</v>
      </c>
      <c r="D821">
        <v>10</v>
      </c>
      <c r="E821">
        <v>9</v>
      </c>
      <c r="F821" s="116">
        <v>5.4925684695257979E-2</v>
      </c>
      <c r="G821" s="116">
        <v>5.4941363029591739E-2</v>
      </c>
      <c r="H821" s="116">
        <v>5.4963760650068534E-2</v>
      </c>
      <c r="I821" s="86">
        <v>0.1076788002042663</v>
      </c>
      <c r="J821" s="86">
        <v>0.1076564025837895</v>
      </c>
      <c r="K821" s="86">
        <v>0.10764520377355109</v>
      </c>
      <c r="L821" s="86">
        <v>1.3656232361873875</v>
      </c>
      <c r="M821" s="86">
        <v>1.3849994176618676</v>
      </c>
      <c r="N821" s="86">
        <v>1.3468734566622356</v>
      </c>
      <c r="O821" s="117">
        <v>3.0101774787446582</v>
      </c>
      <c r="P821" s="117">
        <v>3.0643662817262296</v>
      </c>
      <c r="Q821" s="117">
        <v>2.9587816590365441</v>
      </c>
    </row>
    <row r="822" spans="1:17" x14ac:dyDescent="0.25">
      <c r="A822" t="s">
        <v>924</v>
      </c>
      <c r="B822">
        <v>45</v>
      </c>
      <c r="C822">
        <v>40</v>
      </c>
      <c r="D822">
        <v>10</v>
      </c>
      <c r="E822">
        <v>9</v>
      </c>
      <c r="F822" s="116">
        <v>5.4348195300239814E-2</v>
      </c>
      <c r="G822" s="116">
        <v>5.4368575873477404E-2</v>
      </c>
      <c r="H822" s="116">
        <v>5.4393485462990013E-2</v>
      </c>
      <c r="I822" s="86">
        <v>0.10952067156253326</v>
      </c>
      <c r="J822" s="86">
        <v>0.10950029098929567</v>
      </c>
      <c r="K822" s="86">
        <v>0.10949349746488314</v>
      </c>
      <c r="L822" s="86">
        <v>1.3395312921056981</v>
      </c>
      <c r="M822" s="86">
        <v>1.3581500780123053</v>
      </c>
      <c r="N822" s="86">
        <v>1.3773855150900991</v>
      </c>
      <c r="O822" s="117">
        <v>2.9025219827127451</v>
      </c>
      <c r="P822" s="117">
        <v>2.9512609913563725</v>
      </c>
      <c r="Q822" s="117">
        <v>3.0026879711592245</v>
      </c>
    </row>
    <row r="823" spans="1:17" x14ac:dyDescent="0.25">
      <c r="A823" t="s">
        <v>925</v>
      </c>
      <c r="B823">
        <v>46</v>
      </c>
      <c r="C823">
        <v>39</v>
      </c>
      <c r="D823">
        <v>10</v>
      </c>
      <c r="E823">
        <v>9</v>
      </c>
      <c r="F823" s="116">
        <v>5.435763944583713E-2</v>
      </c>
      <c r="G823" s="116">
        <v>5.4380553887893382E-2</v>
      </c>
      <c r="H823" s="116">
        <v>5.4408051218360884E-2</v>
      </c>
      <c r="I823" s="86">
        <v>0.10951041003102616</v>
      </c>
      <c r="J823" s="86">
        <v>0.10949666136579241</v>
      </c>
      <c r="K823" s="86">
        <v>0.10949207847738116</v>
      </c>
      <c r="L823" s="86">
        <v>1.3304354202279529</v>
      </c>
      <c r="M823" s="86">
        <v>1.2927411630454211</v>
      </c>
      <c r="N823" s="86">
        <v>1.3112800923910304</v>
      </c>
      <c r="O823" s="117">
        <v>2.9231197554570745</v>
      </c>
      <c r="P823" s="117">
        <v>2.8235381731690214</v>
      </c>
      <c r="Q823" s="117">
        <v>2.8719930523411685</v>
      </c>
    </row>
    <row r="824" spans="1:17" x14ac:dyDescent="0.25">
      <c r="A824" t="s">
        <v>926</v>
      </c>
      <c r="B824">
        <v>47</v>
      </c>
      <c r="C824">
        <v>38</v>
      </c>
      <c r="D824">
        <v>10</v>
      </c>
      <c r="E824">
        <v>9</v>
      </c>
      <c r="F824" s="116">
        <v>5.4367679243224928E-2</v>
      </c>
      <c r="G824" s="116">
        <v>5.439320833362344E-2</v>
      </c>
      <c r="H824" s="116">
        <v>5.442105825042181E-2</v>
      </c>
      <c r="I824" s="86">
        <v>0.10950123119840513</v>
      </c>
      <c r="J824" s="86">
        <v>0.10949194789280567</v>
      </c>
      <c r="K824" s="86">
        <v>0.1094896270664058</v>
      </c>
      <c r="L824" s="86">
        <v>1.2594776748104466</v>
      </c>
      <c r="M824" s="86">
        <v>1.2785548678173324</v>
      </c>
      <c r="N824" s="86">
        <v>1.2410120195599248</v>
      </c>
      <c r="O824" s="117">
        <v>2.7960782675495088</v>
      </c>
      <c r="P824" s="117">
        <v>2.8469043657065409</v>
      </c>
      <c r="Q824" s="117">
        <v>2.7479095156203219</v>
      </c>
    </row>
    <row r="825" spans="1:17" x14ac:dyDescent="0.25">
      <c r="A825" t="s">
        <v>927</v>
      </c>
      <c r="B825">
        <v>48</v>
      </c>
      <c r="C825">
        <v>37</v>
      </c>
      <c r="D825">
        <v>10</v>
      </c>
      <c r="E825">
        <v>9</v>
      </c>
      <c r="F825" s="116">
        <v>5.4379946732921125E-2</v>
      </c>
      <c r="G825" s="116">
        <v>5.4405827380784325E-2</v>
      </c>
      <c r="H825" s="116">
        <v>5.4436413600986285E-2</v>
      </c>
      <c r="I825" s="86">
        <v>0.10949631553685875</v>
      </c>
      <c r="J825" s="86">
        <v>0.10949160996451998</v>
      </c>
      <c r="K825" s="86">
        <v>0.1094892571783506</v>
      </c>
      <c r="L825" s="86">
        <v>1.1882934771356239</v>
      </c>
      <c r="M825" s="86">
        <v>1.2066899121940202</v>
      </c>
      <c r="N825" s="86">
        <v>1.2256945424772014</v>
      </c>
      <c r="O825" s="117">
        <v>2.6754331479337834</v>
      </c>
      <c r="P825" s="117">
        <v>2.7233146992668718</v>
      </c>
      <c r="Q825" s="117">
        <v>2.7738384294681762</v>
      </c>
    </row>
    <row r="826" spans="1:17" x14ac:dyDescent="0.25">
      <c r="A826" t="s">
        <v>928</v>
      </c>
      <c r="B826">
        <v>49</v>
      </c>
      <c r="C826">
        <v>36</v>
      </c>
      <c r="D826">
        <v>10</v>
      </c>
      <c r="E826">
        <v>9</v>
      </c>
      <c r="F826" s="116">
        <v>5.4393265482014147E-2</v>
      </c>
      <c r="G826" s="116">
        <v>5.4421914877870015E-2</v>
      </c>
      <c r="H826" s="116">
        <v>5.4452951723380535E-2</v>
      </c>
      <c r="I826" s="86">
        <v>0.1094932160618063</v>
      </c>
      <c r="J826" s="86">
        <v>0.10949082861215165</v>
      </c>
      <c r="K826" s="86">
        <v>0.10948844116249698</v>
      </c>
      <c r="L826" s="86">
        <v>1.1756112467978332</v>
      </c>
      <c r="M826" s="86">
        <v>1.1382142354073108</v>
      </c>
      <c r="N826" s="86">
        <v>1.1566071475467761</v>
      </c>
      <c r="O826" s="117">
        <v>2.7073416464330307</v>
      </c>
      <c r="P826" s="117">
        <v>2.6095230591824894</v>
      </c>
      <c r="Q826" s="117">
        <v>2.6571192554976997</v>
      </c>
    </row>
    <row r="827" spans="1:17" x14ac:dyDescent="0.25">
      <c r="A827" t="s">
        <v>929</v>
      </c>
      <c r="B827">
        <v>50</v>
      </c>
      <c r="C827">
        <v>35</v>
      </c>
      <c r="D827">
        <v>10</v>
      </c>
      <c r="E827">
        <v>9</v>
      </c>
      <c r="F827" s="116">
        <v>5.419895826260706E-2</v>
      </c>
      <c r="G827" s="116">
        <v>5.4230481973287295E-2</v>
      </c>
      <c r="H827" s="116">
        <v>5.4259580783145966E-2</v>
      </c>
      <c r="I827" s="86">
        <v>0.10949154679573606</v>
      </c>
      <c r="J827" s="86">
        <v>0.1094891218949145</v>
      </c>
      <c r="K827" s="86">
        <v>0.1094891218949145</v>
      </c>
      <c r="L827" s="86">
        <v>1.108693754425444</v>
      </c>
      <c r="M827" s="86">
        <v>1.1276831527590521</v>
      </c>
      <c r="N827" s="86">
        <v>1.0903105812972249</v>
      </c>
      <c r="O827" s="117">
        <v>2.5897601288107315</v>
      </c>
      <c r="P827" s="117">
        <v>2.6395481924789275</v>
      </c>
      <c r="Q827" s="117">
        <v>2.5425764086248872</v>
      </c>
    </row>
    <row r="828" spans="1:17" x14ac:dyDescent="0.25">
      <c r="A828" t="s">
        <v>930</v>
      </c>
      <c r="B828">
        <v>51</v>
      </c>
      <c r="C828">
        <v>34</v>
      </c>
      <c r="D828">
        <v>10</v>
      </c>
      <c r="E828">
        <v>9</v>
      </c>
      <c r="F828" s="116">
        <v>5.357759173248923E-2</v>
      </c>
      <c r="G828" s="116">
        <v>5.3607174905580375E-2</v>
      </c>
      <c r="H828" s="116">
        <v>5.363675807867152E-2</v>
      </c>
      <c r="I828" s="86">
        <v>0.1108974548610084</v>
      </c>
      <c r="J828" s="86">
        <v>0.11089498959658413</v>
      </c>
      <c r="K828" s="86">
        <v>0.11089005906773561</v>
      </c>
      <c r="L828" s="86">
        <v>1.0584440237059827</v>
      </c>
      <c r="M828" s="86">
        <v>1.0766697235945528</v>
      </c>
      <c r="N828" s="86">
        <v>1.0954932501060064</v>
      </c>
      <c r="O828" s="117">
        <v>2.4795235136920786</v>
      </c>
      <c r="P828" s="117">
        <v>2.5255426046997802</v>
      </c>
      <c r="Q828" s="117">
        <v>2.5741255707087141</v>
      </c>
    </row>
    <row r="829" spans="1:17" x14ac:dyDescent="0.25">
      <c r="A829" t="s">
        <v>931</v>
      </c>
      <c r="B829">
        <v>52</v>
      </c>
      <c r="C829">
        <v>33</v>
      </c>
      <c r="D829">
        <v>10</v>
      </c>
      <c r="E829">
        <v>9</v>
      </c>
      <c r="F829" s="116">
        <v>5.3593961272066365E-2</v>
      </c>
      <c r="G829" s="116">
        <v>5.3624064601745493E-2</v>
      </c>
      <c r="H829" s="116">
        <v>5.3651659320618023E-2</v>
      </c>
      <c r="I829" s="86">
        <v>0.11089564931627813</v>
      </c>
      <c r="J829" s="86">
        <v>0.11089314070547153</v>
      </c>
      <c r="K829" s="86">
        <v>0.11088561487305175</v>
      </c>
      <c r="L829" s="86">
        <v>1.0879995584844981</v>
      </c>
      <c r="M829" s="86">
        <v>1.0510828418546661</v>
      </c>
      <c r="N829" s="86">
        <v>1.0692426754835975</v>
      </c>
      <c r="O829" s="117">
        <v>2.4862816618041426</v>
      </c>
      <c r="P829" s="117">
        <v>2.3921761446163958</v>
      </c>
      <c r="Q829" s="117">
        <v>2.4379532746151162</v>
      </c>
    </row>
    <row r="830" spans="1:17" x14ac:dyDescent="0.25">
      <c r="A830" t="s">
        <v>932</v>
      </c>
      <c r="B830">
        <v>53</v>
      </c>
      <c r="C830">
        <v>32</v>
      </c>
      <c r="D830">
        <v>10</v>
      </c>
      <c r="E830">
        <v>9</v>
      </c>
      <c r="F830" s="116">
        <v>5.360706209997828E-2</v>
      </c>
      <c r="G830" s="116">
        <v>5.3637722447206715E-2</v>
      </c>
      <c r="H830" s="116">
        <v>5.3665827765499441E-2</v>
      </c>
      <c r="I830" s="86">
        <v>0.11089592089630415</v>
      </c>
      <c r="J830" s="86">
        <v>0.11089081083843275</v>
      </c>
      <c r="K830" s="86">
        <v>0.11088314575162564</v>
      </c>
      <c r="L830" s="86">
        <v>1.0654240709276033</v>
      </c>
      <c r="M830" s="86">
        <v>1.08411921765014</v>
      </c>
      <c r="N830" s="86">
        <v>1.0473242459470853</v>
      </c>
      <c r="O830" s="117">
        <v>2.3286354867968879</v>
      </c>
      <c r="P830" s="117">
        <v>2.3767083562221343</v>
      </c>
      <c r="Q830" s="117">
        <v>2.2831023161337303</v>
      </c>
    </row>
    <row r="831" spans="1:17" x14ac:dyDescent="0.25">
      <c r="A831" t="s">
        <v>933</v>
      </c>
      <c r="B831">
        <v>54</v>
      </c>
      <c r="C831">
        <v>31</v>
      </c>
      <c r="D831">
        <v>10</v>
      </c>
      <c r="E831">
        <v>9</v>
      </c>
      <c r="F831" s="116">
        <v>5.362231263316368E-2</v>
      </c>
      <c r="G831" s="116">
        <v>5.3650963987851824E-2</v>
      </c>
      <c r="H831" s="116">
        <v>5.3682220011147981E-2</v>
      </c>
      <c r="I831" s="86">
        <v>0.11089376598615358</v>
      </c>
      <c r="J831" s="86">
        <v>0.11088595198032954</v>
      </c>
      <c r="K831" s="86">
        <v>0.11087813797450551</v>
      </c>
      <c r="L831" s="86">
        <v>1.0407239936862833</v>
      </c>
      <c r="M831" s="86">
        <v>1.0588186265061497</v>
      </c>
      <c r="N831" s="86">
        <v>1.077513534491628</v>
      </c>
      <c r="O831" s="117">
        <v>2.1746039601381515</v>
      </c>
      <c r="P831" s="117">
        <v>2.2198965425628896</v>
      </c>
      <c r="Q831" s="117">
        <v>2.2677130488687922</v>
      </c>
    </row>
    <row r="832" spans="1:17" x14ac:dyDescent="0.25">
      <c r="A832" t="s">
        <v>934</v>
      </c>
      <c r="B832">
        <v>55</v>
      </c>
      <c r="C832">
        <v>30</v>
      </c>
      <c r="D832">
        <v>10</v>
      </c>
      <c r="E832">
        <v>9</v>
      </c>
      <c r="F832" s="116">
        <v>5.2899590708552595E-2</v>
      </c>
      <c r="G832" s="116">
        <v>5.292882581193855E-2</v>
      </c>
      <c r="H832" s="116">
        <v>5.2958060915324512E-2</v>
      </c>
      <c r="I832" s="86">
        <v>0.11089140487960453</v>
      </c>
      <c r="J832" s="86">
        <v>0.11088343166959018</v>
      </c>
      <c r="K832" s="86">
        <v>0.11087545845957583</v>
      </c>
      <c r="L832" s="86">
        <v>1.0944851964067399</v>
      </c>
      <c r="M832" s="86">
        <v>1.0581007813745813</v>
      </c>
      <c r="N832" s="86">
        <v>1.0759992079955243</v>
      </c>
      <c r="O832" s="117">
        <v>2.1560862169776218</v>
      </c>
      <c r="P832" s="117">
        <v>2.063472067187583</v>
      </c>
      <c r="Q832" s="117">
        <v>2.108523361505342</v>
      </c>
    </row>
    <row r="833" spans="1:17" x14ac:dyDescent="0.25">
      <c r="A833" t="s">
        <v>935</v>
      </c>
      <c r="B833">
        <v>18</v>
      </c>
      <c r="C833">
        <v>67</v>
      </c>
      <c r="D833">
        <v>12</v>
      </c>
      <c r="E833">
        <v>9</v>
      </c>
      <c r="F833" s="116">
        <v>5.7598446890796157E-2</v>
      </c>
      <c r="G833" s="116">
        <v>5.7630860197994127E-2</v>
      </c>
      <c r="H833" s="116">
        <v>5.7663273505192097E-2</v>
      </c>
      <c r="I833" s="86">
        <v>0.10325685498798148</v>
      </c>
      <c r="J833" s="86">
        <v>0.10328585636810599</v>
      </c>
      <c r="K833" s="86">
        <v>0.10331485774823049</v>
      </c>
      <c r="L833" s="86">
        <v>1.6604160162680683</v>
      </c>
      <c r="M833" s="86">
        <v>1.6806095066524047</v>
      </c>
      <c r="N833" s="86">
        <v>1.7014922063055824</v>
      </c>
      <c r="O833" s="117">
        <v>6.5031005887280164</v>
      </c>
      <c r="P833" s="117">
        <v>6.5753413206546121</v>
      </c>
      <c r="Q833" s="117">
        <v>6.6514290003565462</v>
      </c>
    </row>
    <row r="834" spans="1:17" x14ac:dyDescent="0.25">
      <c r="A834" t="s">
        <v>936</v>
      </c>
      <c r="B834">
        <v>19</v>
      </c>
      <c r="C834">
        <v>66</v>
      </c>
      <c r="D834">
        <v>12</v>
      </c>
      <c r="E834">
        <v>9</v>
      </c>
      <c r="F834" s="116">
        <v>5.7615292973457105E-2</v>
      </c>
      <c r="G834" s="116">
        <v>5.764605941683916E-2</v>
      </c>
      <c r="H834" s="116">
        <v>5.7678535107075768E-2</v>
      </c>
      <c r="I834" s="86">
        <v>0.10327098570556856</v>
      </c>
      <c r="J834" s="86">
        <v>0.10330004290209605</v>
      </c>
      <c r="K834" s="86">
        <v>0.10332739085176898</v>
      </c>
      <c r="L834" s="86">
        <v>1.6836218257149351</v>
      </c>
      <c r="M834" s="86">
        <v>1.6428255217903336</v>
      </c>
      <c r="N834" s="86">
        <v>1.6628815362723859</v>
      </c>
      <c r="O834" s="117">
        <v>6.3068747617737193</v>
      </c>
      <c r="P834" s="117">
        <v>6.1601461747910022</v>
      </c>
      <c r="Q834" s="117">
        <v>6.2316080765332371</v>
      </c>
    </row>
    <row r="835" spans="1:17" x14ac:dyDescent="0.25">
      <c r="A835" t="s">
        <v>937</v>
      </c>
      <c r="B835">
        <v>20</v>
      </c>
      <c r="C835">
        <v>65</v>
      </c>
      <c r="D835">
        <v>12</v>
      </c>
      <c r="E835">
        <v>9</v>
      </c>
      <c r="F835" s="116">
        <v>5.7631606440353429E-2</v>
      </c>
      <c r="G835" s="116">
        <v>5.7662434639935194E-2</v>
      </c>
      <c r="H835" s="116">
        <v>5.769668819502604E-2</v>
      </c>
      <c r="I835" s="86">
        <v>0.1032864573431915</v>
      </c>
      <c r="J835" s="86">
        <v>0.10331386018726418</v>
      </c>
      <c r="K835" s="86">
        <v>0.10334126303133687</v>
      </c>
      <c r="L835" s="86">
        <v>1.6437750157994522</v>
      </c>
      <c r="M835" s="86">
        <v>1.664378529186598</v>
      </c>
      <c r="N835" s="86">
        <v>1.6238522918197373</v>
      </c>
      <c r="O835" s="117">
        <v>5.9042852910096411</v>
      </c>
      <c r="P835" s="117">
        <v>5.9789734552074822</v>
      </c>
      <c r="Q835" s="117">
        <v>5.8333718685828106</v>
      </c>
    </row>
    <row r="836" spans="1:17" x14ac:dyDescent="0.25">
      <c r="A836" t="s">
        <v>938</v>
      </c>
      <c r="B836">
        <v>21</v>
      </c>
      <c r="C836">
        <v>64</v>
      </c>
      <c r="D836">
        <v>12</v>
      </c>
      <c r="E836">
        <v>9</v>
      </c>
      <c r="F836" s="116">
        <v>5.7646067425372302E-2</v>
      </c>
      <c r="G836" s="116">
        <v>5.7678676550091908E-2</v>
      </c>
      <c r="H836" s="116">
        <v>5.7713001944533597E-2</v>
      </c>
      <c r="I836" s="86">
        <v>0.10330055830254059</v>
      </c>
      <c r="J836" s="86">
        <v>0.10332801861809394</v>
      </c>
      <c r="K836" s="86">
        <v>0.1033554789336473</v>
      </c>
      <c r="L836" s="86">
        <v>1.6035811684021013</v>
      </c>
      <c r="M836" s="86">
        <v>1.6233749071069012</v>
      </c>
      <c r="N836" s="86">
        <v>1.6438439979473414</v>
      </c>
      <c r="O836" s="117">
        <v>5.5280172450781677</v>
      </c>
      <c r="P836" s="117">
        <v>5.5981611886197591</v>
      </c>
      <c r="Q836" s="117">
        <v>5.6720397350766056</v>
      </c>
    </row>
    <row r="837" spans="1:17" x14ac:dyDescent="0.25">
      <c r="A837" t="s">
        <v>939</v>
      </c>
      <c r="B837">
        <v>22</v>
      </c>
      <c r="C837">
        <v>63</v>
      </c>
      <c r="D837">
        <v>12</v>
      </c>
      <c r="E837">
        <v>9</v>
      </c>
      <c r="F837" s="116">
        <v>5.7663694955544735E-2</v>
      </c>
      <c r="G837" s="116">
        <v>5.7696376324240461E-2</v>
      </c>
      <c r="H837" s="116">
        <v>5.7729057692936181E-2</v>
      </c>
      <c r="I837" s="86">
        <v>0.1033144068073571</v>
      </c>
      <c r="J837" s="86">
        <v>0.10334192795994296</v>
      </c>
      <c r="K837" s="86">
        <v>0.10336772904049221</v>
      </c>
      <c r="L837" s="86">
        <v>1.6224579485388848</v>
      </c>
      <c r="M837" s="86">
        <v>1.5822031026659396</v>
      </c>
      <c r="N837" s="86">
        <v>1.601992531447217</v>
      </c>
      <c r="O837" s="117">
        <v>5.386333339640264</v>
      </c>
      <c r="P837" s="117">
        <v>5.2434331949822059</v>
      </c>
      <c r="Q837" s="117">
        <v>5.3130307497277984</v>
      </c>
    </row>
    <row r="838" spans="1:17" x14ac:dyDescent="0.25">
      <c r="A838" t="s">
        <v>940</v>
      </c>
      <c r="B838">
        <v>23</v>
      </c>
      <c r="C838">
        <v>62</v>
      </c>
      <c r="D838">
        <v>12</v>
      </c>
      <c r="E838">
        <v>9</v>
      </c>
      <c r="F838" s="116">
        <v>5.7678514779106495E-2</v>
      </c>
      <c r="G838" s="116">
        <v>5.7712997062109486E-2</v>
      </c>
      <c r="H838" s="116">
        <v>5.7745755230962328E-2</v>
      </c>
      <c r="I838" s="86">
        <v>0.10332788513261885</v>
      </c>
      <c r="J838" s="86">
        <v>0.10335547095902126</v>
      </c>
      <c r="K838" s="86">
        <v>0.10337960855712335</v>
      </c>
      <c r="L838" s="86">
        <v>1.5792178728569262</v>
      </c>
      <c r="M838" s="86">
        <v>1.5995555233720915</v>
      </c>
      <c r="N838" s="86">
        <v>1.5595522471692176</v>
      </c>
      <c r="O838" s="117">
        <v>5.0408132301623425</v>
      </c>
      <c r="P838" s="117">
        <v>5.1133174025185859</v>
      </c>
      <c r="Q838" s="117">
        <v>4.9719728003751671</v>
      </c>
    </row>
    <row r="839" spans="1:17" x14ac:dyDescent="0.25">
      <c r="A839" t="s">
        <v>941</v>
      </c>
      <c r="B839">
        <v>24</v>
      </c>
      <c r="C839">
        <v>61</v>
      </c>
      <c r="D839">
        <v>12</v>
      </c>
      <c r="E839">
        <v>9</v>
      </c>
      <c r="F839" s="116">
        <v>5.7276884944983911E-2</v>
      </c>
      <c r="G839" s="116">
        <v>5.7309725213375323E-2</v>
      </c>
      <c r="H839" s="116">
        <v>5.7342565481766736E-2</v>
      </c>
      <c r="I839" s="86">
        <v>0.1033414108870675</v>
      </c>
      <c r="J839" s="86">
        <v>0.10336733741474494</v>
      </c>
      <c r="K839" s="86">
        <v>0.10339153550724388</v>
      </c>
      <c r="L839" s="86">
        <v>1.5787077527231497</v>
      </c>
      <c r="M839" s="86">
        <v>1.5985795719703124</v>
      </c>
      <c r="N839" s="86">
        <v>1.6191258100952626</v>
      </c>
      <c r="O839" s="117">
        <v>4.7193937340767906</v>
      </c>
      <c r="P839" s="117">
        <v>4.7876893932846833</v>
      </c>
      <c r="Q839" s="117">
        <v>4.8596234085433094</v>
      </c>
    </row>
    <row r="840" spans="1:17" x14ac:dyDescent="0.25">
      <c r="A840" t="s">
        <v>942</v>
      </c>
      <c r="B840">
        <v>25</v>
      </c>
      <c r="C840">
        <v>60</v>
      </c>
      <c r="D840">
        <v>12</v>
      </c>
      <c r="E840">
        <v>9</v>
      </c>
      <c r="F840" s="116">
        <v>5.7121763287828871E-2</v>
      </c>
      <c r="G840" s="116">
        <v>5.7154691488753288E-2</v>
      </c>
      <c r="H840" s="116">
        <v>5.7189352752884254E-2</v>
      </c>
      <c r="I840" s="86">
        <v>0.10425415025311388</v>
      </c>
      <c r="J840" s="86">
        <v>0.10427841313800555</v>
      </c>
      <c r="K840" s="86">
        <v>0.10430094295969068</v>
      </c>
      <c r="L840" s="86">
        <v>1.6129116675014255</v>
      </c>
      <c r="M840" s="86">
        <v>1.5717028905761221</v>
      </c>
      <c r="N840" s="86">
        <v>1.5919649990554805</v>
      </c>
      <c r="O840" s="117">
        <v>4.6043538013874903</v>
      </c>
      <c r="P840" s="117">
        <v>4.4754676237797071</v>
      </c>
      <c r="Q840" s="117">
        <v>4.5382253086152309</v>
      </c>
    </row>
    <row r="841" spans="1:17" x14ac:dyDescent="0.25">
      <c r="A841" t="s">
        <v>943</v>
      </c>
      <c r="B841">
        <v>26</v>
      </c>
      <c r="C841">
        <v>59</v>
      </c>
      <c r="D841">
        <v>12</v>
      </c>
      <c r="E841">
        <v>9</v>
      </c>
      <c r="F841" s="116">
        <v>5.7139182469623732E-2</v>
      </c>
      <c r="G841" s="116">
        <v>5.7172204870978002E-2</v>
      </c>
      <c r="H841" s="116">
        <v>5.7205227272332265E-2</v>
      </c>
      <c r="I841" s="86">
        <v>0.10426736326553313</v>
      </c>
      <c r="J841" s="86">
        <v>0.10428995754014395</v>
      </c>
      <c r="K841" s="86">
        <v>0.10431081379363084</v>
      </c>
      <c r="L841" s="86">
        <v>1.5651175684389269</v>
      </c>
      <c r="M841" s="86">
        <v>1.5859321094188579</v>
      </c>
      <c r="N841" s="86">
        <v>1.5449830673144855</v>
      </c>
      <c r="O841" s="117">
        <v>4.3174391301551882</v>
      </c>
      <c r="P841" s="117">
        <v>4.3830894020685927</v>
      </c>
      <c r="Q841" s="117">
        <v>4.2551362869264313</v>
      </c>
    </row>
    <row r="842" spans="1:17" x14ac:dyDescent="0.25">
      <c r="A842" t="s">
        <v>944</v>
      </c>
      <c r="B842">
        <v>27</v>
      </c>
      <c r="C842">
        <v>58</v>
      </c>
      <c r="D842">
        <v>12</v>
      </c>
      <c r="E842">
        <v>9</v>
      </c>
      <c r="F842" s="116">
        <v>5.7156156512158211E-2</v>
      </c>
      <c r="G842" s="116">
        <v>5.7189280409481104E-2</v>
      </c>
      <c r="H842" s="116">
        <v>5.7220660943787E-2</v>
      </c>
      <c r="I842" s="86">
        <v>0.10427925886151422</v>
      </c>
      <c r="J842" s="86">
        <v>0.10430017921771814</v>
      </c>
      <c r="K842" s="86">
        <v>0.10431935621090509</v>
      </c>
      <c r="L842" s="86">
        <v>1.5115741870698252</v>
      </c>
      <c r="M842" s="86">
        <v>1.5315845077788859</v>
      </c>
      <c r="N842" s="86">
        <v>1.5522707719343205</v>
      </c>
      <c r="O842" s="117">
        <v>4.0396894024448926</v>
      </c>
      <c r="P842" s="117">
        <v>4.1015386921987993</v>
      </c>
      <c r="Q842" s="117">
        <v>4.1667090885000801</v>
      </c>
    </row>
    <row r="843" spans="1:17" x14ac:dyDescent="0.25">
      <c r="A843" t="s">
        <v>945</v>
      </c>
      <c r="B843">
        <v>28</v>
      </c>
      <c r="C843">
        <v>57</v>
      </c>
      <c r="D843">
        <v>12</v>
      </c>
      <c r="E843">
        <v>9</v>
      </c>
      <c r="F843" s="116">
        <v>5.7171991723380403E-2</v>
      </c>
      <c r="G843" s="116">
        <v>5.7205224135126485E-2</v>
      </c>
      <c r="H843" s="116">
        <v>5.7236707472570141E-2</v>
      </c>
      <c r="I843" s="86">
        <v>0.10429030435641937</v>
      </c>
      <c r="J843" s="86">
        <v>0.10431129324804847</v>
      </c>
      <c r="K843" s="86">
        <v>0.1043270349167703</v>
      </c>
      <c r="L843" s="86">
        <v>1.5293818246692938</v>
      </c>
      <c r="M843" s="86">
        <v>1.4889292342027982</v>
      </c>
      <c r="N843" s="86">
        <v>1.5088192776141907</v>
      </c>
      <c r="O843" s="117">
        <v>3.9661344233564386</v>
      </c>
      <c r="P843" s="117">
        <v>3.8400489041174959</v>
      </c>
      <c r="Q843" s="117">
        <v>3.9014431612069314</v>
      </c>
    </row>
    <row r="844" spans="1:17" x14ac:dyDescent="0.25">
      <c r="A844" t="s">
        <v>946</v>
      </c>
      <c r="B844">
        <v>29</v>
      </c>
      <c r="C844">
        <v>56</v>
      </c>
      <c r="D844">
        <v>12</v>
      </c>
      <c r="E844">
        <v>9</v>
      </c>
      <c r="F844" s="116">
        <v>5.7188392416772128E-2</v>
      </c>
      <c r="G844" s="116">
        <v>5.7221741488527045E-2</v>
      </c>
      <c r="H844" s="116">
        <v>5.725158013167618E-2</v>
      </c>
      <c r="I844" s="86">
        <v>0.10430009952065097</v>
      </c>
      <c r="J844" s="86">
        <v>0.10431940687798277</v>
      </c>
      <c r="K844" s="86">
        <v>0.104331693378103</v>
      </c>
      <c r="L844" s="86">
        <v>1.479477156763455</v>
      </c>
      <c r="M844" s="86">
        <v>1.4999183825349156</v>
      </c>
      <c r="N844" s="86">
        <v>1.4597046676413956</v>
      </c>
      <c r="O844" s="117">
        <v>3.7157518197184287</v>
      </c>
      <c r="P844" s="117">
        <v>3.7797627301305354</v>
      </c>
      <c r="Q844" s="117">
        <v>3.6550056079096978</v>
      </c>
    </row>
    <row r="845" spans="1:17" x14ac:dyDescent="0.25">
      <c r="A845" t="s">
        <v>947</v>
      </c>
      <c r="B845">
        <v>30</v>
      </c>
      <c r="C845">
        <v>55</v>
      </c>
      <c r="D845">
        <v>12</v>
      </c>
      <c r="E845">
        <v>9</v>
      </c>
      <c r="F845" s="116">
        <v>5.7205778717406626E-2</v>
      </c>
      <c r="G845" s="116">
        <v>5.723749119097956E-2</v>
      </c>
      <c r="H845" s="116">
        <v>5.7265680056377728E-2</v>
      </c>
      <c r="I845" s="86">
        <v>0.10431113460183228</v>
      </c>
      <c r="J845" s="86">
        <v>0.10432699083861875</v>
      </c>
      <c r="K845" s="86">
        <v>0.10433579985905567</v>
      </c>
      <c r="L845" s="86">
        <v>1.4297498238195914</v>
      </c>
      <c r="M845" s="86">
        <v>1.4494097956307259</v>
      </c>
      <c r="N845" s="86">
        <v>1.4697357293868922</v>
      </c>
      <c r="O845" s="117">
        <v>3.4784548978153631</v>
      </c>
      <c r="P845" s="117">
        <v>3.5387491190979561</v>
      </c>
      <c r="Q845" s="117">
        <v>3.6022832980972517</v>
      </c>
    </row>
    <row r="846" spans="1:17" x14ac:dyDescent="0.25">
      <c r="A846" t="s">
        <v>948</v>
      </c>
      <c r="B846">
        <v>31</v>
      </c>
      <c r="C846">
        <v>54</v>
      </c>
      <c r="D846">
        <v>12</v>
      </c>
      <c r="E846">
        <v>9</v>
      </c>
      <c r="F846" s="116">
        <v>5.7222000134431898E-2</v>
      </c>
      <c r="G846" s="116">
        <v>5.7252070428165609E-2</v>
      </c>
      <c r="H846" s="116">
        <v>5.7278603040283579E-2</v>
      </c>
      <c r="I846" s="86">
        <v>0.1043191554846447</v>
      </c>
      <c r="J846" s="86">
        <v>0.10433153737029975</v>
      </c>
      <c r="K846" s="86">
        <v>0.10433684389272334</v>
      </c>
      <c r="L846" s="86">
        <v>1.4680370466018799</v>
      </c>
      <c r="M846" s="86">
        <v>1.4282735052410753</v>
      </c>
      <c r="N846" s="86">
        <v>1.4478241066256297</v>
      </c>
      <c r="O846" s="117">
        <v>3.5037693997615604</v>
      </c>
      <c r="P846" s="117">
        <v>3.3808668027494861</v>
      </c>
      <c r="Q846" s="117">
        <v>3.4407102249611738</v>
      </c>
    </row>
    <row r="847" spans="1:17" x14ac:dyDescent="0.25">
      <c r="A847" t="s">
        <v>949</v>
      </c>
      <c r="B847">
        <v>32</v>
      </c>
      <c r="C847">
        <v>53</v>
      </c>
      <c r="D847">
        <v>12</v>
      </c>
      <c r="E847">
        <v>9</v>
      </c>
      <c r="F847" s="116">
        <v>5.7237107395295049E-2</v>
      </c>
      <c r="G847" s="116">
        <v>5.7265529657742668E-2</v>
      </c>
      <c r="H847" s="116">
        <v>5.7290399137384332E-2</v>
      </c>
      <c r="I847" s="86">
        <v>0.10432746709679024</v>
      </c>
      <c r="J847" s="86">
        <v>0.10433634905380512</v>
      </c>
      <c r="K847" s="86">
        <v>0.10433457266240215</v>
      </c>
      <c r="L847" s="86">
        <v>1.4390546755509923</v>
      </c>
      <c r="M847" s="86">
        <v>1.4592646805426521</v>
      </c>
      <c r="N847" s="86">
        <v>1.419508525354013</v>
      </c>
      <c r="O847" s="117">
        <v>3.3466254780713363</v>
      </c>
      <c r="P847" s="117">
        <v>3.4090176733180684</v>
      </c>
      <c r="Q847" s="117">
        <v>3.2874147998273346</v>
      </c>
    </row>
    <row r="848" spans="1:17" x14ac:dyDescent="0.25">
      <c r="A848" t="s">
        <v>950</v>
      </c>
      <c r="B848">
        <v>33</v>
      </c>
      <c r="C848">
        <v>52</v>
      </c>
      <c r="D848">
        <v>12</v>
      </c>
      <c r="E848">
        <v>9</v>
      </c>
      <c r="F848" s="116">
        <v>5.7252678031310171E-2</v>
      </c>
      <c r="G848" s="116">
        <v>5.727944496094705E-2</v>
      </c>
      <c r="H848" s="116">
        <v>5.729907404268076E-2</v>
      </c>
      <c r="I848" s="86">
        <v>0.10433213833863021</v>
      </c>
      <c r="J848" s="86">
        <v>0.10433570726258179</v>
      </c>
      <c r="K848" s="86">
        <v>0.10432856941467862</v>
      </c>
      <c r="L848" s="86">
        <v>1.3942233396919661</v>
      </c>
      <c r="M848" s="86">
        <v>1.4136668373801957</v>
      </c>
      <c r="N848" s="86">
        <v>1.4337684145158713</v>
      </c>
      <c r="O848" s="117">
        <v>3.1981734247215794</v>
      </c>
      <c r="P848" s="117">
        <v>3.2569357575844093</v>
      </c>
      <c r="Q848" s="117">
        <v>3.3188548036824157</v>
      </c>
    </row>
    <row r="849" spans="1:17" x14ac:dyDescent="0.25">
      <c r="A849" t="s">
        <v>951</v>
      </c>
      <c r="B849">
        <v>34</v>
      </c>
      <c r="C849">
        <v>51</v>
      </c>
      <c r="D849">
        <v>12</v>
      </c>
      <c r="E849">
        <v>9</v>
      </c>
      <c r="F849" s="116">
        <v>5.6633410556364443E-2</v>
      </c>
      <c r="G849" s="116">
        <v>5.6656720914052917E-2</v>
      </c>
      <c r="H849" s="116">
        <v>5.6674651958428669E-2</v>
      </c>
      <c r="I849" s="86">
        <v>0.1043353679091685</v>
      </c>
      <c r="J849" s="86">
        <v>0.10433357480473093</v>
      </c>
      <c r="K849" s="86">
        <v>0.10431922996923033</v>
      </c>
      <c r="L849" s="86">
        <v>1.453963836669703</v>
      </c>
      <c r="M849" s="86">
        <v>1.4144707114321167</v>
      </c>
      <c r="N849" s="86">
        <v>1.43388952494345</v>
      </c>
      <c r="O849" s="117">
        <v>3.2370609583784598</v>
      </c>
      <c r="P849" s="117">
        <v>3.1176599269847873</v>
      </c>
      <c r="Q849" s="117">
        <v>3.1757977521642768</v>
      </c>
    </row>
    <row r="850" spans="1:17" x14ac:dyDescent="0.25">
      <c r="A850" t="s">
        <v>952</v>
      </c>
      <c r="B850">
        <v>35</v>
      </c>
      <c r="C850">
        <v>50</v>
      </c>
      <c r="D850">
        <v>12</v>
      </c>
      <c r="E850">
        <v>9</v>
      </c>
      <c r="F850" s="116">
        <v>5.6527937738702252E-2</v>
      </c>
      <c r="G850" s="116">
        <v>5.6549566258067889E-2</v>
      </c>
      <c r="H850" s="116">
        <v>5.6563985270978313E-2</v>
      </c>
      <c r="I850" s="86">
        <v>0.10558322203657743</v>
      </c>
      <c r="J850" s="86">
        <v>0.10557240777689461</v>
      </c>
      <c r="K850" s="86">
        <v>0.10554897688091518</v>
      </c>
      <c r="L850" s="86">
        <v>1.4128866323133684</v>
      </c>
      <c r="M850" s="86">
        <v>1.4332967450880731</v>
      </c>
      <c r="N850" s="86">
        <v>1.3931376374648874</v>
      </c>
      <c r="O850" s="117">
        <v>3.0893960776680132</v>
      </c>
      <c r="P850" s="117">
        <v>3.1461799528858752</v>
      </c>
      <c r="Q850" s="117">
        <v>3.0355428668241942</v>
      </c>
    </row>
    <row r="851" spans="1:17" x14ac:dyDescent="0.25">
      <c r="A851" t="s">
        <v>953</v>
      </c>
      <c r="B851">
        <v>36</v>
      </c>
      <c r="C851">
        <v>49</v>
      </c>
      <c r="D851">
        <v>12</v>
      </c>
      <c r="E851">
        <v>9</v>
      </c>
      <c r="F851" s="116">
        <v>5.6540029325778958E-2</v>
      </c>
      <c r="G851" s="116">
        <v>5.6556341563763629E-2</v>
      </c>
      <c r="H851" s="116">
        <v>5.656902885997394E-2</v>
      </c>
      <c r="I851" s="86">
        <v>0.1055800541203807</v>
      </c>
      <c r="J851" s="86">
        <v>0.10556374188239602</v>
      </c>
      <c r="K851" s="86">
        <v>0.10553474234820104</v>
      </c>
      <c r="L851" s="86">
        <v>1.3659904337786575</v>
      </c>
      <c r="M851" s="86">
        <v>1.38572642926923</v>
      </c>
      <c r="N851" s="86">
        <v>1.4061216259691065</v>
      </c>
      <c r="O851" s="117">
        <v>2.9630672807318033</v>
      </c>
      <c r="P851" s="117">
        <v>3.0165623589671089</v>
      </c>
      <c r="Q851" s="117">
        <v>3.0729682654472361</v>
      </c>
    </row>
    <row r="852" spans="1:17" x14ac:dyDescent="0.25">
      <c r="A852" t="s">
        <v>954</v>
      </c>
      <c r="B852">
        <v>37</v>
      </c>
      <c r="C852">
        <v>48</v>
      </c>
      <c r="D852">
        <v>12</v>
      </c>
      <c r="E852">
        <v>9</v>
      </c>
      <c r="F852" s="116">
        <v>5.6549762514700383E-2</v>
      </c>
      <c r="G852" s="116">
        <v>5.6564348943851366E-2</v>
      </c>
      <c r="H852" s="116">
        <v>5.6573465462070725E-2</v>
      </c>
      <c r="I852" s="86">
        <v>0.10557292758749579</v>
      </c>
      <c r="J852" s="86">
        <v>0.10554922464012545</v>
      </c>
      <c r="K852" s="86">
        <v>0.10551822847817961</v>
      </c>
      <c r="L852" s="86">
        <v>1.3783519158363038</v>
      </c>
      <c r="M852" s="86">
        <v>1.338432505857363</v>
      </c>
      <c r="N852" s="86">
        <v>1.3580636897615213</v>
      </c>
      <c r="O852" s="117">
        <v>3.003157961911187</v>
      </c>
      <c r="P852" s="117">
        <v>2.8939949494489063</v>
      </c>
      <c r="Q852" s="117">
        <v>2.9471314875422778</v>
      </c>
    </row>
    <row r="853" spans="1:17" x14ac:dyDescent="0.25">
      <c r="A853" t="s">
        <v>955</v>
      </c>
      <c r="B853">
        <v>38</v>
      </c>
      <c r="C853">
        <v>47</v>
      </c>
      <c r="D853">
        <v>12</v>
      </c>
      <c r="E853">
        <v>9</v>
      </c>
      <c r="F853" s="116">
        <v>5.6556619007075544E-2</v>
      </c>
      <c r="G853" s="116">
        <v>5.6569463609406651E-2</v>
      </c>
      <c r="H853" s="116">
        <v>5.657863832535745E-2</v>
      </c>
      <c r="I853" s="86">
        <v>0.10556244678664749</v>
      </c>
      <c r="J853" s="86">
        <v>0.1055349226387951</v>
      </c>
      <c r="K853" s="86">
        <v>0.10550005871818209</v>
      </c>
      <c r="L853" s="86">
        <v>1.3300567364434397</v>
      </c>
      <c r="M853" s="86">
        <v>1.3502429464783769</v>
      </c>
      <c r="N853" s="86">
        <v>1.3105256011273891</v>
      </c>
      <c r="O853" s="117">
        <v>2.8809066821291212</v>
      </c>
      <c r="P853" s="117">
        <v>2.9365550042570683</v>
      </c>
      <c r="Q853" s="117">
        <v>2.8281300460937731</v>
      </c>
    </row>
    <row r="854" spans="1:17" x14ac:dyDescent="0.25">
      <c r="A854" t="s">
        <v>956</v>
      </c>
      <c r="B854">
        <v>39</v>
      </c>
      <c r="C854">
        <v>46</v>
      </c>
      <c r="D854">
        <v>12</v>
      </c>
      <c r="E854">
        <v>9</v>
      </c>
      <c r="F854" s="116">
        <v>5.6564174852525226E-2</v>
      </c>
      <c r="G854" s="116">
        <v>5.6573412232878054E-2</v>
      </c>
      <c r="H854" s="116">
        <v>5.6582649613230881E-2</v>
      </c>
      <c r="I854" s="86">
        <v>0.10555000286358791</v>
      </c>
      <c r="J854" s="86">
        <v>0.10551674829431772</v>
      </c>
      <c r="K854" s="86">
        <v>0.10548349372504752</v>
      </c>
      <c r="L854" s="86">
        <v>1.2822370718243272</v>
      </c>
      <c r="M854" s="86">
        <v>1.3016725200866837</v>
      </c>
      <c r="N854" s="86">
        <v>1.321757356187844</v>
      </c>
      <c r="O854" s="117">
        <v>2.765289250090988</v>
      </c>
      <c r="P854" s="117">
        <v>2.8177095361172335</v>
      </c>
      <c r="Q854" s="117">
        <v>2.8729786302442917</v>
      </c>
    </row>
    <row r="855" spans="1:17" x14ac:dyDescent="0.25">
      <c r="A855" t="s">
        <v>957</v>
      </c>
      <c r="B855">
        <v>40</v>
      </c>
      <c r="C855">
        <v>45</v>
      </c>
      <c r="D855">
        <v>12</v>
      </c>
      <c r="E855">
        <v>9</v>
      </c>
      <c r="F855" s="116">
        <v>5.6569679262312621E-2</v>
      </c>
      <c r="G855" s="116">
        <v>5.6578984098035752E-2</v>
      </c>
      <c r="H855" s="116">
        <v>5.6588288933758876E-2</v>
      </c>
      <c r="I855" s="86">
        <v>0.10553358580454263</v>
      </c>
      <c r="J855" s="86">
        <v>0.10550008839593937</v>
      </c>
      <c r="K855" s="86">
        <v>0.10546845195448075</v>
      </c>
      <c r="L855" s="86">
        <v>1.2928566776153567</v>
      </c>
      <c r="M855" s="86">
        <v>1.2535251370137059</v>
      </c>
      <c r="N855" s="86">
        <v>1.2728668451332499</v>
      </c>
      <c r="O855" s="117">
        <v>2.8122693563845131</v>
      </c>
      <c r="P855" s="117">
        <v>2.7053195745829108</v>
      </c>
      <c r="Q855" s="117">
        <v>2.7573782694866522</v>
      </c>
    </row>
    <row r="856" spans="1:17" x14ac:dyDescent="0.25">
      <c r="A856" t="s">
        <v>958</v>
      </c>
      <c r="B856">
        <v>41</v>
      </c>
      <c r="C856">
        <v>44</v>
      </c>
      <c r="D856">
        <v>12</v>
      </c>
      <c r="E856">
        <v>9</v>
      </c>
      <c r="F856" s="116">
        <v>5.657387106393913E-2</v>
      </c>
      <c r="G856" s="116">
        <v>5.6583248777615024E-2</v>
      </c>
      <c r="H856" s="116">
        <v>5.6596377576761274E-2</v>
      </c>
      <c r="I856" s="86">
        <v>0.10551803428117011</v>
      </c>
      <c r="J856" s="86">
        <v>0.10548239896920171</v>
      </c>
      <c r="K856" s="86">
        <v>0.10545426582817403</v>
      </c>
      <c r="L856" s="86">
        <v>1.2299021529355056</v>
      </c>
      <c r="M856" s="86">
        <v>1.2498016613557548</v>
      </c>
      <c r="N856" s="86">
        <v>1.2106487689875258</v>
      </c>
      <c r="O856" s="117">
        <v>2.6740738101088004</v>
      </c>
      <c r="P856" s="117">
        <v>2.7284251630315524</v>
      </c>
      <c r="Q856" s="117">
        <v>2.6225263935751406</v>
      </c>
    </row>
    <row r="857" spans="1:17" x14ac:dyDescent="0.25">
      <c r="A857" t="s">
        <v>959</v>
      </c>
      <c r="B857">
        <v>42</v>
      </c>
      <c r="C857">
        <v>43</v>
      </c>
      <c r="D857">
        <v>12</v>
      </c>
      <c r="E857">
        <v>9</v>
      </c>
      <c r="F857" s="116">
        <v>5.6578972254269666E-2</v>
      </c>
      <c r="G857" s="116">
        <v>5.6588428876742383E-2</v>
      </c>
      <c r="H857" s="116">
        <v>5.6605450797193271E-2</v>
      </c>
      <c r="I857" s="86">
        <v>0.10549997163013258</v>
      </c>
      <c r="J857" s="86">
        <v>0.10546781911372534</v>
      </c>
      <c r="K857" s="86">
        <v>0.10544512321979083</v>
      </c>
      <c r="L857" s="86">
        <v>1.167047453331568</v>
      </c>
      <c r="M857" s="86">
        <v>1.1862179184082613</v>
      </c>
      <c r="N857" s="86">
        <v>1.2060276511641101</v>
      </c>
      <c r="O857" s="117">
        <v>2.5432943090045961</v>
      </c>
      <c r="P857" s="117">
        <v>2.5944867890984056</v>
      </c>
      <c r="Q857" s="117">
        <v>2.6484632988481835</v>
      </c>
    </row>
    <row r="858" spans="1:17" x14ac:dyDescent="0.25">
      <c r="A858" t="s">
        <v>960</v>
      </c>
      <c r="B858">
        <v>43</v>
      </c>
      <c r="C858">
        <v>42</v>
      </c>
      <c r="D858">
        <v>12</v>
      </c>
      <c r="E858">
        <v>9</v>
      </c>
      <c r="F858" s="116">
        <v>5.6582816946027903E-2</v>
      </c>
      <c r="G858" s="116">
        <v>5.6596175903113208E-2</v>
      </c>
      <c r="H858" s="116">
        <v>5.6615260127520786E-2</v>
      </c>
      <c r="I858" s="86">
        <v>0.10548232514556492</v>
      </c>
      <c r="J858" s="86">
        <v>0.10545560723139431</v>
      </c>
      <c r="K858" s="86">
        <v>0.10543652300698673</v>
      </c>
      <c r="L858" s="86">
        <v>1.1617235344746972</v>
      </c>
      <c r="M858" s="86">
        <v>1.1227478229671006</v>
      </c>
      <c r="N858" s="86">
        <v>1.1419141095396312</v>
      </c>
      <c r="O858" s="117">
        <v>2.5717213779573389</v>
      </c>
      <c r="P858" s="117">
        <v>2.4672829598868686</v>
      </c>
      <c r="Q858" s="117">
        <v>2.5181195168637749</v>
      </c>
    </row>
    <row r="859" spans="1:17" x14ac:dyDescent="0.25">
      <c r="A859" t="s">
        <v>961</v>
      </c>
      <c r="B859">
        <v>44</v>
      </c>
      <c r="C859">
        <v>41</v>
      </c>
      <c r="D859">
        <v>12</v>
      </c>
      <c r="E859">
        <v>9</v>
      </c>
      <c r="F859" s="116">
        <v>5.5897700733021423E-2</v>
      </c>
      <c r="G859" s="116">
        <v>5.591311653576081E-2</v>
      </c>
      <c r="H859" s="116">
        <v>5.5936240239869893E-2</v>
      </c>
      <c r="I859" s="86">
        <v>0.105467214441524</v>
      </c>
      <c r="J859" s="86">
        <v>0.10544409073741492</v>
      </c>
      <c r="K859" s="86">
        <v>0.10543252888536038</v>
      </c>
      <c r="L859" s="86">
        <v>1.1291979157834697</v>
      </c>
      <c r="M859" s="86">
        <v>1.1489147274871472</v>
      </c>
      <c r="N859" s="86">
        <v>1.1101160424551209</v>
      </c>
      <c r="O859" s="117">
        <v>2.4445050371135451</v>
      </c>
      <c r="P859" s="117">
        <v>2.4975816459452584</v>
      </c>
      <c r="Q859" s="117">
        <v>2.3941666602434157</v>
      </c>
    </row>
    <row r="860" spans="1:17" x14ac:dyDescent="0.25">
      <c r="A860" t="s">
        <v>962</v>
      </c>
      <c r="B860">
        <v>45</v>
      </c>
      <c r="C860">
        <v>40</v>
      </c>
      <c r="D860">
        <v>12</v>
      </c>
      <c r="E860">
        <v>9</v>
      </c>
      <c r="F860" s="116">
        <v>5.6034659007934577E-2</v>
      </c>
      <c r="G860" s="116">
        <v>5.6054130360706812E-2</v>
      </c>
      <c r="H860" s="116">
        <v>5.6079443119310714E-2</v>
      </c>
      <c r="I860" s="86">
        <v>0.10692888088399942</v>
      </c>
      <c r="J860" s="86">
        <v>0.10690940953122718</v>
      </c>
      <c r="K860" s="86">
        <v>0.10689967385484106</v>
      </c>
      <c r="L860" s="86">
        <v>1.0563754076814487</v>
      </c>
      <c r="M860" s="86">
        <v>1.0755702672443168</v>
      </c>
      <c r="N860" s="86">
        <v>1.0954037871781142</v>
      </c>
      <c r="O860" s="117">
        <v>2.3258686657255514</v>
      </c>
      <c r="P860" s="117">
        <v>2.3734527576303366</v>
      </c>
      <c r="Q860" s="117">
        <v>2.4236635350240956</v>
      </c>
    </row>
    <row r="861" spans="1:17" x14ac:dyDescent="0.25">
      <c r="A861" t="s">
        <v>963</v>
      </c>
      <c r="B861">
        <v>46</v>
      </c>
      <c r="C861">
        <v>39</v>
      </c>
      <c r="D861">
        <v>12</v>
      </c>
      <c r="E861">
        <v>9</v>
      </c>
      <c r="F861" s="116">
        <v>5.6042672925572447E-2</v>
      </c>
      <c r="G861" s="116">
        <v>5.6066301345047781E-2</v>
      </c>
      <c r="H861" s="116">
        <v>5.6093867834435665E-2</v>
      </c>
      <c r="I861" s="86">
        <v>0.10691662909091625</v>
      </c>
      <c r="J861" s="86">
        <v>0.10690284584622231</v>
      </c>
      <c r="K861" s="86">
        <v>0.10689890777630975</v>
      </c>
      <c r="L861" s="86">
        <v>1.090762666309615</v>
      </c>
      <c r="M861" s="86">
        <v>1.0518978543426081</v>
      </c>
      <c r="N861" s="86">
        <v>1.0710131757844381</v>
      </c>
      <c r="O861" s="117">
        <v>2.3544755180038712</v>
      </c>
      <c r="P861" s="117">
        <v>2.2572524480027094</v>
      </c>
      <c r="Q861" s="117">
        <v>2.3045585128272781</v>
      </c>
    </row>
    <row r="862" spans="1:17" x14ac:dyDescent="0.25">
      <c r="A862" t="s">
        <v>964</v>
      </c>
      <c r="B862">
        <v>47</v>
      </c>
      <c r="C862">
        <v>38</v>
      </c>
      <c r="D862">
        <v>12</v>
      </c>
      <c r="E862">
        <v>9</v>
      </c>
      <c r="F862" s="116">
        <v>5.6053869745697017E-2</v>
      </c>
      <c r="G862" s="116">
        <v>5.6079776326566404E-2</v>
      </c>
      <c r="H862" s="116">
        <v>5.6109668535261843E-2</v>
      </c>
      <c r="I862" s="86">
        <v>0.10690848799229977</v>
      </c>
      <c r="J862" s="86">
        <v>0.10690051673664765</v>
      </c>
      <c r="K862" s="86">
        <v>0.10689852392273462</v>
      </c>
      <c r="L862" s="86">
        <v>1.0666616182047537</v>
      </c>
      <c r="M862" s="86">
        <v>1.086332684340269</v>
      </c>
      <c r="N862" s="86">
        <v>1.0476242194404781</v>
      </c>
      <c r="O862" s="117">
        <v>2.24237798498614</v>
      </c>
      <c r="P862" s="117">
        <v>2.2920010442344902</v>
      </c>
      <c r="Q862" s="117">
        <v>2.1953515622664672</v>
      </c>
    </row>
    <row r="863" spans="1:17" x14ac:dyDescent="0.25">
      <c r="A863" t="s">
        <v>965</v>
      </c>
      <c r="B863">
        <v>48</v>
      </c>
      <c r="C863">
        <v>37</v>
      </c>
      <c r="D863">
        <v>12</v>
      </c>
      <c r="E863">
        <v>9</v>
      </c>
      <c r="F863" s="116">
        <v>5.6066371279484051E-2</v>
      </c>
      <c r="G863" s="116">
        <v>5.6094631556636625E-2</v>
      </c>
      <c r="H863" s="116">
        <v>5.6124910425014385E-2</v>
      </c>
      <c r="I863" s="86">
        <v>0.1069025726945165</v>
      </c>
      <c r="J863" s="86">
        <v>0.10689853551206613</v>
      </c>
      <c r="K863" s="86">
        <v>0.10689853551206613</v>
      </c>
      <c r="L863" s="86">
        <v>1.0435531242745688</v>
      </c>
      <c r="M863" s="86">
        <v>1.0625198074263971</v>
      </c>
      <c r="N863" s="86">
        <v>1.0821142724492576</v>
      </c>
      <c r="O863" s="117">
        <v>2.1359945094318675</v>
      </c>
      <c r="P863" s="117">
        <v>2.1827430636159026</v>
      </c>
      <c r="Q863" s="117">
        <v>2.2320713773857226</v>
      </c>
    </row>
    <row r="864" spans="1:17" x14ac:dyDescent="0.25">
      <c r="A864" t="s">
        <v>966</v>
      </c>
      <c r="B864">
        <v>49</v>
      </c>
      <c r="C864">
        <v>36</v>
      </c>
      <c r="D864">
        <v>12</v>
      </c>
      <c r="E864">
        <v>9</v>
      </c>
      <c r="F864" s="116">
        <v>5.6080121475551407E-2</v>
      </c>
      <c r="G864" s="116">
        <v>5.610877136975144E-2</v>
      </c>
      <c r="H864" s="116">
        <v>5.6139467684965763E-2</v>
      </c>
      <c r="I864" s="86">
        <v>0.10690094094438236</v>
      </c>
      <c r="J864" s="86">
        <v>0.10689889452336808</v>
      </c>
      <c r="K864" s="86">
        <v>0.10689684810235379</v>
      </c>
      <c r="L864" s="86">
        <v>1.078308346532749</v>
      </c>
      <c r="M864" s="86">
        <v>1.0397517282025466</v>
      </c>
      <c r="N864" s="86">
        <v>1.0587148885314475</v>
      </c>
      <c r="O864" s="117">
        <v>2.1745556196767475</v>
      </c>
      <c r="P864" s="117">
        <v>2.0790532437819498</v>
      </c>
      <c r="Q864" s="117">
        <v>2.12552132575339</v>
      </c>
    </row>
    <row r="865" spans="1:17" x14ac:dyDescent="0.25">
      <c r="A865" t="s">
        <v>967</v>
      </c>
      <c r="B865">
        <v>50</v>
      </c>
      <c r="C865">
        <v>35</v>
      </c>
      <c r="D865">
        <v>12</v>
      </c>
      <c r="E865">
        <v>9</v>
      </c>
      <c r="F865" s="116">
        <v>5.5753969077944679E-2</v>
      </c>
      <c r="G865" s="116">
        <v>5.5785115386691807E-2</v>
      </c>
      <c r="H865" s="116">
        <v>5.5816261695438935E-2</v>
      </c>
      <c r="I865" s="86">
        <v>0.10689828446131421</v>
      </c>
      <c r="J865" s="86">
        <v>0.10689828446131421</v>
      </c>
      <c r="K865" s="86">
        <v>0.10689620804073106</v>
      </c>
      <c r="L865" s="86">
        <v>1.0689101698927321</v>
      </c>
      <c r="M865" s="86">
        <v>1.0884472111595147</v>
      </c>
      <c r="N865" s="86">
        <v>1.0500001557313821</v>
      </c>
      <c r="O865" s="117">
        <v>2.0703449765156834</v>
      </c>
      <c r="P865" s="117">
        <v>2.1189539823670365</v>
      </c>
      <c r="Q865" s="117">
        <v>2.0242795858786788</v>
      </c>
    </row>
    <row r="866" spans="1:17" x14ac:dyDescent="0.25">
      <c r="A866" t="s">
        <v>968</v>
      </c>
      <c r="B866">
        <v>51</v>
      </c>
      <c r="C866">
        <v>34</v>
      </c>
      <c r="D866">
        <v>12</v>
      </c>
      <c r="E866">
        <v>9</v>
      </c>
      <c r="F866" s="116">
        <v>5.5630060728744941E-2</v>
      </c>
      <c r="G866" s="116">
        <v>5.566169028340081E-2</v>
      </c>
      <c r="H866" s="116">
        <v>5.5693319838056678E-2</v>
      </c>
      <c r="I866" s="86">
        <v>0.10789051956815114</v>
      </c>
      <c r="J866" s="86">
        <v>0.10788841093117409</v>
      </c>
      <c r="K866" s="86">
        <v>0.10788419365721998</v>
      </c>
      <c r="L866" s="86">
        <v>1.0495719466936573</v>
      </c>
      <c r="M866" s="86">
        <v>1.068492746288799</v>
      </c>
      <c r="N866" s="86">
        <v>1.0880397182442243</v>
      </c>
      <c r="O866" s="117">
        <v>1.9353470816464238</v>
      </c>
      <c r="P866" s="117">
        <v>1.9801176619433198</v>
      </c>
      <c r="Q866" s="117">
        <v>2.0273827597840754</v>
      </c>
    </row>
    <row r="867" spans="1:17" x14ac:dyDescent="0.25">
      <c r="A867" t="s">
        <v>969</v>
      </c>
      <c r="B867">
        <v>52</v>
      </c>
      <c r="C867">
        <v>33</v>
      </c>
      <c r="D867">
        <v>12</v>
      </c>
      <c r="E867">
        <v>9</v>
      </c>
      <c r="F867" s="116">
        <v>5.5645446460143799E-2</v>
      </c>
      <c r="G867" s="116">
        <v>5.5677592876354168E-2</v>
      </c>
      <c r="H867" s="116">
        <v>5.5707596198150508E-2</v>
      </c>
      <c r="I867" s="86">
        <v>0.10788980208523087</v>
      </c>
      <c r="J867" s="86">
        <v>0.10788551589640281</v>
      </c>
      <c r="K867" s="86">
        <v>0.10787908661316074</v>
      </c>
      <c r="L867" s="86">
        <v>1.0841400297890122</v>
      </c>
      <c r="M867" s="86">
        <v>1.0458065000053578</v>
      </c>
      <c r="N867" s="86">
        <v>1.0646625162071515</v>
      </c>
      <c r="O867" s="117">
        <v>1.9235108172690547</v>
      </c>
      <c r="P867" s="117">
        <v>1.8319578239019321</v>
      </c>
      <c r="Q867" s="117">
        <v>1.8764934689197732</v>
      </c>
    </row>
    <row r="868" spans="1:17" x14ac:dyDescent="0.25">
      <c r="A868" t="s">
        <v>970</v>
      </c>
      <c r="B868">
        <v>53</v>
      </c>
      <c r="C868">
        <v>32</v>
      </c>
      <c r="D868">
        <v>12</v>
      </c>
      <c r="E868">
        <v>9</v>
      </c>
      <c r="F868" s="116">
        <v>5.5661522833344593E-2</v>
      </c>
      <c r="G868" s="116">
        <v>5.5692041409347838E-2</v>
      </c>
      <c r="H868" s="116">
        <v>5.5722559985351083E-2</v>
      </c>
      <c r="I868" s="86">
        <v>0.10788752596803833</v>
      </c>
      <c r="J868" s="86">
        <v>0.10788316617146644</v>
      </c>
      <c r="K868" s="86">
        <v>0.1078766264766086</v>
      </c>
      <c r="L868" s="86">
        <v>1.0610393319047733</v>
      </c>
      <c r="M868" s="86">
        <v>1.0804513261411222</v>
      </c>
      <c r="N868" s="86">
        <v>1.0422464287816331</v>
      </c>
      <c r="O868" s="117">
        <v>1.7769048496197168</v>
      </c>
      <c r="P868" s="117">
        <v>1.8236745673446877</v>
      </c>
      <c r="Q868" s="117">
        <v>1.7326049566527226</v>
      </c>
    </row>
    <row r="869" spans="1:17" x14ac:dyDescent="0.25">
      <c r="A869" t="s">
        <v>971</v>
      </c>
      <c r="B869">
        <v>54</v>
      </c>
      <c r="C869">
        <v>31</v>
      </c>
      <c r="D869">
        <v>12</v>
      </c>
      <c r="E869">
        <v>9</v>
      </c>
      <c r="F869" s="116">
        <v>5.5677977573469851E-2</v>
      </c>
      <c r="G869" s="116">
        <v>5.5706826266513104E-2</v>
      </c>
      <c r="H869" s="116">
        <v>5.5737894089790449E-2</v>
      </c>
      <c r="I869" s="86">
        <v>0.10788523546081349</v>
      </c>
      <c r="J869" s="86">
        <v>0.1078785780701112</v>
      </c>
      <c r="K869" s="86">
        <v>0.10787192067940891</v>
      </c>
      <c r="L869" s="86">
        <v>1.0389457356083855</v>
      </c>
      <c r="M869" s="86">
        <v>1.0577351113004769</v>
      </c>
      <c r="N869" s="86">
        <v>1.0771459290565468</v>
      </c>
      <c r="O869" s="117">
        <v>1.6306479638370537</v>
      </c>
      <c r="P869" s="117">
        <v>1.674715452025733</v>
      </c>
      <c r="Q869" s="117">
        <v>1.7212350791230886</v>
      </c>
    </row>
    <row r="870" spans="1:17" x14ac:dyDescent="0.25">
      <c r="A870" t="s">
        <v>972</v>
      </c>
      <c r="B870">
        <v>55</v>
      </c>
      <c r="C870">
        <v>30</v>
      </c>
      <c r="D870">
        <v>12</v>
      </c>
      <c r="E870">
        <v>9</v>
      </c>
      <c r="F870" s="116">
        <v>5.5233116808240765E-2</v>
      </c>
      <c r="G870" s="116">
        <v>5.5262509354743167E-2</v>
      </c>
      <c r="H870" s="116">
        <v>5.5294162866361136E-2</v>
      </c>
      <c r="I870" s="86">
        <v>0.10788421145450147</v>
      </c>
      <c r="J870" s="86">
        <v>0.10787516759403919</v>
      </c>
      <c r="K870" s="86">
        <v>0.10787064566380805</v>
      </c>
      <c r="L870" s="86">
        <v>1.0885936570884647</v>
      </c>
      <c r="M870" s="86">
        <v>1.0506071821817862</v>
      </c>
      <c r="N870" s="86">
        <v>1.0692929283794079</v>
      </c>
      <c r="O870" s="117">
        <v>1.6223329090255467</v>
      </c>
      <c r="P870" s="117">
        <v>1.5322289272398817</v>
      </c>
      <c r="Q870" s="117">
        <v>1.5760599969703069</v>
      </c>
    </row>
    <row r="871" spans="1:17" x14ac:dyDescent="0.25">
      <c r="A871" t="s">
        <v>973</v>
      </c>
      <c r="B871">
        <v>18</v>
      </c>
      <c r="C871">
        <v>67</v>
      </c>
      <c r="D871">
        <v>15</v>
      </c>
      <c r="E871">
        <v>9</v>
      </c>
      <c r="F871" s="116">
        <v>5.8431866584426319E-2</v>
      </c>
      <c r="G871" s="116">
        <v>5.8465325217917537E-2</v>
      </c>
      <c r="H871" s="116">
        <v>5.8497329128213482E-2</v>
      </c>
      <c r="I871" s="86">
        <v>0.10088214414561197</v>
      </c>
      <c r="J871" s="86">
        <v>0.10091123860951738</v>
      </c>
      <c r="K871" s="86">
        <v>0.10093887835022752</v>
      </c>
      <c r="L871" s="86">
        <v>1.6805806091216964</v>
      </c>
      <c r="M871" s="86">
        <v>1.7011969462450685</v>
      </c>
      <c r="N871" s="86">
        <v>1.7225173693949516</v>
      </c>
      <c r="O871" s="117">
        <v>5.8006432785969482</v>
      </c>
      <c r="P871" s="117">
        <v>5.8709995112130064</v>
      </c>
      <c r="Q871" s="117">
        <v>5.9451016560568855</v>
      </c>
    </row>
    <row r="872" spans="1:17" x14ac:dyDescent="0.25">
      <c r="A872" t="s">
        <v>974</v>
      </c>
      <c r="B872">
        <v>19</v>
      </c>
      <c r="C872">
        <v>66</v>
      </c>
      <c r="D872">
        <v>15</v>
      </c>
      <c r="E872">
        <v>9</v>
      </c>
      <c r="F872" s="116">
        <v>5.8448062447240157E-2</v>
      </c>
      <c r="G872" s="116">
        <v>5.8481595472166858E-2</v>
      </c>
      <c r="H872" s="116">
        <v>5.8513670539488055E-2</v>
      </c>
      <c r="I872" s="86">
        <v>0.10089649813162734</v>
      </c>
      <c r="J872" s="86">
        <v>0.10092419932613199</v>
      </c>
      <c r="K872" s="86">
        <v>0.10095190052063666</v>
      </c>
      <c r="L872" s="86">
        <v>1.7038552772962468</v>
      </c>
      <c r="M872" s="86">
        <v>1.6622058023796784</v>
      </c>
      <c r="N872" s="86">
        <v>1.6826806300126405</v>
      </c>
      <c r="O872" s="117">
        <v>5.6578683785032897</v>
      </c>
      <c r="P872" s="117">
        <v>5.514513238984037</v>
      </c>
      <c r="Q872" s="117">
        <v>5.5843319127966398</v>
      </c>
    </row>
    <row r="873" spans="1:17" x14ac:dyDescent="0.25">
      <c r="A873" t="s">
        <v>975</v>
      </c>
      <c r="B873">
        <v>20</v>
      </c>
      <c r="C873">
        <v>65</v>
      </c>
      <c r="D873">
        <v>15</v>
      </c>
      <c r="E873">
        <v>9</v>
      </c>
      <c r="F873" s="116">
        <v>5.8464730896815774E-2</v>
      </c>
      <c r="G873" s="116">
        <v>5.8496880068974584E-2</v>
      </c>
      <c r="H873" s="116">
        <v>5.8530490567140624E-2</v>
      </c>
      <c r="I873" s="86">
        <v>0.10091040610249741</v>
      </c>
      <c r="J873" s="86">
        <v>0.10093817129663457</v>
      </c>
      <c r="K873" s="86">
        <v>0.10096447516476451</v>
      </c>
      <c r="L873" s="86">
        <v>1.6628063304642633</v>
      </c>
      <c r="M873" s="86">
        <v>1.6838377343601585</v>
      </c>
      <c r="N873" s="86">
        <v>1.6424678563313</v>
      </c>
      <c r="O873" s="117">
        <v>5.310394411889348</v>
      </c>
      <c r="P873" s="117">
        <v>5.3833642647338191</v>
      </c>
      <c r="Q873" s="117">
        <v>5.2411129458870978</v>
      </c>
    </row>
    <row r="874" spans="1:17" x14ac:dyDescent="0.25">
      <c r="A874" t="s">
        <v>976</v>
      </c>
      <c r="B874">
        <v>21</v>
      </c>
      <c r="C874">
        <v>64</v>
      </c>
      <c r="D874">
        <v>15</v>
      </c>
      <c r="E874">
        <v>9</v>
      </c>
      <c r="F874" s="116">
        <v>5.8481613807186313E-2</v>
      </c>
      <c r="G874" s="116">
        <v>5.8513840731609777E-2</v>
      </c>
      <c r="H874" s="116">
        <v>5.8547532516234312E-2</v>
      </c>
      <c r="I874" s="86">
        <v>0.10092447327289319</v>
      </c>
      <c r="J874" s="86">
        <v>0.10095230561671346</v>
      </c>
      <c r="K874" s="86">
        <v>0.10097720824013161</v>
      </c>
      <c r="L874" s="86">
        <v>1.6214464322597373</v>
      </c>
      <c r="M874" s="86">
        <v>1.6416512490130504</v>
      </c>
      <c r="N874" s="86">
        <v>1.662546014921066</v>
      </c>
      <c r="O874" s="117">
        <v>4.986105800992882</v>
      </c>
      <c r="P874" s="117">
        <v>5.0546363557793859</v>
      </c>
      <c r="Q874" s="117">
        <v>5.1268158773267469</v>
      </c>
    </row>
    <row r="875" spans="1:17" x14ac:dyDescent="0.25">
      <c r="A875" t="s">
        <v>977</v>
      </c>
      <c r="B875">
        <v>22</v>
      </c>
      <c r="C875">
        <v>63</v>
      </c>
      <c r="D875">
        <v>15</v>
      </c>
      <c r="E875">
        <v>9</v>
      </c>
      <c r="F875" s="116">
        <v>5.8497584874514806E-2</v>
      </c>
      <c r="G875" s="116">
        <v>5.8531362853328675E-2</v>
      </c>
      <c r="H875" s="116">
        <v>5.8565140832142537E-2</v>
      </c>
      <c r="I875" s="86">
        <v>0.10093888095024797</v>
      </c>
      <c r="J875" s="86">
        <v>0.10096531589018926</v>
      </c>
      <c r="K875" s="86">
        <v>0.10099028222235602</v>
      </c>
      <c r="L875" s="86">
        <v>1.6400545147205901</v>
      </c>
      <c r="M875" s="86">
        <v>1.5992184069424027</v>
      </c>
      <c r="N875" s="86">
        <v>1.6192935409161469</v>
      </c>
      <c r="O875" s="117">
        <v>4.8823571742224088</v>
      </c>
      <c r="P875" s="117">
        <v>4.742742507530286</v>
      </c>
      <c r="Q875" s="117">
        <v>4.8107390474903697</v>
      </c>
    </row>
    <row r="876" spans="1:17" x14ac:dyDescent="0.25">
      <c r="A876" t="s">
        <v>978</v>
      </c>
      <c r="B876">
        <v>23</v>
      </c>
      <c r="C876">
        <v>62</v>
      </c>
      <c r="D876">
        <v>15</v>
      </c>
      <c r="E876">
        <v>9</v>
      </c>
      <c r="F876" s="116">
        <v>5.8513505155550059E-2</v>
      </c>
      <c r="G876" s="116">
        <v>5.8547374807458391E-2</v>
      </c>
      <c r="H876" s="116">
        <v>5.8581244459366723E-2</v>
      </c>
      <c r="I876" s="86">
        <v>0.10095217899669255</v>
      </c>
      <c r="J876" s="86">
        <v>0.10097721308723349</v>
      </c>
      <c r="K876" s="86">
        <v>0.10100224717777444</v>
      </c>
      <c r="L876" s="86">
        <v>1.5960440246571066</v>
      </c>
      <c r="M876" s="86">
        <v>1.6168017034962316</v>
      </c>
      <c r="N876" s="86">
        <v>1.5759729985045801</v>
      </c>
      <c r="O876" s="117">
        <v>4.5835122534510226</v>
      </c>
      <c r="P876" s="117">
        <v>4.6543498941205232</v>
      </c>
      <c r="Q876" s="117">
        <v>4.5162559603224395</v>
      </c>
    </row>
    <row r="877" spans="1:17" x14ac:dyDescent="0.25">
      <c r="A877" t="s">
        <v>979</v>
      </c>
      <c r="B877">
        <v>24</v>
      </c>
      <c r="C877">
        <v>61</v>
      </c>
      <c r="D877">
        <v>15</v>
      </c>
      <c r="E877">
        <v>9</v>
      </c>
      <c r="F877" s="116">
        <v>5.8530764391225114E-2</v>
      </c>
      <c r="G877" s="116">
        <v>5.8564732083519172E-2</v>
      </c>
      <c r="H877" s="116">
        <v>5.859869977581323E-2</v>
      </c>
      <c r="I877" s="86">
        <v>0.10096527320362597</v>
      </c>
      <c r="J877" s="86">
        <v>0.10099037975879985</v>
      </c>
      <c r="K877" s="86">
        <v>0.10101400945778702</v>
      </c>
      <c r="L877" s="86">
        <v>1.5515467114843291</v>
      </c>
      <c r="M877" s="86">
        <v>1.5714946079980623</v>
      </c>
      <c r="N877" s="86">
        <v>1.5921248120700502</v>
      </c>
      <c r="O877" s="117">
        <v>4.2998756487090803</v>
      </c>
      <c r="P877" s="117">
        <v>4.3663976819265296</v>
      </c>
      <c r="Q877" s="117">
        <v>4.4364612162796808</v>
      </c>
    </row>
    <row r="878" spans="1:17" x14ac:dyDescent="0.25">
      <c r="A878" t="s">
        <v>980</v>
      </c>
      <c r="B878">
        <v>25</v>
      </c>
      <c r="C878">
        <v>60</v>
      </c>
      <c r="D878">
        <v>15</v>
      </c>
      <c r="E878">
        <v>9</v>
      </c>
      <c r="F878" s="116">
        <v>5.8067651028187187E-2</v>
      </c>
      <c r="G878" s="116">
        <v>5.8100242510255209E-2</v>
      </c>
      <c r="H878" s="116">
        <v>5.8134315423326317E-2</v>
      </c>
      <c r="I878" s="86">
        <v>0.10097730003273962</v>
      </c>
      <c r="J878" s="86">
        <v>0.10100248435979219</v>
      </c>
      <c r="K878" s="86">
        <v>0.10102322439383547</v>
      </c>
      <c r="L878" s="86">
        <v>1.6152160741189558</v>
      </c>
      <c r="M878" s="86">
        <v>1.574267839762497</v>
      </c>
      <c r="N878" s="86">
        <v>1.5943993060982322</v>
      </c>
      <c r="O878" s="117">
        <v>4.228727021153353</v>
      </c>
      <c r="P878" s="117">
        <v>4.0932234901625577</v>
      </c>
      <c r="Q878" s="117">
        <v>4.1592182784882885</v>
      </c>
    </row>
    <row r="879" spans="1:17" x14ac:dyDescent="0.25">
      <c r="A879" t="s">
        <v>981</v>
      </c>
      <c r="B879">
        <v>26</v>
      </c>
      <c r="C879">
        <v>59</v>
      </c>
      <c r="D879">
        <v>15</v>
      </c>
      <c r="E879">
        <v>9</v>
      </c>
      <c r="F879" s="116">
        <v>5.8060258531125848E-2</v>
      </c>
      <c r="G879" s="116">
        <v>5.8094443973775306E-2</v>
      </c>
      <c r="H879" s="116">
        <v>5.8127143092831311E-2</v>
      </c>
      <c r="I879" s="86">
        <v>0.1020153061603654</v>
      </c>
      <c r="J879" s="86">
        <v>0.10203760101426722</v>
      </c>
      <c r="K879" s="86">
        <v>0.10205692322098213</v>
      </c>
      <c r="L879" s="86">
        <v>1.5679911296207942</v>
      </c>
      <c r="M879" s="86">
        <v>1.5891415143556564</v>
      </c>
      <c r="N879" s="86">
        <v>1.5475322216136558</v>
      </c>
      <c r="O879" s="117">
        <v>3.9566588040148574</v>
      </c>
      <c r="P879" s="117">
        <v>4.0202660221967568</v>
      </c>
      <c r="Q879" s="117">
        <v>3.8962977165610635</v>
      </c>
    </row>
    <row r="880" spans="1:17" x14ac:dyDescent="0.25">
      <c r="A880" t="s">
        <v>982</v>
      </c>
      <c r="B880">
        <v>27</v>
      </c>
      <c r="C880">
        <v>58</v>
      </c>
      <c r="D880">
        <v>15</v>
      </c>
      <c r="E880">
        <v>9</v>
      </c>
      <c r="F880" s="116">
        <v>5.8077391775166201E-2</v>
      </c>
      <c r="G880" s="116">
        <v>5.8110206389005312E-2</v>
      </c>
      <c r="H880" s="116">
        <v>5.8143021002844429E-2</v>
      </c>
      <c r="I880" s="86">
        <v>0.10202660071923668</v>
      </c>
      <c r="J880" s="86">
        <v>0.1020474827462252</v>
      </c>
      <c r="K880" s="86">
        <v>0.10206538162650108</v>
      </c>
      <c r="L880" s="86">
        <v>1.5194747275268372</v>
      </c>
      <c r="M880" s="86">
        <v>1.5398063639468822</v>
      </c>
      <c r="N880" s="86">
        <v>1.5608271072575486</v>
      </c>
      <c r="O880" s="117">
        <v>3.7155912671363134</v>
      </c>
      <c r="P880" s="117">
        <v>3.7755167182999645</v>
      </c>
      <c r="Q880" s="117">
        <v>3.8386669510599867</v>
      </c>
    </row>
    <row r="881" spans="1:17" x14ac:dyDescent="0.25">
      <c r="A881" t="s">
        <v>983</v>
      </c>
      <c r="B881">
        <v>28</v>
      </c>
      <c r="C881">
        <v>57</v>
      </c>
      <c r="D881">
        <v>15</v>
      </c>
      <c r="E881">
        <v>9</v>
      </c>
      <c r="F881" s="116">
        <v>5.8094392533159261E-2</v>
      </c>
      <c r="G881" s="116">
        <v>5.8127330954780038E-2</v>
      </c>
      <c r="H881" s="116">
        <v>5.8160269376400821E-2</v>
      </c>
      <c r="I881" s="86">
        <v>0.10203724137724524</v>
      </c>
      <c r="J881" s="86">
        <v>0.10205670499002116</v>
      </c>
      <c r="K881" s="86">
        <v>0.10207317420083155</v>
      </c>
      <c r="L881" s="86">
        <v>1.5317009850085266</v>
      </c>
      <c r="M881" s="86">
        <v>1.4905968292277587</v>
      </c>
      <c r="N881" s="86">
        <v>1.5108067966935814</v>
      </c>
      <c r="O881" s="117">
        <v>3.6597655682701191</v>
      </c>
      <c r="P881" s="117">
        <v>3.5375834876698011</v>
      </c>
      <c r="Q881" s="117">
        <v>3.5970747687198781</v>
      </c>
    </row>
    <row r="882" spans="1:17" x14ac:dyDescent="0.25">
      <c r="A882" t="s">
        <v>984</v>
      </c>
      <c r="B882">
        <v>29</v>
      </c>
      <c r="C882">
        <v>56</v>
      </c>
      <c r="D882">
        <v>15</v>
      </c>
      <c r="E882">
        <v>9</v>
      </c>
      <c r="F882" s="116">
        <v>5.8110641265966261E-2</v>
      </c>
      <c r="G882" s="116">
        <v>5.8143712484836095E-2</v>
      </c>
      <c r="H882" s="116">
        <v>5.8175280466484576E-2</v>
      </c>
      <c r="I882" s="86">
        <v>0.102047258771765</v>
      </c>
      <c r="J882" s="86">
        <v>0.10206529761842127</v>
      </c>
      <c r="K882" s="86">
        <v>0.10207882675341348</v>
      </c>
      <c r="L882" s="86">
        <v>1.4810434270200878</v>
      </c>
      <c r="M882" s="86">
        <v>1.5018151589447877</v>
      </c>
      <c r="N882" s="86">
        <v>1.4609523150963235</v>
      </c>
      <c r="O882" s="117">
        <v>3.4374510508379794</v>
      </c>
      <c r="P882" s="117">
        <v>3.4994851412516854</v>
      </c>
      <c r="Q882" s="117">
        <v>3.3785827780124498</v>
      </c>
    </row>
    <row r="883" spans="1:17" x14ac:dyDescent="0.25">
      <c r="A883" t="s">
        <v>985</v>
      </c>
      <c r="B883">
        <v>30</v>
      </c>
      <c r="C883">
        <v>55</v>
      </c>
      <c r="D883">
        <v>15</v>
      </c>
      <c r="E883">
        <v>9</v>
      </c>
      <c r="F883" s="116">
        <v>5.8128001473467771E-2</v>
      </c>
      <c r="G883" s="116">
        <v>5.8159705185670527E-2</v>
      </c>
      <c r="H883" s="116">
        <v>5.81898991972922E-2</v>
      </c>
      <c r="I883" s="86">
        <v>0.10205726898184284</v>
      </c>
      <c r="J883" s="86">
        <v>0.10207236598765367</v>
      </c>
      <c r="K883" s="86">
        <v>0.10208142419114018</v>
      </c>
      <c r="L883" s="86">
        <v>1.4174910889923202</v>
      </c>
      <c r="M883" s="86">
        <v>1.4374689567818015</v>
      </c>
      <c r="N883" s="86">
        <v>1.4581213149180194</v>
      </c>
      <c r="O883" s="117">
        <v>3.2212768141694457</v>
      </c>
      <c r="P883" s="117">
        <v>3.2797127945614548</v>
      </c>
      <c r="Q883" s="117">
        <v>3.3412919715632801</v>
      </c>
    </row>
    <row r="884" spans="1:17" x14ac:dyDescent="0.25">
      <c r="A884" t="s">
        <v>986</v>
      </c>
      <c r="B884">
        <v>31</v>
      </c>
      <c r="C884">
        <v>54</v>
      </c>
      <c r="D884">
        <v>15</v>
      </c>
      <c r="E884">
        <v>9</v>
      </c>
      <c r="F884" s="116">
        <v>5.8143996554250087E-2</v>
      </c>
      <c r="G884" s="116">
        <v>5.81743288598238E-2</v>
      </c>
      <c r="H884" s="116">
        <v>5.8201627934840142E-2</v>
      </c>
      <c r="I884" s="86">
        <v>0.10206517502498624</v>
      </c>
      <c r="J884" s="86">
        <v>0.10207882456249441</v>
      </c>
      <c r="K884" s="86">
        <v>0.10208185779305178</v>
      </c>
      <c r="L884" s="86">
        <v>1.4320093787488835</v>
      </c>
      <c r="M884" s="86">
        <v>1.3916037144941407</v>
      </c>
      <c r="N884" s="86">
        <v>1.411470304316208</v>
      </c>
      <c r="O884" s="117">
        <v>3.2554829433862684</v>
      </c>
      <c r="P884" s="117">
        <v>3.1363528132455114</v>
      </c>
      <c r="Q884" s="117">
        <v>3.1943572811941223</v>
      </c>
    </row>
    <row r="885" spans="1:17" x14ac:dyDescent="0.25">
      <c r="A885" t="s">
        <v>987</v>
      </c>
      <c r="B885">
        <v>32</v>
      </c>
      <c r="C885">
        <v>53</v>
      </c>
      <c r="D885">
        <v>15</v>
      </c>
      <c r="E885">
        <v>9</v>
      </c>
      <c r="F885" s="116">
        <v>5.815941794861635E-2</v>
      </c>
      <c r="G885" s="116">
        <v>5.8189898226352642E-2</v>
      </c>
      <c r="H885" s="116">
        <v>5.8214282448541668E-2</v>
      </c>
      <c r="I885" s="86">
        <v>0.10207235408329041</v>
      </c>
      <c r="J885" s="86">
        <v>0.1020814981666113</v>
      </c>
      <c r="K885" s="86">
        <v>0.10207997415272448</v>
      </c>
      <c r="L885" s="86">
        <v>1.3907022960793218</v>
      </c>
      <c r="M885" s="86">
        <v>1.4112368591902609</v>
      </c>
      <c r="N885" s="86">
        <v>1.3708401056752035</v>
      </c>
      <c r="O885" s="117">
        <v>3.1183335822556013</v>
      </c>
      <c r="P885" s="117">
        <v>3.1790045750896883</v>
      </c>
      <c r="Q885" s="117">
        <v>3.0607593856395221</v>
      </c>
    </row>
    <row r="886" spans="1:17" x14ac:dyDescent="0.25">
      <c r="A886" t="s">
        <v>988</v>
      </c>
      <c r="B886">
        <v>33</v>
      </c>
      <c r="C886">
        <v>52</v>
      </c>
      <c r="D886">
        <v>15</v>
      </c>
      <c r="E886">
        <v>9</v>
      </c>
      <c r="F886" s="116">
        <v>5.8174893875819006E-2</v>
      </c>
      <c r="G886" s="116">
        <v>5.8202468545727228E-2</v>
      </c>
      <c r="H886" s="116">
        <v>5.8223915511211401E-2</v>
      </c>
      <c r="I886" s="86">
        <v>0.10207836414802696</v>
      </c>
      <c r="J886" s="86">
        <v>0.10208295992634499</v>
      </c>
      <c r="K886" s="86">
        <v>0.10207376836970893</v>
      </c>
      <c r="L886" s="86">
        <v>1.3442912007696397</v>
      </c>
      <c r="M886" s="86">
        <v>1.3640484517588809</v>
      </c>
      <c r="N886" s="86">
        <v>1.3844743884933965</v>
      </c>
      <c r="O886" s="117">
        <v>2.9885641716186178</v>
      </c>
      <c r="P886" s="117">
        <v>3.0455319077228991</v>
      </c>
      <c r="Q886" s="117">
        <v>3.1055634960392049</v>
      </c>
    </row>
    <row r="887" spans="1:17" x14ac:dyDescent="0.25">
      <c r="A887" t="s">
        <v>989</v>
      </c>
      <c r="B887">
        <v>34</v>
      </c>
      <c r="C887">
        <v>51</v>
      </c>
      <c r="D887">
        <v>15</v>
      </c>
      <c r="E887">
        <v>9</v>
      </c>
      <c r="F887" s="116">
        <v>5.7410180101911928E-2</v>
      </c>
      <c r="G887" s="116">
        <v>5.7433285889449591E-2</v>
      </c>
      <c r="H887" s="116">
        <v>5.7451770519479722E-2</v>
      </c>
      <c r="I887" s="86">
        <v>0.10208136934139263</v>
      </c>
      <c r="J887" s="86">
        <v>0.10207982895555678</v>
      </c>
      <c r="K887" s="86">
        <v>0.10206596548303419</v>
      </c>
      <c r="L887" s="86">
        <v>1.4124891402798574</v>
      </c>
      <c r="M887" s="86">
        <v>1.373052182110575</v>
      </c>
      <c r="N887" s="86">
        <v>1.3924444016559161</v>
      </c>
      <c r="O887" s="117">
        <v>3.0359941958261705</v>
      </c>
      <c r="P887" s="117">
        <v>2.9198737499768943</v>
      </c>
      <c r="Q887" s="117">
        <v>2.9764120716957185</v>
      </c>
    </row>
    <row r="888" spans="1:17" x14ac:dyDescent="0.25">
      <c r="A888" t="s">
        <v>990</v>
      </c>
      <c r="B888">
        <v>35</v>
      </c>
      <c r="C888">
        <v>50</v>
      </c>
      <c r="D888">
        <v>15</v>
      </c>
      <c r="E888">
        <v>9</v>
      </c>
      <c r="F888" s="116">
        <v>5.7619634183187302E-2</v>
      </c>
      <c r="G888" s="116">
        <v>5.7641325989107615E-2</v>
      </c>
      <c r="H888" s="116">
        <v>5.7655270721484957E-2</v>
      </c>
      <c r="I888" s="86">
        <v>0.10319101959234898</v>
      </c>
      <c r="J888" s="86">
        <v>0.10318172310409743</v>
      </c>
      <c r="K888" s="86">
        <v>0.10315848188346852</v>
      </c>
      <c r="L888" s="86">
        <v>1.3508122806609804</v>
      </c>
      <c r="M888" s="86">
        <v>1.3716162719532696</v>
      </c>
      <c r="N888" s="86">
        <v>1.3306822847669293</v>
      </c>
      <c r="O888" s="117">
        <v>2.9017423168398135</v>
      </c>
      <c r="P888" s="117">
        <v>2.958137913403212</v>
      </c>
      <c r="Q888" s="117">
        <v>2.8482580705138636</v>
      </c>
    </row>
    <row r="889" spans="1:17" x14ac:dyDescent="0.25">
      <c r="A889" t="s">
        <v>991</v>
      </c>
      <c r="B889">
        <v>36</v>
      </c>
      <c r="C889">
        <v>49</v>
      </c>
      <c r="D889">
        <v>15</v>
      </c>
      <c r="E889">
        <v>9</v>
      </c>
      <c r="F889" s="116">
        <v>5.7630305449193661E-2</v>
      </c>
      <c r="G889" s="116">
        <v>5.7649014056400216E-2</v>
      </c>
      <c r="H889" s="116">
        <v>5.7661486461204586E-2</v>
      </c>
      <c r="I889" s="86">
        <v>0.10318732304775684</v>
      </c>
      <c r="J889" s="86">
        <v>0.10317173254175138</v>
      </c>
      <c r="K889" s="86">
        <v>0.10314366963094154</v>
      </c>
      <c r="L889" s="86">
        <v>1.3023903363807576</v>
      </c>
      <c r="M889" s="86">
        <v>1.3224132232435737</v>
      </c>
      <c r="N889" s="86">
        <v>1.3431052102732159</v>
      </c>
      <c r="O889" s="117">
        <v>2.7868310113873056</v>
      </c>
      <c r="P889" s="117">
        <v>2.8391137732766256</v>
      </c>
      <c r="Q889" s="117">
        <v>2.8942418025119423</v>
      </c>
    </row>
    <row r="890" spans="1:17" x14ac:dyDescent="0.25">
      <c r="A890" t="s">
        <v>992</v>
      </c>
      <c r="B890">
        <v>37</v>
      </c>
      <c r="C890">
        <v>48</v>
      </c>
      <c r="D890">
        <v>15</v>
      </c>
      <c r="E890">
        <v>9</v>
      </c>
      <c r="F890" s="116">
        <v>5.7640881099302578E-2</v>
      </c>
      <c r="G890" s="116">
        <v>5.7656574660548271E-2</v>
      </c>
      <c r="H890" s="116">
        <v>5.7665990797295688E-2</v>
      </c>
      <c r="I890" s="86">
        <v>0.10318045712205197</v>
      </c>
      <c r="J890" s="86">
        <v>0.103158486136308</v>
      </c>
      <c r="K890" s="86">
        <v>0.10312709901381661</v>
      </c>
      <c r="L890" s="86">
        <v>1.3145366319106597</v>
      </c>
      <c r="M890" s="86">
        <v>1.2738447969567046</v>
      </c>
      <c r="N890" s="86">
        <v>1.2938556569010866</v>
      </c>
      <c r="O890" s="117">
        <v>2.8312204568709549</v>
      </c>
      <c r="P890" s="117">
        <v>2.7245309194543661</v>
      </c>
      <c r="Q890" s="117">
        <v>2.7764640523286106</v>
      </c>
    </row>
    <row r="891" spans="1:17" x14ac:dyDescent="0.25">
      <c r="A891" t="s">
        <v>993</v>
      </c>
      <c r="B891">
        <v>38</v>
      </c>
      <c r="C891">
        <v>47</v>
      </c>
      <c r="D891">
        <v>15</v>
      </c>
      <c r="E891">
        <v>9</v>
      </c>
      <c r="F891" s="116">
        <v>5.7649029647891772E-2</v>
      </c>
      <c r="G891" s="116">
        <v>5.7661672672103169E-2</v>
      </c>
      <c r="H891" s="116">
        <v>5.7671154940261711E-2</v>
      </c>
      <c r="I891" s="86">
        <v>0.1031718186990328</v>
      </c>
      <c r="J891" s="86">
        <v>0.10314337189455718</v>
      </c>
      <c r="K891" s="86">
        <v>0.10311018395600227</v>
      </c>
      <c r="L891" s="86">
        <v>1.2647259624502181</v>
      </c>
      <c r="M891" s="86">
        <v>1.2853009039762311</v>
      </c>
      <c r="N891" s="86">
        <v>1.2448171502623429</v>
      </c>
      <c r="O891" s="117">
        <v>2.7216227321575319</v>
      </c>
      <c r="P891" s="117">
        <v>2.7760098615588849</v>
      </c>
      <c r="Q891" s="117">
        <v>2.6700407737530818</v>
      </c>
    </row>
    <row r="892" spans="1:17" x14ac:dyDescent="0.25">
      <c r="A892" t="s">
        <v>994</v>
      </c>
      <c r="B892">
        <v>39</v>
      </c>
      <c r="C892">
        <v>46</v>
      </c>
      <c r="D892">
        <v>15</v>
      </c>
      <c r="E892">
        <v>9</v>
      </c>
      <c r="F892" s="116">
        <v>5.7656085557478559E-2</v>
      </c>
      <c r="G892" s="116">
        <v>5.7665638647982943E-2</v>
      </c>
      <c r="H892" s="116">
        <v>5.7675191738487334E-2</v>
      </c>
      <c r="I892" s="86">
        <v>0.1031590478116258</v>
      </c>
      <c r="J892" s="86">
        <v>0.10312720417661117</v>
      </c>
      <c r="K892" s="86">
        <v>0.10309217617809509</v>
      </c>
      <c r="L892" s="86">
        <v>1.2153855706936658</v>
      </c>
      <c r="M892" s="86">
        <v>1.2351954960362634</v>
      </c>
      <c r="N892" s="86">
        <v>1.2556703607966329</v>
      </c>
      <c r="O892" s="117">
        <v>2.6137016792740924</v>
      </c>
      <c r="P892" s="117">
        <v>2.6649333114673706</v>
      </c>
      <c r="Q892" s="117">
        <v>2.7189512617244285</v>
      </c>
    </row>
    <row r="893" spans="1:17" x14ac:dyDescent="0.25">
      <c r="A893" t="s">
        <v>995</v>
      </c>
      <c r="B893">
        <v>40</v>
      </c>
      <c r="C893">
        <v>45</v>
      </c>
      <c r="D893">
        <v>15</v>
      </c>
      <c r="E893">
        <v>9</v>
      </c>
      <c r="F893" s="116">
        <v>5.76616624006034E-2</v>
      </c>
      <c r="G893" s="116">
        <v>5.7671291132740096E-2</v>
      </c>
      <c r="H893" s="116">
        <v>5.7682524653566242E-2</v>
      </c>
      <c r="I893" s="86">
        <v>0.10314297864828649</v>
      </c>
      <c r="J893" s="86">
        <v>0.10310927808580805</v>
      </c>
      <c r="K893" s="86">
        <v>0.10307878710070852</v>
      </c>
      <c r="L893" s="86">
        <v>1.2301170693348953</v>
      </c>
      <c r="M893" s="86">
        <v>1.1900246335063831</v>
      </c>
      <c r="N893" s="86">
        <v>1.20974043324515</v>
      </c>
      <c r="O893" s="117">
        <v>2.6647050799585963</v>
      </c>
      <c r="P893" s="117">
        <v>2.5601771686713151</v>
      </c>
      <c r="Q893" s="117">
        <v>2.6110569940703057</v>
      </c>
    </row>
    <row r="894" spans="1:17" x14ac:dyDescent="0.25">
      <c r="A894" t="s">
        <v>996</v>
      </c>
      <c r="B894">
        <v>41</v>
      </c>
      <c r="C894">
        <v>44</v>
      </c>
      <c r="D894">
        <v>15</v>
      </c>
      <c r="E894">
        <v>9</v>
      </c>
      <c r="F894" s="116">
        <v>5.7666446038648206E-2</v>
      </c>
      <c r="G894" s="116">
        <v>5.767615582919184E-2</v>
      </c>
      <c r="H894" s="116">
        <v>5.7689102216583354E-2</v>
      </c>
      <c r="I894" s="86">
        <v>0.10312606706552328</v>
      </c>
      <c r="J894" s="86">
        <v>0.10309208279862056</v>
      </c>
      <c r="K894" s="86">
        <v>0.10306619002383753</v>
      </c>
      <c r="L894" s="86">
        <v>1.1653609695549518</v>
      </c>
      <c r="M894" s="86">
        <v>1.1856447220006052</v>
      </c>
      <c r="N894" s="86">
        <v>1.1457358645678415</v>
      </c>
      <c r="O894" s="117">
        <v>2.5398951018961604</v>
      </c>
      <c r="P894" s="117">
        <v>2.5930157476619633</v>
      </c>
      <c r="Q894" s="117">
        <v>2.489514235362086</v>
      </c>
    </row>
    <row r="895" spans="1:17" x14ac:dyDescent="0.25">
      <c r="A895" t="s">
        <v>997</v>
      </c>
      <c r="B895">
        <v>42</v>
      </c>
      <c r="C895">
        <v>43</v>
      </c>
      <c r="D895">
        <v>15</v>
      </c>
      <c r="E895">
        <v>9</v>
      </c>
      <c r="F895" s="116">
        <v>5.7670328378484285E-2</v>
      </c>
      <c r="G895" s="116">
        <v>5.7681757621672457E-2</v>
      </c>
      <c r="H895" s="116">
        <v>5.7698085111941272E-2</v>
      </c>
      <c r="I895" s="86">
        <v>0.10310973379659866</v>
      </c>
      <c r="J895" s="86">
        <v>0.10307871156508791</v>
      </c>
      <c r="K895" s="86">
        <v>0.10305585307871157</v>
      </c>
      <c r="L895" s="86">
        <v>1.1007553096998355</v>
      </c>
      <c r="M895" s="86">
        <v>1.1202944173045273</v>
      </c>
      <c r="N895" s="86">
        <v>1.140489073643512</v>
      </c>
      <c r="O895" s="117">
        <v>2.4177470022727867</v>
      </c>
      <c r="P895" s="117">
        <v>2.467779330703519</v>
      </c>
      <c r="Q895" s="117">
        <v>2.5205350845110894</v>
      </c>
    </row>
    <row r="896" spans="1:17" x14ac:dyDescent="0.25">
      <c r="A896" t="s">
        <v>998</v>
      </c>
      <c r="B896">
        <v>43</v>
      </c>
      <c r="C896">
        <v>42</v>
      </c>
      <c r="D896">
        <v>15</v>
      </c>
      <c r="E896">
        <v>9</v>
      </c>
      <c r="F896" s="116">
        <v>5.7675984025501184E-2</v>
      </c>
      <c r="G896" s="116">
        <v>5.7689169744707995E-2</v>
      </c>
      <c r="H896" s="116">
        <v>5.7708948323518215E-2</v>
      </c>
      <c r="I896" s="86">
        <v>0.10309254561846792</v>
      </c>
      <c r="J896" s="86">
        <v>0.10306617418005429</v>
      </c>
      <c r="K896" s="86">
        <v>0.10304804381614492</v>
      </c>
      <c r="L896" s="86">
        <v>1.0990676048305883</v>
      </c>
      <c r="M896" s="86">
        <v>1.0593390328604604</v>
      </c>
      <c r="N896" s="86">
        <v>1.0788761481877054</v>
      </c>
      <c r="O896" s="117">
        <v>2.4511230112226952</v>
      </c>
      <c r="P896" s="117">
        <v>2.3490507106278544</v>
      </c>
      <c r="Q896" s="117">
        <v>2.3987361488140269</v>
      </c>
    </row>
    <row r="897" spans="1:17" x14ac:dyDescent="0.25">
      <c r="A897" t="s">
        <v>999</v>
      </c>
      <c r="B897">
        <v>44</v>
      </c>
      <c r="C897">
        <v>41</v>
      </c>
      <c r="D897">
        <v>15</v>
      </c>
      <c r="E897">
        <v>9</v>
      </c>
      <c r="F897" s="116">
        <v>5.7457544444943873E-2</v>
      </c>
      <c r="G897" s="116">
        <v>5.7474192050102631E-2</v>
      </c>
      <c r="H897" s="116">
        <v>5.7497498697324893E-2</v>
      </c>
      <c r="I897" s="86">
        <v>0.10307864162200947</v>
      </c>
      <c r="J897" s="86">
        <v>0.10305533497478721</v>
      </c>
      <c r="K897" s="86">
        <v>0.10304368165117607</v>
      </c>
      <c r="L897" s="86">
        <v>1.0689893405384168</v>
      </c>
      <c r="M897" s="86">
        <v>1.0891795560749609</v>
      </c>
      <c r="N897" s="86">
        <v>1.0494516699615024</v>
      </c>
      <c r="O897" s="117">
        <v>2.3364464354980212</v>
      </c>
      <c r="P897" s="117">
        <v>2.3883220379332331</v>
      </c>
      <c r="Q897" s="117">
        <v>2.2872477679723384</v>
      </c>
    </row>
    <row r="898" spans="1:17" x14ac:dyDescent="0.25">
      <c r="A898" t="s">
        <v>1000</v>
      </c>
      <c r="B898">
        <v>45</v>
      </c>
      <c r="C898">
        <v>40</v>
      </c>
      <c r="D898">
        <v>15</v>
      </c>
      <c r="E898">
        <v>9</v>
      </c>
      <c r="F898" s="116">
        <v>5.741108381843265E-2</v>
      </c>
      <c r="G898" s="116">
        <v>5.743127292304586E-2</v>
      </c>
      <c r="H898" s="116">
        <v>5.7458191729196813E-2</v>
      </c>
      <c r="I898" s="86">
        <v>0.10439785995491099</v>
      </c>
      <c r="J898" s="86">
        <v>0.10437935327568222</v>
      </c>
      <c r="K898" s="86">
        <v>0.10437094114876005</v>
      </c>
      <c r="L898" s="86">
        <v>1.0452690198189711</v>
      </c>
      <c r="M898" s="86">
        <v>1.0649348901376223</v>
      </c>
      <c r="N898" s="86">
        <v>1.0852560651435108</v>
      </c>
      <c r="O898" s="117">
        <v>2.2219102257814867</v>
      </c>
      <c r="P898" s="117">
        <v>2.268370402772637</v>
      </c>
      <c r="Q898" s="117">
        <v>2.3173945960496654</v>
      </c>
    </row>
    <row r="899" spans="1:17" x14ac:dyDescent="0.25">
      <c r="A899" t="s">
        <v>1001</v>
      </c>
      <c r="B899">
        <v>46</v>
      </c>
      <c r="C899">
        <v>39</v>
      </c>
      <c r="D899">
        <v>15</v>
      </c>
      <c r="E899">
        <v>9</v>
      </c>
      <c r="F899" s="116">
        <v>5.7419678629454143E-2</v>
      </c>
      <c r="G899" s="116">
        <v>5.7443496457098141E-2</v>
      </c>
      <c r="H899" s="116">
        <v>5.7472418104951559E-2</v>
      </c>
      <c r="I899" s="86">
        <v>0.1043867334700023</v>
      </c>
      <c r="J899" s="86">
        <v>0.10437312328277716</v>
      </c>
      <c r="K899" s="86">
        <v>0.10436972073597088</v>
      </c>
      <c r="L899" s="86">
        <v>1.0848084791466412</v>
      </c>
      <c r="M899" s="86">
        <v>1.0449884738726938</v>
      </c>
      <c r="N899" s="86">
        <v>1.0645735332896673</v>
      </c>
      <c r="O899" s="117">
        <v>2.2559582847761548</v>
      </c>
      <c r="P899" s="117">
        <v>2.1610340339744298</v>
      </c>
      <c r="Q899" s="117">
        <v>2.2072219055963389</v>
      </c>
    </row>
    <row r="900" spans="1:17" x14ac:dyDescent="0.25">
      <c r="A900" t="s">
        <v>1002</v>
      </c>
      <c r="B900">
        <v>47</v>
      </c>
      <c r="C900">
        <v>38</v>
      </c>
      <c r="D900">
        <v>15</v>
      </c>
      <c r="E900">
        <v>9</v>
      </c>
      <c r="F900" s="116">
        <v>5.7430623813319058E-2</v>
      </c>
      <c r="G900" s="116">
        <v>5.745816600020312E-2</v>
      </c>
      <c r="H900" s="116">
        <v>5.7487429573767443E-2</v>
      </c>
      <c r="I900" s="86">
        <v>0.10437972413057062</v>
      </c>
      <c r="J900" s="86">
        <v>0.10437111719716935</v>
      </c>
      <c r="K900" s="86">
        <v>0.1043693958104891</v>
      </c>
      <c r="L900" s="86">
        <v>1.0604189510902402</v>
      </c>
      <c r="M900" s="86">
        <v>1.080574667729336</v>
      </c>
      <c r="N900" s="86">
        <v>1.0409130579229404</v>
      </c>
      <c r="O900" s="117">
        <v>2.1527007696319846</v>
      </c>
      <c r="P900" s="117">
        <v>2.2011491977477378</v>
      </c>
      <c r="Q900" s="117">
        <v>2.1067862227095659</v>
      </c>
    </row>
    <row r="901" spans="1:17" x14ac:dyDescent="0.25">
      <c r="A901" t="s">
        <v>1003</v>
      </c>
      <c r="B901">
        <v>48</v>
      </c>
      <c r="C901">
        <v>37</v>
      </c>
      <c r="D901">
        <v>15</v>
      </c>
      <c r="E901">
        <v>9</v>
      </c>
      <c r="F901" s="116">
        <v>5.7444019965979753E-2</v>
      </c>
      <c r="G901" s="116">
        <v>5.747190541256518E-2</v>
      </c>
      <c r="H901" s="116">
        <v>5.7503276539973787E-2</v>
      </c>
      <c r="I901" s="86">
        <v>0.10437348372884192</v>
      </c>
      <c r="J901" s="86">
        <v>0.10436999804801873</v>
      </c>
      <c r="K901" s="86">
        <v>0.10436825520760715</v>
      </c>
      <c r="L901" s="86">
        <v>1.0407406374613088</v>
      </c>
      <c r="M901" s="86">
        <v>1.0601733080505285</v>
      </c>
      <c r="N901" s="86">
        <v>1.0802499581718301</v>
      </c>
      <c r="O901" s="117">
        <v>2.0412129472128497</v>
      </c>
      <c r="P901" s="117">
        <v>2.086856194751959</v>
      </c>
      <c r="Q901" s="117">
        <v>2.1350178466858147</v>
      </c>
    </row>
    <row r="902" spans="1:17" x14ac:dyDescent="0.25">
      <c r="A902" t="s">
        <v>1004</v>
      </c>
      <c r="B902">
        <v>49</v>
      </c>
      <c r="C902">
        <v>36</v>
      </c>
      <c r="D902">
        <v>15</v>
      </c>
      <c r="E902">
        <v>9</v>
      </c>
      <c r="F902" s="116">
        <v>5.6710504711309791E-2</v>
      </c>
      <c r="G902" s="116">
        <v>5.6740518676631303E-2</v>
      </c>
      <c r="H902" s="116">
        <v>5.6772298169324671E-2</v>
      </c>
      <c r="I902" s="86">
        <v>0.10437091611449797</v>
      </c>
      <c r="J902" s="86">
        <v>0.10436915058712613</v>
      </c>
      <c r="K902" s="86">
        <v>0.10436738505975428</v>
      </c>
      <c r="L902" s="86">
        <v>1.1047593321363058</v>
      </c>
      <c r="M902" s="86">
        <v>1.0654975344410251</v>
      </c>
      <c r="N902" s="86">
        <v>1.0848088728343599</v>
      </c>
      <c r="O902" s="117">
        <v>2.0345037014281351</v>
      </c>
      <c r="P902" s="117">
        <v>1.9412591388110585</v>
      </c>
      <c r="Q902" s="117">
        <v>1.9866296612129526</v>
      </c>
    </row>
    <row r="903" spans="1:17" x14ac:dyDescent="0.25">
      <c r="A903" t="s">
        <v>1005</v>
      </c>
      <c r="B903">
        <v>50</v>
      </c>
      <c r="C903">
        <v>35</v>
      </c>
      <c r="D903">
        <v>15</v>
      </c>
      <c r="E903">
        <v>9</v>
      </c>
      <c r="F903" s="116">
        <v>5.6724339394069533E-2</v>
      </c>
      <c r="G903" s="116">
        <v>5.6756548798141876E-2</v>
      </c>
      <c r="H903" s="116">
        <v>5.6788758202214219E-2</v>
      </c>
      <c r="I903" s="86">
        <v>0.10436920566241324</v>
      </c>
      <c r="J903" s="86">
        <v>0.10436920566241324</v>
      </c>
      <c r="K903" s="86">
        <v>0.10436562683973853</v>
      </c>
      <c r="L903" s="86">
        <v>1.0839967575866567</v>
      </c>
      <c r="M903" s="86">
        <v>1.103941536352786</v>
      </c>
      <c r="N903" s="86">
        <v>1.0646916933736308</v>
      </c>
      <c r="O903" s="117">
        <v>1.8876893868224169</v>
      </c>
      <c r="P903" s="117">
        <v>1.9351499437230135</v>
      </c>
      <c r="Q903" s="117">
        <v>1.8427125328580656</v>
      </c>
    </row>
    <row r="904" spans="1:17" x14ac:dyDescent="0.25">
      <c r="A904" t="s">
        <v>1006</v>
      </c>
      <c r="B904">
        <v>18</v>
      </c>
      <c r="C904">
        <v>67</v>
      </c>
      <c r="D904">
        <v>6</v>
      </c>
      <c r="E904">
        <v>10</v>
      </c>
      <c r="F904" s="116">
        <v>5.0562007659494972E-2</v>
      </c>
      <c r="G904" s="116">
        <v>5.0586916586231594E-2</v>
      </c>
      <c r="H904" s="116">
        <v>5.0618052744652364E-2</v>
      </c>
      <c r="I904" s="86">
        <v>0.11129931189089889</v>
      </c>
      <c r="J904" s="86">
        <v>0.11133356166516176</v>
      </c>
      <c r="K904" s="86">
        <v>0.11136158420774045</v>
      </c>
      <c r="L904" s="86">
        <v>2.1690475449139086</v>
      </c>
      <c r="M904" s="86">
        <v>2.1327708067378648</v>
      </c>
      <c r="N904" s="86">
        <v>2.1506055982812842</v>
      </c>
      <c r="O904" s="117">
        <v>11.720490705856712</v>
      </c>
      <c r="P904" s="117">
        <v>11.55304355948563</v>
      </c>
      <c r="Q904" s="117">
        <v>11.634607840084691</v>
      </c>
    </row>
    <row r="905" spans="1:17" x14ac:dyDescent="0.25">
      <c r="A905" t="s">
        <v>1007</v>
      </c>
      <c r="B905">
        <v>19</v>
      </c>
      <c r="C905">
        <v>66</v>
      </c>
      <c r="D905">
        <v>6</v>
      </c>
      <c r="E905">
        <v>10</v>
      </c>
      <c r="F905" s="116">
        <v>5.0575395584464319E-2</v>
      </c>
      <c r="G905" s="116">
        <v>5.0603539933704422E-2</v>
      </c>
      <c r="H905" s="116">
        <v>5.0631684282944525E-2</v>
      </c>
      <c r="I905" s="86">
        <v>0.1113171555444368</v>
      </c>
      <c r="J905" s="86">
        <v>0.11134842704359248</v>
      </c>
      <c r="K905" s="86">
        <v>0.11137657139283257</v>
      </c>
      <c r="L905" s="86">
        <v>2.1211301519794858</v>
      </c>
      <c r="M905" s="86">
        <v>2.1394458690349616</v>
      </c>
      <c r="N905" s="86">
        <v>2.1034195384326724</v>
      </c>
      <c r="O905" s="117">
        <v>10.985718306335606</v>
      </c>
      <c r="P905" s="117">
        <v>11.070917505785227</v>
      </c>
      <c r="Q905" s="117">
        <v>10.904806429420226</v>
      </c>
    </row>
    <row r="906" spans="1:17" x14ac:dyDescent="0.25">
      <c r="A906" t="s">
        <v>1008</v>
      </c>
      <c r="B906">
        <v>20</v>
      </c>
      <c r="C906">
        <v>65</v>
      </c>
      <c r="D906">
        <v>6</v>
      </c>
      <c r="E906">
        <v>10</v>
      </c>
      <c r="F906" s="116">
        <v>5.0588216815618765E-2</v>
      </c>
      <c r="G906" s="116">
        <v>5.0616488918906181E-2</v>
      </c>
      <c r="H906" s="116">
        <v>5.0644761022193605E-2</v>
      </c>
      <c r="I906" s="86">
        <v>0.11133240140103978</v>
      </c>
      <c r="J906" s="86">
        <v>0.11136381484913692</v>
      </c>
      <c r="K906" s="86">
        <v>0.11139208695242434</v>
      </c>
      <c r="L906" s="86">
        <v>2.0662069832095118</v>
      </c>
      <c r="M906" s="86">
        <v>2.0838016554887147</v>
      </c>
      <c r="N906" s="86">
        <v>2.1019947539541679</v>
      </c>
      <c r="O906" s="117">
        <v>10.305231909780577</v>
      </c>
      <c r="P906" s="117">
        <v>10.385251386118398</v>
      </c>
      <c r="Q906" s="117">
        <v>10.469511677949329</v>
      </c>
    </row>
    <row r="907" spans="1:17" x14ac:dyDescent="0.25">
      <c r="A907" t="s">
        <v>1009</v>
      </c>
      <c r="B907">
        <v>21</v>
      </c>
      <c r="C907">
        <v>64</v>
      </c>
      <c r="D907">
        <v>6</v>
      </c>
      <c r="E907">
        <v>10</v>
      </c>
      <c r="F907" s="116">
        <v>5.0602067387358951E-2</v>
      </c>
      <c r="G907" s="116">
        <v>5.0630474236565928E-2</v>
      </c>
      <c r="H907" s="116">
        <v>5.0662037402351458E-2</v>
      </c>
      <c r="I907" s="86">
        <v>0.11134853625818669</v>
      </c>
      <c r="J907" s="86">
        <v>0.11137694310739367</v>
      </c>
      <c r="K907" s="86">
        <v>0.11140534995660065</v>
      </c>
      <c r="L907" s="86">
        <v>2.0635050895604827</v>
      </c>
      <c r="M907" s="86">
        <v>2.0279554959362422</v>
      </c>
      <c r="N907" s="86">
        <v>2.0454320208316896</v>
      </c>
      <c r="O907" s="117">
        <v>9.9013966700860099</v>
      </c>
      <c r="P907" s="117">
        <v>9.7389315868381594</v>
      </c>
      <c r="Q907" s="117">
        <v>9.8180667560956358</v>
      </c>
    </row>
    <row r="908" spans="1:17" x14ac:dyDescent="0.25">
      <c r="A908" t="s">
        <v>1010</v>
      </c>
      <c r="B908">
        <v>22</v>
      </c>
      <c r="C908">
        <v>63</v>
      </c>
      <c r="D908">
        <v>6</v>
      </c>
      <c r="E908">
        <v>10</v>
      </c>
      <c r="F908" s="116">
        <v>5.0616206956714829E-2</v>
      </c>
      <c r="G908" s="116">
        <v>5.0644757085983476E-2</v>
      </c>
      <c r="H908" s="116">
        <v>5.0676479451837515E-2</v>
      </c>
      <c r="I908" s="86">
        <v>0.11136136533062636</v>
      </c>
      <c r="J908" s="86">
        <v>0.1113930876964804</v>
      </c>
      <c r="K908" s="86">
        <v>0.11141846558916364</v>
      </c>
      <c r="L908" s="86">
        <v>2.0126064681903975</v>
      </c>
      <c r="M908" s="86">
        <v>2.0306755277808617</v>
      </c>
      <c r="N908" s="86">
        <v>1.9951337890779894</v>
      </c>
      <c r="O908" s="117">
        <v>9.2946151283962752</v>
      </c>
      <c r="P908" s="117">
        <v>9.377023490411915</v>
      </c>
      <c r="Q908" s="117">
        <v>9.2163560518343459</v>
      </c>
    </row>
    <row r="909" spans="1:17" x14ac:dyDescent="0.25">
      <c r="A909" t="s">
        <v>1011</v>
      </c>
      <c r="B909">
        <v>23</v>
      </c>
      <c r="C909">
        <v>62</v>
      </c>
      <c r="D909">
        <v>6</v>
      </c>
      <c r="E909">
        <v>10</v>
      </c>
      <c r="F909" s="116">
        <v>5.0631458094144662E-2</v>
      </c>
      <c r="G909" s="116">
        <v>5.0660160734787602E-2</v>
      </c>
      <c r="H909" s="116">
        <v>5.0688863375430541E-2</v>
      </c>
      <c r="I909" s="86">
        <v>0.11137581324148488</v>
      </c>
      <c r="J909" s="86">
        <v>0.11140451588212782</v>
      </c>
      <c r="K909" s="86">
        <v>0.1114300293404771</v>
      </c>
      <c r="L909" s="86">
        <v>1.9549336650082918</v>
      </c>
      <c r="M909" s="86">
        <v>1.9722987625972701</v>
      </c>
      <c r="N909" s="86">
        <v>1.9902522643194285</v>
      </c>
      <c r="O909" s="117">
        <v>8.7224964918994772</v>
      </c>
      <c r="P909" s="117">
        <v>8.7998883786197215</v>
      </c>
      <c r="Q909" s="117">
        <v>8.8813783645873201</v>
      </c>
    </row>
    <row r="910" spans="1:17" x14ac:dyDescent="0.25">
      <c r="A910" t="s">
        <v>1012</v>
      </c>
      <c r="B910">
        <v>24</v>
      </c>
      <c r="C910">
        <v>61</v>
      </c>
      <c r="D910">
        <v>6</v>
      </c>
      <c r="E910">
        <v>10</v>
      </c>
      <c r="F910" s="116">
        <v>5.0647080520230287E-2</v>
      </c>
      <c r="G910" s="116">
        <v>5.0675946565742418E-2</v>
      </c>
      <c r="H910" s="116">
        <v>5.0704812611254549E-2</v>
      </c>
      <c r="I910" s="86">
        <v>0.11139086229292622</v>
      </c>
      <c r="J910" s="86">
        <v>0.11141972833843834</v>
      </c>
      <c r="K910" s="86">
        <v>0.11144217970717001</v>
      </c>
      <c r="L910" s="86">
        <v>1.955138957935757</v>
      </c>
      <c r="M910" s="86">
        <v>1.9200378465930048</v>
      </c>
      <c r="N910" s="86">
        <v>1.9372949308016743</v>
      </c>
      <c r="O910" s="117">
        <v>8.4185255865420086</v>
      </c>
      <c r="P910" s="117">
        <v>8.2614109081578651</v>
      </c>
      <c r="Q910" s="117">
        <v>8.3379412094873064</v>
      </c>
    </row>
    <row r="911" spans="1:17" x14ac:dyDescent="0.25">
      <c r="A911" t="s">
        <v>1013</v>
      </c>
      <c r="B911">
        <v>25</v>
      </c>
      <c r="C911">
        <v>60</v>
      </c>
      <c r="D911">
        <v>6</v>
      </c>
      <c r="E911">
        <v>10</v>
      </c>
      <c r="F911" s="116">
        <v>5.033881897386254E-2</v>
      </c>
      <c r="G911" s="116">
        <v>5.036786060019361E-2</v>
      </c>
      <c r="H911" s="116">
        <v>5.0396902226524688E-2</v>
      </c>
      <c r="I911" s="86">
        <v>0.11140690545337205</v>
      </c>
      <c r="J911" s="86">
        <v>0.11143272023233301</v>
      </c>
      <c r="K911" s="86">
        <v>0.11145530816392385</v>
      </c>
      <c r="L911" s="86">
        <v>1.9256631171345595</v>
      </c>
      <c r="M911" s="86">
        <v>1.9435979348176831</v>
      </c>
      <c r="N911" s="86">
        <v>1.9083155856727976</v>
      </c>
      <c r="O911" s="117">
        <v>7.9005421103581801</v>
      </c>
      <c r="P911" s="117">
        <v>7.9802291061632786</v>
      </c>
      <c r="Q911" s="117">
        <v>7.8248660858341399</v>
      </c>
    </row>
    <row r="912" spans="1:17" x14ac:dyDescent="0.25">
      <c r="A912" t="s">
        <v>1014</v>
      </c>
      <c r="B912">
        <v>26</v>
      </c>
      <c r="C912">
        <v>59</v>
      </c>
      <c r="D912">
        <v>6</v>
      </c>
      <c r="E912">
        <v>10</v>
      </c>
      <c r="F912" s="116">
        <v>4.8307107711794223E-2</v>
      </c>
      <c r="G912" s="116">
        <v>4.8333089751709128E-2</v>
      </c>
      <c r="H912" s="116">
        <v>4.8362319546613401E-2</v>
      </c>
      <c r="I912" s="86">
        <v>0.11531478865234407</v>
      </c>
      <c r="J912" s="86">
        <v>0.11534077069225898</v>
      </c>
      <c r="K912" s="86">
        <v>0.11536025722219516</v>
      </c>
      <c r="L912" s="86">
        <v>2.0650882577418361</v>
      </c>
      <c r="M912" s="86">
        <v>2.0821064938861014</v>
      </c>
      <c r="N912" s="86">
        <v>2.0996979587859892</v>
      </c>
      <c r="O912" s="117">
        <v>7.4183660544648511</v>
      </c>
      <c r="P912" s="117">
        <v>7.486588395771423</v>
      </c>
      <c r="Q912" s="117">
        <v>7.5584774524609859</v>
      </c>
    </row>
    <row r="913" spans="1:17" x14ac:dyDescent="0.25">
      <c r="A913" t="s">
        <v>1015</v>
      </c>
      <c r="B913">
        <v>27</v>
      </c>
      <c r="C913">
        <v>58</v>
      </c>
      <c r="D913">
        <v>6</v>
      </c>
      <c r="E913">
        <v>10</v>
      </c>
      <c r="F913" s="116">
        <v>4.8321533103324231E-2</v>
      </c>
      <c r="G913" s="116">
        <v>4.834769527609268E-2</v>
      </c>
      <c r="H913" s="116">
        <v>4.8373857448861128E-2</v>
      </c>
      <c r="I913" s="86">
        <v>0.11532939810651274</v>
      </c>
      <c r="J913" s="86">
        <v>0.11534901973608908</v>
      </c>
      <c r="K913" s="86">
        <v>0.11536864136566542</v>
      </c>
      <c r="L913" s="86">
        <v>2.0525401834622365</v>
      </c>
      <c r="M913" s="86">
        <v>2.018143466814919</v>
      </c>
      <c r="N913" s="86">
        <v>2.0350556763739229</v>
      </c>
      <c r="O913" s="117">
        <v>7.1813758032604609</v>
      </c>
      <c r="P913" s="117">
        <v>7.0422715306506207</v>
      </c>
      <c r="Q913" s="117">
        <v>7.1100021256765373</v>
      </c>
    </row>
    <row r="914" spans="1:17" x14ac:dyDescent="0.25">
      <c r="A914" t="s">
        <v>1016</v>
      </c>
      <c r="B914">
        <v>28</v>
      </c>
      <c r="C914">
        <v>57</v>
      </c>
      <c r="D914">
        <v>6</v>
      </c>
      <c r="E914">
        <v>10</v>
      </c>
      <c r="F914" s="116">
        <v>4.8333800056006723E-2</v>
      </c>
      <c r="G914" s="116">
        <v>4.8360156159915658E-2</v>
      </c>
      <c r="H914" s="116">
        <v>4.8386512263824601E-2</v>
      </c>
      <c r="I914" s="86">
        <v>0.11533760521850857</v>
      </c>
      <c r="J914" s="86">
        <v>0.1153606668094289</v>
      </c>
      <c r="K914" s="86">
        <v>0.11537384486138337</v>
      </c>
      <c r="L914" s="86">
        <v>1.9817945212249</v>
      </c>
      <c r="M914" s="86">
        <v>1.999173077239857</v>
      </c>
      <c r="N914" s="86">
        <v>1.9649842687004793</v>
      </c>
      <c r="O914" s="117">
        <v>6.7555701978355049</v>
      </c>
      <c r="P914" s="117">
        <v>6.8264252886817003</v>
      </c>
      <c r="Q914" s="117">
        <v>6.6883324822508117</v>
      </c>
    </row>
    <row r="915" spans="1:17" x14ac:dyDescent="0.25">
      <c r="A915" t="s">
        <v>1017</v>
      </c>
      <c r="B915">
        <v>29</v>
      </c>
      <c r="C915">
        <v>56</v>
      </c>
      <c r="D915">
        <v>6</v>
      </c>
      <c r="E915">
        <v>10</v>
      </c>
      <c r="F915" s="116">
        <v>4.8347196626321996E-2</v>
      </c>
      <c r="G915" s="116">
        <v>4.8373761020072722E-2</v>
      </c>
      <c r="H915" s="116">
        <v>4.8400325413823449E-2</v>
      </c>
      <c r="I915" s="86">
        <v>0.11534923876409157</v>
      </c>
      <c r="J915" s="86">
        <v>0.11536916205940463</v>
      </c>
      <c r="K915" s="86">
        <v>0.11537912370706115</v>
      </c>
      <c r="L915" s="86">
        <v>1.9035978150786139</v>
      </c>
      <c r="M915" s="86">
        <v>1.9203101392970396</v>
      </c>
      <c r="N915" s="86">
        <v>1.9375852966080589</v>
      </c>
      <c r="O915" s="117">
        <v>6.3545549633909451</v>
      </c>
      <c r="P915" s="117">
        <v>6.4213013232388638</v>
      </c>
      <c r="Q915" s="117">
        <v>6.4916405173415681</v>
      </c>
    </row>
    <row r="916" spans="1:17" x14ac:dyDescent="0.25">
      <c r="A916" t="s">
        <v>1018</v>
      </c>
      <c r="B916">
        <v>30</v>
      </c>
      <c r="C916">
        <v>55</v>
      </c>
      <c r="D916">
        <v>6</v>
      </c>
      <c r="E916">
        <v>10</v>
      </c>
      <c r="F916" s="116">
        <v>4.8360847871948567E-2</v>
      </c>
      <c r="G916" s="116">
        <v>4.8387636875062784E-2</v>
      </c>
      <c r="H916" s="116">
        <v>4.8411077252787732E-2</v>
      </c>
      <c r="I916" s="86">
        <v>0.11536014466061682</v>
      </c>
      <c r="J916" s="86">
        <v>0.11537353916217392</v>
      </c>
      <c r="K916" s="86">
        <v>0.11538023641295249</v>
      </c>
      <c r="L916" s="86">
        <v>1.8610554867227003</v>
      </c>
      <c r="M916" s="86">
        <v>1.8272611592941097</v>
      </c>
      <c r="N916" s="86">
        <v>1.8438770384757057</v>
      </c>
      <c r="O916" s="117">
        <v>6.1745069149114284</v>
      </c>
      <c r="P916" s="117">
        <v>6.0388607976425677</v>
      </c>
      <c r="Q916" s="117">
        <v>6.1049090848206813</v>
      </c>
    </row>
    <row r="917" spans="1:17" x14ac:dyDescent="0.25">
      <c r="A917" t="s">
        <v>1019</v>
      </c>
      <c r="B917">
        <v>31</v>
      </c>
      <c r="C917">
        <v>54</v>
      </c>
      <c r="D917">
        <v>6</v>
      </c>
      <c r="E917">
        <v>10</v>
      </c>
      <c r="F917" s="116">
        <v>4.837559764153334E-2</v>
      </c>
      <c r="G917" s="116">
        <v>4.8399249885962392E-2</v>
      </c>
      <c r="H917" s="116">
        <v>4.8419523238330153E-2</v>
      </c>
      <c r="I917" s="86">
        <v>0.11536889054079168</v>
      </c>
      <c r="J917" s="86">
        <v>0.11537902721697556</v>
      </c>
      <c r="K917" s="86">
        <v>0.11537564832491426</v>
      </c>
      <c r="L917" s="86">
        <v>1.7610515112094745</v>
      </c>
      <c r="M917" s="86">
        <v>1.7781351894713724</v>
      </c>
      <c r="N917" s="86">
        <v>1.7445287290297511</v>
      </c>
      <c r="O917" s="117">
        <v>5.8109036846817927</v>
      </c>
      <c r="P917" s="117">
        <v>5.8799918906590527</v>
      </c>
      <c r="Q917" s="117">
        <v>5.7453430420165228</v>
      </c>
    </row>
    <row r="918" spans="1:17" x14ac:dyDescent="0.25">
      <c r="A918" t="s">
        <v>1020</v>
      </c>
      <c r="B918">
        <v>32</v>
      </c>
      <c r="C918">
        <v>53</v>
      </c>
      <c r="D918">
        <v>6</v>
      </c>
      <c r="E918">
        <v>10</v>
      </c>
      <c r="F918" s="116">
        <v>4.838808719680688E-2</v>
      </c>
      <c r="G918" s="116">
        <v>4.841196738648381E-2</v>
      </c>
      <c r="H918" s="116">
        <v>4.8429024664824481E-2</v>
      </c>
      <c r="I918" s="86">
        <v>0.11537543069627811</v>
      </c>
      <c r="J918" s="86">
        <v>0.11537884215194623</v>
      </c>
      <c r="K918" s="86">
        <v>0.11536860778494183</v>
      </c>
      <c r="L918" s="86">
        <v>1.6663903387575478</v>
      </c>
      <c r="M918" s="86">
        <v>1.6829120185583188</v>
      </c>
      <c r="N918" s="86">
        <v>1.6999914713608297</v>
      </c>
      <c r="O918" s="117">
        <v>5.4666632552109986</v>
      </c>
      <c r="P918" s="117">
        <v>5.531736772080647</v>
      </c>
      <c r="Q918" s="117">
        <v>5.6003070310101322</v>
      </c>
    </row>
    <row r="919" spans="1:17" x14ac:dyDescent="0.25">
      <c r="A919" t="s">
        <v>1021</v>
      </c>
      <c r="B919">
        <v>33</v>
      </c>
      <c r="C919">
        <v>52</v>
      </c>
      <c r="D919">
        <v>6</v>
      </c>
      <c r="E919">
        <v>10</v>
      </c>
      <c r="F919" s="116">
        <v>4.8399103911769777E-2</v>
      </c>
      <c r="G919" s="116">
        <v>4.8419782870928831E-2</v>
      </c>
      <c r="H919" s="116">
        <v>4.8433568843701535E-2</v>
      </c>
      <c r="I919" s="86">
        <v>0.11537825262795107</v>
      </c>
      <c r="J919" s="86">
        <v>0.11537480613475788</v>
      </c>
      <c r="K919" s="86">
        <v>0.11536102016198518</v>
      </c>
      <c r="L919" s="86">
        <v>1.6154127175598829</v>
      </c>
      <c r="M919" s="86">
        <v>1.5819886265724625</v>
      </c>
      <c r="N919" s="86">
        <v>1.5984232293641221</v>
      </c>
      <c r="O919" s="117">
        <v>5.3387489229708773</v>
      </c>
      <c r="P919" s="117">
        <v>5.206510425641909</v>
      </c>
      <c r="Q919" s="117">
        <v>5.2708978114768223</v>
      </c>
    </row>
    <row r="920" spans="1:17" x14ac:dyDescent="0.25">
      <c r="A920" t="s">
        <v>1022</v>
      </c>
      <c r="B920">
        <v>34</v>
      </c>
      <c r="C920">
        <v>51</v>
      </c>
      <c r="D920">
        <v>6</v>
      </c>
      <c r="E920">
        <v>10</v>
      </c>
      <c r="F920" s="116">
        <v>4.8111498257839724E-2</v>
      </c>
      <c r="G920" s="116">
        <v>4.812891986062718E-2</v>
      </c>
      <c r="H920" s="116">
        <v>4.8139372822299652E-2</v>
      </c>
      <c r="I920" s="86">
        <v>0.11537979094076654</v>
      </c>
      <c r="J920" s="86">
        <v>0.11536933797909407</v>
      </c>
      <c r="K920" s="86">
        <v>0.11534494773519163</v>
      </c>
      <c r="L920" s="86">
        <v>1.5388397212543554</v>
      </c>
      <c r="M920" s="86">
        <v>1.5558885017421602</v>
      </c>
      <c r="N920" s="86">
        <v>1.5223484320557492</v>
      </c>
      <c r="O920" s="117">
        <v>5.0225574912891986</v>
      </c>
      <c r="P920" s="117">
        <v>5.0898989547038331</v>
      </c>
      <c r="Q920" s="117">
        <v>4.9586550522648087</v>
      </c>
    </row>
    <row r="921" spans="1:17" x14ac:dyDescent="0.25">
      <c r="A921" t="s">
        <v>1023</v>
      </c>
      <c r="B921">
        <v>35</v>
      </c>
      <c r="C921">
        <v>50</v>
      </c>
      <c r="D921">
        <v>6</v>
      </c>
      <c r="E921">
        <v>10</v>
      </c>
      <c r="F921" s="116">
        <v>4.3997532387415175E-2</v>
      </c>
      <c r="G921" s="116">
        <v>4.401163303075703E-2</v>
      </c>
      <c r="H921" s="116">
        <v>4.4022208513263418E-2</v>
      </c>
      <c r="I921" s="86">
        <v>0.11927029170705913</v>
      </c>
      <c r="J921" s="86">
        <v>0.11925266590288182</v>
      </c>
      <c r="K921" s="86">
        <v>0.11922093945536265</v>
      </c>
      <c r="L921" s="86">
        <v>1.7136088834053054</v>
      </c>
      <c r="M921" s="86">
        <v>1.7290526130254693</v>
      </c>
      <c r="N921" s="86">
        <v>1.7450092535471931</v>
      </c>
      <c r="O921" s="117">
        <v>4.7208671895655243</v>
      </c>
      <c r="P921" s="117">
        <v>4.7817079404247815</v>
      </c>
      <c r="Q921" s="117">
        <v>4.8458517669868684</v>
      </c>
    </row>
    <row r="922" spans="1:17" x14ac:dyDescent="0.25">
      <c r="A922" t="s">
        <v>1024</v>
      </c>
      <c r="B922">
        <v>36</v>
      </c>
      <c r="C922">
        <v>49</v>
      </c>
      <c r="D922">
        <v>6</v>
      </c>
      <c r="E922">
        <v>10</v>
      </c>
      <c r="F922" s="116">
        <v>4.4004639957169626E-2</v>
      </c>
      <c r="G922" s="116">
        <v>4.4015347550637997E-2</v>
      </c>
      <c r="H922" s="116">
        <v>4.4022485946283572E-2</v>
      </c>
      <c r="I922" s="86">
        <v>0.1192647452485054</v>
      </c>
      <c r="J922" s="86">
        <v>0.11923976086374587</v>
      </c>
      <c r="K922" s="86">
        <v>0.11920049968769519</v>
      </c>
      <c r="L922" s="86">
        <v>1.688080663870795</v>
      </c>
      <c r="M922" s="86">
        <v>1.6568501829213884</v>
      </c>
      <c r="N922" s="86">
        <v>1.6722084411528508</v>
      </c>
      <c r="O922" s="117">
        <v>4.7230516641384845</v>
      </c>
      <c r="P922" s="117">
        <v>4.5988971178727578</v>
      </c>
      <c r="Q922" s="117">
        <v>4.6593307754082272</v>
      </c>
    </row>
    <row r="923" spans="1:17" x14ac:dyDescent="0.25">
      <c r="A923" t="s">
        <v>1025</v>
      </c>
      <c r="B923">
        <v>37</v>
      </c>
      <c r="C923">
        <v>48</v>
      </c>
      <c r="D923">
        <v>6</v>
      </c>
      <c r="E923">
        <v>10</v>
      </c>
      <c r="F923" s="116">
        <v>4.401041666666667E-2</v>
      </c>
      <c r="G923" s="116">
        <v>4.4021267361111109E-2</v>
      </c>
      <c r="H923" s="116">
        <v>4.4028501157407404E-2</v>
      </c>
      <c r="I923" s="86">
        <v>0.1192527488425926</v>
      </c>
      <c r="J923" s="86">
        <v>0.11922019675925925</v>
      </c>
      <c r="K923" s="86">
        <v>0.11918041087962963</v>
      </c>
      <c r="L923" s="86">
        <v>1.6103985821759259</v>
      </c>
      <c r="M923" s="86">
        <v>1.6261863425925926</v>
      </c>
      <c r="N923" s="86">
        <v>1.5951208043981482</v>
      </c>
      <c r="O923" s="117">
        <v>4.5481626157407407</v>
      </c>
      <c r="P923" s="117">
        <v>4.6114547164351851</v>
      </c>
      <c r="Q923" s="117">
        <v>4.4881365740740744</v>
      </c>
    </row>
    <row r="924" spans="1:17" x14ac:dyDescent="0.25">
      <c r="A924" t="s">
        <v>1026</v>
      </c>
      <c r="B924">
        <v>38</v>
      </c>
      <c r="C924">
        <v>47</v>
      </c>
      <c r="D924">
        <v>6</v>
      </c>
      <c r="E924">
        <v>10</v>
      </c>
      <c r="F924" s="116">
        <v>4.4017681909059227E-2</v>
      </c>
      <c r="G924" s="116">
        <v>4.4025018800785048E-2</v>
      </c>
      <c r="H924" s="116">
        <v>4.403235569251087E-2</v>
      </c>
      <c r="I924" s="86">
        <v>0.11923916432803243</v>
      </c>
      <c r="J924" s="86">
        <v>0.11920247986940333</v>
      </c>
      <c r="K924" s="86">
        <v>0.11916212696491131</v>
      </c>
      <c r="L924" s="86">
        <v>1.5333333333333334</v>
      </c>
      <c r="M924" s="86">
        <v>1.5485317045433702</v>
      </c>
      <c r="N924" s="86">
        <v>1.5642399897283517</v>
      </c>
      <c r="O924" s="117">
        <v>4.3783084796126124</v>
      </c>
      <c r="P924" s="117">
        <v>4.4379317302224912</v>
      </c>
      <c r="Q924" s="117">
        <v>4.5007942185293199</v>
      </c>
    </row>
    <row r="925" spans="1:17" x14ac:dyDescent="0.25">
      <c r="A925" t="s">
        <v>1027</v>
      </c>
      <c r="B925">
        <v>39</v>
      </c>
      <c r="C925">
        <v>46</v>
      </c>
      <c r="D925">
        <v>6</v>
      </c>
      <c r="E925">
        <v>10</v>
      </c>
      <c r="F925" s="116">
        <v>4.4018621973929237E-2</v>
      </c>
      <c r="G925" s="116">
        <v>4.402607076350093E-2</v>
      </c>
      <c r="H925" s="116">
        <v>4.4037243947858476E-2</v>
      </c>
      <c r="I925" s="86">
        <v>0.11922160148975791</v>
      </c>
      <c r="J925" s="86">
        <v>0.11918063314711359</v>
      </c>
      <c r="K925" s="86">
        <v>0.11914711359404097</v>
      </c>
      <c r="L925" s="86">
        <v>1.5021489757914339</v>
      </c>
      <c r="M925" s="86">
        <v>1.4713966480446927</v>
      </c>
      <c r="N925" s="86">
        <v>1.4865195530726256</v>
      </c>
      <c r="O925" s="117">
        <v>4.4000372439478586</v>
      </c>
      <c r="P925" s="117">
        <v>4.2783873370577279</v>
      </c>
      <c r="Q925" s="117">
        <v>4.3376014897579145</v>
      </c>
    </row>
    <row r="926" spans="1:17" x14ac:dyDescent="0.25">
      <c r="A926" t="s">
        <v>1028</v>
      </c>
      <c r="B926">
        <v>40</v>
      </c>
      <c r="C926">
        <v>45</v>
      </c>
      <c r="D926">
        <v>6</v>
      </c>
      <c r="E926">
        <v>10</v>
      </c>
      <c r="F926" s="116">
        <v>4.4024300232782601E-2</v>
      </c>
      <c r="G926" s="116">
        <v>4.4031870398758492E-2</v>
      </c>
      <c r="H926" s="116">
        <v>4.4043225647722326E-2</v>
      </c>
      <c r="I926" s="86">
        <v>0.11919983345634853</v>
      </c>
      <c r="J926" s="86">
        <v>0.11916198262646908</v>
      </c>
      <c r="K926" s="86">
        <v>0.11913170196256553</v>
      </c>
      <c r="L926" s="86">
        <v>1.4242396714547967</v>
      </c>
      <c r="M926" s="86">
        <v>1.4397963625352486</v>
      </c>
      <c r="N926" s="86">
        <v>1.4091882889532352</v>
      </c>
      <c r="O926" s="117">
        <v>4.2418781581786185</v>
      </c>
      <c r="P926" s="117">
        <v>4.3038891727701127</v>
      </c>
      <c r="Q926" s="117">
        <v>4.1830693237949239</v>
      </c>
    </row>
    <row r="927" spans="1:17" x14ac:dyDescent="0.25">
      <c r="A927" t="s">
        <v>1029</v>
      </c>
      <c r="B927">
        <v>41</v>
      </c>
      <c r="C927">
        <v>44</v>
      </c>
      <c r="D927">
        <v>6</v>
      </c>
      <c r="E927">
        <v>10</v>
      </c>
      <c r="F927" s="116">
        <v>4.4026804282523299E-2</v>
      </c>
      <c r="G927" s="116">
        <v>4.4034506662558731E-2</v>
      </c>
      <c r="H927" s="116">
        <v>4.4049911422629595E-2</v>
      </c>
      <c r="I927" s="86">
        <v>0.11918277747824077</v>
      </c>
      <c r="J927" s="86">
        <v>0.11914426557806362</v>
      </c>
      <c r="K927" s="86">
        <v>0.11912115843795733</v>
      </c>
      <c r="L927" s="86">
        <v>1.346576292074251</v>
      </c>
      <c r="M927" s="86">
        <v>1.361557421243164</v>
      </c>
      <c r="N927" s="86">
        <v>1.377043056304398</v>
      </c>
      <c r="O927" s="117">
        <v>4.0960371254717707</v>
      </c>
      <c r="P927" s="117">
        <v>4.1542709697296463</v>
      </c>
      <c r="Q927" s="117">
        <v>4.2156704921820847</v>
      </c>
    </row>
    <row r="928" spans="1:17" x14ac:dyDescent="0.25">
      <c r="A928" t="s">
        <v>1030</v>
      </c>
      <c r="B928">
        <v>42</v>
      </c>
      <c r="C928">
        <v>43</v>
      </c>
      <c r="D928">
        <v>6</v>
      </c>
      <c r="E928">
        <v>10</v>
      </c>
      <c r="F928" s="116">
        <v>4.4030758366354117E-2</v>
      </c>
      <c r="G928" s="116">
        <v>4.4042528149397776E-2</v>
      </c>
      <c r="H928" s="116">
        <v>4.4058221193456003E-2</v>
      </c>
      <c r="I928" s="86">
        <v>0.11916120679508807</v>
      </c>
      <c r="J928" s="86">
        <v>0.11912982070697163</v>
      </c>
      <c r="K928" s="86">
        <v>0.11911020440189886</v>
      </c>
      <c r="L928" s="86">
        <v>1.3094275962179764</v>
      </c>
      <c r="M928" s="86">
        <v>1.2790968653144494</v>
      </c>
      <c r="N928" s="86">
        <v>1.2940131036917886</v>
      </c>
      <c r="O928" s="117">
        <v>4.1270822707834753</v>
      </c>
      <c r="P928" s="117">
        <v>4.008274157479697</v>
      </c>
      <c r="Q928" s="117">
        <v>4.0661030248342422</v>
      </c>
    </row>
    <row r="929" spans="1:17" x14ac:dyDescent="0.25">
      <c r="A929" t="s">
        <v>1031</v>
      </c>
      <c r="B929">
        <v>43</v>
      </c>
      <c r="C929">
        <v>42</v>
      </c>
      <c r="D929">
        <v>6</v>
      </c>
      <c r="E929">
        <v>10</v>
      </c>
      <c r="F929" s="116">
        <v>4.4038019009504756E-2</v>
      </c>
      <c r="G929" s="116">
        <v>4.4050025012506253E-2</v>
      </c>
      <c r="H929" s="116">
        <v>4.4066033016508258E-2</v>
      </c>
      <c r="I929" s="86">
        <v>0.11914757378689345</v>
      </c>
      <c r="J929" s="86">
        <v>0.11911955977988994</v>
      </c>
      <c r="K929" s="86">
        <v>0.11910755377688845</v>
      </c>
      <c r="L929" s="86">
        <v>1.2302431215607803</v>
      </c>
      <c r="M929" s="86">
        <v>1.2456548274137069</v>
      </c>
      <c r="N929" s="86">
        <v>1.2153256628314157</v>
      </c>
      <c r="O929" s="117">
        <v>3.9894187093546774</v>
      </c>
      <c r="P929" s="117">
        <v>4.0499689844922457</v>
      </c>
      <c r="Q929" s="117">
        <v>3.9319899949974988</v>
      </c>
    </row>
    <row r="930" spans="1:17" x14ac:dyDescent="0.25">
      <c r="A930" t="s">
        <v>1032</v>
      </c>
      <c r="B930">
        <v>44</v>
      </c>
      <c r="C930">
        <v>41</v>
      </c>
      <c r="D930">
        <v>6</v>
      </c>
      <c r="E930">
        <v>10</v>
      </c>
      <c r="F930" s="116">
        <v>4.3480038430875528E-2</v>
      </c>
      <c r="G930" s="116">
        <v>4.3496391994930397E-2</v>
      </c>
      <c r="H930" s="116">
        <v>4.351683394999898E-2</v>
      </c>
      <c r="I930" s="86">
        <v>0.1191316257486866</v>
      </c>
      <c r="J930" s="86">
        <v>0.11911118379361803</v>
      </c>
      <c r="K930" s="86">
        <v>0.11910300701159059</v>
      </c>
      <c r="L930" s="86">
        <v>1.1708456836811874</v>
      </c>
      <c r="M930" s="86">
        <v>1.1856906314519922</v>
      </c>
      <c r="N930" s="86">
        <v>1.201024141948936</v>
      </c>
      <c r="O930" s="117">
        <v>3.8577730534148285</v>
      </c>
      <c r="P930" s="117">
        <v>3.9146425724156257</v>
      </c>
      <c r="Q930" s="117">
        <v>3.9746029150227926</v>
      </c>
    </row>
    <row r="931" spans="1:17" x14ac:dyDescent="0.25">
      <c r="A931" t="s">
        <v>1033</v>
      </c>
      <c r="B931">
        <v>45</v>
      </c>
      <c r="C931">
        <v>40</v>
      </c>
      <c r="D931">
        <v>6</v>
      </c>
      <c r="E931">
        <v>10</v>
      </c>
      <c r="F931" s="116">
        <v>3.8824513700062749E-2</v>
      </c>
      <c r="G931" s="116">
        <v>3.8841246601129469E-2</v>
      </c>
      <c r="H931" s="116">
        <v>3.8857979502196195E-2</v>
      </c>
      <c r="I931" s="86">
        <v>0.12624973854842084</v>
      </c>
      <c r="J931" s="86">
        <v>0.1262330056473541</v>
      </c>
      <c r="K931" s="86">
        <v>0.12622882242208744</v>
      </c>
      <c r="L931" s="86">
        <v>1.3404643380046015</v>
      </c>
      <c r="M931" s="86">
        <v>1.3134281531060448</v>
      </c>
      <c r="N931" s="86">
        <v>1.3267266262288224</v>
      </c>
      <c r="O931" s="117">
        <v>3.9066220455971554</v>
      </c>
      <c r="P931" s="117">
        <v>3.791144112110437</v>
      </c>
      <c r="Q931" s="117">
        <v>3.8473331938924913</v>
      </c>
    </row>
    <row r="932" spans="1:17" x14ac:dyDescent="0.25">
      <c r="A932" t="s">
        <v>1034</v>
      </c>
      <c r="B932">
        <v>46</v>
      </c>
      <c r="C932">
        <v>39</v>
      </c>
      <c r="D932">
        <v>6</v>
      </c>
      <c r="E932">
        <v>10</v>
      </c>
      <c r="F932" s="116">
        <v>3.8832911718046564E-2</v>
      </c>
      <c r="G932" s="116">
        <v>3.8850062170389742E-2</v>
      </c>
      <c r="H932" s="116">
        <v>3.8871500235818722E-2</v>
      </c>
      <c r="I932" s="86">
        <v>0.12624019208506623</v>
      </c>
      <c r="J932" s="86">
        <v>0.12623161685889464</v>
      </c>
      <c r="K932" s="86">
        <v>0.12622732924580884</v>
      </c>
      <c r="L932" s="86">
        <v>1.2263045062813531</v>
      </c>
      <c r="M932" s="86">
        <v>1.2399862796381254</v>
      </c>
      <c r="N932" s="86">
        <v>1.2130600694593321</v>
      </c>
      <c r="O932" s="117">
        <v>3.7465206019808774</v>
      </c>
      <c r="P932" s="117">
        <v>3.8054624190713029</v>
      </c>
      <c r="Q932" s="117">
        <v>3.6906615786991384</v>
      </c>
    </row>
    <row r="933" spans="1:17" x14ac:dyDescent="0.25">
      <c r="A933" t="s">
        <v>1035</v>
      </c>
      <c r="B933">
        <v>47</v>
      </c>
      <c r="C933">
        <v>38</v>
      </c>
      <c r="D933">
        <v>6</v>
      </c>
      <c r="E933">
        <v>10</v>
      </c>
      <c r="F933" s="116">
        <v>3.8840337244370089E-2</v>
      </c>
      <c r="G933" s="116">
        <v>3.885794791643736E-2</v>
      </c>
      <c r="H933" s="116">
        <v>3.8879961256521454E-2</v>
      </c>
      <c r="I933" s="86">
        <v>0.12623329737821121</v>
      </c>
      <c r="J933" s="86">
        <v>0.12622889471019438</v>
      </c>
      <c r="K933" s="86">
        <v>0.12622889471019438</v>
      </c>
      <c r="L933" s="86">
        <v>1.1618949083144385</v>
      </c>
      <c r="M933" s="86">
        <v>1.1750853016928258</v>
      </c>
      <c r="N933" s="86">
        <v>1.1887093578708698</v>
      </c>
      <c r="O933" s="117">
        <v>3.6006868162106236</v>
      </c>
      <c r="P933" s="117">
        <v>3.6562176679067515</v>
      </c>
      <c r="Q933" s="117">
        <v>3.7148127765425847</v>
      </c>
    </row>
    <row r="934" spans="1:17" x14ac:dyDescent="0.25">
      <c r="A934" t="s">
        <v>1036</v>
      </c>
      <c r="B934">
        <v>48</v>
      </c>
      <c r="C934">
        <v>37</v>
      </c>
      <c r="D934">
        <v>6</v>
      </c>
      <c r="E934">
        <v>10</v>
      </c>
      <c r="F934" s="116">
        <v>3.885126718456277E-2</v>
      </c>
      <c r="G934" s="116">
        <v>3.8869385998686383E-2</v>
      </c>
      <c r="H934" s="116">
        <v>3.8892034516340906E-2</v>
      </c>
      <c r="I934" s="86">
        <v>0.12623377799922994</v>
      </c>
      <c r="J934" s="86">
        <v>0.12622924829569904</v>
      </c>
      <c r="K934" s="86">
        <v>0.12622924829569904</v>
      </c>
      <c r="L934" s="86">
        <v>1.1516590039181935</v>
      </c>
      <c r="M934" s="86">
        <v>1.1249473421964533</v>
      </c>
      <c r="N934" s="86">
        <v>1.1380834824360746</v>
      </c>
      <c r="O934" s="117">
        <v>3.6259687903426721</v>
      </c>
      <c r="P934" s="117">
        <v>3.5125223654111837</v>
      </c>
      <c r="Q934" s="117">
        <v>3.5677213326387789</v>
      </c>
    </row>
    <row r="935" spans="1:17" x14ac:dyDescent="0.25">
      <c r="A935" t="s">
        <v>1037</v>
      </c>
      <c r="B935">
        <v>49</v>
      </c>
      <c r="C935">
        <v>36</v>
      </c>
      <c r="D935">
        <v>6</v>
      </c>
      <c r="E935">
        <v>10</v>
      </c>
      <c r="F935" s="116">
        <v>3.8857756607826657E-2</v>
      </c>
      <c r="G935" s="116">
        <v>3.8881105818623328E-2</v>
      </c>
      <c r="H935" s="116">
        <v>3.8904455029420006E-2</v>
      </c>
      <c r="I935" s="86">
        <v>0.12623050340898478</v>
      </c>
      <c r="J935" s="86">
        <v>0.12623050340898478</v>
      </c>
      <c r="K935" s="86">
        <v>0.12622583356682543</v>
      </c>
      <c r="L935" s="86">
        <v>1.0993835808349677</v>
      </c>
      <c r="M935" s="86">
        <v>1.1129541421499953</v>
      </c>
      <c r="N935" s="86">
        <v>1.0862449799196787</v>
      </c>
      <c r="O935" s="117">
        <v>3.4876062389091249</v>
      </c>
      <c r="P935" s="117">
        <v>3.5455029420005606</v>
      </c>
      <c r="Q935" s="117">
        <v>3.4327309236947792</v>
      </c>
    </row>
    <row r="936" spans="1:17" x14ac:dyDescent="0.25">
      <c r="A936" t="s">
        <v>1038</v>
      </c>
      <c r="B936">
        <v>50</v>
      </c>
      <c r="C936">
        <v>35</v>
      </c>
      <c r="D936">
        <v>6</v>
      </c>
      <c r="E936">
        <v>10</v>
      </c>
      <c r="F936" s="116">
        <v>3.886141599324569E-2</v>
      </c>
      <c r="G936" s="116">
        <v>3.8885538535761668E-2</v>
      </c>
      <c r="H936" s="116">
        <v>3.8904836569774455E-2</v>
      </c>
      <c r="I936" s="86">
        <v>0.12622844047762635</v>
      </c>
      <c r="J936" s="86">
        <v>0.12622844047762635</v>
      </c>
      <c r="K936" s="86">
        <v>0.12622361596912315</v>
      </c>
      <c r="L936" s="86">
        <v>1.0495862983958508</v>
      </c>
      <c r="M936" s="86">
        <v>1.062766855626583</v>
      </c>
      <c r="N936" s="86">
        <v>1.0763792063683513</v>
      </c>
      <c r="O936" s="117">
        <v>3.3564925823181762</v>
      </c>
      <c r="P936" s="117">
        <v>3.4108889156917139</v>
      </c>
      <c r="Q936" s="117">
        <v>3.4682860933542394</v>
      </c>
    </row>
    <row r="937" spans="1:17" x14ac:dyDescent="0.25">
      <c r="A937" t="s">
        <v>1039</v>
      </c>
      <c r="B937">
        <v>18</v>
      </c>
      <c r="C937">
        <v>67</v>
      </c>
      <c r="D937">
        <v>8</v>
      </c>
      <c r="E937">
        <v>10</v>
      </c>
      <c r="F937" s="116">
        <v>5.4250608416928831E-2</v>
      </c>
      <c r="G937" s="116">
        <v>5.4281474446488988E-2</v>
      </c>
      <c r="H937" s="116">
        <v>5.4309966166082982E-2</v>
      </c>
      <c r="I937" s="86">
        <v>0.10847272511426367</v>
      </c>
      <c r="J937" s="86">
        <v>0.10850359114382382</v>
      </c>
      <c r="K937" s="86">
        <v>0.10853208286341783</v>
      </c>
      <c r="L937" s="86">
        <v>2.0561595536297266</v>
      </c>
      <c r="M937" s="86">
        <v>2.0172351160443998</v>
      </c>
      <c r="N937" s="86">
        <v>2.0363708672167151</v>
      </c>
      <c r="O937" s="117">
        <v>9.9814020300350208</v>
      </c>
      <c r="P937" s="117">
        <v>9.8256021843651684</v>
      </c>
      <c r="Q937" s="117">
        <v>9.9014827565738699</v>
      </c>
    </row>
    <row r="938" spans="1:17" x14ac:dyDescent="0.25">
      <c r="A938" t="s">
        <v>1040</v>
      </c>
      <c r="B938">
        <v>19</v>
      </c>
      <c r="C938">
        <v>66</v>
      </c>
      <c r="D938">
        <v>8</v>
      </c>
      <c r="E938">
        <v>10</v>
      </c>
      <c r="F938" s="116">
        <v>5.4264931725377684E-2</v>
      </c>
      <c r="G938" s="116">
        <v>5.4295884474815176E-2</v>
      </c>
      <c r="H938" s="116">
        <v>5.4326837224252668E-2</v>
      </c>
      <c r="I938" s="86">
        <v>0.10848938677841403</v>
      </c>
      <c r="J938" s="86">
        <v>0.10851795854712556</v>
      </c>
      <c r="K938" s="86">
        <v>0.10854653031583709</v>
      </c>
      <c r="L938" s="86">
        <v>2.0155168513910882</v>
      </c>
      <c r="M938" s="86">
        <v>2.0351694663031701</v>
      </c>
      <c r="N938" s="86">
        <v>1.9965130537268301</v>
      </c>
      <c r="O938" s="117">
        <v>9.3674853272062766</v>
      </c>
      <c r="P938" s="117">
        <v>9.4465434112310867</v>
      </c>
      <c r="Q938" s="117">
        <v>9.2924225288396283</v>
      </c>
    </row>
    <row r="939" spans="1:17" x14ac:dyDescent="0.25">
      <c r="A939" t="s">
        <v>1041</v>
      </c>
      <c r="B939">
        <v>20</v>
      </c>
      <c r="C939">
        <v>65</v>
      </c>
      <c r="D939">
        <v>8</v>
      </c>
      <c r="E939">
        <v>10</v>
      </c>
      <c r="F939" s="116">
        <v>5.42797444928661E-2</v>
      </c>
      <c r="G939" s="116">
        <v>5.4310787415676673E-2</v>
      </c>
      <c r="H939" s="116">
        <v>5.4341830338487253E-2</v>
      </c>
      <c r="I939" s="86">
        <v>0.10850456689152886</v>
      </c>
      <c r="J939" s="86">
        <v>0.10853322189720016</v>
      </c>
      <c r="K939" s="86">
        <v>0.10856187690287147</v>
      </c>
      <c r="L939" s="86">
        <v>1.9742295982329414</v>
      </c>
      <c r="M939" s="86">
        <v>1.9931084711360516</v>
      </c>
      <c r="N939" s="86">
        <v>2.0126284997910573</v>
      </c>
      <c r="O939" s="117">
        <v>8.7881129484806877</v>
      </c>
      <c r="P939" s="117">
        <v>8.8625968598889617</v>
      </c>
      <c r="Q939" s="117">
        <v>8.9410447137484326</v>
      </c>
    </row>
    <row r="940" spans="1:17" x14ac:dyDescent="0.25">
      <c r="A940" t="s">
        <v>1042</v>
      </c>
      <c r="B940">
        <v>21</v>
      </c>
      <c r="C940">
        <v>64</v>
      </c>
      <c r="D940">
        <v>8</v>
      </c>
      <c r="E940">
        <v>10</v>
      </c>
      <c r="F940" s="116">
        <v>5.4294610778443116E-2</v>
      </c>
      <c r="G940" s="116">
        <v>5.4325748502994015E-2</v>
      </c>
      <c r="H940" s="116">
        <v>5.4356886227544914E-2</v>
      </c>
      <c r="I940" s="86">
        <v>0.10851736526946108</v>
      </c>
      <c r="J940" s="86">
        <v>0.10854610778443113</v>
      </c>
      <c r="K940" s="86">
        <v>0.1085748502994012</v>
      </c>
      <c r="L940" s="86">
        <v>1.9886323353293414</v>
      </c>
      <c r="M940" s="86">
        <v>1.9504862275449102</v>
      </c>
      <c r="N940" s="86">
        <v>1.9692395209580837</v>
      </c>
      <c r="O940" s="117">
        <v>8.4625796407185625</v>
      </c>
      <c r="P940" s="117">
        <v>8.3108311377245503</v>
      </c>
      <c r="Q940" s="117">
        <v>8.3847377245508987</v>
      </c>
    </row>
    <row r="941" spans="1:17" x14ac:dyDescent="0.25">
      <c r="A941" t="s">
        <v>1043</v>
      </c>
      <c r="B941">
        <v>22</v>
      </c>
      <c r="C941">
        <v>63</v>
      </c>
      <c r="D941">
        <v>8</v>
      </c>
      <c r="E941">
        <v>10</v>
      </c>
      <c r="F941" s="116">
        <v>5.4311494515264742E-2</v>
      </c>
      <c r="G941" s="116">
        <v>5.4342732875971696E-2</v>
      </c>
      <c r="H941" s="116">
        <v>5.4373971236678642E-2</v>
      </c>
      <c r="I941" s="86">
        <v>0.10853167689923225</v>
      </c>
      <c r="J941" s="86">
        <v>0.10856051230911559</v>
      </c>
      <c r="K941" s="86">
        <v>0.10858694476817532</v>
      </c>
      <c r="L941" s="86">
        <v>1.9442299143348032</v>
      </c>
      <c r="M941" s="86">
        <v>1.9636169215796999</v>
      </c>
      <c r="N941" s="86">
        <v>1.925482092008987</v>
      </c>
      <c r="O941" s="117">
        <v>7.9444966418762242</v>
      </c>
      <c r="P941" s="117">
        <v>8.0214895892155571</v>
      </c>
      <c r="Q941" s="117">
        <v>7.8713916689694949</v>
      </c>
    </row>
    <row r="942" spans="1:17" x14ac:dyDescent="0.25">
      <c r="A942" t="s">
        <v>1044</v>
      </c>
      <c r="B942">
        <v>23</v>
      </c>
      <c r="C942">
        <v>62</v>
      </c>
      <c r="D942">
        <v>8</v>
      </c>
      <c r="E942">
        <v>10</v>
      </c>
      <c r="F942" s="116">
        <v>5.4325601581713845E-2</v>
      </c>
      <c r="G942" s="116">
        <v>5.4356946520711769E-2</v>
      </c>
      <c r="H942" s="116">
        <v>5.4388291459709699E-2</v>
      </c>
      <c r="I942" s="86">
        <v>0.10854752374981916</v>
      </c>
      <c r="J942" s="86">
        <v>0.10857404639050972</v>
      </c>
      <c r="K942" s="86">
        <v>0.10859815788204659</v>
      </c>
      <c r="L942" s="86">
        <v>1.8990934079182138</v>
      </c>
      <c r="M942" s="86">
        <v>1.9177243574287506</v>
      </c>
      <c r="N942" s="86">
        <v>1.9369894391667069</v>
      </c>
      <c r="O942" s="117">
        <v>7.4554974200704054</v>
      </c>
      <c r="P942" s="117">
        <v>7.5278053720403149</v>
      </c>
      <c r="Q942" s="117">
        <v>7.6039615180595073</v>
      </c>
    </row>
    <row r="943" spans="1:17" x14ac:dyDescent="0.25">
      <c r="A943" t="s">
        <v>1045</v>
      </c>
      <c r="B943">
        <v>24</v>
      </c>
      <c r="C943">
        <v>61</v>
      </c>
      <c r="D943">
        <v>8</v>
      </c>
      <c r="E943">
        <v>10</v>
      </c>
      <c r="F943" s="116">
        <v>5.434196038573693E-2</v>
      </c>
      <c r="G943" s="116">
        <v>5.4373419482860841E-2</v>
      </c>
      <c r="H943" s="116">
        <v>5.4404878579984751E-2</v>
      </c>
      <c r="I943" s="86">
        <v>0.10856050431352621</v>
      </c>
      <c r="J943" s="86">
        <v>0.10858712354955413</v>
      </c>
      <c r="K943" s="86">
        <v>0.10861132285503405</v>
      </c>
      <c r="L943" s="86">
        <v>1.9091654869505246</v>
      </c>
      <c r="M943" s="86">
        <v>1.8715041078321053</v>
      </c>
      <c r="N943" s="86">
        <v>1.8900189964548018</v>
      </c>
      <c r="O943" s="117">
        <v>7.2152673418272899</v>
      </c>
      <c r="P943" s="117">
        <v>7.0679758490931306</v>
      </c>
      <c r="Q943" s="117">
        <v>7.1397122702578439</v>
      </c>
    </row>
    <row r="944" spans="1:17" x14ac:dyDescent="0.25">
      <c r="A944" t="s">
        <v>1046</v>
      </c>
      <c r="B944">
        <v>25</v>
      </c>
      <c r="C944">
        <v>60</v>
      </c>
      <c r="D944">
        <v>8</v>
      </c>
      <c r="E944">
        <v>10</v>
      </c>
      <c r="F944" s="116">
        <v>5.3823729472354483E-2</v>
      </c>
      <c r="G944" s="116">
        <v>5.3855310465455254E-2</v>
      </c>
      <c r="H944" s="116">
        <v>5.3886891458556019E-2</v>
      </c>
      <c r="I944" s="86">
        <v>0.10857302497327762</v>
      </c>
      <c r="J944" s="86">
        <v>0.10859974735205519</v>
      </c>
      <c r="K944" s="86">
        <v>0.10862161111650957</v>
      </c>
      <c r="L944" s="86">
        <v>1.9153143523467107</v>
      </c>
      <c r="M944" s="86">
        <v>1.9344913030803614</v>
      </c>
      <c r="N944" s="86">
        <v>1.8967653775143329</v>
      </c>
      <c r="O944" s="117">
        <v>6.7716038285880868</v>
      </c>
      <c r="P944" s="117">
        <v>6.8463317461859878</v>
      </c>
      <c r="Q944" s="117">
        <v>6.7006534836264695</v>
      </c>
    </row>
    <row r="945" spans="1:17" x14ac:dyDescent="0.25">
      <c r="A945" t="s">
        <v>1047</v>
      </c>
      <c r="B945">
        <v>26</v>
      </c>
      <c r="C945">
        <v>59</v>
      </c>
      <c r="D945">
        <v>8</v>
      </c>
      <c r="E945">
        <v>10</v>
      </c>
      <c r="F945" s="116">
        <v>5.3156559496511685E-2</v>
      </c>
      <c r="G945" s="116">
        <v>5.3185832072986293E-2</v>
      </c>
      <c r="H945" s="116">
        <v>5.3217544030833779E-2</v>
      </c>
      <c r="I945" s="86">
        <v>0.11027467434258673</v>
      </c>
      <c r="J945" s="86">
        <v>0.11029662877494267</v>
      </c>
      <c r="K945" s="86">
        <v>0.11031614382592575</v>
      </c>
      <c r="L945" s="86">
        <v>1.9310777186905401</v>
      </c>
      <c r="M945" s="86">
        <v>1.9498024101087965</v>
      </c>
      <c r="N945" s="86">
        <v>1.9691613406840025</v>
      </c>
      <c r="O945" s="117">
        <v>6.3549104747036154</v>
      </c>
      <c r="P945" s="117">
        <v>6.4201492901400208</v>
      </c>
      <c r="Q945" s="117">
        <v>6.4888983753720053</v>
      </c>
    </row>
    <row r="946" spans="1:17" x14ac:dyDescent="0.25">
      <c r="A946" t="s">
        <v>1048</v>
      </c>
      <c r="B946">
        <v>27</v>
      </c>
      <c r="C946">
        <v>58</v>
      </c>
      <c r="D946">
        <v>8</v>
      </c>
      <c r="E946">
        <v>10</v>
      </c>
      <c r="F946" s="116">
        <v>5.3171783500355278E-2</v>
      </c>
      <c r="G946" s="116">
        <v>5.3201185896650578E-2</v>
      </c>
      <c r="H946" s="116">
        <v>5.3230588292945878E-2</v>
      </c>
      <c r="I946" s="86">
        <v>0.11028593830397178</v>
      </c>
      <c r="J946" s="86">
        <v>0.11030799010119324</v>
      </c>
      <c r="K946" s="86">
        <v>0.11032514149903216</v>
      </c>
      <c r="L946" s="86">
        <v>1.9303898267708819</v>
      </c>
      <c r="M946" s="86">
        <v>1.8925415921397595</v>
      </c>
      <c r="N946" s="86">
        <v>1.9111496336951461</v>
      </c>
      <c r="O946" s="117">
        <v>6.1673241369171583</v>
      </c>
      <c r="P946" s="117">
        <v>6.0343003454781563</v>
      </c>
      <c r="Q946" s="117">
        <v>6.0990689241173159</v>
      </c>
    </row>
    <row r="947" spans="1:17" x14ac:dyDescent="0.25">
      <c r="A947" t="s">
        <v>1049</v>
      </c>
      <c r="B947">
        <v>28</v>
      </c>
      <c r="C947">
        <v>57</v>
      </c>
      <c r="D947">
        <v>8</v>
      </c>
      <c r="E947">
        <v>10</v>
      </c>
      <c r="F947" s="116">
        <v>5.3186775313261617E-2</v>
      </c>
      <c r="G947" s="116">
        <v>5.3216316683488835E-2</v>
      </c>
      <c r="H947" s="116">
        <v>5.3245858053716059E-2</v>
      </c>
      <c r="I947" s="86">
        <v>0.11029762930503927</v>
      </c>
      <c r="J947" s="86">
        <v>0.11031732355185742</v>
      </c>
      <c r="K947" s="86">
        <v>0.11033209423697103</v>
      </c>
      <c r="L947" s="86">
        <v>1.8774919376677088</v>
      </c>
      <c r="M947" s="86">
        <v>1.8966150513281308</v>
      </c>
      <c r="N947" s="86">
        <v>1.8589953472341891</v>
      </c>
      <c r="O947" s="117">
        <v>5.8011373427537478</v>
      </c>
      <c r="P947" s="117">
        <v>5.8688953989315875</v>
      </c>
      <c r="Q947" s="117">
        <v>5.7368356268924936</v>
      </c>
    </row>
    <row r="948" spans="1:17" x14ac:dyDescent="0.25">
      <c r="A948" t="s">
        <v>1050</v>
      </c>
      <c r="B948">
        <v>29</v>
      </c>
      <c r="C948">
        <v>56</v>
      </c>
      <c r="D948">
        <v>8</v>
      </c>
      <c r="E948">
        <v>10</v>
      </c>
      <c r="F948" s="116">
        <v>5.3201044128017023E-2</v>
      </c>
      <c r="G948" s="116">
        <v>5.3230734972102976E-2</v>
      </c>
      <c r="H948" s="116">
        <v>5.325795157918177E-2</v>
      </c>
      <c r="I948" s="86">
        <v>0.11030890849034429</v>
      </c>
      <c r="J948" s="86">
        <v>0.11032622814939443</v>
      </c>
      <c r="K948" s="86">
        <v>0.11033612509742308</v>
      </c>
      <c r="L948" s="86">
        <v>1.8246112355102495</v>
      </c>
      <c r="M948" s="86">
        <v>1.8429997649474843</v>
      </c>
      <c r="N948" s="86">
        <v>1.8620105649920207</v>
      </c>
      <c r="O948" s="117">
        <v>5.4552002276298044</v>
      </c>
      <c r="P948" s="117">
        <v>5.5190305939405935</v>
      </c>
      <c r="Q948" s="117">
        <v>5.5862927269803171</v>
      </c>
    </row>
    <row r="949" spans="1:17" x14ac:dyDescent="0.25">
      <c r="A949" t="s">
        <v>1051</v>
      </c>
      <c r="B949">
        <v>30</v>
      </c>
      <c r="C949">
        <v>55</v>
      </c>
      <c r="D949">
        <v>8</v>
      </c>
      <c r="E949">
        <v>10</v>
      </c>
      <c r="F949" s="116">
        <v>5.3217079814425555E-2</v>
      </c>
      <c r="G949" s="116">
        <v>5.3244443338847501E-2</v>
      </c>
      <c r="H949" s="116">
        <v>5.3269319270140177E-2</v>
      </c>
      <c r="I949" s="86">
        <v>0.1103172925036381</v>
      </c>
      <c r="J949" s="86">
        <v>0.11033221806241371</v>
      </c>
      <c r="K949" s="86">
        <v>0.11033470565554299</v>
      </c>
      <c r="L949" s="86">
        <v>1.82663465963507</v>
      </c>
      <c r="M949" s="86">
        <v>1.7894501175387754</v>
      </c>
      <c r="N949" s="86">
        <v>1.8077326832423288</v>
      </c>
      <c r="O949" s="117">
        <v>5.3175860396273587</v>
      </c>
      <c r="P949" s="117">
        <v>5.1878680083085609</v>
      </c>
      <c r="Q949" s="117">
        <v>5.2510279978606702</v>
      </c>
    </row>
    <row r="950" spans="1:17" x14ac:dyDescent="0.25">
      <c r="A950" t="s">
        <v>1052</v>
      </c>
      <c r="B950">
        <v>31</v>
      </c>
      <c r="C950">
        <v>54</v>
      </c>
      <c r="D950">
        <v>8</v>
      </c>
      <c r="E950">
        <v>10</v>
      </c>
      <c r="F950" s="116">
        <v>5.3231254222022066E-2</v>
      </c>
      <c r="G950" s="116">
        <v>5.3258775551052066E-2</v>
      </c>
      <c r="H950" s="116">
        <v>5.328129300207661E-2</v>
      </c>
      <c r="I950" s="86">
        <v>0.11032550226425479</v>
      </c>
      <c r="J950" s="86">
        <v>0.1103355100202657</v>
      </c>
      <c r="K950" s="86">
        <v>0.11033300808126298</v>
      </c>
      <c r="L950" s="86">
        <v>1.7717481047812054</v>
      </c>
      <c r="M950" s="86">
        <v>1.7905451725086943</v>
      </c>
      <c r="N950" s="86">
        <v>1.7535640121093847</v>
      </c>
      <c r="O950" s="117">
        <v>5.0021216442743128</v>
      </c>
      <c r="P950" s="117">
        <v>5.0681878455803249</v>
      </c>
      <c r="Q950" s="117">
        <v>4.939428056743977</v>
      </c>
    </row>
    <row r="951" spans="1:17" x14ac:dyDescent="0.25">
      <c r="A951" t="s">
        <v>1053</v>
      </c>
      <c r="B951">
        <v>32</v>
      </c>
      <c r="C951">
        <v>53</v>
      </c>
      <c r="D951">
        <v>8</v>
      </c>
      <c r="E951">
        <v>10</v>
      </c>
      <c r="F951" s="116">
        <v>5.3246066708621774E-2</v>
      </c>
      <c r="G951" s="116">
        <v>5.3271239773442419E-2</v>
      </c>
      <c r="H951" s="116">
        <v>5.3288860918816863E-2</v>
      </c>
      <c r="I951" s="86">
        <v>0.11033102580239144</v>
      </c>
      <c r="J951" s="86">
        <v>0.11033606041535557</v>
      </c>
      <c r="K951" s="86">
        <v>0.11032599118942732</v>
      </c>
      <c r="L951" s="86">
        <v>1.7029125235997482</v>
      </c>
      <c r="M951" s="86">
        <v>1.7210925110132158</v>
      </c>
      <c r="N951" s="86">
        <v>1.7398867212083071</v>
      </c>
      <c r="O951" s="117">
        <v>4.7029981120201381</v>
      </c>
      <c r="P951" s="117">
        <v>4.7652259282567648</v>
      </c>
      <c r="Q951" s="117">
        <v>4.8308017621145378</v>
      </c>
    </row>
    <row r="952" spans="1:17" x14ac:dyDescent="0.25">
      <c r="A952" t="s">
        <v>1054</v>
      </c>
      <c r="B952">
        <v>33</v>
      </c>
      <c r="C952">
        <v>52</v>
      </c>
      <c r="D952">
        <v>8</v>
      </c>
      <c r="E952">
        <v>10</v>
      </c>
      <c r="F952" s="116">
        <v>5.3258500988192368E-2</v>
      </c>
      <c r="G952" s="116">
        <v>5.3281305427456543E-2</v>
      </c>
      <c r="H952" s="116">
        <v>5.3296508386965993E-2</v>
      </c>
      <c r="I952" s="86">
        <v>0.11033547863984189</v>
      </c>
      <c r="J952" s="86">
        <v>0.11033294481325698</v>
      </c>
      <c r="K952" s="86">
        <v>0.11031774185374753</v>
      </c>
      <c r="L952" s="86">
        <v>1.6769979222622005</v>
      </c>
      <c r="M952" s="86">
        <v>1.640221963208838</v>
      </c>
      <c r="N952" s="86">
        <v>1.6583046166320377</v>
      </c>
      <c r="O952" s="117">
        <v>4.6039350326863628</v>
      </c>
      <c r="P952" s="117">
        <v>4.4774793493133327</v>
      </c>
      <c r="Q952" s="117">
        <v>4.5390513353266106</v>
      </c>
    </row>
    <row r="953" spans="1:17" x14ac:dyDescent="0.25">
      <c r="A953" t="s">
        <v>1055</v>
      </c>
      <c r="B953">
        <v>34</v>
      </c>
      <c r="C953">
        <v>51</v>
      </c>
      <c r="D953">
        <v>8</v>
      </c>
      <c r="E953">
        <v>10</v>
      </c>
      <c r="F953" s="116">
        <v>5.2765197422976334E-2</v>
      </c>
      <c r="G953" s="116">
        <v>5.2785609491611915E-2</v>
      </c>
      <c r="H953" s="116">
        <v>5.2798367034509151E-2</v>
      </c>
      <c r="I953" s="86">
        <v>0.1103348855010525</v>
      </c>
      <c r="J953" s="86">
        <v>0.11032723097531416</v>
      </c>
      <c r="K953" s="86">
        <v>0.11030426739809912</v>
      </c>
      <c r="L953" s="86">
        <v>1.6302455827007718</v>
      </c>
      <c r="M953" s="86">
        <v>1.6489430375709639</v>
      </c>
      <c r="N953" s="86">
        <v>1.612156662626778</v>
      </c>
      <c r="O953" s="117">
        <v>4.3235057727881614</v>
      </c>
      <c r="P953" s="117">
        <v>4.3879032978248391</v>
      </c>
      <c r="Q953" s="117">
        <v>4.2623945908018115</v>
      </c>
    </row>
    <row r="954" spans="1:17" x14ac:dyDescent="0.25">
      <c r="A954" t="s">
        <v>1056</v>
      </c>
      <c r="B954">
        <v>35</v>
      </c>
      <c r="C954">
        <v>50</v>
      </c>
      <c r="D954">
        <v>8</v>
      </c>
      <c r="E954">
        <v>10</v>
      </c>
      <c r="F954" s="116">
        <v>5.1279480753164963E-2</v>
      </c>
      <c r="G954" s="116">
        <v>5.1294903926482872E-2</v>
      </c>
      <c r="H954" s="116">
        <v>5.1307756570914465E-2</v>
      </c>
      <c r="I954" s="86">
        <v>0.11245292718976929</v>
      </c>
      <c r="J954" s="86">
        <v>0.11243493348756507</v>
      </c>
      <c r="K954" s="86">
        <v>0.11240665766981557</v>
      </c>
      <c r="L954" s="86">
        <v>1.6462926547137073</v>
      </c>
      <c r="M954" s="86">
        <v>1.6642889274468222</v>
      </c>
      <c r="N954" s="86">
        <v>1.6828892744682218</v>
      </c>
      <c r="O954" s="117">
        <v>4.0556905083220869</v>
      </c>
      <c r="P954" s="117">
        <v>4.1130518604202813</v>
      </c>
      <c r="Q954" s="117">
        <v>4.1735312640575799</v>
      </c>
    </row>
    <row r="955" spans="1:17" x14ac:dyDescent="0.25">
      <c r="A955" t="s">
        <v>1057</v>
      </c>
      <c r="B955">
        <v>36</v>
      </c>
      <c r="C955">
        <v>49</v>
      </c>
      <c r="D955">
        <v>8</v>
      </c>
      <c r="E955">
        <v>10</v>
      </c>
      <c r="F955" s="116">
        <v>5.1287698207068091E-2</v>
      </c>
      <c r="G955" s="116">
        <v>5.1300652917400769E-2</v>
      </c>
      <c r="H955" s="116">
        <v>5.1311016685666906E-2</v>
      </c>
      <c r="I955" s="86">
        <v>0.11244688568763603</v>
      </c>
      <c r="J955" s="86">
        <v>0.11242097626697067</v>
      </c>
      <c r="K955" s="86">
        <v>0.11238729402010571</v>
      </c>
      <c r="L955" s="86">
        <v>1.6438983314333091</v>
      </c>
      <c r="M955" s="86">
        <v>1.60750077728262</v>
      </c>
      <c r="N955" s="86">
        <v>1.6253990050782465</v>
      </c>
      <c r="O955" s="117">
        <v>4.0720748264068813</v>
      </c>
      <c r="P955" s="117">
        <v>3.9550212457249456</v>
      </c>
      <c r="Q955" s="117">
        <v>4.0119986527101252</v>
      </c>
    </row>
    <row r="956" spans="1:17" x14ac:dyDescent="0.25">
      <c r="A956" t="s">
        <v>1058</v>
      </c>
      <c r="B956">
        <v>37</v>
      </c>
      <c r="C956">
        <v>48</v>
      </c>
      <c r="D956">
        <v>8</v>
      </c>
      <c r="E956">
        <v>10</v>
      </c>
      <c r="F956" s="116">
        <v>5.1295986622073582E-2</v>
      </c>
      <c r="G956" s="116">
        <v>5.1306438127090299E-2</v>
      </c>
      <c r="H956" s="116">
        <v>5.1314276755852845E-2</v>
      </c>
      <c r="I956" s="86">
        <v>0.11243729096989967</v>
      </c>
      <c r="J956" s="86">
        <v>0.1124059364548495</v>
      </c>
      <c r="K956" s="86">
        <v>0.11236935618729096</v>
      </c>
      <c r="L956" s="86">
        <v>1.5863790760869565</v>
      </c>
      <c r="M956" s="86">
        <v>1.6047789506688963</v>
      </c>
      <c r="N956" s="86">
        <v>1.5685736308528428</v>
      </c>
      <c r="O956" s="117">
        <v>3.9111517558528428</v>
      </c>
      <c r="P956" s="117">
        <v>3.9708272366220734</v>
      </c>
      <c r="Q956" s="117">
        <v>3.8545568561872909</v>
      </c>
    </row>
    <row r="957" spans="1:17" x14ac:dyDescent="0.25">
      <c r="A957" t="s">
        <v>1059</v>
      </c>
      <c r="B957">
        <v>38</v>
      </c>
      <c r="C957">
        <v>47</v>
      </c>
      <c r="D957">
        <v>8</v>
      </c>
      <c r="E957">
        <v>10</v>
      </c>
      <c r="F957" s="116">
        <v>5.1302399156340626E-2</v>
      </c>
      <c r="G957" s="116">
        <v>5.1310308462958081E-2</v>
      </c>
      <c r="H957" s="116">
        <v>5.1320854205114688E-2</v>
      </c>
      <c r="I957" s="86">
        <v>0.11242288426047983</v>
      </c>
      <c r="J957" s="86">
        <v>0.11238861059847087</v>
      </c>
      <c r="K957" s="86">
        <v>0.11235170050092275</v>
      </c>
      <c r="L957" s="86">
        <v>1.5341787503295545</v>
      </c>
      <c r="M957" s="86">
        <v>1.5518929607171104</v>
      </c>
      <c r="N957" s="86">
        <v>1.5702003691009754</v>
      </c>
      <c r="O957" s="117">
        <v>3.7589533350909572</v>
      </c>
      <c r="P957" s="117">
        <v>3.8151674136567362</v>
      </c>
      <c r="Q957" s="117">
        <v>3.8744371210123911</v>
      </c>
    </row>
    <row r="958" spans="1:17" x14ac:dyDescent="0.25">
      <c r="A958" t="s">
        <v>1060</v>
      </c>
      <c r="B958">
        <v>39</v>
      </c>
      <c r="C958">
        <v>46</v>
      </c>
      <c r="D958">
        <v>8</v>
      </c>
      <c r="E958">
        <v>10</v>
      </c>
      <c r="F958" s="116">
        <v>5.1306963373083478E-2</v>
      </c>
      <c r="G958" s="116">
        <v>5.1314948892674614E-2</v>
      </c>
      <c r="H958" s="116">
        <v>5.1325596252129471E-2</v>
      </c>
      <c r="I958" s="86">
        <v>0.1124041737649063</v>
      </c>
      <c r="J958" s="86">
        <v>0.11236956984667802</v>
      </c>
      <c r="K958" s="86">
        <v>0.11233496592844974</v>
      </c>
      <c r="L958" s="86">
        <v>1.5306164821124362</v>
      </c>
      <c r="M958" s="86">
        <v>1.494772146507666</v>
      </c>
      <c r="N958" s="86">
        <v>1.5123988500851788</v>
      </c>
      <c r="O958" s="117">
        <v>3.7826128620102213</v>
      </c>
      <c r="P958" s="117">
        <v>3.6679141822827939</v>
      </c>
      <c r="Q958" s="117">
        <v>3.723743611584327</v>
      </c>
    </row>
    <row r="959" spans="1:17" x14ac:dyDescent="0.25">
      <c r="A959" t="s">
        <v>1061</v>
      </c>
      <c r="B959">
        <v>40</v>
      </c>
      <c r="C959">
        <v>45</v>
      </c>
      <c r="D959">
        <v>8</v>
      </c>
      <c r="E959">
        <v>10</v>
      </c>
      <c r="F959" s="116">
        <v>5.1310322571970254E-2</v>
      </c>
      <c r="G959" s="116">
        <v>5.1318390232752011E-2</v>
      </c>
      <c r="H959" s="116">
        <v>5.1331836334054942E-2</v>
      </c>
      <c r="I959" s="86">
        <v>0.11238789313038684</v>
      </c>
      <c r="J959" s="86">
        <v>0.11235024404673864</v>
      </c>
      <c r="K959" s="86">
        <v>0.11232066262387221</v>
      </c>
      <c r="L959" s="86">
        <v>1.4726439068991946</v>
      </c>
      <c r="M959" s="86">
        <v>1.4907746298960616</v>
      </c>
      <c r="N959" s="86">
        <v>1.4551007785292653</v>
      </c>
      <c r="O959" s="117">
        <v>3.636600287746568</v>
      </c>
      <c r="P959" s="117">
        <v>3.6950639362116955</v>
      </c>
      <c r="Q959" s="117">
        <v>3.5811512551935567</v>
      </c>
    </row>
    <row r="960" spans="1:17" x14ac:dyDescent="0.25">
      <c r="A960" t="s">
        <v>1062</v>
      </c>
      <c r="B960">
        <v>41</v>
      </c>
      <c r="C960">
        <v>44</v>
      </c>
      <c r="D960">
        <v>8</v>
      </c>
      <c r="E960">
        <v>10</v>
      </c>
      <c r="F960" s="116">
        <v>5.1314537397025635E-2</v>
      </c>
      <c r="G960" s="116">
        <v>5.1325412577145811E-2</v>
      </c>
      <c r="H960" s="116">
        <v>5.1339006552296021E-2</v>
      </c>
      <c r="I960" s="86">
        <v>0.11236779859166418</v>
      </c>
      <c r="J960" s="86">
        <v>0.11233517305130367</v>
      </c>
      <c r="K960" s="86">
        <v>0.11231070389603327</v>
      </c>
      <c r="L960" s="86">
        <v>1.4151029063918872</v>
      </c>
      <c r="M960" s="86">
        <v>1.4325657268698513</v>
      </c>
      <c r="N960" s="86">
        <v>1.4506130882792747</v>
      </c>
      <c r="O960" s="117">
        <v>3.5026181996139312</v>
      </c>
      <c r="P960" s="117">
        <v>3.5575242652456431</v>
      </c>
      <c r="Q960" s="117">
        <v>3.6154128490253119</v>
      </c>
    </row>
    <row r="961" spans="1:17" x14ac:dyDescent="0.25">
      <c r="A961" t="s">
        <v>1063</v>
      </c>
      <c r="B961">
        <v>42</v>
      </c>
      <c r="C961">
        <v>43</v>
      </c>
      <c r="D961">
        <v>8</v>
      </c>
      <c r="E961">
        <v>10</v>
      </c>
      <c r="F961" s="116">
        <v>5.1319010810662119E-2</v>
      </c>
      <c r="G961" s="116">
        <v>5.1332764833713858E-2</v>
      </c>
      <c r="H961" s="116">
        <v>5.134926966137595E-2</v>
      </c>
      <c r="I961" s="86">
        <v>0.11235111270046488</v>
      </c>
      <c r="J961" s="86">
        <v>0.11232085384975105</v>
      </c>
      <c r="K961" s="86">
        <v>0.11230159821747861</v>
      </c>
      <c r="L961" s="86">
        <v>1.4143536984567986</v>
      </c>
      <c r="M961" s="86">
        <v>1.378997606799989</v>
      </c>
      <c r="N961" s="86">
        <v>1.3963854427420019</v>
      </c>
      <c r="O961" s="117">
        <v>3.5354908810827168</v>
      </c>
      <c r="P961" s="117">
        <v>3.4234726157401041</v>
      </c>
      <c r="Q961" s="117">
        <v>3.4779990647264323</v>
      </c>
    </row>
    <row r="962" spans="1:17" x14ac:dyDescent="0.25">
      <c r="A962" t="s">
        <v>1064</v>
      </c>
      <c r="B962">
        <v>43</v>
      </c>
      <c r="C962">
        <v>42</v>
      </c>
      <c r="D962">
        <v>8</v>
      </c>
      <c r="E962">
        <v>10</v>
      </c>
      <c r="F962" s="116">
        <v>5.1325905292479108E-2</v>
      </c>
      <c r="G962" s="116">
        <v>5.1339832869080781E-2</v>
      </c>
      <c r="H962" s="116">
        <v>5.1359331476323121E-2</v>
      </c>
      <c r="I962" s="86">
        <v>0.11233426183844011</v>
      </c>
      <c r="J962" s="86">
        <v>0.1123091922005571</v>
      </c>
      <c r="K962" s="86">
        <v>0.11229805013927577</v>
      </c>
      <c r="L962" s="86">
        <v>1.3554623955431755</v>
      </c>
      <c r="M962" s="86">
        <v>1.3734261838440112</v>
      </c>
      <c r="N962" s="86">
        <v>1.3380766016713093</v>
      </c>
      <c r="O962" s="117">
        <v>3.4061448467966575</v>
      </c>
      <c r="P962" s="117">
        <v>3.4632367688022283</v>
      </c>
      <c r="Q962" s="117">
        <v>3.3519972144846797</v>
      </c>
    </row>
    <row r="963" spans="1:17" x14ac:dyDescent="0.25">
      <c r="A963" t="s">
        <v>1065</v>
      </c>
      <c r="B963">
        <v>44</v>
      </c>
      <c r="C963">
        <v>41</v>
      </c>
      <c r="D963">
        <v>8</v>
      </c>
      <c r="E963">
        <v>10</v>
      </c>
      <c r="F963" s="116">
        <v>5.085827216261999E-2</v>
      </c>
      <c r="G963" s="116">
        <v>5.0875211744776959E-2</v>
      </c>
      <c r="H963" s="116">
        <v>5.0897797854319596E-2</v>
      </c>
      <c r="I963" s="86">
        <v>0.11232072275550536</v>
      </c>
      <c r="J963" s="86">
        <v>0.11230095990965556</v>
      </c>
      <c r="K963" s="86">
        <v>0.1122953133822699</v>
      </c>
      <c r="L963" s="86">
        <v>1.3169028797289666</v>
      </c>
      <c r="M963" s="86">
        <v>1.3342631281761717</v>
      </c>
      <c r="N963" s="86">
        <v>1.3521993224167137</v>
      </c>
      <c r="O963" s="117">
        <v>3.283402032749859</v>
      </c>
      <c r="P963" s="117">
        <v>3.3370186335403726</v>
      </c>
      <c r="Q963" s="117">
        <v>3.393548842461886</v>
      </c>
    </row>
    <row r="964" spans="1:17" x14ac:dyDescent="0.25">
      <c r="A964" t="s">
        <v>1066</v>
      </c>
      <c r="B964">
        <v>45</v>
      </c>
      <c r="C964">
        <v>40</v>
      </c>
      <c r="D964">
        <v>8</v>
      </c>
      <c r="E964">
        <v>10</v>
      </c>
      <c r="F964" s="116">
        <v>4.9541704857928505E-2</v>
      </c>
      <c r="G964" s="116">
        <v>4.9561755270394137E-2</v>
      </c>
      <c r="H964" s="116">
        <v>4.9587534372135658E-2</v>
      </c>
      <c r="I964" s="86">
        <v>0.11568515123739688</v>
      </c>
      <c r="J964" s="86">
        <v>0.1156679651695692</v>
      </c>
      <c r="K964" s="86">
        <v>0.11566510082493126</v>
      </c>
      <c r="L964" s="86">
        <v>1.3719036434463794</v>
      </c>
      <c r="M964" s="86">
        <v>1.3374026122823097</v>
      </c>
      <c r="N964" s="86">
        <v>1.3543709899175069</v>
      </c>
      <c r="O964" s="117">
        <v>3.3237511457378552</v>
      </c>
      <c r="P964" s="117">
        <v>3.217936526122823</v>
      </c>
      <c r="Q964" s="117">
        <v>3.2694231209899174</v>
      </c>
    </row>
    <row r="965" spans="1:17" x14ac:dyDescent="0.25">
      <c r="A965" t="s">
        <v>1067</v>
      </c>
      <c r="B965">
        <v>46</v>
      </c>
      <c r="C965">
        <v>39</v>
      </c>
      <c r="D965">
        <v>8</v>
      </c>
      <c r="E965">
        <v>10</v>
      </c>
      <c r="F965" s="116">
        <v>4.9551266200235637E-2</v>
      </c>
      <c r="G965" s="116">
        <v>4.9574539266025688E-2</v>
      </c>
      <c r="H965" s="116">
        <v>4.9600721465039493E-2</v>
      </c>
      <c r="I965" s="86">
        <v>0.11567586437620911</v>
      </c>
      <c r="J965" s="86">
        <v>0.11566713697653784</v>
      </c>
      <c r="K965" s="86">
        <v>0.11566422784331408</v>
      </c>
      <c r="L965" s="86">
        <v>1.2907329561157252</v>
      </c>
      <c r="M965" s="86">
        <v>1.3081906645914849</v>
      </c>
      <c r="N965" s="86">
        <v>1.2738367103521506</v>
      </c>
      <c r="O965" s="117">
        <v>3.1774978545142476</v>
      </c>
      <c r="P965" s="117">
        <v>3.2315059128132773</v>
      </c>
      <c r="Q965" s="117">
        <v>3.1263116554422612</v>
      </c>
    </row>
    <row r="966" spans="1:17" x14ac:dyDescent="0.25">
      <c r="A966" t="s">
        <v>1068</v>
      </c>
      <c r="B966">
        <v>47</v>
      </c>
      <c r="C966">
        <v>38</v>
      </c>
      <c r="D966">
        <v>8</v>
      </c>
      <c r="E966">
        <v>10</v>
      </c>
      <c r="F966" s="116">
        <v>4.9562233790818741E-2</v>
      </c>
      <c r="G966" s="116">
        <v>4.9585896829152862E-2</v>
      </c>
      <c r="H966" s="116">
        <v>4.9612517747278748E-2</v>
      </c>
      <c r="I966" s="86">
        <v>0.1156678892569806</v>
      </c>
      <c r="J966" s="86">
        <v>0.11566493137718883</v>
      </c>
      <c r="K966" s="86">
        <v>0.11566197349739707</v>
      </c>
      <c r="L966" s="86">
        <v>1.2131743965925226</v>
      </c>
      <c r="M966" s="86">
        <v>1.2300017747278751</v>
      </c>
      <c r="N966" s="86">
        <v>1.247391150023663</v>
      </c>
      <c r="O966" s="117">
        <v>3.0424100804543301</v>
      </c>
      <c r="P966" s="117">
        <v>3.0932944865120682</v>
      </c>
      <c r="Q966" s="117">
        <v>3.1469859204921913</v>
      </c>
    </row>
    <row r="967" spans="1:17" x14ac:dyDescent="0.25">
      <c r="A967" t="s">
        <v>1069</v>
      </c>
      <c r="B967">
        <v>48</v>
      </c>
      <c r="C967">
        <v>37</v>
      </c>
      <c r="D967">
        <v>8</v>
      </c>
      <c r="E967">
        <v>10</v>
      </c>
      <c r="F967" s="116">
        <v>4.9573190009484666E-2</v>
      </c>
      <c r="G967" s="116">
        <v>4.9600289056501511E-2</v>
      </c>
      <c r="H967" s="116">
        <v>4.9627388103518362E-2</v>
      </c>
      <c r="I967" s="86">
        <v>0.11566475467834937</v>
      </c>
      <c r="J967" s="86">
        <v>0.11566475467834937</v>
      </c>
      <c r="K967" s="86">
        <v>0.11566174367312528</v>
      </c>
      <c r="L967" s="86">
        <v>1.1817051322584045</v>
      </c>
      <c r="M967" s="86">
        <v>1.1476205531216597</v>
      </c>
      <c r="N967" s="86">
        <v>1.1643843247068033</v>
      </c>
      <c r="O967" s="117">
        <v>3.0658326182195927</v>
      </c>
      <c r="P967" s="117">
        <v>2.9618806738629693</v>
      </c>
      <c r="Q967" s="117">
        <v>3.0124625506225255</v>
      </c>
    </row>
    <row r="968" spans="1:17" x14ac:dyDescent="0.25">
      <c r="A968" t="s">
        <v>1070</v>
      </c>
      <c r="B968">
        <v>49</v>
      </c>
      <c r="C968">
        <v>36</v>
      </c>
      <c r="D968">
        <v>8</v>
      </c>
      <c r="E968">
        <v>10</v>
      </c>
      <c r="F968" s="116">
        <v>4.9584950823193655E-2</v>
      </c>
      <c r="G968" s="116">
        <v>4.9612569622389642E-2</v>
      </c>
      <c r="H968" s="116">
        <v>4.9640188421585629E-2</v>
      </c>
      <c r="I968" s="86">
        <v>0.11566446227732344</v>
      </c>
      <c r="J968" s="86">
        <v>0.11566446227732344</v>
      </c>
      <c r="K968" s="86">
        <v>0.11566139352185721</v>
      </c>
      <c r="L968" s="86">
        <v>1.1014131618921945</v>
      </c>
      <c r="M968" s="86">
        <v>1.1187332177435441</v>
      </c>
      <c r="N968" s="86">
        <v>1.0846516195356972</v>
      </c>
      <c r="O968" s="117">
        <v>2.938308808862566</v>
      </c>
      <c r="P968" s="117">
        <v>2.9913614533625887</v>
      </c>
      <c r="Q968" s="117">
        <v>2.8880303193040064</v>
      </c>
    </row>
    <row r="969" spans="1:17" x14ac:dyDescent="0.25">
      <c r="A969" t="s">
        <v>1071</v>
      </c>
      <c r="B969">
        <v>50</v>
      </c>
      <c r="C969">
        <v>35</v>
      </c>
      <c r="D969">
        <v>8</v>
      </c>
      <c r="E969">
        <v>10</v>
      </c>
      <c r="F969" s="116">
        <v>4.8968216690151868E-2</v>
      </c>
      <c r="G969" s="116">
        <v>4.8996398935337401E-2</v>
      </c>
      <c r="H969" s="116">
        <v>4.9021449819946765E-2</v>
      </c>
      <c r="I969" s="86">
        <v>0.11566306560200407</v>
      </c>
      <c r="J969" s="86">
        <v>0.11566306560200407</v>
      </c>
      <c r="K969" s="86">
        <v>0.1156599342414279</v>
      </c>
      <c r="L969" s="86">
        <v>1.0561108501643963</v>
      </c>
      <c r="M969" s="86">
        <v>1.0727133239392517</v>
      </c>
      <c r="N969" s="86">
        <v>1.0898669171755127</v>
      </c>
      <c r="O969" s="117">
        <v>2.8131611085016441</v>
      </c>
      <c r="P969" s="117">
        <v>2.8630061061531236</v>
      </c>
      <c r="Q969" s="117">
        <v>2.9156004383904808</v>
      </c>
    </row>
    <row r="970" spans="1:17" x14ac:dyDescent="0.25">
      <c r="A970" t="s">
        <v>1072</v>
      </c>
      <c r="B970">
        <v>51</v>
      </c>
      <c r="C970">
        <v>34</v>
      </c>
      <c r="D970">
        <v>8</v>
      </c>
      <c r="E970">
        <v>10</v>
      </c>
      <c r="F970" s="116">
        <v>4.7632606052850468E-2</v>
      </c>
      <c r="G970" s="116">
        <v>4.7658199500927763E-2</v>
      </c>
      <c r="H970" s="116">
        <v>4.7683792949005058E-2</v>
      </c>
      <c r="I970" s="86">
        <v>0.11853605476997889</v>
      </c>
      <c r="J970" s="86">
        <v>0.11853285558896923</v>
      </c>
      <c r="K970" s="86">
        <v>0.11852325804594024</v>
      </c>
      <c r="L970" s="86">
        <v>1.1215176914709835</v>
      </c>
      <c r="M970" s="86">
        <v>1.088591720519547</v>
      </c>
      <c r="N970" s="86">
        <v>1.1047875743809585</v>
      </c>
      <c r="O970" s="117">
        <v>2.8462345639516284</v>
      </c>
      <c r="P970" s="117">
        <v>2.7451180497792564</v>
      </c>
      <c r="Q970" s="117">
        <v>2.7943054578028024</v>
      </c>
    </row>
    <row r="971" spans="1:17" x14ac:dyDescent="0.25">
      <c r="A971" t="s">
        <v>1073</v>
      </c>
      <c r="B971">
        <v>52</v>
      </c>
      <c r="C971">
        <v>33</v>
      </c>
      <c r="D971">
        <v>8</v>
      </c>
      <c r="E971">
        <v>10</v>
      </c>
      <c r="F971" s="116">
        <v>4.7644758585709844E-2</v>
      </c>
      <c r="G971" s="116">
        <v>4.7670937024493203E-2</v>
      </c>
      <c r="H971" s="116">
        <v>4.7697115463276561E-2</v>
      </c>
      <c r="I971" s="86">
        <v>0.11853269850619284</v>
      </c>
      <c r="J971" s="86">
        <v>0.11852942620134492</v>
      </c>
      <c r="K971" s="86">
        <v>0.11851960928680116</v>
      </c>
      <c r="L971" s="86">
        <v>1.0897756835026751</v>
      </c>
      <c r="M971" s="86">
        <v>1.1064480767028257</v>
      </c>
      <c r="N971" s="86">
        <v>1.0736366759927354</v>
      </c>
      <c r="O971" s="117">
        <v>2.7280714671378785</v>
      </c>
      <c r="P971" s="117">
        <v>2.77972479916229</v>
      </c>
      <c r="Q971" s="117">
        <v>2.6791406927469361</v>
      </c>
    </row>
    <row r="972" spans="1:17" x14ac:dyDescent="0.25">
      <c r="A972" t="s">
        <v>1074</v>
      </c>
      <c r="B972">
        <v>53</v>
      </c>
      <c r="C972">
        <v>32</v>
      </c>
      <c r="D972">
        <v>8</v>
      </c>
      <c r="E972">
        <v>10</v>
      </c>
      <c r="F972" s="116">
        <v>4.7658462208669136E-2</v>
      </c>
      <c r="G972" s="116">
        <v>4.7685270512541261E-2</v>
      </c>
      <c r="H972" s="116">
        <v>4.7708727778429369E-2</v>
      </c>
      <c r="I972" s="86">
        <v>0.11853291557059799</v>
      </c>
      <c r="J972" s="86">
        <v>0.11852286245664595</v>
      </c>
      <c r="K972" s="86">
        <v>0.11851616038067792</v>
      </c>
      <c r="L972" s="86">
        <v>1.0594842752542599</v>
      </c>
      <c r="M972" s="86">
        <v>1.0755692575775346</v>
      </c>
      <c r="N972" s="86">
        <v>1.0921853794212757</v>
      </c>
      <c r="O972" s="117">
        <v>2.5708057570832565</v>
      </c>
      <c r="P972" s="117">
        <v>2.6194795838010823</v>
      </c>
      <c r="Q972" s="117">
        <v>2.6708610492099929</v>
      </c>
    </row>
    <row r="973" spans="1:17" x14ac:dyDescent="0.25">
      <c r="A973" t="s">
        <v>1075</v>
      </c>
      <c r="B973">
        <v>54</v>
      </c>
      <c r="C973">
        <v>31</v>
      </c>
      <c r="D973">
        <v>8</v>
      </c>
      <c r="E973">
        <v>10</v>
      </c>
      <c r="F973" s="116">
        <v>4.7671402312277747E-2</v>
      </c>
      <c r="G973" s="116">
        <v>4.7695452749480338E-2</v>
      </c>
      <c r="H973" s="116">
        <v>4.7722938963426158E-2</v>
      </c>
      <c r="I973" s="86">
        <v>0.11852742608785281</v>
      </c>
      <c r="J973" s="86">
        <v>0.11852055453436636</v>
      </c>
      <c r="K973" s="86">
        <v>0.1185136829808799</v>
      </c>
      <c r="L973" s="86">
        <v>1.0788819982477538</v>
      </c>
      <c r="M973" s="86">
        <v>1.0461837109824603</v>
      </c>
      <c r="N973" s="86">
        <v>1.062266581917507</v>
      </c>
      <c r="O973" s="117">
        <v>2.5463915754754258</v>
      </c>
      <c r="P973" s="117">
        <v>2.4468674305543625</v>
      </c>
      <c r="Q973" s="117">
        <v>2.4952809606431776</v>
      </c>
    </row>
    <row r="974" spans="1:17" x14ac:dyDescent="0.25">
      <c r="A974" t="s">
        <v>1076</v>
      </c>
      <c r="B974">
        <v>55</v>
      </c>
      <c r="C974">
        <v>30</v>
      </c>
      <c r="D974">
        <v>8</v>
      </c>
      <c r="E974">
        <v>10</v>
      </c>
      <c r="F974" s="116">
        <v>4.7467729420892994E-2</v>
      </c>
      <c r="G974" s="116">
        <v>4.7492417295619663E-2</v>
      </c>
      <c r="H974" s="116">
        <v>4.7520632009593E-2</v>
      </c>
      <c r="I974" s="86">
        <v>0.1185229597234958</v>
      </c>
      <c r="J974" s="86">
        <v>0.11851590604500246</v>
      </c>
      <c r="K974" s="86">
        <v>0.1185123792057558</v>
      </c>
      <c r="L974" s="86">
        <v>1.0526451294350003</v>
      </c>
      <c r="M974" s="86">
        <v>1.0692283275728292</v>
      </c>
      <c r="N974" s="86">
        <v>1.0365909571841716</v>
      </c>
      <c r="O974" s="117">
        <v>2.3735487056499966</v>
      </c>
      <c r="P974" s="117">
        <v>2.4243845665514567</v>
      </c>
      <c r="Q974" s="117">
        <v>2.3253932425760033</v>
      </c>
    </row>
    <row r="975" spans="1:17" x14ac:dyDescent="0.25">
      <c r="A975" t="s">
        <v>1077</v>
      </c>
      <c r="B975">
        <v>18</v>
      </c>
      <c r="C975">
        <v>67</v>
      </c>
      <c r="D975">
        <v>10</v>
      </c>
      <c r="E975">
        <v>10</v>
      </c>
      <c r="F975" s="116">
        <v>5.6569739215554707E-2</v>
      </c>
      <c r="G975" s="116">
        <v>5.6601315960860626E-2</v>
      </c>
      <c r="H975" s="116">
        <v>5.6634866252748162E-2</v>
      </c>
      <c r="I975" s="86">
        <v>0.10530647204865977</v>
      </c>
      <c r="J975" s="86">
        <v>0.10533607524738406</v>
      </c>
      <c r="K975" s="86">
        <v>0.10536567844610836</v>
      </c>
      <c r="L975" s="86">
        <v>2.0114544643597223</v>
      </c>
      <c r="M975" s="86">
        <v>1.9708665053621262</v>
      </c>
      <c r="N975" s="86">
        <v>1.9908200480755947</v>
      </c>
      <c r="O975" s="117">
        <v>8.7627343093179029</v>
      </c>
      <c r="P975" s="117">
        <v>8.6133980130333008</v>
      </c>
      <c r="Q975" s="117">
        <v>8.686129125205742</v>
      </c>
    </row>
    <row r="976" spans="1:17" x14ac:dyDescent="0.25">
      <c r="A976" t="s">
        <v>1078</v>
      </c>
      <c r="B976">
        <v>19</v>
      </c>
      <c r="C976">
        <v>66</v>
      </c>
      <c r="D976">
        <v>10</v>
      </c>
      <c r="E976">
        <v>10</v>
      </c>
      <c r="F976" s="116">
        <v>5.658526746253191E-2</v>
      </c>
      <c r="G976" s="116">
        <v>5.661690696207413E-2</v>
      </c>
      <c r="H976" s="116">
        <v>5.6650523930337732E-2</v>
      </c>
      <c r="I976" s="86">
        <v>0.10532196156987286</v>
      </c>
      <c r="J976" s="86">
        <v>0.10534964613197231</v>
      </c>
      <c r="K976" s="86">
        <v>0.10537930816279313</v>
      </c>
      <c r="L976" s="86">
        <v>1.9768379088663766</v>
      </c>
      <c r="M976" s="86">
        <v>1.9973323946948469</v>
      </c>
      <c r="N976" s="86">
        <v>1.9570216948093424</v>
      </c>
      <c r="O976" s="117">
        <v>8.2284154345388636</v>
      </c>
      <c r="P976" s="117">
        <v>8.304441197001367</v>
      </c>
      <c r="Q976" s="117">
        <v>8.1562338712707412</v>
      </c>
    </row>
    <row r="977" spans="1:17" x14ac:dyDescent="0.25">
      <c r="A977" t="s">
        <v>1079</v>
      </c>
      <c r="B977">
        <v>20</v>
      </c>
      <c r="C977">
        <v>65</v>
      </c>
      <c r="D977">
        <v>10</v>
      </c>
      <c r="E977">
        <v>10</v>
      </c>
      <c r="F977" s="116">
        <v>5.6602240707641943E-2</v>
      </c>
      <c r="G977" s="116">
        <v>5.6633945095925592E-2</v>
      </c>
      <c r="H977" s="116">
        <v>5.6665649484209234E-2</v>
      </c>
      <c r="I977" s="86">
        <v>0.10533584854813717</v>
      </c>
      <c r="J977" s="86">
        <v>0.10536557141215308</v>
      </c>
      <c r="K977" s="86">
        <v>0.10539133122763354</v>
      </c>
      <c r="L977" s="86">
        <v>1.9414519024614494</v>
      </c>
      <c r="M977" s="86">
        <v>1.9611363645370565</v>
      </c>
      <c r="N977" s="86">
        <v>1.981493535766053</v>
      </c>
      <c r="O977" s="117">
        <v>7.7222913554022297</v>
      </c>
      <c r="P977" s="117">
        <v>7.7939214761563189</v>
      </c>
      <c r="Q977" s="117">
        <v>7.8693699941743187</v>
      </c>
    </row>
    <row r="978" spans="1:17" x14ac:dyDescent="0.25">
      <c r="A978" t="s">
        <v>1080</v>
      </c>
      <c r="B978">
        <v>21</v>
      </c>
      <c r="C978">
        <v>64</v>
      </c>
      <c r="D978">
        <v>10</v>
      </c>
      <c r="E978">
        <v>10</v>
      </c>
      <c r="F978" s="116">
        <v>5.6618498315067489E-2</v>
      </c>
      <c r="G978" s="116">
        <v>5.6650270760811069E-2</v>
      </c>
      <c r="H978" s="116">
        <v>5.6682043206554657E-2</v>
      </c>
      <c r="I978" s="86">
        <v>0.10535147275214911</v>
      </c>
      <c r="J978" s="86">
        <v>0.10537927364217474</v>
      </c>
      <c r="K978" s="86">
        <v>0.1054050887543414</v>
      </c>
      <c r="L978" s="86">
        <v>1.9576413724902251</v>
      </c>
      <c r="M978" s="86">
        <v>1.9178622704192574</v>
      </c>
      <c r="N978" s="86">
        <v>1.9374182107744335</v>
      </c>
      <c r="O978" s="117">
        <v>7.4620627068932306</v>
      </c>
      <c r="P978" s="117">
        <v>7.3165727062776398</v>
      </c>
      <c r="Q978" s="117">
        <v>7.3874312176194099</v>
      </c>
    </row>
    <row r="979" spans="1:17" x14ac:dyDescent="0.25">
      <c r="A979" t="s">
        <v>1081</v>
      </c>
      <c r="B979">
        <v>22</v>
      </c>
      <c r="C979">
        <v>63</v>
      </c>
      <c r="D979">
        <v>10</v>
      </c>
      <c r="E979">
        <v>10</v>
      </c>
      <c r="F979" s="116">
        <v>5.6633064315497215E-2</v>
      </c>
      <c r="G979" s="116">
        <v>5.666689886455234E-2</v>
      </c>
      <c r="H979" s="116">
        <v>5.669874314601598E-2</v>
      </c>
      <c r="I979" s="86">
        <v>0.10536476629282807</v>
      </c>
      <c r="J979" s="86">
        <v>0.10539263003910876</v>
      </c>
      <c r="K979" s="86">
        <v>0.10541651325020648</v>
      </c>
      <c r="L979" s="86">
        <v>1.9188985859148762</v>
      </c>
      <c r="M979" s="86">
        <v>1.9391157241091064</v>
      </c>
      <c r="N979" s="86">
        <v>1.899348087201671</v>
      </c>
      <c r="O979" s="117">
        <v>7.0083372309407004</v>
      </c>
      <c r="P979" s="117">
        <v>7.0823950880195845</v>
      </c>
      <c r="Q979" s="117">
        <v>6.9380270477365684</v>
      </c>
    </row>
    <row r="980" spans="1:17" x14ac:dyDescent="0.25">
      <c r="A980" t="s">
        <v>1082</v>
      </c>
      <c r="B980">
        <v>23</v>
      </c>
      <c r="C980">
        <v>62</v>
      </c>
      <c r="D980">
        <v>10</v>
      </c>
      <c r="E980">
        <v>10</v>
      </c>
      <c r="F980" s="116">
        <v>5.6649735255507365E-2</v>
      </c>
      <c r="G980" s="116">
        <v>5.6683651279432125E-2</v>
      </c>
      <c r="H980" s="116">
        <v>5.6715572243126018E-2</v>
      </c>
      <c r="I980" s="86">
        <v>0.10537908139446731</v>
      </c>
      <c r="J980" s="86">
        <v>0.10540501717746859</v>
      </c>
      <c r="K980" s="86">
        <v>0.10542895790023901</v>
      </c>
      <c r="L980" s="86">
        <v>1.879262944948308</v>
      </c>
      <c r="M980" s="86">
        <v>1.8986888464162732</v>
      </c>
      <c r="N980" s="86">
        <v>1.9187791029411179</v>
      </c>
      <c r="O980" s="117">
        <v>6.5785934027348283</v>
      </c>
      <c r="P980" s="117">
        <v>6.6481412023828996</v>
      </c>
      <c r="Q980" s="117">
        <v>6.7213958239399245</v>
      </c>
    </row>
    <row r="981" spans="1:17" x14ac:dyDescent="0.25">
      <c r="A981" t="s">
        <v>1083</v>
      </c>
      <c r="B981">
        <v>24</v>
      </c>
      <c r="C981">
        <v>61</v>
      </c>
      <c r="D981">
        <v>10</v>
      </c>
      <c r="E981">
        <v>10</v>
      </c>
      <c r="F981" s="116">
        <v>5.6667100039003514E-2</v>
      </c>
      <c r="G981" s="116">
        <v>5.6699102919262737E-2</v>
      </c>
      <c r="H981" s="116">
        <v>5.6731105799521959E-2</v>
      </c>
      <c r="I981" s="86">
        <v>0.10539148523367103</v>
      </c>
      <c r="J981" s="86">
        <v>0.10541748757388165</v>
      </c>
      <c r="K981" s="86">
        <v>0.10543948955405986</v>
      </c>
      <c r="L981" s="86">
        <v>1.8970787370863378</v>
      </c>
      <c r="M981" s="86">
        <v>1.8578052024682221</v>
      </c>
      <c r="N981" s="86">
        <v>1.8771129401646147</v>
      </c>
      <c r="O981" s="117">
        <v>6.3914452300707065</v>
      </c>
      <c r="P981" s="117">
        <v>6.2497604784430596</v>
      </c>
      <c r="Q981" s="117">
        <v>6.3187646888219939</v>
      </c>
    </row>
    <row r="982" spans="1:17" x14ac:dyDescent="0.25">
      <c r="A982" t="s">
        <v>1084</v>
      </c>
      <c r="B982">
        <v>25</v>
      </c>
      <c r="C982">
        <v>60</v>
      </c>
      <c r="D982">
        <v>10</v>
      </c>
      <c r="E982">
        <v>10</v>
      </c>
      <c r="F982" s="116">
        <v>5.6341220288535401E-2</v>
      </c>
      <c r="G982" s="116">
        <v>5.6375316644838316E-2</v>
      </c>
      <c r="H982" s="116">
        <v>5.6407407333123404E-2</v>
      </c>
      <c r="I982" s="86">
        <v>0.10540387134040799</v>
      </c>
      <c r="J982" s="86">
        <v>0.10542793935662181</v>
      </c>
      <c r="K982" s="86">
        <v>0.10545000170481782</v>
      </c>
      <c r="L982" s="86">
        <v>1.8899189108420396</v>
      </c>
      <c r="M982" s="86">
        <v>1.9096426501292654</v>
      </c>
      <c r="N982" s="86">
        <v>1.8708428728014095</v>
      </c>
      <c r="O982" s="117">
        <v>5.9996570307689527</v>
      </c>
      <c r="P982" s="117">
        <v>6.0715461895316167</v>
      </c>
      <c r="Q982" s="117">
        <v>5.9314041481225948</v>
      </c>
    </row>
    <row r="983" spans="1:17" x14ac:dyDescent="0.25">
      <c r="A983" t="s">
        <v>1085</v>
      </c>
      <c r="B983">
        <v>26</v>
      </c>
      <c r="C983">
        <v>59</v>
      </c>
      <c r="D983">
        <v>10</v>
      </c>
      <c r="E983">
        <v>10</v>
      </c>
      <c r="F983" s="116">
        <v>5.6023913406433368E-2</v>
      </c>
      <c r="G983" s="116">
        <v>5.6056098341067777E-2</v>
      </c>
      <c r="H983" s="116">
        <v>5.6088283275702186E-2</v>
      </c>
      <c r="I983" s="86">
        <v>0.10643759039440626</v>
      </c>
      <c r="J983" s="86">
        <v>0.10645971753696741</v>
      </c>
      <c r="K983" s="86">
        <v>0.10647782156269928</v>
      </c>
      <c r="L983" s="86">
        <v>1.8764259434711854</v>
      </c>
      <c r="M983" s="86">
        <v>1.8961613430773223</v>
      </c>
      <c r="N983" s="86">
        <v>1.9165635742979159</v>
      </c>
      <c r="O983" s="117">
        <v>5.637440734460208</v>
      </c>
      <c r="P983" s="117">
        <v>5.7004105590724299</v>
      </c>
      <c r="Q983" s="117">
        <v>5.7667678480549238</v>
      </c>
    </row>
    <row r="984" spans="1:17" x14ac:dyDescent="0.25">
      <c r="A984" t="s">
        <v>1086</v>
      </c>
      <c r="B984">
        <v>27</v>
      </c>
      <c r="C984">
        <v>58</v>
      </c>
      <c r="D984">
        <v>10</v>
      </c>
      <c r="E984">
        <v>10</v>
      </c>
      <c r="F984" s="116">
        <v>5.6040858249237741E-2</v>
      </c>
      <c r="G984" s="116">
        <v>5.6073144499129278E-2</v>
      </c>
      <c r="H984" s="116">
        <v>5.6103412858402597E-2</v>
      </c>
      <c r="I984" s="86">
        <v>0.10644978378302025</v>
      </c>
      <c r="J984" s="86">
        <v>0.10646996268920247</v>
      </c>
      <c r="K984" s="86">
        <v>0.10648610581414823</v>
      </c>
      <c r="L984" s="86">
        <v>1.8842961698418175</v>
      </c>
      <c r="M984" s="86">
        <v>1.8444065081008219</v>
      </c>
      <c r="N984" s="86">
        <v>1.8640192587674913</v>
      </c>
      <c r="O984" s="117">
        <v>5.4866022152403211</v>
      </c>
      <c r="P984" s="117">
        <v>5.3582078709841454</v>
      </c>
      <c r="Q984" s="117">
        <v>5.4207241402272546</v>
      </c>
    </row>
    <row r="985" spans="1:17" x14ac:dyDescent="0.25">
      <c r="A985" t="s">
        <v>1087</v>
      </c>
      <c r="B985">
        <v>28</v>
      </c>
      <c r="C985">
        <v>57</v>
      </c>
      <c r="D985">
        <v>10</v>
      </c>
      <c r="E985">
        <v>10</v>
      </c>
      <c r="F985" s="116">
        <v>5.6056449245284926E-2</v>
      </c>
      <c r="G985" s="116">
        <v>5.6088844794946295E-2</v>
      </c>
      <c r="H985" s="116">
        <v>5.6117190900899991E-2</v>
      </c>
      <c r="I985" s="86">
        <v>0.10645987507466162</v>
      </c>
      <c r="J985" s="86">
        <v>0.10647809757134613</v>
      </c>
      <c r="K985" s="86">
        <v>0.10649227062432298</v>
      </c>
      <c r="L985" s="86">
        <v>1.8367021330444731</v>
      </c>
      <c r="M985" s="86">
        <v>1.8568582390994037</v>
      </c>
      <c r="N985" s="86">
        <v>1.8172081110357465</v>
      </c>
      <c r="O985" s="117">
        <v>5.160987659320301</v>
      </c>
      <c r="P985" s="117">
        <v>5.2263881999210362</v>
      </c>
      <c r="Q985" s="117">
        <v>5.0989238603346863</v>
      </c>
    </row>
    <row r="986" spans="1:17" x14ac:dyDescent="0.25">
      <c r="A986" t="s">
        <v>1088</v>
      </c>
      <c r="B986">
        <v>29</v>
      </c>
      <c r="C986">
        <v>56</v>
      </c>
      <c r="D986">
        <v>10</v>
      </c>
      <c r="E986">
        <v>10</v>
      </c>
      <c r="F986" s="116">
        <v>5.6072601359040221E-2</v>
      </c>
      <c r="G986" s="116">
        <v>5.6103082225184508E-2</v>
      </c>
      <c r="H986" s="116">
        <v>5.6131531033585848E-2</v>
      </c>
      <c r="I986" s="86">
        <v>0.10646966544201319</v>
      </c>
      <c r="J986" s="86">
        <v>0.10648592190395682</v>
      </c>
      <c r="K986" s="86">
        <v>0.10649608219267159</v>
      </c>
      <c r="L986" s="86">
        <v>1.7889972201450077</v>
      </c>
      <c r="M986" s="86">
        <v>1.8083769548395487</v>
      </c>
      <c r="N986" s="86">
        <v>1.8284142345500267</v>
      </c>
      <c r="O986" s="117">
        <v>4.8526046916149168</v>
      </c>
      <c r="P986" s="117">
        <v>4.9142126182657604</v>
      </c>
      <c r="Q986" s="117">
        <v>4.9791368631531032</v>
      </c>
    </row>
    <row r="987" spans="1:17" x14ac:dyDescent="0.25">
      <c r="A987" t="s">
        <v>1089</v>
      </c>
      <c r="B987">
        <v>30</v>
      </c>
      <c r="C987">
        <v>55</v>
      </c>
      <c r="D987">
        <v>10</v>
      </c>
      <c r="E987">
        <v>10</v>
      </c>
      <c r="F987" s="116">
        <v>5.6087749431880773E-2</v>
      </c>
      <c r="G987" s="116">
        <v>5.611834831318567E-2</v>
      </c>
      <c r="H987" s="116">
        <v>5.6144867343649915E-2</v>
      </c>
      <c r="I987" s="86">
        <v>0.10647798716478926</v>
      </c>
      <c r="J987" s="86">
        <v>0.10649226664273154</v>
      </c>
      <c r="K987" s="86">
        <v>0.10649634649357219</v>
      </c>
      <c r="L987" s="86">
        <v>1.79902654758942</v>
      </c>
      <c r="M987" s="86">
        <v>1.7598334604886845</v>
      </c>
      <c r="N987" s="86">
        <v>1.7791044106292462</v>
      </c>
      <c r="O987" s="117">
        <v>4.7487607453071519</v>
      </c>
      <c r="P987" s="117">
        <v>4.6235562427837635</v>
      </c>
      <c r="Q987" s="117">
        <v>4.6845194139702251</v>
      </c>
    </row>
    <row r="988" spans="1:17" x14ac:dyDescent="0.25">
      <c r="A988" t="s">
        <v>1090</v>
      </c>
      <c r="B988">
        <v>31</v>
      </c>
      <c r="C988">
        <v>54</v>
      </c>
      <c r="D988">
        <v>10</v>
      </c>
      <c r="E988">
        <v>10</v>
      </c>
      <c r="F988" s="116">
        <v>5.6103846090818213E-2</v>
      </c>
      <c r="G988" s="116">
        <v>5.6132523802500695E-2</v>
      </c>
      <c r="H988" s="116">
        <v>5.6155056290251214E-2</v>
      </c>
      <c r="I988" s="86">
        <v>0.1064864887009816</v>
      </c>
      <c r="J988" s="86">
        <v>0.1064967307408682</v>
      </c>
      <c r="K988" s="86">
        <v>0.10649263392491355</v>
      </c>
      <c r="L988" s="86">
        <v>1.7435495632794193</v>
      </c>
      <c r="M988" s="86">
        <v>1.7633617652360585</v>
      </c>
      <c r="N988" s="86">
        <v>1.7243854001620293</v>
      </c>
      <c r="O988" s="117">
        <v>4.4660414925519882</v>
      </c>
      <c r="P988" s="117">
        <v>4.5298084328859609</v>
      </c>
      <c r="Q988" s="117">
        <v>4.4055294724939777</v>
      </c>
    </row>
    <row r="989" spans="1:17" x14ac:dyDescent="0.25">
      <c r="A989" t="s">
        <v>1091</v>
      </c>
      <c r="B989">
        <v>32</v>
      </c>
      <c r="C989">
        <v>53</v>
      </c>
      <c r="D989">
        <v>10</v>
      </c>
      <c r="E989">
        <v>10</v>
      </c>
      <c r="F989" s="116">
        <v>5.6118281494649473E-2</v>
      </c>
      <c r="G989" s="116">
        <v>5.6145028979871489E-2</v>
      </c>
      <c r="H989" s="116">
        <v>5.6165603968503806E-2</v>
      </c>
      <c r="I989" s="86">
        <v>0.10649202616315555</v>
      </c>
      <c r="J989" s="86">
        <v>0.106496141160882</v>
      </c>
      <c r="K989" s="86">
        <v>0.10648791116542908</v>
      </c>
      <c r="L989" s="86">
        <v>1.6936960292329439</v>
      </c>
      <c r="M989" s="86">
        <v>1.7128575161462223</v>
      </c>
      <c r="N989" s="86">
        <v>1.7326650577025555</v>
      </c>
      <c r="O989" s="117">
        <v>4.1974993158816281</v>
      </c>
      <c r="P989" s="117">
        <v>4.2575618226970926</v>
      </c>
      <c r="Q989" s="117">
        <v>4.3208546027278318</v>
      </c>
    </row>
    <row r="990" spans="1:17" x14ac:dyDescent="0.25">
      <c r="A990" t="s">
        <v>1092</v>
      </c>
      <c r="B990">
        <v>33</v>
      </c>
      <c r="C990">
        <v>52</v>
      </c>
      <c r="D990">
        <v>10</v>
      </c>
      <c r="E990">
        <v>10</v>
      </c>
      <c r="F990" s="116">
        <v>5.6132669325180011E-2</v>
      </c>
      <c r="G990" s="116">
        <v>5.615540933043088E-2</v>
      </c>
      <c r="H990" s="116">
        <v>5.6171947516067883E-2</v>
      </c>
      <c r="I990" s="86">
        <v>0.10649557913625191</v>
      </c>
      <c r="J990" s="86">
        <v>0.10649351186304729</v>
      </c>
      <c r="K990" s="86">
        <v>0.10647904095061492</v>
      </c>
      <c r="L990" s="86">
        <v>1.6849703036204156</v>
      </c>
      <c r="M990" s="86">
        <v>1.6462089310336987</v>
      </c>
      <c r="N990" s="86">
        <v>1.6652674686989319</v>
      </c>
      <c r="O990" s="117">
        <v>4.1258121799602669</v>
      </c>
      <c r="P990" s="117">
        <v>4.0037541681395989</v>
      </c>
      <c r="Q990" s="117">
        <v>4.0631841382261555</v>
      </c>
    </row>
    <row r="991" spans="1:17" x14ac:dyDescent="0.25">
      <c r="A991" t="s">
        <v>1093</v>
      </c>
      <c r="B991">
        <v>34</v>
      </c>
      <c r="C991">
        <v>51</v>
      </c>
      <c r="D991">
        <v>10</v>
      </c>
      <c r="E991">
        <v>10</v>
      </c>
      <c r="F991" s="116">
        <v>5.5675372436576699E-2</v>
      </c>
      <c r="G991" s="116">
        <v>5.5696149930395393E-2</v>
      </c>
      <c r="H991" s="116">
        <v>5.5710694176068484E-2</v>
      </c>
      <c r="I991" s="86">
        <v>0.10649504456772424</v>
      </c>
      <c r="J991" s="86">
        <v>0.10648673357019676</v>
      </c>
      <c r="K991" s="86">
        <v>0.10646595607637807</v>
      </c>
      <c r="L991" s="86">
        <v>1.6393899727814831</v>
      </c>
      <c r="M991" s="86">
        <v>1.6591202809117165</v>
      </c>
      <c r="N991" s="86">
        <v>1.6203031225424147</v>
      </c>
      <c r="O991" s="117">
        <v>3.8775977061646825</v>
      </c>
      <c r="P991" s="117">
        <v>3.9397556566726921</v>
      </c>
      <c r="Q991" s="117">
        <v>3.8186145567121694</v>
      </c>
    </row>
    <row r="992" spans="1:17" x14ac:dyDescent="0.25">
      <c r="A992" t="s">
        <v>1094</v>
      </c>
      <c r="B992">
        <v>35</v>
      </c>
      <c r="C992">
        <v>50</v>
      </c>
      <c r="D992">
        <v>10</v>
      </c>
      <c r="E992">
        <v>10</v>
      </c>
      <c r="F992" s="116">
        <v>5.51394938321896E-2</v>
      </c>
      <c r="G992" s="116">
        <v>5.5158294947722453E-2</v>
      </c>
      <c r="H992" s="116">
        <v>5.5168740011907372E-2</v>
      </c>
      <c r="I992" s="86">
        <v>0.10779306238836837</v>
      </c>
      <c r="J992" s="86">
        <v>0.10777635028567251</v>
      </c>
      <c r="K992" s="86">
        <v>0.10774710410595473</v>
      </c>
      <c r="L992" s="86">
        <v>1.597284283311921</v>
      </c>
      <c r="M992" s="86">
        <v>1.6165449816689124</v>
      </c>
      <c r="N992" s="86">
        <v>1.6364487162480454</v>
      </c>
      <c r="O992" s="117">
        <v>3.6394134051953748</v>
      </c>
      <c r="P992" s="117">
        <v>3.6943983120776278</v>
      </c>
      <c r="Q992" s="117">
        <v>3.7523705073167672</v>
      </c>
    </row>
    <row r="993" spans="1:17" x14ac:dyDescent="0.25">
      <c r="A993" t="s">
        <v>1095</v>
      </c>
      <c r="B993">
        <v>36</v>
      </c>
      <c r="C993">
        <v>49</v>
      </c>
      <c r="D993">
        <v>10</v>
      </c>
      <c r="E993">
        <v>10</v>
      </c>
      <c r="F993" s="116">
        <v>5.5150156428266768E-2</v>
      </c>
      <c r="G993" s="116">
        <v>5.516486425724413E-2</v>
      </c>
      <c r="H993" s="116">
        <v>5.5173268730945482E-2</v>
      </c>
      <c r="I993" s="86">
        <v>0.10778737521982952</v>
      </c>
      <c r="J993" s="86">
        <v>0.1077642629171508</v>
      </c>
      <c r="K993" s="86">
        <v>0.10773064502234539</v>
      </c>
      <c r="L993" s="86">
        <v>1.6106102278242709</v>
      </c>
      <c r="M993" s="86">
        <v>1.5714726949155036</v>
      </c>
      <c r="N993" s="86">
        <v>1.5907204202232437</v>
      </c>
      <c r="O993" s="117">
        <v>3.6592027936470584</v>
      </c>
      <c r="P993" s="117">
        <v>3.5469988674971686</v>
      </c>
      <c r="Q993" s="117">
        <v>3.6016174409638251</v>
      </c>
    </row>
    <row r="994" spans="1:17" x14ac:dyDescent="0.25">
      <c r="A994" t="s">
        <v>1096</v>
      </c>
      <c r="B994">
        <v>37</v>
      </c>
      <c r="C994">
        <v>48</v>
      </c>
      <c r="D994">
        <v>10</v>
      </c>
      <c r="E994">
        <v>10</v>
      </c>
      <c r="F994" s="116">
        <v>5.5157046423671231E-2</v>
      </c>
      <c r="G994" s="116">
        <v>5.5169731064473912E-2</v>
      </c>
      <c r="H994" s="116">
        <v>5.5178187491675704E-2</v>
      </c>
      <c r="I994" s="86">
        <v>0.10777716468680565</v>
      </c>
      <c r="J994" s="86">
        <v>0.10774756719159939</v>
      </c>
      <c r="K994" s="86">
        <v>0.10771162737599178</v>
      </c>
      <c r="L994" s="86">
        <v>1.5643227564570108</v>
      </c>
      <c r="M994" s="86">
        <v>1.5841086820023973</v>
      </c>
      <c r="N994" s="86">
        <v>1.5451768289911387</v>
      </c>
      <c r="O994" s="117">
        <v>3.5130704652937657</v>
      </c>
      <c r="P994" s="117">
        <v>3.5702718529934696</v>
      </c>
      <c r="Q994" s="117">
        <v>3.4588203706874863</v>
      </c>
    </row>
    <row r="995" spans="1:17" x14ac:dyDescent="0.25">
      <c r="A995" t="s">
        <v>1097</v>
      </c>
      <c r="B995">
        <v>38</v>
      </c>
      <c r="C995">
        <v>47</v>
      </c>
      <c r="D995">
        <v>10</v>
      </c>
      <c r="E995">
        <v>10</v>
      </c>
      <c r="F995" s="116">
        <v>5.5163152776033897E-2</v>
      </c>
      <c r="G995" s="116">
        <v>5.5173793405788929E-2</v>
      </c>
      <c r="H995" s="116">
        <v>5.5182305909592951E-2</v>
      </c>
      <c r="I995" s="86">
        <v>0.10776404190705623</v>
      </c>
      <c r="J995" s="86">
        <v>0.10772999189184013</v>
      </c>
      <c r="K995" s="86">
        <v>0.10769381375067302</v>
      </c>
      <c r="L995" s="86">
        <v>1.5137551420843292</v>
      </c>
      <c r="M995" s="86">
        <v>1.5328039974717864</v>
      </c>
      <c r="N995" s="86">
        <v>1.5524896386978011</v>
      </c>
      <c r="O995" s="117">
        <v>3.3746374205410974</v>
      </c>
      <c r="P995" s="117">
        <v>3.4285215696205764</v>
      </c>
      <c r="Q995" s="117">
        <v>3.485336148134591</v>
      </c>
    </row>
    <row r="996" spans="1:17" x14ac:dyDescent="0.25">
      <c r="A996" t="s">
        <v>1098</v>
      </c>
      <c r="B996">
        <v>39</v>
      </c>
      <c r="C996">
        <v>46</v>
      </c>
      <c r="D996">
        <v>10</v>
      </c>
      <c r="E996">
        <v>10</v>
      </c>
      <c r="F996" s="116">
        <v>5.5170492295162778E-2</v>
      </c>
      <c r="G996" s="116">
        <v>5.5179065132128849E-2</v>
      </c>
      <c r="H996" s="116">
        <v>5.5189781178336443E-2</v>
      </c>
      <c r="I996" s="86">
        <v>0.10774770140808847</v>
      </c>
      <c r="J996" s="86">
        <v>0.10771341006022418</v>
      </c>
      <c r="K996" s="86">
        <v>0.10767911871235988</v>
      </c>
      <c r="L996" s="86">
        <v>1.5252212863541867</v>
      </c>
      <c r="M996" s="86">
        <v>1.4866778113547225</v>
      </c>
      <c r="N996" s="86">
        <v>1.5056328957252574</v>
      </c>
      <c r="O996" s="117">
        <v>3.4087850146809835</v>
      </c>
      <c r="P996" s="117">
        <v>3.2988383805910972</v>
      </c>
      <c r="Q996" s="117">
        <v>3.3523564585610495</v>
      </c>
    </row>
    <row r="997" spans="1:17" x14ac:dyDescent="0.25">
      <c r="A997" t="s">
        <v>1099</v>
      </c>
      <c r="B997">
        <v>40</v>
      </c>
      <c r="C997">
        <v>45</v>
      </c>
      <c r="D997">
        <v>10</v>
      </c>
      <c r="E997">
        <v>10</v>
      </c>
      <c r="F997" s="116">
        <v>5.5173083982983137E-2</v>
      </c>
      <c r="G997" s="116">
        <v>5.5183881486600299E-2</v>
      </c>
      <c r="H997" s="116">
        <v>5.5196838490940897E-2</v>
      </c>
      <c r="I997" s="86">
        <v>0.10773101258988922</v>
      </c>
      <c r="J997" s="86">
        <v>0.10769430107759086</v>
      </c>
      <c r="K997" s="86">
        <v>0.10766622756818624</v>
      </c>
      <c r="L997" s="86">
        <v>1.4734662146111819</v>
      </c>
      <c r="M997" s="86">
        <v>1.4929600276416093</v>
      </c>
      <c r="N997" s="86">
        <v>1.4546008162912734</v>
      </c>
      <c r="O997" s="117">
        <v>3.2750879996544797</v>
      </c>
      <c r="P997" s="117">
        <v>3.3311292029282829</v>
      </c>
      <c r="Q997" s="117">
        <v>3.2219362083486298</v>
      </c>
    </row>
    <row r="998" spans="1:17" x14ac:dyDescent="0.25">
      <c r="A998" t="s">
        <v>1100</v>
      </c>
      <c r="B998">
        <v>41</v>
      </c>
      <c r="C998">
        <v>44</v>
      </c>
      <c r="D998">
        <v>10</v>
      </c>
      <c r="E998">
        <v>10</v>
      </c>
      <c r="F998" s="116">
        <v>5.5179635894957307E-2</v>
      </c>
      <c r="G998" s="116">
        <v>5.5188344458523289E-2</v>
      </c>
      <c r="H998" s="116">
        <v>5.5203584444763761E-2</v>
      </c>
      <c r="I998" s="86">
        <v>0.1077118684658559</v>
      </c>
      <c r="J998" s="86">
        <v>0.10767921135248347</v>
      </c>
      <c r="K998" s="86">
        <v>0.10765526280267701</v>
      </c>
      <c r="L998" s="86">
        <v>1.4265737462934176</v>
      </c>
      <c r="M998" s="86">
        <v>1.4453515864825677</v>
      </c>
      <c r="N998" s="86">
        <v>1.4647569491691477</v>
      </c>
      <c r="O998" s="117">
        <v>3.1527024849886134</v>
      </c>
      <c r="P998" s="117">
        <v>3.2053326888996296</v>
      </c>
      <c r="Q998" s="117">
        <v>3.2608236559420707</v>
      </c>
    </row>
    <row r="999" spans="1:17" x14ac:dyDescent="0.25">
      <c r="A999" t="s">
        <v>1101</v>
      </c>
      <c r="B999">
        <v>42</v>
      </c>
      <c r="C999">
        <v>43</v>
      </c>
      <c r="D999">
        <v>10</v>
      </c>
      <c r="E999">
        <v>10</v>
      </c>
      <c r="F999" s="116">
        <v>5.5184016270126264E-2</v>
      </c>
      <c r="G999" s="116">
        <v>5.5197194018180899E-2</v>
      </c>
      <c r="H999" s="116">
        <v>5.5214764348920413E-2</v>
      </c>
      <c r="I999" s="86">
        <v>0.10769514597650408</v>
      </c>
      <c r="J999" s="86">
        <v>0.10766659418905236</v>
      </c>
      <c r="K999" s="86">
        <v>0.10764902385831285</v>
      </c>
      <c r="L999" s="86">
        <v>1.4359484574347756</v>
      </c>
      <c r="M999" s="86">
        <v>1.3979328505884963</v>
      </c>
      <c r="N999" s="86">
        <v>1.4166276824953383</v>
      </c>
      <c r="O999" s="117">
        <v>3.1897332164906338</v>
      </c>
      <c r="P999" s="117">
        <v>3.0823587290501258</v>
      </c>
      <c r="Q999" s="117">
        <v>3.1346260704174931</v>
      </c>
    </row>
    <row r="1000" spans="1:17" x14ac:dyDescent="0.25">
      <c r="A1000" t="s">
        <v>1102</v>
      </c>
      <c r="B1000">
        <v>43</v>
      </c>
      <c r="C1000">
        <v>42</v>
      </c>
      <c r="D1000">
        <v>10</v>
      </c>
      <c r="E1000">
        <v>10</v>
      </c>
      <c r="F1000" s="116">
        <v>5.5190104668976878E-2</v>
      </c>
      <c r="G1000" s="116">
        <v>5.5205624322400844E-2</v>
      </c>
      <c r="H1000" s="116">
        <v>5.5225578162517379E-2</v>
      </c>
      <c r="I1000" s="86">
        <v>0.1076797896421833</v>
      </c>
      <c r="J1000" s="86">
        <v>0.10765540161537421</v>
      </c>
      <c r="K1000" s="86">
        <v>0.10764431614864281</v>
      </c>
      <c r="L1000" s="86">
        <v>1.3831824601311189</v>
      </c>
      <c r="M1000" s="86">
        <v>1.4024999944572667</v>
      </c>
      <c r="N1000" s="86">
        <v>1.3644879290352763</v>
      </c>
      <c r="O1000" s="117">
        <v>3.071184216069049</v>
      </c>
      <c r="P1000" s="117">
        <v>3.1259109482286531</v>
      </c>
      <c r="Q1000" s="117">
        <v>3.0192820608326074</v>
      </c>
    </row>
    <row r="1001" spans="1:17" x14ac:dyDescent="0.25">
      <c r="A1001" t="s">
        <v>1103</v>
      </c>
      <c r="B1001">
        <v>44</v>
      </c>
      <c r="C1001">
        <v>41</v>
      </c>
      <c r="D1001">
        <v>10</v>
      </c>
      <c r="E1001">
        <v>10</v>
      </c>
      <c r="F1001" s="116">
        <v>5.4934643743448697E-2</v>
      </c>
      <c r="G1001" s="116">
        <v>5.4952561839830133E-2</v>
      </c>
      <c r="H1001" s="116">
        <v>5.4977199222354618E-2</v>
      </c>
      <c r="I1001" s="86">
        <v>0.10766536163198022</v>
      </c>
      <c r="J1001" s="86">
        <v>0.10764744353559878</v>
      </c>
      <c r="K1001" s="86">
        <v>0.10764296401150342</v>
      </c>
      <c r="L1001" s="86">
        <v>1.34687194832421</v>
      </c>
      <c r="M1001" s="86">
        <v>1.3656232361873875</v>
      </c>
      <c r="N1001" s="86">
        <v>1.3849987289336145</v>
      </c>
      <c r="O1001" s="117">
        <v>2.9587816590365441</v>
      </c>
      <c r="P1001" s="117">
        <v>3.0101774787446582</v>
      </c>
      <c r="Q1001" s="117">
        <v>3.0643662817262296</v>
      </c>
    </row>
    <row r="1002" spans="1:17" x14ac:dyDescent="0.25">
      <c r="A1002" t="s">
        <v>1104</v>
      </c>
      <c r="B1002">
        <v>45</v>
      </c>
      <c r="C1002">
        <v>40</v>
      </c>
      <c r="D1002">
        <v>10</v>
      </c>
      <c r="E1002">
        <v>10</v>
      </c>
      <c r="F1002" s="116">
        <v>5.4357253332789852E-2</v>
      </c>
      <c r="G1002" s="116">
        <v>5.4379898414164948E-2</v>
      </c>
      <c r="H1002" s="116">
        <v>5.440707251181507E-2</v>
      </c>
      <c r="I1002" s="86">
        <v>0.10950934902184571</v>
      </c>
      <c r="J1002" s="86">
        <v>0.10949576197302065</v>
      </c>
      <c r="K1002" s="86">
        <v>0.10949123295674563</v>
      </c>
      <c r="L1002" s="86">
        <v>1.3773848101323152</v>
      </c>
      <c r="M1002" s="86">
        <v>1.3395312921056981</v>
      </c>
      <c r="N1002" s="86">
        <v>1.3581496724958815</v>
      </c>
      <c r="O1002" s="117">
        <v>3.0026879711592245</v>
      </c>
      <c r="P1002" s="117">
        <v>2.9025219827127451</v>
      </c>
      <c r="Q1002" s="117">
        <v>2.9512609913563725</v>
      </c>
    </row>
    <row r="1003" spans="1:17" x14ac:dyDescent="0.25">
      <c r="A1003" t="s">
        <v>1105</v>
      </c>
      <c r="B1003">
        <v>46</v>
      </c>
      <c r="C1003">
        <v>39</v>
      </c>
      <c r="D1003">
        <v>10</v>
      </c>
      <c r="E1003">
        <v>10</v>
      </c>
      <c r="F1003" s="116">
        <v>5.4366805222659631E-2</v>
      </c>
      <c r="G1003" s="116">
        <v>5.4392011108921508E-2</v>
      </c>
      <c r="H1003" s="116">
        <v>5.4421799883594635E-2</v>
      </c>
      <c r="I1003" s="86">
        <v>0.10950124425420366</v>
      </c>
      <c r="J1003" s="86">
        <v>0.10949207847738116</v>
      </c>
      <c r="K1003" s="86">
        <v>0.10948978703317552</v>
      </c>
      <c r="L1003" s="86">
        <v>1.3112812381131331</v>
      </c>
      <c r="M1003" s="86">
        <v>1.3304354202279529</v>
      </c>
      <c r="N1003" s="86">
        <v>1.2927400173233181</v>
      </c>
      <c r="O1003" s="117">
        <v>2.8719930523411685</v>
      </c>
      <c r="P1003" s="117">
        <v>2.9231197554570745</v>
      </c>
      <c r="Q1003" s="117">
        <v>2.8235381731690214</v>
      </c>
    </row>
    <row r="1004" spans="1:17" x14ac:dyDescent="0.25">
      <c r="A1004" t="s">
        <v>1106</v>
      </c>
      <c r="B1004">
        <v>47</v>
      </c>
      <c r="C1004">
        <v>38</v>
      </c>
      <c r="D1004">
        <v>10</v>
      </c>
      <c r="E1004">
        <v>10</v>
      </c>
      <c r="F1004" s="116">
        <v>5.4379283375224248E-2</v>
      </c>
      <c r="G1004" s="116">
        <v>5.4407133292022625E-2</v>
      </c>
      <c r="H1004" s="116">
        <v>5.443730403522086E-2</v>
      </c>
      <c r="I1004" s="86">
        <v>0.1094965895456054</v>
      </c>
      <c r="J1004" s="86">
        <v>0.10949194789280567</v>
      </c>
      <c r="K1004" s="86">
        <v>0.1094896270664058</v>
      </c>
      <c r="L1004" s="86">
        <v>1.241010859146725</v>
      </c>
      <c r="M1004" s="86">
        <v>1.2594776748104466</v>
      </c>
      <c r="N1004" s="86">
        <v>1.2785560282305324</v>
      </c>
      <c r="O1004" s="117">
        <v>2.7479095156203219</v>
      </c>
      <c r="P1004" s="117">
        <v>2.7960782675495088</v>
      </c>
      <c r="Q1004" s="117">
        <v>2.8469043657065409</v>
      </c>
    </row>
    <row r="1005" spans="1:17" x14ac:dyDescent="0.25">
      <c r="A1005" t="s">
        <v>1107</v>
      </c>
      <c r="B1005">
        <v>48</v>
      </c>
      <c r="C1005">
        <v>37</v>
      </c>
      <c r="D1005">
        <v>10</v>
      </c>
      <c r="E1005">
        <v>10</v>
      </c>
      <c r="F1005" s="116">
        <v>5.4394063449937413E-2</v>
      </c>
      <c r="G1005" s="116">
        <v>5.4422296883969996E-2</v>
      </c>
      <c r="H1005" s="116">
        <v>5.4452883104171963E-2</v>
      </c>
      <c r="I1005" s="86">
        <v>0.10949160996451998</v>
      </c>
      <c r="J1005" s="86">
        <v>0.1094892571783506</v>
      </c>
      <c r="K1005" s="86">
        <v>0.1094892571783506</v>
      </c>
      <c r="L1005" s="86">
        <v>1.2256957188702862</v>
      </c>
      <c r="M1005" s="86">
        <v>1.1882934771356239</v>
      </c>
      <c r="N1005" s="86">
        <v>1.2066887358009355</v>
      </c>
      <c r="O1005" s="117">
        <v>2.7738384294681762</v>
      </c>
      <c r="P1005" s="117">
        <v>2.6754331479337834</v>
      </c>
      <c r="Q1005" s="117">
        <v>2.7233146992668718</v>
      </c>
    </row>
    <row r="1006" spans="1:17" x14ac:dyDescent="0.25">
      <c r="A1006" t="s">
        <v>1108</v>
      </c>
      <c r="B1006">
        <v>49</v>
      </c>
      <c r="C1006">
        <v>36</v>
      </c>
      <c r="D1006">
        <v>10</v>
      </c>
      <c r="E1006">
        <v>10</v>
      </c>
      <c r="F1006" s="116">
        <v>5.4407590179942081E-2</v>
      </c>
      <c r="G1006" s="116">
        <v>5.4436239575797948E-2</v>
      </c>
      <c r="H1006" s="116">
        <v>5.4467276421308462E-2</v>
      </c>
      <c r="I1006" s="86">
        <v>0.10949082861215165</v>
      </c>
      <c r="J1006" s="86">
        <v>0.10949082861215165</v>
      </c>
      <c r="K1006" s="86">
        <v>0.10948844116249698</v>
      </c>
      <c r="L1006" s="86">
        <v>1.1566071475467761</v>
      </c>
      <c r="M1006" s="86">
        <v>1.1756112467978332</v>
      </c>
      <c r="N1006" s="86">
        <v>1.1382142354073108</v>
      </c>
      <c r="O1006" s="117">
        <v>2.6571192554976997</v>
      </c>
      <c r="P1006" s="117">
        <v>2.7073416464330307</v>
      </c>
      <c r="Q1006" s="117">
        <v>2.6095230591824894</v>
      </c>
    </row>
    <row r="1007" spans="1:17" x14ac:dyDescent="0.25">
      <c r="A1007" t="s">
        <v>1109</v>
      </c>
      <c r="B1007">
        <v>50</v>
      </c>
      <c r="C1007">
        <v>35</v>
      </c>
      <c r="D1007">
        <v>10</v>
      </c>
      <c r="E1007">
        <v>10</v>
      </c>
      <c r="F1007" s="116">
        <v>5.4213507667536395E-2</v>
      </c>
      <c r="G1007" s="116">
        <v>5.4245031378216631E-2</v>
      </c>
      <c r="H1007" s="116">
        <v>5.4274130188075309E-2</v>
      </c>
      <c r="I1007" s="86">
        <v>0.10949154679573606</v>
      </c>
      <c r="J1007" s="86">
        <v>0.1094891218949145</v>
      </c>
      <c r="K1007" s="86">
        <v>0.10948669699409294</v>
      </c>
      <c r="L1007" s="86">
        <v>1.0903105812972249</v>
      </c>
      <c r="M1007" s="86">
        <v>1.108693754425444</v>
      </c>
      <c r="N1007" s="86">
        <v>1.127684365209463</v>
      </c>
      <c r="O1007" s="117">
        <v>2.5425764086248872</v>
      </c>
      <c r="P1007" s="117">
        <v>2.5897601288107315</v>
      </c>
      <c r="Q1007" s="117">
        <v>2.6395481924789275</v>
      </c>
    </row>
    <row r="1008" spans="1:17" x14ac:dyDescent="0.25">
      <c r="A1008" t="s">
        <v>1110</v>
      </c>
      <c r="B1008">
        <v>51</v>
      </c>
      <c r="C1008">
        <v>34</v>
      </c>
      <c r="D1008">
        <v>10</v>
      </c>
      <c r="E1008">
        <v>10</v>
      </c>
      <c r="F1008" s="116">
        <v>5.3592383319034799E-2</v>
      </c>
      <c r="G1008" s="116">
        <v>5.3621966492125944E-2</v>
      </c>
      <c r="H1008" s="116">
        <v>5.365154966521709E-2</v>
      </c>
      <c r="I1008" s="86">
        <v>0.1108974548610084</v>
      </c>
      <c r="J1008" s="86">
        <v>0.11089252433215986</v>
      </c>
      <c r="K1008" s="86">
        <v>0.11088512853888709</v>
      </c>
      <c r="L1008" s="86">
        <v>1.0954920174737943</v>
      </c>
      <c r="M1008" s="86">
        <v>1.0584440237059827</v>
      </c>
      <c r="N1008" s="86">
        <v>1.0766684909623405</v>
      </c>
      <c r="O1008" s="117">
        <v>2.5741255707087141</v>
      </c>
      <c r="P1008" s="117">
        <v>2.4795235136920786</v>
      </c>
      <c r="Q1008" s="117">
        <v>2.5255426046997802</v>
      </c>
    </row>
    <row r="1009" spans="1:17" x14ac:dyDescent="0.25">
      <c r="A1009" t="s">
        <v>1111</v>
      </c>
      <c r="B1009">
        <v>52</v>
      </c>
      <c r="C1009">
        <v>33</v>
      </c>
      <c r="D1009">
        <v>10</v>
      </c>
      <c r="E1009">
        <v>10</v>
      </c>
      <c r="F1009" s="116">
        <v>5.3609012936905932E-2</v>
      </c>
      <c r="G1009" s="116">
        <v>5.3636607655778462E-2</v>
      </c>
      <c r="H1009" s="116">
        <v>5.3666710985457583E-2</v>
      </c>
      <c r="I1009" s="86">
        <v>0.11089564931627813</v>
      </c>
      <c r="J1009" s="86">
        <v>0.11089063209466493</v>
      </c>
      <c r="K1009" s="86">
        <v>0.11088310626224515</v>
      </c>
      <c r="L1009" s="86">
        <v>1.0692426754835975</v>
      </c>
      <c r="M1009" s="86">
        <v>1.0879995584844981</v>
      </c>
      <c r="N1009" s="86">
        <v>1.0510828418546661</v>
      </c>
      <c r="O1009" s="117">
        <v>2.4379532746151162</v>
      </c>
      <c r="P1009" s="117">
        <v>2.4862816618041426</v>
      </c>
      <c r="Q1009" s="117">
        <v>2.3921761446163958</v>
      </c>
    </row>
    <row r="1010" spans="1:17" x14ac:dyDescent="0.25">
      <c r="A1010" t="s">
        <v>1112</v>
      </c>
      <c r="B1010">
        <v>53</v>
      </c>
      <c r="C1010">
        <v>32</v>
      </c>
      <c r="D1010">
        <v>10</v>
      </c>
      <c r="E1010">
        <v>10</v>
      </c>
      <c r="F1010" s="116">
        <v>5.3622392273592501E-2</v>
      </c>
      <c r="G1010" s="116">
        <v>5.3653052620820929E-2</v>
      </c>
      <c r="H1010" s="116">
        <v>5.3681157939113662E-2</v>
      </c>
      <c r="I1010" s="86">
        <v>0.11089336586736845</v>
      </c>
      <c r="J1010" s="86">
        <v>0.11088570078056134</v>
      </c>
      <c r="K1010" s="86">
        <v>0.11087803569375423</v>
      </c>
      <c r="L1010" s="86">
        <v>1.0473242459470853</v>
      </c>
      <c r="M1010" s="86">
        <v>1.0654240709276033</v>
      </c>
      <c r="N1010" s="86">
        <v>1.08411921765014</v>
      </c>
      <c r="O1010" s="117">
        <v>2.2831023161337303</v>
      </c>
      <c r="P1010" s="117">
        <v>2.3286354867968879</v>
      </c>
      <c r="Q1010" s="117">
        <v>2.3767083562221343</v>
      </c>
    </row>
    <row r="1011" spans="1:17" x14ac:dyDescent="0.25">
      <c r="A1011" t="s">
        <v>1113</v>
      </c>
      <c r="B1011">
        <v>54</v>
      </c>
      <c r="C1011">
        <v>31</v>
      </c>
      <c r="D1011">
        <v>10</v>
      </c>
      <c r="E1011">
        <v>10</v>
      </c>
      <c r="F1011" s="116">
        <v>5.3637940644811762E-2</v>
      </c>
      <c r="G1011" s="116">
        <v>5.3666591999499906E-2</v>
      </c>
      <c r="H1011" s="116">
        <v>5.3697848022796063E-2</v>
      </c>
      <c r="I1011" s="86">
        <v>0.11089116131754558</v>
      </c>
      <c r="J1011" s="86">
        <v>0.11088334731172153</v>
      </c>
      <c r="K1011" s="86">
        <v>0.11087553330589749</v>
      </c>
      <c r="L1011" s="86">
        <v>1.0775123331058589</v>
      </c>
      <c r="M1011" s="86">
        <v>1.0407239936862833</v>
      </c>
      <c r="N1011" s="86">
        <v>1.0588198522373422</v>
      </c>
      <c r="O1011" s="117">
        <v>2.2677130488687922</v>
      </c>
      <c r="P1011" s="117">
        <v>2.1746039601381515</v>
      </c>
      <c r="Q1011" s="117">
        <v>2.2198965425628896</v>
      </c>
    </row>
    <row r="1012" spans="1:17" x14ac:dyDescent="0.25">
      <c r="A1012" t="s">
        <v>1114</v>
      </c>
      <c r="B1012">
        <v>55</v>
      </c>
      <c r="C1012">
        <v>30</v>
      </c>
      <c r="D1012">
        <v>10</v>
      </c>
      <c r="E1012">
        <v>10</v>
      </c>
      <c r="F1012" s="116">
        <v>5.2912879391909848E-2</v>
      </c>
      <c r="G1012" s="116">
        <v>5.2942114495295803E-2</v>
      </c>
      <c r="H1012" s="116">
        <v>5.2974007335353214E-2</v>
      </c>
      <c r="I1012" s="86">
        <v>0.11088608940626163</v>
      </c>
      <c r="J1012" s="86">
        <v>0.11087811619624728</v>
      </c>
      <c r="K1012" s="86">
        <v>0.11087545845957583</v>
      </c>
      <c r="L1012" s="86">
        <v>1.0759979801201296</v>
      </c>
      <c r="M1012" s="86">
        <v>1.0944851964067399</v>
      </c>
      <c r="N1012" s="86">
        <v>1.0581020330329651</v>
      </c>
      <c r="O1012" s="117">
        <v>2.108523361505342</v>
      </c>
      <c r="P1012" s="117">
        <v>2.1560862169776218</v>
      </c>
      <c r="Q1012" s="117">
        <v>2.063472067187583</v>
      </c>
    </row>
    <row r="1013" spans="1:17" x14ac:dyDescent="0.25">
      <c r="A1013" t="s">
        <v>1115</v>
      </c>
      <c r="B1013">
        <v>18</v>
      </c>
      <c r="C1013">
        <v>67</v>
      </c>
      <c r="D1013">
        <v>12</v>
      </c>
      <c r="E1013">
        <v>10</v>
      </c>
      <c r="F1013" s="116">
        <v>5.7615506526163512E-2</v>
      </c>
      <c r="G1013" s="116">
        <v>5.7646213869824749E-2</v>
      </c>
      <c r="H1013" s="116">
        <v>5.7678627177022719E-2</v>
      </c>
      <c r="I1013" s="86">
        <v>0.10327220865981211</v>
      </c>
      <c r="J1013" s="86">
        <v>0.1033012100399366</v>
      </c>
      <c r="K1013" s="86">
        <v>0.10332850545652437</v>
      </c>
      <c r="L1013" s="86">
        <v>1.7014922063055824</v>
      </c>
      <c r="M1013" s="86">
        <v>1.6604160162680683</v>
      </c>
      <c r="N1013" s="86">
        <v>1.6806095066524047</v>
      </c>
      <c r="O1013" s="117">
        <v>6.6514290003565462</v>
      </c>
      <c r="P1013" s="117">
        <v>6.5031005887280164</v>
      </c>
      <c r="Q1013" s="117">
        <v>6.5753413206546121</v>
      </c>
    </row>
    <row r="1014" spans="1:17" x14ac:dyDescent="0.25">
      <c r="A1014" t="s">
        <v>1116</v>
      </c>
      <c r="B1014">
        <v>19</v>
      </c>
      <c r="C1014">
        <v>66</v>
      </c>
      <c r="D1014">
        <v>12</v>
      </c>
      <c r="E1014">
        <v>10</v>
      </c>
      <c r="F1014" s="116">
        <v>5.7630676195148133E-2</v>
      </c>
      <c r="G1014" s="116">
        <v>5.7663151885384741E-2</v>
      </c>
      <c r="H1014" s="116">
        <v>5.7695627575621355E-2</v>
      </c>
      <c r="I1014" s="86">
        <v>0.10328636892725958</v>
      </c>
      <c r="J1014" s="86">
        <v>0.10331371687693251</v>
      </c>
      <c r="K1014" s="86">
        <v>0.10334106482660545</v>
      </c>
      <c r="L1014" s="86">
        <v>1.6628818243817227</v>
      </c>
      <c r="M1014" s="86">
        <v>1.6836218257149351</v>
      </c>
      <c r="N1014" s="86">
        <v>1.6428260711645537</v>
      </c>
      <c r="O1014" s="117">
        <v>6.2316080765332371</v>
      </c>
      <c r="P1014" s="117">
        <v>6.3068747617737193</v>
      </c>
      <c r="Q1014" s="117">
        <v>6.1601461747910022</v>
      </c>
    </row>
    <row r="1015" spans="1:17" x14ac:dyDescent="0.25">
      <c r="A1015" t="s">
        <v>1117</v>
      </c>
      <c r="B1015">
        <v>20</v>
      </c>
      <c r="C1015">
        <v>65</v>
      </c>
      <c r="D1015">
        <v>12</v>
      </c>
      <c r="E1015">
        <v>10</v>
      </c>
      <c r="F1015" s="116">
        <v>5.7647020540144311E-2</v>
      </c>
      <c r="G1015" s="116">
        <v>5.7679561417480617E-2</v>
      </c>
      <c r="H1015" s="116">
        <v>5.7712102294816922E-2</v>
      </c>
      <c r="I1015" s="86">
        <v>0.10330015876522784</v>
      </c>
      <c r="J1015" s="86">
        <v>0.10332756160930053</v>
      </c>
      <c r="K1015" s="86">
        <v>0.10335496445337321</v>
      </c>
      <c r="L1015" s="86">
        <v>1.62385143548086</v>
      </c>
      <c r="M1015" s="86">
        <v>1.6437750157994522</v>
      </c>
      <c r="N1015" s="86">
        <v>1.6643776728477206</v>
      </c>
      <c r="O1015" s="117">
        <v>5.8333718685828106</v>
      </c>
      <c r="P1015" s="117">
        <v>5.9042852910096411</v>
      </c>
      <c r="Q1015" s="117">
        <v>5.9789734552074822</v>
      </c>
    </row>
    <row r="1016" spans="1:17" x14ac:dyDescent="0.25">
      <c r="A1016" t="s">
        <v>1118</v>
      </c>
      <c r="B1016">
        <v>21</v>
      </c>
      <c r="C1016">
        <v>64</v>
      </c>
      <c r="D1016">
        <v>12</v>
      </c>
      <c r="E1016">
        <v>10</v>
      </c>
      <c r="F1016" s="116">
        <v>5.7663230122593147E-2</v>
      </c>
      <c r="G1016" s="116">
        <v>5.7695839247312752E-2</v>
      </c>
      <c r="H1016" s="116">
        <v>5.7728448372032358E-2</v>
      </c>
      <c r="I1016" s="86">
        <v>0.10331428846031727</v>
      </c>
      <c r="J1016" s="86">
        <v>0.10334174877587061</v>
      </c>
      <c r="K1016" s="86">
        <v>0.10336749282170189</v>
      </c>
      <c r="L1016" s="86">
        <v>1.6438448560822025</v>
      </c>
      <c r="M1016" s="86">
        <v>1.6035811684021013</v>
      </c>
      <c r="N1016" s="86">
        <v>1.6233749071069012</v>
      </c>
      <c r="O1016" s="117">
        <v>5.6720397350766056</v>
      </c>
      <c r="P1016" s="117">
        <v>5.5280172450781677</v>
      </c>
      <c r="Q1016" s="117">
        <v>5.5981611886197591</v>
      </c>
    </row>
    <row r="1017" spans="1:17" x14ac:dyDescent="0.25">
      <c r="A1017" t="s">
        <v>1119</v>
      </c>
      <c r="B1017">
        <v>22</v>
      </c>
      <c r="C1017">
        <v>63</v>
      </c>
      <c r="D1017">
        <v>12</v>
      </c>
      <c r="E1017">
        <v>10</v>
      </c>
      <c r="F1017" s="116">
        <v>5.767917560387429E-2</v>
      </c>
      <c r="G1017" s="116">
        <v>5.771185697257001E-2</v>
      </c>
      <c r="H1017" s="116">
        <v>5.7746258413302352E-2</v>
      </c>
      <c r="I1017" s="86">
        <v>0.10332816738365003</v>
      </c>
      <c r="J1017" s="86">
        <v>0.10335396846419928</v>
      </c>
      <c r="K1017" s="86">
        <v>0.10337976954474853</v>
      </c>
      <c r="L1017" s="86">
        <v>1.601992531447217</v>
      </c>
      <c r="M1017" s="86">
        <v>1.6224579485388848</v>
      </c>
      <c r="N1017" s="86">
        <v>1.5822031026659396</v>
      </c>
      <c r="O1017" s="117">
        <v>5.3130307497277984</v>
      </c>
      <c r="P1017" s="117">
        <v>5.386333339640264</v>
      </c>
      <c r="Q1017" s="117">
        <v>5.2434331949822059</v>
      </c>
    </row>
    <row r="1018" spans="1:17" x14ac:dyDescent="0.25">
      <c r="A1018" t="s">
        <v>1120</v>
      </c>
      <c r="B1018">
        <v>23</v>
      </c>
      <c r="C1018">
        <v>62</v>
      </c>
      <c r="D1018">
        <v>12</v>
      </c>
      <c r="E1018">
        <v>10</v>
      </c>
      <c r="F1018" s="116">
        <v>5.7695755920607994E-2</v>
      </c>
      <c r="G1018" s="116">
        <v>5.7728514089460836E-2</v>
      </c>
      <c r="H1018" s="116">
        <v>5.7762996372463828E-2</v>
      </c>
      <c r="I1018" s="86">
        <v>0.10334167804582006</v>
      </c>
      <c r="J1018" s="86">
        <v>0.10336753975807231</v>
      </c>
      <c r="K1018" s="86">
        <v>0.1033916773561744</v>
      </c>
      <c r="L1018" s="86">
        <v>1.5595526268603193</v>
      </c>
      <c r="M1018" s="86">
        <v>1.5792178728569262</v>
      </c>
      <c r="N1018" s="86">
        <v>1.5995551781657995</v>
      </c>
      <c r="O1018" s="117">
        <v>4.9719728003751671</v>
      </c>
      <c r="P1018" s="117">
        <v>5.0408132301623425</v>
      </c>
      <c r="Q1018" s="117">
        <v>5.1133174025185859</v>
      </c>
    </row>
    <row r="1019" spans="1:17" x14ac:dyDescent="0.25">
      <c r="A1019" t="s">
        <v>1121</v>
      </c>
      <c r="B1019">
        <v>24</v>
      </c>
      <c r="C1019">
        <v>61</v>
      </c>
      <c r="D1019">
        <v>12</v>
      </c>
      <c r="E1019">
        <v>10</v>
      </c>
      <c r="F1019" s="116">
        <v>5.7292440861590369E-2</v>
      </c>
      <c r="G1019" s="116">
        <v>5.7327009565160278E-2</v>
      </c>
      <c r="H1019" s="116">
        <v>5.735984983355169E-2</v>
      </c>
      <c r="I1019" s="86">
        <v>0.10335523836849547</v>
      </c>
      <c r="J1019" s="86">
        <v>0.1033794364609944</v>
      </c>
      <c r="K1019" s="86">
        <v>0.10340190611831485</v>
      </c>
      <c r="L1019" s="86">
        <v>1.6191254809370885</v>
      </c>
      <c r="M1019" s="86">
        <v>1.5787077527231497</v>
      </c>
      <c r="N1019" s="86">
        <v>1.5985790546677647</v>
      </c>
      <c r="O1019" s="117">
        <v>4.8596234085433094</v>
      </c>
      <c r="P1019" s="117">
        <v>4.7193937340767906</v>
      </c>
      <c r="Q1019" s="117">
        <v>4.7876893932846833</v>
      </c>
    </row>
    <row r="1020" spans="1:17" x14ac:dyDescent="0.25">
      <c r="A1020" t="s">
        <v>1122</v>
      </c>
      <c r="B1020">
        <v>25</v>
      </c>
      <c r="C1020">
        <v>60</v>
      </c>
      <c r="D1020">
        <v>12</v>
      </c>
      <c r="E1020">
        <v>10</v>
      </c>
      <c r="F1020" s="116">
        <v>5.713909391989435E-2</v>
      </c>
      <c r="G1020" s="116">
        <v>5.7172022120818768E-2</v>
      </c>
      <c r="H1020" s="116">
        <v>5.7204950321743185E-2</v>
      </c>
      <c r="I1020" s="86">
        <v>0.10426628169555972</v>
      </c>
      <c r="J1020" s="86">
        <v>0.10429054458045139</v>
      </c>
      <c r="K1020" s="86">
        <v>0.10431134133892997</v>
      </c>
      <c r="L1020" s="86">
        <v>1.5919641325238774</v>
      </c>
      <c r="M1020" s="86">
        <v>1.6129116675014255</v>
      </c>
      <c r="N1020" s="86">
        <v>1.5717028905761221</v>
      </c>
      <c r="O1020" s="117">
        <v>4.5382253086152309</v>
      </c>
      <c r="P1020" s="117">
        <v>4.6043538013874903</v>
      </c>
      <c r="Q1020" s="117">
        <v>4.4754676237797071</v>
      </c>
    </row>
    <row r="1021" spans="1:17" x14ac:dyDescent="0.25">
      <c r="A1021" t="s">
        <v>1123</v>
      </c>
      <c r="B1021">
        <v>26</v>
      </c>
      <c r="C1021">
        <v>59</v>
      </c>
      <c r="D1021">
        <v>12</v>
      </c>
      <c r="E1021">
        <v>10</v>
      </c>
      <c r="F1021" s="116">
        <v>5.7154824659738916E-2</v>
      </c>
      <c r="G1021" s="116">
        <v>5.7189585082217088E-2</v>
      </c>
      <c r="H1021" s="116">
        <v>5.7220869462447449E-2</v>
      </c>
      <c r="I1021" s="86">
        <v>0.10427779139227658</v>
      </c>
      <c r="J1021" s="86">
        <v>0.1043003856668874</v>
      </c>
      <c r="K1021" s="86">
        <v>0.10431950389925039</v>
      </c>
      <c r="L1021" s="86">
        <v>1.544982593718444</v>
      </c>
      <c r="M1021" s="86">
        <v>1.5651175684389269</v>
      </c>
      <c r="N1021" s="86">
        <v>1.5859326186004921</v>
      </c>
      <c r="O1021" s="117">
        <v>4.2551362869264313</v>
      </c>
      <c r="P1021" s="117">
        <v>4.3174391301551882</v>
      </c>
      <c r="Q1021" s="117">
        <v>4.3830894020685927</v>
      </c>
    </row>
    <row r="1022" spans="1:17" x14ac:dyDescent="0.25">
      <c r="A1022" t="s">
        <v>1124</v>
      </c>
      <c r="B1022">
        <v>27</v>
      </c>
      <c r="C1022">
        <v>58</v>
      </c>
      <c r="D1022">
        <v>12</v>
      </c>
      <c r="E1022">
        <v>10</v>
      </c>
      <c r="F1022" s="116">
        <v>5.7171846779311163E-2</v>
      </c>
      <c r="G1022" s="116">
        <v>5.7204970676634055E-2</v>
      </c>
      <c r="H1022" s="116">
        <v>5.7236351210939951E-2</v>
      </c>
      <c r="I1022" s="86">
        <v>0.10428971903961617</v>
      </c>
      <c r="J1022" s="86">
        <v>0.10431063939582011</v>
      </c>
      <c r="K1022" s="86">
        <v>0.10432632966297306</v>
      </c>
      <c r="L1022" s="86">
        <v>1.5522712533385401</v>
      </c>
      <c r="M1022" s="86">
        <v>1.5115741870698252</v>
      </c>
      <c r="N1022" s="86">
        <v>1.531584044406904</v>
      </c>
      <c r="O1022" s="117">
        <v>4.1667090885000801</v>
      </c>
      <c r="P1022" s="117">
        <v>4.0396894024448926</v>
      </c>
      <c r="Q1022" s="117">
        <v>4.1015386921987993</v>
      </c>
    </row>
    <row r="1023" spans="1:17" x14ac:dyDescent="0.25">
      <c r="A1023" t="s">
        <v>1125</v>
      </c>
      <c r="B1023">
        <v>28</v>
      </c>
      <c r="C1023">
        <v>57</v>
      </c>
      <c r="D1023">
        <v>12</v>
      </c>
      <c r="E1023">
        <v>10</v>
      </c>
      <c r="F1023" s="116">
        <v>5.7189482466404658E-2</v>
      </c>
      <c r="G1023" s="116">
        <v>5.7220965803848313E-2</v>
      </c>
      <c r="H1023" s="116">
        <v>5.7252449141291968E-2</v>
      </c>
      <c r="I1023" s="86">
        <v>0.10430079880223392</v>
      </c>
      <c r="J1023" s="86">
        <v>0.10431828954525817</v>
      </c>
      <c r="K1023" s="86">
        <v>0.10433228213967757</v>
      </c>
      <c r="L1023" s="86">
        <v>1.5088197071699803</v>
      </c>
      <c r="M1023" s="86">
        <v>1.5293818246692938</v>
      </c>
      <c r="N1023" s="86">
        <v>1.4889296617899517</v>
      </c>
      <c r="O1023" s="117">
        <v>3.9014431612069314</v>
      </c>
      <c r="P1023" s="117">
        <v>3.9661344233564386</v>
      </c>
      <c r="Q1023" s="117">
        <v>3.8400489041174959</v>
      </c>
    </row>
    <row r="1024" spans="1:17" x14ac:dyDescent="0.25">
      <c r="A1024" t="s">
        <v>1126</v>
      </c>
      <c r="B1024">
        <v>29</v>
      </c>
      <c r="C1024">
        <v>56</v>
      </c>
      <c r="D1024">
        <v>12</v>
      </c>
      <c r="E1024">
        <v>10</v>
      </c>
      <c r="F1024" s="116">
        <v>5.7205944559801027E-2</v>
      </c>
      <c r="G1024" s="116">
        <v>5.7237538417253056E-2</v>
      </c>
      <c r="H1024" s="116">
        <v>5.7265621846099297E-2</v>
      </c>
      <c r="I1024" s="86">
        <v>0.10431063080646831</v>
      </c>
      <c r="J1024" s="86">
        <v>0.10432642773519434</v>
      </c>
      <c r="K1024" s="86">
        <v>0.10433695902101167</v>
      </c>
      <c r="L1024" s="86">
        <v>1.4597046676413956</v>
      </c>
      <c r="M1024" s="86">
        <v>1.479477156763455</v>
      </c>
      <c r="N1024" s="86">
        <v>1.4999183825349156</v>
      </c>
      <c r="O1024" s="117">
        <v>3.6550056079096978</v>
      </c>
      <c r="P1024" s="117">
        <v>3.7157518197184287</v>
      </c>
      <c r="Q1024" s="117">
        <v>3.7797627301305354</v>
      </c>
    </row>
    <row r="1025" spans="1:17" x14ac:dyDescent="0.25">
      <c r="A1025" t="s">
        <v>1127</v>
      </c>
      <c r="B1025">
        <v>30</v>
      </c>
      <c r="C1025">
        <v>55</v>
      </c>
      <c r="D1025">
        <v>12</v>
      </c>
      <c r="E1025">
        <v>10</v>
      </c>
      <c r="F1025" s="116">
        <v>5.7221634954193093E-2</v>
      </c>
      <c r="G1025" s="116">
        <v>5.7251585623678644E-2</v>
      </c>
      <c r="H1025" s="116">
        <v>5.7278012684989429E-2</v>
      </c>
      <c r="I1025" s="86">
        <v>0.10431818181818182</v>
      </c>
      <c r="J1025" s="86">
        <v>0.1043322762508809</v>
      </c>
      <c r="K1025" s="86">
        <v>0.10433579985905567</v>
      </c>
      <c r="L1025" s="86">
        <v>1.4697357293868922</v>
      </c>
      <c r="M1025" s="86">
        <v>1.4297498238195914</v>
      </c>
      <c r="N1025" s="86">
        <v>1.4494106765327694</v>
      </c>
      <c r="O1025" s="117">
        <v>3.6022832980972517</v>
      </c>
      <c r="P1025" s="117">
        <v>3.4784548978153631</v>
      </c>
      <c r="Q1025" s="117">
        <v>3.5387491190979561</v>
      </c>
    </row>
    <row r="1026" spans="1:17" x14ac:dyDescent="0.25">
      <c r="A1026" t="s">
        <v>1128</v>
      </c>
      <c r="B1026">
        <v>31</v>
      </c>
      <c r="C1026">
        <v>54</v>
      </c>
      <c r="D1026">
        <v>12</v>
      </c>
      <c r="E1026">
        <v>10</v>
      </c>
      <c r="F1026" s="116">
        <v>5.7237919701702687E-2</v>
      </c>
      <c r="G1026" s="116">
        <v>5.7266221154628524E-2</v>
      </c>
      <c r="H1026" s="116">
        <v>5.7290984925938634E-2</v>
      </c>
      <c r="I1026" s="86">
        <v>0.10432623084787615</v>
      </c>
      <c r="J1026" s="86">
        <v>0.10433684389272334</v>
      </c>
      <c r="K1026" s="86">
        <v>0.10433330621110762</v>
      </c>
      <c r="L1026" s="86">
        <v>1.4478245026904069</v>
      </c>
      <c r="M1026" s="86">
        <v>1.4680370466018799</v>
      </c>
      <c r="N1026" s="86">
        <v>1.4282731264675839</v>
      </c>
      <c r="O1026" s="117">
        <v>3.4407102249611738</v>
      </c>
      <c r="P1026" s="117">
        <v>3.5037693997615604</v>
      </c>
      <c r="Q1026" s="117">
        <v>3.3808668027494861</v>
      </c>
    </row>
    <row r="1027" spans="1:17" x14ac:dyDescent="0.25">
      <c r="A1027" t="s">
        <v>1129</v>
      </c>
      <c r="B1027">
        <v>32</v>
      </c>
      <c r="C1027">
        <v>53</v>
      </c>
      <c r="D1027">
        <v>12</v>
      </c>
      <c r="E1027">
        <v>10</v>
      </c>
      <c r="F1027" s="116">
        <v>5.7251318526518859E-2</v>
      </c>
      <c r="G1027" s="116">
        <v>5.7279740788966478E-2</v>
      </c>
      <c r="H1027" s="116">
        <v>5.7299281094399218E-2</v>
      </c>
      <c r="I1027" s="86">
        <v>0.10433279627099917</v>
      </c>
      <c r="J1027" s="86">
        <v>0.10433634905380512</v>
      </c>
      <c r="K1027" s="86">
        <v>0.10432924348819321</v>
      </c>
      <c r="L1027" s="86">
        <v>1.4195090409440454</v>
      </c>
      <c r="M1027" s="86">
        <v>1.4390546755509923</v>
      </c>
      <c r="N1027" s="86">
        <v>1.4592642002634391</v>
      </c>
      <c r="O1027" s="117">
        <v>3.2874147998273346</v>
      </c>
      <c r="P1027" s="117">
        <v>3.3466254780713363</v>
      </c>
      <c r="Q1027" s="117">
        <v>3.4090176733180684</v>
      </c>
    </row>
    <row r="1028" spans="1:17" x14ac:dyDescent="0.25">
      <c r="A1028" t="s">
        <v>1130</v>
      </c>
      <c r="B1028">
        <v>33</v>
      </c>
      <c r="C1028">
        <v>52</v>
      </c>
      <c r="D1028">
        <v>12</v>
      </c>
      <c r="E1028">
        <v>10</v>
      </c>
      <c r="F1028" s="116">
        <v>5.7266953727116508E-2</v>
      </c>
      <c r="G1028" s="116">
        <v>5.7290151732801803E-2</v>
      </c>
      <c r="H1028" s="116">
        <v>5.7307996352559724E-2</v>
      </c>
      <c r="I1028" s="86">
        <v>0.10433570726258179</v>
      </c>
      <c r="J1028" s="86">
        <v>0.10433392280060601</v>
      </c>
      <c r="K1028" s="86">
        <v>0.10431964710479967</v>
      </c>
      <c r="L1028" s="86">
        <v>1.4337688015374925</v>
      </c>
      <c r="M1028" s="86">
        <v>1.3942233396919661</v>
      </c>
      <c r="N1028" s="86">
        <v>1.413666468294154</v>
      </c>
      <c r="O1028" s="117">
        <v>3.3188548036824157</v>
      </c>
      <c r="P1028" s="117">
        <v>3.1981734247215794</v>
      </c>
      <c r="Q1028" s="117">
        <v>3.2569357575844093</v>
      </c>
    </row>
    <row r="1029" spans="1:17" x14ac:dyDescent="0.25">
      <c r="A1029" t="s">
        <v>1131</v>
      </c>
      <c r="B1029">
        <v>34</v>
      </c>
      <c r="C1029">
        <v>51</v>
      </c>
      <c r="D1029">
        <v>12</v>
      </c>
      <c r="E1029">
        <v>10</v>
      </c>
      <c r="F1029" s="116">
        <v>5.6645962287427472E-2</v>
      </c>
      <c r="G1029" s="116">
        <v>5.666747954067837E-2</v>
      </c>
      <c r="H1029" s="116">
        <v>5.6681824376178969E-2</v>
      </c>
      <c r="I1029" s="86">
        <v>0.10433716101360607</v>
      </c>
      <c r="J1029" s="86">
        <v>0.1043281954914182</v>
      </c>
      <c r="K1029" s="86">
        <v>0.10430667823816731</v>
      </c>
      <c r="L1029" s="86">
        <v>1.4338900324910524</v>
      </c>
      <c r="M1029" s="86">
        <v>1.453963836669703</v>
      </c>
      <c r="N1029" s="86">
        <v>1.4144710830270857</v>
      </c>
      <c r="O1029" s="117">
        <v>3.1757977521642768</v>
      </c>
      <c r="P1029" s="117">
        <v>3.2370609583784598</v>
      </c>
      <c r="Q1029" s="117">
        <v>3.1176599269847873</v>
      </c>
    </row>
    <row r="1030" spans="1:17" x14ac:dyDescent="0.25">
      <c r="A1030" t="s">
        <v>1132</v>
      </c>
      <c r="B1030">
        <v>35</v>
      </c>
      <c r="C1030">
        <v>50</v>
      </c>
      <c r="D1030">
        <v>12</v>
      </c>
      <c r="E1030">
        <v>10</v>
      </c>
      <c r="F1030" s="116">
        <v>5.6538751998385067E-2</v>
      </c>
      <c r="G1030" s="116">
        <v>5.6556775764523101E-2</v>
      </c>
      <c r="H1030" s="116">
        <v>5.6569392400819721E-2</v>
      </c>
      <c r="I1030" s="86">
        <v>0.10557961728334983</v>
      </c>
      <c r="J1030" s="86">
        <v>0.1055633958938256</v>
      </c>
      <c r="K1030" s="86">
        <v>0.10553455786800475</v>
      </c>
      <c r="L1030" s="86">
        <v>1.3931379917559295</v>
      </c>
      <c r="M1030" s="86">
        <v>1.4128866323133684</v>
      </c>
      <c r="N1030" s="86">
        <v>1.4332954534189701</v>
      </c>
      <c r="O1030" s="117">
        <v>3.0355428668241942</v>
      </c>
      <c r="P1030" s="117">
        <v>3.0893960776680132</v>
      </c>
      <c r="Q1030" s="117">
        <v>3.1461799528858752</v>
      </c>
    </row>
    <row r="1031" spans="1:17" x14ac:dyDescent="0.25">
      <c r="A1031" t="s">
        <v>1133</v>
      </c>
      <c r="B1031">
        <v>36</v>
      </c>
      <c r="C1031">
        <v>49</v>
      </c>
      <c r="D1031">
        <v>12</v>
      </c>
      <c r="E1031">
        <v>10</v>
      </c>
      <c r="F1031" s="116">
        <v>5.6549091680214887E-2</v>
      </c>
      <c r="G1031" s="116">
        <v>5.6563591447312378E-2</v>
      </c>
      <c r="H1031" s="116">
        <v>5.6574466272635494E-2</v>
      </c>
      <c r="I1031" s="86">
        <v>0.10557280423683195</v>
      </c>
      <c r="J1031" s="86">
        <v>0.10554924211529852</v>
      </c>
      <c r="K1031" s="86">
        <v>0.10551661763932917</v>
      </c>
      <c r="L1031" s="86">
        <v>1.4061221641627382</v>
      </c>
      <c r="M1031" s="86">
        <v>1.3659904337786575</v>
      </c>
      <c r="N1031" s="86">
        <v>1.3857258725922434</v>
      </c>
      <c r="O1031" s="117">
        <v>3.0729682654472361</v>
      </c>
      <c r="P1031" s="117">
        <v>2.9630672807318033</v>
      </c>
      <c r="Q1031" s="117">
        <v>3.0165623589671089</v>
      </c>
    </row>
    <row r="1032" spans="1:17" x14ac:dyDescent="0.25">
      <c r="A1032" t="s">
        <v>1134</v>
      </c>
      <c r="B1032">
        <v>37</v>
      </c>
      <c r="C1032">
        <v>48</v>
      </c>
      <c r="D1032">
        <v>12</v>
      </c>
      <c r="E1032">
        <v>10</v>
      </c>
      <c r="F1032" s="116">
        <v>5.6557055729275878E-2</v>
      </c>
      <c r="G1032" s="116">
        <v>5.6569818854782981E-2</v>
      </c>
      <c r="H1032" s="116">
        <v>5.6578935373002341E-2</v>
      </c>
      <c r="I1032" s="86">
        <v>0.10556381106927643</v>
      </c>
      <c r="J1032" s="86">
        <v>0.10553463821097446</v>
      </c>
      <c r="K1032" s="86">
        <v>0.10549999544174089</v>
      </c>
      <c r="L1032" s="86">
        <v>1.3580640161909363</v>
      </c>
      <c r="M1032" s="86">
        <v>1.3783519158363038</v>
      </c>
      <c r="N1032" s="86">
        <v>1.3384321973250337</v>
      </c>
      <c r="O1032" s="117">
        <v>2.9471314875422778</v>
      </c>
      <c r="P1032" s="117">
        <v>3.003157961911187</v>
      </c>
      <c r="Q1032" s="117">
        <v>2.8939949494489063</v>
      </c>
    </row>
    <row r="1033" spans="1:17" x14ac:dyDescent="0.25">
      <c r="A1033" t="s">
        <v>1135</v>
      </c>
      <c r="B1033">
        <v>38</v>
      </c>
      <c r="C1033">
        <v>47</v>
      </c>
      <c r="D1033">
        <v>12</v>
      </c>
      <c r="E1033">
        <v>10</v>
      </c>
      <c r="F1033" s="116">
        <v>5.6563958779836179E-2</v>
      </c>
      <c r="G1033" s="116">
        <v>5.6573133495786972E-2</v>
      </c>
      <c r="H1033" s="116">
        <v>5.6582308211737764E-2</v>
      </c>
      <c r="I1033" s="86">
        <v>0.10554960218431637</v>
      </c>
      <c r="J1033" s="86">
        <v>0.10551657320689352</v>
      </c>
      <c r="K1033" s="86">
        <v>0.10548354422947065</v>
      </c>
      <c r="L1033" s="86">
        <v>1.3105256011273891</v>
      </c>
      <c r="M1033" s="86">
        <v>1.3300567364434397</v>
      </c>
      <c r="N1033" s="86">
        <v>1.350242029006782</v>
      </c>
      <c r="O1033" s="117">
        <v>2.8281300460937731</v>
      </c>
      <c r="P1033" s="117">
        <v>2.8809066821291212</v>
      </c>
      <c r="Q1033" s="117">
        <v>2.9365550042570683</v>
      </c>
    </row>
    <row r="1034" spans="1:17" x14ac:dyDescent="0.25">
      <c r="A1034" t="s">
        <v>1136</v>
      </c>
      <c r="B1034">
        <v>39</v>
      </c>
      <c r="C1034">
        <v>46</v>
      </c>
      <c r="D1034">
        <v>12</v>
      </c>
      <c r="E1034">
        <v>10</v>
      </c>
      <c r="F1034" s="116">
        <v>5.6569717280736918E-2</v>
      </c>
      <c r="G1034" s="116">
        <v>5.6578954661089753E-2</v>
      </c>
      <c r="H1034" s="116">
        <v>5.6590039517513152E-2</v>
      </c>
      <c r="I1034" s="86">
        <v>0.10553337557895281</v>
      </c>
      <c r="J1034" s="86">
        <v>0.10550012100968262</v>
      </c>
      <c r="K1034" s="86">
        <v>0.10546871391648299</v>
      </c>
      <c r="L1034" s="86">
        <v>1.3217582799258794</v>
      </c>
      <c r="M1034" s="86">
        <v>1.2822370718243272</v>
      </c>
      <c r="N1034" s="86">
        <v>1.3016715963486483</v>
      </c>
      <c r="O1034" s="117">
        <v>2.8729786302442917</v>
      </c>
      <c r="P1034" s="117">
        <v>2.765289250090988</v>
      </c>
      <c r="Q1034" s="117">
        <v>2.8177095361172335</v>
      </c>
    </row>
    <row r="1035" spans="1:17" x14ac:dyDescent="0.25">
      <c r="A1035" t="s">
        <v>1137</v>
      </c>
      <c r="B1035">
        <v>40</v>
      </c>
      <c r="C1035">
        <v>45</v>
      </c>
      <c r="D1035">
        <v>12</v>
      </c>
      <c r="E1035">
        <v>10</v>
      </c>
      <c r="F1035" s="116">
        <v>5.6573401196601876E-2</v>
      </c>
      <c r="G1035" s="116">
        <v>5.6582706032325E-2</v>
      </c>
      <c r="H1035" s="116">
        <v>5.6595732802337373E-2</v>
      </c>
      <c r="I1035" s="86">
        <v>0.105516837100241</v>
      </c>
      <c r="J1035" s="86">
        <v>0.10548333969163774</v>
      </c>
      <c r="K1035" s="86">
        <v>0.10545542518446836</v>
      </c>
      <c r="L1035" s="86">
        <v>1.2728680295149388</v>
      </c>
      <c r="M1035" s="86">
        <v>1.2928566776153567</v>
      </c>
      <c r="N1035" s="86">
        <v>1.2535239706302439</v>
      </c>
      <c r="O1035" s="117">
        <v>2.7573782694866522</v>
      </c>
      <c r="P1035" s="117">
        <v>2.8122693563845131</v>
      </c>
      <c r="Q1035" s="117">
        <v>2.7053195745829108</v>
      </c>
    </row>
    <row r="1036" spans="1:17" x14ac:dyDescent="0.25">
      <c r="A1036" t="s">
        <v>1138</v>
      </c>
      <c r="B1036">
        <v>41</v>
      </c>
      <c r="C1036">
        <v>44</v>
      </c>
      <c r="D1036">
        <v>12</v>
      </c>
      <c r="E1036">
        <v>10</v>
      </c>
      <c r="F1036" s="116">
        <v>5.6577622149409486E-2</v>
      </c>
      <c r="G1036" s="116">
        <v>5.6588875405820561E-2</v>
      </c>
      <c r="H1036" s="116">
        <v>5.6605755290437168E-2</v>
      </c>
      <c r="I1036" s="86">
        <v>0.10549927885381832</v>
      </c>
      <c r="J1036" s="86">
        <v>0.10546739462732029</v>
      </c>
      <c r="K1036" s="86">
        <v>0.10544488811449813</v>
      </c>
      <c r="L1036" s="86">
        <v>1.2106478312161582</v>
      </c>
      <c r="M1036" s="86">
        <v>1.2299021529355056</v>
      </c>
      <c r="N1036" s="86">
        <v>1.2498007235843873</v>
      </c>
      <c r="O1036" s="117">
        <v>2.6225263935751406</v>
      </c>
      <c r="P1036" s="117">
        <v>2.6740738101088004</v>
      </c>
      <c r="Q1036" s="117">
        <v>2.7284251630315524</v>
      </c>
    </row>
    <row r="1037" spans="1:17" x14ac:dyDescent="0.25">
      <c r="A1037" t="s">
        <v>1139</v>
      </c>
      <c r="B1037">
        <v>42</v>
      </c>
      <c r="C1037">
        <v>43</v>
      </c>
      <c r="D1037">
        <v>12</v>
      </c>
      <c r="E1037">
        <v>10</v>
      </c>
      <c r="F1037" s="116">
        <v>5.6582754903258752E-2</v>
      </c>
      <c r="G1037" s="116">
        <v>5.6595994174720554E-2</v>
      </c>
      <c r="H1037" s="116">
        <v>5.6614907419665995E-2</v>
      </c>
      <c r="I1037" s="86">
        <v>0.10548294970968169</v>
      </c>
      <c r="J1037" s="86">
        <v>0.10545457984226354</v>
      </c>
      <c r="K1037" s="86">
        <v>0.10543755792181264</v>
      </c>
      <c r="L1037" s="86">
        <v>1.2060276511641101</v>
      </c>
      <c r="M1037" s="86">
        <v>1.167047453331568</v>
      </c>
      <c r="N1037" s="86">
        <v>1.1862169727460141</v>
      </c>
      <c r="O1037" s="117">
        <v>2.6484632988481835</v>
      </c>
      <c r="P1037" s="117">
        <v>2.5432943090045961</v>
      </c>
      <c r="Q1037" s="117">
        <v>2.5944867890984056</v>
      </c>
    </row>
    <row r="1038" spans="1:17" x14ac:dyDescent="0.25">
      <c r="A1038" t="s">
        <v>1140</v>
      </c>
      <c r="B1038">
        <v>43</v>
      </c>
      <c r="C1038">
        <v>42</v>
      </c>
      <c r="D1038">
        <v>12</v>
      </c>
      <c r="E1038">
        <v>10</v>
      </c>
      <c r="F1038" s="116">
        <v>5.6588542213350176E-2</v>
      </c>
      <c r="G1038" s="116">
        <v>5.6605718015316997E-2</v>
      </c>
      <c r="H1038" s="116">
        <v>5.6626710662165333E-2</v>
      </c>
      <c r="I1038" s="86">
        <v>0.10546705776603886</v>
      </c>
      <c r="J1038" s="86">
        <v>0.10544415669674977</v>
      </c>
      <c r="K1038" s="86">
        <v>0.10543270616210522</v>
      </c>
      <c r="L1038" s="86">
        <v>1.1419141095396312</v>
      </c>
      <c r="M1038" s="86">
        <v>1.1617235344746972</v>
      </c>
      <c r="N1038" s="86">
        <v>1.1227468687558804</v>
      </c>
      <c r="O1038" s="117">
        <v>2.5181195168637749</v>
      </c>
      <c r="P1038" s="117">
        <v>2.5717213779573389</v>
      </c>
      <c r="Q1038" s="117">
        <v>2.4672829598868686</v>
      </c>
    </row>
    <row r="1039" spans="1:17" x14ac:dyDescent="0.25">
      <c r="A1039" t="s">
        <v>1141</v>
      </c>
      <c r="B1039">
        <v>44</v>
      </c>
      <c r="C1039">
        <v>41</v>
      </c>
      <c r="D1039">
        <v>12</v>
      </c>
      <c r="E1039">
        <v>10</v>
      </c>
      <c r="F1039" s="116">
        <v>5.5903481659048689E-2</v>
      </c>
      <c r="G1039" s="116">
        <v>5.5922751412472924E-2</v>
      </c>
      <c r="H1039" s="116">
        <v>5.5949729067266855E-2</v>
      </c>
      <c r="I1039" s="86">
        <v>0.10545565258946947</v>
      </c>
      <c r="J1039" s="86">
        <v>0.10543638283604523</v>
      </c>
      <c r="K1039" s="86">
        <v>0.10543060191001796</v>
      </c>
      <c r="L1039" s="86">
        <v>1.1101150789674494</v>
      </c>
      <c r="M1039" s="86">
        <v>1.1291979157834697</v>
      </c>
      <c r="N1039" s="86">
        <v>1.1489147274871472</v>
      </c>
      <c r="O1039" s="117">
        <v>2.3941666602434157</v>
      </c>
      <c r="P1039" s="117">
        <v>2.4445050371135451</v>
      </c>
      <c r="Q1039" s="117">
        <v>2.4975816459452584</v>
      </c>
    </row>
    <row r="1040" spans="1:17" x14ac:dyDescent="0.25">
      <c r="A1040" t="s">
        <v>1142</v>
      </c>
      <c r="B1040">
        <v>45</v>
      </c>
      <c r="C1040">
        <v>40</v>
      </c>
      <c r="D1040">
        <v>12</v>
      </c>
      <c r="E1040">
        <v>10</v>
      </c>
      <c r="F1040" s="116">
        <v>5.6042447549043473E-2</v>
      </c>
      <c r="G1040" s="116">
        <v>5.6065813172370152E-2</v>
      </c>
      <c r="H1040" s="116">
        <v>5.6093073066251276E-2</v>
      </c>
      <c r="I1040" s="86">
        <v>0.10691719807233607</v>
      </c>
      <c r="J1040" s="86">
        <v>0.10690356812539552</v>
      </c>
      <c r="K1040" s="86">
        <v>0.10689967385484106</v>
      </c>
      <c r="L1040" s="86">
        <v>1.0954037871781142</v>
      </c>
      <c r="M1040" s="86">
        <v>1.0563754076814487</v>
      </c>
      <c r="N1040" s="86">
        <v>1.0755712408119553</v>
      </c>
      <c r="O1040" s="117">
        <v>2.4236635350240956</v>
      </c>
      <c r="P1040" s="117">
        <v>2.3258686657255514</v>
      </c>
      <c r="Q1040" s="117">
        <v>2.3734527576303366</v>
      </c>
    </row>
    <row r="1041" spans="1:17" x14ac:dyDescent="0.25">
      <c r="A1041" t="s">
        <v>1143</v>
      </c>
      <c r="B1041">
        <v>46</v>
      </c>
      <c r="C1041">
        <v>39</v>
      </c>
      <c r="D1041">
        <v>12</v>
      </c>
      <c r="E1041">
        <v>10</v>
      </c>
      <c r="F1041" s="116">
        <v>5.6052518100353839E-2</v>
      </c>
      <c r="G1041" s="116">
        <v>5.6080084589741723E-2</v>
      </c>
      <c r="H1041" s="116">
        <v>5.6109620114085886E-2</v>
      </c>
      <c r="I1041" s="86">
        <v>0.10690875295109115</v>
      </c>
      <c r="J1041" s="86">
        <v>0.10690087681126603</v>
      </c>
      <c r="K1041" s="86">
        <v>0.10689890777630975</v>
      </c>
      <c r="L1041" s="86">
        <v>1.0710132456981509</v>
      </c>
      <c r="M1041" s="86">
        <v>1.090762666309615</v>
      </c>
      <c r="N1041" s="86">
        <v>1.0518978032483137</v>
      </c>
      <c r="O1041" s="117">
        <v>2.3045585128272781</v>
      </c>
      <c r="P1041" s="117">
        <v>2.3544755180038712</v>
      </c>
      <c r="Q1041" s="117">
        <v>2.2572524480027094</v>
      </c>
    </row>
    <row r="1042" spans="1:17" x14ac:dyDescent="0.25">
      <c r="A1042" t="s">
        <v>1144</v>
      </c>
      <c r="B1042">
        <v>47</v>
      </c>
      <c r="C1042">
        <v>38</v>
      </c>
      <c r="D1042">
        <v>12</v>
      </c>
      <c r="E1042">
        <v>10</v>
      </c>
      <c r="F1042" s="116">
        <v>5.6065826629175197E-2</v>
      </c>
      <c r="G1042" s="116">
        <v>5.609372602395761E-2</v>
      </c>
      <c r="H1042" s="116">
        <v>5.6125611046566083E-2</v>
      </c>
      <c r="I1042" s="86">
        <v>0.10690250955056067</v>
      </c>
      <c r="J1042" s="86">
        <v>0.10689852392273462</v>
      </c>
      <c r="K1042" s="86">
        <v>0.10689852392273462</v>
      </c>
      <c r="L1042" s="86">
        <v>1.0476242668935818</v>
      </c>
      <c r="M1042" s="86">
        <v>1.0666616182047537</v>
      </c>
      <c r="N1042" s="86">
        <v>1.0863325983178675</v>
      </c>
      <c r="O1042" s="117">
        <v>2.1953515622664672</v>
      </c>
      <c r="P1042" s="117">
        <v>2.24237798498614</v>
      </c>
      <c r="Q1042" s="117">
        <v>2.2920010442344902</v>
      </c>
    </row>
    <row r="1043" spans="1:17" x14ac:dyDescent="0.25">
      <c r="A1043" t="s">
        <v>1145</v>
      </c>
      <c r="B1043">
        <v>48</v>
      </c>
      <c r="C1043">
        <v>37</v>
      </c>
      <c r="D1043">
        <v>12</v>
      </c>
      <c r="E1043">
        <v>10</v>
      </c>
      <c r="F1043" s="116">
        <v>5.6078482826835155E-2</v>
      </c>
      <c r="G1043" s="116">
        <v>5.6108761695212908E-2</v>
      </c>
      <c r="H1043" s="116">
        <v>5.6141059154815855E-2</v>
      </c>
      <c r="I1043" s="86">
        <v>0.10690055410329131</v>
      </c>
      <c r="J1043" s="86">
        <v>0.10689853551206613</v>
      </c>
      <c r="K1043" s="86">
        <v>0.10689651692084094</v>
      </c>
      <c r="L1043" s="86">
        <v>1.0821142724492576</v>
      </c>
      <c r="M1043" s="86">
        <v>1.0435531242745688</v>
      </c>
      <c r="N1043" s="86">
        <v>1.0625187981307844</v>
      </c>
      <c r="O1043" s="117">
        <v>2.2320713773857226</v>
      </c>
      <c r="P1043" s="117">
        <v>2.1359945094318675</v>
      </c>
      <c r="Q1043" s="117">
        <v>2.1827430636159026</v>
      </c>
    </row>
    <row r="1044" spans="1:17" x14ac:dyDescent="0.25">
      <c r="A1044" t="s">
        <v>1146</v>
      </c>
      <c r="B1044">
        <v>49</v>
      </c>
      <c r="C1044">
        <v>36</v>
      </c>
      <c r="D1044">
        <v>12</v>
      </c>
      <c r="E1044">
        <v>10</v>
      </c>
      <c r="F1044" s="116">
        <v>5.6094446422651427E-2</v>
      </c>
      <c r="G1044" s="116">
        <v>5.6125142737865744E-2</v>
      </c>
      <c r="H1044" s="116">
        <v>5.6155839053080067E-2</v>
      </c>
      <c r="I1044" s="86">
        <v>0.10689889452336808</v>
      </c>
      <c r="J1044" s="86">
        <v>0.10689889452336808</v>
      </c>
      <c r="K1044" s="86">
        <v>0.10689684810235379</v>
      </c>
      <c r="L1044" s="86">
        <v>1.0587159117419545</v>
      </c>
      <c r="M1044" s="86">
        <v>1.078308346532749</v>
      </c>
      <c r="N1044" s="86">
        <v>1.0397517282025466</v>
      </c>
      <c r="O1044" s="117">
        <v>2.12552132575339</v>
      </c>
      <c r="P1044" s="117">
        <v>2.1745556196767475</v>
      </c>
      <c r="Q1044" s="117">
        <v>2.0790532437819498</v>
      </c>
    </row>
    <row r="1045" spans="1:17" x14ac:dyDescent="0.25">
      <c r="A1045" t="s">
        <v>1147</v>
      </c>
      <c r="B1045">
        <v>50</v>
      </c>
      <c r="C1045">
        <v>35</v>
      </c>
      <c r="D1045">
        <v>12</v>
      </c>
      <c r="E1045">
        <v>10</v>
      </c>
      <c r="F1045" s="116">
        <v>5.5768504022026669E-2</v>
      </c>
      <c r="G1045" s="116">
        <v>5.5799650330773796E-2</v>
      </c>
      <c r="H1045" s="116">
        <v>5.5830796639520931E-2</v>
      </c>
      <c r="I1045" s="86">
        <v>0.10689828446131421</v>
      </c>
      <c r="J1045" s="86">
        <v>0.10689828446131421</v>
      </c>
      <c r="K1045" s="86">
        <v>0.10689413162014792</v>
      </c>
      <c r="L1045" s="86">
        <v>1.0500002076420583</v>
      </c>
      <c r="M1045" s="86">
        <v>1.0689101698927321</v>
      </c>
      <c r="N1045" s="86">
        <v>1.0884460811235916</v>
      </c>
      <c r="O1045" s="117">
        <v>2.0242795858786788</v>
      </c>
      <c r="P1045" s="117">
        <v>2.0703449765156834</v>
      </c>
      <c r="Q1045" s="117">
        <v>2.1189539823670365</v>
      </c>
    </row>
    <row r="1046" spans="1:17" x14ac:dyDescent="0.25">
      <c r="A1046" t="s">
        <v>1148</v>
      </c>
      <c r="B1046">
        <v>51</v>
      </c>
      <c r="C1046">
        <v>34</v>
      </c>
      <c r="D1046">
        <v>12</v>
      </c>
      <c r="E1046">
        <v>10</v>
      </c>
      <c r="F1046" s="116">
        <v>5.5646929824561403E-2</v>
      </c>
      <c r="G1046" s="116">
        <v>5.5676450742240216E-2</v>
      </c>
      <c r="H1046" s="116">
        <v>5.5708080296896084E-2</v>
      </c>
      <c r="I1046" s="86">
        <v>0.10789051956815114</v>
      </c>
      <c r="J1046" s="86">
        <v>0.10788630229419703</v>
      </c>
      <c r="K1046" s="86">
        <v>0.10787997638326585</v>
      </c>
      <c r="L1046" s="86">
        <v>1.0880398110661269</v>
      </c>
      <c r="M1046" s="86">
        <v>1.0495719466936573</v>
      </c>
      <c r="N1046" s="86">
        <v>1.0684937283930833</v>
      </c>
      <c r="O1046" s="117">
        <v>2.0273827597840754</v>
      </c>
      <c r="P1046" s="117">
        <v>1.9353470816464238</v>
      </c>
      <c r="Q1046" s="117">
        <v>1.9801176619433198</v>
      </c>
    </row>
    <row r="1047" spans="1:17" x14ac:dyDescent="0.25">
      <c r="A1047" t="s">
        <v>1149</v>
      </c>
      <c r="B1047">
        <v>52</v>
      </c>
      <c r="C1047">
        <v>33</v>
      </c>
      <c r="D1047">
        <v>12</v>
      </c>
      <c r="E1047">
        <v>10</v>
      </c>
      <c r="F1047" s="116">
        <v>5.5662591215455998E-2</v>
      </c>
      <c r="G1047" s="116">
        <v>5.5692594537252338E-2</v>
      </c>
      <c r="H1047" s="116">
        <v>5.5722597859048678E-2</v>
      </c>
      <c r="I1047" s="86">
        <v>0.10788765899081684</v>
      </c>
      <c r="J1047" s="86">
        <v>0.10788337280198879</v>
      </c>
      <c r="K1047" s="86">
        <v>0.1078748004243327</v>
      </c>
      <c r="L1047" s="86">
        <v>1.0646635877543584</v>
      </c>
      <c r="M1047" s="86">
        <v>1.0841400297890122</v>
      </c>
      <c r="N1047" s="86">
        <v>1.0458075715525648</v>
      </c>
      <c r="O1047" s="117">
        <v>1.8764934689197732</v>
      </c>
      <c r="P1047" s="117">
        <v>1.9235108172690547</v>
      </c>
      <c r="Q1047" s="117">
        <v>1.8319578239019321</v>
      </c>
    </row>
    <row r="1048" spans="1:17" x14ac:dyDescent="0.25">
      <c r="A1048" t="s">
        <v>1150</v>
      </c>
      <c r="B1048">
        <v>53</v>
      </c>
      <c r="C1048">
        <v>32</v>
      </c>
      <c r="D1048">
        <v>12</v>
      </c>
      <c r="E1048">
        <v>10</v>
      </c>
      <c r="F1048" s="116">
        <v>5.5676782121346219E-2</v>
      </c>
      <c r="G1048" s="116">
        <v>5.5707300697349464E-2</v>
      </c>
      <c r="H1048" s="116">
        <v>5.5737819273352703E-2</v>
      </c>
      <c r="I1048" s="86">
        <v>0.10788534606975239</v>
      </c>
      <c r="J1048" s="86">
        <v>0.10787880637489455</v>
      </c>
      <c r="K1048" s="86">
        <v>0.10787226668003672</v>
      </c>
      <c r="L1048" s="86">
        <v>1.0422464287816331</v>
      </c>
      <c r="M1048" s="86">
        <v>1.0610393319047733</v>
      </c>
      <c r="N1048" s="86">
        <v>1.0804513261411222</v>
      </c>
      <c r="O1048" s="117">
        <v>1.7326049566527226</v>
      </c>
      <c r="P1048" s="117">
        <v>1.7769048496197168</v>
      </c>
      <c r="Q1048" s="117">
        <v>1.8236745673446877</v>
      </c>
    </row>
    <row r="1049" spans="1:17" x14ac:dyDescent="0.25">
      <c r="A1049" t="s">
        <v>1151</v>
      </c>
      <c r="B1049">
        <v>54</v>
      </c>
      <c r="C1049">
        <v>31</v>
      </c>
      <c r="D1049">
        <v>12</v>
      </c>
      <c r="E1049">
        <v>10</v>
      </c>
      <c r="F1049" s="116">
        <v>5.5693511485108524E-2</v>
      </c>
      <c r="G1049" s="116">
        <v>5.5722360178151777E-2</v>
      </c>
      <c r="H1049" s="116">
        <v>5.5753428001429121E-2</v>
      </c>
      <c r="I1049" s="86">
        <v>0.1078830163305794</v>
      </c>
      <c r="J1049" s="86">
        <v>0.1078763589398771</v>
      </c>
      <c r="K1049" s="86">
        <v>0.10786970154917482</v>
      </c>
      <c r="L1049" s="86">
        <v>1.0771458434581149</v>
      </c>
      <c r="M1049" s="86">
        <v>1.0389457356083855</v>
      </c>
      <c r="N1049" s="86">
        <v>1.0577351753614135</v>
      </c>
      <c r="O1049" s="117">
        <v>1.7212350791230886</v>
      </c>
      <c r="P1049" s="117">
        <v>1.6306479638370537</v>
      </c>
      <c r="Q1049" s="117">
        <v>1.674715452025733</v>
      </c>
    </row>
    <row r="1050" spans="1:17" x14ac:dyDescent="0.25">
      <c r="A1050" t="s">
        <v>1152</v>
      </c>
      <c r="B1050">
        <v>55</v>
      </c>
      <c r="C1050">
        <v>30</v>
      </c>
      <c r="D1050">
        <v>12</v>
      </c>
      <c r="E1050">
        <v>10</v>
      </c>
      <c r="F1050" s="116">
        <v>5.5246682598934178E-2</v>
      </c>
      <c r="G1050" s="116">
        <v>5.5278336110552148E-2</v>
      </c>
      <c r="H1050" s="116">
        <v>5.5309989622170118E-2</v>
      </c>
      <c r="I1050" s="86">
        <v>0.10787968952427034</v>
      </c>
      <c r="J1050" s="86">
        <v>0.10787064566380805</v>
      </c>
      <c r="K1050" s="86">
        <v>0.10786838469869249</v>
      </c>
      <c r="L1050" s="86">
        <v>1.0692940588619657</v>
      </c>
      <c r="M1050" s="86">
        <v>1.0885936570884647</v>
      </c>
      <c r="N1050" s="86">
        <v>1.0506060516992284</v>
      </c>
      <c r="O1050" s="117">
        <v>1.5760599969703069</v>
      </c>
      <c r="P1050" s="117">
        <v>1.6223329090255467</v>
      </c>
      <c r="Q1050" s="117">
        <v>1.5322289272398817</v>
      </c>
    </row>
    <row r="1051" spans="1:17" x14ac:dyDescent="0.25">
      <c r="A1051" t="s">
        <v>1153</v>
      </c>
      <c r="B1051">
        <v>18</v>
      </c>
      <c r="C1051">
        <v>67</v>
      </c>
      <c r="D1051">
        <v>15</v>
      </c>
      <c r="E1051">
        <v>10</v>
      </c>
      <c r="F1051" s="116">
        <v>5.8449323262769561E-2</v>
      </c>
      <c r="G1051" s="116">
        <v>5.8481327173065506E-2</v>
      </c>
      <c r="H1051" s="116">
        <v>5.8514785806556731E-2</v>
      </c>
      <c r="I1051" s="86">
        <v>0.10089669137756467</v>
      </c>
      <c r="J1051" s="86">
        <v>0.10092433111827481</v>
      </c>
      <c r="K1051" s="86">
        <v>0.10095197085898495</v>
      </c>
      <c r="L1051" s="86">
        <v>1.7225173693949516</v>
      </c>
      <c r="M1051" s="86">
        <v>1.6805806091216964</v>
      </c>
      <c r="N1051" s="86">
        <v>1.7011969462450685</v>
      </c>
      <c r="O1051" s="117">
        <v>5.9451016560568855</v>
      </c>
      <c r="P1051" s="117">
        <v>5.8006432785969482</v>
      </c>
      <c r="Q1051" s="117">
        <v>5.8709995112130064</v>
      </c>
    </row>
    <row r="1052" spans="1:17" x14ac:dyDescent="0.25">
      <c r="A1052" t="s">
        <v>1154</v>
      </c>
      <c r="B1052">
        <v>19</v>
      </c>
      <c r="C1052">
        <v>66</v>
      </c>
      <c r="D1052">
        <v>15</v>
      </c>
      <c r="E1052">
        <v>10</v>
      </c>
      <c r="F1052" s="116">
        <v>5.8465557938506267E-2</v>
      </c>
      <c r="G1052" s="116">
        <v>5.8497633005827457E-2</v>
      </c>
      <c r="H1052" s="116">
        <v>5.8531166030754159E-2</v>
      </c>
      <c r="I1052" s="86">
        <v>0.10091107770768241</v>
      </c>
      <c r="J1052" s="86">
        <v>0.10093877890218708</v>
      </c>
      <c r="K1052" s="86">
        <v>0.10096502213908624</v>
      </c>
      <c r="L1052" s="86">
        <v>1.6826813589914433</v>
      </c>
      <c r="M1052" s="86">
        <v>1.7038552772962468</v>
      </c>
      <c r="N1052" s="86">
        <v>1.6622058023796784</v>
      </c>
      <c r="O1052" s="117">
        <v>5.5843319127966398</v>
      </c>
      <c r="P1052" s="117">
        <v>5.6578683785032897</v>
      </c>
      <c r="Q1052" s="117">
        <v>5.514513238984037</v>
      </c>
    </row>
    <row r="1053" spans="1:17" x14ac:dyDescent="0.25">
      <c r="A1053" t="s">
        <v>1155</v>
      </c>
      <c r="B1053">
        <v>20</v>
      </c>
      <c r="C1053">
        <v>65</v>
      </c>
      <c r="D1053">
        <v>15</v>
      </c>
      <c r="E1053">
        <v>10</v>
      </c>
      <c r="F1053" s="116">
        <v>5.8480805482895179E-2</v>
      </c>
      <c r="G1053" s="116">
        <v>5.8514415981061212E-2</v>
      </c>
      <c r="H1053" s="116">
        <v>5.8548026479227251E-2</v>
      </c>
      <c r="I1053" s="86">
        <v>0.10092501936256959</v>
      </c>
      <c r="J1053" s="86">
        <v>0.10095132323069954</v>
      </c>
      <c r="K1053" s="86">
        <v>0.10097762709882947</v>
      </c>
      <c r="L1053" s="86">
        <v>1.6424675950957899</v>
      </c>
      <c r="M1053" s="86">
        <v>1.6628063304642633</v>
      </c>
      <c r="N1053" s="86">
        <v>1.6838379653680602</v>
      </c>
      <c r="O1053" s="117">
        <v>5.2411129458870978</v>
      </c>
      <c r="P1053" s="117">
        <v>5.310394411889348</v>
      </c>
      <c r="Q1053" s="117">
        <v>5.3833642647338191</v>
      </c>
    </row>
    <row r="1054" spans="1:17" x14ac:dyDescent="0.25">
      <c r="A1054" t="s">
        <v>1156</v>
      </c>
      <c r="B1054">
        <v>21</v>
      </c>
      <c r="C1054">
        <v>64</v>
      </c>
      <c r="D1054">
        <v>15</v>
      </c>
      <c r="E1054">
        <v>10</v>
      </c>
      <c r="F1054" s="116">
        <v>5.8497727269398045E-2</v>
      </c>
      <c r="G1054" s="116">
        <v>5.8531419054022579E-2</v>
      </c>
      <c r="H1054" s="116">
        <v>5.8565110838647114E-2</v>
      </c>
      <c r="I1054" s="86">
        <v>0.10093765701470281</v>
      </c>
      <c r="J1054" s="86">
        <v>0.10096548935852306</v>
      </c>
      <c r="K1054" s="86">
        <v>0.10099039198194121</v>
      </c>
      <c r="L1054" s="86">
        <v>1.662546014921066</v>
      </c>
      <c r="M1054" s="86">
        <v>1.6214464322597373</v>
      </c>
      <c r="N1054" s="86">
        <v>1.6416512490130504</v>
      </c>
      <c r="O1054" s="117">
        <v>5.1268158773267469</v>
      </c>
      <c r="P1054" s="117">
        <v>4.986105800992882</v>
      </c>
      <c r="Q1054" s="117">
        <v>5.0546363557793859</v>
      </c>
    </row>
    <row r="1055" spans="1:17" x14ac:dyDescent="0.25">
      <c r="A1055" t="s">
        <v>1157</v>
      </c>
      <c r="B1055">
        <v>22</v>
      </c>
      <c r="C1055">
        <v>63</v>
      </c>
      <c r="D1055">
        <v>15</v>
      </c>
      <c r="E1055">
        <v>10</v>
      </c>
      <c r="F1055" s="116">
        <v>5.8513739560034486E-2</v>
      </c>
      <c r="G1055" s="116">
        <v>5.8547517538848348E-2</v>
      </c>
      <c r="H1055" s="116">
        <v>5.858129551766221E-2</v>
      </c>
      <c r="I1055" s="86">
        <v>0.10095209842021861</v>
      </c>
      <c r="J1055" s="86">
        <v>0.1009785333601599</v>
      </c>
      <c r="K1055" s="86">
        <v>0.10100203108455215</v>
      </c>
      <c r="L1055" s="86">
        <v>1.6192942752200341</v>
      </c>
      <c r="M1055" s="86">
        <v>1.6400545147205901</v>
      </c>
      <c r="N1055" s="86">
        <v>1.5992184069424027</v>
      </c>
      <c r="O1055" s="117">
        <v>4.8107390474903697</v>
      </c>
      <c r="P1055" s="117">
        <v>4.8823571742224088</v>
      </c>
      <c r="Q1055" s="117">
        <v>4.742742507530286</v>
      </c>
    </row>
    <row r="1056" spans="1:17" x14ac:dyDescent="0.25">
      <c r="A1056" t="s">
        <v>1158</v>
      </c>
      <c r="B1056">
        <v>23</v>
      </c>
      <c r="C1056">
        <v>62</v>
      </c>
      <c r="D1056">
        <v>15</v>
      </c>
      <c r="E1056">
        <v>10</v>
      </c>
      <c r="F1056" s="116">
        <v>5.8531176278284844E-2</v>
      </c>
      <c r="G1056" s="116">
        <v>5.8565045930193176E-2</v>
      </c>
      <c r="H1056" s="116">
        <v>5.8598915582101507E-2</v>
      </c>
      <c r="I1056" s="86">
        <v>0.10096543233874364</v>
      </c>
      <c r="J1056" s="86">
        <v>0.10099046642928458</v>
      </c>
      <c r="K1056" s="86">
        <v>0.10101402792626429</v>
      </c>
      <c r="L1056" s="86">
        <v>1.5759725744175157</v>
      </c>
      <c r="M1056" s="86">
        <v>1.5960440246571066</v>
      </c>
      <c r="N1056" s="86">
        <v>1.6168014213483519</v>
      </c>
      <c r="O1056" s="117">
        <v>4.5162559603224395</v>
      </c>
      <c r="P1056" s="117">
        <v>4.5835122534510226</v>
      </c>
      <c r="Q1056" s="117">
        <v>4.6543498941205232</v>
      </c>
    </row>
    <row r="1057" spans="1:17" x14ac:dyDescent="0.25">
      <c r="A1057" t="s">
        <v>1159</v>
      </c>
      <c r="B1057">
        <v>24</v>
      </c>
      <c r="C1057">
        <v>61</v>
      </c>
      <c r="D1057">
        <v>15</v>
      </c>
      <c r="E1057">
        <v>10</v>
      </c>
      <c r="F1057" s="116">
        <v>5.8547009809278794E-2</v>
      </c>
      <c r="G1057" s="116">
        <v>5.8580977501572852E-2</v>
      </c>
      <c r="H1057" s="116">
        <v>5.861494519386691E-2</v>
      </c>
      <c r="I1057" s="86">
        <v>0.10097708805311956</v>
      </c>
      <c r="J1057" s="86">
        <v>0.10100219460829343</v>
      </c>
      <c r="K1057" s="86">
        <v>0.10102434745109391</v>
      </c>
      <c r="L1057" s="86">
        <v>1.5921248120700502</v>
      </c>
      <c r="M1057" s="86">
        <v>1.5515467114843291</v>
      </c>
      <c r="N1057" s="86">
        <v>1.5714953464261556</v>
      </c>
      <c r="O1057" s="117">
        <v>4.4364612162796808</v>
      </c>
      <c r="P1057" s="117">
        <v>4.2998756487090803</v>
      </c>
      <c r="Q1057" s="117">
        <v>4.3663976819265296</v>
      </c>
    </row>
    <row r="1058" spans="1:17" x14ac:dyDescent="0.25">
      <c r="A1058" t="s">
        <v>1160</v>
      </c>
      <c r="B1058">
        <v>25</v>
      </c>
      <c r="C1058">
        <v>60</v>
      </c>
      <c r="D1058">
        <v>15</v>
      </c>
      <c r="E1058">
        <v>10</v>
      </c>
      <c r="F1058" s="116">
        <v>5.8083946769221198E-2</v>
      </c>
      <c r="G1058" s="116">
        <v>5.8118019682292306E-2</v>
      </c>
      <c r="H1058" s="116">
        <v>5.8150611164360329E-2</v>
      </c>
      <c r="I1058" s="86">
        <v>0.10099063291176745</v>
      </c>
      <c r="J1058" s="86">
        <v>0.10101285437681383</v>
      </c>
      <c r="K1058" s="86">
        <v>0.10103359441085712</v>
      </c>
      <c r="L1058" s="86">
        <v>1.5943990056635107</v>
      </c>
      <c r="M1058" s="86">
        <v>1.6152160741189558</v>
      </c>
      <c r="N1058" s="86">
        <v>1.5742681551086739</v>
      </c>
      <c r="O1058" s="117">
        <v>4.1592182784882885</v>
      </c>
      <c r="P1058" s="117">
        <v>4.228727021153353</v>
      </c>
      <c r="Q1058" s="117">
        <v>4.0932234901625577</v>
      </c>
    </row>
    <row r="1059" spans="1:17" x14ac:dyDescent="0.25">
      <c r="A1059" t="s">
        <v>1161</v>
      </c>
      <c r="B1059">
        <v>26</v>
      </c>
      <c r="C1059">
        <v>59</v>
      </c>
      <c r="D1059">
        <v>15</v>
      </c>
      <c r="E1059">
        <v>10</v>
      </c>
      <c r="F1059" s="116">
        <v>5.8076608090653847E-2</v>
      </c>
      <c r="G1059" s="116">
        <v>5.8110793533303312E-2</v>
      </c>
      <c r="H1059" s="116">
        <v>5.8143492652359317E-2</v>
      </c>
      <c r="I1059" s="86">
        <v>0.10202571042551958</v>
      </c>
      <c r="J1059" s="86">
        <v>0.1020480052794214</v>
      </c>
      <c r="K1059" s="86">
        <v>0.10206584116254286</v>
      </c>
      <c r="L1059" s="86">
        <v>1.5475318853568887</v>
      </c>
      <c r="M1059" s="86">
        <v>1.5679911296207942</v>
      </c>
      <c r="N1059" s="86">
        <v>1.58914181968976</v>
      </c>
      <c r="O1059" s="117">
        <v>3.8962977165610635</v>
      </c>
      <c r="P1059" s="117">
        <v>3.9566588040148574</v>
      </c>
      <c r="Q1059" s="117">
        <v>4.0202660221967568</v>
      </c>
    </row>
    <row r="1060" spans="1:17" x14ac:dyDescent="0.25">
      <c r="A1060" t="s">
        <v>1162</v>
      </c>
      <c r="B1060">
        <v>27</v>
      </c>
      <c r="C1060">
        <v>58</v>
      </c>
      <c r="D1060">
        <v>15</v>
      </c>
      <c r="E1060">
        <v>10</v>
      </c>
      <c r="F1060" s="116">
        <v>5.8093799082085756E-2</v>
      </c>
      <c r="G1060" s="116">
        <v>5.8128105269281194E-2</v>
      </c>
      <c r="H1060" s="116">
        <v>5.8159428309763991E-2</v>
      </c>
      <c r="I1060" s="86">
        <v>0.10203704173273094</v>
      </c>
      <c r="J1060" s="86">
        <v>0.10205792375971946</v>
      </c>
      <c r="K1060" s="86">
        <v>0.1020728394932827</v>
      </c>
      <c r="L1060" s="86">
        <v>1.5608271072575486</v>
      </c>
      <c r="M1060" s="86">
        <v>1.5194747275268372</v>
      </c>
      <c r="N1060" s="86">
        <v>1.5398071097335602</v>
      </c>
      <c r="O1060" s="117">
        <v>3.8386669510599867</v>
      </c>
      <c r="P1060" s="117">
        <v>3.7155912671363134</v>
      </c>
      <c r="Q1060" s="117">
        <v>3.7755167182999645</v>
      </c>
    </row>
    <row r="1061" spans="1:17" x14ac:dyDescent="0.25">
      <c r="A1061" t="s">
        <v>1163</v>
      </c>
      <c r="B1061">
        <v>28</v>
      </c>
      <c r="C1061">
        <v>57</v>
      </c>
      <c r="D1061">
        <v>15</v>
      </c>
      <c r="E1061">
        <v>10</v>
      </c>
      <c r="F1061" s="116">
        <v>5.811086174396965E-2</v>
      </c>
      <c r="G1061" s="116">
        <v>5.8143800165590426E-2</v>
      </c>
      <c r="H1061" s="116">
        <v>5.8175241386228448E-2</v>
      </c>
      <c r="I1061" s="86">
        <v>0.10204772178412458</v>
      </c>
      <c r="J1061" s="86">
        <v>0.10206568819591773</v>
      </c>
      <c r="K1061" s="86">
        <v>0.10207766580377983</v>
      </c>
      <c r="L1061" s="86">
        <v>1.51080604809309</v>
      </c>
      <c r="M1061" s="86">
        <v>1.5317009850085266</v>
      </c>
      <c r="N1061" s="86">
        <v>1.4905968292277587</v>
      </c>
      <c r="O1061" s="117">
        <v>3.5970747687198781</v>
      </c>
      <c r="P1061" s="117">
        <v>3.6597655682701191</v>
      </c>
      <c r="Q1061" s="117">
        <v>3.5375834876698011</v>
      </c>
    </row>
    <row r="1062" spans="1:17" x14ac:dyDescent="0.25">
      <c r="A1062" t="s">
        <v>1164</v>
      </c>
      <c r="B1062">
        <v>29</v>
      </c>
      <c r="C1062">
        <v>56</v>
      </c>
      <c r="D1062">
        <v>15</v>
      </c>
      <c r="E1062">
        <v>10</v>
      </c>
      <c r="F1062" s="116">
        <v>5.8127176875401178E-2</v>
      </c>
      <c r="G1062" s="116">
        <v>5.8160248094271012E-2</v>
      </c>
      <c r="H1062" s="116">
        <v>5.8188809601476779E-2</v>
      </c>
      <c r="I1062" s="86">
        <v>0.10205778143231449</v>
      </c>
      <c r="J1062" s="86">
        <v>0.10207281380452805</v>
      </c>
      <c r="K1062" s="86">
        <v>0.10208183322785619</v>
      </c>
      <c r="L1062" s="86">
        <v>1.4609526615566624</v>
      </c>
      <c r="M1062" s="86">
        <v>1.4810434270200878</v>
      </c>
      <c r="N1062" s="86">
        <v>1.5018147817714584</v>
      </c>
      <c r="O1062" s="117">
        <v>3.3785827780124498</v>
      </c>
      <c r="P1062" s="117">
        <v>3.4374510508379794</v>
      </c>
      <c r="Q1062" s="117">
        <v>3.4994851412516854</v>
      </c>
    </row>
    <row r="1063" spans="1:17" x14ac:dyDescent="0.25">
      <c r="A1063" t="s">
        <v>1165</v>
      </c>
      <c r="B1063">
        <v>30</v>
      </c>
      <c r="C1063">
        <v>55</v>
      </c>
      <c r="D1063">
        <v>15</v>
      </c>
      <c r="E1063">
        <v>10</v>
      </c>
      <c r="F1063" s="116">
        <v>5.8143098479278607E-2</v>
      </c>
      <c r="G1063" s="116">
        <v>5.8174802191481363E-2</v>
      </c>
      <c r="H1063" s="116">
        <v>5.820197680194087E-2</v>
      </c>
      <c r="I1063" s="86">
        <v>0.10206481748474824</v>
      </c>
      <c r="J1063" s="86">
        <v>0.102078404789978</v>
      </c>
      <c r="K1063" s="86">
        <v>0.10208293389172125</v>
      </c>
      <c r="L1063" s="86">
        <v>1.4581216607310272</v>
      </c>
      <c r="M1063" s="86">
        <v>1.4174910889923202</v>
      </c>
      <c r="N1063" s="86">
        <v>1.4374686265584815</v>
      </c>
      <c r="O1063" s="117">
        <v>3.3412919715632801</v>
      </c>
      <c r="P1063" s="117">
        <v>3.2212768141694457</v>
      </c>
      <c r="Q1063" s="117">
        <v>3.2797127945614548</v>
      </c>
    </row>
    <row r="1064" spans="1:17" x14ac:dyDescent="0.25">
      <c r="A1064" t="s">
        <v>1166</v>
      </c>
      <c r="B1064">
        <v>31</v>
      </c>
      <c r="C1064">
        <v>54</v>
      </c>
      <c r="D1064">
        <v>15</v>
      </c>
      <c r="E1064">
        <v>10</v>
      </c>
      <c r="F1064" s="116">
        <v>5.8159162707036943E-2</v>
      </c>
      <c r="G1064" s="116">
        <v>5.8189495012610656E-2</v>
      </c>
      <c r="H1064" s="116">
        <v>5.8213760857069627E-2</v>
      </c>
      <c r="I1064" s="86">
        <v>0.10207275810137967</v>
      </c>
      <c r="J1064" s="86">
        <v>0.10208185779305178</v>
      </c>
      <c r="K1064" s="86">
        <v>0.10208034117777309</v>
      </c>
      <c r="L1064" s="86">
        <v>1.4114698580296439</v>
      </c>
      <c r="M1064" s="86">
        <v>1.4320093787488835</v>
      </c>
      <c r="N1064" s="86">
        <v>1.3916041758453417</v>
      </c>
      <c r="O1064" s="117">
        <v>3.1943572811941223</v>
      </c>
      <c r="P1064" s="117">
        <v>3.2554829433862684</v>
      </c>
      <c r="Q1064" s="117">
        <v>3.1363528132455114</v>
      </c>
    </row>
    <row r="1065" spans="1:17" x14ac:dyDescent="0.25">
      <c r="A1065" t="s">
        <v>1167</v>
      </c>
      <c r="B1065">
        <v>32</v>
      </c>
      <c r="C1065">
        <v>53</v>
      </c>
      <c r="D1065">
        <v>15</v>
      </c>
      <c r="E1065">
        <v>10</v>
      </c>
      <c r="F1065" s="116">
        <v>5.8174658087484496E-2</v>
      </c>
      <c r="G1065" s="116">
        <v>5.8202090337447152E-2</v>
      </c>
      <c r="H1065" s="116">
        <v>5.8223426531862556E-2</v>
      </c>
      <c r="I1065" s="86">
        <v>0.10207845013883766</v>
      </c>
      <c r="J1065" s="86">
        <v>0.1020814981666113</v>
      </c>
      <c r="K1065" s="86">
        <v>0.10207387809717722</v>
      </c>
      <c r="L1065" s="86">
        <v>1.3708398230924681</v>
      </c>
      <c r="M1065" s="86">
        <v>1.3907022960793218</v>
      </c>
      <c r="N1065" s="86">
        <v>1.4112364105483177</v>
      </c>
      <c r="O1065" s="117">
        <v>3.0607593856395221</v>
      </c>
      <c r="P1065" s="117">
        <v>3.1183335822556013</v>
      </c>
      <c r="Q1065" s="117">
        <v>3.1790045750896883</v>
      </c>
    </row>
    <row r="1066" spans="1:17" x14ac:dyDescent="0.25">
      <c r="A1066" t="s">
        <v>1168</v>
      </c>
      <c r="B1066">
        <v>33</v>
      </c>
      <c r="C1066">
        <v>52</v>
      </c>
      <c r="D1066">
        <v>15</v>
      </c>
      <c r="E1066">
        <v>10</v>
      </c>
      <c r="F1066" s="116">
        <v>5.818868121077312E-2</v>
      </c>
      <c r="G1066" s="116">
        <v>5.8213192028469314E-2</v>
      </c>
      <c r="H1066" s="116">
        <v>5.823157514174146E-2</v>
      </c>
      <c r="I1066" s="86">
        <v>0.10208142800023898</v>
      </c>
      <c r="J1066" s="86">
        <v>0.10207989607413297</v>
      </c>
      <c r="K1066" s="86">
        <v>0.10206457681307285</v>
      </c>
      <c r="L1066" s="86">
        <v>1.3844751544564495</v>
      </c>
      <c r="M1066" s="86">
        <v>1.3442912007696397</v>
      </c>
      <c r="N1066" s="86">
        <v>1.3640484517588809</v>
      </c>
      <c r="O1066" s="117">
        <v>3.1055634960392049</v>
      </c>
      <c r="P1066" s="117">
        <v>2.9885641716186178</v>
      </c>
      <c r="Q1066" s="117">
        <v>3.0455319077228991</v>
      </c>
    </row>
    <row r="1067" spans="1:17" x14ac:dyDescent="0.25">
      <c r="A1067" t="s">
        <v>1169</v>
      </c>
      <c r="B1067">
        <v>34</v>
      </c>
      <c r="C1067">
        <v>51</v>
      </c>
      <c r="D1067">
        <v>15</v>
      </c>
      <c r="E1067">
        <v>10</v>
      </c>
      <c r="F1067" s="116">
        <v>5.7422503188598678E-2</v>
      </c>
      <c r="G1067" s="116">
        <v>5.7444068590300497E-2</v>
      </c>
      <c r="H1067" s="116">
        <v>5.7457932062823097E-2</v>
      </c>
      <c r="I1067" s="86">
        <v>0.10208290972722847</v>
      </c>
      <c r="J1067" s="86">
        <v>0.10207366741221341</v>
      </c>
      <c r="K1067" s="86">
        <v>0.10205364239634744</v>
      </c>
      <c r="L1067" s="86">
        <v>1.3924440993980172</v>
      </c>
      <c r="M1067" s="86">
        <v>1.4124891402798574</v>
      </c>
      <c r="N1067" s="86">
        <v>1.3730524694329451</v>
      </c>
      <c r="O1067" s="117">
        <v>2.9764120716957185</v>
      </c>
      <c r="P1067" s="117">
        <v>3.0359941958261705</v>
      </c>
      <c r="Q1067" s="117">
        <v>2.9198737499768943</v>
      </c>
    </row>
    <row r="1068" spans="1:17" x14ac:dyDescent="0.25">
      <c r="A1068" t="s">
        <v>1170</v>
      </c>
      <c r="B1068">
        <v>35</v>
      </c>
      <c r="C1068">
        <v>50</v>
      </c>
      <c r="D1068">
        <v>15</v>
      </c>
      <c r="E1068">
        <v>10</v>
      </c>
      <c r="F1068" s="116">
        <v>5.7630480086147455E-2</v>
      </c>
      <c r="G1068" s="116">
        <v>5.7649073062650581E-2</v>
      </c>
      <c r="H1068" s="116">
        <v>5.7661468380319332E-2</v>
      </c>
      <c r="I1068" s="86">
        <v>0.1031879207629318</v>
      </c>
      <c r="J1068" s="86">
        <v>0.10317087720113727</v>
      </c>
      <c r="K1068" s="86">
        <v>0.10314298773638259</v>
      </c>
      <c r="L1068" s="86">
        <v>1.3306822847669293</v>
      </c>
      <c r="M1068" s="86">
        <v>1.3508122806609804</v>
      </c>
      <c r="N1068" s="86">
        <v>1.3716162719532696</v>
      </c>
      <c r="O1068" s="117">
        <v>2.8482580705138636</v>
      </c>
      <c r="P1068" s="117">
        <v>2.9017423168398135</v>
      </c>
      <c r="Q1068" s="117">
        <v>2.958137913403212</v>
      </c>
    </row>
    <row r="1069" spans="1:17" x14ac:dyDescent="0.25">
      <c r="A1069" t="s">
        <v>1171</v>
      </c>
      <c r="B1069">
        <v>36</v>
      </c>
      <c r="C1069">
        <v>49</v>
      </c>
      <c r="D1069">
        <v>15</v>
      </c>
      <c r="E1069">
        <v>10</v>
      </c>
      <c r="F1069" s="116">
        <v>5.7641218803397481E-2</v>
      </c>
      <c r="G1069" s="116">
        <v>5.7655250258802401E-2</v>
      </c>
      <c r="H1069" s="116">
        <v>5.7666163613006222E-2</v>
      </c>
      <c r="I1069" s="86">
        <v>0.10318108684535465</v>
      </c>
      <c r="J1069" s="86">
        <v>0.10315770108634646</v>
      </c>
      <c r="K1069" s="86">
        <v>0.10312652007433554</v>
      </c>
      <c r="L1069" s="86">
        <v>1.343104942814024</v>
      </c>
      <c r="M1069" s="86">
        <v>1.3023903363807576</v>
      </c>
      <c r="N1069" s="86">
        <v>1.3224126950471262</v>
      </c>
      <c r="O1069" s="117">
        <v>2.8942418025119423</v>
      </c>
      <c r="P1069" s="117">
        <v>2.7868310113873056</v>
      </c>
      <c r="Q1069" s="117">
        <v>2.8391137732766256</v>
      </c>
    </row>
    <row r="1070" spans="1:17" x14ac:dyDescent="0.25">
      <c r="A1070" t="s">
        <v>1172</v>
      </c>
      <c r="B1070">
        <v>37</v>
      </c>
      <c r="C1070">
        <v>48</v>
      </c>
      <c r="D1070">
        <v>15</v>
      </c>
      <c r="E1070">
        <v>10</v>
      </c>
      <c r="F1070" s="116">
        <v>5.7648727879925421E-2</v>
      </c>
      <c r="G1070" s="116">
        <v>5.766128272892198E-2</v>
      </c>
      <c r="H1070" s="116">
        <v>5.767069886566939E-2</v>
      </c>
      <c r="I1070" s="86">
        <v>0.10317104098530455</v>
      </c>
      <c r="J1070" s="86">
        <v>0.1031427925750623</v>
      </c>
      <c r="K1070" s="86">
        <v>0.10310983609644635</v>
      </c>
      <c r="L1070" s="86">
        <v>1.2938556569010866</v>
      </c>
      <c r="M1070" s="86">
        <v>1.3145366319106597</v>
      </c>
      <c r="N1070" s="86">
        <v>1.2738447969567046</v>
      </c>
      <c r="O1070" s="117">
        <v>2.7764640523286106</v>
      </c>
      <c r="P1070" s="117">
        <v>2.8312204568709549</v>
      </c>
      <c r="Q1070" s="117">
        <v>2.7245309194543661</v>
      </c>
    </row>
    <row r="1071" spans="1:17" x14ac:dyDescent="0.25">
      <c r="A1071" t="s">
        <v>1173</v>
      </c>
      <c r="B1071">
        <v>38</v>
      </c>
      <c r="C1071">
        <v>47</v>
      </c>
      <c r="D1071">
        <v>15</v>
      </c>
      <c r="E1071">
        <v>10</v>
      </c>
      <c r="F1071" s="116">
        <v>5.7655351159997474E-2</v>
      </c>
      <c r="G1071" s="116">
        <v>5.766641380618244E-2</v>
      </c>
      <c r="H1071" s="116">
        <v>5.7675896074340982E-2</v>
      </c>
      <c r="I1071" s="86">
        <v>0.10315917567482141</v>
      </c>
      <c r="J1071" s="86">
        <v>0.10312756811429294</v>
      </c>
      <c r="K1071" s="86">
        <v>0.10309279979771162</v>
      </c>
      <c r="L1071" s="86">
        <v>1.244817940451356</v>
      </c>
      <c r="M1071" s="86">
        <v>1.2647259624502181</v>
      </c>
      <c r="N1071" s="86">
        <v>1.2853016941652444</v>
      </c>
      <c r="O1071" s="117">
        <v>2.6700407737530818</v>
      </c>
      <c r="P1071" s="117">
        <v>2.7216227321575319</v>
      </c>
      <c r="Q1071" s="117">
        <v>2.7760098615588849</v>
      </c>
    </row>
    <row r="1072" spans="1:17" x14ac:dyDescent="0.25">
      <c r="A1072" t="s">
        <v>1174</v>
      </c>
      <c r="B1072">
        <v>39</v>
      </c>
      <c r="C1072">
        <v>46</v>
      </c>
      <c r="D1072">
        <v>15</v>
      </c>
      <c r="E1072">
        <v>10</v>
      </c>
      <c r="F1072" s="116">
        <v>5.7660862102730748E-2</v>
      </c>
      <c r="G1072" s="116">
        <v>5.7670415193235139E-2</v>
      </c>
      <c r="H1072" s="116">
        <v>5.7681560465490257E-2</v>
      </c>
      <c r="I1072" s="86">
        <v>0.10314312599411848</v>
      </c>
      <c r="J1072" s="86">
        <v>0.10310969017735312</v>
      </c>
      <c r="K1072" s="86">
        <v>0.10307784654233849</v>
      </c>
      <c r="L1072" s="86">
        <v>1.2556693611689163</v>
      </c>
      <c r="M1072" s="86">
        <v>1.2153855706936658</v>
      </c>
      <c r="N1072" s="86">
        <v>1.2351964793649099</v>
      </c>
      <c r="O1072" s="117">
        <v>2.7189512617244285</v>
      </c>
      <c r="P1072" s="117">
        <v>2.6137016792740924</v>
      </c>
      <c r="Q1072" s="117">
        <v>2.6649333114673706</v>
      </c>
    </row>
    <row r="1073" spans="1:17" x14ac:dyDescent="0.25">
      <c r="A1073" t="s">
        <v>1175</v>
      </c>
      <c r="B1073">
        <v>40</v>
      </c>
      <c r="C1073">
        <v>45</v>
      </c>
      <c r="D1073">
        <v>15</v>
      </c>
      <c r="E1073">
        <v>10</v>
      </c>
      <c r="F1073" s="116">
        <v>5.7666476766671748E-2</v>
      </c>
      <c r="G1073" s="116">
        <v>5.7676105498808444E-2</v>
      </c>
      <c r="H1073" s="116">
        <v>5.7688943808324039E-2</v>
      </c>
      <c r="I1073" s="86">
        <v>0.103126930761392</v>
      </c>
      <c r="J1073" s="86">
        <v>0.10309323019891356</v>
      </c>
      <c r="K1073" s="86">
        <v>0.10306594879119292</v>
      </c>
      <c r="L1073" s="86">
        <v>1.2097410673449573</v>
      </c>
      <c r="M1073" s="86">
        <v>1.2301170693348953</v>
      </c>
      <c r="N1073" s="86">
        <v>1.1900239835862081</v>
      </c>
      <c r="O1073" s="117">
        <v>2.6110569940703057</v>
      </c>
      <c r="P1073" s="117">
        <v>2.6647050799585963</v>
      </c>
      <c r="Q1073" s="117">
        <v>2.5601771686713151</v>
      </c>
    </row>
    <row r="1074" spans="1:17" x14ac:dyDescent="0.25">
      <c r="A1074" t="s">
        <v>1176</v>
      </c>
      <c r="B1074">
        <v>41</v>
      </c>
      <c r="C1074">
        <v>44</v>
      </c>
      <c r="D1074">
        <v>15</v>
      </c>
      <c r="E1074">
        <v>10</v>
      </c>
      <c r="F1074" s="116">
        <v>5.7671300933920019E-2</v>
      </c>
      <c r="G1074" s="116">
        <v>5.7682629022887594E-2</v>
      </c>
      <c r="H1074" s="116">
        <v>5.7698812007126989E-2</v>
      </c>
      <c r="I1074" s="86">
        <v>0.1031098840812839</v>
      </c>
      <c r="J1074" s="86">
        <v>0.10307751811280511</v>
      </c>
      <c r="K1074" s="86">
        <v>0.10305486193486996</v>
      </c>
      <c r="L1074" s="86">
        <v>1.1457358645678415</v>
      </c>
      <c r="M1074" s="86">
        <v>1.1653609695549518</v>
      </c>
      <c r="N1074" s="86">
        <v>1.1856447220006052</v>
      </c>
      <c r="O1074" s="117">
        <v>2.489514235362086</v>
      </c>
      <c r="P1074" s="117">
        <v>2.5398951018961604</v>
      </c>
      <c r="Q1074" s="117">
        <v>2.5930157476619633</v>
      </c>
    </row>
    <row r="1075" spans="1:17" x14ac:dyDescent="0.25">
      <c r="A1075" t="s">
        <v>1177</v>
      </c>
      <c r="B1075">
        <v>42</v>
      </c>
      <c r="C1075">
        <v>43</v>
      </c>
      <c r="D1075">
        <v>15</v>
      </c>
      <c r="E1075">
        <v>10</v>
      </c>
      <c r="F1075" s="116">
        <v>5.7675226625564929E-2</v>
      </c>
      <c r="G1075" s="116">
        <v>5.7689921366806868E-2</v>
      </c>
      <c r="H1075" s="116">
        <v>5.770788160610256E-2</v>
      </c>
      <c r="I1075" s="86">
        <v>0.10309340630632984</v>
      </c>
      <c r="J1075" s="86">
        <v>0.10306564957287286</v>
      </c>
      <c r="K1075" s="86">
        <v>0.10304768933357716</v>
      </c>
      <c r="L1075" s="86">
        <v>1.1404882572689987</v>
      </c>
      <c r="M1075" s="86">
        <v>1.1007553096998355</v>
      </c>
      <c r="N1075" s="86">
        <v>1.1202952336790408</v>
      </c>
      <c r="O1075" s="117">
        <v>2.5205350845110894</v>
      </c>
      <c r="P1075" s="117">
        <v>2.4177470022727867</v>
      </c>
      <c r="Q1075" s="117">
        <v>2.467779330703519</v>
      </c>
    </row>
    <row r="1076" spans="1:17" x14ac:dyDescent="0.25">
      <c r="A1076" t="s">
        <v>1178</v>
      </c>
      <c r="B1076">
        <v>43</v>
      </c>
      <c r="C1076">
        <v>42</v>
      </c>
      <c r="D1076">
        <v>15</v>
      </c>
      <c r="E1076">
        <v>10</v>
      </c>
      <c r="F1076" s="116">
        <v>5.7682576885104586E-2</v>
      </c>
      <c r="G1076" s="116">
        <v>5.7697410819212251E-2</v>
      </c>
      <c r="H1076" s="116">
        <v>5.7720485827824172E-2</v>
      </c>
      <c r="I1076" s="86">
        <v>0.10307771168436025</v>
      </c>
      <c r="J1076" s="86">
        <v>0.10305628489064918</v>
      </c>
      <c r="K1076" s="86">
        <v>0.10304474738634323</v>
      </c>
      <c r="L1076" s="86">
        <v>1.0788769722951557</v>
      </c>
      <c r="M1076" s="86">
        <v>1.0990676048305883</v>
      </c>
      <c r="N1076" s="86">
        <v>1.0593390328604604</v>
      </c>
      <c r="O1076" s="117">
        <v>2.3987361488140269</v>
      </c>
      <c r="P1076" s="117">
        <v>2.4511246594375962</v>
      </c>
      <c r="Q1076" s="117">
        <v>2.3490507106278544</v>
      </c>
    </row>
    <row r="1077" spans="1:17" x14ac:dyDescent="0.25">
      <c r="A1077" t="s">
        <v>1179</v>
      </c>
      <c r="B1077">
        <v>44</v>
      </c>
      <c r="C1077">
        <v>41</v>
      </c>
      <c r="D1077">
        <v>15</v>
      </c>
      <c r="E1077">
        <v>10</v>
      </c>
      <c r="F1077" s="116">
        <v>5.7465868247523255E-2</v>
      </c>
      <c r="G1077" s="116">
        <v>5.7484180613197891E-2</v>
      </c>
      <c r="H1077" s="116">
        <v>5.7510816781451903E-2</v>
      </c>
      <c r="I1077" s="86">
        <v>0.10306532353788246</v>
      </c>
      <c r="J1077" s="86">
        <v>0.1030486759327237</v>
      </c>
      <c r="K1077" s="86">
        <v>0.1030420168906602</v>
      </c>
      <c r="L1077" s="86">
        <v>1.0494517111240962</v>
      </c>
      <c r="M1077" s="86">
        <v>1.0689893405384168</v>
      </c>
      <c r="N1077" s="86">
        <v>1.0891786494641555</v>
      </c>
      <c r="O1077" s="117">
        <v>2.2872494327328541</v>
      </c>
      <c r="P1077" s="117">
        <v>2.3364464354980212</v>
      </c>
      <c r="Q1077" s="117">
        <v>2.3883220379332331</v>
      </c>
    </row>
    <row r="1078" spans="1:17" x14ac:dyDescent="0.25">
      <c r="A1078" t="s">
        <v>1180</v>
      </c>
      <c r="B1078">
        <v>45</v>
      </c>
      <c r="C1078">
        <v>40</v>
      </c>
      <c r="D1078">
        <v>15</v>
      </c>
      <c r="E1078">
        <v>10</v>
      </c>
      <c r="F1078" s="116">
        <v>5.7419495945354823E-2</v>
      </c>
      <c r="G1078" s="116">
        <v>5.7443049900736905E-2</v>
      </c>
      <c r="H1078" s="116">
        <v>5.7471651132272282E-2</v>
      </c>
      <c r="I1078" s="86">
        <v>0.10438776540260439</v>
      </c>
      <c r="J1078" s="86">
        <v>0.10437430599952892</v>
      </c>
      <c r="K1078" s="86">
        <v>0.10436925872337562</v>
      </c>
      <c r="L1078" s="86">
        <v>1.0852569063562032</v>
      </c>
      <c r="M1078" s="86">
        <v>1.0452690198189711</v>
      </c>
      <c r="N1078" s="86">
        <v>1.0649357313503147</v>
      </c>
      <c r="O1078" s="117">
        <v>2.3173945960496654</v>
      </c>
      <c r="P1078" s="117">
        <v>2.2219102257814867</v>
      </c>
      <c r="Q1078" s="117">
        <v>2.268370402772637</v>
      </c>
    </row>
    <row r="1079" spans="1:17" x14ac:dyDescent="0.25">
      <c r="A1079" t="s">
        <v>1181</v>
      </c>
      <c r="B1079">
        <v>46</v>
      </c>
      <c r="C1079">
        <v>39</v>
      </c>
      <c r="D1079">
        <v>15</v>
      </c>
      <c r="E1079">
        <v>10</v>
      </c>
      <c r="F1079" s="116">
        <v>5.7431587543276146E-2</v>
      </c>
      <c r="G1079" s="116">
        <v>5.7457106644323276E-2</v>
      </c>
      <c r="H1079" s="116">
        <v>5.7487729565579834E-2</v>
      </c>
      <c r="I1079" s="86">
        <v>0.10437822710298658</v>
      </c>
      <c r="J1079" s="86">
        <v>0.10437142200937402</v>
      </c>
      <c r="K1079" s="86">
        <v>0.10436801946256773</v>
      </c>
      <c r="L1079" s="86">
        <v>1.0645735332896673</v>
      </c>
      <c r="M1079" s="86">
        <v>1.0848084791466412</v>
      </c>
      <c r="N1079" s="86">
        <v>1.0449884738726938</v>
      </c>
      <c r="O1079" s="117">
        <v>2.2072219055963389</v>
      </c>
      <c r="P1079" s="117">
        <v>2.2559582847761548</v>
      </c>
      <c r="Q1079" s="117">
        <v>2.1610340339744298</v>
      </c>
    </row>
    <row r="1080" spans="1:17" x14ac:dyDescent="0.25">
      <c r="A1080" t="s">
        <v>1182</v>
      </c>
      <c r="B1080">
        <v>47</v>
      </c>
      <c r="C1080">
        <v>38</v>
      </c>
      <c r="D1080">
        <v>15</v>
      </c>
      <c r="E1080">
        <v>10</v>
      </c>
      <c r="F1080" s="116">
        <v>5.7442673520080839E-2</v>
      </c>
      <c r="G1080" s="116">
        <v>5.7471937093645155E-2</v>
      </c>
      <c r="H1080" s="116">
        <v>5.7502922053889731E-2</v>
      </c>
      <c r="I1080" s="86">
        <v>0.10437455997052986</v>
      </c>
      <c r="J1080" s="86">
        <v>0.1043693958104891</v>
      </c>
      <c r="K1080" s="86">
        <v>0.10436767442380884</v>
      </c>
      <c r="L1080" s="86">
        <v>1.0409139186162806</v>
      </c>
      <c r="M1080" s="86">
        <v>1.0604189510902402</v>
      </c>
      <c r="N1080" s="86">
        <v>1.0805738070359958</v>
      </c>
      <c r="O1080" s="117">
        <v>2.1067862227095659</v>
      </c>
      <c r="P1080" s="117">
        <v>2.1527007696319846</v>
      </c>
      <c r="Q1080" s="117">
        <v>2.2011491977477378</v>
      </c>
    </row>
    <row r="1081" spans="1:17" x14ac:dyDescent="0.25">
      <c r="A1081" t="s">
        <v>1183</v>
      </c>
      <c r="B1081">
        <v>48</v>
      </c>
      <c r="C1081">
        <v>37</v>
      </c>
      <c r="D1081">
        <v>15</v>
      </c>
      <c r="E1081">
        <v>10</v>
      </c>
      <c r="F1081" s="116">
        <v>5.7457962689272467E-2</v>
      </c>
      <c r="G1081" s="116">
        <v>5.7487590976269487E-2</v>
      </c>
      <c r="H1081" s="116">
        <v>5.7518962103678094E-2</v>
      </c>
      <c r="I1081" s="86">
        <v>0.10437174088843033</v>
      </c>
      <c r="J1081" s="86">
        <v>0.10436825520760715</v>
      </c>
      <c r="K1081" s="86">
        <v>0.10436825520760715</v>
      </c>
      <c r="L1081" s="86">
        <v>1.0802508295920359</v>
      </c>
      <c r="M1081" s="86">
        <v>1.0407406374613088</v>
      </c>
      <c r="N1081" s="86">
        <v>1.0601724366303227</v>
      </c>
      <c r="O1081" s="117">
        <v>2.1350178466858147</v>
      </c>
      <c r="P1081" s="117">
        <v>2.0412129472128497</v>
      </c>
      <c r="Q1081" s="117">
        <v>2.086856194751959</v>
      </c>
    </row>
    <row r="1082" spans="1:17" x14ac:dyDescent="0.25">
      <c r="A1082" t="s">
        <v>1184</v>
      </c>
      <c r="B1082">
        <v>49</v>
      </c>
      <c r="C1082">
        <v>36</v>
      </c>
      <c r="D1082">
        <v>15</v>
      </c>
      <c r="E1082">
        <v>10</v>
      </c>
      <c r="F1082" s="116">
        <v>5.6724628930284619E-2</v>
      </c>
      <c r="G1082" s="116">
        <v>5.6756408422977987E-2</v>
      </c>
      <c r="H1082" s="116">
        <v>5.6788187915671348E-2</v>
      </c>
      <c r="I1082" s="86">
        <v>0.10436915058712613</v>
      </c>
      <c r="J1082" s="86">
        <v>0.10436915058712613</v>
      </c>
      <c r="K1082" s="86">
        <v>0.10436561953238242</v>
      </c>
      <c r="L1082" s="86">
        <v>1.0848088728343599</v>
      </c>
      <c r="M1082" s="86">
        <v>1.1047593321363058</v>
      </c>
      <c r="N1082" s="86">
        <v>1.0654975344410251</v>
      </c>
      <c r="O1082" s="117">
        <v>1.9866296612129526</v>
      </c>
      <c r="P1082" s="117">
        <v>2.0345037014281351</v>
      </c>
      <c r="Q1082" s="117">
        <v>1.9412591388110585</v>
      </c>
    </row>
    <row r="1083" spans="1:17" x14ac:dyDescent="0.25">
      <c r="A1083" t="s">
        <v>1185</v>
      </c>
      <c r="B1083">
        <v>50</v>
      </c>
      <c r="C1083">
        <v>35</v>
      </c>
      <c r="D1083">
        <v>15</v>
      </c>
      <c r="E1083">
        <v>10</v>
      </c>
      <c r="F1083" s="116">
        <v>5.6740444096105701E-2</v>
      </c>
      <c r="G1083" s="116">
        <v>5.6772653500178044E-2</v>
      </c>
      <c r="H1083" s="116">
        <v>5.6803073492913039E-2</v>
      </c>
      <c r="I1083" s="86">
        <v>0.10436920566241324</v>
      </c>
      <c r="J1083" s="86">
        <v>0.10436741625107589</v>
      </c>
      <c r="K1083" s="86">
        <v>0.10436562683973853</v>
      </c>
      <c r="L1083" s="86">
        <v>1.0646907986679621</v>
      </c>
      <c r="M1083" s="86">
        <v>1.0839967575866567</v>
      </c>
      <c r="N1083" s="86">
        <v>1.103941536352786</v>
      </c>
      <c r="O1083" s="117">
        <v>1.8427125328580656</v>
      </c>
      <c r="P1083" s="117">
        <v>1.8876893868224169</v>
      </c>
      <c r="Q1083" s="117">
        <v>1.9351499437230135</v>
      </c>
    </row>
    <row r="1084" spans="1:17" x14ac:dyDescent="0.25">
      <c r="A1084" t="s">
        <v>1186</v>
      </c>
      <c r="B1084">
        <v>18</v>
      </c>
      <c r="C1084">
        <v>67</v>
      </c>
      <c r="D1084">
        <v>6</v>
      </c>
      <c r="E1084">
        <v>11</v>
      </c>
      <c r="F1084" s="116">
        <v>5.0574462122863283E-2</v>
      </c>
      <c r="G1084" s="116">
        <v>5.0602484665441975E-2</v>
      </c>
      <c r="H1084" s="116">
        <v>5.0630507208020675E-2</v>
      </c>
      <c r="I1084" s="86">
        <v>0.11131799358595136</v>
      </c>
      <c r="J1084" s="86">
        <v>0.11134601612853007</v>
      </c>
      <c r="K1084" s="86">
        <v>0.11137715228695083</v>
      </c>
      <c r="L1084" s="86">
        <v>2.1506055982812842</v>
      </c>
      <c r="M1084" s="86">
        <v>2.1690475449139086</v>
      </c>
      <c r="N1084" s="86">
        <v>2.1327723635457856</v>
      </c>
      <c r="O1084" s="117">
        <v>11.634607840084691</v>
      </c>
      <c r="P1084" s="117">
        <v>11.720490705856712</v>
      </c>
      <c r="Q1084" s="117">
        <v>11.55304355948563</v>
      </c>
    </row>
    <row r="1085" spans="1:17" x14ac:dyDescent="0.25">
      <c r="A1085" t="s">
        <v>1187</v>
      </c>
      <c r="B1085">
        <v>19</v>
      </c>
      <c r="C1085">
        <v>66</v>
      </c>
      <c r="D1085">
        <v>6</v>
      </c>
      <c r="E1085">
        <v>11</v>
      </c>
      <c r="F1085" s="116">
        <v>5.0587904184126585E-2</v>
      </c>
      <c r="G1085" s="116">
        <v>5.0616048533366688E-2</v>
      </c>
      <c r="H1085" s="116">
        <v>5.0647320032522362E-2</v>
      </c>
      <c r="I1085" s="86">
        <v>0.11133279129401463</v>
      </c>
      <c r="J1085" s="86">
        <v>0.11136093564325474</v>
      </c>
      <c r="K1085" s="86">
        <v>0.11139220714241041</v>
      </c>
      <c r="L1085" s="86">
        <v>2.1034179748577149</v>
      </c>
      <c r="M1085" s="86">
        <v>2.1211301519794858</v>
      </c>
      <c r="N1085" s="86">
        <v>2.1394474326099191</v>
      </c>
      <c r="O1085" s="117">
        <v>10.904806429420226</v>
      </c>
      <c r="P1085" s="117">
        <v>10.985718306335606</v>
      </c>
      <c r="Q1085" s="117">
        <v>11.070917505785227</v>
      </c>
    </row>
    <row r="1086" spans="1:17" x14ac:dyDescent="0.25">
      <c r="A1086" t="s">
        <v>1188</v>
      </c>
      <c r="B1086">
        <v>20</v>
      </c>
      <c r="C1086">
        <v>65</v>
      </c>
      <c r="D1086">
        <v>6</v>
      </c>
      <c r="E1086">
        <v>11</v>
      </c>
      <c r="F1086" s="116">
        <v>5.0603923539667334E-2</v>
      </c>
      <c r="G1086" s="116">
        <v>5.063219564295475E-2</v>
      </c>
      <c r="H1086" s="116">
        <v>5.0660467746242166E-2</v>
      </c>
      <c r="I1086" s="86">
        <v>0.11134810812508834</v>
      </c>
      <c r="J1086" s="86">
        <v>0.11137638022837577</v>
      </c>
      <c r="K1086" s="86">
        <v>0.11140465233166319</v>
      </c>
      <c r="L1086" s="86">
        <v>2.1019931832817629</v>
      </c>
      <c r="M1086" s="86">
        <v>2.0662069832095118</v>
      </c>
      <c r="N1086" s="86">
        <v>2.0838016554887147</v>
      </c>
      <c r="O1086" s="117">
        <v>10.469511677949329</v>
      </c>
      <c r="P1086" s="117">
        <v>10.305231909780577</v>
      </c>
      <c r="Q1086" s="117">
        <v>10.385251386118398</v>
      </c>
    </row>
    <row r="1087" spans="1:17" x14ac:dyDescent="0.25">
      <c r="A1087" t="s">
        <v>1189</v>
      </c>
      <c r="B1087">
        <v>21</v>
      </c>
      <c r="C1087">
        <v>64</v>
      </c>
      <c r="D1087">
        <v>6</v>
      </c>
      <c r="E1087">
        <v>11</v>
      </c>
      <c r="F1087" s="116">
        <v>5.0617848970251719E-2</v>
      </c>
      <c r="G1087" s="116">
        <v>5.064625581945869E-2</v>
      </c>
      <c r="H1087" s="116">
        <v>5.0674662668665667E-2</v>
      </c>
      <c r="I1087" s="86">
        <v>0.1113611615245009</v>
      </c>
      <c r="J1087" s="86">
        <v>0.11139272469028644</v>
      </c>
      <c r="K1087" s="86">
        <v>0.11141797522291486</v>
      </c>
      <c r="L1087" s="86">
        <v>2.0454320208316896</v>
      </c>
      <c r="M1087" s="86">
        <v>2.0635050895604827</v>
      </c>
      <c r="N1087" s="86">
        <v>2.0279539177779533</v>
      </c>
      <c r="O1087" s="117">
        <v>9.8180667560956358</v>
      </c>
      <c r="P1087" s="117">
        <v>9.9013966700860099</v>
      </c>
      <c r="Q1087" s="117">
        <v>9.7389315868381594</v>
      </c>
    </row>
    <row r="1088" spans="1:17" x14ac:dyDescent="0.25">
      <c r="A1088" t="s">
        <v>1190</v>
      </c>
      <c r="B1088">
        <v>22</v>
      </c>
      <c r="C1088">
        <v>63</v>
      </c>
      <c r="D1088">
        <v>6</v>
      </c>
      <c r="E1088">
        <v>11</v>
      </c>
      <c r="F1088" s="116">
        <v>5.0632068139641856E-2</v>
      </c>
      <c r="G1088" s="116">
        <v>5.0660618268910496E-2</v>
      </c>
      <c r="H1088" s="116">
        <v>5.0689168398179135E-2</v>
      </c>
      <c r="I1088" s="86">
        <v>0.11137722651355338</v>
      </c>
      <c r="J1088" s="86">
        <v>0.11140577664282202</v>
      </c>
      <c r="K1088" s="86">
        <v>0.11143115453550526</v>
      </c>
      <c r="L1088" s="86">
        <v>1.9951337890779894</v>
      </c>
      <c r="M1088" s="86">
        <v>2.0126064681903975</v>
      </c>
      <c r="N1088" s="86">
        <v>2.0306755277808617</v>
      </c>
      <c r="O1088" s="117">
        <v>9.2163560518343459</v>
      </c>
      <c r="P1088" s="117">
        <v>9.2946151283962752</v>
      </c>
      <c r="Q1088" s="117">
        <v>9.377023490411915</v>
      </c>
    </row>
    <row r="1089" spans="1:17" x14ac:dyDescent="0.25">
      <c r="A1089" t="s">
        <v>1191</v>
      </c>
      <c r="B1089">
        <v>23</v>
      </c>
      <c r="C1089">
        <v>62</v>
      </c>
      <c r="D1089">
        <v>6</v>
      </c>
      <c r="E1089">
        <v>11</v>
      </c>
      <c r="F1089" s="116">
        <v>5.0647404005612962E-2</v>
      </c>
      <c r="G1089" s="116">
        <v>5.0676106646255902E-2</v>
      </c>
      <c r="H1089" s="116">
        <v>5.0704809286898841E-2</v>
      </c>
      <c r="I1089" s="86">
        <v>0.11139175915295318</v>
      </c>
      <c r="J1089" s="86">
        <v>0.11141727261130246</v>
      </c>
      <c r="K1089" s="86">
        <v>0.11144278606965174</v>
      </c>
      <c r="L1089" s="86">
        <v>1.9902538589105754</v>
      </c>
      <c r="M1089" s="86">
        <v>1.9549336650082918</v>
      </c>
      <c r="N1089" s="86">
        <v>1.9722971680061232</v>
      </c>
      <c r="O1089" s="117">
        <v>8.8813783645873201</v>
      </c>
      <c r="P1089" s="117">
        <v>8.7224964918994772</v>
      </c>
      <c r="Q1089" s="117">
        <v>8.7998883786197215</v>
      </c>
    </row>
    <row r="1090" spans="1:17" x14ac:dyDescent="0.25">
      <c r="A1090" t="s">
        <v>1192</v>
      </c>
      <c r="B1090">
        <v>24</v>
      </c>
      <c r="C1090">
        <v>61</v>
      </c>
      <c r="D1090">
        <v>6</v>
      </c>
      <c r="E1090">
        <v>11</v>
      </c>
      <c r="F1090" s="116">
        <v>5.0659909873791237E-2</v>
      </c>
      <c r="G1090" s="116">
        <v>5.0688775919303368E-2</v>
      </c>
      <c r="H1090" s="116">
        <v>5.0717641964815499E-2</v>
      </c>
      <c r="I1090" s="86">
        <v>0.11140689898487741</v>
      </c>
      <c r="J1090" s="86">
        <v>0.11143255769199929</v>
      </c>
      <c r="K1090" s="86">
        <v>0.11145500906073096</v>
      </c>
      <c r="L1090" s="86">
        <v>1.937293327132479</v>
      </c>
      <c r="M1090" s="86">
        <v>1.955138957935757</v>
      </c>
      <c r="N1090" s="86">
        <v>1.9200394502622</v>
      </c>
      <c r="O1090" s="117">
        <v>8.3379412094873064</v>
      </c>
      <c r="P1090" s="117">
        <v>8.4185255865420086</v>
      </c>
      <c r="Q1090" s="117">
        <v>8.2614109081578651</v>
      </c>
    </row>
    <row r="1091" spans="1:17" x14ac:dyDescent="0.25">
      <c r="A1091" t="s">
        <v>1193</v>
      </c>
      <c r="B1091">
        <v>25</v>
      </c>
      <c r="C1091">
        <v>60</v>
      </c>
      <c r="D1091">
        <v>6</v>
      </c>
      <c r="E1091">
        <v>11</v>
      </c>
      <c r="F1091" s="116">
        <v>5.0354953210713135E-2</v>
      </c>
      <c r="G1091" s="116">
        <v>5.0383994837044206E-2</v>
      </c>
      <c r="H1091" s="116">
        <v>5.0413036463375284E-2</v>
      </c>
      <c r="I1091" s="86">
        <v>0.11141981284285253</v>
      </c>
      <c r="J1091" s="86">
        <v>0.11144240077444337</v>
      </c>
      <c r="K1091" s="86">
        <v>0.1114649887060342</v>
      </c>
      <c r="L1091" s="86">
        <v>1.9083155856727976</v>
      </c>
      <c r="M1091" s="86">
        <v>1.9256631171345595</v>
      </c>
      <c r="N1091" s="86">
        <v>1.9435979348176831</v>
      </c>
      <c r="O1091" s="117">
        <v>7.8248660858341399</v>
      </c>
      <c r="P1091" s="117">
        <v>7.9005421103581801</v>
      </c>
      <c r="Q1091" s="117">
        <v>7.9802291061632786</v>
      </c>
    </row>
    <row r="1092" spans="1:17" x14ac:dyDescent="0.25">
      <c r="A1092" t="s">
        <v>1194</v>
      </c>
      <c r="B1092">
        <v>26</v>
      </c>
      <c r="C1092">
        <v>59</v>
      </c>
      <c r="D1092">
        <v>6</v>
      </c>
      <c r="E1092">
        <v>11</v>
      </c>
      <c r="F1092" s="116">
        <v>4.8320098731751679E-2</v>
      </c>
      <c r="G1092" s="116">
        <v>4.8349328526655952E-2</v>
      </c>
      <c r="H1092" s="116">
        <v>4.8375310566570857E-2</v>
      </c>
      <c r="I1092" s="86">
        <v>0.11532777967230153</v>
      </c>
      <c r="J1092" s="86">
        <v>0.11535051395722706</v>
      </c>
      <c r="K1092" s="86">
        <v>0.11536675273217388</v>
      </c>
      <c r="L1092" s="86">
        <v>2.0996963349084945</v>
      </c>
      <c r="M1092" s="86">
        <v>2.0650882577418361</v>
      </c>
      <c r="N1092" s="86">
        <v>2.0821048700086067</v>
      </c>
      <c r="O1092" s="117">
        <v>7.5584774524609859</v>
      </c>
      <c r="P1092" s="117">
        <v>7.4183660544648511</v>
      </c>
      <c r="Q1092" s="117">
        <v>7.486588395771423</v>
      </c>
    </row>
    <row r="1093" spans="1:17" x14ac:dyDescent="0.25">
      <c r="A1093" t="s">
        <v>1195</v>
      </c>
      <c r="B1093">
        <v>27</v>
      </c>
      <c r="C1093">
        <v>58</v>
      </c>
      <c r="D1093">
        <v>6</v>
      </c>
      <c r="E1093">
        <v>11</v>
      </c>
      <c r="F1093" s="116">
        <v>4.8334614189708455E-2</v>
      </c>
      <c r="G1093" s="116">
        <v>4.8360776362476904E-2</v>
      </c>
      <c r="H1093" s="116">
        <v>4.8386938535245352E-2</v>
      </c>
      <c r="I1093" s="86">
        <v>0.11533920892130091</v>
      </c>
      <c r="J1093" s="86">
        <v>0.11535883055087726</v>
      </c>
      <c r="K1093" s="86">
        <v>0.11537518190885752</v>
      </c>
      <c r="L1093" s="86">
        <v>2.0350573115097208</v>
      </c>
      <c r="M1093" s="86">
        <v>2.0525401834622365</v>
      </c>
      <c r="N1093" s="86">
        <v>2.0181451019507168</v>
      </c>
      <c r="O1093" s="117">
        <v>7.1100021256765373</v>
      </c>
      <c r="P1093" s="117">
        <v>7.1813758032604609</v>
      </c>
      <c r="Q1093" s="117">
        <v>7.0422715306506207</v>
      </c>
    </row>
    <row r="1094" spans="1:17" x14ac:dyDescent="0.25">
      <c r="A1094" t="s">
        <v>1196</v>
      </c>
      <c r="B1094">
        <v>28</v>
      </c>
      <c r="C1094">
        <v>57</v>
      </c>
      <c r="D1094">
        <v>6</v>
      </c>
      <c r="E1094">
        <v>11</v>
      </c>
      <c r="F1094" s="116">
        <v>4.8346978107961187E-2</v>
      </c>
      <c r="G1094" s="116">
        <v>4.8376628724858747E-2</v>
      </c>
      <c r="H1094" s="116">
        <v>4.8399690315779072E-2</v>
      </c>
      <c r="I1094" s="86">
        <v>0.11535078327046304</v>
      </c>
      <c r="J1094" s="86">
        <v>0.11536725583540614</v>
      </c>
      <c r="K1094" s="86">
        <v>0.11537713937437198</v>
      </c>
      <c r="L1094" s="86">
        <v>1.9649859159569736</v>
      </c>
      <c r="M1094" s="86">
        <v>1.9817945212249</v>
      </c>
      <c r="N1094" s="86">
        <v>1.999173077239857</v>
      </c>
      <c r="O1094" s="117">
        <v>6.6883324822508117</v>
      </c>
      <c r="P1094" s="117">
        <v>6.7555701978355049</v>
      </c>
      <c r="Q1094" s="117">
        <v>6.8264252886817003</v>
      </c>
    </row>
    <row r="1095" spans="1:17" x14ac:dyDescent="0.25">
      <c r="A1095" t="s">
        <v>1197</v>
      </c>
      <c r="B1095">
        <v>29</v>
      </c>
      <c r="C1095">
        <v>56</v>
      </c>
      <c r="D1095">
        <v>6</v>
      </c>
      <c r="E1095">
        <v>11</v>
      </c>
      <c r="F1095" s="116">
        <v>4.8360478823197356E-2</v>
      </c>
      <c r="G1095" s="116">
        <v>4.8387043216948082E-2</v>
      </c>
      <c r="H1095" s="116">
        <v>4.841028706147997E-2</v>
      </c>
      <c r="I1095" s="86">
        <v>0.1153592004117481</v>
      </c>
      <c r="J1095" s="86">
        <v>0.11537580315784231</v>
      </c>
      <c r="K1095" s="86">
        <v>0.11537912370706115</v>
      </c>
      <c r="L1095" s="86">
        <v>1.9375869568826685</v>
      </c>
      <c r="M1095" s="86">
        <v>1.9035978150786139</v>
      </c>
      <c r="N1095" s="86">
        <v>1.9203084790224303</v>
      </c>
      <c r="O1095" s="117">
        <v>6.4916405173415681</v>
      </c>
      <c r="P1095" s="117">
        <v>6.3545549633909451</v>
      </c>
      <c r="Q1095" s="117">
        <v>6.4213013232388638</v>
      </c>
    </row>
    <row r="1096" spans="1:17" x14ac:dyDescent="0.25">
      <c r="A1096" t="s">
        <v>1198</v>
      </c>
      <c r="B1096">
        <v>30</v>
      </c>
      <c r="C1096">
        <v>55</v>
      </c>
      <c r="D1096">
        <v>6</v>
      </c>
      <c r="E1096">
        <v>11</v>
      </c>
      <c r="F1096" s="116">
        <v>4.8374242373505676E-2</v>
      </c>
      <c r="G1096" s="116">
        <v>4.8401031376619899E-2</v>
      </c>
      <c r="H1096" s="116">
        <v>4.8421123128955565E-2</v>
      </c>
      <c r="I1096" s="86">
        <v>0.11536684191139537</v>
      </c>
      <c r="J1096" s="86">
        <v>0.11538023641295249</v>
      </c>
      <c r="K1096" s="86">
        <v>0.11537688778756321</v>
      </c>
      <c r="L1096" s="86">
        <v>1.8438770384757057</v>
      </c>
      <c r="M1096" s="86">
        <v>1.8610554867227003</v>
      </c>
      <c r="N1096" s="86">
        <v>1.8272611592941097</v>
      </c>
      <c r="O1096" s="117">
        <v>6.1049090848206813</v>
      </c>
      <c r="P1096" s="117">
        <v>6.1745069149114284</v>
      </c>
      <c r="Q1096" s="117">
        <v>6.0388607976425677</v>
      </c>
    </row>
    <row r="1097" spans="1:17" x14ac:dyDescent="0.25">
      <c r="A1097" t="s">
        <v>1199</v>
      </c>
      <c r="B1097">
        <v>31</v>
      </c>
      <c r="C1097">
        <v>54</v>
      </c>
      <c r="D1097">
        <v>6</v>
      </c>
      <c r="E1097">
        <v>11</v>
      </c>
      <c r="F1097" s="116">
        <v>4.8389113209778511E-2</v>
      </c>
      <c r="G1097" s="116">
        <v>4.8409386562146273E-2</v>
      </c>
      <c r="H1097" s="116">
        <v>4.8429659914514034E-2</v>
      </c>
      <c r="I1097" s="86">
        <v>0.11537564832491426</v>
      </c>
      <c r="J1097" s="86">
        <v>0.11537902721697556</v>
      </c>
      <c r="K1097" s="86">
        <v>0.11536889054079168</v>
      </c>
      <c r="L1097" s="86">
        <v>1.7445287290297511</v>
      </c>
      <c r="M1097" s="86">
        <v>1.7610515112094745</v>
      </c>
      <c r="N1097" s="86">
        <v>1.7781351894713724</v>
      </c>
      <c r="O1097" s="117">
        <v>5.7453430420165228</v>
      </c>
      <c r="P1097" s="117">
        <v>5.8109036846817927</v>
      </c>
      <c r="Q1097" s="117">
        <v>5.8799918906590527</v>
      </c>
    </row>
    <row r="1098" spans="1:17" x14ac:dyDescent="0.25">
      <c r="A1098" t="s">
        <v>1200</v>
      </c>
      <c r="B1098">
        <v>32</v>
      </c>
      <c r="C1098">
        <v>53</v>
      </c>
      <c r="D1098">
        <v>6</v>
      </c>
      <c r="E1098">
        <v>11</v>
      </c>
      <c r="F1098" s="116">
        <v>4.8398321563811277E-2</v>
      </c>
      <c r="G1098" s="116">
        <v>4.8418790297820077E-2</v>
      </c>
      <c r="H1098" s="116">
        <v>4.8435847576160748E-2</v>
      </c>
      <c r="I1098" s="86">
        <v>0.11537884215194623</v>
      </c>
      <c r="J1098" s="86">
        <v>0.11537543069627811</v>
      </c>
      <c r="K1098" s="86">
        <v>0.11535837341793743</v>
      </c>
      <c r="L1098" s="86">
        <v>1.6999897656329956</v>
      </c>
      <c r="M1098" s="86">
        <v>1.6663903387575478</v>
      </c>
      <c r="N1098" s="86">
        <v>1.6829120185583188</v>
      </c>
      <c r="O1098" s="117">
        <v>5.6003070310101322</v>
      </c>
      <c r="P1098" s="117">
        <v>5.4666632552109986</v>
      </c>
      <c r="Q1098" s="117">
        <v>5.531736772080647</v>
      </c>
    </row>
    <row r="1099" spans="1:17" x14ac:dyDescent="0.25">
      <c r="A1099" t="s">
        <v>1201</v>
      </c>
      <c r="B1099">
        <v>33</v>
      </c>
      <c r="C1099">
        <v>52</v>
      </c>
      <c r="D1099">
        <v>6</v>
      </c>
      <c r="E1099">
        <v>11</v>
      </c>
      <c r="F1099" s="116">
        <v>4.8409443391349304E-2</v>
      </c>
      <c r="G1099" s="116">
        <v>4.842667585731518E-2</v>
      </c>
      <c r="H1099" s="116">
        <v>4.8440461830087884E-2</v>
      </c>
      <c r="I1099" s="86">
        <v>0.11537825262795107</v>
      </c>
      <c r="J1099" s="86">
        <v>0.11537135964156471</v>
      </c>
      <c r="K1099" s="86">
        <v>0.11534723418921247</v>
      </c>
      <c r="L1099" s="86">
        <v>1.5984249526107186</v>
      </c>
      <c r="M1099" s="86">
        <v>1.6154127175598829</v>
      </c>
      <c r="N1099" s="86">
        <v>1.5819903498190591</v>
      </c>
      <c r="O1099" s="117">
        <v>5.2708978114768223</v>
      </c>
      <c r="P1099" s="117">
        <v>5.3387489229708773</v>
      </c>
      <c r="Q1099" s="117">
        <v>5.206510425641909</v>
      </c>
    </row>
    <row r="1100" spans="1:17" x14ac:dyDescent="0.25">
      <c r="A1100" t="s">
        <v>1202</v>
      </c>
      <c r="B1100">
        <v>34</v>
      </c>
      <c r="C1100">
        <v>51</v>
      </c>
      <c r="D1100">
        <v>6</v>
      </c>
      <c r="E1100">
        <v>11</v>
      </c>
      <c r="F1100" s="116">
        <v>4.8118466898954701E-2</v>
      </c>
      <c r="G1100" s="116">
        <v>4.8135888501742163E-2</v>
      </c>
      <c r="H1100" s="116">
        <v>4.8146341463414635E-2</v>
      </c>
      <c r="I1100" s="86">
        <v>0.11537630662020906</v>
      </c>
      <c r="J1100" s="86">
        <v>0.1153588850174216</v>
      </c>
      <c r="K1100" s="86">
        <v>0.11533101045296167</v>
      </c>
      <c r="L1100" s="86">
        <v>1.5223484320557492</v>
      </c>
      <c r="M1100" s="86">
        <v>1.5388397212543554</v>
      </c>
      <c r="N1100" s="86">
        <v>1.5558885017421602</v>
      </c>
      <c r="O1100" s="117">
        <v>4.9586550522648087</v>
      </c>
      <c r="P1100" s="117">
        <v>5.0225574912891986</v>
      </c>
      <c r="Q1100" s="117">
        <v>5.0898989547038331</v>
      </c>
    </row>
    <row r="1101" spans="1:17" x14ac:dyDescent="0.25">
      <c r="A1101" t="s">
        <v>1203</v>
      </c>
      <c r="B1101">
        <v>35</v>
      </c>
      <c r="C1101">
        <v>50</v>
      </c>
      <c r="D1101">
        <v>6</v>
      </c>
      <c r="E1101">
        <v>11</v>
      </c>
      <c r="F1101" s="116">
        <v>4.4004582709086103E-2</v>
      </c>
      <c r="G1101" s="116">
        <v>4.4015158191592491E-2</v>
      </c>
      <c r="H1101" s="116">
        <v>4.4025733674098878E-2</v>
      </c>
      <c r="I1101" s="86">
        <v>0.11926324138538821</v>
      </c>
      <c r="J1101" s="86">
        <v>0.11923856525953996</v>
      </c>
      <c r="K1101" s="86">
        <v>0.11919978849034987</v>
      </c>
      <c r="L1101" s="86">
        <v>1.7450074909667754</v>
      </c>
      <c r="M1101" s="86">
        <v>1.7136088834053054</v>
      </c>
      <c r="N1101" s="86">
        <v>1.7290508504450515</v>
      </c>
      <c r="O1101" s="117">
        <v>4.8458517669868684</v>
      </c>
      <c r="P1101" s="117">
        <v>4.7208671895655243</v>
      </c>
      <c r="Q1101" s="117">
        <v>4.7817079404247815</v>
      </c>
    </row>
    <row r="1102" spans="1:17" x14ac:dyDescent="0.25">
      <c r="A1102" t="s">
        <v>1204</v>
      </c>
      <c r="B1102">
        <v>36</v>
      </c>
      <c r="C1102">
        <v>49</v>
      </c>
      <c r="D1102">
        <v>6</v>
      </c>
      <c r="E1102">
        <v>11</v>
      </c>
      <c r="F1102" s="116">
        <v>4.4011778352815202E-2</v>
      </c>
      <c r="G1102" s="116">
        <v>4.4018916748460785E-2</v>
      </c>
      <c r="H1102" s="116">
        <v>4.402605514410636E-2</v>
      </c>
      <c r="I1102" s="86">
        <v>0.11925403765503703</v>
      </c>
      <c r="J1102" s="86">
        <v>0.11922191487463192</v>
      </c>
      <c r="K1102" s="86">
        <v>0.11918265369858125</v>
      </c>
      <c r="L1102" s="86">
        <v>1.6722084411528508</v>
      </c>
      <c r="M1102" s="86">
        <v>1.688080663870795</v>
      </c>
      <c r="N1102" s="86">
        <v>1.6568501829213884</v>
      </c>
      <c r="O1102" s="117">
        <v>4.6593307754082272</v>
      </c>
      <c r="P1102" s="117">
        <v>4.7230516641384845</v>
      </c>
      <c r="Q1102" s="117">
        <v>4.5988971178727578</v>
      </c>
    </row>
    <row r="1103" spans="1:17" x14ac:dyDescent="0.25">
      <c r="A1103" t="s">
        <v>1205</v>
      </c>
      <c r="B1103">
        <v>37</v>
      </c>
      <c r="C1103">
        <v>48</v>
      </c>
      <c r="D1103">
        <v>6</v>
      </c>
      <c r="E1103">
        <v>11</v>
      </c>
      <c r="F1103" s="116">
        <v>4.4017650462962965E-2</v>
      </c>
      <c r="G1103" s="116">
        <v>4.402488425925926E-2</v>
      </c>
      <c r="H1103" s="116">
        <v>4.4032118055555555E-2</v>
      </c>
      <c r="I1103" s="86">
        <v>0.11923828124999999</v>
      </c>
      <c r="J1103" s="86">
        <v>0.11920211226851851</v>
      </c>
      <c r="K1103" s="86">
        <v>0.11916232638888889</v>
      </c>
      <c r="L1103" s="86">
        <v>1.5951208043981482</v>
      </c>
      <c r="M1103" s="86">
        <v>1.6103985821759259</v>
      </c>
      <c r="N1103" s="86">
        <v>1.6261845341435186</v>
      </c>
      <c r="O1103" s="117">
        <v>4.4881365740740744</v>
      </c>
      <c r="P1103" s="117">
        <v>4.5481626157407407</v>
      </c>
      <c r="Q1103" s="117">
        <v>4.6114547164351851</v>
      </c>
    </row>
    <row r="1104" spans="1:17" x14ac:dyDescent="0.25">
      <c r="A1104" t="s">
        <v>1206</v>
      </c>
      <c r="B1104">
        <v>38</v>
      </c>
      <c r="C1104">
        <v>47</v>
      </c>
      <c r="D1104">
        <v>6</v>
      </c>
      <c r="E1104">
        <v>11</v>
      </c>
      <c r="F1104" s="116">
        <v>4.4021350354922134E-2</v>
      </c>
      <c r="G1104" s="116">
        <v>4.4028687246647956E-2</v>
      </c>
      <c r="H1104" s="116">
        <v>4.4036024138373778E-2</v>
      </c>
      <c r="I1104" s="86">
        <v>0.11922082209871787</v>
      </c>
      <c r="J1104" s="86">
        <v>0.11918046919422587</v>
      </c>
      <c r="K1104" s="86">
        <v>0.11914378473559677</v>
      </c>
      <c r="L1104" s="86">
        <v>1.5642399897283517</v>
      </c>
      <c r="M1104" s="86">
        <v>1.5333333333333334</v>
      </c>
      <c r="N1104" s="86">
        <v>1.5485335387663017</v>
      </c>
      <c r="O1104" s="117">
        <v>4.5007942185293199</v>
      </c>
      <c r="P1104" s="117">
        <v>4.3783084796126124</v>
      </c>
      <c r="Q1104" s="117">
        <v>4.4379317302224912</v>
      </c>
    </row>
    <row r="1105" spans="1:17" x14ac:dyDescent="0.25">
      <c r="A1105" t="s">
        <v>1207</v>
      </c>
      <c r="B1105">
        <v>39</v>
      </c>
      <c r="C1105">
        <v>46</v>
      </c>
      <c r="D1105">
        <v>6</v>
      </c>
      <c r="E1105">
        <v>11</v>
      </c>
      <c r="F1105" s="116">
        <v>4.402607076350093E-2</v>
      </c>
      <c r="G1105" s="116">
        <v>4.4029795158286776E-2</v>
      </c>
      <c r="H1105" s="116">
        <v>4.4040968342644322E-2</v>
      </c>
      <c r="I1105" s="86">
        <v>0.11920297951582867</v>
      </c>
      <c r="J1105" s="86">
        <v>0.11916201117318435</v>
      </c>
      <c r="K1105" s="86">
        <v>0.11913221601489758</v>
      </c>
      <c r="L1105" s="86">
        <v>1.4865176908752327</v>
      </c>
      <c r="M1105" s="86">
        <v>1.5021489757914339</v>
      </c>
      <c r="N1105" s="86">
        <v>1.4713947858472998</v>
      </c>
      <c r="O1105" s="117">
        <v>4.3376014897579145</v>
      </c>
      <c r="P1105" s="117">
        <v>4.4000372439478586</v>
      </c>
      <c r="Q1105" s="117">
        <v>4.2783873370577279</v>
      </c>
    </row>
    <row r="1106" spans="1:17" x14ac:dyDescent="0.25">
      <c r="A1106" t="s">
        <v>1208</v>
      </c>
      <c r="B1106">
        <v>40</v>
      </c>
      <c r="C1106">
        <v>45</v>
      </c>
      <c r="D1106">
        <v>6</v>
      </c>
      <c r="E1106">
        <v>11</v>
      </c>
      <c r="F1106" s="116">
        <v>4.402808531577055E-2</v>
      </c>
      <c r="G1106" s="116">
        <v>4.4035655481746434E-2</v>
      </c>
      <c r="H1106" s="116">
        <v>4.4047010730710268E-2</v>
      </c>
      <c r="I1106" s="86">
        <v>0.11918090804140881</v>
      </c>
      <c r="J1106" s="86">
        <v>0.1191468422945173</v>
      </c>
      <c r="K1106" s="86">
        <v>0.11912034671360169</v>
      </c>
      <c r="L1106" s="86">
        <v>1.4091901814947292</v>
      </c>
      <c r="M1106" s="86">
        <v>1.4242396714547967</v>
      </c>
      <c r="N1106" s="86">
        <v>1.4397963625352486</v>
      </c>
      <c r="O1106" s="117">
        <v>4.1830693237949239</v>
      </c>
      <c r="P1106" s="117">
        <v>4.2418781581786185</v>
      </c>
      <c r="Q1106" s="117">
        <v>4.3038891727701127</v>
      </c>
    </row>
    <row r="1107" spans="1:17" x14ac:dyDescent="0.25">
      <c r="A1107" t="s">
        <v>1209</v>
      </c>
      <c r="B1107">
        <v>41</v>
      </c>
      <c r="C1107">
        <v>44</v>
      </c>
      <c r="D1107">
        <v>6</v>
      </c>
      <c r="E1107">
        <v>11</v>
      </c>
      <c r="F1107" s="116">
        <v>4.4030655472541015E-2</v>
      </c>
      <c r="G1107" s="116">
        <v>4.4042209042594163E-2</v>
      </c>
      <c r="H1107" s="116">
        <v>4.405761380266502E-2</v>
      </c>
      <c r="I1107" s="86">
        <v>0.1191635215281522</v>
      </c>
      <c r="J1107" s="86">
        <v>0.11913271200801047</v>
      </c>
      <c r="K1107" s="86">
        <v>0.11910960486790419</v>
      </c>
      <c r="L1107" s="86">
        <v>1.377043056304398</v>
      </c>
      <c r="M1107" s="86">
        <v>1.346576292074251</v>
      </c>
      <c r="N1107" s="86">
        <v>1.361559346838173</v>
      </c>
      <c r="O1107" s="117">
        <v>4.2156704921820847</v>
      </c>
      <c r="P1107" s="117">
        <v>4.0960371254717707</v>
      </c>
      <c r="Q1107" s="117">
        <v>4.1542709697296463</v>
      </c>
    </row>
    <row r="1108" spans="1:17" x14ac:dyDescent="0.25">
      <c r="A1108" t="s">
        <v>1210</v>
      </c>
      <c r="B1108">
        <v>42</v>
      </c>
      <c r="C1108">
        <v>43</v>
      </c>
      <c r="D1108">
        <v>6</v>
      </c>
      <c r="E1108">
        <v>11</v>
      </c>
      <c r="F1108" s="116">
        <v>4.403468162736867E-2</v>
      </c>
      <c r="G1108" s="116">
        <v>4.405037467142689E-2</v>
      </c>
      <c r="H1108" s="116">
        <v>4.4066067715485109E-2</v>
      </c>
      <c r="I1108" s="86">
        <v>0.11914551375102986</v>
      </c>
      <c r="J1108" s="86">
        <v>0.11911805092392797</v>
      </c>
      <c r="K1108" s="86">
        <v>0.1191062811408843</v>
      </c>
      <c r="L1108" s="86">
        <v>1.2940131036917886</v>
      </c>
      <c r="M1108" s="86">
        <v>1.3094275962179764</v>
      </c>
      <c r="N1108" s="86">
        <v>1.2790949036839421</v>
      </c>
      <c r="O1108" s="117">
        <v>4.0661030248342422</v>
      </c>
      <c r="P1108" s="117">
        <v>4.1270822707834753</v>
      </c>
      <c r="Q1108" s="117">
        <v>4.008274157479697</v>
      </c>
    </row>
    <row r="1109" spans="1:17" x14ac:dyDescent="0.25">
      <c r="A1109" t="s">
        <v>1211</v>
      </c>
      <c r="B1109">
        <v>43</v>
      </c>
      <c r="C1109">
        <v>42</v>
      </c>
      <c r="D1109">
        <v>6</v>
      </c>
      <c r="E1109">
        <v>11</v>
      </c>
      <c r="F1109" s="116">
        <v>4.404202101050525E-2</v>
      </c>
      <c r="G1109" s="116">
        <v>4.4058029014507255E-2</v>
      </c>
      <c r="H1109" s="116">
        <v>4.4078039019509754E-2</v>
      </c>
      <c r="I1109" s="86">
        <v>0.11913156578289144</v>
      </c>
      <c r="J1109" s="86">
        <v>0.11911155577788894</v>
      </c>
      <c r="K1109" s="86">
        <v>0.11910355177588794</v>
      </c>
      <c r="L1109" s="86">
        <v>1.2153236618309156</v>
      </c>
      <c r="M1109" s="86">
        <v>1.2302431215607803</v>
      </c>
      <c r="N1109" s="86">
        <v>1.2456548274137069</v>
      </c>
      <c r="O1109" s="117">
        <v>3.9319899949974988</v>
      </c>
      <c r="P1109" s="117">
        <v>3.9894187093546774</v>
      </c>
      <c r="Q1109" s="117">
        <v>4.0499689844922457</v>
      </c>
    </row>
    <row r="1110" spans="1:17" x14ac:dyDescent="0.25">
      <c r="A1110" t="s">
        <v>1212</v>
      </c>
      <c r="B1110">
        <v>44</v>
      </c>
      <c r="C1110">
        <v>41</v>
      </c>
      <c r="D1110">
        <v>6</v>
      </c>
      <c r="E1110">
        <v>11</v>
      </c>
      <c r="F1110" s="116">
        <v>4.3488215212902963E-2</v>
      </c>
      <c r="G1110" s="116">
        <v>4.3504568776957825E-2</v>
      </c>
      <c r="H1110" s="116">
        <v>4.3529099123040128E-2</v>
      </c>
      <c r="I1110" s="86">
        <v>0.11911936057564546</v>
      </c>
      <c r="J1110" s="86">
        <v>0.11910709540260431</v>
      </c>
      <c r="K1110" s="86">
        <v>0.11910300701159059</v>
      </c>
      <c r="L1110" s="86">
        <v>1.2010261861444429</v>
      </c>
      <c r="M1110" s="86">
        <v>1.1708456836811874</v>
      </c>
      <c r="N1110" s="86">
        <v>1.1856885872564853</v>
      </c>
      <c r="O1110" s="117">
        <v>3.9746029150227926</v>
      </c>
      <c r="P1110" s="117">
        <v>3.8577730534148285</v>
      </c>
      <c r="Q1110" s="117">
        <v>3.9146425724156257</v>
      </c>
    </row>
    <row r="1111" spans="1:17" x14ac:dyDescent="0.25">
      <c r="A1111" t="s">
        <v>1213</v>
      </c>
      <c r="B1111">
        <v>45</v>
      </c>
      <c r="C1111">
        <v>40</v>
      </c>
      <c r="D1111">
        <v>6</v>
      </c>
      <c r="E1111">
        <v>11</v>
      </c>
      <c r="F1111" s="116">
        <v>3.8832880150596112E-2</v>
      </c>
      <c r="G1111" s="116">
        <v>3.8849613051662832E-2</v>
      </c>
      <c r="H1111" s="116">
        <v>3.8870529177996237E-2</v>
      </c>
      <c r="I1111" s="86">
        <v>0.12624137209788747</v>
      </c>
      <c r="J1111" s="86">
        <v>0.1262330056473541</v>
      </c>
      <c r="K1111" s="86">
        <v>0.12622882242208744</v>
      </c>
      <c r="L1111" s="86">
        <v>1.3267266262288224</v>
      </c>
      <c r="M1111" s="86">
        <v>1.3404643380046015</v>
      </c>
      <c r="N1111" s="86">
        <v>1.3134302447186781</v>
      </c>
      <c r="O1111" s="117">
        <v>3.8473331938924913</v>
      </c>
      <c r="P1111" s="117">
        <v>3.9066220455971554</v>
      </c>
      <c r="Q1111" s="117">
        <v>3.791144112110437</v>
      </c>
    </row>
    <row r="1112" spans="1:17" x14ac:dyDescent="0.25">
      <c r="A1112" t="s">
        <v>1214</v>
      </c>
      <c r="B1112">
        <v>46</v>
      </c>
      <c r="C1112">
        <v>39</v>
      </c>
      <c r="D1112">
        <v>6</v>
      </c>
      <c r="E1112">
        <v>11</v>
      </c>
      <c r="F1112" s="116">
        <v>3.8841486944218157E-2</v>
      </c>
      <c r="G1112" s="116">
        <v>3.8858637396561334E-2</v>
      </c>
      <c r="H1112" s="116">
        <v>3.8880075461990307E-2</v>
      </c>
      <c r="I1112" s="86">
        <v>0.12623590447198044</v>
      </c>
      <c r="J1112" s="86">
        <v>0.12623161685889464</v>
      </c>
      <c r="K1112" s="86">
        <v>0.12622732924580884</v>
      </c>
      <c r="L1112" s="86">
        <v>1.2130600694593321</v>
      </c>
      <c r="M1112" s="86">
        <v>1.2263045062813531</v>
      </c>
      <c r="N1112" s="86">
        <v>1.2399841358315826</v>
      </c>
      <c r="O1112" s="117">
        <v>3.6906615786991384</v>
      </c>
      <c r="P1112" s="117">
        <v>3.7465206019808774</v>
      </c>
      <c r="Q1112" s="117">
        <v>3.8054624190713029</v>
      </c>
    </row>
    <row r="1113" spans="1:17" x14ac:dyDescent="0.25">
      <c r="A1113" t="s">
        <v>1215</v>
      </c>
      <c r="B1113">
        <v>47</v>
      </c>
      <c r="C1113">
        <v>38</v>
      </c>
      <c r="D1113">
        <v>6</v>
      </c>
      <c r="E1113">
        <v>11</v>
      </c>
      <c r="F1113" s="116">
        <v>3.8849142580403721E-2</v>
      </c>
      <c r="G1113" s="116">
        <v>3.8871155920487815E-2</v>
      </c>
      <c r="H1113" s="116">
        <v>3.889316926057191E-2</v>
      </c>
      <c r="I1113" s="86">
        <v>0.12623329737821121</v>
      </c>
      <c r="J1113" s="86">
        <v>0.12622889471019438</v>
      </c>
      <c r="K1113" s="86">
        <v>0.12622889471019438</v>
      </c>
      <c r="L1113" s="86">
        <v>1.1887115592048783</v>
      </c>
      <c r="M1113" s="86">
        <v>1.1618949083144385</v>
      </c>
      <c r="N1113" s="86">
        <v>1.1750831003588174</v>
      </c>
      <c r="O1113" s="117">
        <v>3.7148127765425847</v>
      </c>
      <c r="P1113" s="117">
        <v>3.6006868162106236</v>
      </c>
      <c r="Q1113" s="117">
        <v>3.6562176679067515</v>
      </c>
    </row>
    <row r="1114" spans="1:17" x14ac:dyDescent="0.25">
      <c r="A1114" t="s">
        <v>1216</v>
      </c>
      <c r="B1114">
        <v>48</v>
      </c>
      <c r="C1114">
        <v>37</v>
      </c>
      <c r="D1114">
        <v>6</v>
      </c>
      <c r="E1114">
        <v>11</v>
      </c>
      <c r="F1114" s="116">
        <v>3.8860326591624576E-2</v>
      </c>
      <c r="G1114" s="116">
        <v>3.88829751092791E-2</v>
      </c>
      <c r="H1114" s="116">
        <v>3.8901093923402713E-2</v>
      </c>
      <c r="I1114" s="86">
        <v>0.12622924829569904</v>
      </c>
      <c r="J1114" s="86">
        <v>0.12622924829569904</v>
      </c>
      <c r="K1114" s="86">
        <v>0.12622471859216813</v>
      </c>
      <c r="L1114" s="86">
        <v>1.1380834824360746</v>
      </c>
      <c r="M1114" s="86">
        <v>1.1516590039181935</v>
      </c>
      <c r="N1114" s="86">
        <v>1.1249473421964533</v>
      </c>
      <c r="O1114" s="117">
        <v>3.5677213326387789</v>
      </c>
      <c r="P1114" s="117">
        <v>3.6259687903426721</v>
      </c>
      <c r="Q1114" s="117">
        <v>3.5125223654111837</v>
      </c>
    </row>
    <row r="1115" spans="1:17" x14ac:dyDescent="0.25">
      <c r="A1115" t="s">
        <v>1217</v>
      </c>
      <c r="B1115">
        <v>49</v>
      </c>
      <c r="C1115">
        <v>36</v>
      </c>
      <c r="D1115">
        <v>6</v>
      </c>
      <c r="E1115">
        <v>11</v>
      </c>
      <c r="F1115" s="116">
        <v>3.887176613430466E-2</v>
      </c>
      <c r="G1115" s="116">
        <v>3.8890445502942003E-2</v>
      </c>
      <c r="H1115" s="116">
        <v>3.8913794713738674E-2</v>
      </c>
      <c r="I1115" s="86">
        <v>0.12623050340898478</v>
      </c>
      <c r="J1115" s="86">
        <v>0.12622583356682543</v>
      </c>
      <c r="K1115" s="86">
        <v>0.12622583356682543</v>
      </c>
      <c r="L1115" s="86">
        <v>1.0862473148407583</v>
      </c>
      <c r="M1115" s="86">
        <v>1.0993835808349677</v>
      </c>
      <c r="N1115" s="86">
        <v>1.1129541421499953</v>
      </c>
      <c r="O1115" s="117">
        <v>3.4327309236947792</v>
      </c>
      <c r="P1115" s="117">
        <v>3.4876062389091249</v>
      </c>
      <c r="Q1115" s="117">
        <v>3.5455029420005606</v>
      </c>
    </row>
    <row r="1116" spans="1:17" x14ac:dyDescent="0.25">
      <c r="A1116" t="s">
        <v>1218</v>
      </c>
      <c r="B1116">
        <v>50</v>
      </c>
      <c r="C1116">
        <v>35</v>
      </c>
      <c r="D1116">
        <v>6</v>
      </c>
      <c r="E1116">
        <v>11</v>
      </c>
      <c r="F1116" s="116">
        <v>3.8875889518755279E-2</v>
      </c>
      <c r="G1116" s="116">
        <v>3.8895187552768065E-2</v>
      </c>
      <c r="H1116" s="116">
        <v>3.8914485586780845E-2</v>
      </c>
      <c r="I1116" s="86">
        <v>0.12622844047762635</v>
      </c>
      <c r="J1116" s="86">
        <v>0.12622844047762635</v>
      </c>
      <c r="K1116" s="86">
        <v>0.12621879146061996</v>
      </c>
      <c r="L1116" s="86">
        <v>1.0763767941140996</v>
      </c>
      <c r="M1116" s="86">
        <v>1.0495862983958508</v>
      </c>
      <c r="N1116" s="86">
        <v>1.0627644433723313</v>
      </c>
      <c r="O1116" s="117">
        <v>3.4682860933542394</v>
      </c>
      <c r="P1116" s="117">
        <v>3.3564925823181762</v>
      </c>
      <c r="Q1116" s="117">
        <v>3.4108889156917139</v>
      </c>
    </row>
    <row r="1117" spans="1:17" x14ac:dyDescent="0.25">
      <c r="A1117" t="s">
        <v>1219</v>
      </c>
      <c r="B1117">
        <v>18</v>
      </c>
      <c r="C1117">
        <v>67</v>
      </c>
      <c r="D1117">
        <v>8</v>
      </c>
      <c r="E1117">
        <v>11</v>
      </c>
      <c r="F1117" s="116">
        <v>5.4264854276725824E-2</v>
      </c>
      <c r="G1117" s="116">
        <v>5.4295720306285988E-2</v>
      </c>
      <c r="H1117" s="116">
        <v>5.4326586335846146E-2</v>
      </c>
      <c r="I1117" s="86">
        <v>0.10848934528402683</v>
      </c>
      <c r="J1117" s="86">
        <v>0.10851783700362082</v>
      </c>
      <c r="K1117" s="86">
        <v>0.10854632872321482</v>
      </c>
      <c r="L1117" s="86">
        <v>2.0363720543716983</v>
      </c>
      <c r="M1117" s="86">
        <v>2.0561595536297266</v>
      </c>
      <c r="N1117" s="86">
        <v>2.0172363031993825</v>
      </c>
      <c r="O1117" s="117">
        <v>9.9014827565738699</v>
      </c>
      <c r="P1117" s="117">
        <v>9.9814020300350208</v>
      </c>
      <c r="Q1117" s="117">
        <v>9.8256021843651684</v>
      </c>
    </row>
    <row r="1118" spans="1:17" x14ac:dyDescent="0.25">
      <c r="A1118" t="s">
        <v>1220</v>
      </c>
      <c r="B1118">
        <v>19</v>
      </c>
      <c r="C1118">
        <v>66</v>
      </c>
      <c r="D1118">
        <v>8</v>
      </c>
      <c r="E1118">
        <v>11</v>
      </c>
      <c r="F1118" s="116">
        <v>5.4279217609733449E-2</v>
      </c>
      <c r="G1118" s="116">
        <v>5.4310170359170941E-2</v>
      </c>
      <c r="H1118" s="116">
        <v>5.4341123108608433E-2</v>
      </c>
      <c r="I1118" s="86">
        <v>0.10850367266276979</v>
      </c>
      <c r="J1118" s="86">
        <v>0.10853224443148132</v>
      </c>
      <c r="K1118" s="86">
        <v>0.10856081620019285</v>
      </c>
      <c r="L1118" s="86">
        <v>1.9965118632364671</v>
      </c>
      <c r="M1118" s="86">
        <v>2.0155168513910882</v>
      </c>
      <c r="N1118" s="86">
        <v>2.0351694663031701</v>
      </c>
      <c r="O1118" s="117">
        <v>9.2924225288396283</v>
      </c>
      <c r="P1118" s="117">
        <v>9.3674853272062766</v>
      </c>
      <c r="Q1118" s="117">
        <v>9.4465434112310867</v>
      </c>
    </row>
    <row r="1119" spans="1:17" x14ac:dyDescent="0.25">
      <c r="A1119" t="s">
        <v>1221</v>
      </c>
      <c r="B1119">
        <v>20</v>
      </c>
      <c r="C1119">
        <v>65</v>
      </c>
      <c r="D1119">
        <v>8</v>
      </c>
      <c r="E1119">
        <v>11</v>
      </c>
      <c r="F1119" s="116">
        <v>5.4296459912841023E-2</v>
      </c>
      <c r="G1119" s="116">
        <v>5.4327502835651603E-2</v>
      </c>
      <c r="H1119" s="116">
        <v>5.4358545758462183E-2</v>
      </c>
      <c r="I1119" s="86">
        <v>0.10851889439436452</v>
      </c>
      <c r="J1119" s="86">
        <v>0.10854754940003582</v>
      </c>
      <c r="K1119" s="86">
        <v>0.10857381648856784</v>
      </c>
      <c r="L1119" s="86">
        <v>2.0126296937496271</v>
      </c>
      <c r="M1119" s="86">
        <v>1.9742295982329414</v>
      </c>
      <c r="N1119" s="86">
        <v>1.993107277177482</v>
      </c>
      <c r="O1119" s="117">
        <v>8.9410447137484326</v>
      </c>
      <c r="P1119" s="117">
        <v>8.7881129484806877</v>
      </c>
      <c r="Q1119" s="117">
        <v>8.8625968598889617</v>
      </c>
    </row>
    <row r="1120" spans="1:17" x14ac:dyDescent="0.25">
      <c r="A1120" t="s">
        <v>1222</v>
      </c>
      <c r="B1120">
        <v>21</v>
      </c>
      <c r="C1120">
        <v>64</v>
      </c>
      <c r="D1120">
        <v>8</v>
      </c>
      <c r="E1120">
        <v>11</v>
      </c>
      <c r="F1120" s="116">
        <v>5.4311377245508982E-2</v>
      </c>
      <c r="G1120" s="116">
        <v>5.4342514970059881E-2</v>
      </c>
      <c r="H1120" s="116">
        <v>5.437365269461078E-2</v>
      </c>
      <c r="I1120" s="86">
        <v>0.1085317365269461</v>
      </c>
      <c r="J1120" s="86">
        <v>0.10856047904191617</v>
      </c>
      <c r="K1120" s="86">
        <v>0.10858682634730539</v>
      </c>
      <c r="L1120" s="86">
        <v>1.9692407185628742</v>
      </c>
      <c r="M1120" s="86">
        <v>1.9886323353293414</v>
      </c>
      <c r="N1120" s="86">
        <v>1.9504862275449102</v>
      </c>
      <c r="O1120" s="117">
        <v>8.3847377245508987</v>
      </c>
      <c r="P1120" s="117">
        <v>8.4625796407185625</v>
      </c>
      <c r="Q1120" s="117">
        <v>8.3108311377245503</v>
      </c>
    </row>
    <row r="1121" spans="1:17" x14ac:dyDescent="0.25">
      <c r="A1121" t="s">
        <v>1223</v>
      </c>
      <c r="B1121">
        <v>22</v>
      </c>
      <c r="C1121">
        <v>63</v>
      </c>
      <c r="D1121">
        <v>8</v>
      </c>
      <c r="E1121">
        <v>11</v>
      </c>
      <c r="F1121" s="116">
        <v>5.4325912220206413E-2</v>
      </c>
      <c r="G1121" s="116">
        <v>5.4357150580913359E-2</v>
      </c>
      <c r="H1121" s="116">
        <v>5.4388388941620312E-2</v>
      </c>
      <c r="I1121" s="86">
        <v>0.10854609460417393</v>
      </c>
      <c r="J1121" s="86">
        <v>0.10857493001405726</v>
      </c>
      <c r="K1121" s="86">
        <v>0.10859895952229337</v>
      </c>
      <c r="L1121" s="86">
        <v>1.925482092008987</v>
      </c>
      <c r="M1121" s="86">
        <v>1.9442299143348032</v>
      </c>
      <c r="N1121" s="86">
        <v>1.9636181230551117</v>
      </c>
      <c r="O1121" s="117">
        <v>7.8713916689694949</v>
      </c>
      <c r="P1121" s="117">
        <v>7.9444966418762242</v>
      </c>
      <c r="Q1121" s="117">
        <v>8.0214895892155571</v>
      </c>
    </row>
    <row r="1122" spans="1:17" x14ac:dyDescent="0.25">
      <c r="A1122" t="s">
        <v>1224</v>
      </c>
      <c r="B1122">
        <v>23</v>
      </c>
      <c r="C1122">
        <v>62</v>
      </c>
      <c r="D1122">
        <v>8</v>
      </c>
      <c r="E1122">
        <v>11</v>
      </c>
      <c r="F1122" s="116">
        <v>5.4342479625789648E-2</v>
      </c>
      <c r="G1122" s="116">
        <v>5.4373824564787579E-2</v>
      </c>
      <c r="H1122" s="116">
        <v>5.4405169503785503E-2</v>
      </c>
      <c r="I1122" s="86">
        <v>0.1085595794955876</v>
      </c>
      <c r="J1122" s="86">
        <v>0.10858610213627815</v>
      </c>
      <c r="K1122" s="86">
        <v>0.10861021362781502</v>
      </c>
      <c r="L1122" s="86">
        <v>1.9369894391667069</v>
      </c>
      <c r="M1122" s="86">
        <v>1.8990934079182138</v>
      </c>
      <c r="N1122" s="86">
        <v>1.9177243574287506</v>
      </c>
      <c r="O1122" s="117">
        <v>7.6039615180595073</v>
      </c>
      <c r="P1122" s="117">
        <v>7.4554974200704054</v>
      </c>
      <c r="Q1122" s="117">
        <v>7.5278053720403149</v>
      </c>
    </row>
    <row r="1123" spans="1:17" x14ac:dyDescent="0.25">
      <c r="A1123" t="s">
        <v>1225</v>
      </c>
      <c r="B1123">
        <v>24</v>
      </c>
      <c r="C1123">
        <v>61</v>
      </c>
      <c r="D1123">
        <v>8</v>
      </c>
      <c r="E1123">
        <v>11</v>
      </c>
      <c r="F1123" s="116">
        <v>5.4358899899572884E-2</v>
      </c>
      <c r="G1123" s="116">
        <v>5.4390358996696794E-2</v>
      </c>
      <c r="H1123" s="116">
        <v>5.4419398163272716E-2</v>
      </c>
      <c r="I1123" s="86">
        <v>0.10857502389681416</v>
      </c>
      <c r="J1123" s="86">
        <v>0.10859922320229409</v>
      </c>
      <c r="K1123" s="86">
        <v>0.10862100257722604</v>
      </c>
      <c r="L1123" s="86">
        <v>1.8900189964548018</v>
      </c>
      <c r="M1123" s="86">
        <v>1.9091654869505246</v>
      </c>
      <c r="N1123" s="86">
        <v>1.8715041078321053</v>
      </c>
      <c r="O1123" s="117">
        <v>7.1397122702578439</v>
      </c>
      <c r="P1123" s="117">
        <v>7.2152673418272899</v>
      </c>
      <c r="Q1123" s="117">
        <v>7.0679758490931306</v>
      </c>
    </row>
    <row r="1124" spans="1:17" x14ac:dyDescent="0.25">
      <c r="A1124" t="s">
        <v>1226</v>
      </c>
      <c r="B1124">
        <v>25</v>
      </c>
      <c r="C1124">
        <v>60</v>
      </c>
      <c r="D1124">
        <v>8</v>
      </c>
      <c r="E1124">
        <v>11</v>
      </c>
      <c r="F1124" s="116">
        <v>5.3840734622485668E-2</v>
      </c>
      <c r="G1124" s="116">
        <v>5.3872315615586433E-2</v>
      </c>
      <c r="H1124" s="116">
        <v>5.3901467301525605E-2</v>
      </c>
      <c r="I1124" s="86">
        <v>0.1085876008162472</v>
      </c>
      <c r="J1124" s="86">
        <v>0.10860946458070159</v>
      </c>
      <c r="K1124" s="86">
        <v>0.10863132834515596</v>
      </c>
      <c r="L1124" s="86">
        <v>1.8967665921679138</v>
      </c>
      <c r="M1124" s="86">
        <v>1.9153143523467107</v>
      </c>
      <c r="N1124" s="86">
        <v>1.9344913030803614</v>
      </c>
      <c r="O1124" s="117">
        <v>6.7006534836264695</v>
      </c>
      <c r="P1124" s="117">
        <v>6.7716038285880868</v>
      </c>
      <c r="Q1124" s="117">
        <v>6.8463317461859878</v>
      </c>
    </row>
    <row r="1125" spans="1:17" x14ac:dyDescent="0.25">
      <c r="A1125" t="s">
        <v>1227</v>
      </c>
      <c r="B1125">
        <v>26</v>
      </c>
      <c r="C1125">
        <v>59</v>
      </c>
      <c r="D1125">
        <v>8</v>
      </c>
      <c r="E1125">
        <v>11</v>
      </c>
      <c r="F1125" s="116">
        <v>5.3171195784748986E-2</v>
      </c>
      <c r="G1125" s="116">
        <v>5.3202907742596478E-2</v>
      </c>
      <c r="H1125" s="116">
        <v>5.3232180319071086E-2</v>
      </c>
      <c r="I1125" s="86">
        <v>0.11028687124945113</v>
      </c>
      <c r="J1125" s="86">
        <v>0.1103088256818071</v>
      </c>
      <c r="K1125" s="86">
        <v>0.11032590135141727</v>
      </c>
      <c r="L1125" s="86">
        <v>1.9691613406840025</v>
      </c>
      <c r="M1125" s="86">
        <v>1.9310777186905401</v>
      </c>
      <c r="N1125" s="86">
        <v>1.9498036297994827</v>
      </c>
      <c r="O1125" s="117">
        <v>6.4888983753720053</v>
      </c>
      <c r="P1125" s="117">
        <v>6.3549104747036154</v>
      </c>
      <c r="Q1125" s="117">
        <v>6.4201492901400208</v>
      </c>
    </row>
    <row r="1126" spans="1:17" x14ac:dyDescent="0.25">
      <c r="A1126" t="s">
        <v>1228</v>
      </c>
      <c r="B1126">
        <v>27</v>
      </c>
      <c r="C1126">
        <v>58</v>
      </c>
      <c r="D1126">
        <v>8</v>
      </c>
      <c r="E1126">
        <v>11</v>
      </c>
      <c r="F1126" s="116">
        <v>5.3186484698502928E-2</v>
      </c>
      <c r="G1126" s="116">
        <v>5.3215887094798228E-2</v>
      </c>
      <c r="H1126" s="116">
        <v>5.3245289491093521E-2</v>
      </c>
      <c r="I1126" s="86">
        <v>0.11029818930242814</v>
      </c>
      <c r="J1126" s="86">
        <v>0.11031779089995834</v>
      </c>
      <c r="K1126" s="86">
        <v>0.11033004189841472</v>
      </c>
      <c r="L1126" s="86">
        <v>1.9111508587949917</v>
      </c>
      <c r="M1126" s="86">
        <v>1.9303898267708819</v>
      </c>
      <c r="N1126" s="86">
        <v>1.8925403670399137</v>
      </c>
      <c r="O1126" s="117">
        <v>6.0990689241173159</v>
      </c>
      <c r="P1126" s="117">
        <v>6.1673241369171583</v>
      </c>
      <c r="Q1126" s="117">
        <v>6.0343003454781563</v>
      </c>
    </row>
    <row r="1127" spans="1:17" x14ac:dyDescent="0.25">
      <c r="A1127" t="s">
        <v>1229</v>
      </c>
      <c r="B1127">
        <v>28</v>
      </c>
      <c r="C1127">
        <v>57</v>
      </c>
      <c r="D1127">
        <v>8</v>
      </c>
      <c r="E1127">
        <v>11</v>
      </c>
      <c r="F1127" s="116">
        <v>5.3201545998375226E-2</v>
      </c>
      <c r="G1127" s="116">
        <v>5.3231087368602444E-2</v>
      </c>
      <c r="H1127" s="116">
        <v>5.3258166957977401E-2</v>
      </c>
      <c r="I1127" s="86">
        <v>0.11030747642844833</v>
      </c>
      <c r="J1127" s="86">
        <v>0.11032470889441422</v>
      </c>
      <c r="K1127" s="86">
        <v>0.1103345560178233</v>
      </c>
      <c r="L1127" s="86">
        <v>1.8589941163437631</v>
      </c>
      <c r="M1127" s="86">
        <v>1.8774919376677088</v>
      </c>
      <c r="N1127" s="86">
        <v>1.8966150513281308</v>
      </c>
      <c r="O1127" s="117">
        <v>5.7368356268924936</v>
      </c>
      <c r="P1127" s="117">
        <v>5.8011373427537478</v>
      </c>
      <c r="Q1127" s="117">
        <v>5.8688953989315875</v>
      </c>
    </row>
    <row r="1128" spans="1:17" x14ac:dyDescent="0.25">
      <c r="A1128" t="s">
        <v>1230</v>
      </c>
      <c r="B1128">
        <v>29</v>
      </c>
      <c r="C1128">
        <v>56</v>
      </c>
      <c r="D1128">
        <v>8</v>
      </c>
      <c r="E1128">
        <v>11</v>
      </c>
      <c r="F1128" s="116">
        <v>5.321588955006E-2</v>
      </c>
      <c r="G1128" s="116">
        <v>5.3245580394145953E-2</v>
      </c>
      <c r="H1128" s="116">
        <v>5.3270322764217587E-2</v>
      </c>
      <c r="I1128" s="86">
        <v>0.11031633120136577</v>
      </c>
      <c r="J1128" s="86">
        <v>0.11033117662340876</v>
      </c>
      <c r="K1128" s="86">
        <v>0.11033612509742308</v>
      </c>
      <c r="L1128" s="86">
        <v>1.8620118021105241</v>
      </c>
      <c r="M1128" s="86">
        <v>1.8246112355102495</v>
      </c>
      <c r="N1128" s="86">
        <v>1.8429997649474843</v>
      </c>
      <c r="O1128" s="117">
        <v>5.5862927269803171</v>
      </c>
      <c r="P1128" s="117">
        <v>5.4552002276298044</v>
      </c>
      <c r="Q1128" s="117">
        <v>5.5190305939405935</v>
      </c>
    </row>
    <row r="1129" spans="1:17" x14ac:dyDescent="0.25">
      <c r="A1129" t="s">
        <v>1231</v>
      </c>
      <c r="B1129">
        <v>30</v>
      </c>
      <c r="C1129">
        <v>55</v>
      </c>
      <c r="D1129">
        <v>8</v>
      </c>
      <c r="E1129">
        <v>11</v>
      </c>
      <c r="F1129" s="116">
        <v>5.3232005373201156E-2</v>
      </c>
      <c r="G1129" s="116">
        <v>5.3259368897623102E-2</v>
      </c>
      <c r="H1129" s="116">
        <v>5.3281757235786514E-2</v>
      </c>
      <c r="I1129" s="86">
        <v>0.1103247552830259</v>
      </c>
      <c r="J1129" s="86">
        <v>0.11033470565554299</v>
      </c>
      <c r="K1129" s="86">
        <v>0.11033221806241371</v>
      </c>
      <c r="L1129" s="86">
        <v>1.8077339270388935</v>
      </c>
      <c r="M1129" s="86">
        <v>1.82663465963507</v>
      </c>
      <c r="N1129" s="86">
        <v>1.7894488737422107</v>
      </c>
      <c r="O1129" s="117">
        <v>5.2510279978606702</v>
      </c>
      <c r="P1129" s="117">
        <v>5.3175860396273587</v>
      </c>
      <c r="Q1129" s="117">
        <v>5.1878680083085609</v>
      </c>
    </row>
    <row r="1130" spans="1:17" x14ac:dyDescent="0.25">
      <c r="A1130" t="s">
        <v>1232</v>
      </c>
      <c r="B1130">
        <v>31</v>
      </c>
      <c r="C1130">
        <v>54</v>
      </c>
      <c r="D1130">
        <v>8</v>
      </c>
      <c r="E1130">
        <v>11</v>
      </c>
      <c r="F1130" s="116">
        <v>5.3246265856038429E-2</v>
      </c>
      <c r="G1130" s="116">
        <v>5.3271285246065704E-2</v>
      </c>
      <c r="H1130" s="116">
        <v>5.3288798819084791E-2</v>
      </c>
      <c r="I1130" s="86">
        <v>0.11033050614226025</v>
      </c>
      <c r="J1130" s="86">
        <v>0.1103355100202657</v>
      </c>
      <c r="K1130" s="86">
        <v>0.11032550226425479</v>
      </c>
      <c r="L1130" s="86">
        <v>1.7535640121093847</v>
      </c>
      <c r="M1130" s="86">
        <v>1.7717481047812054</v>
      </c>
      <c r="N1130" s="86">
        <v>1.7905451725086943</v>
      </c>
      <c r="O1130" s="117">
        <v>4.939428056743977</v>
      </c>
      <c r="P1130" s="117">
        <v>5.0021216442743128</v>
      </c>
      <c r="Q1130" s="117">
        <v>5.0681878455803249</v>
      </c>
    </row>
    <row r="1131" spans="1:17" x14ac:dyDescent="0.25">
      <c r="A1131" t="s">
        <v>1233</v>
      </c>
      <c r="B1131">
        <v>32</v>
      </c>
      <c r="C1131">
        <v>53</v>
      </c>
      <c r="D1131">
        <v>8</v>
      </c>
      <c r="E1131">
        <v>11</v>
      </c>
      <c r="F1131" s="116">
        <v>5.3258653241032093E-2</v>
      </c>
      <c r="G1131" s="116">
        <v>5.3281308999370676E-2</v>
      </c>
      <c r="H1131" s="116">
        <v>5.3296412838263058E-2</v>
      </c>
      <c r="I1131" s="86">
        <v>0.11033606041535557</v>
      </c>
      <c r="J1131" s="86">
        <v>0.1103335431088735</v>
      </c>
      <c r="K1131" s="86">
        <v>0.11031592196349906</v>
      </c>
      <c r="L1131" s="86">
        <v>1.7398867212083071</v>
      </c>
      <c r="M1131" s="86">
        <v>1.7029125235997482</v>
      </c>
      <c r="N1131" s="86">
        <v>1.7210925110132158</v>
      </c>
      <c r="O1131" s="117">
        <v>4.8308017621145378</v>
      </c>
      <c r="P1131" s="117">
        <v>4.7029981120201381</v>
      </c>
      <c r="Q1131" s="117">
        <v>4.7652259282567648</v>
      </c>
    </row>
    <row r="1132" spans="1:17" x14ac:dyDescent="0.25">
      <c r="A1132" t="s">
        <v>1234</v>
      </c>
      <c r="B1132">
        <v>33</v>
      </c>
      <c r="C1132">
        <v>52</v>
      </c>
      <c r="D1132">
        <v>8</v>
      </c>
      <c r="E1132">
        <v>11</v>
      </c>
      <c r="F1132" s="116">
        <v>5.3271170121116908E-2</v>
      </c>
      <c r="G1132" s="116">
        <v>5.3288906907211268E-2</v>
      </c>
      <c r="H1132" s="116">
        <v>5.3304109866720718E-2</v>
      </c>
      <c r="I1132" s="86">
        <v>0.11033547863984189</v>
      </c>
      <c r="J1132" s="86">
        <v>0.11032534333350226</v>
      </c>
      <c r="K1132" s="86">
        <v>0.11030253889423808</v>
      </c>
      <c r="L1132" s="86">
        <v>1.6583033497187452</v>
      </c>
      <c r="M1132" s="86">
        <v>1.6769979222622005</v>
      </c>
      <c r="N1132" s="86">
        <v>1.6402206962955455</v>
      </c>
      <c r="O1132" s="117">
        <v>4.5390513353266106</v>
      </c>
      <c r="P1132" s="117">
        <v>4.6039350326863628</v>
      </c>
      <c r="Q1132" s="117">
        <v>4.4774793493133327</v>
      </c>
    </row>
    <row r="1133" spans="1:17" x14ac:dyDescent="0.25">
      <c r="A1133" t="s">
        <v>1235</v>
      </c>
      <c r="B1133">
        <v>34</v>
      </c>
      <c r="C1133">
        <v>51</v>
      </c>
      <c r="D1133">
        <v>8</v>
      </c>
      <c r="E1133">
        <v>11</v>
      </c>
      <c r="F1133" s="116">
        <v>5.2777954965873571E-2</v>
      </c>
      <c r="G1133" s="116">
        <v>5.279326401735026E-2</v>
      </c>
      <c r="H1133" s="116">
        <v>5.280347005166805E-2</v>
      </c>
      <c r="I1133" s="86">
        <v>0.11033233399247305</v>
      </c>
      <c r="J1133" s="86">
        <v>0.11031702494099636</v>
      </c>
      <c r="K1133" s="86">
        <v>0.11028895834662245</v>
      </c>
      <c r="L1133" s="86">
        <v>1.6121553868724883</v>
      </c>
      <c r="M1133" s="86">
        <v>1.6302455827007718</v>
      </c>
      <c r="N1133" s="86">
        <v>1.6489443133252535</v>
      </c>
      <c r="O1133" s="117">
        <v>4.2623945908018115</v>
      </c>
      <c r="P1133" s="117">
        <v>4.3235057727881614</v>
      </c>
      <c r="Q1133" s="117">
        <v>4.3879032978248391</v>
      </c>
    </row>
    <row r="1134" spans="1:17" x14ac:dyDescent="0.25">
      <c r="A1134" t="s">
        <v>1236</v>
      </c>
      <c r="B1134">
        <v>35</v>
      </c>
      <c r="C1134">
        <v>50</v>
      </c>
      <c r="D1134">
        <v>8</v>
      </c>
      <c r="E1134">
        <v>11</v>
      </c>
      <c r="F1134" s="116">
        <v>5.1289762868710238E-2</v>
      </c>
      <c r="G1134" s="116">
        <v>5.130261551314183E-2</v>
      </c>
      <c r="H1134" s="116">
        <v>5.1310327099800782E-2</v>
      </c>
      <c r="I1134" s="86">
        <v>0.11244778613199666</v>
      </c>
      <c r="J1134" s="86">
        <v>0.11242208084313347</v>
      </c>
      <c r="K1134" s="86">
        <v>0.11238866396761134</v>
      </c>
      <c r="L1134" s="86">
        <v>1.6828892744682218</v>
      </c>
      <c r="M1134" s="86">
        <v>1.6462926547137073</v>
      </c>
      <c r="N1134" s="86">
        <v>1.6642902127112653</v>
      </c>
      <c r="O1134" s="117">
        <v>4.1735312640575799</v>
      </c>
      <c r="P1134" s="117">
        <v>4.0556905083220869</v>
      </c>
      <c r="Q1134" s="117">
        <v>4.1130518604202813</v>
      </c>
    </row>
    <row r="1135" spans="1:17" x14ac:dyDescent="0.25">
      <c r="A1135" t="s">
        <v>1237</v>
      </c>
      <c r="B1135">
        <v>36</v>
      </c>
      <c r="C1135">
        <v>49</v>
      </c>
      <c r="D1135">
        <v>8</v>
      </c>
      <c r="E1135">
        <v>11</v>
      </c>
      <c r="F1135" s="116">
        <v>5.1295471033267696E-2</v>
      </c>
      <c r="G1135" s="116">
        <v>5.1305834801533841E-2</v>
      </c>
      <c r="H1135" s="116">
        <v>5.1316198569799978E-2</v>
      </c>
      <c r="I1135" s="86">
        <v>0.11243652191936988</v>
      </c>
      <c r="J1135" s="86">
        <v>0.11240543061457146</v>
      </c>
      <c r="K1135" s="86">
        <v>0.11236915742563997</v>
      </c>
      <c r="L1135" s="86">
        <v>1.6253990050782465</v>
      </c>
      <c r="M1135" s="86">
        <v>1.6438983314333091</v>
      </c>
      <c r="N1135" s="86">
        <v>1.6074994818115866</v>
      </c>
      <c r="O1135" s="117">
        <v>4.0119986527101252</v>
      </c>
      <c r="P1135" s="117">
        <v>4.0720748264068813</v>
      </c>
      <c r="Q1135" s="117">
        <v>3.9550212457249456</v>
      </c>
    </row>
    <row r="1136" spans="1:17" x14ac:dyDescent="0.25">
      <c r="A1136" t="s">
        <v>1238</v>
      </c>
      <c r="B1136">
        <v>37</v>
      </c>
      <c r="C1136">
        <v>48</v>
      </c>
      <c r="D1136">
        <v>8</v>
      </c>
      <c r="E1136">
        <v>11</v>
      </c>
      <c r="F1136" s="116">
        <v>5.1301212374581941E-2</v>
      </c>
      <c r="G1136" s="116">
        <v>5.1311663879598665E-2</v>
      </c>
      <c r="H1136" s="116">
        <v>5.1319502508361203E-2</v>
      </c>
      <c r="I1136" s="86">
        <v>0.11242161371237458</v>
      </c>
      <c r="J1136" s="86">
        <v>0.11238764632107023</v>
      </c>
      <c r="K1136" s="86">
        <v>0.11235106605351171</v>
      </c>
      <c r="L1136" s="86">
        <v>1.5685723244147156</v>
      </c>
      <c r="M1136" s="86">
        <v>1.5863790760869565</v>
      </c>
      <c r="N1136" s="86">
        <v>1.6047802571070233</v>
      </c>
      <c r="O1136" s="117">
        <v>3.8545568561872909</v>
      </c>
      <c r="P1136" s="117">
        <v>3.9111517558528428</v>
      </c>
      <c r="Q1136" s="117">
        <v>3.9708272366220734</v>
      </c>
    </row>
    <row r="1137" spans="1:17" x14ac:dyDescent="0.25">
      <c r="A1137" t="s">
        <v>1239</v>
      </c>
      <c r="B1137">
        <v>38</v>
      </c>
      <c r="C1137">
        <v>47</v>
      </c>
      <c r="D1137">
        <v>8</v>
      </c>
      <c r="E1137">
        <v>11</v>
      </c>
      <c r="F1137" s="116">
        <v>5.1307672027418927E-2</v>
      </c>
      <c r="G1137" s="116">
        <v>5.1315581334036381E-2</v>
      </c>
      <c r="H1137" s="116">
        <v>5.1326127076192989E-2</v>
      </c>
      <c r="I1137" s="86">
        <v>0.11240442921170578</v>
      </c>
      <c r="J1137" s="86">
        <v>0.11237015554969682</v>
      </c>
      <c r="K1137" s="86">
        <v>0.11233588188768785</v>
      </c>
      <c r="L1137" s="86">
        <v>1.5702003691009754</v>
      </c>
      <c r="M1137" s="86">
        <v>1.5341787503295545</v>
      </c>
      <c r="N1137" s="86">
        <v>1.5518929607171104</v>
      </c>
      <c r="O1137" s="117">
        <v>3.8744371210123911</v>
      </c>
      <c r="P1137" s="117">
        <v>3.7589533350909572</v>
      </c>
      <c r="Q1137" s="117">
        <v>3.8151674136567362</v>
      </c>
    </row>
    <row r="1138" spans="1:17" x14ac:dyDescent="0.25">
      <c r="A1138" t="s">
        <v>1240</v>
      </c>
      <c r="B1138">
        <v>39</v>
      </c>
      <c r="C1138">
        <v>46</v>
      </c>
      <c r="D1138">
        <v>8</v>
      </c>
      <c r="E1138">
        <v>11</v>
      </c>
      <c r="F1138" s="116">
        <v>5.13122870528109E-2</v>
      </c>
      <c r="G1138" s="116">
        <v>5.1320272572402043E-2</v>
      </c>
      <c r="H1138" s="116">
        <v>5.13309199318569E-2</v>
      </c>
      <c r="I1138" s="86">
        <v>0.11238820272572402</v>
      </c>
      <c r="J1138" s="86">
        <v>0.11235093696763203</v>
      </c>
      <c r="K1138" s="86">
        <v>0.11232165672913118</v>
      </c>
      <c r="L1138" s="86">
        <v>1.5123988500851788</v>
      </c>
      <c r="M1138" s="86">
        <v>1.5306164821124362</v>
      </c>
      <c r="N1138" s="86">
        <v>1.494772146507666</v>
      </c>
      <c r="O1138" s="117">
        <v>3.723743611584327</v>
      </c>
      <c r="P1138" s="117">
        <v>3.7826128620102213</v>
      </c>
      <c r="Q1138" s="117">
        <v>3.6679141822827939</v>
      </c>
    </row>
    <row r="1139" spans="1:17" x14ac:dyDescent="0.25">
      <c r="A1139" t="s">
        <v>1241</v>
      </c>
      <c r="B1139">
        <v>40</v>
      </c>
      <c r="C1139">
        <v>45</v>
      </c>
      <c r="D1139">
        <v>8</v>
      </c>
      <c r="E1139">
        <v>11</v>
      </c>
      <c r="F1139" s="116">
        <v>5.131570101249143E-2</v>
      </c>
      <c r="G1139" s="116">
        <v>5.1326457893533767E-2</v>
      </c>
      <c r="H1139" s="116">
        <v>5.1339903994836698E-2</v>
      </c>
      <c r="I1139" s="86">
        <v>0.11236906858856274</v>
      </c>
      <c r="J1139" s="86">
        <v>0.11233410872517513</v>
      </c>
      <c r="K1139" s="86">
        <v>0.11230990574282987</v>
      </c>
      <c r="L1139" s="86">
        <v>1.4551021231393957</v>
      </c>
      <c r="M1139" s="86">
        <v>1.4726439068991946</v>
      </c>
      <c r="N1139" s="86">
        <v>1.4907746298960616</v>
      </c>
      <c r="O1139" s="117">
        <v>3.5811512551935567</v>
      </c>
      <c r="P1139" s="117">
        <v>3.636600287746568</v>
      </c>
      <c r="Q1139" s="117">
        <v>3.6950639362116955</v>
      </c>
    </row>
    <row r="1140" spans="1:17" x14ac:dyDescent="0.25">
      <c r="A1140" t="s">
        <v>1242</v>
      </c>
      <c r="B1140">
        <v>41</v>
      </c>
      <c r="C1140">
        <v>44</v>
      </c>
      <c r="D1140">
        <v>8</v>
      </c>
      <c r="E1140">
        <v>11</v>
      </c>
      <c r="F1140" s="116">
        <v>5.1319974987085723E-2</v>
      </c>
      <c r="G1140" s="116">
        <v>5.1330850167205892E-2</v>
      </c>
      <c r="H1140" s="116">
        <v>5.134988173241619E-2</v>
      </c>
      <c r="I1140" s="86">
        <v>0.11235148582148392</v>
      </c>
      <c r="J1140" s="86">
        <v>0.11232157907615345</v>
      </c>
      <c r="K1140" s="86">
        <v>0.11230254751094315</v>
      </c>
      <c r="L1140" s="86">
        <v>1.4506130882792747</v>
      </c>
      <c r="M1140" s="86">
        <v>1.4151029063918872</v>
      </c>
      <c r="N1140" s="86">
        <v>1.4325657268698513</v>
      </c>
      <c r="O1140" s="117">
        <v>3.6154128490253119</v>
      </c>
      <c r="P1140" s="117">
        <v>3.5026181996139312</v>
      </c>
      <c r="Q1140" s="117">
        <v>3.5575242652456431</v>
      </c>
    </row>
    <row r="1141" spans="1:17" x14ac:dyDescent="0.25">
      <c r="A1141" t="s">
        <v>1243</v>
      </c>
      <c r="B1141">
        <v>42</v>
      </c>
      <c r="C1141">
        <v>43</v>
      </c>
      <c r="D1141">
        <v>8</v>
      </c>
      <c r="E1141">
        <v>11</v>
      </c>
      <c r="F1141" s="116">
        <v>5.1324512419882819E-2</v>
      </c>
      <c r="G1141" s="116">
        <v>5.1338266442934558E-2</v>
      </c>
      <c r="H1141" s="116">
        <v>5.1360272879817349E-2</v>
      </c>
      <c r="I1141" s="86">
        <v>0.11233460787280279</v>
      </c>
      <c r="J1141" s="86">
        <v>0.11230985063130966</v>
      </c>
      <c r="K1141" s="86">
        <v>0.11229884741286826</v>
      </c>
      <c r="L1141" s="86">
        <v>1.3963854427420019</v>
      </c>
      <c r="M1141" s="86">
        <v>1.4143536984567986</v>
      </c>
      <c r="N1141" s="86">
        <v>1.3789989822022941</v>
      </c>
      <c r="O1141" s="117">
        <v>3.4779990647264323</v>
      </c>
      <c r="P1141" s="117">
        <v>3.5354908810827168</v>
      </c>
      <c r="Q1141" s="117">
        <v>3.4234726157401041</v>
      </c>
    </row>
    <row r="1142" spans="1:17" x14ac:dyDescent="0.25">
      <c r="A1142" t="s">
        <v>1244</v>
      </c>
      <c r="B1142">
        <v>43</v>
      </c>
      <c r="C1142">
        <v>42</v>
      </c>
      <c r="D1142">
        <v>8</v>
      </c>
      <c r="E1142">
        <v>11</v>
      </c>
      <c r="F1142" s="116">
        <v>5.1331476323119775E-2</v>
      </c>
      <c r="G1142" s="116">
        <v>5.1348189415041781E-2</v>
      </c>
      <c r="H1142" s="116">
        <v>5.1373259052924794E-2</v>
      </c>
      <c r="I1142" s="86">
        <v>0.11232033426183843</v>
      </c>
      <c r="J1142" s="86">
        <v>0.1123008356545961</v>
      </c>
      <c r="K1142" s="86">
        <v>0.11229526462395543</v>
      </c>
      <c r="L1142" s="86">
        <v>1.3380779944289694</v>
      </c>
      <c r="M1142" s="86">
        <v>1.3554623955431755</v>
      </c>
      <c r="N1142" s="86">
        <v>1.3734275766016713</v>
      </c>
      <c r="O1142" s="117">
        <v>3.3519972144846797</v>
      </c>
      <c r="P1142" s="117">
        <v>3.4061448467966575</v>
      </c>
      <c r="Q1142" s="117">
        <v>3.4632367688022283</v>
      </c>
    </row>
    <row r="1143" spans="1:17" x14ac:dyDescent="0.25">
      <c r="A1143" t="s">
        <v>1245</v>
      </c>
      <c r="B1143">
        <v>44</v>
      </c>
      <c r="C1143">
        <v>41</v>
      </c>
      <c r="D1143">
        <v>8</v>
      </c>
      <c r="E1143">
        <v>11</v>
      </c>
      <c r="F1143" s="116">
        <v>5.0863918690005644E-2</v>
      </c>
      <c r="G1143" s="116">
        <v>5.0886504799548281E-2</v>
      </c>
      <c r="H1143" s="116">
        <v>5.0911914172783741E-2</v>
      </c>
      <c r="I1143" s="86">
        <v>0.11230942970073404</v>
      </c>
      <c r="J1143" s="86">
        <v>0.11229813664596273</v>
      </c>
      <c r="K1143" s="86">
        <v>0.1122953133822699</v>
      </c>
      <c r="L1143" s="86">
        <v>1.3521993224167137</v>
      </c>
      <c r="M1143" s="86">
        <v>1.3169028797289666</v>
      </c>
      <c r="N1143" s="86">
        <v>1.3342617165443253</v>
      </c>
      <c r="O1143" s="117">
        <v>3.393548842461886</v>
      </c>
      <c r="P1143" s="117">
        <v>3.283402032749859</v>
      </c>
      <c r="Q1143" s="117">
        <v>3.3370186335403726</v>
      </c>
    </row>
    <row r="1144" spans="1:17" x14ac:dyDescent="0.25">
      <c r="A1144" t="s">
        <v>1246</v>
      </c>
      <c r="B1144">
        <v>45</v>
      </c>
      <c r="C1144">
        <v>40</v>
      </c>
      <c r="D1144">
        <v>8</v>
      </c>
      <c r="E1144">
        <v>11</v>
      </c>
      <c r="F1144" s="116">
        <v>4.9550297891842343E-2</v>
      </c>
      <c r="G1144" s="116">
        <v>4.9573212648945923E-2</v>
      </c>
      <c r="H1144" s="116">
        <v>4.9598991750687445E-2</v>
      </c>
      <c r="I1144" s="86">
        <v>0.1156736938588451</v>
      </c>
      <c r="J1144" s="86">
        <v>0.11566510082493126</v>
      </c>
      <c r="K1144" s="86">
        <v>0.11566223648029331</v>
      </c>
      <c r="L1144" s="86">
        <v>1.3543709899175069</v>
      </c>
      <c r="M1144" s="86">
        <v>1.3719036434463794</v>
      </c>
      <c r="N1144" s="86">
        <v>1.3374040444546287</v>
      </c>
      <c r="O1144" s="117">
        <v>3.2694231209899174</v>
      </c>
      <c r="P1144" s="117">
        <v>3.3237511457378552</v>
      </c>
      <c r="Q1144" s="117">
        <v>3.217936526122823</v>
      </c>
    </row>
    <row r="1145" spans="1:17" x14ac:dyDescent="0.25">
      <c r="A1145" t="s">
        <v>1247</v>
      </c>
      <c r="B1145">
        <v>46</v>
      </c>
      <c r="C1145">
        <v>39</v>
      </c>
      <c r="D1145">
        <v>8</v>
      </c>
      <c r="E1145">
        <v>11</v>
      </c>
      <c r="F1145" s="116">
        <v>4.9559993599906906E-2</v>
      </c>
      <c r="G1145" s="116">
        <v>4.9586175798920711E-2</v>
      </c>
      <c r="H1145" s="116">
        <v>4.9612357997934516E-2</v>
      </c>
      <c r="I1145" s="86">
        <v>0.1156700461097616</v>
      </c>
      <c r="J1145" s="86">
        <v>0.11566422784331408</v>
      </c>
      <c r="K1145" s="86">
        <v>0.11566422784331408</v>
      </c>
      <c r="L1145" s="86">
        <v>1.2738367103521506</v>
      </c>
      <c r="M1145" s="86">
        <v>1.2907329561157252</v>
      </c>
      <c r="N1145" s="86">
        <v>1.3081921191580967</v>
      </c>
      <c r="O1145" s="117">
        <v>3.1263116554422612</v>
      </c>
      <c r="P1145" s="117">
        <v>3.1774978545142476</v>
      </c>
      <c r="Q1145" s="117">
        <v>3.2315059128132773</v>
      </c>
    </row>
    <row r="1146" spans="1:17" x14ac:dyDescent="0.25">
      <c r="A1146" t="s">
        <v>1248</v>
      </c>
      <c r="B1146">
        <v>47</v>
      </c>
      <c r="C1146">
        <v>38</v>
      </c>
      <c r="D1146">
        <v>8</v>
      </c>
      <c r="E1146">
        <v>11</v>
      </c>
      <c r="F1146" s="116">
        <v>4.9574065309985801E-2</v>
      </c>
      <c r="G1146" s="116">
        <v>4.9600686228111687E-2</v>
      </c>
      <c r="H1146" s="116">
        <v>4.962730714623758E-2</v>
      </c>
      <c r="I1146" s="86">
        <v>0.11566493137718883</v>
      </c>
      <c r="J1146" s="86">
        <v>0.11566493137718883</v>
      </c>
      <c r="K1146" s="86">
        <v>0.11566197349739707</v>
      </c>
      <c r="L1146" s="86">
        <v>1.247391150023663</v>
      </c>
      <c r="M1146" s="86">
        <v>1.2131743965925226</v>
      </c>
      <c r="N1146" s="86">
        <v>1.230003253667771</v>
      </c>
      <c r="O1146" s="117">
        <v>3.1469859204921913</v>
      </c>
      <c r="P1146" s="117">
        <v>3.0424100804543301</v>
      </c>
      <c r="Q1146" s="117">
        <v>3.0932944865120682</v>
      </c>
    </row>
    <row r="1147" spans="1:17" x14ac:dyDescent="0.25">
      <c r="A1147" t="s">
        <v>1249</v>
      </c>
      <c r="B1147">
        <v>48</v>
      </c>
      <c r="C1147">
        <v>37</v>
      </c>
      <c r="D1147">
        <v>8</v>
      </c>
      <c r="E1147">
        <v>11</v>
      </c>
      <c r="F1147" s="116">
        <v>4.9585234030381044E-2</v>
      </c>
      <c r="G1147" s="116">
        <v>4.9612333077397888E-2</v>
      </c>
      <c r="H1147" s="116">
        <v>4.9639432124414733E-2</v>
      </c>
      <c r="I1147" s="86">
        <v>0.11566475467834937</v>
      </c>
      <c r="J1147" s="86">
        <v>0.11566475467834937</v>
      </c>
      <c r="K1147" s="86">
        <v>0.11566174367312528</v>
      </c>
      <c r="L1147" s="86">
        <v>1.1643858302094154</v>
      </c>
      <c r="M1147" s="86">
        <v>1.1817051322584045</v>
      </c>
      <c r="N1147" s="86">
        <v>1.1476190476190475</v>
      </c>
      <c r="O1147" s="117">
        <v>3.0124625506225255</v>
      </c>
      <c r="P1147" s="117">
        <v>3.0658326182195927</v>
      </c>
      <c r="Q1147" s="117">
        <v>2.9618806738629693</v>
      </c>
    </row>
    <row r="1148" spans="1:17" x14ac:dyDescent="0.25">
      <c r="A1148" t="s">
        <v>1250</v>
      </c>
      <c r="B1148">
        <v>49</v>
      </c>
      <c r="C1148">
        <v>36</v>
      </c>
      <c r="D1148">
        <v>8</v>
      </c>
      <c r="E1148">
        <v>11</v>
      </c>
      <c r="F1148" s="116">
        <v>4.9600294600524758E-2</v>
      </c>
      <c r="G1148" s="116">
        <v>4.9627913399720745E-2</v>
      </c>
      <c r="H1148" s="116">
        <v>4.9655532198916733E-2</v>
      </c>
      <c r="I1148" s="86">
        <v>0.11566446227732344</v>
      </c>
      <c r="J1148" s="86">
        <v>0.11566139352185721</v>
      </c>
      <c r="K1148" s="86">
        <v>0.11565832476639099</v>
      </c>
      <c r="L1148" s="86">
        <v>1.0846516195356972</v>
      </c>
      <c r="M1148" s="86">
        <v>1.1014131618921945</v>
      </c>
      <c r="N1148" s="86">
        <v>1.1187347521212772</v>
      </c>
      <c r="O1148" s="117">
        <v>2.8880303193040064</v>
      </c>
      <c r="P1148" s="117">
        <v>2.938308808862566</v>
      </c>
      <c r="Q1148" s="117">
        <v>2.9913614533625887</v>
      </c>
    </row>
    <row r="1149" spans="1:17" x14ac:dyDescent="0.25">
      <c r="A1149" t="s">
        <v>1251</v>
      </c>
      <c r="B1149">
        <v>50</v>
      </c>
      <c r="C1149">
        <v>35</v>
      </c>
      <c r="D1149">
        <v>8</v>
      </c>
      <c r="E1149">
        <v>11</v>
      </c>
      <c r="F1149" s="116">
        <v>4.8980742132456553E-2</v>
      </c>
      <c r="G1149" s="116">
        <v>4.9008924377642087E-2</v>
      </c>
      <c r="H1149" s="116">
        <v>4.903397526225145E-2</v>
      </c>
      <c r="I1149" s="86">
        <v>0.11566306560200407</v>
      </c>
      <c r="J1149" s="86">
        <v>0.1156599342414279</v>
      </c>
      <c r="K1149" s="86">
        <v>0.11565680288085173</v>
      </c>
      <c r="L1149" s="86">
        <v>1.0898669171755127</v>
      </c>
      <c r="M1149" s="86">
        <v>1.0561108501643963</v>
      </c>
      <c r="N1149" s="86">
        <v>1.0727148896195398</v>
      </c>
      <c r="O1149" s="117">
        <v>2.9156004383904808</v>
      </c>
      <c r="P1149" s="117">
        <v>2.8131611085016441</v>
      </c>
      <c r="Q1149" s="117">
        <v>2.8630061061531236</v>
      </c>
    </row>
    <row r="1150" spans="1:17" x14ac:dyDescent="0.25">
      <c r="A1150" t="s">
        <v>1252</v>
      </c>
      <c r="B1150">
        <v>51</v>
      </c>
      <c r="C1150">
        <v>34</v>
      </c>
      <c r="D1150">
        <v>8</v>
      </c>
      <c r="E1150">
        <v>11</v>
      </c>
      <c r="F1150" s="116">
        <v>4.7645402776889119E-2</v>
      </c>
      <c r="G1150" s="116">
        <v>4.7670996224966407E-2</v>
      </c>
      <c r="H1150" s="116">
        <v>4.7696589673043702E-2</v>
      </c>
      <c r="I1150" s="86">
        <v>0.11853285558896923</v>
      </c>
      <c r="J1150" s="86">
        <v>0.11852965640795957</v>
      </c>
      <c r="K1150" s="86">
        <v>0.11852005886493058</v>
      </c>
      <c r="L1150" s="86">
        <v>1.1047891739714633</v>
      </c>
      <c r="M1150" s="86">
        <v>1.1215176914709835</v>
      </c>
      <c r="N1150" s="86">
        <v>1.088591720519547</v>
      </c>
      <c r="O1150" s="117">
        <v>2.7943054578028024</v>
      </c>
      <c r="P1150" s="117">
        <v>2.8462345639516284</v>
      </c>
      <c r="Q1150" s="117">
        <v>2.7451180497792564</v>
      </c>
    </row>
    <row r="1151" spans="1:17" x14ac:dyDescent="0.25">
      <c r="A1151" t="s">
        <v>1253</v>
      </c>
      <c r="B1151">
        <v>52</v>
      </c>
      <c r="C1151">
        <v>33</v>
      </c>
      <c r="D1151">
        <v>8</v>
      </c>
      <c r="E1151">
        <v>11</v>
      </c>
      <c r="F1151" s="116">
        <v>4.7657847805101523E-2</v>
      </c>
      <c r="G1151" s="116">
        <v>4.7684026243884882E-2</v>
      </c>
      <c r="H1151" s="116">
        <v>4.771020468266824E-2</v>
      </c>
      <c r="I1151" s="86">
        <v>0.11853269850619284</v>
      </c>
      <c r="J1151" s="86">
        <v>0.11852288159164907</v>
      </c>
      <c r="K1151" s="86">
        <v>0.11851633698195324</v>
      </c>
      <c r="L1151" s="86">
        <v>1.0736366759927354</v>
      </c>
      <c r="M1151" s="86">
        <v>1.0897756835026751</v>
      </c>
      <c r="N1151" s="86">
        <v>1.1064464405504018</v>
      </c>
      <c r="O1151" s="117">
        <v>2.6791406927469361</v>
      </c>
      <c r="P1151" s="117">
        <v>2.7280714671378785</v>
      </c>
      <c r="Q1151" s="117">
        <v>2.77972479916229</v>
      </c>
    </row>
    <row r="1152" spans="1:17" x14ac:dyDescent="0.25">
      <c r="A1152" t="s">
        <v>1254</v>
      </c>
      <c r="B1152">
        <v>53</v>
      </c>
      <c r="C1152">
        <v>32</v>
      </c>
      <c r="D1152">
        <v>8</v>
      </c>
      <c r="E1152">
        <v>11</v>
      </c>
      <c r="F1152" s="116">
        <v>4.7671866360605199E-2</v>
      </c>
      <c r="G1152" s="116">
        <v>4.7695323626493306E-2</v>
      </c>
      <c r="H1152" s="116">
        <v>4.7722131930365431E-2</v>
      </c>
      <c r="I1152" s="86">
        <v>0.11852956453261397</v>
      </c>
      <c r="J1152" s="86">
        <v>0.11851951141866193</v>
      </c>
      <c r="K1152" s="86">
        <v>0.1185128093426939</v>
      </c>
      <c r="L1152" s="86">
        <v>1.0921837039022837</v>
      </c>
      <c r="M1152" s="86">
        <v>1.0594842752542599</v>
      </c>
      <c r="N1152" s="86">
        <v>1.0755692575775346</v>
      </c>
      <c r="O1152" s="117">
        <v>2.6708610492099929</v>
      </c>
      <c r="P1152" s="117">
        <v>2.5708057570832565</v>
      </c>
      <c r="Q1152" s="117">
        <v>2.6194795838010823</v>
      </c>
    </row>
    <row r="1153" spans="1:17" x14ac:dyDescent="0.25">
      <c r="A1153" t="s">
        <v>1255</v>
      </c>
      <c r="B1153">
        <v>54</v>
      </c>
      <c r="C1153">
        <v>31</v>
      </c>
      <c r="D1153">
        <v>8</v>
      </c>
      <c r="E1153">
        <v>11</v>
      </c>
      <c r="F1153" s="116">
        <v>4.768514541925066E-2</v>
      </c>
      <c r="G1153" s="116">
        <v>4.7709195856453245E-2</v>
      </c>
      <c r="H1153" s="116">
        <v>4.7736682070399064E-2</v>
      </c>
      <c r="I1153" s="86">
        <v>0.11852399031110958</v>
      </c>
      <c r="J1153" s="86">
        <v>0.11851711875762314</v>
      </c>
      <c r="K1153" s="86">
        <v>0.1185136829808799</v>
      </c>
      <c r="L1153" s="86">
        <v>1.062266581917507</v>
      </c>
      <c r="M1153" s="86">
        <v>1.0788819982477538</v>
      </c>
      <c r="N1153" s="86">
        <v>1.0461819930940888</v>
      </c>
      <c r="O1153" s="117">
        <v>2.4952809606431776</v>
      </c>
      <c r="P1153" s="117">
        <v>2.5463915754754258</v>
      </c>
      <c r="Q1153" s="117">
        <v>2.4468674305543625</v>
      </c>
    </row>
    <row r="1154" spans="1:17" x14ac:dyDescent="0.25">
      <c r="A1154" t="s">
        <v>1256</v>
      </c>
      <c r="B1154">
        <v>55</v>
      </c>
      <c r="C1154">
        <v>30</v>
      </c>
      <c r="D1154">
        <v>8</v>
      </c>
      <c r="E1154">
        <v>11</v>
      </c>
      <c r="F1154" s="116">
        <v>4.7478309938632994E-2</v>
      </c>
      <c r="G1154" s="116">
        <v>4.7506524652606331E-2</v>
      </c>
      <c r="H1154" s="116">
        <v>4.7538266205826338E-2</v>
      </c>
      <c r="I1154" s="86">
        <v>0.11851943288424914</v>
      </c>
      <c r="J1154" s="86">
        <v>0.1185123792057558</v>
      </c>
      <c r="K1154" s="86">
        <v>0.11851943288424914</v>
      </c>
      <c r="L1154" s="86">
        <v>1.0365909571841716</v>
      </c>
      <c r="M1154" s="86">
        <v>1.0526451294350003</v>
      </c>
      <c r="N1154" s="86">
        <v>1.0692283275728292</v>
      </c>
      <c r="O1154" s="117">
        <v>2.3253932425760033</v>
      </c>
      <c r="P1154" s="117">
        <v>2.3735487056499966</v>
      </c>
      <c r="Q1154" s="117">
        <v>2.4243845665514567</v>
      </c>
    </row>
    <row r="1155" spans="1:17" x14ac:dyDescent="0.25">
      <c r="A1155" t="s">
        <v>1257</v>
      </c>
      <c r="B1155">
        <v>18</v>
      </c>
      <c r="C1155">
        <v>67</v>
      </c>
      <c r="D1155">
        <v>10</v>
      </c>
      <c r="E1155">
        <v>11</v>
      </c>
      <c r="F1155" s="116">
        <v>5.6585527588207667E-2</v>
      </c>
      <c r="G1155" s="116">
        <v>5.6617104333513586E-2</v>
      </c>
      <c r="H1155" s="116">
        <v>5.6650654625401121E-2</v>
      </c>
      <c r="I1155" s="86">
        <v>0.10532226042131272</v>
      </c>
      <c r="J1155" s="86">
        <v>0.10534989007345541</v>
      </c>
      <c r="K1155" s="86">
        <v>0.1053794932721797</v>
      </c>
      <c r="L1155" s="86">
        <v>1.990819061302304</v>
      </c>
      <c r="M1155" s="86">
        <v>2.0114544643597223</v>
      </c>
      <c r="N1155" s="86">
        <v>1.9708655185888353</v>
      </c>
      <c r="O1155" s="117">
        <v>8.686129125205742</v>
      </c>
      <c r="P1155" s="117">
        <v>8.7627343093179029</v>
      </c>
      <c r="Q1155" s="117">
        <v>8.6133980130333008</v>
      </c>
    </row>
    <row r="1156" spans="1:17" x14ac:dyDescent="0.25">
      <c r="A1156" t="s">
        <v>1258</v>
      </c>
      <c r="B1156">
        <v>19</v>
      </c>
      <c r="C1156">
        <v>66</v>
      </c>
      <c r="D1156">
        <v>10</v>
      </c>
      <c r="E1156">
        <v>11</v>
      </c>
      <c r="F1156" s="116">
        <v>5.6601087212303017E-2</v>
      </c>
      <c r="G1156" s="116">
        <v>5.6634704180566625E-2</v>
      </c>
      <c r="H1156" s="116">
        <v>5.6666343680108838E-2</v>
      </c>
      <c r="I1156" s="86">
        <v>0.10533580385092259</v>
      </c>
      <c r="J1156" s="86">
        <v>0.10536546588174342</v>
      </c>
      <c r="K1156" s="86">
        <v>0.10539117297512146</v>
      </c>
      <c r="L1156" s="86">
        <v>1.9570216948093424</v>
      </c>
      <c r="M1156" s="86">
        <v>1.9768379088663766</v>
      </c>
      <c r="N1156" s="86">
        <v>1.9973323946948469</v>
      </c>
      <c r="O1156" s="117">
        <v>8.1562338712707412</v>
      </c>
      <c r="P1156" s="117">
        <v>8.2284154345388636</v>
      </c>
      <c r="Q1156" s="117">
        <v>8.304441197001367</v>
      </c>
    </row>
    <row r="1157" spans="1:17" x14ac:dyDescent="0.25">
      <c r="A1157" t="s">
        <v>1259</v>
      </c>
      <c r="B1157">
        <v>20</v>
      </c>
      <c r="C1157">
        <v>65</v>
      </c>
      <c r="D1157">
        <v>10</v>
      </c>
      <c r="E1157">
        <v>11</v>
      </c>
      <c r="F1157" s="116">
        <v>5.6618092901783768E-2</v>
      </c>
      <c r="G1157" s="116">
        <v>5.6649797290067409E-2</v>
      </c>
      <c r="H1157" s="116">
        <v>5.6683483202618783E-2</v>
      </c>
      <c r="I1157" s="86">
        <v>0.10534971921801126</v>
      </c>
      <c r="J1157" s="86">
        <v>0.10537944208202718</v>
      </c>
      <c r="K1157" s="86">
        <v>0.10540520189750764</v>
      </c>
      <c r="L1157" s="86">
        <v>1.9814925633394231</v>
      </c>
      <c r="M1157" s="86">
        <v>1.9414519024614494</v>
      </c>
      <c r="N1157" s="86">
        <v>1.9611373167955155</v>
      </c>
      <c r="O1157" s="117">
        <v>7.8693699941743187</v>
      </c>
      <c r="P1157" s="117">
        <v>7.7222913554022297</v>
      </c>
      <c r="Q1157" s="117">
        <v>7.7939214761563189</v>
      </c>
    </row>
    <row r="1158" spans="1:17" x14ac:dyDescent="0.25">
      <c r="A1158" t="s">
        <v>1260</v>
      </c>
      <c r="B1158">
        <v>21</v>
      </c>
      <c r="C1158">
        <v>64</v>
      </c>
      <c r="D1158">
        <v>10</v>
      </c>
      <c r="E1158">
        <v>11</v>
      </c>
      <c r="F1158" s="116">
        <v>5.6634384537939279E-2</v>
      </c>
      <c r="G1158" s="116">
        <v>5.6666156983682867E-2</v>
      </c>
      <c r="H1158" s="116">
        <v>5.6697929429426447E-2</v>
      </c>
      <c r="I1158" s="86">
        <v>0.10536537319716192</v>
      </c>
      <c r="J1158" s="86">
        <v>0.10539118830932859</v>
      </c>
      <c r="K1158" s="86">
        <v>0.10541700342149525</v>
      </c>
      <c r="L1158" s="86">
        <v>1.9374182107744335</v>
      </c>
      <c r="M1158" s="86">
        <v>1.9576413724902251</v>
      </c>
      <c r="N1158" s="86">
        <v>1.9178622704192574</v>
      </c>
      <c r="O1158" s="117">
        <v>7.3874312176194099</v>
      </c>
      <c r="P1158" s="117">
        <v>7.4620627068932306</v>
      </c>
      <c r="Q1158" s="117">
        <v>7.3165727062776398</v>
      </c>
    </row>
    <row r="1159" spans="1:17" x14ac:dyDescent="0.25">
      <c r="A1159" t="s">
        <v>1261</v>
      </c>
      <c r="B1159">
        <v>22</v>
      </c>
      <c r="C1159">
        <v>63</v>
      </c>
      <c r="D1159">
        <v>10</v>
      </c>
      <c r="E1159">
        <v>11</v>
      </c>
      <c r="F1159" s="116">
        <v>5.6650976723820516E-2</v>
      </c>
      <c r="G1159" s="116">
        <v>5.6682821005284163E-2</v>
      </c>
      <c r="H1159" s="116">
        <v>5.6714665286747803E-2</v>
      </c>
      <c r="I1159" s="86">
        <v>0.10537869816596841</v>
      </c>
      <c r="J1159" s="86">
        <v>0.10540457164465762</v>
      </c>
      <c r="K1159" s="86">
        <v>0.10542845485575536</v>
      </c>
      <c r="L1159" s="86">
        <v>1.899348187363791</v>
      </c>
      <c r="M1159" s="86">
        <v>1.9188985859148762</v>
      </c>
      <c r="N1159" s="86">
        <v>1.9391156635210456</v>
      </c>
      <c r="O1159" s="117">
        <v>6.9380270477365684</v>
      </c>
      <c r="P1159" s="117">
        <v>7.0083372309407004</v>
      </c>
      <c r="Q1159" s="117">
        <v>7.0823950880195845</v>
      </c>
    </row>
    <row r="1160" spans="1:17" x14ac:dyDescent="0.25">
      <c r="A1160" t="s">
        <v>1262</v>
      </c>
      <c r="B1160">
        <v>23</v>
      </c>
      <c r="C1160">
        <v>62</v>
      </c>
      <c r="D1160">
        <v>10</v>
      </c>
      <c r="E1160">
        <v>11</v>
      </c>
      <c r="F1160" s="116">
        <v>5.6665695737354312E-2</v>
      </c>
      <c r="G1160" s="116">
        <v>5.6699611761279071E-2</v>
      </c>
      <c r="H1160" s="116">
        <v>5.6731532724972965E-2</v>
      </c>
      <c r="I1160" s="86">
        <v>0.10539105175585251</v>
      </c>
      <c r="J1160" s="86">
        <v>0.1054169875388538</v>
      </c>
      <c r="K1160" s="86">
        <v>0.10543893320139335</v>
      </c>
      <c r="L1160" s="86">
        <v>1.9187791029411179</v>
      </c>
      <c r="M1160" s="86">
        <v>1.879262944948308</v>
      </c>
      <c r="N1160" s="86">
        <v>1.8986898439463888</v>
      </c>
      <c r="O1160" s="117">
        <v>6.7213958239399245</v>
      </c>
      <c r="P1160" s="117">
        <v>6.5785934027348283</v>
      </c>
      <c r="Q1160" s="117">
        <v>6.6481412023828996</v>
      </c>
    </row>
    <row r="1161" spans="1:17" x14ac:dyDescent="0.25">
      <c r="A1161" t="s">
        <v>1263</v>
      </c>
      <c r="B1161">
        <v>24</v>
      </c>
      <c r="C1161">
        <v>61</v>
      </c>
      <c r="D1161">
        <v>10</v>
      </c>
      <c r="E1161">
        <v>11</v>
      </c>
      <c r="F1161" s="116">
        <v>5.6683101479133122E-2</v>
      </c>
      <c r="G1161" s="116">
        <v>5.6715104359392345E-2</v>
      </c>
      <c r="H1161" s="116">
        <v>5.6747107239651567E-2</v>
      </c>
      <c r="I1161" s="86">
        <v>0.10540548649378444</v>
      </c>
      <c r="J1161" s="86">
        <v>0.10542948865397886</v>
      </c>
      <c r="K1161" s="86">
        <v>0.10545149063415707</v>
      </c>
      <c r="L1161" s="86">
        <v>1.8771129401646147</v>
      </c>
      <c r="M1161" s="86">
        <v>1.8970787370863378</v>
      </c>
      <c r="N1161" s="86">
        <v>1.8578062025582303</v>
      </c>
      <c r="O1161" s="117">
        <v>6.3187646888219939</v>
      </c>
      <c r="P1161" s="117">
        <v>6.3914452300707065</v>
      </c>
      <c r="Q1161" s="117">
        <v>6.2497604784430596</v>
      </c>
    </row>
    <row r="1162" spans="1:17" x14ac:dyDescent="0.25">
      <c r="A1162" t="s">
        <v>1264</v>
      </c>
      <c r="B1162">
        <v>25</v>
      </c>
      <c r="C1162">
        <v>60</v>
      </c>
      <c r="D1162">
        <v>10</v>
      </c>
      <c r="E1162">
        <v>11</v>
      </c>
      <c r="F1162" s="116">
        <v>5.6357265632677948E-2</v>
      </c>
      <c r="G1162" s="116">
        <v>5.6391361988980857E-2</v>
      </c>
      <c r="H1162" s="116">
        <v>5.6421447009248137E-2</v>
      </c>
      <c r="I1162" s="86">
        <v>0.1054159053485149</v>
      </c>
      <c r="J1162" s="86">
        <v>0.10543997336472873</v>
      </c>
      <c r="K1162" s="86">
        <v>0.10546003004490691</v>
      </c>
      <c r="L1162" s="86">
        <v>1.8708430023245692</v>
      </c>
      <c r="M1162" s="86">
        <v>1.8899189108420396</v>
      </c>
      <c r="N1162" s="86">
        <v>1.9096425595157511</v>
      </c>
      <c r="O1162" s="117">
        <v>5.9314041481225948</v>
      </c>
      <c r="P1162" s="117">
        <v>5.9996570307689527</v>
      </c>
      <c r="Q1162" s="117">
        <v>6.0715461895316167</v>
      </c>
    </row>
    <row r="1163" spans="1:17" x14ac:dyDescent="0.25">
      <c r="A1163" t="s">
        <v>1265</v>
      </c>
      <c r="B1163">
        <v>26</v>
      </c>
      <c r="C1163">
        <v>59</v>
      </c>
      <c r="D1163">
        <v>10</v>
      </c>
      <c r="E1163">
        <v>11</v>
      </c>
      <c r="F1163" s="116">
        <v>5.6040005873750569E-2</v>
      </c>
      <c r="G1163" s="116">
        <v>5.6072190808384978E-2</v>
      </c>
      <c r="H1163" s="116">
        <v>5.6104375743019387E-2</v>
      </c>
      <c r="I1163" s="86">
        <v>0.10644965974489416</v>
      </c>
      <c r="J1163" s="86">
        <v>0.10646977532904067</v>
      </c>
      <c r="K1163" s="86">
        <v>0.10648586779635787</v>
      </c>
      <c r="L1163" s="86">
        <v>1.9165625685187084</v>
      </c>
      <c r="M1163" s="86">
        <v>1.8764259434711854</v>
      </c>
      <c r="N1163" s="86">
        <v>1.8961603372981151</v>
      </c>
      <c r="O1163" s="117">
        <v>5.7667678480549238</v>
      </c>
      <c r="P1163" s="117">
        <v>5.637440734460208</v>
      </c>
      <c r="Q1163" s="117">
        <v>5.7004105590724299</v>
      </c>
    </row>
    <row r="1164" spans="1:17" x14ac:dyDescent="0.25">
      <c r="A1164" t="s">
        <v>1266</v>
      </c>
      <c r="B1164">
        <v>27</v>
      </c>
      <c r="C1164">
        <v>58</v>
      </c>
      <c r="D1164">
        <v>10</v>
      </c>
      <c r="E1164">
        <v>11</v>
      </c>
      <c r="F1164" s="116">
        <v>5.6057001374183513E-2</v>
      </c>
      <c r="G1164" s="116">
        <v>5.6087269733456825E-2</v>
      </c>
      <c r="H1164" s="116">
        <v>5.6117538092730145E-2</v>
      </c>
      <c r="I1164" s="86">
        <v>0.10645987323611136</v>
      </c>
      <c r="J1164" s="86">
        <v>0.10647803425167536</v>
      </c>
      <c r="K1164" s="86">
        <v>0.10649215948600291</v>
      </c>
      <c r="L1164" s="86">
        <v>1.8640183870193132</v>
      </c>
      <c r="M1164" s="86">
        <v>1.8842961698418175</v>
      </c>
      <c r="N1164" s="86">
        <v>1.8444063511153397</v>
      </c>
      <c r="O1164" s="117">
        <v>5.4207241402272546</v>
      </c>
      <c r="P1164" s="117">
        <v>5.4866022152403211</v>
      </c>
      <c r="Q1164" s="117">
        <v>5.3582078709841454</v>
      </c>
    </row>
    <row r="1165" spans="1:17" x14ac:dyDescent="0.25">
      <c r="A1165" t="s">
        <v>1267</v>
      </c>
      <c r="B1165">
        <v>28</v>
      </c>
      <c r="C1165">
        <v>57</v>
      </c>
      <c r="D1165">
        <v>10</v>
      </c>
      <c r="E1165">
        <v>11</v>
      </c>
      <c r="F1165" s="116">
        <v>5.6072647020115614E-2</v>
      </c>
      <c r="G1165" s="116">
        <v>5.610301784792314E-2</v>
      </c>
      <c r="H1165" s="116">
        <v>5.6131363953876835E-2</v>
      </c>
      <c r="I1165" s="86">
        <v>0.1064699986839308</v>
      </c>
      <c r="J1165" s="86">
        <v>0.10648619645876148</v>
      </c>
      <c r="K1165" s="86">
        <v>0.10649632006803066</v>
      </c>
      <c r="L1165" s="86">
        <v>1.8172081110357465</v>
      </c>
      <c r="M1165" s="86">
        <v>1.8367021330444731</v>
      </c>
      <c r="N1165" s="86">
        <v>1.8568582390994037</v>
      </c>
      <c r="O1165" s="117">
        <v>5.0989238603346863</v>
      </c>
      <c r="P1165" s="117">
        <v>5.160987659320301</v>
      </c>
      <c r="Q1165" s="117">
        <v>5.2263881999210362</v>
      </c>
    </row>
    <row r="1166" spans="1:17" x14ac:dyDescent="0.25">
      <c r="A1166" t="s">
        <v>1268</v>
      </c>
      <c r="B1166">
        <v>29</v>
      </c>
      <c r="C1166">
        <v>56</v>
      </c>
      <c r="D1166">
        <v>10</v>
      </c>
      <c r="E1166">
        <v>11</v>
      </c>
      <c r="F1166" s="116">
        <v>5.6088857820983842E-2</v>
      </c>
      <c r="G1166" s="116">
        <v>5.6117306629385182E-2</v>
      </c>
      <c r="H1166" s="116">
        <v>5.6143723380043566E-2</v>
      </c>
      <c r="I1166" s="86">
        <v>0.10647779367298502</v>
      </c>
      <c r="J1166" s="86">
        <v>0.10649201807718568</v>
      </c>
      <c r="K1166" s="86">
        <v>0.10649608219267159</v>
      </c>
      <c r="L1166" s="86">
        <v>1.8284150762428064</v>
      </c>
      <c r="M1166" s="86">
        <v>1.7889972201450077</v>
      </c>
      <c r="N1166" s="86">
        <v>1.8083771495338972</v>
      </c>
      <c r="O1166" s="117">
        <v>4.9791368631531032</v>
      </c>
      <c r="P1166" s="117">
        <v>4.8526046916149168</v>
      </c>
      <c r="Q1166" s="117">
        <v>4.9142126182657604</v>
      </c>
    </row>
    <row r="1167" spans="1:17" x14ac:dyDescent="0.25">
      <c r="A1167" t="s">
        <v>1269</v>
      </c>
      <c r="B1167">
        <v>30</v>
      </c>
      <c r="C1167">
        <v>55</v>
      </c>
      <c r="D1167">
        <v>10</v>
      </c>
      <c r="E1167">
        <v>11</v>
      </c>
      <c r="F1167" s="116">
        <v>5.6104068835243381E-2</v>
      </c>
      <c r="G1167" s="116">
        <v>5.6132627791127959E-2</v>
      </c>
      <c r="H1167" s="116">
        <v>5.6155066970751552E-2</v>
      </c>
      <c r="I1167" s="86">
        <v>0.10648614686647057</v>
      </c>
      <c r="J1167" s="86">
        <v>0.10649634649357219</v>
      </c>
      <c r="K1167" s="86">
        <v>0.10649430656815187</v>
      </c>
      <c r="L1167" s="86">
        <v>1.7791046359345102</v>
      </c>
      <c r="M1167" s="86">
        <v>1.79902654758942</v>
      </c>
      <c r="N1167" s="86">
        <v>1.7598342354912706</v>
      </c>
      <c r="O1167" s="117">
        <v>4.6845194139702251</v>
      </c>
      <c r="P1167" s="117">
        <v>4.7487607453071519</v>
      </c>
      <c r="Q1167" s="117">
        <v>4.6235562427837635</v>
      </c>
    </row>
    <row r="1168" spans="1:17" x14ac:dyDescent="0.25">
      <c r="A1168" t="s">
        <v>1270</v>
      </c>
      <c r="B1168">
        <v>31</v>
      </c>
      <c r="C1168">
        <v>54</v>
      </c>
      <c r="D1168">
        <v>10</v>
      </c>
      <c r="E1168">
        <v>11</v>
      </c>
      <c r="F1168" s="116">
        <v>5.6118184946659454E-2</v>
      </c>
      <c r="G1168" s="116">
        <v>5.6144814250364619E-2</v>
      </c>
      <c r="H1168" s="116">
        <v>5.6165298330137815E-2</v>
      </c>
      <c r="I1168" s="86">
        <v>0.10649263392491355</v>
      </c>
      <c r="J1168" s="86">
        <v>0.1064967307408682</v>
      </c>
      <c r="K1168" s="86">
        <v>0.10648853710895892</v>
      </c>
      <c r="L1168" s="86">
        <v>1.7243846582436131</v>
      </c>
      <c r="M1168" s="86">
        <v>1.7435495632794193</v>
      </c>
      <c r="N1168" s="86">
        <v>1.7633615228699864</v>
      </c>
      <c r="O1168" s="117">
        <v>4.4055294724939777</v>
      </c>
      <c r="P1168" s="117">
        <v>4.4660414925519882</v>
      </c>
      <c r="Q1168" s="117">
        <v>4.5298084328859609</v>
      </c>
    </row>
    <row r="1169" spans="1:17" x14ac:dyDescent="0.25">
      <c r="A1169" t="s">
        <v>1271</v>
      </c>
      <c r="B1169">
        <v>32</v>
      </c>
      <c r="C1169">
        <v>53</v>
      </c>
      <c r="D1169">
        <v>10</v>
      </c>
      <c r="E1169">
        <v>11</v>
      </c>
      <c r="F1169" s="116">
        <v>5.6132683986692099E-2</v>
      </c>
      <c r="G1169" s="116">
        <v>5.6155316474187651E-2</v>
      </c>
      <c r="H1169" s="116">
        <v>5.6171776465093505E-2</v>
      </c>
      <c r="I1169" s="86">
        <v>0.106496141160882</v>
      </c>
      <c r="J1169" s="86">
        <v>0.10649408366201878</v>
      </c>
      <c r="K1169" s="86">
        <v>0.10647762367111292</v>
      </c>
      <c r="L1169" s="86">
        <v>1.7326650577025555</v>
      </c>
      <c r="M1169" s="86">
        <v>1.6936960292329439</v>
      </c>
      <c r="N1169" s="86">
        <v>1.7128564873967906</v>
      </c>
      <c r="O1169" s="117">
        <v>4.3208546027278318</v>
      </c>
      <c r="P1169" s="117">
        <v>4.1974993158816281</v>
      </c>
      <c r="Q1169" s="117">
        <v>4.2575618226970926</v>
      </c>
    </row>
    <row r="1170" spans="1:17" x14ac:dyDescent="0.25">
      <c r="A1170" t="s">
        <v>1272</v>
      </c>
      <c r="B1170">
        <v>33</v>
      </c>
      <c r="C1170">
        <v>52</v>
      </c>
      <c r="D1170">
        <v>10</v>
      </c>
      <c r="E1170">
        <v>11</v>
      </c>
      <c r="F1170" s="116">
        <v>5.6145072964407759E-2</v>
      </c>
      <c r="G1170" s="116">
        <v>5.6165745696454009E-2</v>
      </c>
      <c r="H1170" s="116">
        <v>5.6178149335681757E-2</v>
      </c>
      <c r="I1170" s="86">
        <v>0.10649557913625191</v>
      </c>
      <c r="J1170" s="86">
        <v>0.10648731004343341</v>
      </c>
      <c r="K1170" s="86">
        <v>0.10646457003818253</v>
      </c>
      <c r="L1170" s="86">
        <v>1.6652671227071356</v>
      </c>
      <c r="M1170" s="86">
        <v>1.6849703036204156</v>
      </c>
      <c r="N1170" s="86">
        <v>1.6462082630891852</v>
      </c>
      <c r="O1170" s="117">
        <v>4.0631841382261555</v>
      </c>
      <c r="P1170" s="117">
        <v>4.1258121799602669</v>
      </c>
      <c r="Q1170" s="117">
        <v>4.0037541681395989</v>
      </c>
    </row>
    <row r="1171" spans="1:17" x14ac:dyDescent="0.25">
      <c r="A1171" t="s">
        <v>1273</v>
      </c>
      <c r="B1171">
        <v>34</v>
      </c>
      <c r="C1171">
        <v>51</v>
      </c>
      <c r="D1171">
        <v>10</v>
      </c>
      <c r="E1171">
        <v>11</v>
      </c>
      <c r="F1171" s="116">
        <v>5.5687838932867918E-2</v>
      </c>
      <c r="G1171" s="116">
        <v>5.5704460927922875E-2</v>
      </c>
      <c r="H1171" s="116">
        <v>5.5716927424214094E-2</v>
      </c>
      <c r="I1171" s="86">
        <v>0.10649296681834237</v>
      </c>
      <c r="J1171" s="86">
        <v>0.10647842257266929</v>
      </c>
      <c r="K1171" s="86">
        <v>0.10645141183070499</v>
      </c>
      <c r="L1171" s="86">
        <v>1.6203037669596294</v>
      </c>
      <c r="M1171" s="86">
        <v>1.6393899727814831</v>
      </c>
      <c r="N1171" s="86">
        <v>1.6591195961690497</v>
      </c>
      <c r="O1171" s="117">
        <v>3.8186145567121694</v>
      </c>
      <c r="P1171" s="117">
        <v>3.8775977061646825</v>
      </c>
      <c r="Q1171" s="117">
        <v>3.9397556566726921</v>
      </c>
    </row>
    <row r="1172" spans="1:17" x14ac:dyDescent="0.25">
      <c r="A1172" t="s">
        <v>1274</v>
      </c>
      <c r="B1172">
        <v>35</v>
      </c>
      <c r="C1172">
        <v>50</v>
      </c>
      <c r="D1172">
        <v>10</v>
      </c>
      <c r="E1172">
        <v>11</v>
      </c>
      <c r="F1172" s="116">
        <v>5.5149938896374519E-2</v>
      </c>
      <c r="G1172" s="116">
        <v>5.5164561986233408E-2</v>
      </c>
      <c r="H1172" s="116">
        <v>5.5175007050418327E-2</v>
      </c>
      <c r="I1172" s="86">
        <v>0.10778679534985743</v>
      </c>
      <c r="J1172" s="86">
        <v>0.10776381620865061</v>
      </c>
      <c r="K1172" s="86">
        <v>0.10773039200325886</v>
      </c>
      <c r="L1172" s="86">
        <v>1.6364490959796949</v>
      </c>
      <c r="M1172" s="86">
        <v>1.597284283311921</v>
      </c>
      <c r="N1172" s="86">
        <v>1.6165435366397567</v>
      </c>
      <c r="O1172" s="117">
        <v>3.7523705073167672</v>
      </c>
      <c r="P1172" s="117">
        <v>3.6394134051953748</v>
      </c>
      <c r="Q1172" s="117">
        <v>3.6943983120776278</v>
      </c>
    </row>
    <row r="1173" spans="1:17" x14ac:dyDescent="0.25">
      <c r="A1173" t="s">
        <v>1275</v>
      </c>
      <c r="B1173">
        <v>36</v>
      </c>
      <c r="C1173">
        <v>49</v>
      </c>
      <c r="D1173">
        <v>10</v>
      </c>
      <c r="E1173">
        <v>11</v>
      </c>
      <c r="F1173" s="116">
        <v>5.5158560901968121E-2</v>
      </c>
      <c r="G1173" s="116">
        <v>5.5169066494094809E-2</v>
      </c>
      <c r="H1173" s="116">
        <v>5.5179572086221498E-2</v>
      </c>
      <c r="I1173" s="86">
        <v>0.10777686962770283</v>
      </c>
      <c r="J1173" s="86">
        <v>0.10774745396974809</v>
      </c>
      <c r="K1173" s="86">
        <v>0.10771173495651735</v>
      </c>
      <c r="L1173" s="86">
        <v>1.5907210408100232</v>
      </c>
      <c r="M1173" s="86">
        <v>1.6106102278242709</v>
      </c>
      <c r="N1173" s="86">
        <v>1.5714731451083388</v>
      </c>
      <c r="O1173" s="117">
        <v>3.6016174409638251</v>
      </c>
      <c r="P1173" s="117">
        <v>3.6592027936470584</v>
      </c>
      <c r="Q1173" s="117">
        <v>3.5469988674971686</v>
      </c>
    </row>
    <row r="1174" spans="1:17" x14ac:dyDescent="0.25">
      <c r="A1174" t="s">
        <v>1276</v>
      </c>
      <c r="B1174">
        <v>37</v>
      </c>
      <c r="C1174">
        <v>48</v>
      </c>
      <c r="D1174">
        <v>10</v>
      </c>
      <c r="E1174">
        <v>11</v>
      </c>
      <c r="F1174" s="116">
        <v>5.5163388744072575E-2</v>
      </c>
      <c r="G1174" s="116">
        <v>5.5173959278074808E-2</v>
      </c>
      <c r="H1174" s="116">
        <v>5.51824157052766E-2</v>
      </c>
      <c r="I1174" s="86">
        <v>0.10776236593920252</v>
      </c>
      <c r="J1174" s="86">
        <v>0.10773065433719581</v>
      </c>
      <c r="K1174" s="86">
        <v>0.1076947145215882</v>
      </c>
      <c r="L1174" s="86">
        <v>1.5451774052721596</v>
      </c>
      <c r="M1174" s="86">
        <v>1.5643227564570108</v>
      </c>
      <c r="N1174" s="86">
        <v>1.5841091216212646</v>
      </c>
      <c r="O1174" s="117">
        <v>3.4588203706874863</v>
      </c>
      <c r="P1174" s="117">
        <v>3.5130704652937657</v>
      </c>
      <c r="Q1174" s="117">
        <v>3.5702718529934696</v>
      </c>
    </row>
    <row r="1175" spans="1:17" x14ac:dyDescent="0.25">
      <c r="A1175" t="s">
        <v>1277</v>
      </c>
      <c r="B1175">
        <v>38</v>
      </c>
      <c r="C1175">
        <v>47</v>
      </c>
      <c r="D1175">
        <v>10</v>
      </c>
      <c r="E1175">
        <v>11</v>
      </c>
      <c r="F1175" s="116">
        <v>5.5169537153886915E-2</v>
      </c>
      <c r="G1175" s="116">
        <v>5.5178049657690943E-2</v>
      </c>
      <c r="H1175" s="116">
        <v>5.5188690287445975E-2</v>
      </c>
      <c r="I1175" s="86">
        <v>0.10774701689944818</v>
      </c>
      <c r="J1175" s="86">
        <v>0.10771296688423207</v>
      </c>
      <c r="K1175" s="86">
        <v>0.10767891686901597</v>
      </c>
      <c r="L1175" s="86">
        <v>1.5524891625185946</v>
      </c>
      <c r="M1175" s="86">
        <v>1.5137551420843292</v>
      </c>
      <c r="N1175" s="86">
        <v>1.5328044945972259</v>
      </c>
      <c r="O1175" s="117">
        <v>3.485336148134591</v>
      </c>
      <c r="P1175" s="117">
        <v>3.3746374205410974</v>
      </c>
      <c r="Q1175" s="117">
        <v>3.4285215696205764</v>
      </c>
    </row>
    <row r="1176" spans="1:17" x14ac:dyDescent="0.25">
      <c r="A1176" t="s">
        <v>1278</v>
      </c>
      <c r="B1176">
        <v>39</v>
      </c>
      <c r="C1176">
        <v>46</v>
      </c>
      <c r="D1176">
        <v>10</v>
      </c>
      <c r="E1176">
        <v>11</v>
      </c>
      <c r="F1176" s="116">
        <v>5.517477871364581E-2</v>
      </c>
      <c r="G1176" s="116">
        <v>5.5183351550611888E-2</v>
      </c>
      <c r="H1176" s="116">
        <v>5.5196210806060998E-2</v>
      </c>
      <c r="I1176" s="86">
        <v>0.10773055573415632</v>
      </c>
      <c r="J1176" s="86">
        <v>0.10769412117705052</v>
      </c>
      <c r="K1176" s="86">
        <v>0.10766625945691077</v>
      </c>
      <c r="L1176" s="86">
        <v>1.50563235388671</v>
      </c>
      <c r="M1176" s="86">
        <v>1.5252212863541867</v>
      </c>
      <c r="N1176" s="86">
        <v>1.486678332881473</v>
      </c>
      <c r="O1176" s="117">
        <v>3.3523564585610495</v>
      </c>
      <c r="P1176" s="117">
        <v>3.4087850146809835</v>
      </c>
      <c r="Q1176" s="117">
        <v>3.2988383805910972</v>
      </c>
    </row>
    <row r="1177" spans="1:17" x14ac:dyDescent="0.25">
      <c r="A1177" t="s">
        <v>1279</v>
      </c>
      <c r="B1177">
        <v>40</v>
      </c>
      <c r="C1177">
        <v>45</v>
      </c>
      <c r="D1177">
        <v>10</v>
      </c>
      <c r="E1177">
        <v>11</v>
      </c>
      <c r="F1177" s="116">
        <v>5.5179562485153433E-2</v>
      </c>
      <c r="G1177" s="116">
        <v>5.5188200488047165E-2</v>
      </c>
      <c r="H1177" s="116">
        <v>5.5205476493834622E-2</v>
      </c>
      <c r="I1177" s="86">
        <v>0.10771157708337832</v>
      </c>
      <c r="J1177" s="86">
        <v>0.10767918457252683</v>
      </c>
      <c r="K1177" s="86">
        <v>0.10765543006456907</v>
      </c>
      <c r="L1177" s="86">
        <v>1.4546008162912734</v>
      </c>
      <c r="M1177" s="86">
        <v>1.4734662146111819</v>
      </c>
      <c r="N1177" s="86">
        <v>1.4929611073919711</v>
      </c>
      <c r="O1177" s="117">
        <v>3.2219362083486298</v>
      </c>
      <c r="P1177" s="117">
        <v>3.2750879996544797</v>
      </c>
      <c r="Q1177" s="117">
        <v>3.3311292029282829</v>
      </c>
    </row>
    <row r="1178" spans="1:17" x14ac:dyDescent="0.25">
      <c r="A1178" t="s">
        <v>1280</v>
      </c>
      <c r="B1178">
        <v>41</v>
      </c>
      <c r="C1178">
        <v>44</v>
      </c>
      <c r="D1178">
        <v>10</v>
      </c>
      <c r="E1178">
        <v>11</v>
      </c>
      <c r="F1178" s="116">
        <v>5.5183990176740298E-2</v>
      </c>
      <c r="G1178" s="116">
        <v>5.5197053022089271E-2</v>
      </c>
      <c r="H1178" s="116">
        <v>5.5214470149221234E-2</v>
      </c>
      <c r="I1178" s="86">
        <v>0.10769445133872393</v>
      </c>
      <c r="J1178" s="86">
        <v>0.10766614850713449</v>
      </c>
      <c r="K1178" s="86">
        <v>0.10764873138000253</v>
      </c>
      <c r="L1178" s="86">
        <v>1.4647564432484683</v>
      </c>
      <c r="M1178" s="86">
        <v>1.4265737462934176</v>
      </c>
      <c r="N1178" s="86">
        <v>1.4453509827080397</v>
      </c>
      <c r="O1178" s="117">
        <v>3.2608236559420707</v>
      </c>
      <c r="P1178" s="117">
        <v>3.1527024849886134</v>
      </c>
      <c r="Q1178" s="117">
        <v>3.2053326888996296</v>
      </c>
    </row>
    <row r="1179" spans="1:17" x14ac:dyDescent="0.25">
      <c r="A1179" t="s">
        <v>1281</v>
      </c>
      <c r="B1179">
        <v>42</v>
      </c>
      <c r="C1179">
        <v>43</v>
      </c>
      <c r="D1179">
        <v>10</v>
      </c>
      <c r="E1179">
        <v>11</v>
      </c>
      <c r="F1179" s="116">
        <v>5.5188408852811142E-2</v>
      </c>
      <c r="G1179" s="116">
        <v>5.5203782892208217E-2</v>
      </c>
      <c r="H1179" s="116">
        <v>5.5225745805632609E-2</v>
      </c>
      <c r="I1179" s="86">
        <v>0.107679771937107</v>
      </c>
      <c r="J1179" s="86">
        <v>0.10765561273234017</v>
      </c>
      <c r="K1179" s="86">
        <v>0.10764463127562797</v>
      </c>
      <c r="L1179" s="86">
        <v>1.4166276824953383</v>
      </c>
      <c r="M1179" s="86">
        <v>1.4359484574347756</v>
      </c>
      <c r="N1179" s="86">
        <v>1.397931752442825</v>
      </c>
      <c r="O1179" s="117">
        <v>3.1346260704174931</v>
      </c>
      <c r="P1179" s="117">
        <v>3.1897332164906338</v>
      </c>
      <c r="Q1179" s="117">
        <v>3.0823587290501258</v>
      </c>
    </row>
    <row r="1180" spans="1:17" x14ac:dyDescent="0.25">
      <c r="A1180" t="s">
        <v>1282</v>
      </c>
      <c r="B1180">
        <v>43</v>
      </c>
      <c r="C1180">
        <v>42</v>
      </c>
      <c r="D1180">
        <v>10</v>
      </c>
      <c r="E1180">
        <v>11</v>
      </c>
      <c r="F1180" s="116">
        <v>5.519675594901572E-2</v>
      </c>
      <c r="G1180" s="116">
        <v>5.5214492695785967E-2</v>
      </c>
      <c r="H1180" s="116">
        <v>5.5238880722595064E-2</v>
      </c>
      <c r="I1180" s="86">
        <v>0.10766648708210562</v>
      </c>
      <c r="J1180" s="86">
        <v>0.10764875033533537</v>
      </c>
      <c r="K1180" s="86">
        <v>0.10764209905529652</v>
      </c>
      <c r="L1180" s="86">
        <v>1.3644879290352763</v>
      </c>
      <c r="M1180" s="86">
        <v>1.3831824601311189</v>
      </c>
      <c r="N1180" s="86">
        <v>1.4024999944572667</v>
      </c>
      <c r="O1180" s="117">
        <v>3.0192820608326074</v>
      </c>
      <c r="P1180" s="117">
        <v>3.071184216069049</v>
      </c>
      <c r="Q1180" s="117">
        <v>3.1259109482286531</v>
      </c>
    </row>
    <row r="1181" spans="1:17" x14ac:dyDescent="0.25">
      <c r="A1181" t="s">
        <v>1283</v>
      </c>
      <c r="B1181">
        <v>44</v>
      </c>
      <c r="C1181">
        <v>41</v>
      </c>
      <c r="D1181">
        <v>10</v>
      </c>
      <c r="E1181">
        <v>11</v>
      </c>
      <c r="F1181" s="116">
        <v>5.4941363029591739E-2</v>
      </c>
      <c r="G1181" s="116">
        <v>5.4963760650068534E-2</v>
      </c>
      <c r="H1181" s="116">
        <v>5.4992877556688378E-2</v>
      </c>
      <c r="I1181" s="86">
        <v>0.1076564025837895</v>
      </c>
      <c r="J1181" s="86">
        <v>0.10764520377355109</v>
      </c>
      <c r="K1181" s="86">
        <v>0.10764072424945574</v>
      </c>
      <c r="L1181" s="86">
        <v>1.3849994176618676</v>
      </c>
      <c r="M1181" s="86">
        <v>1.34687194832421</v>
      </c>
      <c r="N1181" s="86">
        <v>1.36562364564237</v>
      </c>
      <c r="O1181" s="117">
        <v>3.0643662817262296</v>
      </c>
      <c r="P1181" s="117">
        <v>2.9587816590365441</v>
      </c>
      <c r="Q1181" s="117">
        <v>3.0101774787446582</v>
      </c>
    </row>
    <row r="1182" spans="1:17" x14ac:dyDescent="0.25">
      <c r="A1182" t="s">
        <v>1284</v>
      </c>
      <c r="B1182">
        <v>45</v>
      </c>
      <c r="C1182">
        <v>40</v>
      </c>
      <c r="D1182">
        <v>10</v>
      </c>
      <c r="E1182">
        <v>11</v>
      </c>
      <c r="F1182" s="116">
        <v>5.4368575873477404E-2</v>
      </c>
      <c r="G1182" s="116">
        <v>5.4393485462990013E-2</v>
      </c>
      <c r="H1182" s="116">
        <v>5.4420659560640128E-2</v>
      </c>
      <c r="I1182" s="86">
        <v>0.10950029098929567</v>
      </c>
      <c r="J1182" s="86">
        <v>0.10949349746488314</v>
      </c>
      <c r="K1182" s="86">
        <v>0.10949123295674563</v>
      </c>
      <c r="L1182" s="86">
        <v>1.3581500780123053</v>
      </c>
      <c r="M1182" s="86">
        <v>1.3773848101323152</v>
      </c>
      <c r="N1182" s="86">
        <v>1.3395320399232333</v>
      </c>
      <c r="O1182" s="117">
        <v>2.9512609913563725</v>
      </c>
      <c r="P1182" s="117">
        <v>3.0026879711592245</v>
      </c>
      <c r="Q1182" s="117">
        <v>2.9025219827127451</v>
      </c>
    </row>
    <row r="1183" spans="1:17" x14ac:dyDescent="0.25">
      <c r="A1183" t="s">
        <v>1285</v>
      </c>
      <c r="B1183">
        <v>46</v>
      </c>
      <c r="C1183">
        <v>39</v>
      </c>
      <c r="D1183">
        <v>10</v>
      </c>
      <c r="E1183">
        <v>11</v>
      </c>
      <c r="F1183" s="116">
        <v>5.4380553887893382E-2</v>
      </c>
      <c r="G1183" s="116">
        <v>5.4408051218360884E-2</v>
      </c>
      <c r="H1183" s="116">
        <v>5.4437839993034011E-2</v>
      </c>
      <c r="I1183" s="86">
        <v>0.10949666136579241</v>
      </c>
      <c r="J1183" s="86">
        <v>0.10949207847738116</v>
      </c>
      <c r="K1183" s="86">
        <v>0.10948978703317552</v>
      </c>
      <c r="L1183" s="86">
        <v>1.2927411630454211</v>
      </c>
      <c r="M1183" s="86">
        <v>1.3112812381131331</v>
      </c>
      <c r="N1183" s="86">
        <v>1.3304354202279529</v>
      </c>
      <c r="O1183" s="117">
        <v>2.8235381731690214</v>
      </c>
      <c r="P1183" s="117">
        <v>2.8719930523411685</v>
      </c>
      <c r="Q1183" s="117">
        <v>2.9231197554570745</v>
      </c>
    </row>
    <row r="1184" spans="1:17" x14ac:dyDescent="0.25">
      <c r="A1184" t="s">
        <v>1286</v>
      </c>
      <c r="B1184">
        <v>47</v>
      </c>
      <c r="C1184">
        <v>38</v>
      </c>
      <c r="D1184">
        <v>10</v>
      </c>
      <c r="E1184">
        <v>11</v>
      </c>
      <c r="F1184" s="116">
        <v>5.439320833362344E-2</v>
      </c>
      <c r="G1184" s="116">
        <v>5.442105825042181E-2</v>
      </c>
      <c r="H1184" s="116">
        <v>5.4451228993620052E-2</v>
      </c>
      <c r="I1184" s="86">
        <v>0.10949194789280567</v>
      </c>
      <c r="J1184" s="86">
        <v>0.1094896270664058</v>
      </c>
      <c r="K1184" s="86">
        <v>0.1094896270664058</v>
      </c>
      <c r="L1184" s="86">
        <v>1.2785548678173324</v>
      </c>
      <c r="M1184" s="86">
        <v>1.241010859146725</v>
      </c>
      <c r="N1184" s="86">
        <v>1.2594776748104466</v>
      </c>
      <c r="O1184" s="117">
        <v>2.8469043657065409</v>
      </c>
      <c r="P1184" s="117">
        <v>2.7479095156203219</v>
      </c>
      <c r="Q1184" s="117">
        <v>2.7960782675495088</v>
      </c>
    </row>
    <row r="1185" spans="1:17" x14ac:dyDescent="0.25">
      <c r="A1185" t="s">
        <v>1287</v>
      </c>
      <c r="B1185">
        <v>48</v>
      </c>
      <c r="C1185">
        <v>37</v>
      </c>
      <c r="D1185">
        <v>10</v>
      </c>
      <c r="E1185">
        <v>11</v>
      </c>
      <c r="F1185" s="116">
        <v>5.4405827380784325E-2</v>
      </c>
      <c r="G1185" s="116">
        <v>5.4436413600986285E-2</v>
      </c>
      <c r="H1185" s="116">
        <v>5.4466999821188251E-2</v>
      </c>
      <c r="I1185" s="86">
        <v>0.10949160996451998</v>
      </c>
      <c r="J1185" s="86">
        <v>0.1094892571783506</v>
      </c>
      <c r="K1185" s="86">
        <v>0.1094892571783506</v>
      </c>
      <c r="L1185" s="86">
        <v>1.2066899121940202</v>
      </c>
      <c r="M1185" s="86">
        <v>1.2256957188702862</v>
      </c>
      <c r="N1185" s="86">
        <v>1.1882946535287087</v>
      </c>
      <c r="O1185" s="117">
        <v>2.7233146992668718</v>
      </c>
      <c r="P1185" s="117">
        <v>2.7738384294681762</v>
      </c>
      <c r="Q1185" s="117">
        <v>2.6754331479337834</v>
      </c>
    </row>
    <row r="1186" spans="1:17" x14ac:dyDescent="0.25">
      <c r="A1186" t="s">
        <v>1288</v>
      </c>
      <c r="B1186">
        <v>49</v>
      </c>
      <c r="C1186">
        <v>36</v>
      </c>
      <c r="D1186">
        <v>10</v>
      </c>
      <c r="E1186">
        <v>11</v>
      </c>
      <c r="F1186" s="116">
        <v>5.4421914877870015E-2</v>
      </c>
      <c r="G1186" s="116">
        <v>5.4452951723380535E-2</v>
      </c>
      <c r="H1186" s="116">
        <v>5.4481601119236396E-2</v>
      </c>
      <c r="I1186" s="86">
        <v>0.10949082861215165</v>
      </c>
      <c r="J1186" s="86">
        <v>0.10948844116249698</v>
      </c>
      <c r="K1186" s="86">
        <v>0.10948605371284233</v>
      </c>
      <c r="L1186" s="86">
        <v>1.1382142354073108</v>
      </c>
      <c r="M1186" s="86">
        <v>1.1566071475467761</v>
      </c>
      <c r="N1186" s="86">
        <v>1.1756112467978332</v>
      </c>
      <c r="O1186" s="117">
        <v>2.6095230591824894</v>
      </c>
      <c r="P1186" s="117">
        <v>2.6571192554976997</v>
      </c>
      <c r="Q1186" s="117">
        <v>2.7073416464330307</v>
      </c>
    </row>
    <row r="1187" spans="1:17" x14ac:dyDescent="0.25">
      <c r="A1187" t="s">
        <v>1289</v>
      </c>
      <c r="B1187">
        <v>50</v>
      </c>
      <c r="C1187">
        <v>35</v>
      </c>
      <c r="D1187">
        <v>10</v>
      </c>
      <c r="E1187">
        <v>11</v>
      </c>
      <c r="F1187" s="116">
        <v>5.4230481973287295E-2</v>
      </c>
      <c r="G1187" s="116">
        <v>5.4259580783145966E-2</v>
      </c>
      <c r="H1187" s="116">
        <v>5.4288679593004645E-2</v>
      </c>
      <c r="I1187" s="86">
        <v>0.1094891218949145</v>
      </c>
      <c r="J1187" s="86">
        <v>0.1094891218949145</v>
      </c>
      <c r="K1187" s="86">
        <v>0.10948184719244983</v>
      </c>
      <c r="L1187" s="86">
        <v>1.1276831527590521</v>
      </c>
      <c r="M1187" s="86">
        <v>1.0903105812972249</v>
      </c>
      <c r="N1187" s="86">
        <v>1.108693754425444</v>
      </c>
      <c r="O1187" s="117">
        <v>2.6395481924789275</v>
      </c>
      <c r="P1187" s="117">
        <v>2.5425764086248872</v>
      </c>
      <c r="Q1187" s="117">
        <v>2.5897601288107315</v>
      </c>
    </row>
    <row r="1188" spans="1:17" x14ac:dyDescent="0.25">
      <c r="A1188" t="s">
        <v>1290</v>
      </c>
      <c r="B1188">
        <v>51</v>
      </c>
      <c r="C1188">
        <v>34</v>
      </c>
      <c r="D1188">
        <v>10</v>
      </c>
      <c r="E1188">
        <v>11</v>
      </c>
      <c r="F1188" s="116">
        <v>5.3607174905580375E-2</v>
      </c>
      <c r="G1188" s="116">
        <v>5.363675807867152E-2</v>
      </c>
      <c r="H1188" s="116">
        <v>5.3666341251762666E-2</v>
      </c>
      <c r="I1188" s="86">
        <v>0.11089498959658413</v>
      </c>
      <c r="J1188" s="86">
        <v>0.11089005906773561</v>
      </c>
      <c r="K1188" s="86">
        <v>0.11088266327446282</v>
      </c>
      <c r="L1188" s="86">
        <v>1.0766697235945528</v>
      </c>
      <c r="M1188" s="86">
        <v>1.0954920174737943</v>
      </c>
      <c r="N1188" s="86">
        <v>1.0584452563381948</v>
      </c>
      <c r="O1188" s="117">
        <v>2.5255426046997802</v>
      </c>
      <c r="P1188" s="117">
        <v>2.5741255707087141</v>
      </c>
      <c r="Q1188" s="117">
        <v>2.4795235136920786</v>
      </c>
    </row>
    <row r="1189" spans="1:17" x14ac:dyDescent="0.25">
      <c r="A1189" t="s">
        <v>1291</v>
      </c>
      <c r="B1189">
        <v>52</v>
      </c>
      <c r="C1189">
        <v>33</v>
      </c>
      <c r="D1189">
        <v>10</v>
      </c>
      <c r="E1189">
        <v>11</v>
      </c>
      <c r="F1189" s="116">
        <v>5.3624064601745493E-2</v>
      </c>
      <c r="G1189" s="116">
        <v>5.3651659320618023E-2</v>
      </c>
      <c r="H1189" s="116">
        <v>5.3681762650297143E-2</v>
      </c>
      <c r="I1189" s="86">
        <v>0.11089314070547153</v>
      </c>
      <c r="J1189" s="86">
        <v>0.11088561487305175</v>
      </c>
      <c r="K1189" s="86">
        <v>0.11087808904063197</v>
      </c>
      <c r="L1189" s="86">
        <v>1.0510828418546661</v>
      </c>
      <c r="M1189" s="86">
        <v>1.0692426754835975</v>
      </c>
      <c r="N1189" s="86">
        <v>1.0880008127899012</v>
      </c>
      <c r="O1189" s="117">
        <v>2.3921761446163958</v>
      </c>
      <c r="P1189" s="117">
        <v>2.4379532746151162</v>
      </c>
      <c r="Q1189" s="117">
        <v>2.4862816618041426</v>
      </c>
    </row>
    <row r="1190" spans="1:17" x14ac:dyDescent="0.25">
      <c r="A1190" t="s">
        <v>1292</v>
      </c>
      <c r="B1190">
        <v>53</v>
      </c>
      <c r="C1190">
        <v>32</v>
      </c>
      <c r="D1190">
        <v>10</v>
      </c>
      <c r="E1190">
        <v>11</v>
      </c>
      <c r="F1190" s="116">
        <v>5.3637722447206715E-2</v>
      </c>
      <c r="G1190" s="116">
        <v>5.3665827765499441E-2</v>
      </c>
      <c r="H1190" s="116">
        <v>5.3696488112727876E-2</v>
      </c>
      <c r="I1190" s="86">
        <v>0.11089081083843275</v>
      </c>
      <c r="J1190" s="86">
        <v>0.11088314575162564</v>
      </c>
      <c r="K1190" s="86">
        <v>0.11087548066481853</v>
      </c>
      <c r="L1190" s="86">
        <v>1.08411921765014</v>
      </c>
      <c r="M1190" s="86">
        <v>1.0473242459470853</v>
      </c>
      <c r="N1190" s="86">
        <v>1.0654227934131355</v>
      </c>
      <c r="O1190" s="117">
        <v>2.3767083562221343</v>
      </c>
      <c r="P1190" s="117">
        <v>2.2831023161337303</v>
      </c>
      <c r="Q1190" s="117">
        <v>2.3286354867968879</v>
      </c>
    </row>
    <row r="1191" spans="1:17" x14ac:dyDescent="0.25">
      <c r="A1191" t="s">
        <v>1293</v>
      </c>
      <c r="B1191">
        <v>54</v>
      </c>
      <c r="C1191">
        <v>31</v>
      </c>
      <c r="D1191">
        <v>10</v>
      </c>
      <c r="E1191">
        <v>11</v>
      </c>
      <c r="F1191" s="116">
        <v>5.3650963987851824E-2</v>
      </c>
      <c r="G1191" s="116">
        <v>5.3682220011147981E-2</v>
      </c>
      <c r="H1191" s="116">
        <v>5.3713476034444138E-2</v>
      </c>
      <c r="I1191" s="86">
        <v>0.11088595198032954</v>
      </c>
      <c r="J1191" s="86">
        <v>0.11087813797450551</v>
      </c>
      <c r="K1191" s="86">
        <v>0.11087553330589749</v>
      </c>
      <c r="L1191" s="86">
        <v>1.0588186265061497</v>
      </c>
      <c r="M1191" s="86">
        <v>1.0775123331058589</v>
      </c>
      <c r="N1191" s="86">
        <v>1.0407226383174906</v>
      </c>
      <c r="O1191" s="117">
        <v>2.2198965425628896</v>
      </c>
      <c r="P1191" s="117">
        <v>2.2677130488687922</v>
      </c>
      <c r="Q1191" s="117">
        <v>2.1746039601381515</v>
      </c>
    </row>
    <row r="1192" spans="1:17" x14ac:dyDescent="0.25">
      <c r="A1192" t="s">
        <v>1294</v>
      </c>
      <c r="B1192">
        <v>55</v>
      </c>
      <c r="C1192">
        <v>30</v>
      </c>
      <c r="D1192">
        <v>10</v>
      </c>
      <c r="E1192">
        <v>11</v>
      </c>
      <c r="F1192" s="116">
        <v>5.292882581193855E-2</v>
      </c>
      <c r="G1192" s="116">
        <v>5.2958060915324512E-2</v>
      </c>
      <c r="H1192" s="116">
        <v>5.2992611492053365E-2</v>
      </c>
      <c r="I1192" s="86">
        <v>0.11088343166959018</v>
      </c>
      <c r="J1192" s="86">
        <v>0.11087545845957583</v>
      </c>
      <c r="K1192" s="86">
        <v>0.11088077393291873</v>
      </c>
      <c r="L1192" s="86">
        <v>1.0581007813745813</v>
      </c>
      <c r="M1192" s="86">
        <v>1.0759979801201296</v>
      </c>
      <c r="N1192" s="86">
        <v>1.0944850708485212</v>
      </c>
      <c r="O1192" s="117">
        <v>2.063472067187583</v>
      </c>
      <c r="P1192" s="117">
        <v>2.108523361505342</v>
      </c>
      <c r="Q1192" s="117">
        <v>2.1560862169776218</v>
      </c>
    </row>
    <row r="1193" spans="1:17" x14ac:dyDescent="0.25">
      <c r="A1193" t="s">
        <v>1295</v>
      </c>
      <c r="B1193">
        <v>18</v>
      </c>
      <c r="C1193">
        <v>67</v>
      </c>
      <c r="D1193">
        <v>12</v>
      </c>
      <c r="E1193">
        <v>11</v>
      </c>
      <c r="F1193" s="116">
        <v>5.7630860197994127E-2</v>
      </c>
      <c r="G1193" s="116">
        <v>5.7663273505192097E-2</v>
      </c>
      <c r="H1193" s="116">
        <v>5.7695686812390075E-2</v>
      </c>
      <c r="I1193" s="86">
        <v>0.10328585636810599</v>
      </c>
      <c r="J1193" s="86">
        <v>0.10331485774823049</v>
      </c>
      <c r="K1193" s="86">
        <v>0.10334215316481825</v>
      </c>
      <c r="L1193" s="86">
        <v>1.6806095066524047</v>
      </c>
      <c r="M1193" s="86">
        <v>1.7014922063055824</v>
      </c>
      <c r="N1193" s="86">
        <v>1.6604168692498367</v>
      </c>
      <c r="O1193" s="117">
        <v>6.5753413206546121</v>
      </c>
      <c r="P1193" s="117">
        <v>6.6514290003565462</v>
      </c>
      <c r="Q1193" s="117">
        <v>6.5031005887280164</v>
      </c>
    </row>
    <row r="1194" spans="1:17" x14ac:dyDescent="0.25">
      <c r="A1194" t="s">
        <v>1296</v>
      </c>
      <c r="B1194">
        <v>19</v>
      </c>
      <c r="C1194">
        <v>66</v>
      </c>
      <c r="D1194">
        <v>12</v>
      </c>
      <c r="E1194">
        <v>11</v>
      </c>
      <c r="F1194" s="116">
        <v>5.764605941683916E-2</v>
      </c>
      <c r="G1194" s="116">
        <v>5.7678535107075768E-2</v>
      </c>
      <c r="H1194" s="116">
        <v>5.7712720044166936E-2</v>
      </c>
      <c r="I1194" s="86">
        <v>0.10330004290209605</v>
      </c>
      <c r="J1194" s="86">
        <v>0.10332739085176898</v>
      </c>
      <c r="K1194" s="86">
        <v>0.10335473880144191</v>
      </c>
      <c r="L1194" s="86">
        <v>1.6428255217903336</v>
      </c>
      <c r="M1194" s="86">
        <v>1.6628818243817227</v>
      </c>
      <c r="N1194" s="86">
        <v>1.6836224099546622</v>
      </c>
      <c r="O1194" s="117">
        <v>6.1601461747910022</v>
      </c>
      <c r="P1194" s="117">
        <v>6.2316080765332371</v>
      </c>
      <c r="Q1194" s="117">
        <v>6.3068747617737193</v>
      </c>
    </row>
    <row r="1195" spans="1:17" x14ac:dyDescent="0.25">
      <c r="A1195" t="s">
        <v>1297</v>
      </c>
      <c r="B1195">
        <v>20</v>
      </c>
      <c r="C1195">
        <v>65</v>
      </c>
      <c r="D1195">
        <v>12</v>
      </c>
      <c r="E1195">
        <v>11</v>
      </c>
      <c r="F1195" s="116">
        <v>5.7662434639935194E-2</v>
      </c>
      <c r="G1195" s="116">
        <v>5.769668819502604E-2</v>
      </c>
      <c r="H1195" s="116">
        <v>5.7729229072362345E-2</v>
      </c>
      <c r="I1195" s="86">
        <v>0.10331386018726418</v>
      </c>
      <c r="J1195" s="86">
        <v>0.10334126303133687</v>
      </c>
      <c r="K1195" s="86">
        <v>0.103366953197655</v>
      </c>
      <c r="L1195" s="86">
        <v>1.664378529186598</v>
      </c>
      <c r="M1195" s="86">
        <v>1.62385143548086</v>
      </c>
      <c r="N1195" s="86">
        <v>1.6437750157994522</v>
      </c>
      <c r="O1195" s="117">
        <v>5.9789734552074822</v>
      </c>
      <c r="P1195" s="117">
        <v>5.8333718685828106</v>
      </c>
      <c r="Q1195" s="117">
        <v>5.9042852910096411</v>
      </c>
    </row>
    <row r="1196" spans="1:17" x14ac:dyDescent="0.25">
      <c r="A1196" t="s">
        <v>1298</v>
      </c>
      <c r="B1196">
        <v>21</v>
      </c>
      <c r="C1196">
        <v>64</v>
      </c>
      <c r="D1196">
        <v>12</v>
      </c>
      <c r="E1196">
        <v>11</v>
      </c>
      <c r="F1196" s="116">
        <v>5.7678676550091908E-2</v>
      </c>
      <c r="G1196" s="116">
        <v>5.7713001944533597E-2</v>
      </c>
      <c r="H1196" s="116">
        <v>5.7745611069253203E-2</v>
      </c>
      <c r="I1196" s="86">
        <v>0.10332801861809394</v>
      </c>
      <c r="J1196" s="86">
        <v>0.1033554789336473</v>
      </c>
      <c r="K1196" s="86">
        <v>0.10337950670975647</v>
      </c>
      <c r="L1196" s="86">
        <v>1.6233749071069012</v>
      </c>
      <c r="M1196" s="86">
        <v>1.6438448560822025</v>
      </c>
      <c r="N1196" s="86">
        <v>1.6035811684021013</v>
      </c>
      <c r="O1196" s="117">
        <v>5.5981611886197591</v>
      </c>
      <c r="P1196" s="117">
        <v>5.6720397350766056</v>
      </c>
      <c r="Q1196" s="117">
        <v>5.5280172450781677</v>
      </c>
    </row>
    <row r="1197" spans="1:17" x14ac:dyDescent="0.25">
      <c r="A1197" t="s">
        <v>1299</v>
      </c>
      <c r="B1197">
        <v>22</v>
      </c>
      <c r="C1197">
        <v>63</v>
      </c>
      <c r="D1197">
        <v>12</v>
      </c>
      <c r="E1197">
        <v>11</v>
      </c>
      <c r="F1197" s="116">
        <v>5.7696376324240461E-2</v>
      </c>
      <c r="G1197" s="116">
        <v>5.7729057692936181E-2</v>
      </c>
      <c r="H1197" s="116">
        <v>5.77617390616319E-2</v>
      </c>
      <c r="I1197" s="86">
        <v>0.10334192795994296</v>
      </c>
      <c r="J1197" s="86">
        <v>0.10336772904049221</v>
      </c>
      <c r="K1197" s="86">
        <v>0.10339181004900486</v>
      </c>
      <c r="L1197" s="86">
        <v>1.5822031026659396</v>
      </c>
      <c r="M1197" s="86">
        <v>1.601992531447217</v>
      </c>
      <c r="N1197" s="86">
        <v>1.6224579485388848</v>
      </c>
      <c r="O1197" s="117">
        <v>5.2434331949822059</v>
      </c>
      <c r="P1197" s="117">
        <v>5.3130307497277984</v>
      </c>
      <c r="Q1197" s="117">
        <v>5.386333339640264</v>
      </c>
    </row>
    <row r="1198" spans="1:17" x14ac:dyDescent="0.25">
      <c r="A1198" t="s">
        <v>1300</v>
      </c>
      <c r="B1198">
        <v>23</v>
      </c>
      <c r="C1198">
        <v>62</v>
      </c>
      <c r="D1198">
        <v>12</v>
      </c>
      <c r="E1198">
        <v>11</v>
      </c>
      <c r="F1198" s="116">
        <v>5.7712997062109486E-2</v>
      </c>
      <c r="G1198" s="116">
        <v>5.7745755230962328E-2</v>
      </c>
      <c r="H1198" s="116">
        <v>5.7778513399815178E-2</v>
      </c>
      <c r="I1198" s="86">
        <v>0.10335547095902126</v>
      </c>
      <c r="J1198" s="86">
        <v>0.10337960855712335</v>
      </c>
      <c r="K1198" s="86">
        <v>0.10340202204107529</v>
      </c>
      <c r="L1198" s="86">
        <v>1.5995555233720915</v>
      </c>
      <c r="M1198" s="86">
        <v>1.5595526268603193</v>
      </c>
      <c r="N1198" s="86">
        <v>1.5792183721762219</v>
      </c>
      <c r="O1198" s="117">
        <v>5.1133174025185859</v>
      </c>
      <c r="P1198" s="117">
        <v>4.9719728003751671</v>
      </c>
      <c r="Q1198" s="117">
        <v>5.0408132301623425</v>
      </c>
    </row>
    <row r="1199" spans="1:17" x14ac:dyDescent="0.25">
      <c r="A1199" t="s">
        <v>1301</v>
      </c>
      <c r="B1199">
        <v>24</v>
      </c>
      <c r="C1199">
        <v>61</v>
      </c>
      <c r="D1199">
        <v>12</v>
      </c>
      <c r="E1199">
        <v>11</v>
      </c>
      <c r="F1199" s="116">
        <v>5.7309725213375323E-2</v>
      </c>
      <c r="G1199" s="116">
        <v>5.7342565481766736E-2</v>
      </c>
      <c r="H1199" s="116">
        <v>5.7375405750158155E-2</v>
      </c>
      <c r="I1199" s="86">
        <v>0.10336733741474494</v>
      </c>
      <c r="J1199" s="86">
        <v>0.10339153550724388</v>
      </c>
      <c r="K1199" s="86">
        <v>0.10341227672938581</v>
      </c>
      <c r="L1199" s="86">
        <v>1.5985795719703124</v>
      </c>
      <c r="M1199" s="86">
        <v>1.6191254809370885</v>
      </c>
      <c r="N1199" s="86">
        <v>1.5787081168110053</v>
      </c>
      <c r="O1199" s="117">
        <v>4.7876893932846833</v>
      </c>
      <c r="P1199" s="117">
        <v>4.8596234085433094</v>
      </c>
      <c r="Q1199" s="117">
        <v>4.7193937340767906</v>
      </c>
    </row>
    <row r="1200" spans="1:17" x14ac:dyDescent="0.25">
      <c r="A1200" t="s">
        <v>1302</v>
      </c>
      <c r="B1200">
        <v>25</v>
      </c>
      <c r="C1200">
        <v>60</v>
      </c>
      <c r="D1200">
        <v>12</v>
      </c>
      <c r="E1200">
        <v>11</v>
      </c>
      <c r="F1200" s="116">
        <v>5.7154691488753288E-2</v>
      </c>
      <c r="G1200" s="116">
        <v>5.7189352752884254E-2</v>
      </c>
      <c r="H1200" s="116">
        <v>5.7220547890602116E-2</v>
      </c>
      <c r="I1200" s="86">
        <v>0.10427841313800555</v>
      </c>
      <c r="J1200" s="86">
        <v>0.10430094295969068</v>
      </c>
      <c r="K1200" s="86">
        <v>0.10431827359175616</v>
      </c>
      <c r="L1200" s="86">
        <v>1.5717028905761221</v>
      </c>
      <c r="M1200" s="86">
        <v>1.5919641325238774</v>
      </c>
      <c r="N1200" s="86">
        <v>1.6129125340330288</v>
      </c>
      <c r="O1200" s="117">
        <v>4.4754676237797071</v>
      </c>
      <c r="P1200" s="117">
        <v>4.5382253086152309</v>
      </c>
      <c r="Q1200" s="117">
        <v>4.6043538013874903</v>
      </c>
    </row>
    <row r="1201" spans="1:17" x14ac:dyDescent="0.25">
      <c r="A1201" t="s">
        <v>1303</v>
      </c>
      <c r="B1201">
        <v>26</v>
      </c>
      <c r="C1201">
        <v>59</v>
      </c>
      <c r="D1201">
        <v>12</v>
      </c>
      <c r="E1201">
        <v>11</v>
      </c>
      <c r="F1201" s="116">
        <v>5.7172204870978002E-2</v>
      </c>
      <c r="G1201" s="116">
        <v>5.7205227272332265E-2</v>
      </c>
      <c r="H1201" s="116">
        <v>5.7236511652562626E-2</v>
      </c>
      <c r="I1201" s="86">
        <v>0.10428995754014395</v>
      </c>
      <c r="J1201" s="86">
        <v>0.10431081379363084</v>
      </c>
      <c r="K1201" s="86">
        <v>0.10432645598374603</v>
      </c>
      <c r="L1201" s="86">
        <v>1.5859321094188579</v>
      </c>
      <c r="M1201" s="86">
        <v>1.544982593718444</v>
      </c>
      <c r="N1201" s="86">
        <v>1.5651171905211723</v>
      </c>
      <c r="O1201" s="117">
        <v>4.3830894020685927</v>
      </c>
      <c r="P1201" s="117">
        <v>4.2551362869264313</v>
      </c>
      <c r="Q1201" s="117">
        <v>4.3174391301551882</v>
      </c>
    </row>
    <row r="1202" spans="1:17" x14ac:dyDescent="0.25">
      <c r="A1202" t="s">
        <v>1304</v>
      </c>
      <c r="B1202">
        <v>27</v>
      </c>
      <c r="C1202">
        <v>58</v>
      </c>
      <c r="D1202">
        <v>12</v>
      </c>
      <c r="E1202">
        <v>11</v>
      </c>
      <c r="F1202" s="116">
        <v>5.7189280409481104E-2</v>
      </c>
      <c r="G1202" s="116">
        <v>5.7220660943787E-2</v>
      </c>
      <c r="H1202" s="116">
        <v>5.7252041478092902E-2</v>
      </c>
      <c r="I1202" s="86">
        <v>0.10430017921771814</v>
      </c>
      <c r="J1202" s="86">
        <v>0.10431935621090509</v>
      </c>
      <c r="K1202" s="86">
        <v>0.10433155975202404</v>
      </c>
      <c r="L1202" s="86">
        <v>1.5315845077788859</v>
      </c>
      <c r="M1202" s="86">
        <v>1.5522712533385401</v>
      </c>
      <c r="N1202" s="86">
        <v>1.5115737411404548</v>
      </c>
      <c r="O1202" s="117">
        <v>4.1015386921987993</v>
      </c>
      <c r="P1202" s="117">
        <v>4.1667090885000801</v>
      </c>
      <c r="Q1202" s="117">
        <v>4.0396894024448926</v>
      </c>
    </row>
    <row r="1203" spans="1:17" x14ac:dyDescent="0.25">
      <c r="A1203" t="s">
        <v>1305</v>
      </c>
      <c r="B1203">
        <v>28</v>
      </c>
      <c r="C1203">
        <v>57</v>
      </c>
      <c r="D1203">
        <v>12</v>
      </c>
      <c r="E1203">
        <v>11</v>
      </c>
      <c r="F1203" s="116">
        <v>5.7205224135126485E-2</v>
      </c>
      <c r="G1203" s="116">
        <v>5.7236707472570141E-2</v>
      </c>
      <c r="H1203" s="116">
        <v>5.7266441735711375E-2</v>
      </c>
      <c r="I1203" s="86">
        <v>0.10431129324804847</v>
      </c>
      <c r="J1203" s="86">
        <v>0.1043270349167703</v>
      </c>
      <c r="K1203" s="86">
        <v>0.10433578028828243</v>
      </c>
      <c r="L1203" s="86">
        <v>1.4889292342027982</v>
      </c>
      <c r="M1203" s="86">
        <v>1.5088197071699803</v>
      </c>
      <c r="N1203" s="86">
        <v>1.5293814130958554</v>
      </c>
      <c r="O1203" s="117">
        <v>3.8400489041174959</v>
      </c>
      <c r="P1203" s="117">
        <v>3.9014431612069314</v>
      </c>
      <c r="Q1203" s="117">
        <v>3.9661344233564386</v>
      </c>
    </row>
    <row r="1204" spans="1:17" x14ac:dyDescent="0.25">
      <c r="A1204" t="s">
        <v>1306</v>
      </c>
      <c r="B1204">
        <v>29</v>
      </c>
      <c r="C1204">
        <v>56</v>
      </c>
      <c r="D1204">
        <v>12</v>
      </c>
      <c r="E1204">
        <v>11</v>
      </c>
      <c r="F1204" s="116">
        <v>5.7221741488527045E-2</v>
      </c>
      <c r="G1204" s="116">
        <v>5.725158013167618E-2</v>
      </c>
      <c r="H1204" s="116">
        <v>5.7279663560522422E-2</v>
      </c>
      <c r="I1204" s="86">
        <v>0.10431940687798277</v>
      </c>
      <c r="J1204" s="86">
        <v>0.104331693378103</v>
      </c>
      <c r="K1204" s="86">
        <v>0.10433695902101167</v>
      </c>
      <c r="L1204" s="86">
        <v>1.4999183825349156</v>
      </c>
      <c r="M1204" s="86">
        <v>1.4597046676413956</v>
      </c>
      <c r="N1204" s="86">
        <v>1.479477156763455</v>
      </c>
      <c r="O1204" s="117">
        <v>3.7797627301305354</v>
      </c>
      <c r="P1204" s="117">
        <v>3.6550056079096978</v>
      </c>
      <c r="Q1204" s="117">
        <v>3.7157518197184287</v>
      </c>
    </row>
    <row r="1205" spans="1:17" x14ac:dyDescent="0.25">
      <c r="A1205" t="s">
        <v>1307</v>
      </c>
      <c r="B1205">
        <v>30</v>
      </c>
      <c r="C1205">
        <v>55</v>
      </c>
      <c r="D1205">
        <v>12</v>
      </c>
      <c r="E1205">
        <v>11</v>
      </c>
      <c r="F1205" s="116">
        <v>5.723749119097956E-2</v>
      </c>
      <c r="G1205" s="116">
        <v>5.7265680056377728E-2</v>
      </c>
      <c r="H1205" s="116">
        <v>5.7290345313601131E-2</v>
      </c>
      <c r="I1205" s="86">
        <v>0.10432699083861875</v>
      </c>
      <c r="J1205" s="86">
        <v>0.10433579985905567</v>
      </c>
      <c r="K1205" s="86">
        <v>0.10433403805496828</v>
      </c>
      <c r="L1205" s="86">
        <v>1.4494097956307259</v>
      </c>
      <c r="M1205" s="86">
        <v>1.4697357293868922</v>
      </c>
      <c r="N1205" s="86">
        <v>1.4297507047216349</v>
      </c>
      <c r="O1205" s="117">
        <v>3.5387491190979561</v>
      </c>
      <c r="P1205" s="117">
        <v>3.6022832980972517</v>
      </c>
      <c r="Q1205" s="117">
        <v>3.4784548978153631</v>
      </c>
    </row>
    <row r="1206" spans="1:17" x14ac:dyDescent="0.25">
      <c r="A1206" t="s">
        <v>1308</v>
      </c>
      <c r="B1206">
        <v>31</v>
      </c>
      <c r="C1206">
        <v>54</v>
      </c>
      <c r="D1206">
        <v>12</v>
      </c>
      <c r="E1206">
        <v>11</v>
      </c>
      <c r="F1206" s="116">
        <v>5.7252070428165609E-2</v>
      </c>
      <c r="G1206" s="116">
        <v>5.7278603040283579E-2</v>
      </c>
      <c r="H1206" s="116">
        <v>5.7299829129977962E-2</v>
      </c>
      <c r="I1206" s="86">
        <v>0.10433153737029975</v>
      </c>
      <c r="J1206" s="86">
        <v>0.10433684389272334</v>
      </c>
      <c r="K1206" s="86">
        <v>0.10432799968868402</v>
      </c>
      <c r="L1206" s="86">
        <v>1.4282735052410753</v>
      </c>
      <c r="M1206" s="86">
        <v>1.4478245026904069</v>
      </c>
      <c r="N1206" s="86">
        <v>1.4680366326607321</v>
      </c>
      <c r="O1206" s="117">
        <v>3.3808668027494861</v>
      </c>
      <c r="P1206" s="117">
        <v>3.4407102249611738</v>
      </c>
      <c r="Q1206" s="117">
        <v>3.5037693997615604</v>
      </c>
    </row>
    <row r="1207" spans="1:17" x14ac:dyDescent="0.25">
      <c r="A1207" t="s">
        <v>1309</v>
      </c>
      <c r="B1207">
        <v>32</v>
      </c>
      <c r="C1207">
        <v>53</v>
      </c>
      <c r="D1207">
        <v>12</v>
      </c>
      <c r="E1207">
        <v>11</v>
      </c>
      <c r="F1207" s="116">
        <v>5.7265529657742668E-2</v>
      </c>
      <c r="G1207" s="116">
        <v>5.7290399137384332E-2</v>
      </c>
      <c r="H1207" s="116">
        <v>5.7308163051414097E-2</v>
      </c>
      <c r="I1207" s="86">
        <v>0.10433634905380512</v>
      </c>
      <c r="J1207" s="86">
        <v>0.10433457266240215</v>
      </c>
      <c r="K1207" s="86">
        <v>0.10431858513977536</v>
      </c>
      <c r="L1207" s="86">
        <v>1.4592646805426521</v>
      </c>
      <c r="M1207" s="86">
        <v>1.4195090409440454</v>
      </c>
      <c r="N1207" s="86">
        <v>1.439055065517814</v>
      </c>
      <c r="O1207" s="117">
        <v>3.4090176733180684</v>
      </c>
      <c r="P1207" s="117">
        <v>3.2874147998273346</v>
      </c>
      <c r="Q1207" s="117">
        <v>3.3466254780713363</v>
      </c>
    </row>
    <row r="1208" spans="1:17" x14ac:dyDescent="0.25">
      <c r="A1208" t="s">
        <v>1310</v>
      </c>
      <c r="B1208">
        <v>33</v>
      </c>
      <c r="C1208">
        <v>52</v>
      </c>
      <c r="D1208">
        <v>12</v>
      </c>
      <c r="E1208">
        <v>11</v>
      </c>
      <c r="F1208" s="116">
        <v>5.727944496094705E-2</v>
      </c>
      <c r="G1208" s="116">
        <v>5.729907404268076E-2</v>
      </c>
      <c r="H1208" s="116">
        <v>5.7313349738487097E-2</v>
      </c>
      <c r="I1208" s="86">
        <v>0.10433570726258179</v>
      </c>
      <c r="J1208" s="86">
        <v>0.10432856941467862</v>
      </c>
      <c r="K1208" s="86">
        <v>0.10430715587096913</v>
      </c>
      <c r="L1208" s="86">
        <v>1.4136668373801957</v>
      </c>
      <c r="M1208" s="86">
        <v>1.4337688015374925</v>
      </c>
      <c r="N1208" s="86">
        <v>1.3942229879540002</v>
      </c>
      <c r="O1208" s="117">
        <v>3.2569357575844093</v>
      </c>
      <c r="P1208" s="117">
        <v>3.3188548036824157</v>
      </c>
      <c r="Q1208" s="117">
        <v>3.1981734247215794</v>
      </c>
    </row>
    <row r="1209" spans="1:17" x14ac:dyDescent="0.25">
      <c r="A1209" t="s">
        <v>1311</v>
      </c>
      <c r="B1209">
        <v>34</v>
      </c>
      <c r="C1209">
        <v>51</v>
      </c>
      <c r="D1209">
        <v>12</v>
      </c>
      <c r="E1209">
        <v>11</v>
      </c>
      <c r="F1209" s="116">
        <v>5.6656720914052917E-2</v>
      </c>
      <c r="G1209" s="116">
        <v>5.6674651958428669E-2</v>
      </c>
      <c r="H1209" s="116">
        <v>5.6687203689491691E-2</v>
      </c>
      <c r="I1209" s="86">
        <v>0.10433357480473093</v>
      </c>
      <c r="J1209" s="86">
        <v>0.10431922996923033</v>
      </c>
      <c r="K1209" s="86">
        <v>0.10429233340266671</v>
      </c>
      <c r="L1209" s="86">
        <v>1.4144707114321167</v>
      </c>
      <c r="M1209" s="86">
        <v>1.4338900324910524</v>
      </c>
      <c r="N1209" s="86">
        <v>1.4539633471193303</v>
      </c>
      <c r="O1209" s="117">
        <v>3.1176599269847873</v>
      </c>
      <c r="P1209" s="117">
        <v>3.1757977521642768</v>
      </c>
      <c r="Q1209" s="117">
        <v>3.2370609583784598</v>
      </c>
    </row>
    <row r="1210" spans="1:17" x14ac:dyDescent="0.25">
      <c r="A1210" t="s">
        <v>1312</v>
      </c>
      <c r="B1210">
        <v>35</v>
      </c>
      <c r="C1210">
        <v>50</v>
      </c>
      <c r="D1210">
        <v>12</v>
      </c>
      <c r="E1210">
        <v>11</v>
      </c>
      <c r="F1210" s="116">
        <v>5.6549566258067889E-2</v>
      </c>
      <c r="G1210" s="116">
        <v>5.6563985270978313E-2</v>
      </c>
      <c r="H1210" s="116">
        <v>5.6572997154047323E-2</v>
      </c>
      <c r="I1210" s="86">
        <v>0.10557240777689461</v>
      </c>
      <c r="J1210" s="86">
        <v>0.10554897688091518</v>
      </c>
      <c r="K1210" s="86">
        <v>0.10551653410186672</v>
      </c>
      <c r="L1210" s="86">
        <v>1.4332967450880731</v>
      </c>
      <c r="M1210" s="86">
        <v>1.3931379917559295</v>
      </c>
      <c r="N1210" s="86">
        <v>1.4128862602250987</v>
      </c>
      <c r="O1210" s="117">
        <v>3.1461799528858752</v>
      </c>
      <c r="P1210" s="117">
        <v>3.0355428668241942</v>
      </c>
      <c r="Q1210" s="117">
        <v>3.0893960776680132</v>
      </c>
    </row>
    <row r="1211" spans="1:17" x14ac:dyDescent="0.25">
      <c r="A1211" t="s">
        <v>1313</v>
      </c>
      <c r="B1211">
        <v>36</v>
      </c>
      <c r="C1211">
        <v>49</v>
      </c>
      <c r="D1211">
        <v>12</v>
      </c>
      <c r="E1211">
        <v>11</v>
      </c>
      <c r="F1211" s="116">
        <v>5.6556341563763629E-2</v>
      </c>
      <c r="G1211" s="116">
        <v>5.656902885997394E-2</v>
      </c>
      <c r="H1211" s="116">
        <v>5.6578091214409869E-2</v>
      </c>
      <c r="I1211" s="86">
        <v>0.10556374188239602</v>
      </c>
      <c r="J1211" s="86">
        <v>0.10553474234820104</v>
      </c>
      <c r="K1211" s="86">
        <v>0.10550030540134449</v>
      </c>
      <c r="L1211" s="86">
        <v>1.38572642926923</v>
      </c>
      <c r="M1211" s="86">
        <v>1.4061221641627382</v>
      </c>
      <c r="N1211" s="86">
        <v>1.365990765452461</v>
      </c>
      <c r="O1211" s="117">
        <v>3.0165623589671089</v>
      </c>
      <c r="P1211" s="117">
        <v>3.0729682654472361</v>
      </c>
      <c r="Q1211" s="117">
        <v>2.9630672807318033</v>
      </c>
    </row>
    <row r="1212" spans="1:17" x14ac:dyDescent="0.25">
      <c r="A1212" t="s">
        <v>1314</v>
      </c>
      <c r="B1212">
        <v>37</v>
      </c>
      <c r="C1212">
        <v>48</v>
      </c>
      <c r="D1212">
        <v>12</v>
      </c>
      <c r="E1212">
        <v>11</v>
      </c>
      <c r="F1212" s="116">
        <v>5.6564348943851366E-2</v>
      </c>
      <c r="G1212" s="116">
        <v>5.6573465462070725E-2</v>
      </c>
      <c r="H1212" s="116">
        <v>5.6582581980290085E-2</v>
      </c>
      <c r="I1212" s="86">
        <v>0.10554922464012545</v>
      </c>
      <c r="J1212" s="86">
        <v>0.10551822847817961</v>
      </c>
      <c r="K1212" s="86">
        <v>0.10548358570894605</v>
      </c>
      <c r="L1212" s="86">
        <v>1.338432505857363</v>
      </c>
      <c r="M1212" s="86">
        <v>1.3580640161909363</v>
      </c>
      <c r="N1212" s="86">
        <v>1.3783524825623956</v>
      </c>
      <c r="O1212" s="117">
        <v>2.8939949494489063</v>
      </c>
      <c r="P1212" s="117">
        <v>2.9471314875422778</v>
      </c>
      <c r="Q1212" s="117">
        <v>3.003157961911187</v>
      </c>
    </row>
    <row r="1213" spans="1:17" x14ac:dyDescent="0.25">
      <c r="A1213" t="s">
        <v>1315</v>
      </c>
      <c r="B1213">
        <v>38</v>
      </c>
      <c r="C1213">
        <v>47</v>
      </c>
      <c r="D1213">
        <v>12</v>
      </c>
      <c r="E1213">
        <v>11</v>
      </c>
      <c r="F1213" s="116">
        <v>5.6569463609406651E-2</v>
      </c>
      <c r="G1213" s="116">
        <v>5.657863832535745E-2</v>
      </c>
      <c r="H1213" s="116">
        <v>5.6589647984498399E-2</v>
      </c>
      <c r="I1213" s="86">
        <v>0.1055349226387951</v>
      </c>
      <c r="J1213" s="86">
        <v>0.10550005871818209</v>
      </c>
      <c r="K1213" s="86">
        <v>0.10546702974075922</v>
      </c>
      <c r="L1213" s="86">
        <v>1.3502429464783769</v>
      </c>
      <c r="M1213" s="86">
        <v>1.3105256011273891</v>
      </c>
      <c r="N1213" s="86">
        <v>1.3300567364434397</v>
      </c>
      <c r="O1213" s="117">
        <v>2.9365550042570683</v>
      </c>
      <c r="P1213" s="117">
        <v>2.8281300460937731</v>
      </c>
      <c r="Q1213" s="117">
        <v>2.8809066821291212</v>
      </c>
    </row>
    <row r="1214" spans="1:17" x14ac:dyDescent="0.25">
      <c r="A1214" t="s">
        <v>1316</v>
      </c>
      <c r="B1214">
        <v>39</v>
      </c>
      <c r="C1214">
        <v>46</v>
      </c>
      <c r="D1214">
        <v>12</v>
      </c>
      <c r="E1214">
        <v>11</v>
      </c>
      <c r="F1214" s="116">
        <v>5.6573412232878054E-2</v>
      </c>
      <c r="G1214" s="116">
        <v>5.6582649613230881E-2</v>
      </c>
      <c r="H1214" s="116">
        <v>5.6595581945724845E-2</v>
      </c>
      <c r="I1214" s="86">
        <v>0.10551674829431772</v>
      </c>
      <c r="J1214" s="86">
        <v>0.10548349372504752</v>
      </c>
      <c r="K1214" s="86">
        <v>0.10545578158398904</v>
      </c>
      <c r="L1214" s="86">
        <v>1.3016725200866837</v>
      </c>
      <c r="M1214" s="86">
        <v>1.3217582799258794</v>
      </c>
      <c r="N1214" s="86">
        <v>1.2822370718243272</v>
      </c>
      <c r="O1214" s="117">
        <v>2.8177095361172335</v>
      </c>
      <c r="P1214" s="117">
        <v>2.8729786302442917</v>
      </c>
      <c r="Q1214" s="117">
        <v>2.765289250090988</v>
      </c>
    </row>
    <row r="1215" spans="1:17" x14ac:dyDescent="0.25">
      <c r="A1215" t="s">
        <v>1317</v>
      </c>
      <c r="B1215">
        <v>40</v>
      </c>
      <c r="C1215">
        <v>45</v>
      </c>
      <c r="D1215">
        <v>12</v>
      </c>
      <c r="E1215">
        <v>11</v>
      </c>
      <c r="F1215" s="116">
        <v>5.6578984098035752E-2</v>
      </c>
      <c r="G1215" s="116">
        <v>5.6588288933758876E-2</v>
      </c>
      <c r="H1215" s="116">
        <v>5.6605037638060497E-2</v>
      </c>
      <c r="I1215" s="86">
        <v>0.10550008839593937</v>
      </c>
      <c r="J1215" s="86">
        <v>0.10546845195448075</v>
      </c>
      <c r="K1215" s="86">
        <v>0.10544425938160062</v>
      </c>
      <c r="L1215" s="86">
        <v>1.2535251370137059</v>
      </c>
      <c r="M1215" s="86">
        <v>1.2728680295149388</v>
      </c>
      <c r="N1215" s="86">
        <v>1.2928573355999893</v>
      </c>
      <c r="O1215" s="117">
        <v>2.7053195745829108</v>
      </c>
      <c r="P1215" s="117">
        <v>2.7573782694866522</v>
      </c>
      <c r="Q1215" s="117">
        <v>2.8122693563845131</v>
      </c>
    </row>
    <row r="1216" spans="1:17" x14ac:dyDescent="0.25">
      <c r="A1216" t="s">
        <v>1318</v>
      </c>
      <c r="B1216">
        <v>41</v>
      </c>
      <c r="C1216">
        <v>44</v>
      </c>
      <c r="D1216">
        <v>12</v>
      </c>
      <c r="E1216">
        <v>11</v>
      </c>
      <c r="F1216" s="116">
        <v>5.6583248777615024E-2</v>
      </c>
      <c r="G1216" s="116">
        <v>5.6596377576761274E-2</v>
      </c>
      <c r="H1216" s="116">
        <v>5.6615133004113062E-2</v>
      </c>
      <c r="I1216" s="86">
        <v>0.10548239896920171</v>
      </c>
      <c r="J1216" s="86">
        <v>0.10545426582817403</v>
      </c>
      <c r="K1216" s="86">
        <v>0.10543738594355742</v>
      </c>
      <c r="L1216" s="86">
        <v>1.2498016613557548</v>
      </c>
      <c r="M1216" s="86">
        <v>1.2106478312161582</v>
      </c>
      <c r="N1216" s="86">
        <v>1.2299021529355056</v>
      </c>
      <c r="O1216" s="117">
        <v>2.7284251630315524</v>
      </c>
      <c r="P1216" s="117">
        <v>2.6225263935751406</v>
      </c>
      <c r="Q1216" s="117">
        <v>2.6740738101088004</v>
      </c>
    </row>
    <row r="1217" spans="1:17" x14ac:dyDescent="0.25">
      <c r="A1217" t="s">
        <v>1319</v>
      </c>
      <c r="B1217">
        <v>42</v>
      </c>
      <c r="C1217">
        <v>43</v>
      </c>
      <c r="D1217">
        <v>12</v>
      </c>
      <c r="E1217">
        <v>11</v>
      </c>
      <c r="F1217" s="116">
        <v>5.6588428876742383E-2</v>
      </c>
      <c r="G1217" s="116">
        <v>5.6605450797193271E-2</v>
      </c>
      <c r="H1217" s="116">
        <v>5.6628146691127798E-2</v>
      </c>
      <c r="I1217" s="86">
        <v>0.10546781911372534</v>
      </c>
      <c r="J1217" s="86">
        <v>0.10544512321979083</v>
      </c>
      <c r="K1217" s="86">
        <v>0.10543377527282356</v>
      </c>
      <c r="L1217" s="86">
        <v>1.1862179184082613</v>
      </c>
      <c r="M1217" s="86">
        <v>1.2060276511641101</v>
      </c>
      <c r="N1217" s="86">
        <v>1.167047453331568</v>
      </c>
      <c r="O1217" s="117">
        <v>2.5944867890984056</v>
      </c>
      <c r="P1217" s="117">
        <v>2.6484632988481835</v>
      </c>
      <c r="Q1217" s="117">
        <v>2.5432943090045961</v>
      </c>
    </row>
    <row r="1218" spans="1:17" x14ac:dyDescent="0.25">
      <c r="A1218" t="s">
        <v>1320</v>
      </c>
      <c r="B1218">
        <v>43</v>
      </c>
      <c r="C1218">
        <v>42</v>
      </c>
      <c r="D1218">
        <v>12</v>
      </c>
      <c r="E1218">
        <v>11</v>
      </c>
      <c r="F1218" s="116">
        <v>5.6596175903113208E-2</v>
      </c>
      <c r="G1218" s="116">
        <v>5.6615260127520786E-2</v>
      </c>
      <c r="H1218" s="116">
        <v>5.6641978041691396E-2</v>
      </c>
      <c r="I1218" s="86">
        <v>0.10545560723139431</v>
      </c>
      <c r="J1218" s="86">
        <v>0.10543652300698673</v>
      </c>
      <c r="K1218" s="86">
        <v>0.10543079773966446</v>
      </c>
      <c r="L1218" s="86">
        <v>1.1227478229671006</v>
      </c>
      <c r="M1218" s="86">
        <v>1.1419141095396312</v>
      </c>
      <c r="N1218" s="86">
        <v>1.1617235344746972</v>
      </c>
      <c r="O1218" s="117">
        <v>2.4672829598868686</v>
      </c>
      <c r="P1218" s="117">
        <v>2.5181195168637749</v>
      </c>
      <c r="Q1218" s="117">
        <v>2.5717213779573389</v>
      </c>
    </row>
    <row r="1219" spans="1:17" x14ac:dyDescent="0.25">
      <c r="A1219" t="s">
        <v>1321</v>
      </c>
      <c r="B1219">
        <v>44</v>
      </c>
      <c r="C1219">
        <v>41</v>
      </c>
      <c r="D1219">
        <v>12</v>
      </c>
      <c r="E1219">
        <v>11</v>
      </c>
      <c r="F1219" s="116">
        <v>5.591311653576081E-2</v>
      </c>
      <c r="G1219" s="116">
        <v>5.5936240239869893E-2</v>
      </c>
      <c r="H1219" s="116">
        <v>5.5963217894663818E-2</v>
      </c>
      <c r="I1219" s="86">
        <v>0.10544409073741492</v>
      </c>
      <c r="J1219" s="86">
        <v>0.10543252888536038</v>
      </c>
      <c r="K1219" s="86">
        <v>0.10543060191001796</v>
      </c>
      <c r="L1219" s="86">
        <v>1.1489147274871472</v>
      </c>
      <c r="M1219" s="86">
        <v>1.1101150789674494</v>
      </c>
      <c r="N1219" s="86">
        <v>1.1291979157834697</v>
      </c>
      <c r="O1219" s="117">
        <v>2.4975816459452584</v>
      </c>
      <c r="P1219" s="117">
        <v>2.3941666602434157</v>
      </c>
      <c r="Q1219" s="117">
        <v>2.4445050371135451</v>
      </c>
    </row>
    <row r="1220" spans="1:17" x14ac:dyDescent="0.25">
      <c r="A1220" t="s">
        <v>1322</v>
      </c>
      <c r="B1220">
        <v>45</v>
      </c>
      <c r="C1220">
        <v>40</v>
      </c>
      <c r="D1220">
        <v>12</v>
      </c>
      <c r="E1220">
        <v>11</v>
      </c>
      <c r="F1220" s="116">
        <v>5.6054130360706812E-2</v>
      </c>
      <c r="G1220" s="116">
        <v>5.6079443119310714E-2</v>
      </c>
      <c r="H1220" s="116">
        <v>5.6108650148469066E-2</v>
      </c>
      <c r="I1220" s="86">
        <v>0.10690940953122718</v>
      </c>
      <c r="J1220" s="86">
        <v>0.10689967385484106</v>
      </c>
      <c r="K1220" s="86">
        <v>0.10689772671956384</v>
      </c>
      <c r="L1220" s="86">
        <v>1.0755702672443168</v>
      </c>
      <c r="M1220" s="86">
        <v>1.0954037871781142</v>
      </c>
      <c r="N1220" s="86">
        <v>1.0563754076814487</v>
      </c>
      <c r="O1220" s="117">
        <v>2.3734527576303366</v>
      </c>
      <c r="P1220" s="117">
        <v>2.4236635350240956</v>
      </c>
      <c r="Q1220" s="117">
        <v>2.3258686657255514</v>
      </c>
    </row>
    <row r="1221" spans="1:17" x14ac:dyDescent="0.25">
      <c r="A1221" t="s">
        <v>1323</v>
      </c>
      <c r="B1221">
        <v>46</v>
      </c>
      <c r="C1221">
        <v>39</v>
      </c>
      <c r="D1221">
        <v>12</v>
      </c>
      <c r="E1221">
        <v>11</v>
      </c>
      <c r="F1221" s="116">
        <v>5.6066301345047781E-2</v>
      </c>
      <c r="G1221" s="116">
        <v>5.6093867834435665E-2</v>
      </c>
      <c r="H1221" s="116">
        <v>5.6125372393736106E-2</v>
      </c>
      <c r="I1221" s="86">
        <v>0.10690284584622231</v>
      </c>
      <c r="J1221" s="86">
        <v>0.10689890777630975</v>
      </c>
      <c r="K1221" s="86">
        <v>0.10689693874135348</v>
      </c>
      <c r="L1221" s="86">
        <v>1.0518978543426081</v>
      </c>
      <c r="M1221" s="86">
        <v>1.0710132456981509</v>
      </c>
      <c r="N1221" s="86">
        <v>1.0907625769522715</v>
      </c>
      <c r="O1221" s="117">
        <v>2.2572524480027094</v>
      </c>
      <c r="P1221" s="117">
        <v>2.3045585128272781</v>
      </c>
      <c r="Q1221" s="117">
        <v>2.3544755180038712</v>
      </c>
    </row>
    <row r="1222" spans="1:17" x14ac:dyDescent="0.25">
      <c r="A1222" t="s">
        <v>1324</v>
      </c>
      <c r="B1222">
        <v>47</v>
      </c>
      <c r="C1222">
        <v>38</v>
      </c>
      <c r="D1222">
        <v>12</v>
      </c>
      <c r="E1222">
        <v>11</v>
      </c>
      <c r="F1222" s="116">
        <v>5.6079776326566404E-2</v>
      </c>
      <c r="G1222" s="116">
        <v>5.6109668535261843E-2</v>
      </c>
      <c r="H1222" s="116">
        <v>5.613956074395729E-2</v>
      </c>
      <c r="I1222" s="86">
        <v>0.10690051673664765</v>
      </c>
      <c r="J1222" s="86">
        <v>0.10689852392273462</v>
      </c>
      <c r="K1222" s="86">
        <v>0.10689653110882159</v>
      </c>
      <c r="L1222" s="86">
        <v>1.086332684340269</v>
      </c>
      <c r="M1222" s="86">
        <v>1.0476242668935818</v>
      </c>
      <c r="N1222" s="86">
        <v>1.0666625481886833</v>
      </c>
      <c r="O1222" s="117">
        <v>2.2920010442344902</v>
      </c>
      <c r="P1222" s="117">
        <v>2.1953515622664672</v>
      </c>
      <c r="Q1222" s="117">
        <v>2.24237798498614</v>
      </c>
    </row>
    <row r="1223" spans="1:17" x14ac:dyDescent="0.25">
      <c r="A1223" t="s">
        <v>1325</v>
      </c>
      <c r="B1223">
        <v>48</v>
      </c>
      <c r="C1223">
        <v>37</v>
      </c>
      <c r="D1223">
        <v>12</v>
      </c>
      <c r="E1223">
        <v>11</v>
      </c>
      <c r="F1223" s="116">
        <v>5.6094631556636625E-2</v>
      </c>
      <c r="G1223" s="116">
        <v>5.6124910425014385E-2</v>
      </c>
      <c r="H1223" s="116">
        <v>5.6155189293392138E-2</v>
      </c>
      <c r="I1223" s="86">
        <v>0.10689853551206613</v>
      </c>
      <c r="J1223" s="86">
        <v>0.10689853551206613</v>
      </c>
      <c r="K1223" s="86">
        <v>0.10689651692084094</v>
      </c>
      <c r="L1223" s="86">
        <v>1.0625198074263971</v>
      </c>
      <c r="M1223" s="86">
        <v>1.0821142724492576</v>
      </c>
      <c r="N1223" s="86">
        <v>1.0435531242745688</v>
      </c>
      <c r="O1223" s="117">
        <v>2.1827430636159026</v>
      </c>
      <c r="P1223" s="117">
        <v>2.2320713773857226</v>
      </c>
      <c r="Q1223" s="117">
        <v>2.1359945094318675</v>
      </c>
    </row>
    <row r="1224" spans="1:17" x14ac:dyDescent="0.25">
      <c r="A1224" t="s">
        <v>1326</v>
      </c>
      <c r="B1224">
        <v>49</v>
      </c>
      <c r="C1224">
        <v>36</v>
      </c>
      <c r="D1224">
        <v>12</v>
      </c>
      <c r="E1224">
        <v>11</v>
      </c>
      <c r="F1224" s="116">
        <v>5.610877136975144E-2</v>
      </c>
      <c r="G1224" s="116">
        <v>5.6139467684965763E-2</v>
      </c>
      <c r="H1224" s="116">
        <v>5.6170164000180087E-2</v>
      </c>
      <c r="I1224" s="86">
        <v>0.10689889452336808</v>
      </c>
      <c r="J1224" s="86">
        <v>0.10689684810235379</v>
      </c>
      <c r="K1224" s="86">
        <v>0.10689480168133951</v>
      </c>
      <c r="L1224" s="86">
        <v>1.0397517282025466</v>
      </c>
      <c r="M1224" s="86">
        <v>1.0587159117419545</v>
      </c>
      <c r="N1224" s="86">
        <v>1.078308346532749</v>
      </c>
      <c r="O1224" s="117">
        <v>2.0790532437819498</v>
      </c>
      <c r="P1224" s="117">
        <v>2.12552132575339</v>
      </c>
      <c r="Q1224" s="117">
        <v>2.1745556196767475</v>
      </c>
    </row>
    <row r="1225" spans="1:17" x14ac:dyDescent="0.25">
      <c r="A1225" t="s">
        <v>1327</v>
      </c>
      <c r="B1225">
        <v>50</v>
      </c>
      <c r="C1225">
        <v>35</v>
      </c>
      <c r="D1225">
        <v>12</v>
      </c>
      <c r="E1225">
        <v>11</v>
      </c>
      <c r="F1225" s="116">
        <v>5.5785115386691807E-2</v>
      </c>
      <c r="G1225" s="116">
        <v>5.5816261695438935E-2</v>
      </c>
      <c r="H1225" s="116">
        <v>5.5845331583602921E-2</v>
      </c>
      <c r="I1225" s="86">
        <v>0.10689828446131421</v>
      </c>
      <c r="J1225" s="86">
        <v>0.10689620804073106</v>
      </c>
      <c r="K1225" s="86">
        <v>0.10688997877898164</v>
      </c>
      <c r="L1225" s="86">
        <v>1.0884472111595147</v>
      </c>
      <c r="M1225" s="86">
        <v>1.0500002076420583</v>
      </c>
      <c r="N1225" s="86">
        <v>1.0689111365587725</v>
      </c>
      <c r="O1225" s="117">
        <v>2.1189539823670365</v>
      </c>
      <c r="P1225" s="117">
        <v>2.0242795858786788</v>
      </c>
      <c r="Q1225" s="117">
        <v>2.0703449765156834</v>
      </c>
    </row>
    <row r="1226" spans="1:17" x14ac:dyDescent="0.25">
      <c r="A1226" t="s">
        <v>1328</v>
      </c>
      <c r="B1226">
        <v>51</v>
      </c>
      <c r="C1226">
        <v>34</v>
      </c>
      <c r="D1226">
        <v>12</v>
      </c>
      <c r="E1226">
        <v>11</v>
      </c>
      <c r="F1226" s="116">
        <v>5.566169028340081E-2</v>
      </c>
      <c r="G1226" s="116">
        <v>5.5693319838056678E-2</v>
      </c>
      <c r="H1226" s="116">
        <v>5.5722840755735491E-2</v>
      </c>
      <c r="I1226" s="86">
        <v>0.10788841093117409</v>
      </c>
      <c r="J1226" s="86">
        <v>0.10788419365721998</v>
      </c>
      <c r="K1226" s="86">
        <v>0.10787575910931174</v>
      </c>
      <c r="L1226" s="86">
        <v>1.068492746288799</v>
      </c>
      <c r="M1226" s="86">
        <v>1.0880398110661269</v>
      </c>
      <c r="N1226" s="86">
        <v>1.0495718944290924</v>
      </c>
      <c r="O1226" s="117">
        <v>1.9801176619433198</v>
      </c>
      <c r="P1226" s="117">
        <v>2.0273827597840754</v>
      </c>
      <c r="Q1226" s="117">
        <v>1.9353470816464238</v>
      </c>
    </row>
    <row r="1227" spans="1:17" x14ac:dyDescent="0.25">
      <c r="A1227" t="s">
        <v>1329</v>
      </c>
      <c r="B1227">
        <v>52</v>
      </c>
      <c r="C1227">
        <v>33</v>
      </c>
      <c r="D1227">
        <v>12</v>
      </c>
      <c r="E1227">
        <v>11</v>
      </c>
      <c r="F1227" s="116">
        <v>5.5677592876354168E-2</v>
      </c>
      <c r="G1227" s="116">
        <v>5.5707596198150508E-2</v>
      </c>
      <c r="H1227" s="116">
        <v>5.5737599519946848E-2</v>
      </c>
      <c r="I1227" s="86">
        <v>0.10788551589640281</v>
      </c>
      <c r="J1227" s="86">
        <v>0.10787908661316074</v>
      </c>
      <c r="K1227" s="86">
        <v>0.10787265732991867</v>
      </c>
      <c r="L1227" s="86">
        <v>1.0458065000053578</v>
      </c>
      <c r="M1227" s="86">
        <v>1.0646635877543584</v>
      </c>
      <c r="N1227" s="86">
        <v>1.0841400297890122</v>
      </c>
      <c r="O1227" s="117">
        <v>1.8319578239019321</v>
      </c>
      <c r="P1227" s="117">
        <v>1.8764934689197732</v>
      </c>
      <c r="Q1227" s="117">
        <v>1.9235108172690547</v>
      </c>
    </row>
    <row r="1228" spans="1:17" x14ac:dyDescent="0.25">
      <c r="A1228" t="s">
        <v>1330</v>
      </c>
      <c r="B1228">
        <v>53</v>
      </c>
      <c r="C1228">
        <v>32</v>
      </c>
      <c r="D1228">
        <v>12</v>
      </c>
      <c r="E1228">
        <v>11</v>
      </c>
      <c r="F1228" s="116">
        <v>5.5692041409347838E-2</v>
      </c>
      <c r="G1228" s="116">
        <v>5.5722559985351083E-2</v>
      </c>
      <c r="H1228" s="116">
        <v>5.5753078561354329E-2</v>
      </c>
      <c r="I1228" s="86">
        <v>0.10788316617146644</v>
      </c>
      <c r="J1228" s="86">
        <v>0.1078766264766086</v>
      </c>
      <c r="K1228" s="86">
        <v>0.10787008678175077</v>
      </c>
      <c r="L1228" s="86">
        <v>1.0804513261411222</v>
      </c>
      <c r="M1228" s="86">
        <v>1.0422464287816331</v>
      </c>
      <c r="N1228" s="86">
        <v>1.0610393319047733</v>
      </c>
      <c r="O1228" s="117">
        <v>1.8236745673446877</v>
      </c>
      <c r="P1228" s="117">
        <v>1.7326049566527226</v>
      </c>
      <c r="Q1228" s="117">
        <v>1.7769048496197168</v>
      </c>
    </row>
    <row r="1229" spans="1:17" x14ac:dyDescent="0.25">
      <c r="A1229" t="s">
        <v>1331</v>
      </c>
      <c r="B1229">
        <v>54</v>
      </c>
      <c r="C1229">
        <v>31</v>
      </c>
      <c r="D1229">
        <v>12</v>
      </c>
      <c r="E1229">
        <v>11</v>
      </c>
      <c r="F1229" s="116">
        <v>5.5706826266513104E-2</v>
      </c>
      <c r="G1229" s="116">
        <v>5.5737894089790449E-2</v>
      </c>
      <c r="H1229" s="116">
        <v>5.5771181043301886E-2</v>
      </c>
      <c r="I1229" s="86">
        <v>0.1078785780701112</v>
      </c>
      <c r="J1229" s="86">
        <v>0.10787192067940891</v>
      </c>
      <c r="K1229" s="86">
        <v>0.10786970154917482</v>
      </c>
      <c r="L1229" s="86">
        <v>1.0577351113004769</v>
      </c>
      <c r="M1229" s="86">
        <v>1.0771458434581149</v>
      </c>
      <c r="N1229" s="86">
        <v>1.0389446692549151</v>
      </c>
      <c r="O1229" s="117">
        <v>1.674715452025733</v>
      </c>
      <c r="P1229" s="117">
        <v>1.7212350791230886</v>
      </c>
      <c r="Q1229" s="117">
        <v>1.6306479638370537</v>
      </c>
    </row>
    <row r="1230" spans="1:17" x14ac:dyDescent="0.25">
      <c r="A1230" t="s">
        <v>1332</v>
      </c>
      <c r="B1230">
        <v>55</v>
      </c>
      <c r="C1230">
        <v>30</v>
      </c>
      <c r="D1230">
        <v>12</v>
      </c>
      <c r="E1230">
        <v>11</v>
      </c>
      <c r="F1230" s="116">
        <v>5.5262509354743167E-2</v>
      </c>
      <c r="G1230" s="116">
        <v>5.5294162866361136E-2</v>
      </c>
      <c r="H1230" s="116">
        <v>5.5330338308210242E-2</v>
      </c>
      <c r="I1230" s="86">
        <v>0.10787516759403919</v>
      </c>
      <c r="J1230" s="86">
        <v>0.10787064566380805</v>
      </c>
      <c r="K1230" s="86">
        <v>0.10787290662892363</v>
      </c>
      <c r="L1230" s="86">
        <v>1.0506071821817862</v>
      </c>
      <c r="M1230" s="86">
        <v>1.0692940588619657</v>
      </c>
      <c r="N1230" s="86">
        <v>1.0885936570884647</v>
      </c>
      <c r="O1230" s="117">
        <v>1.5322289272398817</v>
      </c>
      <c r="P1230" s="117">
        <v>1.5760599969703069</v>
      </c>
      <c r="Q1230" s="117">
        <v>1.6223329090255467</v>
      </c>
    </row>
    <row r="1231" spans="1:17" x14ac:dyDescent="0.25">
      <c r="A1231" t="s">
        <v>1333</v>
      </c>
      <c r="B1231">
        <v>18</v>
      </c>
      <c r="C1231">
        <v>67</v>
      </c>
      <c r="D1231">
        <v>15</v>
      </c>
      <c r="E1231">
        <v>11</v>
      </c>
      <c r="F1231" s="116">
        <v>5.8465325217917537E-2</v>
      </c>
      <c r="G1231" s="116">
        <v>5.8497329128213482E-2</v>
      </c>
      <c r="H1231" s="116">
        <v>5.85307877617047E-2</v>
      </c>
      <c r="I1231" s="86">
        <v>0.10091123860951738</v>
      </c>
      <c r="J1231" s="86">
        <v>0.10093887835022752</v>
      </c>
      <c r="K1231" s="86">
        <v>0.10096506336774239</v>
      </c>
      <c r="L1231" s="86">
        <v>1.7011969462450685</v>
      </c>
      <c r="M1231" s="86">
        <v>1.7225173693949516</v>
      </c>
      <c r="N1231" s="86">
        <v>1.680581336483294</v>
      </c>
      <c r="O1231" s="117">
        <v>5.8709995112130064</v>
      </c>
      <c r="P1231" s="117">
        <v>5.9451016560568855</v>
      </c>
      <c r="Q1231" s="117">
        <v>5.8006432785969482</v>
      </c>
    </row>
    <row r="1232" spans="1:17" x14ac:dyDescent="0.25">
      <c r="A1232" t="s">
        <v>1334</v>
      </c>
      <c r="B1232">
        <v>19</v>
      </c>
      <c r="C1232">
        <v>66</v>
      </c>
      <c r="D1232">
        <v>15</v>
      </c>
      <c r="E1232">
        <v>11</v>
      </c>
      <c r="F1232" s="116">
        <v>5.8481595472166858E-2</v>
      </c>
      <c r="G1232" s="116">
        <v>5.8513670539488055E-2</v>
      </c>
      <c r="H1232" s="116">
        <v>5.8547203564414757E-2</v>
      </c>
      <c r="I1232" s="86">
        <v>0.10092419932613199</v>
      </c>
      <c r="J1232" s="86">
        <v>0.10095190052063666</v>
      </c>
      <c r="K1232" s="86">
        <v>0.10097814375753582</v>
      </c>
      <c r="L1232" s="86">
        <v>1.6622058023796784</v>
      </c>
      <c r="M1232" s="86">
        <v>1.6826813589914433</v>
      </c>
      <c r="N1232" s="86">
        <v>1.7038552772962468</v>
      </c>
      <c r="O1232" s="117">
        <v>5.514513238984037</v>
      </c>
      <c r="P1232" s="117">
        <v>5.5843319127966398</v>
      </c>
      <c r="Q1232" s="117">
        <v>5.6578683785032897</v>
      </c>
    </row>
    <row r="1233" spans="1:17" x14ac:dyDescent="0.25">
      <c r="A1233" t="s">
        <v>1335</v>
      </c>
      <c r="B1233">
        <v>20</v>
      </c>
      <c r="C1233">
        <v>65</v>
      </c>
      <c r="D1233">
        <v>15</v>
      </c>
      <c r="E1233">
        <v>11</v>
      </c>
      <c r="F1233" s="116">
        <v>5.8496880068974584E-2</v>
      </c>
      <c r="G1233" s="116">
        <v>5.8530490567140624E-2</v>
      </c>
      <c r="H1233" s="116">
        <v>5.8564101065306656E-2</v>
      </c>
      <c r="I1233" s="86">
        <v>0.10093817129663457</v>
      </c>
      <c r="J1233" s="86">
        <v>0.10096447516476451</v>
      </c>
      <c r="K1233" s="86">
        <v>0.10099077903289445</v>
      </c>
      <c r="L1233" s="86">
        <v>1.6838377343601585</v>
      </c>
      <c r="M1233" s="86">
        <v>1.6424675950957899</v>
      </c>
      <c r="N1233" s="86">
        <v>1.6628058461765529</v>
      </c>
      <c r="O1233" s="117">
        <v>5.3833642647338191</v>
      </c>
      <c r="P1233" s="117">
        <v>5.2411129458870978</v>
      </c>
      <c r="Q1233" s="117">
        <v>5.310394411889348</v>
      </c>
    </row>
    <row r="1234" spans="1:17" x14ac:dyDescent="0.25">
      <c r="A1234" t="s">
        <v>1336</v>
      </c>
      <c r="B1234">
        <v>21</v>
      </c>
      <c r="C1234">
        <v>64</v>
      </c>
      <c r="D1234">
        <v>15</v>
      </c>
      <c r="E1234">
        <v>11</v>
      </c>
      <c r="F1234" s="116">
        <v>5.8513840731609777E-2</v>
      </c>
      <c r="G1234" s="116">
        <v>5.8547532516234312E-2</v>
      </c>
      <c r="H1234" s="116">
        <v>5.8581224300858846E-2</v>
      </c>
      <c r="I1234" s="86">
        <v>0.10095230561671346</v>
      </c>
      <c r="J1234" s="86">
        <v>0.10097720824013161</v>
      </c>
      <c r="K1234" s="86">
        <v>0.10100211086354974</v>
      </c>
      <c r="L1234" s="86">
        <v>1.6416512490130504</v>
      </c>
      <c r="M1234" s="86">
        <v>1.662546014921066</v>
      </c>
      <c r="N1234" s="86">
        <v>1.6214464322597373</v>
      </c>
      <c r="O1234" s="117">
        <v>5.0546363557793859</v>
      </c>
      <c r="P1234" s="117">
        <v>5.1268158773267469</v>
      </c>
      <c r="Q1234" s="117">
        <v>4.986105800992882</v>
      </c>
    </row>
    <row r="1235" spans="1:17" x14ac:dyDescent="0.25">
      <c r="A1235" t="s">
        <v>1337</v>
      </c>
      <c r="B1235">
        <v>22</v>
      </c>
      <c r="C1235">
        <v>63</v>
      </c>
      <c r="D1235">
        <v>15</v>
      </c>
      <c r="E1235">
        <v>11</v>
      </c>
      <c r="F1235" s="116">
        <v>5.8531362853328675E-2</v>
      </c>
      <c r="G1235" s="116">
        <v>5.8565140832142537E-2</v>
      </c>
      <c r="H1235" s="116">
        <v>5.8598918810956399E-2</v>
      </c>
      <c r="I1235" s="86">
        <v>0.10096531589018926</v>
      </c>
      <c r="J1235" s="86">
        <v>0.10099028222235602</v>
      </c>
      <c r="K1235" s="86">
        <v>0.10101377994674829</v>
      </c>
      <c r="L1235" s="86">
        <v>1.5992184069424027</v>
      </c>
      <c r="M1235" s="86">
        <v>1.6192942752200341</v>
      </c>
      <c r="N1235" s="86">
        <v>1.6400545147205901</v>
      </c>
      <c r="O1235" s="117">
        <v>4.742742507530286</v>
      </c>
      <c r="P1235" s="117">
        <v>4.8107390474903697</v>
      </c>
      <c r="Q1235" s="117">
        <v>4.8823571742224088</v>
      </c>
    </row>
    <row r="1236" spans="1:17" x14ac:dyDescent="0.25">
      <c r="A1236" t="s">
        <v>1338</v>
      </c>
      <c r="B1236">
        <v>23</v>
      </c>
      <c r="C1236">
        <v>62</v>
      </c>
      <c r="D1236">
        <v>15</v>
      </c>
      <c r="E1236">
        <v>11</v>
      </c>
      <c r="F1236" s="116">
        <v>5.8547374807458391E-2</v>
      </c>
      <c r="G1236" s="116">
        <v>5.8581244459366723E-2</v>
      </c>
      <c r="H1236" s="116">
        <v>5.8615114111275061E-2</v>
      </c>
      <c r="I1236" s="86">
        <v>0.10097721308723349</v>
      </c>
      <c r="J1236" s="86">
        <v>0.10100224717777444</v>
      </c>
      <c r="K1236" s="86">
        <v>0.10102433608119292</v>
      </c>
      <c r="L1236" s="86">
        <v>1.6168017034962316</v>
      </c>
      <c r="M1236" s="86">
        <v>1.5759725744175157</v>
      </c>
      <c r="N1236" s="86">
        <v>1.5960444635227262</v>
      </c>
      <c r="O1236" s="117">
        <v>4.6543498941205232</v>
      </c>
      <c r="P1236" s="117">
        <v>4.5162559603224395</v>
      </c>
      <c r="Q1236" s="117">
        <v>4.5835122534510226</v>
      </c>
    </row>
    <row r="1237" spans="1:17" x14ac:dyDescent="0.25">
      <c r="A1237" t="s">
        <v>1339</v>
      </c>
      <c r="B1237">
        <v>24</v>
      </c>
      <c r="C1237">
        <v>61</v>
      </c>
      <c r="D1237">
        <v>15</v>
      </c>
      <c r="E1237">
        <v>11</v>
      </c>
      <c r="F1237" s="116">
        <v>5.8564732083519172E-2</v>
      </c>
      <c r="G1237" s="116">
        <v>5.859869977581323E-2</v>
      </c>
      <c r="H1237" s="116">
        <v>5.863119061192059E-2</v>
      </c>
      <c r="I1237" s="86">
        <v>0.10099037975879985</v>
      </c>
      <c r="J1237" s="86">
        <v>0.10101400945778702</v>
      </c>
      <c r="K1237" s="86">
        <v>0.10103468544440079</v>
      </c>
      <c r="L1237" s="86">
        <v>1.5714946079980623</v>
      </c>
      <c r="M1237" s="86">
        <v>1.5921248120700502</v>
      </c>
      <c r="N1237" s="86">
        <v>1.5515467114843291</v>
      </c>
      <c r="O1237" s="117">
        <v>4.3663976819265296</v>
      </c>
      <c r="P1237" s="117">
        <v>4.4364612162796808</v>
      </c>
      <c r="Q1237" s="117">
        <v>4.2998756487090803</v>
      </c>
    </row>
    <row r="1238" spans="1:17" x14ac:dyDescent="0.25">
      <c r="A1238" t="s">
        <v>1340</v>
      </c>
      <c r="B1238">
        <v>25</v>
      </c>
      <c r="C1238">
        <v>60</v>
      </c>
      <c r="D1238">
        <v>15</v>
      </c>
      <c r="E1238">
        <v>11</v>
      </c>
      <c r="F1238" s="116">
        <v>5.8100242510255209E-2</v>
      </c>
      <c r="G1238" s="116">
        <v>5.8134315423326317E-2</v>
      </c>
      <c r="H1238" s="116">
        <v>5.8166906905394333E-2</v>
      </c>
      <c r="I1238" s="86">
        <v>0.10100248435979219</v>
      </c>
      <c r="J1238" s="86">
        <v>0.10102322439383547</v>
      </c>
      <c r="K1238" s="86">
        <v>0.10104248299687567</v>
      </c>
      <c r="L1238" s="86">
        <v>1.574267839762497</v>
      </c>
      <c r="M1238" s="86">
        <v>1.5943990056635107</v>
      </c>
      <c r="N1238" s="86">
        <v>1.6152156184192106</v>
      </c>
      <c r="O1238" s="117">
        <v>4.0932234901625577</v>
      </c>
      <c r="P1238" s="117">
        <v>4.1592182784882885</v>
      </c>
      <c r="Q1238" s="117">
        <v>4.228727021153353</v>
      </c>
    </row>
    <row r="1239" spans="1:17" x14ac:dyDescent="0.25">
      <c r="A1239" t="s">
        <v>1341</v>
      </c>
      <c r="B1239">
        <v>26</v>
      </c>
      <c r="C1239">
        <v>59</v>
      </c>
      <c r="D1239">
        <v>15</v>
      </c>
      <c r="E1239">
        <v>11</v>
      </c>
      <c r="F1239" s="116">
        <v>5.8094443973775306E-2</v>
      </c>
      <c r="G1239" s="116">
        <v>5.8127143092831311E-2</v>
      </c>
      <c r="H1239" s="116">
        <v>5.8159842211887317E-2</v>
      </c>
      <c r="I1239" s="86">
        <v>0.10203760101426722</v>
      </c>
      <c r="J1239" s="86">
        <v>0.10205692322098213</v>
      </c>
      <c r="K1239" s="86">
        <v>0.10207327278051014</v>
      </c>
      <c r="L1239" s="86">
        <v>1.5891415143556564</v>
      </c>
      <c r="M1239" s="86">
        <v>1.5475318853568887</v>
      </c>
      <c r="N1239" s="86">
        <v>1.5679907075117996</v>
      </c>
      <c r="O1239" s="117">
        <v>4.0202660221967568</v>
      </c>
      <c r="P1239" s="117">
        <v>3.8962977165610635</v>
      </c>
      <c r="Q1239" s="117">
        <v>3.9566588040148574</v>
      </c>
    </row>
    <row r="1240" spans="1:17" x14ac:dyDescent="0.25">
      <c r="A1240" t="s">
        <v>1342</v>
      </c>
      <c r="B1240">
        <v>27</v>
      </c>
      <c r="C1240">
        <v>58</v>
      </c>
      <c r="D1240">
        <v>15</v>
      </c>
      <c r="E1240">
        <v>11</v>
      </c>
      <c r="F1240" s="116">
        <v>5.8110206389005312E-2</v>
      </c>
      <c r="G1240" s="116">
        <v>5.8143021002844429E-2</v>
      </c>
      <c r="H1240" s="116">
        <v>5.817434404332722E-2</v>
      </c>
      <c r="I1240" s="86">
        <v>0.1020474827462252</v>
      </c>
      <c r="J1240" s="86">
        <v>0.10206538162650108</v>
      </c>
      <c r="K1240" s="86">
        <v>0.102078805786708</v>
      </c>
      <c r="L1240" s="86">
        <v>1.5398063639468822</v>
      </c>
      <c r="M1240" s="86">
        <v>1.5608271072575486</v>
      </c>
      <c r="N1240" s="86">
        <v>1.5194747275268372</v>
      </c>
      <c r="O1240" s="117">
        <v>3.7755167182999645</v>
      </c>
      <c r="P1240" s="117">
        <v>3.8386669510599867</v>
      </c>
      <c r="Q1240" s="117">
        <v>3.7155912671363134</v>
      </c>
    </row>
    <row r="1241" spans="1:17" x14ac:dyDescent="0.25">
      <c r="A1241" t="s">
        <v>1343</v>
      </c>
      <c r="B1241">
        <v>28</v>
      </c>
      <c r="C1241">
        <v>57</v>
      </c>
      <c r="D1241">
        <v>15</v>
      </c>
      <c r="E1241">
        <v>11</v>
      </c>
      <c r="F1241" s="116">
        <v>5.8127330954780038E-2</v>
      </c>
      <c r="G1241" s="116">
        <v>5.8160269376400821E-2</v>
      </c>
      <c r="H1241" s="116">
        <v>5.8188716195073313E-2</v>
      </c>
      <c r="I1241" s="86">
        <v>0.10205670499002116</v>
      </c>
      <c r="J1241" s="86">
        <v>0.10207317420083155</v>
      </c>
      <c r="K1241" s="86">
        <v>0.10208215740672812</v>
      </c>
      <c r="L1241" s="86">
        <v>1.4905968292277587</v>
      </c>
      <c r="M1241" s="86">
        <v>1.51080604809309</v>
      </c>
      <c r="N1241" s="86">
        <v>1.5317009850085266</v>
      </c>
      <c r="O1241" s="117">
        <v>3.5375834876698011</v>
      </c>
      <c r="P1241" s="117">
        <v>3.5970747687198781</v>
      </c>
      <c r="Q1241" s="117">
        <v>3.6597655682701191</v>
      </c>
    </row>
    <row r="1242" spans="1:17" x14ac:dyDescent="0.25">
      <c r="A1242" t="s">
        <v>1344</v>
      </c>
      <c r="B1242">
        <v>29</v>
      </c>
      <c r="C1242">
        <v>56</v>
      </c>
      <c r="D1242">
        <v>15</v>
      </c>
      <c r="E1242">
        <v>11</v>
      </c>
      <c r="F1242" s="116">
        <v>5.8143712484836095E-2</v>
      </c>
      <c r="G1242" s="116">
        <v>5.8175280466484576E-2</v>
      </c>
      <c r="H1242" s="116">
        <v>5.8202338736468989E-2</v>
      </c>
      <c r="I1242" s="86">
        <v>0.10206529761842127</v>
      </c>
      <c r="J1242" s="86">
        <v>0.10207882675341348</v>
      </c>
      <c r="K1242" s="86">
        <v>0.10208183322785619</v>
      </c>
      <c r="L1242" s="86">
        <v>1.5018151589447877</v>
      </c>
      <c r="M1242" s="86">
        <v>1.4609526615566624</v>
      </c>
      <c r="N1242" s="86">
        <v>1.4810438170772129</v>
      </c>
      <c r="O1242" s="117">
        <v>3.4994851412516854</v>
      </c>
      <c r="P1242" s="117">
        <v>3.3785827780124498</v>
      </c>
      <c r="Q1242" s="117">
        <v>3.4374510508379794</v>
      </c>
    </row>
    <row r="1243" spans="1:17" x14ac:dyDescent="0.25">
      <c r="A1243" t="s">
        <v>1345</v>
      </c>
      <c r="B1243">
        <v>30</v>
      </c>
      <c r="C1243">
        <v>55</v>
      </c>
      <c r="D1243">
        <v>15</v>
      </c>
      <c r="E1243">
        <v>11</v>
      </c>
      <c r="F1243" s="116">
        <v>5.8159705185670527E-2</v>
      </c>
      <c r="G1243" s="116">
        <v>5.81898991972922E-2</v>
      </c>
      <c r="H1243" s="116">
        <v>5.8214054406589541E-2</v>
      </c>
      <c r="I1243" s="86">
        <v>0.10207236598765367</v>
      </c>
      <c r="J1243" s="86">
        <v>0.10208142419114018</v>
      </c>
      <c r="K1243" s="86">
        <v>0.10207991449055909</v>
      </c>
      <c r="L1243" s="86">
        <v>1.4374689567818015</v>
      </c>
      <c r="M1243" s="86">
        <v>1.4581216607310272</v>
      </c>
      <c r="N1243" s="86">
        <v>1.4174915286990089</v>
      </c>
      <c r="O1243" s="117">
        <v>3.2797127945614548</v>
      </c>
      <c r="P1243" s="117">
        <v>3.3412919715632801</v>
      </c>
      <c r="Q1243" s="117">
        <v>3.2212768141694457</v>
      </c>
    </row>
    <row r="1244" spans="1:17" x14ac:dyDescent="0.25">
      <c r="A1244" t="s">
        <v>1346</v>
      </c>
      <c r="B1244">
        <v>31</v>
      </c>
      <c r="C1244">
        <v>54</v>
      </c>
      <c r="D1244">
        <v>15</v>
      </c>
      <c r="E1244">
        <v>11</v>
      </c>
      <c r="F1244" s="116">
        <v>5.81743288598238E-2</v>
      </c>
      <c r="G1244" s="116">
        <v>5.8201627934840142E-2</v>
      </c>
      <c r="H1244" s="116">
        <v>5.8222860548741741E-2</v>
      </c>
      <c r="I1244" s="86">
        <v>0.10207882456249441</v>
      </c>
      <c r="J1244" s="86">
        <v>0.10208185779305178</v>
      </c>
      <c r="K1244" s="86">
        <v>0.10207427471665835</v>
      </c>
      <c r="L1244" s="86">
        <v>1.3916037144941407</v>
      </c>
      <c r="M1244" s="86">
        <v>1.4114698580296439</v>
      </c>
      <c r="N1244" s="86">
        <v>1.4320082928460554</v>
      </c>
      <c r="O1244" s="117">
        <v>3.1363528132455114</v>
      </c>
      <c r="P1244" s="117">
        <v>3.1943572811941223</v>
      </c>
      <c r="Q1244" s="117">
        <v>3.2554829433862684</v>
      </c>
    </row>
    <row r="1245" spans="1:17" x14ac:dyDescent="0.25">
      <c r="A1245" t="s">
        <v>1347</v>
      </c>
      <c r="B1245">
        <v>32</v>
      </c>
      <c r="C1245">
        <v>53</v>
      </c>
      <c r="D1245">
        <v>15</v>
      </c>
      <c r="E1245">
        <v>11</v>
      </c>
      <c r="F1245" s="116">
        <v>5.8189898226352642E-2</v>
      </c>
      <c r="G1245" s="116">
        <v>5.8214282448541668E-2</v>
      </c>
      <c r="H1245" s="116">
        <v>5.8231046601296632E-2</v>
      </c>
      <c r="I1245" s="86">
        <v>0.1020814981666113</v>
      </c>
      <c r="J1245" s="86">
        <v>0.10207997415272448</v>
      </c>
      <c r="K1245" s="86">
        <v>0.10206473401385634</v>
      </c>
      <c r="L1245" s="86">
        <v>1.4112368591902609</v>
      </c>
      <c r="M1245" s="86">
        <v>1.3708398230924681</v>
      </c>
      <c r="N1245" s="86">
        <v>1.3907018317898872</v>
      </c>
      <c r="O1245" s="117">
        <v>3.1790045750896883</v>
      </c>
      <c r="P1245" s="117">
        <v>3.0607593856395221</v>
      </c>
      <c r="Q1245" s="117">
        <v>3.1183335822556013</v>
      </c>
    </row>
    <row r="1246" spans="1:17" x14ac:dyDescent="0.25">
      <c r="A1246" t="s">
        <v>1348</v>
      </c>
      <c r="B1246">
        <v>33</v>
      </c>
      <c r="C1246">
        <v>52</v>
      </c>
      <c r="D1246">
        <v>15</v>
      </c>
      <c r="E1246">
        <v>11</v>
      </c>
      <c r="F1246" s="116">
        <v>5.8202468545727228E-2</v>
      </c>
      <c r="G1246" s="116">
        <v>5.8223915511211401E-2</v>
      </c>
      <c r="H1246" s="116">
        <v>5.8237702846165515E-2</v>
      </c>
      <c r="I1246" s="86">
        <v>0.10208295992634499</v>
      </c>
      <c r="J1246" s="86">
        <v>0.10207376836970893</v>
      </c>
      <c r="K1246" s="86">
        <v>0.10205232140422475</v>
      </c>
      <c r="L1246" s="86">
        <v>1.3640484517588809</v>
      </c>
      <c r="M1246" s="86">
        <v>1.3844751544564495</v>
      </c>
      <c r="N1246" s="86">
        <v>1.3442912007696397</v>
      </c>
      <c r="O1246" s="117">
        <v>3.0455319077228991</v>
      </c>
      <c r="P1246" s="117">
        <v>3.1055634960392049</v>
      </c>
      <c r="Q1246" s="117">
        <v>2.9885641716186178</v>
      </c>
    </row>
    <row r="1247" spans="1:17" x14ac:dyDescent="0.25">
      <c r="A1247" t="s">
        <v>1349</v>
      </c>
      <c r="B1247">
        <v>34</v>
      </c>
      <c r="C1247">
        <v>51</v>
      </c>
      <c r="D1247">
        <v>15</v>
      </c>
      <c r="E1247">
        <v>11</v>
      </c>
      <c r="F1247" s="116">
        <v>5.7433285889449591E-2</v>
      </c>
      <c r="G1247" s="116">
        <v>5.7451770519479722E-2</v>
      </c>
      <c r="H1247" s="116">
        <v>5.7462553220330628E-2</v>
      </c>
      <c r="I1247" s="86">
        <v>0.10207982895555678</v>
      </c>
      <c r="J1247" s="86">
        <v>0.10206596548303419</v>
      </c>
      <c r="K1247" s="86">
        <v>0.10203823853798899</v>
      </c>
      <c r="L1247" s="86">
        <v>1.373052182110575</v>
      </c>
      <c r="M1247" s="86">
        <v>1.3924440993980172</v>
      </c>
      <c r="N1247" s="86">
        <v>1.4124894579763165</v>
      </c>
      <c r="O1247" s="117">
        <v>2.9198737499768943</v>
      </c>
      <c r="P1247" s="117">
        <v>2.9764120716957185</v>
      </c>
      <c r="Q1247" s="117">
        <v>3.0359941958261705</v>
      </c>
    </row>
    <row r="1248" spans="1:17" x14ac:dyDescent="0.25">
      <c r="A1248" t="s">
        <v>1350</v>
      </c>
      <c r="B1248">
        <v>35</v>
      </c>
      <c r="C1248">
        <v>50</v>
      </c>
      <c r="D1248">
        <v>15</v>
      </c>
      <c r="E1248">
        <v>11</v>
      </c>
      <c r="F1248" s="116">
        <v>5.7641325989107615E-2</v>
      </c>
      <c r="G1248" s="116">
        <v>5.7655270721484957E-2</v>
      </c>
      <c r="H1248" s="116">
        <v>5.7666116624445117E-2</v>
      </c>
      <c r="I1248" s="86">
        <v>0.10318172310409743</v>
      </c>
      <c r="J1248" s="86">
        <v>0.10315848188346852</v>
      </c>
      <c r="K1248" s="86">
        <v>0.10312749358929664</v>
      </c>
      <c r="L1248" s="86">
        <v>1.3716162719532696</v>
      </c>
      <c r="M1248" s="86">
        <v>1.3306822847669293</v>
      </c>
      <c r="N1248" s="86">
        <v>1.3508122806609804</v>
      </c>
      <c r="O1248" s="117">
        <v>2.958137913403212</v>
      </c>
      <c r="P1248" s="117">
        <v>2.8482580705138636</v>
      </c>
      <c r="Q1248" s="117">
        <v>2.9017423168398135</v>
      </c>
    </row>
    <row r="1249" spans="1:17" x14ac:dyDescent="0.25">
      <c r="A1249" t="s">
        <v>1351</v>
      </c>
      <c r="B1249">
        <v>36</v>
      </c>
      <c r="C1249">
        <v>49</v>
      </c>
      <c r="D1249">
        <v>15</v>
      </c>
      <c r="E1249">
        <v>11</v>
      </c>
      <c r="F1249" s="116">
        <v>5.7649014056400216E-2</v>
      </c>
      <c r="G1249" s="116">
        <v>5.7661486461204586E-2</v>
      </c>
      <c r="H1249" s="116">
        <v>5.7670840764807864E-2</v>
      </c>
      <c r="I1249" s="86">
        <v>0.10317173254175138</v>
      </c>
      <c r="J1249" s="86">
        <v>0.10314366963094154</v>
      </c>
      <c r="K1249" s="86">
        <v>0.10310937051772952</v>
      </c>
      <c r="L1249" s="86">
        <v>1.3224132232435737</v>
      </c>
      <c r="M1249" s="86">
        <v>1.343104942814024</v>
      </c>
      <c r="N1249" s="86">
        <v>1.3023905721018592</v>
      </c>
      <c r="O1249" s="117">
        <v>2.8391137732766256</v>
      </c>
      <c r="P1249" s="117">
        <v>2.8942418025119423</v>
      </c>
      <c r="Q1249" s="117">
        <v>2.7868310113873056</v>
      </c>
    </row>
    <row r="1250" spans="1:17" x14ac:dyDescent="0.25">
      <c r="A1250" t="s">
        <v>1352</v>
      </c>
      <c r="B1250">
        <v>37</v>
      </c>
      <c r="C1250">
        <v>48</v>
      </c>
      <c r="D1250">
        <v>15</v>
      </c>
      <c r="E1250">
        <v>11</v>
      </c>
      <c r="F1250" s="116">
        <v>5.7656574660548271E-2</v>
      </c>
      <c r="G1250" s="116">
        <v>5.7665990797295688E-2</v>
      </c>
      <c r="H1250" s="116">
        <v>5.7675406934043098E-2</v>
      </c>
      <c r="I1250" s="86">
        <v>0.103158486136308</v>
      </c>
      <c r="J1250" s="86">
        <v>0.10312709901381661</v>
      </c>
      <c r="K1250" s="86">
        <v>0.10309257317907609</v>
      </c>
      <c r="L1250" s="86">
        <v>1.2738447969567046</v>
      </c>
      <c r="M1250" s="86">
        <v>1.2938556569010866</v>
      </c>
      <c r="N1250" s="86">
        <v>1.3145366319106597</v>
      </c>
      <c r="O1250" s="117">
        <v>2.7245309194543661</v>
      </c>
      <c r="P1250" s="117">
        <v>2.7764640523286106</v>
      </c>
      <c r="Q1250" s="117">
        <v>2.8312204568709549</v>
      </c>
    </row>
    <row r="1251" spans="1:17" x14ac:dyDescent="0.25">
      <c r="A1251" t="s">
        <v>1353</v>
      </c>
      <c r="B1251">
        <v>38</v>
      </c>
      <c r="C1251">
        <v>47</v>
      </c>
      <c r="D1251">
        <v>15</v>
      </c>
      <c r="E1251">
        <v>11</v>
      </c>
      <c r="F1251" s="116">
        <v>5.7661672672103169E-2</v>
      </c>
      <c r="G1251" s="116">
        <v>5.7671154940261711E-2</v>
      </c>
      <c r="H1251" s="116">
        <v>5.7682217586446677E-2</v>
      </c>
      <c r="I1251" s="86">
        <v>0.10314337189455718</v>
      </c>
      <c r="J1251" s="86">
        <v>0.10311018395600227</v>
      </c>
      <c r="K1251" s="86">
        <v>0.1030785763954738</v>
      </c>
      <c r="L1251" s="86">
        <v>1.2853009039762311</v>
      </c>
      <c r="M1251" s="86">
        <v>1.244817940451356</v>
      </c>
      <c r="N1251" s="86">
        <v>1.2647259624502181</v>
      </c>
      <c r="O1251" s="117">
        <v>2.7760098615588849</v>
      </c>
      <c r="P1251" s="117">
        <v>2.6700407737530818</v>
      </c>
      <c r="Q1251" s="117">
        <v>2.7216227321575319</v>
      </c>
    </row>
    <row r="1252" spans="1:17" x14ac:dyDescent="0.25">
      <c r="A1252" t="s">
        <v>1354</v>
      </c>
      <c r="B1252">
        <v>39</v>
      </c>
      <c r="C1252">
        <v>46</v>
      </c>
      <c r="D1252">
        <v>15</v>
      </c>
      <c r="E1252">
        <v>11</v>
      </c>
      <c r="F1252" s="116">
        <v>5.7665638647982943E-2</v>
      </c>
      <c r="G1252" s="116">
        <v>5.7675191738487334E-2</v>
      </c>
      <c r="H1252" s="116">
        <v>5.7689521374243914E-2</v>
      </c>
      <c r="I1252" s="86">
        <v>0.10312720417661117</v>
      </c>
      <c r="J1252" s="86">
        <v>0.10309217617809509</v>
      </c>
      <c r="K1252" s="86">
        <v>0.10306510908833265</v>
      </c>
      <c r="L1252" s="86">
        <v>1.2351954960362634</v>
      </c>
      <c r="M1252" s="86">
        <v>1.2556693611689163</v>
      </c>
      <c r="N1252" s="86">
        <v>1.2153857421602898</v>
      </c>
      <c r="O1252" s="117">
        <v>2.6649333114673706</v>
      </c>
      <c r="P1252" s="117">
        <v>2.7189512617244285</v>
      </c>
      <c r="Q1252" s="117">
        <v>2.6137016792740924</v>
      </c>
    </row>
    <row r="1253" spans="1:17" x14ac:dyDescent="0.25">
      <c r="A1253" t="s">
        <v>1355</v>
      </c>
      <c r="B1253">
        <v>40</v>
      </c>
      <c r="C1253">
        <v>45</v>
      </c>
      <c r="D1253">
        <v>15</v>
      </c>
      <c r="E1253">
        <v>11</v>
      </c>
      <c r="F1253" s="116">
        <v>5.7671291132740096E-2</v>
      </c>
      <c r="G1253" s="116">
        <v>5.7682524653566242E-2</v>
      </c>
      <c r="H1253" s="116">
        <v>5.7698572540460735E-2</v>
      </c>
      <c r="I1253" s="86">
        <v>0.10310927808580805</v>
      </c>
      <c r="J1253" s="86">
        <v>0.10307878710070852</v>
      </c>
      <c r="K1253" s="86">
        <v>0.10305632005905623</v>
      </c>
      <c r="L1253" s="86">
        <v>1.1900246335063831</v>
      </c>
      <c r="M1253" s="86">
        <v>1.2097410673449573</v>
      </c>
      <c r="N1253" s="86">
        <v>1.2301172539796785</v>
      </c>
      <c r="O1253" s="117">
        <v>2.5601771686713151</v>
      </c>
      <c r="P1253" s="117">
        <v>2.6110569940703057</v>
      </c>
      <c r="Q1253" s="117">
        <v>2.6647050799585963</v>
      </c>
    </row>
    <row r="1254" spans="1:17" x14ac:dyDescent="0.25">
      <c r="A1254" t="s">
        <v>1356</v>
      </c>
      <c r="B1254">
        <v>41</v>
      </c>
      <c r="C1254">
        <v>44</v>
      </c>
      <c r="D1254">
        <v>15</v>
      </c>
      <c r="E1254">
        <v>11</v>
      </c>
      <c r="F1254" s="116">
        <v>5.767615582919184E-2</v>
      </c>
      <c r="G1254" s="116">
        <v>5.7689102216583354E-2</v>
      </c>
      <c r="H1254" s="116">
        <v>5.7708521797670623E-2</v>
      </c>
      <c r="I1254" s="86">
        <v>0.10309208279862056</v>
      </c>
      <c r="J1254" s="86">
        <v>0.10306619002383753</v>
      </c>
      <c r="K1254" s="86">
        <v>0.10304838874117421</v>
      </c>
      <c r="L1254" s="86">
        <v>1.1856447220006052</v>
      </c>
      <c r="M1254" s="86">
        <v>1.1457358645678415</v>
      </c>
      <c r="N1254" s="86">
        <v>1.1653617787041637</v>
      </c>
      <c r="O1254" s="117">
        <v>2.5930157476619633</v>
      </c>
      <c r="P1254" s="117">
        <v>2.489514235362086</v>
      </c>
      <c r="Q1254" s="117">
        <v>2.5398951018961604</v>
      </c>
    </row>
    <row r="1255" spans="1:17" x14ac:dyDescent="0.25">
      <c r="A1255" t="s">
        <v>1357</v>
      </c>
      <c r="B1255">
        <v>42</v>
      </c>
      <c r="C1255">
        <v>43</v>
      </c>
      <c r="D1255">
        <v>15</v>
      </c>
      <c r="E1255">
        <v>11</v>
      </c>
      <c r="F1255" s="116">
        <v>5.7681757621672457E-2</v>
      </c>
      <c r="G1255" s="116">
        <v>5.7698085111941272E-2</v>
      </c>
      <c r="H1255" s="116">
        <v>5.7720943598317614E-2</v>
      </c>
      <c r="I1255" s="86">
        <v>0.10307871156508791</v>
      </c>
      <c r="J1255" s="86">
        <v>0.10305585307871157</v>
      </c>
      <c r="K1255" s="86">
        <v>0.1030444238355234</v>
      </c>
      <c r="L1255" s="86">
        <v>1.1202944173045273</v>
      </c>
      <c r="M1255" s="86">
        <v>1.1404882572689987</v>
      </c>
      <c r="N1255" s="86">
        <v>1.1007553096998355</v>
      </c>
      <c r="O1255" s="117">
        <v>2.467779330703519</v>
      </c>
      <c r="P1255" s="117">
        <v>2.5205350845110894</v>
      </c>
      <c r="Q1255" s="117">
        <v>2.4177470022727867</v>
      </c>
    </row>
    <row r="1256" spans="1:17" x14ac:dyDescent="0.25">
      <c r="A1256" t="s">
        <v>1358</v>
      </c>
      <c r="B1256">
        <v>43</v>
      </c>
      <c r="C1256">
        <v>42</v>
      </c>
      <c r="D1256">
        <v>15</v>
      </c>
      <c r="E1256">
        <v>11</v>
      </c>
      <c r="F1256" s="116">
        <v>5.7689169744707995E-2</v>
      </c>
      <c r="G1256" s="116">
        <v>5.7708948323518215E-2</v>
      </c>
      <c r="H1256" s="116">
        <v>5.7735319761931837E-2</v>
      </c>
      <c r="I1256" s="86">
        <v>0.10306617418005429</v>
      </c>
      <c r="J1256" s="86">
        <v>0.10304804381614492</v>
      </c>
      <c r="K1256" s="86">
        <v>0.10304309917144237</v>
      </c>
      <c r="L1256" s="86">
        <v>1.0593390328604604</v>
      </c>
      <c r="M1256" s="86">
        <v>1.0788769722951557</v>
      </c>
      <c r="N1256" s="86">
        <v>1.0990684289380386</v>
      </c>
      <c r="O1256" s="117">
        <v>2.3490507106278544</v>
      </c>
      <c r="P1256" s="117">
        <v>2.3987361488140269</v>
      </c>
      <c r="Q1256" s="117">
        <v>2.4511230112226952</v>
      </c>
    </row>
    <row r="1257" spans="1:17" x14ac:dyDescent="0.25">
      <c r="A1257" t="s">
        <v>1359</v>
      </c>
      <c r="B1257">
        <v>44</v>
      </c>
      <c r="C1257">
        <v>41</v>
      </c>
      <c r="D1257">
        <v>15</v>
      </c>
      <c r="E1257">
        <v>11</v>
      </c>
      <c r="F1257" s="116">
        <v>5.7474192050102631E-2</v>
      </c>
      <c r="G1257" s="116">
        <v>5.7497498697324893E-2</v>
      </c>
      <c r="H1257" s="116">
        <v>5.752579962609479E-2</v>
      </c>
      <c r="I1257" s="86">
        <v>0.10305533497478721</v>
      </c>
      <c r="J1257" s="86">
        <v>0.10304368165117607</v>
      </c>
      <c r="K1257" s="86">
        <v>0.1030420168906602</v>
      </c>
      <c r="L1257" s="86">
        <v>1.0891795560749609</v>
      </c>
      <c r="M1257" s="86">
        <v>1.0494517111240962</v>
      </c>
      <c r="N1257" s="86">
        <v>1.0689892831130996</v>
      </c>
      <c r="O1257" s="117">
        <v>2.3883220379332331</v>
      </c>
      <c r="P1257" s="117">
        <v>2.2872477679723384</v>
      </c>
      <c r="Q1257" s="117">
        <v>2.3364464354980212</v>
      </c>
    </row>
    <row r="1258" spans="1:17" x14ac:dyDescent="0.25">
      <c r="A1258" t="s">
        <v>1360</v>
      </c>
      <c r="B1258">
        <v>45</v>
      </c>
      <c r="C1258">
        <v>40</v>
      </c>
      <c r="D1258">
        <v>15</v>
      </c>
      <c r="E1258">
        <v>11</v>
      </c>
      <c r="F1258" s="116">
        <v>5.743127292304586E-2</v>
      </c>
      <c r="G1258" s="116">
        <v>5.7458191729196813E-2</v>
      </c>
      <c r="H1258" s="116">
        <v>5.7488475386116629E-2</v>
      </c>
      <c r="I1258" s="86">
        <v>0.10437935327568222</v>
      </c>
      <c r="J1258" s="86">
        <v>0.10437094114876005</v>
      </c>
      <c r="K1258" s="86">
        <v>0.10436925872337562</v>
      </c>
      <c r="L1258" s="86">
        <v>1.0649348901376223</v>
      </c>
      <c r="M1258" s="86">
        <v>1.0852569063562032</v>
      </c>
      <c r="N1258" s="86">
        <v>1.0452681786062787</v>
      </c>
      <c r="O1258" s="117">
        <v>2.268370402772637</v>
      </c>
      <c r="P1258" s="117">
        <v>2.3173945960496654</v>
      </c>
      <c r="Q1258" s="117">
        <v>2.2219102257814867</v>
      </c>
    </row>
    <row r="1259" spans="1:17" x14ac:dyDescent="0.25">
      <c r="A1259" t="s">
        <v>1361</v>
      </c>
      <c r="B1259">
        <v>46</v>
      </c>
      <c r="C1259">
        <v>39</v>
      </c>
      <c r="D1259">
        <v>15</v>
      </c>
      <c r="E1259">
        <v>11</v>
      </c>
      <c r="F1259" s="116">
        <v>5.7443496457098141E-2</v>
      </c>
      <c r="G1259" s="116">
        <v>5.7472418104951559E-2</v>
      </c>
      <c r="H1259" s="116">
        <v>5.7503041026208117E-2</v>
      </c>
      <c r="I1259" s="86">
        <v>0.10437312328277716</v>
      </c>
      <c r="J1259" s="86">
        <v>0.10436972073597088</v>
      </c>
      <c r="K1259" s="86">
        <v>0.10436801946256773</v>
      </c>
      <c r="L1259" s="86">
        <v>1.0449884738726938</v>
      </c>
      <c r="M1259" s="86">
        <v>1.0645735332896673</v>
      </c>
      <c r="N1259" s="86">
        <v>1.0848093297833428</v>
      </c>
      <c r="O1259" s="117">
        <v>2.1610340339744298</v>
      </c>
      <c r="P1259" s="117">
        <v>2.2072219055963389</v>
      </c>
      <c r="Q1259" s="117">
        <v>2.2559582847761548</v>
      </c>
    </row>
    <row r="1260" spans="1:17" x14ac:dyDescent="0.25">
      <c r="A1260" t="s">
        <v>1362</v>
      </c>
      <c r="B1260">
        <v>47</v>
      </c>
      <c r="C1260">
        <v>38</v>
      </c>
      <c r="D1260">
        <v>15</v>
      </c>
      <c r="E1260">
        <v>11</v>
      </c>
      <c r="F1260" s="116">
        <v>5.745816600020312E-2</v>
      </c>
      <c r="G1260" s="116">
        <v>5.7487429573767443E-2</v>
      </c>
      <c r="H1260" s="116">
        <v>5.7520135920692272E-2</v>
      </c>
      <c r="I1260" s="86">
        <v>0.10437111719716935</v>
      </c>
      <c r="J1260" s="86">
        <v>0.1043693958104891</v>
      </c>
      <c r="K1260" s="86">
        <v>0.10436767442380884</v>
      </c>
      <c r="L1260" s="86">
        <v>1.080574667729336</v>
      </c>
      <c r="M1260" s="86">
        <v>1.0409139186162806</v>
      </c>
      <c r="N1260" s="86">
        <v>1.0604189510902402</v>
      </c>
      <c r="O1260" s="117">
        <v>2.2011491977477378</v>
      </c>
      <c r="P1260" s="117">
        <v>2.1067862227095659</v>
      </c>
      <c r="Q1260" s="117">
        <v>2.1527007696319846</v>
      </c>
    </row>
    <row r="1261" spans="1:17" x14ac:dyDescent="0.25">
      <c r="A1261" t="s">
        <v>1363</v>
      </c>
      <c r="B1261">
        <v>48</v>
      </c>
      <c r="C1261">
        <v>37</v>
      </c>
      <c r="D1261">
        <v>15</v>
      </c>
      <c r="E1261">
        <v>11</v>
      </c>
      <c r="F1261" s="116">
        <v>5.747190541256518E-2</v>
      </c>
      <c r="G1261" s="116">
        <v>5.7503276539973787E-2</v>
      </c>
      <c r="H1261" s="116">
        <v>5.7534647667382394E-2</v>
      </c>
      <c r="I1261" s="86">
        <v>0.10436999804801873</v>
      </c>
      <c r="J1261" s="86">
        <v>0.10436825520760715</v>
      </c>
      <c r="K1261" s="86">
        <v>0.10436651236719556</v>
      </c>
      <c r="L1261" s="86">
        <v>1.0601733080505285</v>
      </c>
      <c r="M1261" s="86">
        <v>1.0802508295920359</v>
      </c>
      <c r="N1261" s="86">
        <v>1.0407406374613088</v>
      </c>
      <c r="O1261" s="117">
        <v>2.086856194751959</v>
      </c>
      <c r="P1261" s="117">
        <v>2.1350178466858147</v>
      </c>
      <c r="Q1261" s="117">
        <v>2.0412129472128497</v>
      </c>
    </row>
    <row r="1262" spans="1:17" x14ac:dyDescent="0.25">
      <c r="A1262" t="s">
        <v>1364</v>
      </c>
      <c r="B1262">
        <v>49</v>
      </c>
      <c r="C1262">
        <v>36</v>
      </c>
      <c r="D1262">
        <v>15</v>
      </c>
      <c r="E1262">
        <v>11</v>
      </c>
      <c r="F1262" s="116">
        <v>5.6740518676631303E-2</v>
      </c>
      <c r="G1262" s="116">
        <v>5.6772298169324671E-2</v>
      </c>
      <c r="H1262" s="116">
        <v>5.6804077662018032E-2</v>
      </c>
      <c r="I1262" s="86">
        <v>0.10436915058712613</v>
      </c>
      <c r="J1262" s="86">
        <v>0.10436738505975428</v>
      </c>
      <c r="K1262" s="86">
        <v>0.10436561953238242</v>
      </c>
      <c r="L1262" s="86">
        <v>1.0654975344410251</v>
      </c>
      <c r="M1262" s="86">
        <v>1.0848088728343599</v>
      </c>
      <c r="N1262" s="86">
        <v>1.1047584493726199</v>
      </c>
      <c r="O1262" s="117">
        <v>1.9412591388110585</v>
      </c>
      <c r="P1262" s="117">
        <v>1.9866296612129526</v>
      </c>
      <c r="Q1262" s="117">
        <v>2.0345037014281351</v>
      </c>
    </row>
    <row r="1263" spans="1:17" x14ac:dyDescent="0.25">
      <c r="A1263" t="s">
        <v>1365</v>
      </c>
      <c r="B1263">
        <v>50</v>
      </c>
      <c r="C1263">
        <v>35</v>
      </c>
      <c r="D1263">
        <v>15</v>
      </c>
      <c r="E1263">
        <v>11</v>
      </c>
      <c r="F1263" s="116">
        <v>5.6756548798141876E-2</v>
      </c>
      <c r="G1263" s="116">
        <v>5.6788758202214219E-2</v>
      </c>
      <c r="H1263" s="116">
        <v>5.6819178194949208E-2</v>
      </c>
      <c r="I1263" s="86">
        <v>0.10436920566241324</v>
      </c>
      <c r="J1263" s="86">
        <v>0.10436562683973853</v>
      </c>
      <c r="K1263" s="86">
        <v>0.10436204801706382</v>
      </c>
      <c r="L1263" s="86">
        <v>1.103941536352786</v>
      </c>
      <c r="M1263" s="86">
        <v>1.0646907986679621</v>
      </c>
      <c r="N1263" s="86">
        <v>1.0839976522923254</v>
      </c>
      <c r="O1263" s="117">
        <v>1.9351499437230135</v>
      </c>
      <c r="P1263" s="117">
        <v>1.8427125328580656</v>
      </c>
      <c r="Q1263" s="117">
        <v>1.8876893868224169</v>
      </c>
    </row>
    <row r="1264" spans="1:17" x14ac:dyDescent="0.25">
      <c r="A1264" t="s">
        <v>1366</v>
      </c>
      <c r="B1264">
        <v>18</v>
      </c>
      <c r="C1264">
        <v>67</v>
      </c>
      <c r="D1264">
        <v>6</v>
      </c>
      <c r="E1264">
        <v>12</v>
      </c>
      <c r="F1264" s="116">
        <v>5.0586916586231594E-2</v>
      </c>
      <c r="G1264" s="116">
        <v>5.0618052744652364E-2</v>
      </c>
      <c r="H1264" s="116">
        <v>5.0646075287231064E-2</v>
      </c>
      <c r="I1264" s="86">
        <v>0.11133356166516176</v>
      </c>
      <c r="J1264" s="86">
        <v>0.11136158420774045</v>
      </c>
      <c r="K1264" s="86">
        <v>0.11139272036616123</v>
      </c>
      <c r="L1264" s="86">
        <v>2.1327708067378648</v>
      </c>
      <c r="M1264" s="86">
        <v>2.1506055982812842</v>
      </c>
      <c r="N1264" s="86">
        <v>2.1690475449139086</v>
      </c>
      <c r="O1264" s="117">
        <v>11.55304355948563</v>
      </c>
      <c r="P1264" s="117">
        <v>11.634607840084691</v>
      </c>
      <c r="Q1264" s="117">
        <v>11.720490705856712</v>
      </c>
    </row>
    <row r="1265" spans="1:17" x14ac:dyDescent="0.25">
      <c r="A1265" t="s">
        <v>1367</v>
      </c>
      <c r="B1265">
        <v>19</v>
      </c>
      <c r="C1265">
        <v>66</v>
      </c>
      <c r="D1265">
        <v>6</v>
      </c>
      <c r="E1265">
        <v>12</v>
      </c>
      <c r="F1265" s="116">
        <v>5.0603539933704422E-2</v>
      </c>
      <c r="G1265" s="116">
        <v>5.0631684282944525E-2</v>
      </c>
      <c r="H1265" s="116">
        <v>5.0659828632184628E-2</v>
      </c>
      <c r="I1265" s="86">
        <v>0.11134842704359248</v>
      </c>
      <c r="J1265" s="86">
        <v>0.11137657139283257</v>
      </c>
      <c r="K1265" s="86">
        <v>0.11140471574207267</v>
      </c>
      <c r="L1265" s="86">
        <v>2.1394458690349616</v>
      </c>
      <c r="M1265" s="86">
        <v>2.1034179748577149</v>
      </c>
      <c r="N1265" s="86">
        <v>2.1211301519794858</v>
      </c>
      <c r="O1265" s="117">
        <v>11.070917505785227</v>
      </c>
      <c r="P1265" s="117">
        <v>10.904806429420226</v>
      </c>
      <c r="Q1265" s="117">
        <v>10.985718306335606</v>
      </c>
    </row>
    <row r="1266" spans="1:17" x14ac:dyDescent="0.25">
      <c r="A1266" t="s">
        <v>1368</v>
      </c>
      <c r="B1266">
        <v>20</v>
      </c>
      <c r="C1266">
        <v>65</v>
      </c>
      <c r="D1266">
        <v>6</v>
      </c>
      <c r="E1266">
        <v>12</v>
      </c>
      <c r="F1266" s="116">
        <v>5.0616488918906181E-2</v>
      </c>
      <c r="G1266" s="116">
        <v>5.0644761022193605E-2</v>
      </c>
      <c r="H1266" s="116">
        <v>5.0676174470290734E-2</v>
      </c>
      <c r="I1266" s="86">
        <v>0.11136381484913692</v>
      </c>
      <c r="J1266" s="86">
        <v>0.11139208695242434</v>
      </c>
      <c r="K1266" s="86">
        <v>0.11141721771090203</v>
      </c>
      <c r="L1266" s="86">
        <v>2.0838016554887147</v>
      </c>
      <c r="M1266" s="86">
        <v>2.1019931832817629</v>
      </c>
      <c r="N1266" s="86">
        <v>2.0662085538819168</v>
      </c>
      <c r="O1266" s="117">
        <v>10.385251386118398</v>
      </c>
      <c r="P1266" s="117">
        <v>10.469511677949329</v>
      </c>
      <c r="Q1266" s="117">
        <v>10.305231909780577</v>
      </c>
    </row>
    <row r="1267" spans="1:17" x14ac:dyDescent="0.25">
      <c r="A1267" t="s">
        <v>1369</v>
      </c>
      <c r="B1267">
        <v>21</v>
      </c>
      <c r="C1267">
        <v>64</v>
      </c>
      <c r="D1267">
        <v>6</v>
      </c>
      <c r="E1267">
        <v>12</v>
      </c>
      <c r="F1267" s="116">
        <v>5.0630474236565928E-2</v>
      </c>
      <c r="G1267" s="116">
        <v>5.0662037402351458E-2</v>
      </c>
      <c r="H1267" s="116">
        <v>5.0690444251558428E-2</v>
      </c>
      <c r="I1267" s="86">
        <v>0.11137694310739367</v>
      </c>
      <c r="J1267" s="86">
        <v>0.11140534995660065</v>
      </c>
      <c r="K1267" s="86">
        <v>0.11143060048922906</v>
      </c>
      <c r="L1267" s="86">
        <v>2.0279554959362422</v>
      </c>
      <c r="M1267" s="86">
        <v>2.0454320208316896</v>
      </c>
      <c r="N1267" s="86">
        <v>2.0635066677187721</v>
      </c>
      <c r="O1267" s="117">
        <v>9.7389315868381594</v>
      </c>
      <c r="P1267" s="117">
        <v>9.8180667560956358</v>
      </c>
      <c r="Q1267" s="117">
        <v>9.9013966700860099</v>
      </c>
    </row>
    <row r="1268" spans="1:17" x14ac:dyDescent="0.25">
      <c r="A1268" t="s">
        <v>1370</v>
      </c>
      <c r="B1268">
        <v>22</v>
      </c>
      <c r="C1268">
        <v>63</v>
      </c>
      <c r="D1268">
        <v>6</v>
      </c>
      <c r="E1268">
        <v>12</v>
      </c>
      <c r="F1268" s="116">
        <v>5.0644757085983476E-2</v>
      </c>
      <c r="G1268" s="116">
        <v>5.0676479451837515E-2</v>
      </c>
      <c r="H1268" s="116">
        <v>5.0705029581106162E-2</v>
      </c>
      <c r="I1268" s="86">
        <v>0.1113930876964804</v>
      </c>
      <c r="J1268" s="86">
        <v>0.11141846558916364</v>
      </c>
      <c r="K1268" s="86">
        <v>0.11144384348184688</v>
      </c>
      <c r="L1268" s="86">
        <v>2.0306755277808617</v>
      </c>
      <c r="M1268" s="86">
        <v>1.9951337890779894</v>
      </c>
      <c r="N1268" s="86">
        <v>2.0126064681903975</v>
      </c>
      <c r="O1268" s="117">
        <v>9.377023490411915</v>
      </c>
      <c r="P1268" s="117">
        <v>9.2163560518343459</v>
      </c>
      <c r="Q1268" s="117">
        <v>9.2946151283962752</v>
      </c>
    </row>
    <row r="1269" spans="1:17" x14ac:dyDescent="0.25">
      <c r="A1269" t="s">
        <v>1371</v>
      </c>
      <c r="B1269">
        <v>23</v>
      </c>
      <c r="C1269">
        <v>62</v>
      </c>
      <c r="D1269">
        <v>6</v>
      </c>
      <c r="E1269">
        <v>12</v>
      </c>
      <c r="F1269" s="116">
        <v>5.0660160734787602E-2</v>
      </c>
      <c r="G1269" s="116">
        <v>5.0688863375430541E-2</v>
      </c>
      <c r="H1269" s="116">
        <v>5.0717566016073481E-2</v>
      </c>
      <c r="I1269" s="86">
        <v>0.11140451588212782</v>
      </c>
      <c r="J1269" s="86">
        <v>0.1114300293404771</v>
      </c>
      <c r="K1269" s="86">
        <v>0.11145554279882638</v>
      </c>
      <c r="L1269" s="86">
        <v>1.9722987625972701</v>
      </c>
      <c r="M1269" s="86">
        <v>1.9902538589105754</v>
      </c>
      <c r="N1269" s="86">
        <v>1.9549352595994387</v>
      </c>
      <c r="O1269" s="117">
        <v>8.7998883786197215</v>
      </c>
      <c r="P1269" s="117">
        <v>8.8813783645873201</v>
      </c>
      <c r="Q1269" s="117">
        <v>8.7224964918994772</v>
      </c>
    </row>
    <row r="1270" spans="1:17" x14ac:dyDescent="0.25">
      <c r="A1270" t="s">
        <v>1372</v>
      </c>
      <c r="B1270">
        <v>24</v>
      </c>
      <c r="C1270">
        <v>61</v>
      </c>
      <c r="D1270">
        <v>6</v>
      </c>
      <c r="E1270">
        <v>12</v>
      </c>
      <c r="F1270" s="116">
        <v>5.0675946565742418E-2</v>
      </c>
      <c r="G1270" s="116">
        <v>5.0704812611254549E-2</v>
      </c>
      <c r="H1270" s="116">
        <v>5.073367865676668E-2</v>
      </c>
      <c r="I1270" s="86">
        <v>0.11141972833843834</v>
      </c>
      <c r="J1270" s="86">
        <v>0.11144217970717001</v>
      </c>
      <c r="K1270" s="86">
        <v>0.11146463107590167</v>
      </c>
      <c r="L1270" s="86">
        <v>1.9200378465930048</v>
      </c>
      <c r="M1270" s="86">
        <v>1.937293327132479</v>
      </c>
      <c r="N1270" s="86">
        <v>1.955138957935757</v>
      </c>
      <c r="O1270" s="117">
        <v>8.2614109081578651</v>
      </c>
      <c r="P1270" s="117">
        <v>8.3379412094873064</v>
      </c>
      <c r="Q1270" s="117">
        <v>8.4185255865420086</v>
      </c>
    </row>
    <row r="1271" spans="1:17" x14ac:dyDescent="0.25">
      <c r="A1271" t="s">
        <v>1373</v>
      </c>
      <c r="B1271">
        <v>25</v>
      </c>
      <c r="C1271">
        <v>60</v>
      </c>
      <c r="D1271">
        <v>6</v>
      </c>
      <c r="E1271">
        <v>12</v>
      </c>
      <c r="F1271" s="116">
        <v>5.036786060019361E-2</v>
      </c>
      <c r="G1271" s="116">
        <v>5.0396902226524688E-2</v>
      </c>
      <c r="H1271" s="116">
        <v>5.0425943852855759E-2</v>
      </c>
      <c r="I1271" s="86">
        <v>0.11143272023233301</v>
      </c>
      <c r="J1271" s="86">
        <v>0.11145530816392385</v>
      </c>
      <c r="K1271" s="86">
        <v>0.11147466924814456</v>
      </c>
      <c r="L1271" s="86">
        <v>1.9435979348176831</v>
      </c>
      <c r="M1271" s="86">
        <v>1.9083155856727976</v>
      </c>
      <c r="N1271" s="86">
        <v>1.9256615037108744</v>
      </c>
      <c r="O1271" s="117">
        <v>7.9802291061632786</v>
      </c>
      <c r="P1271" s="117">
        <v>7.8248660858341399</v>
      </c>
      <c r="Q1271" s="117">
        <v>7.9005421103581801</v>
      </c>
    </row>
    <row r="1272" spans="1:17" x14ac:dyDescent="0.25">
      <c r="A1272" t="s">
        <v>1374</v>
      </c>
      <c r="B1272">
        <v>26</v>
      </c>
      <c r="C1272">
        <v>59</v>
      </c>
      <c r="D1272">
        <v>6</v>
      </c>
      <c r="E1272">
        <v>12</v>
      </c>
      <c r="F1272" s="116">
        <v>4.8333089751709128E-2</v>
      </c>
      <c r="G1272" s="116">
        <v>4.8362319546613401E-2</v>
      </c>
      <c r="H1272" s="116">
        <v>4.8388301586528314E-2</v>
      </c>
      <c r="I1272" s="86">
        <v>0.11534077069225898</v>
      </c>
      <c r="J1272" s="86">
        <v>0.11536025722219516</v>
      </c>
      <c r="K1272" s="86">
        <v>0.11537324824215262</v>
      </c>
      <c r="L1272" s="86">
        <v>2.0821064938861014</v>
      </c>
      <c r="M1272" s="86">
        <v>2.0996963349084945</v>
      </c>
      <c r="N1272" s="86">
        <v>2.0650882577418361</v>
      </c>
      <c r="O1272" s="117">
        <v>7.486588395771423</v>
      </c>
      <c r="P1272" s="117">
        <v>7.5584774524609859</v>
      </c>
      <c r="Q1272" s="117">
        <v>7.4183660544648511</v>
      </c>
    </row>
    <row r="1273" spans="1:17" x14ac:dyDescent="0.25">
      <c r="A1273" t="s">
        <v>1375</v>
      </c>
      <c r="B1273">
        <v>27</v>
      </c>
      <c r="C1273">
        <v>58</v>
      </c>
      <c r="D1273">
        <v>6</v>
      </c>
      <c r="E1273">
        <v>12</v>
      </c>
      <c r="F1273" s="116">
        <v>4.834769527609268E-2</v>
      </c>
      <c r="G1273" s="116">
        <v>4.8373857448861128E-2</v>
      </c>
      <c r="H1273" s="116">
        <v>4.8400019621629577E-2</v>
      </c>
      <c r="I1273" s="86">
        <v>0.11534901973608908</v>
      </c>
      <c r="J1273" s="86">
        <v>0.11536864136566542</v>
      </c>
      <c r="K1273" s="86">
        <v>0.11537845218045359</v>
      </c>
      <c r="L1273" s="86">
        <v>2.018143466814919</v>
      </c>
      <c r="M1273" s="86">
        <v>2.0350573115097208</v>
      </c>
      <c r="N1273" s="86">
        <v>2.0525401834622365</v>
      </c>
      <c r="O1273" s="117">
        <v>7.0422715306506207</v>
      </c>
      <c r="P1273" s="117">
        <v>7.1100021256765373</v>
      </c>
      <c r="Q1273" s="117">
        <v>7.1813758032604609</v>
      </c>
    </row>
    <row r="1274" spans="1:17" x14ac:dyDescent="0.25">
      <c r="A1274" t="s">
        <v>1376</v>
      </c>
      <c r="B1274">
        <v>28</v>
      </c>
      <c r="C1274">
        <v>57</v>
      </c>
      <c r="D1274">
        <v>6</v>
      </c>
      <c r="E1274">
        <v>12</v>
      </c>
      <c r="F1274" s="116">
        <v>4.8360156159915658E-2</v>
      </c>
      <c r="G1274" s="116">
        <v>4.8386512263824601E-2</v>
      </c>
      <c r="H1274" s="116">
        <v>4.8409573854744925E-2</v>
      </c>
      <c r="I1274" s="86">
        <v>0.1153606668094289</v>
      </c>
      <c r="J1274" s="86">
        <v>0.11537384486138337</v>
      </c>
      <c r="K1274" s="86">
        <v>0.11537713937437198</v>
      </c>
      <c r="L1274" s="86">
        <v>1.999173077239857</v>
      </c>
      <c r="M1274" s="86">
        <v>1.9649859159569736</v>
      </c>
      <c r="N1274" s="86">
        <v>1.9817945212249</v>
      </c>
      <c r="O1274" s="117">
        <v>6.8264252886817003</v>
      </c>
      <c r="P1274" s="117">
        <v>6.6883324822508117</v>
      </c>
      <c r="Q1274" s="117">
        <v>6.7555701978355049</v>
      </c>
    </row>
    <row r="1275" spans="1:17" x14ac:dyDescent="0.25">
      <c r="A1275" t="s">
        <v>1377</v>
      </c>
      <c r="B1275">
        <v>29</v>
      </c>
      <c r="C1275">
        <v>56</v>
      </c>
      <c r="D1275">
        <v>6</v>
      </c>
      <c r="E1275">
        <v>12</v>
      </c>
      <c r="F1275" s="116">
        <v>4.8373761020072722E-2</v>
      </c>
      <c r="G1275" s="116">
        <v>4.8400325413823449E-2</v>
      </c>
      <c r="H1275" s="116">
        <v>4.8420248709136492E-2</v>
      </c>
      <c r="I1275" s="86">
        <v>0.11536916205940463</v>
      </c>
      <c r="J1275" s="86">
        <v>0.11537912370706115</v>
      </c>
      <c r="K1275" s="86">
        <v>0.11537580315784231</v>
      </c>
      <c r="L1275" s="86">
        <v>1.9203101392970396</v>
      </c>
      <c r="M1275" s="86">
        <v>1.9375869568826685</v>
      </c>
      <c r="N1275" s="86">
        <v>1.9035978150786139</v>
      </c>
      <c r="O1275" s="117">
        <v>6.4213013232388638</v>
      </c>
      <c r="P1275" s="117">
        <v>6.4916405173415681</v>
      </c>
      <c r="Q1275" s="117">
        <v>6.3545549633909451</v>
      </c>
    </row>
    <row r="1276" spans="1:17" x14ac:dyDescent="0.25">
      <c r="A1276" t="s">
        <v>1378</v>
      </c>
      <c r="B1276">
        <v>30</v>
      </c>
      <c r="C1276">
        <v>55</v>
      </c>
      <c r="D1276">
        <v>6</v>
      </c>
      <c r="E1276">
        <v>12</v>
      </c>
      <c r="F1276" s="116">
        <v>4.8387636875062784E-2</v>
      </c>
      <c r="G1276" s="116">
        <v>4.8411077252787732E-2</v>
      </c>
      <c r="H1276" s="116">
        <v>4.8427820379734123E-2</v>
      </c>
      <c r="I1276" s="86">
        <v>0.11537353916217392</v>
      </c>
      <c r="J1276" s="86">
        <v>0.11538023641295249</v>
      </c>
      <c r="K1276" s="86">
        <v>0.11537019053678466</v>
      </c>
      <c r="L1276" s="86">
        <v>1.8272611592941097</v>
      </c>
      <c r="M1276" s="86">
        <v>1.8438770384757057</v>
      </c>
      <c r="N1276" s="86">
        <v>1.8610554867227003</v>
      </c>
      <c r="O1276" s="117">
        <v>6.0388607976425677</v>
      </c>
      <c r="P1276" s="117">
        <v>6.1049090848206813</v>
      </c>
      <c r="Q1276" s="117">
        <v>6.1745069149114284</v>
      </c>
    </row>
    <row r="1277" spans="1:17" x14ac:dyDescent="0.25">
      <c r="A1277" t="s">
        <v>1379</v>
      </c>
      <c r="B1277">
        <v>31</v>
      </c>
      <c r="C1277">
        <v>54</v>
      </c>
      <c r="D1277">
        <v>6</v>
      </c>
      <c r="E1277">
        <v>12</v>
      </c>
      <c r="F1277" s="116">
        <v>4.8399249885962392E-2</v>
      </c>
      <c r="G1277" s="116">
        <v>4.8419523238330153E-2</v>
      </c>
      <c r="H1277" s="116">
        <v>4.8436417698636616E-2</v>
      </c>
      <c r="I1277" s="86">
        <v>0.11537902721697556</v>
      </c>
      <c r="J1277" s="86">
        <v>0.11537564832491426</v>
      </c>
      <c r="K1277" s="86">
        <v>0.1153587538646078</v>
      </c>
      <c r="L1277" s="86">
        <v>1.7781351894713724</v>
      </c>
      <c r="M1277" s="86">
        <v>1.7445287290297511</v>
      </c>
      <c r="N1277" s="86">
        <v>1.7610515112094745</v>
      </c>
      <c r="O1277" s="117">
        <v>5.8799918906590527</v>
      </c>
      <c r="P1277" s="117">
        <v>5.7453430420165228</v>
      </c>
      <c r="Q1277" s="117">
        <v>5.8109036846817927</v>
      </c>
    </row>
    <row r="1278" spans="1:17" x14ac:dyDescent="0.25">
      <c r="A1278" t="s">
        <v>1380</v>
      </c>
      <c r="B1278">
        <v>32</v>
      </c>
      <c r="C1278">
        <v>53</v>
      </c>
      <c r="D1278">
        <v>6</v>
      </c>
      <c r="E1278">
        <v>12</v>
      </c>
      <c r="F1278" s="116">
        <v>4.841196738648381E-2</v>
      </c>
      <c r="G1278" s="116">
        <v>4.8429024664824481E-2</v>
      </c>
      <c r="H1278" s="116">
        <v>4.8439259031828878E-2</v>
      </c>
      <c r="I1278" s="86">
        <v>0.11537884215194623</v>
      </c>
      <c r="J1278" s="86">
        <v>0.11536860778494183</v>
      </c>
      <c r="K1278" s="86">
        <v>0.1153447275952649</v>
      </c>
      <c r="L1278" s="86">
        <v>1.6829120185583188</v>
      </c>
      <c r="M1278" s="86">
        <v>1.6999897656329956</v>
      </c>
      <c r="N1278" s="86">
        <v>1.6663903387575478</v>
      </c>
      <c r="O1278" s="117">
        <v>5.531736772080647</v>
      </c>
      <c r="P1278" s="117">
        <v>5.6003070310101322</v>
      </c>
      <c r="Q1278" s="117">
        <v>5.4666632552109986</v>
      </c>
    </row>
    <row r="1279" spans="1:17" x14ac:dyDescent="0.25">
      <c r="A1279" t="s">
        <v>1381</v>
      </c>
      <c r="B1279">
        <v>33</v>
      </c>
      <c r="C1279">
        <v>52</v>
      </c>
      <c r="D1279">
        <v>6</v>
      </c>
      <c r="E1279">
        <v>12</v>
      </c>
      <c r="F1279" s="116">
        <v>4.8419782870928831E-2</v>
      </c>
      <c r="G1279" s="116">
        <v>4.8433568843701535E-2</v>
      </c>
      <c r="H1279" s="116">
        <v>4.8443908323281062E-2</v>
      </c>
      <c r="I1279" s="86">
        <v>0.11537480613475788</v>
      </c>
      <c r="J1279" s="86">
        <v>0.11536102016198518</v>
      </c>
      <c r="K1279" s="86">
        <v>0.1153300017232466</v>
      </c>
      <c r="L1279" s="86">
        <v>1.5819886265724625</v>
      </c>
      <c r="M1279" s="86">
        <v>1.5984249526107186</v>
      </c>
      <c r="N1279" s="86">
        <v>1.6154127175598829</v>
      </c>
      <c r="O1279" s="117">
        <v>5.206510425641909</v>
      </c>
      <c r="P1279" s="117">
        <v>5.2708978114768223</v>
      </c>
      <c r="Q1279" s="117">
        <v>5.3387489229708773</v>
      </c>
    </row>
    <row r="1280" spans="1:17" x14ac:dyDescent="0.25">
      <c r="A1280" t="s">
        <v>1382</v>
      </c>
      <c r="B1280">
        <v>34</v>
      </c>
      <c r="C1280">
        <v>51</v>
      </c>
      <c r="D1280">
        <v>6</v>
      </c>
      <c r="E1280">
        <v>12</v>
      </c>
      <c r="F1280" s="116">
        <v>4.812891986062718E-2</v>
      </c>
      <c r="G1280" s="116">
        <v>4.8139372822299652E-2</v>
      </c>
      <c r="H1280" s="116">
        <v>4.8149825783972124E-2</v>
      </c>
      <c r="I1280" s="86">
        <v>0.11536933797909407</v>
      </c>
      <c r="J1280" s="86">
        <v>0.11534494773519163</v>
      </c>
      <c r="K1280" s="86">
        <v>0.11531358885017422</v>
      </c>
      <c r="L1280" s="86">
        <v>1.5558885017421602</v>
      </c>
      <c r="M1280" s="86">
        <v>1.5223484320557492</v>
      </c>
      <c r="N1280" s="86">
        <v>1.5388397212543554</v>
      </c>
      <c r="O1280" s="117">
        <v>5.0898989547038331</v>
      </c>
      <c r="P1280" s="117">
        <v>4.9586550522648087</v>
      </c>
      <c r="Q1280" s="117">
        <v>5.0225574912891986</v>
      </c>
    </row>
    <row r="1281" spans="1:17" x14ac:dyDescent="0.25">
      <c r="A1281" t="s">
        <v>1383</v>
      </c>
      <c r="B1281">
        <v>35</v>
      </c>
      <c r="C1281">
        <v>50</v>
      </c>
      <c r="D1281">
        <v>6</v>
      </c>
      <c r="E1281">
        <v>12</v>
      </c>
      <c r="F1281" s="116">
        <v>4.401163303075703E-2</v>
      </c>
      <c r="G1281" s="116">
        <v>4.4022208513263418E-2</v>
      </c>
      <c r="H1281" s="116">
        <v>4.4029258834934346E-2</v>
      </c>
      <c r="I1281" s="86">
        <v>0.11925266590288182</v>
      </c>
      <c r="J1281" s="86">
        <v>0.11922093945536265</v>
      </c>
      <c r="K1281" s="86">
        <v>0.11918216268617256</v>
      </c>
      <c r="L1281" s="86">
        <v>1.7290526130254693</v>
      </c>
      <c r="M1281" s="86">
        <v>1.7450074909667754</v>
      </c>
      <c r="N1281" s="86">
        <v>1.713610645985723</v>
      </c>
      <c r="O1281" s="117">
        <v>4.7817079404247815</v>
      </c>
      <c r="P1281" s="117">
        <v>4.8458517669868684</v>
      </c>
      <c r="Q1281" s="117">
        <v>4.7208671895655243</v>
      </c>
    </row>
    <row r="1282" spans="1:17" x14ac:dyDescent="0.25">
      <c r="A1282" t="s">
        <v>1384</v>
      </c>
      <c r="B1282">
        <v>36</v>
      </c>
      <c r="C1282">
        <v>49</v>
      </c>
      <c r="D1282">
        <v>6</v>
      </c>
      <c r="E1282">
        <v>12</v>
      </c>
      <c r="F1282" s="116">
        <v>4.4015347550637997E-2</v>
      </c>
      <c r="G1282" s="116">
        <v>4.4022485946283572E-2</v>
      </c>
      <c r="H1282" s="116">
        <v>4.4033193539751943E-2</v>
      </c>
      <c r="I1282" s="86">
        <v>0.11923976086374587</v>
      </c>
      <c r="J1282" s="86">
        <v>0.11920049968769519</v>
      </c>
      <c r="K1282" s="86">
        <v>0.11916123851164451</v>
      </c>
      <c r="L1282" s="86">
        <v>1.6568501829213884</v>
      </c>
      <c r="M1282" s="86">
        <v>1.6722084411528508</v>
      </c>
      <c r="N1282" s="86">
        <v>1.6880788792718837</v>
      </c>
      <c r="O1282" s="117">
        <v>4.5988971178727578</v>
      </c>
      <c r="P1282" s="117">
        <v>4.6593307754082272</v>
      </c>
      <c r="Q1282" s="117">
        <v>4.7230516641384845</v>
      </c>
    </row>
    <row r="1283" spans="1:17" x14ac:dyDescent="0.25">
      <c r="A1283" t="s">
        <v>1385</v>
      </c>
      <c r="B1283">
        <v>37</v>
      </c>
      <c r="C1283">
        <v>48</v>
      </c>
      <c r="D1283">
        <v>6</v>
      </c>
      <c r="E1283">
        <v>12</v>
      </c>
      <c r="F1283" s="116">
        <v>4.4021267361111109E-2</v>
      </c>
      <c r="G1283" s="116">
        <v>4.4028501157407404E-2</v>
      </c>
      <c r="H1283" s="116">
        <v>4.4035734953703706E-2</v>
      </c>
      <c r="I1283" s="86">
        <v>0.11922019675925925</v>
      </c>
      <c r="J1283" s="86">
        <v>0.11918041087962963</v>
      </c>
      <c r="K1283" s="86">
        <v>0.11914424189814815</v>
      </c>
      <c r="L1283" s="86">
        <v>1.6261863425925926</v>
      </c>
      <c r="M1283" s="86">
        <v>1.5951208043981482</v>
      </c>
      <c r="N1283" s="86">
        <v>1.6103967737268519</v>
      </c>
      <c r="O1283" s="117">
        <v>4.6114547164351851</v>
      </c>
      <c r="P1283" s="117">
        <v>4.4881365740740744</v>
      </c>
      <c r="Q1283" s="117">
        <v>4.5481626157407407</v>
      </c>
    </row>
    <row r="1284" spans="1:17" x14ac:dyDescent="0.25">
      <c r="A1284" t="s">
        <v>1386</v>
      </c>
      <c r="B1284">
        <v>38</v>
      </c>
      <c r="C1284">
        <v>47</v>
      </c>
      <c r="D1284">
        <v>6</v>
      </c>
      <c r="E1284">
        <v>12</v>
      </c>
      <c r="F1284" s="116">
        <v>4.4025018800785048E-2</v>
      </c>
      <c r="G1284" s="116">
        <v>4.403235569251087E-2</v>
      </c>
      <c r="H1284" s="116">
        <v>4.40433610300996E-2</v>
      </c>
      <c r="I1284" s="86">
        <v>0.11920247986940333</v>
      </c>
      <c r="J1284" s="86">
        <v>0.11916212696491131</v>
      </c>
      <c r="K1284" s="86">
        <v>0.11913277939800804</v>
      </c>
      <c r="L1284" s="86">
        <v>1.5485317045433702</v>
      </c>
      <c r="M1284" s="86">
        <v>1.5642399897283517</v>
      </c>
      <c r="N1284" s="86">
        <v>1.5333333333333334</v>
      </c>
      <c r="O1284" s="117">
        <v>4.4379317302224912</v>
      </c>
      <c r="P1284" s="117">
        <v>4.5007942185293199</v>
      </c>
      <c r="Q1284" s="117">
        <v>4.3783084796126124</v>
      </c>
    </row>
    <row r="1285" spans="1:17" x14ac:dyDescent="0.25">
      <c r="A1285" t="s">
        <v>1387</v>
      </c>
      <c r="B1285">
        <v>39</v>
      </c>
      <c r="C1285">
        <v>46</v>
      </c>
      <c r="D1285">
        <v>6</v>
      </c>
      <c r="E1285">
        <v>12</v>
      </c>
      <c r="F1285" s="116">
        <v>4.402607076350093E-2</v>
      </c>
      <c r="G1285" s="116">
        <v>4.4037243947858476E-2</v>
      </c>
      <c r="H1285" s="116">
        <v>4.4048417132216015E-2</v>
      </c>
      <c r="I1285" s="86">
        <v>0.11918063314711359</v>
      </c>
      <c r="J1285" s="86">
        <v>0.11914711359404097</v>
      </c>
      <c r="K1285" s="86">
        <v>0.11912104283054004</v>
      </c>
      <c r="L1285" s="86">
        <v>1.4713966480446927</v>
      </c>
      <c r="M1285" s="86">
        <v>1.4865176908752327</v>
      </c>
      <c r="N1285" s="86">
        <v>1.5021489757914339</v>
      </c>
      <c r="O1285" s="117">
        <v>4.2783873370577279</v>
      </c>
      <c r="P1285" s="117">
        <v>4.3376014897579145</v>
      </c>
      <c r="Q1285" s="117">
        <v>4.4000372439478586</v>
      </c>
    </row>
    <row r="1286" spans="1:17" x14ac:dyDescent="0.25">
      <c r="A1286" t="s">
        <v>1388</v>
      </c>
      <c r="B1286">
        <v>40</v>
      </c>
      <c r="C1286">
        <v>45</v>
      </c>
      <c r="D1286">
        <v>6</v>
      </c>
      <c r="E1286">
        <v>12</v>
      </c>
      <c r="F1286" s="116">
        <v>4.4031870398758492E-2</v>
      </c>
      <c r="G1286" s="116">
        <v>4.4043225647722326E-2</v>
      </c>
      <c r="H1286" s="116">
        <v>4.4058365979674101E-2</v>
      </c>
      <c r="I1286" s="86">
        <v>0.11916198262646908</v>
      </c>
      <c r="J1286" s="86">
        <v>0.11913170196256553</v>
      </c>
      <c r="K1286" s="86">
        <v>0.11911277654762581</v>
      </c>
      <c r="L1286" s="86">
        <v>1.4397963625352486</v>
      </c>
      <c r="M1286" s="86">
        <v>1.4091901814947292</v>
      </c>
      <c r="N1286" s="86">
        <v>1.4242415639962906</v>
      </c>
      <c r="O1286" s="117">
        <v>4.3038891727701127</v>
      </c>
      <c r="P1286" s="117">
        <v>4.1830693237949239</v>
      </c>
      <c r="Q1286" s="117">
        <v>4.2418781581786185</v>
      </c>
    </row>
    <row r="1287" spans="1:17" x14ac:dyDescent="0.25">
      <c r="A1287" t="s">
        <v>1389</v>
      </c>
      <c r="B1287">
        <v>41</v>
      </c>
      <c r="C1287">
        <v>44</v>
      </c>
      <c r="D1287">
        <v>6</v>
      </c>
      <c r="E1287">
        <v>12</v>
      </c>
      <c r="F1287" s="116">
        <v>4.4034506662558731E-2</v>
      </c>
      <c r="G1287" s="116">
        <v>4.4049911422629595E-2</v>
      </c>
      <c r="H1287" s="116">
        <v>4.4065316182700452E-2</v>
      </c>
      <c r="I1287" s="86">
        <v>0.11914426557806362</v>
      </c>
      <c r="J1287" s="86">
        <v>0.11912115843795733</v>
      </c>
      <c r="K1287" s="86">
        <v>0.11910575367788646</v>
      </c>
      <c r="L1287" s="86">
        <v>1.361557421243164</v>
      </c>
      <c r="M1287" s="86">
        <v>1.377043056304398</v>
      </c>
      <c r="N1287" s="86">
        <v>1.346576292074251</v>
      </c>
      <c r="O1287" s="117">
        <v>4.1542709697296463</v>
      </c>
      <c r="P1287" s="117">
        <v>4.2156704921820847</v>
      </c>
      <c r="Q1287" s="117">
        <v>4.0960371254717707</v>
      </c>
    </row>
    <row r="1288" spans="1:17" x14ac:dyDescent="0.25">
      <c r="A1288" t="s">
        <v>1390</v>
      </c>
      <c r="B1288">
        <v>42</v>
      </c>
      <c r="C1288">
        <v>43</v>
      </c>
      <c r="D1288">
        <v>6</v>
      </c>
      <c r="E1288">
        <v>12</v>
      </c>
      <c r="F1288" s="116">
        <v>4.4042528149397776E-2</v>
      </c>
      <c r="G1288" s="116">
        <v>4.4058221193456003E-2</v>
      </c>
      <c r="H1288" s="116">
        <v>4.4077837498528775E-2</v>
      </c>
      <c r="I1288" s="86">
        <v>0.11912982070697163</v>
      </c>
      <c r="J1288" s="86">
        <v>0.11911020440189886</v>
      </c>
      <c r="K1288" s="86">
        <v>0.11910235787986975</v>
      </c>
      <c r="L1288" s="86">
        <v>1.2790968653144494</v>
      </c>
      <c r="M1288" s="86">
        <v>1.2940131036917886</v>
      </c>
      <c r="N1288" s="86">
        <v>1.3094275962179764</v>
      </c>
      <c r="O1288" s="117">
        <v>4.008274157479697</v>
      </c>
      <c r="P1288" s="117">
        <v>4.0661030248342422</v>
      </c>
      <c r="Q1288" s="117">
        <v>4.1270822707834753</v>
      </c>
    </row>
    <row r="1289" spans="1:17" x14ac:dyDescent="0.25">
      <c r="A1289" t="s">
        <v>1391</v>
      </c>
      <c r="B1289">
        <v>43</v>
      </c>
      <c r="C1289">
        <v>42</v>
      </c>
      <c r="D1289">
        <v>6</v>
      </c>
      <c r="E1289">
        <v>12</v>
      </c>
      <c r="F1289" s="116">
        <v>4.4050025012506253E-2</v>
      </c>
      <c r="G1289" s="116">
        <v>4.4066033016508258E-2</v>
      </c>
      <c r="H1289" s="116">
        <v>4.4086043021510757E-2</v>
      </c>
      <c r="I1289" s="86">
        <v>0.11911955977988994</v>
      </c>
      <c r="J1289" s="86">
        <v>0.11910755377688845</v>
      </c>
      <c r="K1289" s="86">
        <v>0.11910355177588794</v>
      </c>
      <c r="L1289" s="86">
        <v>1.2456548274137069</v>
      </c>
      <c r="M1289" s="86">
        <v>1.2153236618309156</v>
      </c>
      <c r="N1289" s="86">
        <v>1.2302411205602801</v>
      </c>
      <c r="O1289" s="117">
        <v>4.0499689844922457</v>
      </c>
      <c r="P1289" s="117">
        <v>3.9319899949974988</v>
      </c>
      <c r="Q1289" s="117">
        <v>3.9894187093546774</v>
      </c>
    </row>
    <row r="1290" spans="1:17" x14ac:dyDescent="0.25">
      <c r="A1290" t="s">
        <v>1392</v>
      </c>
      <c r="B1290">
        <v>44</v>
      </c>
      <c r="C1290">
        <v>41</v>
      </c>
      <c r="D1290">
        <v>6</v>
      </c>
      <c r="E1290">
        <v>12</v>
      </c>
      <c r="F1290" s="116">
        <v>4.3496391994930397E-2</v>
      </c>
      <c r="G1290" s="116">
        <v>4.351683394999898E-2</v>
      </c>
      <c r="H1290" s="116">
        <v>4.3537275905067563E-2</v>
      </c>
      <c r="I1290" s="86">
        <v>0.11911118379361803</v>
      </c>
      <c r="J1290" s="86">
        <v>0.11910300701159059</v>
      </c>
      <c r="K1290" s="86">
        <v>0.11910300701159059</v>
      </c>
      <c r="L1290" s="86">
        <v>1.1856906314519922</v>
      </c>
      <c r="M1290" s="86">
        <v>1.2010261861444429</v>
      </c>
      <c r="N1290" s="86">
        <v>1.1708477278766942</v>
      </c>
      <c r="O1290" s="117">
        <v>3.9146425724156257</v>
      </c>
      <c r="P1290" s="117">
        <v>3.9746029150227926</v>
      </c>
      <c r="Q1290" s="117">
        <v>3.8577730534148285</v>
      </c>
    </row>
    <row r="1291" spans="1:17" x14ac:dyDescent="0.25">
      <c r="A1291" t="s">
        <v>1393</v>
      </c>
      <c r="B1291">
        <v>45</v>
      </c>
      <c r="C1291">
        <v>40</v>
      </c>
      <c r="D1291">
        <v>6</v>
      </c>
      <c r="E1291">
        <v>12</v>
      </c>
      <c r="F1291" s="116">
        <v>3.8841246601129469E-2</v>
      </c>
      <c r="G1291" s="116">
        <v>3.8857979502196195E-2</v>
      </c>
      <c r="H1291" s="116">
        <v>3.8878895628529593E-2</v>
      </c>
      <c r="I1291" s="86">
        <v>0.1262330056473541</v>
      </c>
      <c r="J1291" s="86">
        <v>0.12622882242208744</v>
      </c>
      <c r="K1291" s="86">
        <v>0.12622882242208744</v>
      </c>
      <c r="L1291" s="86">
        <v>1.3134281531060448</v>
      </c>
      <c r="M1291" s="86">
        <v>1.3267266262288224</v>
      </c>
      <c r="N1291" s="86">
        <v>1.3404664296172348</v>
      </c>
      <c r="O1291" s="117">
        <v>3.791144112110437</v>
      </c>
      <c r="P1291" s="117">
        <v>3.8473331938924913</v>
      </c>
      <c r="Q1291" s="117">
        <v>3.9066220455971554</v>
      </c>
    </row>
    <row r="1292" spans="1:17" x14ac:dyDescent="0.25">
      <c r="A1292" t="s">
        <v>1394</v>
      </c>
      <c r="B1292">
        <v>46</v>
      </c>
      <c r="C1292">
        <v>39</v>
      </c>
      <c r="D1292">
        <v>6</v>
      </c>
      <c r="E1292">
        <v>12</v>
      </c>
      <c r="F1292" s="116">
        <v>3.8850062170389742E-2</v>
      </c>
      <c r="G1292" s="116">
        <v>3.8871500235818722E-2</v>
      </c>
      <c r="H1292" s="116">
        <v>3.8892938301247695E-2</v>
      </c>
      <c r="I1292" s="86">
        <v>0.12623161685889464</v>
      </c>
      <c r="J1292" s="86">
        <v>0.12622732924580884</v>
      </c>
      <c r="K1292" s="86">
        <v>0.12622732924580884</v>
      </c>
      <c r="L1292" s="86">
        <v>1.2399862796381254</v>
      </c>
      <c r="M1292" s="86">
        <v>1.2130600694593321</v>
      </c>
      <c r="N1292" s="86">
        <v>1.2263023624748102</v>
      </c>
      <c r="O1292" s="117">
        <v>3.8054624190713029</v>
      </c>
      <c r="P1292" s="117">
        <v>3.6906615786991384</v>
      </c>
      <c r="Q1292" s="117">
        <v>3.7465206019808774</v>
      </c>
    </row>
    <row r="1293" spans="1:17" x14ac:dyDescent="0.25">
      <c r="A1293" t="s">
        <v>1395</v>
      </c>
      <c r="B1293">
        <v>47</v>
      </c>
      <c r="C1293">
        <v>38</v>
      </c>
      <c r="D1293">
        <v>6</v>
      </c>
      <c r="E1293">
        <v>12</v>
      </c>
      <c r="F1293" s="116">
        <v>3.885794791643736E-2</v>
      </c>
      <c r="G1293" s="116">
        <v>3.8879961256521454E-2</v>
      </c>
      <c r="H1293" s="116">
        <v>3.8901974596605542E-2</v>
      </c>
      <c r="I1293" s="86">
        <v>0.12622889471019438</v>
      </c>
      <c r="J1293" s="86">
        <v>0.12622889471019438</v>
      </c>
      <c r="K1293" s="86">
        <v>0.12622449204217756</v>
      </c>
      <c r="L1293" s="86">
        <v>1.1750853016928258</v>
      </c>
      <c r="M1293" s="86">
        <v>1.1887115592048783</v>
      </c>
      <c r="N1293" s="86">
        <v>1.1618949083144385</v>
      </c>
      <c r="O1293" s="117">
        <v>3.6562176679067515</v>
      </c>
      <c r="P1293" s="117">
        <v>3.7148127765425847</v>
      </c>
      <c r="Q1293" s="117">
        <v>3.6006868162106236</v>
      </c>
    </row>
    <row r="1294" spans="1:17" x14ac:dyDescent="0.25">
      <c r="A1294" t="s">
        <v>1396</v>
      </c>
      <c r="B1294">
        <v>48</v>
      </c>
      <c r="C1294">
        <v>37</v>
      </c>
      <c r="D1294">
        <v>6</v>
      </c>
      <c r="E1294">
        <v>12</v>
      </c>
      <c r="F1294" s="116">
        <v>3.8869385998686383E-2</v>
      </c>
      <c r="G1294" s="116">
        <v>3.8892034516340906E-2</v>
      </c>
      <c r="H1294" s="116">
        <v>3.8914683033995423E-2</v>
      </c>
      <c r="I1294" s="86">
        <v>0.12622924829569904</v>
      </c>
      <c r="J1294" s="86">
        <v>0.12622924829569904</v>
      </c>
      <c r="K1294" s="86">
        <v>0.12622471859216813</v>
      </c>
      <c r="L1294" s="86">
        <v>1.1249473421964533</v>
      </c>
      <c r="M1294" s="86">
        <v>1.1380834824360746</v>
      </c>
      <c r="N1294" s="86">
        <v>1.1516590039181935</v>
      </c>
      <c r="O1294" s="117">
        <v>3.5125223654111837</v>
      </c>
      <c r="P1294" s="117">
        <v>3.5677213326387789</v>
      </c>
      <c r="Q1294" s="117">
        <v>3.6259687903426721</v>
      </c>
    </row>
    <row r="1295" spans="1:17" x14ac:dyDescent="0.25">
      <c r="A1295" t="s">
        <v>1397</v>
      </c>
      <c r="B1295">
        <v>49</v>
      </c>
      <c r="C1295">
        <v>36</v>
      </c>
      <c r="D1295">
        <v>6</v>
      </c>
      <c r="E1295">
        <v>12</v>
      </c>
      <c r="F1295" s="116">
        <v>3.8881105818623328E-2</v>
      </c>
      <c r="G1295" s="116">
        <v>3.8904455029420006E-2</v>
      </c>
      <c r="H1295" s="116">
        <v>3.8923134398057349E-2</v>
      </c>
      <c r="I1295" s="86">
        <v>0.12623050340898478</v>
      </c>
      <c r="J1295" s="86">
        <v>0.12622583356682543</v>
      </c>
      <c r="K1295" s="86">
        <v>0.1262211637246661</v>
      </c>
      <c r="L1295" s="86">
        <v>1.1129541421499953</v>
      </c>
      <c r="M1295" s="86">
        <v>1.0862473148407583</v>
      </c>
      <c r="N1295" s="86">
        <v>1.0993812459138881</v>
      </c>
      <c r="O1295" s="117">
        <v>3.5455029420005606</v>
      </c>
      <c r="P1295" s="117">
        <v>3.4327309236947792</v>
      </c>
      <c r="Q1295" s="117">
        <v>3.4876062389091249</v>
      </c>
    </row>
    <row r="1296" spans="1:17" x14ac:dyDescent="0.25">
      <c r="A1296" t="s">
        <v>1398</v>
      </c>
      <c r="B1296">
        <v>50</v>
      </c>
      <c r="C1296">
        <v>35</v>
      </c>
      <c r="D1296">
        <v>6</v>
      </c>
      <c r="E1296">
        <v>12</v>
      </c>
      <c r="F1296" s="116">
        <v>3.8885538535761668E-2</v>
      </c>
      <c r="G1296" s="116">
        <v>3.8904836569774455E-2</v>
      </c>
      <c r="H1296" s="116">
        <v>3.8928959112290433E-2</v>
      </c>
      <c r="I1296" s="86">
        <v>0.12622844047762635</v>
      </c>
      <c r="J1296" s="86">
        <v>0.12622361596912315</v>
      </c>
      <c r="K1296" s="86">
        <v>0.12621879146061996</v>
      </c>
      <c r="L1296" s="86">
        <v>1.062766855626583</v>
      </c>
      <c r="M1296" s="86">
        <v>1.0763767941140996</v>
      </c>
      <c r="N1296" s="86">
        <v>1.0495862983958508</v>
      </c>
      <c r="O1296" s="117">
        <v>3.4108889156917139</v>
      </c>
      <c r="P1296" s="117">
        <v>3.4682860933542394</v>
      </c>
      <c r="Q1296" s="117">
        <v>3.3564925823181762</v>
      </c>
    </row>
    <row r="1297" spans="1:17" x14ac:dyDescent="0.25">
      <c r="A1297" t="s">
        <v>1399</v>
      </c>
      <c r="B1297">
        <v>18</v>
      </c>
      <c r="C1297">
        <v>67</v>
      </c>
      <c r="D1297">
        <v>8</v>
      </c>
      <c r="E1297">
        <v>12</v>
      </c>
      <c r="F1297" s="116">
        <v>5.4281474446488988E-2</v>
      </c>
      <c r="G1297" s="116">
        <v>5.4309966166082982E-2</v>
      </c>
      <c r="H1297" s="116">
        <v>5.4343206505609309E-2</v>
      </c>
      <c r="I1297" s="86">
        <v>0.10850359114382382</v>
      </c>
      <c r="J1297" s="86">
        <v>0.10853208286341783</v>
      </c>
      <c r="K1297" s="86">
        <v>0.10856057458301181</v>
      </c>
      <c r="L1297" s="86">
        <v>2.0172351160443998</v>
      </c>
      <c r="M1297" s="86">
        <v>2.0363720543716983</v>
      </c>
      <c r="N1297" s="86">
        <v>2.0561595536297266</v>
      </c>
      <c r="O1297" s="117">
        <v>9.8256021843651684</v>
      </c>
      <c r="P1297" s="117">
        <v>9.9014827565738699</v>
      </c>
      <c r="Q1297" s="117">
        <v>9.9814020300350208</v>
      </c>
    </row>
    <row r="1298" spans="1:17" x14ac:dyDescent="0.25">
      <c r="A1298" t="s">
        <v>1400</v>
      </c>
      <c r="B1298">
        <v>19</v>
      </c>
      <c r="C1298">
        <v>66</v>
      </c>
      <c r="D1298">
        <v>8</v>
      </c>
      <c r="E1298">
        <v>12</v>
      </c>
      <c r="F1298" s="116">
        <v>5.4295884474815176E-2</v>
      </c>
      <c r="G1298" s="116">
        <v>5.4326837224252668E-2</v>
      </c>
      <c r="H1298" s="116">
        <v>5.435778997369016E-2</v>
      </c>
      <c r="I1298" s="86">
        <v>0.10851795854712556</v>
      </c>
      <c r="J1298" s="86">
        <v>0.10854653031583709</v>
      </c>
      <c r="K1298" s="86">
        <v>0.10857510208454862</v>
      </c>
      <c r="L1298" s="86">
        <v>2.0351694663031701</v>
      </c>
      <c r="M1298" s="86">
        <v>1.9965118632364671</v>
      </c>
      <c r="N1298" s="86">
        <v>2.0155168513910882</v>
      </c>
      <c r="O1298" s="117">
        <v>9.4465434112310867</v>
      </c>
      <c r="P1298" s="117">
        <v>9.2924225288396283</v>
      </c>
      <c r="Q1298" s="117">
        <v>9.3674853272062766</v>
      </c>
    </row>
    <row r="1299" spans="1:17" x14ac:dyDescent="0.25">
      <c r="A1299" t="s">
        <v>1401</v>
      </c>
      <c r="B1299">
        <v>20</v>
      </c>
      <c r="C1299">
        <v>65</v>
      </c>
      <c r="D1299">
        <v>8</v>
      </c>
      <c r="E1299">
        <v>12</v>
      </c>
      <c r="F1299" s="116">
        <v>5.4310787415676673E-2</v>
      </c>
      <c r="G1299" s="116">
        <v>5.4341830338487253E-2</v>
      </c>
      <c r="H1299" s="116">
        <v>5.4372873261297833E-2</v>
      </c>
      <c r="I1299" s="86">
        <v>0.10853322189720016</v>
      </c>
      <c r="J1299" s="86">
        <v>0.10856187690287147</v>
      </c>
      <c r="K1299" s="86">
        <v>0.10858575607426423</v>
      </c>
      <c r="L1299" s="86">
        <v>1.9931084711360516</v>
      </c>
      <c r="M1299" s="86">
        <v>2.0126296937496271</v>
      </c>
      <c r="N1299" s="86">
        <v>1.974230792191511</v>
      </c>
      <c r="O1299" s="117">
        <v>8.8625968598889617</v>
      </c>
      <c r="P1299" s="117">
        <v>8.9410447137484326</v>
      </c>
      <c r="Q1299" s="117">
        <v>8.7881129484806877</v>
      </c>
    </row>
    <row r="1300" spans="1:17" x14ac:dyDescent="0.25">
      <c r="A1300" t="s">
        <v>1402</v>
      </c>
      <c r="B1300">
        <v>21</v>
      </c>
      <c r="C1300">
        <v>64</v>
      </c>
      <c r="D1300">
        <v>8</v>
      </c>
      <c r="E1300">
        <v>12</v>
      </c>
      <c r="F1300" s="116">
        <v>5.4325748502994015E-2</v>
      </c>
      <c r="G1300" s="116">
        <v>5.4356886227544914E-2</v>
      </c>
      <c r="H1300" s="116">
        <v>5.4388023952095806E-2</v>
      </c>
      <c r="I1300" s="86">
        <v>0.10854610778443113</v>
      </c>
      <c r="J1300" s="86">
        <v>0.1085748502994012</v>
      </c>
      <c r="K1300" s="86">
        <v>0.10859880239520958</v>
      </c>
      <c r="L1300" s="86">
        <v>1.9504862275449102</v>
      </c>
      <c r="M1300" s="86">
        <v>1.9692407185628742</v>
      </c>
      <c r="N1300" s="86">
        <v>1.9886335329341318</v>
      </c>
      <c r="O1300" s="117">
        <v>8.3108311377245503</v>
      </c>
      <c r="P1300" s="117">
        <v>8.3847377245508987</v>
      </c>
      <c r="Q1300" s="117">
        <v>8.4625796407185625</v>
      </c>
    </row>
    <row r="1301" spans="1:17" x14ac:dyDescent="0.25">
      <c r="A1301" t="s">
        <v>1403</v>
      </c>
      <c r="B1301">
        <v>22</v>
      </c>
      <c r="C1301">
        <v>63</v>
      </c>
      <c r="D1301">
        <v>8</v>
      </c>
      <c r="E1301">
        <v>12</v>
      </c>
      <c r="F1301" s="116">
        <v>5.4342732875971696E-2</v>
      </c>
      <c r="G1301" s="116">
        <v>5.4373971236678642E-2</v>
      </c>
      <c r="H1301" s="116">
        <v>5.4405209597385588E-2</v>
      </c>
      <c r="I1301" s="86">
        <v>0.10856051230911559</v>
      </c>
      <c r="J1301" s="86">
        <v>0.10858694476817532</v>
      </c>
      <c r="K1301" s="86">
        <v>0.10861097427641143</v>
      </c>
      <c r="L1301" s="86">
        <v>1.9636169215796999</v>
      </c>
      <c r="M1301" s="86">
        <v>1.925482092008987</v>
      </c>
      <c r="N1301" s="86">
        <v>1.9442299143348032</v>
      </c>
      <c r="O1301" s="117">
        <v>8.0214895892155571</v>
      </c>
      <c r="P1301" s="117">
        <v>7.8713916689694949</v>
      </c>
      <c r="Q1301" s="117">
        <v>7.9444966418762242</v>
      </c>
    </row>
    <row r="1302" spans="1:17" x14ac:dyDescent="0.25">
      <c r="A1302" t="s">
        <v>1404</v>
      </c>
      <c r="B1302">
        <v>23</v>
      </c>
      <c r="C1302">
        <v>62</v>
      </c>
      <c r="D1302">
        <v>8</v>
      </c>
      <c r="E1302">
        <v>12</v>
      </c>
      <c r="F1302" s="116">
        <v>5.4356946520711769E-2</v>
      </c>
      <c r="G1302" s="116">
        <v>5.4388291459709699E-2</v>
      </c>
      <c r="H1302" s="116">
        <v>5.4419636398707623E-2</v>
      </c>
      <c r="I1302" s="86">
        <v>0.10857404639050972</v>
      </c>
      <c r="J1302" s="86">
        <v>0.10859815788204659</v>
      </c>
      <c r="K1302" s="86">
        <v>0.10862226937358345</v>
      </c>
      <c r="L1302" s="86">
        <v>1.9177243574287506</v>
      </c>
      <c r="M1302" s="86">
        <v>1.9369894391667069</v>
      </c>
      <c r="N1302" s="86">
        <v>1.8990946134927906</v>
      </c>
      <c r="O1302" s="117">
        <v>7.5278053720403149</v>
      </c>
      <c r="P1302" s="117">
        <v>7.6039615180595073</v>
      </c>
      <c r="Q1302" s="117">
        <v>7.4554974200704054</v>
      </c>
    </row>
    <row r="1303" spans="1:17" x14ac:dyDescent="0.25">
      <c r="A1303" t="s">
        <v>1405</v>
      </c>
      <c r="B1303">
        <v>24</v>
      </c>
      <c r="C1303">
        <v>61</v>
      </c>
      <c r="D1303">
        <v>8</v>
      </c>
      <c r="E1303">
        <v>12</v>
      </c>
      <c r="F1303" s="116">
        <v>5.4373419482860841E-2</v>
      </c>
      <c r="G1303" s="116">
        <v>5.4404878579984751E-2</v>
      </c>
      <c r="H1303" s="116">
        <v>5.4436337677108669E-2</v>
      </c>
      <c r="I1303" s="86">
        <v>0.10858712354955413</v>
      </c>
      <c r="J1303" s="86">
        <v>0.10861132285503405</v>
      </c>
      <c r="K1303" s="86">
        <v>0.10863068229941801</v>
      </c>
      <c r="L1303" s="86">
        <v>1.8715041078321053</v>
      </c>
      <c r="M1303" s="86">
        <v>1.8900189964548018</v>
      </c>
      <c r="N1303" s="86">
        <v>1.9091666969157985</v>
      </c>
      <c r="O1303" s="117">
        <v>7.0679758490931306</v>
      </c>
      <c r="P1303" s="117">
        <v>7.1397122702578439</v>
      </c>
      <c r="Q1303" s="117">
        <v>7.2152673418272899</v>
      </c>
    </row>
    <row r="1304" spans="1:17" x14ac:dyDescent="0.25">
      <c r="A1304" t="s">
        <v>1406</v>
      </c>
      <c r="B1304">
        <v>25</v>
      </c>
      <c r="C1304">
        <v>60</v>
      </c>
      <c r="D1304">
        <v>8</v>
      </c>
      <c r="E1304">
        <v>12</v>
      </c>
      <c r="F1304" s="116">
        <v>5.3855310465455254E-2</v>
      </c>
      <c r="G1304" s="116">
        <v>5.3886891458556019E-2</v>
      </c>
      <c r="H1304" s="116">
        <v>5.391604314449519E-2</v>
      </c>
      <c r="I1304" s="86">
        <v>0.10859974735205519</v>
      </c>
      <c r="J1304" s="86">
        <v>0.10862161111650957</v>
      </c>
      <c r="K1304" s="86">
        <v>0.10863861626664076</v>
      </c>
      <c r="L1304" s="86">
        <v>1.9344913030803614</v>
      </c>
      <c r="M1304" s="86">
        <v>1.8967665921679138</v>
      </c>
      <c r="N1304" s="86">
        <v>1.9153131376931298</v>
      </c>
      <c r="O1304" s="117">
        <v>6.8463317461859878</v>
      </c>
      <c r="P1304" s="117">
        <v>6.7006534836264695</v>
      </c>
      <c r="Q1304" s="117">
        <v>6.7716038285880868</v>
      </c>
    </row>
    <row r="1305" spans="1:17" x14ac:dyDescent="0.25">
      <c r="A1305" t="s">
        <v>1407</v>
      </c>
      <c r="B1305">
        <v>26</v>
      </c>
      <c r="C1305">
        <v>59</v>
      </c>
      <c r="D1305">
        <v>8</v>
      </c>
      <c r="E1305">
        <v>12</v>
      </c>
      <c r="F1305" s="116">
        <v>5.3185832072986293E-2</v>
      </c>
      <c r="G1305" s="116">
        <v>5.3217544030833779E-2</v>
      </c>
      <c r="H1305" s="116">
        <v>5.3244377225935502E-2</v>
      </c>
      <c r="I1305" s="86">
        <v>0.11029662877494267</v>
      </c>
      <c r="J1305" s="86">
        <v>0.11031614382592575</v>
      </c>
      <c r="K1305" s="86">
        <v>0.11033078011416304</v>
      </c>
      <c r="L1305" s="86">
        <v>1.9498024101087965</v>
      </c>
      <c r="M1305" s="86">
        <v>1.9691613406840025</v>
      </c>
      <c r="N1305" s="86">
        <v>1.9310777186905401</v>
      </c>
      <c r="O1305" s="117">
        <v>6.4201492901400208</v>
      </c>
      <c r="P1305" s="117">
        <v>6.4888983753720053</v>
      </c>
      <c r="Q1305" s="117">
        <v>6.3549104747036154</v>
      </c>
    </row>
    <row r="1306" spans="1:17" x14ac:dyDescent="0.25">
      <c r="A1306" t="s">
        <v>1408</v>
      </c>
      <c r="B1306">
        <v>27</v>
      </c>
      <c r="C1306">
        <v>58</v>
      </c>
      <c r="D1306">
        <v>8</v>
      </c>
      <c r="E1306">
        <v>12</v>
      </c>
      <c r="F1306" s="116">
        <v>5.3201185896650578E-2</v>
      </c>
      <c r="G1306" s="116">
        <v>5.3230588292945878E-2</v>
      </c>
      <c r="H1306" s="116">
        <v>5.3259990689241171E-2</v>
      </c>
      <c r="I1306" s="86">
        <v>0.11030799010119324</v>
      </c>
      <c r="J1306" s="86">
        <v>0.11032514149903216</v>
      </c>
      <c r="K1306" s="86">
        <v>0.11033494229779726</v>
      </c>
      <c r="L1306" s="86">
        <v>1.8925415921397595</v>
      </c>
      <c r="M1306" s="86">
        <v>1.9111508587949917</v>
      </c>
      <c r="N1306" s="86">
        <v>1.9303886016710361</v>
      </c>
      <c r="O1306" s="117">
        <v>6.0343003454781563</v>
      </c>
      <c r="P1306" s="117">
        <v>6.0990689241173159</v>
      </c>
      <c r="Q1306" s="117">
        <v>6.1673241369171583</v>
      </c>
    </row>
    <row r="1307" spans="1:17" x14ac:dyDescent="0.25">
      <c r="A1307" t="s">
        <v>1409</v>
      </c>
      <c r="B1307">
        <v>28</v>
      </c>
      <c r="C1307">
        <v>57</v>
      </c>
      <c r="D1307">
        <v>8</v>
      </c>
      <c r="E1307">
        <v>12</v>
      </c>
      <c r="F1307" s="116">
        <v>5.3216316683488835E-2</v>
      </c>
      <c r="G1307" s="116">
        <v>5.3245858053716059E-2</v>
      </c>
      <c r="H1307" s="116">
        <v>5.3270475862238743E-2</v>
      </c>
      <c r="I1307" s="86">
        <v>0.11031732355185742</v>
      </c>
      <c r="J1307" s="86">
        <v>0.11033209423697103</v>
      </c>
      <c r="K1307" s="86">
        <v>0.1103345560178233</v>
      </c>
      <c r="L1307" s="86">
        <v>1.8966150513281308</v>
      </c>
      <c r="M1307" s="86">
        <v>1.8589941163437631</v>
      </c>
      <c r="N1307" s="86">
        <v>1.8774919376677088</v>
      </c>
      <c r="O1307" s="117">
        <v>5.8688953989315875</v>
      </c>
      <c r="P1307" s="117">
        <v>5.7368356268924936</v>
      </c>
      <c r="Q1307" s="117">
        <v>5.8011373427537478</v>
      </c>
    </row>
    <row r="1308" spans="1:17" x14ac:dyDescent="0.25">
      <c r="A1308" t="s">
        <v>1410</v>
      </c>
      <c r="B1308">
        <v>29</v>
      </c>
      <c r="C1308">
        <v>56</v>
      </c>
      <c r="D1308">
        <v>8</v>
      </c>
      <c r="E1308">
        <v>12</v>
      </c>
      <c r="F1308" s="116">
        <v>5.3230734972102976E-2</v>
      </c>
      <c r="G1308" s="116">
        <v>5.325795157918177E-2</v>
      </c>
      <c r="H1308" s="116">
        <v>5.3280219712246238E-2</v>
      </c>
      <c r="I1308" s="86">
        <v>0.11032622814939443</v>
      </c>
      <c r="J1308" s="86">
        <v>0.11033612509742308</v>
      </c>
      <c r="K1308" s="86">
        <v>0.11033365086041592</v>
      </c>
      <c r="L1308" s="86">
        <v>1.8429997649474843</v>
      </c>
      <c r="M1308" s="86">
        <v>1.8620118021105241</v>
      </c>
      <c r="N1308" s="86">
        <v>1.8246112355102495</v>
      </c>
      <c r="O1308" s="117">
        <v>5.5190305939405935</v>
      </c>
      <c r="P1308" s="117">
        <v>5.5862927269803171</v>
      </c>
      <c r="Q1308" s="117">
        <v>5.4552002276298044</v>
      </c>
    </row>
    <row r="1309" spans="1:17" x14ac:dyDescent="0.25">
      <c r="A1309" t="s">
        <v>1411</v>
      </c>
      <c r="B1309">
        <v>30</v>
      </c>
      <c r="C1309">
        <v>55</v>
      </c>
      <c r="D1309">
        <v>8</v>
      </c>
      <c r="E1309">
        <v>12</v>
      </c>
      <c r="F1309" s="116">
        <v>5.3244443338847501E-2</v>
      </c>
      <c r="G1309" s="116">
        <v>5.3269319270140177E-2</v>
      </c>
      <c r="H1309" s="116">
        <v>5.3289220015174318E-2</v>
      </c>
      <c r="I1309" s="86">
        <v>0.11033221806241371</v>
      </c>
      <c r="J1309" s="86">
        <v>0.11033470565554299</v>
      </c>
      <c r="K1309" s="86">
        <v>0.11032724287615518</v>
      </c>
      <c r="L1309" s="86">
        <v>1.7894501175387754</v>
      </c>
      <c r="M1309" s="86">
        <v>1.8077339270388935</v>
      </c>
      <c r="N1309" s="86">
        <v>1.8266359034316346</v>
      </c>
      <c r="O1309" s="117">
        <v>5.1878680083085609</v>
      </c>
      <c r="P1309" s="117">
        <v>5.2510279978606702</v>
      </c>
      <c r="Q1309" s="117">
        <v>5.3175860396273587</v>
      </c>
    </row>
    <row r="1310" spans="1:17" x14ac:dyDescent="0.25">
      <c r="A1310" t="s">
        <v>1412</v>
      </c>
      <c r="B1310">
        <v>31</v>
      </c>
      <c r="C1310">
        <v>54</v>
      </c>
      <c r="D1310">
        <v>8</v>
      </c>
      <c r="E1310">
        <v>12</v>
      </c>
      <c r="F1310" s="116">
        <v>5.3258775551052066E-2</v>
      </c>
      <c r="G1310" s="116">
        <v>5.328129300207661E-2</v>
      </c>
      <c r="H1310" s="116">
        <v>5.3296304636092973E-2</v>
      </c>
      <c r="I1310" s="86">
        <v>0.1103355100202657</v>
      </c>
      <c r="J1310" s="86">
        <v>0.11033300808126298</v>
      </c>
      <c r="K1310" s="86">
        <v>0.11031799644724662</v>
      </c>
      <c r="L1310" s="86">
        <v>1.7905451725086943</v>
      </c>
      <c r="M1310" s="86">
        <v>1.7535640121093847</v>
      </c>
      <c r="N1310" s="86">
        <v>1.771746853811704</v>
      </c>
      <c r="O1310" s="117">
        <v>5.0681878455803249</v>
      </c>
      <c r="P1310" s="117">
        <v>4.939428056743977</v>
      </c>
      <c r="Q1310" s="117">
        <v>5.0021216442743128</v>
      </c>
    </row>
    <row r="1311" spans="1:17" x14ac:dyDescent="0.25">
      <c r="A1311" t="s">
        <v>1413</v>
      </c>
      <c r="B1311">
        <v>32</v>
      </c>
      <c r="C1311">
        <v>53</v>
      </c>
      <c r="D1311">
        <v>8</v>
      </c>
      <c r="E1311">
        <v>12</v>
      </c>
      <c r="F1311" s="116">
        <v>5.3271239773442419E-2</v>
      </c>
      <c r="G1311" s="116">
        <v>5.3288860918816863E-2</v>
      </c>
      <c r="H1311" s="116">
        <v>5.3303964757709252E-2</v>
      </c>
      <c r="I1311" s="86">
        <v>0.11033606041535557</v>
      </c>
      <c r="J1311" s="86">
        <v>0.11032599118942732</v>
      </c>
      <c r="K1311" s="86">
        <v>0.11030333543108874</v>
      </c>
      <c r="L1311" s="86">
        <v>1.7210925110132158</v>
      </c>
      <c r="M1311" s="86">
        <v>1.7398867212083071</v>
      </c>
      <c r="N1311" s="86">
        <v>1.7029137822529894</v>
      </c>
      <c r="O1311" s="117">
        <v>4.7652259282567648</v>
      </c>
      <c r="P1311" s="117">
        <v>4.8308017621145378</v>
      </c>
      <c r="Q1311" s="117">
        <v>4.7029981120201381</v>
      </c>
    </row>
    <row r="1312" spans="1:17" x14ac:dyDescent="0.25">
      <c r="A1312" t="s">
        <v>1414</v>
      </c>
      <c r="B1312">
        <v>33</v>
      </c>
      <c r="C1312">
        <v>52</v>
      </c>
      <c r="D1312">
        <v>8</v>
      </c>
      <c r="E1312">
        <v>12</v>
      </c>
      <c r="F1312" s="116">
        <v>5.3281305427456543E-2</v>
      </c>
      <c r="G1312" s="116">
        <v>5.3296508386965993E-2</v>
      </c>
      <c r="H1312" s="116">
        <v>5.330917751989054E-2</v>
      </c>
      <c r="I1312" s="86">
        <v>0.11033294481325698</v>
      </c>
      <c r="J1312" s="86">
        <v>0.11031774185374753</v>
      </c>
      <c r="K1312" s="86">
        <v>0.11028733593472863</v>
      </c>
      <c r="L1312" s="86">
        <v>1.640221963208838</v>
      </c>
      <c r="M1312" s="86">
        <v>1.6583033497187452</v>
      </c>
      <c r="N1312" s="86">
        <v>1.6769991891754927</v>
      </c>
      <c r="O1312" s="117">
        <v>4.4774793493133327</v>
      </c>
      <c r="P1312" s="117">
        <v>4.5390513353266106</v>
      </c>
      <c r="Q1312" s="117">
        <v>4.6039350326863628</v>
      </c>
    </row>
    <row r="1313" spans="1:17" x14ac:dyDescent="0.25">
      <c r="A1313" t="s">
        <v>1415</v>
      </c>
      <c r="B1313">
        <v>34</v>
      </c>
      <c r="C1313">
        <v>51</v>
      </c>
      <c r="D1313">
        <v>8</v>
      </c>
      <c r="E1313">
        <v>12</v>
      </c>
      <c r="F1313" s="116">
        <v>5.2785609491611915E-2</v>
      </c>
      <c r="G1313" s="116">
        <v>5.2798367034509151E-2</v>
      </c>
      <c r="H1313" s="116">
        <v>5.2808573068826942E-2</v>
      </c>
      <c r="I1313" s="86">
        <v>0.11032723097531416</v>
      </c>
      <c r="J1313" s="86">
        <v>0.11030426739809912</v>
      </c>
      <c r="K1313" s="86">
        <v>0.11027109778656631</v>
      </c>
      <c r="L1313" s="86">
        <v>1.6489430375709639</v>
      </c>
      <c r="M1313" s="86">
        <v>1.6121553868724883</v>
      </c>
      <c r="N1313" s="86">
        <v>1.6302455827007718</v>
      </c>
      <c r="O1313" s="117">
        <v>4.3879032978248391</v>
      </c>
      <c r="P1313" s="117">
        <v>4.2623945908018115</v>
      </c>
      <c r="Q1313" s="117">
        <v>4.3235057727881614</v>
      </c>
    </row>
    <row r="1314" spans="1:17" x14ac:dyDescent="0.25">
      <c r="A1314" t="s">
        <v>1416</v>
      </c>
      <c r="B1314">
        <v>35</v>
      </c>
      <c r="C1314">
        <v>50</v>
      </c>
      <c r="D1314">
        <v>8</v>
      </c>
      <c r="E1314">
        <v>12</v>
      </c>
      <c r="F1314" s="116">
        <v>5.1294903926482872E-2</v>
      </c>
      <c r="G1314" s="116">
        <v>5.1307756570914465E-2</v>
      </c>
      <c r="H1314" s="116">
        <v>5.1315468157573423E-2</v>
      </c>
      <c r="I1314" s="86">
        <v>0.11243493348756507</v>
      </c>
      <c r="J1314" s="86">
        <v>0.11240665766981557</v>
      </c>
      <c r="K1314" s="86">
        <v>0.11236809973652079</v>
      </c>
      <c r="L1314" s="86">
        <v>1.6642889274468222</v>
      </c>
      <c r="M1314" s="86">
        <v>1.6828892744682218</v>
      </c>
      <c r="N1314" s="86">
        <v>1.6462926547137073</v>
      </c>
      <c r="O1314" s="117">
        <v>4.1130518604202813</v>
      </c>
      <c r="P1314" s="117">
        <v>4.1735312640575799</v>
      </c>
      <c r="Q1314" s="117">
        <v>4.0556905083220869</v>
      </c>
    </row>
    <row r="1315" spans="1:17" x14ac:dyDescent="0.25">
      <c r="A1315" t="s">
        <v>1417</v>
      </c>
      <c r="B1315">
        <v>36</v>
      </c>
      <c r="C1315">
        <v>49</v>
      </c>
      <c r="D1315">
        <v>8</v>
      </c>
      <c r="E1315">
        <v>12</v>
      </c>
      <c r="F1315" s="116">
        <v>5.1300652917400769E-2</v>
      </c>
      <c r="G1315" s="116">
        <v>5.1311016685666906E-2</v>
      </c>
      <c r="H1315" s="116">
        <v>5.1318789511866518E-2</v>
      </c>
      <c r="I1315" s="86">
        <v>0.11242097626697067</v>
      </c>
      <c r="J1315" s="86">
        <v>0.11238729402010571</v>
      </c>
      <c r="K1315" s="86">
        <v>0.11235102083117421</v>
      </c>
      <c r="L1315" s="86">
        <v>1.60750077728262</v>
      </c>
      <c r="M1315" s="86">
        <v>1.6253990050782465</v>
      </c>
      <c r="N1315" s="86">
        <v>1.643897035962276</v>
      </c>
      <c r="O1315" s="117">
        <v>3.9550212457249456</v>
      </c>
      <c r="P1315" s="117">
        <v>4.0119986527101252</v>
      </c>
      <c r="Q1315" s="117">
        <v>4.0720748264068813</v>
      </c>
    </row>
    <row r="1316" spans="1:17" x14ac:dyDescent="0.25">
      <c r="A1316" t="s">
        <v>1418</v>
      </c>
      <c r="B1316">
        <v>37</v>
      </c>
      <c r="C1316">
        <v>48</v>
      </c>
      <c r="D1316">
        <v>8</v>
      </c>
      <c r="E1316">
        <v>12</v>
      </c>
      <c r="F1316" s="116">
        <v>5.1306438127090299E-2</v>
      </c>
      <c r="G1316" s="116">
        <v>5.1314276755852845E-2</v>
      </c>
      <c r="H1316" s="116">
        <v>5.1324728260869562E-2</v>
      </c>
      <c r="I1316" s="86">
        <v>0.1124059364548495</v>
      </c>
      <c r="J1316" s="86">
        <v>0.11236935618729096</v>
      </c>
      <c r="K1316" s="86">
        <v>0.11233538879598662</v>
      </c>
      <c r="L1316" s="86">
        <v>1.6047789506688963</v>
      </c>
      <c r="M1316" s="86">
        <v>1.5685723244147156</v>
      </c>
      <c r="N1316" s="86">
        <v>1.5863790760869565</v>
      </c>
      <c r="O1316" s="117">
        <v>3.9708272366220734</v>
      </c>
      <c r="P1316" s="117">
        <v>3.8545568561872909</v>
      </c>
      <c r="Q1316" s="117">
        <v>3.9111517558528428</v>
      </c>
    </row>
    <row r="1317" spans="1:17" x14ac:dyDescent="0.25">
      <c r="A1317" t="s">
        <v>1419</v>
      </c>
      <c r="B1317">
        <v>38</v>
      </c>
      <c r="C1317">
        <v>47</v>
      </c>
      <c r="D1317">
        <v>8</v>
      </c>
      <c r="E1317">
        <v>12</v>
      </c>
      <c r="F1317" s="116">
        <v>5.1310308462958081E-2</v>
      </c>
      <c r="G1317" s="116">
        <v>5.1320854205114688E-2</v>
      </c>
      <c r="H1317" s="116">
        <v>5.1331399947271289E-2</v>
      </c>
      <c r="I1317" s="86">
        <v>0.11238861059847087</v>
      </c>
      <c r="J1317" s="86">
        <v>0.11235170050092275</v>
      </c>
      <c r="K1317" s="86">
        <v>0.11232006327445294</v>
      </c>
      <c r="L1317" s="86">
        <v>1.5518929607171104</v>
      </c>
      <c r="M1317" s="86">
        <v>1.5702003691009754</v>
      </c>
      <c r="N1317" s="86">
        <v>1.5341774321117849</v>
      </c>
      <c r="O1317" s="117">
        <v>3.8151674136567362</v>
      </c>
      <c r="P1317" s="117">
        <v>3.8744371210123911</v>
      </c>
      <c r="Q1317" s="117">
        <v>3.7589533350909572</v>
      </c>
    </row>
    <row r="1318" spans="1:17" x14ac:dyDescent="0.25">
      <c r="A1318" t="s">
        <v>1420</v>
      </c>
      <c r="B1318">
        <v>39</v>
      </c>
      <c r="C1318">
        <v>46</v>
      </c>
      <c r="D1318">
        <v>8</v>
      </c>
      <c r="E1318">
        <v>12</v>
      </c>
      <c r="F1318" s="116">
        <v>5.1314948892674614E-2</v>
      </c>
      <c r="G1318" s="116">
        <v>5.1325596252129471E-2</v>
      </c>
      <c r="H1318" s="116">
        <v>5.1338905451448043E-2</v>
      </c>
      <c r="I1318" s="86">
        <v>0.11236956984667802</v>
      </c>
      <c r="J1318" s="86">
        <v>0.11233496592844974</v>
      </c>
      <c r="K1318" s="86">
        <v>0.11231100936967632</v>
      </c>
      <c r="L1318" s="86">
        <v>1.494772146507666</v>
      </c>
      <c r="M1318" s="86">
        <v>1.5123988500851788</v>
      </c>
      <c r="N1318" s="86">
        <v>1.5306151511925044</v>
      </c>
      <c r="O1318" s="117">
        <v>3.6679141822827939</v>
      </c>
      <c r="P1318" s="117">
        <v>3.723743611584327</v>
      </c>
      <c r="Q1318" s="117">
        <v>3.7826128620102213</v>
      </c>
    </row>
    <row r="1319" spans="1:17" x14ac:dyDescent="0.25">
      <c r="A1319" t="s">
        <v>1421</v>
      </c>
      <c r="B1319">
        <v>40</v>
      </c>
      <c r="C1319">
        <v>45</v>
      </c>
      <c r="D1319">
        <v>8</v>
      </c>
      <c r="E1319">
        <v>12</v>
      </c>
      <c r="F1319" s="116">
        <v>5.1318390232752011E-2</v>
      </c>
      <c r="G1319" s="116">
        <v>5.1331836334054942E-2</v>
      </c>
      <c r="H1319" s="116">
        <v>5.1347971655618455E-2</v>
      </c>
      <c r="I1319" s="86">
        <v>0.11235024404673864</v>
      </c>
      <c r="J1319" s="86">
        <v>0.11232066262387221</v>
      </c>
      <c r="K1319" s="86">
        <v>0.11230183808204811</v>
      </c>
      <c r="L1319" s="86">
        <v>1.4907746298960616</v>
      </c>
      <c r="M1319" s="86">
        <v>1.4551021231393957</v>
      </c>
      <c r="N1319" s="86">
        <v>1.4726452515093249</v>
      </c>
      <c r="O1319" s="117">
        <v>3.6950639362116955</v>
      </c>
      <c r="P1319" s="117">
        <v>3.5811512551935567</v>
      </c>
      <c r="Q1319" s="117">
        <v>3.636600287746568</v>
      </c>
    </row>
    <row r="1320" spans="1:17" x14ac:dyDescent="0.25">
      <c r="A1320" t="s">
        <v>1422</v>
      </c>
      <c r="B1320">
        <v>41</v>
      </c>
      <c r="C1320">
        <v>44</v>
      </c>
      <c r="D1320">
        <v>8</v>
      </c>
      <c r="E1320">
        <v>12</v>
      </c>
      <c r="F1320" s="116">
        <v>5.1325412577145811E-2</v>
      </c>
      <c r="G1320" s="116">
        <v>5.1339006552296021E-2</v>
      </c>
      <c r="H1320" s="116">
        <v>5.1360756912536366E-2</v>
      </c>
      <c r="I1320" s="86">
        <v>0.11233517305130367</v>
      </c>
      <c r="J1320" s="86">
        <v>0.11231070389603327</v>
      </c>
      <c r="K1320" s="86">
        <v>0.11229710992088307</v>
      </c>
      <c r="L1320" s="86">
        <v>1.4325657268698513</v>
      </c>
      <c r="M1320" s="86">
        <v>1.4506130882792747</v>
      </c>
      <c r="N1320" s="86">
        <v>1.4151029063918872</v>
      </c>
      <c r="O1320" s="117">
        <v>3.5575242652456431</v>
      </c>
      <c r="P1320" s="117">
        <v>3.6154128490253119</v>
      </c>
      <c r="Q1320" s="117">
        <v>3.5026181996139312</v>
      </c>
    </row>
    <row r="1321" spans="1:17" x14ac:dyDescent="0.25">
      <c r="A1321" t="s">
        <v>1423</v>
      </c>
      <c r="B1321">
        <v>42</v>
      </c>
      <c r="C1321">
        <v>43</v>
      </c>
      <c r="D1321">
        <v>8</v>
      </c>
      <c r="E1321">
        <v>12</v>
      </c>
      <c r="F1321" s="116">
        <v>5.1332764833713858E-2</v>
      </c>
      <c r="G1321" s="116">
        <v>5.134926966137595E-2</v>
      </c>
      <c r="H1321" s="116">
        <v>5.1371276098258742E-2</v>
      </c>
      <c r="I1321" s="86">
        <v>0.11232085384975105</v>
      </c>
      <c r="J1321" s="86">
        <v>0.11230159821747861</v>
      </c>
      <c r="K1321" s="86">
        <v>0.11229609660825791</v>
      </c>
      <c r="L1321" s="86">
        <v>1.378997606799989</v>
      </c>
      <c r="M1321" s="86">
        <v>1.3963854427420019</v>
      </c>
      <c r="N1321" s="86">
        <v>1.4143523230544934</v>
      </c>
      <c r="O1321" s="117">
        <v>3.4234726157401041</v>
      </c>
      <c r="P1321" s="117">
        <v>3.4779990647264323</v>
      </c>
      <c r="Q1321" s="117">
        <v>3.5354908810827168</v>
      </c>
    </row>
    <row r="1322" spans="1:17" x14ac:dyDescent="0.25">
      <c r="A1322" t="s">
        <v>1424</v>
      </c>
      <c r="B1322">
        <v>43</v>
      </c>
      <c r="C1322">
        <v>42</v>
      </c>
      <c r="D1322">
        <v>8</v>
      </c>
      <c r="E1322">
        <v>12</v>
      </c>
      <c r="F1322" s="116">
        <v>5.1339832869080781E-2</v>
      </c>
      <c r="G1322" s="116">
        <v>5.1359331476323121E-2</v>
      </c>
      <c r="H1322" s="116">
        <v>5.1384401114206127E-2</v>
      </c>
      <c r="I1322" s="86">
        <v>0.1123091922005571</v>
      </c>
      <c r="J1322" s="86">
        <v>0.11229805013927577</v>
      </c>
      <c r="K1322" s="86">
        <v>0.11229526462395543</v>
      </c>
      <c r="L1322" s="86">
        <v>1.3734261838440112</v>
      </c>
      <c r="M1322" s="86">
        <v>1.3380779944289694</v>
      </c>
      <c r="N1322" s="86">
        <v>1.3554610027855154</v>
      </c>
      <c r="O1322" s="117">
        <v>3.4632367688022283</v>
      </c>
      <c r="P1322" s="117">
        <v>3.3519972144846797</v>
      </c>
      <c r="Q1322" s="117">
        <v>3.4061448467966575</v>
      </c>
    </row>
    <row r="1323" spans="1:17" x14ac:dyDescent="0.25">
      <c r="A1323" t="s">
        <v>1425</v>
      </c>
      <c r="B1323">
        <v>44</v>
      </c>
      <c r="C1323">
        <v>41</v>
      </c>
      <c r="D1323">
        <v>8</v>
      </c>
      <c r="E1323">
        <v>12</v>
      </c>
      <c r="F1323" s="116">
        <v>5.0875211744776959E-2</v>
      </c>
      <c r="G1323" s="116">
        <v>5.0897797854319596E-2</v>
      </c>
      <c r="H1323" s="116">
        <v>5.092603049124788E-2</v>
      </c>
      <c r="I1323" s="86">
        <v>0.11230095990965556</v>
      </c>
      <c r="J1323" s="86">
        <v>0.1122953133822699</v>
      </c>
      <c r="K1323" s="86">
        <v>0.1122953133822699</v>
      </c>
      <c r="L1323" s="86">
        <v>1.3342631281761717</v>
      </c>
      <c r="M1323" s="86">
        <v>1.3521993224167137</v>
      </c>
      <c r="N1323" s="86">
        <v>1.3169028797289666</v>
      </c>
      <c r="O1323" s="117">
        <v>3.3370186335403726</v>
      </c>
      <c r="P1323" s="117">
        <v>3.393548842461886</v>
      </c>
      <c r="Q1323" s="117">
        <v>3.283402032749859</v>
      </c>
    </row>
    <row r="1324" spans="1:17" x14ac:dyDescent="0.25">
      <c r="A1324" t="s">
        <v>1426</v>
      </c>
      <c r="B1324">
        <v>45</v>
      </c>
      <c r="C1324">
        <v>40</v>
      </c>
      <c r="D1324">
        <v>8</v>
      </c>
      <c r="E1324">
        <v>12</v>
      </c>
      <c r="F1324" s="116">
        <v>4.9561755270394137E-2</v>
      </c>
      <c r="G1324" s="116">
        <v>4.9587534372135658E-2</v>
      </c>
      <c r="H1324" s="116">
        <v>4.961331347387718E-2</v>
      </c>
      <c r="I1324" s="86">
        <v>0.1156679651695692</v>
      </c>
      <c r="J1324" s="86">
        <v>0.11566510082493126</v>
      </c>
      <c r="K1324" s="86">
        <v>0.11566223648029331</v>
      </c>
      <c r="L1324" s="86">
        <v>1.3374026122823097</v>
      </c>
      <c r="M1324" s="86">
        <v>1.3543709899175069</v>
      </c>
      <c r="N1324" s="86">
        <v>1.3719036434463794</v>
      </c>
      <c r="O1324" s="117">
        <v>3.217936526122823</v>
      </c>
      <c r="P1324" s="117">
        <v>3.2694231209899174</v>
      </c>
      <c r="Q1324" s="117">
        <v>3.3237511457378552</v>
      </c>
    </row>
    <row r="1325" spans="1:17" x14ac:dyDescent="0.25">
      <c r="A1325" t="s">
        <v>1427</v>
      </c>
      <c r="B1325">
        <v>46</v>
      </c>
      <c r="C1325">
        <v>39</v>
      </c>
      <c r="D1325">
        <v>8</v>
      </c>
      <c r="E1325">
        <v>12</v>
      </c>
      <c r="F1325" s="116">
        <v>4.9574539266025688E-2</v>
      </c>
      <c r="G1325" s="116">
        <v>4.9600721465039493E-2</v>
      </c>
      <c r="H1325" s="116">
        <v>4.9626903664053298E-2</v>
      </c>
      <c r="I1325" s="86">
        <v>0.11566713697653784</v>
      </c>
      <c r="J1325" s="86">
        <v>0.11566422784331408</v>
      </c>
      <c r="K1325" s="86">
        <v>0.11566131871009033</v>
      </c>
      <c r="L1325" s="86">
        <v>1.3081906645914849</v>
      </c>
      <c r="M1325" s="86">
        <v>1.2738367103521506</v>
      </c>
      <c r="N1325" s="86">
        <v>1.2907329561157252</v>
      </c>
      <c r="O1325" s="117">
        <v>3.2315059128132773</v>
      </c>
      <c r="P1325" s="117">
        <v>3.1263116554422612</v>
      </c>
      <c r="Q1325" s="117">
        <v>3.1774978545142476</v>
      </c>
    </row>
    <row r="1326" spans="1:17" x14ac:dyDescent="0.25">
      <c r="A1326" t="s">
        <v>1428</v>
      </c>
      <c r="B1326">
        <v>47</v>
      </c>
      <c r="C1326">
        <v>38</v>
      </c>
      <c r="D1326">
        <v>8</v>
      </c>
      <c r="E1326">
        <v>12</v>
      </c>
      <c r="F1326" s="116">
        <v>4.9585896829152862E-2</v>
      </c>
      <c r="G1326" s="116">
        <v>4.9612517747278748E-2</v>
      </c>
      <c r="H1326" s="116">
        <v>4.9642096545196406E-2</v>
      </c>
      <c r="I1326" s="86">
        <v>0.11566493137718883</v>
      </c>
      <c r="J1326" s="86">
        <v>0.11566197349739707</v>
      </c>
      <c r="K1326" s="86">
        <v>0.11566197349739707</v>
      </c>
      <c r="L1326" s="86">
        <v>1.2300017747278751</v>
      </c>
      <c r="M1326" s="86">
        <v>1.247391150023663</v>
      </c>
      <c r="N1326" s="86">
        <v>1.2131729176526267</v>
      </c>
      <c r="O1326" s="117">
        <v>3.0932944865120682</v>
      </c>
      <c r="P1326" s="117">
        <v>3.1469859204921913</v>
      </c>
      <c r="Q1326" s="117">
        <v>3.0424100804543301</v>
      </c>
    </row>
    <row r="1327" spans="1:17" x14ac:dyDescent="0.25">
      <c r="A1327" t="s">
        <v>1429</v>
      </c>
      <c r="B1327">
        <v>48</v>
      </c>
      <c r="C1327">
        <v>37</v>
      </c>
      <c r="D1327">
        <v>8</v>
      </c>
      <c r="E1327">
        <v>12</v>
      </c>
      <c r="F1327" s="116">
        <v>4.9600289056501511E-2</v>
      </c>
      <c r="G1327" s="116">
        <v>4.9627388103518362E-2</v>
      </c>
      <c r="H1327" s="116">
        <v>4.9654487150535206E-2</v>
      </c>
      <c r="I1327" s="86">
        <v>0.11566475467834937</v>
      </c>
      <c r="J1327" s="86">
        <v>0.11566174367312528</v>
      </c>
      <c r="K1327" s="86">
        <v>0.11565873266790118</v>
      </c>
      <c r="L1327" s="86">
        <v>1.1476205531216597</v>
      </c>
      <c r="M1327" s="86">
        <v>1.1643858302094154</v>
      </c>
      <c r="N1327" s="86">
        <v>1.1817066377610166</v>
      </c>
      <c r="O1327" s="117">
        <v>2.9618806738629693</v>
      </c>
      <c r="P1327" s="117">
        <v>3.0124625506225255</v>
      </c>
      <c r="Q1327" s="117">
        <v>3.0658326182195927</v>
      </c>
    </row>
    <row r="1328" spans="1:17" x14ac:dyDescent="0.25">
      <c r="A1328" t="s">
        <v>1430</v>
      </c>
      <c r="B1328">
        <v>49</v>
      </c>
      <c r="C1328">
        <v>36</v>
      </c>
      <c r="D1328">
        <v>8</v>
      </c>
      <c r="E1328">
        <v>12</v>
      </c>
      <c r="F1328" s="116">
        <v>4.9612569622389642E-2</v>
      </c>
      <c r="G1328" s="116">
        <v>4.9640188421585629E-2</v>
      </c>
      <c r="H1328" s="116">
        <v>4.966780722078161E-2</v>
      </c>
      <c r="I1328" s="86">
        <v>0.11566446227732344</v>
      </c>
      <c r="J1328" s="86">
        <v>0.11566139352185721</v>
      </c>
      <c r="K1328" s="86">
        <v>0.11565525601092477</v>
      </c>
      <c r="L1328" s="86">
        <v>1.1187332177435441</v>
      </c>
      <c r="M1328" s="86">
        <v>1.0846516195356972</v>
      </c>
      <c r="N1328" s="86">
        <v>1.1014146962699278</v>
      </c>
      <c r="O1328" s="117">
        <v>2.9913614533625887</v>
      </c>
      <c r="P1328" s="117">
        <v>2.8880303193040064</v>
      </c>
      <c r="Q1328" s="117">
        <v>2.938308808862566</v>
      </c>
    </row>
    <row r="1329" spans="1:17" x14ac:dyDescent="0.25">
      <c r="A1329" t="s">
        <v>1431</v>
      </c>
      <c r="B1329">
        <v>50</v>
      </c>
      <c r="C1329">
        <v>35</v>
      </c>
      <c r="D1329">
        <v>8</v>
      </c>
      <c r="E1329">
        <v>12</v>
      </c>
      <c r="F1329" s="116">
        <v>4.8996398935337401E-2</v>
      </c>
      <c r="G1329" s="116">
        <v>4.9021449819946765E-2</v>
      </c>
      <c r="H1329" s="116">
        <v>4.9049632065132298E-2</v>
      </c>
      <c r="I1329" s="86">
        <v>0.11566306560200407</v>
      </c>
      <c r="J1329" s="86">
        <v>0.1156599342414279</v>
      </c>
      <c r="K1329" s="86">
        <v>0.11565367152027556</v>
      </c>
      <c r="L1329" s="86">
        <v>1.0727133239392517</v>
      </c>
      <c r="M1329" s="86">
        <v>1.0898669171755127</v>
      </c>
      <c r="N1329" s="86">
        <v>1.0561108501643963</v>
      </c>
      <c r="O1329" s="117">
        <v>2.8630061061531236</v>
      </c>
      <c r="P1329" s="117">
        <v>2.9156004383904808</v>
      </c>
      <c r="Q1329" s="117">
        <v>2.8131611085016441</v>
      </c>
    </row>
    <row r="1330" spans="1:17" x14ac:dyDescent="0.25">
      <c r="A1330" t="s">
        <v>1432</v>
      </c>
      <c r="B1330">
        <v>51</v>
      </c>
      <c r="C1330">
        <v>34</v>
      </c>
      <c r="D1330">
        <v>8</v>
      </c>
      <c r="E1330">
        <v>12</v>
      </c>
      <c r="F1330" s="116">
        <v>4.7658199500927763E-2</v>
      </c>
      <c r="G1330" s="116">
        <v>4.7683792949005058E-2</v>
      </c>
      <c r="H1330" s="116">
        <v>4.7709386397082346E-2</v>
      </c>
      <c r="I1330" s="86">
        <v>0.11853285558896923</v>
      </c>
      <c r="J1330" s="86">
        <v>0.11852325804594024</v>
      </c>
      <c r="K1330" s="86">
        <v>0.11851685968392092</v>
      </c>
      <c r="L1330" s="86">
        <v>1.088591720519547</v>
      </c>
      <c r="M1330" s="86">
        <v>1.1047891739714633</v>
      </c>
      <c r="N1330" s="86">
        <v>1.1215176914709835</v>
      </c>
      <c r="O1330" s="117">
        <v>2.7451180497792564</v>
      </c>
      <c r="P1330" s="117">
        <v>2.7943054578028024</v>
      </c>
      <c r="Q1330" s="117">
        <v>2.8462345639516284</v>
      </c>
    </row>
    <row r="1331" spans="1:17" x14ac:dyDescent="0.25">
      <c r="A1331" t="s">
        <v>1433</v>
      </c>
      <c r="B1331">
        <v>52</v>
      </c>
      <c r="C1331">
        <v>33</v>
      </c>
      <c r="D1331">
        <v>8</v>
      </c>
      <c r="E1331">
        <v>12</v>
      </c>
      <c r="F1331" s="116">
        <v>4.7670937024493203E-2</v>
      </c>
      <c r="G1331" s="116">
        <v>4.7697115463276561E-2</v>
      </c>
      <c r="H1331" s="116">
        <v>4.7723293902059913E-2</v>
      </c>
      <c r="I1331" s="86">
        <v>0.11852942620134492</v>
      </c>
      <c r="J1331" s="86">
        <v>0.11851960928680116</v>
      </c>
      <c r="K1331" s="86">
        <v>0.11851306467710532</v>
      </c>
      <c r="L1331" s="86">
        <v>1.1064480767028257</v>
      </c>
      <c r="M1331" s="86">
        <v>1.0736366759927354</v>
      </c>
      <c r="N1331" s="86">
        <v>1.0897756835026751</v>
      </c>
      <c r="O1331" s="117">
        <v>2.77972479916229</v>
      </c>
      <c r="P1331" s="117">
        <v>2.6791406927469361</v>
      </c>
      <c r="Q1331" s="117">
        <v>2.7280714671378785</v>
      </c>
    </row>
    <row r="1332" spans="1:17" x14ac:dyDescent="0.25">
      <c r="A1332" t="s">
        <v>1434</v>
      </c>
      <c r="B1332">
        <v>53</v>
      </c>
      <c r="C1332">
        <v>32</v>
      </c>
      <c r="D1332">
        <v>8</v>
      </c>
      <c r="E1332">
        <v>12</v>
      </c>
      <c r="F1332" s="116">
        <v>4.7685270512541261E-2</v>
      </c>
      <c r="G1332" s="116">
        <v>4.7708727778429369E-2</v>
      </c>
      <c r="H1332" s="116">
        <v>4.7738887120285511E-2</v>
      </c>
      <c r="I1332" s="86">
        <v>0.11852286245664595</v>
      </c>
      <c r="J1332" s="86">
        <v>0.11851616038067792</v>
      </c>
      <c r="K1332" s="86">
        <v>0.1185128093426939</v>
      </c>
      <c r="L1332" s="86">
        <v>1.0755692575775346</v>
      </c>
      <c r="M1332" s="86">
        <v>1.0921837039022837</v>
      </c>
      <c r="N1332" s="86">
        <v>1.0594842752542599</v>
      </c>
      <c r="O1332" s="117">
        <v>2.6194795838010823</v>
      </c>
      <c r="P1332" s="117">
        <v>2.6708610492099929</v>
      </c>
      <c r="Q1332" s="117">
        <v>2.5708057570832565</v>
      </c>
    </row>
    <row r="1333" spans="1:17" x14ac:dyDescent="0.25">
      <c r="A1333" t="s">
        <v>1435</v>
      </c>
      <c r="B1333">
        <v>54</v>
      </c>
      <c r="C1333">
        <v>31</v>
      </c>
      <c r="D1333">
        <v>8</v>
      </c>
      <c r="E1333">
        <v>12</v>
      </c>
      <c r="F1333" s="116">
        <v>4.7695452749480338E-2</v>
      </c>
      <c r="G1333" s="116">
        <v>4.7722938963426158E-2</v>
      </c>
      <c r="H1333" s="116">
        <v>4.7753860954115199E-2</v>
      </c>
      <c r="I1333" s="86">
        <v>0.11852055453436636</v>
      </c>
      <c r="J1333" s="86">
        <v>0.1185136829808799</v>
      </c>
      <c r="K1333" s="86">
        <v>0.11851711875762314</v>
      </c>
      <c r="L1333" s="86">
        <v>1.0461837109824603</v>
      </c>
      <c r="M1333" s="86">
        <v>1.062266581917507</v>
      </c>
      <c r="N1333" s="86">
        <v>1.0788802803593822</v>
      </c>
      <c r="O1333" s="117">
        <v>2.4468674305543625</v>
      </c>
      <c r="P1333" s="117">
        <v>2.4952809606431776</v>
      </c>
      <c r="Q1333" s="117">
        <v>2.5463915754754258</v>
      </c>
    </row>
    <row r="1334" spans="1:17" x14ac:dyDescent="0.25">
      <c r="A1334" t="s">
        <v>1436</v>
      </c>
      <c r="B1334">
        <v>55</v>
      </c>
      <c r="C1334">
        <v>30</v>
      </c>
      <c r="D1334">
        <v>8</v>
      </c>
      <c r="E1334">
        <v>12</v>
      </c>
      <c r="F1334" s="116">
        <v>4.7492417295619663E-2</v>
      </c>
      <c r="G1334" s="116">
        <v>4.7520632009593E-2</v>
      </c>
      <c r="H1334" s="116">
        <v>4.7555900402059675E-2</v>
      </c>
      <c r="I1334" s="86">
        <v>0.11851590604500246</v>
      </c>
      <c r="J1334" s="86">
        <v>0.1185123792057558</v>
      </c>
      <c r="K1334" s="86">
        <v>0.11852648656274246</v>
      </c>
      <c r="L1334" s="86">
        <v>1.0692283275728292</v>
      </c>
      <c r="M1334" s="86">
        <v>1.0365909571841716</v>
      </c>
      <c r="N1334" s="86">
        <v>1.0526468928546238</v>
      </c>
      <c r="O1334" s="117">
        <v>2.4243845665514567</v>
      </c>
      <c r="P1334" s="117">
        <v>2.3253932425760033</v>
      </c>
      <c r="Q1334" s="117">
        <v>2.3735487056499966</v>
      </c>
    </row>
    <row r="1335" spans="1:17" x14ac:dyDescent="0.25">
      <c r="A1335" t="s">
        <v>1437</v>
      </c>
      <c r="B1335">
        <v>18</v>
      </c>
      <c r="C1335">
        <v>67</v>
      </c>
      <c r="D1335">
        <v>10</v>
      </c>
      <c r="E1335">
        <v>12</v>
      </c>
      <c r="F1335" s="116">
        <v>5.6601315960860626E-2</v>
      </c>
      <c r="G1335" s="116">
        <v>5.6634866252748162E-2</v>
      </c>
      <c r="H1335" s="116">
        <v>5.6666442998054081E-2</v>
      </c>
      <c r="I1335" s="86">
        <v>0.10533607524738406</v>
      </c>
      <c r="J1335" s="86">
        <v>0.10536567844610836</v>
      </c>
      <c r="K1335" s="86">
        <v>0.10539133455166942</v>
      </c>
      <c r="L1335" s="86">
        <v>1.9708665053621262</v>
      </c>
      <c r="M1335" s="86">
        <v>1.990819061302304</v>
      </c>
      <c r="N1335" s="86">
        <v>2.0114544643597223</v>
      </c>
      <c r="O1335" s="117">
        <v>8.6133980130333008</v>
      </c>
      <c r="P1335" s="117">
        <v>8.686129125205742</v>
      </c>
      <c r="Q1335" s="117">
        <v>8.7627343093179029</v>
      </c>
    </row>
    <row r="1336" spans="1:17" x14ac:dyDescent="0.25">
      <c r="A1336" t="s">
        <v>1438</v>
      </c>
      <c r="B1336">
        <v>19</v>
      </c>
      <c r="C1336">
        <v>66</v>
      </c>
      <c r="D1336">
        <v>10</v>
      </c>
      <c r="E1336">
        <v>12</v>
      </c>
      <c r="F1336" s="116">
        <v>5.661690696207413E-2</v>
      </c>
      <c r="G1336" s="116">
        <v>5.6650523930337732E-2</v>
      </c>
      <c r="H1336" s="116">
        <v>5.6682163429879945E-2</v>
      </c>
      <c r="I1336" s="86">
        <v>0.10534964613197231</v>
      </c>
      <c r="J1336" s="86">
        <v>0.10537930816279313</v>
      </c>
      <c r="K1336" s="86">
        <v>0.10540501525617119</v>
      </c>
      <c r="L1336" s="86">
        <v>1.9973323946948469</v>
      </c>
      <c r="M1336" s="86">
        <v>1.9570216948093424</v>
      </c>
      <c r="N1336" s="86">
        <v>1.9768388976007372</v>
      </c>
      <c r="O1336" s="117">
        <v>8.304441197001367</v>
      </c>
      <c r="P1336" s="117">
        <v>8.1562338712707412</v>
      </c>
      <c r="Q1336" s="117">
        <v>8.2284154345388636</v>
      </c>
    </row>
    <row r="1337" spans="1:17" x14ac:dyDescent="0.25">
      <c r="A1337" t="s">
        <v>1439</v>
      </c>
      <c r="B1337">
        <v>20</v>
      </c>
      <c r="C1337">
        <v>65</v>
      </c>
      <c r="D1337">
        <v>10</v>
      </c>
      <c r="E1337">
        <v>12</v>
      </c>
      <c r="F1337" s="116">
        <v>5.6633945095925592E-2</v>
      </c>
      <c r="G1337" s="116">
        <v>5.6665649484209234E-2</v>
      </c>
      <c r="H1337" s="116">
        <v>5.6699335396760607E-2</v>
      </c>
      <c r="I1337" s="86">
        <v>0.10536557141215308</v>
      </c>
      <c r="J1337" s="86">
        <v>0.10539133122763354</v>
      </c>
      <c r="K1337" s="86">
        <v>0.105417091043114</v>
      </c>
      <c r="L1337" s="86">
        <v>1.9611363645370565</v>
      </c>
      <c r="M1337" s="86">
        <v>1.9814925633394231</v>
      </c>
      <c r="N1337" s="86">
        <v>1.9414528352172693</v>
      </c>
      <c r="O1337" s="117">
        <v>7.7939214761563189</v>
      </c>
      <c r="P1337" s="117">
        <v>7.8693699941743187</v>
      </c>
      <c r="Q1337" s="117">
        <v>7.7222913554022297</v>
      </c>
    </row>
    <row r="1338" spans="1:17" x14ac:dyDescent="0.25">
      <c r="A1338" t="s">
        <v>1440</v>
      </c>
      <c r="B1338">
        <v>21</v>
      </c>
      <c r="C1338">
        <v>64</v>
      </c>
      <c r="D1338">
        <v>10</v>
      </c>
      <c r="E1338">
        <v>12</v>
      </c>
      <c r="F1338" s="116">
        <v>5.6650270760811069E-2</v>
      </c>
      <c r="G1338" s="116">
        <v>5.6682043206554657E-2</v>
      </c>
      <c r="H1338" s="116">
        <v>5.6715801430157212E-2</v>
      </c>
      <c r="I1338" s="86">
        <v>0.10537927364217474</v>
      </c>
      <c r="J1338" s="86">
        <v>0.1054050887543414</v>
      </c>
      <c r="K1338" s="86">
        <v>0.1054289180886491</v>
      </c>
      <c r="L1338" s="86">
        <v>1.9178622704192574</v>
      </c>
      <c r="M1338" s="86">
        <v>1.9374182107744335</v>
      </c>
      <c r="N1338" s="86">
        <v>1.9576403796012956</v>
      </c>
      <c r="O1338" s="117">
        <v>7.3165727062776398</v>
      </c>
      <c r="P1338" s="117">
        <v>7.3874312176194099</v>
      </c>
      <c r="Q1338" s="117">
        <v>7.4620627068932306</v>
      </c>
    </row>
    <row r="1339" spans="1:17" x14ac:dyDescent="0.25">
      <c r="A1339" t="s">
        <v>1441</v>
      </c>
      <c r="B1339">
        <v>22</v>
      </c>
      <c r="C1339">
        <v>63</v>
      </c>
      <c r="D1339">
        <v>10</v>
      </c>
      <c r="E1339">
        <v>12</v>
      </c>
      <c r="F1339" s="116">
        <v>5.666689886455234E-2</v>
      </c>
      <c r="G1339" s="116">
        <v>5.669874314601598E-2</v>
      </c>
      <c r="H1339" s="116">
        <v>5.6730587427479627E-2</v>
      </c>
      <c r="I1339" s="86">
        <v>0.10539263003910876</v>
      </c>
      <c r="J1339" s="86">
        <v>0.10541651325020648</v>
      </c>
      <c r="K1339" s="86">
        <v>0.10544039646130422</v>
      </c>
      <c r="L1339" s="86">
        <v>1.9391157241091064</v>
      </c>
      <c r="M1339" s="86">
        <v>1.899348187363791</v>
      </c>
      <c r="N1339" s="86">
        <v>1.9188985052080378</v>
      </c>
      <c r="O1339" s="117">
        <v>7.0823950880195845</v>
      </c>
      <c r="P1339" s="117">
        <v>6.9380270477365684</v>
      </c>
      <c r="Q1339" s="117">
        <v>7.0083372309407004</v>
      </c>
    </row>
    <row r="1340" spans="1:17" x14ac:dyDescent="0.25">
      <c r="A1340" t="s">
        <v>1442</v>
      </c>
      <c r="B1340">
        <v>23</v>
      </c>
      <c r="C1340">
        <v>62</v>
      </c>
      <c r="D1340">
        <v>10</v>
      </c>
      <c r="E1340">
        <v>12</v>
      </c>
      <c r="F1340" s="116">
        <v>5.6683651279432125E-2</v>
      </c>
      <c r="G1340" s="116">
        <v>5.6715572243126018E-2</v>
      </c>
      <c r="H1340" s="116">
        <v>5.6747493206819911E-2</v>
      </c>
      <c r="I1340" s="86">
        <v>0.10540501717746859</v>
      </c>
      <c r="J1340" s="86">
        <v>0.10542895790023901</v>
      </c>
      <c r="K1340" s="86">
        <v>0.10545090356277856</v>
      </c>
      <c r="L1340" s="86">
        <v>1.8986888464162732</v>
      </c>
      <c r="M1340" s="86">
        <v>1.9187791029411179</v>
      </c>
      <c r="N1340" s="86">
        <v>1.879262944948308</v>
      </c>
      <c r="O1340" s="117">
        <v>6.6481412023828996</v>
      </c>
      <c r="P1340" s="117">
        <v>6.7213958239399245</v>
      </c>
      <c r="Q1340" s="117">
        <v>6.5785934027348283</v>
      </c>
    </row>
    <row r="1341" spans="1:17" x14ac:dyDescent="0.25">
      <c r="A1341" t="s">
        <v>1443</v>
      </c>
      <c r="B1341">
        <v>24</v>
      </c>
      <c r="C1341">
        <v>61</v>
      </c>
      <c r="D1341">
        <v>10</v>
      </c>
      <c r="E1341">
        <v>12</v>
      </c>
      <c r="F1341" s="116">
        <v>5.6699102919262737E-2</v>
      </c>
      <c r="G1341" s="116">
        <v>5.6731105799521959E-2</v>
      </c>
      <c r="H1341" s="116">
        <v>5.6763108679781182E-2</v>
      </c>
      <c r="I1341" s="86">
        <v>0.10541748757388165</v>
      </c>
      <c r="J1341" s="86">
        <v>0.10543948955405986</v>
      </c>
      <c r="K1341" s="86">
        <v>0.10545949135422188</v>
      </c>
      <c r="L1341" s="86">
        <v>1.8578052024682221</v>
      </c>
      <c r="M1341" s="86">
        <v>1.8771129401646147</v>
      </c>
      <c r="N1341" s="86">
        <v>1.8970787370863378</v>
      </c>
      <c r="O1341" s="117">
        <v>6.2497604784430596</v>
      </c>
      <c r="P1341" s="117">
        <v>6.3187646888219939</v>
      </c>
      <c r="Q1341" s="117">
        <v>6.3914452300707065</v>
      </c>
    </row>
    <row r="1342" spans="1:17" x14ac:dyDescent="0.25">
      <c r="A1342" t="s">
        <v>1444</v>
      </c>
      <c r="B1342">
        <v>25</v>
      </c>
      <c r="C1342">
        <v>60</v>
      </c>
      <c r="D1342">
        <v>10</v>
      </c>
      <c r="E1342">
        <v>12</v>
      </c>
      <c r="F1342" s="116">
        <v>5.6375316644838316E-2</v>
      </c>
      <c r="G1342" s="116">
        <v>5.6407407333123404E-2</v>
      </c>
      <c r="H1342" s="116">
        <v>5.6437492353390684E-2</v>
      </c>
      <c r="I1342" s="86">
        <v>0.10542793935662181</v>
      </c>
      <c r="J1342" s="86">
        <v>0.10545000170481782</v>
      </c>
      <c r="K1342" s="86">
        <v>0.10546805271697818</v>
      </c>
      <c r="L1342" s="86">
        <v>1.9096426501292654</v>
      </c>
      <c r="M1342" s="86">
        <v>1.8708430023245692</v>
      </c>
      <c r="N1342" s="86">
        <v>1.8899177976138544</v>
      </c>
      <c r="O1342" s="117">
        <v>6.0715461895316167</v>
      </c>
      <c r="P1342" s="117">
        <v>5.9314041481225948</v>
      </c>
      <c r="Q1342" s="117">
        <v>5.9996570307689527</v>
      </c>
    </row>
    <row r="1343" spans="1:17" x14ac:dyDescent="0.25">
      <c r="A1343" t="s">
        <v>1445</v>
      </c>
      <c r="B1343">
        <v>26</v>
      </c>
      <c r="C1343">
        <v>59</v>
      </c>
      <c r="D1343">
        <v>10</v>
      </c>
      <c r="E1343">
        <v>12</v>
      </c>
      <c r="F1343" s="116">
        <v>5.6056098341067777E-2</v>
      </c>
      <c r="G1343" s="116">
        <v>5.6088283275702186E-2</v>
      </c>
      <c r="H1343" s="116">
        <v>5.6118456651921944E-2</v>
      </c>
      <c r="I1343" s="86">
        <v>0.10645971753696741</v>
      </c>
      <c r="J1343" s="86">
        <v>0.10647782156269928</v>
      </c>
      <c r="K1343" s="86">
        <v>0.10649190247160183</v>
      </c>
      <c r="L1343" s="86">
        <v>1.8961613430773223</v>
      </c>
      <c r="M1343" s="86">
        <v>1.9165625685187084</v>
      </c>
      <c r="N1343" s="86">
        <v>1.8764249376919782</v>
      </c>
      <c r="O1343" s="117">
        <v>5.7004105590724299</v>
      </c>
      <c r="P1343" s="117">
        <v>5.7667678480549238</v>
      </c>
      <c r="Q1343" s="117">
        <v>5.637440734460208</v>
      </c>
    </row>
    <row r="1344" spans="1:17" x14ac:dyDescent="0.25">
      <c r="A1344" t="s">
        <v>1446</v>
      </c>
      <c r="B1344">
        <v>27</v>
      </c>
      <c r="C1344">
        <v>58</v>
      </c>
      <c r="D1344">
        <v>10</v>
      </c>
      <c r="E1344">
        <v>12</v>
      </c>
      <c r="F1344" s="116">
        <v>5.6073144499129278E-2</v>
      </c>
      <c r="G1344" s="116">
        <v>5.6103412858402597E-2</v>
      </c>
      <c r="H1344" s="116">
        <v>5.6131663327057692E-2</v>
      </c>
      <c r="I1344" s="86">
        <v>0.10646996268920247</v>
      </c>
      <c r="J1344" s="86">
        <v>0.10648610581414823</v>
      </c>
      <c r="K1344" s="86">
        <v>0.10649619526723934</v>
      </c>
      <c r="L1344" s="86">
        <v>1.8444065081008219</v>
      </c>
      <c r="M1344" s="86">
        <v>1.8640183870193132</v>
      </c>
      <c r="N1344" s="86">
        <v>1.8842960531028632</v>
      </c>
      <c r="O1344" s="117">
        <v>5.3582078709841454</v>
      </c>
      <c r="P1344" s="117">
        <v>5.4207241402272546</v>
      </c>
      <c r="Q1344" s="117">
        <v>5.4866022152403211</v>
      </c>
    </row>
    <row r="1345" spans="1:17" x14ac:dyDescent="0.25">
      <c r="A1345" t="s">
        <v>1447</v>
      </c>
      <c r="B1345">
        <v>28</v>
      </c>
      <c r="C1345">
        <v>57</v>
      </c>
      <c r="D1345">
        <v>10</v>
      </c>
      <c r="E1345">
        <v>12</v>
      </c>
      <c r="F1345" s="116">
        <v>5.6088844794946295E-2</v>
      </c>
      <c r="G1345" s="116">
        <v>5.6117190900899991E-2</v>
      </c>
      <c r="H1345" s="116">
        <v>5.614351228499985E-2</v>
      </c>
      <c r="I1345" s="86">
        <v>0.10647809757134613</v>
      </c>
      <c r="J1345" s="86">
        <v>0.10649227062432298</v>
      </c>
      <c r="K1345" s="86">
        <v>0.10649632006803066</v>
      </c>
      <c r="L1345" s="86">
        <v>1.8568582390994037</v>
      </c>
      <c r="M1345" s="86">
        <v>1.8172081110357465</v>
      </c>
      <c r="N1345" s="86">
        <v>1.8367031454053999</v>
      </c>
      <c r="O1345" s="117">
        <v>5.2263881999210362</v>
      </c>
      <c r="P1345" s="117">
        <v>5.0989238603346863</v>
      </c>
      <c r="Q1345" s="117">
        <v>5.160987659320301</v>
      </c>
    </row>
    <row r="1346" spans="1:17" x14ac:dyDescent="0.25">
      <c r="A1346" t="s">
        <v>1448</v>
      </c>
      <c r="B1346">
        <v>29</v>
      </c>
      <c r="C1346">
        <v>56</v>
      </c>
      <c r="D1346">
        <v>10</v>
      </c>
      <c r="E1346">
        <v>12</v>
      </c>
      <c r="F1346" s="116">
        <v>5.6103082225184508E-2</v>
      </c>
      <c r="G1346" s="116">
        <v>5.6131531033585848E-2</v>
      </c>
      <c r="H1346" s="116">
        <v>5.6155915726501283E-2</v>
      </c>
      <c r="I1346" s="86">
        <v>0.10648592190395682</v>
      </c>
      <c r="J1346" s="86">
        <v>0.10649608219267159</v>
      </c>
      <c r="K1346" s="86">
        <v>0.10649405013492863</v>
      </c>
      <c r="L1346" s="86">
        <v>1.8083769548395487</v>
      </c>
      <c r="M1346" s="86">
        <v>1.8284150762428064</v>
      </c>
      <c r="N1346" s="86">
        <v>1.788996418501867</v>
      </c>
      <c r="O1346" s="117">
        <v>4.9142126182657604</v>
      </c>
      <c r="P1346" s="117">
        <v>4.9791368631531032</v>
      </c>
      <c r="Q1346" s="117">
        <v>4.8526046916149168</v>
      </c>
    </row>
    <row r="1347" spans="1:17" x14ac:dyDescent="0.25">
      <c r="A1347" t="s">
        <v>1449</v>
      </c>
      <c r="B1347">
        <v>30</v>
      </c>
      <c r="C1347">
        <v>55</v>
      </c>
      <c r="D1347">
        <v>10</v>
      </c>
      <c r="E1347">
        <v>12</v>
      </c>
      <c r="F1347" s="116">
        <v>5.611834831318567E-2</v>
      </c>
      <c r="G1347" s="116">
        <v>5.6144867343649915E-2</v>
      </c>
      <c r="H1347" s="116">
        <v>5.6165266597853182E-2</v>
      </c>
      <c r="I1347" s="86">
        <v>0.10649226664273154</v>
      </c>
      <c r="J1347" s="86">
        <v>0.10649634649357219</v>
      </c>
      <c r="K1347" s="86">
        <v>0.10648818679189088</v>
      </c>
      <c r="L1347" s="86">
        <v>1.7598334604886845</v>
      </c>
      <c r="M1347" s="86">
        <v>1.7791046359345102</v>
      </c>
      <c r="N1347" s="86">
        <v>1.7990273625675344</v>
      </c>
      <c r="O1347" s="117">
        <v>4.6235562427837635</v>
      </c>
      <c r="P1347" s="117">
        <v>4.6845194139702251</v>
      </c>
      <c r="Q1347" s="117">
        <v>4.7487607453071519</v>
      </c>
    </row>
    <row r="1348" spans="1:17" x14ac:dyDescent="0.25">
      <c r="A1348" t="s">
        <v>1450</v>
      </c>
      <c r="B1348">
        <v>31</v>
      </c>
      <c r="C1348">
        <v>54</v>
      </c>
      <c r="D1348">
        <v>10</v>
      </c>
      <c r="E1348">
        <v>12</v>
      </c>
      <c r="F1348" s="116">
        <v>5.6132523802500695E-2</v>
      </c>
      <c r="G1348" s="116">
        <v>5.6155056290251214E-2</v>
      </c>
      <c r="H1348" s="116">
        <v>5.6173491962047094E-2</v>
      </c>
      <c r="I1348" s="86">
        <v>0.1064967307408682</v>
      </c>
      <c r="J1348" s="86">
        <v>0.10649263392491355</v>
      </c>
      <c r="K1348" s="86">
        <v>0.10647829506907232</v>
      </c>
      <c r="L1348" s="86">
        <v>1.7633617652360585</v>
      </c>
      <c r="M1348" s="86">
        <v>1.7243846582436131</v>
      </c>
      <c r="N1348" s="86">
        <v>1.7435493006215901</v>
      </c>
      <c r="O1348" s="117">
        <v>4.5298084328859609</v>
      </c>
      <c r="P1348" s="117">
        <v>4.4055294724939777</v>
      </c>
      <c r="Q1348" s="117">
        <v>4.4660414925519882</v>
      </c>
    </row>
    <row r="1349" spans="1:17" x14ac:dyDescent="0.25">
      <c r="A1349" t="s">
        <v>1451</v>
      </c>
      <c r="B1349">
        <v>32</v>
      </c>
      <c r="C1349">
        <v>53</v>
      </c>
      <c r="D1349">
        <v>10</v>
      </c>
      <c r="E1349">
        <v>12</v>
      </c>
      <c r="F1349" s="116">
        <v>5.6145028979871489E-2</v>
      </c>
      <c r="G1349" s="116">
        <v>5.6165603968503806E-2</v>
      </c>
      <c r="H1349" s="116">
        <v>5.6180006460546432E-2</v>
      </c>
      <c r="I1349" s="86">
        <v>0.106496141160882</v>
      </c>
      <c r="J1349" s="86">
        <v>0.10648791116542908</v>
      </c>
      <c r="K1349" s="86">
        <v>0.10646527867793353</v>
      </c>
      <c r="L1349" s="86">
        <v>1.7128575161462223</v>
      </c>
      <c r="M1349" s="86">
        <v>1.7326650577025555</v>
      </c>
      <c r="N1349" s="86">
        <v>1.6936970579823756</v>
      </c>
      <c r="O1349" s="117">
        <v>4.2575618226970926</v>
      </c>
      <c r="P1349" s="117">
        <v>4.3208546027278318</v>
      </c>
      <c r="Q1349" s="117">
        <v>4.1974993158816281</v>
      </c>
    </row>
    <row r="1350" spans="1:17" x14ac:dyDescent="0.25">
      <c r="A1350" t="s">
        <v>1452</v>
      </c>
      <c r="B1350">
        <v>33</v>
      </c>
      <c r="C1350">
        <v>52</v>
      </c>
      <c r="D1350">
        <v>10</v>
      </c>
      <c r="E1350">
        <v>12</v>
      </c>
      <c r="F1350" s="116">
        <v>5.615540933043088E-2</v>
      </c>
      <c r="G1350" s="116">
        <v>5.6171947516067883E-2</v>
      </c>
      <c r="H1350" s="116">
        <v>5.6184351155295631E-2</v>
      </c>
      <c r="I1350" s="86">
        <v>0.10649351186304729</v>
      </c>
      <c r="J1350" s="86">
        <v>0.10647904095061492</v>
      </c>
      <c r="K1350" s="86">
        <v>0.10645009912575017</v>
      </c>
      <c r="L1350" s="86">
        <v>1.6462089310336987</v>
      </c>
      <c r="M1350" s="86">
        <v>1.6652671227071356</v>
      </c>
      <c r="N1350" s="86">
        <v>1.684970629246304</v>
      </c>
      <c r="O1350" s="117">
        <v>4.0037541681395989</v>
      </c>
      <c r="P1350" s="117">
        <v>4.0631841382261555</v>
      </c>
      <c r="Q1350" s="117">
        <v>4.1258121799602669</v>
      </c>
    </row>
    <row r="1351" spans="1:17" x14ac:dyDescent="0.25">
      <c r="A1351" t="s">
        <v>1453</v>
      </c>
      <c r="B1351">
        <v>34</v>
      </c>
      <c r="C1351">
        <v>51</v>
      </c>
      <c r="D1351">
        <v>10</v>
      </c>
      <c r="E1351">
        <v>12</v>
      </c>
      <c r="F1351" s="116">
        <v>5.5696149930395393E-2</v>
      </c>
      <c r="G1351" s="116">
        <v>5.5710694176068484E-2</v>
      </c>
      <c r="H1351" s="116">
        <v>5.5721082922977831E-2</v>
      </c>
      <c r="I1351" s="86">
        <v>0.10648673357019676</v>
      </c>
      <c r="J1351" s="86">
        <v>0.10646595607637807</v>
      </c>
      <c r="K1351" s="86">
        <v>0.10643478983565002</v>
      </c>
      <c r="L1351" s="86">
        <v>1.6591202809117165</v>
      </c>
      <c r="M1351" s="86">
        <v>1.6203037669596294</v>
      </c>
      <c r="N1351" s="86">
        <v>1.6393903474097244</v>
      </c>
      <c r="O1351" s="117">
        <v>3.9397556566726921</v>
      </c>
      <c r="P1351" s="117">
        <v>3.8186145567121694</v>
      </c>
      <c r="Q1351" s="117">
        <v>3.8775977061646825</v>
      </c>
    </row>
    <row r="1352" spans="1:17" x14ac:dyDescent="0.25">
      <c r="A1352" t="s">
        <v>1454</v>
      </c>
      <c r="B1352">
        <v>35</v>
      </c>
      <c r="C1352">
        <v>50</v>
      </c>
      <c r="D1352">
        <v>10</v>
      </c>
      <c r="E1352">
        <v>12</v>
      </c>
      <c r="F1352" s="116">
        <v>5.5158294947722453E-2</v>
      </c>
      <c r="G1352" s="116">
        <v>5.5168740011907372E-2</v>
      </c>
      <c r="H1352" s="116">
        <v>5.5179185076092291E-2</v>
      </c>
      <c r="I1352" s="86">
        <v>0.10777635028567251</v>
      </c>
      <c r="J1352" s="86">
        <v>0.10774710410595473</v>
      </c>
      <c r="K1352" s="86">
        <v>0.107711590887726</v>
      </c>
      <c r="L1352" s="86">
        <v>1.6165449816689124</v>
      </c>
      <c r="M1352" s="86">
        <v>1.6364490959796949</v>
      </c>
      <c r="N1352" s="86">
        <v>1.5972838626723307</v>
      </c>
      <c r="O1352" s="117">
        <v>3.6943983120776278</v>
      </c>
      <c r="P1352" s="117">
        <v>3.7523705073167672</v>
      </c>
      <c r="Q1352" s="117">
        <v>3.6394134051953748</v>
      </c>
    </row>
    <row r="1353" spans="1:17" x14ac:dyDescent="0.25">
      <c r="A1353" t="s">
        <v>1455</v>
      </c>
      <c r="B1353">
        <v>36</v>
      </c>
      <c r="C1353">
        <v>49</v>
      </c>
      <c r="D1353">
        <v>10</v>
      </c>
      <c r="E1353">
        <v>12</v>
      </c>
      <c r="F1353" s="116">
        <v>5.516486425724413E-2</v>
      </c>
      <c r="G1353" s="116">
        <v>5.5173268730945482E-2</v>
      </c>
      <c r="H1353" s="116">
        <v>5.5183774323072171E-2</v>
      </c>
      <c r="I1353" s="86">
        <v>0.1077642629171508</v>
      </c>
      <c r="J1353" s="86">
        <v>0.10773064502234539</v>
      </c>
      <c r="K1353" s="86">
        <v>0.10769492600911465</v>
      </c>
      <c r="L1353" s="86">
        <v>1.5714726949155036</v>
      </c>
      <c r="M1353" s="86">
        <v>1.5907210408100232</v>
      </c>
      <c r="N1353" s="86">
        <v>1.6106106369008535</v>
      </c>
      <c r="O1353" s="117">
        <v>3.5469988674971686</v>
      </c>
      <c r="P1353" s="117">
        <v>3.6016174409638251</v>
      </c>
      <c r="Q1353" s="117">
        <v>3.6592027936470584</v>
      </c>
    </row>
    <row r="1354" spans="1:17" x14ac:dyDescent="0.25">
      <c r="A1354" t="s">
        <v>1456</v>
      </c>
      <c r="B1354">
        <v>37</v>
      </c>
      <c r="C1354">
        <v>48</v>
      </c>
      <c r="D1354">
        <v>10</v>
      </c>
      <c r="E1354">
        <v>12</v>
      </c>
      <c r="F1354" s="116">
        <v>5.5169731064473912E-2</v>
      </c>
      <c r="G1354" s="116">
        <v>5.5178187491675704E-2</v>
      </c>
      <c r="H1354" s="116">
        <v>5.5188758025677943E-2</v>
      </c>
      <c r="I1354" s="86">
        <v>0.10774756719159939</v>
      </c>
      <c r="J1354" s="86">
        <v>0.10771162737599178</v>
      </c>
      <c r="K1354" s="86">
        <v>0.10767991577398507</v>
      </c>
      <c r="L1354" s="86">
        <v>1.5841086820023973</v>
      </c>
      <c r="M1354" s="86">
        <v>1.5451774052721596</v>
      </c>
      <c r="N1354" s="86">
        <v>1.5643221599383528</v>
      </c>
      <c r="O1354" s="117">
        <v>3.5702718529934696</v>
      </c>
      <c r="P1354" s="117">
        <v>3.4588203706874863</v>
      </c>
      <c r="Q1354" s="117">
        <v>3.5130704652937657</v>
      </c>
    </row>
    <row r="1355" spans="1:17" x14ac:dyDescent="0.25">
      <c r="A1355" t="s">
        <v>1457</v>
      </c>
      <c r="B1355">
        <v>38</v>
      </c>
      <c r="C1355">
        <v>47</v>
      </c>
      <c r="D1355">
        <v>10</v>
      </c>
      <c r="E1355">
        <v>12</v>
      </c>
      <c r="F1355" s="116">
        <v>5.5173793405788929E-2</v>
      </c>
      <c r="G1355" s="116">
        <v>5.5182305909592951E-2</v>
      </c>
      <c r="H1355" s="116">
        <v>5.5197202791249997E-2</v>
      </c>
      <c r="I1355" s="86">
        <v>0.10772999189184013</v>
      </c>
      <c r="J1355" s="86">
        <v>0.10769381375067302</v>
      </c>
      <c r="K1355" s="86">
        <v>0.10766614811330993</v>
      </c>
      <c r="L1355" s="86">
        <v>1.5328039974717864</v>
      </c>
      <c r="M1355" s="86">
        <v>1.5524891625185946</v>
      </c>
      <c r="N1355" s="86">
        <v>1.513755659478929</v>
      </c>
      <c r="O1355" s="117">
        <v>3.4285215696205764</v>
      </c>
      <c r="P1355" s="117">
        <v>3.485336148134591</v>
      </c>
      <c r="Q1355" s="117">
        <v>3.3746374205410974</v>
      </c>
    </row>
    <row r="1356" spans="1:17" x14ac:dyDescent="0.25">
      <c r="A1356" t="s">
        <v>1458</v>
      </c>
      <c r="B1356">
        <v>39</v>
      </c>
      <c r="C1356">
        <v>46</v>
      </c>
      <c r="D1356">
        <v>10</v>
      </c>
      <c r="E1356">
        <v>12</v>
      </c>
      <c r="F1356" s="116">
        <v>5.5179065132128849E-2</v>
      </c>
      <c r="G1356" s="116">
        <v>5.5189781178336443E-2</v>
      </c>
      <c r="H1356" s="116">
        <v>5.5204783643027069E-2</v>
      </c>
      <c r="I1356" s="86">
        <v>0.10771341006022418</v>
      </c>
      <c r="J1356" s="86">
        <v>0.10767911871235988</v>
      </c>
      <c r="K1356" s="86">
        <v>0.10765554341070319</v>
      </c>
      <c r="L1356" s="86">
        <v>1.4866778113547225</v>
      </c>
      <c r="M1356" s="86">
        <v>1.50563235388671</v>
      </c>
      <c r="N1356" s="86">
        <v>1.5252207775785782</v>
      </c>
      <c r="O1356" s="117">
        <v>3.2988383805910972</v>
      </c>
      <c r="P1356" s="117">
        <v>3.3523564585610495</v>
      </c>
      <c r="Q1356" s="117">
        <v>3.4087850146809835</v>
      </c>
    </row>
    <row r="1357" spans="1:17" x14ac:dyDescent="0.25">
      <c r="A1357" t="s">
        <v>1459</v>
      </c>
      <c r="B1357">
        <v>40</v>
      </c>
      <c r="C1357">
        <v>45</v>
      </c>
      <c r="D1357">
        <v>10</v>
      </c>
      <c r="E1357">
        <v>12</v>
      </c>
      <c r="F1357" s="116">
        <v>5.5183881486600299E-2</v>
      </c>
      <c r="G1357" s="116">
        <v>5.5196838490940897E-2</v>
      </c>
      <c r="H1357" s="116">
        <v>5.5214114496728355E-2</v>
      </c>
      <c r="I1357" s="86">
        <v>0.10769430107759086</v>
      </c>
      <c r="J1357" s="86">
        <v>0.10766622756818624</v>
      </c>
      <c r="K1357" s="86">
        <v>0.10764895156239877</v>
      </c>
      <c r="L1357" s="86">
        <v>1.4929600276416093</v>
      </c>
      <c r="M1357" s="86">
        <v>1.4546008162912734</v>
      </c>
      <c r="N1357" s="86">
        <v>1.4734651348608201</v>
      </c>
      <c r="O1357" s="117">
        <v>3.3311292029282829</v>
      </c>
      <c r="P1357" s="117">
        <v>3.2219362083486298</v>
      </c>
      <c r="Q1357" s="117">
        <v>3.2750879996544797</v>
      </c>
    </row>
    <row r="1358" spans="1:17" x14ac:dyDescent="0.25">
      <c r="A1358" t="s">
        <v>1460</v>
      </c>
      <c r="B1358">
        <v>41</v>
      </c>
      <c r="C1358">
        <v>44</v>
      </c>
      <c r="D1358">
        <v>10</v>
      </c>
      <c r="E1358">
        <v>12</v>
      </c>
      <c r="F1358" s="116">
        <v>5.5188344458523289E-2</v>
      </c>
      <c r="G1358" s="116">
        <v>5.5203584444763761E-2</v>
      </c>
      <c r="H1358" s="116">
        <v>5.5227532994570214E-2</v>
      </c>
      <c r="I1358" s="86">
        <v>0.10767921135248347</v>
      </c>
      <c r="J1358" s="86">
        <v>0.10765526280267701</v>
      </c>
      <c r="K1358" s="86">
        <v>0.10764437709821953</v>
      </c>
      <c r="L1358" s="86">
        <v>1.4453515864825677</v>
      </c>
      <c r="M1358" s="86">
        <v>1.4647564432484683</v>
      </c>
      <c r="N1358" s="86">
        <v>1.4265731220778655</v>
      </c>
      <c r="O1358" s="117">
        <v>3.2053326888996296</v>
      </c>
      <c r="P1358" s="117">
        <v>3.2608236559420707</v>
      </c>
      <c r="Q1358" s="117">
        <v>3.1527024849886134</v>
      </c>
    </row>
    <row r="1359" spans="1:17" x14ac:dyDescent="0.25">
      <c r="A1359" t="s">
        <v>1461</v>
      </c>
      <c r="B1359">
        <v>42</v>
      </c>
      <c r="C1359">
        <v>43</v>
      </c>
      <c r="D1359">
        <v>10</v>
      </c>
      <c r="E1359">
        <v>12</v>
      </c>
      <c r="F1359" s="116">
        <v>5.5197194018180899E-2</v>
      </c>
      <c r="G1359" s="116">
        <v>5.5214764348920413E-2</v>
      </c>
      <c r="H1359" s="116">
        <v>5.5238923553687244E-2</v>
      </c>
      <c r="I1359" s="86">
        <v>0.10766659418905236</v>
      </c>
      <c r="J1359" s="86">
        <v>0.10764902385831285</v>
      </c>
      <c r="K1359" s="86">
        <v>0.10764243498428554</v>
      </c>
      <c r="L1359" s="86">
        <v>1.3979328505884963</v>
      </c>
      <c r="M1359" s="86">
        <v>1.4166276824953383</v>
      </c>
      <c r="N1359" s="86">
        <v>1.4359473592891043</v>
      </c>
      <c r="O1359" s="117">
        <v>3.0823587290501258</v>
      </c>
      <c r="P1359" s="117">
        <v>3.1346260704174931</v>
      </c>
      <c r="Q1359" s="117">
        <v>3.1897332164906338</v>
      </c>
    </row>
    <row r="1360" spans="1:17" x14ac:dyDescent="0.25">
      <c r="A1360" t="s">
        <v>1462</v>
      </c>
      <c r="B1360">
        <v>43</v>
      </c>
      <c r="C1360">
        <v>42</v>
      </c>
      <c r="D1360">
        <v>10</v>
      </c>
      <c r="E1360">
        <v>12</v>
      </c>
      <c r="F1360" s="116">
        <v>5.5205624322400844E-2</v>
      </c>
      <c r="G1360" s="116">
        <v>5.5225578162517379E-2</v>
      </c>
      <c r="H1360" s="116">
        <v>5.5254400376019031E-2</v>
      </c>
      <c r="I1360" s="86">
        <v>0.10765540161537421</v>
      </c>
      <c r="J1360" s="86">
        <v>0.10764431614864281</v>
      </c>
      <c r="K1360" s="86">
        <v>0.10764209905529652</v>
      </c>
      <c r="L1360" s="86">
        <v>1.4024999944572667</v>
      </c>
      <c r="M1360" s="86">
        <v>1.3644879290352763</v>
      </c>
      <c r="N1360" s="86">
        <v>1.3831813515844458</v>
      </c>
      <c r="O1360" s="117">
        <v>3.1259109482286531</v>
      </c>
      <c r="P1360" s="117">
        <v>3.0192820608326074</v>
      </c>
      <c r="Q1360" s="117">
        <v>3.071184216069049</v>
      </c>
    </row>
    <row r="1361" spans="1:17" x14ac:dyDescent="0.25">
      <c r="A1361" t="s">
        <v>1463</v>
      </c>
      <c r="B1361">
        <v>44</v>
      </c>
      <c r="C1361">
        <v>41</v>
      </c>
      <c r="D1361">
        <v>10</v>
      </c>
      <c r="E1361">
        <v>12</v>
      </c>
      <c r="F1361" s="116">
        <v>5.4952561839830133E-2</v>
      </c>
      <c r="G1361" s="116">
        <v>5.4977199222354618E-2</v>
      </c>
      <c r="H1361" s="116">
        <v>5.5006316128974456E-2</v>
      </c>
      <c r="I1361" s="86">
        <v>0.10764744353559878</v>
      </c>
      <c r="J1361" s="86">
        <v>0.10764296401150342</v>
      </c>
      <c r="K1361" s="86">
        <v>0.10764296401150342</v>
      </c>
      <c r="L1361" s="86">
        <v>1.3656232361873875</v>
      </c>
      <c r="M1361" s="86">
        <v>1.3849994176618676</v>
      </c>
      <c r="N1361" s="86">
        <v>1.3468734566622356</v>
      </c>
      <c r="O1361" s="117">
        <v>3.0101774787446582</v>
      </c>
      <c r="P1361" s="117">
        <v>3.0643662817262296</v>
      </c>
      <c r="Q1361" s="117">
        <v>2.9587816590365441</v>
      </c>
    </row>
    <row r="1362" spans="1:17" x14ac:dyDescent="0.25">
      <c r="A1362" t="s">
        <v>1464</v>
      </c>
      <c r="B1362">
        <v>45</v>
      </c>
      <c r="C1362">
        <v>40</v>
      </c>
      <c r="D1362">
        <v>10</v>
      </c>
      <c r="E1362">
        <v>12</v>
      </c>
      <c r="F1362" s="116">
        <v>5.4379898414164948E-2</v>
      </c>
      <c r="G1362" s="116">
        <v>5.440707251181507E-2</v>
      </c>
      <c r="H1362" s="116">
        <v>5.4436511117602698E-2</v>
      </c>
      <c r="I1362" s="86">
        <v>0.10949576197302065</v>
      </c>
      <c r="J1362" s="86">
        <v>0.10949123295674563</v>
      </c>
      <c r="K1362" s="86">
        <v>0.10949123295674563</v>
      </c>
      <c r="L1362" s="86">
        <v>1.3395312921056981</v>
      </c>
      <c r="M1362" s="86">
        <v>1.3581500780123053</v>
      </c>
      <c r="N1362" s="86">
        <v>1.3773855150900991</v>
      </c>
      <c r="O1362" s="117">
        <v>2.9025219827127451</v>
      </c>
      <c r="P1362" s="117">
        <v>2.9512609913563725</v>
      </c>
      <c r="Q1362" s="117">
        <v>3.0026879711592245</v>
      </c>
    </row>
    <row r="1363" spans="1:17" x14ac:dyDescent="0.25">
      <c r="A1363" t="s">
        <v>1465</v>
      </c>
      <c r="B1363">
        <v>46</v>
      </c>
      <c r="C1363">
        <v>39</v>
      </c>
      <c r="D1363">
        <v>10</v>
      </c>
      <c r="E1363">
        <v>12</v>
      </c>
      <c r="F1363" s="116">
        <v>5.4392011108921508E-2</v>
      </c>
      <c r="G1363" s="116">
        <v>5.4421799883594635E-2</v>
      </c>
      <c r="H1363" s="116">
        <v>5.4451588658267762E-2</v>
      </c>
      <c r="I1363" s="86">
        <v>0.10949207847738116</v>
      </c>
      <c r="J1363" s="86">
        <v>0.10948978703317552</v>
      </c>
      <c r="K1363" s="86">
        <v>0.10948978703317552</v>
      </c>
      <c r="L1363" s="86">
        <v>1.3304354202279529</v>
      </c>
      <c r="M1363" s="86">
        <v>1.2927411630454211</v>
      </c>
      <c r="N1363" s="86">
        <v>1.3112800923910304</v>
      </c>
      <c r="O1363" s="117">
        <v>2.9231197554570745</v>
      </c>
      <c r="P1363" s="117">
        <v>2.8235381731690214</v>
      </c>
      <c r="Q1363" s="117">
        <v>2.8719930523411685</v>
      </c>
    </row>
    <row r="1364" spans="1:17" x14ac:dyDescent="0.25">
      <c r="A1364" t="s">
        <v>1466</v>
      </c>
      <c r="B1364">
        <v>47</v>
      </c>
      <c r="C1364">
        <v>38</v>
      </c>
      <c r="D1364">
        <v>10</v>
      </c>
      <c r="E1364">
        <v>12</v>
      </c>
      <c r="F1364" s="116">
        <v>5.4407133292022625E-2</v>
      </c>
      <c r="G1364" s="116">
        <v>5.443730403522086E-2</v>
      </c>
      <c r="H1364" s="116">
        <v>5.4467474778419102E-2</v>
      </c>
      <c r="I1364" s="86">
        <v>0.10949194789280567</v>
      </c>
      <c r="J1364" s="86">
        <v>0.1094896270664058</v>
      </c>
      <c r="K1364" s="86">
        <v>0.10948730624000594</v>
      </c>
      <c r="L1364" s="86">
        <v>1.2594776748104466</v>
      </c>
      <c r="M1364" s="86">
        <v>1.2785548678173324</v>
      </c>
      <c r="N1364" s="86">
        <v>1.2410120195599248</v>
      </c>
      <c r="O1364" s="117">
        <v>2.7960782675495088</v>
      </c>
      <c r="P1364" s="117">
        <v>2.8469043657065409</v>
      </c>
      <c r="Q1364" s="117">
        <v>2.7479095156203219</v>
      </c>
    </row>
    <row r="1365" spans="1:17" x14ac:dyDescent="0.25">
      <c r="A1365" t="s">
        <v>1467</v>
      </c>
      <c r="B1365">
        <v>48</v>
      </c>
      <c r="C1365">
        <v>37</v>
      </c>
      <c r="D1365">
        <v>10</v>
      </c>
      <c r="E1365">
        <v>12</v>
      </c>
      <c r="F1365" s="116">
        <v>5.4422296883969996E-2</v>
      </c>
      <c r="G1365" s="116">
        <v>5.4452883104171963E-2</v>
      </c>
      <c r="H1365" s="116">
        <v>5.448111653820454E-2</v>
      </c>
      <c r="I1365" s="86">
        <v>0.1094892571783506</v>
      </c>
      <c r="J1365" s="86">
        <v>0.1094892571783506</v>
      </c>
      <c r="K1365" s="86">
        <v>0.10948690439218123</v>
      </c>
      <c r="L1365" s="86">
        <v>1.1882934771356239</v>
      </c>
      <c r="M1365" s="86">
        <v>1.2066899121940202</v>
      </c>
      <c r="N1365" s="86">
        <v>1.2256945424772014</v>
      </c>
      <c r="O1365" s="117">
        <v>2.6754331479337834</v>
      </c>
      <c r="P1365" s="117">
        <v>2.7233146992668718</v>
      </c>
      <c r="Q1365" s="117">
        <v>2.7738384294681762</v>
      </c>
    </row>
    <row r="1366" spans="1:17" x14ac:dyDescent="0.25">
      <c r="A1366" t="s">
        <v>1468</v>
      </c>
      <c r="B1366">
        <v>49</v>
      </c>
      <c r="C1366">
        <v>36</v>
      </c>
      <c r="D1366">
        <v>10</v>
      </c>
      <c r="E1366">
        <v>12</v>
      </c>
      <c r="F1366" s="116">
        <v>5.4436239575797948E-2</v>
      </c>
      <c r="G1366" s="116">
        <v>5.4467276421308462E-2</v>
      </c>
      <c r="H1366" s="116">
        <v>5.449592581716433E-2</v>
      </c>
      <c r="I1366" s="86">
        <v>0.10949082861215165</v>
      </c>
      <c r="J1366" s="86">
        <v>0.10948844116249698</v>
      </c>
      <c r="K1366" s="86">
        <v>0.10948366626318767</v>
      </c>
      <c r="L1366" s="86">
        <v>1.1756112467978332</v>
      </c>
      <c r="M1366" s="86">
        <v>1.1382142354073108</v>
      </c>
      <c r="N1366" s="86">
        <v>1.1566071475467761</v>
      </c>
      <c r="O1366" s="117">
        <v>2.7073416464330307</v>
      </c>
      <c r="P1366" s="117">
        <v>2.6095230591824894</v>
      </c>
      <c r="Q1366" s="117">
        <v>2.6571192554976997</v>
      </c>
    </row>
    <row r="1367" spans="1:17" x14ac:dyDescent="0.25">
      <c r="A1367" t="s">
        <v>1469</v>
      </c>
      <c r="B1367">
        <v>50</v>
      </c>
      <c r="C1367">
        <v>35</v>
      </c>
      <c r="D1367">
        <v>10</v>
      </c>
      <c r="E1367">
        <v>12</v>
      </c>
      <c r="F1367" s="116">
        <v>5.4245031378216631E-2</v>
      </c>
      <c r="G1367" s="116">
        <v>5.4274130188075309E-2</v>
      </c>
      <c r="H1367" s="116">
        <v>5.4303228997933987E-2</v>
      </c>
      <c r="I1367" s="86">
        <v>0.1094891218949145</v>
      </c>
      <c r="J1367" s="86">
        <v>0.10948669699409294</v>
      </c>
      <c r="K1367" s="86">
        <v>0.10947942229162827</v>
      </c>
      <c r="L1367" s="86">
        <v>1.108693754425444</v>
      </c>
      <c r="M1367" s="86">
        <v>1.1276831527590521</v>
      </c>
      <c r="N1367" s="86">
        <v>1.0903105812972249</v>
      </c>
      <c r="O1367" s="117">
        <v>2.5897601288107315</v>
      </c>
      <c r="P1367" s="117">
        <v>2.6395481924789275</v>
      </c>
      <c r="Q1367" s="117">
        <v>2.5425764086248872</v>
      </c>
    </row>
    <row r="1368" spans="1:17" x14ac:dyDescent="0.25">
      <c r="A1368" t="s">
        <v>1470</v>
      </c>
      <c r="B1368">
        <v>51</v>
      </c>
      <c r="C1368">
        <v>34</v>
      </c>
      <c r="D1368">
        <v>10</v>
      </c>
      <c r="E1368">
        <v>12</v>
      </c>
      <c r="F1368" s="116">
        <v>5.3621966492125944E-2</v>
      </c>
      <c r="G1368" s="116">
        <v>5.365154966521709E-2</v>
      </c>
      <c r="H1368" s="116">
        <v>5.3681132838308235E-2</v>
      </c>
      <c r="I1368" s="86">
        <v>0.11089252433215986</v>
      </c>
      <c r="J1368" s="86">
        <v>0.11088512853888709</v>
      </c>
      <c r="K1368" s="86">
        <v>0.1108777327456143</v>
      </c>
      <c r="L1368" s="86">
        <v>1.0584440237059827</v>
      </c>
      <c r="M1368" s="86">
        <v>1.0766697235945528</v>
      </c>
      <c r="N1368" s="86">
        <v>1.0954932501060064</v>
      </c>
      <c r="O1368" s="117">
        <v>2.4795235136920786</v>
      </c>
      <c r="P1368" s="117">
        <v>2.5255426046997802</v>
      </c>
      <c r="Q1368" s="117">
        <v>2.5741255707087141</v>
      </c>
    </row>
    <row r="1369" spans="1:17" x14ac:dyDescent="0.25">
      <c r="A1369" t="s">
        <v>1471</v>
      </c>
      <c r="B1369">
        <v>52</v>
      </c>
      <c r="C1369">
        <v>33</v>
      </c>
      <c r="D1369">
        <v>10</v>
      </c>
      <c r="E1369">
        <v>12</v>
      </c>
      <c r="F1369" s="116">
        <v>5.3636607655778462E-2</v>
      </c>
      <c r="G1369" s="116">
        <v>5.3666710985457583E-2</v>
      </c>
      <c r="H1369" s="116">
        <v>5.3696814315136704E-2</v>
      </c>
      <c r="I1369" s="86">
        <v>0.11089063209466493</v>
      </c>
      <c r="J1369" s="86">
        <v>0.11088310626224515</v>
      </c>
      <c r="K1369" s="86">
        <v>0.11087558042982537</v>
      </c>
      <c r="L1369" s="86">
        <v>1.0879995584844981</v>
      </c>
      <c r="M1369" s="86">
        <v>1.0510828418546661</v>
      </c>
      <c r="N1369" s="86">
        <v>1.0692426754835975</v>
      </c>
      <c r="O1369" s="117">
        <v>2.4862816618041426</v>
      </c>
      <c r="P1369" s="117">
        <v>2.3921761446163958</v>
      </c>
      <c r="Q1369" s="117">
        <v>2.4379532746151162</v>
      </c>
    </row>
    <row r="1370" spans="1:17" x14ac:dyDescent="0.25">
      <c r="A1370" t="s">
        <v>1472</v>
      </c>
      <c r="B1370">
        <v>53</v>
      </c>
      <c r="C1370">
        <v>32</v>
      </c>
      <c r="D1370">
        <v>10</v>
      </c>
      <c r="E1370">
        <v>12</v>
      </c>
      <c r="F1370" s="116">
        <v>5.3653052620820929E-2</v>
      </c>
      <c r="G1370" s="116">
        <v>5.3681157939113662E-2</v>
      </c>
      <c r="H1370" s="116">
        <v>5.3714373315277793E-2</v>
      </c>
      <c r="I1370" s="86">
        <v>0.11088570078056134</v>
      </c>
      <c r="J1370" s="86">
        <v>0.11087803569375423</v>
      </c>
      <c r="K1370" s="86">
        <v>0.11087548066481853</v>
      </c>
      <c r="L1370" s="86">
        <v>1.0654240709276033</v>
      </c>
      <c r="M1370" s="86">
        <v>1.08411921765014</v>
      </c>
      <c r="N1370" s="86">
        <v>1.0473242459470853</v>
      </c>
      <c r="O1370" s="117">
        <v>2.3286354867968879</v>
      </c>
      <c r="P1370" s="117">
        <v>2.3767083562221343</v>
      </c>
      <c r="Q1370" s="117">
        <v>2.2831023161337303</v>
      </c>
    </row>
    <row r="1371" spans="1:17" x14ac:dyDescent="0.25">
      <c r="A1371" t="s">
        <v>1473</v>
      </c>
      <c r="B1371">
        <v>54</v>
      </c>
      <c r="C1371">
        <v>31</v>
      </c>
      <c r="D1371">
        <v>10</v>
      </c>
      <c r="E1371">
        <v>12</v>
      </c>
      <c r="F1371" s="116">
        <v>5.3666591999499906E-2</v>
      </c>
      <c r="G1371" s="116">
        <v>5.3697848022796063E-2</v>
      </c>
      <c r="H1371" s="116">
        <v>5.3731708714700226E-2</v>
      </c>
      <c r="I1371" s="86">
        <v>0.11088334731172153</v>
      </c>
      <c r="J1371" s="86">
        <v>0.11087553330589749</v>
      </c>
      <c r="K1371" s="86">
        <v>0.11088074264311351</v>
      </c>
      <c r="L1371" s="86">
        <v>1.0407239936862833</v>
      </c>
      <c r="M1371" s="86">
        <v>1.0588186265061497</v>
      </c>
      <c r="N1371" s="86">
        <v>1.077513534491628</v>
      </c>
      <c r="O1371" s="117">
        <v>2.1746039601381515</v>
      </c>
      <c r="P1371" s="117">
        <v>2.2198965425628896</v>
      </c>
      <c r="Q1371" s="117">
        <v>2.2677130488687922</v>
      </c>
    </row>
    <row r="1372" spans="1:17" x14ac:dyDescent="0.25">
      <c r="A1372" t="s">
        <v>1474</v>
      </c>
      <c r="B1372">
        <v>55</v>
      </c>
      <c r="C1372">
        <v>30</v>
      </c>
      <c r="D1372">
        <v>10</v>
      </c>
      <c r="E1372">
        <v>12</v>
      </c>
      <c r="F1372" s="116">
        <v>5.2942114495295803E-2</v>
      </c>
      <c r="G1372" s="116">
        <v>5.2974007335353214E-2</v>
      </c>
      <c r="H1372" s="116">
        <v>5.3013873385424973E-2</v>
      </c>
      <c r="I1372" s="86">
        <v>0.11087811619624728</v>
      </c>
      <c r="J1372" s="86">
        <v>0.11087545845957583</v>
      </c>
      <c r="K1372" s="86">
        <v>0.11088874714293308</v>
      </c>
      <c r="L1372" s="86">
        <v>1.0944851964067399</v>
      </c>
      <c r="M1372" s="86">
        <v>1.0581007813745813</v>
      </c>
      <c r="N1372" s="86">
        <v>1.0759992079955243</v>
      </c>
      <c r="O1372" s="117">
        <v>2.1560862169776218</v>
      </c>
      <c r="P1372" s="117">
        <v>2.063472067187583</v>
      </c>
      <c r="Q1372" s="117">
        <v>2.108523361505342</v>
      </c>
    </row>
    <row r="1373" spans="1:17" x14ac:dyDescent="0.25">
      <c r="A1373" t="s">
        <v>1475</v>
      </c>
      <c r="B1373">
        <v>18</v>
      </c>
      <c r="C1373">
        <v>67</v>
      </c>
      <c r="D1373">
        <v>12</v>
      </c>
      <c r="E1373">
        <v>12</v>
      </c>
      <c r="F1373" s="116">
        <v>5.7646213869824749E-2</v>
      </c>
      <c r="G1373" s="116">
        <v>5.7678627177022719E-2</v>
      </c>
      <c r="H1373" s="116">
        <v>5.7712746447757424E-2</v>
      </c>
      <c r="I1373" s="86">
        <v>0.1033012100399366</v>
      </c>
      <c r="J1373" s="86">
        <v>0.10332850545652437</v>
      </c>
      <c r="K1373" s="86">
        <v>0.10335409490957541</v>
      </c>
      <c r="L1373" s="86">
        <v>1.6604160162680683</v>
      </c>
      <c r="M1373" s="86">
        <v>1.6806095066524047</v>
      </c>
      <c r="N1373" s="86">
        <v>1.7014922063055824</v>
      </c>
      <c r="O1373" s="117">
        <v>6.5031005887280164</v>
      </c>
      <c r="P1373" s="117">
        <v>6.5753413206546121</v>
      </c>
      <c r="Q1373" s="117">
        <v>6.6514290003565462</v>
      </c>
    </row>
    <row r="1374" spans="1:17" x14ac:dyDescent="0.25">
      <c r="A1374" t="s">
        <v>1476</v>
      </c>
      <c r="B1374">
        <v>19</v>
      </c>
      <c r="C1374">
        <v>66</v>
      </c>
      <c r="D1374">
        <v>12</v>
      </c>
      <c r="E1374">
        <v>12</v>
      </c>
      <c r="F1374" s="116">
        <v>5.7663151885384741E-2</v>
      </c>
      <c r="G1374" s="116">
        <v>5.7695627575621355E-2</v>
      </c>
      <c r="H1374" s="116">
        <v>5.7729812512712524E-2</v>
      </c>
      <c r="I1374" s="86">
        <v>0.10331371687693251</v>
      </c>
      <c r="J1374" s="86">
        <v>0.10334106482660545</v>
      </c>
      <c r="K1374" s="86">
        <v>0.10336670352942383</v>
      </c>
      <c r="L1374" s="86">
        <v>1.6836218257149351</v>
      </c>
      <c r="M1374" s="86">
        <v>1.6428255217903336</v>
      </c>
      <c r="N1374" s="86">
        <v>1.6628815362723859</v>
      </c>
      <c r="O1374" s="117">
        <v>6.3068747617737193</v>
      </c>
      <c r="P1374" s="117">
        <v>6.1601461747910022</v>
      </c>
      <c r="Q1374" s="117">
        <v>6.2316080765332371</v>
      </c>
    </row>
    <row r="1375" spans="1:17" x14ac:dyDescent="0.25">
      <c r="A1375" t="s">
        <v>1477</v>
      </c>
      <c r="B1375">
        <v>20</v>
      </c>
      <c r="C1375">
        <v>65</v>
      </c>
      <c r="D1375">
        <v>12</v>
      </c>
      <c r="E1375">
        <v>12</v>
      </c>
      <c r="F1375" s="116">
        <v>5.7679561417480617E-2</v>
      </c>
      <c r="G1375" s="116">
        <v>5.7712102294816922E-2</v>
      </c>
      <c r="H1375" s="116">
        <v>5.7744643172153227E-2</v>
      </c>
      <c r="I1375" s="86">
        <v>0.10332756160930053</v>
      </c>
      <c r="J1375" s="86">
        <v>0.10335496445337321</v>
      </c>
      <c r="K1375" s="86">
        <v>0.10337894194193679</v>
      </c>
      <c r="L1375" s="86">
        <v>1.6437750157994522</v>
      </c>
      <c r="M1375" s="86">
        <v>1.664378529186598</v>
      </c>
      <c r="N1375" s="86">
        <v>1.6238522918197373</v>
      </c>
      <c r="O1375" s="117">
        <v>5.9042852910096411</v>
      </c>
      <c r="P1375" s="117">
        <v>5.9789734552074822</v>
      </c>
      <c r="Q1375" s="117">
        <v>5.8333718685828106</v>
      </c>
    </row>
    <row r="1376" spans="1:17" x14ac:dyDescent="0.25">
      <c r="A1376" t="s">
        <v>1478</v>
      </c>
      <c r="B1376">
        <v>21</v>
      </c>
      <c r="C1376">
        <v>64</v>
      </c>
      <c r="D1376">
        <v>12</v>
      </c>
      <c r="E1376">
        <v>12</v>
      </c>
      <c r="F1376" s="116">
        <v>5.7695839247312752E-2</v>
      </c>
      <c r="G1376" s="116">
        <v>5.7728448372032358E-2</v>
      </c>
      <c r="H1376" s="116">
        <v>5.7762773766474047E-2</v>
      </c>
      <c r="I1376" s="86">
        <v>0.10334174877587061</v>
      </c>
      <c r="J1376" s="86">
        <v>0.10336749282170189</v>
      </c>
      <c r="K1376" s="86">
        <v>0.10339152059781107</v>
      </c>
      <c r="L1376" s="86">
        <v>1.6035811684021013</v>
      </c>
      <c r="M1376" s="86">
        <v>1.6233749071069012</v>
      </c>
      <c r="N1376" s="86">
        <v>1.6438439979473414</v>
      </c>
      <c r="O1376" s="117">
        <v>5.5280172450781677</v>
      </c>
      <c r="P1376" s="117">
        <v>5.5981611886197591</v>
      </c>
      <c r="Q1376" s="117">
        <v>5.6720397350766056</v>
      </c>
    </row>
    <row r="1377" spans="1:17" x14ac:dyDescent="0.25">
      <c r="A1377" t="s">
        <v>1479</v>
      </c>
      <c r="B1377">
        <v>22</v>
      </c>
      <c r="C1377">
        <v>63</v>
      </c>
      <c r="D1377">
        <v>12</v>
      </c>
      <c r="E1377">
        <v>12</v>
      </c>
      <c r="F1377" s="116">
        <v>5.771185697257001E-2</v>
      </c>
      <c r="G1377" s="116">
        <v>5.7746258413302352E-2</v>
      </c>
      <c r="H1377" s="116">
        <v>5.7778939781998072E-2</v>
      </c>
      <c r="I1377" s="86">
        <v>0.10335396846419928</v>
      </c>
      <c r="J1377" s="86">
        <v>0.10337976954474853</v>
      </c>
      <c r="K1377" s="86">
        <v>0.10340213048122456</v>
      </c>
      <c r="L1377" s="86">
        <v>1.6224579485388848</v>
      </c>
      <c r="M1377" s="86">
        <v>1.5822031026659396</v>
      </c>
      <c r="N1377" s="86">
        <v>1.601992531447217</v>
      </c>
      <c r="O1377" s="117">
        <v>5.386333339640264</v>
      </c>
      <c r="P1377" s="117">
        <v>5.2434331949822059</v>
      </c>
      <c r="Q1377" s="117">
        <v>5.3130307497277984</v>
      </c>
    </row>
    <row r="1378" spans="1:17" x14ac:dyDescent="0.25">
      <c r="A1378" t="s">
        <v>1480</v>
      </c>
      <c r="B1378">
        <v>23</v>
      </c>
      <c r="C1378">
        <v>62</v>
      </c>
      <c r="D1378">
        <v>12</v>
      </c>
      <c r="E1378">
        <v>12</v>
      </c>
      <c r="F1378" s="116">
        <v>5.7728514089460836E-2</v>
      </c>
      <c r="G1378" s="116">
        <v>5.7762996372463828E-2</v>
      </c>
      <c r="H1378" s="116">
        <v>5.779575454131667E-2</v>
      </c>
      <c r="I1378" s="86">
        <v>0.10336753975807231</v>
      </c>
      <c r="J1378" s="86">
        <v>0.1033916773561744</v>
      </c>
      <c r="K1378" s="86">
        <v>0.10341236672597619</v>
      </c>
      <c r="L1378" s="86">
        <v>1.5792178728569262</v>
      </c>
      <c r="M1378" s="86">
        <v>1.5995555233720915</v>
      </c>
      <c r="N1378" s="86">
        <v>1.5595522471692176</v>
      </c>
      <c r="O1378" s="117">
        <v>5.0408132301623425</v>
      </c>
      <c r="P1378" s="117">
        <v>5.1133174025185859</v>
      </c>
      <c r="Q1378" s="117">
        <v>4.9719728003751671</v>
      </c>
    </row>
    <row r="1379" spans="1:17" x14ac:dyDescent="0.25">
      <c r="A1379" t="s">
        <v>1481</v>
      </c>
      <c r="B1379">
        <v>24</v>
      </c>
      <c r="C1379">
        <v>61</v>
      </c>
      <c r="D1379">
        <v>12</v>
      </c>
      <c r="E1379">
        <v>12</v>
      </c>
      <c r="F1379" s="116">
        <v>5.7327009565160278E-2</v>
      </c>
      <c r="G1379" s="116">
        <v>5.735984983355169E-2</v>
      </c>
      <c r="H1379" s="116">
        <v>5.7390961666764613E-2</v>
      </c>
      <c r="I1379" s="86">
        <v>0.1033794364609944</v>
      </c>
      <c r="J1379" s="86">
        <v>0.10340190611831485</v>
      </c>
      <c r="K1379" s="86">
        <v>0.1034209189052783</v>
      </c>
      <c r="L1379" s="86">
        <v>1.5787077527231497</v>
      </c>
      <c r="M1379" s="86">
        <v>1.5985795719703124</v>
      </c>
      <c r="N1379" s="86">
        <v>1.6191258100952626</v>
      </c>
      <c r="O1379" s="117">
        <v>4.7193937340767906</v>
      </c>
      <c r="P1379" s="117">
        <v>4.7876893932846833</v>
      </c>
      <c r="Q1379" s="117">
        <v>4.8596234085433094</v>
      </c>
    </row>
    <row r="1380" spans="1:17" x14ac:dyDescent="0.25">
      <c r="A1380" t="s">
        <v>1482</v>
      </c>
      <c r="B1380">
        <v>25</v>
      </c>
      <c r="C1380">
        <v>60</v>
      </c>
      <c r="D1380">
        <v>12</v>
      </c>
      <c r="E1380">
        <v>12</v>
      </c>
      <c r="F1380" s="116">
        <v>5.7172022120818768E-2</v>
      </c>
      <c r="G1380" s="116">
        <v>5.7204950321743185E-2</v>
      </c>
      <c r="H1380" s="116">
        <v>5.7237878522667603E-2</v>
      </c>
      <c r="I1380" s="86">
        <v>0.10429054458045139</v>
      </c>
      <c r="J1380" s="86">
        <v>0.10431134133892997</v>
      </c>
      <c r="K1380" s="86">
        <v>0.10432693890778891</v>
      </c>
      <c r="L1380" s="86">
        <v>1.6129116675014255</v>
      </c>
      <c r="M1380" s="86">
        <v>1.5717028905761221</v>
      </c>
      <c r="N1380" s="86">
        <v>1.5919649990554805</v>
      </c>
      <c r="O1380" s="117">
        <v>4.6043538013874903</v>
      </c>
      <c r="P1380" s="117">
        <v>4.4754676237797071</v>
      </c>
      <c r="Q1380" s="117">
        <v>4.5382253086152309</v>
      </c>
    </row>
    <row r="1381" spans="1:17" x14ac:dyDescent="0.25">
      <c r="A1381" t="s">
        <v>1483</v>
      </c>
      <c r="B1381">
        <v>26</v>
      </c>
      <c r="C1381">
        <v>59</v>
      </c>
      <c r="D1381">
        <v>12</v>
      </c>
      <c r="E1381">
        <v>12</v>
      </c>
      <c r="F1381" s="116">
        <v>5.7189585082217088E-2</v>
      </c>
      <c r="G1381" s="116">
        <v>5.7220869462447449E-2</v>
      </c>
      <c r="H1381" s="116">
        <v>5.7252153842677803E-2</v>
      </c>
      <c r="I1381" s="86">
        <v>0.1043003856668874</v>
      </c>
      <c r="J1381" s="86">
        <v>0.10431950389925039</v>
      </c>
      <c r="K1381" s="86">
        <v>0.10433167004711776</v>
      </c>
      <c r="L1381" s="86">
        <v>1.5651175684389269</v>
      </c>
      <c r="M1381" s="86">
        <v>1.5859321094188579</v>
      </c>
      <c r="N1381" s="86">
        <v>1.5449830673144855</v>
      </c>
      <c r="O1381" s="117">
        <v>4.3174391301551882</v>
      </c>
      <c r="P1381" s="117">
        <v>4.3830894020685927</v>
      </c>
      <c r="Q1381" s="117">
        <v>4.2551362869264313</v>
      </c>
    </row>
    <row r="1382" spans="1:17" x14ac:dyDescent="0.25">
      <c r="A1382" t="s">
        <v>1484</v>
      </c>
      <c r="B1382">
        <v>27</v>
      </c>
      <c r="C1382">
        <v>58</v>
      </c>
      <c r="D1382">
        <v>12</v>
      </c>
      <c r="E1382">
        <v>12</v>
      </c>
      <c r="F1382" s="116">
        <v>5.7204970676634055E-2</v>
      </c>
      <c r="G1382" s="116">
        <v>5.7236351210939951E-2</v>
      </c>
      <c r="H1382" s="116">
        <v>5.7265988382228857E-2</v>
      </c>
      <c r="I1382" s="86">
        <v>0.10431063939582011</v>
      </c>
      <c r="J1382" s="86">
        <v>0.10432632966297306</v>
      </c>
      <c r="K1382" s="86">
        <v>0.10433678984107503</v>
      </c>
      <c r="L1382" s="86">
        <v>1.5115741870698252</v>
      </c>
      <c r="M1382" s="86">
        <v>1.5315845077788859</v>
      </c>
      <c r="N1382" s="86">
        <v>1.5522707719343205</v>
      </c>
      <c r="O1382" s="117">
        <v>4.0396894024448926</v>
      </c>
      <c r="P1382" s="117">
        <v>4.1015386921987993</v>
      </c>
      <c r="Q1382" s="117">
        <v>4.1667090885000801</v>
      </c>
    </row>
    <row r="1383" spans="1:17" x14ac:dyDescent="0.25">
      <c r="A1383" t="s">
        <v>1485</v>
      </c>
      <c r="B1383">
        <v>28</v>
      </c>
      <c r="C1383">
        <v>57</v>
      </c>
      <c r="D1383">
        <v>12</v>
      </c>
      <c r="E1383">
        <v>12</v>
      </c>
      <c r="F1383" s="116">
        <v>5.7220965803848313E-2</v>
      </c>
      <c r="G1383" s="116">
        <v>5.7252449141291968E-2</v>
      </c>
      <c r="H1383" s="116">
        <v>5.7278685255828354E-2</v>
      </c>
      <c r="I1383" s="86">
        <v>0.10431828954525817</v>
      </c>
      <c r="J1383" s="86">
        <v>0.10433228213967757</v>
      </c>
      <c r="K1383" s="86">
        <v>0.10433578028828243</v>
      </c>
      <c r="L1383" s="86">
        <v>1.5293818246692938</v>
      </c>
      <c r="M1383" s="86">
        <v>1.4889292342027982</v>
      </c>
      <c r="N1383" s="86">
        <v>1.5088192776141907</v>
      </c>
      <c r="O1383" s="117">
        <v>3.9661344233564386</v>
      </c>
      <c r="P1383" s="117">
        <v>3.8400489041174959</v>
      </c>
      <c r="Q1383" s="117">
        <v>3.9014431612069314</v>
      </c>
    </row>
    <row r="1384" spans="1:17" x14ac:dyDescent="0.25">
      <c r="A1384" t="s">
        <v>1486</v>
      </c>
      <c r="B1384">
        <v>29</v>
      </c>
      <c r="C1384">
        <v>56</v>
      </c>
      <c r="D1384">
        <v>12</v>
      </c>
      <c r="E1384">
        <v>12</v>
      </c>
      <c r="F1384" s="116">
        <v>5.7237538417253056E-2</v>
      </c>
      <c r="G1384" s="116">
        <v>5.7265621846099297E-2</v>
      </c>
      <c r="H1384" s="116">
        <v>5.7290194846339765E-2</v>
      </c>
      <c r="I1384" s="86">
        <v>0.10432642773519434</v>
      </c>
      <c r="J1384" s="86">
        <v>0.10433695902101167</v>
      </c>
      <c r="K1384" s="86">
        <v>0.10433344859240588</v>
      </c>
      <c r="L1384" s="86">
        <v>1.479477156763455</v>
      </c>
      <c r="M1384" s="86">
        <v>1.4999183825349156</v>
      </c>
      <c r="N1384" s="86">
        <v>1.4597046676413956</v>
      </c>
      <c r="O1384" s="117">
        <v>3.7157518197184287</v>
      </c>
      <c r="P1384" s="117">
        <v>3.7797627301305354</v>
      </c>
      <c r="Q1384" s="117">
        <v>3.6550056079096978</v>
      </c>
    </row>
    <row r="1385" spans="1:17" x14ac:dyDescent="0.25">
      <c r="A1385" t="s">
        <v>1487</v>
      </c>
      <c r="B1385">
        <v>30</v>
      </c>
      <c r="C1385">
        <v>55</v>
      </c>
      <c r="D1385">
        <v>12</v>
      </c>
      <c r="E1385">
        <v>12</v>
      </c>
      <c r="F1385" s="116">
        <v>5.7251585623678644E-2</v>
      </c>
      <c r="G1385" s="116">
        <v>5.7278012684989429E-2</v>
      </c>
      <c r="H1385" s="116">
        <v>5.7299154334038052E-2</v>
      </c>
      <c r="I1385" s="86">
        <v>0.1043322762508809</v>
      </c>
      <c r="J1385" s="86">
        <v>0.10433579985905567</v>
      </c>
      <c r="K1385" s="86">
        <v>0.10432875264270614</v>
      </c>
      <c r="L1385" s="86">
        <v>1.4297498238195914</v>
      </c>
      <c r="M1385" s="86">
        <v>1.4494097956307259</v>
      </c>
      <c r="N1385" s="86">
        <v>1.4697357293868922</v>
      </c>
      <c r="O1385" s="117">
        <v>3.4784548978153631</v>
      </c>
      <c r="P1385" s="117">
        <v>3.5387491190979561</v>
      </c>
      <c r="Q1385" s="117">
        <v>3.6022832980972517</v>
      </c>
    </row>
    <row r="1386" spans="1:17" x14ac:dyDescent="0.25">
      <c r="A1386" t="s">
        <v>1488</v>
      </c>
      <c r="B1386">
        <v>31</v>
      </c>
      <c r="C1386">
        <v>54</v>
      </c>
      <c r="D1386">
        <v>12</v>
      </c>
      <c r="E1386">
        <v>12</v>
      </c>
      <c r="F1386" s="116">
        <v>5.7266221154628524E-2</v>
      </c>
      <c r="G1386" s="116">
        <v>5.7290984925938634E-2</v>
      </c>
      <c r="H1386" s="116">
        <v>5.7308673334017284E-2</v>
      </c>
      <c r="I1386" s="86">
        <v>0.10433684389272334</v>
      </c>
      <c r="J1386" s="86">
        <v>0.10433330621110762</v>
      </c>
      <c r="K1386" s="86">
        <v>0.1043191554846447</v>
      </c>
      <c r="L1386" s="86">
        <v>1.4680370466018799</v>
      </c>
      <c r="M1386" s="86">
        <v>1.4282735052410753</v>
      </c>
      <c r="N1386" s="86">
        <v>1.4478241066256297</v>
      </c>
      <c r="O1386" s="117">
        <v>3.5037693997615604</v>
      </c>
      <c r="P1386" s="117">
        <v>3.3808668027494861</v>
      </c>
      <c r="Q1386" s="117">
        <v>3.4407102249611738</v>
      </c>
    </row>
    <row r="1387" spans="1:17" x14ac:dyDescent="0.25">
      <c r="A1387" t="s">
        <v>1489</v>
      </c>
      <c r="B1387">
        <v>32</v>
      </c>
      <c r="C1387">
        <v>53</v>
      </c>
      <c r="D1387">
        <v>12</v>
      </c>
      <c r="E1387">
        <v>12</v>
      </c>
      <c r="F1387" s="116">
        <v>5.7279740788966478E-2</v>
      </c>
      <c r="G1387" s="116">
        <v>5.7299281094399218E-2</v>
      </c>
      <c r="H1387" s="116">
        <v>5.7313492225623028E-2</v>
      </c>
      <c r="I1387" s="86">
        <v>0.10433634905380512</v>
      </c>
      <c r="J1387" s="86">
        <v>0.10432924348819321</v>
      </c>
      <c r="K1387" s="86">
        <v>0.10430615039995453</v>
      </c>
      <c r="L1387" s="86">
        <v>1.4390546755509923</v>
      </c>
      <c r="M1387" s="86">
        <v>1.4592646805426521</v>
      </c>
      <c r="N1387" s="86">
        <v>1.419508525354013</v>
      </c>
      <c r="O1387" s="117">
        <v>3.3466254780713363</v>
      </c>
      <c r="P1387" s="117">
        <v>3.4090176733180684</v>
      </c>
      <c r="Q1387" s="117">
        <v>3.2874147998273346</v>
      </c>
    </row>
    <row r="1388" spans="1:17" x14ac:dyDescent="0.25">
      <c r="A1388" t="s">
        <v>1490</v>
      </c>
      <c r="B1388">
        <v>33</v>
      </c>
      <c r="C1388">
        <v>52</v>
      </c>
      <c r="D1388">
        <v>12</v>
      </c>
      <c r="E1388">
        <v>12</v>
      </c>
      <c r="F1388" s="116">
        <v>5.7290151732801803E-2</v>
      </c>
      <c r="G1388" s="116">
        <v>5.7307996352559724E-2</v>
      </c>
      <c r="H1388" s="116">
        <v>5.731870312441447E-2</v>
      </c>
      <c r="I1388" s="86">
        <v>0.10433392280060601</v>
      </c>
      <c r="J1388" s="86">
        <v>0.10431964710479967</v>
      </c>
      <c r="K1388" s="86">
        <v>0.10429288017516279</v>
      </c>
      <c r="L1388" s="86">
        <v>1.3942233396919661</v>
      </c>
      <c r="M1388" s="86">
        <v>1.4136668373801957</v>
      </c>
      <c r="N1388" s="86">
        <v>1.4337684145158713</v>
      </c>
      <c r="O1388" s="117">
        <v>3.1981734247215794</v>
      </c>
      <c r="P1388" s="117">
        <v>3.2569357575844093</v>
      </c>
      <c r="Q1388" s="117">
        <v>3.3188548036824157</v>
      </c>
    </row>
    <row r="1389" spans="1:17" x14ac:dyDescent="0.25">
      <c r="A1389" t="s">
        <v>1491</v>
      </c>
      <c r="B1389">
        <v>34</v>
      </c>
      <c r="C1389">
        <v>51</v>
      </c>
      <c r="D1389">
        <v>12</v>
      </c>
      <c r="E1389">
        <v>12</v>
      </c>
      <c r="F1389" s="116">
        <v>5.666747954067837E-2</v>
      </c>
      <c r="G1389" s="116">
        <v>5.6681824376178969E-2</v>
      </c>
      <c r="H1389" s="116">
        <v>5.6690789898366838E-2</v>
      </c>
      <c r="I1389" s="86">
        <v>0.1043281954914182</v>
      </c>
      <c r="J1389" s="86">
        <v>0.10430667823816731</v>
      </c>
      <c r="K1389" s="86">
        <v>0.10427619546272852</v>
      </c>
      <c r="L1389" s="86">
        <v>1.453963836669703</v>
      </c>
      <c r="M1389" s="86">
        <v>1.4144707114321167</v>
      </c>
      <c r="N1389" s="86">
        <v>1.43388952494345</v>
      </c>
      <c r="O1389" s="117">
        <v>3.2370609583784598</v>
      </c>
      <c r="P1389" s="117">
        <v>3.1176599269847873</v>
      </c>
      <c r="Q1389" s="117">
        <v>3.1757977521642768</v>
      </c>
    </row>
    <row r="1390" spans="1:17" x14ac:dyDescent="0.25">
      <c r="A1390" t="s">
        <v>1492</v>
      </c>
      <c r="B1390">
        <v>35</v>
      </c>
      <c r="C1390">
        <v>50</v>
      </c>
      <c r="D1390">
        <v>12</v>
      </c>
      <c r="E1390">
        <v>12</v>
      </c>
      <c r="F1390" s="116">
        <v>5.6556775764523101E-2</v>
      </c>
      <c r="G1390" s="116">
        <v>5.6569392400819721E-2</v>
      </c>
      <c r="H1390" s="116">
        <v>5.6578404283888738E-2</v>
      </c>
      <c r="I1390" s="86">
        <v>0.1055633958938256</v>
      </c>
      <c r="J1390" s="86">
        <v>0.10553455786800475</v>
      </c>
      <c r="K1390" s="86">
        <v>0.10550031271234249</v>
      </c>
      <c r="L1390" s="86">
        <v>1.4128866323133684</v>
      </c>
      <c r="M1390" s="86">
        <v>1.4332967450880731</v>
      </c>
      <c r="N1390" s="86">
        <v>1.3931376374648874</v>
      </c>
      <c r="O1390" s="117">
        <v>3.0893960776680132</v>
      </c>
      <c r="P1390" s="117">
        <v>3.1461799528858752</v>
      </c>
      <c r="Q1390" s="117">
        <v>3.0355428668241942</v>
      </c>
    </row>
    <row r="1391" spans="1:17" x14ac:dyDescent="0.25">
      <c r="A1391" t="s">
        <v>1493</v>
      </c>
      <c r="B1391">
        <v>36</v>
      </c>
      <c r="C1391">
        <v>49</v>
      </c>
      <c r="D1391">
        <v>12</v>
      </c>
      <c r="E1391">
        <v>12</v>
      </c>
      <c r="F1391" s="116">
        <v>5.6563591447312378E-2</v>
      </c>
      <c r="G1391" s="116">
        <v>5.6574466272635494E-2</v>
      </c>
      <c r="H1391" s="116">
        <v>5.658352862707143E-2</v>
      </c>
      <c r="I1391" s="86">
        <v>0.10554924211529852</v>
      </c>
      <c r="J1391" s="86">
        <v>0.10551661763932917</v>
      </c>
      <c r="K1391" s="86">
        <v>0.10548218069247263</v>
      </c>
      <c r="L1391" s="86">
        <v>1.3659904337786575</v>
      </c>
      <c r="M1391" s="86">
        <v>1.38572642926923</v>
      </c>
      <c r="N1391" s="86">
        <v>1.4061216259691065</v>
      </c>
      <c r="O1391" s="117">
        <v>2.9630672807318033</v>
      </c>
      <c r="P1391" s="117">
        <v>3.0165623589671089</v>
      </c>
      <c r="Q1391" s="117">
        <v>3.0729682654472361</v>
      </c>
    </row>
    <row r="1392" spans="1:17" x14ac:dyDescent="0.25">
      <c r="A1392" t="s">
        <v>1494</v>
      </c>
      <c r="B1392">
        <v>37</v>
      </c>
      <c r="C1392">
        <v>48</v>
      </c>
      <c r="D1392">
        <v>12</v>
      </c>
      <c r="E1392">
        <v>12</v>
      </c>
      <c r="F1392" s="116">
        <v>5.6569818854782981E-2</v>
      </c>
      <c r="G1392" s="116">
        <v>5.6578935373002341E-2</v>
      </c>
      <c r="H1392" s="116">
        <v>5.658987519486558E-2</v>
      </c>
      <c r="I1392" s="86">
        <v>0.10553463821097446</v>
      </c>
      <c r="J1392" s="86">
        <v>0.10549999544174089</v>
      </c>
      <c r="K1392" s="86">
        <v>0.10546717597615118</v>
      </c>
      <c r="L1392" s="86">
        <v>1.3783519158363038</v>
      </c>
      <c r="M1392" s="86">
        <v>1.338432505857363</v>
      </c>
      <c r="N1392" s="86">
        <v>1.3580636897615213</v>
      </c>
      <c r="O1392" s="117">
        <v>3.003157961911187</v>
      </c>
      <c r="P1392" s="117">
        <v>2.8939949494489063</v>
      </c>
      <c r="Q1392" s="117">
        <v>2.9471314875422778</v>
      </c>
    </row>
    <row r="1393" spans="1:17" x14ac:dyDescent="0.25">
      <c r="A1393" t="s">
        <v>1495</v>
      </c>
      <c r="B1393">
        <v>38</v>
      </c>
      <c r="C1393">
        <v>47</v>
      </c>
      <c r="D1393">
        <v>12</v>
      </c>
      <c r="E1393">
        <v>12</v>
      </c>
      <c r="F1393" s="116">
        <v>5.6573133495786972E-2</v>
      </c>
      <c r="G1393" s="116">
        <v>5.6582308211737764E-2</v>
      </c>
      <c r="H1393" s="116">
        <v>5.6596987757259035E-2</v>
      </c>
      <c r="I1393" s="86">
        <v>0.10551657320689352</v>
      </c>
      <c r="J1393" s="86">
        <v>0.10548354422947065</v>
      </c>
      <c r="K1393" s="86">
        <v>0.10545418513842811</v>
      </c>
      <c r="L1393" s="86">
        <v>1.3300567364434397</v>
      </c>
      <c r="M1393" s="86">
        <v>1.3502429464783769</v>
      </c>
      <c r="N1393" s="86">
        <v>1.3105256011273891</v>
      </c>
      <c r="O1393" s="117">
        <v>2.8809066821291212</v>
      </c>
      <c r="P1393" s="117">
        <v>2.9365550042570683</v>
      </c>
      <c r="Q1393" s="117">
        <v>2.8281300460937731</v>
      </c>
    </row>
    <row r="1394" spans="1:17" x14ac:dyDescent="0.25">
      <c r="A1394" t="s">
        <v>1496</v>
      </c>
      <c r="B1394">
        <v>39</v>
      </c>
      <c r="C1394">
        <v>46</v>
      </c>
      <c r="D1394">
        <v>12</v>
      </c>
      <c r="E1394">
        <v>12</v>
      </c>
      <c r="F1394" s="116">
        <v>5.6578954661089753E-2</v>
      </c>
      <c r="G1394" s="116">
        <v>5.6590039517513152E-2</v>
      </c>
      <c r="H1394" s="116">
        <v>5.6604819326077679E-2</v>
      </c>
      <c r="I1394" s="86">
        <v>0.10550012100968262</v>
      </c>
      <c r="J1394" s="86">
        <v>0.10546871391648299</v>
      </c>
      <c r="K1394" s="86">
        <v>0.10544469672756564</v>
      </c>
      <c r="L1394" s="86">
        <v>1.2822370718243272</v>
      </c>
      <c r="M1394" s="86">
        <v>1.3016725200866837</v>
      </c>
      <c r="N1394" s="86">
        <v>1.321757356187844</v>
      </c>
      <c r="O1394" s="117">
        <v>2.765289250090988</v>
      </c>
      <c r="P1394" s="117">
        <v>2.8177095361172335</v>
      </c>
      <c r="Q1394" s="117">
        <v>2.8729786302442917</v>
      </c>
    </row>
    <row r="1395" spans="1:17" x14ac:dyDescent="0.25">
      <c r="A1395" t="s">
        <v>1497</v>
      </c>
      <c r="B1395">
        <v>40</v>
      </c>
      <c r="C1395">
        <v>45</v>
      </c>
      <c r="D1395">
        <v>12</v>
      </c>
      <c r="E1395">
        <v>12</v>
      </c>
      <c r="F1395" s="116">
        <v>5.6582706032325E-2</v>
      </c>
      <c r="G1395" s="116">
        <v>5.6595732802337373E-2</v>
      </c>
      <c r="H1395" s="116">
        <v>5.6616203440928249E-2</v>
      </c>
      <c r="I1395" s="86">
        <v>0.10548333969163774</v>
      </c>
      <c r="J1395" s="86">
        <v>0.10545542518446836</v>
      </c>
      <c r="K1395" s="86">
        <v>0.10543681551302211</v>
      </c>
      <c r="L1395" s="86">
        <v>1.2928566776153567</v>
      </c>
      <c r="M1395" s="86">
        <v>1.2535251370137059</v>
      </c>
      <c r="N1395" s="86">
        <v>1.2728668451332499</v>
      </c>
      <c r="O1395" s="117">
        <v>2.8122693563845131</v>
      </c>
      <c r="P1395" s="117">
        <v>2.7053195745829108</v>
      </c>
      <c r="Q1395" s="117">
        <v>2.7573782694866522</v>
      </c>
    </row>
    <row r="1396" spans="1:17" x14ac:dyDescent="0.25">
      <c r="A1396" t="s">
        <v>1498</v>
      </c>
      <c r="B1396">
        <v>41</v>
      </c>
      <c r="C1396">
        <v>44</v>
      </c>
      <c r="D1396">
        <v>12</v>
      </c>
      <c r="E1396">
        <v>12</v>
      </c>
      <c r="F1396" s="116">
        <v>5.6588875405820561E-2</v>
      </c>
      <c r="G1396" s="116">
        <v>5.6605755290437168E-2</v>
      </c>
      <c r="H1396" s="116">
        <v>5.6628261803259319E-2</v>
      </c>
      <c r="I1396" s="86">
        <v>0.10546739462732029</v>
      </c>
      <c r="J1396" s="86">
        <v>0.10544488811449813</v>
      </c>
      <c r="K1396" s="86">
        <v>0.10543363485808706</v>
      </c>
      <c r="L1396" s="86">
        <v>1.2299021529355056</v>
      </c>
      <c r="M1396" s="86">
        <v>1.2498016613557548</v>
      </c>
      <c r="N1396" s="86">
        <v>1.2106487689875258</v>
      </c>
      <c r="O1396" s="117">
        <v>2.6740738101088004</v>
      </c>
      <c r="P1396" s="117">
        <v>2.7284251630315524</v>
      </c>
      <c r="Q1396" s="117">
        <v>2.6225263935751406</v>
      </c>
    </row>
    <row r="1397" spans="1:17" x14ac:dyDescent="0.25">
      <c r="A1397" t="s">
        <v>1499</v>
      </c>
      <c r="B1397">
        <v>42</v>
      </c>
      <c r="C1397">
        <v>43</v>
      </c>
      <c r="D1397">
        <v>12</v>
      </c>
      <c r="E1397">
        <v>12</v>
      </c>
      <c r="F1397" s="116">
        <v>5.6595994174720554E-2</v>
      </c>
      <c r="G1397" s="116">
        <v>5.6614907419665995E-2</v>
      </c>
      <c r="H1397" s="116">
        <v>5.6641385962589601E-2</v>
      </c>
      <c r="I1397" s="86">
        <v>0.10545457984226354</v>
      </c>
      <c r="J1397" s="86">
        <v>0.10543755792181264</v>
      </c>
      <c r="K1397" s="86">
        <v>0.10543188394832902</v>
      </c>
      <c r="L1397" s="86">
        <v>1.167047453331568</v>
      </c>
      <c r="M1397" s="86">
        <v>1.1862179184082613</v>
      </c>
      <c r="N1397" s="86">
        <v>1.2060276511641101</v>
      </c>
      <c r="O1397" s="117">
        <v>2.5432943090045961</v>
      </c>
      <c r="P1397" s="117">
        <v>2.5944867890984056</v>
      </c>
      <c r="Q1397" s="117">
        <v>2.6484632988481835</v>
      </c>
    </row>
    <row r="1398" spans="1:17" x14ac:dyDescent="0.25">
      <c r="A1398" t="s">
        <v>1500</v>
      </c>
      <c r="B1398">
        <v>43</v>
      </c>
      <c r="C1398">
        <v>42</v>
      </c>
      <c r="D1398">
        <v>12</v>
      </c>
      <c r="E1398">
        <v>12</v>
      </c>
      <c r="F1398" s="116">
        <v>5.6605718015316997E-2</v>
      </c>
      <c r="G1398" s="116">
        <v>5.6626710662165333E-2</v>
      </c>
      <c r="H1398" s="116">
        <v>5.6655336998776701E-2</v>
      </c>
      <c r="I1398" s="86">
        <v>0.10544415669674977</v>
      </c>
      <c r="J1398" s="86">
        <v>0.10543270616210522</v>
      </c>
      <c r="K1398" s="86">
        <v>0.10543079773966446</v>
      </c>
      <c r="L1398" s="86">
        <v>1.1617235344746972</v>
      </c>
      <c r="M1398" s="86">
        <v>1.1227478229671006</v>
      </c>
      <c r="N1398" s="86">
        <v>1.1419141095396312</v>
      </c>
      <c r="O1398" s="117">
        <v>2.5717213779573389</v>
      </c>
      <c r="P1398" s="117">
        <v>2.4672829598868686</v>
      </c>
      <c r="Q1398" s="117">
        <v>2.5181195168637749</v>
      </c>
    </row>
    <row r="1399" spans="1:17" x14ac:dyDescent="0.25">
      <c r="A1399" t="s">
        <v>1501</v>
      </c>
      <c r="B1399">
        <v>44</v>
      </c>
      <c r="C1399">
        <v>41</v>
      </c>
      <c r="D1399">
        <v>12</v>
      </c>
      <c r="E1399">
        <v>12</v>
      </c>
      <c r="F1399" s="116">
        <v>5.5922751412472924E-2</v>
      </c>
      <c r="G1399" s="116">
        <v>5.5949729067266855E-2</v>
      </c>
      <c r="H1399" s="116">
        <v>5.5978633697403211E-2</v>
      </c>
      <c r="I1399" s="86">
        <v>0.10543638283604523</v>
      </c>
      <c r="J1399" s="86">
        <v>0.10543060191001796</v>
      </c>
      <c r="K1399" s="86">
        <v>0.10543060191001796</v>
      </c>
      <c r="L1399" s="86">
        <v>1.1291979157834697</v>
      </c>
      <c r="M1399" s="86">
        <v>1.1489147274871472</v>
      </c>
      <c r="N1399" s="86">
        <v>1.1101160424551209</v>
      </c>
      <c r="O1399" s="117">
        <v>2.4445050371135451</v>
      </c>
      <c r="P1399" s="117">
        <v>2.4975816459452584</v>
      </c>
      <c r="Q1399" s="117">
        <v>2.3941666602434157</v>
      </c>
    </row>
    <row r="1400" spans="1:17" x14ac:dyDescent="0.25">
      <c r="A1400" t="s">
        <v>1502</v>
      </c>
      <c r="B1400">
        <v>45</v>
      </c>
      <c r="C1400">
        <v>40</v>
      </c>
      <c r="D1400">
        <v>12</v>
      </c>
      <c r="E1400">
        <v>12</v>
      </c>
      <c r="F1400" s="116">
        <v>5.6065813172370152E-2</v>
      </c>
      <c r="G1400" s="116">
        <v>5.6093073066251276E-2</v>
      </c>
      <c r="H1400" s="116">
        <v>5.612422723068685E-2</v>
      </c>
      <c r="I1400" s="86">
        <v>0.10690356812539552</v>
      </c>
      <c r="J1400" s="86">
        <v>0.10689967385484106</v>
      </c>
      <c r="K1400" s="86">
        <v>0.10689772671956384</v>
      </c>
      <c r="L1400" s="86">
        <v>1.0563754076814487</v>
      </c>
      <c r="M1400" s="86">
        <v>1.0755702672443168</v>
      </c>
      <c r="N1400" s="86">
        <v>1.0954037871781142</v>
      </c>
      <c r="O1400" s="117">
        <v>2.3258686657255514</v>
      </c>
      <c r="P1400" s="117">
        <v>2.3734527576303366</v>
      </c>
      <c r="Q1400" s="117">
        <v>2.4236635350240956</v>
      </c>
    </row>
    <row r="1401" spans="1:17" x14ac:dyDescent="0.25">
      <c r="A1401" t="s">
        <v>1503</v>
      </c>
      <c r="B1401">
        <v>46</v>
      </c>
      <c r="C1401">
        <v>39</v>
      </c>
      <c r="D1401">
        <v>12</v>
      </c>
      <c r="E1401">
        <v>12</v>
      </c>
      <c r="F1401" s="116">
        <v>5.6080084589741723E-2</v>
      </c>
      <c r="G1401" s="116">
        <v>5.6109620114085886E-2</v>
      </c>
      <c r="H1401" s="116">
        <v>5.6141124673386326E-2</v>
      </c>
      <c r="I1401" s="86">
        <v>0.10690087681126603</v>
      </c>
      <c r="J1401" s="86">
        <v>0.10689890777630975</v>
      </c>
      <c r="K1401" s="86">
        <v>0.10689693874135348</v>
      </c>
      <c r="L1401" s="86">
        <v>1.090762666309615</v>
      </c>
      <c r="M1401" s="86">
        <v>1.0518978543426081</v>
      </c>
      <c r="N1401" s="86">
        <v>1.0710131757844381</v>
      </c>
      <c r="O1401" s="117">
        <v>2.3544755180038712</v>
      </c>
      <c r="P1401" s="117">
        <v>2.2572524480027094</v>
      </c>
      <c r="Q1401" s="117">
        <v>2.3045585128272781</v>
      </c>
    </row>
    <row r="1402" spans="1:17" x14ac:dyDescent="0.25">
      <c r="A1402" t="s">
        <v>1504</v>
      </c>
      <c r="B1402">
        <v>47</v>
      </c>
      <c r="C1402">
        <v>38</v>
      </c>
      <c r="D1402">
        <v>12</v>
      </c>
      <c r="E1402">
        <v>12</v>
      </c>
      <c r="F1402" s="116">
        <v>5.609372602395761E-2</v>
      </c>
      <c r="G1402" s="116">
        <v>5.6125611046566083E-2</v>
      </c>
      <c r="H1402" s="116">
        <v>5.615550325526153E-2</v>
      </c>
      <c r="I1402" s="86">
        <v>0.10689852392273462</v>
      </c>
      <c r="J1402" s="86">
        <v>0.10689852392273462</v>
      </c>
      <c r="K1402" s="86">
        <v>0.10689653110882159</v>
      </c>
      <c r="L1402" s="86">
        <v>1.0666616182047537</v>
      </c>
      <c r="M1402" s="86">
        <v>1.086332684340269</v>
      </c>
      <c r="N1402" s="86">
        <v>1.0476242194404781</v>
      </c>
      <c r="O1402" s="117">
        <v>2.24237798498614</v>
      </c>
      <c r="P1402" s="117">
        <v>2.2920010442344902</v>
      </c>
      <c r="Q1402" s="117">
        <v>2.1953515622664672</v>
      </c>
    </row>
    <row r="1403" spans="1:17" x14ac:dyDescent="0.25">
      <c r="A1403" t="s">
        <v>1505</v>
      </c>
      <c r="B1403">
        <v>48</v>
      </c>
      <c r="C1403">
        <v>37</v>
      </c>
      <c r="D1403">
        <v>12</v>
      </c>
      <c r="E1403">
        <v>12</v>
      </c>
      <c r="F1403" s="116">
        <v>5.6108761695212908E-2</v>
      </c>
      <c r="G1403" s="116">
        <v>5.6141059154815855E-2</v>
      </c>
      <c r="H1403" s="116">
        <v>5.6171338023193615E-2</v>
      </c>
      <c r="I1403" s="86">
        <v>0.10689853551206613</v>
      </c>
      <c r="J1403" s="86">
        <v>0.10689651692084094</v>
      </c>
      <c r="K1403" s="86">
        <v>0.10689449832961576</v>
      </c>
      <c r="L1403" s="86">
        <v>1.0435531242745688</v>
      </c>
      <c r="M1403" s="86">
        <v>1.0625198074263971</v>
      </c>
      <c r="N1403" s="86">
        <v>1.0821142724492576</v>
      </c>
      <c r="O1403" s="117">
        <v>2.1359945094318675</v>
      </c>
      <c r="P1403" s="117">
        <v>2.1827430636159026</v>
      </c>
      <c r="Q1403" s="117">
        <v>2.2320713773857226</v>
      </c>
    </row>
    <row r="1404" spans="1:17" x14ac:dyDescent="0.25">
      <c r="A1404" t="s">
        <v>1506</v>
      </c>
      <c r="B1404">
        <v>49</v>
      </c>
      <c r="C1404">
        <v>36</v>
      </c>
      <c r="D1404">
        <v>12</v>
      </c>
      <c r="E1404">
        <v>12</v>
      </c>
      <c r="F1404" s="116">
        <v>5.6125142737865744E-2</v>
      </c>
      <c r="G1404" s="116">
        <v>5.6155839053080067E-2</v>
      </c>
      <c r="H1404" s="116">
        <v>5.6186535368294391E-2</v>
      </c>
      <c r="I1404" s="86">
        <v>0.10689889452336808</v>
      </c>
      <c r="J1404" s="86">
        <v>0.10689684810235379</v>
      </c>
      <c r="K1404" s="86">
        <v>0.10689070883931093</v>
      </c>
      <c r="L1404" s="86">
        <v>1.078308346532749</v>
      </c>
      <c r="M1404" s="86">
        <v>1.0397517282025466</v>
      </c>
      <c r="N1404" s="86">
        <v>1.0587148885314475</v>
      </c>
      <c r="O1404" s="117">
        <v>2.1745556196767475</v>
      </c>
      <c r="P1404" s="117">
        <v>2.0790532437819498</v>
      </c>
      <c r="Q1404" s="117">
        <v>2.12552132575339</v>
      </c>
    </row>
    <row r="1405" spans="1:17" x14ac:dyDescent="0.25">
      <c r="A1405" t="s">
        <v>1507</v>
      </c>
      <c r="B1405">
        <v>50</v>
      </c>
      <c r="C1405">
        <v>35</v>
      </c>
      <c r="D1405">
        <v>12</v>
      </c>
      <c r="E1405">
        <v>12</v>
      </c>
      <c r="F1405" s="116">
        <v>5.5799650330773796E-2</v>
      </c>
      <c r="G1405" s="116">
        <v>5.5830796639520931E-2</v>
      </c>
      <c r="H1405" s="116">
        <v>5.5859866527684918E-2</v>
      </c>
      <c r="I1405" s="86">
        <v>0.10689828446131421</v>
      </c>
      <c r="J1405" s="86">
        <v>0.10689413162014792</v>
      </c>
      <c r="K1405" s="86">
        <v>0.1068879023583985</v>
      </c>
      <c r="L1405" s="86">
        <v>1.0689101698927321</v>
      </c>
      <c r="M1405" s="86">
        <v>1.0884472111595147</v>
      </c>
      <c r="N1405" s="86">
        <v>1.0500001557313821</v>
      </c>
      <c r="O1405" s="117">
        <v>2.0703449765156834</v>
      </c>
      <c r="P1405" s="117">
        <v>2.1189539823670365</v>
      </c>
      <c r="Q1405" s="117">
        <v>2.0242795858786788</v>
      </c>
    </row>
    <row r="1406" spans="1:17" x14ac:dyDescent="0.25">
      <c r="A1406" t="s">
        <v>1508</v>
      </c>
      <c r="B1406">
        <v>51</v>
      </c>
      <c r="C1406">
        <v>34</v>
      </c>
      <c r="D1406">
        <v>12</v>
      </c>
      <c r="E1406">
        <v>12</v>
      </c>
      <c r="F1406" s="116">
        <v>5.5676450742240216E-2</v>
      </c>
      <c r="G1406" s="116">
        <v>5.5708080296896084E-2</v>
      </c>
      <c r="H1406" s="116">
        <v>5.5737601214574897E-2</v>
      </c>
      <c r="I1406" s="86">
        <v>0.10788630229419703</v>
      </c>
      <c r="J1406" s="86">
        <v>0.10787997638326585</v>
      </c>
      <c r="K1406" s="86">
        <v>0.10787154183535763</v>
      </c>
      <c r="L1406" s="86">
        <v>1.0495719466936573</v>
      </c>
      <c r="M1406" s="86">
        <v>1.068492746288799</v>
      </c>
      <c r="N1406" s="86">
        <v>1.0880397182442243</v>
      </c>
      <c r="O1406" s="117">
        <v>1.9353470816464238</v>
      </c>
      <c r="P1406" s="117">
        <v>1.9801176619433198</v>
      </c>
      <c r="Q1406" s="117">
        <v>2.0273827597840754</v>
      </c>
    </row>
    <row r="1407" spans="1:17" x14ac:dyDescent="0.25">
      <c r="A1407" t="s">
        <v>1509</v>
      </c>
      <c r="B1407">
        <v>52</v>
      </c>
      <c r="C1407">
        <v>33</v>
      </c>
      <c r="D1407">
        <v>12</v>
      </c>
      <c r="E1407">
        <v>12</v>
      </c>
      <c r="F1407" s="116">
        <v>5.5692594537252338E-2</v>
      </c>
      <c r="G1407" s="116">
        <v>5.5722597859048678E-2</v>
      </c>
      <c r="H1407" s="116">
        <v>5.5754744275259047E-2</v>
      </c>
      <c r="I1407" s="86">
        <v>0.10788337280198879</v>
      </c>
      <c r="J1407" s="86">
        <v>0.1078748004243327</v>
      </c>
      <c r="K1407" s="86">
        <v>0.10787051423550464</v>
      </c>
      <c r="L1407" s="86">
        <v>1.0841400297890122</v>
      </c>
      <c r="M1407" s="86">
        <v>1.0458065000053578</v>
      </c>
      <c r="N1407" s="86">
        <v>1.0646625162071515</v>
      </c>
      <c r="O1407" s="117">
        <v>1.9235108172690547</v>
      </c>
      <c r="P1407" s="117">
        <v>1.8319578239019321</v>
      </c>
      <c r="Q1407" s="117">
        <v>1.8764934689197732</v>
      </c>
    </row>
    <row r="1408" spans="1:17" x14ac:dyDescent="0.25">
      <c r="A1408" t="s">
        <v>1510</v>
      </c>
      <c r="B1408">
        <v>53</v>
      </c>
      <c r="C1408">
        <v>32</v>
      </c>
      <c r="D1408">
        <v>12</v>
      </c>
      <c r="E1408">
        <v>12</v>
      </c>
      <c r="F1408" s="116">
        <v>5.5707300697349464E-2</v>
      </c>
      <c r="G1408" s="116">
        <v>5.5737819273352703E-2</v>
      </c>
      <c r="H1408" s="116">
        <v>5.5770517747641898E-2</v>
      </c>
      <c r="I1408" s="86">
        <v>0.10787880637489455</v>
      </c>
      <c r="J1408" s="86">
        <v>0.10787226668003672</v>
      </c>
      <c r="K1408" s="86">
        <v>0.10787008678175077</v>
      </c>
      <c r="L1408" s="86">
        <v>1.0610393319047733</v>
      </c>
      <c r="M1408" s="86">
        <v>1.0804513261411222</v>
      </c>
      <c r="N1408" s="86">
        <v>1.0422464287816331</v>
      </c>
      <c r="O1408" s="117">
        <v>1.7769048496197168</v>
      </c>
      <c r="P1408" s="117">
        <v>1.8236745673446877</v>
      </c>
      <c r="Q1408" s="117">
        <v>1.7326049566527226</v>
      </c>
    </row>
    <row r="1409" spans="1:17" x14ac:dyDescent="0.25">
      <c r="A1409" t="s">
        <v>1511</v>
      </c>
      <c r="B1409">
        <v>54</v>
      </c>
      <c r="C1409">
        <v>31</v>
      </c>
      <c r="D1409">
        <v>12</v>
      </c>
      <c r="E1409">
        <v>12</v>
      </c>
      <c r="F1409" s="116">
        <v>5.5722360178151777E-2</v>
      </c>
      <c r="G1409" s="116">
        <v>5.5753428001429121E-2</v>
      </c>
      <c r="H1409" s="116">
        <v>5.5791153215408749E-2</v>
      </c>
      <c r="I1409" s="86">
        <v>0.1078763589398771</v>
      </c>
      <c r="J1409" s="86">
        <v>0.10786970154917482</v>
      </c>
      <c r="K1409" s="86">
        <v>0.10787413980964301</v>
      </c>
      <c r="L1409" s="86">
        <v>1.0389457356083855</v>
      </c>
      <c r="M1409" s="86">
        <v>1.0577351113004769</v>
      </c>
      <c r="N1409" s="86">
        <v>1.0771459290565468</v>
      </c>
      <c r="O1409" s="117">
        <v>1.6306479638370537</v>
      </c>
      <c r="P1409" s="117">
        <v>1.674715452025733</v>
      </c>
      <c r="Q1409" s="117">
        <v>1.7212350791230886</v>
      </c>
    </row>
    <row r="1410" spans="1:17" x14ac:dyDescent="0.25">
      <c r="A1410" t="s">
        <v>1512</v>
      </c>
      <c r="B1410">
        <v>55</v>
      </c>
      <c r="C1410">
        <v>30</v>
      </c>
      <c r="D1410">
        <v>12</v>
      </c>
      <c r="E1410">
        <v>12</v>
      </c>
      <c r="F1410" s="116">
        <v>5.5278336110552148E-2</v>
      </c>
      <c r="G1410" s="116">
        <v>5.5309989622170118E-2</v>
      </c>
      <c r="H1410" s="116">
        <v>5.5352947959365933E-2</v>
      </c>
      <c r="I1410" s="86">
        <v>0.10787064566380805</v>
      </c>
      <c r="J1410" s="86">
        <v>0.10786838469869249</v>
      </c>
      <c r="K1410" s="86">
        <v>0.1078819504893859</v>
      </c>
      <c r="L1410" s="86">
        <v>1.0885936570884647</v>
      </c>
      <c r="M1410" s="86">
        <v>1.0506071821817862</v>
      </c>
      <c r="N1410" s="86">
        <v>1.0692929283794079</v>
      </c>
      <c r="O1410" s="117">
        <v>1.6223329090255467</v>
      </c>
      <c r="P1410" s="117">
        <v>1.5322289272398817</v>
      </c>
      <c r="Q1410" s="117">
        <v>1.5760599969703069</v>
      </c>
    </row>
    <row r="1411" spans="1:17" x14ac:dyDescent="0.25">
      <c r="A1411" t="s">
        <v>1513</v>
      </c>
      <c r="B1411">
        <v>18</v>
      </c>
      <c r="C1411">
        <v>67</v>
      </c>
      <c r="D1411">
        <v>15</v>
      </c>
      <c r="E1411">
        <v>12</v>
      </c>
      <c r="F1411" s="116">
        <v>5.8481327173065506E-2</v>
      </c>
      <c r="G1411" s="116">
        <v>5.8514785806556731E-2</v>
      </c>
      <c r="H1411" s="116">
        <v>5.8548244440047949E-2</v>
      </c>
      <c r="I1411" s="86">
        <v>0.10092433111827481</v>
      </c>
      <c r="J1411" s="86">
        <v>0.10095197085898495</v>
      </c>
      <c r="K1411" s="86">
        <v>0.10097815587649982</v>
      </c>
      <c r="L1411" s="86">
        <v>1.6805806091216964</v>
      </c>
      <c r="M1411" s="86">
        <v>1.7011969462450685</v>
      </c>
      <c r="N1411" s="86">
        <v>1.7225173693949516</v>
      </c>
      <c r="O1411" s="117">
        <v>5.8006432785969482</v>
      </c>
      <c r="P1411" s="117">
        <v>5.8709995112130064</v>
      </c>
      <c r="Q1411" s="117">
        <v>5.9451016560568855</v>
      </c>
    </row>
    <row r="1412" spans="1:17" x14ac:dyDescent="0.25">
      <c r="A1412" t="s">
        <v>1514</v>
      </c>
      <c r="B1412">
        <v>19</v>
      </c>
      <c r="C1412">
        <v>66</v>
      </c>
      <c r="D1412">
        <v>15</v>
      </c>
      <c r="E1412">
        <v>12</v>
      </c>
      <c r="F1412" s="116">
        <v>5.8497633005827457E-2</v>
      </c>
      <c r="G1412" s="116">
        <v>5.8531166030754159E-2</v>
      </c>
      <c r="H1412" s="116">
        <v>5.8564699055680861E-2</v>
      </c>
      <c r="I1412" s="86">
        <v>0.10093877890218708</v>
      </c>
      <c r="J1412" s="86">
        <v>0.10096502213908624</v>
      </c>
      <c r="K1412" s="86">
        <v>0.10098980741837989</v>
      </c>
      <c r="L1412" s="86">
        <v>1.7038552772962468</v>
      </c>
      <c r="M1412" s="86">
        <v>1.6622058023796784</v>
      </c>
      <c r="N1412" s="86">
        <v>1.6826806300126405</v>
      </c>
      <c r="O1412" s="117">
        <v>5.6578683785032897</v>
      </c>
      <c r="P1412" s="117">
        <v>5.514513238984037</v>
      </c>
      <c r="Q1412" s="117">
        <v>5.5843319127966398</v>
      </c>
    </row>
    <row r="1413" spans="1:17" x14ac:dyDescent="0.25">
      <c r="A1413" t="s">
        <v>1515</v>
      </c>
      <c r="B1413">
        <v>20</v>
      </c>
      <c r="C1413">
        <v>65</v>
      </c>
      <c r="D1413">
        <v>15</v>
      </c>
      <c r="E1413">
        <v>12</v>
      </c>
      <c r="F1413" s="116">
        <v>5.8514415981061212E-2</v>
      </c>
      <c r="G1413" s="116">
        <v>5.8548026479227251E-2</v>
      </c>
      <c r="H1413" s="116">
        <v>5.8581636977393284E-2</v>
      </c>
      <c r="I1413" s="86">
        <v>0.10095132323069954</v>
      </c>
      <c r="J1413" s="86">
        <v>0.10097762709882947</v>
      </c>
      <c r="K1413" s="86">
        <v>0.10100246964095221</v>
      </c>
      <c r="L1413" s="86">
        <v>1.6628063304642633</v>
      </c>
      <c r="M1413" s="86">
        <v>1.6838377343601585</v>
      </c>
      <c r="N1413" s="86">
        <v>1.6424678563313</v>
      </c>
      <c r="O1413" s="117">
        <v>5.310394411889348</v>
      </c>
      <c r="P1413" s="117">
        <v>5.3833642647338191</v>
      </c>
      <c r="Q1413" s="117">
        <v>5.2411129458870978</v>
      </c>
    </row>
    <row r="1414" spans="1:17" x14ac:dyDescent="0.25">
      <c r="A1414" t="s">
        <v>1516</v>
      </c>
      <c r="B1414">
        <v>21</v>
      </c>
      <c r="C1414">
        <v>64</v>
      </c>
      <c r="D1414">
        <v>15</v>
      </c>
      <c r="E1414">
        <v>12</v>
      </c>
      <c r="F1414" s="116">
        <v>5.8531419054022579E-2</v>
      </c>
      <c r="G1414" s="116">
        <v>5.8565110838647114E-2</v>
      </c>
      <c r="H1414" s="116">
        <v>5.8598802623271648E-2</v>
      </c>
      <c r="I1414" s="86">
        <v>0.10096548935852306</v>
      </c>
      <c r="J1414" s="86">
        <v>0.10099039198194121</v>
      </c>
      <c r="K1414" s="86">
        <v>0.10101382974515827</v>
      </c>
      <c r="L1414" s="86">
        <v>1.6214464322597373</v>
      </c>
      <c r="M1414" s="86">
        <v>1.6416512490130504</v>
      </c>
      <c r="N1414" s="86">
        <v>1.662546014921066</v>
      </c>
      <c r="O1414" s="117">
        <v>4.986105800992882</v>
      </c>
      <c r="P1414" s="117">
        <v>5.0546363557793859</v>
      </c>
      <c r="Q1414" s="117">
        <v>5.1268158773267469</v>
      </c>
    </row>
    <row r="1415" spans="1:17" x14ac:dyDescent="0.25">
      <c r="A1415" t="s">
        <v>1517</v>
      </c>
      <c r="B1415">
        <v>22</v>
      </c>
      <c r="C1415">
        <v>63</v>
      </c>
      <c r="D1415">
        <v>15</v>
      </c>
      <c r="E1415">
        <v>12</v>
      </c>
      <c r="F1415" s="116">
        <v>5.8547517538848348E-2</v>
      </c>
      <c r="G1415" s="116">
        <v>5.858129551766221E-2</v>
      </c>
      <c r="H1415" s="116">
        <v>5.8615073496476072E-2</v>
      </c>
      <c r="I1415" s="86">
        <v>0.1009785333601599</v>
      </c>
      <c r="J1415" s="86">
        <v>0.10100203108455215</v>
      </c>
      <c r="K1415" s="86">
        <v>0.1010240602011699</v>
      </c>
      <c r="L1415" s="86">
        <v>1.6400545147205901</v>
      </c>
      <c r="M1415" s="86">
        <v>1.5992184069424027</v>
      </c>
      <c r="N1415" s="86">
        <v>1.6192935409161469</v>
      </c>
      <c r="O1415" s="117">
        <v>4.8823571742224088</v>
      </c>
      <c r="P1415" s="117">
        <v>4.742742507530286</v>
      </c>
      <c r="Q1415" s="117">
        <v>4.8107390474903697</v>
      </c>
    </row>
    <row r="1416" spans="1:17" x14ac:dyDescent="0.25">
      <c r="A1416" t="s">
        <v>1518</v>
      </c>
      <c r="B1416">
        <v>23</v>
      </c>
      <c r="C1416">
        <v>62</v>
      </c>
      <c r="D1416">
        <v>15</v>
      </c>
      <c r="E1416">
        <v>12</v>
      </c>
      <c r="F1416" s="116">
        <v>5.8565045930193176E-2</v>
      </c>
      <c r="G1416" s="116">
        <v>5.8598915582101507E-2</v>
      </c>
      <c r="H1416" s="116">
        <v>5.8631312640448609E-2</v>
      </c>
      <c r="I1416" s="86">
        <v>0.10099046642928458</v>
      </c>
      <c r="J1416" s="86">
        <v>0.10101402792626429</v>
      </c>
      <c r="K1416" s="86">
        <v>0.10103464423612155</v>
      </c>
      <c r="L1416" s="86">
        <v>1.5960440246571066</v>
      </c>
      <c r="M1416" s="86">
        <v>1.6168017034962316</v>
      </c>
      <c r="N1416" s="86">
        <v>1.5759729985045801</v>
      </c>
      <c r="O1416" s="117">
        <v>4.5835122534510226</v>
      </c>
      <c r="P1416" s="117">
        <v>4.6543498941205232</v>
      </c>
      <c r="Q1416" s="117">
        <v>4.5162559603224395</v>
      </c>
    </row>
    <row r="1417" spans="1:17" x14ac:dyDescent="0.25">
      <c r="A1417" t="s">
        <v>1519</v>
      </c>
      <c r="B1417">
        <v>24</v>
      </c>
      <c r="C1417">
        <v>61</v>
      </c>
      <c r="D1417">
        <v>15</v>
      </c>
      <c r="E1417">
        <v>12</v>
      </c>
      <c r="F1417" s="116">
        <v>5.8580977501572852E-2</v>
      </c>
      <c r="G1417" s="116">
        <v>5.861494519386691E-2</v>
      </c>
      <c r="H1417" s="116">
        <v>5.864743602997427E-2</v>
      </c>
      <c r="I1417" s="86">
        <v>0.10100219460829343</v>
      </c>
      <c r="J1417" s="86">
        <v>0.10102434745109391</v>
      </c>
      <c r="K1417" s="86">
        <v>0.10104206972533429</v>
      </c>
      <c r="L1417" s="86">
        <v>1.5515467114843291</v>
      </c>
      <c r="M1417" s="86">
        <v>1.5714946079980623</v>
      </c>
      <c r="N1417" s="86">
        <v>1.5921248120700502</v>
      </c>
      <c r="O1417" s="117">
        <v>4.2998756487090803</v>
      </c>
      <c r="P1417" s="117">
        <v>4.3663976819265296</v>
      </c>
      <c r="Q1417" s="117">
        <v>4.4364612162796808</v>
      </c>
    </row>
    <row r="1418" spans="1:17" x14ac:dyDescent="0.25">
      <c r="A1418" t="s">
        <v>1520</v>
      </c>
      <c r="B1418">
        <v>25</v>
      </c>
      <c r="C1418">
        <v>60</v>
      </c>
      <c r="D1418">
        <v>15</v>
      </c>
      <c r="E1418">
        <v>12</v>
      </c>
      <c r="F1418" s="116">
        <v>5.8118019682292306E-2</v>
      </c>
      <c r="G1418" s="116">
        <v>5.8150611164360329E-2</v>
      </c>
      <c r="H1418" s="116">
        <v>5.8183202646428345E-2</v>
      </c>
      <c r="I1418" s="86">
        <v>0.10101285437681383</v>
      </c>
      <c r="J1418" s="86">
        <v>0.10103359441085712</v>
      </c>
      <c r="K1418" s="86">
        <v>0.10105137158289421</v>
      </c>
      <c r="L1418" s="86">
        <v>1.6152160741189558</v>
      </c>
      <c r="M1418" s="86">
        <v>1.574267839762497</v>
      </c>
      <c r="N1418" s="86">
        <v>1.5943993060982322</v>
      </c>
      <c r="O1418" s="117">
        <v>4.228727021153353</v>
      </c>
      <c r="P1418" s="117">
        <v>4.0932234901625577</v>
      </c>
      <c r="Q1418" s="117">
        <v>4.1592182784882885</v>
      </c>
    </row>
    <row r="1419" spans="1:17" x14ac:dyDescent="0.25">
      <c r="A1419" t="s">
        <v>1521</v>
      </c>
      <c r="B1419">
        <v>26</v>
      </c>
      <c r="C1419">
        <v>59</v>
      </c>
      <c r="D1419">
        <v>15</v>
      </c>
      <c r="E1419">
        <v>12</v>
      </c>
      <c r="F1419" s="116">
        <v>5.8110793533303312E-2</v>
      </c>
      <c r="G1419" s="116">
        <v>5.8143492652359317E-2</v>
      </c>
      <c r="H1419" s="116">
        <v>5.817470544782187E-2</v>
      </c>
      <c r="I1419" s="86">
        <v>0.1020480052794214</v>
      </c>
      <c r="J1419" s="86">
        <v>0.10206584116254286</v>
      </c>
      <c r="K1419" s="86">
        <v>0.10207773175129051</v>
      </c>
      <c r="L1419" s="86">
        <v>1.5679911296207942</v>
      </c>
      <c r="M1419" s="86">
        <v>1.5891415143556564</v>
      </c>
      <c r="N1419" s="86">
        <v>1.5475322216136558</v>
      </c>
      <c r="O1419" s="117">
        <v>3.9566588040148574</v>
      </c>
      <c r="P1419" s="117">
        <v>4.0202660221967568</v>
      </c>
      <c r="Q1419" s="117">
        <v>3.8962977165610635</v>
      </c>
    </row>
    <row r="1420" spans="1:17" x14ac:dyDescent="0.25">
      <c r="A1420" t="s">
        <v>1522</v>
      </c>
      <c r="B1420">
        <v>27</v>
      </c>
      <c r="C1420">
        <v>58</v>
      </c>
      <c r="D1420">
        <v>15</v>
      </c>
      <c r="E1420">
        <v>12</v>
      </c>
      <c r="F1420" s="116">
        <v>5.8128105269281194E-2</v>
      </c>
      <c r="G1420" s="116">
        <v>5.8159428309763991E-2</v>
      </c>
      <c r="H1420" s="116">
        <v>5.8189259776890455E-2</v>
      </c>
      <c r="I1420" s="86">
        <v>0.10205792375971946</v>
      </c>
      <c r="J1420" s="86">
        <v>0.1020728394932827</v>
      </c>
      <c r="K1420" s="86">
        <v>0.10208178893342064</v>
      </c>
      <c r="L1420" s="86">
        <v>1.5194747275268372</v>
      </c>
      <c r="M1420" s="86">
        <v>1.5398063639468822</v>
      </c>
      <c r="N1420" s="86">
        <v>1.5608271072575486</v>
      </c>
      <c r="O1420" s="117">
        <v>3.7155912671363134</v>
      </c>
      <c r="P1420" s="117">
        <v>3.7755167182999645</v>
      </c>
      <c r="Q1420" s="117">
        <v>3.8386669510599867</v>
      </c>
    </row>
    <row r="1421" spans="1:17" x14ac:dyDescent="0.25">
      <c r="A1421" t="s">
        <v>1523</v>
      </c>
      <c r="B1421">
        <v>28</v>
      </c>
      <c r="C1421">
        <v>57</v>
      </c>
      <c r="D1421">
        <v>15</v>
      </c>
      <c r="E1421">
        <v>12</v>
      </c>
      <c r="F1421" s="116">
        <v>5.8143800165590426E-2</v>
      </c>
      <c r="G1421" s="116">
        <v>5.8175241386228448E-2</v>
      </c>
      <c r="H1421" s="116">
        <v>5.8202191003918172E-2</v>
      </c>
      <c r="I1421" s="86">
        <v>0.10206568819591773</v>
      </c>
      <c r="J1421" s="86">
        <v>0.10207766580377983</v>
      </c>
      <c r="K1421" s="86">
        <v>0.10208215740672812</v>
      </c>
      <c r="L1421" s="86">
        <v>1.5317009850085266</v>
      </c>
      <c r="M1421" s="86">
        <v>1.4905968292277587</v>
      </c>
      <c r="N1421" s="86">
        <v>1.5108067966935814</v>
      </c>
      <c r="O1421" s="117">
        <v>3.6597655682701191</v>
      </c>
      <c r="P1421" s="117">
        <v>3.5375834876698011</v>
      </c>
      <c r="Q1421" s="117">
        <v>3.5970747687198781</v>
      </c>
    </row>
    <row r="1422" spans="1:17" x14ac:dyDescent="0.25">
      <c r="A1422" t="s">
        <v>1524</v>
      </c>
      <c r="B1422">
        <v>29</v>
      </c>
      <c r="C1422">
        <v>56</v>
      </c>
      <c r="D1422">
        <v>15</v>
      </c>
      <c r="E1422">
        <v>12</v>
      </c>
      <c r="F1422" s="116">
        <v>5.8160248094271012E-2</v>
      </c>
      <c r="G1422" s="116">
        <v>5.8188809601476779E-2</v>
      </c>
      <c r="H1422" s="116">
        <v>5.8212861397018478E-2</v>
      </c>
      <c r="I1422" s="86">
        <v>0.10207281380452805</v>
      </c>
      <c r="J1422" s="86">
        <v>0.10208183322785619</v>
      </c>
      <c r="K1422" s="86">
        <v>0.10208032999063484</v>
      </c>
      <c r="L1422" s="86">
        <v>1.4810434270200878</v>
      </c>
      <c r="M1422" s="86">
        <v>1.5018151589447877</v>
      </c>
      <c r="N1422" s="86">
        <v>1.4609523150963235</v>
      </c>
      <c r="O1422" s="117">
        <v>3.4374510508379794</v>
      </c>
      <c r="P1422" s="117">
        <v>3.4994851412516854</v>
      </c>
      <c r="Q1422" s="117">
        <v>3.3785827780124498</v>
      </c>
    </row>
    <row r="1423" spans="1:17" x14ac:dyDescent="0.25">
      <c r="A1423" t="s">
        <v>1525</v>
      </c>
      <c r="B1423">
        <v>30</v>
      </c>
      <c r="C1423">
        <v>55</v>
      </c>
      <c r="D1423">
        <v>15</v>
      </c>
      <c r="E1423">
        <v>12</v>
      </c>
      <c r="F1423" s="116">
        <v>5.8174802191481363E-2</v>
      </c>
      <c r="G1423" s="116">
        <v>5.820197680194087E-2</v>
      </c>
      <c r="H1423" s="116">
        <v>5.8223112610076046E-2</v>
      </c>
      <c r="I1423" s="86">
        <v>0.102078404789978</v>
      </c>
      <c r="J1423" s="86">
        <v>0.10208293389172125</v>
      </c>
      <c r="K1423" s="86">
        <v>0.10207387568823476</v>
      </c>
      <c r="L1423" s="86">
        <v>1.4174910889923202</v>
      </c>
      <c r="M1423" s="86">
        <v>1.4374689567818015</v>
      </c>
      <c r="N1423" s="86">
        <v>1.4581213149180194</v>
      </c>
      <c r="O1423" s="117">
        <v>3.2212768141694457</v>
      </c>
      <c r="P1423" s="117">
        <v>3.2797127945614548</v>
      </c>
      <c r="Q1423" s="117">
        <v>3.3412919715632801</v>
      </c>
    </row>
    <row r="1424" spans="1:17" x14ac:dyDescent="0.25">
      <c r="A1424" t="s">
        <v>1526</v>
      </c>
      <c r="B1424">
        <v>31</v>
      </c>
      <c r="C1424">
        <v>54</v>
      </c>
      <c r="D1424">
        <v>15</v>
      </c>
      <c r="E1424">
        <v>12</v>
      </c>
      <c r="F1424" s="116">
        <v>5.8189495012610656E-2</v>
      </c>
      <c r="G1424" s="116">
        <v>5.8213760857069627E-2</v>
      </c>
      <c r="H1424" s="116">
        <v>5.8231960240413855E-2</v>
      </c>
      <c r="I1424" s="86">
        <v>0.10208185779305178</v>
      </c>
      <c r="J1424" s="86">
        <v>0.10208034117777309</v>
      </c>
      <c r="K1424" s="86">
        <v>0.10206517502498624</v>
      </c>
      <c r="L1424" s="86">
        <v>1.4320093787488835</v>
      </c>
      <c r="M1424" s="86">
        <v>1.3916037144941407</v>
      </c>
      <c r="N1424" s="86">
        <v>1.411470304316208</v>
      </c>
      <c r="O1424" s="117">
        <v>3.2554829433862684</v>
      </c>
      <c r="P1424" s="117">
        <v>3.1363528132455114</v>
      </c>
      <c r="Q1424" s="117">
        <v>3.1943572811941223</v>
      </c>
    </row>
    <row r="1425" spans="1:17" x14ac:dyDescent="0.25">
      <c r="A1425" t="s">
        <v>1527</v>
      </c>
      <c r="B1425">
        <v>32</v>
      </c>
      <c r="C1425">
        <v>53</v>
      </c>
      <c r="D1425">
        <v>15</v>
      </c>
      <c r="E1425">
        <v>12</v>
      </c>
      <c r="F1425" s="116">
        <v>5.8202090337447152E-2</v>
      </c>
      <c r="G1425" s="116">
        <v>5.8223426531862556E-2</v>
      </c>
      <c r="H1425" s="116">
        <v>5.8238666670730702E-2</v>
      </c>
      <c r="I1425" s="86">
        <v>0.1020814981666113</v>
      </c>
      <c r="J1425" s="86">
        <v>0.10207387809717722</v>
      </c>
      <c r="K1425" s="86">
        <v>0.10205254190276182</v>
      </c>
      <c r="L1425" s="86">
        <v>1.3907022960793218</v>
      </c>
      <c r="M1425" s="86">
        <v>1.4112368591902609</v>
      </c>
      <c r="N1425" s="86">
        <v>1.3708401056752035</v>
      </c>
      <c r="O1425" s="117">
        <v>3.1183335822556013</v>
      </c>
      <c r="P1425" s="117">
        <v>3.1790045750896883</v>
      </c>
      <c r="Q1425" s="117">
        <v>3.0607593856395221</v>
      </c>
    </row>
    <row r="1426" spans="1:17" x14ac:dyDescent="0.25">
      <c r="A1426" t="s">
        <v>1528</v>
      </c>
      <c r="B1426">
        <v>33</v>
      </c>
      <c r="C1426">
        <v>52</v>
      </c>
      <c r="D1426">
        <v>15</v>
      </c>
      <c r="E1426">
        <v>12</v>
      </c>
      <c r="F1426" s="116">
        <v>5.8213192028469314E-2</v>
      </c>
      <c r="G1426" s="116">
        <v>5.823157514174146E-2</v>
      </c>
      <c r="H1426" s="116">
        <v>5.8243830550589563E-2</v>
      </c>
      <c r="I1426" s="86">
        <v>0.10207989607413297</v>
      </c>
      <c r="J1426" s="86">
        <v>0.10206457681307285</v>
      </c>
      <c r="K1426" s="86">
        <v>0.10203853406927063</v>
      </c>
      <c r="L1426" s="86">
        <v>1.3442912007696397</v>
      </c>
      <c r="M1426" s="86">
        <v>1.3640484517588809</v>
      </c>
      <c r="N1426" s="86">
        <v>1.3844743884933965</v>
      </c>
      <c r="O1426" s="117">
        <v>2.9885641716186178</v>
      </c>
      <c r="P1426" s="117">
        <v>3.0455319077228991</v>
      </c>
      <c r="Q1426" s="117">
        <v>3.1055634960392049</v>
      </c>
    </row>
    <row r="1427" spans="1:17" x14ac:dyDescent="0.25">
      <c r="A1427" t="s">
        <v>1529</v>
      </c>
      <c r="B1427">
        <v>34</v>
      </c>
      <c r="C1427">
        <v>51</v>
      </c>
      <c r="D1427">
        <v>15</v>
      </c>
      <c r="E1427">
        <v>12</v>
      </c>
      <c r="F1427" s="116">
        <v>5.7444068590300497E-2</v>
      </c>
      <c r="G1427" s="116">
        <v>5.7457932062823097E-2</v>
      </c>
      <c r="H1427" s="116">
        <v>5.7468714763674003E-2</v>
      </c>
      <c r="I1427" s="86">
        <v>0.10207366741221341</v>
      </c>
      <c r="J1427" s="86">
        <v>0.10205364239634744</v>
      </c>
      <c r="K1427" s="86">
        <v>0.10202283467963055</v>
      </c>
      <c r="L1427" s="86">
        <v>1.4124891402798574</v>
      </c>
      <c r="M1427" s="86">
        <v>1.373052182110575</v>
      </c>
      <c r="N1427" s="86">
        <v>1.3924444016559161</v>
      </c>
      <c r="O1427" s="117">
        <v>3.0359941958261705</v>
      </c>
      <c r="P1427" s="117">
        <v>2.9198737499768943</v>
      </c>
      <c r="Q1427" s="117">
        <v>2.9764120716957185</v>
      </c>
    </row>
    <row r="1428" spans="1:17" x14ac:dyDescent="0.25">
      <c r="A1428" t="s">
        <v>1530</v>
      </c>
      <c r="B1428">
        <v>35</v>
      </c>
      <c r="C1428">
        <v>50</v>
      </c>
      <c r="D1428">
        <v>15</v>
      </c>
      <c r="E1428">
        <v>12</v>
      </c>
      <c r="F1428" s="116">
        <v>5.7649073062650581E-2</v>
      </c>
      <c r="G1428" s="116">
        <v>5.7661468380319332E-2</v>
      </c>
      <c r="H1428" s="116">
        <v>5.7670764868570895E-2</v>
      </c>
      <c r="I1428" s="86">
        <v>0.10317087720113727</v>
      </c>
      <c r="J1428" s="86">
        <v>0.10314298773638259</v>
      </c>
      <c r="K1428" s="86">
        <v>0.10311045002750212</v>
      </c>
      <c r="L1428" s="86">
        <v>1.3508122806609804</v>
      </c>
      <c r="M1428" s="86">
        <v>1.3716162719532696</v>
      </c>
      <c r="N1428" s="86">
        <v>1.3306822847669293</v>
      </c>
      <c r="O1428" s="117">
        <v>2.9017423168398135</v>
      </c>
      <c r="P1428" s="117">
        <v>2.958137913403212</v>
      </c>
      <c r="Q1428" s="117">
        <v>2.8482580705138636</v>
      </c>
    </row>
    <row r="1429" spans="1:17" x14ac:dyDescent="0.25">
      <c r="A1429" t="s">
        <v>1531</v>
      </c>
      <c r="B1429">
        <v>36</v>
      </c>
      <c r="C1429">
        <v>49</v>
      </c>
      <c r="D1429">
        <v>15</v>
      </c>
      <c r="E1429">
        <v>12</v>
      </c>
      <c r="F1429" s="116">
        <v>5.7655250258802401E-2</v>
      </c>
      <c r="G1429" s="116">
        <v>5.7666163613006222E-2</v>
      </c>
      <c r="H1429" s="116">
        <v>5.7675517916609499E-2</v>
      </c>
      <c r="I1429" s="86">
        <v>0.10315770108634646</v>
      </c>
      <c r="J1429" s="86">
        <v>0.10312652007433554</v>
      </c>
      <c r="K1429" s="86">
        <v>0.10309222096112351</v>
      </c>
      <c r="L1429" s="86">
        <v>1.3023903363807576</v>
      </c>
      <c r="M1429" s="86">
        <v>1.3224132232435737</v>
      </c>
      <c r="N1429" s="86">
        <v>1.3431052102732159</v>
      </c>
      <c r="O1429" s="117">
        <v>2.7868310113873056</v>
      </c>
      <c r="P1429" s="117">
        <v>2.8391137732766256</v>
      </c>
      <c r="Q1429" s="117">
        <v>2.8942418025119423</v>
      </c>
    </row>
    <row r="1430" spans="1:17" x14ac:dyDescent="0.25">
      <c r="A1430" t="s">
        <v>1532</v>
      </c>
      <c r="B1430">
        <v>37</v>
      </c>
      <c r="C1430">
        <v>48</v>
      </c>
      <c r="D1430">
        <v>15</v>
      </c>
      <c r="E1430">
        <v>12</v>
      </c>
      <c r="F1430" s="116">
        <v>5.766128272892198E-2</v>
      </c>
      <c r="G1430" s="116">
        <v>5.767069886566939E-2</v>
      </c>
      <c r="H1430" s="116">
        <v>5.7681684358541381E-2</v>
      </c>
      <c r="I1430" s="86">
        <v>0.1031427925750623</v>
      </c>
      <c r="J1430" s="86">
        <v>0.10310983609644635</v>
      </c>
      <c r="K1430" s="86">
        <v>0.10307844897395496</v>
      </c>
      <c r="L1430" s="86">
        <v>1.3145366319106597</v>
      </c>
      <c r="M1430" s="86">
        <v>1.2738447969567046</v>
      </c>
      <c r="N1430" s="86">
        <v>1.2938556569010866</v>
      </c>
      <c r="O1430" s="117">
        <v>2.8312204568709549</v>
      </c>
      <c r="P1430" s="117">
        <v>2.7245309194543661</v>
      </c>
      <c r="Q1430" s="117">
        <v>2.7764640523286106</v>
      </c>
    </row>
    <row r="1431" spans="1:17" x14ac:dyDescent="0.25">
      <c r="A1431" t="s">
        <v>1533</v>
      </c>
      <c r="B1431">
        <v>38</v>
      </c>
      <c r="C1431">
        <v>47</v>
      </c>
      <c r="D1431">
        <v>15</v>
      </c>
      <c r="E1431">
        <v>12</v>
      </c>
      <c r="F1431" s="116">
        <v>5.766641380618244E-2</v>
      </c>
      <c r="G1431" s="116">
        <v>5.7675896074340982E-2</v>
      </c>
      <c r="H1431" s="116">
        <v>5.7688539098552372E-2</v>
      </c>
      <c r="I1431" s="86">
        <v>0.10312756811429294</v>
      </c>
      <c r="J1431" s="86">
        <v>0.10309279979771162</v>
      </c>
      <c r="K1431" s="86">
        <v>0.10306593337126241</v>
      </c>
      <c r="L1431" s="86">
        <v>1.2647259624502181</v>
      </c>
      <c r="M1431" s="86">
        <v>1.2853009039762311</v>
      </c>
      <c r="N1431" s="86">
        <v>1.2448171502623429</v>
      </c>
      <c r="O1431" s="117">
        <v>2.7216227321575319</v>
      </c>
      <c r="P1431" s="117">
        <v>2.7760098615588849</v>
      </c>
      <c r="Q1431" s="117">
        <v>2.6700407737530818</v>
      </c>
    </row>
    <row r="1432" spans="1:17" x14ac:dyDescent="0.25">
      <c r="A1432" t="s">
        <v>1534</v>
      </c>
      <c r="B1432">
        <v>39</v>
      </c>
      <c r="C1432">
        <v>46</v>
      </c>
      <c r="D1432">
        <v>15</v>
      </c>
      <c r="E1432">
        <v>12</v>
      </c>
      <c r="F1432" s="116">
        <v>5.7670415193235139E-2</v>
      </c>
      <c r="G1432" s="116">
        <v>5.7681560465490257E-2</v>
      </c>
      <c r="H1432" s="116">
        <v>5.7697482282997571E-2</v>
      </c>
      <c r="I1432" s="86">
        <v>0.10310969017735312</v>
      </c>
      <c r="J1432" s="86">
        <v>0.10307784654233849</v>
      </c>
      <c r="K1432" s="86">
        <v>0.10305555599782826</v>
      </c>
      <c r="L1432" s="86">
        <v>1.2153855706936658</v>
      </c>
      <c r="M1432" s="86">
        <v>1.2351954960362634</v>
      </c>
      <c r="N1432" s="86">
        <v>1.2556703607966329</v>
      </c>
      <c r="O1432" s="117">
        <v>2.6137016792740924</v>
      </c>
      <c r="P1432" s="117">
        <v>2.6649333114673706</v>
      </c>
      <c r="Q1432" s="117">
        <v>2.7189512617244285</v>
      </c>
    </row>
    <row r="1433" spans="1:17" x14ac:dyDescent="0.25">
      <c r="A1433" t="s">
        <v>1535</v>
      </c>
      <c r="B1433">
        <v>40</v>
      </c>
      <c r="C1433">
        <v>45</v>
      </c>
      <c r="D1433">
        <v>15</v>
      </c>
      <c r="E1433">
        <v>12</v>
      </c>
      <c r="F1433" s="116">
        <v>5.7676105498808444E-2</v>
      </c>
      <c r="G1433" s="116">
        <v>5.7688943808324039E-2</v>
      </c>
      <c r="H1433" s="116">
        <v>5.7708201272597431E-2</v>
      </c>
      <c r="I1433" s="86">
        <v>0.10309323019891356</v>
      </c>
      <c r="J1433" s="86">
        <v>0.10306594879119292</v>
      </c>
      <c r="K1433" s="86">
        <v>0.10304829611560898</v>
      </c>
      <c r="L1433" s="86">
        <v>1.2301170693348953</v>
      </c>
      <c r="M1433" s="86">
        <v>1.1900246335063831</v>
      </c>
      <c r="N1433" s="86">
        <v>1.20974043324515</v>
      </c>
      <c r="O1433" s="117">
        <v>2.6647050799585963</v>
      </c>
      <c r="P1433" s="117">
        <v>2.5601771686713151</v>
      </c>
      <c r="Q1433" s="117">
        <v>2.6110569940703057</v>
      </c>
    </row>
    <row r="1434" spans="1:17" x14ac:dyDescent="0.25">
      <c r="A1434" t="s">
        <v>1536</v>
      </c>
      <c r="B1434">
        <v>41</v>
      </c>
      <c r="C1434">
        <v>44</v>
      </c>
      <c r="D1434">
        <v>15</v>
      </c>
      <c r="E1434">
        <v>12</v>
      </c>
      <c r="F1434" s="116">
        <v>5.7682629022887594E-2</v>
      </c>
      <c r="G1434" s="116">
        <v>5.7698812007126989E-2</v>
      </c>
      <c r="H1434" s="116">
        <v>5.7721468185062137E-2</v>
      </c>
      <c r="I1434" s="86">
        <v>0.10307751811280511</v>
      </c>
      <c r="J1434" s="86">
        <v>0.10305486193486996</v>
      </c>
      <c r="K1434" s="86">
        <v>0.10304353384590238</v>
      </c>
      <c r="L1434" s="86">
        <v>1.1653609695549518</v>
      </c>
      <c r="M1434" s="86">
        <v>1.1856447220006052</v>
      </c>
      <c r="N1434" s="86">
        <v>1.1457358645678415</v>
      </c>
      <c r="O1434" s="117">
        <v>2.5398951018961604</v>
      </c>
      <c r="P1434" s="117">
        <v>2.5930157476619633</v>
      </c>
      <c r="Q1434" s="117">
        <v>2.489514235362086</v>
      </c>
    </row>
    <row r="1435" spans="1:17" x14ac:dyDescent="0.25">
      <c r="A1435" t="s">
        <v>1537</v>
      </c>
      <c r="B1435">
        <v>42</v>
      </c>
      <c r="C1435">
        <v>43</v>
      </c>
      <c r="D1435">
        <v>15</v>
      </c>
      <c r="E1435">
        <v>12</v>
      </c>
      <c r="F1435" s="116">
        <v>5.7689921366806868E-2</v>
      </c>
      <c r="G1435" s="116">
        <v>5.770788160610256E-2</v>
      </c>
      <c r="H1435" s="116">
        <v>5.7735638339559553E-2</v>
      </c>
      <c r="I1435" s="86">
        <v>0.10306564957287286</v>
      </c>
      <c r="J1435" s="86">
        <v>0.10304768933357716</v>
      </c>
      <c r="K1435" s="86">
        <v>0.10304279108649651</v>
      </c>
      <c r="L1435" s="86">
        <v>1.1007553096998355</v>
      </c>
      <c r="M1435" s="86">
        <v>1.1202944173045273</v>
      </c>
      <c r="N1435" s="86">
        <v>1.140489073643512</v>
      </c>
      <c r="O1435" s="117">
        <v>2.4177470022727867</v>
      </c>
      <c r="P1435" s="117">
        <v>2.467779330703519</v>
      </c>
      <c r="Q1435" s="117">
        <v>2.5205350845110894</v>
      </c>
    </row>
    <row r="1436" spans="1:17" x14ac:dyDescent="0.25">
      <c r="A1436" t="s">
        <v>1538</v>
      </c>
      <c r="B1436">
        <v>43</v>
      </c>
      <c r="C1436">
        <v>42</v>
      </c>
      <c r="D1436">
        <v>15</v>
      </c>
      <c r="E1436">
        <v>12</v>
      </c>
      <c r="F1436" s="116">
        <v>5.7697410819212251E-2</v>
      </c>
      <c r="G1436" s="116">
        <v>5.7720485827824172E-2</v>
      </c>
      <c r="H1436" s="116">
        <v>5.7750153696039502E-2</v>
      </c>
      <c r="I1436" s="86">
        <v>0.10305628489064918</v>
      </c>
      <c r="J1436" s="86">
        <v>0.10304474738634323</v>
      </c>
      <c r="K1436" s="86">
        <v>0.10304145095654152</v>
      </c>
      <c r="L1436" s="86">
        <v>1.0990676048305883</v>
      </c>
      <c r="M1436" s="86">
        <v>1.0593390328604604</v>
      </c>
      <c r="N1436" s="86">
        <v>1.0788761481877054</v>
      </c>
      <c r="O1436" s="117">
        <v>2.4511246594375962</v>
      </c>
      <c r="P1436" s="117">
        <v>2.3490507106278544</v>
      </c>
      <c r="Q1436" s="117">
        <v>2.3987361488140269</v>
      </c>
    </row>
    <row r="1437" spans="1:17" x14ac:dyDescent="0.25">
      <c r="A1437" t="s">
        <v>1539</v>
      </c>
      <c r="B1437">
        <v>44</v>
      </c>
      <c r="C1437">
        <v>41</v>
      </c>
      <c r="D1437">
        <v>15</v>
      </c>
      <c r="E1437">
        <v>12</v>
      </c>
      <c r="F1437" s="116">
        <v>5.7484180613197891E-2</v>
      </c>
      <c r="G1437" s="116">
        <v>5.7510816781451903E-2</v>
      </c>
      <c r="H1437" s="116">
        <v>5.754078247073767E-2</v>
      </c>
      <c r="I1437" s="86">
        <v>0.1030486759327237</v>
      </c>
      <c r="J1437" s="86">
        <v>0.1030420168906602</v>
      </c>
      <c r="K1437" s="86">
        <v>0.1030420168906602</v>
      </c>
      <c r="L1437" s="86">
        <v>1.0689893405384168</v>
      </c>
      <c r="M1437" s="86">
        <v>1.0891795560749609</v>
      </c>
      <c r="N1437" s="86">
        <v>1.0494516699615024</v>
      </c>
      <c r="O1437" s="117">
        <v>2.3364464354980212</v>
      </c>
      <c r="P1437" s="117">
        <v>2.3883220379332331</v>
      </c>
      <c r="Q1437" s="117">
        <v>2.2872477679723384</v>
      </c>
    </row>
    <row r="1438" spans="1:17" x14ac:dyDescent="0.25">
      <c r="A1438" t="s">
        <v>1540</v>
      </c>
      <c r="B1438">
        <v>45</v>
      </c>
      <c r="C1438">
        <v>40</v>
      </c>
      <c r="D1438">
        <v>15</v>
      </c>
      <c r="E1438">
        <v>12</v>
      </c>
      <c r="F1438" s="116">
        <v>5.7443049900736905E-2</v>
      </c>
      <c r="G1438" s="116">
        <v>5.7471651132272282E-2</v>
      </c>
      <c r="H1438" s="116">
        <v>5.750361721457653E-2</v>
      </c>
      <c r="I1438" s="86">
        <v>0.10437430599952892</v>
      </c>
      <c r="J1438" s="86">
        <v>0.10436925872337562</v>
      </c>
      <c r="K1438" s="86">
        <v>0.10436925872337562</v>
      </c>
      <c r="L1438" s="86">
        <v>1.0452690198189711</v>
      </c>
      <c r="M1438" s="86">
        <v>1.0649348901376223</v>
      </c>
      <c r="N1438" s="86">
        <v>1.0852560651435108</v>
      </c>
      <c r="O1438" s="117">
        <v>2.2219102257814867</v>
      </c>
      <c r="P1438" s="117">
        <v>2.268370402772637</v>
      </c>
      <c r="Q1438" s="117">
        <v>2.3173945960496654</v>
      </c>
    </row>
    <row r="1439" spans="1:17" x14ac:dyDescent="0.25">
      <c r="A1439" t="s">
        <v>1541</v>
      </c>
      <c r="B1439">
        <v>46</v>
      </c>
      <c r="C1439">
        <v>39</v>
      </c>
      <c r="D1439">
        <v>15</v>
      </c>
      <c r="E1439">
        <v>12</v>
      </c>
      <c r="F1439" s="116">
        <v>5.7457106644323276E-2</v>
      </c>
      <c r="G1439" s="116">
        <v>5.7487729565579834E-2</v>
      </c>
      <c r="H1439" s="116">
        <v>5.752005376023954E-2</v>
      </c>
      <c r="I1439" s="86">
        <v>0.10437142200937402</v>
      </c>
      <c r="J1439" s="86">
        <v>0.10436801946256773</v>
      </c>
      <c r="K1439" s="86">
        <v>0.10436801946256773</v>
      </c>
      <c r="L1439" s="86">
        <v>1.0848084791466412</v>
      </c>
      <c r="M1439" s="86">
        <v>1.0449884738726938</v>
      </c>
      <c r="N1439" s="86">
        <v>1.0645735332896673</v>
      </c>
      <c r="O1439" s="117">
        <v>2.2559582847761548</v>
      </c>
      <c r="P1439" s="117">
        <v>2.1610340339744298</v>
      </c>
      <c r="Q1439" s="117">
        <v>2.2072219055963389</v>
      </c>
    </row>
    <row r="1440" spans="1:17" x14ac:dyDescent="0.25">
      <c r="A1440" t="s">
        <v>1542</v>
      </c>
      <c r="B1440">
        <v>47</v>
      </c>
      <c r="C1440">
        <v>38</v>
      </c>
      <c r="D1440">
        <v>15</v>
      </c>
      <c r="E1440">
        <v>12</v>
      </c>
      <c r="F1440" s="116">
        <v>5.7471937093645155E-2</v>
      </c>
      <c r="G1440" s="116">
        <v>5.7502922053889731E-2</v>
      </c>
      <c r="H1440" s="116">
        <v>5.753562840081456E-2</v>
      </c>
      <c r="I1440" s="86">
        <v>0.1043693958104891</v>
      </c>
      <c r="J1440" s="86">
        <v>0.10436767442380884</v>
      </c>
      <c r="K1440" s="86">
        <v>0.10436595303712859</v>
      </c>
      <c r="L1440" s="86">
        <v>1.0604189510902402</v>
      </c>
      <c r="M1440" s="86">
        <v>1.080574667729336</v>
      </c>
      <c r="N1440" s="86">
        <v>1.0409130579229404</v>
      </c>
      <c r="O1440" s="117">
        <v>2.1527007696319846</v>
      </c>
      <c r="P1440" s="117">
        <v>2.2011491977477378</v>
      </c>
      <c r="Q1440" s="117">
        <v>2.1067862227095659</v>
      </c>
    </row>
    <row r="1441" spans="1:17" x14ac:dyDescent="0.25">
      <c r="A1441" t="s">
        <v>1543</v>
      </c>
      <c r="B1441">
        <v>48</v>
      </c>
      <c r="C1441">
        <v>37</v>
      </c>
      <c r="D1441">
        <v>15</v>
      </c>
      <c r="E1441">
        <v>12</v>
      </c>
      <c r="F1441" s="116">
        <v>5.7487590976269487E-2</v>
      </c>
      <c r="G1441" s="116">
        <v>5.7518962103678094E-2</v>
      </c>
      <c r="H1441" s="116">
        <v>5.7550333231086694E-2</v>
      </c>
      <c r="I1441" s="86">
        <v>0.10436825520760715</v>
      </c>
      <c r="J1441" s="86">
        <v>0.10436825520760715</v>
      </c>
      <c r="K1441" s="86">
        <v>0.10436476952678397</v>
      </c>
      <c r="L1441" s="86">
        <v>1.0407406374613088</v>
      </c>
      <c r="M1441" s="86">
        <v>1.0601733080505285</v>
      </c>
      <c r="N1441" s="86">
        <v>1.0802499581718301</v>
      </c>
      <c r="O1441" s="117">
        <v>2.0412129472128497</v>
      </c>
      <c r="P1441" s="117">
        <v>2.086856194751959</v>
      </c>
      <c r="Q1441" s="117">
        <v>2.1350178466858147</v>
      </c>
    </row>
    <row r="1442" spans="1:17" x14ac:dyDescent="0.25">
      <c r="A1442" t="s">
        <v>1544</v>
      </c>
      <c r="B1442">
        <v>49</v>
      </c>
      <c r="C1442">
        <v>36</v>
      </c>
      <c r="D1442">
        <v>15</v>
      </c>
      <c r="E1442">
        <v>12</v>
      </c>
      <c r="F1442" s="116">
        <v>5.6756408422977987E-2</v>
      </c>
      <c r="G1442" s="116">
        <v>5.6788187915671348E-2</v>
      </c>
      <c r="H1442" s="116">
        <v>5.6818201880992861E-2</v>
      </c>
      <c r="I1442" s="86">
        <v>0.10436915058712613</v>
      </c>
      <c r="J1442" s="86">
        <v>0.10436561953238242</v>
      </c>
      <c r="K1442" s="86">
        <v>0.10436208847763871</v>
      </c>
      <c r="L1442" s="86">
        <v>1.1047593321363058</v>
      </c>
      <c r="M1442" s="86">
        <v>1.0654975344410251</v>
      </c>
      <c r="N1442" s="86">
        <v>1.0848088728343599</v>
      </c>
      <c r="O1442" s="117">
        <v>2.0345037014281351</v>
      </c>
      <c r="P1442" s="117">
        <v>1.9412591388110585</v>
      </c>
      <c r="Q1442" s="117">
        <v>1.9866296612129526</v>
      </c>
    </row>
    <row r="1443" spans="1:17" x14ac:dyDescent="0.25">
      <c r="A1443" t="s">
        <v>1545</v>
      </c>
      <c r="B1443">
        <v>50</v>
      </c>
      <c r="C1443">
        <v>35</v>
      </c>
      <c r="D1443">
        <v>15</v>
      </c>
      <c r="E1443">
        <v>12</v>
      </c>
      <c r="F1443" s="116">
        <v>5.6772653500178044E-2</v>
      </c>
      <c r="G1443" s="116">
        <v>5.6803073492913039E-2</v>
      </c>
      <c r="H1443" s="116">
        <v>5.6833493485648028E-2</v>
      </c>
      <c r="I1443" s="86">
        <v>0.10436741625107589</v>
      </c>
      <c r="J1443" s="86">
        <v>0.10436562683973853</v>
      </c>
      <c r="K1443" s="86">
        <v>0.10435846919438913</v>
      </c>
      <c r="L1443" s="86">
        <v>1.0839967575866567</v>
      </c>
      <c r="M1443" s="86">
        <v>1.103941536352786</v>
      </c>
      <c r="N1443" s="86">
        <v>1.0646916933736308</v>
      </c>
      <c r="O1443" s="117">
        <v>1.8876893868224169</v>
      </c>
      <c r="P1443" s="117">
        <v>1.9351499437230135</v>
      </c>
      <c r="Q1443" s="117">
        <v>1.8427125328580656</v>
      </c>
    </row>
    <row r="1444" spans="1:17" x14ac:dyDescent="0.25">
      <c r="A1444" t="s">
        <v>1546</v>
      </c>
      <c r="B1444">
        <v>18</v>
      </c>
      <c r="C1444">
        <v>67</v>
      </c>
      <c r="D1444">
        <v>6</v>
      </c>
      <c r="E1444">
        <v>13</v>
      </c>
      <c r="F1444" s="116">
        <v>5.0602484665441975E-2</v>
      </c>
      <c r="G1444" s="116">
        <v>5.0630507208020675E-2</v>
      </c>
      <c r="H1444" s="116">
        <v>5.0661643366441446E-2</v>
      </c>
      <c r="I1444" s="86">
        <v>0.11134601612853007</v>
      </c>
      <c r="J1444" s="86">
        <v>0.11137715228695083</v>
      </c>
      <c r="K1444" s="86">
        <v>0.11140517482952954</v>
      </c>
      <c r="L1444" s="86">
        <v>2.1690475449139086</v>
      </c>
      <c r="M1444" s="86">
        <v>2.1327708067378648</v>
      </c>
      <c r="N1444" s="86">
        <v>2.1506055982812842</v>
      </c>
      <c r="O1444" s="117">
        <v>11.720490705856712</v>
      </c>
      <c r="P1444" s="117">
        <v>11.55304355948563</v>
      </c>
      <c r="Q1444" s="117">
        <v>11.634607840084691</v>
      </c>
    </row>
    <row r="1445" spans="1:17" x14ac:dyDescent="0.25">
      <c r="A1445" t="s">
        <v>1547</v>
      </c>
      <c r="B1445">
        <v>19</v>
      </c>
      <c r="C1445">
        <v>66</v>
      </c>
      <c r="D1445">
        <v>6</v>
      </c>
      <c r="E1445">
        <v>13</v>
      </c>
      <c r="F1445" s="116">
        <v>5.0616048533366688E-2</v>
      </c>
      <c r="G1445" s="116">
        <v>5.0647320032522362E-2</v>
      </c>
      <c r="H1445" s="116">
        <v>5.0675464381762458E-2</v>
      </c>
      <c r="I1445" s="86">
        <v>0.11136093564325474</v>
      </c>
      <c r="J1445" s="86">
        <v>0.11139220714241041</v>
      </c>
      <c r="K1445" s="86">
        <v>0.11141722434173494</v>
      </c>
      <c r="L1445" s="86">
        <v>2.1211301519794858</v>
      </c>
      <c r="M1445" s="86">
        <v>2.1394458690349616</v>
      </c>
      <c r="N1445" s="86">
        <v>2.1034195384326724</v>
      </c>
      <c r="O1445" s="117">
        <v>10.985718306335606</v>
      </c>
      <c r="P1445" s="117">
        <v>11.070917505785227</v>
      </c>
      <c r="Q1445" s="117">
        <v>10.904806429420226</v>
      </c>
    </row>
    <row r="1446" spans="1:17" x14ac:dyDescent="0.25">
      <c r="A1446" t="s">
        <v>1548</v>
      </c>
      <c r="B1446">
        <v>20</v>
      </c>
      <c r="C1446">
        <v>65</v>
      </c>
      <c r="D1446">
        <v>6</v>
      </c>
      <c r="E1446">
        <v>13</v>
      </c>
      <c r="F1446" s="116">
        <v>5.063219564295475E-2</v>
      </c>
      <c r="G1446" s="116">
        <v>5.0660467746242166E-2</v>
      </c>
      <c r="H1446" s="116">
        <v>5.0688739849529582E-2</v>
      </c>
      <c r="I1446" s="86">
        <v>0.11137638022837577</v>
      </c>
      <c r="J1446" s="86">
        <v>0.11140465233166319</v>
      </c>
      <c r="K1446" s="86">
        <v>0.11143292443495061</v>
      </c>
      <c r="L1446" s="86">
        <v>2.0662069832095118</v>
      </c>
      <c r="M1446" s="86">
        <v>2.0838016554887147</v>
      </c>
      <c r="N1446" s="86">
        <v>2.1019947539541679</v>
      </c>
      <c r="O1446" s="117">
        <v>10.305231909780577</v>
      </c>
      <c r="P1446" s="117">
        <v>10.385251386118398</v>
      </c>
      <c r="Q1446" s="117">
        <v>10.469511677949329</v>
      </c>
    </row>
    <row r="1447" spans="1:17" x14ac:dyDescent="0.25">
      <c r="A1447" t="s">
        <v>1549</v>
      </c>
      <c r="B1447">
        <v>21</v>
      </c>
      <c r="C1447">
        <v>64</v>
      </c>
      <c r="D1447">
        <v>6</v>
      </c>
      <c r="E1447">
        <v>13</v>
      </c>
      <c r="F1447" s="116">
        <v>5.064625581945869E-2</v>
      </c>
      <c r="G1447" s="116">
        <v>5.0674662668665667E-2</v>
      </c>
      <c r="H1447" s="116">
        <v>5.0703069517872644E-2</v>
      </c>
      <c r="I1447" s="86">
        <v>0.11139272469028644</v>
      </c>
      <c r="J1447" s="86">
        <v>0.11141797522291486</v>
      </c>
      <c r="K1447" s="86">
        <v>0.11144322575554329</v>
      </c>
      <c r="L1447" s="86">
        <v>2.0635050895604827</v>
      </c>
      <c r="M1447" s="86">
        <v>2.0279554959362422</v>
      </c>
      <c r="N1447" s="86">
        <v>2.0454320208316896</v>
      </c>
      <c r="O1447" s="117">
        <v>9.9013966700860099</v>
      </c>
      <c r="P1447" s="117">
        <v>9.7389315868381594</v>
      </c>
      <c r="Q1447" s="117">
        <v>9.8180667560956358</v>
      </c>
    </row>
    <row r="1448" spans="1:17" x14ac:dyDescent="0.25">
      <c r="A1448" t="s">
        <v>1550</v>
      </c>
      <c r="B1448">
        <v>22</v>
      </c>
      <c r="C1448">
        <v>63</v>
      </c>
      <c r="D1448">
        <v>6</v>
      </c>
      <c r="E1448">
        <v>13</v>
      </c>
      <c r="F1448" s="116">
        <v>5.0660618268910496E-2</v>
      </c>
      <c r="G1448" s="116">
        <v>5.0689168398179135E-2</v>
      </c>
      <c r="H1448" s="116">
        <v>5.0717718527447775E-2</v>
      </c>
      <c r="I1448" s="86">
        <v>0.11140577664282202</v>
      </c>
      <c r="J1448" s="86">
        <v>0.11143115453550526</v>
      </c>
      <c r="K1448" s="86">
        <v>0.1114565324281885</v>
      </c>
      <c r="L1448" s="86">
        <v>2.0126064681903975</v>
      </c>
      <c r="M1448" s="86">
        <v>2.0306755277808617</v>
      </c>
      <c r="N1448" s="86">
        <v>1.9951337890779894</v>
      </c>
      <c r="O1448" s="117">
        <v>9.2946151283962752</v>
      </c>
      <c r="P1448" s="117">
        <v>9.377023490411915</v>
      </c>
      <c r="Q1448" s="117">
        <v>9.2163560518343459</v>
      </c>
    </row>
    <row r="1449" spans="1:17" x14ac:dyDescent="0.25">
      <c r="A1449" t="s">
        <v>1551</v>
      </c>
      <c r="B1449">
        <v>23</v>
      </c>
      <c r="C1449">
        <v>62</v>
      </c>
      <c r="D1449">
        <v>6</v>
      </c>
      <c r="E1449">
        <v>13</v>
      </c>
      <c r="F1449" s="116">
        <v>5.0676106646255902E-2</v>
      </c>
      <c r="G1449" s="116">
        <v>5.0704809286898841E-2</v>
      </c>
      <c r="H1449" s="116">
        <v>5.0733511927541781E-2</v>
      </c>
      <c r="I1449" s="86">
        <v>0.11141727261130246</v>
      </c>
      <c r="J1449" s="86">
        <v>0.11144278606965174</v>
      </c>
      <c r="K1449" s="86">
        <v>0.11146511034570736</v>
      </c>
      <c r="L1449" s="86">
        <v>1.9549336650082918</v>
      </c>
      <c r="M1449" s="86">
        <v>1.9722987625972701</v>
      </c>
      <c r="N1449" s="86">
        <v>1.9902522643194285</v>
      </c>
      <c r="O1449" s="117">
        <v>8.7224964918994772</v>
      </c>
      <c r="P1449" s="117">
        <v>8.7998883786197215</v>
      </c>
      <c r="Q1449" s="117">
        <v>8.8813783645873201</v>
      </c>
    </row>
    <row r="1450" spans="1:17" x14ac:dyDescent="0.25">
      <c r="A1450" t="s">
        <v>1552</v>
      </c>
      <c r="B1450">
        <v>24</v>
      </c>
      <c r="C1450">
        <v>61</v>
      </c>
      <c r="D1450">
        <v>6</v>
      </c>
      <c r="E1450">
        <v>13</v>
      </c>
      <c r="F1450" s="116">
        <v>5.0688775919303368E-2</v>
      </c>
      <c r="G1450" s="116">
        <v>5.0717641964815499E-2</v>
      </c>
      <c r="H1450" s="116">
        <v>5.074650801032763E-2</v>
      </c>
      <c r="I1450" s="86">
        <v>0.11143255769199929</v>
      </c>
      <c r="J1450" s="86">
        <v>0.11145500906073096</v>
      </c>
      <c r="K1450" s="86">
        <v>0.11147425309107237</v>
      </c>
      <c r="L1450" s="86">
        <v>1.955138957935757</v>
      </c>
      <c r="M1450" s="86">
        <v>1.9200378465930048</v>
      </c>
      <c r="N1450" s="86">
        <v>1.9372949308016743</v>
      </c>
      <c r="O1450" s="117">
        <v>8.4185255865420086</v>
      </c>
      <c r="P1450" s="117">
        <v>8.2614109081578651</v>
      </c>
      <c r="Q1450" s="117">
        <v>8.3379412094873064</v>
      </c>
    </row>
    <row r="1451" spans="1:17" x14ac:dyDescent="0.25">
      <c r="A1451" t="s">
        <v>1553</v>
      </c>
      <c r="B1451">
        <v>25</v>
      </c>
      <c r="C1451">
        <v>60</v>
      </c>
      <c r="D1451">
        <v>6</v>
      </c>
      <c r="E1451">
        <v>13</v>
      </c>
      <c r="F1451" s="116">
        <v>5.0383994837044206E-2</v>
      </c>
      <c r="G1451" s="116">
        <v>5.0413036463375284E-2</v>
      </c>
      <c r="H1451" s="116">
        <v>5.0438851242336234E-2</v>
      </c>
      <c r="I1451" s="86">
        <v>0.11144240077444337</v>
      </c>
      <c r="J1451" s="86">
        <v>0.1114649887060342</v>
      </c>
      <c r="K1451" s="86">
        <v>0.1114811229428848</v>
      </c>
      <c r="L1451" s="86">
        <v>1.9256631171345595</v>
      </c>
      <c r="M1451" s="86">
        <v>1.9435979348176831</v>
      </c>
      <c r="N1451" s="86">
        <v>1.9083155856727976</v>
      </c>
      <c r="O1451" s="117">
        <v>7.9005421103581801</v>
      </c>
      <c r="P1451" s="117">
        <v>7.9802291061632786</v>
      </c>
      <c r="Q1451" s="117">
        <v>7.8248660858341399</v>
      </c>
    </row>
    <row r="1452" spans="1:17" x14ac:dyDescent="0.25">
      <c r="A1452" t="s">
        <v>1554</v>
      </c>
      <c r="B1452">
        <v>26</v>
      </c>
      <c r="C1452">
        <v>59</v>
      </c>
      <c r="D1452">
        <v>6</v>
      </c>
      <c r="E1452">
        <v>13</v>
      </c>
      <c r="F1452" s="116">
        <v>4.8349328526655952E-2</v>
      </c>
      <c r="G1452" s="116">
        <v>4.8375310566570857E-2</v>
      </c>
      <c r="H1452" s="116">
        <v>4.840129260648577E-2</v>
      </c>
      <c r="I1452" s="86">
        <v>0.11535051395722706</v>
      </c>
      <c r="J1452" s="86">
        <v>0.11536675273217388</v>
      </c>
      <c r="K1452" s="86">
        <v>0.11537974375213134</v>
      </c>
      <c r="L1452" s="86">
        <v>2.0650882577418361</v>
      </c>
      <c r="M1452" s="86">
        <v>2.0821064938861014</v>
      </c>
      <c r="N1452" s="86">
        <v>2.0996979587859892</v>
      </c>
      <c r="O1452" s="117">
        <v>7.4183660544648511</v>
      </c>
      <c r="P1452" s="117">
        <v>7.486588395771423</v>
      </c>
      <c r="Q1452" s="117">
        <v>7.5584774524609859</v>
      </c>
    </row>
    <row r="1453" spans="1:17" x14ac:dyDescent="0.25">
      <c r="A1453" t="s">
        <v>1555</v>
      </c>
      <c r="B1453">
        <v>27</v>
      </c>
      <c r="C1453">
        <v>58</v>
      </c>
      <c r="D1453">
        <v>6</v>
      </c>
      <c r="E1453">
        <v>13</v>
      </c>
      <c r="F1453" s="116">
        <v>4.8360776362476904E-2</v>
      </c>
      <c r="G1453" s="116">
        <v>4.8386938535245352E-2</v>
      </c>
      <c r="H1453" s="116">
        <v>4.8409830436417743E-2</v>
      </c>
      <c r="I1453" s="86">
        <v>0.11535883055087726</v>
      </c>
      <c r="J1453" s="86">
        <v>0.11537518190885752</v>
      </c>
      <c r="K1453" s="86">
        <v>0.11537845218045359</v>
      </c>
      <c r="L1453" s="86">
        <v>2.0525401834622365</v>
      </c>
      <c r="M1453" s="86">
        <v>2.018143466814919</v>
      </c>
      <c r="N1453" s="86">
        <v>2.0350556763739229</v>
      </c>
      <c r="O1453" s="117">
        <v>7.1813758032604609</v>
      </c>
      <c r="P1453" s="117">
        <v>7.0422715306506207</v>
      </c>
      <c r="Q1453" s="117">
        <v>7.1100021256765373</v>
      </c>
    </row>
    <row r="1454" spans="1:17" x14ac:dyDescent="0.25">
      <c r="A1454" t="s">
        <v>1556</v>
      </c>
      <c r="B1454">
        <v>28</v>
      </c>
      <c r="C1454">
        <v>57</v>
      </c>
      <c r="D1454">
        <v>6</v>
      </c>
      <c r="E1454">
        <v>13</v>
      </c>
      <c r="F1454" s="116">
        <v>4.8376628724858747E-2</v>
      </c>
      <c r="G1454" s="116">
        <v>4.8399690315779072E-2</v>
      </c>
      <c r="H1454" s="116">
        <v>4.8419457393710771E-2</v>
      </c>
      <c r="I1454" s="86">
        <v>0.11536725583540614</v>
      </c>
      <c r="J1454" s="86">
        <v>0.11537713937437198</v>
      </c>
      <c r="K1454" s="86">
        <v>0.11537713937437198</v>
      </c>
      <c r="L1454" s="86">
        <v>1.9817945212249</v>
      </c>
      <c r="M1454" s="86">
        <v>1.999173077239857</v>
      </c>
      <c r="N1454" s="86">
        <v>1.9649842687004793</v>
      </c>
      <c r="O1454" s="117">
        <v>6.7555701978355049</v>
      </c>
      <c r="P1454" s="117">
        <v>6.8264252886817003</v>
      </c>
      <c r="Q1454" s="117">
        <v>6.6883324822508117</v>
      </c>
    </row>
    <row r="1455" spans="1:17" x14ac:dyDescent="0.25">
      <c r="A1455" t="s">
        <v>1557</v>
      </c>
      <c r="B1455">
        <v>29</v>
      </c>
      <c r="C1455">
        <v>56</v>
      </c>
      <c r="D1455">
        <v>6</v>
      </c>
      <c r="E1455">
        <v>13</v>
      </c>
      <c r="F1455" s="116">
        <v>4.8387043216948082E-2</v>
      </c>
      <c r="G1455" s="116">
        <v>4.841028706147997E-2</v>
      </c>
      <c r="H1455" s="116">
        <v>4.8426889807574175E-2</v>
      </c>
      <c r="I1455" s="86">
        <v>0.11537580315784231</v>
      </c>
      <c r="J1455" s="86">
        <v>0.11537912370706115</v>
      </c>
      <c r="K1455" s="86">
        <v>0.11536916205940463</v>
      </c>
      <c r="L1455" s="86">
        <v>1.9035978150786139</v>
      </c>
      <c r="M1455" s="86">
        <v>1.9203101392970396</v>
      </c>
      <c r="N1455" s="86">
        <v>1.9375852966080589</v>
      </c>
      <c r="O1455" s="117">
        <v>6.3545549633909451</v>
      </c>
      <c r="P1455" s="117">
        <v>6.4213013232388638</v>
      </c>
      <c r="Q1455" s="117">
        <v>6.4916405173415681</v>
      </c>
    </row>
    <row r="1456" spans="1:17" x14ac:dyDescent="0.25">
      <c r="A1456" t="s">
        <v>1558</v>
      </c>
      <c r="B1456">
        <v>30</v>
      </c>
      <c r="C1456">
        <v>55</v>
      </c>
      <c r="D1456">
        <v>6</v>
      </c>
      <c r="E1456">
        <v>13</v>
      </c>
      <c r="F1456" s="116">
        <v>4.8401031376619899E-2</v>
      </c>
      <c r="G1456" s="116">
        <v>4.8421123128955565E-2</v>
      </c>
      <c r="H1456" s="116">
        <v>4.8434517630512673E-2</v>
      </c>
      <c r="I1456" s="86">
        <v>0.11538023641295249</v>
      </c>
      <c r="J1456" s="86">
        <v>0.11537688778756321</v>
      </c>
      <c r="K1456" s="86">
        <v>0.11536014466061682</v>
      </c>
      <c r="L1456" s="86">
        <v>1.8610554867227003</v>
      </c>
      <c r="M1456" s="86">
        <v>1.8272611592941097</v>
      </c>
      <c r="N1456" s="86">
        <v>1.8438770384757057</v>
      </c>
      <c r="O1456" s="117">
        <v>6.1745069149114284</v>
      </c>
      <c r="P1456" s="117">
        <v>6.0388607976425677</v>
      </c>
      <c r="Q1456" s="117">
        <v>6.1049090848206813</v>
      </c>
    </row>
    <row r="1457" spans="1:17" x14ac:dyDescent="0.25">
      <c r="A1457" t="s">
        <v>1559</v>
      </c>
      <c r="B1457">
        <v>31</v>
      </c>
      <c r="C1457">
        <v>54</v>
      </c>
      <c r="D1457">
        <v>6</v>
      </c>
      <c r="E1457">
        <v>13</v>
      </c>
      <c r="F1457" s="116">
        <v>4.8409386562146273E-2</v>
      </c>
      <c r="G1457" s="116">
        <v>4.8429659914514034E-2</v>
      </c>
      <c r="H1457" s="116">
        <v>4.8439796590697907E-2</v>
      </c>
      <c r="I1457" s="86">
        <v>0.11537902721697556</v>
      </c>
      <c r="J1457" s="86">
        <v>0.11536889054079168</v>
      </c>
      <c r="K1457" s="86">
        <v>0.11534523829636262</v>
      </c>
      <c r="L1457" s="86">
        <v>1.7610515112094745</v>
      </c>
      <c r="M1457" s="86">
        <v>1.7781351894713724</v>
      </c>
      <c r="N1457" s="86">
        <v>1.7445287290297511</v>
      </c>
      <c r="O1457" s="117">
        <v>5.8109036846817927</v>
      </c>
      <c r="P1457" s="117">
        <v>5.8799918906590527</v>
      </c>
      <c r="Q1457" s="117">
        <v>5.7453430420165228</v>
      </c>
    </row>
    <row r="1458" spans="1:17" x14ac:dyDescent="0.25">
      <c r="A1458" t="s">
        <v>1560</v>
      </c>
      <c r="B1458">
        <v>32</v>
      </c>
      <c r="C1458">
        <v>53</v>
      </c>
      <c r="D1458">
        <v>6</v>
      </c>
      <c r="E1458">
        <v>13</v>
      </c>
      <c r="F1458" s="116">
        <v>4.8418790297820077E-2</v>
      </c>
      <c r="G1458" s="116">
        <v>4.8435847576160748E-2</v>
      </c>
      <c r="H1458" s="116">
        <v>4.8446081943165145E-2</v>
      </c>
      <c r="I1458" s="86">
        <v>0.11537543069627811</v>
      </c>
      <c r="J1458" s="86">
        <v>0.11535837341793743</v>
      </c>
      <c r="K1458" s="86">
        <v>0.11533108177259237</v>
      </c>
      <c r="L1458" s="86">
        <v>1.6663903387575478</v>
      </c>
      <c r="M1458" s="86">
        <v>1.6829120185583188</v>
      </c>
      <c r="N1458" s="86">
        <v>1.6999914713608297</v>
      </c>
      <c r="O1458" s="117">
        <v>5.4666632552109986</v>
      </c>
      <c r="P1458" s="117">
        <v>5.531736772080647</v>
      </c>
      <c r="Q1458" s="117">
        <v>5.6003070310101322</v>
      </c>
    </row>
    <row r="1459" spans="1:17" x14ac:dyDescent="0.25">
      <c r="A1459" t="s">
        <v>1561</v>
      </c>
      <c r="B1459">
        <v>33</v>
      </c>
      <c r="C1459">
        <v>52</v>
      </c>
      <c r="D1459">
        <v>6</v>
      </c>
      <c r="E1459">
        <v>13</v>
      </c>
      <c r="F1459" s="116">
        <v>4.842667585731518E-2</v>
      </c>
      <c r="G1459" s="116">
        <v>4.8440461830087884E-2</v>
      </c>
      <c r="H1459" s="116">
        <v>4.844735481647424E-2</v>
      </c>
      <c r="I1459" s="86">
        <v>0.11537135964156471</v>
      </c>
      <c r="J1459" s="86">
        <v>0.11534723418921247</v>
      </c>
      <c r="K1459" s="86">
        <v>0.11531276925728072</v>
      </c>
      <c r="L1459" s="86">
        <v>1.6154127175598829</v>
      </c>
      <c r="M1459" s="86">
        <v>1.5819886265724625</v>
      </c>
      <c r="N1459" s="86">
        <v>1.5984232293641221</v>
      </c>
      <c r="O1459" s="117">
        <v>5.3387489229708773</v>
      </c>
      <c r="P1459" s="117">
        <v>5.206510425641909</v>
      </c>
      <c r="Q1459" s="117">
        <v>5.2708978114768223</v>
      </c>
    </row>
    <row r="1460" spans="1:17" x14ac:dyDescent="0.25">
      <c r="A1460" t="s">
        <v>1562</v>
      </c>
      <c r="B1460">
        <v>34</v>
      </c>
      <c r="C1460">
        <v>51</v>
      </c>
      <c r="D1460">
        <v>6</v>
      </c>
      <c r="E1460">
        <v>13</v>
      </c>
      <c r="F1460" s="116">
        <v>4.8135888501742163E-2</v>
      </c>
      <c r="G1460" s="116">
        <v>4.8146341463414635E-2</v>
      </c>
      <c r="H1460" s="116">
        <v>4.8153310104529619E-2</v>
      </c>
      <c r="I1460" s="86">
        <v>0.1153588850174216</v>
      </c>
      <c r="J1460" s="86">
        <v>0.11533101045296167</v>
      </c>
      <c r="K1460" s="86">
        <v>0.11529268292682927</v>
      </c>
      <c r="L1460" s="86">
        <v>1.5388397212543554</v>
      </c>
      <c r="M1460" s="86">
        <v>1.5558885017421602</v>
      </c>
      <c r="N1460" s="86">
        <v>1.5223466898954703</v>
      </c>
      <c r="O1460" s="117">
        <v>5.0225574912891986</v>
      </c>
      <c r="P1460" s="117">
        <v>5.0898989547038331</v>
      </c>
      <c r="Q1460" s="117">
        <v>4.9586550522648087</v>
      </c>
    </row>
    <row r="1461" spans="1:17" x14ac:dyDescent="0.25">
      <c r="A1461" t="s">
        <v>1563</v>
      </c>
      <c r="B1461">
        <v>35</v>
      </c>
      <c r="C1461">
        <v>50</v>
      </c>
      <c r="D1461">
        <v>6</v>
      </c>
      <c r="E1461">
        <v>13</v>
      </c>
      <c r="F1461" s="116">
        <v>4.4015158191592491E-2</v>
      </c>
      <c r="G1461" s="116">
        <v>4.4025733674098878E-2</v>
      </c>
      <c r="H1461" s="116">
        <v>4.4032783995769806E-2</v>
      </c>
      <c r="I1461" s="86">
        <v>0.11923856525953996</v>
      </c>
      <c r="J1461" s="86">
        <v>0.11919978849034987</v>
      </c>
      <c r="K1461" s="86">
        <v>0.11916101172115978</v>
      </c>
      <c r="L1461" s="86">
        <v>1.7136088834053054</v>
      </c>
      <c r="M1461" s="86">
        <v>1.7290526130254693</v>
      </c>
      <c r="N1461" s="86">
        <v>1.7450092535471931</v>
      </c>
      <c r="O1461" s="117">
        <v>4.7208671895655243</v>
      </c>
      <c r="P1461" s="117">
        <v>4.7817079404247815</v>
      </c>
      <c r="Q1461" s="117">
        <v>4.8458517669868684</v>
      </c>
    </row>
    <row r="1462" spans="1:17" x14ac:dyDescent="0.25">
      <c r="A1462" t="s">
        <v>1564</v>
      </c>
      <c r="B1462">
        <v>36</v>
      </c>
      <c r="C1462">
        <v>49</v>
      </c>
      <c r="D1462">
        <v>6</v>
      </c>
      <c r="E1462">
        <v>13</v>
      </c>
      <c r="F1462" s="116">
        <v>4.4018916748460785E-2</v>
      </c>
      <c r="G1462" s="116">
        <v>4.402605514410636E-2</v>
      </c>
      <c r="H1462" s="116">
        <v>4.4036762737574731E-2</v>
      </c>
      <c r="I1462" s="86">
        <v>0.11922191487463192</v>
      </c>
      <c r="J1462" s="86">
        <v>0.11918265369858125</v>
      </c>
      <c r="K1462" s="86">
        <v>0.11914696172035336</v>
      </c>
      <c r="L1462" s="86">
        <v>1.688080663870795</v>
      </c>
      <c r="M1462" s="86">
        <v>1.6568501829213884</v>
      </c>
      <c r="N1462" s="86">
        <v>1.6722084411528508</v>
      </c>
      <c r="O1462" s="117">
        <v>4.7230516641384845</v>
      </c>
      <c r="P1462" s="117">
        <v>4.5988971178727578</v>
      </c>
      <c r="Q1462" s="117">
        <v>4.6593307754082272</v>
      </c>
    </row>
    <row r="1463" spans="1:17" x14ac:dyDescent="0.25">
      <c r="A1463" t="s">
        <v>1565</v>
      </c>
      <c r="B1463">
        <v>37</v>
      </c>
      <c r="C1463">
        <v>48</v>
      </c>
      <c r="D1463">
        <v>6</v>
      </c>
      <c r="E1463">
        <v>13</v>
      </c>
      <c r="F1463" s="116">
        <v>4.402488425925926E-2</v>
      </c>
      <c r="G1463" s="116">
        <v>4.4032118055555555E-2</v>
      </c>
      <c r="H1463" s="116">
        <v>4.4042968750000001E-2</v>
      </c>
      <c r="I1463" s="86">
        <v>0.11920211226851851</v>
      </c>
      <c r="J1463" s="86">
        <v>0.11916232638888889</v>
      </c>
      <c r="K1463" s="86">
        <v>0.11912977430555556</v>
      </c>
      <c r="L1463" s="86">
        <v>1.6103985821759259</v>
      </c>
      <c r="M1463" s="86">
        <v>1.6261863425925926</v>
      </c>
      <c r="N1463" s="86">
        <v>1.5951208043981482</v>
      </c>
      <c r="O1463" s="117">
        <v>4.5481626157407407</v>
      </c>
      <c r="P1463" s="117">
        <v>4.6114547164351851</v>
      </c>
      <c r="Q1463" s="117">
        <v>4.4881365740740744</v>
      </c>
    </row>
    <row r="1464" spans="1:17" x14ac:dyDescent="0.25">
      <c r="A1464" t="s">
        <v>1566</v>
      </c>
      <c r="B1464">
        <v>38</v>
      </c>
      <c r="C1464">
        <v>47</v>
      </c>
      <c r="D1464">
        <v>6</v>
      </c>
      <c r="E1464">
        <v>13</v>
      </c>
      <c r="F1464" s="116">
        <v>4.4028687246647956E-2</v>
      </c>
      <c r="G1464" s="116">
        <v>4.4036024138373778E-2</v>
      </c>
      <c r="H1464" s="116">
        <v>4.4047029475962507E-2</v>
      </c>
      <c r="I1464" s="86">
        <v>0.11918046919422587</v>
      </c>
      <c r="J1464" s="86">
        <v>0.11914378473559677</v>
      </c>
      <c r="K1464" s="86">
        <v>0.11911810561455639</v>
      </c>
      <c r="L1464" s="86">
        <v>1.5333333333333334</v>
      </c>
      <c r="M1464" s="86">
        <v>1.5485317045433702</v>
      </c>
      <c r="N1464" s="86">
        <v>1.5642399897283517</v>
      </c>
      <c r="O1464" s="117">
        <v>4.3783084796126124</v>
      </c>
      <c r="P1464" s="117">
        <v>4.4379317302224912</v>
      </c>
      <c r="Q1464" s="117">
        <v>4.5007942185293199</v>
      </c>
    </row>
    <row r="1465" spans="1:17" x14ac:dyDescent="0.25">
      <c r="A1465" t="s">
        <v>1567</v>
      </c>
      <c r="B1465">
        <v>39</v>
      </c>
      <c r="C1465">
        <v>46</v>
      </c>
      <c r="D1465">
        <v>6</v>
      </c>
      <c r="E1465">
        <v>13</v>
      </c>
      <c r="F1465" s="116">
        <v>4.4029795158286776E-2</v>
      </c>
      <c r="G1465" s="116">
        <v>4.4040968342644322E-2</v>
      </c>
      <c r="H1465" s="116">
        <v>4.4055865921787708E-2</v>
      </c>
      <c r="I1465" s="86">
        <v>0.11916201117318435</v>
      </c>
      <c r="J1465" s="86">
        <v>0.11913221601489758</v>
      </c>
      <c r="K1465" s="86">
        <v>0.11910986964618249</v>
      </c>
      <c r="L1465" s="86">
        <v>1.5021489757914339</v>
      </c>
      <c r="M1465" s="86">
        <v>1.4713966480446927</v>
      </c>
      <c r="N1465" s="86">
        <v>1.4865195530726256</v>
      </c>
      <c r="O1465" s="117">
        <v>4.4000372439478586</v>
      </c>
      <c r="P1465" s="117">
        <v>4.2783873370577279</v>
      </c>
      <c r="Q1465" s="117">
        <v>4.3376014897579145</v>
      </c>
    </row>
    <row r="1466" spans="1:17" x14ac:dyDescent="0.25">
      <c r="A1466" t="s">
        <v>1568</v>
      </c>
      <c r="B1466">
        <v>40</v>
      </c>
      <c r="C1466">
        <v>45</v>
      </c>
      <c r="D1466">
        <v>6</v>
      </c>
      <c r="E1466">
        <v>13</v>
      </c>
      <c r="F1466" s="116">
        <v>4.4035655481746434E-2</v>
      </c>
      <c r="G1466" s="116">
        <v>4.4047010730710268E-2</v>
      </c>
      <c r="H1466" s="116">
        <v>4.4065936145649992E-2</v>
      </c>
      <c r="I1466" s="86">
        <v>0.1191468422945173</v>
      </c>
      <c r="J1466" s="86">
        <v>0.11912034671360169</v>
      </c>
      <c r="K1466" s="86">
        <v>0.11910520638164991</v>
      </c>
      <c r="L1466" s="86">
        <v>1.4242396714547967</v>
      </c>
      <c r="M1466" s="86">
        <v>1.4397963625352486</v>
      </c>
      <c r="N1466" s="86">
        <v>1.4091882889532352</v>
      </c>
      <c r="O1466" s="117">
        <v>4.2418781581786185</v>
      </c>
      <c r="P1466" s="117">
        <v>4.3038891727701127</v>
      </c>
      <c r="Q1466" s="117">
        <v>4.1830693237949239</v>
      </c>
    </row>
    <row r="1467" spans="1:17" x14ac:dyDescent="0.25">
      <c r="A1467" t="s">
        <v>1569</v>
      </c>
      <c r="B1467">
        <v>41</v>
      </c>
      <c r="C1467">
        <v>44</v>
      </c>
      <c r="D1467">
        <v>6</v>
      </c>
      <c r="E1467">
        <v>13</v>
      </c>
      <c r="F1467" s="116">
        <v>4.4042209042594163E-2</v>
      </c>
      <c r="G1467" s="116">
        <v>4.405761380266502E-2</v>
      </c>
      <c r="H1467" s="116">
        <v>4.40768697527536E-2</v>
      </c>
      <c r="I1467" s="86">
        <v>0.11913271200801047</v>
      </c>
      <c r="J1467" s="86">
        <v>0.11910960486790419</v>
      </c>
      <c r="K1467" s="86">
        <v>0.11910575367788646</v>
      </c>
      <c r="L1467" s="86">
        <v>1.346576292074251</v>
      </c>
      <c r="M1467" s="86">
        <v>1.361557421243164</v>
      </c>
      <c r="N1467" s="86">
        <v>1.377043056304398</v>
      </c>
      <c r="O1467" s="117">
        <v>4.0960371254717707</v>
      </c>
      <c r="P1467" s="117">
        <v>4.1542709697296463</v>
      </c>
      <c r="Q1467" s="117">
        <v>4.2156704921820847</v>
      </c>
    </row>
    <row r="1468" spans="1:17" x14ac:dyDescent="0.25">
      <c r="A1468" t="s">
        <v>1570</v>
      </c>
      <c r="B1468">
        <v>42</v>
      </c>
      <c r="C1468">
        <v>43</v>
      </c>
      <c r="D1468">
        <v>6</v>
      </c>
      <c r="E1468">
        <v>13</v>
      </c>
      <c r="F1468" s="116">
        <v>4.405037467142689E-2</v>
      </c>
      <c r="G1468" s="116">
        <v>4.4066067715485109E-2</v>
      </c>
      <c r="H1468" s="116">
        <v>4.4089607281572442E-2</v>
      </c>
      <c r="I1468" s="86">
        <v>0.11911805092392797</v>
      </c>
      <c r="J1468" s="86">
        <v>0.1191062811408843</v>
      </c>
      <c r="K1468" s="86">
        <v>0.11910235787986975</v>
      </c>
      <c r="L1468" s="86">
        <v>1.3094275962179764</v>
      </c>
      <c r="M1468" s="86">
        <v>1.2790968653144494</v>
      </c>
      <c r="N1468" s="86">
        <v>1.2940131036917886</v>
      </c>
      <c r="O1468" s="117">
        <v>4.1270822707834753</v>
      </c>
      <c r="P1468" s="117">
        <v>4.008274157479697</v>
      </c>
      <c r="Q1468" s="117">
        <v>4.0661030248342422</v>
      </c>
    </row>
    <row r="1469" spans="1:17" x14ac:dyDescent="0.25">
      <c r="A1469" t="s">
        <v>1571</v>
      </c>
      <c r="B1469">
        <v>43</v>
      </c>
      <c r="C1469">
        <v>42</v>
      </c>
      <c r="D1469">
        <v>6</v>
      </c>
      <c r="E1469">
        <v>13</v>
      </c>
      <c r="F1469" s="116">
        <v>4.4058029014507255E-2</v>
      </c>
      <c r="G1469" s="116">
        <v>4.4078039019509754E-2</v>
      </c>
      <c r="H1469" s="116">
        <v>4.4098049024512254E-2</v>
      </c>
      <c r="I1469" s="86">
        <v>0.11911155577788894</v>
      </c>
      <c r="J1469" s="86">
        <v>0.11910355177588794</v>
      </c>
      <c r="K1469" s="86">
        <v>0.11910355177588794</v>
      </c>
      <c r="L1469" s="86">
        <v>1.2302431215607803</v>
      </c>
      <c r="M1469" s="86">
        <v>1.2456548274137069</v>
      </c>
      <c r="N1469" s="86">
        <v>1.2153256628314157</v>
      </c>
      <c r="O1469" s="117">
        <v>3.9894187093546774</v>
      </c>
      <c r="P1469" s="117">
        <v>4.0499689844922457</v>
      </c>
      <c r="Q1469" s="117">
        <v>3.9319899949974988</v>
      </c>
    </row>
    <row r="1470" spans="1:17" x14ac:dyDescent="0.25">
      <c r="A1470" t="s">
        <v>1572</v>
      </c>
      <c r="B1470">
        <v>44</v>
      </c>
      <c r="C1470">
        <v>41</v>
      </c>
      <c r="D1470">
        <v>6</v>
      </c>
      <c r="E1470">
        <v>13</v>
      </c>
      <c r="F1470" s="116">
        <v>4.3504568776957825E-2</v>
      </c>
      <c r="G1470" s="116">
        <v>4.3529099123040128E-2</v>
      </c>
      <c r="H1470" s="116">
        <v>4.3549541078108711E-2</v>
      </c>
      <c r="I1470" s="86">
        <v>0.11910709540260431</v>
      </c>
      <c r="J1470" s="86">
        <v>0.11910300701159059</v>
      </c>
      <c r="K1470" s="86">
        <v>0.11910300701159059</v>
      </c>
      <c r="L1470" s="86">
        <v>1.1708456836811874</v>
      </c>
      <c r="M1470" s="86">
        <v>1.1856906314519922</v>
      </c>
      <c r="N1470" s="86">
        <v>1.201024141948936</v>
      </c>
      <c r="O1470" s="117">
        <v>3.8577730534148285</v>
      </c>
      <c r="P1470" s="117">
        <v>3.9146425724156257</v>
      </c>
      <c r="Q1470" s="117">
        <v>3.9746029150227926</v>
      </c>
    </row>
    <row r="1471" spans="1:17" x14ac:dyDescent="0.25">
      <c r="A1471" t="s">
        <v>1573</v>
      </c>
      <c r="B1471">
        <v>45</v>
      </c>
      <c r="C1471">
        <v>40</v>
      </c>
      <c r="D1471">
        <v>6</v>
      </c>
      <c r="E1471">
        <v>13</v>
      </c>
      <c r="F1471" s="116">
        <v>3.8849613051662832E-2</v>
      </c>
      <c r="G1471" s="116">
        <v>3.8870529177996237E-2</v>
      </c>
      <c r="H1471" s="116">
        <v>3.8891445304329642E-2</v>
      </c>
      <c r="I1471" s="86">
        <v>0.1262330056473541</v>
      </c>
      <c r="J1471" s="86">
        <v>0.12622882242208744</v>
      </c>
      <c r="K1471" s="86">
        <v>0.12622882242208744</v>
      </c>
      <c r="L1471" s="86">
        <v>1.3404643380046015</v>
      </c>
      <c r="M1471" s="86">
        <v>1.3134281531060448</v>
      </c>
      <c r="N1471" s="86">
        <v>1.3267266262288224</v>
      </c>
      <c r="O1471" s="117">
        <v>3.9066220455971554</v>
      </c>
      <c r="P1471" s="117">
        <v>3.791144112110437</v>
      </c>
      <c r="Q1471" s="117">
        <v>3.8473331938924913</v>
      </c>
    </row>
    <row r="1472" spans="1:17" x14ac:dyDescent="0.25">
      <c r="A1472" t="s">
        <v>1574</v>
      </c>
      <c r="B1472">
        <v>46</v>
      </c>
      <c r="C1472">
        <v>39</v>
      </c>
      <c r="D1472">
        <v>6</v>
      </c>
      <c r="E1472">
        <v>13</v>
      </c>
      <c r="F1472" s="116">
        <v>3.8858637396561334E-2</v>
      </c>
      <c r="G1472" s="116">
        <v>3.8880075461990307E-2</v>
      </c>
      <c r="H1472" s="116">
        <v>3.8901513527419287E-2</v>
      </c>
      <c r="I1472" s="86">
        <v>0.12623161685889464</v>
      </c>
      <c r="J1472" s="86">
        <v>0.12622732924580884</v>
      </c>
      <c r="K1472" s="86">
        <v>0.12622732924580884</v>
      </c>
      <c r="L1472" s="86">
        <v>1.2263045062813531</v>
      </c>
      <c r="M1472" s="86">
        <v>1.2399862796381254</v>
      </c>
      <c r="N1472" s="86">
        <v>1.2130600694593321</v>
      </c>
      <c r="O1472" s="117">
        <v>3.7465206019808774</v>
      </c>
      <c r="P1472" s="117">
        <v>3.8054624190713029</v>
      </c>
      <c r="Q1472" s="117">
        <v>3.6906615786991384</v>
      </c>
    </row>
    <row r="1473" spans="1:17" x14ac:dyDescent="0.25">
      <c r="A1473" t="s">
        <v>1575</v>
      </c>
      <c r="B1473">
        <v>47</v>
      </c>
      <c r="C1473">
        <v>38</v>
      </c>
      <c r="D1473">
        <v>6</v>
      </c>
      <c r="E1473">
        <v>13</v>
      </c>
      <c r="F1473" s="116">
        <v>3.8871155920487815E-2</v>
      </c>
      <c r="G1473" s="116">
        <v>3.889316926057191E-2</v>
      </c>
      <c r="H1473" s="116">
        <v>3.8910779932639181E-2</v>
      </c>
      <c r="I1473" s="86">
        <v>0.12622889471019438</v>
      </c>
      <c r="J1473" s="86">
        <v>0.12622889471019438</v>
      </c>
      <c r="K1473" s="86">
        <v>0.12622449204217756</v>
      </c>
      <c r="L1473" s="86">
        <v>1.1618949083144385</v>
      </c>
      <c r="M1473" s="86">
        <v>1.1750853016928258</v>
      </c>
      <c r="N1473" s="86">
        <v>1.1887093578708698</v>
      </c>
      <c r="O1473" s="117">
        <v>3.6006868162106236</v>
      </c>
      <c r="P1473" s="117">
        <v>3.6562176679067515</v>
      </c>
      <c r="Q1473" s="117">
        <v>3.7148127765425847</v>
      </c>
    </row>
    <row r="1474" spans="1:17" x14ac:dyDescent="0.25">
      <c r="A1474" t="s">
        <v>1576</v>
      </c>
      <c r="B1474">
        <v>48</v>
      </c>
      <c r="C1474">
        <v>37</v>
      </c>
      <c r="D1474">
        <v>6</v>
      </c>
      <c r="E1474">
        <v>13</v>
      </c>
      <c r="F1474" s="116">
        <v>3.88829751092791E-2</v>
      </c>
      <c r="G1474" s="116">
        <v>3.8901093923402713E-2</v>
      </c>
      <c r="H1474" s="116">
        <v>3.892374244105723E-2</v>
      </c>
      <c r="I1474" s="86">
        <v>0.12622924829569904</v>
      </c>
      <c r="J1474" s="86">
        <v>0.12622471859216813</v>
      </c>
      <c r="K1474" s="86">
        <v>0.12622018888863723</v>
      </c>
      <c r="L1474" s="86">
        <v>1.1516590039181935</v>
      </c>
      <c r="M1474" s="86">
        <v>1.1249473421964533</v>
      </c>
      <c r="N1474" s="86">
        <v>1.1380834824360746</v>
      </c>
      <c r="O1474" s="117">
        <v>3.6259687903426721</v>
      </c>
      <c r="P1474" s="117">
        <v>3.5125223654111837</v>
      </c>
      <c r="Q1474" s="117">
        <v>3.5677213326387789</v>
      </c>
    </row>
    <row r="1475" spans="1:17" x14ac:dyDescent="0.25">
      <c r="A1475" t="s">
        <v>1577</v>
      </c>
      <c r="B1475">
        <v>49</v>
      </c>
      <c r="C1475">
        <v>36</v>
      </c>
      <c r="D1475">
        <v>6</v>
      </c>
      <c r="E1475">
        <v>13</v>
      </c>
      <c r="F1475" s="116">
        <v>3.8890445502942003E-2</v>
      </c>
      <c r="G1475" s="116">
        <v>3.8913794713738674E-2</v>
      </c>
      <c r="H1475" s="116">
        <v>3.8932474082376017E-2</v>
      </c>
      <c r="I1475" s="86">
        <v>0.12622583356682543</v>
      </c>
      <c r="J1475" s="86">
        <v>0.12622583356682543</v>
      </c>
      <c r="K1475" s="86">
        <v>0.12621649388250678</v>
      </c>
      <c r="L1475" s="86">
        <v>1.0993835808349677</v>
      </c>
      <c r="M1475" s="86">
        <v>1.1129541421499953</v>
      </c>
      <c r="N1475" s="86">
        <v>1.0862449799196787</v>
      </c>
      <c r="O1475" s="117">
        <v>3.4876062389091249</v>
      </c>
      <c r="P1475" s="117">
        <v>3.5455029420005606</v>
      </c>
      <c r="Q1475" s="117">
        <v>3.4327309236947792</v>
      </c>
    </row>
    <row r="1476" spans="1:17" x14ac:dyDescent="0.25">
      <c r="A1476" t="s">
        <v>1578</v>
      </c>
      <c r="B1476">
        <v>50</v>
      </c>
      <c r="C1476">
        <v>35</v>
      </c>
      <c r="D1476">
        <v>6</v>
      </c>
      <c r="E1476">
        <v>13</v>
      </c>
      <c r="F1476" s="116">
        <v>3.8895187552768065E-2</v>
      </c>
      <c r="G1476" s="116">
        <v>3.8914485586780845E-2</v>
      </c>
      <c r="H1476" s="116">
        <v>3.893860812929683E-2</v>
      </c>
      <c r="I1476" s="86">
        <v>0.12622844047762635</v>
      </c>
      <c r="J1476" s="86">
        <v>0.12621879146061996</v>
      </c>
      <c r="K1476" s="86">
        <v>0.12621396695211676</v>
      </c>
      <c r="L1476" s="86">
        <v>1.0495862983958508</v>
      </c>
      <c r="M1476" s="86">
        <v>1.062766855626583</v>
      </c>
      <c r="N1476" s="86">
        <v>1.0763792063683513</v>
      </c>
      <c r="O1476" s="117">
        <v>3.3564925823181762</v>
      </c>
      <c r="P1476" s="117">
        <v>3.4108889156917139</v>
      </c>
      <c r="Q1476" s="117">
        <v>3.4682860933542394</v>
      </c>
    </row>
    <row r="1477" spans="1:17" x14ac:dyDescent="0.25">
      <c r="A1477" t="s">
        <v>1579</v>
      </c>
      <c r="B1477">
        <v>18</v>
      </c>
      <c r="C1477">
        <v>67</v>
      </c>
      <c r="D1477">
        <v>8</v>
      </c>
      <c r="E1477">
        <v>13</v>
      </c>
      <c r="F1477" s="116">
        <v>5.4295720306285988E-2</v>
      </c>
      <c r="G1477" s="116">
        <v>5.4326586335846146E-2</v>
      </c>
      <c r="H1477" s="116">
        <v>5.4357452365406303E-2</v>
      </c>
      <c r="I1477" s="86">
        <v>0.10851783700362082</v>
      </c>
      <c r="J1477" s="86">
        <v>0.10854632872321482</v>
      </c>
      <c r="K1477" s="86">
        <v>0.10857482044280881</v>
      </c>
      <c r="L1477" s="86">
        <v>2.0561595536297266</v>
      </c>
      <c r="M1477" s="86">
        <v>2.0172351160443998</v>
      </c>
      <c r="N1477" s="86">
        <v>2.0363708672167151</v>
      </c>
      <c r="O1477" s="117">
        <v>9.9814020300350208</v>
      </c>
      <c r="P1477" s="117">
        <v>9.8256021843651684</v>
      </c>
      <c r="Q1477" s="117">
        <v>9.9014827565738699</v>
      </c>
    </row>
    <row r="1478" spans="1:17" x14ac:dyDescent="0.25">
      <c r="A1478" t="s">
        <v>1580</v>
      </c>
      <c r="B1478">
        <v>19</v>
      </c>
      <c r="C1478">
        <v>66</v>
      </c>
      <c r="D1478">
        <v>8</v>
      </c>
      <c r="E1478">
        <v>13</v>
      </c>
      <c r="F1478" s="116">
        <v>5.4310170359170941E-2</v>
      </c>
      <c r="G1478" s="116">
        <v>5.4341123108608433E-2</v>
      </c>
      <c r="H1478" s="116">
        <v>5.4374456838771887E-2</v>
      </c>
      <c r="I1478" s="86">
        <v>0.10853224443148132</v>
      </c>
      <c r="J1478" s="86">
        <v>0.10856081620019285</v>
      </c>
      <c r="K1478" s="86">
        <v>0.10858700698817843</v>
      </c>
      <c r="L1478" s="86">
        <v>2.0155168513910882</v>
      </c>
      <c r="M1478" s="86">
        <v>2.0351694663031701</v>
      </c>
      <c r="N1478" s="86">
        <v>1.9965130537268301</v>
      </c>
      <c r="O1478" s="117">
        <v>9.3674853272062766</v>
      </c>
      <c r="P1478" s="117">
        <v>9.4465434112310867</v>
      </c>
      <c r="Q1478" s="117">
        <v>9.2924225288396283</v>
      </c>
    </row>
    <row r="1479" spans="1:17" x14ac:dyDescent="0.25">
      <c r="A1479" t="s">
        <v>1581</v>
      </c>
      <c r="B1479">
        <v>20</v>
      </c>
      <c r="C1479">
        <v>65</v>
      </c>
      <c r="D1479">
        <v>8</v>
      </c>
      <c r="E1479">
        <v>13</v>
      </c>
      <c r="F1479" s="116">
        <v>5.4327502835651603E-2</v>
      </c>
      <c r="G1479" s="116">
        <v>5.4358545758462183E-2</v>
      </c>
      <c r="H1479" s="116">
        <v>5.4389588681272763E-2</v>
      </c>
      <c r="I1479" s="86">
        <v>0.10854754940003582</v>
      </c>
      <c r="J1479" s="86">
        <v>0.10857381648856784</v>
      </c>
      <c r="K1479" s="86">
        <v>0.10860008357709987</v>
      </c>
      <c r="L1479" s="86">
        <v>1.9742295982329414</v>
      </c>
      <c r="M1479" s="86">
        <v>1.9931084711360516</v>
      </c>
      <c r="N1479" s="86">
        <v>2.0126284997910573</v>
      </c>
      <c r="O1479" s="117">
        <v>8.7881129484806877</v>
      </c>
      <c r="P1479" s="117">
        <v>8.8625968598889617</v>
      </c>
      <c r="Q1479" s="117">
        <v>8.9410447137484326</v>
      </c>
    </row>
    <row r="1480" spans="1:17" x14ac:dyDescent="0.25">
      <c r="A1480" t="s">
        <v>1582</v>
      </c>
      <c r="B1480">
        <v>21</v>
      </c>
      <c r="C1480">
        <v>64</v>
      </c>
      <c r="D1480">
        <v>8</v>
      </c>
      <c r="E1480">
        <v>13</v>
      </c>
      <c r="F1480" s="116">
        <v>5.4342514970059881E-2</v>
      </c>
      <c r="G1480" s="116">
        <v>5.437365269461078E-2</v>
      </c>
      <c r="H1480" s="116">
        <v>5.4404790419161679E-2</v>
      </c>
      <c r="I1480" s="86">
        <v>0.10856047904191617</v>
      </c>
      <c r="J1480" s="86">
        <v>0.10858682634730539</v>
      </c>
      <c r="K1480" s="86">
        <v>0.10861077844311377</v>
      </c>
      <c r="L1480" s="86">
        <v>1.9886323353293414</v>
      </c>
      <c r="M1480" s="86">
        <v>1.9504862275449102</v>
      </c>
      <c r="N1480" s="86">
        <v>1.9692395209580837</v>
      </c>
      <c r="O1480" s="117">
        <v>8.4625796407185625</v>
      </c>
      <c r="P1480" s="117">
        <v>8.3108311377245503</v>
      </c>
      <c r="Q1480" s="117">
        <v>8.3847377245508987</v>
      </c>
    </row>
    <row r="1481" spans="1:17" x14ac:dyDescent="0.25">
      <c r="A1481" t="s">
        <v>1583</v>
      </c>
      <c r="B1481">
        <v>22</v>
      </c>
      <c r="C1481">
        <v>63</v>
      </c>
      <c r="D1481">
        <v>8</v>
      </c>
      <c r="E1481">
        <v>13</v>
      </c>
      <c r="F1481" s="116">
        <v>5.4357150580913359E-2</v>
      </c>
      <c r="G1481" s="116">
        <v>5.4388388941620312E-2</v>
      </c>
      <c r="H1481" s="116">
        <v>5.4419627302327259E-2</v>
      </c>
      <c r="I1481" s="86">
        <v>0.10857493001405726</v>
      </c>
      <c r="J1481" s="86">
        <v>0.10859895952229337</v>
      </c>
      <c r="K1481" s="86">
        <v>0.10862058607970587</v>
      </c>
      <c r="L1481" s="86">
        <v>1.9442299143348032</v>
      </c>
      <c r="M1481" s="86">
        <v>1.9636169215796999</v>
      </c>
      <c r="N1481" s="86">
        <v>1.925482092008987</v>
      </c>
      <c r="O1481" s="117">
        <v>7.9444966418762242</v>
      </c>
      <c r="P1481" s="117">
        <v>8.0214895892155571</v>
      </c>
      <c r="Q1481" s="117">
        <v>7.8713916689694949</v>
      </c>
    </row>
    <row r="1482" spans="1:17" x14ac:dyDescent="0.25">
      <c r="A1482" t="s">
        <v>1584</v>
      </c>
      <c r="B1482">
        <v>23</v>
      </c>
      <c r="C1482">
        <v>62</v>
      </c>
      <c r="D1482">
        <v>8</v>
      </c>
      <c r="E1482">
        <v>13</v>
      </c>
      <c r="F1482" s="116">
        <v>5.4373824564787579E-2</v>
      </c>
      <c r="G1482" s="116">
        <v>5.4405169503785503E-2</v>
      </c>
      <c r="H1482" s="116">
        <v>5.4434103293629743E-2</v>
      </c>
      <c r="I1482" s="86">
        <v>0.10858610213627815</v>
      </c>
      <c r="J1482" s="86">
        <v>0.10861021362781502</v>
      </c>
      <c r="K1482" s="86">
        <v>0.10862950282104451</v>
      </c>
      <c r="L1482" s="86">
        <v>1.8990934079182138</v>
      </c>
      <c r="M1482" s="86">
        <v>1.9177243574287506</v>
      </c>
      <c r="N1482" s="86">
        <v>1.9369894391667069</v>
      </c>
      <c r="O1482" s="117">
        <v>7.4554974200704054</v>
      </c>
      <c r="P1482" s="117">
        <v>7.5278053720403149</v>
      </c>
      <c r="Q1482" s="117">
        <v>7.6039615180595073</v>
      </c>
    </row>
    <row r="1483" spans="1:17" x14ac:dyDescent="0.25">
      <c r="A1483" t="s">
        <v>1585</v>
      </c>
      <c r="B1483">
        <v>24</v>
      </c>
      <c r="C1483">
        <v>61</v>
      </c>
      <c r="D1483">
        <v>8</v>
      </c>
      <c r="E1483">
        <v>13</v>
      </c>
      <c r="F1483" s="116">
        <v>5.4390358996696794E-2</v>
      </c>
      <c r="G1483" s="116">
        <v>5.4419398163272716E-2</v>
      </c>
      <c r="H1483" s="116">
        <v>5.4450857260396626E-2</v>
      </c>
      <c r="I1483" s="86">
        <v>0.10859922320229409</v>
      </c>
      <c r="J1483" s="86">
        <v>0.10862100257722604</v>
      </c>
      <c r="K1483" s="86">
        <v>0.10864036202160998</v>
      </c>
      <c r="L1483" s="86">
        <v>1.9091654869505246</v>
      </c>
      <c r="M1483" s="86">
        <v>1.8715041078321053</v>
      </c>
      <c r="N1483" s="86">
        <v>1.8900189964548018</v>
      </c>
      <c r="O1483" s="117">
        <v>7.2152673418272899</v>
      </c>
      <c r="P1483" s="117">
        <v>7.0679758490931306</v>
      </c>
      <c r="Q1483" s="117">
        <v>7.1397122702578439</v>
      </c>
    </row>
    <row r="1484" spans="1:17" x14ac:dyDescent="0.25">
      <c r="A1484" t="s">
        <v>1586</v>
      </c>
      <c r="B1484">
        <v>25</v>
      </c>
      <c r="C1484">
        <v>60</v>
      </c>
      <c r="D1484">
        <v>8</v>
      </c>
      <c r="E1484">
        <v>13</v>
      </c>
      <c r="F1484" s="116">
        <v>5.3872315615586433E-2</v>
      </c>
      <c r="G1484" s="116">
        <v>5.3901467301525605E-2</v>
      </c>
      <c r="H1484" s="116">
        <v>5.3930618987464776E-2</v>
      </c>
      <c r="I1484" s="86">
        <v>0.10860946458070159</v>
      </c>
      <c r="J1484" s="86">
        <v>0.10863132834515596</v>
      </c>
      <c r="K1484" s="86">
        <v>0.10864590418812554</v>
      </c>
      <c r="L1484" s="86">
        <v>1.9153143523467107</v>
      </c>
      <c r="M1484" s="86">
        <v>1.9344913030803614</v>
      </c>
      <c r="N1484" s="86">
        <v>1.8967653775143329</v>
      </c>
      <c r="O1484" s="117">
        <v>6.7716038285880868</v>
      </c>
      <c r="P1484" s="117">
        <v>6.8463317461859878</v>
      </c>
      <c r="Q1484" s="117">
        <v>6.7006534836264695</v>
      </c>
    </row>
    <row r="1485" spans="1:17" x14ac:dyDescent="0.25">
      <c r="A1485" t="s">
        <v>1587</v>
      </c>
      <c r="B1485">
        <v>26</v>
      </c>
      <c r="C1485">
        <v>59</v>
      </c>
      <c r="D1485">
        <v>8</v>
      </c>
      <c r="E1485">
        <v>13</v>
      </c>
      <c r="F1485" s="116">
        <v>5.3202907742596478E-2</v>
      </c>
      <c r="G1485" s="116">
        <v>5.3232180319071086E-2</v>
      </c>
      <c r="H1485" s="116">
        <v>5.3259013514172802E-2</v>
      </c>
      <c r="I1485" s="86">
        <v>0.1103088256818071</v>
      </c>
      <c r="J1485" s="86">
        <v>0.11032590135141727</v>
      </c>
      <c r="K1485" s="86">
        <v>0.11033565887690881</v>
      </c>
      <c r="L1485" s="86">
        <v>1.9310777186905401</v>
      </c>
      <c r="M1485" s="86">
        <v>1.9498024101087965</v>
      </c>
      <c r="N1485" s="86">
        <v>1.9691613406840025</v>
      </c>
      <c r="O1485" s="117">
        <v>6.3549104747036154</v>
      </c>
      <c r="P1485" s="117">
        <v>6.4201492901400208</v>
      </c>
      <c r="Q1485" s="117">
        <v>6.4888983753720053</v>
      </c>
    </row>
    <row r="1486" spans="1:17" x14ac:dyDescent="0.25">
      <c r="A1486" t="s">
        <v>1588</v>
      </c>
      <c r="B1486">
        <v>27</v>
      </c>
      <c r="C1486">
        <v>58</v>
      </c>
      <c r="D1486">
        <v>8</v>
      </c>
      <c r="E1486">
        <v>13</v>
      </c>
      <c r="F1486" s="116">
        <v>5.3215887094798228E-2</v>
      </c>
      <c r="G1486" s="116">
        <v>5.3245289491093521E-2</v>
      </c>
      <c r="H1486" s="116">
        <v>5.3269791488006271E-2</v>
      </c>
      <c r="I1486" s="86">
        <v>0.11031779089995834</v>
      </c>
      <c r="J1486" s="86">
        <v>0.11033004189841472</v>
      </c>
      <c r="K1486" s="86">
        <v>0.11033494229779726</v>
      </c>
      <c r="L1486" s="86">
        <v>1.9303898267708819</v>
      </c>
      <c r="M1486" s="86">
        <v>1.8925415921397595</v>
      </c>
      <c r="N1486" s="86">
        <v>1.9111496336951461</v>
      </c>
      <c r="O1486" s="117">
        <v>6.1673241369171583</v>
      </c>
      <c r="P1486" s="117">
        <v>6.0343003454781563</v>
      </c>
      <c r="Q1486" s="117">
        <v>6.0990689241173159</v>
      </c>
    </row>
    <row r="1487" spans="1:17" x14ac:dyDescent="0.25">
      <c r="A1487" t="s">
        <v>1589</v>
      </c>
      <c r="B1487">
        <v>28</v>
      </c>
      <c r="C1487">
        <v>57</v>
      </c>
      <c r="D1487">
        <v>8</v>
      </c>
      <c r="E1487">
        <v>13</v>
      </c>
      <c r="F1487" s="116">
        <v>5.3231087368602444E-2</v>
      </c>
      <c r="G1487" s="116">
        <v>5.3258166957977401E-2</v>
      </c>
      <c r="H1487" s="116">
        <v>5.3280322985647818E-2</v>
      </c>
      <c r="I1487" s="86">
        <v>0.11032470889441422</v>
      </c>
      <c r="J1487" s="86">
        <v>0.1103345560178233</v>
      </c>
      <c r="K1487" s="86">
        <v>0.11033209423697103</v>
      </c>
      <c r="L1487" s="86">
        <v>1.8774919376677088</v>
      </c>
      <c r="M1487" s="86">
        <v>1.8966150513281308</v>
      </c>
      <c r="N1487" s="86">
        <v>1.8589953472341891</v>
      </c>
      <c r="O1487" s="117">
        <v>5.8011373427537478</v>
      </c>
      <c r="P1487" s="117">
        <v>5.8688953989315875</v>
      </c>
      <c r="Q1487" s="117">
        <v>5.7368356268924936</v>
      </c>
    </row>
    <row r="1488" spans="1:17" x14ac:dyDescent="0.25">
      <c r="A1488" t="s">
        <v>1590</v>
      </c>
      <c r="B1488">
        <v>29</v>
      </c>
      <c r="C1488">
        <v>56</v>
      </c>
      <c r="D1488">
        <v>8</v>
      </c>
      <c r="E1488">
        <v>13</v>
      </c>
      <c r="F1488" s="116">
        <v>5.3245580394145953E-2</v>
      </c>
      <c r="G1488" s="116">
        <v>5.3270322764217587E-2</v>
      </c>
      <c r="H1488" s="116">
        <v>5.3290116660274889E-2</v>
      </c>
      <c r="I1488" s="86">
        <v>0.11033117662340876</v>
      </c>
      <c r="J1488" s="86">
        <v>0.11033612509742308</v>
      </c>
      <c r="K1488" s="86">
        <v>0.11032622814939443</v>
      </c>
      <c r="L1488" s="86">
        <v>1.8246112355102495</v>
      </c>
      <c r="M1488" s="86">
        <v>1.8429997649474843</v>
      </c>
      <c r="N1488" s="86">
        <v>1.8620105649920207</v>
      </c>
      <c r="O1488" s="117">
        <v>5.4552002276298044</v>
      </c>
      <c r="P1488" s="117">
        <v>5.5190305939405935</v>
      </c>
      <c r="Q1488" s="117">
        <v>5.5862927269803171</v>
      </c>
    </row>
    <row r="1489" spans="1:17" x14ac:dyDescent="0.25">
      <c r="A1489" t="s">
        <v>1591</v>
      </c>
      <c r="B1489">
        <v>30</v>
      </c>
      <c r="C1489">
        <v>55</v>
      </c>
      <c r="D1489">
        <v>8</v>
      </c>
      <c r="E1489">
        <v>13</v>
      </c>
      <c r="F1489" s="116">
        <v>5.3259368897623102E-2</v>
      </c>
      <c r="G1489" s="116">
        <v>5.3281757235786514E-2</v>
      </c>
      <c r="H1489" s="116">
        <v>5.3296682794562122E-2</v>
      </c>
      <c r="I1489" s="86">
        <v>0.11033470565554299</v>
      </c>
      <c r="J1489" s="86">
        <v>0.11033221806241371</v>
      </c>
      <c r="K1489" s="86">
        <v>0.1103172925036381</v>
      </c>
      <c r="L1489" s="86">
        <v>1.82663465963507</v>
      </c>
      <c r="M1489" s="86">
        <v>1.7894501175387754</v>
      </c>
      <c r="N1489" s="86">
        <v>1.8077326832423288</v>
      </c>
      <c r="O1489" s="117">
        <v>5.3175860396273587</v>
      </c>
      <c r="P1489" s="117">
        <v>5.1878680083085609</v>
      </c>
      <c r="Q1489" s="117">
        <v>5.2510279978606702</v>
      </c>
    </row>
    <row r="1490" spans="1:17" x14ac:dyDescent="0.25">
      <c r="A1490" t="s">
        <v>1592</v>
      </c>
      <c r="B1490">
        <v>31</v>
      </c>
      <c r="C1490">
        <v>54</v>
      </c>
      <c r="D1490">
        <v>8</v>
      </c>
      <c r="E1490">
        <v>13</v>
      </c>
      <c r="F1490" s="116">
        <v>5.3271285246065704E-2</v>
      </c>
      <c r="G1490" s="116">
        <v>5.3288798819084791E-2</v>
      </c>
      <c r="H1490" s="116">
        <v>5.3303810453101154E-2</v>
      </c>
      <c r="I1490" s="86">
        <v>0.1103355100202657</v>
      </c>
      <c r="J1490" s="86">
        <v>0.11032550226425479</v>
      </c>
      <c r="K1490" s="86">
        <v>0.11030298481323025</v>
      </c>
      <c r="L1490" s="86">
        <v>1.7717481047812054</v>
      </c>
      <c r="M1490" s="86">
        <v>1.7905451725086943</v>
      </c>
      <c r="N1490" s="86">
        <v>1.7535640121093847</v>
      </c>
      <c r="O1490" s="117">
        <v>5.0021216442743128</v>
      </c>
      <c r="P1490" s="117">
        <v>5.0681878455803249</v>
      </c>
      <c r="Q1490" s="117">
        <v>4.939428056743977</v>
      </c>
    </row>
    <row r="1491" spans="1:17" x14ac:dyDescent="0.25">
      <c r="A1491" t="s">
        <v>1593</v>
      </c>
      <c r="B1491">
        <v>32</v>
      </c>
      <c r="C1491">
        <v>53</v>
      </c>
      <c r="D1491">
        <v>8</v>
      </c>
      <c r="E1491">
        <v>13</v>
      </c>
      <c r="F1491" s="116">
        <v>5.3281308999370676E-2</v>
      </c>
      <c r="G1491" s="116">
        <v>5.3296412838263058E-2</v>
      </c>
      <c r="H1491" s="116">
        <v>5.3308999370673377E-2</v>
      </c>
      <c r="I1491" s="86">
        <v>0.1103335431088735</v>
      </c>
      <c r="J1491" s="86">
        <v>0.11031592196349906</v>
      </c>
      <c r="K1491" s="86">
        <v>0.11028823159219635</v>
      </c>
      <c r="L1491" s="86">
        <v>1.7029125235997482</v>
      </c>
      <c r="M1491" s="86">
        <v>1.7210925110132158</v>
      </c>
      <c r="N1491" s="86">
        <v>1.7398867212083071</v>
      </c>
      <c r="O1491" s="117">
        <v>4.7029981120201381</v>
      </c>
      <c r="P1491" s="117">
        <v>4.7652259282567648</v>
      </c>
      <c r="Q1491" s="117">
        <v>4.8308017621145378</v>
      </c>
    </row>
    <row r="1492" spans="1:17" x14ac:dyDescent="0.25">
      <c r="A1492" t="s">
        <v>1594</v>
      </c>
      <c r="B1492">
        <v>33</v>
      </c>
      <c r="C1492">
        <v>52</v>
      </c>
      <c r="D1492">
        <v>8</v>
      </c>
      <c r="E1492">
        <v>13</v>
      </c>
      <c r="F1492" s="116">
        <v>5.3288906907211268E-2</v>
      </c>
      <c r="G1492" s="116">
        <v>5.3304109866720718E-2</v>
      </c>
      <c r="H1492" s="116">
        <v>5.331171134647545E-2</v>
      </c>
      <c r="I1492" s="86">
        <v>0.11032534333350226</v>
      </c>
      <c r="J1492" s="86">
        <v>0.11030253889423808</v>
      </c>
      <c r="K1492" s="86">
        <v>0.11027213297521918</v>
      </c>
      <c r="L1492" s="86">
        <v>1.6769979222622005</v>
      </c>
      <c r="M1492" s="86">
        <v>1.640221963208838</v>
      </c>
      <c r="N1492" s="86">
        <v>1.6583046166320377</v>
      </c>
      <c r="O1492" s="117">
        <v>4.6039350326863628</v>
      </c>
      <c r="P1492" s="117">
        <v>4.4774793493133327</v>
      </c>
      <c r="Q1492" s="117">
        <v>4.5390513353266106</v>
      </c>
    </row>
    <row r="1493" spans="1:17" x14ac:dyDescent="0.25">
      <c r="A1493" t="s">
        <v>1595</v>
      </c>
      <c r="B1493">
        <v>34</v>
      </c>
      <c r="C1493">
        <v>51</v>
      </c>
      <c r="D1493">
        <v>8</v>
      </c>
      <c r="E1493">
        <v>13</v>
      </c>
      <c r="F1493" s="116">
        <v>5.279326401735026E-2</v>
      </c>
      <c r="G1493" s="116">
        <v>5.280347005166805E-2</v>
      </c>
      <c r="H1493" s="116">
        <v>5.281367608598584E-2</v>
      </c>
      <c r="I1493" s="86">
        <v>0.11031702494099636</v>
      </c>
      <c r="J1493" s="86">
        <v>0.11028895834662245</v>
      </c>
      <c r="K1493" s="86">
        <v>0.11025323722651018</v>
      </c>
      <c r="L1493" s="86">
        <v>1.6302455827007718</v>
      </c>
      <c r="M1493" s="86">
        <v>1.6489430375709639</v>
      </c>
      <c r="N1493" s="86">
        <v>1.612156662626778</v>
      </c>
      <c r="O1493" s="117">
        <v>4.3235057727881614</v>
      </c>
      <c r="P1493" s="117">
        <v>4.3879032978248391</v>
      </c>
      <c r="Q1493" s="117">
        <v>4.2623945908018115</v>
      </c>
    </row>
    <row r="1494" spans="1:17" x14ac:dyDescent="0.25">
      <c r="A1494" t="s">
        <v>1596</v>
      </c>
      <c r="B1494">
        <v>35</v>
      </c>
      <c r="C1494">
        <v>50</v>
      </c>
      <c r="D1494">
        <v>8</v>
      </c>
      <c r="E1494">
        <v>13</v>
      </c>
      <c r="F1494" s="116">
        <v>5.130261551314183E-2</v>
      </c>
      <c r="G1494" s="116">
        <v>5.1310327099800782E-2</v>
      </c>
      <c r="H1494" s="116">
        <v>5.1320609215346057E-2</v>
      </c>
      <c r="I1494" s="86">
        <v>0.11242208084313347</v>
      </c>
      <c r="J1494" s="86">
        <v>0.11238866396761134</v>
      </c>
      <c r="K1494" s="86">
        <v>0.11235010603431655</v>
      </c>
      <c r="L1494" s="86">
        <v>1.6462926547137073</v>
      </c>
      <c r="M1494" s="86">
        <v>1.6642889274468222</v>
      </c>
      <c r="N1494" s="86">
        <v>1.6828892744682218</v>
      </c>
      <c r="O1494" s="117">
        <v>4.0556905083220869</v>
      </c>
      <c r="P1494" s="117">
        <v>4.1130518604202813</v>
      </c>
      <c r="Q1494" s="117">
        <v>4.1735312640575799</v>
      </c>
    </row>
    <row r="1495" spans="1:17" x14ac:dyDescent="0.25">
      <c r="A1495" t="s">
        <v>1597</v>
      </c>
      <c r="B1495">
        <v>36</v>
      </c>
      <c r="C1495">
        <v>49</v>
      </c>
      <c r="D1495">
        <v>8</v>
      </c>
      <c r="E1495">
        <v>13</v>
      </c>
      <c r="F1495" s="116">
        <v>5.1305834801533841E-2</v>
      </c>
      <c r="G1495" s="116">
        <v>5.1316198569799978E-2</v>
      </c>
      <c r="H1495" s="116">
        <v>5.1323971395999583E-2</v>
      </c>
      <c r="I1495" s="86">
        <v>0.11240543061457146</v>
      </c>
      <c r="J1495" s="86">
        <v>0.11236915742563997</v>
      </c>
      <c r="K1495" s="86">
        <v>0.112335475178775</v>
      </c>
      <c r="L1495" s="86">
        <v>1.6438983314333091</v>
      </c>
      <c r="M1495" s="86">
        <v>1.60750077728262</v>
      </c>
      <c r="N1495" s="86">
        <v>1.6253990050782465</v>
      </c>
      <c r="O1495" s="117">
        <v>4.0720748264068813</v>
      </c>
      <c r="P1495" s="117">
        <v>3.9550212457249456</v>
      </c>
      <c r="Q1495" s="117">
        <v>4.0119986527101252</v>
      </c>
    </row>
    <row r="1496" spans="1:17" x14ac:dyDescent="0.25">
      <c r="A1496" t="s">
        <v>1598</v>
      </c>
      <c r="B1496">
        <v>37</v>
      </c>
      <c r="C1496">
        <v>48</v>
      </c>
      <c r="D1496">
        <v>8</v>
      </c>
      <c r="E1496">
        <v>13</v>
      </c>
      <c r="F1496" s="116">
        <v>5.1311663879598665E-2</v>
      </c>
      <c r="G1496" s="116">
        <v>5.1319502508361203E-2</v>
      </c>
      <c r="H1496" s="116">
        <v>5.1332566889632107E-2</v>
      </c>
      <c r="I1496" s="86">
        <v>0.11238764632107023</v>
      </c>
      <c r="J1496" s="86">
        <v>0.11235106605351171</v>
      </c>
      <c r="K1496" s="86">
        <v>0.11232232441471572</v>
      </c>
      <c r="L1496" s="86">
        <v>1.5863790760869565</v>
      </c>
      <c r="M1496" s="86">
        <v>1.6047789506688963</v>
      </c>
      <c r="N1496" s="86">
        <v>1.5685736308528428</v>
      </c>
      <c r="O1496" s="117">
        <v>3.9111517558528428</v>
      </c>
      <c r="P1496" s="117">
        <v>3.9708272366220734</v>
      </c>
      <c r="Q1496" s="117">
        <v>3.8545568561872909</v>
      </c>
    </row>
    <row r="1497" spans="1:17" x14ac:dyDescent="0.25">
      <c r="A1497" t="s">
        <v>1599</v>
      </c>
      <c r="B1497">
        <v>38</v>
      </c>
      <c r="C1497">
        <v>47</v>
      </c>
      <c r="D1497">
        <v>8</v>
      </c>
      <c r="E1497">
        <v>13</v>
      </c>
      <c r="F1497" s="116">
        <v>5.1315581334036381E-2</v>
      </c>
      <c r="G1497" s="116">
        <v>5.1326127076192989E-2</v>
      </c>
      <c r="H1497" s="116">
        <v>5.1339309253888743E-2</v>
      </c>
      <c r="I1497" s="86">
        <v>0.11237015554969682</v>
      </c>
      <c r="J1497" s="86">
        <v>0.11233588188768785</v>
      </c>
      <c r="K1497" s="86">
        <v>0.11230951753229633</v>
      </c>
      <c r="L1497" s="86">
        <v>1.5341787503295545</v>
      </c>
      <c r="M1497" s="86">
        <v>1.5518929607171104</v>
      </c>
      <c r="N1497" s="86">
        <v>1.5702003691009754</v>
      </c>
      <c r="O1497" s="117">
        <v>3.7589533350909572</v>
      </c>
      <c r="P1497" s="117">
        <v>3.8151674136567362</v>
      </c>
      <c r="Q1497" s="117">
        <v>3.8744371210123911</v>
      </c>
    </row>
    <row r="1498" spans="1:17" x14ac:dyDescent="0.25">
      <c r="A1498" t="s">
        <v>1600</v>
      </c>
      <c r="B1498">
        <v>39</v>
      </c>
      <c r="C1498">
        <v>46</v>
      </c>
      <c r="D1498">
        <v>8</v>
      </c>
      <c r="E1498">
        <v>13</v>
      </c>
      <c r="F1498" s="116">
        <v>5.1320272572402043E-2</v>
      </c>
      <c r="G1498" s="116">
        <v>5.13309199318569E-2</v>
      </c>
      <c r="H1498" s="116">
        <v>5.1349552810902893E-2</v>
      </c>
      <c r="I1498" s="86">
        <v>0.11235093696763203</v>
      </c>
      <c r="J1498" s="86">
        <v>0.11232165672913118</v>
      </c>
      <c r="K1498" s="86">
        <v>0.11230302385008518</v>
      </c>
      <c r="L1498" s="86">
        <v>1.5306164821124362</v>
      </c>
      <c r="M1498" s="86">
        <v>1.494772146507666</v>
      </c>
      <c r="N1498" s="86">
        <v>1.5123988500851788</v>
      </c>
      <c r="O1498" s="117">
        <v>3.7826128620102213</v>
      </c>
      <c r="P1498" s="117">
        <v>3.6679141822827939</v>
      </c>
      <c r="Q1498" s="117">
        <v>3.723743611584327</v>
      </c>
    </row>
    <row r="1499" spans="1:17" x14ac:dyDescent="0.25">
      <c r="A1499" t="s">
        <v>1601</v>
      </c>
      <c r="B1499">
        <v>40</v>
      </c>
      <c r="C1499">
        <v>45</v>
      </c>
      <c r="D1499">
        <v>8</v>
      </c>
      <c r="E1499">
        <v>13</v>
      </c>
      <c r="F1499" s="116">
        <v>5.1326457893533767E-2</v>
      </c>
      <c r="G1499" s="116">
        <v>5.1339903994836698E-2</v>
      </c>
      <c r="H1499" s="116">
        <v>5.1358728536660798E-2</v>
      </c>
      <c r="I1499" s="86">
        <v>0.11233410872517513</v>
      </c>
      <c r="J1499" s="86">
        <v>0.11230990574282987</v>
      </c>
      <c r="K1499" s="86">
        <v>0.11229914886178753</v>
      </c>
      <c r="L1499" s="86">
        <v>1.4726439068991946</v>
      </c>
      <c r="M1499" s="86">
        <v>1.4907746298960616</v>
      </c>
      <c r="N1499" s="86">
        <v>1.4551007785292653</v>
      </c>
      <c r="O1499" s="117">
        <v>3.636600287746568</v>
      </c>
      <c r="P1499" s="117">
        <v>3.6950639362116955</v>
      </c>
      <c r="Q1499" s="117">
        <v>3.5811512551935567</v>
      </c>
    </row>
    <row r="1500" spans="1:17" x14ac:dyDescent="0.25">
      <c r="A1500" t="s">
        <v>1602</v>
      </c>
      <c r="B1500">
        <v>41</v>
      </c>
      <c r="C1500">
        <v>44</v>
      </c>
      <c r="D1500">
        <v>8</v>
      </c>
      <c r="E1500">
        <v>13</v>
      </c>
      <c r="F1500" s="116">
        <v>5.1330850167205892E-2</v>
      </c>
      <c r="G1500" s="116">
        <v>5.134988173241619E-2</v>
      </c>
      <c r="H1500" s="116">
        <v>5.1371632092656536E-2</v>
      </c>
      <c r="I1500" s="86">
        <v>0.11232157907615345</v>
      </c>
      <c r="J1500" s="86">
        <v>0.11230254751094315</v>
      </c>
      <c r="K1500" s="86">
        <v>0.11229710992088307</v>
      </c>
      <c r="L1500" s="86">
        <v>1.4151029063918872</v>
      </c>
      <c r="M1500" s="86">
        <v>1.4325657268698513</v>
      </c>
      <c r="N1500" s="86">
        <v>1.4506117288817597</v>
      </c>
      <c r="O1500" s="117">
        <v>3.5026181996139312</v>
      </c>
      <c r="P1500" s="117">
        <v>3.5575242652456431</v>
      </c>
      <c r="Q1500" s="117">
        <v>3.6154128490253119</v>
      </c>
    </row>
    <row r="1501" spans="1:17" x14ac:dyDescent="0.25">
      <c r="A1501" t="s">
        <v>1603</v>
      </c>
      <c r="B1501">
        <v>42</v>
      </c>
      <c r="C1501">
        <v>43</v>
      </c>
      <c r="D1501">
        <v>8</v>
      </c>
      <c r="E1501">
        <v>13</v>
      </c>
      <c r="F1501" s="116">
        <v>5.1338266442934558E-2</v>
      </c>
      <c r="G1501" s="116">
        <v>5.1360272879817349E-2</v>
      </c>
      <c r="H1501" s="116">
        <v>5.1385030121310481E-2</v>
      </c>
      <c r="I1501" s="86">
        <v>0.11230985063130966</v>
      </c>
      <c r="J1501" s="86">
        <v>0.11229884741286826</v>
      </c>
      <c r="K1501" s="86">
        <v>0.11229609660825791</v>
      </c>
      <c r="L1501" s="86">
        <v>1.4143536984567986</v>
      </c>
      <c r="M1501" s="86">
        <v>1.3790003576045993</v>
      </c>
      <c r="N1501" s="86">
        <v>1.3963854427420019</v>
      </c>
      <c r="O1501" s="117">
        <v>3.5354908810827168</v>
      </c>
      <c r="P1501" s="117">
        <v>3.4234726157401041</v>
      </c>
      <c r="Q1501" s="117">
        <v>3.4779990647264323</v>
      </c>
    </row>
    <row r="1502" spans="1:17" x14ac:dyDescent="0.25">
      <c r="A1502" t="s">
        <v>1604</v>
      </c>
      <c r="B1502">
        <v>43</v>
      </c>
      <c r="C1502">
        <v>42</v>
      </c>
      <c r="D1502">
        <v>8</v>
      </c>
      <c r="E1502">
        <v>13</v>
      </c>
      <c r="F1502" s="116">
        <v>5.1348189415041781E-2</v>
      </c>
      <c r="G1502" s="116">
        <v>5.1373259052924794E-2</v>
      </c>
      <c r="H1502" s="116">
        <v>5.13983286908078E-2</v>
      </c>
      <c r="I1502" s="86">
        <v>0.1123008356545961</v>
      </c>
      <c r="J1502" s="86">
        <v>0.11229526462395543</v>
      </c>
      <c r="K1502" s="86">
        <v>0.11229526462395543</v>
      </c>
      <c r="L1502" s="86">
        <v>1.3554623955431755</v>
      </c>
      <c r="M1502" s="86">
        <v>1.3734261838440112</v>
      </c>
      <c r="N1502" s="86">
        <v>1.3380766016713093</v>
      </c>
      <c r="O1502" s="117">
        <v>3.4061448467966575</v>
      </c>
      <c r="P1502" s="117">
        <v>3.4632367688022283</v>
      </c>
      <c r="Q1502" s="117">
        <v>3.3519972144846797</v>
      </c>
    </row>
    <row r="1503" spans="1:17" x14ac:dyDescent="0.25">
      <c r="A1503" t="s">
        <v>1605</v>
      </c>
      <c r="B1503">
        <v>44</v>
      </c>
      <c r="C1503">
        <v>41</v>
      </c>
      <c r="D1503">
        <v>8</v>
      </c>
      <c r="E1503">
        <v>13</v>
      </c>
      <c r="F1503" s="116">
        <v>5.0886504799548281E-2</v>
      </c>
      <c r="G1503" s="116">
        <v>5.0911914172783741E-2</v>
      </c>
      <c r="H1503" s="116">
        <v>5.0940146809712025E-2</v>
      </c>
      <c r="I1503" s="86">
        <v>0.11229813664596273</v>
      </c>
      <c r="J1503" s="86">
        <v>0.1122953133822699</v>
      </c>
      <c r="K1503" s="86">
        <v>0.1122953133822699</v>
      </c>
      <c r="L1503" s="86">
        <v>1.3169028797289666</v>
      </c>
      <c r="M1503" s="86">
        <v>1.3342631281761717</v>
      </c>
      <c r="N1503" s="86">
        <v>1.3521993224167137</v>
      </c>
      <c r="O1503" s="117">
        <v>3.283402032749859</v>
      </c>
      <c r="P1503" s="117">
        <v>3.3370186335403726</v>
      </c>
      <c r="Q1503" s="117">
        <v>3.393548842461886</v>
      </c>
    </row>
    <row r="1504" spans="1:17" x14ac:dyDescent="0.25">
      <c r="A1504" t="s">
        <v>1606</v>
      </c>
      <c r="B1504">
        <v>45</v>
      </c>
      <c r="C1504">
        <v>40</v>
      </c>
      <c r="D1504">
        <v>8</v>
      </c>
      <c r="E1504">
        <v>13</v>
      </c>
      <c r="F1504" s="116">
        <v>4.9573212648945923E-2</v>
      </c>
      <c r="G1504" s="116">
        <v>4.9598991750687445E-2</v>
      </c>
      <c r="H1504" s="116">
        <v>4.9627635197066908E-2</v>
      </c>
      <c r="I1504" s="86">
        <v>0.11566510082493126</v>
      </c>
      <c r="J1504" s="86">
        <v>0.11566223648029331</v>
      </c>
      <c r="K1504" s="86">
        <v>0.11566223648029331</v>
      </c>
      <c r="L1504" s="86">
        <v>1.3719036434463794</v>
      </c>
      <c r="M1504" s="86">
        <v>1.3374026122823097</v>
      </c>
      <c r="N1504" s="86">
        <v>1.3543709899175069</v>
      </c>
      <c r="O1504" s="117">
        <v>3.3237511457378552</v>
      </c>
      <c r="P1504" s="117">
        <v>3.217936526122823</v>
      </c>
      <c r="Q1504" s="117">
        <v>3.2694231209899174</v>
      </c>
    </row>
    <row r="1505" spans="1:17" x14ac:dyDescent="0.25">
      <c r="A1505" t="s">
        <v>1607</v>
      </c>
      <c r="B1505">
        <v>46</v>
      </c>
      <c r="C1505">
        <v>39</v>
      </c>
      <c r="D1505">
        <v>8</v>
      </c>
      <c r="E1505">
        <v>13</v>
      </c>
      <c r="F1505" s="116">
        <v>4.9586175798920711E-2</v>
      </c>
      <c r="G1505" s="116">
        <v>4.9612357997934516E-2</v>
      </c>
      <c r="H1505" s="116">
        <v>4.9641449330172074E-2</v>
      </c>
      <c r="I1505" s="86">
        <v>0.11566422784331408</v>
      </c>
      <c r="J1505" s="86">
        <v>0.11566422784331408</v>
      </c>
      <c r="K1505" s="86">
        <v>0.11566131871009033</v>
      </c>
      <c r="L1505" s="86">
        <v>1.2907329561157252</v>
      </c>
      <c r="M1505" s="86">
        <v>1.3081906645914849</v>
      </c>
      <c r="N1505" s="86">
        <v>1.2738367103521506</v>
      </c>
      <c r="O1505" s="117">
        <v>3.1774978545142476</v>
      </c>
      <c r="P1505" s="117">
        <v>3.2315059128132773</v>
      </c>
      <c r="Q1505" s="117">
        <v>3.1263116554422612</v>
      </c>
    </row>
    <row r="1506" spans="1:17" x14ac:dyDescent="0.25">
      <c r="A1506" t="s">
        <v>1608</v>
      </c>
      <c r="B1506">
        <v>47</v>
      </c>
      <c r="C1506">
        <v>38</v>
      </c>
      <c r="D1506">
        <v>8</v>
      </c>
      <c r="E1506">
        <v>13</v>
      </c>
      <c r="F1506" s="116">
        <v>4.9600686228111687E-2</v>
      </c>
      <c r="G1506" s="116">
        <v>4.962730714623758E-2</v>
      </c>
      <c r="H1506" s="116">
        <v>4.9653928064363466E-2</v>
      </c>
      <c r="I1506" s="86">
        <v>0.11566493137718883</v>
      </c>
      <c r="J1506" s="86">
        <v>0.11566197349739707</v>
      </c>
      <c r="K1506" s="86">
        <v>0.1156590156176053</v>
      </c>
      <c r="L1506" s="86">
        <v>1.2131743965925226</v>
      </c>
      <c r="M1506" s="86">
        <v>1.2300017747278751</v>
      </c>
      <c r="N1506" s="86">
        <v>1.247391150023663</v>
      </c>
      <c r="O1506" s="117">
        <v>3.0424100804543301</v>
      </c>
      <c r="P1506" s="117">
        <v>3.0932944865120682</v>
      </c>
      <c r="Q1506" s="117">
        <v>3.1469859204921913</v>
      </c>
    </row>
    <row r="1507" spans="1:17" x14ac:dyDescent="0.25">
      <c r="A1507" t="s">
        <v>1609</v>
      </c>
      <c r="B1507">
        <v>48</v>
      </c>
      <c r="C1507">
        <v>37</v>
      </c>
      <c r="D1507">
        <v>8</v>
      </c>
      <c r="E1507">
        <v>13</v>
      </c>
      <c r="F1507" s="116">
        <v>4.9612333077397888E-2</v>
      </c>
      <c r="G1507" s="116">
        <v>4.9639432124414733E-2</v>
      </c>
      <c r="H1507" s="116">
        <v>4.9666531171431584E-2</v>
      </c>
      <c r="I1507" s="86">
        <v>0.11566475467834937</v>
      </c>
      <c r="J1507" s="86">
        <v>0.11566174367312528</v>
      </c>
      <c r="K1507" s="86">
        <v>0.11565572166267708</v>
      </c>
      <c r="L1507" s="86">
        <v>1.1817051322584045</v>
      </c>
      <c r="M1507" s="86">
        <v>1.1476205531216597</v>
      </c>
      <c r="N1507" s="86">
        <v>1.1643843247068033</v>
      </c>
      <c r="O1507" s="117">
        <v>3.0658326182195927</v>
      </c>
      <c r="P1507" s="117">
        <v>2.9618806738629693</v>
      </c>
      <c r="Q1507" s="117">
        <v>3.0124625506225255</v>
      </c>
    </row>
    <row r="1508" spans="1:17" x14ac:dyDescent="0.25">
      <c r="A1508" t="s">
        <v>1610</v>
      </c>
      <c r="B1508">
        <v>49</v>
      </c>
      <c r="C1508">
        <v>36</v>
      </c>
      <c r="D1508">
        <v>8</v>
      </c>
      <c r="E1508">
        <v>13</v>
      </c>
      <c r="F1508" s="116">
        <v>4.9627913399720745E-2</v>
      </c>
      <c r="G1508" s="116">
        <v>4.9655532198916733E-2</v>
      </c>
      <c r="H1508" s="116">
        <v>4.9680082242646494E-2</v>
      </c>
      <c r="I1508" s="86">
        <v>0.11566139352185721</v>
      </c>
      <c r="J1508" s="86">
        <v>0.11565832476639099</v>
      </c>
      <c r="K1508" s="86">
        <v>0.11565218725545855</v>
      </c>
      <c r="L1508" s="86">
        <v>1.1014131618921945</v>
      </c>
      <c r="M1508" s="86">
        <v>1.1187332177435441</v>
      </c>
      <c r="N1508" s="86">
        <v>1.0846516195356972</v>
      </c>
      <c r="O1508" s="117">
        <v>2.938308808862566</v>
      </c>
      <c r="P1508" s="117">
        <v>2.9913614533625887</v>
      </c>
      <c r="Q1508" s="117">
        <v>2.8880303193040064</v>
      </c>
    </row>
    <row r="1509" spans="1:17" x14ac:dyDescent="0.25">
      <c r="A1509" t="s">
        <v>1611</v>
      </c>
      <c r="B1509">
        <v>50</v>
      </c>
      <c r="C1509">
        <v>35</v>
      </c>
      <c r="D1509">
        <v>8</v>
      </c>
      <c r="E1509">
        <v>13</v>
      </c>
      <c r="F1509" s="116">
        <v>4.9008924377642087E-2</v>
      </c>
      <c r="G1509" s="116">
        <v>4.903397526225145E-2</v>
      </c>
      <c r="H1509" s="116">
        <v>4.9062157507436983E-2</v>
      </c>
      <c r="I1509" s="86">
        <v>0.1156599342414279</v>
      </c>
      <c r="J1509" s="86">
        <v>0.11565680288085173</v>
      </c>
      <c r="K1509" s="86">
        <v>0.11565054015969939</v>
      </c>
      <c r="L1509" s="86">
        <v>1.0561108501643963</v>
      </c>
      <c r="M1509" s="86">
        <v>1.0727133239392517</v>
      </c>
      <c r="N1509" s="86">
        <v>1.0898669171755127</v>
      </c>
      <c r="O1509" s="117">
        <v>2.8131611085016441</v>
      </c>
      <c r="P1509" s="117">
        <v>2.8630061061531236</v>
      </c>
      <c r="Q1509" s="117">
        <v>2.9156004383904808</v>
      </c>
    </row>
    <row r="1510" spans="1:17" x14ac:dyDescent="0.25">
      <c r="A1510" t="s">
        <v>1612</v>
      </c>
      <c r="B1510">
        <v>51</v>
      </c>
      <c r="C1510">
        <v>34</v>
      </c>
      <c r="D1510">
        <v>8</v>
      </c>
      <c r="E1510">
        <v>13</v>
      </c>
      <c r="F1510" s="116">
        <v>4.7670996224966407E-2</v>
      </c>
      <c r="G1510" s="116">
        <v>4.7696589673043702E-2</v>
      </c>
      <c r="H1510" s="116">
        <v>4.772218312112099E-2</v>
      </c>
      <c r="I1510" s="86">
        <v>0.11852965640795957</v>
      </c>
      <c r="J1510" s="86">
        <v>0.11852005886493058</v>
      </c>
      <c r="K1510" s="86">
        <v>0.11851366050291126</v>
      </c>
      <c r="L1510" s="86">
        <v>1.1215176914709835</v>
      </c>
      <c r="M1510" s="86">
        <v>1.088591720519547</v>
      </c>
      <c r="N1510" s="86">
        <v>1.1047875743809585</v>
      </c>
      <c r="O1510" s="117">
        <v>2.8462345639516284</v>
      </c>
      <c r="P1510" s="117">
        <v>2.7451180497792564</v>
      </c>
      <c r="Q1510" s="117">
        <v>2.7943054578028024</v>
      </c>
    </row>
    <row r="1511" spans="1:17" x14ac:dyDescent="0.25">
      <c r="A1511" t="s">
        <v>1613</v>
      </c>
      <c r="B1511">
        <v>52</v>
      </c>
      <c r="C1511">
        <v>33</v>
      </c>
      <c r="D1511">
        <v>8</v>
      </c>
      <c r="E1511">
        <v>13</v>
      </c>
      <c r="F1511" s="116">
        <v>4.7684026243884882E-2</v>
      </c>
      <c r="G1511" s="116">
        <v>4.771020468266824E-2</v>
      </c>
      <c r="H1511" s="116">
        <v>4.7739655426299515E-2</v>
      </c>
      <c r="I1511" s="86">
        <v>0.11852288159164907</v>
      </c>
      <c r="J1511" s="86">
        <v>0.11851633698195324</v>
      </c>
      <c r="K1511" s="86">
        <v>0.11851306467710532</v>
      </c>
      <c r="L1511" s="86">
        <v>1.0897756835026751</v>
      </c>
      <c r="M1511" s="86">
        <v>1.1064480767028257</v>
      </c>
      <c r="N1511" s="86">
        <v>1.0736366759927354</v>
      </c>
      <c r="O1511" s="117">
        <v>2.7280714671378785</v>
      </c>
      <c r="P1511" s="117">
        <v>2.77972479916229</v>
      </c>
      <c r="Q1511" s="117">
        <v>2.6791406927469361</v>
      </c>
    </row>
    <row r="1512" spans="1:17" x14ac:dyDescent="0.25">
      <c r="A1512" t="s">
        <v>1614</v>
      </c>
      <c r="B1512">
        <v>53</v>
      </c>
      <c r="C1512">
        <v>32</v>
      </c>
      <c r="D1512">
        <v>8</v>
      </c>
      <c r="E1512">
        <v>13</v>
      </c>
      <c r="F1512" s="116">
        <v>4.7695323626493306E-2</v>
      </c>
      <c r="G1512" s="116">
        <v>4.7722131930365431E-2</v>
      </c>
      <c r="H1512" s="116">
        <v>4.7755642310205584E-2</v>
      </c>
      <c r="I1512" s="86">
        <v>0.11851951141866193</v>
      </c>
      <c r="J1512" s="86">
        <v>0.1185128093426939</v>
      </c>
      <c r="K1512" s="86">
        <v>0.11851951141866193</v>
      </c>
      <c r="L1512" s="86">
        <v>1.0594842752542599</v>
      </c>
      <c r="M1512" s="86">
        <v>1.0755692575775346</v>
      </c>
      <c r="N1512" s="86">
        <v>1.0921853794212757</v>
      </c>
      <c r="O1512" s="117">
        <v>2.5708057570832565</v>
      </c>
      <c r="P1512" s="117">
        <v>2.6194795838010823</v>
      </c>
      <c r="Q1512" s="117">
        <v>2.6708610492099929</v>
      </c>
    </row>
    <row r="1513" spans="1:17" x14ac:dyDescent="0.25">
      <c r="A1513" t="s">
        <v>1615</v>
      </c>
      <c r="B1513">
        <v>54</v>
      </c>
      <c r="C1513">
        <v>31</v>
      </c>
      <c r="D1513">
        <v>8</v>
      </c>
      <c r="E1513">
        <v>13</v>
      </c>
      <c r="F1513" s="116">
        <v>4.7709195856453245E-2</v>
      </c>
      <c r="G1513" s="116">
        <v>4.7736682070399064E-2</v>
      </c>
      <c r="H1513" s="116">
        <v>4.7774475614574562E-2</v>
      </c>
      <c r="I1513" s="86">
        <v>0.11851711875762314</v>
      </c>
      <c r="J1513" s="86">
        <v>0.1185136829808799</v>
      </c>
      <c r="K1513" s="86">
        <v>0.11852742608785281</v>
      </c>
      <c r="L1513" s="86">
        <v>1.0788819982477538</v>
      </c>
      <c r="M1513" s="86">
        <v>1.0461837109824603</v>
      </c>
      <c r="N1513" s="86">
        <v>1.062266581917507</v>
      </c>
      <c r="O1513" s="117">
        <v>2.5463915754754258</v>
      </c>
      <c r="P1513" s="117">
        <v>2.4468674305543625</v>
      </c>
      <c r="Q1513" s="117">
        <v>2.4952809606431776</v>
      </c>
    </row>
    <row r="1514" spans="1:17" x14ac:dyDescent="0.25">
      <c r="A1514" t="s">
        <v>1616</v>
      </c>
      <c r="B1514">
        <v>55</v>
      </c>
      <c r="C1514">
        <v>30</v>
      </c>
      <c r="D1514">
        <v>8</v>
      </c>
      <c r="E1514">
        <v>13</v>
      </c>
      <c r="F1514" s="116">
        <v>4.7506524652606331E-2</v>
      </c>
      <c r="G1514" s="116">
        <v>4.7538266205826338E-2</v>
      </c>
      <c r="H1514" s="116">
        <v>4.7580588276786344E-2</v>
      </c>
      <c r="I1514" s="86">
        <v>0.1185123792057558</v>
      </c>
      <c r="J1514" s="86">
        <v>0.11851943288424914</v>
      </c>
      <c r="K1514" s="86">
        <v>0.11854764759822248</v>
      </c>
      <c r="L1514" s="86">
        <v>1.0526451294350003</v>
      </c>
      <c r="M1514" s="86">
        <v>1.0692283275728292</v>
      </c>
      <c r="N1514" s="86">
        <v>1.0365909571841716</v>
      </c>
      <c r="O1514" s="117">
        <v>2.3735487056499966</v>
      </c>
      <c r="P1514" s="117">
        <v>2.4243845665514567</v>
      </c>
      <c r="Q1514" s="117">
        <v>2.3253932425760033</v>
      </c>
    </row>
    <row r="1515" spans="1:17" x14ac:dyDescent="0.25">
      <c r="A1515" t="s">
        <v>1617</v>
      </c>
      <c r="B1515">
        <v>18</v>
      </c>
      <c r="C1515">
        <v>67</v>
      </c>
      <c r="D1515">
        <v>10</v>
      </c>
      <c r="E1515">
        <v>13</v>
      </c>
      <c r="F1515" s="116">
        <v>5.6617104333513586E-2</v>
      </c>
      <c r="G1515" s="116">
        <v>5.6650654625401121E-2</v>
      </c>
      <c r="H1515" s="116">
        <v>5.6682231370707041E-2</v>
      </c>
      <c r="I1515" s="86">
        <v>0.10534989007345541</v>
      </c>
      <c r="J1515" s="86">
        <v>0.1053794932721797</v>
      </c>
      <c r="K1515" s="86">
        <v>0.10540514937774076</v>
      </c>
      <c r="L1515" s="86">
        <v>2.0114544643597223</v>
      </c>
      <c r="M1515" s="86">
        <v>1.9708665053621262</v>
      </c>
      <c r="N1515" s="86">
        <v>1.9908200480755947</v>
      </c>
      <c r="O1515" s="117">
        <v>8.7627343093179029</v>
      </c>
      <c r="P1515" s="117">
        <v>8.6133980130333008</v>
      </c>
      <c r="Q1515" s="117">
        <v>8.686129125205742</v>
      </c>
    </row>
    <row r="1516" spans="1:17" x14ac:dyDescent="0.25">
      <c r="A1516" t="s">
        <v>1618</v>
      </c>
      <c r="B1516">
        <v>19</v>
      </c>
      <c r="C1516">
        <v>66</v>
      </c>
      <c r="D1516">
        <v>10</v>
      </c>
      <c r="E1516">
        <v>13</v>
      </c>
      <c r="F1516" s="116">
        <v>5.6634704180566625E-2</v>
      </c>
      <c r="G1516" s="116">
        <v>5.6666343680108838E-2</v>
      </c>
      <c r="H1516" s="116">
        <v>5.6697983179651058E-2</v>
      </c>
      <c r="I1516" s="86">
        <v>0.10536546588174342</v>
      </c>
      <c r="J1516" s="86">
        <v>0.10539117297512146</v>
      </c>
      <c r="K1516" s="86">
        <v>0.10541688006849952</v>
      </c>
      <c r="L1516" s="86">
        <v>1.9768379088663766</v>
      </c>
      <c r="M1516" s="86">
        <v>1.9973323946948469</v>
      </c>
      <c r="N1516" s="86">
        <v>1.9570216948093424</v>
      </c>
      <c r="O1516" s="117">
        <v>8.2284154345388636</v>
      </c>
      <c r="P1516" s="117">
        <v>8.304441197001367</v>
      </c>
      <c r="Q1516" s="117">
        <v>8.1562338712707412</v>
      </c>
    </row>
    <row r="1517" spans="1:17" x14ac:dyDescent="0.25">
      <c r="A1517" t="s">
        <v>1619</v>
      </c>
      <c r="B1517">
        <v>20</v>
      </c>
      <c r="C1517">
        <v>65</v>
      </c>
      <c r="D1517">
        <v>10</v>
      </c>
      <c r="E1517">
        <v>13</v>
      </c>
      <c r="F1517" s="116">
        <v>5.6649797290067409E-2</v>
      </c>
      <c r="G1517" s="116">
        <v>5.6683483202618783E-2</v>
      </c>
      <c r="H1517" s="116">
        <v>5.6715187590902424E-2</v>
      </c>
      <c r="I1517" s="86">
        <v>0.10537944208202718</v>
      </c>
      <c r="J1517" s="86">
        <v>0.10540520189750764</v>
      </c>
      <c r="K1517" s="86">
        <v>0.10542898018872038</v>
      </c>
      <c r="L1517" s="86">
        <v>1.9414519024614494</v>
      </c>
      <c r="M1517" s="86">
        <v>1.9611363645370565</v>
      </c>
      <c r="N1517" s="86">
        <v>1.981493535766053</v>
      </c>
      <c r="O1517" s="117">
        <v>7.7222913554022297</v>
      </c>
      <c r="P1517" s="117">
        <v>7.7939214761563189</v>
      </c>
      <c r="Q1517" s="117">
        <v>7.8693699941743187</v>
      </c>
    </row>
    <row r="1518" spans="1:17" x14ac:dyDescent="0.25">
      <c r="A1518" t="s">
        <v>1620</v>
      </c>
      <c r="B1518">
        <v>21</v>
      </c>
      <c r="C1518">
        <v>64</v>
      </c>
      <c r="D1518">
        <v>10</v>
      </c>
      <c r="E1518">
        <v>13</v>
      </c>
      <c r="F1518" s="116">
        <v>5.6666156983682867E-2</v>
      </c>
      <c r="G1518" s="116">
        <v>5.6697929429426447E-2</v>
      </c>
      <c r="H1518" s="116">
        <v>5.6731687653029009E-2</v>
      </c>
      <c r="I1518" s="86">
        <v>0.10539118830932859</v>
      </c>
      <c r="J1518" s="86">
        <v>0.10541700342149525</v>
      </c>
      <c r="K1518" s="86">
        <v>0.10543884697794396</v>
      </c>
      <c r="L1518" s="86">
        <v>1.9576413724902251</v>
      </c>
      <c r="M1518" s="86">
        <v>1.9178622704192574</v>
      </c>
      <c r="N1518" s="86">
        <v>1.9374182107744335</v>
      </c>
      <c r="O1518" s="117">
        <v>7.4620627068932306</v>
      </c>
      <c r="P1518" s="117">
        <v>7.3165727062776398</v>
      </c>
      <c r="Q1518" s="117">
        <v>7.3874312176194099</v>
      </c>
    </row>
    <row r="1519" spans="1:17" x14ac:dyDescent="0.25">
      <c r="A1519" t="s">
        <v>1621</v>
      </c>
      <c r="B1519">
        <v>22</v>
      </c>
      <c r="C1519">
        <v>63</v>
      </c>
      <c r="D1519">
        <v>10</v>
      </c>
      <c r="E1519">
        <v>13</v>
      </c>
      <c r="F1519" s="116">
        <v>5.6682821005284163E-2</v>
      </c>
      <c r="G1519" s="116">
        <v>5.6714665286747803E-2</v>
      </c>
      <c r="H1519" s="116">
        <v>5.6748499835802921E-2</v>
      </c>
      <c r="I1519" s="86">
        <v>0.10540457164465762</v>
      </c>
      <c r="J1519" s="86">
        <v>0.10542845485575536</v>
      </c>
      <c r="K1519" s="86">
        <v>0.10545034779926162</v>
      </c>
      <c r="L1519" s="86">
        <v>1.9188985859148762</v>
      </c>
      <c r="M1519" s="86">
        <v>1.9391157241091064</v>
      </c>
      <c r="N1519" s="86">
        <v>1.899348087201671</v>
      </c>
      <c r="O1519" s="117">
        <v>7.0083372309407004</v>
      </c>
      <c r="P1519" s="117">
        <v>7.0823950880195845</v>
      </c>
      <c r="Q1519" s="117">
        <v>6.9380270477365684</v>
      </c>
    </row>
    <row r="1520" spans="1:17" x14ac:dyDescent="0.25">
      <c r="A1520" t="s">
        <v>1622</v>
      </c>
      <c r="B1520">
        <v>23</v>
      </c>
      <c r="C1520">
        <v>62</v>
      </c>
      <c r="D1520">
        <v>10</v>
      </c>
      <c r="E1520">
        <v>13</v>
      </c>
      <c r="F1520" s="116">
        <v>5.6699611761279071E-2</v>
      </c>
      <c r="G1520" s="116">
        <v>5.6731532724972965E-2</v>
      </c>
      <c r="H1520" s="116">
        <v>5.6763453688666858E-2</v>
      </c>
      <c r="I1520" s="86">
        <v>0.1054169875388538</v>
      </c>
      <c r="J1520" s="86">
        <v>0.10543893320139335</v>
      </c>
      <c r="K1520" s="86">
        <v>0.10545888380370204</v>
      </c>
      <c r="L1520" s="86">
        <v>1.879262944948308</v>
      </c>
      <c r="M1520" s="86">
        <v>1.8986888464162732</v>
      </c>
      <c r="N1520" s="86">
        <v>1.9187791029411179</v>
      </c>
      <c r="O1520" s="117">
        <v>6.5785934027348283</v>
      </c>
      <c r="P1520" s="117">
        <v>6.6481412023828996</v>
      </c>
      <c r="Q1520" s="117">
        <v>6.7213958239399245</v>
      </c>
    </row>
    <row r="1521" spans="1:17" x14ac:dyDescent="0.25">
      <c r="A1521" t="s">
        <v>1623</v>
      </c>
      <c r="B1521">
        <v>24</v>
      </c>
      <c r="C1521">
        <v>61</v>
      </c>
      <c r="D1521">
        <v>10</v>
      </c>
      <c r="E1521">
        <v>13</v>
      </c>
      <c r="F1521" s="116">
        <v>5.6715104359392345E-2</v>
      </c>
      <c r="G1521" s="116">
        <v>5.6747107239651567E-2</v>
      </c>
      <c r="H1521" s="116">
        <v>5.677911011991079E-2</v>
      </c>
      <c r="I1521" s="86">
        <v>0.10542948865397886</v>
      </c>
      <c r="J1521" s="86">
        <v>0.10545149063415707</v>
      </c>
      <c r="K1521" s="86">
        <v>0.10546749207428668</v>
      </c>
      <c r="L1521" s="86">
        <v>1.8970787370863378</v>
      </c>
      <c r="M1521" s="86">
        <v>1.8578052024682221</v>
      </c>
      <c r="N1521" s="86">
        <v>1.8771129401646147</v>
      </c>
      <c r="O1521" s="117">
        <v>6.3914452300707065</v>
      </c>
      <c r="P1521" s="117">
        <v>6.2497604784430596</v>
      </c>
      <c r="Q1521" s="117">
        <v>6.3187646888219939</v>
      </c>
    </row>
    <row r="1522" spans="1:17" x14ac:dyDescent="0.25">
      <c r="A1522" t="s">
        <v>1624</v>
      </c>
      <c r="B1522">
        <v>25</v>
      </c>
      <c r="C1522">
        <v>60</v>
      </c>
      <c r="D1522">
        <v>10</v>
      </c>
      <c r="E1522">
        <v>13</v>
      </c>
      <c r="F1522" s="116">
        <v>5.6391361988980857E-2</v>
      </c>
      <c r="G1522" s="116">
        <v>5.6421447009248137E-2</v>
      </c>
      <c r="H1522" s="116">
        <v>5.6453537697533231E-2</v>
      </c>
      <c r="I1522" s="86">
        <v>0.10543997336472873</v>
      </c>
      <c r="J1522" s="86">
        <v>0.10546003004490691</v>
      </c>
      <c r="K1522" s="86">
        <v>0.10547406972103164</v>
      </c>
      <c r="L1522" s="86">
        <v>1.8899189108420396</v>
      </c>
      <c r="M1522" s="86">
        <v>1.9096426501292654</v>
      </c>
      <c r="N1522" s="86">
        <v>1.8708428728014095</v>
      </c>
      <c r="O1522" s="117">
        <v>5.9996570307689527</v>
      </c>
      <c r="P1522" s="117">
        <v>6.0715461895316167</v>
      </c>
      <c r="Q1522" s="117">
        <v>5.9314041481225948</v>
      </c>
    </row>
    <row r="1523" spans="1:17" x14ac:dyDescent="0.25">
      <c r="A1523" t="s">
        <v>1625</v>
      </c>
      <c r="B1523">
        <v>26</v>
      </c>
      <c r="C1523">
        <v>59</v>
      </c>
      <c r="D1523">
        <v>10</v>
      </c>
      <c r="E1523">
        <v>13</v>
      </c>
      <c r="F1523" s="116">
        <v>5.6072190808384978E-2</v>
      </c>
      <c r="G1523" s="116">
        <v>5.6104375743019387E-2</v>
      </c>
      <c r="H1523" s="116">
        <v>5.6132537560824494E-2</v>
      </c>
      <c r="I1523" s="86">
        <v>0.10646977532904067</v>
      </c>
      <c r="J1523" s="86">
        <v>0.10648586779635787</v>
      </c>
      <c r="K1523" s="86">
        <v>0.10649592558843113</v>
      </c>
      <c r="L1523" s="86">
        <v>1.8764259434711854</v>
      </c>
      <c r="M1523" s="86">
        <v>1.8961613430773223</v>
      </c>
      <c r="N1523" s="86">
        <v>1.9165635742979159</v>
      </c>
      <c r="O1523" s="117">
        <v>5.637440734460208</v>
      </c>
      <c r="P1523" s="117">
        <v>5.7004105590724299</v>
      </c>
      <c r="Q1523" s="117">
        <v>5.7667678480549238</v>
      </c>
    </row>
    <row r="1524" spans="1:17" x14ac:dyDescent="0.25">
      <c r="A1524" t="s">
        <v>1626</v>
      </c>
      <c r="B1524">
        <v>27</v>
      </c>
      <c r="C1524">
        <v>58</v>
      </c>
      <c r="D1524">
        <v>10</v>
      </c>
      <c r="E1524">
        <v>13</v>
      </c>
      <c r="F1524" s="116">
        <v>5.6087269733456825E-2</v>
      </c>
      <c r="G1524" s="116">
        <v>5.6117538092730145E-2</v>
      </c>
      <c r="H1524" s="116">
        <v>5.6143770670767021E-2</v>
      </c>
      <c r="I1524" s="86">
        <v>0.10647803425167536</v>
      </c>
      <c r="J1524" s="86">
        <v>0.10649215948600291</v>
      </c>
      <c r="K1524" s="86">
        <v>0.10649619526723934</v>
      </c>
      <c r="L1524" s="86">
        <v>1.8842961698418175</v>
      </c>
      <c r="M1524" s="86">
        <v>1.8444065081008219</v>
      </c>
      <c r="N1524" s="86">
        <v>1.8640192587674913</v>
      </c>
      <c r="O1524" s="117">
        <v>5.4866022152403211</v>
      </c>
      <c r="P1524" s="117">
        <v>5.3582078709841454</v>
      </c>
      <c r="Q1524" s="117">
        <v>5.4207241402272546</v>
      </c>
    </row>
    <row r="1525" spans="1:17" x14ac:dyDescent="0.25">
      <c r="A1525" t="s">
        <v>1627</v>
      </c>
      <c r="B1525">
        <v>28</v>
      </c>
      <c r="C1525">
        <v>57</v>
      </c>
      <c r="D1525">
        <v>10</v>
      </c>
      <c r="E1525">
        <v>13</v>
      </c>
      <c r="F1525" s="116">
        <v>5.610301784792314E-2</v>
      </c>
      <c r="G1525" s="116">
        <v>5.6131363953876835E-2</v>
      </c>
      <c r="H1525" s="116">
        <v>5.6155660616122857E-2</v>
      </c>
      <c r="I1525" s="86">
        <v>0.10648619645876148</v>
      </c>
      <c r="J1525" s="86">
        <v>0.10649632006803066</v>
      </c>
      <c r="K1525" s="86">
        <v>0.10649429534617681</v>
      </c>
      <c r="L1525" s="86">
        <v>1.8367021330444731</v>
      </c>
      <c r="M1525" s="86">
        <v>1.8568582390994037</v>
      </c>
      <c r="N1525" s="86">
        <v>1.8172081110357465</v>
      </c>
      <c r="O1525" s="117">
        <v>5.160987659320301</v>
      </c>
      <c r="P1525" s="117">
        <v>5.2263881999210362</v>
      </c>
      <c r="Q1525" s="117">
        <v>5.0989238603346863</v>
      </c>
    </row>
    <row r="1526" spans="1:17" x14ac:dyDescent="0.25">
      <c r="A1526" t="s">
        <v>1628</v>
      </c>
      <c r="B1526">
        <v>29</v>
      </c>
      <c r="C1526">
        <v>56</v>
      </c>
      <c r="D1526">
        <v>10</v>
      </c>
      <c r="E1526">
        <v>13</v>
      </c>
      <c r="F1526" s="116">
        <v>5.6117306629385182E-2</v>
      </c>
      <c r="G1526" s="116">
        <v>5.6143723380043566E-2</v>
      </c>
      <c r="H1526" s="116">
        <v>5.6164043957473098E-2</v>
      </c>
      <c r="I1526" s="86">
        <v>0.10649201807718568</v>
      </c>
      <c r="J1526" s="86">
        <v>0.10649608219267159</v>
      </c>
      <c r="K1526" s="86">
        <v>0.10648795396169977</v>
      </c>
      <c r="L1526" s="86">
        <v>1.7889972201450077</v>
      </c>
      <c r="M1526" s="86">
        <v>1.8083769548395487</v>
      </c>
      <c r="N1526" s="86">
        <v>1.8284142345500267</v>
      </c>
      <c r="O1526" s="117">
        <v>4.8526046916149168</v>
      </c>
      <c r="P1526" s="117">
        <v>4.9142126182657604</v>
      </c>
      <c r="Q1526" s="117">
        <v>4.9791368631531032</v>
      </c>
    </row>
    <row r="1527" spans="1:17" x14ac:dyDescent="0.25">
      <c r="A1527" t="s">
        <v>1629</v>
      </c>
      <c r="B1527">
        <v>30</v>
      </c>
      <c r="C1527">
        <v>55</v>
      </c>
      <c r="D1527">
        <v>10</v>
      </c>
      <c r="E1527">
        <v>13</v>
      </c>
      <c r="F1527" s="116">
        <v>5.6132627791127959E-2</v>
      </c>
      <c r="G1527" s="116">
        <v>5.6155066970751552E-2</v>
      </c>
      <c r="H1527" s="116">
        <v>5.6173426299534486E-2</v>
      </c>
      <c r="I1527" s="86">
        <v>0.10649634649357219</v>
      </c>
      <c r="J1527" s="86">
        <v>0.10649430656815187</v>
      </c>
      <c r="K1527" s="86">
        <v>0.10647798716478926</v>
      </c>
      <c r="L1527" s="86">
        <v>1.79902654758942</v>
      </c>
      <c r="M1527" s="86">
        <v>1.7598334604886845</v>
      </c>
      <c r="N1527" s="86">
        <v>1.7791044106292462</v>
      </c>
      <c r="O1527" s="117">
        <v>4.7487607453071519</v>
      </c>
      <c r="P1527" s="117">
        <v>4.6235562427837635</v>
      </c>
      <c r="Q1527" s="117">
        <v>4.6845194139702251</v>
      </c>
    </row>
    <row r="1528" spans="1:17" x14ac:dyDescent="0.25">
      <c r="A1528" t="s">
        <v>1630</v>
      </c>
      <c r="B1528">
        <v>31</v>
      </c>
      <c r="C1528">
        <v>54</v>
      </c>
      <c r="D1528">
        <v>10</v>
      </c>
      <c r="E1528">
        <v>13</v>
      </c>
      <c r="F1528" s="116">
        <v>5.6144814250364619E-2</v>
      </c>
      <c r="G1528" s="116">
        <v>5.6165298330137815E-2</v>
      </c>
      <c r="H1528" s="116">
        <v>5.6179637185979056E-2</v>
      </c>
      <c r="I1528" s="86">
        <v>0.1064967307408682</v>
      </c>
      <c r="J1528" s="86">
        <v>0.10648853710895892</v>
      </c>
      <c r="K1528" s="86">
        <v>0.10646600462120839</v>
      </c>
      <c r="L1528" s="86">
        <v>1.7435495632794193</v>
      </c>
      <c r="M1528" s="86">
        <v>1.7633617652360585</v>
      </c>
      <c r="N1528" s="86">
        <v>1.7243854001620293</v>
      </c>
      <c r="O1528" s="117">
        <v>4.4660414925519882</v>
      </c>
      <c r="P1528" s="117">
        <v>4.5298084328859609</v>
      </c>
      <c r="Q1528" s="117">
        <v>4.4055294724939777</v>
      </c>
    </row>
    <row r="1529" spans="1:17" x14ac:dyDescent="0.25">
      <c r="A1529" t="s">
        <v>1631</v>
      </c>
      <c r="B1529">
        <v>32</v>
      </c>
      <c r="C1529">
        <v>53</v>
      </c>
      <c r="D1529">
        <v>10</v>
      </c>
      <c r="E1529">
        <v>13</v>
      </c>
      <c r="F1529" s="116">
        <v>5.6155316474187651E-2</v>
      </c>
      <c r="G1529" s="116">
        <v>5.6171776465093505E-2</v>
      </c>
      <c r="H1529" s="116">
        <v>5.6184121458272895E-2</v>
      </c>
      <c r="I1529" s="86">
        <v>0.10649408366201878</v>
      </c>
      <c r="J1529" s="86">
        <v>0.10647762367111292</v>
      </c>
      <c r="K1529" s="86">
        <v>0.10645087618589091</v>
      </c>
      <c r="L1529" s="86">
        <v>1.6936960292329439</v>
      </c>
      <c r="M1529" s="86">
        <v>1.7128575161462223</v>
      </c>
      <c r="N1529" s="86">
        <v>1.7326650577025555</v>
      </c>
      <c r="O1529" s="117">
        <v>4.1974993158816281</v>
      </c>
      <c r="P1529" s="117">
        <v>4.2575618226970926</v>
      </c>
      <c r="Q1529" s="117">
        <v>4.3208546027278318</v>
      </c>
    </row>
    <row r="1530" spans="1:17" x14ac:dyDescent="0.25">
      <c r="A1530" t="s">
        <v>1632</v>
      </c>
      <c r="B1530">
        <v>33</v>
      </c>
      <c r="C1530">
        <v>52</v>
      </c>
      <c r="D1530">
        <v>10</v>
      </c>
      <c r="E1530">
        <v>13</v>
      </c>
      <c r="F1530" s="116">
        <v>5.6165745696454009E-2</v>
      </c>
      <c r="G1530" s="116">
        <v>5.6178149335681757E-2</v>
      </c>
      <c r="H1530" s="116">
        <v>5.6188485701704878E-2</v>
      </c>
      <c r="I1530" s="86">
        <v>0.10648731004343341</v>
      </c>
      <c r="J1530" s="86">
        <v>0.10646457003818253</v>
      </c>
      <c r="K1530" s="86">
        <v>0.10643356094011316</v>
      </c>
      <c r="L1530" s="86">
        <v>1.6849703036204156</v>
      </c>
      <c r="M1530" s="86">
        <v>1.6462089310336987</v>
      </c>
      <c r="N1530" s="86">
        <v>1.6652674686989319</v>
      </c>
      <c r="O1530" s="117">
        <v>4.1258121799602669</v>
      </c>
      <c r="P1530" s="117">
        <v>4.0037541681395989</v>
      </c>
      <c r="Q1530" s="117">
        <v>4.0631841382261555</v>
      </c>
    </row>
    <row r="1531" spans="1:17" x14ac:dyDescent="0.25">
      <c r="A1531" t="s">
        <v>1633</v>
      </c>
      <c r="B1531">
        <v>34</v>
      </c>
      <c r="C1531">
        <v>51</v>
      </c>
      <c r="D1531">
        <v>10</v>
      </c>
      <c r="E1531">
        <v>13</v>
      </c>
      <c r="F1531" s="116">
        <v>5.5704460927922875E-2</v>
      </c>
      <c r="G1531" s="116">
        <v>5.5716927424214094E-2</v>
      </c>
      <c r="H1531" s="116">
        <v>5.5725238421741569E-2</v>
      </c>
      <c r="I1531" s="86">
        <v>0.10647842257266929</v>
      </c>
      <c r="J1531" s="86">
        <v>0.10645141183070499</v>
      </c>
      <c r="K1531" s="86">
        <v>0.10641816784059507</v>
      </c>
      <c r="L1531" s="86">
        <v>1.6393899727814831</v>
      </c>
      <c r="M1531" s="86">
        <v>1.6591202809117165</v>
      </c>
      <c r="N1531" s="86">
        <v>1.6203031225424147</v>
      </c>
      <c r="O1531" s="117">
        <v>3.8775977061646825</v>
      </c>
      <c r="P1531" s="117">
        <v>3.9397556566726921</v>
      </c>
      <c r="Q1531" s="117">
        <v>3.8186145567121694</v>
      </c>
    </row>
    <row r="1532" spans="1:17" x14ac:dyDescent="0.25">
      <c r="A1532" t="s">
        <v>1634</v>
      </c>
      <c r="B1532">
        <v>35</v>
      </c>
      <c r="C1532">
        <v>50</v>
      </c>
      <c r="D1532">
        <v>10</v>
      </c>
      <c r="E1532">
        <v>13</v>
      </c>
      <c r="F1532" s="116">
        <v>5.5164561986233408E-2</v>
      </c>
      <c r="G1532" s="116">
        <v>5.5175007050418327E-2</v>
      </c>
      <c r="H1532" s="116">
        <v>5.5183363101766261E-2</v>
      </c>
      <c r="I1532" s="86">
        <v>0.10776381620865061</v>
      </c>
      <c r="J1532" s="86">
        <v>0.10773039200325886</v>
      </c>
      <c r="K1532" s="86">
        <v>0.10769487878503013</v>
      </c>
      <c r="L1532" s="86">
        <v>1.597284283311921</v>
      </c>
      <c r="M1532" s="86">
        <v>1.6165449816689124</v>
      </c>
      <c r="N1532" s="86">
        <v>1.6364487162480454</v>
      </c>
      <c r="O1532" s="117">
        <v>3.6394134051953748</v>
      </c>
      <c r="P1532" s="117">
        <v>3.6943983120776278</v>
      </c>
      <c r="Q1532" s="117">
        <v>3.7523705073167672</v>
      </c>
    </row>
    <row r="1533" spans="1:17" x14ac:dyDescent="0.25">
      <c r="A1533" t="s">
        <v>1635</v>
      </c>
      <c r="B1533">
        <v>36</v>
      </c>
      <c r="C1533">
        <v>49</v>
      </c>
      <c r="D1533">
        <v>10</v>
      </c>
      <c r="E1533">
        <v>13</v>
      </c>
      <c r="F1533" s="116">
        <v>5.5169066494094809E-2</v>
      </c>
      <c r="G1533" s="116">
        <v>5.5179572086221498E-2</v>
      </c>
      <c r="H1533" s="116">
        <v>5.5190077678348187E-2</v>
      </c>
      <c r="I1533" s="86">
        <v>0.10774745396974809</v>
      </c>
      <c r="J1533" s="86">
        <v>0.10771173495651735</v>
      </c>
      <c r="K1533" s="86">
        <v>0.10768021818013729</v>
      </c>
      <c r="L1533" s="86">
        <v>1.6106102278242709</v>
      </c>
      <c r="M1533" s="86">
        <v>1.5714726949155036</v>
      </c>
      <c r="N1533" s="86">
        <v>1.5907204202232437</v>
      </c>
      <c r="O1533" s="117">
        <v>3.6592027936470584</v>
      </c>
      <c r="P1533" s="117">
        <v>3.5469988674971686</v>
      </c>
      <c r="Q1533" s="117">
        <v>3.6016174409638251</v>
      </c>
    </row>
    <row r="1534" spans="1:17" x14ac:dyDescent="0.25">
      <c r="A1534" t="s">
        <v>1636</v>
      </c>
      <c r="B1534">
        <v>37</v>
      </c>
      <c r="C1534">
        <v>48</v>
      </c>
      <c r="D1534">
        <v>10</v>
      </c>
      <c r="E1534">
        <v>13</v>
      </c>
      <c r="F1534" s="116">
        <v>5.5173959278074808E-2</v>
      </c>
      <c r="G1534" s="116">
        <v>5.51824157052766E-2</v>
      </c>
      <c r="H1534" s="116">
        <v>5.519510034607928E-2</v>
      </c>
      <c r="I1534" s="86">
        <v>0.10773065433719581</v>
      </c>
      <c r="J1534" s="86">
        <v>0.1076947145215882</v>
      </c>
      <c r="K1534" s="86">
        <v>0.10766723113318238</v>
      </c>
      <c r="L1534" s="86">
        <v>1.5643227564570108</v>
      </c>
      <c r="M1534" s="86">
        <v>1.5841086820023973</v>
      </c>
      <c r="N1534" s="86">
        <v>1.5451768289911387</v>
      </c>
      <c r="O1534" s="117">
        <v>3.5130704652937657</v>
      </c>
      <c r="P1534" s="117">
        <v>3.5702718529934696</v>
      </c>
      <c r="Q1534" s="117">
        <v>3.4588203706874863</v>
      </c>
    </row>
    <row r="1535" spans="1:17" x14ac:dyDescent="0.25">
      <c r="A1535" t="s">
        <v>1637</v>
      </c>
      <c r="B1535">
        <v>38</v>
      </c>
      <c r="C1535">
        <v>47</v>
      </c>
      <c r="D1535">
        <v>10</v>
      </c>
      <c r="E1535">
        <v>13</v>
      </c>
      <c r="F1535" s="116">
        <v>5.5178049657690943E-2</v>
      </c>
      <c r="G1535" s="116">
        <v>5.5188690287445975E-2</v>
      </c>
      <c r="H1535" s="116">
        <v>5.5203587169103015E-2</v>
      </c>
      <c r="I1535" s="86">
        <v>0.10771296688423207</v>
      </c>
      <c r="J1535" s="86">
        <v>0.10767891686901597</v>
      </c>
      <c r="K1535" s="86">
        <v>0.1076555074835549</v>
      </c>
      <c r="L1535" s="86">
        <v>1.5137551420843292</v>
      </c>
      <c r="M1535" s="86">
        <v>1.5328039974717864</v>
      </c>
      <c r="N1535" s="86">
        <v>1.5524896386978011</v>
      </c>
      <c r="O1535" s="117">
        <v>3.3746374205410974</v>
      </c>
      <c r="P1535" s="117">
        <v>3.4285215696205764</v>
      </c>
      <c r="Q1535" s="117">
        <v>3.485336148134591</v>
      </c>
    </row>
    <row r="1536" spans="1:17" x14ac:dyDescent="0.25">
      <c r="A1536" t="s">
        <v>1638</v>
      </c>
      <c r="B1536">
        <v>39</v>
      </c>
      <c r="C1536">
        <v>46</v>
      </c>
      <c r="D1536">
        <v>10</v>
      </c>
      <c r="E1536">
        <v>13</v>
      </c>
      <c r="F1536" s="116">
        <v>5.5183351550611888E-2</v>
      </c>
      <c r="G1536" s="116">
        <v>5.5196210806060998E-2</v>
      </c>
      <c r="H1536" s="116">
        <v>5.5215499689234657E-2</v>
      </c>
      <c r="I1536" s="86">
        <v>0.10769412117705052</v>
      </c>
      <c r="J1536" s="86">
        <v>0.10766625945691077</v>
      </c>
      <c r="K1536" s="86">
        <v>0.10764911378297863</v>
      </c>
      <c r="L1536" s="86">
        <v>1.5252212863541867</v>
      </c>
      <c r="M1536" s="86">
        <v>1.4866778113547225</v>
      </c>
      <c r="N1536" s="86">
        <v>1.5056328957252574</v>
      </c>
      <c r="O1536" s="117">
        <v>3.4087850146809835</v>
      </c>
      <c r="P1536" s="117">
        <v>3.2988383805910972</v>
      </c>
      <c r="Q1536" s="117">
        <v>3.3523564585610495</v>
      </c>
    </row>
    <row r="1537" spans="1:17" x14ac:dyDescent="0.25">
      <c r="A1537" t="s">
        <v>1639</v>
      </c>
      <c r="B1537">
        <v>40</v>
      </c>
      <c r="C1537">
        <v>45</v>
      </c>
      <c r="D1537">
        <v>10</v>
      </c>
      <c r="E1537">
        <v>13</v>
      </c>
      <c r="F1537" s="116">
        <v>5.5188200488047165E-2</v>
      </c>
      <c r="G1537" s="116">
        <v>5.5205476493834622E-2</v>
      </c>
      <c r="H1537" s="116">
        <v>5.5227071501068953E-2</v>
      </c>
      <c r="I1537" s="86">
        <v>0.10767918457252683</v>
      </c>
      <c r="J1537" s="86">
        <v>0.10765543006456907</v>
      </c>
      <c r="K1537" s="86">
        <v>0.10764463256095191</v>
      </c>
      <c r="L1537" s="86">
        <v>1.4734662146111819</v>
      </c>
      <c r="M1537" s="86">
        <v>1.4929600276416093</v>
      </c>
      <c r="N1537" s="86">
        <v>1.4546008162912734</v>
      </c>
      <c r="O1537" s="117">
        <v>3.2750879996544797</v>
      </c>
      <c r="P1537" s="117">
        <v>3.3311292029282829</v>
      </c>
      <c r="Q1537" s="117">
        <v>3.2219362083486298</v>
      </c>
    </row>
    <row r="1538" spans="1:17" x14ac:dyDescent="0.25">
      <c r="A1538" t="s">
        <v>1640</v>
      </c>
      <c r="B1538">
        <v>41</v>
      </c>
      <c r="C1538">
        <v>44</v>
      </c>
      <c r="D1538">
        <v>10</v>
      </c>
      <c r="E1538">
        <v>13</v>
      </c>
      <c r="F1538" s="116">
        <v>5.5197053022089271E-2</v>
      </c>
      <c r="G1538" s="116">
        <v>5.5214470149221234E-2</v>
      </c>
      <c r="H1538" s="116">
        <v>5.5240595839919186E-2</v>
      </c>
      <c r="I1538" s="86">
        <v>0.10766614850713449</v>
      </c>
      <c r="J1538" s="86">
        <v>0.10764873138000253</v>
      </c>
      <c r="K1538" s="86">
        <v>0.10764219995732804</v>
      </c>
      <c r="L1538" s="86">
        <v>1.4265737462934176</v>
      </c>
      <c r="M1538" s="86">
        <v>1.4453515864825677</v>
      </c>
      <c r="N1538" s="86">
        <v>1.4647569491691477</v>
      </c>
      <c r="O1538" s="117">
        <v>3.1527024849886134</v>
      </c>
      <c r="P1538" s="117">
        <v>3.2053326888996296</v>
      </c>
      <c r="Q1538" s="117">
        <v>3.2608236559420707</v>
      </c>
    </row>
    <row r="1539" spans="1:17" x14ac:dyDescent="0.25">
      <c r="A1539" t="s">
        <v>1641</v>
      </c>
      <c r="B1539">
        <v>42</v>
      </c>
      <c r="C1539">
        <v>43</v>
      </c>
      <c r="D1539">
        <v>10</v>
      </c>
      <c r="E1539">
        <v>13</v>
      </c>
      <c r="F1539" s="116">
        <v>5.5203782892208217E-2</v>
      </c>
      <c r="G1539" s="116">
        <v>5.5225745805632609E-2</v>
      </c>
      <c r="H1539" s="116">
        <v>5.5254297593084319E-2</v>
      </c>
      <c r="I1539" s="86">
        <v>0.10765561273234017</v>
      </c>
      <c r="J1539" s="86">
        <v>0.10764463127562797</v>
      </c>
      <c r="K1539" s="86">
        <v>0.10764243498428554</v>
      </c>
      <c r="L1539" s="86">
        <v>1.4359484574347756</v>
      </c>
      <c r="M1539" s="86">
        <v>1.3979328505884963</v>
      </c>
      <c r="N1539" s="86">
        <v>1.4166276824953383</v>
      </c>
      <c r="O1539" s="117">
        <v>3.1897332164906338</v>
      </c>
      <c r="P1539" s="117">
        <v>3.0823587290501258</v>
      </c>
      <c r="Q1539" s="117">
        <v>3.1346260704174931</v>
      </c>
    </row>
    <row r="1540" spans="1:17" x14ac:dyDescent="0.25">
      <c r="A1540" t="s">
        <v>1642</v>
      </c>
      <c r="B1540">
        <v>43</v>
      </c>
      <c r="C1540">
        <v>42</v>
      </c>
      <c r="D1540">
        <v>10</v>
      </c>
      <c r="E1540">
        <v>13</v>
      </c>
      <c r="F1540" s="116">
        <v>5.5214492695785967E-2</v>
      </c>
      <c r="G1540" s="116">
        <v>5.5238880722595064E-2</v>
      </c>
      <c r="H1540" s="116">
        <v>5.5267702936096716E-2</v>
      </c>
      <c r="I1540" s="86">
        <v>0.10764875033533537</v>
      </c>
      <c r="J1540" s="86">
        <v>0.10764209905529652</v>
      </c>
      <c r="K1540" s="86">
        <v>0.10764209905529652</v>
      </c>
      <c r="L1540" s="86">
        <v>1.3831824601311189</v>
      </c>
      <c r="M1540" s="86">
        <v>1.4024999944572667</v>
      </c>
      <c r="N1540" s="86">
        <v>1.3644879290352763</v>
      </c>
      <c r="O1540" s="117">
        <v>3.071184216069049</v>
      </c>
      <c r="P1540" s="117">
        <v>3.1259109482286531</v>
      </c>
      <c r="Q1540" s="117">
        <v>3.0192820608326074</v>
      </c>
    </row>
    <row r="1541" spans="1:17" x14ac:dyDescent="0.25">
      <c r="A1541" t="s">
        <v>1643</v>
      </c>
      <c r="B1541">
        <v>44</v>
      </c>
      <c r="C1541">
        <v>41</v>
      </c>
      <c r="D1541">
        <v>10</v>
      </c>
      <c r="E1541">
        <v>13</v>
      </c>
      <c r="F1541" s="116">
        <v>5.4963760650068534E-2</v>
      </c>
      <c r="G1541" s="116">
        <v>5.4992877556688378E-2</v>
      </c>
      <c r="H1541" s="116">
        <v>5.5021994463308216E-2</v>
      </c>
      <c r="I1541" s="86">
        <v>0.10764520377355109</v>
      </c>
      <c r="J1541" s="86">
        <v>0.10764072424945574</v>
      </c>
      <c r="K1541" s="86">
        <v>0.10764296401150342</v>
      </c>
      <c r="L1541" s="86">
        <v>1.34687194832421</v>
      </c>
      <c r="M1541" s="86">
        <v>1.3656232361873875</v>
      </c>
      <c r="N1541" s="86">
        <v>1.3849987289336145</v>
      </c>
      <c r="O1541" s="117">
        <v>2.9587816590365441</v>
      </c>
      <c r="P1541" s="117">
        <v>3.0101774787446582</v>
      </c>
      <c r="Q1541" s="117">
        <v>3.0643662817262296</v>
      </c>
    </row>
    <row r="1542" spans="1:17" x14ac:dyDescent="0.25">
      <c r="A1542" t="s">
        <v>1644</v>
      </c>
      <c r="B1542">
        <v>45</v>
      </c>
      <c r="C1542">
        <v>40</v>
      </c>
      <c r="D1542">
        <v>10</v>
      </c>
      <c r="E1542">
        <v>13</v>
      </c>
      <c r="F1542" s="116">
        <v>5.4393485462990013E-2</v>
      </c>
      <c r="G1542" s="116">
        <v>5.4420659560640128E-2</v>
      </c>
      <c r="H1542" s="116">
        <v>5.4452362674565269E-2</v>
      </c>
      <c r="I1542" s="86">
        <v>0.10949349746488314</v>
      </c>
      <c r="J1542" s="86">
        <v>0.10949123295674563</v>
      </c>
      <c r="K1542" s="86">
        <v>0.10948896844860811</v>
      </c>
      <c r="L1542" s="86">
        <v>1.3773848101323152</v>
      </c>
      <c r="M1542" s="86">
        <v>1.3395312921056981</v>
      </c>
      <c r="N1542" s="86">
        <v>1.3581496724958815</v>
      </c>
      <c r="O1542" s="117">
        <v>3.0026879711592245</v>
      </c>
      <c r="P1542" s="117">
        <v>2.9025219827127451</v>
      </c>
      <c r="Q1542" s="117">
        <v>2.9512609913563725</v>
      </c>
    </row>
    <row r="1543" spans="1:17" x14ac:dyDescent="0.25">
      <c r="A1543" t="s">
        <v>1645</v>
      </c>
      <c r="B1543">
        <v>46</v>
      </c>
      <c r="C1543">
        <v>39</v>
      </c>
      <c r="D1543">
        <v>10</v>
      </c>
      <c r="E1543">
        <v>13</v>
      </c>
      <c r="F1543" s="116">
        <v>5.4408051218360884E-2</v>
      </c>
      <c r="G1543" s="116">
        <v>5.4437839993034011E-2</v>
      </c>
      <c r="H1543" s="116">
        <v>5.4467628767707138E-2</v>
      </c>
      <c r="I1543" s="86">
        <v>0.10949207847738116</v>
      </c>
      <c r="J1543" s="86">
        <v>0.10948978703317552</v>
      </c>
      <c r="K1543" s="86">
        <v>0.1094874955889699</v>
      </c>
      <c r="L1543" s="86">
        <v>1.3112812381131331</v>
      </c>
      <c r="M1543" s="86">
        <v>1.3304354202279529</v>
      </c>
      <c r="N1543" s="86">
        <v>1.2927400173233181</v>
      </c>
      <c r="O1543" s="117">
        <v>2.8719930523411685</v>
      </c>
      <c r="P1543" s="117">
        <v>2.9231197554570745</v>
      </c>
      <c r="Q1543" s="117">
        <v>2.8235381731690214</v>
      </c>
    </row>
    <row r="1544" spans="1:17" x14ac:dyDescent="0.25">
      <c r="A1544" t="s">
        <v>1646</v>
      </c>
      <c r="B1544">
        <v>47</v>
      </c>
      <c r="C1544">
        <v>38</v>
      </c>
      <c r="D1544">
        <v>10</v>
      </c>
      <c r="E1544">
        <v>13</v>
      </c>
      <c r="F1544" s="116">
        <v>5.442105825042181E-2</v>
      </c>
      <c r="G1544" s="116">
        <v>5.4451228993620052E-2</v>
      </c>
      <c r="H1544" s="116">
        <v>5.4481399736818287E-2</v>
      </c>
      <c r="I1544" s="86">
        <v>0.1094896270664058</v>
      </c>
      <c r="J1544" s="86">
        <v>0.1094896270664058</v>
      </c>
      <c r="K1544" s="86">
        <v>0.10948730624000594</v>
      </c>
      <c r="L1544" s="86">
        <v>1.241010859146725</v>
      </c>
      <c r="M1544" s="86">
        <v>1.2594776748104466</v>
      </c>
      <c r="N1544" s="86">
        <v>1.2785560282305324</v>
      </c>
      <c r="O1544" s="117">
        <v>2.7479095156203219</v>
      </c>
      <c r="P1544" s="117">
        <v>2.7960782675495088</v>
      </c>
      <c r="Q1544" s="117">
        <v>2.8469043657065409</v>
      </c>
    </row>
    <row r="1545" spans="1:17" x14ac:dyDescent="0.25">
      <c r="A1545" t="s">
        <v>1647</v>
      </c>
      <c r="B1545">
        <v>48</v>
      </c>
      <c r="C1545">
        <v>37</v>
      </c>
      <c r="D1545">
        <v>10</v>
      </c>
      <c r="E1545">
        <v>13</v>
      </c>
      <c r="F1545" s="116">
        <v>5.4436413600986285E-2</v>
      </c>
      <c r="G1545" s="116">
        <v>5.4466999821188251E-2</v>
      </c>
      <c r="H1545" s="116">
        <v>5.4495233255220835E-2</v>
      </c>
      <c r="I1545" s="86">
        <v>0.1094892571783506</v>
      </c>
      <c r="J1545" s="86">
        <v>0.1094892571783506</v>
      </c>
      <c r="K1545" s="86">
        <v>0.10948219881984246</v>
      </c>
      <c r="L1545" s="86">
        <v>1.2256957188702862</v>
      </c>
      <c r="M1545" s="86">
        <v>1.1882934771356239</v>
      </c>
      <c r="N1545" s="86">
        <v>1.2066887358009355</v>
      </c>
      <c r="O1545" s="117">
        <v>2.7738384294681762</v>
      </c>
      <c r="P1545" s="117">
        <v>2.6754331479337834</v>
      </c>
      <c r="Q1545" s="117">
        <v>2.7233146992668718</v>
      </c>
    </row>
    <row r="1546" spans="1:17" x14ac:dyDescent="0.25">
      <c r="A1546" t="s">
        <v>1648</v>
      </c>
      <c r="B1546">
        <v>49</v>
      </c>
      <c r="C1546">
        <v>36</v>
      </c>
      <c r="D1546">
        <v>10</v>
      </c>
      <c r="E1546">
        <v>13</v>
      </c>
      <c r="F1546" s="116">
        <v>5.4452951723380535E-2</v>
      </c>
      <c r="G1546" s="116">
        <v>5.4481601119236396E-2</v>
      </c>
      <c r="H1546" s="116">
        <v>5.4510250515092264E-2</v>
      </c>
      <c r="I1546" s="86">
        <v>0.10948844116249698</v>
      </c>
      <c r="J1546" s="86">
        <v>0.10948605371284233</v>
      </c>
      <c r="K1546" s="86">
        <v>0.10948127881353302</v>
      </c>
      <c r="L1546" s="86">
        <v>1.1566071475467761</v>
      </c>
      <c r="M1546" s="86">
        <v>1.1756112467978332</v>
      </c>
      <c r="N1546" s="86">
        <v>1.1382142354073108</v>
      </c>
      <c r="O1546" s="117">
        <v>2.6571192554976997</v>
      </c>
      <c r="P1546" s="117">
        <v>2.7073416464330307</v>
      </c>
      <c r="Q1546" s="117">
        <v>2.6095230591824894</v>
      </c>
    </row>
    <row r="1547" spans="1:17" x14ac:dyDescent="0.25">
      <c r="A1547" t="s">
        <v>1649</v>
      </c>
      <c r="B1547">
        <v>50</v>
      </c>
      <c r="C1547">
        <v>35</v>
      </c>
      <c r="D1547">
        <v>10</v>
      </c>
      <c r="E1547">
        <v>13</v>
      </c>
      <c r="F1547" s="116">
        <v>5.4259580783145966E-2</v>
      </c>
      <c r="G1547" s="116">
        <v>5.4288679593004645E-2</v>
      </c>
      <c r="H1547" s="116">
        <v>5.4317778402863323E-2</v>
      </c>
      <c r="I1547" s="86">
        <v>0.1094891218949145</v>
      </c>
      <c r="J1547" s="86">
        <v>0.10948184719244983</v>
      </c>
      <c r="K1547" s="86">
        <v>0.10947699739080671</v>
      </c>
      <c r="L1547" s="86">
        <v>1.0903105812972249</v>
      </c>
      <c r="M1547" s="86">
        <v>1.108693754425444</v>
      </c>
      <c r="N1547" s="86">
        <v>1.127684365209463</v>
      </c>
      <c r="O1547" s="117">
        <v>2.5425764086248872</v>
      </c>
      <c r="P1547" s="117">
        <v>2.5897601288107315</v>
      </c>
      <c r="Q1547" s="117">
        <v>2.6395481924789275</v>
      </c>
    </row>
    <row r="1548" spans="1:17" x14ac:dyDescent="0.25">
      <c r="A1548" t="s">
        <v>1650</v>
      </c>
      <c r="B1548">
        <v>51</v>
      </c>
      <c r="C1548">
        <v>34</v>
      </c>
      <c r="D1548">
        <v>10</v>
      </c>
      <c r="E1548">
        <v>13</v>
      </c>
      <c r="F1548" s="116">
        <v>5.363675807867152E-2</v>
      </c>
      <c r="G1548" s="116">
        <v>5.3666341251762666E-2</v>
      </c>
      <c r="H1548" s="116">
        <v>5.3695924424853811E-2</v>
      </c>
      <c r="I1548" s="86">
        <v>0.11089005906773561</v>
      </c>
      <c r="J1548" s="86">
        <v>0.11088266327446282</v>
      </c>
      <c r="K1548" s="86">
        <v>0.11087526748119003</v>
      </c>
      <c r="L1548" s="86">
        <v>1.0954920174737943</v>
      </c>
      <c r="M1548" s="86">
        <v>1.0584440237059827</v>
      </c>
      <c r="N1548" s="86">
        <v>1.0766684909623405</v>
      </c>
      <c r="O1548" s="117">
        <v>2.5741255707087141</v>
      </c>
      <c r="P1548" s="117">
        <v>2.4795235136920786</v>
      </c>
      <c r="Q1548" s="117">
        <v>2.5255426046997802</v>
      </c>
    </row>
    <row r="1549" spans="1:17" x14ac:dyDescent="0.25">
      <c r="A1549" t="s">
        <v>1651</v>
      </c>
      <c r="B1549">
        <v>52</v>
      </c>
      <c r="C1549">
        <v>33</v>
      </c>
      <c r="D1549">
        <v>10</v>
      </c>
      <c r="E1549">
        <v>13</v>
      </c>
      <c r="F1549" s="116">
        <v>5.3651659320618023E-2</v>
      </c>
      <c r="G1549" s="116">
        <v>5.3681762650297143E-2</v>
      </c>
      <c r="H1549" s="116">
        <v>5.3714374590782862E-2</v>
      </c>
      <c r="I1549" s="86">
        <v>0.11088561487305175</v>
      </c>
      <c r="J1549" s="86">
        <v>0.11087808904063197</v>
      </c>
      <c r="K1549" s="86">
        <v>0.11087558042982537</v>
      </c>
      <c r="L1549" s="86">
        <v>1.0692426754835975</v>
      </c>
      <c r="M1549" s="86">
        <v>1.0879995584844981</v>
      </c>
      <c r="N1549" s="86">
        <v>1.0510828418546661</v>
      </c>
      <c r="O1549" s="117">
        <v>2.4379532746151162</v>
      </c>
      <c r="P1549" s="117">
        <v>2.4862816618041426</v>
      </c>
      <c r="Q1549" s="117">
        <v>2.3921761446163958</v>
      </c>
    </row>
    <row r="1550" spans="1:17" x14ac:dyDescent="0.25">
      <c r="A1550" t="s">
        <v>1652</v>
      </c>
      <c r="B1550">
        <v>53</v>
      </c>
      <c r="C1550">
        <v>32</v>
      </c>
      <c r="D1550">
        <v>10</v>
      </c>
      <c r="E1550">
        <v>13</v>
      </c>
      <c r="F1550" s="116">
        <v>5.3665827765499441E-2</v>
      </c>
      <c r="G1550" s="116">
        <v>5.3696488112727876E-2</v>
      </c>
      <c r="H1550" s="116">
        <v>5.3732258517827716E-2</v>
      </c>
      <c r="I1550" s="86">
        <v>0.11088314575162564</v>
      </c>
      <c r="J1550" s="86">
        <v>0.11087548066481853</v>
      </c>
      <c r="K1550" s="86">
        <v>0.11088059072268994</v>
      </c>
      <c r="L1550" s="86">
        <v>1.0473242459470853</v>
      </c>
      <c r="M1550" s="86">
        <v>1.0654240709276033</v>
      </c>
      <c r="N1550" s="86">
        <v>1.08411921765014</v>
      </c>
      <c r="O1550" s="117">
        <v>2.2831023161337303</v>
      </c>
      <c r="P1550" s="117">
        <v>2.3286354867968879</v>
      </c>
      <c r="Q1550" s="117">
        <v>2.3767083562221343</v>
      </c>
    </row>
    <row r="1551" spans="1:17" x14ac:dyDescent="0.25">
      <c r="A1551" t="s">
        <v>1653</v>
      </c>
      <c r="B1551">
        <v>54</v>
      </c>
      <c r="C1551">
        <v>31</v>
      </c>
      <c r="D1551">
        <v>10</v>
      </c>
      <c r="E1551">
        <v>13</v>
      </c>
      <c r="F1551" s="116">
        <v>5.3682220011147981E-2</v>
      </c>
      <c r="G1551" s="116">
        <v>5.3713476034444138E-2</v>
      </c>
      <c r="H1551" s="116">
        <v>5.3752546063564333E-2</v>
      </c>
      <c r="I1551" s="86">
        <v>0.11087813797450551</v>
      </c>
      <c r="J1551" s="86">
        <v>0.11087553330589749</v>
      </c>
      <c r="K1551" s="86">
        <v>0.11088855664893756</v>
      </c>
      <c r="L1551" s="86">
        <v>1.0775123331058589</v>
      </c>
      <c r="M1551" s="86">
        <v>1.0407239936862833</v>
      </c>
      <c r="N1551" s="86">
        <v>1.0588198522373422</v>
      </c>
      <c r="O1551" s="117">
        <v>2.2677130488687922</v>
      </c>
      <c r="P1551" s="117">
        <v>2.1746039601381515</v>
      </c>
      <c r="Q1551" s="117">
        <v>2.2198965425628896</v>
      </c>
    </row>
    <row r="1552" spans="1:17" x14ac:dyDescent="0.25">
      <c r="A1552" t="s">
        <v>1654</v>
      </c>
      <c r="B1552">
        <v>55</v>
      </c>
      <c r="C1552">
        <v>30</v>
      </c>
      <c r="D1552">
        <v>10</v>
      </c>
      <c r="E1552">
        <v>13</v>
      </c>
      <c r="F1552" s="116">
        <v>5.2958060915324512E-2</v>
      </c>
      <c r="G1552" s="116">
        <v>5.2992611492053365E-2</v>
      </c>
      <c r="H1552" s="116">
        <v>5.3040450752139479E-2</v>
      </c>
      <c r="I1552" s="86">
        <v>0.11087545845957583</v>
      </c>
      <c r="J1552" s="86">
        <v>0.11088077393291873</v>
      </c>
      <c r="K1552" s="86">
        <v>0.11090735129963324</v>
      </c>
      <c r="L1552" s="86">
        <v>1.0759979801201296</v>
      </c>
      <c r="M1552" s="86">
        <v>1.0944851964067399</v>
      </c>
      <c r="N1552" s="86">
        <v>1.0581020330329651</v>
      </c>
      <c r="O1552" s="117">
        <v>2.108523361505342</v>
      </c>
      <c r="P1552" s="117">
        <v>2.1560862169776218</v>
      </c>
      <c r="Q1552" s="117">
        <v>2.063472067187583</v>
      </c>
    </row>
    <row r="1553" spans="1:17" x14ac:dyDescent="0.25">
      <c r="A1553" t="s">
        <v>1655</v>
      </c>
      <c r="B1553">
        <v>18</v>
      </c>
      <c r="C1553">
        <v>67</v>
      </c>
      <c r="D1553">
        <v>12</v>
      </c>
      <c r="E1553">
        <v>13</v>
      </c>
      <c r="F1553" s="116">
        <v>5.7663273505192097E-2</v>
      </c>
      <c r="G1553" s="116">
        <v>5.7695686812390075E-2</v>
      </c>
      <c r="H1553" s="116">
        <v>5.7729806083124779E-2</v>
      </c>
      <c r="I1553" s="86">
        <v>0.10331485774823049</v>
      </c>
      <c r="J1553" s="86">
        <v>0.10334215316481825</v>
      </c>
      <c r="K1553" s="86">
        <v>0.10336774261786928</v>
      </c>
      <c r="L1553" s="86">
        <v>1.7014922063055824</v>
      </c>
      <c r="M1553" s="86">
        <v>1.6604160162680683</v>
      </c>
      <c r="N1553" s="86">
        <v>1.6806095066524047</v>
      </c>
      <c r="O1553" s="117">
        <v>6.6514290003565462</v>
      </c>
      <c r="P1553" s="117">
        <v>6.5031005887280164</v>
      </c>
      <c r="Q1553" s="117">
        <v>6.5753413206546121</v>
      </c>
    </row>
    <row r="1554" spans="1:17" x14ac:dyDescent="0.25">
      <c r="A1554" t="s">
        <v>1656</v>
      </c>
      <c r="B1554">
        <v>19</v>
      </c>
      <c r="C1554">
        <v>66</v>
      </c>
      <c r="D1554">
        <v>12</v>
      </c>
      <c r="E1554">
        <v>13</v>
      </c>
      <c r="F1554" s="116">
        <v>5.7678535107075768E-2</v>
      </c>
      <c r="G1554" s="116">
        <v>5.7712720044166936E-2</v>
      </c>
      <c r="H1554" s="116">
        <v>5.7745195734403551E-2</v>
      </c>
      <c r="I1554" s="86">
        <v>0.10332739085176898</v>
      </c>
      <c r="J1554" s="86">
        <v>0.10335473880144191</v>
      </c>
      <c r="K1554" s="86">
        <v>0.10337866825740574</v>
      </c>
      <c r="L1554" s="86">
        <v>1.6628818243817227</v>
      </c>
      <c r="M1554" s="86">
        <v>1.6836218257149351</v>
      </c>
      <c r="N1554" s="86">
        <v>1.6428260711645537</v>
      </c>
      <c r="O1554" s="117">
        <v>6.2316080765332371</v>
      </c>
      <c r="P1554" s="117">
        <v>6.3068747617737193</v>
      </c>
      <c r="Q1554" s="117">
        <v>6.1601461747910022</v>
      </c>
    </row>
    <row r="1555" spans="1:17" x14ac:dyDescent="0.25">
      <c r="A1555" t="s">
        <v>1657</v>
      </c>
      <c r="B1555">
        <v>20</v>
      </c>
      <c r="C1555">
        <v>65</v>
      </c>
      <c r="D1555">
        <v>12</v>
      </c>
      <c r="E1555">
        <v>13</v>
      </c>
      <c r="F1555" s="116">
        <v>5.769668819502604E-2</v>
      </c>
      <c r="G1555" s="116">
        <v>5.7729229072362345E-2</v>
      </c>
      <c r="H1555" s="116">
        <v>5.7761769949698658E-2</v>
      </c>
      <c r="I1555" s="86">
        <v>0.10334126303133687</v>
      </c>
      <c r="J1555" s="86">
        <v>0.103366953197655</v>
      </c>
      <c r="K1555" s="86">
        <v>0.1033909306862186</v>
      </c>
      <c r="L1555" s="86">
        <v>1.62385143548086</v>
      </c>
      <c r="M1555" s="86">
        <v>1.6437750157994522</v>
      </c>
      <c r="N1555" s="86">
        <v>1.6643776728477206</v>
      </c>
      <c r="O1555" s="117">
        <v>5.8333718685828106</v>
      </c>
      <c r="P1555" s="117">
        <v>5.9042852910096411</v>
      </c>
      <c r="Q1555" s="117">
        <v>5.9789734552074822</v>
      </c>
    </row>
    <row r="1556" spans="1:17" x14ac:dyDescent="0.25">
      <c r="A1556" t="s">
        <v>1658</v>
      </c>
      <c r="B1556">
        <v>21</v>
      </c>
      <c r="C1556">
        <v>64</v>
      </c>
      <c r="D1556">
        <v>12</v>
      </c>
      <c r="E1556">
        <v>13</v>
      </c>
      <c r="F1556" s="116">
        <v>5.7713001944533597E-2</v>
      </c>
      <c r="G1556" s="116">
        <v>5.7745611069253203E-2</v>
      </c>
      <c r="H1556" s="116">
        <v>5.7778220193972801E-2</v>
      </c>
      <c r="I1556" s="86">
        <v>0.1033554789336473</v>
      </c>
      <c r="J1556" s="86">
        <v>0.10337950670975647</v>
      </c>
      <c r="K1556" s="86">
        <v>0.10340181821614358</v>
      </c>
      <c r="L1556" s="86">
        <v>1.6438448560822025</v>
      </c>
      <c r="M1556" s="86">
        <v>1.6035811684021013</v>
      </c>
      <c r="N1556" s="86">
        <v>1.6233749071069012</v>
      </c>
      <c r="O1556" s="117">
        <v>5.6720397350766056</v>
      </c>
      <c r="P1556" s="117">
        <v>5.5280172450781677</v>
      </c>
      <c r="Q1556" s="117">
        <v>5.5981611886197591</v>
      </c>
    </row>
    <row r="1557" spans="1:17" x14ac:dyDescent="0.25">
      <c r="A1557" t="s">
        <v>1659</v>
      </c>
      <c r="B1557">
        <v>22</v>
      </c>
      <c r="C1557">
        <v>63</v>
      </c>
      <c r="D1557">
        <v>12</v>
      </c>
      <c r="E1557">
        <v>13</v>
      </c>
      <c r="F1557" s="116">
        <v>5.7729057692936181E-2</v>
      </c>
      <c r="G1557" s="116">
        <v>5.77617390616319E-2</v>
      </c>
      <c r="H1557" s="116">
        <v>5.7796140502364236E-2</v>
      </c>
      <c r="I1557" s="86">
        <v>0.10336772904049221</v>
      </c>
      <c r="J1557" s="86">
        <v>0.10339181004900486</v>
      </c>
      <c r="K1557" s="86">
        <v>0.10341245091344425</v>
      </c>
      <c r="L1557" s="86">
        <v>1.601992531447217</v>
      </c>
      <c r="M1557" s="86">
        <v>1.6224579485388848</v>
      </c>
      <c r="N1557" s="86">
        <v>1.5822031026659396</v>
      </c>
      <c r="O1557" s="117">
        <v>5.3130307497277984</v>
      </c>
      <c r="P1557" s="117">
        <v>5.386333339640264</v>
      </c>
      <c r="Q1557" s="117">
        <v>5.2434331949822059</v>
      </c>
    </row>
    <row r="1558" spans="1:17" x14ac:dyDescent="0.25">
      <c r="A1558" t="s">
        <v>1660</v>
      </c>
      <c r="B1558">
        <v>23</v>
      </c>
      <c r="C1558">
        <v>62</v>
      </c>
      <c r="D1558">
        <v>12</v>
      </c>
      <c r="E1558">
        <v>13</v>
      </c>
      <c r="F1558" s="116">
        <v>5.7745755230962328E-2</v>
      </c>
      <c r="G1558" s="116">
        <v>5.7778513399815178E-2</v>
      </c>
      <c r="H1558" s="116">
        <v>5.781127156866802E-2</v>
      </c>
      <c r="I1558" s="86">
        <v>0.10337960855712335</v>
      </c>
      <c r="J1558" s="86">
        <v>0.10340202204107529</v>
      </c>
      <c r="K1558" s="86">
        <v>0.10342098729672694</v>
      </c>
      <c r="L1558" s="86">
        <v>1.5595526268603193</v>
      </c>
      <c r="M1558" s="86">
        <v>1.5792178728569262</v>
      </c>
      <c r="N1558" s="86">
        <v>1.5995551781657995</v>
      </c>
      <c r="O1558" s="117">
        <v>4.9719728003751671</v>
      </c>
      <c r="P1558" s="117">
        <v>5.0408132301623425</v>
      </c>
      <c r="Q1558" s="117">
        <v>5.1133174025185859</v>
      </c>
    </row>
    <row r="1559" spans="1:17" x14ac:dyDescent="0.25">
      <c r="A1559" t="s">
        <v>1661</v>
      </c>
      <c r="B1559">
        <v>24</v>
      </c>
      <c r="C1559">
        <v>61</v>
      </c>
      <c r="D1559">
        <v>12</v>
      </c>
      <c r="E1559">
        <v>13</v>
      </c>
      <c r="F1559" s="116">
        <v>5.7342565481766736E-2</v>
      </c>
      <c r="G1559" s="116">
        <v>5.7375405750158155E-2</v>
      </c>
      <c r="H1559" s="116">
        <v>5.7408246018549568E-2</v>
      </c>
      <c r="I1559" s="86">
        <v>0.10339153550724388</v>
      </c>
      <c r="J1559" s="86">
        <v>0.10341227672938581</v>
      </c>
      <c r="K1559" s="86">
        <v>0.10342956108117077</v>
      </c>
      <c r="L1559" s="86">
        <v>1.6191254809370885</v>
      </c>
      <c r="M1559" s="86">
        <v>1.5787077527231497</v>
      </c>
      <c r="N1559" s="86">
        <v>1.5985790546677647</v>
      </c>
      <c r="O1559" s="117">
        <v>4.8596234085433094</v>
      </c>
      <c r="P1559" s="117">
        <v>4.7193937340767906</v>
      </c>
      <c r="Q1559" s="117">
        <v>4.7876893932846833</v>
      </c>
    </row>
    <row r="1560" spans="1:17" x14ac:dyDescent="0.25">
      <c r="A1560" t="s">
        <v>1662</v>
      </c>
      <c r="B1560">
        <v>25</v>
      </c>
      <c r="C1560">
        <v>60</v>
      </c>
      <c r="D1560">
        <v>12</v>
      </c>
      <c r="E1560">
        <v>13</v>
      </c>
      <c r="F1560" s="116">
        <v>5.7189352752884254E-2</v>
      </c>
      <c r="G1560" s="116">
        <v>5.7220547890602116E-2</v>
      </c>
      <c r="H1560" s="116">
        <v>5.7251743028319986E-2</v>
      </c>
      <c r="I1560" s="86">
        <v>0.10430094295969068</v>
      </c>
      <c r="J1560" s="86">
        <v>0.10431827359175616</v>
      </c>
      <c r="K1560" s="86">
        <v>0.10433213809740854</v>
      </c>
      <c r="L1560" s="86">
        <v>1.5919641325238774</v>
      </c>
      <c r="M1560" s="86">
        <v>1.6129116675014255</v>
      </c>
      <c r="N1560" s="86">
        <v>1.5717028905761221</v>
      </c>
      <c r="O1560" s="117">
        <v>4.5382253086152309</v>
      </c>
      <c r="P1560" s="117">
        <v>4.6043538013874903</v>
      </c>
      <c r="Q1560" s="117">
        <v>4.4754676237797071</v>
      </c>
    </row>
    <row r="1561" spans="1:17" x14ac:dyDescent="0.25">
      <c r="A1561" t="s">
        <v>1663</v>
      </c>
      <c r="B1561">
        <v>26</v>
      </c>
      <c r="C1561">
        <v>59</v>
      </c>
      <c r="D1561">
        <v>12</v>
      </c>
      <c r="E1561">
        <v>13</v>
      </c>
      <c r="F1561" s="116">
        <v>5.7205227272332265E-2</v>
      </c>
      <c r="G1561" s="116">
        <v>5.7236511652562626E-2</v>
      </c>
      <c r="H1561" s="116">
        <v>5.7266058011669077E-2</v>
      </c>
      <c r="I1561" s="86">
        <v>0.10431081379363084</v>
      </c>
      <c r="J1561" s="86">
        <v>0.10432645598374603</v>
      </c>
      <c r="K1561" s="86">
        <v>0.10433688411048948</v>
      </c>
      <c r="L1561" s="86">
        <v>1.544982593718444</v>
      </c>
      <c r="M1561" s="86">
        <v>1.5651175684389269</v>
      </c>
      <c r="N1561" s="86">
        <v>1.5859326186004921</v>
      </c>
      <c r="O1561" s="117">
        <v>4.2551362869264313</v>
      </c>
      <c r="P1561" s="117">
        <v>4.3174391301551882</v>
      </c>
      <c r="Q1561" s="117">
        <v>4.3830894020685927</v>
      </c>
    </row>
    <row r="1562" spans="1:17" x14ac:dyDescent="0.25">
      <c r="A1562" t="s">
        <v>1664</v>
      </c>
      <c r="B1562">
        <v>27</v>
      </c>
      <c r="C1562">
        <v>58</v>
      </c>
      <c r="D1562">
        <v>12</v>
      </c>
      <c r="E1562">
        <v>13</v>
      </c>
      <c r="F1562" s="116">
        <v>5.7220660943787E-2</v>
      </c>
      <c r="G1562" s="116">
        <v>5.7252041478092902E-2</v>
      </c>
      <c r="H1562" s="116">
        <v>5.7278191923347814E-2</v>
      </c>
      <c r="I1562" s="86">
        <v>0.10431935621090509</v>
      </c>
      <c r="J1562" s="86">
        <v>0.10433155975202404</v>
      </c>
      <c r="K1562" s="86">
        <v>0.10433678984107503</v>
      </c>
      <c r="L1562" s="86">
        <v>1.5522712533385401</v>
      </c>
      <c r="M1562" s="86">
        <v>1.5115741870698252</v>
      </c>
      <c r="N1562" s="86">
        <v>1.531584044406904</v>
      </c>
      <c r="O1562" s="117">
        <v>4.1667090885000801</v>
      </c>
      <c r="P1562" s="117">
        <v>4.0396894024448926</v>
      </c>
      <c r="Q1562" s="117">
        <v>4.1015386921987993</v>
      </c>
    </row>
    <row r="1563" spans="1:17" x14ac:dyDescent="0.25">
      <c r="A1563" t="s">
        <v>1665</v>
      </c>
      <c r="B1563">
        <v>28</v>
      </c>
      <c r="C1563">
        <v>57</v>
      </c>
      <c r="D1563">
        <v>12</v>
      </c>
      <c r="E1563">
        <v>13</v>
      </c>
      <c r="F1563" s="116">
        <v>5.7236707472570141E-2</v>
      </c>
      <c r="G1563" s="116">
        <v>5.7266441735711375E-2</v>
      </c>
      <c r="H1563" s="116">
        <v>5.7290928775945334E-2</v>
      </c>
      <c r="I1563" s="86">
        <v>0.1043270349167703</v>
      </c>
      <c r="J1563" s="86">
        <v>0.10433578028828243</v>
      </c>
      <c r="K1563" s="86">
        <v>0.10433403121398001</v>
      </c>
      <c r="L1563" s="86">
        <v>1.5088197071699803</v>
      </c>
      <c r="M1563" s="86">
        <v>1.5293818246692938</v>
      </c>
      <c r="N1563" s="86">
        <v>1.4889296617899517</v>
      </c>
      <c r="O1563" s="117">
        <v>3.9014431612069314</v>
      </c>
      <c r="P1563" s="117">
        <v>3.9661344233564386</v>
      </c>
      <c r="Q1563" s="117">
        <v>3.8400489041174959</v>
      </c>
    </row>
    <row r="1564" spans="1:17" x14ac:dyDescent="0.25">
      <c r="A1564" t="s">
        <v>1666</v>
      </c>
      <c r="B1564">
        <v>29</v>
      </c>
      <c r="C1564">
        <v>56</v>
      </c>
      <c r="D1564">
        <v>12</v>
      </c>
      <c r="E1564">
        <v>13</v>
      </c>
      <c r="F1564" s="116">
        <v>5.725158013167618E-2</v>
      </c>
      <c r="G1564" s="116">
        <v>5.7279663560522422E-2</v>
      </c>
      <c r="H1564" s="116">
        <v>5.7300726132157108E-2</v>
      </c>
      <c r="I1564" s="86">
        <v>0.104331693378103</v>
      </c>
      <c r="J1564" s="86">
        <v>0.10433695902101167</v>
      </c>
      <c r="K1564" s="86">
        <v>0.10432818294949722</v>
      </c>
      <c r="L1564" s="86">
        <v>1.4597046676413956</v>
      </c>
      <c r="M1564" s="86">
        <v>1.479477156763455</v>
      </c>
      <c r="N1564" s="86">
        <v>1.4999183825349156</v>
      </c>
      <c r="O1564" s="117">
        <v>3.6550056079096978</v>
      </c>
      <c r="P1564" s="117">
        <v>3.7157518197184287</v>
      </c>
      <c r="Q1564" s="117">
        <v>3.7797627301305354</v>
      </c>
    </row>
    <row r="1565" spans="1:17" x14ac:dyDescent="0.25">
      <c r="A1565" t="s">
        <v>1667</v>
      </c>
      <c r="B1565">
        <v>30</v>
      </c>
      <c r="C1565">
        <v>55</v>
      </c>
      <c r="D1565">
        <v>12</v>
      </c>
      <c r="E1565">
        <v>13</v>
      </c>
      <c r="F1565" s="116">
        <v>5.7265680056377728E-2</v>
      </c>
      <c r="G1565" s="116">
        <v>5.7290345313601131E-2</v>
      </c>
      <c r="H1565" s="116">
        <v>5.7307963354474981E-2</v>
      </c>
      <c r="I1565" s="86">
        <v>0.10433579985905567</v>
      </c>
      <c r="J1565" s="86">
        <v>0.10433403805496828</v>
      </c>
      <c r="K1565" s="86">
        <v>0.10431994362226921</v>
      </c>
      <c r="L1565" s="86">
        <v>1.4697357293868922</v>
      </c>
      <c r="M1565" s="86">
        <v>1.4297498238195914</v>
      </c>
      <c r="N1565" s="86">
        <v>1.4494106765327694</v>
      </c>
      <c r="O1565" s="117">
        <v>3.6022832980972517</v>
      </c>
      <c r="P1565" s="117">
        <v>3.4784548978153631</v>
      </c>
      <c r="Q1565" s="117">
        <v>3.5387491190979561</v>
      </c>
    </row>
    <row r="1566" spans="1:17" x14ac:dyDescent="0.25">
      <c r="A1566" t="s">
        <v>1668</v>
      </c>
      <c r="B1566">
        <v>31</v>
      </c>
      <c r="C1566">
        <v>54</v>
      </c>
      <c r="D1566">
        <v>12</v>
      </c>
      <c r="E1566">
        <v>13</v>
      </c>
      <c r="F1566" s="116">
        <v>5.7278603040283579E-2</v>
      </c>
      <c r="G1566" s="116">
        <v>5.7299829129977962E-2</v>
      </c>
      <c r="H1566" s="116">
        <v>5.7313979856440878E-2</v>
      </c>
      <c r="I1566" s="86">
        <v>0.10433684389272334</v>
      </c>
      <c r="J1566" s="86">
        <v>0.10432799968868402</v>
      </c>
      <c r="K1566" s="86">
        <v>0.10430677359898964</v>
      </c>
      <c r="L1566" s="86">
        <v>1.4478245026904069</v>
      </c>
      <c r="M1566" s="86">
        <v>1.4680370466018799</v>
      </c>
      <c r="N1566" s="86">
        <v>1.4282731264675839</v>
      </c>
      <c r="O1566" s="117">
        <v>3.4407102249611738</v>
      </c>
      <c r="P1566" s="117">
        <v>3.5037693997615604</v>
      </c>
      <c r="Q1566" s="117">
        <v>3.3808668027494861</v>
      </c>
    </row>
    <row r="1567" spans="1:17" x14ac:dyDescent="0.25">
      <c r="A1567" t="s">
        <v>1669</v>
      </c>
      <c r="B1567">
        <v>32</v>
      </c>
      <c r="C1567">
        <v>53</v>
      </c>
      <c r="D1567">
        <v>12</v>
      </c>
      <c r="E1567">
        <v>13</v>
      </c>
      <c r="F1567" s="116">
        <v>5.7290399137384332E-2</v>
      </c>
      <c r="G1567" s="116">
        <v>5.7308163051414097E-2</v>
      </c>
      <c r="H1567" s="116">
        <v>5.7318821399831951E-2</v>
      </c>
      <c r="I1567" s="86">
        <v>0.10433457266240215</v>
      </c>
      <c r="J1567" s="86">
        <v>0.10431858513977536</v>
      </c>
      <c r="K1567" s="86">
        <v>0.10429193926873072</v>
      </c>
      <c r="L1567" s="86">
        <v>1.4195090409440454</v>
      </c>
      <c r="M1567" s="86">
        <v>1.4390546755509923</v>
      </c>
      <c r="N1567" s="86">
        <v>1.4592642002634391</v>
      </c>
      <c r="O1567" s="117">
        <v>3.2874147998273346</v>
      </c>
      <c r="P1567" s="117">
        <v>3.3466254780713363</v>
      </c>
      <c r="Q1567" s="117">
        <v>3.4090176733180684</v>
      </c>
    </row>
    <row r="1568" spans="1:17" x14ac:dyDescent="0.25">
      <c r="A1568" t="s">
        <v>1670</v>
      </c>
      <c r="B1568">
        <v>33</v>
      </c>
      <c r="C1568">
        <v>52</v>
      </c>
      <c r="D1568">
        <v>12</v>
      </c>
      <c r="E1568">
        <v>13</v>
      </c>
      <c r="F1568" s="116">
        <v>5.729907404268076E-2</v>
      </c>
      <c r="G1568" s="116">
        <v>5.7313349738487097E-2</v>
      </c>
      <c r="H1568" s="116">
        <v>5.732405651034185E-2</v>
      </c>
      <c r="I1568" s="86">
        <v>0.10432856941467862</v>
      </c>
      <c r="J1568" s="86">
        <v>0.10430715587096913</v>
      </c>
      <c r="K1568" s="86">
        <v>0.10427682001738066</v>
      </c>
      <c r="L1568" s="86">
        <v>1.4337688015374925</v>
      </c>
      <c r="M1568" s="86">
        <v>1.3942233396919661</v>
      </c>
      <c r="N1568" s="86">
        <v>1.413666468294154</v>
      </c>
      <c r="O1568" s="117">
        <v>3.3188548036824157</v>
      </c>
      <c r="P1568" s="117">
        <v>3.1981734247215794</v>
      </c>
      <c r="Q1568" s="117">
        <v>3.2569357575844093</v>
      </c>
    </row>
    <row r="1569" spans="1:17" x14ac:dyDescent="0.25">
      <c r="A1569" t="s">
        <v>1671</v>
      </c>
      <c r="B1569">
        <v>34</v>
      </c>
      <c r="C1569">
        <v>51</v>
      </c>
      <c r="D1569">
        <v>12</v>
      </c>
      <c r="E1569">
        <v>13</v>
      </c>
      <c r="F1569" s="116">
        <v>5.6674651958428669E-2</v>
      </c>
      <c r="G1569" s="116">
        <v>5.6687203689491691E-2</v>
      </c>
      <c r="H1569" s="116">
        <v>5.6696169211679567E-2</v>
      </c>
      <c r="I1569" s="86">
        <v>0.10431922996923033</v>
      </c>
      <c r="J1569" s="86">
        <v>0.10429233340266671</v>
      </c>
      <c r="K1569" s="86">
        <v>0.10426005752279036</v>
      </c>
      <c r="L1569" s="86">
        <v>1.4338900324910524</v>
      </c>
      <c r="M1569" s="86">
        <v>1.453963836669703</v>
      </c>
      <c r="N1569" s="86">
        <v>1.4144710830270857</v>
      </c>
      <c r="O1569" s="117">
        <v>3.1757977521642768</v>
      </c>
      <c r="P1569" s="117">
        <v>3.2370609583784598</v>
      </c>
      <c r="Q1569" s="117">
        <v>3.1176599269847873</v>
      </c>
    </row>
    <row r="1570" spans="1:17" x14ac:dyDescent="0.25">
      <c r="A1570" t="s">
        <v>1672</v>
      </c>
      <c r="B1570">
        <v>35</v>
      </c>
      <c r="C1570">
        <v>50</v>
      </c>
      <c r="D1570">
        <v>12</v>
      </c>
      <c r="E1570">
        <v>13</v>
      </c>
      <c r="F1570" s="116">
        <v>5.6563985270978313E-2</v>
      </c>
      <c r="G1570" s="116">
        <v>5.6572997154047323E-2</v>
      </c>
      <c r="H1570" s="116">
        <v>5.6583811413730145E-2</v>
      </c>
      <c r="I1570" s="86">
        <v>0.10554897688091518</v>
      </c>
      <c r="J1570" s="86">
        <v>0.10551653410186672</v>
      </c>
      <c r="K1570" s="86">
        <v>0.10548228894620447</v>
      </c>
      <c r="L1570" s="86">
        <v>1.3931379917559295</v>
      </c>
      <c r="M1570" s="86">
        <v>1.4128866323133684</v>
      </c>
      <c r="N1570" s="86">
        <v>1.4332954534189701</v>
      </c>
      <c r="O1570" s="117">
        <v>3.0355428668241942</v>
      </c>
      <c r="P1570" s="117">
        <v>3.0893960776680132</v>
      </c>
      <c r="Q1570" s="117">
        <v>3.1461799528858752</v>
      </c>
    </row>
    <row r="1571" spans="1:17" x14ac:dyDescent="0.25">
      <c r="A1571" t="s">
        <v>1673</v>
      </c>
      <c r="B1571">
        <v>36</v>
      </c>
      <c r="C1571">
        <v>49</v>
      </c>
      <c r="D1571">
        <v>12</v>
      </c>
      <c r="E1571">
        <v>13</v>
      </c>
      <c r="F1571" s="116">
        <v>5.656902885997394E-2</v>
      </c>
      <c r="G1571" s="116">
        <v>5.6578091214409869E-2</v>
      </c>
      <c r="H1571" s="116">
        <v>5.6588966039732985E-2</v>
      </c>
      <c r="I1571" s="86">
        <v>0.10553474234820104</v>
      </c>
      <c r="J1571" s="86">
        <v>0.10550030540134449</v>
      </c>
      <c r="K1571" s="86">
        <v>0.10546768092537513</v>
      </c>
      <c r="L1571" s="86">
        <v>1.4061221641627382</v>
      </c>
      <c r="M1571" s="86">
        <v>1.3659904337786575</v>
      </c>
      <c r="N1571" s="86">
        <v>1.3857258725922434</v>
      </c>
      <c r="O1571" s="117">
        <v>3.0729682654472361</v>
      </c>
      <c r="P1571" s="117">
        <v>2.9630672807318033</v>
      </c>
      <c r="Q1571" s="117">
        <v>3.0165623589671089</v>
      </c>
    </row>
    <row r="1572" spans="1:17" x14ac:dyDescent="0.25">
      <c r="A1572" t="s">
        <v>1674</v>
      </c>
      <c r="B1572">
        <v>37</v>
      </c>
      <c r="C1572">
        <v>48</v>
      </c>
      <c r="D1572">
        <v>12</v>
      </c>
      <c r="E1572">
        <v>13</v>
      </c>
      <c r="F1572" s="116">
        <v>5.6573465462070725E-2</v>
      </c>
      <c r="G1572" s="116">
        <v>5.6582581980290085E-2</v>
      </c>
      <c r="H1572" s="116">
        <v>5.6597168409441068E-2</v>
      </c>
      <c r="I1572" s="86">
        <v>0.10551822847817961</v>
      </c>
      <c r="J1572" s="86">
        <v>0.10548358570894605</v>
      </c>
      <c r="K1572" s="86">
        <v>0.10545441285064408</v>
      </c>
      <c r="L1572" s="86">
        <v>1.3580640161909363</v>
      </c>
      <c r="M1572" s="86">
        <v>1.3783519158363038</v>
      </c>
      <c r="N1572" s="86">
        <v>1.3384321973250337</v>
      </c>
      <c r="O1572" s="117">
        <v>2.9471314875422778</v>
      </c>
      <c r="P1572" s="117">
        <v>3.003157961911187</v>
      </c>
      <c r="Q1572" s="117">
        <v>2.8939949494489063</v>
      </c>
    </row>
    <row r="1573" spans="1:17" x14ac:dyDescent="0.25">
      <c r="A1573" t="s">
        <v>1675</v>
      </c>
      <c r="B1573">
        <v>38</v>
      </c>
      <c r="C1573">
        <v>47</v>
      </c>
      <c r="D1573">
        <v>12</v>
      </c>
      <c r="E1573">
        <v>13</v>
      </c>
      <c r="F1573" s="116">
        <v>5.657863832535745E-2</v>
      </c>
      <c r="G1573" s="116">
        <v>5.6589647984498399E-2</v>
      </c>
      <c r="H1573" s="116">
        <v>5.660432753001967E-2</v>
      </c>
      <c r="I1573" s="86">
        <v>0.10550005871818209</v>
      </c>
      <c r="J1573" s="86">
        <v>0.10546702974075922</v>
      </c>
      <c r="K1573" s="86">
        <v>0.10544501042247732</v>
      </c>
      <c r="L1573" s="86">
        <v>1.3105256011273891</v>
      </c>
      <c r="M1573" s="86">
        <v>1.3300567364434397</v>
      </c>
      <c r="N1573" s="86">
        <v>1.350242029006782</v>
      </c>
      <c r="O1573" s="117">
        <v>2.8281300460937731</v>
      </c>
      <c r="P1573" s="117">
        <v>2.8809066821291212</v>
      </c>
      <c r="Q1573" s="117">
        <v>2.9365550042570683</v>
      </c>
    </row>
    <row r="1574" spans="1:17" x14ac:dyDescent="0.25">
      <c r="A1574" t="s">
        <v>1676</v>
      </c>
      <c r="B1574">
        <v>39</v>
      </c>
      <c r="C1574">
        <v>46</v>
      </c>
      <c r="D1574">
        <v>12</v>
      </c>
      <c r="E1574">
        <v>13</v>
      </c>
      <c r="F1574" s="116">
        <v>5.6582649613230881E-2</v>
      </c>
      <c r="G1574" s="116">
        <v>5.6595581945724845E-2</v>
      </c>
      <c r="H1574" s="116">
        <v>5.6615904182501078E-2</v>
      </c>
      <c r="I1574" s="86">
        <v>0.10548349372504752</v>
      </c>
      <c r="J1574" s="86">
        <v>0.10545578158398904</v>
      </c>
      <c r="K1574" s="86">
        <v>0.10543730682328337</v>
      </c>
      <c r="L1574" s="86">
        <v>1.3217582799258794</v>
      </c>
      <c r="M1574" s="86">
        <v>1.2822370718243272</v>
      </c>
      <c r="N1574" s="86">
        <v>1.3016715963486483</v>
      </c>
      <c r="O1574" s="117">
        <v>2.8729786302442917</v>
      </c>
      <c r="P1574" s="117">
        <v>2.765289250090988</v>
      </c>
      <c r="Q1574" s="117">
        <v>2.8177095361172335</v>
      </c>
    </row>
    <row r="1575" spans="1:17" x14ac:dyDescent="0.25">
      <c r="A1575" t="s">
        <v>1677</v>
      </c>
      <c r="B1575">
        <v>40</v>
      </c>
      <c r="C1575">
        <v>45</v>
      </c>
      <c r="D1575">
        <v>12</v>
      </c>
      <c r="E1575">
        <v>13</v>
      </c>
      <c r="F1575" s="116">
        <v>5.6588288933758876E-2</v>
      </c>
      <c r="G1575" s="116">
        <v>5.6605037638060497E-2</v>
      </c>
      <c r="H1575" s="116">
        <v>5.6627369243796001E-2</v>
      </c>
      <c r="I1575" s="86">
        <v>0.10546845195448075</v>
      </c>
      <c r="J1575" s="86">
        <v>0.10544425938160062</v>
      </c>
      <c r="K1575" s="86">
        <v>0.10543309357873287</v>
      </c>
      <c r="L1575" s="86">
        <v>1.2728680295149388</v>
      </c>
      <c r="M1575" s="86">
        <v>1.2928566776153567</v>
      </c>
      <c r="N1575" s="86">
        <v>1.2535239706302439</v>
      </c>
      <c r="O1575" s="117">
        <v>2.7573782694866522</v>
      </c>
      <c r="P1575" s="117">
        <v>2.8122693563845131</v>
      </c>
      <c r="Q1575" s="117">
        <v>2.7053195745829108</v>
      </c>
    </row>
    <row r="1576" spans="1:17" x14ac:dyDescent="0.25">
      <c r="A1576" t="s">
        <v>1678</v>
      </c>
      <c r="B1576">
        <v>41</v>
      </c>
      <c r="C1576">
        <v>44</v>
      </c>
      <c r="D1576">
        <v>12</v>
      </c>
      <c r="E1576">
        <v>13</v>
      </c>
      <c r="F1576" s="116">
        <v>5.6596377576761274E-2</v>
      </c>
      <c r="G1576" s="116">
        <v>5.6615133004113062E-2</v>
      </c>
      <c r="H1576" s="116">
        <v>5.664139060240557E-2</v>
      </c>
      <c r="I1576" s="86">
        <v>0.10545426582817403</v>
      </c>
      <c r="J1576" s="86">
        <v>0.10543738594355742</v>
      </c>
      <c r="K1576" s="86">
        <v>0.10543175931535188</v>
      </c>
      <c r="L1576" s="86">
        <v>1.2106478312161582</v>
      </c>
      <c r="M1576" s="86">
        <v>1.2299021529355056</v>
      </c>
      <c r="N1576" s="86">
        <v>1.2498007235843873</v>
      </c>
      <c r="O1576" s="117">
        <v>2.6225263935751406</v>
      </c>
      <c r="P1576" s="117">
        <v>2.6740738101088004</v>
      </c>
      <c r="Q1576" s="117">
        <v>2.7284251630315524</v>
      </c>
    </row>
    <row r="1577" spans="1:17" x14ac:dyDescent="0.25">
      <c r="A1577" t="s">
        <v>1679</v>
      </c>
      <c r="B1577">
        <v>42</v>
      </c>
      <c r="C1577">
        <v>43</v>
      </c>
      <c r="D1577">
        <v>12</v>
      </c>
      <c r="E1577">
        <v>13</v>
      </c>
      <c r="F1577" s="116">
        <v>5.6605450797193271E-2</v>
      </c>
      <c r="G1577" s="116">
        <v>5.6628146691127798E-2</v>
      </c>
      <c r="H1577" s="116">
        <v>5.665651655854595E-2</v>
      </c>
      <c r="I1577" s="86">
        <v>0.10544512321979083</v>
      </c>
      <c r="J1577" s="86">
        <v>0.10543377527282356</v>
      </c>
      <c r="K1577" s="86">
        <v>0.10542999262383447</v>
      </c>
      <c r="L1577" s="86">
        <v>1.2060276511641101</v>
      </c>
      <c r="M1577" s="86">
        <v>1.167047453331568</v>
      </c>
      <c r="N1577" s="86">
        <v>1.1862169727460141</v>
      </c>
      <c r="O1577" s="117">
        <v>2.6484632988481835</v>
      </c>
      <c r="P1577" s="117">
        <v>2.5432943090045961</v>
      </c>
      <c r="Q1577" s="117">
        <v>2.5944867890984056</v>
      </c>
    </row>
    <row r="1578" spans="1:17" x14ac:dyDescent="0.25">
      <c r="A1578" t="s">
        <v>1680</v>
      </c>
      <c r="B1578">
        <v>43</v>
      </c>
      <c r="C1578">
        <v>42</v>
      </c>
      <c r="D1578">
        <v>12</v>
      </c>
      <c r="E1578">
        <v>13</v>
      </c>
      <c r="F1578" s="116">
        <v>5.6615260127520786E-2</v>
      </c>
      <c r="G1578" s="116">
        <v>5.6641978041691396E-2</v>
      </c>
      <c r="H1578" s="116">
        <v>5.6670604378302764E-2</v>
      </c>
      <c r="I1578" s="86">
        <v>0.10543652300698673</v>
      </c>
      <c r="J1578" s="86">
        <v>0.10543079773966446</v>
      </c>
      <c r="K1578" s="86">
        <v>0.10543079773966446</v>
      </c>
      <c r="L1578" s="86">
        <v>1.1419141095396312</v>
      </c>
      <c r="M1578" s="86">
        <v>1.1617235344746972</v>
      </c>
      <c r="N1578" s="86">
        <v>1.1227468687558804</v>
      </c>
      <c r="O1578" s="117">
        <v>2.5181195168637749</v>
      </c>
      <c r="P1578" s="117">
        <v>2.5717213779573389</v>
      </c>
      <c r="Q1578" s="117">
        <v>2.4672829598868686</v>
      </c>
    </row>
    <row r="1579" spans="1:17" x14ac:dyDescent="0.25">
      <c r="A1579" t="s">
        <v>1681</v>
      </c>
      <c r="B1579">
        <v>44</v>
      </c>
      <c r="C1579">
        <v>41</v>
      </c>
      <c r="D1579">
        <v>12</v>
      </c>
      <c r="E1579">
        <v>13</v>
      </c>
      <c r="F1579" s="116">
        <v>5.5936240239869893E-2</v>
      </c>
      <c r="G1579" s="116">
        <v>5.5963217894663818E-2</v>
      </c>
      <c r="H1579" s="116">
        <v>5.5994049500142598E-2</v>
      </c>
      <c r="I1579" s="86">
        <v>0.10543252888536038</v>
      </c>
      <c r="J1579" s="86">
        <v>0.10543060191001796</v>
      </c>
      <c r="K1579" s="86">
        <v>0.10543252888536038</v>
      </c>
      <c r="L1579" s="86">
        <v>1.1101150789674494</v>
      </c>
      <c r="M1579" s="86">
        <v>1.1291979157834697</v>
      </c>
      <c r="N1579" s="86">
        <v>1.1489147274871472</v>
      </c>
      <c r="O1579" s="117">
        <v>2.3941666602434157</v>
      </c>
      <c r="P1579" s="117">
        <v>2.4445050371135451</v>
      </c>
      <c r="Q1579" s="117">
        <v>2.4975816459452584</v>
      </c>
    </row>
    <row r="1580" spans="1:17" x14ac:dyDescent="0.25">
      <c r="A1580" t="s">
        <v>1682</v>
      </c>
      <c r="B1580">
        <v>45</v>
      </c>
      <c r="C1580">
        <v>40</v>
      </c>
      <c r="D1580">
        <v>12</v>
      </c>
      <c r="E1580">
        <v>13</v>
      </c>
      <c r="F1580" s="116">
        <v>5.6079443119310714E-2</v>
      </c>
      <c r="G1580" s="116">
        <v>5.6108650148469066E-2</v>
      </c>
      <c r="H1580" s="116">
        <v>5.6139804312904641E-2</v>
      </c>
      <c r="I1580" s="86">
        <v>0.10689967385484106</v>
      </c>
      <c r="J1580" s="86">
        <v>0.10689772671956384</v>
      </c>
      <c r="K1580" s="86">
        <v>0.10689772671956384</v>
      </c>
      <c r="L1580" s="86">
        <v>1.0954037871781142</v>
      </c>
      <c r="M1580" s="86">
        <v>1.0563754076814487</v>
      </c>
      <c r="N1580" s="86">
        <v>1.0755712408119553</v>
      </c>
      <c r="O1580" s="117">
        <v>2.4236635350240956</v>
      </c>
      <c r="P1580" s="117">
        <v>2.3258686657255514</v>
      </c>
      <c r="Q1580" s="117">
        <v>2.3734527576303366</v>
      </c>
    </row>
    <row r="1581" spans="1:17" x14ac:dyDescent="0.25">
      <c r="A1581" t="s">
        <v>1683</v>
      </c>
      <c r="B1581">
        <v>46</v>
      </c>
      <c r="C1581">
        <v>39</v>
      </c>
      <c r="D1581">
        <v>12</v>
      </c>
      <c r="E1581">
        <v>13</v>
      </c>
      <c r="F1581" s="116">
        <v>5.6093867834435665E-2</v>
      </c>
      <c r="G1581" s="116">
        <v>5.6125372393736106E-2</v>
      </c>
      <c r="H1581" s="116">
        <v>5.6154907918080268E-2</v>
      </c>
      <c r="I1581" s="86">
        <v>0.10689890777630975</v>
      </c>
      <c r="J1581" s="86">
        <v>0.10689693874135348</v>
      </c>
      <c r="K1581" s="86">
        <v>0.1068949697063972</v>
      </c>
      <c r="L1581" s="86">
        <v>1.0710132456981509</v>
      </c>
      <c r="M1581" s="86">
        <v>1.090762666309615</v>
      </c>
      <c r="N1581" s="86">
        <v>1.0518978032483137</v>
      </c>
      <c r="O1581" s="117">
        <v>2.3045585128272781</v>
      </c>
      <c r="P1581" s="117">
        <v>2.3544755180038712</v>
      </c>
      <c r="Q1581" s="117">
        <v>2.2572524480027094</v>
      </c>
    </row>
    <row r="1582" spans="1:17" x14ac:dyDescent="0.25">
      <c r="A1582" t="s">
        <v>1684</v>
      </c>
      <c r="B1582">
        <v>47</v>
      </c>
      <c r="C1582">
        <v>38</v>
      </c>
      <c r="D1582">
        <v>12</v>
      </c>
      <c r="E1582">
        <v>13</v>
      </c>
      <c r="F1582" s="116">
        <v>5.6109668535261843E-2</v>
      </c>
      <c r="G1582" s="116">
        <v>5.613956074395729E-2</v>
      </c>
      <c r="H1582" s="116">
        <v>5.6171445766565763E-2</v>
      </c>
      <c r="I1582" s="86">
        <v>0.10689852392273462</v>
      </c>
      <c r="J1582" s="86">
        <v>0.10689653110882159</v>
      </c>
      <c r="K1582" s="86">
        <v>0.10689453829490855</v>
      </c>
      <c r="L1582" s="86">
        <v>1.0476242668935818</v>
      </c>
      <c r="M1582" s="86">
        <v>1.0666616182047537</v>
      </c>
      <c r="N1582" s="86">
        <v>1.0863325983178675</v>
      </c>
      <c r="O1582" s="117">
        <v>2.1953515622664672</v>
      </c>
      <c r="P1582" s="117">
        <v>2.24237798498614</v>
      </c>
      <c r="Q1582" s="117">
        <v>2.2920010442344902</v>
      </c>
    </row>
    <row r="1583" spans="1:17" x14ac:dyDescent="0.25">
      <c r="A1583" t="s">
        <v>1685</v>
      </c>
      <c r="B1583">
        <v>48</v>
      </c>
      <c r="C1583">
        <v>37</v>
      </c>
      <c r="D1583">
        <v>12</v>
      </c>
      <c r="E1583">
        <v>13</v>
      </c>
      <c r="F1583" s="116">
        <v>5.6124910425014385E-2</v>
      </c>
      <c r="G1583" s="116">
        <v>5.6155189293392138E-2</v>
      </c>
      <c r="H1583" s="116">
        <v>5.6185468161769898E-2</v>
      </c>
      <c r="I1583" s="86">
        <v>0.10689853551206613</v>
      </c>
      <c r="J1583" s="86">
        <v>0.10689651692084094</v>
      </c>
      <c r="K1583" s="86">
        <v>0.1068904611471654</v>
      </c>
      <c r="L1583" s="86">
        <v>1.0821142724492576</v>
      </c>
      <c r="M1583" s="86">
        <v>1.0435531242745688</v>
      </c>
      <c r="N1583" s="86">
        <v>1.0625187981307844</v>
      </c>
      <c r="O1583" s="117">
        <v>2.2320713773857226</v>
      </c>
      <c r="P1583" s="117">
        <v>2.1359945094318675</v>
      </c>
      <c r="Q1583" s="117">
        <v>2.1827430636159026</v>
      </c>
    </row>
    <row r="1584" spans="1:17" x14ac:dyDescent="0.25">
      <c r="A1584" t="s">
        <v>1686</v>
      </c>
      <c r="B1584">
        <v>49</v>
      </c>
      <c r="C1584">
        <v>36</v>
      </c>
      <c r="D1584">
        <v>12</v>
      </c>
      <c r="E1584">
        <v>13</v>
      </c>
      <c r="F1584" s="116">
        <v>5.6139467684965763E-2</v>
      </c>
      <c r="G1584" s="116">
        <v>5.6170164000180087E-2</v>
      </c>
      <c r="H1584" s="116">
        <v>5.6200860315394403E-2</v>
      </c>
      <c r="I1584" s="86">
        <v>0.10689684810235379</v>
      </c>
      <c r="J1584" s="86">
        <v>0.10689480168133951</v>
      </c>
      <c r="K1584" s="86">
        <v>0.10688866241829664</v>
      </c>
      <c r="L1584" s="86">
        <v>1.0587159117419545</v>
      </c>
      <c r="M1584" s="86">
        <v>1.078308346532749</v>
      </c>
      <c r="N1584" s="86">
        <v>1.0397517282025466</v>
      </c>
      <c r="O1584" s="117">
        <v>2.12552132575339</v>
      </c>
      <c r="P1584" s="117">
        <v>2.1745556196767475</v>
      </c>
      <c r="Q1584" s="117">
        <v>2.0790532437819498</v>
      </c>
    </row>
    <row r="1585" spans="1:17" x14ac:dyDescent="0.25">
      <c r="A1585" t="s">
        <v>1687</v>
      </c>
      <c r="B1585">
        <v>50</v>
      </c>
      <c r="C1585">
        <v>35</v>
      </c>
      <c r="D1585">
        <v>12</v>
      </c>
      <c r="E1585">
        <v>13</v>
      </c>
      <c r="F1585" s="116">
        <v>5.5816261695438935E-2</v>
      </c>
      <c r="G1585" s="116">
        <v>5.5845331583602921E-2</v>
      </c>
      <c r="H1585" s="116">
        <v>5.5876477892350049E-2</v>
      </c>
      <c r="I1585" s="86">
        <v>0.10689620804073106</v>
      </c>
      <c r="J1585" s="86">
        <v>0.10688997877898164</v>
      </c>
      <c r="K1585" s="86">
        <v>0.10688582593781536</v>
      </c>
      <c r="L1585" s="86">
        <v>1.0500002076420583</v>
      </c>
      <c r="M1585" s="86">
        <v>1.0689101698927321</v>
      </c>
      <c r="N1585" s="86">
        <v>1.0884460811235916</v>
      </c>
      <c r="O1585" s="117">
        <v>2.0242795858786788</v>
      </c>
      <c r="P1585" s="117">
        <v>2.0703449765156834</v>
      </c>
      <c r="Q1585" s="117">
        <v>2.1189539823670365</v>
      </c>
    </row>
    <row r="1586" spans="1:17" x14ac:dyDescent="0.25">
      <c r="A1586" t="s">
        <v>1688</v>
      </c>
      <c r="B1586">
        <v>51</v>
      </c>
      <c r="C1586">
        <v>34</v>
      </c>
      <c r="D1586">
        <v>12</v>
      </c>
      <c r="E1586">
        <v>13</v>
      </c>
      <c r="F1586" s="116">
        <v>5.5693319838056678E-2</v>
      </c>
      <c r="G1586" s="116">
        <v>5.5722840755735491E-2</v>
      </c>
      <c r="H1586" s="116">
        <v>5.5754470310391366E-2</v>
      </c>
      <c r="I1586" s="86">
        <v>0.10788419365721998</v>
      </c>
      <c r="J1586" s="86">
        <v>0.10787575910931174</v>
      </c>
      <c r="K1586" s="86">
        <v>0.10786943319838056</v>
      </c>
      <c r="L1586" s="86">
        <v>1.0880398110661269</v>
      </c>
      <c r="M1586" s="86">
        <v>1.0495719466936573</v>
      </c>
      <c r="N1586" s="86">
        <v>1.0684937283930833</v>
      </c>
      <c r="O1586" s="117">
        <v>2.0273827597840754</v>
      </c>
      <c r="P1586" s="117">
        <v>1.9353470816464238</v>
      </c>
      <c r="Q1586" s="117">
        <v>1.9801176619433198</v>
      </c>
    </row>
    <row r="1587" spans="1:17" x14ac:dyDescent="0.25">
      <c r="A1587" t="s">
        <v>1689</v>
      </c>
      <c r="B1587">
        <v>52</v>
      </c>
      <c r="C1587">
        <v>33</v>
      </c>
      <c r="D1587">
        <v>12</v>
      </c>
      <c r="E1587">
        <v>13</v>
      </c>
      <c r="F1587" s="116">
        <v>5.5707596198150508E-2</v>
      </c>
      <c r="G1587" s="116">
        <v>5.5737599519946848E-2</v>
      </c>
      <c r="H1587" s="116">
        <v>5.5771889030571245E-2</v>
      </c>
      <c r="I1587" s="86">
        <v>0.10787908661316074</v>
      </c>
      <c r="J1587" s="86">
        <v>0.10787265732991867</v>
      </c>
      <c r="K1587" s="86">
        <v>0.10786837114109062</v>
      </c>
      <c r="L1587" s="86">
        <v>1.0646635877543584</v>
      </c>
      <c r="M1587" s="86">
        <v>1.0841400297890122</v>
      </c>
      <c r="N1587" s="86">
        <v>1.0458075715525648</v>
      </c>
      <c r="O1587" s="117">
        <v>1.8764934689197732</v>
      </c>
      <c r="P1587" s="117">
        <v>1.9235108172690547</v>
      </c>
      <c r="Q1587" s="117">
        <v>1.8319578239019321</v>
      </c>
    </row>
    <row r="1588" spans="1:17" x14ac:dyDescent="0.25">
      <c r="A1588" t="s">
        <v>1690</v>
      </c>
      <c r="B1588">
        <v>53</v>
      </c>
      <c r="C1588">
        <v>32</v>
      </c>
      <c r="D1588">
        <v>12</v>
      </c>
      <c r="E1588">
        <v>13</v>
      </c>
      <c r="F1588" s="116">
        <v>5.5722559985351083E-2</v>
      </c>
      <c r="G1588" s="116">
        <v>5.5753078561354329E-2</v>
      </c>
      <c r="H1588" s="116">
        <v>5.5790136832215412E-2</v>
      </c>
      <c r="I1588" s="86">
        <v>0.1078766264766086</v>
      </c>
      <c r="J1588" s="86">
        <v>0.10787008678175077</v>
      </c>
      <c r="K1588" s="86">
        <v>0.10787226668003672</v>
      </c>
      <c r="L1588" s="86">
        <v>1.0422464287816331</v>
      </c>
      <c r="M1588" s="86">
        <v>1.0610393319047733</v>
      </c>
      <c r="N1588" s="86">
        <v>1.0804513261411222</v>
      </c>
      <c r="O1588" s="117">
        <v>1.7326049566527226</v>
      </c>
      <c r="P1588" s="117">
        <v>1.7769048496197168</v>
      </c>
      <c r="Q1588" s="117">
        <v>1.8236745673446877</v>
      </c>
    </row>
    <row r="1589" spans="1:17" x14ac:dyDescent="0.25">
      <c r="A1589" t="s">
        <v>1691</v>
      </c>
      <c r="B1589">
        <v>54</v>
      </c>
      <c r="C1589">
        <v>31</v>
      </c>
      <c r="D1589">
        <v>12</v>
      </c>
      <c r="E1589">
        <v>13</v>
      </c>
      <c r="F1589" s="116">
        <v>5.5737894089790449E-2</v>
      </c>
      <c r="G1589" s="116">
        <v>5.5771181043301886E-2</v>
      </c>
      <c r="H1589" s="116">
        <v>5.5813344517749712E-2</v>
      </c>
      <c r="I1589" s="86">
        <v>0.10787192067940891</v>
      </c>
      <c r="J1589" s="86">
        <v>0.10786970154917482</v>
      </c>
      <c r="K1589" s="86">
        <v>0.1078830163305794</v>
      </c>
      <c r="L1589" s="86">
        <v>1.0771458434581149</v>
      </c>
      <c r="M1589" s="86">
        <v>1.0389457356083855</v>
      </c>
      <c r="N1589" s="86">
        <v>1.0577351753614135</v>
      </c>
      <c r="O1589" s="117">
        <v>1.7212350791230886</v>
      </c>
      <c r="P1589" s="117">
        <v>1.6306479638370537</v>
      </c>
      <c r="Q1589" s="117">
        <v>1.674715452025733</v>
      </c>
    </row>
    <row r="1590" spans="1:17" x14ac:dyDescent="0.25">
      <c r="A1590" t="s">
        <v>1692</v>
      </c>
      <c r="B1590">
        <v>55</v>
      </c>
      <c r="C1590">
        <v>30</v>
      </c>
      <c r="D1590">
        <v>12</v>
      </c>
      <c r="E1590">
        <v>13</v>
      </c>
      <c r="F1590" s="116">
        <v>5.5294162866361136E-2</v>
      </c>
      <c r="G1590" s="116">
        <v>5.5330338308210242E-2</v>
      </c>
      <c r="H1590" s="116">
        <v>5.5380079540752768E-2</v>
      </c>
      <c r="I1590" s="86">
        <v>0.10787064566380805</v>
      </c>
      <c r="J1590" s="86">
        <v>0.10787290662892363</v>
      </c>
      <c r="K1590" s="86">
        <v>0.10790003821031045</v>
      </c>
      <c r="L1590" s="86">
        <v>1.0692940588619657</v>
      </c>
      <c r="M1590" s="86">
        <v>1.0885936570884647</v>
      </c>
      <c r="N1590" s="86">
        <v>1.0506060516992284</v>
      </c>
      <c r="O1590" s="117">
        <v>1.5760599969703069</v>
      </c>
      <c r="P1590" s="117">
        <v>1.6223329090255467</v>
      </c>
      <c r="Q1590" s="117">
        <v>1.5322289272398817</v>
      </c>
    </row>
    <row r="1591" spans="1:17" x14ac:dyDescent="0.25">
      <c r="A1591" t="s">
        <v>1693</v>
      </c>
      <c r="B1591">
        <v>18</v>
      </c>
      <c r="C1591">
        <v>67</v>
      </c>
      <c r="D1591">
        <v>15</v>
      </c>
      <c r="E1591">
        <v>13</v>
      </c>
      <c r="F1591" s="116">
        <v>5.8497329128213482E-2</v>
      </c>
      <c r="G1591" s="116">
        <v>5.85307877617047E-2</v>
      </c>
      <c r="H1591" s="116">
        <v>5.8564246395195925E-2</v>
      </c>
      <c r="I1591" s="86">
        <v>0.10093887835022752</v>
      </c>
      <c r="J1591" s="86">
        <v>0.10096506336774239</v>
      </c>
      <c r="K1591" s="86">
        <v>0.10098979366206198</v>
      </c>
      <c r="L1591" s="86">
        <v>1.7225173693949516</v>
      </c>
      <c r="M1591" s="86">
        <v>1.6805806091216964</v>
      </c>
      <c r="N1591" s="86">
        <v>1.7011969462450685</v>
      </c>
      <c r="O1591" s="117">
        <v>5.9451016560568855</v>
      </c>
      <c r="P1591" s="117">
        <v>5.8006432785969482</v>
      </c>
      <c r="Q1591" s="117">
        <v>5.8709995112130064</v>
      </c>
    </row>
    <row r="1592" spans="1:17" x14ac:dyDescent="0.25">
      <c r="A1592" t="s">
        <v>1694</v>
      </c>
      <c r="B1592">
        <v>19</v>
      </c>
      <c r="C1592">
        <v>66</v>
      </c>
      <c r="D1592">
        <v>15</v>
      </c>
      <c r="E1592">
        <v>13</v>
      </c>
      <c r="F1592" s="116">
        <v>5.8513670539488055E-2</v>
      </c>
      <c r="G1592" s="116">
        <v>5.8547203564414757E-2</v>
      </c>
      <c r="H1592" s="116">
        <v>5.8580736589341452E-2</v>
      </c>
      <c r="I1592" s="86">
        <v>0.10095190052063666</v>
      </c>
      <c r="J1592" s="86">
        <v>0.10097814375753582</v>
      </c>
      <c r="K1592" s="86">
        <v>0.10100147107922396</v>
      </c>
      <c r="L1592" s="86">
        <v>1.6826813589914433</v>
      </c>
      <c r="M1592" s="86">
        <v>1.7038552772962468</v>
      </c>
      <c r="N1592" s="86">
        <v>1.6622058023796784</v>
      </c>
      <c r="O1592" s="117">
        <v>5.5843319127966398</v>
      </c>
      <c r="P1592" s="117">
        <v>5.6578683785032897</v>
      </c>
      <c r="Q1592" s="117">
        <v>5.514513238984037</v>
      </c>
    </row>
    <row r="1593" spans="1:17" x14ac:dyDescent="0.25">
      <c r="A1593" t="s">
        <v>1695</v>
      </c>
      <c r="B1593">
        <v>20</v>
      </c>
      <c r="C1593">
        <v>65</v>
      </c>
      <c r="D1593">
        <v>15</v>
      </c>
      <c r="E1593">
        <v>13</v>
      </c>
      <c r="F1593" s="116">
        <v>5.8530490567140624E-2</v>
      </c>
      <c r="G1593" s="116">
        <v>5.8564101065306656E-2</v>
      </c>
      <c r="H1593" s="116">
        <v>5.8597711563472696E-2</v>
      </c>
      <c r="I1593" s="86">
        <v>0.10096447516476451</v>
      </c>
      <c r="J1593" s="86">
        <v>0.10099077903289445</v>
      </c>
      <c r="K1593" s="86">
        <v>0.10101269892300273</v>
      </c>
      <c r="L1593" s="86">
        <v>1.6424675950957899</v>
      </c>
      <c r="M1593" s="86">
        <v>1.6628063304642633</v>
      </c>
      <c r="N1593" s="86">
        <v>1.6838379653680602</v>
      </c>
      <c r="O1593" s="117">
        <v>5.2411129458870978</v>
      </c>
      <c r="P1593" s="117">
        <v>5.310394411889348</v>
      </c>
      <c r="Q1593" s="117">
        <v>5.3833642647338191</v>
      </c>
    </row>
    <row r="1594" spans="1:17" x14ac:dyDescent="0.25">
      <c r="A1594" t="s">
        <v>1696</v>
      </c>
      <c r="B1594">
        <v>21</v>
      </c>
      <c r="C1594">
        <v>64</v>
      </c>
      <c r="D1594">
        <v>15</v>
      </c>
      <c r="E1594">
        <v>13</v>
      </c>
      <c r="F1594" s="116">
        <v>5.8547532516234312E-2</v>
      </c>
      <c r="G1594" s="116">
        <v>5.8581224300858846E-2</v>
      </c>
      <c r="H1594" s="116">
        <v>5.861491608548338E-2</v>
      </c>
      <c r="I1594" s="86">
        <v>0.10097720824013161</v>
      </c>
      <c r="J1594" s="86">
        <v>0.10100211086354974</v>
      </c>
      <c r="K1594" s="86">
        <v>0.10102408376656574</v>
      </c>
      <c r="L1594" s="86">
        <v>1.662546014921066</v>
      </c>
      <c r="M1594" s="86">
        <v>1.6214464322597373</v>
      </c>
      <c r="N1594" s="86">
        <v>1.6416512490130504</v>
      </c>
      <c r="O1594" s="117">
        <v>5.1268158773267469</v>
      </c>
      <c r="P1594" s="117">
        <v>4.986105800992882</v>
      </c>
      <c r="Q1594" s="117">
        <v>5.0546363557793859</v>
      </c>
    </row>
    <row r="1595" spans="1:17" x14ac:dyDescent="0.25">
      <c r="A1595" t="s">
        <v>1697</v>
      </c>
      <c r="B1595">
        <v>22</v>
      </c>
      <c r="C1595">
        <v>63</v>
      </c>
      <c r="D1595">
        <v>15</v>
      </c>
      <c r="E1595">
        <v>13</v>
      </c>
      <c r="F1595" s="116">
        <v>5.8565140832142537E-2</v>
      </c>
      <c r="G1595" s="116">
        <v>5.8598918810956399E-2</v>
      </c>
      <c r="H1595" s="116">
        <v>5.8631228181995752E-2</v>
      </c>
      <c r="I1595" s="86">
        <v>0.10099028222235602</v>
      </c>
      <c r="J1595" s="86">
        <v>0.10101377994674829</v>
      </c>
      <c r="K1595" s="86">
        <v>0.10103434045559151</v>
      </c>
      <c r="L1595" s="86">
        <v>1.6192942752200341</v>
      </c>
      <c r="M1595" s="86">
        <v>1.6400545147205901</v>
      </c>
      <c r="N1595" s="86">
        <v>1.5992176726385154</v>
      </c>
      <c r="O1595" s="117">
        <v>4.8107390474903697</v>
      </c>
      <c r="P1595" s="117">
        <v>4.8823571742224088</v>
      </c>
      <c r="Q1595" s="117">
        <v>4.742742507530286</v>
      </c>
    </row>
    <row r="1596" spans="1:17" x14ac:dyDescent="0.25">
      <c r="A1596" t="s">
        <v>1698</v>
      </c>
      <c r="B1596">
        <v>23</v>
      </c>
      <c r="C1596">
        <v>62</v>
      </c>
      <c r="D1596">
        <v>15</v>
      </c>
      <c r="E1596">
        <v>13</v>
      </c>
      <c r="F1596" s="116">
        <v>5.8581244459366723E-2</v>
      </c>
      <c r="G1596" s="116">
        <v>5.8615114111275061E-2</v>
      </c>
      <c r="H1596" s="116">
        <v>5.8647511169622163E-2</v>
      </c>
      <c r="I1596" s="86">
        <v>0.10100224717777444</v>
      </c>
      <c r="J1596" s="86">
        <v>0.10102433608119292</v>
      </c>
      <c r="K1596" s="86">
        <v>0.1010420072039277</v>
      </c>
      <c r="L1596" s="86">
        <v>1.5759725744175157</v>
      </c>
      <c r="M1596" s="86">
        <v>1.5960440246571066</v>
      </c>
      <c r="N1596" s="86">
        <v>1.6168014213483519</v>
      </c>
      <c r="O1596" s="117">
        <v>4.5162559603224395</v>
      </c>
      <c r="P1596" s="117">
        <v>4.5835122534510226</v>
      </c>
      <c r="Q1596" s="117">
        <v>4.6543498941205232</v>
      </c>
    </row>
    <row r="1597" spans="1:17" x14ac:dyDescent="0.25">
      <c r="A1597" t="s">
        <v>1699</v>
      </c>
      <c r="B1597">
        <v>24</v>
      </c>
      <c r="C1597">
        <v>61</v>
      </c>
      <c r="D1597">
        <v>15</v>
      </c>
      <c r="E1597">
        <v>13</v>
      </c>
      <c r="F1597" s="116">
        <v>5.859869977581323E-2</v>
      </c>
      <c r="G1597" s="116">
        <v>5.863119061192059E-2</v>
      </c>
      <c r="H1597" s="116">
        <v>5.8663681448027957E-2</v>
      </c>
      <c r="I1597" s="86">
        <v>0.10101400945778702</v>
      </c>
      <c r="J1597" s="86">
        <v>0.10103468544440079</v>
      </c>
      <c r="K1597" s="86">
        <v>0.10105093086245448</v>
      </c>
      <c r="L1597" s="86">
        <v>1.5921248120700502</v>
      </c>
      <c r="M1597" s="86">
        <v>1.5515467114843291</v>
      </c>
      <c r="N1597" s="86">
        <v>1.5714953464261556</v>
      </c>
      <c r="O1597" s="117">
        <v>4.4364612162796808</v>
      </c>
      <c r="P1597" s="117">
        <v>4.2998756487090803</v>
      </c>
      <c r="Q1597" s="117">
        <v>4.3663976819265296</v>
      </c>
    </row>
    <row r="1598" spans="1:17" x14ac:dyDescent="0.25">
      <c r="A1598" t="s">
        <v>1700</v>
      </c>
      <c r="B1598">
        <v>25</v>
      </c>
      <c r="C1598">
        <v>60</v>
      </c>
      <c r="D1598">
        <v>15</v>
      </c>
      <c r="E1598">
        <v>13</v>
      </c>
      <c r="F1598" s="116">
        <v>5.8134315423326317E-2</v>
      </c>
      <c r="G1598" s="116">
        <v>5.8166906905394333E-2</v>
      </c>
      <c r="H1598" s="116">
        <v>5.8198016956459264E-2</v>
      </c>
      <c r="I1598" s="86">
        <v>0.10102322439383547</v>
      </c>
      <c r="J1598" s="86">
        <v>0.10104248299687567</v>
      </c>
      <c r="K1598" s="86">
        <v>0.10105729730690657</v>
      </c>
      <c r="L1598" s="86">
        <v>1.5943990056635107</v>
      </c>
      <c r="M1598" s="86">
        <v>1.6152160741189558</v>
      </c>
      <c r="N1598" s="86">
        <v>1.5742681551086739</v>
      </c>
      <c r="O1598" s="117">
        <v>4.1592182784882885</v>
      </c>
      <c r="P1598" s="117">
        <v>4.228727021153353</v>
      </c>
      <c r="Q1598" s="117">
        <v>4.0932234901625577</v>
      </c>
    </row>
    <row r="1599" spans="1:17" x14ac:dyDescent="0.25">
      <c r="A1599" t="s">
        <v>1701</v>
      </c>
      <c r="B1599">
        <v>26</v>
      </c>
      <c r="C1599">
        <v>59</v>
      </c>
      <c r="D1599">
        <v>15</v>
      </c>
      <c r="E1599">
        <v>13</v>
      </c>
      <c r="F1599" s="116">
        <v>5.8127143092831311E-2</v>
      </c>
      <c r="G1599" s="116">
        <v>5.8159842211887317E-2</v>
      </c>
      <c r="H1599" s="116">
        <v>5.8189568683756417E-2</v>
      </c>
      <c r="I1599" s="86">
        <v>0.10205692322098213</v>
      </c>
      <c r="J1599" s="86">
        <v>0.10207327278051014</v>
      </c>
      <c r="K1599" s="86">
        <v>0.10208219072207086</v>
      </c>
      <c r="L1599" s="86">
        <v>1.5475318853568887</v>
      </c>
      <c r="M1599" s="86">
        <v>1.5679911296207942</v>
      </c>
      <c r="N1599" s="86">
        <v>1.58914181968976</v>
      </c>
      <c r="O1599" s="117">
        <v>3.8962977165610635</v>
      </c>
      <c r="P1599" s="117">
        <v>3.9566588040148574</v>
      </c>
      <c r="Q1599" s="117">
        <v>4.0202660221967568</v>
      </c>
    </row>
    <row r="1600" spans="1:17" x14ac:dyDescent="0.25">
      <c r="A1600" t="s">
        <v>1702</v>
      </c>
      <c r="B1600">
        <v>27</v>
      </c>
      <c r="C1600">
        <v>58</v>
      </c>
      <c r="D1600">
        <v>15</v>
      </c>
      <c r="E1600">
        <v>13</v>
      </c>
      <c r="F1600" s="116">
        <v>5.8143021002844429E-2</v>
      </c>
      <c r="G1600" s="116">
        <v>5.817434404332722E-2</v>
      </c>
      <c r="H1600" s="116">
        <v>5.820268393709737E-2</v>
      </c>
      <c r="I1600" s="86">
        <v>0.10206538162650108</v>
      </c>
      <c r="J1600" s="86">
        <v>0.102078805786708</v>
      </c>
      <c r="K1600" s="86">
        <v>0.10208178893342064</v>
      </c>
      <c r="L1600" s="86">
        <v>1.5608271072575486</v>
      </c>
      <c r="M1600" s="86">
        <v>1.5194747275268372</v>
      </c>
      <c r="N1600" s="86">
        <v>1.5398071097335602</v>
      </c>
      <c r="O1600" s="117">
        <v>3.8386669510599867</v>
      </c>
      <c r="P1600" s="117">
        <v>3.7155912671363134</v>
      </c>
      <c r="Q1600" s="117">
        <v>3.7755167182999645</v>
      </c>
    </row>
    <row r="1601" spans="1:17" x14ac:dyDescent="0.25">
      <c r="A1601" t="s">
        <v>1703</v>
      </c>
      <c r="B1601">
        <v>28</v>
      </c>
      <c r="C1601">
        <v>57</v>
      </c>
      <c r="D1601">
        <v>15</v>
      </c>
      <c r="E1601">
        <v>13</v>
      </c>
      <c r="F1601" s="116">
        <v>5.8160269376400821E-2</v>
      </c>
      <c r="G1601" s="116">
        <v>5.8188716195073313E-2</v>
      </c>
      <c r="H1601" s="116">
        <v>5.8214168611780276E-2</v>
      </c>
      <c r="I1601" s="86">
        <v>0.10207317420083155</v>
      </c>
      <c r="J1601" s="86">
        <v>0.10208215740672812</v>
      </c>
      <c r="K1601" s="86">
        <v>0.10207916300476259</v>
      </c>
      <c r="L1601" s="86">
        <v>1.51080604809309</v>
      </c>
      <c r="M1601" s="86">
        <v>1.5317009850085266</v>
      </c>
      <c r="N1601" s="86">
        <v>1.4905968292277587</v>
      </c>
      <c r="O1601" s="117">
        <v>3.5970747687198781</v>
      </c>
      <c r="P1601" s="117">
        <v>3.6597655682701191</v>
      </c>
      <c r="Q1601" s="117">
        <v>3.5375834876698011</v>
      </c>
    </row>
    <row r="1602" spans="1:17" x14ac:dyDescent="0.25">
      <c r="A1602" t="s">
        <v>1704</v>
      </c>
      <c r="B1602">
        <v>29</v>
      </c>
      <c r="C1602">
        <v>56</v>
      </c>
      <c r="D1602">
        <v>15</v>
      </c>
      <c r="E1602">
        <v>13</v>
      </c>
      <c r="F1602" s="116">
        <v>5.8175280466484576E-2</v>
      </c>
      <c r="G1602" s="116">
        <v>5.8202338736468989E-2</v>
      </c>
      <c r="H1602" s="116">
        <v>5.8223384057567974E-2</v>
      </c>
      <c r="I1602" s="86">
        <v>0.10207882675341348</v>
      </c>
      <c r="J1602" s="86">
        <v>0.10208183322785619</v>
      </c>
      <c r="K1602" s="86">
        <v>0.10207431704174941</v>
      </c>
      <c r="L1602" s="86">
        <v>1.4609526615566624</v>
      </c>
      <c r="M1602" s="86">
        <v>1.4810434270200878</v>
      </c>
      <c r="N1602" s="86">
        <v>1.5018147817714584</v>
      </c>
      <c r="O1602" s="117">
        <v>3.3785827780124498</v>
      </c>
      <c r="P1602" s="117">
        <v>3.4374510508379794</v>
      </c>
      <c r="Q1602" s="117">
        <v>3.4994851412516854</v>
      </c>
    </row>
    <row r="1603" spans="1:17" x14ac:dyDescent="0.25">
      <c r="A1603" t="s">
        <v>1705</v>
      </c>
      <c r="B1603">
        <v>30</v>
      </c>
      <c r="C1603">
        <v>55</v>
      </c>
      <c r="D1603">
        <v>15</v>
      </c>
      <c r="E1603">
        <v>13</v>
      </c>
      <c r="F1603" s="116">
        <v>5.81898991972922E-2</v>
      </c>
      <c r="G1603" s="116">
        <v>5.8214054406589541E-2</v>
      </c>
      <c r="H1603" s="116">
        <v>5.8232170813562543E-2</v>
      </c>
      <c r="I1603" s="86">
        <v>0.10208142419114018</v>
      </c>
      <c r="J1603" s="86">
        <v>0.10207991449055909</v>
      </c>
      <c r="K1603" s="86">
        <v>0.10206481748474824</v>
      </c>
      <c r="L1603" s="86">
        <v>1.4581216607310272</v>
      </c>
      <c r="M1603" s="86">
        <v>1.4174910889923202</v>
      </c>
      <c r="N1603" s="86">
        <v>1.4374686265584815</v>
      </c>
      <c r="O1603" s="117">
        <v>3.3412919715632801</v>
      </c>
      <c r="P1603" s="117">
        <v>3.2212768141694457</v>
      </c>
      <c r="Q1603" s="117">
        <v>3.2797127945614548</v>
      </c>
    </row>
    <row r="1604" spans="1:17" x14ac:dyDescent="0.25">
      <c r="A1604" t="s">
        <v>1706</v>
      </c>
      <c r="B1604">
        <v>31</v>
      </c>
      <c r="C1604">
        <v>54</v>
      </c>
      <c r="D1604">
        <v>15</v>
      </c>
      <c r="E1604">
        <v>13</v>
      </c>
      <c r="F1604" s="116">
        <v>5.8201627934840142E-2</v>
      </c>
      <c r="G1604" s="116">
        <v>5.8222860548741741E-2</v>
      </c>
      <c r="H1604" s="116">
        <v>5.8238026701528597E-2</v>
      </c>
      <c r="I1604" s="86">
        <v>0.10208185779305178</v>
      </c>
      <c r="J1604" s="86">
        <v>0.10207427471665835</v>
      </c>
      <c r="K1604" s="86">
        <v>0.10205304210275676</v>
      </c>
      <c r="L1604" s="86">
        <v>1.4114698580296439</v>
      </c>
      <c r="M1604" s="86">
        <v>1.4320093787488835</v>
      </c>
      <c r="N1604" s="86">
        <v>1.3916041758453417</v>
      </c>
      <c r="O1604" s="117">
        <v>3.1943572811941223</v>
      </c>
      <c r="P1604" s="117">
        <v>3.2554829433862684</v>
      </c>
      <c r="Q1604" s="117">
        <v>3.1363528132455114</v>
      </c>
    </row>
    <row r="1605" spans="1:17" x14ac:dyDescent="0.25">
      <c r="A1605" t="s">
        <v>1707</v>
      </c>
      <c r="B1605">
        <v>32</v>
      </c>
      <c r="C1605">
        <v>53</v>
      </c>
      <c r="D1605">
        <v>15</v>
      </c>
      <c r="E1605">
        <v>13</v>
      </c>
      <c r="F1605" s="116">
        <v>5.8214282448541668E-2</v>
      </c>
      <c r="G1605" s="116">
        <v>5.8231046601296632E-2</v>
      </c>
      <c r="H1605" s="116">
        <v>5.8243238712391149E-2</v>
      </c>
      <c r="I1605" s="86">
        <v>0.10207997415272448</v>
      </c>
      <c r="J1605" s="86">
        <v>0.10206473401385634</v>
      </c>
      <c r="K1605" s="86">
        <v>0.10203882577778049</v>
      </c>
      <c r="L1605" s="86">
        <v>1.3708398230924681</v>
      </c>
      <c r="M1605" s="86">
        <v>1.3907022960793218</v>
      </c>
      <c r="N1605" s="86">
        <v>1.4112364105483177</v>
      </c>
      <c r="O1605" s="117">
        <v>3.0607593856395221</v>
      </c>
      <c r="P1605" s="117">
        <v>3.1183335822556013</v>
      </c>
      <c r="Q1605" s="117">
        <v>3.1790045750896883</v>
      </c>
    </row>
    <row r="1606" spans="1:17" x14ac:dyDescent="0.25">
      <c r="A1606" t="s">
        <v>1708</v>
      </c>
      <c r="B1606">
        <v>33</v>
      </c>
      <c r="C1606">
        <v>52</v>
      </c>
      <c r="D1606">
        <v>15</v>
      </c>
      <c r="E1606">
        <v>13</v>
      </c>
      <c r="F1606" s="116">
        <v>5.8223915511211401E-2</v>
      </c>
      <c r="G1606" s="116">
        <v>5.8237702846165515E-2</v>
      </c>
      <c r="H1606" s="116">
        <v>5.8248426328907602E-2</v>
      </c>
      <c r="I1606" s="86">
        <v>0.10207376836970893</v>
      </c>
      <c r="J1606" s="86">
        <v>0.10205232140422475</v>
      </c>
      <c r="K1606" s="86">
        <v>0.10202321480821051</v>
      </c>
      <c r="L1606" s="86">
        <v>1.3844751544564495</v>
      </c>
      <c r="M1606" s="86">
        <v>1.3442912007696397</v>
      </c>
      <c r="N1606" s="86">
        <v>1.3640484517588809</v>
      </c>
      <c r="O1606" s="117">
        <v>3.1055634960392049</v>
      </c>
      <c r="P1606" s="117">
        <v>2.9885641716186178</v>
      </c>
      <c r="Q1606" s="117">
        <v>3.0455319077228991</v>
      </c>
    </row>
    <row r="1607" spans="1:17" x14ac:dyDescent="0.25">
      <c r="A1607" t="s">
        <v>1709</v>
      </c>
      <c r="B1607">
        <v>34</v>
      </c>
      <c r="C1607">
        <v>51</v>
      </c>
      <c r="D1607">
        <v>15</v>
      </c>
      <c r="E1607">
        <v>13</v>
      </c>
      <c r="F1607" s="116">
        <v>5.7451770519479722E-2</v>
      </c>
      <c r="G1607" s="116">
        <v>5.7462553220330628E-2</v>
      </c>
      <c r="H1607" s="116">
        <v>5.7471795535345691E-2</v>
      </c>
      <c r="I1607" s="86">
        <v>0.10206596548303419</v>
      </c>
      <c r="J1607" s="86">
        <v>0.10203823853798899</v>
      </c>
      <c r="K1607" s="86">
        <v>0.10200743082127212</v>
      </c>
      <c r="L1607" s="86">
        <v>1.3924440993980172</v>
      </c>
      <c r="M1607" s="86">
        <v>1.4124891402798574</v>
      </c>
      <c r="N1607" s="86">
        <v>1.3730524694329451</v>
      </c>
      <c r="O1607" s="117">
        <v>2.9764120716957185</v>
      </c>
      <c r="P1607" s="117">
        <v>3.0359941958261705</v>
      </c>
      <c r="Q1607" s="117">
        <v>2.9198737499768943</v>
      </c>
    </row>
    <row r="1608" spans="1:17" x14ac:dyDescent="0.25">
      <c r="A1608" t="s">
        <v>1710</v>
      </c>
      <c r="B1608">
        <v>35</v>
      </c>
      <c r="C1608">
        <v>50</v>
      </c>
      <c r="D1608">
        <v>15</v>
      </c>
      <c r="E1608">
        <v>13</v>
      </c>
      <c r="F1608" s="116">
        <v>5.7655270721484957E-2</v>
      </c>
      <c r="G1608" s="116">
        <v>5.7666116624445117E-2</v>
      </c>
      <c r="H1608" s="116">
        <v>5.767541311269668E-2</v>
      </c>
      <c r="I1608" s="86">
        <v>0.10315848188346852</v>
      </c>
      <c r="J1608" s="86">
        <v>0.10312749358929664</v>
      </c>
      <c r="K1608" s="86">
        <v>0.10309340646570758</v>
      </c>
      <c r="L1608" s="86">
        <v>1.3306822847669293</v>
      </c>
      <c r="M1608" s="86">
        <v>1.3508122806609804</v>
      </c>
      <c r="N1608" s="86">
        <v>1.3716162719532696</v>
      </c>
      <c r="O1608" s="117">
        <v>2.8482580705138636</v>
      </c>
      <c r="P1608" s="117">
        <v>2.9017423168398135</v>
      </c>
      <c r="Q1608" s="117">
        <v>2.958137913403212</v>
      </c>
    </row>
    <row r="1609" spans="1:17" x14ac:dyDescent="0.25">
      <c r="A1609" t="s">
        <v>1711</v>
      </c>
      <c r="B1609">
        <v>36</v>
      </c>
      <c r="C1609">
        <v>49</v>
      </c>
      <c r="D1609">
        <v>15</v>
      </c>
      <c r="E1609">
        <v>13</v>
      </c>
      <c r="F1609" s="116">
        <v>5.7661486461204586E-2</v>
      </c>
      <c r="G1609" s="116">
        <v>5.7670840764807864E-2</v>
      </c>
      <c r="H1609" s="116">
        <v>5.7681754119011684E-2</v>
      </c>
      <c r="I1609" s="86">
        <v>0.10314366963094154</v>
      </c>
      <c r="J1609" s="86">
        <v>0.10310937051772952</v>
      </c>
      <c r="K1609" s="86">
        <v>0.10307818950571859</v>
      </c>
      <c r="L1609" s="86">
        <v>1.343104942814024</v>
      </c>
      <c r="M1609" s="86">
        <v>1.3023903363807576</v>
      </c>
      <c r="N1609" s="86">
        <v>1.3224126950471262</v>
      </c>
      <c r="O1609" s="117">
        <v>2.8942418025119423</v>
      </c>
      <c r="P1609" s="117">
        <v>2.7868310113873056</v>
      </c>
      <c r="Q1609" s="117">
        <v>2.8391137732766256</v>
      </c>
    </row>
    <row r="1610" spans="1:17" x14ac:dyDescent="0.25">
      <c r="A1610" t="s">
        <v>1712</v>
      </c>
      <c r="B1610">
        <v>37</v>
      </c>
      <c r="C1610">
        <v>48</v>
      </c>
      <c r="D1610">
        <v>15</v>
      </c>
      <c r="E1610">
        <v>13</v>
      </c>
      <c r="F1610" s="116">
        <v>5.7665990797295688E-2</v>
      </c>
      <c r="G1610" s="116">
        <v>5.7675406934043098E-2</v>
      </c>
      <c r="H1610" s="116">
        <v>5.7689531139164224E-2</v>
      </c>
      <c r="I1610" s="86">
        <v>0.10312709901381661</v>
      </c>
      <c r="J1610" s="86">
        <v>0.10309257317907609</v>
      </c>
      <c r="K1610" s="86">
        <v>0.10306589412495841</v>
      </c>
      <c r="L1610" s="86">
        <v>1.2938556569010866</v>
      </c>
      <c r="M1610" s="86">
        <v>1.3145366319106597</v>
      </c>
      <c r="N1610" s="86">
        <v>1.2738447969567046</v>
      </c>
      <c r="O1610" s="117">
        <v>2.7764640523286106</v>
      </c>
      <c r="P1610" s="117">
        <v>2.8312204568709549</v>
      </c>
      <c r="Q1610" s="117">
        <v>2.7245309194543661</v>
      </c>
    </row>
    <row r="1611" spans="1:17" x14ac:dyDescent="0.25">
      <c r="A1611" t="s">
        <v>1713</v>
      </c>
      <c r="B1611">
        <v>38</v>
      </c>
      <c r="C1611">
        <v>47</v>
      </c>
      <c r="D1611">
        <v>15</v>
      </c>
      <c r="E1611">
        <v>13</v>
      </c>
      <c r="F1611" s="116">
        <v>5.7671154940261711E-2</v>
      </c>
      <c r="G1611" s="116">
        <v>5.7682217586446677E-2</v>
      </c>
      <c r="H1611" s="116">
        <v>5.7698021366710921E-2</v>
      </c>
      <c r="I1611" s="86">
        <v>0.10311018395600227</v>
      </c>
      <c r="J1611" s="86">
        <v>0.1030785763954738</v>
      </c>
      <c r="K1611" s="86">
        <v>0.10305487072507744</v>
      </c>
      <c r="L1611" s="86">
        <v>1.244817940451356</v>
      </c>
      <c r="M1611" s="86">
        <v>1.2647259624502181</v>
      </c>
      <c r="N1611" s="86">
        <v>1.2853016941652444</v>
      </c>
      <c r="O1611" s="117">
        <v>2.6700407737530818</v>
      </c>
      <c r="P1611" s="117">
        <v>2.7216227321575319</v>
      </c>
      <c r="Q1611" s="117">
        <v>2.7760098615588849</v>
      </c>
    </row>
    <row r="1612" spans="1:17" x14ac:dyDescent="0.25">
      <c r="A1612" t="s">
        <v>1714</v>
      </c>
      <c r="B1612">
        <v>39</v>
      </c>
      <c r="C1612">
        <v>46</v>
      </c>
      <c r="D1612">
        <v>15</v>
      </c>
      <c r="E1612">
        <v>13</v>
      </c>
      <c r="F1612" s="116">
        <v>5.7675191738487334E-2</v>
      </c>
      <c r="G1612" s="116">
        <v>5.7689521374243914E-2</v>
      </c>
      <c r="H1612" s="116">
        <v>5.770862755525269E-2</v>
      </c>
      <c r="I1612" s="86">
        <v>0.10309217617809509</v>
      </c>
      <c r="J1612" s="86">
        <v>0.10306510908833265</v>
      </c>
      <c r="K1612" s="86">
        <v>0.10304759508907461</v>
      </c>
      <c r="L1612" s="86">
        <v>1.2556693611689163</v>
      </c>
      <c r="M1612" s="86">
        <v>1.2153855706936658</v>
      </c>
      <c r="N1612" s="86">
        <v>1.2351964793649099</v>
      </c>
      <c r="O1612" s="117">
        <v>2.7189512617244285</v>
      </c>
      <c r="P1612" s="117">
        <v>2.6137016792740924</v>
      </c>
      <c r="Q1612" s="117">
        <v>2.6649333114673706</v>
      </c>
    </row>
    <row r="1613" spans="1:17" x14ac:dyDescent="0.25">
      <c r="A1613" t="s">
        <v>1715</v>
      </c>
      <c r="B1613">
        <v>40</v>
      </c>
      <c r="C1613">
        <v>45</v>
      </c>
      <c r="D1613">
        <v>15</v>
      </c>
      <c r="E1613">
        <v>13</v>
      </c>
      <c r="F1613" s="116">
        <v>5.7682524653566242E-2</v>
      </c>
      <c r="G1613" s="116">
        <v>5.7698572540460735E-2</v>
      </c>
      <c r="H1613" s="116">
        <v>5.7721039582113026E-2</v>
      </c>
      <c r="I1613" s="86">
        <v>0.10307878710070852</v>
      </c>
      <c r="J1613" s="86">
        <v>0.10305632005905623</v>
      </c>
      <c r="K1613" s="86">
        <v>0.10304348174954063</v>
      </c>
      <c r="L1613" s="86">
        <v>1.2097410673449573</v>
      </c>
      <c r="M1613" s="86">
        <v>1.2301170693348953</v>
      </c>
      <c r="N1613" s="86">
        <v>1.1900239835862081</v>
      </c>
      <c r="O1613" s="117">
        <v>2.6110569940703057</v>
      </c>
      <c r="P1613" s="117">
        <v>2.6647050799585963</v>
      </c>
      <c r="Q1613" s="117">
        <v>2.5601771686713151</v>
      </c>
    </row>
    <row r="1614" spans="1:17" x14ac:dyDescent="0.25">
      <c r="A1614" t="s">
        <v>1716</v>
      </c>
      <c r="B1614">
        <v>41</v>
      </c>
      <c r="C1614">
        <v>44</v>
      </c>
      <c r="D1614">
        <v>15</v>
      </c>
      <c r="E1614">
        <v>13</v>
      </c>
      <c r="F1614" s="116">
        <v>5.7689102216583354E-2</v>
      </c>
      <c r="G1614" s="116">
        <v>5.7708521797670623E-2</v>
      </c>
      <c r="H1614" s="116">
        <v>5.7734414572453645E-2</v>
      </c>
      <c r="I1614" s="86">
        <v>0.10306619002383753</v>
      </c>
      <c r="J1614" s="86">
        <v>0.10304838874117421</v>
      </c>
      <c r="K1614" s="86">
        <v>0.10304191554747845</v>
      </c>
      <c r="L1614" s="86">
        <v>1.1457358645678415</v>
      </c>
      <c r="M1614" s="86">
        <v>1.1653609695549518</v>
      </c>
      <c r="N1614" s="86">
        <v>1.1856447220006052</v>
      </c>
      <c r="O1614" s="117">
        <v>2.489514235362086</v>
      </c>
      <c r="P1614" s="117">
        <v>2.5398951018961604</v>
      </c>
      <c r="Q1614" s="117">
        <v>2.5930157476619633</v>
      </c>
    </row>
    <row r="1615" spans="1:17" x14ac:dyDescent="0.25">
      <c r="A1615" t="s">
        <v>1717</v>
      </c>
      <c r="B1615">
        <v>42</v>
      </c>
      <c r="C1615">
        <v>43</v>
      </c>
      <c r="D1615">
        <v>15</v>
      </c>
      <c r="E1615">
        <v>13</v>
      </c>
      <c r="F1615" s="116">
        <v>5.7698085111941272E-2</v>
      </c>
      <c r="G1615" s="116">
        <v>5.7720943598317614E-2</v>
      </c>
      <c r="H1615" s="116">
        <v>5.7750333080801484E-2</v>
      </c>
      <c r="I1615" s="86">
        <v>0.10305585307871157</v>
      </c>
      <c r="J1615" s="86">
        <v>0.1030444238355234</v>
      </c>
      <c r="K1615" s="86">
        <v>0.10304115833746963</v>
      </c>
      <c r="L1615" s="86">
        <v>1.1404882572689987</v>
      </c>
      <c r="M1615" s="86">
        <v>1.1007553096998355</v>
      </c>
      <c r="N1615" s="86">
        <v>1.1202952336790408</v>
      </c>
      <c r="O1615" s="117">
        <v>2.5205350845110894</v>
      </c>
      <c r="P1615" s="117">
        <v>2.4177470022727867</v>
      </c>
      <c r="Q1615" s="117">
        <v>2.467779330703519</v>
      </c>
    </row>
    <row r="1616" spans="1:17" x14ac:dyDescent="0.25">
      <c r="A1616" t="s">
        <v>1718</v>
      </c>
      <c r="B1616">
        <v>43</v>
      </c>
      <c r="C1616">
        <v>42</v>
      </c>
      <c r="D1616">
        <v>15</v>
      </c>
      <c r="E1616">
        <v>13</v>
      </c>
      <c r="F1616" s="116">
        <v>5.7708948323518215E-2</v>
      </c>
      <c r="G1616" s="116">
        <v>5.7735319761931837E-2</v>
      </c>
      <c r="H1616" s="116">
        <v>5.7764987630147167E-2</v>
      </c>
      <c r="I1616" s="86">
        <v>0.10304804381614492</v>
      </c>
      <c r="J1616" s="86">
        <v>0.10304309917144237</v>
      </c>
      <c r="K1616" s="86">
        <v>0.10304145095654152</v>
      </c>
      <c r="L1616" s="86">
        <v>1.0788769722951557</v>
      </c>
      <c r="M1616" s="86">
        <v>1.0990676048305883</v>
      </c>
      <c r="N1616" s="86">
        <v>1.0593390328604604</v>
      </c>
      <c r="O1616" s="117">
        <v>2.3987361488140269</v>
      </c>
      <c r="P1616" s="117">
        <v>2.4511230112226952</v>
      </c>
      <c r="Q1616" s="117">
        <v>2.3490507106278544</v>
      </c>
    </row>
    <row r="1617" spans="1:17" x14ac:dyDescent="0.25">
      <c r="A1617" t="s">
        <v>1719</v>
      </c>
      <c r="B1617">
        <v>44</v>
      </c>
      <c r="C1617">
        <v>41</v>
      </c>
      <c r="D1617">
        <v>15</v>
      </c>
      <c r="E1617">
        <v>13</v>
      </c>
      <c r="F1617" s="116">
        <v>5.7497498697324893E-2</v>
      </c>
      <c r="G1617" s="116">
        <v>5.752579962609479E-2</v>
      </c>
      <c r="H1617" s="116">
        <v>5.7557430075896435E-2</v>
      </c>
      <c r="I1617" s="86">
        <v>0.10304368165117607</v>
      </c>
      <c r="J1617" s="86">
        <v>0.1030420168906602</v>
      </c>
      <c r="K1617" s="86">
        <v>0.10304368165117607</v>
      </c>
      <c r="L1617" s="86">
        <v>1.0494517111240962</v>
      </c>
      <c r="M1617" s="86">
        <v>1.0689893405384168</v>
      </c>
      <c r="N1617" s="86">
        <v>1.0891786494641555</v>
      </c>
      <c r="O1617" s="117">
        <v>2.2872477679723384</v>
      </c>
      <c r="P1617" s="117">
        <v>2.3364464354980212</v>
      </c>
      <c r="Q1617" s="117">
        <v>2.3883220379332331</v>
      </c>
    </row>
    <row r="1618" spans="1:17" x14ac:dyDescent="0.25">
      <c r="A1618" t="s">
        <v>1720</v>
      </c>
      <c r="B1618">
        <v>45</v>
      </c>
      <c r="C1618">
        <v>40</v>
      </c>
      <c r="D1618">
        <v>15</v>
      </c>
      <c r="E1618">
        <v>13</v>
      </c>
      <c r="F1618" s="116">
        <v>5.7458191729196813E-2</v>
      </c>
      <c r="G1618" s="116">
        <v>5.7488475386116629E-2</v>
      </c>
      <c r="H1618" s="116">
        <v>5.7520441468420877E-2</v>
      </c>
      <c r="I1618" s="86">
        <v>0.10437094114876005</v>
      </c>
      <c r="J1618" s="86">
        <v>0.10436925872337562</v>
      </c>
      <c r="K1618" s="86">
        <v>0.10436757629799119</v>
      </c>
      <c r="L1618" s="86">
        <v>1.0852569063562032</v>
      </c>
      <c r="M1618" s="86">
        <v>1.0452690198189711</v>
      </c>
      <c r="N1618" s="86">
        <v>1.0649357313503147</v>
      </c>
      <c r="O1618" s="117">
        <v>2.3173945960496654</v>
      </c>
      <c r="P1618" s="117">
        <v>2.2219102257814867</v>
      </c>
      <c r="Q1618" s="117">
        <v>2.268370402772637</v>
      </c>
    </row>
    <row r="1619" spans="1:17" x14ac:dyDescent="0.25">
      <c r="A1619" t="s">
        <v>1721</v>
      </c>
      <c r="B1619">
        <v>46</v>
      </c>
      <c r="C1619">
        <v>39</v>
      </c>
      <c r="D1619">
        <v>15</v>
      </c>
      <c r="E1619">
        <v>13</v>
      </c>
      <c r="F1619" s="116">
        <v>5.7472418104951559E-2</v>
      </c>
      <c r="G1619" s="116">
        <v>5.7503041026208117E-2</v>
      </c>
      <c r="H1619" s="116">
        <v>5.7535365220867822E-2</v>
      </c>
      <c r="I1619" s="86">
        <v>0.10436972073597088</v>
      </c>
      <c r="J1619" s="86">
        <v>0.10436801946256773</v>
      </c>
      <c r="K1619" s="86">
        <v>0.10436631818916459</v>
      </c>
      <c r="L1619" s="86">
        <v>1.0645735332896673</v>
      </c>
      <c r="M1619" s="86">
        <v>1.0848084791466412</v>
      </c>
      <c r="N1619" s="86">
        <v>1.0449884738726938</v>
      </c>
      <c r="O1619" s="117">
        <v>2.2072219055963389</v>
      </c>
      <c r="P1619" s="117">
        <v>2.2559582847761548</v>
      </c>
      <c r="Q1619" s="117">
        <v>2.1610340339744298</v>
      </c>
    </row>
    <row r="1620" spans="1:17" x14ac:dyDescent="0.25">
      <c r="A1620" t="s">
        <v>1722</v>
      </c>
      <c r="B1620">
        <v>47</v>
      </c>
      <c r="C1620">
        <v>38</v>
      </c>
      <c r="D1620">
        <v>15</v>
      </c>
      <c r="E1620">
        <v>13</v>
      </c>
      <c r="F1620" s="116">
        <v>5.7487429573767443E-2</v>
      </c>
      <c r="G1620" s="116">
        <v>5.7520135920692272E-2</v>
      </c>
      <c r="H1620" s="116">
        <v>5.7551120880936849E-2</v>
      </c>
      <c r="I1620" s="86">
        <v>0.1043693958104891</v>
      </c>
      <c r="J1620" s="86">
        <v>0.10436767442380884</v>
      </c>
      <c r="K1620" s="86">
        <v>0.10436423165044834</v>
      </c>
      <c r="L1620" s="86">
        <v>1.0409139186162806</v>
      </c>
      <c r="M1620" s="86">
        <v>1.0604189510902402</v>
      </c>
      <c r="N1620" s="86">
        <v>1.0805738070359958</v>
      </c>
      <c r="O1620" s="117">
        <v>2.1067862227095659</v>
      </c>
      <c r="P1620" s="117">
        <v>2.1527007696319846</v>
      </c>
      <c r="Q1620" s="117">
        <v>2.2011491977477378</v>
      </c>
    </row>
    <row r="1621" spans="1:17" x14ac:dyDescent="0.25">
      <c r="A1621" t="s">
        <v>1723</v>
      </c>
      <c r="B1621">
        <v>48</v>
      </c>
      <c r="C1621">
        <v>37</v>
      </c>
      <c r="D1621">
        <v>15</v>
      </c>
      <c r="E1621">
        <v>13</v>
      </c>
      <c r="F1621" s="116">
        <v>5.7503276539973787E-2</v>
      </c>
      <c r="G1621" s="116">
        <v>5.7534647667382394E-2</v>
      </c>
      <c r="H1621" s="116">
        <v>5.7566018794791E-2</v>
      </c>
      <c r="I1621" s="86">
        <v>0.10436825520760715</v>
      </c>
      <c r="J1621" s="86">
        <v>0.10436651236719556</v>
      </c>
      <c r="K1621" s="86">
        <v>0.10436128384596079</v>
      </c>
      <c r="L1621" s="86">
        <v>1.0802508295920359</v>
      </c>
      <c r="M1621" s="86">
        <v>1.0407406374613088</v>
      </c>
      <c r="N1621" s="86">
        <v>1.0601724366303227</v>
      </c>
      <c r="O1621" s="117">
        <v>2.1350178466858147</v>
      </c>
      <c r="P1621" s="117">
        <v>2.0412129472128497</v>
      </c>
      <c r="Q1621" s="117">
        <v>2.086856194751959</v>
      </c>
    </row>
    <row r="1622" spans="1:17" x14ac:dyDescent="0.25">
      <c r="A1622" t="s">
        <v>1724</v>
      </c>
      <c r="B1622">
        <v>49</v>
      </c>
      <c r="C1622">
        <v>36</v>
      </c>
      <c r="D1622">
        <v>15</v>
      </c>
      <c r="E1622">
        <v>13</v>
      </c>
      <c r="F1622" s="116">
        <v>5.6772298169324671E-2</v>
      </c>
      <c r="G1622" s="116">
        <v>5.6804077662018032E-2</v>
      </c>
      <c r="H1622" s="116">
        <v>5.6834091627339545E-2</v>
      </c>
      <c r="I1622" s="86">
        <v>0.10436738505975428</v>
      </c>
      <c r="J1622" s="86">
        <v>0.10436561953238242</v>
      </c>
      <c r="K1622" s="86">
        <v>0.104358557422895</v>
      </c>
      <c r="L1622" s="86">
        <v>1.0848088728343599</v>
      </c>
      <c r="M1622" s="86">
        <v>1.1047593321363058</v>
      </c>
      <c r="N1622" s="86">
        <v>1.0654975344410251</v>
      </c>
      <c r="O1622" s="117">
        <v>1.9866296612129526</v>
      </c>
      <c r="P1622" s="117">
        <v>2.0345037014281351</v>
      </c>
      <c r="Q1622" s="117">
        <v>1.9412591388110585</v>
      </c>
    </row>
    <row r="1623" spans="1:17" x14ac:dyDescent="0.25">
      <c r="A1623" t="s">
        <v>1725</v>
      </c>
      <c r="B1623">
        <v>50</v>
      </c>
      <c r="C1623">
        <v>35</v>
      </c>
      <c r="D1623">
        <v>15</v>
      </c>
      <c r="E1623">
        <v>13</v>
      </c>
      <c r="F1623" s="116">
        <v>5.6788758202214219E-2</v>
      </c>
      <c r="G1623" s="116">
        <v>5.6819178194949208E-2</v>
      </c>
      <c r="H1623" s="116">
        <v>5.6849598187684196E-2</v>
      </c>
      <c r="I1623" s="86">
        <v>0.10436562683973853</v>
      </c>
      <c r="J1623" s="86">
        <v>0.10436204801706382</v>
      </c>
      <c r="K1623" s="86">
        <v>0.10435489037171441</v>
      </c>
      <c r="L1623" s="86">
        <v>1.0646907986679621</v>
      </c>
      <c r="M1623" s="86">
        <v>1.0839967575866567</v>
      </c>
      <c r="N1623" s="86">
        <v>1.103941536352786</v>
      </c>
      <c r="O1623" s="117">
        <v>1.8427125328580656</v>
      </c>
      <c r="P1623" s="117">
        <v>1.8876893868224169</v>
      </c>
      <c r="Q1623" s="117">
        <v>1.9351499437230135</v>
      </c>
    </row>
    <row r="1624" spans="1:17" x14ac:dyDescent="0.25">
      <c r="A1624" t="s">
        <v>1726</v>
      </c>
      <c r="B1624">
        <v>18</v>
      </c>
      <c r="C1624">
        <v>67</v>
      </c>
      <c r="D1624">
        <v>6</v>
      </c>
      <c r="E1624">
        <v>14</v>
      </c>
      <c r="F1624" s="116">
        <v>5.0618052744652364E-2</v>
      </c>
      <c r="G1624" s="116">
        <v>5.0646075287231064E-2</v>
      </c>
      <c r="H1624" s="116">
        <v>5.0674097829809757E-2</v>
      </c>
      <c r="I1624" s="86">
        <v>0.11136158420774045</v>
      </c>
      <c r="J1624" s="86">
        <v>0.11139272036616123</v>
      </c>
      <c r="K1624" s="86">
        <v>0.11141762929289785</v>
      </c>
      <c r="L1624" s="86">
        <v>2.1506055982812842</v>
      </c>
      <c r="M1624" s="86">
        <v>2.1690475449139086</v>
      </c>
      <c r="N1624" s="86">
        <v>2.1327723635457856</v>
      </c>
      <c r="O1624" s="117">
        <v>11.634607840084691</v>
      </c>
      <c r="P1624" s="117">
        <v>11.720490705856712</v>
      </c>
      <c r="Q1624" s="117">
        <v>11.55304355948563</v>
      </c>
    </row>
    <row r="1625" spans="1:17" x14ac:dyDescent="0.25">
      <c r="A1625" t="s">
        <v>1727</v>
      </c>
      <c r="B1625">
        <v>19</v>
      </c>
      <c r="C1625">
        <v>66</v>
      </c>
      <c r="D1625">
        <v>6</v>
      </c>
      <c r="E1625">
        <v>14</v>
      </c>
      <c r="F1625" s="116">
        <v>5.0631684282944525E-2</v>
      </c>
      <c r="G1625" s="116">
        <v>5.0659828632184628E-2</v>
      </c>
      <c r="H1625" s="116">
        <v>5.0691100131340296E-2</v>
      </c>
      <c r="I1625" s="86">
        <v>0.11137657139283257</v>
      </c>
      <c r="J1625" s="86">
        <v>0.11140471574207267</v>
      </c>
      <c r="K1625" s="86">
        <v>0.11143286009131277</v>
      </c>
      <c r="L1625" s="86">
        <v>2.1034179748577149</v>
      </c>
      <c r="M1625" s="86">
        <v>2.1211301519794858</v>
      </c>
      <c r="N1625" s="86">
        <v>2.1394474326099191</v>
      </c>
      <c r="O1625" s="117">
        <v>10.904806429420226</v>
      </c>
      <c r="P1625" s="117">
        <v>10.985718306335606</v>
      </c>
      <c r="Q1625" s="117">
        <v>11.070917505785227</v>
      </c>
    </row>
    <row r="1626" spans="1:17" x14ac:dyDescent="0.25">
      <c r="A1626" t="s">
        <v>1728</v>
      </c>
      <c r="B1626">
        <v>20</v>
      </c>
      <c r="C1626">
        <v>65</v>
      </c>
      <c r="D1626">
        <v>6</v>
      </c>
      <c r="E1626">
        <v>14</v>
      </c>
      <c r="F1626" s="116">
        <v>5.0644761022193605E-2</v>
      </c>
      <c r="G1626" s="116">
        <v>5.0676174470290734E-2</v>
      </c>
      <c r="H1626" s="116">
        <v>5.070444657357815E-2</v>
      </c>
      <c r="I1626" s="86">
        <v>0.11139208695242434</v>
      </c>
      <c r="J1626" s="86">
        <v>0.11141721771090203</v>
      </c>
      <c r="K1626" s="86">
        <v>0.11144234846937974</v>
      </c>
      <c r="L1626" s="86">
        <v>2.1019931832817629</v>
      </c>
      <c r="M1626" s="86">
        <v>2.0662069832095118</v>
      </c>
      <c r="N1626" s="86">
        <v>2.0838016554887147</v>
      </c>
      <c r="O1626" s="117">
        <v>10.469511677949329</v>
      </c>
      <c r="P1626" s="117">
        <v>10.305231909780577</v>
      </c>
      <c r="Q1626" s="117">
        <v>10.385251386118398</v>
      </c>
    </row>
    <row r="1627" spans="1:17" x14ac:dyDescent="0.25">
      <c r="A1627" t="s">
        <v>1729</v>
      </c>
      <c r="B1627">
        <v>21</v>
      </c>
      <c r="C1627">
        <v>64</v>
      </c>
      <c r="D1627">
        <v>6</v>
      </c>
      <c r="E1627">
        <v>14</v>
      </c>
      <c r="F1627" s="116">
        <v>5.0662037402351458E-2</v>
      </c>
      <c r="G1627" s="116">
        <v>5.0690444251558428E-2</v>
      </c>
      <c r="H1627" s="116">
        <v>5.0718851100765405E-2</v>
      </c>
      <c r="I1627" s="86">
        <v>0.11140534995660065</v>
      </c>
      <c r="J1627" s="86">
        <v>0.11143060048922906</v>
      </c>
      <c r="K1627" s="86">
        <v>0.1114558510218575</v>
      </c>
      <c r="L1627" s="86">
        <v>2.0454320208316896</v>
      </c>
      <c r="M1627" s="86">
        <v>2.0635050895604827</v>
      </c>
      <c r="N1627" s="86">
        <v>2.0279539177779533</v>
      </c>
      <c r="O1627" s="117">
        <v>9.8180667560956358</v>
      </c>
      <c r="P1627" s="117">
        <v>9.9013966700860099</v>
      </c>
      <c r="Q1627" s="117">
        <v>9.7389315868381594</v>
      </c>
    </row>
    <row r="1628" spans="1:17" x14ac:dyDescent="0.25">
      <c r="A1628" t="s">
        <v>1730</v>
      </c>
      <c r="B1628">
        <v>22</v>
      </c>
      <c r="C1628">
        <v>63</v>
      </c>
      <c r="D1628">
        <v>6</v>
      </c>
      <c r="E1628">
        <v>14</v>
      </c>
      <c r="F1628" s="116">
        <v>5.0676479451837515E-2</v>
      </c>
      <c r="G1628" s="116">
        <v>5.0705029581106162E-2</v>
      </c>
      <c r="H1628" s="116">
        <v>5.0733579710374802E-2</v>
      </c>
      <c r="I1628" s="86">
        <v>0.11141846558916364</v>
      </c>
      <c r="J1628" s="86">
        <v>0.11144384348184688</v>
      </c>
      <c r="K1628" s="86">
        <v>0.11146604913794471</v>
      </c>
      <c r="L1628" s="86">
        <v>1.9951337890779894</v>
      </c>
      <c r="M1628" s="86">
        <v>2.0126064681903975</v>
      </c>
      <c r="N1628" s="86">
        <v>2.0306755277808617</v>
      </c>
      <c r="O1628" s="117">
        <v>9.2163560518343459</v>
      </c>
      <c r="P1628" s="117">
        <v>9.2946151283962752</v>
      </c>
      <c r="Q1628" s="117">
        <v>9.377023490411915</v>
      </c>
    </row>
    <row r="1629" spans="1:17" x14ac:dyDescent="0.25">
      <c r="A1629" t="s">
        <v>1731</v>
      </c>
      <c r="B1629">
        <v>23</v>
      </c>
      <c r="C1629">
        <v>62</v>
      </c>
      <c r="D1629">
        <v>6</v>
      </c>
      <c r="E1629">
        <v>14</v>
      </c>
      <c r="F1629" s="116">
        <v>5.0688863375430541E-2</v>
      </c>
      <c r="G1629" s="116">
        <v>5.0717566016073481E-2</v>
      </c>
      <c r="H1629" s="116">
        <v>5.0746268656716415E-2</v>
      </c>
      <c r="I1629" s="86">
        <v>0.1114300293404771</v>
      </c>
      <c r="J1629" s="86">
        <v>0.11145554279882638</v>
      </c>
      <c r="K1629" s="86">
        <v>0.11147467789258834</v>
      </c>
      <c r="L1629" s="86">
        <v>1.9902538589105754</v>
      </c>
      <c r="M1629" s="86">
        <v>1.9549336650082918</v>
      </c>
      <c r="N1629" s="86">
        <v>1.9722971680061232</v>
      </c>
      <c r="O1629" s="117">
        <v>8.8813783645873201</v>
      </c>
      <c r="P1629" s="117">
        <v>8.7224964918994772</v>
      </c>
      <c r="Q1629" s="117">
        <v>8.7998883786197215</v>
      </c>
    </row>
    <row r="1630" spans="1:17" x14ac:dyDescent="0.25">
      <c r="A1630" t="s">
        <v>1732</v>
      </c>
      <c r="B1630">
        <v>24</v>
      </c>
      <c r="C1630">
        <v>61</v>
      </c>
      <c r="D1630">
        <v>6</v>
      </c>
      <c r="E1630">
        <v>14</v>
      </c>
      <c r="F1630" s="116">
        <v>5.0704812611254549E-2</v>
      </c>
      <c r="G1630" s="116">
        <v>5.073367865676668E-2</v>
      </c>
      <c r="H1630" s="116">
        <v>5.0759337363888574E-2</v>
      </c>
      <c r="I1630" s="86">
        <v>0.11144217970717001</v>
      </c>
      <c r="J1630" s="86">
        <v>0.11146463107590167</v>
      </c>
      <c r="K1630" s="86">
        <v>0.11148066776785284</v>
      </c>
      <c r="L1630" s="86">
        <v>1.937293327132479</v>
      </c>
      <c r="M1630" s="86">
        <v>1.955138957935757</v>
      </c>
      <c r="N1630" s="86">
        <v>1.9200394502622</v>
      </c>
      <c r="O1630" s="117">
        <v>8.3379412094873064</v>
      </c>
      <c r="P1630" s="117">
        <v>8.4185255865420086</v>
      </c>
      <c r="Q1630" s="117">
        <v>8.2614109081578651</v>
      </c>
    </row>
    <row r="1631" spans="1:17" x14ac:dyDescent="0.25">
      <c r="A1631" t="s">
        <v>1733</v>
      </c>
      <c r="B1631">
        <v>25</v>
      </c>
      <c r="C1631">
        <v>60</v>
      </c>
      <c r="D1631">
        <v>6</v>
      </c>
      <c r="E1631">
        <v>14</v>
      </c>
      <c r="F1631" s="116">
        <v>5.0396902226524688E-2</v>
      </c>
      <c r="G1631" s="116">
        <v>5.0425943852855759E-2</v>
      </c>
      <c r="H1631" s="116">
        <v>5.0451758631816716E-2</v>
      </c>
      <c r="I1631" s="86">
        <v>0.11145530816392385</v>
      </c>
      <c r="J1631" s="86">
        <v>0.11147466924814456</v>
      </c>
      <c r="K1631" s="86">
        <v>0.11148434979025493</v>
      </c>
      <c r="L1631" s="86">
        <v>1.9083155856727976</v>
      </c>
      <c r="M1631" s="86">
        <v>1.9256631171345595</v>
      </c>
      <c r="N1631" s="86">
        <v>1.9435979348176831</v>
      </c>
      <c r="O1631" s="117">
        <v>7.8248660858341399</v>
      </c>
      <c r="P1631" s="117">
        <v>7.9005421103581801</v>
      </c>
      <c r="Q1631" s="117">
        <v>7.9802291061632786</v>
      </c>
    </row>
    <row r="1632" spans="1:17" x14ac:dyDescent="0.25">
      <c r="A1632" t="s">
        <v>1734</v>
      </c>
      <c r="B1632">
        <v>26</v>
      </c>
      <c r="C1632">
        <v>59</v>
      </c>
      <c r="D1632">
        <v>6</v>
      </c>
      <c r="E1632">
        <v>14</v>
      </c>
      <c r="F1632" s="116">
        <v>4.8362319546613401E-2</v>
      </c>
      <c r="G1632" s="116">
        <v>4.8388301586528314E-2</v>
      </c>
      <c r="H1632" s="116">
        <v>4.8411035871453859E-2</v>
      </c>
      <c r="I1632" s="86">
        <v>0.11536025722219516</v>
      </c>
      <c r="J1632" s="86">
        <v>0.11537324824215262</v>
      </c>
      <c r="K1632" s="86">
        <v>0.11537974375213134</v>
      </c>
      <c r="L1632" s="86">
        <v>2.0996963349084945</v>
      </c>
      <c r="M1632" s="86">
        <v>2.0650882577418361</v>
      </c>
      <c r="N1632" s="86">
        <v>2.0821048700086067</v>
      </c>
      <c r="O1632" s="117">
        <v>7.5584774524609859</v>
      </c>
      <c r="P1632" s="117">
        <v>7.4183660544648511</v>
      </c>
      <c r="Q1632" s="117">
        <v>7.486588395771423</v>
      </c>
    </row>
    <row r="1633" spans="1:17" x14ac:dyDescent="0.25">
      <c r="A1633" t="s">
        <v>1735</v>
      </c>
      <c r="B1633">
        <v>27</v>
      </c>
      <c r="C1633">
        <v>58</v>
      </c>
      <c r="D1633">
        <v>6</v>
      </c>
      <c r="E1633">
        <v>14</v>
      </c>
      <c r="F1633" s="116">
        <v>4.8373857448861128E-2</v>
      </c>
      <c r="G1633" s="116">
        <v>4.8400019621629577E-2</v>
      </c>
      <c r="H1633" s="116">
        <v>4.841964125120591E-2</v>
      </c>
      <c r="I1633" s="86">
        <v>0.11536864136566542</v>
      </c>
      <c r="J1633" s="86">
        <v>0.11537845218045359</v>
      </c>
      <c r="K1633" s="86">
        <v>0.11537518190885752</v>
      </c>
      <c r="L1633" s="86">
        <v>2.0350573115097208</v>
      </c>
      <c r="M1633" s="86">
        <v>2.0525401834622365</v>
      </c>
      <c r="N1633" s="86">
        <v>2.0181451019507168</v>
      </c>
      <c r="O1633" s="117">
        <v>7.1100021256765373</v>
      </c>
      <c r="P1633" s="117">
        <v>7.1813758032604609</v>
      </c>
      <c r="Q1633" s="117">
        <v>7.0422715306506207</v>
      </c>
    </row>
    <row r="1634" spans="1:17" x14ac:dyDescent="0.25">
      <c r="A1634" t="s">
        <v>1736</v>
      </c>
      <c r="B1634">
        <v>28</v>
      </c>
      <c r="C1634">
        <v>57</v>
      </c>
      <c r="D1634">
        <v>6</v>
      </c>
      <c r="E1634">
        <v>14</v>
      </c>
      <c r="F1634" s="116">
        <v>4.8386512263824601E-2</v>
      </c>
      <c r="G1634" s="116">
        <v>4.8409573854744925E-2</v>
      </c>
      <c r="H1634" s="116">
        <v>4.8429340932676625E-2</v>
      </c>
      <c r="I1634" s="86">
        <v>0.11537384486138337</v>
      </c>
      <c r="J1634" s="86">
        <v>0.11537713937437198</v>
      </c>
      <c r="K1634" s="86">
        <v>0.11537055034839475</v>
      </c>
      <c r="L1634" s="86">
        <v>1.9649859159569736</v>
      </c>
      <c r="M1634" s="86">
        <v>1.9817945212249</v>
      </c>
      <c r="N1634" s="86">
        <v>1.999173077239857</v>
      </c>
      <c r="O1634" s="117">
        <v>6.6883324822508117</v>
      </c>
      <c r="P1634" s="117">
        <v>6.7555701978355049</v>
      </c>
      <c r="Q1634" s="117">
        <v>6.8264252886817003</v>
      </c>
    </row>
    <row r="1635" spans="1:17" x14ac:dyDescent="0.25">
      <c r="A1635" t="s">
        <v>1737</v>
      </c>
      <c r="B1635">
        <v>29</v>
      </c>
      <c r="C1635">
        <v>56</v>
      </c>
      <c r="D1635">
        <v>6</v>
      </c>
      <c r="E1635">
        <v>14</v>
      </c>
      <c r="F1635" s="116">
        <v>4.8400325413823449E-2</v>
      </c>
      <c r="G1635" s="116">
        <v>4.8420248709136492E-2</v>
      </c>
      <c r="H1635" s="116">
        <v>4.8433530906011851E-2</v>
      </c>
      <c r="I1635" s="86">
        <v>0.11537912370706115</v>
      </c>
      <c r="J1635" s="86">
        <v>0.11537580315784231</v>
      </c>
      <c r="K1635" s="86">
        <v>0.1153592004117481</v>
      </c>
      <c r="L1635" s="86">
        <v>1.9375869568826685</v>
      </c>
      <c r="M1635" s="86">
        <v>1.9035978150786139</v>
      </c>
      <c r="N1635" s="86">
        <v>1.9203084790224303</v>
      </c>
      <c r="O1635" s="117">
        <v>6.4916405173415681</v>
      </c>
      <c r="P1635" s="117">
        <v>6.3545549633909451</v>
      </c>
      <c r="Q1635" s="117">
        <v>6.4213013232388638</v>
      </c>
    </row>
    <row r="1636" spans="1:17" x14ac:dyDescent="0.25">
      <c r="A1636" t="s">
        <v>1738</v>
      </c>
      <c r="B1636">
        <v>30</v>
      </c>
      <c r="C1636">
        <v>55</v>
      </c>
      <c r="D1636">
        <v>6</v>
      </c>
      <c r="E1636">
        <v>14</v>
      </c>
      <c r="F1636" s="116">
        <v>4.8411077252787732E-2</v>
      </c>
      <c r="G1636" s="116">
        <v>4.8427820379734123E-2</v>
      </c>
      <c r="H1636" s="116">
        <v>4.8441214881291231E-2</v>
      </c>
      <c r="I1636" s="86">
        <v>0.11538023641295249</v>
      </c>
      <c r="J1636" s="86">
        <v>0.11537019053678466</v>
      </c>
      <c r="K1636" s="86">
        <v>0.11534675015905971</v>
      </c>
      <c r="L1636" s="86">
        <v>1.8438770384757057</v>
      </c>
      <c r="M1636" s="86">
        <v>1.8610554867227003</v>
      </c>
      <c r="N1636" s="86">
        <v>1.8272611592941097</v>
      </c>
      <c r="O1636" s="117">
        <v>6.1049090848206813</v>
      </c>
      <c r="P1636" s="117">
        <v>6.1745069149114284</v>
      </c>
      <c r="Q1636" s="117">
        <v>6.0388607976425677</v>
      </c>
    </row>
    <row r="1637" spans="1:17" x14ac:dyDescent="0.25">
      <c r="A1637" t="s">
        <v>1739</v>
      </c>
      <c r="B1637">
        <v>31</v>
      </c>
      <c r="C1637">
        <v>54</v>
      </c>
      <c r="D1637">
        <v>6</v>
      </c>
      <c r="E1637">
        <v>14</v>
      </c>
      <c r="F1637" s="116">
        <v>4.8419523238330153E-2</v>
      </c>
      <c r="G1637" s="116">
        <v>4.8436417698636616E-2</v>
      </c>
      <c r="H1637" s="116">
        <v>4.8443175482759206E-2</v>
      </c>
      <c r="I1637" s="86">
        <v>0.11537564832491426</v>
      </c>
      <c r="J1637" s="86">
        <v>0.1153587538646078</v>
      </c>
      <c r="K1637" s="86">
        <v>0.11532834383605615</v>
      </c>
      <c r="L1637" s="86">
        <v>1.7445287290297511</v>
      </c>
      <c r="M1637" s="86">
        <v>1.7610515112094745</v>
      </c>
      <c r="N1637" s="86">
        <v>1.7781351894713724</v>
      </c>
      <c r="O1637" s="117">
        <v>5.7453430420165228</v>
      </c>
      <c r="P1637" s="117">
        <v>5.8109036846817927</v>
      </c>
      <c r="Q1637" s="117">
        <v>5.8799918906590527</v>
      </c>
    </row>
    <row r="1638" spans="1:17" x14ac:dyDescent="0.25">
      <c r="A1638" t="s">
        <v>1740</v>
      </c>
      <c r="B1638">
        <v>32</v>
      </c>
      <c r="C1638">
        <v>53</v>
      </c>
      <c r="D1638">
        <v>6</v>
      </c>
      <c r="E1638">
        <v>14</v>
      </c>
      <c r="F1638" s="116">
        <v>4.8429024664824481E-2</v>
      </c>
      <c r="G1638" s="116">
        <v>4.8439259031828878E-2</v>
      </c>
      <c r="H1638" s="116">
        <v>4.8449493398833282E-2</v>
      </c>
      <c r="I1638" s="86">
        <v>0.11536860778494183</v>
      </c>
      <c r="J1638" s="86">
        <v>0.1153447275952649</v>
      </c>
      <c r="K1638" s="86">
        <v>0.11531061303858356</v>
      </c>
      <c r="L1638" s="86">
        <v>1.6999897656329956</v>
      </c>
      <c r="M1638" s="86">
        <v>1.6663903387575478</v>
      </c>
      <c r="N1638" s="86">
        <v>1.6829120185583188</v>
      </c>
      <c r="O1638" s="117">
        <v>5.6003070310101322</v>
      </c>
      <c r="P1638" s="117">
        <v>5.4666632552109986</v>
      </c>
      <c r="Q1638" s="117">
        <v>5.531736772080647</v>
      </c>
    </row>
    <row r="1639" spans="1:17" x14ac:dyDescent="0.25">
      <c r="A1639" t="s">
        <v>1741</v>
      </c>
      <c r="B1639">
        <v>33</v>
      </c>
      <c r="C1639">
        <v>52</v>
      </c>
      <c r="D1639">
        <v>6</v>
      </c>
      <c r="E1639">
        <v>14</v>
      </c>
      <c r="F1639" s="116">
        <v>4.8433568843701535E-2</v>
      </c>
      <c r="G1639" s="116">
        <v>4.8443908323281062E-2</v>
      </c>
      <c r="H1639" s="116">
        <v>4.8450801309667411E-2</v>
      </c>
      <c r="I1639" s="86">
        <v>0.11536102016198518</v>
      </c>
      <c r="J1639" s="86">
        <v>0.1153300017232466</v>
      </c>
      <c r="K1639" s="86">
        <v>0.11529553679131484</v>
      </c>
      <c r="L1639" s="86">
        <v>1.5984249526107186</v>
      </c>
      <c r="M1639" s="86">
        <v>1.6154127175598829</v>
      </c>
      <c r="N1639" s="86">
        <v>1.5819903498190591</v>
      </c>
      <c r="O1639" s="117">
        <v>5.2708978114768223</v>
      </c>
      <c r="P1639" s="117">
        <v>5.3387489229708773</v>
      </c>
      <c r="Q1639" s="117">
        <v>5.206510425641909</v>
      </c>
    </row>
    <row r="1640" spans="1:17" x14ac:dyDescent="0.25">
      <c r="A1640" t="s">
        <v>1742</v>
      </c>
      <c r="B1640">
        <v>34</v>
      </c>
      <c r="C1640">
        <v>51</v>
      </c>
      <c r="D1640">
        <v>6</v>
      </c>
      <c r="E1640">
        <v>14</v>
      </c>
      <c r="F1640" s="116">
        <v>4.8139372822299652E-2</v>
      </c>
      <c r="G1640" s="116">
        <v>4.8149825783972124E-2</v>
      </c>
      <c r="H1640" s="116">
        <v>4.8156794425087107E-2</v>
      </c>
      <c r="I1640" s="86">
        <v>0.11534494773519163</v>
      </c>
      <c r="J1640" s="86">
        <v>0.11531358885017422</v>
      </c>
      <c r="K1640" s="86">
        <v>0.11527526132404181</v>
      </c>
      <c r="L1640" s="86">
        <v>1.5223484320557492</v>
      </c>
      <c r="M1640" s="86">
        <v>1.5388397212543554</v>
      </c>
      <c r="N1640" s="86">
        <v>1.5558885017421602</v>
      </c>
      <c r="O1640" s="117">
        <v>4.9586550522648087</v>
      </c>
      <c r="P1640" s="117">
        <v>5.0225574912891986</v>
      </c>
      <c r="Q1640" s="117">
        <v>5.0898989547038331</v>
      </c>
    </row>
    <row r="1641" spans="1:17" x14ac:dyDescent="0.25">
      <c r="A1641" t="s">
        <v>1743</v>
      </c>
      <c r="B1641">
        <v>35</v>
      </c>
      <c r="C1641">
        <v>50</v>
      </c>
      <c r="D1641">
        <v>6</v>
      </c>
      <c r="E1641">
        <v>14</v>
      </c>
      <c r="F1641" s="116">
        <v>4.4022208513263418E-2</v>
      </c>
      <c r="G1641" s="116">
        <v>4.4029258834934346E-2</v>
      </c>
      <c r="H1641" s="116">
        <v>4.4036309156605273E-2</v>
      </c>
      <c r="I1641" s="86">
        <v>0.11922093945536265</v>
      </c>
      <c r="J1641" s="86">
        <v>0.11918216268617256</v>
      </c>
      <c r="K1641" s="86">
        <v>0.11914691107781793</v>
      </c>
      <c r="L1641" s="86">
        <v>1.7450074909667754</v>
      </c>
      <c r="M1641" s="86">
        <v>1.7136088834053054</v>
      </c>
      <c r="N1641" s="86">
        <v>1.7290508504450515</v>
      </c>
      <c r="O1641" s="117">
        <v>4.8458517669868684</v>
      </c>
      <c r="P1641" s="117">
        <v>4.7208671895655243</v>
      </c>
      <c r="Q1641" s="117">
        <v>4.7817079404247815</v>
      </c>
    </row>
    <row r="1642" spans="1:17" x14ac:dyDescent="0.25">
      <c r="A1642" t="s">
        <v>1744</v>
      </c>
      <c r="B1642">
        <v>36</v>
      </c>
      <c r="C1642">
        <v>49</v>
      </c>
      <c r="D1642">
        <v>6</v>
      </c>
      <c r="E1642">
        <v>14</v>
      </c>
      <c r="F1642" s="116">
        <v>4.4022485946283572E-2</v>
      </c>
      <c r="G1642" s="116">
        <v>4.4033193539751943E-2</v>
      </c>
      <c r="H1642" s="116">
        <v>4.4040331935397518E-2</v>
      </c>
      <c r="I1642" s="86">
        <v>0.11920049968769519</v>
      </c>
      <c r="J1642" s="86">
        <v>0.11916123851164451</v>
      </c>
      <c r="K1642" s="86">
        <v>0.11913268492906219</v>
      </c>
      <c r="L1642" s="86">
        <v>1.6722084411528508</v>
      </c>
      <c r="M1642" s="86">
        <v>1.688080663870795</v>
      </c>
      <c r="N1642" s="86">
        <v>1.6568501829213884</v>
      </c>
      <c r="O1642" s="117">
        <v>4.6593307754082272</v>
      </c>
      <c r="P1642" s="117">
        <v>4.7230516641384845</v>
      </c>
      <c r="Q1642" s="117">
        <v>4.5988971178727578</v>
      </c>
    </row>
    <row r="1643" spans="1:17" x14ac:dyDescent="0.25">
      <c r="A1643" t="s">
        <v>1745</v>
      </c>
      <c r="B1643">
        <v>37</v>
      </c>
      <c r="C1643">
        <v>48</v>
      </c>
      <c r="D1643">
        <v>6</v>
      </c>
      <c r="E1643">
        <v>14</v>
      </c>
      <c r="F1643" s="116">
        <v>4.4028501157407404E-2</v>
      </c>
      <c r="G1643" s="116">
        <v>4.4035734953703706E-2</v>
      </c>
      <c r="H1643" s="116">
        <v>4.4050202546296297E-2</v>
      </c>
      <c r="I1643" s="86">
        <v>0.11918041087962963</v>
      </c>
      <c r="J1643" s="86">
        <v>0.11914424189814815</v>
      </c>
      <c r="K1643" s="86">
        <v>0.11911892361111111</v>
      </c>
      <c r="L1643" s="86">
        <v>1.5951208043981482</v>
      </c>
      <c r="M1643" s="86">
        <v>1.6103985821759259</v>
      </c>
      <c r="N1643" s="86">
        <v>1.6261845341435186</v>
      </c>
      <c r="O1643" s="117">
        <v>4.4881365740740744</v>
      </c>
      <c r="P1643" s="117">
        <v>4.5481626157407407</v>
      </c>
      <c r="Q1643" s="117">
        <v>4.6114547164351851</v>
      </c>
    </row>
    <row r="1644" spans="1:17" x14ac:dyDescent="0.25">
      <c r="A1644" t="s">
        <v>1746</v>
      </c>
      <c r="B1644">
        <v>38</v>
      </c>
      <c r="C1644">
        <v>47</v>
      </c>
      <c r="D1644">
        <v>6</v>
      </c>
      <c r="E1644">
        <v>14</v>
      </c>
      <c r="F1644" s="116">
        <v>4.403235569251087E-2</v>
      </c>
      <c r="G1644" s="116">
        <v>4.40433610300996E-2</v>
      </c>
      <c r="H1644" s="116">
        <v>4.4058034813551236E-2</v>
      </c>
      <c r="I1644" s="86">
        <v>0.11916212696491131</v>
      </c>
      <c r="J1644" s="86">
        <v>0.11913277939800804</v>
      </c>
      <c r="K1644" s="86">
        <v>0.11911076872283058</v>
      </c>
      <c r="L1644" s="86">
        <v>1.5642399897283517</v>
      </c>
      <c r="M1644" s="86">
        <v>1.5333333333333334</v>
      </c>
      <c r="N1644" s="86">
        <v>1.5485335387663017</v>
      </c>
      <c r="O1644" s="117">
        <v>4.5007942185293199</v>
      </c>
      <c r="P1644" s="117">
        <v>4.3783084796126124</v>
      </c>
      <c r="Q1644" s="117">
        <v>4.4379317302224912</v>
      </c>
    </row>
    <row r="1645" spans="1:17" x14ac:dyDescent="0.25">
      <c r="A1645" t="s">
        <v>1747</v>
      </c>
      <c r="B1645">
        <v>39</v>
      </c>
      <c r="C1645">
        <v>46</v>
      </c>
      <c r="D1645">
        <v>6</v>
      </c>
      <c r="E1645">
        <v>14</v>
      </c>
      <c r="F1645" s="116">
        <v>4.4037243947858476E-2</v>
      </c>
      <c r="G1645" s="116">
        <v>4.4048417132216015E-2</v>
      </c>
      <c r="H1645" s="116">
        <v>4.4067039106145255E-2</v>
      </c>
      <c r="I1645" s="86">
        <v>0.11914711359404097</v>
      </c>
      <c r="J1645" s="86">
        <v>0.11912104283054004</v>
      </c>
      <c r="K1645" s="86">
        <v>0.11910614525139665</v>
      </c>
      <c r="L1645" s="86">
        <v>1.4865176908752327</v>
      </c>
      <c r="M1645" s="86">
        <v>1.5021489757914339</v>
      </c>
      <c r="N1645" s="86">
        <v>1.4713947858472998</v>
      </c>
      <c r="O1645" s="117">
        <v>4.3376014897579145</v>
      </c>
      <c r="P1645" s="117">
        <v>4.4000372439478586</v>
      </c>
      <c r="Q1645" s="117">
        <v>4.2783873370577279</v>
      </c>
    </row>
    <row r="1646" spans="1:17" x14ac:dyDescent="0.25">
      <c r="A1646" t="s">
        <v>1748</v>
      </c>
      <c r="B1646">
        <v>40</v>
      </c>
      <c r="C1646">
        <v>45</v>
      </c>
      <c r="D1646">
        <v>6</v>
      </c>
      <c r="E1646">
        <v>14</v>
      </c>
      <c r="F1646" s="116">
        <v>4.4043225647722326E-2</v>
      </c>
      <c r="G1646" s="116">
        <v>4.4058365979674101E-2</v>
      </c>
      <c r="H1646" s="116">
        <v>4.4077291394613825E-2</v>
      </c>
      <c r="I1646" s="86">
        <v>0.11913170196256553</v>
      </c>
      <c r="J1646" s="86">
        <v>0.11911277654762581</v>
      </c>
      <c r="K1646" s="86">
        <v>0.11910520638164991</v>
      </c>
      <c r="L1646" s="86">
        <v>1.4091901814947292</v>
      </c>
      <c r="M1646" s="86">
        <v>1.4242396714547967</v>
      </c>
      <c r="N1646" s="86">
        <v>1.4397963625352486</v>
      </c>
      <c r="O1646" s="117">
        <v>4.1830693237949239</v>
      </c>
      <c r="P1646" s="117">
        <v>4.2418781581786185</v>
      </c>
      <c r="Q1646" s="117">
        <v>4.3038891727701127</v>
      </c>
    </row>
    <row r="1647" spans="1:17" x14ac:dyDescent="0.25">
      <c r="A1647" t="s">
        <v>1749</v>
      </c>
      <c r="B1647">
        <v>41</v>
      </c>
      <c r="C1647">
        <v>44</v>
      </c>
      <c r="D1647">
        <v>6</v>
      </c>
      <c r="E1647">
        <v>14</v>
      </c>
      <c r="F1647" s="116">
        <v>4.4049911422629595E-2</v>
      </c>
      <c r="G1647" s="116">
        <v>4.4065316182700452E-2</v>
      </c>
      <c r="H1647" s="116">
        <v>4.4088423322806748E-2</v>
      </c>
      <c r="I1647" s="86">
        <v>0.11912115843795733</v>
      </c>
      <c r="J1647" s="86">
        <v>0.11910575367788646</v>
      </c>
      <c r="K1647" s="86">
        <v>0.11910190248786875</v>
      </c>
      <c r="L1647" s="86">
        <v>1.377043056304398</v>
      </c>
      <c r="M1647" s="86">
        <v>1.346576292074251</v>
      </c>
      <c r="N1647" s="86">
        <v>1.361559346838173</v>
      </c>
      <c r="O1647" s="117">
        <v>4.2156704921820847</v>
      </c>
      <c r="P1647" s="117">
        <v>4.0960371254717707</v>
      </c>
      <c r="Q1647" s="117">
        <v>4.1542709697296463</v>
      </c>
    </row>
    <row r="1648" spans="1:17" x14ac:dyDescent="0.25">
      <c r="A1648" t="s">
        <v>1750</v>
      </c>
      <c r="B1648">
        <v>42</v>
      </c>
      <c r="C1648">
        <v>43</v>
      </c>
      <c r="D1648">
        <v>6</v>
      </c>
      <c r="E1648">
        <v>14</v>
      </c>
      <c r="F1648" s="116">
        <v>4.4058221193456003E-2</v>
      </c>
      <c r="G1648" s="116">
        <v>4.4077837498528775E-2</v>
      </c>
      <c r="H1648" s="116">
        <v>4.4101377064616108E-2</v>
      </c>
      <c r="I1648" s="86">
        <v>0.11911020440189886</v>
      </c>
      <c r="J1648" s="86">
        <v>0.11910235787986975</v>
      </c>
      <c r="K1648" s="86">
        <v>0.11910235787986975</v>
      </c>
      <c r="L1648" s="86">
        <v>1.2940131036917886</v>
      </c>
      <c r="M1648" s="86">
        <v>1.3094275962179764</v>
      </c>
      <c r="N1648" s="86">
        <v>1.2790949036839421</v>
      </c>
      <c r="O1648" s="117">
        <v>4.0661030248342422</v>
      </c>
      <c r="P1648" s="117">
        <v>4.1270822707834753</v>
      </c>
      <c r="Q1648" s="117">
        <v>4.008274157479697</v>
      </c>
    </row>
    <row r="1649" spans="1:17" x14ac:dyDescent="0.25">
      <c r="A1649" t="s">
        <v>1751</v>
      </c>
      <c r="B1649">
        <v>43</v>
      </c>
      <c r="C1649">
        <v>42</v>
      </c>
      <c r="D1649">
        <v>6</v>
      </c>
      <c r="E1649">
        <v>14</v>
      </c>
      <c r="F1649" s="116">
        <v>4.4066033016508258E-2</v>
      </c>
      <c r="G1649" s="116">
        <v>4.4086043021510757E-2</v>
      </c>
      <c r="H1649" s="116">
        <v>4.4110055027513757E-2</v>
      </c>
      <c r="I1649" s="86">
        <v>0.11910755377688845</v>
      </c>
      <c r="J1649" s="86">
        <v>0.11910355177588794</v>
      </c>
      <c r="K1649" s="86">
        <v>0.11910355177588794</v>
      </c>
      <c r="L1649" s="86">
        <v>1.2153236618309156</v>
      </c>
      <c r="M1649" s="86">
        <v>1.2302391195597799</v>
      </c>
      <c r="N1649" s="86">
        <v>1.2456548274137069</v>
      </c>
      <c r="O1649" s="117">
        <v>3.9319899949974988</v>
      </c>
      <c r="P1649" s="117">
        <v>3.9894187093546774</v>
      </c>
      <c r="Q1649" s="117">
        <v>4.0499689844922457</v>
      </c>
    </row>
    <row r="1650" spans="1:17" x14ac:dyDescent="0.25">
      <c r="A1650" t="s">
        <v>1752</v>
      </c>
      <c r="B1650">
        <v>44</v>
      </c>
      <c r="C1650">
        <v>41</v>
      </c>
      <c r="D1650">
        <v>6</v>
      </c>
      <c r="E1650">
        <v>14</v>
      </c>
      <c r="F1650" s="116">
        <v>4.351683394999898E-2</v>
      </c>
      <c r="G1650" s="116">
        <v>4.3537275905067563E-2</v>
      </c>
      <c r="H1650" s="116">
        <v>4.3561806251149859E-2</v>
      </c>
      <c r="I1650" s="86">
        <v>0.11910300701159059</v>
      </c>
      <c r="J1650" s="86">
        <v>0.11910300701159059</v>
      </c>
      <c r="K1650" s="86">
        <v>0.11910709540260431</v>
      </c>
      <c r="L1650" s="86">
        <v>1.2010261861444429</v>
      </c>
      <c r="M1650" s="86">
        <v>1.1708456836811874</v>
      </c>
      <c r="N1650" s="86">
        <v>1.1856885872564853</v>
      </c>
      <c r="O1650" s="117">
        <v>3.9746029150227926</v>
      </c>
      <c r="P1650" s="117">
        <v>3.8577730534148285</v>
      </c>
      <c r="Q1650" s="117">
        <v>3.9146425724156257</v>
      </c>
    </row>
    <row r="1651" spans="1:17" x14ac:dyDescent="0.25">
      <c r="A1651" t="s">
        <v>1753</v>
      </c>
      <c r="B1651">
        <v>45</v>
      </c>
      <c r="C1651">
        <v>40</v>
      </c>
      <c r="D1651">
        <v>6</v>
      </c>
      <c r="E1651">
        <v>14</v>
      </c>
      <c r="F1651" s="116">
        <v>3.8857979502196195E-2</v>
      </c>
      <c r="G1651" s="116">
        <v>3.8878895628529593E-2</v>
      </c>
      <c r="H1651" s="116">
        <v>3.8903994980129683E-2</v>
      </c>
      <c r="I1651" s="86">
        <v>0.12622882242208744</v>
      </c>
      <c r="J1651" s="86">
        <v>0.12622882242208744</v>
      </c>
      <c r="K1651" s="86">
        <v>0.12622463919682075</v>
      </c>
      <c r="L1651" s="86">
        <v>1.3267266262288224</v>
      </c>
      <c r="M1651" s="86">
        <v>1.3404643380046015</v>
      </c>
      <c r="N1651" s="86">
        <v>1.3134302447186781</v>
      </c>
      <c r="O1651" s="117">
        <v>3.8473331938924913</v>
      </c>
      <c r="P1651" s="117">
        <v>3.9066220455971554</v>
      </c>
      <c r="Q1651" s="117">
        <v>3.791144112110437</v>
      </c>
    </row>
    <row r="1652" spans="1:17" x14ac:dyDescent="0.25">
      <c r="A1652" t="s">
        <v>1754</v>
      </c>
      <c r="B1652">
        <v>46</v>
      </c>
      <c r="C1652">
        <v>39</v>
      </c>
      <c r="D1652">
        <v>6</v>
      </c>
      <c r="E1652">
        <v>14</v>
      </c>
      <c r="F1652" s="116">
        <v>3.8871500235818722E-2</v>
      </c>
      <c r="G1652" s="116">
        <v>3.8892938301247695E-2</v>
      </c>
      <c r="H1652" s="116">
        <v>3.8914376366676669E-2</v>
      </c>
      <c r="I1652" s="86">
        <v>0.12622732924580884</v>
      </c>
      <c r="J1652" s="86">
        <v>0.12622732924580884</v>
      </c>
      <c r="K1652" s="86">
        <v>0.12622304163272308</v>
      </c>
      <c r="L1652" s="86">
        <v>1.2130600694593321</v>
      </c>
      <c r="M1652" s="86">
        <v>1.2263045062813531</v>
      </c>
      <c r="N1652" s="86">
        <v>1.2399841358315826</v>
      </c>
      <c r="O1652" s="117">
        <v>3.6906615786991384</v>
      </c>
      <c r="P1652" s="117">
        <v>3.7465206019808774</v>
      </c>
      <c r="Q1652" s="117">
        <v>3.8054624190713029</v>
      </c>
    </row>
    <row r="1653" spans="1:17" x14ac:dyDescent="0.25">
      <c r="A1653" t="s">
        <v>1755</v>
      </c>
      <c r="B1653">
        <v>47</v>
      </c>
      <c r="C1653">
        <v>38</v>
      </c>
      <c r="D1653">
        <v>6</v>
      </c>
      <c r="E1653">
        <v>14</v>
      </c>
      <c r="F1653" s="116">
        <v>3.8879961256521454E-2</v>
      </c>
      <c r="G1653" s="116">
        <v>3.8901974596605542E-2</v>
      </c>
      <c r="H1653" s="116">
        <v>3.8923987936689636E-2</v>
      </c>
      <c r="I1653" s="86">
        <v>0.12622889471019438</v>
      </c>
      <c r="J1653" s="86">
        <v>0.12622449204217756</v>
      </c>
      <c r="K1653" s="86">
        <v>0.12622008937416074</v>
      </c>
      <c r="L1653" s="86">
        <v>1.1887115592048783</v>
      </c>
      <c r="M1653" s="86">
        <v>1.1618949083144385</v>
      </c>
      <c r="N1653" s="86">
        <v>1.1750831003588174</v>
      </c>
      <c r="O1653" s="117">
        <v>3.7148127765425847</v>
      </c>
      <c r="P1653" s="117">
        <v>3.6006868162106236</v>
      </c>
      <c r="Q1653" s="117">
        <v>3.6562176679067515</v>
      </c>
    </row>
    <row r="1654" spans="1:17" x14ac:dyDescent="0.25">
      <c r="A1654" t="s">
        <v>1756</v>
      </c>
      <c r="B1654">
        <v>48</v>
      </c>
      <c r="C1654">
        <v>37</v>
      </c>
      <c r="D1654">
        <v>6</v>
      </c>
      <c r="E1654">
        <v>14</v>
      </c>
      <c r="F1654" s="116">
        <v>3.8892034516340906E-2</v>
      </c>
      <c r="G1654" s="116">
        <v>3.8914683033995423E-2</v>
      </c>
      <c r="H1654" s="116">
        <v>3.8932801848119043E-2</v>
      </c>
      <c r="I1654" s="86">
        <v>0.12622924829569904</v>
      </c>
      <c r="J1654" s="86">
        <v>0.12622471859216813</v>
      </c>
      <c r="K1654" s="86">
        <v>0.12621565918510633</v>
      </c>
      <c r="L1654" s="86">
        <v>1.1380834824360746</v>
      </c>
      <c r="M1654" s="86">
        <v>1.1516590039181935</v>
      </c>
      <c r="N1654" s="86">
        <v>1.1249473421964533</v>
      </c>
      <c r="O1654" s="117">
        <v>3.5677213326387789</v>
      </c>
      <c r="P1654" s="117">
        <v>3.6259687903426721</v>
      </c>
      <c r="Q1654" s="117">
        <v>3.5125223654111837</v>
      </c>
    </row>
    <row r="1655" spans="1:17" x14ac:dyDescent="0.25">
      <c r="A1655" t="s">
        <v>1757</v>
      </c>
      <c r="B1655">
        <v>49</v>
      </c>
      <c r="C1655">
        <v>36</v>
      </c>
      <c r="D1655">
        <v>6</v>
      </c>
      <c r="E1655">
        <v>14</v>
      </c>
      <c r="F1655" s="116">
        <v>3.8904455029420006E-2</v>
      </c>
      <c r="G1655" s="116">
        <v>3.8923134398057349E-2</v>
      </c>
      <c r="H1655" s="116">
        <v>3.8941813766694686E-2</v>
      </c>
      <c r="I1655" s="86">
        <v>0.12622583356682543</v>
      </c>
      <c r="J1655" s="86">
        <v>0.1262211637246661</v>
      </c>
      <c r="K1655" s="86">
        <v>0.12621182404034745</v>
      </c>
      <c r="L1655" s="86">
        <v>1.0862473148407583</v>
      </c>
      <c r="M1655" s="86">
        <v>1.0993835808349677</v>
      </c>
      <c r="N1655" s="86">
        <v>1.1129541421499953</v>
      </c>
      <c r="O1655" s="117">
        <v>3.4327309236947792</v>
      </c>
      <c r="P1655" s="117">
        <v>3.4876062389091249</v>
      </c>
      <c r="Q1655" s="117">
        <v>3.5455029420005606</v>
      </c>
    </row>
    <row r="1656" spans="1:17" x14ac:dyDescent="0.25">
      <c r="A1656" t="s">
        <v>1758</v>
      </c>
      <c r="B1656">
        <v>50</v>
      </c>
      <c r="C1656">
        <v>35</v>
      </c>
      <c r="D1656">
        <v>6</v>
      </c>
      <c r="E1656">
        <v>14</v>
      </c>
      <c r="F1656" s="116">
        <v>3.8904836569774455E-2</v>
      </c>
      <c r="G1656" s="116">
        <v>3.8928959112290433E-2</v>
      </c>
      <c r="H1656" s="116">
        <v>3.894825714630322E-2</v>
      </c>
      <c r="I1656" s="86">
        <v>0.12622361596912315</v>
      </c>
      <c r="J1656" s="86">
        <v>0.12621879146061996</v>
      </c>
      <c r="K1656" s="86">
        <v>0.12621396695211676</v>
      </c>
      <c r="L1656" s="86">
        <v>1.0763767941140996</v>
      </c>
      <c r="M1656" s="86">
        <v>1.0495862983958508</v>
      </c>
      <c r="N1656" s="86">
        <v>1.0627644433723313</v>
      </c>
      <c r="O1656" s="117">
        <v>3.4682860933542394</v>
      </c>
      <c r="P1656" s="117">
        <v>3.3564925823181762</v>
      </c>
      <c r="Q1656" s="117">
        <v>3.4108889156917139</v>
      </c>
    </row>
    <row r="1657" spans="1:17" x14ac:dyDescent="0.25">
      <c r="A1657" t="s">
        <v>1759</v>
      </c>
      <c r="B1657">
        <v>18</v>
      </c>
      <c r="C1657">
        <v>67</v>
      </c>
      <c r="D1657">
        <v>8</v>
      </c>
      <c r="E1657">
        <v>14</v>
      </c>
      <c r="F1657" s="116">
        <v>5.4309966166082982E-2</v>
      </c>
      <c r="G1657" s="116">
        <v>5.4343206505609309E-2</v>
      </c>
      <c r="H1657" s="116">
        <v>5.4374072535169467E-2</v>
      </c>
      <c r="I1657" s="86">
        <v>0.10853208286341783</v>
      </c>
      <c r="J1657" s="86">
        <v>0.10856057458301181</v>
      </c>
      <c r="K1657" s="86">
        <v>0.10858669199263964</v>
      </c>
      <c r="L1657" s="86">
        <v>2.0363720543716983</v>
      </c>
      <c r="M1657" s="86">
        <v>2.0561595536297266</v>
      </c>
      <c r="N1657" s="86">
        <v>2.0172363031993825</v>
      </c>
      <c r="O1657" s="117">
        <v>9.9014827565738699</v>
      </c>
      <c r="P1657" s="117">
        <v>9.9814020300350208</v>
      </c>
      <c r="Q1657" s="117">
        <v>9.8256021843651684</v>
      </c>
    </row>
    <row r="1658" spans="1:17" x14ac:dyDescent="0.25">
      <c r="A1658" t="s">
        <v>1760</v>
      </c>
      <c r="B1658">
        <v>19</v>
      </c>
      <c r="C1658">
        <v>66</v>
      </c>
      <c r="D1658">
        <v>8</v>
      </c>
      <c r="E1658">
        <v>14</v>
      </c>
      <c r="F1658" s="116">
        <v>5.4326837224252668E-2</v>
      </c>
      <c r="G1658" s="116">
        <v>5.435778997369016E-2</v>
      </c>
      <c r="H1658" s="116">
        <v>5.4388742723127659E-2</v>
      </c>
      <c r="I1658" s="86">
        <v>0.10854653031583709</v>
      </c>
      <c r="J1658" s="86">
        <v>0.10857510208454862</v>
      </c>
      <c r="K1658" s="86">
        <v>0.10859891189180823</v>
      </c>
      <c r="L1658" s="86">
        <v>1.9965118632364671</v>
      </c>
      <c r="M1658" s="86">
        <v>2.0155168513910882</v>
      </c>
      <c r="N1658" s="86">
        <v>2.0351694663031701</v>
      </c>
      <c r="O1658" s="117">
        <v>9.2924225288396283</v>
      </c>
      <c r="P1658" s="117">
        <v>9.3674853272062766</v>
      </c>
      <c r="Q1658" s="117">
        <v>9.4465434112310867</v>
      </c>
    </row>
    <row r="1659" spans="1:17" x14ac:dyDescent="0.25">
      <c r="A1659" t="s">
        <v>1761</v>
      </c>
      <c r="B1659">
        <v>20</v>
      </c>
      <c r="C1659">
        <v>65</v>
      </c>
      <c r="D1659">
        <v>8</v>
      </c>
      <c r="E1659">
        <v>14</v>
      </c>
      <c r="F1659" s="116">
        <v>5.4341830338487253E-2</v>
      </c>
      <c r="G1659" s="116">
        <v>5.4372873261297833E-2</v>
      </c>
      <c r="H1659" s="116">
        <v>5.4403916184108413E-2</v>
      </c>
      <c r="I1659" s="86">
        <v>0.10856187690287147</v>
      </c>
      <c r="J1659" s="86">
        <v>0.10858575607426423</v>
      </c>
      <c r="K1659" s="86">
        <v>0.10860963524565698</v>
      </c>
      <c r="L1659" s="86">
        <v>2.0126296937496271</v>
      </c>
      <c r="M1659" s="86">
        <v>1.9742295982329414</v>
      </c>
      <c r="N1659" s="86">
        <v>1.993107277177482</v>
      </c>
      <c r="O1659" s="117">
        <v>8.9410447137484326</v>
      </c>
      <c r="P1659" s="117">
        <v>8.7881129484806877</v>
      </c>
      <c r="Q1659" s="117">
        <v>8.8625968598889617</v>
      </c>
    </row>
    <row r="1660" spans="1:17" x14ac:dyDescent="0.25">
      <c r="A1660" t="s">
        <v>1762</v>
      </c>
      <c r="B1660">
        <v>21</v>
      </c>
      <c r="C1660">
        <v>64</v>
      </c>
      <c r="D1660">
        <v>8</v>
      </c>
      <c r="E1660">
        <v>14</v>
      </c>
      <c r="F1660" s="116">
        <v>5.4356886227544914E-2</v>
      </c>
      <c r="G1660" s="116">
        <v>5.4388023952095806E-2</v>
      </c>
      <c r="H1660" s="116">
        <v>5.4419161676646705E-2</v>
      </c>
      <c r="I1660" s="86">
        <v>0.1085748502994012</v>
      </c>
      <c r="J1660" s="86">
        <v>0.10859880239520958</v>
      </c>
      <c r="K1660" s="86">
        <v>0.10862035928143712</v>
      </c>
      <c r="L1660" s="86">
        <v>1.9692407185628742</v>
      </c>
      <c r="M1660" s="86">
        <v>1.9886323353293414</v>
      </c>
      <c r="N1660" s="86">
        <v>1.9504862275449102</v>
      </c>
      <c r="O1660" s="117">
        <v>8.3847377245508987</v>
      </c>
      <c r="P1660" s="117">
        <v>8.4625796407185625</v>
      </c>
      <c r="Q1660" s="117">
        <v>8.3108311377245503</v>
      </c>
    </row>
    <row r="1661" spans="1:17" x14ac:dyDescent="0.25">
      <c r="A1661" t="s">
        <v>1763</v>
      </c>
      <c r="B1661">
        <v>22</v>
      </c>
      <c r="C1661">
        <v>63</v>
      </c>
      <c r="D1661">
        <v>8</v>
      </c>
      <c r="E1661">
        <v>14</v>
      </c>
      <c r="F1661" s="116">
        <v>5.4373971236678642E-2</v>
      </c>
      <c r="G1661" s="116">
        <v>5.4405209597385588E-2</v>
      </c>
      <c r="H1661" s="116">
        <v>5.4434045007268929E-2</v>
      </c>
      <c r="I1661" s="86">
        <v>0.10858694476817532</v>
      </c>
      <c r="J1661" s="86">
        <v>0.10861097427641143</v>
      </c>
      <c r="K1661" s="86">
        <v>0.10863019788300032</v>
      </c>
      <c r="L1661" s="86">
        <v>1.925482092008987</v>
      </c>
      <c r="M1661" s="86">
        <v>1.9442299143348032</v>
      </c>
      <c r="N1661" s="86">
        <v>1.9636181230551117</v>
      </c>
      <c r="O1661" s="117">
        <v>7.8713916689694949</v>
      </c>
      <c r="P1661" s="117">
        <v>7.9444966418762242</v>
      </c>
      <c r="Q1661" s="117">
        <v>8.0214895892155571</v>
      </c>
    </row>
    <row r="1662" spans="1:17" x14ac:dyDescent="0.25">
      <c r="A1662" t="s">
        <v>1764</v>
      </c>
      <c r="B1662">
        <v>23</v>
      </c>
      <c r="C1662">
        <v>62</v>
      </c>
      <c r="D1662">
        <v>8</v>
      </c>
      <c r="E1662">
        <v>14</v>
      </c>
      <c r="F1662" s="116">
        <v>5.4388291459709699E-2</v>
      </c>
      <c r="G1662" s="116">
        <v>5.4419636398707623E-2</v>
      </c>
      <c r="H1662" s="116">
        <v>5.4450981337705553E-2</v>
      </c>
      <c r="I1662" s="86">
        <v>0.10859815788204659</v>
      </c>
      <c r="J1662" s="86">
        <v>0.10862226937358345</v>
      </c>
      <c r="K1662" s="86">
        <v>0.10863914741765926</v>
      </c>
      <c r="L1662" s="86">
        <v>1.9369894391667069</v>
      </c>
      <c r="M1662" s="86">
        <v>1.8990934079182138</v>
      </c>
      <c r="N1662" s="86">
        <v>1.9177243574287506</v>
      </c>
      <c r="O1662" s="117">
        <v>7.6039615180595073</v>
      </c>
      <c r="P1662" s="117">
        <v>7.4554974200704054</v>
      </c>
      <c r="Q1662" s="117">
        <v>7.5278053720403149</v>
      </c>
    </row>
    <row r="1663" spans="1:17" x14ac:dyDescent="0.25">
      <c r="A1663" t="s">
        <v>1765</v>
      </c>
      <c r="B1663">
        <v>24</v>
      </c>
      <c r="C1663">
        <v>61</v>
      </c>
      <c r="D1663">
        <v>8</v>
      </c>
      <c r="E1663">
        <v>14</v>
      </c>
      <c r="F1663" s="116">
        <v>5.4404878579984751E-2</v>
      </c>
      <c r="G1663" s="116">
        <v>5.4436337677108669E-2</v>
      </c>
      <c r="H1663" s="116">
        <v>5.4465376843684583E-2</v>
      </c>
      <c r="I1663" s="86">
        <v>0.10861132285503405</v>
      </c>
      <c r="J1663" s="86">
        <v>0.10863068229941801</v>
      </c>
      <c r="K1663" s="86">
        <v>0.10864520188270596</v>
      </c>
      <c r="L1663" s="86">
        <v>1.8900189964548018</v>
      </c>
      <c r="M1663" s="86">
        <v>1.9091654869505246</v>
      </c>
      <c r="N1663" s="86">
        <v>1.8715041078321053</v>
      </c>
      <c r="O1663" s="117">
        <v>7.1397122702578439</v>
      </c>
      <c r="P1663" s="117">
        <v>7.2152673418272899</v>
      </c>
      <c r="Q1663" s="117">
        <v>7.0679758490931306</v>
      </c>
    </row>
    <row r="1664" spans="1:17" x14ac:dyDescent="0.25">
      <c r="A1664" t="s">
        <v>1766</v>
      </c>
      <c r="B1664">
        <v>25</v>
      </c>
      <c r="C1664">
        <v>60</v>
      </c>
      <c r="D1664">
        <v>8</v>
      </c>
      <c r="E1664">
        <v>14</v>
      </c>
      <c r="F1664" s="116">
        <v>5.3886891458556019E-2</v>
      </c>
      <c r="G1664" s="116">
        <v>5.391604314449519E-2</v>
      </c>
      <c r="H1664" s="116">
        <v>5.3942765523272762E-2</v>
      </c>
      <c r="I1664" s="86">
        <v>0.10862161111650957</v>
      </c>
      <c r="J1664" s="86">
        <v>0.10863861626664076</v>
      </c>
      <c r="K1664" s="86">
        <v>0.10865076280244874</v>
      </c>
      <c r="L1664" s="86">
        <v>1.8967665921679138</v>
      </c>
      <c r="M1664" s="86">
        <v>1.9153143523467107</v>
      </c>
      <c r="N1664" s="86">
        <v>1.9344913030803614</v>
      </c>
      <c r="O1664" s="117">
        <v>6.7006534836264695</v>
      </c>
      <c r="P1664" s="117">
        <v>6.7716038285880868</v>
      </c>
      <c r="Q1664" s="117">
        <v>6.8463317461859878</v>
      </c>
    </row>
    <row r="1665" spans="1:17" x14ac:dyDescent="0.25">
      <c r="A1665" t="s">
        <v>1767</v>
      </c>
      <c r="B1665">
        <v>26</v>
      </c>
      <c r="C1665">
        <v>59</v>
      </c>
      <c r="D1665">
        <v>8</v>
      </c>
      <c r="E1665">
        <v>14</v>
      </c>
      <c r="F1665" s="116">
        <v>5.3217544030833779E-2</v>
      </c>
      <c r="G1665" s="116">
        <v>5.3244377225935502E-2</v>
      </c>
      <c r="H1665" s="116">
        <v>5.3271210421037225E-2</v>
      </c>
      <c r="I1665" s="86">
        <v>0.11031614382592575</v>
      </c>
      <c r="J1665" s="86">
        <v>0.11033078011416304</v>
      </c>
      <c r="K1665" s="86">
        <v>0.11033565887690881</v>
      </c>
      <c r="L1665" s="86">
        <v>1.9691613406840025</v>
      </c>
      <c r="M1665" s="86">
        <v>1.9310777186905401</v>
      </c>
      <c r="N1665" s="86">
        <v>1.9498036297994827</v>
      </c>
      <c r="O1665" s="117">
        <v>6.4888983753720053</v>
      </c>
      <c r="P1665" s="117">
        <v>6.3549104747036154</v>
      </c>
      <c r="Q1665" s="117">
        <v>6.4201492901400208</v>
      </c>
    </row>
    <row r="1666" spans="1:17" x14ac:dyDescent="0.25">
      <c r="A1666" t="s">
        <v>1768</v>
      </c>
      <c r="B1666">
        <v>27</v>
      </c>
      <c r="C1666">
        <v>58</v>
      </c>
      <c r="D1666">
        <v>8</v>
      </c>
      <c r="E1666">
        <v>14</v>
      </c>
      <c r="F1666" s="116">
        <v>5.3230588292945878E-2</v>
      </c>
      <c r="G1666" s="116">
        <v>5.3259990689241171E-2</v>
      </c>
      <c r="H1666" s="116">
        <v>5.328204248646265E-2</v>
      </c>
      <c r="I1666" s="86">
        <v>0.11032514149903216</v>
      </c>
      <c r="J1666" s="86">
        <v>0.11033494229779726</v>
      </c>
      <c r="K1666" s="86">
        <v>0.110332492098106</v>
      </c>
      <c r="L1666" s="86">
        <v>1.9111508587949917</v>
      </c>
      <c r="M1666" s="86">
        <v>1.9303898267708819</v>
      </c>
      <c r="N1666" s="86">
        <v>1.8925403670399137</v>
      </c>
      <c r="O1666" s="117">
        <v>6.0990689241173159</v>
      </c>
      <c r="P1666" s="117">
        <v>6.1673241369171583</v>
      </c>
      <c r="Q1666" s="117">
        <v>6.0343003454781563</v>
      </c>
    </row>
    <row r="1667" spans="1:17" x14ac:dyDescent="0.25">
      <c r="A1667" t="s">
        <v>1769</v>
      </c>
      <c r="B1667">
        <v>28</v>
      </c>
      <c r="C1667">
        <v>57</v>
      </c>
      <c r="D1667">
        <v>8</v>
      </c>
      <c r="E1667">
        <v>14</v>
      </c>
      <c r="F1667" s="116">
        <v>5.3245858053716059E-2</v>
      </c>
      <c r="G1667" s="116">
        <v>5.3270475862238743E-2</v>
      </c>
      <c r="H1667" s="116">
        <v>5.3290170109056893E-2</v>
      </c>
      <c r="I1667" s="86">
        <v>0.11033209423697103</v>
      </c>
      <c r="J1667" s="86">
        <v>0.1103345560178233</v>
      </c>
      <c r="K1667" s="86">
        <v>0.11032717067526648</v>
      </c>
      <c r="L1667" s="86">
        <v>1.8589941163437631</v>
      </c>
      <c r="M1667" s="86">
        <v>1.8774919376677088</v>
      </c>
      <c r="N1667" s="86">
        <v>1.8966150513281308</v>
      </c>
      <c r="O1667" s="117">
        <v>5.7368356268924936</v>
      </c>
      <c r="P1667" s="117">
        <v>5.8011373427537478</v>
      </c>
      <c r="Q1667" s="117">
        <v>5.8688953989315875</v>
      </c>
    </row>
    <row r="1668" spans="1:17" x14ac:dyDescent="0.25">
      <c r="A1668" t="s">
        <v>1770</v>
      </c>
      <c r="B1668">
        <v>29</v>
      </c>
      <c r="C1668">
        <v>56</v>
      </c>
      <c r="D1668">
        <v>8</v>
      </c>
      <c r="E1668">
        <v>14</v>
      </c>
      <c r="F1668" s="116">
        <v>5.325795157918177E-2</v>
      </c>
      <c r="G1668" s="116">
        <v>5.3280219712246238E-2</v>
      </c>
      <c r="H1668" s="116">
        <v>5.3297539371296374E-2</v>
      </c>
      <c r="I1668" s="86">
        <v>0.11033612509742308</v>
      </c>
      <c r="J1668" s="86">
        <v>0.11033365086041592</v>
      </c>
      <c r="K1668" s="86">
        <v>0.11031633120136577</v>
      </c>
      <c r="L1668" s="86">
        <v>1.8620118021105241</v>
      </c>
      <c r="M1668" s="86">
        <v>1.8246112355102495</v>
      </c>
      <c r="N1668" s="86">
        <v>1.8429997649474843</v>
      </c>
      <c r="O1668" s="117">
        <v>5.5862927269803171</v>
      </c>
      <c r="P1668" s="117">
        <v>5.4552002276298044</v>
      </c>
      <c r="Q1668" s="117">
        <v>5.5190305939405935</v>
      </c>
    </row>
    <row r="1669" spans="1:17" x14ac:dyDescent="0.25">
      <c r="A1669" t="s">
        <v>1771</v>
      </c>
      <c r="B1669">
        <v>30</v>
      </c>
      <c r="C1669">
        <v>55</v>
      </c>
      <c r="D1669">
        <v>8</v>
      </c>
      <c r="E1669">
        <v>14</v>
      </c>
      <c r="F1669" s="116">
        <v>5.3269319270140177E-2</v>
      </c>
      <c r="G1669" s="116">
        <v>5.3289220015174318E-2</v>
      </c>
      <c r="H1669" s="116">
        <v>5.3304145573949926E-2</v>
      </c>
      <c r="I1669" s="86">
        <v>0.11033470565554299</v>
      </c>
      <c r="J1669" s="86">
        <v>0.11032724287615518</v>
      </c>
      <c r="K1669" s="86">
        <v>0.11030485453799177</v>
      </c>
      <c r="L1669" s="86">
        <v>1.8077339270388935</v>
      </c>
      <c r="M1669" s="86">
        <v>1.82663465963507</v>
      </c>
      <c r="N1669" s="86">
        <v>1.7894488737422107</v>
      </c>
      <c r="O1669" s="117">
        <v>5.2510279978606702</v>
      </c>
      <c r="P1669" s="117">
        <v>5.3175860396273587</v>
      </c>
      <c r="Q1669" s="117">
        <v>5.1878680083085609</v>
      </c>
    </row>
    <row r="1670" spans="1:17" x14ac:dyDescent="0.25">
      <c r="A1670" t="s">
        <v>1772</v>
      </c>
      <c r="B1670">
        <v>31</v>
      </c>
      <c r="C1670">
        <v>54</v>
      </c>
      <c r="D1670">
        <v>8</v>
      </c>
      <c r="E1670">
        <v>14</v>
      </c>
      <c r="F1670" s="116">
        <v>5.328129300207661E-2</v>
      </c>
      <c r="G1670" s="116">
        <v>5.3296304636092973E-2</v>
      </c>
      <c r="H1670" s="116">
        <v>5.330881433110661E-2</v>
      </c>
      <c r="I1670" s="86">
        <v>0.11033300808126298</v>
      </c>
      <c r="J1670" s="86">
        <v>0.11031799644724662</v>
      </c>
      <c r="K1670" s="86">
        <v>0.11028797317921389</v>
      </c>
      <c r="L1670" s="86">
        <v>1.7535640121093847</v>
      </c>
      <c r="M1670" s="86">
        <v>1.7717481047812054</v>
      </c>
      <c r="N1670" s="86">
        <v>1.7905451725086943</v>
      </c>
      <c r="O1670" s="117">
        <v>4.939428056743977</v>
      </c>
      <c r="P1670" s="117">
        <v>5.0021216442743128</v>
      </c>
      <c r="Q1670" s="117">
        <v>5.0681878455803249</v>
      </c>
    </row>
    <row r="1671" spans="1:17" x14ac:dyDescent="0.25">
      <c r="A1671" t="s">
        <v>1773</v>
      </c>
      <c r="B1671">
        <v>32</v>
      </c>
      <c r="C1671">
        <v>53</v>
      </c>
      <c r="D1671">
        <v>8</v>
      </c>
      <c r="E1671">
        <v>14</v>
      </c>
      <c r="F1671" s="116">
        <v>5.3288860918816863E-2</v>
      </c>
      <c r="G1671" s="116">
        <v>5.3303964757709252E-2</v>
      </c>
      <c r="H1671" s="116">
        <v>5.3311516677155446E-2</v>
      </c>
      <c r="I1671" s="86">
        <v>0.11032599118942732</v>
      </c>
      <c r="J1671" s="86">
        <v>0.11030333543108874</v>
      </c>
      <c r="K1671" s="86">
        <v>0.1102706104468219</v>
      </c>
      <c r="L1671" s="86">
        <v>1.7398867212083071</v>
      </c>
      <c r="M1671" s="86">
        <v>1.7029125235997482</v>
      </c>
      <c r="N1671" s="86">
        <v>1.7210925110132158</v>
      </c>
      <c r="O1671" s="117">
        <v>4.8308017621145378</v>
      </c>
      <c r="P1671" s="117">
        <v>4.7029981120201381</v>
      </c>
      <c r="Q1671" s="117">
        <v>4.7652259282567648</v>
      </c>
    </row>
    <row r="1672" spans="1:17" x14ac:dyDescent="0.25">
      <c r="A1672" t="s">
        <v>1774</v>
      </c>
      <c r="B1672">
        <v>33</v>
      </c>
      <c r="C1672">
        <v>52</v>
      </c>
      <c r="D1672">
        <v>8</v>
      </c>
      <c r="E1672">
        <v>14</v>
      </c>
      <c r="F1672" s="116">
        <v>5.3296508386965993E-2</v>
      </c>
      <c r="G1672" s="116">
        <v>5.330917751989054E-2</v>
      </c>
      <c r="H1672" s="116">
        <v>5.3316778999645265E-2</v>
      </c>
      <c r="I1672" s="86">
        <v>0.11031774185374753</v>
      </c>
      <c r="J1672" s="86">
        <v>0.11028733593472863</v>
      </c>
      <c r="K1672" s="86">
        <v>0.11025439618912482</v>
      </c>
      <c r="L1672" s="86">
        <v>1.6583033497187452</v>
      </c>
      <c r="M1672" s="86">
        <v>1.6769979222622005</v>
      </c>
      <c r="N1672" s="86">
        <v>1.6402206962955455</v>
      </c>
      <c r="O1672" s="117">
        <v>4.5390513353266106</v>
      </c>
      <c r="P1672" s="117">
        <v>4.6039350326863628</v>
      </c>
      <c r="Q1672" s="117">
        <v>4.4774793493133327</v>
      </c>
    </row>
    <row r="1673" spans="1:17" x14ac:dyDescent="0.25">
      <c r="A1673" t="s">
        <v>1775</v>
      </c>
      <c r="B1673">
        <v>34</v>
      </c>
      <c r="C1673">
        <v>51</v>
      </c>
      <c r="D1673">
        <v>8</v>
      </c>
      <c r="E1673">
        <v>14</v>
      </c>
      <c r="F1673" s="116">
        <v>5.2798367034509151E-2</v>
      </c>
      <c r="G1673" s="116">
        <v>5.2808573068826942E-2</v>
      </c>
      <c r="H1673" s="116">
        <v>5.2816227594565286E-2</v>
      </c>
      <c r="I1673" s="86">
        <v>0.11030426739809912</v>
      </c>
      <c r="J1673" s="86">
        <v>0.11027109778656631</v>
      </c>
      <c r="K1673" s="86">
        <v>0.11023792817503349</v>
      </c>
      <c r="L1673" s="86">
        <v>1.6121553868724883</v>
      </c>
      <c r="M1673" s="86">
        <v>1.6302455827007718</v>
      </c>
      <c r="N1673" s="86">
        <v>1.6489443133252535</v>
      </c>
      <c r="O1673" s="117">
        <v>4.2623945908018115</v>
      </c>
      <c r="P1673" s="117">
        <v>4.3235057727881614</v>
      </c>
      <c r="Q1673" s="117">
        <v>4.3879032978248391</v>
      </c>
    </row>
    <row r="1674" spans="1:17" x14ac:dyDescent="0.25">
      <c r="A1674" t="s">
        <v>1776</v>
      </c>
      <c r="B1674">
        <v>35</v>
      </c>
      <c r="C1674">
        <v>50</v>
      </c>
      <c r="D1674">
        <v>8</v>
      </c>
      <c r="E1674">
        <v>14</v>
      </c>
      <c r="F1674" s="116">
        <v>5.1307756570914465E-2</v>
      </c>
      <c r="G1674" s="116">
        <v>5.1315468157573423E-2</v>
      </c>
      <c r="H1674" s="116">
        <v>5.1325750273118698E-2</v>
      </c>
      <c r="I1674" s="86">
        <v>0.11240665766981557</v>
      </c>
      <c r="J1674" s="86">
        <v>0.11236809973652079</v>
      </c>
      <c r="K1674" s="86">
        <v>0.11233468286099865</v>
      </c>
      <c r="L1674" s="86">
        <v>1.6828892744682218</v>
      </c>
      <c r="M1674" s="86">
        <v>1.6462926547137073</v>
      </c>
      <c r="N1674" s="86">
        <v>1.6642902127112653</v>
      </c>
      <c r="O1674" s="117">
        <v>4.1735312640575799</v>
      </c>
      <c r="P1674" s="117">
        <v>4.0556905083220869</v>
      </c>
      <c r="Q1674" s="117">
        <v>4.1130518604202813</v>
      </c>
    </row>
    <row r="1675" spans="1:17" x14ac:dyDescent="0.25">
      <c r="A1675" t="s">
        <v>1777</v>
      </c>
      <c r="B1675">
        <v>36</v>
      </c>
      <c r="C1675">
        <v>49</v>
      </c>
      <c r="D1675">
        <v>8</v>
      </c>
      <c r="E1675">
        <v>14</v>
      </c>
      <c r="F1675" s="116">
        <v>5.1311016685666906E-2</v>
      </c>
      <c r="G1675" s="116">
        <v>5.1318789511866518E-2</v>
      </c>
      <c r="H1675" s="116">
        <v>5.1331744222199188E-2</v>
      </c>
      <c r="I1675" s="86">
        <v>0.11238729402010571</v>
      </c>
      <c r="J1675" s="86">
        <v>0.11235102083117421</v>
      </c>
      <c r="K1675" s="86">
        <v>0.11231992952637579</v>
      </c>
      <c r="L1675" s="86">
        <v>1.6253990050782465</v>
      </c>
      <c r="M1675" s="86">
        <v>1.6438983314333091</v>
      </c>
      <c r="N1675" s="86">
        <v>1.6074994818115866</v>
      </c>
      <c r="O1675" s="117">
        <v>4.0119986527101252</v>
      </c>
      <c r="P1675" s="117">
        <v>4.0720748264068813</v>
      </c>
      <c r="Q1675" s="117">
        <v>3.9550212457249456</v>
      </c>
    </row>
    <row r="1676" spans="1:17" x14ac:dyDescent="0.25">
      <c r="A1676" t="s">
        <v>1778</v>
      </c>
      <c r="B1676">
        <v>37</v>
      </c>
      <c r="C1676">
        <v>48</v>
      </c>
      <c r="D1676">
        <v>8</v>
      </c>
      <c r="E1676">
        <v>14</v>
      </c>
      <c r="F1676" s="116">
        <v>5.1314276755852845E-2</v>
      </c>
      <c r="G1676" s="116">
        <v>5.1324728260869562E-2</v>
      </c>
      <c r="H1676" s="116">
        <v>5.1340405518394652E-2</v>
      </c>
      <c r="I1676" s="86">
        <v>0.11236935618729096</v>
      </c>
      <c r="J1676" s="86">
        <v>0.11233538879598662</v>
      </c>
      <c r="K1676" s="86">
        <v>0.11230926003344481</v>
      </c>
      <c r="L1676" s="86">
        <v>1.5685723244147156</v>
      </c>
      <c r="M1676" s="86">
        <v>1.5863790760869565</v>
      </c>
      <c r="N1676" s="86">
        <v>1.6047802571070233</v>
      </c>
      <c r="O1676" s="117">
        <v>3.8545568561872909</v>
      </c>
      <c r="P1676" s="117">
        <v>3.9111517558528428</v>
      </c>
      <c r="Q1676" s="117">
        <v>3.9708272366220734</v>
      </c>
    </row>
    <row r="1677" spans="1:17" x14ac:dyDescent="0.25">
      <c r="A1677" t="s">
        <v>1779</v>
      </c>
      <c r="B1677">
        <v>38</v>
      </c>
      <c r="C1677">
        <v>47</v>
      </c>
      <c r="D1677">
        <v>8</v>
      </c>
      <c r="E1677">
        <v>14</v>
      </c>
      <c r="F1677" s="116">
        <v>5.1320854205114688E-2</v>
      </c>
      <c r="G1677" s="116">
        <v>5.1331399947271289E-2</v>
      </c>
      <c r="H1677" s="116">
        <v>5.1349854996045344E-2</v>
      </c>
      <c r="I1677" s="86">
        <v>0.11235170050092275</v>
      </c>
      <c r="J1677" s="86">
        <v>0.11232006327445294</v>
      </c>
      <c r="K1677" s="86">
        <v>0.11230160822567888</v>
      </c>
      <c r="L1677" s="86">
        <v>1.5702003691009754</v>
      </c>
      <c r="M1677" s="86">
        <v>1.5341787503295545</v>
      </c>
      <c r="N1677" s="86">
        <v>1.5518929607171104</v>
      </c>
      <c r="O1677" s="117">
        <v>3.8744371210123911</v>
      </c>
      <c r="P1677" s="117">
        <v>3.7589533350909572</v>
      </c>
      <c r="Q1677" s="117">
        <v>3.8151674136567362</v>
      </c>
    </row>
    <row r="1678" spans="1:17" x14ac:dyDescent="0.25">
      <c r="A1678" t="s">
        <v>1780</v>
      </c>
      <c r="B1678">
        <v>39</v>
      </c>
      <c r="C1678">
        <v>46</v>
      </c>
      <c r="D1678">
        <v>8</v>
      </c>
      <c r="E1678">
        <v>14</v>
      </c>
      <c r="F1678" s="116">
        <v>5.1325596252129471E-2</v>
      </c>
      <c r="G1678" s="116">
        <v>5.1338905451448043E-2</v>
      </c>
      <c r="H1678" s="116">
        <v>5.136020017035775E-2</v>
      </c>
      <c r="I1678" s="86">
        <v>0.11233496592844974</v>
      </c>
      <c r="J1678" s="86">
        <v>0.11231100936967632</v>
      </c>
      <c r="K1678" s="86">
        <v>0.11229770017035776</v>
      </c>
      <c r="L1678" s="86">
        <v>1.5123988500851788</v>
      </c>
      <c r="M1678" s="86">
        <v>1.5306164821124362</v>
      </c>
      <c r="N1678" s="86">
        <v>1.494772146507666</v>
      </c>
      <c r="O1678" s="117">
        <v>3.723743611584327</v>
      </c>
      <c r="P1678" s="117">
        <v>3.7826128620102213</v>
      </c>
      <c r="Q1678" s="117">
        <v>3.6679141822827939</v>
      </c>
    </row>
    <row r="1679" spans="1:17" x14ac:dyDescent="0.25">
      <c r="A1679" t="s">
        <v>1781</v>
      </c>
      <c r="B1679">
        <v>40</v>
      </c>
      <c r="C1679">
        <v>45</v>
      </c>
      <c r="D1679">
        <v>8</v>
      </c>
      <c r="E1679">
        <v>14</v>
      </c>
      <c r="F1679" s="116">
        <v>5.1331836334054942E-2</v>
      </c>
      <c r="G1679" s="116">
        <v>5.1347971655618455E-2</v>
      </c>
      <c r="H1679" s="116">
        <v>5.1372174637963723E-2</v>
      </c>
      <c r="I1679" s="86">
        <v>0.11232066262387221</v>
      </c>
      <c r="J1679" s="86">
        <v>0.11230183808204811</v>
      </c>
      <c r="K1679" s="86">
        <v>0.11229645964152694</v>
      </c>
      <c r="L1679" s="86">
        <v>1.4551021231393957</v>
      </c>
      <c r="M1679" s="86">
        <v>1.4726439068991946</v>
      </c>
      <c r="N1679" s="86">
        <v>1.4907746298960616</v>
      </c>
      <c r="O1679" s="117">
        <v>3.5811512551935567</v>
      </c>
      <c r="P1679" s="117">
        <v>3.636600287746568</v>
      </c>
      <c r="Q1679" s="117">
        <v>3.6950639362116955</v>
      </c>
    </row>
    <row r="1680" spans="1:17" x14ac:dyDescent="0.25">
      <c r="A1680" t="s">
        <v>1782</v>
      </c>
      <c r="B1680">
        <v>41</v>
      </c>
      <c r="C1680">
        <v>44</v>
      </c>
      <c r="D1680">
        <v>8</v>
      </c>
      <c r="E1680">
        <v>14</v>
      </c>
      <c r="F1680" s="116">
        <v>5.1339006552296021E-2</v>
      </c>
      <c r="G1680" s="116">
        <v>5.1360756912536366E-2</v>
      </c>
      <c r="H1680" s="116">
        <v>5.1385226067806745E-2</v>
      </c>
      <c r="I1680" s="86">
        <v>0.11231070389603327</v>
      </c>
      <c r="J1680" s="86">
        <v>0.11229710992088307</v>
      </c>
      <c r="K1680" s="86">
        <v>0.11229439112585302</v>
      </c>
      <c r="L1680" s="86">
        <v>1.4506130882792747</v>
      </c>
      <c r="M1680" s="86">
        <v>1.4151029063918872</v>
      </c>
      <c r="N1680" s="86">
        <v>1.4325657268698513</v>
      </c>
      <c r="O1680" s="117">
        <v>3.6154128490253119</v>
      </c>
      <c r="P1680" s="117">
        <v>3.5026181996139312</v>
      </c>
      <c r="Q1680" s="117">
        <v>3.5575242652456431</v>
      </c>
    </row>
    <row r="1681" spans="1:17" x14ac:dyDescent="0.25">
      <c r="A1681" t="s">
        <v>1783</v>
      </c>
      <c r="B1681">
        <v>42</v>
      </c>
      <c r="C1681">
        <v>43</v>
      </c>
      <c r="D1681">
        <v>8</v>
      </c>
      <c r="E1681">
        <v>14</v>
      </c>
      <c r="F1681" s="116">
        <v>5.134926966137595E-2</v>
      </c>
      <c r="G1681" s="116">
        <v>5.1371276098258742E-2</v>
      </c>
      <c r="H1681" s="116">
        <v>5.1398784144362226E-2</v>
      </c>
      <c r="I1681" s="86">
        <v>0.11230159821747861</v>
      </c>
      <c r="J1681" s="86">
        <v>0.11229609660825791</v>
      </c>
      <c r="K1681" s="86">
        <v>0.11229609660825791</v>
      </c>
      <c r="L1681" s="86">
        <v>1.3963854427420019</v>
      </c>
      <c r="M1681" s="86">
        <v>1.4143536984567986</v>
      </c>
      <c r="N1681" s="86">
        <v>1.3789989822022941</v>
      </c>
      <c r="O1681" s="117">
        <v>3.4779990647264323</v>
      </c>
      <c r="P1681" s="117">
        <v>3.5354908810827168</v>
      </c>
      <c r="Q1681" s="117">
        <v>3.4234726157401041</v>
      </c>
    </row>
    <row r="1682" spans="1:17" x14ac:dyDescent="0.25">
      <c r="A1682" t="s">
        <v>1784</v>
      </c>
      <c r="B1682">
        <v>43</v>
      </c>
      <c r="C1682">
        <v>42</v>
      </c>
      <c r="D1682">
        <v>8</v>
      </c>
      <c r="E1682">
        <v>14</v>
      </c>
      <c r="F1682" s="116">
        <v>5.1359331476323121E-2</v>
      </c>
      <c r="G1682" s="116">
        <v>5.1384401114206127E-2</v>
      </c>
      <c r="H1682" s="116">
        <v>5.1412256267409473E-2</v>
      </c>
      <c r="I1682" s="86">
        <v>0.11229805013927577</v>
      </c>
      <c r="J1682" s="86">
        <v>0.11229526462395543</v>
      </c>
      <c r="K1682" s="86">
        <v>0.11229526462395543</v>
      </c>
      <c r="L1682" s="86">
        <v>1.3380779944289694</v>
      </c>
      <c r="M1682" s="86">
        <v>1.3554623955431755</v>
      </c>
      <c r="N1682" s="86">
        <v>1.3734275766016713</v>
      </c>
      <c r="O1682" s="117">
        <v>3.3519972144846797</v>
      </c>
      <c r="P1682" s="117">
        <v>3.4061448467966575</v>
      </c>
      <c r="Q1682" s="117">
        <v>3.4632367688022283</v>
      </c>
    </row>
    <row r="1683" spans="1:17" x14ac:dyDescent="0.25">
      <c r="A1683" t="s">
        <v>1785</v>
      </c>
      <c r="B1683">
        <v>44</v>
      </c>
      <c r="C1683">
        <v>41</v>
      </c>
      <c r="D1683">
        <v>8</v>
      </c>
      <c r="E1683">
        <v>14</v>
      </c>
      <c r="F1683" s="116">
        <v>5.0897797854319596E-2</v>
      </c>
      <c r="G1683" s="116">
        <v>5.092603049124788E-2</v>
      </c>
      <c r="H1683" s="116">
        <v>5.0954263128176171E-2</v>
      </c>
      <c r="I1683" s="86">
        <v>0.1122953133822699</v>
      </c>
      <c r="J1683" s="86">
        <v>0.1122953133822699</v>
      </c>
      <c r="K1683" s="86">
        <v>0.11229813664596273</v>
      </c>
      <c r="L1683" s="86">
        <v>1.3521993224167137</v>
      </c>
      <c r="M1683" s="86">
        <v>1.3169028797289666</v>
      </c>
      <c r="N1683" s="86">
        <v>1.3342617165443253</v>
      </c>
      <c r="O1683" s="117">
        <v>3.393548842461886</v>
      </c>
      <c r="P1683" s="117">
        <v>3.283402032749859</v>
      </c>
      <c r="Q1683" s="117">
        <v>3.3370186335403726</v>
      </c>
    </row>
    <row r="1684" spans="1:17" x14ac:dyDescent="0.25">
      <c r="A1684" t="s">
        <v>1786</v>
      </c>
      <c r="B1684">
        <v>45</v>
      </c>
      <c r="C1684">
        <v>40</v>
      </c>
      <c r="D1684">
        <v>8</v>
      </c>
      <c r="E1684">
        <v>14</v>
      </c>
      <c r="F1684" s="116">
        <v>4.9587534372135658E-2</v>
      </c>
      <c r="G1684" s="116">
        <v>4.961331347387718E-2</v>
      </c>
      <c r="H1684" s="116">
        <v>4.9641956920256643E-2</v>
      </c>
      <c r="I1684" s="86">
        <v>0.11566510082493126</v>
      </c>
      <c r="J1684" s="86">
        <v>0.11566223648029331</v>
      </c>
      <c r="K1684" s="86">
        <v>0.11566223648029331</v>
      </c>
      <c r="L1684" s="86">
        <v>1.3543709899175069</v>
      </c>
      <c r="M1684" s="86">
        <v>1.3719036434463794</v>
      </c>
      <c r="N1684" s="86">
        <v>1.3374040444546287</v>
      </c>
      <c r="O1684" s="117">
        <v>3.2694231209899174</v>
      </c>
      <c r="P1684" s="117">
        <v>3.3237511457378552</v>
      </c>
      <c r="Q1684" s="117">
        <v>3.217936526122823</v>
      </c>
    </row>
    <row r="1685" spans="1:17" x14ac:dyDescent="0.25">
      <c r="A1685" t="s">
        <v>1787</v>
      </c>
      <c r="B1685">
        <v>46</v>
      </c>
      <c r="C1685">
        <v>39</v>
      </c>
      <c r="D1685">
        <v>8</v>
      </c>
      <c r="E1685">
        <v>14</v>
      </c>
      <c r="F1685" s="116">
        <v>4.9600721465039493E-2</v>
      </c>
      <c r="G1685" s="116">
        <v>4.9626903664053298E-2</v>
      </c>
      <c r="H1685" s="116">
        <v>4.9653085863067097E-2</v>
      </c>
      <c r="I1685" s="86">
        <v>0.11566422784331408</v>
      </c>
      <c r="J1685" s="86">
        <v>0.11566131871009033</v>
      </c>
      <c r="K1685" s="86">
        <v>0.11565840957686657</v>
      </c>
      <c r="L1685" s="86">
        <v>1.2738367103521506</v>
      </c>
      <c r="M1685" s="86">
        <v>1.2907329561157252</v>
      </c>
      <c r="N1685" s="86">
        <v>1.3081921191580967</v>
      </c>
      <c r="O1685" s="117">
        <v>3.1263116554422612</v>
      </c>
      <c r="P1685" s="117">
        <v>3.1774978545142476</v>
      </c>
      <c r="Q1685" s="117">
        <v>3.2315059128132773</v>
      </c>
    </row>
    <row r="1686" spans="1:17" x14ac:dyDescent="0.25">
      <c r="A1686" t="s">
        <v>1788</v>
      </c>
      <c r="B1686">
        <v>47</v>
      </c>
      <c r="C1686">
        <v>38</v>
      </c>
      <c r="D1686">
        <v>8</v>
      </c>
      <c r="E1686">
        <v>14</v>
      </c>
      <c r="F1686" s="116">
        <v>4.9612517747278748E-2</v>
      </c>
      <c r="G1686" s="116">
        <v>4.9642096545196406E-2</v>
      </c>
      <c r="H1686" s="116">
        <v>4.9668717463322291E-2</v>
      </c>
      <c r="I1686" s="86">
        <v>0.11566197349739707</v>
      </c>
      <c r="J1686" s="86">
        <v>0.11566197349739707</v>
      </c>
      <c r="K1686" s="86">
        <v>0.11565605773781354</v>
      </c>
      <c r="L1686" s="86">
        <v>1.247391150023663</v>
      </c>
      <c r="M1686" s="86">
        <v>1.2131743965925226</v>
      </c>
      <c r="N1686" s="86">
        <v>1.230003253667771</v>
      </c>
      <c r="O1686" s="117">
        <v>3.1469859204921913</v>
      </c>
      <c r="P1686" s="117">
        <v>3.0424100804543301</v>
      </c>
      <c r="Q1686" s="117">
        <v>3.0932944865120682</v>
      </c>
    </row>
    <row r="1687" spans="1:17" x14ac:dyDescent="0.25">
      <c r="A1687" t="s">
        <v>1789</v>
      </c>
      <c r="B1687">
        <v>48</v>
      </c>
      <c r="C1687">
        <v>37</v>
      </c>
      <c r="D1687">
        <v>8</v>
      </c>
      <c r="E1687">
        <v>14</v>
      </c>
      <c r="F1687" s="116">
        <v>4.9627388103518362E-2</v>
      </c>
      <c r="G1687" s="116">
        <v>4.9654487150535206E-2</v>
      </c>
      <c r="H1687" s="116">
        <v>4.9681586197552051E-2</v>
      </c>
      <c r="I1687" s="86">
        <v>0.11566174367312528</v>
      </c>
      <c r="J1687" s="86">
        <v>0.11565873266790118</v>
      </c>
      <c r="K1687" s="86">
        <v>0.11565271065745299</v>
      </c>
      <c r="L1687" s="86">
        <v>1.1643858302094154</v>
      </c>
      <c r="M1687" s="86">
        <v>1.1817051322584045</v>
      </c>
      <c r="N1687" s="86">
        <v>1.1476190476190475</v>
      </c>
      <c r="O1687" s="117">
        <v>3.0124625506225255</v>
      </c>
      <c r="P1687" s="117">
        <v>3.0658326182195927</v>
      </c>
      <c r="Q1687" s="117">
        <v>2.9618806738629693</v>
      </c>
    </row>
    <row r="1688" spans="1:17" x14ac:dyDescent="0.25">
      <c r="A1688" t="s">
        <v>1790</v>
      </c>
      <c r="B1688">
        <v>49</v>
      </c>
      <c r="C1688">
        <v>36</v>
      </c>
      <c r="D1688">
        <v>8</v>
      </c>
      <c r="E1688">
        <v>14</v>
      </c>
      <c r="F1688" s="116">
        <v>4.9640188421585629E-2</v>
      </c>
      <c r="G1688" s="116">
        <v>4.966780722078161E-2</v>
      </c>
      <c r="H1688" s="116">
        <v>4.9695426019977597E-2</v>
      </c>
      <c r="I1688" s="86">
        <v>0.11566139352185721</v>
      </c>
      <c r="J1688" s="86">
        <v>0.11565525601092477</v>
      </c>
      <c r="K1688" s="86">
        <v>0.11564911849999233</v>
      </c>
      <c r="L1688" s="86">
        <v>1.0846516195356972</v>
      </c>
      <c r="M1688" s="86">
        <v>1.1014131618921945</v>
      </c>
      <c r="N1688" s="86">
        <v>1.1187347521212772</v>
      </c>
      <c r="O1688" s="117">
        <v>2.8880303193040064</v>
      </c>
      <c r="P1688" s="117">
        <v>2.938308808862566</v>
      </c>
      <c r="Q1688" s="117">
        <v>2.9913614533625887</v>
      </c>
    </row>
    <row r="1689" spans="1:17" x14ac:dyDescent="0.25">
      <c r="A1689" t="s">
        <v>1791</v>
      </c>
      <c r="B1689">
        <v>50</v>
      </c>
      <c r="C1689">
        <v>35</v>
      </c>
      <c r="D1689">
        <v>8</v>
      </c>
      <c r="E1689">
        <v>14</v>
      </c>
      <c r="F1689" s="116">
        <v>4.9021449819946765E-2</v>
      </c>
      <c r="G1689" s="116">
        <v>4.9049632065132298E-2</v>
      </c>
      <c r="H1689" s="116">
        <v>4.9074682949741662E-2</v>
      </c>
      <c r="I1689" s="86">
        <v>0.1156599342414279</v>
      </c>
      <c r="J1689" s="86">
        <v>0.11565367152027556</v>
      </c>
      <c r="K1689" s="86">
        <v>0.11564740879912322</v>
      </c>
      <c r="L1689" s="86">
        <v>1.0898669171755127</v>
      </c>
      <c r="M1689" s="86">
        <v>1.0561108501643963</v>
      </c>
      <c r="N1689" s="86">
        <v>1.0727148896195398</v>
      </c>
      <c r="O1689" s="117">
        <v>2.9156004383904808</v>
      </c>
      <c r="P1689" s="117">
        <v>2.8131611085016441</v>
      </c>
      <c r="Q1689" s="117">
        <v>2.8630061061531236</v>
      </c>
    </row>
    <row r="1690" spans="1:17" x14ac:dyDescent="0.25">
      <c r="A1690" t="s">
        <v>1792</v>
      </c>
      <c r="B1690">
        <v>51</v>
      </c>
      <c r="C1690">
        <v>34</v>
      </c>
      <c r="D1690">
        <v>8</v>
      </c>
      <c r="E1690">
        <v>14</v>
      </c>
      <c r="F1690" s="116">
        <v>4.7683792949005058E-2</v>
      </c>
      <c r="G1690" s="116">
        <v>4.7709386397082346E-2</v>
      </c>
      <c r="H1690" s="116">
        <v>4.7738179026169301E-2</v>
      </c>
      <c r="I1690" s="86">
        <v>0.11852325804594024</v>
      </c>
      <c r="J1690" s="86">
        <v>0.11851685968392092</v>
      </c>
      <c r="K1690" s="86">
        <v>0.11851366050291126</v>
      </c>
      <c r="L1690" s="86">
        <v>1.1047891739714633</v>
      </c>
      <c r="M1690" s="86">
        <v>1.1215176914709835</v>
      </c>
      <c r="N1690" s="86">
        <v>1.088591720519547</v>
      </c>
      <c r="O1690" s="117">
        <v>2.7943054578028024</v>
      </c>
      <c r="P1690" s="117">
        <v>2.8462345639516284</v>
      </c>
      <c r="Q1690" s="117">
        <v>2.7451180497792564</v>
      </c>
    </row>
    <row r="1691" spans="1:17" x14ac:dyDescent="0.25">
      <c r="A1691" t="s">
        <v>1793</v>
      </c>
      <c r="B1691">
        <v>52</v>
      </c>
      <c r="C1691">
        <v>33</v>
      </c>
      <c r="D1691">
        <v>8</v>
      </c>
      <c r="E1691">
        <v>14</v>
      </c>
      <c r="F1691" s="116">
        <v>4.7697115463276561E-2</v>
      </c>
      <c r="G1691" s="116">
        <v>4.7723293902059913E-2</v>
      </c>
      <c r="H1691" s="116">
        <v>4.7756016950539111E-2</v>
      </c>
      <c r="I1691" s="86">
        <v>0.11851960928680116</v>
      </c>
      <c r="J1691" s="86">
        <v>0.11851306467710532</v>
      </c>
      <c r="K1691" s="86">
        <v>0.11851633698195324</v>
      </c>
      <c r="L1691" s="86">
        <v>1.0736366759927354</v>
      </c>
      <c r="M1691" s="86">
        <v>1.0897756835026751</v>
      </c>
      <c r="N1691" s="86">
        <v>1.1064464405504018</v>
      </c>
      <c r="O1691" s="117">
        <v>2.6791406927469361</v>
      </c>
      <c r="P1691" s="117">
        <v>2.7280714671378785</v>
      </c>
      <c r="Q1691" s="117">
        <v>2.77972479916229</v>
      </c>
    </row>
    <row r="1692" spans="1:17" x14ac:dyDescent="0.25">
      <c r="A1692" t="s">
        <v>1794</v>
      </c>
      <c r="B1692">
        <v>53</v>
      </c>
      <c r="C1692">
        <v>32</v>
      </c>
      <c r="D1692">
        <v>8</v>
      </c>
      <c r="E1692">
        <v>14</v>
      </c>
      <c r="F1692" s="116">
        <v>4.7708727778429369E-2</v>
      </c>
      <c r="G1692" s="116">
        <v>4.7738887120285511E-2</v>
      </c>
      <c r="H1692" s="116">
        <v>4.7775748538109682E-2</v>
      </c>
      <c r="I1692" s="86">
        <v>0.11851616038067792</v>
      </c>
      <c r="J1692" s="86">
        <v>0.1185128093426939</v>
      </c>
      <c r="K1692" s="86">
        <v>0.11852621349462997</v>
      </c>
      <c r="L1692" s="86">
        <v>1.0921837039022837</v>
      </c>
      <c r="M1692" s="86">
        <v>1.0594842752542599</v>
      </c>
      <c r="N1692" s="86">
        <v>1.0755692575775346</v>
      </c>
      <c r="O1692" s="117">
        <v>2.6708610492099929</v>
      </c>
      <c r="P1692" s="117">
        <v>2.5708057570832565</v>
      </c>
      <c r="Q1692" s="117">
        <v>2.6194795838010823</v>
      </c>
    </row>
    <row r="1693" spans="1:17" x14ac:dyDescent="0.25">
      <c r="A1693" t="s">
        <v>1795</v>
      </c>
      <c r="B1693">
        <v>54</v>
      </c>
      <c r="C1693">
        <v>31</v>
      </c>
      <c r="D1693">
        <v>8</v>
      </c>
      <c r="E1693">
        <v>14</v>
      </c>
      <c r="F1693" s="116">
        <v>4.7722938963426158E-2</v>
      </c>
      <c r="G1693" s="116">
        <v>4.7753860954115199E-2</v>
      </c>
      <c r="H1693" s="116">
        <v>4.7798526051777153E-2</v>
      </c>
      <c r="I1693" s="86">
        <v>0.1185136829808799</v>
      </c>
      <c r="J1693" s="86">
        <v>0.11851711875762314</v>
      </c>
      <c r="K1693" s="86">
        <v>0.11854804074831217</v>
      </c>
      <c r="L1693" s="86">
        <v>1.062266581917507</v>
      </c>
      <c r="M1693" s="86">
        <v>1.0788819982477538</v>
      </c>
      <c r="N1693" s="86">
        <v>1.0461819930940888</v>
      </c>
      <c r="O1693" s="117">
        <v>2.4952809606431776</v>
      </c>
      <c r="P1693" s="117">
        <v>2.5463915754754258</v>
      </c>
      <c r="Q1693" s="117">
        <v>2.4468674305543625</v>
      </c>
    </row>
    <row r="1694" spans="1:17" x14ac:dyDescent="0.25">
      <c r="A1694" t="s">
        <v>1796</v>
      </c>
      <c r="B1694">
        <v>55</v>
      </c>
      <c r="C1694">
        <v>30</v>
      </c>
      <c r="D1694">
        <v>8</v>
      </c>
      <c r="E1694">
        <v>14</v>
      </c>
      <c r="F1694" s="116">
        <v>4.7520632009593E-2</v>
      </c>
      <c r="G1694" s="116">
        <v>4.7555900402059675E-2</v>
      </c>
      <c r="H1694" s="116">
        <v>4.7608802990759681E-2</v>
      </c>
      <c r="I1694" s="86">
        <v>0.1185123792057558</v>
      </c>
      <c r="J1694" s="86">
        <v>0.11852648656274246</v>
      </c>
      <c r="K1694" s="86">
        <v>0.11857938915144248</v>
      </c>
      <c r="L1694" s="86">
        <v>1.0365909571841716</v>
      </c>
      <c r="M1694" s="86">
        <v>1.0526451294350003</v>
      </c>
      <c r="N1694" s="86">
        <v>1.0692283275728292</v>
      </c>
      <c r="O1694" s="117">
        <v>2.3253932425760033</v>
      </c>
      <c r="P1694" s="117">
        <v>2.3735487056499966</v>
      </c>
      <c r="Q1694" s="117">
        <v>2.4243845665514567</v>
      </c>
    </row>
    <row r="1695" spans="1:17" x14ac:dyDescent="0.25">
      <c r="A1695" t="s">
        <v>1797</v>
      </c>
      <c r="B1695">
        <v>18</v>
      </c>
      <c r="C1695">
        <v>67</v>
      </c>
      <c r="D1695">
        <v>10</v>
      </c>
      <c r="E1695">
        <v>14</v>
      </c>
      <c r="F1695" s="116">
        <v>5.6634866252748162E-2</v>
      </c>
      <c r="G1695" s="116">
        <v>5.6666442998054081E-2</v>
      </c>
      <c r="H1695" s="116">
        <v>5.6698019743360001E-2</v>
      </c>
      <c r="I1695" s="86">
        <v>0.10536567844610836</v>
      </c>
      <c r="J1695" s="86">
        <v>0.10539133455166942</v>
      </c>
      <c r="K1695" s="86">
        <v>0.10541699065723048</v>
      </c>
      <c r="L1695" s="86">
        <v>1.990819061302304</v>
      </c>
      <c r="M1695" s="86">
        <v>2.0114544643597223</v>
      </c>
      <c r="N1695" s="86">
        <v>1.9708655185888353</v>
      </c>
      <c r="O1695" s="117">
        <v>8.686129125205742</v>
      </c>
      <c r="P1695" s="117">
        <v>8.7627343093179029</v>
      </c>
      <c r="Q1695" s="117">
        <v>8.6133980130333008</v>
      </c>
    </row>
    <row r="1696" spans="1:17" x14ac:dyDescent="0.25">
      <c r="A1696" t="s">
        <v>1798</v>
      </c>
      <c r="B1696">
        <v>19</v>
      </c>
      <c r="C1696">
        <v>66</v>
      </c>
      <c r="D1696">
        <v>10</v>
      </c>
      <c r="E1696">
        <v>14</v>
      </c>
      <c r="F1696" s="116">
        <v>5.6650523930337732E-2</v>
      </c>
      <c r="G1696" s="116">
        <v>5.6682163429879945E-2</v>
      </c>
      <c r="H1696" s="116">
        <v>5.6715780398143553E-2</v>
      </c>
      <c r="I1696" s="86">
        <v>0.10537930816279313</v>
      </c>
      <c r="J1696" s="86">
        <v>0.10540501525617119</v>
      </c>
      <c r="K1696" s="86">
        <v>0.10542874488082785</v>
      </c>
      <c r="L1696" s="86">
        <v>1.9570216948093424</v>
      </c>
      <c r="M1696" s="86">
        <v>1.9768379088663766</v>
      </c>
      <c r="N1696" s="86">
        <v>1.9973323946948469</v>
      </c>
      <c r="O1696" s="117">
        <v>8.1562338712707412</v>
      </c>
      <c r="P1696" s="117">
        <v>8.2284154345388636</v>
      </c>
      <c r="Q1696" s="117">
        <v>8.304441197001367</v>
      </c>
    </row>
    <row r="1697" spans="1:17" x14ac:dyDescent="0.25">
      <c r="A1697" t="s">
        <v>1799</v>
      </c>
      <c r="B1697">
        <v>20</v>
      </c>
      <c r="C1697">
        <v>65</v>
      </c>
      <c r="D1697">
        <v>10</v>
      </c>
      <c r="E1697">
        <v>14</v>
      </c>
      <c r="F1697" s="116">
        <v>5.6665649484209234E-2</v>
      </c>
      <c r="G1697" s="116">
        <v>5.6699335396760607E-2</v>
      </c>
      <c r="H1697" s="116">
        <v>5.6731039785044249E-2</v>
      </c>
      <c r="I1697" s="86">
        <v>0.10539133122763354</v>
      </c>
      <c r="J1697" s="86">
        <v>0.105417091043114</v>
      </c>
      <c r="K1697" s="86">
        <v>0.10543888781005901</v>
      </c>
      <c r="L1697" s="86">
        <v>1.9814925633394231</v>
      </c>
      <c r="M1697" s="86">
        <v>1.9414519024614494</v>
      </c>
      <c r="N1697" s="86">
        <v>1.9611373167955155</v>
      </c>
      <c r="O1697" s="117">
        <v>7.8693699941743187</v>
      </c>
      <c r="P1697" s="117">
        <v>7.7222913554022297</v>
      </c>
      <c r="Q1697" s="117">
        <v>7.7939214761563189</v>
      </c>
    </row>
    <row r="1698" spans="1:17" x14ac:dyDescent="0.25">
      <c r="A1698" t="s">
        <v>1800</v>
      </c>
      <c r="B1698">
        <v>21</v>
      </c>
      <c r="C1698">
        <v>64</v>
      </c>
      <c r="D1698">
        <v>10</v>
      </c>
      <c r="E1698">
        <v>14</v>
      </c>
      <c r="F1698" s="116">
        <v>5.6682043206554657E-2</v>
      </c>
      <c r="G1698" s="116">
        <v>5.6715801430157212E-2</v>
      </c>
      <c r="H1698" s="116">
        <v>5.6747573875900799E-2</v>
      </c>
      <c r="I1698" s="86">
        <v>0.1054050887543414</v>
      </c>
      <c r="J1698" s="86">
        <v>0.1054289180886491</v>
      </c>
      <c r="K1698" s="86">
        <v>0.10545076164509781</v>
      </c>
      <c r="L1698" s="86">
        <v>1.9374182107744335</v>
      </c>
      <c r="M1698" s="86">
        <v>1.9576413724902251</v>
      </c>
      <c r="N1698" s="86">
        <v>1.9178622704192574</v>
      </c>
      <c r="O1698" s="117">
        <v>7.3874312176194099</v>
      </c>
      <c r="P1698" s="117">
        <v>7.4620627068932306</v>
      </c>
      <c r="Q1698" s="117">
        <v>7.3165727062776398</v>
      </c>
    </row>
    <row r="1699" spans="1:17" x14ac:dyDescent="0.25">
      <c r="A1699" t="s">
        <v>1801</v>
      </c>
      <c r="B1699">
        <v>22</v>
      </c>
      <c r="C1699">
        <v>63</v>
      </c>
      <c r="D1699">
        <v>10</v>
      </c>
      <c r="E1699">
        <v>14</v>
      </c>
      <c r="F1699" s="116">
        <v>5.669874314601598E-2</v>
      </c>
      <c r="G1699" s="116">
        <v>5.6730587427479627E-2</v>
      </c>
      <c r="H1699" s="116">
        <v>5.6762431708943267E-2</v>
      </c>
      <c r="I1699" s="86">
        <v>0.10541651325020648</v>
      </c>
      <c r="J1699" s="86">
        <v>0.10544039646130422</v>
      </c>
      <c r="K1699" s="86">
        <v>0.10545830886962752</v>
      </c>
      <c r="L1699" s="86">
        <v>1.899348187363791</v>
      </c>
      <c r="M1699" s="86">
        <v>1.9188985859148762</v>
      </c>
      <c r="N1699" s="86">
        <v>1.9391156635210456</v>
      </c>
      <c r="O1699" s="117">
        <v>6.9380270477365684</v>
      </c>
      <c r="P1699" s="117">
        <v>7.0083372309407004</v>
      </c>
      <c r="Q1699" s="117">
        <v>7.0823950880195845</v>
      </c>
    </row>
    <row r="1700" spans="1:17" x14ac:dyDescent="0.25">
      <c r="A1700" t="s">
        <v>1802</v>
      </c>
      <c r="B1700">
        <v>23</v>
      </c>
      <c r="C1700">
        <v>62</v>
      </c>
      <c r="D1700">
        <v>10</v>
      </c>
      <c r="E1700">
        <v>14</v>
      </c>
      <c r="F1700" s="116">
        <v>5.6715572243126018E-2</v>
      </c>
      <c r="G1700" s="116">
        <v>5.6747493206819911E-2</v>
      </c>
      <c r="H1700" s="116">
        <v>5.6779414170513805E-2</v>
      </c>
      <c r="I1700" s="86">
        <v>0.10542895790023901</v>
      </c>
      <c r="J1700" s="86">
        <v>0.10545090356277856</v>
      </c>
      <c r="K1700" s="86">
        <v>0.10546686404462551</v>
      </c>
      <c r="L1700" s="86">
        <v>1.9187791029411179</v>
      </c>
      <c r="M1700" s="86">
        <v>1.879262944948308</v>
      </c>
      <c r="N1700" s="86">
        <v>1.8986898439463888</v>
      </c>
      <c r="O1700" s="117">
        <v>6.7213958239399245</v>
      </c>
      <c r="P1700" s="117">
        <v>6.5785934027348283</v>
      </c>
      <c r="Q1700" s="117">
        <v>6.6481412023828996</v>
      </c>
    </row>
    <row r="1701" spans="1:17" x14ac:dyDescent="0.25">
      <c r="A1701" t="s">
        <v>1803</v>
      </c>
      <c r="B1701">
        <v>24</v>
      </c>
      <c r="C1701">
        <v>61</v>
      </c>
      <c r="D1701">
        <v>10</v>
      </c>
      <c r="E1701">
        <v>14</v>
      </c>
      <c r="F1701" s="116">
        <v>5.6731105799521959E-2</v>
      </c>
      <c r="G1701" s="116">
        <v>5.6763108679781182E-2</v>
      </c>
      <c r="H1701" s="116">
        <v>5.67931113800242E-2</v>
      </c>
      <c r="I1701" s="86">
        <v>0.10543948955405986</v>
      </c>
      <c r="J1701" s="86">
        <v>0.10545949135422188</v>
      </c>
      <c r="K1701" s="86">
        <v>0.10547349261433529</v>
      </c>
      <c r="L1701" s="86">
        <v>1.8771129401646147</v>
      </c>
      <c r="M1701" s="86">
        <v>1.8970787370863378</v>
      </c>
      <c r="N1701" s="86">
        <v>1.8578062025582303</v>
      </c>
      <c r="O1701" s="117">
        <v>6.3187646888219939</v>
      </c>
      <c r="P1701" s="117">
        <v>6.3914452300707065</v>
      </c>
      <c r="Q1701" s="117">
        <v>6.2497604784430596</v>
      </c>
    </row>
    <row r="1702" spans="1:17" x14ac:dyDescent="0.25">
      <c r="A1702" t="s">
        <v>1804</v>
      </c>
      <c r="B1702">
        <v>25</v>
      </c>
      <c r="C1702">
        <v>60</v>
      </c>
      <c r="D1702">
        <v>10</v>
      </c>
      <c r="E1702">
        <v>14</v>
      </c>
      <c r="F1702" s="116">
        <v>5.6407407333123404E-2</v>
      </c>
      <c r="G1702" s="116">
        <v>5.6437492353390684E-2</v>
      </c>
      <c r="H1702" s="116">
        <v>5.6465571705640136E-2</v>
      </c>
      <c r="I1702" s="86">
        <v>0.10545000170481782</v>
      </c>
      <c r="J1702" s="86">
        <v>0.10546805271697818</v>
      </c>
      <c r="K1702" s="86">
        <v>0.10547808105706727</v>
      </c>
      <c r="L1702" s="86">
        <v>1.8708430023245692</v>
      </c>
      <c r="M1702" s="86">
        <v>1.8899189108420396</v>
      </c>
      <c r="N1702" s="86">
        <v>1.9096425595157511</v>
      </c>
      <c r="O1702" s="117">
        <v>5.9314041481225948</v>
      </c>
      <c r="P1702" s="117">
        <v>5.9996570307689527</v>
      </c>
      <c r="Q1702" s="117">
        <v>6.0715461895316167</v>
      </c>
    </row>
    <row r="1703" spans="1:17" x14ac:dyDescent="0.25">
      <c r="A1703" t="s">
        <v>1805</v>
      </c>
      <c r="B1703">
        <v>26</v>
      </c>
      <c r="C1703">
        <v>59</v>
      </c>
      <c r="D1703">
        <v>10</v>
      </c>
      <c r="E1703">
        <v>14</v>
      </c>
      <c r="F1703" s="116">
        <v>5.6088283275702186E-2</v>
      </c>
      <c r="G1703" s="116">
        <v>5.6118456651921944E-2</v>
      </c>
      <c r="H1703" s="116">
        <v>5.61446069113124E-2</v>
      </c>
      <c r="I1703" s="86">
        <v>0.10647782156269928</v>
      </c>
      <c r="J1703" s="86">
        <v>0.10649190247160183</v>
      </c>
      <c r="K1703" s="86">
        <v>0.10649592558843113</v>
      </c>
      <c r="L1703" s="86">
        <v>1.9165625685187084</v>
      </c>
      <c r="M1703" s="86">
        <v>1.8764259434711854</v>
      </c>
      <c r="N1703" s="86">
        <v>1.8961603372981151</v>
      </c>
      <c r="O1703" s="117">
        <v>5.7667678480549238</v>
      </c>
      <c r="P1703" s="117">
        <v>5.637440734460208</v>
      </c>
      <c r="Q1703" s="117">
        <v>5.7004105590724299</v>
      </c>
    </row>
    <row r="1704" spans="1:17" x14ac:dyDescent="0.25">
      <c r="A1704" t="s">
        <v>1806</v>
      </c>
      <c r="B1704">
        <v>27</v>
      </c>
      <c r="C1704">
        <v>58</v>
      </c>
      <c r="D1704">
        <v>10</v>
      </c>
      <c r="E1704">
        <v>14</v>
      </c>
      <c r="F1704" s="116">
        <v>5.6103412858402597E-2</v>
      </c>
      <c r="G1704" s="116">
        <v>5.6131663327057692E-2</v>
      </c>
      <c r="H1704" s="116">
        <v>5.615587801447635E-2</v>
      </c>
      <c r="I1704" s="86">
        <v>0.10648610581414823</v>
      </c>
      <c r="J1704" s="86">
        <v>0.10649619526723934</v>
      </c>
      <c r="K1704" s="86">
        <v>0.10649417737662112</v>
      </c>
      <c r="L1704" s="86">
        <v>1.8640183870193132</v>
      </c>
      <c r="M1704" s="86">
        <v>1.8842961698418175</v>
      </c>
      <c r="N1704" s="86">
        <v>1.8444063511153397</v>
      </c>
      <c r="O1704" s="117">
        <v>5.4207241402272546</v>
      </c>
      <c r="P1704" s="117">
        <v>5.4866022152403211</v>
      </c>
      <c r="Q1704" s="117">
        <v>5.3582078709841454</v>
      </c>
    </row>
    <row r="1705" spans="1:17" x14ac:dyDescent="0.25">
      <c r="A1705" t="s">
        <v>1807</v>
      </c>
      <c r="B1705">
        <v>28</v>
      </c>
      <c r="C1705">
        <v>57</v>
      </c>
      <c r="D1705">
        <v>10</v>
      </c>
      <c r="E1705">
        <v>14</v>
      </c>
      <c r="F1705" s="116">
        <v>5.6117190900899991E-2</v>
      </c>
      <c r="G1705" s="116">
        <v>5.614351228499985E-2</v>
      </c>
      <c r="H1705" s="116">
        <v>5.6165784225392035E-2</v>
      </c>
      <c r="I1705" s="86">
        <v>0.10649227062432298</v>
      </c>
      <c r="J1705" s="86">
        <v>0.10649632006803066</v>
      </c>
      <c r="K1705" s="86">
        <v>0.10648822118061531</v>
      </c>
      <c r="L1705" s="86">
        <v>1.8172081110357465</v>
      </c>
      <c r="M1705" s="86">
        <v>1.8367021330444731</v>
      </c>
      <c r="N1705" s="86">
        <v>1.8568582390994037</v>
      </c>
      <c r="O1705" s="117">
        <v>5.0989238603346863</v>
      </c>
      <c r="P1705" s="117">
        <v>5.160987659320301</v>
      </c>
      <c r="Q1705" s="117">
        <v>5.2263881999210362</v>
      </c>
    </row>
    <row r="1706" spans="1:17" x14ac:dyDescent="0.25">
      <c r="A1706" t="s">
        <v>1808</v>
      </c>
      <c r="B1706">
        <v>29</v>
      </c>
      <c r="C1706">
        <v>56</v>
      </c>
      <c r="D1706">
        <v>10</v>
      </c>
      <c r="E1706">
        <v>14</v>
      </c>
      <c r="F1706" s="116">
        <v>5.6131531033585848E-2</v>
      </c>
      <c r="G1706" s="116">
        <v>5.6155915726501283E-2</v>
      </c>
      <c r="H1706" s="116">
        <v>5.6172172188444905E-2</v>
      </c>
      <c r="I1706" s="86">
        <v>0.10649608219267159</v>
      </c>
      <c r="J1706" s="86">
        <v>0.10649405013492863</v>
      </c>
      <c r="K1706" s="86">
        <v>0.10647779367298502</v>
      </c>
      <c r="L1706" s="86">
        <v>1.8284150762428064</v>
      </c>
      <c r="M1706" s="86">
        <v>1.7889972201450077</v>
      </c>
      <c r="N1706" s="86">
        <v>1.8083771495338972</v>
      </c>
      <c r="O1706" s="117">
        <v>4.9791368631531032</v>
      </c>
      <c r="P1706" s="117">
        <v>4.8526046916149168</v>
      </c>
      <c r="Q1706" s="117">
        <v>4.9142126182657604</v>
      </c>
    </row>
    <row r="1707" spans="1:17" x14ac:dyDescent="0.25">
      <c r="A1707" t="s">
        <v>1809</v>
      </c>
      <c r="B1707">
        <v>30</v>
      </c>
      <c r="C1707">
        <v>55</v>
      </c>
      <c r="D1707">
        <v>10</v>
      </c>
      <c r="E1707">
        <v>14</v>
      </c>
      <c r="F1707" s="116">
        <v>5.6144867343649915E-2</v>
      </c>
      <c r="G1707" s="116">
        <v>5.6165266597853182E-2</v>
      </c>
      <c r="H1707" s="116">
        <v>5.6179546075795471E-2</v>
      </c>
      <c r="I1707" s="86">
        <v>0.10649634649357219</v>
      </c>
      <c r="J1707" s="86">
        <v>0.10648818679189088</v>
      </c>
      <c r="K1707" s="86">
        <v>0.10646574761226729</v>
      </c>
      <c r="L1707" s="86">
        <v>1.7791046359345102</v>
      </c>
      <c r="M1707" s="86">
        <v>1.79902654758942</v>
      </c>
      <c r="N1707" s="86">
        <v>1.7598342354912706</v>
      </c>
      <c r="O1707" s="117">
        <v>4.6845194139702251</v>
      </c>
      <c r="P1707" s="117">
        <v>4.7487607453071519</v>
      </c>
      <c r="Q1707" s="117">
        <v>4.6235562427837635</v>
      </c>
    </row>
    <row r="1708" spans="1:17" x14ac:dyDescent="0.25">
      <c r="A1708" t="s">
        <v>1810</v>
      </c>
      <c r="B1708">
        <v>31</v>
      </c>
      <c r="C1708">
        <v>54</v>
      </c>
      <c r="D1708">
        <v>10</v>
      </c>
      <c r="E1708">
        <v>14</v>
      </c>
      <c r="F1708" s="116">
        <v>5.6155056290251214E-2</v>
      </c>
      <c r="G1708" s="116">
        <v>5.6173491962047094E-2</v>
      </c>
      <c r="H1708" s="116">
        <v>5.6183734001933695E-2</v>
      </c>
      <c r="I1708" s="86">
        <v>0.10649263392491355</v>
      </c>
      <c r="J1708" s="86">
        <v>0.10647829506907232</v>
      </c>
      <c r="K1708" s="86">
        <v>0.10644961735738984</v>
      </c>
      <c r="L1708" s="86">
        <v>1.7243846582436131</v>
      </c>
      <c r="M1708" s="86">
        <v>1.7435495632794193</v>
      </c>
      <c r="N1708" s="86">
        <v>1.7633615228699864</v>
      </c>
      <c r="O1708" s="117">
        <v>4.4055294724939777</v>
      </c>
      <c r="P1708" s="117">
        <v>4.4660414925519882</v>
      </c>
      <c r="Q1708" s="117">
        <v>4.5298084328859609</v>
      </c>
    </row>
    <row r="1709" spans="1:17" x14ac:dyDescent="0.25">
      <c r="A1709" t="s">
        <v>1811</v>
      </c>
      <c r="B1709">
        <v>32</v>
      </c>
      <c r="C1709">
        <v>53</v>
      </c>
      <c r="D1709">
        <v>10</v>
      </c>
      <c r="E1709">
        <v>14</v>
      </c>
      <c r="F1709" s="116">
        <v>5.6165603968503806E-2</v>
      </c>
      <c r="G1709" s="116">
        <v>5.6180006460546432E-2</v>
      </c>
      <c r="H1709" s="116">
        <v>5.6188236455999359E-2</v>
      </c>
      <c r="I1709" s="86">
        <v>0.10648791116542908</v>
      </c>
      <c r="J1709" s="86">
        <v>0.10646527867793353</v>
      </c>
      <c r="K1709" s="86">
        <v>0.10643441619498505</v>
      </c>
      <c r="L1709" s="86">
        <v>1.7326650577025555</v>
      </c>
      <c r="M1709" s="86">
        <v>1.6936960292329439</v>
      </c>
      <c r="N1709" s="86">
        <v>1.7128564873967906</v>
      </c>
      <c r="O1709" s="117">
        <v>4.3208546027278318</v>
      </c>
      <c r="P1709" s="117">
        <v>4.1974993158816281</v>
      </c>
      <c r="Q1709" s="117">
        <v>4.2575618226970926</v>
      </c>
    </row>
    <row r="1710" spans="1:17" x14ac:dyDescent="0.25">
      <c r="A1710" t="s">
        <v>1812</v>
      </c>
      <c r="B1710">
        <v>33</v>
      </c>
      <c r="C1710">
        <v>52</v>
      </c>
      <c r="D1710">
        <v>10</v>
      </c>
      <c r="E1710">
        <v>14</v>
      </c>
      <c r="F1710" s="116">
        <v>5.6171947516067883E-2</v>
      </c>
      <c r="G1710" s="116">
        <v>5.6184351155295631E-2</v>
      </c>
      <c r="H1710" s="116">
        <v>5.6192620248114132E-2</v>
      </c>
      <c r="I1710" s="86">
        <v>0.10647904095061492</v>
      </c>
      <c r="J1710" s="86">
        <v>0.10645009912575017</v>
      </c>
      <c r="K1710" s="86">
        <v>0.10641702275447616</v>
      </c>
      <c r="L1710" s="86">
        <v>1.6652671227071356</v>
      </c>
      <c r="M1710" s="86">
        <v>1.6849703036204156</v>
      </c>
      <c r="N1710" s="86">
        <v>1.6462082630891852</v>
      </c>
      <c r="O1710" s="117">
        <v>4.0631841382261555</v>
      </c>
      <c r="P1710" s="117">
        <v>4.1258121799602669</v>
      </c>
      <c r="Q1710" s="117">
        <v>4.0037541681395989</v>
      </c>
    </row>
    <row r="1711" spans="1:17" x14ac:dyDescent="0.25">
      <c r="A1711" t="s">
        <v>1813</v>
      </c>
      <c r="B1711">
        <v>34</v>
      </c>
      <c r="C1711">
        <v>51</v>
      </c>
      <c r="D1711">
        <v>10</v>
      </c>
      <c r="E1711">
        <v>14</v>
      </c>
      <c r="F1711" s="116">
        <v>5.5710694176068484E-2</v>
      </c>
      <c r="G1711" s="116">
        <v>5.5721082922977831E-2</v>
      </c>
      <c r="H1711" s="116">
        <v>5.5729393920505306E-2</v>
      </c>
      <c r="I1711" s="86">
        <v>0.10646595607637807</v>
      </c>
      <c r="J1711" s="86">
        <v>0.10643478983565002</v>
      </c>
      <c r="K1711" s="86">
        <v>0.10640154584554011</v>
      </c>
      <c r="L1711" s="86">
        <v>1.6203037669596294</v>
      </c>
      <c r="M1711" s="86">
        <v>1.6393899727814831</v>
      </c>
      <c r="N1711" s="86">
        <v>1.6591195961690497</v>
      </c>
      <c r="O1711" s="117">
        <v>3.8186145567121694</v>
      </c>
      <c r="P1711" s="117">
        <v>3.8775977061646825</v>
      </c>
      <c r="Q1711" s="117">
        <v>3.9397556566726921</v>
      </c>
    </row>
    <row r="1712" spans="1:17" x14ac:dyDescent="0.25">
      <c r="A1712" t="s">
        <v>1814</v>
      </c>
      <c r="B1712">
        <v>35</v>
      </c>
      <c r="C1712">
        <v>50</v>
      </c>
      <c r="D1712">
        <v>10</v>
      </c>
      <c r="E1712">
        <v>14</v>
      </c>
      <c r="F1712" s="116">
        <v>5.5168740011907372E-2</v>
      </c>
      <c r="G1712" s="116">
        <v>5.5179185076092291E-2</v>
      </c>
      <c r="H1712" s="116">
        <v>5.518963014027721E-2</v>
      </c>
      <c r="I1712" s="86">
        <v>0.10774710410595473</v>
      </c>
      <c r="J1712" s="86">
        <v>0.107711590887726</v>
      </c>
      <c r="K1712" s="86">
        <v>0.10768025569517124</v>
      </c>
      <c r="L1712" s="86">
        <v>1.6364490959796949</v>
      </c>
      <c r="M1712" s="86">
        <v>1.597284283311921</v>
      </c>
      <c r="N1712" s="86">
        <v>1.6165435366397567</v>
      </c>
      <c r="O1712" s="117">
        <v>3.7523705073167672</v>
      </c>
      <c r="P1712" s="117">
        <v>3.6394134051953748</v>
      </c>
      <c r="Q1712" s="117">
        <v>3.6943983120776278</v>
      </c>
    </row>
    <row r="1713" spans="1:17" x14ac:dyDescent="0.25">
      <c r="A1713" t="s">
        <v>1815</v>
      </c>
      <c r="B1713">
        <v>36</v>
      </c>
      <c r="C1713">
        <v>49</v>
      </c>
      <c r="D1713">
        <v>10</v>
      </c>
      <c r="E1713">
        <v>14</v>
      </c>
      <c r="F1713" s="116">
        <v>5.5173268730945482E-2</v>
      </c>
      <c r="G1713" s="116">
        <v>5.5183774323072171E-2</v>
      </c>
      <c r="H1713" s="116">
        <v>5.5196381033624196E-2</v>
      </c>
      <c r="I1713" s="86">
        <v>0.10773064502234539</v>
      </c>
      <c r="J1713" s="86">
        <v>0.10769492600911465</v>
      </c>
      <c r="K1713" s="86">
        <v>0.10766551035115993</v>
      </c>
      <c r="L1713" s="86">
        <v>1.5907210408100232</v>
      </c>
      <c r="M1713" s="86">
        <v>1.6106102278242709</v>
      </c>
      <c r="N1713" s="86">
        <v>1.5714731451083388</v>
      </c>
      <c r="O1713" s="117">
        <v>3.6016174409638251</v>
      </c>
      <c r="P1713" s="117">
        <v>3.6592027936470584</v>
      </c>
      <c r="Q1713" s="117">
        <v>3.5469988674971686</v>
      </c>
    </row>
    <row r="1714" spans="1:17" x14ac:dyDescent="0.25">
      <c r="A1714" t="s">
        <v>1816</v>
      </c>
      <c r="B1714">
        <v>37</v>
      </c>
      <c r="C1714">
        <v>48</v>
      </c>
      <c r="D1714">
        <v>10</v>
      </c>
      <c r="E1714">
        <v>14</v>
      </c>
      <c r="F1714" s="116">
        <v>5.5178187491675704E-2</v>
      </c>
      <c r="G1714" s="116">
        <v>5.5188758025677943E-2</v>
      </c>
      <c r="H1714" s="116">
        <v>5.520567088008152E-2</v>
      </c>
      <c r="I1714" s="86">
        <v>0.10771162737599178</v>
      </c>
      <c r="J1714" s="86">
        <v>0.10767991577398507</v>
      </c>
      <c r="K1714" s="86">
        <v>0.10765666059918015</v>
      </c>
      <c r="L1714" s="86">
        <v>1.5451774052721596</v>
      </c>
      <c r="M1714" s="86">
        <v>1.5643227564570108</v>
      </c>
      <c r="N1714" s="86">
        <v>1.5841091216212646</v>
      </c>
      <c r="O1714" s="117">
        <v>3.4588203706874863</v>
      </c>
      <c r="P1714" s="117">
        <v>3.5130704652937657</v>
      </c>
      <c r="Q1714" s="117">
        <v>3.5702718529934696</v>
      </c>
    </row>
    <row r="1715" spans="1:17" x14ac:dyDescent="0.25">
      <c r="A1715" t="s">
        <v>1817</v>
      </c>
      <c r="B1715">
        <v>38</v>
      </c>
      <c r="C1715">
        <v>47</v>
      </c>
      <c r="D1715">
        <v>10</v>
      </c>
      <c r="E1715">
        <v>14</v>
      </c>
      <c r="F1715" s="116">
        <v>5.5182305909592951E-2</v>
      </c>
      <c r="G1715" s="116">
        <v>5.5197202791249997E-2</v>
      </c>
      <c r="H1715" s="116">
        <v>5.5214227798858047E-2</v>
      </c>
      <c r="I1715" s="86">
        <v>0.10769381375067302</v>
      </c>
      <c r="J1715" s="86">
        <v>0.10766614811330993</v>
      </c>
      <c r="K1715" s="86">
        <v>0.10764912310570189</v>
      </c>
      <c r="L1715" s="86">
        <v>1.5524891625185946</v>
      </c>
      <c r="M1715" s="86">
        <v>1.5137551420843292</v>
      </c>
      <c r="N1715" s="86">
        <v>1.5328044945972259</v>
      </c>
      <c r="O1715" s="117">
        <v>3.485336148134591</v>
      </c>
      <c r="P1715" s="117">
        <v>3.3746374205410974</v>
      </c>
      <c r="Q1715" s="117">
        <v>3.4285215696205764</v>
      </c>
    </row>
    <row r="1716" spans="1:17" x14ac:dyDescent="0.25">
      <c r="A1716" t="s">
        <v>1818</v>
      </c>
      <c r="B1716">
        <v>39</v>
      </c>
      <c r="C1716">
        <v>46</v>
      </c>
      <c r="D1716">
        <v>10</v>
      </c>
      <c r="E1716">
        <v>14</v>
      </c>
      <c r="F1716" s="116">
        <v>5.5189781178336443E-2</v>
      </c>
      <c r="G1716" s="116">
        <v>5.5204783643027069E-2</v>
      </c>
      <c r="H1716" s="116">
        <v>5.5226215735442251E-2</v>
      </c>
      <c r="I1716" s="86">
        <v>0.10767911871235988</v>
      </c>
      <c r="J1716" s="86">
        <v>0.10765554341070319</v>
      </c>
      <c r="K1716" s="86">
        <v>0.1076448273644956</v>
      </c>
      <c r="L1716" s="86">
        <v>1.50563235388671</v>
      </c>
      <c r="M1716" s="86">
        <v>1.5252212863541867</v>
      </c>
      <c r="N1716" s="86">
        <v>1.486678332881473</v>
      </c>
      <c r="O1716" s="117">
        <v>3.3523564585610495</v>
      </c>
      <c r="P1716" s="117">
        <v>3.4087850146809835</v>
      </c>
      <c r="Q1716" s="117">
        <v>3.2988383805910972</v>
      </c>
    </row>
    <row r="1717" spans="1:17" x14ac:dyDescent="0.25">
      <c r="A1717" t="s">
        <v>1819</v>
      </c>
      <c r="B1717">
        <v>40</v>
      </c>
      <c r="C1717">
        <v>45</v>
      </c>
      <c r="D1717">
        <v>10</v>
      </c>
      <c r="E1717">
        <v>14</v>
      </c>
      <c r="F1717" s="116">
        <v>5.5196838490940897E-2</v>
      </c>
      <c r="G1717" s="116">
        <v>5.5214114496728355E-2</v>
      </c>
      <c r="H1717" s="116">
        <v>5.5240028505409551E-2</v>
      </c>
      <c r="I1717" s="86">
        <v>0.10766622756818624</v>
      </c>
      <c r="J1717" s="86">
        <v>0.10764895156239877</v>
      </c>
      <c r="K1717" s="86">
        <v>0.10764247306022848</v>
      </c>
      <c r="L1717" s="86">
        <v>1.4546008162912734</v>
      </c>
      <c r="M1717" s="86">
        <v>1.4734662146111819</v>
      </c>
      <c r="N1717" s="86">
        <v>1.4929611073919711</v>
      </c>
      <c r="O1717" s="117">
        <v>3.2219362083486298</v>
      </c>
      <c r="P1717" s="117">
        <v>3.2750879996544797</v>
      </c>
      <c r="Q1717" s="117">
        <v>3.3311292029282829</v>
      </c>
    </row>
    <row r="1718" spans="1:17" x14ac:dyDescent="0.25">
      <c r="A1718" t="s">
        <v>1820</v>
      </c>
      <c r="B1718">
        <v>41</v>
      </c>
      <c r="C1718">
        <v>44</v>
      </c>
      <c r="D1718">
        <v>10</v>
      </c>
      <c r="E1718">
        <v>14</v>
      </c>
      <c r="F1718" s="116">
        <v>5.5203584444763761E-2</v>
      </c>
      <c r="G1718" s="116">
        <v>5.5227532994570214E-2</v>
      </c>
      <c r="H1718" s="116">
        <v>5.5253658685268159E-2</v>
      </c>
      <c r="I1718" s="86">
        <v>0.10765526280267701</v>
      </c>
      <c r="J1718" s="86">
        <v>0.10764437709821953</v>
      </c>
      <c r="K1718" s="86">
        <v>0.10764219995732804</v>
      </c>
      <c r="L1718" s="86">
        <v>1.4647564432484683</v>
      </c>
      <c r="M1718" s="86">
        <v>1.4265737462934176</v>
      </c>
      <c r="N1718" s="86">
        <v>1.4453509827080397</v>
      </c>
      <c r="O1718" s="117">
        <v>3.2608236559420707</v>
      </c>
      <c r="P1718" s="117">
        <v>3.1527024849886134</v>
      </c>
      <c r="Q1718" s="117">
        <v>3.2053326888996296</v>
      </c>
    </row>
    <row r="1719" spans="1:17" x14ac:dyDescent="0.25">
      <c r="A1719" t="s">
        <v>1821</v>
      </c>
      <c r="B1719">
        <v>42</v>
      </c>
      <c r="C1719">
        <v>43</v>
      </c>
      <c r="D1719">
        <v>10</v>
      </c>
      <c r="E1719">
        <v>14</v>
      </c>
      <c r="F1719" s="116">
        <v>5.5214764348920413E-2</v>
      </c>
      <c r="G1719" s="116">
        <v>5.5238923553687244E-2</v>
      </c>
      <c r="H1719" s="116">
        <v>5.5269671632481393E-2</v>
      </c>
      <c r="I1719" s="86">
        <v>0.10764902385831285</v>
      </c>
      <c r="J1719" s="86">
        <v>0.10764243498428554</v>
      </c>
      <c r="K1719" s="86">
        <v>0.10764243498428554</v>
      </c>
      <c r="L1719" s="86">
        <v>1.4166276824953383</v>
      </c>
      <c r="M1719" s="86">
        <v>1.4359484574347756</v>
      </c>
      <c r="N1719" s="86">
        <v>1.397931752442825</v>
      </c>
      <c r="O1719" s="117">
        <v>3.1346260704174931</v>
      </c>
      <c r="P1719" s="117">
        <v>3.1897332164906338</v>
      </c>
      <c r="Q1719" s="117">
        <v>3.0823587290501258</v>
      </c>
    </row>
    <row r="1720" spans="1:17" x14ac:dyDescent="0.25">
      <c r="A1720" t="s">
        <v>1822</v>
      </c>
      <c r="B1720">
        <v>43</v>
      </c>
      <c r="C1720">
        <v>42</v>
      </c>
      <c r="D1720">
        <v>10</v>
      </c>
      <c r="E1720">
        <v>14</v>
      </c>
      <c r="F1720" s="116">
        <v>5.5225578162517379E-2</v>
      </c>
      <c r="G1720" s="116">
        <v>5.5254400376019031E-2</v>
      </c>
      <c r="H1720" s="116">
        <v>5.5283222589520689E-2</v>
      </c>
      <c r="I1720" s="86">
        <v>0.10764431614864281</v>
      </c>
      <c r="J1720" s="86">
        <v>0.10764209905529652</v>
      </c>
      <c r="K1720" s="86">
        <v>0.10764209905529652</v>
      </c>
      <c r="L1720" s="86">
        <v>1.3644879290352763</v>
      </c>
      <c r="M1720" s="86">
        <v>1.3831824601311189</v>
      </c>
      <c r="N1720" s="86">
        <v>1.4024999944572667</v>
      </c>
      <c r="O1720" s="117">
        <v>3.0192820608326074</v>
      </c>
      <c r="P1720" s="117">
        <v>3.071184216069049</v>
      </c>
      <c r="Q1720" s="117">
        <v>3.1259109482286531</v>
      </c>
    </row>
    <row r="1721" spans="1:17" x14ac:dyDescent="0.25">
      <c r="A1721" t="s">
        <v>1823</v>
      </c>
      <c r="B1721">
        <v>44</v>
      </c>
      <c r="C1721">
        <v>41</v>
      </c>
      <c r="D1721">
        <v>10</v>
      </c>
      <c r="E1721">
        <v>14</v>
      </c>
      <c r="F1721" s="116">
        <v>5.4977199222354618E-2</v>
      </c>
      <c r="G1721" s="116">
        <v>5.5006316128974456E-2</v>
      </c>
      <c r="H1721" s="116">
        <v>5.5037672797641976E-2</v>
      </c>
      <c r="I1721" s="86">
        <v>0.10764296401150342</v>
      </c>
      <c r="J1721" s="86">
        <v>0.10764296401150342</v>
      </c>
      <c r="K1721" s="86">
        <v>0.10764296401150342</v>
      </c>
      <c r="L1721" s="86">
        <v>1.3849994176618676</v>
      </c>
      <c r="M1721" s="86">
        <v>1.34687194832421</v>
      </c>
      <c r="N1721" s="86">
        <v>1.36562364564237</v>
      </c>
      <c r="O1721" s="117">
        <v>3.0643662817262296</v>
      </c>
      <c r="P1721" s="117">
        <v>2.9587816590365441</v>
      </c>
      <c r="Q1721" s="117">
        <v>3.0101774787446582</v>
      </c>
    </row>
    <row r="1722" spans="1:17" x14ac:dyDescent="0.25">
      <c r="A1722" t="s">
        <v>1824</v>
      </c>
      <c r="B1722">
        <v>45</v>
      </c>
      <c r="C1722">
        <v>40</v>
      </c>
      <c r="D1722">
        <v>10</v>
      </c>
      <c r="E1722">
        <v>14</v>
      </c>
      <c r="F1722" s="116">
        <v>5.440707251181507E-2</v>
      </c>
      <c r="G1722" s="116">
        <v>5.4436511117602698E-2</v>
      </c>
      <c r="H1722" s="116">
        <v>5.4465949723390333E-2</v>
      </c>
      <c r="I1722" s="86">
        <v>0.10949123295674563</v>
      </c>
      <c r="J1722" s="86">
        <v>0.10949123295674563</v>
      </c>
      <c r="K1722" s="86">
        <v>0.10948896844860811</v>
      </c>
      <c r="L1722" s="86">
        <v>1.3581500780123053</v>
      </c>
      <c r="M1722" s="86">
        <v>1.3773848101323152</v>
      </c>
      <c r="N1722" s="86">
        <v>1.3395320399232333</v>
      </c>
      <c r="O1722" s="117">
        <v>2.9512609913563725</v>
      </c>
      <c r="P1722" s="117">
        <v>3.0026879711592245</v>
      </c>
      <c r="Q1722" s="117">
        <v>2.9025219827127451</v>
      </c>
    </row>
    <row r="1723" spans="1:17" x14ac:dyDescent="0.25">
      <c r="A1723" t="s">
        <v>1825</v>
      </c>
      <c r="B1723">
        <v>46</v>
      </c>
      <c r="C1723">
        <v>39</v>
      </c>
      <c r="D1723">
        <v>10</v>
      </c>
      <c r="E1723">
        <v>14</v>
      </c>
      <c r="F1723" s="116">
        <v>5.4421799883594635E-2</v>
      </c>
      <c r="G1723" s="116">
        <v>5.4451588658267762E-2</v>
      </c>
      <c r="H1723" s="116">
        <v>5.4481377432940882E-2</v>
      </c>
      <c r="I1723" s="86">
        <v>0.10948978703317552</v>
      </c>
      <c r="J1723" s="86">
        <v>0.10948978703317552</v>
      </c>
      <c r="K1723" s="86">
        <v>0.1094874955889699</v>
      </c>
      <c r="L1723" s="86">
        <v>1.2927411630454211</v>
      </c>
      <c r="M1723" s="86">
        <v>1.3112812381131331</v>
      </c>
      <c r="N1723" s="86">
        <v>1.3304354202279529</v>
      </c>
      <c r="O1723" s="117">
        <v>2.8235381731690214</v>
      </c>
      <c r="P1723" s="117">
        <v>2.8719930523411685</v>
      </c>
      <c r="Q1723" s="117">
        <v>2.9231197554570745</v>
      </c>
    </row>
    <row r="1724" spans="1:17" x14ac:dyDescent="0.25">
      <c r="A1724" t="s">
        <v>1826</v>
      </c>
      <c r="B1724">
        <v>47</v>
      </c>
      <c r="C1724">
        <v>38</v>
      </c>
      <c r="D1724">
        <v>10</v>
      </c>
      <c r="E1724">
        <v>14</v>
      </c>
      <c r="F1724" s="116">
        <v>5.443730403522086E-2</v>
      </c>
      <c r="G1724" s="116">
        <v>5.4467474778419102E-2</v>
      </c>
      <c r="H1724" s="116">
        <v>5.4495324695217472E-2</v>
      </c>
      <c r="I1724" s="86">
        <v>0.1094896270664058</v>
      </c>
      <c r="J1724" s="86">
        <v>0.10948730624000594</v>
      </c>
      <c r="K1724" s="86">
        <v>0.10948266458720621</v>
      </c>
      <c r="L1724" s="86">
        <v>1.2785548678173324</v>
      </c>
      <c r="M1724" s="86">
        <v>1.241010859146725</v>
      </c>
      <c r="N1724" s="86">
        <v>1.2594776748104466</v>
      </c>
      <c r="O1724" s="117">
        <v>2.8469043657065409</v>
      </c>
      <c r="P1724" s="117">
        <v>2.7479095156203219</v>
      </c>
      <c r="Q1724" s="117">
        <v>2.7960782675495088</v>
      </c>
    </row>
    <row r="1725" spans="1:17" x14ac:dyDescent="0.25">
      <c r="A1725" t="s">
        <v>1827</v>
      </c>
      <c r="B1725">
        <v>48</v>
      </c>
      <c r="C1725">
        <v>37</v>
      </c>
      <c r="D1725">
        <v>10</v>
      </c>
      <c r="E1725">
        <v>14</v>
      </c>
      <c r="F1725" s="116">
        <v>5.4452883104171963E-2</v>
      </c>
      <c r="G1725" s="116">
        <v>5.448111653820454E-2</v>
      </c>
      <c r="H1725" s="116">
        <v>5.4511702758406506E-2</v>
      </c>
      <c r="I1725" s="86">
        <v>0.1094892571783506</v>
      </c>
      <c r="J1725" s="86">
        <v>0.10948690439218123</v>
      </c>
      <c r="K1725" s="86">
        <v>0.10947984603367307</v>
      </c>
      <c r="L1725" s="86">
        <v>1.2066899121940202</v>
      </c>
      <c r="M1725" s="86">
        <v>1.2256957188702862</v>
      </c>
      <c r="N1725" s="86">
        <v>1.1882946535287087</v>
      </c>
      <c r="O1725" s="117">
        <v>2.7233146992668718</v>
      </c>
      <c r="P1725" s="117">
        <v>2.7738384294681762</v>
      </c>
      <c r="Q1725" s="117">
        <v>2.6754331479337834</v>
      </c>
    </row>
    <row r="1726" spans="1:17" x14ac:dyDescent="0.25">
      <c r="A1726" t="s">
        <v>1828</v>
      </c>
      <c r="B1726">
        <v>49</v>
      </c>
      <c r="C1726">
        <v>36</v>
      </c>
      <c r="D1726">
        <v>10</v>
      </c>
      <c r="E1726">
        <v>14</v>
      </c>
      <c r="F1726" s="116">
        <v>5.4467276421308462E-2</v>
      </c>
      <c r="G1726" s="116">
        <v>5.449592581716433E-2</v>
      </c>
      <c r="H1726" s="116">
        <v>5.4524575213020197E-2</v>
      </c>
      <c r="I1726" s="86">
        <v>0.10948844116249698</v>
      </c>
      <c r="J1726" s="86">
        <v>0.10948366626318767</v>
      </c>
      <c r="K1726" s="86">
        <v>0.10947650391422371</v>
      </c>
      <c r="L1726" s="86">
        <v>1.1382142354073108</v>
      </c>
      <c r="M1726" s="86">
        <v>1.1566071475467761</v>
      </c>
      <c r="N1726" s="86">
        <v>1.1756112467978332</v>
      </c>
      <c r="O1726" s="117">
        <v>2.6095230591824894</v>
      </c>
      <c r="P1726" s="117">
        <v>2.6571192554976997</v>
      </c>
      <c r="Q1726" s="117">
        <v>2.7073416464330307</v>
      </c>
    </row>
    <row r="1727" spans="1:17" x14ac:dyDescent="0.25">
      <c r="A1727" t="s">
        <v>1829</v>
      </c>
      <c r="B1727">
        <v>50</v>
      </c>
      <c r="C1727">
        <v>35</v>
      </c>
      <c r="D1727">
        <v>10</v>
      </c>
      <c r="E1727">
        <v>14</v>
      </c>
      <c r="F1727" s="116">
        <v>5.4274130188075309E-2</v>
      </c>
      <c r="G1727" s="116">
        <v>5.4303228997933987E-2</v>
      </c>
      <c r="H1727" s="116">
        <v>5.4334752708614216E-2</v>
      </c>
      <c r="I1727" s="86">
        <v>0.10948669699409294</v>
      </c>
      <c r="J1727" s="86">
        <v>0.10947942229162827</v>
      </c>
      <c r="K1727" s="86">
        <v>0.10947457248998516</v>
      </c>
      <c r="L1727" s="86">
        <v>1.1276831527590521</v>
      </c>
      <c r="M1727" s="86">
        <v>1.0903105812972249</v>
      </c>
      <c r="N1727" s="86">
        <v>1.108693754425444</v>
      </c>
      <c r="O1727" s="117">
        <v>2.6395481924789275</v>
      </c>
      <c r="P1727" s="117">
        <v>2.5425764086248872</v>
      </c>
      <c r="Q1727" s="117">
        <v>2.5897601288107315</v>
      </c>
    </row>
    <row r="1728" spans="1:17" x14ac:dyDescent="0.25">
      <c r="A1728" t="s">
        <v>1830</v>
      </c>
      <c r="B1728">
        <v>51</v>
      </c>
      <c r="C1728">
        <v>34</v>
      </c>
      <c r="D1728">
        <v>10</v>
      </c>
      <c r="E1728">
        <v>14</v>
      </c>
      <c r="F1728" s="116">
        <v>5.365154966521709E-2</v>
      </c>
      <c r="G1728" s="116">
        <v>5.3681132838308235E-2</v>
      </c>
      <c r="H1728" s="116">
        <v>5.3713181275823647E-2</v>
      </c>
      <c r="I1728" s="86">
        <v>0.11088512853888709</v>
      </c>
      <c r="J1728" s="86">
        <v>0.1108777327456143</v>
      </c>
      <c r="K1728" s="86">
        <v>0.11087526748119003</v>
      </c>
      <c r="L1728" s="86">
        <v>1.0766697235945528</v>
      </c>
      <c r="M1728" s="86">
        <v>1.0954920174737943</v>
      </c>
      <c r="N1728" s="86">
        <v>1.0584452563381948</v>
      </c>
      <c r="O1728" s="117">
        <v>2.5255426046997802</v>
      </c>
      <c r="P1728" s="117">
        <v>2.5741255707087141</v>
      </c>
      <c r="Q1728" s="117">
        <v>2.4795235136920786</v>
      </c>
    </row>
    <row r="1729" spans="1:17" x14ac:dyDescent="0.25">
      <c r="A1729" t="s">
        <v>1831</v>
      </c>
      <c r="B1729">
        <v>52</v>
      </c>
      <c r="C1729">
        <v>33</v>
      </c>
      <c r="D1729">
        <v>10</v>
      </c>
      <c r="E1729">
        <v>14</v>
      </c>
      <c r="F1729" s="116">
        <v>5.3666710985457583E-2</v>
      </c>
      <c r="G1729" s="116">
        <v>5.3696814315136704E-2</v>
      </c>
      <c r="H1729" s="116">
        <v>5.3731934866429021E-2</v>
      </c>
      <c r="I1729" s="86">
        <v>0.11088310626224515</v>
      </c>
      <c r="J1729" s="86">
        <v>0.11087558042982537</v>
      </c>
      <c r="K1729" s="86">
        <v>0.11088059765143857</v>
      </c>
      <c r="L1729" s="86">
        <v>1.0510828418546661</v>
      </c>
      <c r="M1729" s="86">
        <v>1.0692426754835975</v>
      </c>
      <c r="N1729" s="86">
        <v>1.0880008127899012</v>
      </c>
      <c r="O1729" s="117">
        <v>2.3921761446163958</v>
      </c>
      <c r="P1729" s="117">
        <v>2.4379532746151162</v>
      </c>
      <c r="Q1729" s="117">
        <v>2.4862816618041426</v>
      </c>
    </row>
    <row r="1730" spans="1:17" x14ac:dyDescent="0.25">
      <c r="A1730" t="s">
        <v>1832</v>
      </c>
      <c r="B1730">
        <v>53</v>
      </c>
      <c r="C1730">
        <v>32</v>
      </c>
      <c r="D1730">
        <v>10</v>
      </c>
      <c r="E1730">
        <v>14</v>
      </c>
      <c r="F1730" s="116">
        <v>5.3681157939113662E-2</v>
      </c>
      <c r="G1730" s="116">
        <v>5.3714373315277793E-2</v>
      </c>
      <c r="H1730" s="116">
        <v>5.3752698749313335E-2</v>
      </c>
      <c r="I1730" s="86">
        <v>0.11087803569375423</v>
      </c>
      <c r="J1730" s="86">
        <v>0.11087548066481853</v>
      </c>
      <c r="K1730" s="86">
        <v>0.11088825580949704</v>
      </c>
      <c r="L1730" s="86">
        <v>1.08411921765014</v>
      </c>
      <c r="M1730" s="86">
        <v>1.0473242459470853</v>
      </c>
      <c r="N1730" s="86">
        <v>1.0654227934131355</v>
      </c>
      <c r="O1730" s="117">
        <v>2.3767083562221343</v>
      </c>
      <c r="P1730" s="117">
        <v>2.2831023161337303</v>
      </c>
      <c r="Q1730" s="117">
        <v>2.3286354867968879</v>
      </c>
    </row>
    <row r="1731" spans="1:17" x14ac:dyDescent="0.25">
      <c r="A1731" t="s">
        <v>1833</v>
      </c>
      <c r="B1731">
        <v>54</v>
      </c>
      <c r="C1731">
        <v>31</v>
      </c>
      <c r="D1731">
        <v>10</v>
      </c>
      <c r="E1731">
        <v>14</v>
      </c>
      <c r="F1731" s="116">
        <v>5.3697848022796063E-2</v>
      </c>
      <c r="G1731" s="116">
        <v>5.3731708714700226E-2</v>
      </c>
      <c r="H1731" s="116">
        <v>5.3781197418252477E-2</v>
      </c>
      <c r="I1731" s="86">
        <v>0.11087553330589749</v>
      </c>
      <c r="J1731" s="86">
        <v>0.11088074264311351</v>
      </c>
      <c r="K1731" s="86">
        <v>0.11090678932919365</v>
      </c>
      <c r="L1731" s="86">
        <v>1.0588186265061497</v>
      </c>
      <c r="M1731" s="86">
        <v>1.0775123331058589</v>
      </c>
      <c r="N1731" s="86">
        <v>1.0407226383174906</v>
      </c>
      <c r="O1731" s="117">
        <v>2.2198965425628896</v>
      </c>
      <c r="P1731" s="117">
        <v>2.2677130488687922</v>
      </c>
      <c r="Q1731" s="117">
        <v>2.1746039601381515</v>
      </c>
    </row>
    <row r="1732" spans="1:17" x14ac:dyDescent="0.25">
      <c r="A1732" t="s">
        <v>1834</v>
      </c>
      <c r="B1732">
        <v>55</v>
      </c>
      <c r="C1732">
        <v>30</v>
      </c>
      <c r="D1732">
        <v>10</v>
      </c>
      <c r="E1732">
        <v>14</v>
      </c>
      <c r="F1732" s="116">
        <v>5.2974007335353214E-2</v>
      </c>
      <c r="G1732" s="116">
        <v>5.3013873385424973E-2</v>
      </c>
      <c r="H1732" s="116">
        <v>5.3072343592196883E-2</v>
      </c>
      <c r="I1732" s="86">
        <v>0.11087545845957583</v>
      </c>
      <c r="J1732" s="86">
        <v>0.11088874714293308</v>
      </c>
      <c r="K1732" s="86">
        <v>0.11093658640301919</v>
      </c>
      <c r="L1732" s="86">
        <v>1.0581007813745813</v>
      </c>
      <c r="M1732" s="86">
        <v>1.0759979801201296</v>
      </c>
      <c r="N1732" s="86">
        <v>1.0944850708485212</v>
      </c>
      <c r="O1732" s="117">
        <v>2.063472067187583</v>
      </c>
      <c r="P1732" s="117">
        <v>2.108523361505342</v>
      </c>
      <c r="Q1732" s="117">
        <v>2.1560862169776218</v>
      </c>
    </row>
    <row r="1733" spans="1:17" x14ac:dyDescent="0.25">
      <c r="A1733" t="s">
        <v>1835</v>
      </c>
      <c r="B1733">
        <v>18</v>
      </c>
      <c r="C1733">
        <v>67</v>
      </c>
      <c r="D1733">
        <v>12</v>
      </c>
      <c r="E1733">
        <v>14</v>
      </c>
      <c r="F1733" s="116">
        <v>5.7678627177022719E-2</v>
      </c>
      <c r="G1733" s="116">
        <v>5.7712746447757424E-2</v>
      </c>
      <c r="H1733" s="116">
        <v>5.7745159754955401E-2</v>
      </c>
      <c r="I1733" s="86">
        <v>0.10332850545652437</v>
      </c>
      <c r="J1733" s="86">
        <v>0.10335409490957541</v>
      </c>
      <c r="K1733" s="86">
        <v>0.10337968436262643</v>
      </c>
      <c r="L1733" s="86">
        <v>1.6806095066524047</v>
      </c>
      <c r="M1733" s="86">
        <v>1.7014922063055824</v>
      </c>
      <c r="N1733" s="86">
        <v>1.6604168692498367</v>
      </c>
      <c r="O1733" s="117">
        <v>6.5753413206546121</v>
      </c>
      <c r="P1733" s="117">
        <v>6.6514290003565462</v>
      </c>
      <c r="Q1733" s="117">
        <v>6.5031005887280164</v>
      </c>
    </row>
    <row r="1734" spans="1:17" x14ac:dyDescent="0.25">
      <c r="A1734" t="s">
        <v>1836</v>
      </c>
      <c r="B1734">
        <v>19</v>
      </c>
      <c r="C1734">
        <v>66</v>
      </c>
      <c r="D1734">
        <v>12</v>
      </c>
      <c r="E1734">
        <v>14</v>
      </c>
      <c r="F1734" s="116">
        <v>5.7695627575621355E-2</v>
      </c>
      <c r="G1734" s="116">
        <v>5.7729812512712524E-2</v>
      </c>
      <c r="H1734" s="116">
        <v>5.7762288202949132E-2</v>
      </c>
      <c r="I1734" s="86">
        <v>0.10334106482660545</v>
      </c>
      <c r="J1734" s="86">
        <v>0.10336670352942383</v>
      </c>
      <c r="K1734" s="86">
        <v>0.10339063298538764</v>
      </c>
      <c r="L1734" s="86">
        <v>1.6428255217903336</v>
      </c>
      <c r="M1734" s="86">
        <v>1.6628818243817227</v>
      </c>
      <c r="N1734" s="86">
        <v>1.6836224099546622</v>
      </c>
      <c r="O1734" s="117">
        <v>6.1601461747910022</v>
      </c>
      <c r="P1734" s="117">
        <v>6.2316080765332371</v>
      </c>
      <c r="Q1734" s="117">
        <v>6.3068747617737193</v>
      </c>
    </row>
    <row r="1735" spans="1:17" x14ac:dyDescent="0.25">
      <c r="A1735" t="s">
        <v>1837</v>
      </c>
      <c r="B1735">
        <v>20</v>
      </c>
      <c r="C1735">
        <v>65</v>
      </c>
      <c r="D1735">
        <v>12</v>
      </c>
      <c r="E1735">
        <v>14</v>
      </c>
      <c r="F1735" s="116">
        <v>5.7712102294816922E-2</v>
      </c>
      <c r="G1735" s="116">
        <v>5.7744643172153227E-2</v>
      </c>
      <c r="H1735" s="116">
        <v>5.7778896727244081E-2</v>
      </c>
      <c r="I1735" s="86">
        <v>0.10335496445337321</v>
      </c>
      <c r="J1735" s="86">
        <v>0.10337894194193679</v>
      </c>
      <c r="K1735" s="86">
        <v>0.10340120675274585</v>
      </c>
      <c r="L1735" s="86">
        <v>1.664378529186598</v>
      </c>
      <c r="M1735" s="86">
        <v>1.62385143548086</v>
      </c>
      <c r="N1735" s="86">
        <v>1.6437750157994522</v>
      </c>
      <c r="O1735" s="117">
        <v>5.9789734552074822</v>
      </c>
      <c r="P1735" s="117">
        <v>5.8333718685828106</v>
      </c>
      <c r="Q1735" s="117">
        <v>5.9042852910096411</v>
      </c>
    </row>
    <row r="1736" spans="1:17" x14ac:dyDescent="0.25">
      <c r="A1736" t="s">
        <v>1838</v>
      </c>
      <c r="B1736">
        <v>21</v>
      </c>
      <c r="C1736">
        <v>64</v>
      </c>
      <c r="D1736">
        <v>12</v>
      </c>
      <c r="E1736">
        <v>14</v>
      </c>
      <c r="F1736" s="116">
        <v>5.7728448372032358E-2</v>
      </c>
      <c r="G1736" s="116">
        <v>5.7762773766474047E-2</v>
      </c>
      <c r="H1736" s="116">
        <v>5.7795382891193646E-2</v>
      </c>
      <c r="I1736" s="86">
        <v>0.10336749282170189</v>
      </c>
      <c r="J1736" s="86">
        <v>0.10339152059781107</v>
      </c>
      <c r="K1736" s="86">
        <v>0.10341211583447608</v>
      </c>
      <c r="L1736" s="86">
        <v>1.6233749071069012</v>
      </c>
      <c r="M1736" s="86">
        <v>1.6438448560822025</v>
      </c>
      <c r="N1736" s="86">
        <v>1.6035811684021013</v>
      </c>
      <c r="O1736" s="117">
        <v>5.5981611886197591</v>
      </c>
      <c r="P1736" s="117">
        <v>5.6720397350766056</v>
      </c>
      <c r="Q1736" s="117">
        <v>5.5280172450781677</v>
      </c>
    </row>
    <row r="1737" spans="1:17" x14ac:dyDescent="0.25">
      <c r="A1737" t="s">
        <v>1839</v>
      </c>
      <c r="B1737">
        <v>22</v>
      </c>
      <c r="C1737">
        <v>63</v>
      </c>
      <c r="D1737">
        <v>12</v>
      </c>
      <c r="E1737">
        <v>14</v>
      </c>
      <c r="F1737" s="116">
        <v>5.7746258413302352E-2</v>
      </c>
      <c r="G1737" s="116">
        <v>5.7778939781998072E-2</v>
      </c>
      <c r="H1737" s="116">
        <v>5.7811621150693791E-2</v>
      </c>
      <c r="I1737" s="86">
        <v>0.10337976954474853</v>
      </c>
      <c r="J1737" s="86">
        <v>0.10340213048122456</v>
      </c>
      <c r="K1737" s="86">
        <v>0.10342105127362734</v>
      </c>
      <c r="L1737" s="86">
        <v>1.5822031026659396</v>
      </c>
      <c r="M1737" s="86">
        <v>1.601992531447217</v>
      </c>
      <c r="N1737" s="86">
        <v>1.6224579485388848</v>
      </c>
      <c r="O1737" s="117">
        <v>5.2434331949822059</v>
      </c>
      <c r="P1737" s="117">
        <v>5.3130307497277984</v>
      </c>
      <c r="Q1737" s="117">
        <v>5.386333339640264</v>
      </c>
    </row>
    <row r="1738" spans="1:17" x14ac:dyDescent="0.25">
      <c r="A1738" t="s">
        <v>1840</v>
      </c>
      <c r="B1738">
        <v>23</v>
      </c>
      <c r="C1738">
        <v>62</v>
      </c>
      <c r="D1738">
        <v>12</v>
      </c>
      <c r="E1738">
        <v>14</v>
      </c>
      <c r="F1738" s="116">
        <v>5.7762996372463828E-2</v>
      </c>
      <c r="G1738" s="116">
        <v>5.779575454131667E-2</v>
      </c>
      <c r="H1738" s="116">
        <v>5.7826788596019363E-2</v>
      </c>
      <c r="I1738" s="86">
        <v>0.1033916773561744</v>
      </c>
      <c r="J1738" s="86">
        <v>0.10341236672597619</v>
      </c>
      <c r="K1738" s="86">
        <v>0.10342960786747769</v>
      </c>
      <c r="L1738" s="86">
        <v>1.5995555233720915</v>
      </c>
      <c r="M1738" s="86">
        <v>1.5595526268603193</v>
      </c>
      <c r="N1738" s="86">
        <v>1.5792183721762219</v>
      </c>
      <c r="O1738" s="117">
        <v>5.1133174025185859</v>
      </c>
      <c r="P1738" s="117">
        <v>4.9719728003751671</v>
      </c>
      <c r="Q1738" s="117">
        <v>5.0408132301623425</v>
      </c>
    </row>
    <row r="1739" spans="1:17" x14ac:dyDescent="0.25">
      <c r="A1739" t="s">
        <v>1841</v>
      </c>
      <c r="B1739">
        <v>24</v>
      </c>
      <c r="C1739">
        <v>61</v>
      </c>
      <c r="D1739">
        <v>12</v>
      </c>
      <c r="E1739">
        <v>14</v>
      </c>
      <c r="F1739" s="116">
        <v>5.735984983355169E-2</v>
      </c>
      <c r="G1739" s="116">
        <v>5.7390961666764613E-2</v>
      </c>
      <c r="H1739" s="116">
        <v>5.7422073499977529E-2</v>
      </c>
      <c r="I1739" s="86">
        <v>0.10340190611831485</v>
      </c>
      <c r="J1739" s="86">
        <v>0.1034209189052783</v>
      </c>
      <c r="K1739" s="86">
        <v>0.10343647482188476</v>
      </c>
      <c r="L1739" s="86">
        <v>1.5985795719703124</v>
      </c>
      <c r="M1739" s="86">
        <v>1.6191254809370885</v>
      </c>
      <c r="N1739" s="86">
        <v>1.5787081168110053</v>
      </c>
      <c r="O1739" s="117">
        <v>4.7876893932846833</v>
      </c>
      <c r="P1739" s="117">
        <v>4.8596234085433094</v>
      </c>
      <c r="Q1739" s="117">
        <v>4.7193937340767906</v>
      </c>
    </row>
    <row r="1740" spans="1:17" x14ac:dyDescent="0.25">
      <c r="A1740" t="s">
        <v>1842</v>
      </c>
      <c r="B1740">
        <v>25</v>
      </c>
      <c r="C1740">
        <v>60</v>
      </c>
      <c r="D1740">
        <v>12</v>
      </c>
      <c r="E1740">
        <v>14</v>
      </c>
      <c r="F1740" s="116">
        <v>5.7204950321743185E-2</v>
      </c>
      <c r="G1740" s="116">
        <v>5.7237878522667603E-2</v>
      </c>
      <c r="H1740" s="116">
        <v>5.7265607533972369E-2</v>
      </c>
      <c r="I1740" s="86">
        <v>0.10431134133892997</v>
      </c>
      <c r="J1740" s="86">
        <v>0.10432693890778891</v>
      </c>
      <c r="K1740" s="86">
        <v>0.10433560422382164</v>
      </c>
      <c r="L1740" s="86">
        <v>1.5717028905761221</v>
      </c>
      <c r="M1740" s="86">
        <v>1.5919641325238774</v>
      </c>
      <c r="N1740" s="86">
        <v>1.6129125340330288</v>
      </c>
      <c r="O1740" s="117">
        <v>4.4754676237797071</v>
      </c>
      <c r="P1740" s="117">
        <v>4.5382253086152309</v>
      </c>
      <c r="Q1740" s="117">
        <v>4.6043538013874903</v>
      </c>
    </row>
    <row r="1741" spans="1:17" x14ac:dyDescent="0.25">
      <c r="A1741" t="s">
        <v>1843</v>
      </c>
      <c r="B1741">
        <v>26</v>
      </c>
      <c r="C1741">
        <v>59</v>
      </c>
      <c r="D1741">
        <v>12</v>
      </c>
      <c r="E1741">
        <v>14</v>
      </c>
      <c r="F1741" s="116">
        <v>5.7220869462447449E-2</v>
      </c>
      <c r="G1741" s="116">
        <v>5.7252153842677803E-2</v>
      </c>
      <c r="H1741" s="116">
        <v>5.7278224159536435E-2</v>
      </c>
      <c r="I1741" s="86">
        <v>0.10431950389925039</v>
      </c>
      <c r="J1741" s="86">
        <v>0.10433167004711776</v>
      </c>
      <c r="K1741" s="86">
        <v>0.10433688411048948</v>
      </c>
      <c r="L1741" s="86">
        <v>1.5859321094188579</v>
      </c>
      <c r="M1741" s="86">
        <v>1.544982593718444</v>
      </c>
      <c r="N1741" s="86">
        <v>1.5651171905211723</v>
      </c>
      <c r="O1741" s="117">
        <v>4.3830894020685927</v>
      </c>
      <c r="P1741" s="117">
        <v>4.2551362869264313</v>
      </c>
      <c r="Q1741" s="117">
        <v>4.3174391301551882</v>
      </c>
    </row>
    <row r="1742" spans="1:17" x14ac:dyDescent="0.25">
      <c r="A1742" t="s">
        <v>1844</v>
      </c>
      <c r="B1742">
        <v>27</v>
      </c>
      <c r="C1742">
        <v>58</v>
      </c>
      <c r="D1742">
        <v>12</v>
      </c>
      <c r="E1742">
        <v>14</v>
      </c>
      <c r="F1742" s="116">
        <v>5.7236351210939951E-2</v>
      </c>
      <c r="G1742" s="116">
        <v>5.7265988382228857E-2</v>
      </c>
      <c r="H1742" s="116">
        <v>5.7290395464466778E-2</v>
      </c>
      <c r="I1742" s="86">
        <v>0.10432632966297306</v>
      </c>
      <c r="J1742" s="86">
        <v>0.10433678984107503</v>
      </c>
      <c r="K1742" s="86">
        <v>0.10433330311504103</v>
      </c>
      <c r="L1742" s="86">
        <v>1.5315845077788859</v>
      </c>
      <c r="M1742" s="86">
        <v>1.5522712533385401</v>
      </c>
      <c r="N1742" s="86">
        <v>1.5115737411404548</v>
      </c>
      <c r="O1742" s="117">
        <v>4.1015386921987993</v>
      </c>
      <c r="P1742" s="117">
        <v>4.1667090885000801</v>
      </c>
      <c r="Q1742" s="117">
        <v>4.0396894024448926</v>
      </c>
    </row>
    <row r="1743" spans="1:17" x14ac:dyDescent="0.25">
      <c r="A1743" t="s">
        <v>1845</v>
      </c>
      <c r="B1743">
        <v>28</v>
      </c>
      <c r="C1743">
        <v>57</v>
      </c>
      <c r="D1743">
        <v>12</v>
      </c>
      <c r="E1743">
        <v>14</v>
      </c>
      <c r="F1743" s="116">
        <v>5.7252449141291968E-2</v>
      </c>
      <c r="G1743" s="116">
        <v>5.7278685255828354E-2</v>
      </c>
      <c r="H1743" s="116">
        <v>5.7299674147457458E-2</v>
      </c>
      <c r="I1743" s="86">
        <v>0.10433228213967757</v>
      </c>
      <c r="J1743" s="86">
        <v>0.10433578028828243</v>
      </c>
      <c r="K1743" s="86">
        <v>0.10432878399107272</v>
      </c>
      <c r="L1743" s="86">
        <v>1.4889292342027982</v>
      </c>
      <c r="M1743" s="86">
        <v>1.5088197071699803</v>
      </c>
      <c r="N1743" s="86">
        <v>1.5293814130958554</v>
      </c>
      <c r="O1743" s="117">
        <v>3.8400489041174959</v>
      </c>
      <c r="P1743" s="117">
        <v>3.9014431612069314</v>
      </c>
      <c r="Q1743" s="117">
        <v>3.9661344233564386</v>
      </c>
    </row>
    <row r="1744" spans="1:17" x14ac:dyDescent="0.25">
      <c r="A1744" t="s">
        <v>1846</v>
      </c>
      <c r="B1744">
        <v>29</v>
      </c>
      <c r="C1744">
        <v>56</v>
      </c>
      <c r="D1744">
        <v>12</v>
      </c>
      <c r="E1744">
        <v>14</v>
      </c>
      <c r="F1744" s="116">
        <v>5.7265621846099297E-2</v>
      </c>
      <c r="G1744" s="116">
        <v>5.7290194846339765E-2</v>
      </c>
      <c r="H1744" s="116">
        <v>5.730774698936867E-2</v>
      </c>
      <c r="I1744" s="86">
        <v>0.10433695902101167</v>
      </c>
      <c r="J1744" s="86">
        <v>0.10433344859240588</v>
      </c>
      <c r="K1744" s="86">
        <v>0.10431940687798277</v>
      </c>
      <c r="L1744" s="86">
        <v>1.4999183825349156</v>
      </c>
      <c r="M1744" s="86">
        <v>1.4597046676413956</v>
      </c>
      <c r="N1744" s="86">
        <v>1.479477156763455</v>
      </c>
      <c r="O1744" s="117">
        <v>3.7797627301305354</v>
      </c>
      <c r="P1744" s="117">
        <v>3.6550056079096978</v>
      </c>
      <c r="Q1744" s="117">
        <v>3.7157518197184287</v>
      </c>
    </row>
    <row r="1745" spans="1:17" x14ac:dyDescent="0.25">
      <c r="A1745" t="s">
        <v>1847</v>
      </c>
      <c r="B1745">
        <v>30</v>
      </c>
      <c r="C1745">
        <v>55</v>
      </c>
      <c r="D1745">
        <v>12</v>
      </c>
      <c r="E1745">
        <v>14</v>
      </c>
      <c r="F1745" s="116">
        <v>5.7278012684989429E-2</v>
      </c>
      <c r="G1745" s="116">
        <v>5.7299154334038052E-2</v>
      </c>
      <c r="H1745" s="116">
        <v>5.7315010570824526E-2</v>
      </c>
      <c r="I1745" s="86">
        <v>0.10433579985905567</v>
      </c>
      <c r="J1745" s="86">
        <v>0.10432875264270614</v>
      </c>
      <c r="K1745" s="86">
        <v>0.1043076109936575</v>
      </c>
      <c r="L1745" s="86">
        <v>1.4494097956307259</v>
      </c>
      <c r="M1745" s="86">
        <v>1.4697357293868922</v>
      </c>
      <c r="N1745" s="86">
        <v>1.4297507047216349</v>
      </c>
      <c r="O1745" s="117">
        <v>3.5387491190979561</v>
      </c>
      <c r="P1745" s="117">
        <v>3.6022832980972517</v>
      </c>
      <c r="Q1745" s="117">
        <v>3.4784548978153631</v>
      </c>
    </row>
    <row r="1746" spans="1:17" x14ac:dyDescent="0.25">
      <c r="A1746" t="s">
        <v>1848</v>
      </c>
      <c r="B1746">
        <v>31</v>
      </c>
      <c r="C1746">
        <v>54</v>
      </c>
      <c r="D1746">
        <v>12</v>
      </c>
      <c r="E1746">
        <v>14</v>
      </c>
      <c r="F1746" s="116">
        <v>5.7290984925938634E-2</v>
      </c>
      <c r="G1746" s="116">
        <v>5.7308673334017284E-2</v>
      </c>
      <c r="H1746" s="116">
        <v>5.7319286378864472E-2</v>
      </c>
      <c r="I1746" s="86">
        <v>0.10433330621110762</v>
      </c>
      <c r="J1746" s="86">
        <v>0.1043191554846447</v>
      </c>
      <c r="K1746" s="86">
        <v>0.10429262287252672</v>
      </c>
      <c r="L1746" s="86">
        <v>1.4282735052410753</v>
      </c>
      <c r="M1746" s="86">
        <v>1.4478245026904069</v>
      </c>
      <c r="N1746" s="86">
        <v>1.4680366326607321</v>
      </c>
      <c r="O1746" s="117">
        <v>3.3808668027494861</v>
      </c>
      <c r="P1746" s="117">
        <v>3.4407102249611738</v>
      </c>
      <c r="Q1746" s="117">
        <v>3.5037693997615604</v>
      </c>
    </row>
    <row r="1747" spans="1:17" x14ac:dyDescent="0.25">
      <c r="A1747" t="s">
        <v>1849</v>
      </c>
      <c r="B1747">
        <v>32</v>
      </c>
      <c r="C1747">
        <v>53</v>
      </c>
      <c r="D1747">
        <v>12</v>
      </c>
      <c r="E1747">
        <v>14</v>
      </c>
      <c r="F1747" s="116">
        <v>5.7299281094399218E-2</v>
      </c>
      <c r="G1747" s="116">
        <v>5.7313492225623028E-2</v>
      </c>
      <c r="H1747" s="116">
        <v>5.7324150574040882E-2</v>
      </c>
      <c r="I1747" s="86">
        <v>0.10432924348819321</v>
      </c>
      <c r="J1747" s="86">
        <v>0.10430615039995453</v>
      </c>
      <c r="K1747" s="86">
        <v>0.10427595174610393</v>
      </c>
      <c r="L1747" s="86">
        <v>1.4592646805426521</v>
      </c>
      <c r="M1747" s="86">
        <v>1.4195090409440454</v>
      </c>
      <c r="N1747" s="86">
        <v>1.439055065517814</v>
      </c>
      <c r="O1747" s="117">
        <v>3.4090176733180684</v>
      </c>
      <c r="P1747" s="117">
        <v>3.2874147998273346</v>
      </c>
      <c r="Q1747" s="117">
        <v>3.3466254780713363</v>
      </c>
    </row>
    <row r="1748" spans="1:17" x14ac:dyDescent="0.25">
      <c r="A1748" t="s">
        <v>1850</v>
      </c>
      <c r="B1748">
        <v>33</v>
      </c>
      <c r="C1748">
        <v>52</v>
      </c>
      <c r="D1748">
        <v>12</v>
      </c>
      <c r="E1748">
        <v>14</v>
      </c>
      <c r="F1748" s="116">
        <v>5.7307996352559724E-2</v>
      </c>
      <c r="G1748" s="116">
        <v>5.731870312441447E-2</v>
      </c>
      <c r="H1748" s="116">
        <v>5.7327625434293435E-2</v>
      </c>
      <c r="I1748" s="86">
        <v>0.10431964710479967</v>
      </c>
      <c r="J1748" s="86">
        <v>0.10429288017516279</v>
      </c>
      <c r="K1748" s="86">
        <v>0.10426075985959853</v>
      </c>
      <c r="L1748" s="86">
        <v>1.4136668373801957</v>
      </c>
      <c r="M1748" s="86">
        <v>1.4337688015374925</v>
      </c>
      <c r="N1748" s="86">
        <v>1.3942229879540002</v>
      </c>
      <c r="O1748" s="117">
        <v>3.2569357575844093</v>
      </c>
      <c r="P1748" s="117">
        <v>3.3188548036824157</v>
      </c>
      <c r="Q1748" s="117">
        <v>3.1981734247215794</v>
      </c>
    </row>
    <row r="1749" spans="1:17" x14ac:dyDescent="0.25">
      <c r="A1749" t="s">
        <v>1851</v>
      </c>
      <c r="B1749">
        <v>34</v>
      </c>
      <c r="C1749">
        <v>51</v>
      </c>
      <c r="D1749">
        <v>12</v>
      </c>
      <c r="E1749">
        <v>14</v>
      </c>
      <c r="F1749" s="116">
        <v>5.6681824376178969E-2</v>
      </c>
      <c r="G1749" s="116">
        <v>5.6690789898366838E-2</v>
      </c>
      <c r="H1749" s="116">
        <v>5.6699755420554714E-2</v>
      </c>
      <c r="I1749" s="86">
        <v>0.10430667823816731</v>
      </c>
      <c r="J1749" s="86">
        <v>0.10427619546272852</v>
      </c>
      <c r="K1749" s="86">
        <v>0.10424391958285219</v>
      </c>
      <c r="L1749" s="86">
        <v>1.4144707114321167</v>
      </c>
      <c r="M1749" s="86">
        <v>1.4338900324910524</v>
      </c>
      <c r="N1749" s="86">
        <v>1.4539633471193303</v>
      </c>
      <c r="O1749" s="117">
        <v>3.1176599269847873</v>
      </c>
      <c r="P1749" s="117">
        <v>3.1757977521642768</v>
      </c>
      <c r="Q1749" s="117">
        <v>3.2370609583784598</v>
      </c>
    </row>
    <row r="1750" spans="1:17" x14ac:dyDescent="0.25">
      <c r="A1750" t="s">
        <v>1852</v>
      </c>
      <c r="B1750">
        <v>35</v>
      </c>
      <c r="C1750">
        <v>50</v>
      </c>
      <c r="D1750">
        <v>12</v>
      </c>
      <c r="E1750">
        <v>14</v>
      </c>
      <c r="F1750" s="116">
        <v>5.6569392400819721E-2</v>
      </c>
      <c r="G1750" s="116">
        <v>5.6578404283888738E-2</v>
      </c>
      <c r="H1750" s="116">
        <v>5.6589218543571553E-2</v>
      </c>
      <c r="I1750" s="86">
        <v>0.10553455786800475</v>
      </c>
      <c r="J1750" s="86">
        <v>0.10550031271234249</v>
      </c>
      <c r="K1750" s="86">
        <v>0.10546786993329405</v>
      </c>
      <c r="L1750" s="86">
        <v>1.4332967450880731</v>
      </c>
      <c r="M1750" s="86">
        <v>1.3931379917559295</v>
      </c>
      <c r="N1750" s="86">
        <v>1.4128862602250987</v>
      </c>
      <c r="O1750" s="117">
        <v>3.1461799528858752</v>
      </c>
      <c r="P1750" s="117">
        <v>3.0355428668241942</v>
      </c>
      <c r="Q1750" s="117">
        <v>3.0893960776680132</v>
      </c>
    </row>
    <row r="1751" spans="1:17" x14ac:dyDescent="0.25">
      <c r="A1751" t="s">
        <v>1853</v>
      </c>
      <c r="B1751">
        <v>36</v>
      </c>
      <c r="C1751">
        <v>49</v>
      </c>
      <c r="D1751">
        <v>12</v>
      </c>
      <c r="E1751">
        <v>14</v>
      </c>
      <c r="F1751" s="116">
        <v>5.6574466272635494E-2</v>
      </c>
      <c r="G1751" s="116">
        <v>5.658352862707143E-2</v>
      </c>
      <c r="H1751" s="116">
        <v>5.6596215923281734E-2</v>
      </c>
      <c r="I1751" s="86">
        <v>0.10551661763932917</v>
      </c>
      <c r="J1751" s="86">
        <v>0.10548218069247263</v>
      </c>
      <c r="K1751" s="86">
        <v>0.10545499362916483</v>
      </c>
      <c r="L1751" s="86">
        <v>1.38572642926923</v>
      </c>
      <c r="M1751" s="86">
        <v>1.4061221641627382</v>
      </c>
      <c r="N1751" s="86">
        <v>1.365990765452461</v>
      </c>
      <c r="O1751" s="117">
        <v>3.0165623589671089</v>
      </c>
      <c r="P1751" s="117">
        <v>3.0729682654472361</v>
      </c>
      <c r="Q1751" s="117">
        <v>2.9630672807318033</v>
      </c>
    </row>
    <row r="1752" spans="1:17" x14ac:dyDescent="0.25">
      <c r="A1752" t="s">
        <v>1854</v>
      </c>
      <c r="B1752">
        <v>37</v>
      </c>
      <c r="C1752">
        <v>48</v>
      </c>
      <c r="D1752">
        <v>12</v>
      </c>
      <c r="E1752">
        <v>14</v>
      </c>
      <c r="F1752" s="116">
        <v>5.6578935373002341E-2</v>
      </c>
      <c r="G1752" s="116">
        <v>5.658987519486558E-2</v>
      </c>
      <c r="H1752" s="116">
        <v>5.6604461624016555E-2</v>
      </c>
      <c r="I1752" s="86">
        <v>0.10549999544174089</v>
      </c>
      <c r="J1752" s="86">
        <v>0.10546717597615118</v>
      </c>
      <c r="K1752" s="86">
        <v>0.10544529633242472</v>
      </c>
      <c r="L1752" s="86">
        <v>1.338432505857363</v>
      </c>
      <c r="M1752" s="86">
        <v>1.3580640161909363</v>
      </c>
      <c r="N1752" s="86">
        <v>1.3783524825623956</v>
      </c>
      <c r="O1752" s="117">
        <v>2.8939949494489063</v>
      </c>
      <c r="P1752" s="117">
        <v>2.9471314875422778</v>
      </c>
      <c r="Q1752" s="117">
        <v>3.003157961911187</v>
      </c>
    </row>
    <row r="1753" spans="1:17" x14ac:dyDescent="0.25">
      <c r="A1753" t="s">
        <v>1855</v>
      </c>
      <c r="B1753">
        <v>38</v>
      </c>
      <c r="C1753">
        <v>47</v>
      </c>
      <c r="D1753">
        <v>12</v>
      </c>
      <c r="E1753">
        <v>14</v>
      </c>
      <c r="F1753" s="116">
        <v>5.6582308211737764E-2</v>
      </c>
      <c r="G1753" s="116">
        <v>5.6596987757259035E-2</v>
      </c>
      <c r="H1753" s="116">
        <v>5.6615337189160626E-2</v>
      </c>
      <c r="I1753" s="86">
        <v>0.10548354422947065</v>
      </c>
      <c r="J1753" s="86">
        <v>0.10545418513842811</v>
      </c>
      <c r="K1753" s="86">
        <v>0.10543767064971668</v>
      </c>
      <c r="L1753" s="86">
        <v>1.3502429464783769</v>
      </c>
      <c r="M1753" s="86">
        <v>1.3105256011273891</v>
      </c>
      <c r="N1753" s="86">
        <v>1.3300567364434397</v>
      </c>
      <c r="O1753" s="117">
        <v>2.9365550042570683</v>
      </c>
      <c r="P1753" s="117">
        <v>2.8281300460937731</v>
      </c>
      <c r="Q1753" s="117">
        <v>2.8809066821291212</v>
      </c>
    </row>
    <row r="1754" spans="1:17" x14ac:dyDescent="0.25">
      <c r="A1754" t="s">
        <v>1856</v>
      </c>
      <c r="B1754">
        <v>39</v>
      </c>
      <c r="C1754">
        <v>46</v>
      </c>
      <c r="D1754">
        <v>12</v>
      </c>
      <c r="E1754">
        <v>14</v>
      </c>
      <c r="F1754" s="116">
        <v>5.6590039517513152E-2</v>
      </c>
      <c r="G1754" s="116">
        <v>5.6604819326077679E-2</v>
      </c>
      <c r="H1754" s="116">
        <v>5.662698903892447E-2</v>
      </c>
      <c r="I1754" s="86">
        <v>0.10546871391648299</v>
      </c>
      <c r="J1754" s="86">
        <v>0.10544469672756564</v>
      </c>
      <c r="K1754" s="86">
        <v>0.10543361187114224</v>
      </c>
      <c r="L1754" s="86">
        <v>1.3016725200866837</v>
      </c>
      <c r="M1754" s="86">
        <v>1.3217582799258794</v>
      </c>
      <c r="N1754" s="86">
        <v>1.2822370718243272</v>
      </c>
      <c r="O1754" s="117">
        <v>2.8177095361172335</v>
      </c>
      <c r="P1754" s="117">
        <v>2.8729786302442917</v>
      </c>
      <c r="Q1754" s="117">
        <v>2.765289250090988</v>
      </c>
    </row>
    <row r="1755" spans="1:17" x14ac:dyDescent="0.25">
      <c r="A1755" t="s">
        <v>1857</v>
      </c>
      <c r="B1755">
        <v>40</v>
      </c>
      <c r="C1755">
        <v>45</v>
      </c>
      <c r="D1755">
        <v>12</v>
      </c>
      <c r="E1755">
        <v>14</v>
      </c>
      <c r="F1755" s="116">
        <v>5.6595732802337373E-2</v>
      </c>
      <c r="G1755" s="116">
        <v>5.6616203440928249E-2</v>
      </c>
      <c r="H1755" s="116">
        <v>5.6640396013808374E-2</v>
      </c>
      <c r="I1755" s="86">
        <v>0.10545542518446836</v>
      </c>
      <c r="J1755" s="86">
        <v>0.10543681551302211</v>
      </c>
      <c r="K1755" s="86">
        <v>0.10543123261158824</v>
      </c>
      <c r="L1755" s="86">
        <v>1.2535251370137059</v>
      </c>
      <c r="M1755" s="86">
        <v>1.2728680295149388</v>
      </c>
      <c r="N1755" s="86">
        <v>1.2928573355999893</v>
      </c>
      <c r="O1755" s="117">
        <v>2.7053195745829108</v>
      </c>
      <c r="P1755" s="117">
        <v>2.7573782694866522</v>
      </c>
      <c r="Q1755" s="117">
        <v>2.8122693563845131</v>
      </c>
    </row>
    <row r="1756" spans="1:17" x14ac:dyDescent="0.25">
      <c r="A1756" t="s">
        <v>1858</v>
      </c>
      <c r="B1756">
        <v>41</v>
      </c>
      <c r="C1756">
        <v>44</v>
      </c>
      <c r="D1756">
        <v>12</v>
      </c>
      <c r="E1756">
        <v>14</v>
      </c>
      <c r="F1756" s="116">
        <v>5.6605755290437168E-2</v>
      </c>
      <c r="G1756" s="116">
        <v>5.6628261803259319E-2</v>
      </c>
      <c r="H1756" s="116">
        <v>5.6656394944287002E-2</v>
      </c>
      <c r="I1756" s="86">
        <v>0.10544488811449813</v>
      </c>
      <c r="J1756" s="86">
        <v>0.10543363485808706</v>
      </c>
      <c r="K1756" s="86">
        <v>0.10542988377261669</v>
      </c>
      <c r="L1756" s="86">
        <v>1.2498016613557548</v>
      </c>
      <c r="M1756" s="86">
        <v>1.2106478312161582</v>
      </c>
      <c r="N1756" s="86">
        <v>1.2299021529355056</v>
      </c>
      <c r="O1756" s="117">
        <v>2.7284251630315524</v>
      </c>
      <c r="P1756" s="117">
        <v>2.6225263935751406</v>
      </c>
      <c r="Q1756" s="117">
        <v>2.6740738101088004</v>
      </c>
    </row>
    <row r="1757" spans="1:17" x14ac:dyDescent="0.25">
      <c r="A1757" t="s">
        <v>1859</v>
      </c>
      <c r="B1757">
        <v>42</v>
      </c>
      <c r="C1757">
        <v>43</v>
      </c>
      <c r="D1757">
        <v>12</v>
      </c>
      <c r="E1757">
        <v>14</v>
      </c>
      <c r="F1757" s="116">
        <v>5.6614907419665995E-2</v>
      </c>
      <c r="G1757" s="116">
        <v>5.6641385962589601E-2</v>
      </c>
      <c r="H1757" s="116">
        <v>5.6671647154502298E-2</v>
      </c>
      <c r="I1757" s="86">
        <v>0.10543755792181264</v>
      </c>
      <c r="J1757" s="86">
        <v>0.10543188394832902</v>
      </c>
      <c r="K1757" s="86">
        <v>0.10542999262383447</v>
      </c>
      <c r="L1757" s="86">
        <v>1.1862179184082613</v>
      </c>
      <c r="M1757" s="86">
        <v>1.2060276511641101</v>
      </c>
      <c r="N1757" s="86">
        <v>1.167047453331568</v>
      </c>
      <c r="O1757" s="117">
        <v>2.5944867890984056</v>
      </c>
      <c r="P1757" s="117">
        <v>2.6484632988481835</v>
      </c>
      <c r="Q1757" s="117">
        <v>2.5432943090045961</v>
      </c>
    </row>
    <row r="1758" spans="1:17" x14ac:dyDescent="0.25">
      <c r="A1758" t="s">
        <v>1860</v>
      </c>
      <c r="B1758">
        <v>43</v>
      </c>
      <c r="C1758">
        <v>42</v>
      </c>
      <c r="D1758">
        <v>12</v>
      </c>
      <c r="E1758">
        <v>14</v>
      </c>
      <c r="F1758" s="116">
        <v>5.6626710662165333E-2</v>
      </c>
      <c r="G1758" s="116">
        <v>5.6655336998776701E-2</v>
      </c>
      <c r="H1758" s="116">
        <v>5.6685871757828826E-2</v>
      </c>
      <c r="I1758" s="86">
        <v>0.10543270616210522</v>
      </c>
      <c r="J1758" s="86">
        <v>0.10543079773966446</v>
      </c>
      <c r="K1758" s="86">
        <v>0.10543079773966446</v>
      </c>
      <c r="L1758" s="86">
        <v>1.1227478229671006</v>
      </c>
      <c r="M1758" s="86">
        <v>1.1419141095396312</v>
      </c>
      <c r="N1758" s="86">
        <v>1.1617235344746972</v>
      </c>
      <c r="O1758" s="117">
        <v>2.4672829598868686</v>
      </c>
      <c r="P1758" s="117">
        <v>2.5181195168637749</v>
      </c>
      <c r="Q1758" s="117">
        <v>2.5717213779573389</v>
      </c>
    </row>
    <row r="1759" spans="1:17" x14ac:dyDescent="0.25">
      <c r="A1759" t="s">
        <v>1861</v>
      </c>
      <c r="B1759">
        <v>44</v>
      </c>
      <c r="C1759">
        <v>41</v>
      </c>
      <c r="D1759">
        <v>12</v>
      </c>
      <c r="E1759">
        <v>14</v>
      </c>
      <c r="F1759" s="116">
        <v>5.5949729067266855E-2</v>
      </c>
      <c r="G1759" s="116">
        <v>5.5978633697403211E-2</v>
      </c>
      <c r="H1759" s="116">
        <v>5.6009465302881985E-2</v>
      </c>
      <c r="I1759" s="86">
        <v>0.10543060191001796</v>
      </c>
      <c r="J1759" s="86">
        <v>0.10543060191001796</v>
      </c>
      <c r="K1759" s="86">
        <v>0.10543252888536038</v>
      </c>
      <c r="L1759" s="86">
        <v>1.1489147274871472</v>
      </c>
      <c r="M1759" s="86">
        <v>1.1101150789674494</v>
      </c>
      <c r="N1759" s="86">
        <v>1.1291979157834697</v>
      </c>
      <c r="O1759" s="117">
        <v>2.4975816459452584</v>
      </c>
      <c r="P1759" s="117">
        <v>2.3941666602434157</v>
      </c>
      <c r="Q1759" s="117">
        <v>2.4445050371135451</v>
      </c>
    </row>
    <row r="1760" spans="1:17" x14ac:dyDescent="0.25">
      <c r="A1760" t="s">
        <v>1862</v>
      </c>
      <c r="B1760">
        <v>45</v>
      </c>
      <c r="C1760">
        <v>40</v>
      </c>
      <c r="D1760">
        <v>12</v>
      </c>
      <c r="E1760">
        <v>14</v>
      </c>
      <c r="F1760" s="116">
        <v>5.6093073066251276E-2</v>
      </c>
      <c r="G1760" s="116">
        <v>5.612422723068685E-2</v>
      </c>
      <c r="H1760" s="116">
        <v>5.6155381395122425E-2</v>
      </c>
      <c r="I1760" s="86">
        <v>0.10689967385484106</v>
      </c>
      <c r="J1760" s="86">
        <v>0.10689772671956384</v>
      </c>
      <c r="K1760" s="86">
        <v>0.10689577958428662</v>
      </c>
      <c r="L1760" s="86">
        <v>1.0755702672443168</v>
      </c>
      <c r="M1760" s="86">
        <v>1.0954037871781142</v>
      </c>
      <c r="N1760" s="86">
        <v>1.0563754076814487</v>
      </c>
      <c r="O1760" s="117">
        <v>2.3734527576303366</v>
      </c>
      <c r="P1760" s="117">
        <v>2.4236635350240956</v>
      </c>
      <c r="Q1760" s="117">
        <v>2.3258686657255514</v>
      </c>
    </row>
    <row r="1761" spans="1:17" x14ac:dyDescent="0.25">
      <c r="A1761" t="s">
        <v>1863</v>
      </c>
      <c r="B1761">
        <v>46</v>
      </c>
      <c r="C1761">
        <v>39</v>
      </c>
      <c r="D1761">
        <v>12</v>
      </c>
      <c r="E1761">
        <v>14</v>
      </c>
      <c r="F1761" s="116">
        <v>5.6109620114085886E-2</v>
      </c>
      <c r="G1761" s="116">
        <v>5.6141124673386326E-2</v>
      </c>
      <c r="H1761" s="116">
        <v>5.6170660197730489E-2</v>
      </c>
      <c r="I1761" s="86">
        <v>0.10689890777630975</v>
      </c>
      <c r="J1761" s="86">
        <v>0.10689693874135348</v>
      </c>
      <c r="K1761" s="86">
        <v>0.1068949697063972</v>
      </c>
      <c r="L1761" s="86">
        <v>1.0518978543426081</v>
      </c>
      <c r="M1761" s="86">
        <v>1.0710132456981509</v>
      </c>
      <c r="N1761" s="86">
        <v>1.0907625769522715</v>
      </c>
      <c r="O1761" s="117">
        <v>2.2572524480027094</v>
      </c>
      <c r="P1761" s="117">
        <v>2.3045585128272781</v>
      </c>
      <c r="Q1761" s="117">
        <v>2.3544755180038712</v>
      </c>
    </row>
    <row r="1762" spans="1:17" x14ac:dyDescent="0.25">
      <c r="A1762" t="s">
        <v>1864</v>
      </c>
      <c r="B1762">
        <v>47</v>
      </c>
      <c r="C1762">
        <v>38</v>
      </c>
      <c r="D1762">
        <v>12</v>
      </c>
      <c r="E1762">
        <v>14</v>
      </c>
      <c r="F1762" s="116">
        <v>5.6125611046566083E-2</v>
      </c>
      <c r="G1762" s="116">
        <v>5.615550325526153E-2</v>
      </c>
      <c r="H1762" s="116">
        <v>5.6185395463956969E-2</v>
      </c>
      <c r="I1762" s="86">
        <v>0.10689852392273462</v>
      </c>
      <c r="J1762" s="86">
        <v>0.10689653110882159</v>
      </c>
      <c r="K1762" s="86">
        <v>0.1068905526670825</v>
      </c>
      <c r="L1762" s="86">
        <v>1.086332684340269</v>
      </c>
      <c r="M1762" s="86">
        <v>1.0476242668935818</v>
      </c>
      <c r="N1762" s="86">
        <v>1.0666625481886833</v>
      </c>
      <c r="O1762" s="117">
        <v>2.2920010442344902</v>
      </c>
      <c r="P1762" s="117">
        <v>2.1953515622664672</v>
      </c>
      <c r="Q1762" s="117">
        <v>2.24237798498614</v>
      </c>
    </row>
    <row r="1763" spans="1:17" x14ac:dyDescent="0.25">
      <c r="A1763" t="s">
        <v>1865</v>
      </c>
      <c r="B1763">
        <v>48</v>
      </c>
      <c r="C1763">
        <v>37</v>
      </c>
      <c r="D1763">
        <v>12</v>
      </c>
      <c r="E1763">
        <v>14</v>
      </c>
      <c r="F1763" s="116">
        <v>5.6141059154815855E-2</v>
      </c>
      <c r="G1763" s="116">
        <v>5.6171338023193615E-2</v>
      </c>
      <c r="H1763" s="116">
        <v>5.6201616891571375E-2</v>
      </c>
      <c r="I1763" s="86">
        <v>0.10689651692084094</v>
      </c>
      <c r="J1763" s="86">
        <v>0.10689449832961576</v>
      </c>
      <c r="K1763" s="86">
        <v>0.10688844255594021</v>
      </c>
      <c r="L1763" s="86">
        <v>1.0625198074263971</v>
      </c>
      <c r="M1763" s="86">
        <v>1.0821142724492576</v>
      </c>
      <c r="N1763" s="86">
        <v>1.0435531242745688</v>
      </c>
      <c r="O1763" s="117">
        <v>2.1827430636159026</v>
      </c>
      <c r="P1763" s="117">
        <v>2.2320713773857226</v>
      </c>
      <c r="Q1763" s="117">
        <v>2.1359945094318675</v>
      </c>
    </row>
    <row r="1764" spans="1:17" x14ac:dyDescent="0.25">
      <c r="A1764" t="s">
        <v>1866</v>
      </c>
      <c r="B1764">
        <v>49</v>
      </c>
      <c r="C1764">
        <v>36</v>
      </c>
      <c r="D1764">
        <v>12</v>
      </c>
      <c r="E1764">
        <v>14</v>
      </c>
      <c r="F1764" s="116">
        <v>5.6155839053080067E-2</v>
      </c>
      <c r="G1764" s="116">
        <v>5.6186535368294391E-2</v>
      </c>
      <c r="H1764" s="116">
        <v>5.6215185262494423E-2</v>
      </c>
      <c r="I1764" s="86">
        <v>0.10689684810235379</v>
      </c>
      <c r="J1764" s="86">
        <v>0.10689070883931093</v>
      </c>
      <c r="K1764" s="86">
        <v>0.10688456957626806</v>
      </c>
      <c r="L1764" s="86">
        <v>1.0397517282025466</v>
      </c>
      <c r="M1764" s="86">
        <v>1.0587159117419545</v>
      </c>
      <c r="N1764" s="86">
        <v>1.078308346532749</v>
      </c>
      <c r="O1764" s="117">
        <v>2.0790532437819498</v>
      </c>
      <c r="P1764" s="117">
        <v>2.12552132575339</v>
      </c>
      <c r="Q1764" s="117">
        <v>2.1745556196767475</v>
      </c>
    </row>
    <row r="1765" spans="1:17" x14ac:dyDescent="0.25">
      <c r="A1765" t="s">
        <v>1867</v>
      </c>
      <c r="B1765">
        <v>50</v>
      </c>
      <c r="C1765">
        <v>35</v>
      </c>
      <c r="D1765">
        <v>12</v>
      </c>
      <c r="E1765">
        <v>14</v>
      </c>
      <c r="F1765" s="116">
        <v>5.5830796639520931E-2</v>
      </c>
      <c r="G1765" s="116">
        <v>5.5859866527684918E-2</v>
      </c>
      <c r="H1765" s="116">
        <v>5.5891012836432045E-2</v>
      </c>
      <c r="I1765" s="86">
        <v>0.10689413162014792</v>
      </c>
      <c r="J1765" s="86">
        <v>0.1068879023583985</v>
      </c>
      <c r="K1765" s="86">
        <v>0.10688374951723222</v>
      </c>
      <c r="L1765" s="86">
        <v>1.0884472111595147</v>
      </c>
      <c r="M1765" s="86">
        <v>1.0500002076420583</v>
      </c>
      <c r="N1765" s="86">
        <v>1.0689111365587725</v>
      </c>
      <c r="O1765" s="117">
        <v>2.1189539823670365</v>
      </c>
      <c r="P1765" s="117">
        <v>2.0242795858786788</v>
      </c>
      <c r="Q1765" s="117">
        <v>2.0703449765156834</v>
      </c>
    </row>
    <row r="1766" spans="1:17" x14ac:dyDescent="0.25">
      <c r="A1766" t="s">
        <v>1868</v>
      </c>
      <c r="B1766">
        <v>51</v>
      </c>
      <c r="C1766">
        <v>34</v>
      </c>
      <c r="D1766">
        <v>12</v>
      </c>
      <c r="E1766">
        <v>14</v>
      </c>
      <c r="F1766" s="116">
        <v>5.5708080296896084E-2</v>
      </c>
      <c r="G1766" s="116">
        <v>5.5737601214574897E-2</v>
      </c>
      <c r="H1766" s="116">
        <v>5.5771339406207827E-2</v>
      </c>
      <c r="I1766" s="86">
        <v>0.10787997638326585</v>
      </c>
      <c r="J1766" s="86">
        <v>0.10787154183535763</v>
      </c>
      <c r="K1766" s="86">
        <v>0.10786943319838056</v>
      </c>
      <c r="L1766" s="86">
        <v>1.068492746288799</v>
      </c>
      <c r="M1766" s="86">
        <v>1.0880398110661269</v>
      </c>
      <c r="N1766" s="86">
        <v>1.0495718944290924</v>
      </c>
      <c r="O1766" s="117">
        <v>1.9801176619433198</v>
      </c>
      <c r="P1766" s="117">
        <v>2.0273827597840754</v>
      </c>
      <c r="Q1766" s="117">
        <v>1.9353470816464238</v>
      </c>
    </row>
    <row r="1767" spans="1:17" x14ac:dyDescent="0.25">
      <c r="A1767" t="s">
        <v>1869</v>
      </c>
      <c r="B1767">
        <v>52</v>
      </c>
      <c r="C1767">
        <v>33</v>
      </c>
      <c r="D1767">
        <v>12</v>
      </c>
      <c r="E1767">
        <v>14</v>
      </c>
      <c r="F1767" s="116">
        <v>5.5722597859048678E-2</v>
      </c>
      <c r="G1767" s="116">
        <v>5.5754744275259047E-2</v>
      </c>
      <c r="H1767" s="116">
        <v>5.5791176880297465E-2</v>
      </c>
      <c r="I1767" s="86">
        <v>0.1078748004243327</v>
      </c>
      <c r="J1767" s="86">
        <v>0.10787051423550464</v>
      </c>
      <c r="K1767" s="86">
        <v>0.10787265732991867</v>
      </c>
      <c r="L1767" s="86">
        <v>1.0458065000053578</v>
      </c>
      <c r="M1767" s="86">
        <v>1.0646635877543584</v>
      </c>
      <c r="N1767" s="86">
        <v>1.0841400297890122</v>
      </c>
      <c r="O1767" s="117">
        <v>1.8319578239019321</v>
      </c>
      <c r="P1767" s="117">
        <v>1.8764934689197732</v>
      </c>
      <c r="Q1767" s="117">
        <v>1.9235108172690547</v>
      </c>
    </row>
    <row r="1768" spans="1:17" x14ac:dyDescent="0.25">
      <c r="A1768" t="s">
        <v>1870</v>
      </c>
      <c r="B1768">
        <v>53</v>
      </c>
      <c r="C1768">
        <v>32</v>
      </c>
      <c r="D1768">
        <v>12</v>
      </c>
      <c r="E1768">
        <v>14</v>
      </c>
      <c r="F1768" s="116">
        <v>5.5737819273352703E-2</v>
      </c>
      <c r="G1768" s="116">
        <v>5.5770517747641898E-2</v>
      </c>
      <c r="H1768" s="116">
        <v>5.5811935815074869E-2</v>
      </c>
      <c r="I1768" s="86">
        <v>0.10787226668003672</v>
      </c>
      <c r="J1768" s="86">
        <v>0.10787008678175077</v>
      </c>
      <c r="K1768" s="86">
        <v>0.10788316617146644</v>
      </c>
      <c r="L1768" s="86">
        <v>1.0804513261411222</v>
      </c>
      <c r="M1768" s="86">
        <v>1.0422464287816331</v>
      </c>
      <c r="N1768" s="86">
        <v>1.0610393319047733</v>
      </c>
      <c r="O1768" s="117">
        <v>1.8236745673446877</v>
      </c>
      <c r="P1768" s="117">
        <v>1.7326049566527226</v>
      </c>
      <c r="Q1768" s="117">
        <v>1.7769048496197168</v>
      </c>
    </row>
    <row r="1769" spans="1:17" x14ac:dyDescent="0.25">
      <c r="A1769" t="s">
        <v>1871</v>
      </c>
      <c r="B1769">
        <v>54</v>
      </c>
      <c r="C1769">
        <v>31</v>
      </c>
      <c r="D1769">
        <v>12</v>
      </c>
      <c r="E1769">
        <v>14</v>
      </c>
      <c r="F1769" s="116">
        <v>5.5753428001429121E-2</v>
      </c>
      <c r="G1769" s="116">
        <v>5.5791153215408749E-2</v>
      </c>
      <c r="H1769" s="116">
        <v>5.5839974080558866E-2</v>
      </c>
      <c r="I1769" s="86">
        <v>0.10786970154917482</v>
      </c>
      <c r="J1769" s="86">
        <v>0.10787413980964301</v>
      </c>
      <c r="K1769" s="86">
        <v>0.10790076937245216</v>
      </c>
      <c r="L1769" s="86">
        <v>1.0577351113004769</v>
      </c>
      <c r="M1769" s="86">
        <v>1.0771458434581149</v>
      </c>
      <c r="N1769" s="86">
        <v>1.0389446692549151</v>
      </c>
      <c r="O1769" s="117">
        <v>1.674715452025733</v>
      </c>
      <c r="P1769" s="117">
        <v>1.7212350791230886</v>
      </c>
      <c r="Q1769" s="117">
        <v>1.6306479638370537</v>
      </c>
    </row>
    <row r="1770" spans="1:17" x14ac:dyDescent="0.25">
      <c r="A1770" t="s">
        <v>1872</v>
      </c>
      <c r="B1770">
        <v>55</v>
      </c>
      <c r="C1770">
        <v>30</v>
      </c>
      <c r="D1770">
        <v>12</v>
      </c>
      <c r="E1770">
        <v>14</v>
      </c>
      <c r="F1770" s="116">
        <v>5.5309989622170118E-2</v>
      </c>
      <c r="G1770" s="116">
        <v>5.5352947959365933E-2</v>
      </c>
      <c r="H1770" s="116">
        <v>5.5411733052370737E-2</v>
      </c>
      <c r="I1770" s="86">
        <v>0.10786838469869249</v>
      </c>
      <c r="J1770" s="86">
        <v>0.1078819504893859</v>
      </c>
      <c r="K1770" s="86">
        <v>0.10792943075681286</v>
      </c>
      <c r="L1770" s="86">
        <v>1.0506071821817862</v>
      </c>
      <c r="M1770" s="86">
        <v>1.0692940588619657</v>
      </c>
      <c r="N1770" s="86">
        <v>1.0885936570884647</v>
      </c>
      <c r="O1770" s="117">
        <v>1.5322289272398817</v>
      </c>
      <c r="P1770" s="117">
        <v>1.5760599969703069</v>
      </c>
      <c r="Q1770" s="117">
        <v>1.6223329090255467</v>
      </c>
    </row>
    <row r="1771" spans="1:17" x14ac:dyDescent="0.25">
      <c r="A1771" t="s">
        <v>1873</v>
      </c>
      <c r="B1771">
        <v>18</v>
      </c>
      <c r="C1771">
        <v>67</v>
      </c>
      <c r="D1771">
        <v>15</v>
      </c>
      <c r="E1771">
        <v>14</v>
      </c>
      <c r="F1771" s="116">
        <v>5.8514785806556731E-2</v>
      </c>
      <c r="G1771" s="116">
        <v>5.8548244440047949E-2</v>
      </c>
      <c r="H1771" s="116">
        <v>5.8581703073539167E-2</v>
      </c>
      <c r="I1771" s="86">
        <v>0.10095197085898495</v>
      </c>
      <c r="J1771" s="86">
        <v>0.10097815587649982</v>
      </c>
      <c r="K1771" s="86">
        <v>0.10100143144762415</v>
      </c>
      <c r="L1771" s="86">
        <v>1.7011969462450685</v>
      </c>
      <c r="M1771" s="86">
        <v>1.7225173693949516</v>
      </c>
      <c r="N1771" s="86">
        <v>1.680581336483294</v>
      </c>
      <c r="O1771" s="117">
        <v>5.8709995112130064</v>
      </c>
      <c r="P1771" s="117">
        <v>5.9451016560568855</v>
      </c>
      <c r="Q1771" s="117">
        <v>5.8006432785969482</v>
      </c>
    </row>
    <row r="1772" spans="1:17" x14ac:dyDescent="0.25">
      <c r="A1772" t="s">
        <v>1874</v>
      </c>
      <c r="B1772">
        <v>19</v>
      </c>
      <c r="C1772">
        <v>66</v>
      </c>
      <c r="D1772">
        <v>15</v>
      </c>
      <c r="E1772">
        <v>14</v>
      </c>
      <c r="F1772" s="116">
        <v>5.8531166030754159E-2</v>
      </c>
      <c r="G1772" s="116">
        <v>5.8564699055680861E-2</v>
      </c>
      <c r="H1772" s="116">
        <v>5.8598232080607562E-2</v>
      </c>
      <c r="I1772" s="86">
        <v>0.10096502213908624</v>
      </c>
      <c r="J1772" s="86">
        <v>0.10098980741837989</v>
      </c>
      <c r="K1772" s="86">
        <v>0.10101313474006803</v>
      </c>
      <c r="L1772" s="86">
        <v>1.6622058023796784</v>
      </c>
      <c r="M1772" s="86">
        <v>1.6826813589914433</v>
      </c>
      <c r="N1772" s="86">
        <v>1.7038552772962468</v>
      </c>
      <c r="O1772" s="117">
        <v>5.514513238984037</v>
      </c>
      <c r="P1772" s="117">
        <v>5.5843319127966398</v>
      </c>
      <c r="Q1772" s="117">
        <v>5.6578683785032897</v>
      </c>
    </row>
    <row r="1773" spans="1:17" x14ac:dyDescent="0.25">
      <c r="A1773" t="s">
        <v>1875</v>
      </c>
      <c r="B1773">
        <v>20</v>
      </c>
      <c r="C1773">
        <v>65</v>
      </c>
      <c r="D1773">
        <v>15</v>
      </c>
      <c r="E1773">
        <v>14</v>
      </c>
      <c r="F1773" s="116">
        <v>5.8548026479227251E-2</v>
      </c>
      <c r="G1773" s="116">
        <v>5.8581636977393284E-2</v>
      </c>
      <c r="H1773" s="116">
        <v>5.8615247475559323E-2</v>
      </c>
      <c r="I1773" s="86">
        <v>0.10097762709882947</v>
      </c>
      <c r="J1773" s="86">
        <v>0.10100246964095221</v>
      </c>
      <c r="K1773" s="86">
        <v>0.10102438953106048</v>
      </c>
      <c r="L1773" s="86">
        <v>1.6838377343601585</v>
      </c>
      <c r="M1773" s="86">
        <v>1.6424675950957899</v>
      </c>
      <c r="N1773" s="86">
        <v>1.6628058461765529</v>
      </c>
      <c r="O1773" s="117">
        <v>5.3833642647338191</v>
      </c>
      <c r="P1773" s="117">
        <v>5.2411129458870978</v>
      </c>
      <c r="Q1773" s="117">
        <v>5.310394411889348</v>
      </c>
    </row>
    <row r="1774" spans="1:17" x14ac:dyDescent="0.25">
      <c r="A1774" t="s">
        <v>1876</v>
      </c>
      <c r="B1774">
        <v>21</v>
      </c>
      <c r="C1774">
        <v>64</v>
      </c>
      <c r="D1774">
        <v>15</v>
      </c>
      <c r="E1774">
        <v>14</v>
      </c>
      <c r="F1774" s="116">
        <v>5.8565110838647114E-2</v>
      </c>
      <c r="G1774" s="116">
        <v>5.8598802623271648E-2</v>
      </c>
      <c r="H1774" s="116">
        <v>5.8632494407896182E-2</v>
      </c>
      <c r="I1774" s="86">
        <v>0.10099039198194121</v>
      </c>
      <c r="J1774" s="86">
        <v>0.10101382974515827</v>
      </c>
      <c r="K1774" s="86">
        <v>0.1010343377879732</v>
      </c>
      <c r="L1774" s="86">
        <v>1.6416512490130504</v>
      </c>
      <c r="M1774" s="86">
        <v>1.662546014921066</v>
      </c>
      <c r="N1774" s="86">
        <v>1.6214464322597373</v>
      </c>
      <c r="O1774" s="117">
        <v>5.0546363557793859</v>
      </c>
      <c r="P1774" s="117">
        <v>5.1268158773267469</v>
      </c>
      <c r="Q1774" s="117">
        <v>4.986105800992882</v>
      </c>
    </row>
    <row r="1775" spans="1:17" x14ac:dyDescent="0.25">
      <c r="A1775" t="s">
        <v>1877</v>
      </c>
      <c r="B1775">
        <v>22</v>
      </c>
      <c r="C1775">
        <v>63</v>
      </c>
      <c r="D1775">
        <v>15</v>
      </c>
      <c r="E1775">
        <v>14</v>
      </c>
      <c r="F1775" s="116">
        <v>5.858129551766221E-2</v>
      </c>
      <c r="G1775" s="116">
        <v>5.8615073496476072E-2</v>
      </c>
      <c r="H1775" s="116">
        <v>5.8647382867515425E-2</v>
      </c>
      <c r="I1775" s="86">
        <v>0.10100203108455215</v>
      </c>
      <c r="J1775" s="86">
        <v>0.1010240602011699</v>
      </c>
      <c r="K1775" s="86">
        <v>0.1010431521022386</v>
      </c>
      <c r="L1775" s="86">
        <v>1.5992184069424027</v>
      </c>
      <c r="M1775" s="86">
        <v>1.6192942752200341</v>
      </c>
      <c r="N1775" s="86">
        <v>1.6400545147205901</v>
      </c>
      <c r="O1775" s="117">
        <v>4.742742507530286</v>
      </c>
      <c r="P1775" s="117">
        <v>4.8107390474903697</v>
      </c>
      <c r="Q1775" s="117">
        <v>4.8823571742224088</v>
      </c>
    </row>
    <row r="1776" spans="1:17" x14ac:dyDescent="0.25">
      <c r="A1776" t="s">
        <v>1878</v>
      </c>
      <c r="B1776">
        <v>23</v>
      </c>
      <c r="C1776">
        <v>62</v>
      </c>
      <c r="D1776">
        <v>15</v>
      </c>
      <c r="E1776">
        <v>14</v>
      </c>
      <c r="F1776" s="116">
        <v>5.8598915582101507E-2</v>
      </c>
      <c r="G1776" s="116">
        <v>5.8631312640448609E-2</v>
      </c>
      <c r="H1776" s="116">
        <v>5.866370969879571E-2</v>
      </c>
      <c r="I1776" s="86">
        <v>0.10101402792626429</v>
      </c>
      <c r="J1776" s="86">
        <v>0.10103464423612155</v>
      </c>
      <c r="K1776" s="86">
        <v>0.10105084276529509</v>
      </c>
      <c r="L1776" s="86">
        <v>1.6168017034962316</v>
      </c>
      <c r="M1776" s="86">
        <v>1.5759725744175157</v>
      </c>
      <c r="N1776" s="86">
        <v>1.5960444635227262</v>
      </c>
      <c r="O1776" s="117">
        <v>4.6543498941205232</v>
      </c>
      <c r="P1776" s="117">
        <v>4.5162559603224395</v>
      </c>
      <c r="Q1776" s="117">
        <v>4.5835122534510226</v>
      </c>
    </row>
    <row r="1777" spans="1:17" x14ac:dyDescent="0.25">
      <c r="A1777" t="s">
        <v>1879</v>
      </c>
      <c r="B1777">
        <v>24</v>
      </c>
      <c r="C1777">
        <v>61</v>
      </c>
      <c r="D1777">
        <v>15</v>
      </c>
      <c r="E1777">
        <v>14</v>
      </c>
      <c r="F1777" s="116">
        <v>5.861494519386691E-2</v>
      </c>
      <c r="G1777" s="116">
        <v>5.864743602997427E-2</v>
      </c>
      <c r="H1777" s="116">
        <v>5.8679926866081637E-2</v>
      </c>
      <c r="I1777" s="86">
        <v>0.10102434745109391</v>
      </c>
      <c r="J1777" s="86">
        <v>0.10104206972533429</v>
      </c>
      <c r="K1777" s="86">
        <v>0.10105683828720127</v>
      </c>
      <c r="L1777" s="86">
        <v>1.5714946079980623</v>
      </c>
      <c r="M1777" s="86">
        <v>1.5921248120700502</v>
      </c>
      <c r="N1777" s="86">
        <v>1.5515467114843291</v>
      </c>
      <c r="O1777" s="117">
        <v>4.3663976819265296</v>
      </c>
      <c r="P1777" s="117">
        <v>4.4364612162796808</v>
      </c>
      <c r="Q1777" s="117">
        <v>4.2998756487090803</v>
      </c>
    </row>
    <row r="1778" spans="1:17" x14ac:dyDescent="0.25">
      <c r="A1778" t="s">
        <v>1880</v>
      </c>
      <c r="B1778">
        <v>25</v>
      </c>
      <c r="C1778">
        <v>60</v>
      </c>
      <c r="D1778">
        <v>15</v>
      </c>
      <c r="E1778">
        <v>14</v>
      </c>
      <c r="F1778" s="116">
        <v>5.8150611164360329E-2</v>
      </c>
      <c r="G1778" s="116">
        <v>5.8183202646428345E-2</v>
      </c>
      <c r="H1778" s="116">
        <v>5.8212831266490177E-2</v>
      </c>
      <c r="I1778" s="86">
        <v>0.10103359441085712</v>
      </c>
      <c r="J1778" s="86">
        <v>0.10105137158289421</v>
      </c>
      <c r="K1778" s="86">
        <v>0.10106174159991585</v>
      </c>
      <c r="L1778" s="86">
        <v>1.574267839762497</v>
      </c>
      <c r="M1778" s="86">
        <v>1.5943990056635107</v>
      </c>
      <c r="N1778" s="86">
        <v>1.6152156184192106</v>
      </c>
      <c r="O1778" s="117">
        <v>4.0932234901625577</v>
      </c>
      <c r="P1778" s="117">
        <v>4.1592182784882885</v>
      </c>
      <c r="Q1778" s="117">
        <v>4.228727021153353</v>
      </c>
    </row>
    <row r="1779" spans="1:17" x14ac:dyDescent="0.25">
      <c r="A1779" t="s">
        <v>1881</v>
      </c>
      <c r="B1779">
        <v>26</v>
      </c>
      <c r="C1779">
        <v>59</v>
      </c>
      <c r="D1779">
        <v>15</v>
      </c>
      <c r="E1779">
        <v>14</v>
      </c>
      <c r="F1779" s="116">
        <v>5.8143492652359317E-2</v>
      </c>
      <c r="G1779" s="116">
        <v>5.817470544782187E-2</v>
      </c>
      <c r="H1779" s="116">
        <v>5.8201459272504051E-2</v>
      </c>
      <c r="I1779" s="86">
        <v>0.10206584116254286</v>
      </c>
      <c r="J1779" s="86">
        <v>0.10207773175129051</v>
      </c>
      <c r="K1779" s="86">
        <v>0.10208219072207086</v>
      </c>
      <c r="L1779" s="86">
        <v>1.5891415143556564</v>
      </c>
      <c r="M1779" s="86">
        <v>1.5475318853568887</v>
      </c>
      <c r="N1779" s="86">
        <v>1.5679907075117996</v>
      </c>
      <c r="O1779" s="117">
        <v>4.0202660221967568</v>
      </c>
      <c r="P1779" s="117">
        <v>3.8962977165610635</v>
      </c>
      <c r="Q1779" s="117">
        <v>3.9566588040148574</v>
      </c>
    </row>
    <row r="1780" spans="1:17" x14ac:dyDescent="0.25">
      <c r="A1780" t="s">
        <v>1882</v>
      </c>
      <c r="B1780">
        <v>27</v>
      </c>
      <c r="C1780">
        <v>58</v>
      </c>
      <c r="D1780">
        <v>15</v>
      </c>
      <c r="E1780">
        <v>14</v>
      </c>
      <c r="F1780" s="116">
        <v>5.8159428309763991E-2</v>
      </c>
      <c r="G1780" s="116">
        <v>5.8189259776890455E-2</v>
      </c>
      <c r="H1780" s="116">
        <v>5.8213124950591631E-2</v>
      </c>
      <c r="I1780" s="86">
        <v>0.1020728394932827</v>
      </c>
      <c r="J1780" s="86">
        <v>0.10208178893342064</v>
      </c>
      <c r="K1780" s="86">
        <v>0.10208029736006431</v>
      </c>
      <c r="L1780" s="86">
        <v>1.5398063639468822</v>
      </c>
      <c r="M1780" s="86">
        <v>1.5608271072575486</v>
      </c>
      <c r="N1780" s="86">
        <v>1.5194747275268372</v>
      </c>
      <c r="O1780" s="117">
        <v>3.7755167182999645</v>
      </c>
      <c r="P1780" s="117">
        <v>3.8386669510599867</v>
      </c>
      <c r="Q1780" s="117">
        <v>3.7155912671363134</v>
      </c>
    </row>
    <row r="1781" spans="1:17" x14ac:dyDescent="0.25">
      <c r="A1781" t="s">
        <v>1883</v>
      </c>
      <c r="B1781">
        <v>28</v>
      </c>
      <c r="C1781">
        <v>57</v>
      </c>
      <c r="D1781">
        <v>15</v>
      </c>
      <c r="E1781">
        <v>14</v>
      </c>
      <c r="F1781" s="116">
        <v>5.8175241386228448E-2</v>
      </c>
      <c r="G1781" s="116">
        <v>5.8202191003918172E-2</v>
      </c>
      <c r="H1781" s="116">
        <v>5.8223151817676851E-2</v>
      </c>
      <c r="I1781" s="86">
        <v>0.10207766580377983</v>
      </c>
      <c r="J1781" s="86">
        <v>0.10208215740672812</v>
      </c>
      <c r="K1781" s="86">
        <v>0.10207467140181431</v>
      </c>
      <c r="L1781" s="86">
        <v>1.4905968292277587</v>
      </c>
      <c r="M1781" s="86">
        <v>1.51080604809309</v>
      </c>
      <c r="N1781" s="86">
        <v>1.5317009850085266</v>
      </c>
      <c r="O1781" s="117">
        <v>3.5375834876698011</v>
      </c>
      <c r="P1781" s="117">
        <v>3.5970747687198781</v>
      </c>
      <c r="Q1781" s="117">
        <v>3.6597655682701191</v>
      </c>
    </row>
    <row r="1782" spans="1:17" x14ac:dyDescent="0.25">
      <c r="A1782" t="s">
        <v>1884</v>
      </c>
      <c r="B1782">
        <v>29</v>
      </c>
      <c r="C1782">
        <v>56</v>
      </c>
      <c r="D1782">
        <v>15</v>
      </c>
      <c r="E1782">
        <v>14</v>
      </c>
      <c r="F1782" s="116">
        <v>5.8188809601476779E-2</v>
      </c>
      <c r="G1782" s="116">
        <v>5.8212861397018478E-2</v>
      </c>
      <c r="H1782" s="116">
        <v>5.8230900243674756E-2</v>
      </c>
      <c r="I1782" s="86">
        <v>0.10208183322785619</v>
      </c>
      <c r="J1782" s="86">
        <v>0.10208032999063484</v>
      </c>
      <c r="K1782" s="86">
        <v>0.10206529761842127</v>
      </c>
      <c r="L1782" s="86">
        <v>1.5018151589447877</v>
      </c>
      <c r="M1782" s="86">
        <v>1.4609526615566624</v>
      </c>
      <c r="N1782" s="86">
        <v>1.4810438170772129</v>
      </c>
      <c r="O1782" s="117">
        <v>3.4994851412516854</v>
      </c>
      <c r="P1782" s="117">
        <v>3.3785827780124498</v>
      </c>
      <c r="Q1782" s="117">
        <v>3.4374510508379794</v>
      </c>
    </row>
    <row r="1783" spans="1:17" x14ac:dyDescent="0.25">
      <c r="A1783" t="s">
        <v>1885</v>
      </c>
      <c r="B1783">
        <v>30</v>
      </c>
      <c r="C1783">
        <v>55</v>
      </c>
      <c r="D1783">
        <v>15</v>
      </c>
      <c r="E1783">
        <v>14</v>
      </c>
      <c r="F1783" s="116">
        <v>5.820197680194087E-2</v>
      </c>
      <c r="G1783" s="116">
        <v>5.8223112610076046E-2</v>
      </c>
      <c r="H1783" s="116">
        <v>5.8238209615886882E-2</v>
      </c>
      <c r="I1783" s="86">
        <v>0.10208293389172125</v>
      </c>
      <c r="J1783" s="86">
        <v>0.10207387568823476</v>
      </c>
      <c r="K1783" s="86">
        <v>0.10205273988009958</v>
      </c>
      <c r="L1783" s="86">
        <v>1.4374689567818015</v>
      </c>
      <c r="M1783" s="86">
        <v>1.4581216607310272</v>
      </c>
      <c r="N1783" s="86">
        <v>1.4174915286990089</v>
      </c>
      <c r="O1783" s="117">
        <v>3.2797127945614548</v>
      </c>
      <c r="P1783" s="117">
        <v>3.3412919715632801</v>
      </c>
      <c r="Q1783" s="117">
        <v>3.2212768141694457</v>
      </c>
    </row>
    <row r="1784" spans="1:17" x14ac:dyDescent="0.25">
      <c r="A1784" t="s">
        <v>1886</v>
      </c>
      <c r="B1784">
        <v>31</v>
      </c>
      <c r="C1784">
        <v>54</v>
      </c>
      <c r="D1784">
        <v>15</v>
      </c>
      <c r="E1784">
        <v>14</v>
      </c>
      <c r="F1784" s="116">
        <v>5.8213760857069627E-2</v>
      </c>
      <c r="G1784" s="116">
        <v>5.8231960240413855E-2</v>
      </c>
      <c r="H1784" s="116">
        <v>5.8242576547364651E-2</v>
      </c>
      <c r="I1784" s="86">
        <v>0.10208034117777309</v>
      </c>
      <c r="J1784" s="86">
        <v>0.10206517502498624</v>
      </c>
      <c r="K1784" s="86">
        <v>0.10203939256524858</v>
      </c>
      <c r="L1784" s="86">
        <v>1.3916037144941407</v>
      </c>
      <c r="M1784" s="86">
        <v>1.4114698580296439</v>
      </c>
      <c r="N1784" s="86">
        <v>1.4320082928460554</v>
      </c>
      <c r="O1784" s="117">
        <v>3.1363528132455114</v>
      </c>
      <c r="P1784" s="117">
        <v>3.1943572811941223</v>
      </c>
      <c r="Q1784" s="117">
        <v>3.2554829433862684</v>
      </c>
    </row>
    <row r="1785" spans="1:17" x14ac:dyDescent="0.25">
      <c r="A1785" t="s">
        <v>1887</v>
      </c>
      <c r="B1785">
        <v>32</v>
      </c>
      <c r="C1785">
        <v>53</v>
      </c>
      <c r="D1785">
        <v>15</v>
      </c>
      <c r="E1785">
        <v>14</v>
      </c>
      <c r="F1785" s="116">
        <v>5.8223426531862556E-2</v>
      </c>
      <c r="G1785" s="116">
        <v>5.8238666670730702E-2</v>
      </c>
      <c r="H1785" s="116">
        <v>5.8247810754051589E-2</v>
      </c>
      <c r="I1785" s="86">
        <v>0.10207387809717722</v>
      </c>
      <c r="J1785" s="86">
        <v>0.10205254190276182</v>
      </c>
      <c r="K1785" s="86">
        <v>0.10202358563891234</v>
      </c>
      <c r="L1785" s="86">
        <v>1.4112368591902609</v>
      </c>
      <c r="M1785" s="86">
        <v>1.3708398230924681</v>
      </c>
      <c r="N1785" s="86">
        <v>1.3907018317898872</v>
      </c>
      <c r="O1785" s="117">
        <v>3.1790045750896883</v>
      </c>
      <c r="P1785" s="117">
        <v>3.0607593856395221</v>
      </c>
      <c r="Q1785" s="117">
        <v>3.1183335822556013</v>
      </c>
    </row>
    <row r="1786" spans="1:17" x14ac:dyDescent="0.25">
      <c r="A1786" t="s">
        <v>1888</v>
      </c>
      <c r="B1786">
        <v>33</v>
      </c>
      <c r="C1786">
        <v>52</v>
      </c>
      <c r="D1786">
        <v>15</v>
      </c>
      <c r="E1786">
        <v>14</v>
      </c>
      <c r="F1786" s="116">
        <v>5.823157514174146E-2</v>
      </c>
      <c r="G1786" s="116">
        <v>5.8243830550589563E-2</v>
      </c>
      <c r="H1786" s="116">
        <v>5.8253022107225633E-2</v>
      </c>
      <c r="I1786" s="86">
        <v>0.10206457681307285</v>
      </c>
      <c r="J1786" s="86">
        <v>0.10203853406927063</v>
      </c>
      <c r="K1786" s="86">
        <v>0.10200636362104437</v>
      </c>
      <c r="L1786" s="86">
        <v>1.3640484517588809</v>
      </c>
      <c r="M1786" s="86">
        <v>1.3844751544564495</v>
      </c>
      <c r="N1786" s="86">
        <v>1.3442912007696397</v>
      </c>
      <c r="O1786" s="117">
        <v>3.0455319077228991</v>
      </c>
      <c r="P1786" s="117">
        <v>3.1055634960392049</v>
      </c>
      <c r="Q1786" s="117">
        <v>2.9885641716186178</v>
      </c>
    </row>
    <row r="1787" spans="1:17" x14ac:dyDescent="0.25">
      <c r="A1787" t="s">
        <v>1889</v>
      </c>
      <c r="B1787">
        <v>34</v>
      </c>
      <c r="C1787">
        <v>51</v>
      </c>
      <c r="D1787">
        <v>15</v>
      </c>
      <c r="E1787">
        <v>14</v>
      </c>
      <c r="F1787" s="116">
        <v>5.7457932062823097E-2</v>
      </c>
      <c r="G1787" s="116">
        <v>5.7468714763674003E-2</v>
      </c>
      <c r="H1787" s="116">
        <v>5.7476416692853229E-2</v>
      </c>
      <c r="I1787" s="86">
        <v>0.10205364239634744</v>
      </c>
      <c r="J1787" s="86">
        <v>0.10202283467963055</v>
      </c>
      <c r="K1787" s="86">
        <v>0.10199048657707782</v>
      </c>
      <c r="L1787" s="86">
        <v>1.373052182110575</v>
      </c>
      <c r="M1787" s="86">
        <v>1.3924440993980172</v>
      </c>
      <c r="N1787" s="86">
        <v>1.4124894579763165</v>
      </c>
      <c r="O1787" s="117">
        <v>2.9198737499768943</v>
      </c>
      <c r="P1787" s="117">
        <v>2.9764120716957185</v>
      </c>
      <c r="Q1787" s="117">
        <v>3.0359941958261705</v>
      </c>
    </row>
    <row r="1788" spans="1:17" x14ac:dyDescent="0.25">
      <c r="A1788" t="s">
        <v>1890</v>
      </c>
      <c r="B1788">
        <v>35</v>
      </c>
      <c r="C1788">
        <v>50</v>
      </c>
      <c r="D1788">
        <v>15</v>
      </c>
      <c r="E1788">
        <v>14</v>
      </c>
      <c r="F1788" s="116">
        <v>5.7661468380319332E-2</v>
      </c>
      <c r="G1788" s="116">
        <v>5.7670764868570895E-2</v>
      </c>
      <c r="H1788" s="116">
        <v>5.7681610771531056E-2</v>
      </c>
      <c r="I1788" s="86">
        <v>0.10314298773638259</v>
      </c>
      <c r="J1788" s="86">
        <v>0.10311045002750212</v>
      </c>
      <c r="K1788" s="86">
        <v>0.10307791231862164</v>
      </c>
      <c r="L1788" s="86">
        <v>1.3716162719532696</v>
      </c>
      <c r="M1788" s="86">
        <v>1.3306822847669293</v>
      </c>
      <c r="N1788" s="86">
        <v>1.3508122806609804</v>
      </c>
      <c r="O1788" s="117">
        <v>2.958137913403212</v>
      </c>
      <c r="P1788" s="117">
        <v>2.8482580705138636</v>
      </c>
      <c r="Q1788" s="117">
        <v>2.9017423168398135</v>
      </c>
    </row>
    <row r="1789" spans="1:17" x14ac:dyDescent="0.25">
      <c r="A1789" t="s">
        <v>1891</v>
      </c>
      <c r="B1789">
        <v>36</v>
      </c>
      <c r="C1789">
        <v>49</v>
      </c>
      <c r="D1789">
        <v>15</v>
      </c>
      <c r="E1789">
        <v>14</v>
      </c>
      <c r="F1789" s="116">
        <v>5.7666163613006222E-2</v>
      </c>
      <c r="G1789" s="116">
        <v>5.7675517916609499E-2</v>
      </c>
      <c r="H1789" s="116">
        <v>5.7689549372014419E-2</v>
      </c>
      <c r="I1789" s="86">
        <v>0.10312652007433554</v>
      </c>
      <c r="J1789" s="86">
        <v>0.10309222096112351</v>
      </c>
      <c r="K1789" s="86">
        <v>0.10306571710091422</v>
      </c>
      <c r="L1789" s="86">
        <v>1.3224132232435737</v>
      </c>
      <c r="M1789" s="86">
        <v>1.343104942814024</v>
      </c>
      <c r="N1789" s="86">
        <v>1.3023905721018592</v>
      </c>
      <c r="O1789" s="117">
        <v>2.8391137732766256</v>
      </c>
      <c r="P1789" s="117">
        <v>2.8942418025119423</v>
      </c>
      <c r="Q1789" s="117">
        <v>2.7868310113873056</v>
      </c>
    </row>
    <row r="1790" spans="1:17" x14ac:dyDescent="0.25">
      <c r="A1790" t="s">
        <v>1892</v>
      </c>
      <c r="B1790">
        <v>37</v>
      </c>
      <c r="C1790">
        <v>48</v>
      </c>
      <c r="D1790">
        <v>15</v>
      </c>
      <c r="E1790">
        <v>14</v>
      </c>
      <c r="F1790" s="116">
        <v>5.767069886566939E-2</v>
      </c>
      <c r="G1790" s="116">
        <v>5.7681684358541381E-2</v>
      </c>
      <c r="H1790" s="116">
        <v>5.7697377919787067E-2</v>
      </c>
      <c r="I1790" s="86">
        <v>0.10310983609644635</v>
      </c>
      <c r="J1790" s="86">
        <v>0.10307844897395496</v>
      </c>
      <c r="K1790" s="86">
        <v>0.10305490863208643</v>
      </c>
      <c r="L1790" s="86">
        <v>1.2738447969567046</v>
      </c>
      <c r="M1790" s="86">
        <v>1.2938556569010866</v>
      </c>
      <c r="N1790" s="86">
        <v>1.3145366319106597</v>
      </c>
      <c r="O1790" s="117">
        <v>2.7245309194543661</v>
      </c>
      <c r="P1790" s="117">
        <v>2.7764640523286106</v>
      </c>
      <c r="Q1790" s="117">
        <v>2.8312204568709549</v>
      </c>
    </row>
    <row r="1791" spans="1:17" x14ac:dyDescent="0.25">
      <c r="A1791" t="s">
        <v>1893</v>
      </c>
      <c r="B1791">
        <v>38</v>
      </c>
      <c r="C1791">
        <v>47</v>
      </c>
      <c r="D1791">
        <v>15</v>
      </c>
      <c r="E1791">
        <v>14</v>
      </c>
      <c r="F1791" s="116">
        <v>5.7675896074340982E-2</v>
      </c>
      <c r="G1791" s="116">
        <v>5.7688539098552372E-2</v>
      </c>
      <c r="H1791" s="116">
        <v>5.7709084012895887E-2</v>
      </c>
      <c r="I1791" s="86">
        <v>0.10309279979771162</v>
      </c>
      <c r="J1791" s="86">
        <v>0.10306593337126241</v>
      </c>
      <c r="K1791" s="86">
        <v>0.10304854921297174</v>
      </c>
      <c r="L1791" s="86">
        <v>1.2853009039762311</v>
      </c>
      <c r="M1791" s="86">
        <v>1.244817940451356</v>
      </c>
      <c r="N1791" s="86">
        <v>1.2647259624502181</v>
      </c>
      <c r="O1791" s="117">
        <v>2.7760098615588849</v>
      </c>
      <c r="P1791" s="117">
        <v>2.6700407737530818</v>
      </c>
      <c r="Q1791" s="117">
        <v>2.7216227321575319</v>
      </c>
    </row>
    <row r="1792" spans="1:17" x14ac:dyDescent="0.25">
      <c r="A1792" t="s">
        <v>1894</v>
      </c>
      <c r="B1792">
        <v>39</v>
      </c>
      <c r="C1792">
        <v>46</v>
      </c>
      <c r="D1792">
        <v>15</v>
      </c>
      <c r="E1792">
        <v>14</v>
      </c>
      <c r="F1792" s="116">
        <v>5.7681560465490257E-2</v>
      </c>
      <c r="G1792" s="116">
        <v>5.7697482282997571E-2</v>
      </c>
      <c r="H1792" s="116">
        <v>5.7721365009258535E-2</v>
      </c>
      <c r="I1792" s="86">
        <v>0.10307784654233849</v>
      </c>
      <c r="J1792" s="86">
        <v>0.10305555599782826</v>
      </c>
      <c r="K1792" s="86">
        <v>0.10304441072557315</v>
      </c>
      <c r="L1792" s="86">
        <v>1.2351954960362634</v>
      </c>
      <c r="M1792" s="86">
        <v>1.2556693611689163</v>
      </c>
      <c r="N1792" s="86">
        <v>1.2153857421602898</v>
      </c>
      <c r="O1792" s="117">
        <v>2.6649333114673706</v>
      </c>
      <c r="P1792" s="117">
        <v>2.7189512617244285</v>
      </c>
      <c r="Q1792" s="117">
        <v>2.6137016792740924</v>
      </c>
    </row>
    <row r="1793" spans="1:17" x14ac:dyDescent="0.25">
      <c r="A1793" t="s">
        <v>1895</v>
      </c>
      <c r="B1793">
        <v>40</v>
      </c>
      <c r="C1793">
        <v>45</v>
      </c>
      <c r="D1793">
        <v>15</v>
      </c>
      <c r="E1793">
        <v>14</v>
      </c>
      <c r="F1793" s="116">
        <v>5.7688943808324039E-2</v>
      </c>
      <c r="G1793" s="116">
        <v>5.7708201272597431E-2</v>
      </c>
      <c r="H1793" s="116">
        <v>5.773548268031807E-2</v>
      </c>
      <c r="I1793" s="86">
        <v>0.10306594879119292</v>
      </c>
      <c r="J1793" s="86">
        <v>0.10304829611560898</v>
      </c>
      <c r="K1793" s="86">
        <v>0.10304187696085118</v>
      </c>
      <c r="L1793" s="86">
        <v>1.1900246335063831</v>
      </c>
      <c r="M1793" s="86">
        <v>1.2097410673449573</v>
      </c>
      <c r="N1793" s="86">
        <v>1.2301172539796785</v>
      </c>
      <c r="O1793" s="117">
        <v>2.5601771686713151</v>
      </c>
      <c r="P1793" s="117">
        <v>2.6110569940703057</v>
      </c>
      <c r="Q1793" s="117">
        <v>2.6647050799585963</v>
      </c>
    </row>
    <row r="1794" spans="1:17" x14ac:dyDescent="0.25">
      <c r="A1794" t="s">
        <v>1896</v>
      </c>
      <c r="B1794">
        <v>41</v>
      </c>
      <c r="C1794">
        <v>44</v>
      </c>
      <c r="D1794">
        <v>15</v>
      </c>
      <c r="E1794">
        <v>14</v>
      </c>
      <c r="F1794" s="116">
        <v>5.7698812007126989E-2</v>
      </c>
      <c r="G1794" s="116">
        <v>5.7721468185062137E-2</v>
      </c>
      <c r="H1794" s="116">
        <v>5.7748979258269099E-2</v>
      </c>
      <c r="I1794" s="86">
        <v>0.10305486193486996</v>
      </c>
      <c r="J1794" s="86">
        <v>0.10304353384590238</v>
      </c>
      <c r="K1794" s="86">
        <v>0.10304191554747845</v>
      </c>
      <c r="L1794" s="86">
        <v>1.1856447220006052</v>
      </c>
      <c r="M1794" s="86">
        <v>1.1457358645678415</v>
      </c>
      <c r="N1794" s="86">
        <v>1.1653617787041637</v>
      </c>
      <c r="O1794" s="117">
        <v>2.5930157476619633</v>
      </c>
      <c r="P1794" s="117">
        <v>2.489514235362086</v>
      </c>
      <c r="Q1794" s="117">
        <v>2.5398951018961604</v>
      </c>
    </row>
    <row r="1795" spans="1:17" x14ac:dyDescent="0.25">
      <c r="A1795" t="s">
        <v>1897</v>
      </c>
      <c r="B1795">
        <v>42</v>
      </c>
      <c r="C1795">
        <v>43</v>
      </c>
      <c r="D1795">
        <v>15</v>
      </c>
      <c r="E1795">
        <v>14</v>
      </c>
      <c r="F1795" s="116">
        <v>5.770788160610256E-2</v>
      </c>
      <c r="G1795" s="116">
        <v>5.7735638339559553E-2</v>
      </c>
      <c r="H1795" s="116">
        <v>5.7765027822043416E-2</v>
      </c>
      <c r="I1795" s="86">
        <v>0.10304768933357716</v>
      </c>
      <c r="J1795" s="86">
        <v>0.10304279108649651</v>
      </c>
      <c r="K1795" s="86">
        <v>0.10304279108649651</v>
      </c>
      <c r="L1795" s="86">
        <v>1.1202944173045273</v>
      </c>
      <c r="M1795" s="86">
        <v>1.1404882572689987</v>
      </c>
      <c r="N1795" s="86">
        <v>1.1007553096998355</v>
      </c>
      <c r="O1795" s="117">
        <v>2.467779330703519</v>
      </c>
      <c r="P1795" s="117">
        <v>2.5205350845110894</v>
      </c>
      <c r="Q1795" s="117">
        <v>2.4177470022727867</v>
      </c>
    </row>
    <row r="1796" spans="1:17" x14ac:dyDescent="0.25">
      <c r="A1796" t="s">
        <v>1898</v>
      </c>
      <c r="B1796">
        <v>43</v>
      </c>
      <c r="C1796">
        <v>42</v>
      </c>
      <c r="D1796">
        <v>15</v>
      </c>
      <c r="E1796">
        <v>14</v>
      </c>
      <c r="F1796" s="116">
        <v>5.7720485827824172E-2</v>
      </c>
      <c r="G1796" s="116">
        <v>5.7750153696039502E-2</v>
      </c>
      <c r="H1796" s="116">
        <v>5.7781469779155686E-2</v>
      </c>
      <c r="I1796" s="86">
        <v>0.10304474738634323</v>
      </c>
      <c r="J1796" s="86">
        <v>0.10304145095654152</v>
      </c>
      <c r="K1796" s="86">
        <v>0.10304309917144237</v>
      </c>
      <c r="L1796" s="86">
        <v>1.0593390328604604</v>
      </c>
      <c r="M1796" s="86">
        <v>1.0788769722951557</v>
      </c>
      <c r="N1796" s="86">
        <v>1.0990684289380386</v>
      </c>
      <c r="O1796" s="117">
        <v>2.3490507106278544</v>
      </c>
      <c r="P1796" s="117">
        <v>2.3987361488140269</v>
      </c>
      <c r="Q1796" s="117">
        <v>2.4511230112226952</v>
      </c>
    </row>
    <row r="1797" spans="1:17" x14ac:dyDescent="0.25">
      <c r="A1797" t="s">
        <v>1899</v>
      </c>
      <c r="B1797">
        <v>44</v>
      </c>
      <c r="C1797">
        <v>41</v>
      </c>
      <c r="D1797">
        <v>15</v>
      </c>
      <c r="E1797">
        <v>14</v>
      </c>
      <c r="F1797" s="116">
        <v>5.7510816781451903E-2</v>
      </c>
      <c r="G1797" s="116">
        <v>5.754078247073767E-2</v>
      </c>
      <c r="H1797" s="116">
        <v>5.7572412920539315E-2</v>
      </c>
      <c r="I1797" s="86">
        <v>0.1030420168906602</v>
      </c>
      <c r="J1797" s="86">
        <v>0.1030420168906602</v>
      </c>
      <c r="K1797" s="86">
        <v>0.10304368165117607</v>
      </c>
      <c r="L1797" s="86">
        <v>1.0891795560749609</v>
      </c>
      <c r="M1797" s="86">
        <v>1.0494517111240962</v>
      </c>
      <c r="N1797" s="86">
        <v>1.0689892831130996</v>
      </c>
      <c r="O1797" s="117">
        <v>2.3883220379332331</v>
      </c>
      <c r="P1797" s="117">
        <v>2.2872477679723384</v>
      </c>
      <c r="Q1797" s="117">
        <v>2.3364464354980212</v>
      </c>
    </row>
    <row r="1798" spans="1:17" x14ac:dyDescent="0.25">
      <c r="A1798" t="s">
        <v>1900</v>
      </c>
      <c r="B1798">
        <v>45</v>
      </c>
      <c r="C1798">
        <v>40</v>
      </c>
      <c r="D1798">
        <v>15</v>
      </c>
      <c r="E1798">
        <v>14</v>
      </c>
      <c r="F1798" s="116">
        <v>5.7471651132272282E-2</v>
      </c>
      <c r="G1798" s="116">
        <v>5.750361721457653E-2</v>
      </c>
      <c r="H1798" s="116">
        <v>5.7535583296880785E-2</v>
      </c>
      <c r="I1798" s="86">
        <v>0.10436925872337562</v>
      </c>
      <c r="J1798" s="86">
        <v>0.10436925872337562</v>
      </c>
      <c r="K1798" s="86">
        <v>0.10436589387260675</v>
      </c>
      <c r="L1798" s="86">
        <v>1.0649348901376223</v>
      </c>
      <c r="M1798" s="86">
        <v>1.0852569063562032</v>
      </c>
      <c r="N1798" s="86">
        <v>1.0452681786062787</v>
      </c>
      <c r="O1798" s="117">
        <v>2.268370402772637</v>
      </c>
      <c r="P1798" s="117">
        <v>2.3173945960496654</v>
      </c>
      <c r="Q1798" s="117">
        <v>2.2219102257814867</v>
      </c>
    </row>
    <row r="1799" spans="1:17" x14ac:dyDescent="0.25">
      <c r="A1799" t="s">
        <v>1901</v>
      </c>
      <c r="B1799">
        <v>46</v>
      </c>
      <c r="C1799">
        <v>39</v>
      </c>
      <c r="D1799">
        <v>15</v>
      </c>
      <c r="E1799">
        <v>14</v>
      </c>
      <c r="F1799" s="116">
        <v>5.7487729565579834E-2</v>
      </c>
      <c r="G1799" s="116">
        <v>5.752005376023954E-2</v>
      </c>
      <c r="H1799" s="116">
        <v>5.7550676681496098E-2</v>
      </c>
      <c r="I1799" s="86">
        <v>0.10436801946256773</v>
      </c>
      <c r="J1799" s="86">
        <v>0.10436801946256773</v>
      </c>
      <c r="K1799" s="86">
        <v>0.10436461691576145</v>
      </c>
      <c r="L1799" s="86">
        <v>1.0449884738726938</v>
      </c>
      <c r="M1799" s="86">
        <v>1.0645735332896673</v>
      </c>
      <c r="N1799" s="86">
        <v>1.0848093297833428</v>
      </c>
      <c r="O1799" s="117">
        <v>2.1610340339744298</v>
      </c>
      <c r="P1799" s="117">
        <v>2.2072219055963389</v>
      </c>
      <c r="Q1799" s="117">
        <v>2.2559582847761548</v>
      </c>
    </row>
    <row r="1800" spans="1:17" x14ac:dyDescent="0.25">
      <c r="A1800" t="s">
        <v>1902</v>
      </c>
      <c r="B1800">
        <v>47</v>
      </c>
      <c r="C1800">
        <v>38</v>
      </c>
      <c r="D1800">
        <v>15</v>
      </c>
      <c r="E1800">
        <v>14</v>
      </c>
      <c r="F1800" s="116">
        <v>5.7502922053889731E-2</v>
      </c>
      <c r="G1800" s="116">
        <v>5.753562840081456E-2</v>
      </c>
      <c r="H1800" s="116">
        <v>5.7566613361059137E-2</v>
      </c>
      <c r="I1800" s="86">
        <v>0.10436767442380884</v>
      </c>
      <c r="J1800" s="86">
        <v>0.10436595303712859</v>
      </c>
      <c r="K1800" s="86">
        <v>0.10436078887708783</v>
      </c>
      <c r="L1800" s="86">
        <v>1.080574667729336</v>
      </c>
      <c r="M1800" s="86">
        <v>1.0409139186162806</v>
      </c>
      <c r="N1800" s="86">
        <v>1.0604189510902402</v>
      </c>
      <c r="O1800" s="117">
        <v>2.2011491977477378</v>
      </c>
      <c r="P1800" s="117">
        <v>2.1067862227095659</v>
      </c>
      <c r="Q1800" s="117">
        <v>2.1527007696319846</v>
      </c>
    </row>
    <row r="1801" spans="1:17" x14ac:dyDescent="0.25">
      <c r="A1801" t="s">
        <v>1903</v>
      </c>
      <c r="B1801">
        <v>48</v>
      </c>
      <c r="C1801">
        <v>37</v>
      </c>
      <c r="D1801">
        <v>15</v>
      </c>
      <c r="E1801">
        <v>14</v>
      </c>
      <c r="F1801" s="116">
        <v>5.7518962103678094E-2</v>
      </c>
      <c r="G1801" s="116">
        <v>5.7550333231086694E-2</v>
      </c>
      <c r="H1801" s="116">
        <v>5.75817043584953E-2</v>
      </c>
      <c r="I1801" s="86">
        <v>0.10436825520760715</v>
      </c>
      <c r="J1801" s="86">
        <v>0.10436476952678397</v>
      </c>
      <c r="K1801" s="86">
        <v>0.1043595410055492</v>
      </c>
      <c r="L1801" s="86">
        <v>1.0601733080505285</v>
      </c>
      <c r="M1801" s="86">
        <v>1.0802508295920359</v>
      </c>
      <c r="N1801" s="86">
        <v>1.0407406374613088</v>
      </c>
      <c r="O1801" s="117">
        <v>2.086856194751959</v>
      </c>
      <c r="P1801" s="117">
        <v>2.1350178466858147</v>
      </c>
      <c r="Q1801" s="117">
        <v>2.0412129472128497</v>
      </c>
    </row>
    <row r="1802" spans="1:17" x14ac:dyDescent="0.25">
      <c r="A1802" t="s">
        <v>1904</v>
      </c>
      <c r="B1802">
        <v>49</v>
      </c>
      <c r="C1802">
        <v>36</v>
      </c>
      <c r="D1802">
        <v>15</v>
      </c>
      <c r="E1802">
        <v>14</v>
      </c>
      <c r="F1802" s="116">
        <v>5.6788187915671348E-2</v>
      </c>
      <c r="G1802" s="116">
        <v>5.6818201880992861E-2</v>
      </c>
      <c r="H1802" s="116">
        <v>5.6849981373686229E-2</v>
      </c>
      <c r="I1802" s="86">
        <v>0.10436561953238242</v>
      </c>
      <c r="J1802" s="86">
        <v>0.10436208847763871</v>
      </c>
      <c r="K1802" s="86">
        <v>0.1043550263681513</v>
      </c>
      <c r="L1802" s="86">
        <v>1.0654975344410251</v>
      </c>
      <c r="M1802" s="86">
        <v>1.0848088728343599</v>
      </c>
      <c r="N1802" s="86">
        <v>1.1047584493726199</v>
      </c>
      <c r="O1802" s="117">
        <v>1.9412591388110585</v>
      </c>
      <c r="P1802" s="117">
        <v>1.9866296612129526</v>
      </c>
      <c r="Q1802" s="117">
        <v>2.0345037014281351</v>
      </c>
    </row>
    <row r="1803" spans="1:17" x14ac:dyDescent="0.25">
      <c r="A1803" t="s">
        <v>1905</v>
      </c>
      <c r="B1803">
        <v>50</v>
      </c>
      <c r="C1803">
        <v>35</v>
      </c>
      <c r="D1803">
        <v>15</v>
      </c>
      <c r="E1803">
        <v>14</v>
      </c>
      <c r="F1803" s="116">
        <v>5.6803073492913039E-2</v>
      </c>
      <c r="G1803" s="116">
        <v>5.6833493485648028E-2</v>
      </c>
      <c r="H1803" s="116">
        <v>5.6865702889720371E-2</v>
      </c>
      <c r="I1803" s="86">
        <v>0.10436562683973853</v>
      </c>
      <c r="J1803" s="86">
        <v>0.10435846919438913</v>
      </c>
      <c r="K1803" s="86">
        <v>0.10435489037171441</v>
      </c>
      <c r="L1803" s="86">
        <v>1.103941536352786</v>
      </c>
      <c r="M1803" s="86">
        <v>1.0646907986679621</v>
      </c>
      <c r="N1803" s="86">
        <v>1.0839976522923254</v>
      </c>
      <c r="O1803" s="117">
        <v>1.9351499437230135</v>
      </c>
      <c r="P1803" s="117">
        <v>1.8427125328580656</v>
      </c>
      <c r="Q1803" s="117">
        <v>1.8876893868224169</v>
      </c>
    </row>
    <row r="1804" spans="1:17" x14ac:dyDescent="0.25">
      <c r="A1804" t="s">
        <v>1906</v>
      </c>
      <c r="B1804">
        <v>18</v>
      </c>
      <c r="C1804">
        <v>67</v>
      </c>
      <c r="D1804">
        <v>6</v>
      </c>
      <c r="E1804">
        <v>15</v>
      </c>
      <c r="F1804" s="116">
        <v>5.0630507208020675E-2</v>
      </c>
      <c r="G1804" s="116">
        <v>5.0661643366441446E-2</v>
      </c>
      <c r="H1804" s="116">
        <v>5.0689665909020146E-2</v>
      </c>
      <c r="I1804" s="86">
        <v>0.11137715228695083</v>
      </c>
      <c r="J1804" s="86">
        <v>0.11140517482952954</v>
      </c>
      <c r="K1804" s="86">
        <v>0.11143008375626615</v>
      </c>
      <c r="L1804" s="86">
        <v>2.1327708067378648</v>
      </c>
      <c r="M1804" s="86">
        <v>2.1506055982812842</v>
      </c>
      <c r="N1804" s="86">
        <v>2.1690475449139086</v>
      </c>
      <c r="O1804" s="117">
        <v>11.55304355948563</v>
      </c>
      <c r="P1804" s="117">
        <v>11.634607840084691</v>
      </c>
      <c r="Q1804" s="117">
        <v>11.720490705856712</v>
      </c>
    </row>
    <row r="1805" spans="1:17" x14ac:dyDescent="0.25">
      <c r="A1805" t="s">
        <v>1907</v>
      </c>
      <c r="B1805">
        <v>19</v>
      </c>
      <c r="C1805">
        <v>66</v>
      </c>
      <c r="D1805">
        <v>6</v>
      </c>
      <c r="E1805">
        <v>15</v>
      </c>
      <c r="F1805" s="116">
        <v>5.0647320032522362E-2</v>
      </c>
      <c r="G1805" s="116">
        <v>5.0675464381762458E-2</v>
      </c>
      <c r="H1805" s="116">
        <v>5.0703608731002561E-2</v>
      </c>
      <c r="I1805" s="86">
        <v>0.11139220714241041</v>
      </c>
      <c r="J1805" s="86">
        <v>0.11141722434173494</v>
      </c>
      <c r="K1805" s="86">
        <v>0.11144224154105947</v>
      </c>
      <c r="L1805" s="86">
        <v>2.1394458690349616</v>
      </c>
      <c r="M1805" s="86">
        <v>2.1034179748577149</v>
      </c>
      <c r="N1805" s="86">
        <v>2.1211301519794858</v>
      </c>
      <c r="O1805" s="117">
        <v>11.070917505785227</v>
      </c>
      <c r="P1805" s="117">
        <v>10.904806429420226</v>
      </c>
      <c r="Q1805" s="117">
        <v>10.985718306335606</v>
      </c>
    </row>
    <row r="1806" spans="1:17" x14ac:dyDescent="0.25">
      <c r="A1806" t="s">
        <v>1908</v>
      </c>
      <c r="B1806">
        <v>20</v>
      </c>
      <c r="C1806">
        <v>65</v>
      </c>
      <c r="D1806">
        <v>6</v>
      </c>
      <c r="E1806">
        <v>15</v>
      </c>
      <c r="F1806" s="116">
        <v>5.0660467746242166E-2</v>
      </c>
      <c r="G1806" s="116">
        <v>5.0688739849529582E-2</v>
      </c>
      <c r="H1806" s="116">
        <v>5.0720153297626712E-2</v>
      </c>
      <c r="I1806" s="86">
        <v>0.11140465233166319</v>
      </c>
      <c r="J1806" s="86">
        <v>0.11143292443495061</v>
      </c>
      <c r="K1806" s="86">
        <v>0.11145491384861859</v>
      </c>
      <c r="L1806" s="86">
        <v>2.0838016554887147</v>
      </c>
      <c r="M1806" s="86">
        <v>2.1019931832817629</v>
      </c>
      <c r="N1806" s="86">
        <v>2.0662085538819168</v>
      </c>
      <c r="O1806" s="117">
        <v>10.385251386118398</v>
      </c>
      <c r="P1806" s="117">
        <v>10.469511677949329</v>
      </c>
      <c r="Q1806" s="117">
        <v>10.305231909780577</v>
      </c>
    </row>
    <row r="1807" spans="1:17" x14ac:dyDescent="0.25">
      <c r="A1807" t="s">
        <v>1909</v>
      </c>
      <c r="B1807">
        <v>21</v>
      </c>
      <c r="C1807">
        <v>64</v>
      </c>
      <c r="D1807">
        <v>6</v>
      </c>
      <c r="E1807">
        <v>15</v>
      </c>
      <c r="F1807" s="116">
        <v>5.0674662668665667E-2</v>
      </c>
      <c r="G1807" s="116">
        <v>5.0703069517872644E-2</v>
      </c>
      <c r="H1807" s="116">
        <v>5.0731476367079621E-2</v>
      </c>
      <c r="I1807" s="86">
        <v>0.11141797522291486</v>
      </c>
      <c r="J1807" s="86">
        <v>0.11144322575554329</v>
      </c>
      <c r="K1807" s="86">
        <v>0.11146531997159315</v>
      </c>
      <c r="L1807" s="86">
        <v>2.0279554959362422</v>
      </c>
      <c r="M1807" s="86">
        <v>2.0454320208316896</v>
      </c>
      <c r="N1807" s="86">
        <v>2.0635066677187721</v>
      </c>
      <c r="O1807" s="117">
        <v>9.7389315868381594</v>
      </c>
      <c r="P1807" s="117">
        <v>9.8180667560956358</v>
      </c>
      <c r="Q1807" s="117">
        <v>9.9013966700860099</v>
      </c>
    </row>
    <row r="1808" spans="1:17" x14ac:dyDescent="0.25">
      <c r="A1808" t="s">
        <v>1910</v>
      </c>
      <c r="B1808">
        <v>22</v>
      </c>
      <c r="C1808">
        <v>63</v>
      </c>
      <c r="D1808">
        <v>6</v>
      </c>
      <c r="E1808">
        <v>15</v>
      </c>
      <c r="F1808" s="116">
        <v>5.0689168398179135E-2</v>
      </c>
      <c r="G1808" s="116">
        <v>5.0717718527447775E-2</v>
      </c>
      <c r="H1808" s="116">
        <v>5.0746268656716415E-2</v>
      </c>
      <c r="I1808" s="86">
        <v>0.11143115453550526</v>
      </c>
      <c r="J1808" s="86">
        <v>0.1114565324281885</v>
      </c>
      <c r="K1808" s="86">
        <v>0.11147239361111552</v>
      </c>
      <c r="L1808" s="86">
        <v>2.0306755277808617</v>
      </c>
      <c r="M1808" s="86">
        <v>1.9951337890779894</v>
      </c>
      <c r="N1808" s="86">
        <v>2.0126064681903975</v>
      </c>
      <c r="O1808" s="117">
        <v>9.377023490411915</v>
      </c>
      <c r="P1808" s="117">
        <v>9.2163560518343459</v>
      </c>
      <c r="Q1808" s="117">
        <v>9.2946151283962752</v>
      </c>
    </row>
    <row r="1809" spans="1:17" x14ac:dyDescent="0.25">
      <c r="A1809" t="s">
        <v>1911</v>
      </c>
      <c r="B1809">
        <v>23</v>
      </c>
      <c r="C1809">
        <v>62</v>
      </c>
      <c r="D1809">
        <v>6</v>
      </c>
      <c r="E1809">
        <v>15</v>
      </c>
      <c r="F1809" s="116">
        <v>5.0704809286898841E-2</v>
      </c>
      <c r="G1809" s="116">
        <v>5.0733511927541781E-2</v>
      </c>
      <c r="H1809" s="116">
        <v>5.0759025385891055E-2</v>
      </c>
      <c r="I1809" s="86">
        <v>0.11144278606965174</v>
      </c>
      <c r="J1809" s="86">
        <v>0.11146511034570736</v>
      </c>
      <c r="K1809" s="86">
        <v>0.11148105625717566</v>
      </c>
      <c r="L1809" s="86">
        <v>1.9722987625972701</v>
      </c>
      <c r="M1809" s="86">
        <v>1.9902538589105754</v>
      </c>
      <c r="N1809" s="86">
        <v>1.9549352595994387</v>
      </c>
      <c r="O1809" s="117">
        <v>8.7998883786197215</v>
      </c>
      <c r="P1809" s="117">
        <v>8.8813783645873201</v>
      </c>
      <c r="Q1809" s="117">
        <v>8.7224964918994772</v>
      </c>
    </row>
    <row r="1810" spans="1:17" x14ac:dyDescent="0.25">
      <c r="A1810" t="s">
        <v>1912</v>
      </c>
      <c r="B1810">
        <v>24</v>
      </c>
      <c r="C1810">
        <v>61</v>
      </c>
      <c r="D1810">
        <v>6</v>
      </c>
      <c r="E1810">
        <v>15</v>
      </c>
      <c r="F1810" s="116">
        <v>5.0717641964815499E-2</v>
      </c>
      <c r="G1810" s="116">
        <v>5.074650801032763E-2</v>
      </c>
      <c r="H1810" s="116">
        <v>5.0772166717449524E-2</v>
      </c>
      <c r="I1810" s="86">
        <v>0.11145500906073096</v>
      </c>
      <c r="J1810" s="86">
        <v>0.11147425309107237</v>
      </c>
      <c r="K1810" s="86">
        <v>0.11148708244463332</v>
      </c>
      <c r="L1810" s="86">
        <v>1.9200378465930048</v>
      </c>
      <c r="M1810" s="86">
        <v>1.937293327132479</v>
      </c>
      <c r="N1810" s="86">
        <v>1.955138957935757</v>
      </c>
      <c r="O1810" s="117">
        <v>8.2614109081578651</v>
      </c>
      <c r="P1810" s="117">
        <v>8.3379412094873064</v>
      </c>
      <c r="Q1810" s="117">
        <v>8.4185255865420086</v>
      </c>
    </row>
    <row r="1811" spans="1:17" x14ac:dyDescent="0.25">
      <c r="A1811" t="s">
        <v>1913</v>
      </c>
      <c r="B1811">
        <v>25</v>
      </c>
      <c r="C1811">
        <v>60</v>
      </c>
      <c r="D1811">
        <v>6</v>
      </c>
      <c r="E1811">
        <v>15</v>
      </c>
      <c r="F1811" s="116">
        <v>5.0413036463375284E-2</v>
      </c>
      <c r="G1811" s="116">
        <v>5.0438851242336234E-2</v>
      </c>
      <c r="H1811" s="116">
        <v>5.0461439173927071E-2</v>
      </c>
      <c r="I1811" s="86">
        <v>0.1114649887060342</v>
      </c>
      <c r="J1811" s="86">
        <v>0.1114811229428848</v>
      </c>
      <c r="K1811" s="86">
        <v>0.11148757663762504</v>
      </c>
      <c r="L1811" s="86">
        <v>1.9435979348176831</v>
      </c>
      <c r="M1811" s="86">
        <v>1.9083155856727976</v>
      </c>
      <c r="N1811" s="86">
        <v>1.9256615037108744</v>
      </c>
      <c r="O1811" s="117">
        <v>7.9802291061632786</v>
      </c>
      <c r="P1811" s="117">
        <v>7.8248660858341399</v>
      </c>
      <c r="Q1811" s="117">
        <v>7.9005421103581801</v>
      </c>
    </row>
    <row r="1812" spans="1:17" x14ac:dyDescent="0.25">
      <c r="A1812" t="s">
        <v>1914</v>
      </c>
      <c r="B1812">
        <v>26</v>
      </c>
      <c r="C1812">
        <v>59</v>
      </c>
      <c r="D1812">
        <v>6</v>
      </c>
      <c r="E1812">
        <v>15</v>
      </c>
      <c r="F1812" s="116">
        <v>4.8375310566570857E-2</v>
      </c>
      <c r="G1812" s="116">
        <v>4.840129260648577E-2</v>
      </c>
      <c r="H1812" s="116">
        <v>4.8420779136421947E-2</v>
      </c>
      <c r="I1812" s="86">
        <v>0.11536675273217388</v>
      </c>
      <c r="J1812" s="86">
        <v>0.11537974375213134</v>
      </c>
      <c r="K1812" s="86">
        <v>0.11537649599714198</v>
      </c>
      <c r="L1812" s="86">
        <v>2.0821064938861014</v>
      </c>
      <c r="M1812" s="86">
        <v>2.0996963349084945</v>
      </c>
      <c r="N1812" s="86">
        <v>2.0650882577418361</v>
      </c>
      <c r="O1812" s="117">
        <v>7.486588395771423</v>
      </c>
      <c r="P1812" s="117">
        <v>7.5584774524609859</v>
      </c>
      <c r="Q1812" s="117">
        <v>7.4183660544648511</v>
      </c>
    </row>
    <row r="1813" spans="1:17" x14ac:dyDescent="0.25">
      <c r="A1813" t="s">
        <v>1915</v>
      </c>
      <c r="B1813">
        <v>27</v>
      </c>
      <c r="C1813">
        <v>58</v>
      </c>
      <c r="D1813">
        <v>6</v>
      </c>
      <c r="E1813">
        <v>15</v>
      </c>
      <c r="F1813" s="116">
        <v>4.8386938535245352E-2</v>
      </c>
      <c r="G1813" s="116">
        <v>4.8409830436417743E-2</v>
      </c>
      <c r="H1813" s="116">
        <v>4.8429452065994083E-2</v>
      </c>
      <c r="I1813" s="86">
        <v>0.11537518190885752</v>
      </c>
      <c r="J1813" s="86">
        <v>0.11537845218045359</v>
      </c>
      <c r="K1813" s="86">
        <v>0.11536864136566542</v>
      </c>
      <c r="L1813" s="86">
        <v>2.018143466814919</v>
      </c>
      <c r="M1813" s="86">
        <v>2.0350573115097208</v>
      </c>
      <c r="N1813" s="86">
        <v>2.0525401834622365</v>
      </c>
      <c r="O1813" s="117">
        <v>7.0422715306506207</v>
      </c>
      <c r="P1813" s="117">
        <v>7.1100021256765373</v>
      </c>
      <c r="Q1813" s="117">
        <v>7.1813758032604609</v>
      </c>
    </row>
    <row r="1814" spans="1:17" x14ac:dyDescent="0.25">
      <c r="A1814" t="s">
        <v>1916</v>
      </c>
      <c r="B1814">
        <v>28</v>
      </c>
      <c r="C1814">
        <v>57</v>
      </c>
      <c r="D1814">
        <v>6</v>
      </c>
      <c r="E1814">
        <v>15</v>
      </c>
      <c r="F1814" s="116">
        <v>4.8399690315779072E-2</v>
      </c>
      <c r="G1814" s="116">
        <v>4.8419457393710771E-2</v>
      </c>
      <c r="H1814" s="116">
        <v>4.843592995865386E-2</v>
      </c>
      <c r="I1814" s="86">
        <v>0.11537713937437198</v>
      </c>
      <c r="J1814" s="86">
        <v>0.11537713937437198</v>
      </c>
      <c r="K1814" s="86">
        <v>0.1153606668094289</v>
      </c>
      <c r="L1814" s="86">
        <v>1.999173077239857</v>
      </c>
      <c r="M1814" s="86">
        <v>1.9649859159569736</v>
      </c>
      <c r="N1814" s="86">
        <v>1.9817945212249</v>
      </c>
      <c r="O1814" s="117">
        <v>6.8264252886817003</v>
      </c>
      <c r="P1814" s="117">
        <v>6.6883324822508117</v>
      </c>
      <c r="Q1814" s="117">
        <v>6.7555701978355049</v>
      </c>
    </row>
    <row r="1815" spans="1:17" x14ac:dyDescent="0.25">
      <c r="A1815" t="s">
        <v>1917</v>
      </c>
      <c r="B1815">
        <v>29</v>
      </c>
      <c r="C1815">
        <v>56</v>
      </c>
      <c r="D1815">
        <v>6</v>
      </c>
      <c r="E1815">
        <v>15</v>
      </c>
      <c r="F1815" s="116">
        <v>4.841028706147997E-2</v>
      </c>
      <c r="G1815" s="116">
        <v>4.8426889807574175E-2</v>
      </c>
      <c r="H1815" s="116">
        <v>4.8440172004449535E-2</v>
      </c>
      <c r="I1815" s="86">
        <v>0.11537912370706115</v>
      </c>
      <c r="J1815" s="86">
        <v>0.11536916205940463</v>
      </c>
      <c r="K1815" s="86">
        <v>0.11534591821487274</v>
      </c>
      <c r="L1815" s="86">
        <v>1.9203101392970396</v>
      </c>
      <c r="M1815" s="86">
        <v>1.9375869568826685</v>
      </c>
      <c r="N1815" s="86">
        <v>1.9035978150786139</v>
      </c>
      <c r="O1815" s="117">
        <v>6.4213013232388638</v>
      </c>
      <c r="P1815" s="117">
        <v>6.4916405173415681</v>
      </c>
      <c r="Q1815" s="117">
        <v>6.3545549633909451</v>
      </c>
    </row>
    <row r="1816" spans="1:17" x14ac:dyDescent="0.25">
      <c r="A1816" t="s">
        <v>1918</v>
      </c>
      <c r="B1816">
        <v>30</v>
      </c>
      <c r="C1816">
        <v>55</v>
      </c>
      <c r="D1816">
        <v>6</v>
      </c>
      <c r="E1816">
        <v>15</v>
      </c>
      <c r="F1816" s="116">
        <v>4.8421123128955565E-2</v>
      </c>
      <c r="G1816" s="116">
        <v>4.8434517630512673E-2</v>
      </c>
      <c r="H1816" s="116">
        <v>4.8444563506680506E-2</v>
      </c>
      <c r="I1816" s="86">
        <v>0.11537688778756321</v>
      </c>
      <c r="J1816" s="86">
        <v>0.11536014466061682</v>
      </c>
      <c r="K1816" s="86">
        <v>0.11533000703211332</v>
      </c>
      <c r="L1816" s="86">
        <v>1.8272611592941097</v>
      </c>
      <c r="M1816" s="86">
        <v>1.8438770384757057</v>
      </c>
      <c r="N1816" s="86">
        <v>1.8610554867227003</v>
      </c>
      <c r="O1816" s="117">
        <v>6.0388607976425677</v>
      </c>
      <c r="P1816" s="117">
        <v>6.1049090848206813</v>
      </c>
      <c r="Q1816" s="117">
        <v>6.1745069149114284</v>
      </c>
    </row>
    <row r="1817" spans="1:17" x14ac:dyDescent="0.25">
      <c r="A1817" t="s">
        <v>1919</v>
      </c>
      <c r="B1817">
        <v>31</v>
      </c>
      <c r="C1817">
        <v>54</v>
      </c>
      <c r="D1817">
        <v>6</v>
      </c>
      <c r="E1817">
        <v>15</v>
      </c>
      <c r="F1817" s="116">
        <v>4.8429659914514034E-2</v>
      </c>
      <c r="G1817" s="116">
        <v>4.8439796590697907E-2</v>
      </c>
      <c r="H1817" s="116">
        <v>4.8449933266881788E-2</v>
      </c>
      <c r="I1817" s="86">
        <v>0.11536889054079168</v>
      </c>
      <c r="J1817" s="86">
        <v>0.11534523829636262</v>
      </c>
      <c r="K1817" s="86">
        <v>0.11531144937574969</v>
      </c>
      <c r="L1817" s="86">
        <v>1.7781351894713724</v>
      </c>
      <c r="M1817" s="86">
        <v>1.7445287290297511</v>
      </c>
      <c r="N1817" s="86">
        <v>1.7610515112094745</v>
      </c>
      <c r="O1817" s="117">
        <v>5.8799918906590527</v>
      </c>
      <c r="P1817" s="117">
        <v>5.7453430420165228</v>
      </c>
      <c r="Q1817" s="117">
        <v>5.8109036846817927</v>
      </c>
    </row>
    <row r="1818" spans="1:17" x14ac:dyDescent="0.25">
      <c r="A1818" t="s">
        <v>1920</v>
      </c>
      <c r="B1818">
        <v>32</v>
      </c>
      <c r="C1818">
        <v>53</v>
      </c>
      <c r="D1818">
        <v>6</v>
      </c>
      <c r="E1818">
        <v>15</v>
      </c>
      <c r="F1818" s="116">
        <v>4.8435847576160748E-2</v>
      </c>
      <c r="G1818" s="116">
        <v>4.8446081943165145E-2</v>
      </c>
      <c r="H1818" s="116">
        <v>4.8452904854501419E-2</v>
      </c>
      <c r="I1818" s="86">
        <v>0.11535837341793743</v>
      </c>
      <c r="J1818" s="86">
        <v>0.11533108177259237</v>
      </c>
      <c r="K1818" s="86">
        <v>0.1152935557602429</v>
      </c>
      <c r="L1818" s="86">
        <v>1.6829120185583188</v>
      </c>
      <c r="M1818" s="86">
        <v>1.6999897656329956</v>
      </c>
      <c r="N1818" s="86">
        <v>1.6663903387575478</v>
      </c>
      <c r="O1818" s="117">
        <v>5.531736772080647</v>
      </c>
      <c r="P1818" s="117">
        <v>5.6003070310101322</v>
      </c>
      <c r="Q1818" s="117">
        <v>5.4666632552109986</v>
      </c>
    </row>
    <row r="1819" spans="1:17" x14ac:dyDescent="0.25">
      <c r="A1819" t="s">
        <v>1921</v>
      </c>
      <c r="B1819">
        <v>33</v>
      </c>
      <c r="C1819">
        <v>52</v>
      </c>
      <c r="D1819">
        <v>6</v>
      </c>
      <c r="E1819">
        <v>15</v>
      </c>
      <c r="F1819" s="116">
        <v>4.8440461830087884E-2</v>
      </c>
      <c r="G1819" s="116">
        <v>4.844735481647424E-2</v>
      </c>
      <c r="H1819" s="116">
        <v>4.8457694296053767E-2</v>
      </c>
      <c r="I1819" s="86">
        <v>0.11534723418921247</v>
      </c>
      <c r="J1819" s="86">
        <v>0.11531276925728072</v>
      </c>
      <c r="K1819" s="86">
        <v>0.11527485783215578</v>
      </c>
      <c r="L1819" s="86">
        <v>1.5819886265724625</v>
      </c>
      <c r="M1819" s="86">
        <v>1.5984249526107186</v>
      </c>
      <c r="N1819" s="86">
        <v>1.6154127175598829</v>
      </c>
      <c r="O1819" s="117">
        <v>5.206510425641909</v>
      </c>
      <c r="P1819" s="117">
        <v>5.2708978114768223</v>
      </c>
      <c r="Q1819" s="117">
        <v>5.3387489229708773</v>
      </c>
    </row>
    <row r="1820" spans="1:17" x14ac:dyDescent="0.25">
      <c r="A1820" t="s">
        <v>1922</v>
      </c>
      <c r="B1820">
        <v>34</v>
      </c>
      <c r="C1820">
        <v>51</v>
      </c>
      <c r="D1820">
        <v>6</v>
      </c>
      <c r="E1820">
        <v>15</v>
      </c>
      <c r="F1820" s="116">
        <v>4.8146341463414635E-2</v>
      </c>
      <c r="G1820" s="116">
        <v>4.8153310104529619E-2</v>
      </c>
      <c r="H1820" s="116">
        <v>4.8160278745644602E-2</v>
      </c>
      <c r="I1820" s="86">
        <v>0.11533101045296167</v>
      </c>
      <c r="J1820" s="86">
        <v>0.11529268292682927</v>
      </c>
      <c r="K1820" s="86">
        <v>0.11526132404181184</v>
      </c>
      <c r="L1820" s="86">
        <v>1.5558885017421602</v>
      </c>
      <c r="M1820" s="86">
        <v>1.5223484320557492</v>
      </c>
      <c r="N1820" s="86">
        <v>1.5388397212543554</v>
      </c>
      <c r="O1820" s="117">
        <v>5.0898989547038331</v>
      </c>
      <c r="P1820" s="117">
        <v>4.9586550522648087</v>
      </c>
      <c r="Q1820" s="117">
        <v>5.0225574912891986</v>
      </c>
    </row>
    <row r="1821" spans="1:17" x14ac:dyDescent="0.25">
      <c r="A1821" t="s">
        <v>1923</v>
      </c>
      <c r="B1821">
        <v>35</v>
      </c>
      <c r="C1821">
        <v>50</v>
      </c>
      <c r="D1821">
        <v>6</v>
      </c>
      <c r="E1821">
        <v>15</v>
      </c>
      <c r="F1821" s="116">
        <v>4.4025733674098878E-2</v>
      </c>
      <c r="G1821" s="116">
        <v>4.4032783995769806E-2</v>
      </c>
      <c r="H1821" s="116">
        <v>4.4043359478276194E-2</v>
      </c>
      <c r="I1821" s="86">
        <v>0.11919978849034987</v>
      </c>
      <c r="J1821" s="86">
        <v>0.11916101172115978</v>
      </c>
      <c r="K1821" s="86">
        <v>0.11912928527364061</v>
      </c>
      <c r="L1821" s="86">
        <v>1.7290526130254693</v>
      </c>
      <c r="M1821" s="86">
        <v>1.7450074909667754</v>
      </c>
      <c r="N1821" s="86">
        <v>1.713610645985723</v>
      </c>
      <c r="O1821" s="117">
        <v>4.7817079404247815</v>
      </c>
      <c r="P1821" s="117">
        <v>4.8458517669868684</v>
      </c>
      <c r="Q1821" s="117">
        <v>4.7208671895655243</v>
      </c>
    </row>
    <row r="1822" spans="1:17" x14ac:dyDescent="0.25">
      <c r="A1822" t="s">
        <v>1924</v>
      </c>
      <c r="B1822">
        <v>36</v>
      </c>
      <c r="C1822">
        <v>49</v>
      </c>
      <c r="D1822">
        <v>6</v>
      </c>
      <c r="E1822">
        <v>15</v>
      </c>
      <c r="F1822" s="116">
        <v>4.402605514410636E-2</v>
      </c>
      <c r="G1822" s="116">
        <v>4.4036762737574731E-2</v>
      </c>
      <c r="H1822" s="116">
        <v>4.4047470331043101E-2</v>
      </c>
      <c r="I1822" s="86">
        <v>0.11918265369858125</v>
      </c>
      <c r="J1822" s="86">
        <v>0.11914696172035336</v>
      </c>
      <c r="K1822" s="86">
        <v>0.11911840813777104</v>
      </c>
      <c r="L1822" s="86">
        <v>1.6568501829213884</v>
      </c>
      <c r="M1822" s="86">
        <v>1.6722084411528508</v>
      </c>
      <c r="N1822" s="86">
        <v>1.6880788792718837</v>
      </c>
      <c r="O1822" s="117">
        <v>4.5988971178727578</v>
      </c>
      <c r="P1822" s="117">
        <v>4.6593307754082272</v>
      </c>
      <c r="Q1822" s="117">
        <v>4.7230516641384845</v>
      </c>
    </row>
    <row r="1823" spans="1:17" x14ac:dyDescent="0.25">
      <c r="A1823" t="s">
        <v>1925</v>
      </c>
      <c r="B1823">
        <v>37</v>
      </c>
      <c r="C1823">
        <v>48</v>
      </c>
      <c r="D1823">
        <v>6</v>
      </c>
      <c r="E1823">
        <v>15</v>
      </c>
      <c r="F1823" s="116">
        <v>4.4032118055555555E-2</v>
      </c>
      <c r="G1823" s="116">
        <v>4.4042968750000001E-2</v>
      </c>
      <c r="H1823" s="116">
        <v>4.4057436342592592E-2</v>
      </c>
      <c r="I1823" s="86">
        <v>0.11916232638888889</v>
      </c>
      <c r="J1823" s="86">
        <v>0.11912977430555556</v>
      </c>
      <c r="K1823" s="86">
        <v>0.11911168981481482</v>
      </c>
      <c r="L1823" s="86">
        <v>1.6261863425925926</v>
      </c>
      <c r="M1823" s="86">
        <v>1.5951208043981482</v>
      </c>
      <c r="N1823" s="86">
        <v>1.6103967737268519</v>
      </c>
      <c r="O1823" s="117">
        <v>4.6114547164351851</v>
      </c>
      <c r="P1823" s="117">
        <v>4.4881365740740744</v>
      </c>
      <c r="Q1823" s="117">
        <v>4.5481626157407407</v>
      </c>
    </row>
    <row r="1824" spans="1:17" x14ac:dyDescent="0.25">
      <c r="A1824" t="s">
        <v>1926</v>
      </c>
      <c r="B1824">
        <v>38</v>
      </c>
      <c r="C1824">
        <v>47</v>
      </c>
      <c r="D1824">
        <v>6</v>
      </c>
      <c r="E1824">
        <v>15</v>
      </c>
      <c r="F1824" s="116">
        <v>4.4036024138373778E-2</v>
      </c>
      <c r="G1824" s="116">
        <v>4.4047029475962507E-2</v>
      </c>
      <c r="H1824" s="116">
        <v>4.4065371705277058E-2</v>
      </c>
      <c r="I1824" s="86">
        <v>0.11914378473559677</v>
      </c>
      <c r="J1824" s="86">
        <v>0.11911810561455639</v>
      </c>
      <c r="K1824" s="86">
        <v>0.11910710027696766</v>
      </c>
      <c r="L1824" s="86">
        <v>1.5485317045433702</v>
      </c>
      <c r="M1824" s="86">
        <v>1.5642399897283517</v>
      </c>
      <c r="N1824" s="86">
        <v>1.5333333333333334</v>
      </c>
      <c r="O1824" s="117">
        <v>4.4379317302224912</v>
      </c>
      <c r="P1824" s="117">
        <v>4.5007942185293199</v>
      </c>
      <c r="Q1824" s="117">
        <v>4.3783084796126124</v>
      </c>
    </row>
    <row r="1825" spans="1:17" x14ac:dyDescent="0.25">
      <c r="A1825" t="s">
        <v>1927</v>
      </c>
      <c r="B1825">
        <v>39</v>
      </c>
      <c r="C1825">
        <v>46</v>
      </c>
      <c r="D1825">
        <v>6</v>
      </c>
      <c r="E1825">
        <v>15</v>
      </c>
      <c r="F1825" s="116">
        <v>4.4040968342644322E-2</v>
      </c>
      <c r="G1825" s="116">
        <v>4.4055865921787708E-2</v>
      </c>
      <c r="H1825" s="116">
        <v>4.4078212290502794E-2</v>
      </c>
      <c r="I1825" s="86">
        <v>0.11913221601489758</v>
      </c>
      <c r="J1825" s="86">
        <v>0.11910986964618249</v>
      </c>
      <c r="K1825" s="86">
        <v>0.1191024208566108</v>
      </c>
      <c r="L1825" s="86">
        <v>1.4713966480446927</v>
      </c>
      <c r="M1825" s="86">
        <v>1.4865176908752327</v>
      </c>
      <c r="N1825" s="86">
        <v>1.5021489757914339</v>
      </c>
      <c r="O1825" s="117">
        <v>4.2783873370577279</v>
      </c>
      <c r="P1825" s="117">
        <v>4.3376014897579145</v>
      </c>
      <c r="Q1825" s="117">
        <v>4.4000372439478586</v>
      </c>
    </row>
    <row r="1826" spans="1:17" x14ac:dyDescent="0.25">
      <c r="A1826" t="s">
        <v>1928</v>
      </c>
      <c r="B1826">
        <v>40</v>
      </c>
      <c r="C1826">
        <v>45</v>
      </c>
      <c r="D1826">
        <v>6</v>
      </c>
      <c r="E1826">
        <v>15</v>
      </c>
      <c r="F1826" s="116">
        <v>4.4047010730710268E-2</v>
      </c>
      <c r="G1826" s="116">
        <v>4.4065936145649992E-2</v>
      </c>
      <c r="H1826" s="116">
        <v>4.4088646643577659E-2</v>
      </c>
      <c r="I1826" s="86">
        <v>0.11912034671360169</v>
      </c>
      <c r="J1826" s="86">
        <v>0.11910520638164991</v>
      </c>
      <c r="K1826" s="86">
        <v>0.11910520638164991</v>
      </c>
      <c r="L1826" s="86">
        <v>1.4397963625352486</v>
      </c>
      <c r="M1826" s="86">
        <v>1.4091901814947292</v>
      </c>
      <c r="N1826" s="86">
        <v>1.4242415639962906</v>
      </c>
      <c r="O1826" s="117">
        <v>4.3038891727701127</v>
      </c>
      <c r="P1826" s="117">
        <v>4.1830693237949239</v>
      </c>
      <c r="Q1826" s="117">
        <v>4.2418781581786185</v>
      </c>
    </row>
    <row r="1827" spans="1:17" x14ac:dyDescent="0.25">
      <c r="A1827" t="s">
        <v>1929</v>
      </c>
      <c r="B1827">
        <v>41</v>
      </c>
      <c r="C1827">
        <v>44</v>
      </c>
      <c r="D1827">
        <v>6</v>
      </c>
      <c r="E1827">
        <v>15</v>
      </c>
      <c r="F1827" s="116">
        <v>4.405761380266502E-2</v>
      </c>
      <c r="G1827" s="116">
        <v>4.40768697527536E-2</v>
      </c>
      <c r="H1827" s="116">
        <v>4.4099976892859896E-2</v>
      </c>
      <c r="I1827" s="86">
        <v>0.11910960486790419</v>
      </c>
      <c r="J1827" s="86">
        <v>0.11910575367788646</v>
      </c>
      <c r="K1827" s="86">
        <v>0.11910575367788646</v>
      </c>
      <c r="L1827" s="86">
        <v>1.361557421243164</v>
      </c>
      <c r="M1827" s="86">
        <v>1.377043056304398</v>
      </c>
      <c r="N1827" s="86">
        <v>1.346576292074251</v>
      </c>
      <c r="O1827" s="117">
        <v>4.1542709697296463</v>
      </c>
      <c r="P1827" s="117">
        <v>4.2156704921820847</v>
      </c>
      <c r="Q1827" s="117">
        <v>4.0960371254717707</v>
      </c>
    </row>
    <row r="1828" spans="1:17" x14ac:dyDescent="0.25">
      <c r="A1828" t="s">
        <v>1930</v>
      </c>
      <c r="B1828">
        <v>42</v>
      </c>
      <c r="C1828">
        <v>43</v>
      </c>
      <c r="D1828">
        <v>6</v>
      </c>
      <c r="E1828">
        <v>15</v>
      </c>
      <c r="F1828" s="116">
        <v>4.4066067715485109E-2</v>
      </c>
      <c r="G1828" s="116">
        <v>4.4089607281572442E-2</v>
      </c>
      <c r="H1828" s="116">
        <v>4.4113146847659775E-2</v>
      </c>
      <c r="I1828" s="86">
        <v>0.1191062811408843</v>
      </c>
      <c r="J1828" s="86">
        <v>0.11910235787986975</v>
      </c>
      <c r="K1828" s="86">
        <v>0.1191062811408843</v>
      </c>
      <c r="L1828" s="86">
        <v>1.2790968653144494</v>
      </c>
      <c r="M1828" s="86">
        <v>1.2940131036917886</v>
      </c>
      <c r="N1828" s="86">
        <v>1.3094275962179764</v>
      </c>
      <c r="O1828" s="117">
        <v>4.008274157479697</v>
      </c>
      <c r="P1828" s="117">
        <v>4.0661030248342422</v>
      </c>
      <c r="Q1828" s="117">
        <v>4.1270822707834753</v>
      </c>
    </row>
    <row r="1829" spans="1:17" x14ac:dyDescent="0.25">
      <c r="A1829" t="s">
        <v>1931</v>
      </c>
      <c r="B1829">
        <v>43</v>
      </c>
      <c r="C1829">
        <v>42</v>
      </c>
      <c r="D1829">
        <v>6</v>
      </c>
      <c r="E1829">
        <v>15</v>
      </c>
      <c r="F1829" s="116">
        <v>4.4078039019509754E-2</v>
      </c>
      <c r="G1829" s="116">
        <v>4.4098049024512254E-2</v>
      </c>
      <c r="H1829" s="116">
        <v>4.4122061030515261E-2</v>
      </c>
      <c r="I1829" s="86">
        <v>0.11910355177588794</v>
      </c>
      <c r="J1829" s="86">
        <v>0.11910355177588794</v>
      </c>
      <c r="K1829" s="86">
        <v>0.11910355177588794</v>
      </c>
      <c r="L1829" s="86">
        <v>1.2456548274137069</v>
      </c>
      <c r="M1829" s="86">
        <v>1.2153276638319159</v>
      </c>
      <c r="N1829" s="86">
        <v>1.2302411205602801</v>
      </c>
      <c r="O1829" s="117">
        <v>4.0499689844922457</v>
      </c>
      <c r="P1829" s="117">
        <v>3.9319899949974988</v>
      </c>
      <c r="Q1829" s="117">
        <v>3.9894187093546774</v>
      </c>
    </row>
    <row r="1830" spans="1:17" x14ac:dyDescent="0.25">
      <c r="A1830" t="s">
        <v>1932</v>
      </c>
      <c r="B1830">
        <v>44</v>
      </c>
      <c r="C1830">
        <v>41</v>
      </c>
      <c r="D1830">
        <v>6</v>
      </c>
      <c r="E1830">
        <v>15</v>
      </c>
      <c r="F1830" s="116">
        <v>4.3529099123040128E-2</v>
      </c>
      <c r="G1830" s="116">
        <v>4.3549541078108711E-2</v>
      </c>
      <c r="H1830" s="116">
        <v>4.3574071424191008E-2</v>
      </c>
      <c r="I1830" s="86">
        <v>0.11910300701159059</v>
      </c>
      <c r="J1830" s="86">
        <v>0.11910300701159059</v>
      </c>
      <c r="K1830" s="86">
        <v>0.11910709540260431</v>
      </c>
      <c r="L1830" s="86">
        <v>1.1856906314519922</v>
      </c>
      <c r="M1830" s="86">
        <v>1.2010261861444429</v>
      </c>
      <c r="N1830" s="86">
        <v>1.1708477278766942</v>
      </c>
      <c r="O1830" s="117">
        <v>3.9146425724156257</v>
      </c>
      <c r="P1830" s="117">
        <v>3.9746029150227926</v>
      </c>
      <c r="Q1830" s="117">
        <v>3.8577730534148285</v>
      </c>
    </row>
    <row r="1831" spans="1:17" x14ac:dyDescent="0.25">
      <c r="A1831" t="s">
        <v>1933</v>
      </c>
      <c r="B1831">
        <v>45</v>
      </c>
      <c r="C1831">
        <v>40</v>
      </c>
      <c r="D1831">
        <v>6</v>
      </c>
      <c r="E1831">
        <v>15</v>
      </c>
      <c r="F1831" s="116">
        <v>3.8870529177996237E-2</v>
      </c>
      <c r="G1831" s="116">
        <v>3.8891445304329642E-2</v>
      </c>
      <c r="H1831" s="116">
        <v>3.8912361430663039E-2</v>
      </c>
      <c r="I1831" s="86">
        <v>0.12622882242208744</v>
      </c>
      <c r="J1831" s="86">
        <v>0.12622882242208744</v>
      </c>
      <c r="K1831" s="86">
        <v>0.12622463919682075</v>
      </c>
      <c r="L1831" s="86">
        <v>1.3134281531060448</v>
      </c>
      <c r="M1831" s="86">
        <v>1.3267266262288224</v>
      </c>
      <c r="N1831" s="86">
        <v>1.3404664296172348</v>
      </c>
      <c r="O1831" s="117">
        <v>3.791144112110437</v>
      </c>
      <c r="P1831" s="117">
        <v>3.8473331938924913</v>
      </c>
      <c r="Q1831" s="117">
        <v>3.9066220455971554</v>
      </c>
    </row>
    <row r="1832" spans="1:17" x14ac:dyDescent="0.25">
      <c r="A1832" t="s">
        <v>1934</v>
      </c>
      <c r="B1832">
        <v>46</v>
      </c>
      <c r="C1832">
        <v>39</v>
      </c>
      <c r="D1832">
        <v>6</v>
      </c>
      <c r="E1832">
        <v>15</v>
      </c>
      <c r="F1832" s="116">
        <v>3.8880075461990307E-2</v>
      </c>
      <c r="G1832" s="116">
        <v>3.8901513527419287E-2</v>
      </c>
      <c r="H1832" s="116">
        <v>3.8922951592848261E-2</v>
      </c>
      <c r="I1832" s="86">
        <v>0.12622732924580884</v>
      </c>
      <c r="J1832" s="86">
        <v>0.12622732924580884</v>
      </c>
      <c r="K1832" s="86">
        <v>0.12621875401963728</v>
      </c>
      <c r="L1832" s="86">
        <v>1.2399862796381254</v>
      </c>
      <c r="M1832" s="86">
        <v>1.2130600694593321</v>
      </c>
      <c r="N1832" s="86">
        <v>1.2263023624748102</v>
      </c>
      <c r="O1832" s="117">
        <v>3.8054624190713029</v>
      </c>
      <c r="P1832" s="117">
        <v>3.6906615786991384</v>
      </c>
      <c r="Q1832" s="117">
        <v>3.7465206019808774</v>
      </c>
    </row>
    <row r="1833" spans="1:17" x14ac:dyDescent="0.25">
      <c r="A1833" t="s">
        <v>1935</v>
      </c>
      <c r="B1833">
        <v>47</v>
      </c>
      <c r="C1833">
        <v>38</v>
      </c>
      <c r="D1833">
        <v>6</v>
      </c>
      <c r="E1833">
        <v>15</v>
      </c>
      <c r="F1833" s="116">
        <v>3.889316926057191E-2</v>
      </c>
      <c r="G1833" s="116">
        <v>3.8910779932639181E-2</v>
      </c>
      <c r="H1833" s="116">
        <v>3.8932793272723268E-2</v>
      </c>
      <c r="I1833" s="86">
        <v>0.12622889471019438</v>
      </c>
      <c r="J1833" s="86">
        <v>0.12622449204217756</v>
      </c>
      <c r="K1833" s="86">
        <v>0.12621568670614391</v>
      </c>
      <c r="L1833" s="86">
        <v>1.1750853016928258</v>
      </c>
      <c r="M1833" s="86">
        <v>1.1887115592048783</v>
      </c>
      <c r="N1833" s="86">
        <v>1.1618949083144385</v>
      </c>
      <c r="O1833" s="117">
        <v>3.6562176679067515</v>
      </c>
      <c r="P1833" s="117">
        <v>3.7148127765425847</v>
      </c>
      <c r="Q1833" s="117">
        <v>3.6006868162106236</v>
      </c>
    </row>
    <row r="1834" spans="1:17" x14ac:dyDescent="0.25">
      <c r="A1834" t="s">
        <v>1936</v>
      </c>
      <c r="B1834">
        <v>48</v>
      </c>
      <c r="C1834">
        <v>37</v>
      </c>
      <c r="D1834">
        <v>6</v>
      </c>
      <c r="E1834">
        <v>15</v>
      </c>
      <c r="F1834" s="116">
        <v>3.8901093923402713E-2</v>
      </c>
      <c r="G1834" s="116">
        <v>3.892374244105723E-2</v>
      </c>
      <c r="H1834" s="116">
        <v>3.894186125518085E-2</v>
      </c>
      <c r="I1834" s="86">
        <v>0.12622471859216813</v>
      </c>
      <c r="J1834" s="86">
        <v>0.12622018888863723</v>
      </c>
      <c r="K1834" s="86">
        <v>0.12621565918510633</v>
      </c>
      <c r="L1834" s="86">
        <v>1.1249473421964533</v>
      </c>
      <c r="M1834" s="86">
        <v>1.1380834824360746</v>
      </c>
      <c r="N1834" s="86">
        <v>1.1516590039181935</v>
      </c>
      <c r="O1834" s="117">
        <v>3.5125223654111837</v>
      </c>
      <c r="P1834" s="117">
        <v>3.5677213326387789</v>
      </c>
      <c r="Q1834" s="117">
        <v>3.6259687903426721</v>
      </c>
    </row>
    <row r="1835" spans="1:17" x14ac:dyDescent="0.25">
      <c r="A1835" t="s">
        <v>1937</v>
      </c>
      <c r="B1835">
        <v>49</v>
      </c>
      <c r="C1835">
        <v>36</v>
      </c>
      <c r="D1835">
        <v>6</v>
      </c>
      <c r="E1835">
        <v>15</v>
      </c>
      <c r="F1835" s="116">
        <v>3.8913794713738674E-2</v>
      </c>
      <c r="G1835" s="116">
        <v>3.8932474082376017E-2</v>
      </c>
      <c r="H1835" s="116">
        <v>3.8955823293172688E-2</v>
      </c>
      <c r="I1835" s="86">
        <v>0.12622583356682543</v>
      </c>
      <c r="J1835" s="86">
        <v>0.12621649388250678</v>
      </c>
      <c r="K1835" s="86">
        <v>0.12621182404034745</v>
      </c>
      <c r="L1835" s="86">
        <v>1.1129541421499953</v>
      </c>
      <c r="M1835" s="86">
        <v>1.0862473148407583</v>
      </c>
      <c r="N1835" s="86">
        <v>1.0993812459138881</v>
      </c>
      <c r="O1835" s="117">
        <v>3.5455029420005606</v>
      </c>
      <c r="P1835" s="117">
        <v>3.4327309236947792</v>
      </c>
      <c r="Q1835" s="117">
        <v>3.4876062389091249</v>
      </c>
    </row>
    <row r="1836" spans="1:17" x14ac:dyDescent="0.25">
      <c r="A1836" t="s">
        <v>1938</v>
      </c>
      <c r="B1836">
        <v>50</v>
      </c>
      <c r="C1836">
        <v>35</v>
      </c>
      <c r="D1836">
        <v>6</v>
      </c>
      <c r="E1836">
        <v>15</v>
      </c>
      <c r="F1836" s="116">
        <v>3.8914485586780845E-2</v>
      </c>
      <c r="G1836" s="116">
        <v>3.893860812929683E-2</v>
      </c>
      <c r="H1836" s="116">
        <v>3.8962730671812808E-2</v>
      </c>
      <c r="I1836" s="86">
        <v>0.12621879146061996</v>
      </c>
      <c r="J1836" s="86">
        <v>0.12621396695211676</v>
      </c>
      <c r="K1836" s="86">
        <v>0.12621396695211676</v>
      </c>
      <c r="L1836" s="86">
        <v>1.062766855626583</v>
      </c>
      <c r="M1836" s="86">
        <v>1.0763767941140996</v>
      </c>
      <c r="N1836" s="86">
        <v>1.0495862983958508</v>
      </c>
      <c r="O1836" s="117">
        <v>3.4108889156917139</v>
      </c>
      <c r="P1836" s="117">
        <v>3.4682860933542394</v>
      </c>
      <c r="Q1836" s="117">
        <v>3.3564925823181762</v>
      </c>
    </row>
    <row r="1837" spans="1:17" x14ac:dyDescent="0.25">
      <c r="A1837" t="s">
        <v>1939</v>
      </c>
      <c r="B1837">
        <v>18</v>
      </c>
      <c r="C1837">
        <v>67</v>
      </c>
      <c r="D1837">
        <v>8</v>
      </c>
      <c r="E1837">
        <v>15</v>
      </c>
      <c r="F1837" s="116">
        <v>5.4326586335846146E-2</v>
      </c>
      <c r="G1837" s="116">
        <v>5.4357452365406303E-2</v>
      </c>
      <c r="H1837" s="116">
        <v>5.438831839496646E-2</v>
      </c>
      <c r="I1837" s="86">
        <v>0.10854632872321482</v>
      </c>
      <c r="J1837" s="86">
        <v>0.10857482044280881</v>
      </c>
      <c r="K1837" s="86">
        <v>0.10859856354247047</v>
      </c>
      <c r="L1837" s="86">
        <v>2.0172351160443998</v>
      </c>
      <c r="M1837" s="86">
        <v>2.0363720543716983</v>
      </c>
      <c r="N1837" s="86">
        <v>2.0561595536297266</v>
      </c>
      <c r="O1837" s="117">
        <v>9.8256021843651684</v>
      </c>
      <c r="P1837" s="117">
        <v>9.9014827565738699</v>
      </c>
      <c r="Q1837" s="117">
        <v>9.9814020300350208</v>
      </c>
    </row>
    <row r="1838" spans="1:17" x14ac:dyDescent="0.25">
      <c r="A1838" t="s">
        <v>1940</v>
      </c>
      <c r="B1838">
        <v>19</v>
      </c>
      <c r="C1838">
        <v>66</v>
      </c>
      <c r="D1838">
        <v>8</v>
      </c>
      <c r="E1838">
        <v>15</v>
      </c>
      <c r="F1838" s="116">
        <v>5.4341123108608433E-2</v>
      </c>
      <c r="G1838" s="116">
        <v>5.4374456838771887E-2</v>
      </c>
      <c r="H1838" s="116">
        <v>5.4405409588209386E-2</v>
      </c>
      <c r="I1838" s="86">
        <v>0.10856081620019285</v>
      </c>
      <c r="J1838" s="86">
        <v>0.10858700698817843</v>
      </c>
      <c r="K1838" s="86">
        <v>0.10861081679543805</v>
      </c>
      <c r="L1838" s="86">
        <v>2.0351694663031701</v>
      </c>
      <c r="M1838" s="86">
        <v>1.9965118632364671</v>
      </c>
      <c r="N1838" s="86">
        <v>2.0155168513910882</v>
      </c>
      <c r="O1838" s="117">
        <v>9.4465434112310867</v>
      </c>
      <c r="P1838" s="117">
        <v>9.2924225288396283</v>
      </c>
      <c r="Q1838" s="117">
        <v>9.3674853272062766</v>
      </c>
    </row>
    <row r="1839" spans="1:17" x14ac:dyDescent="0.25">
      <c r="A1839" t="s">
        <v>1941</v>
      </c>
      <c r="B1839">
        <v>20</v>
      </c>
      <c r="C1839">
        <v>65</v>
      </c>
      <c r="D1839">
        <v>8</v>
      </c>
      <c r="E1839">
        <v>15</v>
      </c>
      <c r="F1839" s="116">
        <v>5.4358545758462183E-2</v>
      </c>
      <c r="G1839" s="116">
        <v>5.4389588681272763E-2</v>
      </c>
      <c r="H1839" s="116">
        <v>5.4420631604083336E-2</v>
      </c>
      <c r="I1839" s="86">
        <v>0.10857381648856784</v>
      </c>
      <c r="J1839" s="86">
        <v>0.10860008357709987</v>
      </c>
      <c r="K1839" s="86">
        <v>0.10862157483135335</v>
      </c>
      <c r="L1839" s="86">
        <v>1.9931084711360516</v>
      </c>
      <c r="M1839" s="86">
        <v>2.0126296937496271</v>
      </c>
      <c r="N1839" s="86">
        <v>1.974230792191511</v>
      </c>
      <c r="O1839" s="117">
        <v>8.8625968598889617</v>
      </c>
      <c r="P1839" s="117">
        <v>8.9410447137484326</v>
      </c>
      <c r="Q1839" s="117">
        <v>8.7881129484806877</v>
      </c>
    </row>
    <row r="1840" spans="1:17" x14ac:dyDescent="0.25">
      <c r="A1840" t="s">
        <v>1942</v>
      </c>
      <c r="B1840">
        <v>21</v>
      </c>
      <c r="C1840">
        <v>64</v>
      </c>
      <c r="D1840">
        <v>8</v>
      </c>
      <c r="E1840">
        <v>15</v>
      </c>
      <c r="F1840" s="116">
        <v>5.437365269461078E-2</v>
      </c>
      <c r="G1840" s="116">
        <v>5.4404790419161679E-2</v>
      </c>
      <c r="H1840" s="116">
        <v>5.4435928143712578E-2</v>
      </c>
      <c r="I1840" s="86">
        <v>0.10858682634730539</v>
      </c>
      <c r="J1840" s="86">
        <v>0.10861077844311377</v>
      </c>
      <c r="K1840" s="86">
        <v>0.10862994011976047</v>
      </c>
      <c r="L1840" s="86">
        <v>1.9504862275449102</v>
      </c>
      <c r="M1840" s="86">
        <v>1.9692407185628742</v>
      </c>
      <c r="N1840" s="86">
        <v>1.9886335329341318</v>
      </c>
      <c r="O1840" s="117">
        <v>8.3108311377245503</v>
      </c>
      <c r="P1840" s="117">
        <v>8.3847377245508987</v>
      </c>
      <c r="Q1840" s="117">
        <v>8.4625796407185625</v>
      </c>
    </row>
    <row r="1841" spans="1:17" x14ac:dyDescent="0.25">
      <c r="A1841" t="s">
        <v>1943</v>
      </c>
      <c r="B1841">
        <v>22</v>
      </c>
      <c r="C1841">
        <v>63</v>
      </c>
      <c r="D1841">
        <v>8</v>
      </c>
      <c r="E1841">
        <v>15</v>
      </c>
      <c r="F1841" s="116">
        <v>5.4388388941620312E-2</v>
      </c>
      <c r="G1841" s="116">
        <v>5.4419627302327259E-2</v>
      </c>
      <c r="H1841" s="116">
        <v>5.4450865663034205E-2</v>
      </c>
      <c r="I1841" s="86">
        <v>0.10859895952229337</v>
      </c>
      <c r="J1841" s="86">
        <v>0.10862058607970587</v>
      </c>
      <c r="K1841" s="86">
        <v>0.10863980968629477</v>
      </c>
      <c r="L1841" s="86">
        <v>1.9636169215796999</v>
      </c>
      <c r="M1841" s="86">
        <v>1.925482092008987</v>
      </c>
      <c r="N1841" s="86">
        <v>1.9442299143348032</v>
      </c>
      <c r="O1841" s="117">
        <v>8.0214895892155571</v>
      </c>
      <c r="P1841" s="117">
        <v>7.8713916689694949</v>
      </c>
      <c r="Q1841" s="117">
        <v>7.9444966418762242</v>
      </c>
    </row>
    <row r="1842" spans="1:17" x14ac:dyDescent="0.25">
      <c r="A1842" t="s">
        <v>1944</v>
      </c>
      <c r="B1842">
        <v>23</v>
      </c>
      <c r="C1842">
        <v>62</v>
      </c>
      <c r="D1842">
        <v>8</v>
      </c>
      <c r="E1842">
        <v>15</v>
      </c>
      <c r="F1842" s="116">
        <v>5.4405169503785503E-2</v>
      </c>
      <c r="G1842" s="116">
        <v>5.4434103293629743E-2</v>
      </c>
      <c r="H1842" s="116">
        <v>5.4465448232627674E-2</v>
      </c>
      <c r="I1842" s="86">
        <v>0.10861021362781502</v>
      </c>
      <c r="J1842" s="86">
        <v>0.10862950282104451</v>
      </c>
      <c r="K1842" s="86">
        <v>0.10864638086512031</v>
      </c>
      <c r="L1842" s="86">
        <v>1.9177243574287506</v>
      </c>
      <c r="M1842" s="86">
        <v>1.9369894391667069</v>
      </c>
      <c r="N1842" s="86">
        <v>1.8990946134927906</v>
      </c>
      <c r="O1842" s="117">
        <v>7.5278053720403149</v>
      </c>
      <c r="P1842" s="117">
        <v>7.6039615180595073</v>
      </c>
      <c r="Q1842" s="117">
        <v>7.4554974200704054</v>
      </c>
    </row>
    <row r="1843" spans="1:17" x14ac:dyDescent="0.25">
      <c r="A1843" t="s">
        <v>1945</v>
      </c>
      <c r="B1843">
        <v>24</v>
      </c>
      <c r="C1843">
        <v>61</v>
      </c>
      <c r="D1843">
        <v>8</v>
      </c>
      <c r="E1843">
        <v>15</v>
      </c>
      <c r="F1843" s="116">
        <v>5.4419398163272716E-2</v>
      </c>
      <c r="G1843" s="116">
        <v>5.4450857260396626E-2</v>
      </c>
      <c r="H1843" s="116">
        <v>5.4477476496424551E-2</v>
      </c>
      <c r="I1843" s="86">
        <v>0.10862100257722604</v>
      </c>
      <c r="J1843" s="86">
        <v>0.10864036202160998</v>
      </c>
      <c r="K1843" s="86">
        <v>0.10865004174380195</v>
      </c>
      <c r="L1843" s="86">
        <v>1.8715041078321053</v>
      </c>
      <c r="M1843" s="86">
        <v>1.8900189964548018</v>
      </c>
      <c r="N1843" s="86">
        <v>1.9091666969157985</v>
      </c>
      <c r="O1843" s="117">
        <v>7.0679758490931306</v>
      </c>
      <c r="P1843" s="117">
        <v>7.1397122702578439</v>
      </c>
      <c r="Q1843" s="117">
        <v>7.2152673418272899</v>
      </c>
    </row>
    <row r="1844" spans="1:17" x14ac:dyDescent="0.25">
      <c r="A1844" t="s">
        <v>1946</v>
      </c>
      <c r="B1844">
        <v>25</v>
      </c>
      <c r="C1844">
        <v>60</v>
      </c>
      <c r="D1844">
        <v>8</v>
      </c>
      <c r="E1844">
        <v>15</v>
      </c>
      <c r="F1844" s="116">
        <v>5.3901467301525605E-2</v>
      </c>
      <c r="G1844" s="116">
        <v>5.3930618987464776E-2</v>
      </c>
      <c r="H1844" s="116">
        <v>5.3954912059080748E-2</v>
      </c>
      <c r="I1844" s="86">
        <v>0.10863132834515596</v>
      </c>
      <c r="J1844" s="86">
        <v>0.10864590418812554</v>
      </c>
      <c r="K1844" s="86">
        <v>0.10865076280244874</v>
      </c>
      <c r="L1844" s="86">
        <v>1.9344913030803614</v>
      </c>
      <c r="M1844" s="86">
        <v>1.8967665921679138</v>
      </c>
      <c r="N1844" s="86">
        <v>1.9153131376931298</v>
      </c>
      <c r="O1844" s="117">
        <v>6.8463317461859878</v>
      </c>
      <c r="P1844" s="117">
        <v>6.7006534836264695</v>
      </c>
      <c r="Q1844" s="117">
        <v>6.7716038285880868</v>
      </c>
    </row>
    <row r="1845" spans="1:17" x14ac:dyDescent="0.25">
      <c r="A1845" t="s">
        <v>1947</v>
      </c>
      <c r="B1845">
        <v>26</v>
      </c>
      <c r="C1845">
        <v>59</v>
      </c>
      <c r="D1845">
        <v>8</v>
      </c>
      <c r="E1845">
        <v>15</v>
      </c>
      <c r="F1845" s="116">
        <v>5.3232180319071086E-2</v>
      </c>
      <c r="G1845" s="116">
        <v>5.3259013514172802E-2</v>
      </c>
      <c r="H1845" s="116">
        <v>5.3280967946528764E-2</v>
      </c>
      <c r="I1845" s="86">
        <v>0.11032590135141727</v>
      </c>
      <c r="J1845" s="86">
        <v>0.11033565887690881</v>
      </c>
      <c r="K1845" s="86">
        <v>0.11033321949553593</v>
      </c>
      <c r="L1845" s="86">
        <v>1.9498024101087965</v>
      </c>
      <c r="M1845" s="86">
        <v>1.9691613406840025</v>
      </c>
      <c r="N1845" s="86">
        <v>1.9310777186905401</v>
      </c>
      <c r="O1845" s="117">
        <v>6.4201492901400208</v>
      </c>
      <c r="P1845" s="117">
        <v>6.4888983753720053</v>
      </c>
      <c r="Q1845" s="117">
        <v>6.3549104747036154</v>
      </c>
    </row>
    <row r="1846" spans="1:17" x14ac:dyDescent="0.25">
      <c r="A1846" t="s">
        <v>1948</v>
      </c>
      <c r="B1846">
        <v>27</v>
      </c>
      <c r="C1846">
        <v>58</v>
      </c>
      <c r="D1846">
        <v>8</v>
      </c>
      <c r="E1846">
        <v>15</v>
      </c>
      <c r="F1846" s="116">
        <v>5.3245289491093521E-2</v>
      </c>
      <c r="G1846" s="116">
        <v>5.3269791488006271E-2</v>
      </c>
      <c r="H1846" s="116">
        <v>5.3289393085536471E-2</v>
      </c>
      <c r="I1846" s="86">
        <v>0.11033004189841472</v>
      </c>
      <c r="J1846" s="86">
        <v>0.11033494229779726</v>
      </c>
      <c r="K1846" s="86">
        <v>0.11032759169872344</v>
      </c>
      <c r="L1846" s="86">
        <v>1.8925415921397595</v>
      </c>
      <c r="M1846" s="86">
        <v>1.9111508587949917</v>
      </c>
      <c r="N1846" s="86">
        <v>1.9303886016710361</v>
      </c>
      <c r="O1846" s="117">
        <v>6.0343003454781563</v>
      </c>
      <c r="P1846" s="117">
        <v>6.0990689241173159</v>
      </c>
      <c r="Q1846" s="117">
        <v>6.1673241369171583</v>
      </c>
    </row>
    <row r="1847" spans="1:17" x14ac:dyDescent="0.25">
      <c r="A1847" t="s">
        <v>1949</v>
      </c>
      <c r="B1847">
        <v>28</v>
      </c>
      <c r="C1847">
        <v>57</v>
      </c>
      <c r="D1847">
        <v>8</v>
      </c>
      <c r="E1847">
        <v>15</v>
      </c>
      <c r="F1847" s="116">
        <v>5.3258166957977401E-2</v>
      </c>
      <c r="G1847" s="116">
        <v>5.3280322985647818E-2</v>
      </c>
      <c r="H1847" s="116">
        <v>5.3297555451613694E-2</v>
      </c>
      <c r="I1847" s="86">
        <v>0.1103345560178233</v>
      </c>
      <c r="J1847" s="86">
        <v>0.11033209423697103</v>
      </c>
      <c r="K1847" s="86">
        <v>0.11031732355185742</v>
      </c>
      <c r="L1847" s="86">
        <v>1.8966150513281308</v>
      </c>
      <c r="M1847" s="86">
        <v>1.8589941163437631</v>
      </c>
      <c r="N1847" s="86">
        <v>1.8774919376677088</v>
      </c>
      <c r="O1847" s="117">
        <v>5.8688953989315875</v>
      </c>
      <c r="P1847" s="117">
        <v>5.7368356268924936</v>
      </c>
      <c r="Q1847" s="117">
        <v>5.8011373427537478</v>
      </c>
    </row>
    <row r="1848" spans="1:17" x14ac:dyDescent="0.25">
      <c r="A1848" t="s">
        <v>1950</v>
      </c>
      <c r="B1848">
        <v>29</v>
      </c>
      <c r="C1848">
        <v>56</v>
      </c>
      <c r="D1848">
        <v>8</v>
      </c>
      <c r="E1848">
        <v>15</v>
      </c>
      <c r="F1848" s="116">
        <v>5.3270322764217587E-2</v>
      </c>
      <c r="G1848" s="116">
        <v>5.3290116660274889E-2</v>
      </c>
      <c r="H1848" s="116">
        <v>5.3302487845310699E-2</v>
      </c>
      <c r="I1848" s="86">
        <v>0.11033612509742308</v>
      </c>
      <c r="J1848" s="86">
        <v>0.11032622814939443</v>
      </c>
      <c r="K1848" s="86">
        <v>0.11030396001632996</v>
      </c>
      <c r="L1848" s="86">
        <v>1.8429997649474843</v>
      </c>
      <c r="M1848" s="86">
        <v>1.8620118021105241</v>
      </c>
      <c r="N1848" s="86">
        <v>1.8246112355102495</v>
      </c>
      <c r="O1848" s="117">
        <v>5.5190305939405935</v>
      </c>
      <c r="P1848" s="117">
        <v>5.5862927269803171</v>
      </c>
      <c r="Q1848" s="117">
        <v>5.4552002276298044</v>
      </c>
    </row>
    <row r="1849" spans="1:17" x14ac:dyDescent="0.25">
      <c r="A1849" t="s">
        <v>1951</v>
      </c>
      <c r="B1849">
        <v>30</v>
      </c>
      <c r="C1849">
        <v>55</v>
      </c>
      <c r="D1849">
        <v>8</v>
      </c>
      <c r="E1849">
        <v>15</v>
      </c>
      <c r="F1849" s="116">
        <v>5.3281757235786514E-2</v>
      </c>
      <c r="G1849" s="116">
        <v>5.3296682794562122E-2</v>
      </c>
      <c r="H1849" s="116">
        <v>5.330912076020846E-2</v>
      </c>
      <c r="I1849" s="86">
        <v>0.11033221806241371</v>
      </c>
      <c r="J1849" s="86">
        <v>0.1103172925036381</v>
      </c>
      <c r="K1849" s="86">
        <v>0.1102874413860869</v>
      </c>
      <c r="L1849" s="86">
        <v>1.7894501175387754</v>
      </c>
      <c r="M1849" s="86">
        <v>1.8077339270388935</v>
      </c>
      <c r="N1849" s="86">
        <v>1.8266359034316346</v>
      </c>
      <c r="O1849" s="117">
        <v>5.1878680083085609</v>
      </c>
      <c r="P1849" s="117">
        <v>5.2510279978606702</v>
      </c>
      <c r="Q1849" s="117">
        <v>5.3175860396273587</v>
      </c>
    </row>
    <row r="1850" spans="1:17" x14ac:dyDescent="0.25">
      <c r="A1850" t="s">
        <v>1952</v>
      </c>
      <c r="B1850">
        <v>31</v>
      </c>
      <c r="C1850">
        <v>54</v>
      </c>
      <c r="D1850">
        <v>8</v>
      </c>
      <c r="E1850">
        <v>15</v>
      </c>
      <c r="F1850" s="116">
        <v>5.3288798819084791E-2</v>
      </c>
      <c r="G1850" s="116">
        <v>5.3303810453101154E-2</v>
      </c>
      <c r="H1850" s="116">
        <v>5.3311316270109335E-2</v>
      </c>
      <c r="I1850" s="86">
        <v>0.11032550226425479</v>
      </c>
      <c r="J1850" s="86">
        <v>0.11030298481323025</v>
      </c>
      <c r="K1850" s="86">
        <v>0.1102704596061948</v>
      </c>
      <c r="L1850" s="86">
        <v>1.7905451725086943</v>
      </c>
      <c r="M1850" s="86">
        <v>1.7535640121093847</v>
      </c>
      <c r="N1850" s="86">
        <v>1.771746853811704</v>
      </c>
      <c r="O1850" s="117">
        <v>5.0681878455803249</v>
      </c>
      <c r="P1850" s="117">
        <v>4.939428056743977</v>
      </c>
      <c r="Q1850" s="117">
        <v>5.0021216442743128</v>
      </c>
    </row>
    <row r="1851" spans="1:17" x14ac:dyDescent="0.25">
      <c r="A1851" t="s">
        <v>1953</v>
      </c>
      <c r="B1851">
        <v>32</v>
      </c>
      <c r="C1851">
        <v>53</v>
      </c>
      <c r="D1851">
        <v>8</v>
      </c>
      <c r="E1851">
        <v>15</v>
      </c>
      <c r="F1851" s="116">
        <v>5.3296412838263058E-2</v>
      </c>
      <c r="G1851" s="116">
        <v>5.3308999370673377E-2</v>
      </c>
      <c r="H1851" s="116">
        <v>5.3316551290119571E-2</v>
      </c>
      <c r="I1851" s="86">
        <v>0.11031592196349906</v>
      </c>
      <c r="J1851" s="86">
        <v>0.11028823159219635</v>
      </c>
      <c r="K1851" s="86">
        <v>0.11025298930144745</v>
      </c>
      <c r="L1851" s="86">
        <v>1.7210925110132158</v>
      </c>
      <c r="M1851" s="86">
        <v>1.7398867212083071</v>
      </c>
      <c r="N1851" s="86">
        <v>1.7029137822529894</v>
      </c>
      <c r="O1851" s="117">
        <v>4.7652259282567648</v>
      </c>
      <c r="P1851" s="117">
        <v>4.8308017621145378</v>
      </c>
      <c r="Q1851" s="117">
        <v>4.7029981120201381</v>
      </c>
    </row>
    <row r="1852" spans="1:17" x14ac:dyDescent="0.25">
      <c r="A1852" t="s">
        <v>1954</v>
      </c>
      <c r="B1852">
        <v>33</v>
      </c>
      <c r="C1852">
        <v>52</v>
      </c>
      <c r="D1852">
        <v>8</v>
      </c>
      <c r="E1852">
        <v>15</v>
      </c>
      <c r="F1852" s="116">
        <v>5.3304109866720718E-2</v>
      </c>
      <c r="G1852" s="116">
        <v>5.331171134647545E-2</v>
      </c>
      <c r="H1852" s="116">
        <v>5.3321846652815079E-2</v>
      </c>
      <c r="I1852" s="86">
        <v>0.11030253889423808</v>
      </c>
      <c r="J1852" s="86">
        <v>0.11027213297521918</v>
      </c>
      <c r="K1852" s="86">
        <v>0.11023665940303046</v>
      </c>
      <c r="L1852" s="86">
        <v>1.640221963208838</v>
      </c>
      <c r="M1852" s="86">
        <v>1.6583033497187452</v>
      </c>
      <c r="N1852" s="86">
        <v>1.6769991891754927</v>
      </c>
      <c r="O1852" s="117">
        <v>4.4774793493133327</v>
      </c>
      <c r="P1852" s="117">
        <v>4.5390513353266106</v>
      </c>
      <c r="Q1852" s="117">
        <v>4.6039350326863628</v>
      </c>
    </row>
    <row r="1853" spans="1:17" x14ac:dyDescent="0.25">
      <c r="A1853" t="s">
        <v>1955</v>
      </c>
      <c r="B1853">
        <v>34</v>
      </c>
      <c r="C1853">
        <v>51</v>
      </c>
      <c r="D1853">
        <v>8</v>
      </c>
      <c r="E1853">
        <v>15</v>
      </c>
      <c r="F1853" s="116">
        <v>5.280347005166805E-2</v>
      </c>
      <c r="G1853" s="116">
        <v>5.281367608598584E-2</v>
      </c>
      <c r="H1853" s="116">
        <v>5.2821330611724185E-2</v>
      </c>
      <c r="I1853" s="86">
        <v>0.11028895834662245</v>
      </c>
      <c r="J1853" s="86">
        <v>0.11025323722651018</v>
      </c>
      <c r="K1853" s="86">
        <v>0.1102226191235568</v>
      </c>
      <c r="L1853" s="86">
        <v>1.6489430375709639</v>
      </c>
      <c r="M1853" s="86">
        <v>1.6121553868724883</v>
      </c>
      <c r="N1853" s="86">
        <v>1.6302455827007718</v>
      </c>
      <c r="O1853" s="117">
        <v>4.3879032978248391</v>
      </c>
      <c r="P1853" s="117">
        <v>4.2623945908018115</v>
      </c>
      <c r="Q1853" s="117">
        <v>4.3235057727881614</v>
      </c>
    </row>
    <row r="1854" spans="1:17" x14ac:dyDescent="0.25">
      <c r="A1854" t="s">
        <v>1956</v>
      </c>
      <c r="B1854">
        <v>35</v>
      </c>
      <c r="C1854">
        <v>50</v>
      </c>
      <c r="D1854">
        <v>8</v>
      </c>
      <c r="E1854">
        <v>15</v>
      </c>
      <c r="F1854" s="116">
        <v>5.1310327099800782E-2</v>
      </c>
      <c r="G1854" s="116">
        <v>5.1320609215346057E-2</v>
      </c>
      <c r="H1854" s="116">
        <v>5.1330891330891332E-2</v>
      </c>
      <c r="I1854" s="86">
        <v>0.11238866396761134</v>
      </c>
      <c r="J1854" s="86">
        <v>0.11235010603431655</v>
      </c>
      <c r="K1854" s="86">
        <v>0.11232183021656705</v>
      </c>
      <c r="L1854" s="86">
        <v>1.6642889274468222</v>
      </c>
      <c r="M1854" s="86">
        <v>1.6828892744682218</v>
      </c>
      <c r="N1854" s="86">
        <v>1.6462926547137073</v>
      </c>
      <c r="O1854" s="117">
        <v>4.1130518604202813</v>
      </c>
      <c r="P1854" s="117">
        <v>4.1735312640575799</v>
      </c>
      <c r="Q1854" s="117">
        <v>4.0556905083220869</v>
      </c>
    </row>
    <row r="1855" spans="1:17" x14ac:dyDescent="0.25">
      <c r="A1855" t="s">
        <v>1957</v>
      </c>
      <c r="B1855">
        <v>36</v>
      </c>
      <c r="C1855">
        <v>49</v>
      </c>
      <c r="D1855">
        <v>8</v>
      </c>
      <c r="E1855">
        <v>15</v>
      </c>
      <c r="F1855" s="116">
        <v>5.1316198569799978E-2</v>
      </c>
      <c r="G1855" s="116">
        <v>5.1323971395999583E-2</v>
      </c>
      <c r="H1855" s="116">
        <v>5.13395170483988E-2</v>
      </c>
      <c r="I1855" s="86">
        <v>0.11236915742563997</v>
      </c>
      <c r="J1855" s="86">
        <v>0.112335475178775</v>
      </c>
      <c r="K1855" s="86">
        <v>0.11230956575810964</v>
      </c>
      <c r="L1855" s="86">
        <v>1.60750077728262</v>
      </c>
      <c r="M1855" s="86">
        <v>1.6253990050782465</v>
      </c>
      <c r="N1855" s="86">
        <v>1.643897035962276</v>
      </c>
      <c r="O1855" s="117">
        <v>3.9550212457249456</v>
      </c>
      <c r="P1855" s="117">
        <v>4.0119986527101252</v>
      </c>
      <c r="Q1855" s="117">
        <v>4.0720748264068813</v>
      </c>
    </row>
    <row r="1856" spans="1:17" x14ac:dyDescent="0.25">
      <c r="A1856" t="s">
        <v>1958</v>
      </c>
      <c r="B1856">
        <v>37</v>
      </c>
      <c r="C1856">
        <v>48</v>
      </c>
      <c r="D1856">
        <v>8</v>
      </c>
      <c r="E1856">
        <v>15</v>
      </c>
      <c r="F1856" s="116">
        <v>5.1319502508361203E-2</v>
      </c>
      <c r="G1856" s="116">
        <v>5.1332566889632107E-2</v>
      </c>
      <c r="H1856" s="116">
        <v>5.134824414715719E-2</v>
      </c>
      <c r="I1856" s="86">
        <v>0.11235106605351171</v>
      </c>
      <c r="J1856" s="86">
        <v>0.11232232441471572</v>
      </c>
      <c r="K1856" s="86">
        <v>0.11230142140468227</v>
      </c>
      <c r="L1856" s="86">
        <v>1.6047789506688963</v>
      </c>
      <c r="M1856" s="86">
        <v>1.5685723244147156</v>
      </c>
      <c r="N1856" s="86">
        <v>1.5863790760869565</v>
      </c>
      <c r="O1856" s="117">
        <v>3.9708272366220734</v>
      </c>
      <c r="P1856" s="117">
        <v>3.8545568561872909</v>
      </c>
      <c r="Q1856" s="117">
        <v>3.9111517558528428</v>
      </c>
    </row>
    <row r="1857" spans="1:17" x14ac:dyDescent="0.25">
      <c r="A1857" t="s">
        <v>1959</v>
      </c>
      <c r="B1857">
        <v>38</v>
      </c>
      <c r="C1857">
        <v>47</v>
      </c>
      <c r="D1857">
        <v>8</v>
      </c>
      <c r="E1857">
        <v>15</v>
      </c>
      <c r="F1857" s="116">
        <v>5.1326127076192989E-2</v>
      </c>
      <c r="G1857" s="116">
        <v>5.1339309253888743E-2</v>
      </c>
      <c r="H1857" s="116">
        <v>5.1360400738201951E-2</v>
      </c>
      <c r="I1857" s="86">
        <v>0.11233588188768785</v>
      </c>
      <c r="J1857" s="86">
        <v>0.11230951753229633</v>
      </c>
      <c r="K1857" s="86">
        <v>0.11229897179013973</v>
      </c>
      <c r="L1857" s="86">
        <v>1.5518929607171104</v>
      </c>
      <c r="M1857" s="86">
        <v>1.5702003691009754</v>
      </c>
      <c r="N1857" s="86">
        <v>1.5341774321117849</v>
      </c>
      <c r="O1857" s="117">
        <v>3.8151674136567362</v>
      </c>
      <c r="P1857" s="117">
        <v>3.8744371210123911</v>
      </c>
      <c r="Q1857" s="117">
        <v>3.7589533350909572</v>
      </c>
    </row>
    <row r="1858" spans="1:17" x14ac:dyDescent="0.25">
      <c r="A1858" t="s">
        <v>1960</v>
      </c>
      <c r="B1858">
        <v>39</v>
      </c>
      <c r="C1858">
        <v>46</v>
      </c>
      <c r="D1858">
        <v>8</v>
      </c>
      <c r="E1858">
        <v>15</v>
      </c>
      <c r="F1858" s="116">
        <v>5.13309199318569E-2</v>
      </c>
      <c r="G1858" s="116">
        <v>5.1349552810902893E-2</v>
      </c>
      <c r="H1858" s="116">
        <v>5.1373509369676322E-2</v>
      </c>
      <c r="I1858" s="86">
        <v>0.11232165672913118</v>
      </c>
      <c r="J1858" s="86">
        <v>0.11230302385008518</v>
      </c>
      <c r="K1858" s="86">
        <v>0.11229503833049403</v>
      </c>
      <c r="L1858" s="86">
        <v>1.494772146507666</v>
      </c>
      <c r="M1858" s="86">
        <v>1.5123988500851788</v>
      </c>
      <c r="N1858" s="86">
        <v>1.5306151511925044</v>
      </c>
      <c r="O1858" s="117">
        <v>3.6679141822827939</v>
      </c>
      <c r="P1858" s="117">
        <v>3.723743611584327</v>
      </c>
      <c r="Q1858" s="117">
        <v>3.7826128620102213</v>
      </c>
    </row>
    <row r="1859" spans="1:17" x14ac:dyDescent="0.25">
      <c r="A1859" t="s">
        <v>1961</v>
      </c>
      <c r="B1859">
        <v>40</v>
      </c>
      <c r="C1859">
        <v>45</v>
      </c>
      <c r="D1859">
        <v>8</v>
      </c>
      <c r="E1859">
        <v>15</v>
      </c>
      <c r="F1859" s="116">
        <v>5.1339903994836698E-2</v>
      </c>
      <c r="G1859" s="116">
        <v>5.1358728536660798E-2</v>
      </c>
      <c r="H1859" s="116">
        <v>5.1385620739266648E-2</v>
      </c>
      <c r="I1859" s="86">
        <v>0.11230990574282987</v>
      </c>
      <c r="J1859" s="86">
        <v>0.11229914886178753</v>
      </c>
      <c r="K1859" s="86">
        <v>0.11229377042126636</v>
      </c>
      <c r="L1859" s="86">
        <v>1.4907746298960616</v>
      </c>
      <c r="M1859" s="86">
        <v>1.4551021231393957</v>
      </c>
      <c r="N1859" s="86">
        <v>1.4726452515093249</v>
      </c>
      <c r="O1859" s="117">
        <v>3.6950639362116955</v>
      </c>
      <c r="P1859" s="117">
        <v>3.5811512551935567</v>
      </c>
      <c r="Q1859" s="117">
        <v>3.636600287746568</v>
      </c>
    </row>
    <row r="1860" spans="1:17" x14ac:dyDescent="0.25">
      <c r="A1860" t="s">
        <v>1962</v>
      </c>
      <c r="B1860">
        <v>41</v>
      </c>
      <c r="C1860">
        <v>44</v>
      </c>
      <c r="D1860">
        <v>8</v>
      </c>
      <c r="E1860">
        <v>15</v>
      </c>
      <c r="F1860" s="116">
        <v>5.134988173241619E-2</v>
      </c>
      <c r="G1860" s="116">
        <v>5.1371632092656536E-2</v>
      </c>
      <c r="H1860" s="116">
        <v>5.1398820042956962E-2</v>
      </c>
      <c r="I1860" s="86">
        <v>0.11230254751094315</v>
      </c>
      <c r="J1860" s="86">
        <v>0.11229710992088307</v>
      </c>
      <c r="K1860" s="86">
        <v>0.11229439112585302</v>
      </c>
      <c r="L1860" s="86">
        <v>1.4325657268698513</v>
      </c>
      <c r="M1860" s="86">
        <v>1.4506130882792747</v>
      </c>
      <c r="N1860" s="86">
        <v>1.4151029063918872</v>
      </c>
      <c r="O1860" s="117">
        <v>3.5575242652456431</v>
      </c>
      <c r="P1860" s="117">
        <v>3.6154128490253119</v>
      </c>
      <c r="Q1860" s="117">
        <v>3.5026181996139312</v>
      </c>
    </row>
    <row r="1861" spans="1:17" x14ac:dyDescent="0.25">
      <c r="A1861" t="s">
        <v>1963</v>
      </c>
      <c r="B1861">
        <v>42</v>
      </c>
      <c r="C1861">
        <v>43</v>
      </c>
      <c r="D1861">
        <v>8</v>
      </c>
      <c r="E1861">
        <v>15</v>
      </c>
      <c r="F1861" s="116">
        <v>5.1360272879817349E-2</v>
      </c>
      <c r="G1861" s="116">
        <v>5.1385030121310481E-2</v>
      </c>
      <c r="H1861" s="116">
        <v>5.1412538167413965E-2</v>
      </c>
      <c r="I1861" s="86">
        <v>0.11229884741286826</v>
      </c>
      <c r="J1861" s="86">
        <v>0.11229609660825791</v>
      </c>
      <c r="K1861" s="86">
        <v>0.11229609660825791</v>
      </c>
      <c r="L1861" s="86">
        <v>1.3790003576045993</v>
      </c>
      <c r="M1861" s="86">
        <v>1.3963854427420019</v>
      </c>
      <c r="N1861" s="86">
        <v>1.4143523230544934</v>
      </c>
      <c r="O1861" s="117">
        <v>3.4234726157401041</v>
      </c>
      <c r="P1861" s="117">
        <v>3.4779990647264323</v>
      </c>
      <c r="Q1861" s="117">
        <v>3.5354908810827168</v>
      </c>
    </row>
    <row r="1862" spans="1:17" x14ac:dyDescent="0.25">
      <c r="A1862" t="s">
        <v>1964</v>
      </c>
      <c r="B1862">
        <v>43</v>
      </c>
      <c r="C1862">
        <v>42</v>
      </c>
      <c r="D1862">
        <v>8</v>
      </c>
      <c r="E1862">
        <v>15</v>
      </c>
      <c r="F1862" s="116">
        <v>5.1373259052924794E-2</v>
      </c>
      <c r="G1862" s="116">
        <v>5.13983286908078E-2</v>
      </c>
      <c r="H1862" s="116">
        <v>5.1426183844011139E-2</v>
      </c>
      <c r="I1862" s="86">
        <v>0.11229526462395543</v>
      </c>
      <c r="J1862" s="86">
        <v>0.11229526462395543</v>
      </c>
      <c r="K1862" s="86">
        <v>0.11229805013927577</v>
      </c>
      <c r="L1862" s="86">
        <v>1.3734261838440112</v>
      </c>
      <c r="M1862" s="86">
        <v>1.3380779944289694</v>
      </c>
      <c r="N1862" s="86">
        <v>1.3554610027855154</v>
      </c>
      <c r="O1862" s="117">
        <v>3.4632367688022283</v>
      </c>
      <c r="P1862" s="117">
        <v>3.3519972144846797</v>
      </c>
      <c r="Q1862" s="117">
        <v>3.4061448467966575</v>
      </c>
    </row>
    <row r="1863" spans="1:17" x14ac:dyDescent="0.25">
      <c r="A1863" t="s">
        <v>1965</v>
      </c>
      <c r="B1863">
        <v>44</v>
      </c>
      <c r="C1863">
        <v>41</v>
      </c>
      <c r="D1863">
        <v>8</v>
      </c>
      <c r="E1863">
        <v>15</v>
      </c>
      <c r="F1863" s="116">
        <v>5.0911914172783741E-2</v>
      </c>
      <c r="G1863" s="116">
        <v>5.0940146809712025E-2</v>
      </c>
      <c r="H1863" s="116">
        <v>5.0968379446640316E-2</v>
      </c>
      <c r="I1863" s="86">
        <v>0.1122953133822699</v>
      </c>
      <c r="J1863" s="86">
        <v>0.1122953133822699</v>
      </c>
      <c r="K1863" s="86">
        <v>0.1122953133822699</v>
      </c>
      <c r="L1863" s="86">
        <v>1.3342631281761717</v>
      </c>
      <c r="M1863" s="86">
        <v>1.3521993224167137</v>
      </c>
      <c r="N1863" s="86">
        <v>1.3169028797289666</v>
      </c>
      <c r="O1863" s="117">
        <v>3.3370186335403726</v>
      </c>
      <c r="P1863" s="117">
        <v>3.393548842461886</v>
      </c>
      <c r="Q1863" s="117">
        <v>3.283402032749859</v>
      </c>
    </row>
    <row r="1864" spans="1:17" x14ac:dyDescent="0.25">
      <c r="A1864" t="s">
        <v>1966</v>
      </c>
      <c r="B1864">
        <v>45</v>
      </c>
      <c r="C1864">
        <v>40</v>
      </c>
      <c r="D1864">
        <v>8</v>
      </c>
      <c r="E1864">
        <v>15</v>
      </c>
      <c r="F1864" s="116">
        <v>4.9598991750687445E-2</v>
      </c>
      <c r="G1864" s="116">
        <v>4.9627635197066908E-2</v>
      </c>
      <c r="H1864" s="116">
        <v>4.9653414298808429E-2</v>
      </c>
      <c r="I1864" s="86">
        <v>0.11566223648029331</v>
      </c>
      <c r="J1864" s="86">
        <v>0.11566223648029331</v>
      </c>
      <c r="K1864" s="86">
        <v>0.11565937213565536</v>
      </c>
      <c r="L1864" s="86">
        <v>1.3374026122823097</v>
      </c>
      <c r="M1864" s="86">
        <v>1.3543709899175069</v>
      </c>
      <c r="N1864" s="86">
        <v>1.3719036434463794</v>
      </c>
      <c r="O1864" s="117">
        <v>3.217936526122823</v>
      </c>
      <c r="P1864" s="117">
        <v>3.2694231209899174</v>
      </c>
      <c r="Q1864" s="117">
        <v>3.3237511457378552</v>
      </c>
    </row>
    <row r="1865" spans="1:17" x14ac:dyDescent="0.25">
      <c r="A1865" t="s">
        <v>1967</v>
      </c>
      <c r="B1865">
        <v>46</v>
      </c>
      <c r="C1865">
        <v>39</v>
      </c>
      <c r="D1865">
        <v>8</v>
      </c>
      <c r="E1865">
        <v>15</v>
      </c>
      <c r="F1865" s="116">
        <v>4.9612357997934516E-2</v>
      </c>
      <c r="G1865" s="116">
        <v>4.9641449330172074E-2</v>
      </c>
      <c r="H1865" s="116">
        <v>4.9667631529185879E-2</v>
      </c>
      <c r="I1865" s="86">
        <v>0.11566422784331408</v>
      </c>
      <c r="J1865" s="86">
        <v>0.11566131871009033</v>
      </c>
      <c r="K1865" s="86">
        <v>0.11565550044364281</v>
      </c>
      <c r="L1865" s="86">
        <v>1.3081906645914849</v>
      </c>
      <c r="M1865" s="86">
        <v>1.2738367103521506</v>
      </c>
      <c r="N1865" s="86">
        <v>1.2907329561157252</v>
      </c>
      <c r="O1865" s="117">
        <v>3.2315059128132773</v>
      </c>
      <c r="P1865" s="117">
        <v>3.1263116554422612</v>
      </c>
      <c r="Q1865" s="117">
        <v>3.1774978545142476</v>
      </c>
    </row>
    <row r="1866" spans="1:17" x14ac:dyDescent="0.25">
      <c r="A1866" t="s">
        <v>1968</v>
      </c>
      <c r="B1866">
        <v>47</v>
      </c>
      <c r="C1866">
        <v>38</v>
      </c>
      <c r="D1866">
        <v>8</v>
      </c>
      <c r="E1866">
        <v>15</v>
      </c>
      <c r="F1866" s="116">
        <v>4.962730714623758E-2</v>
      </c>
      <c r="G1866" s="116">
        <v>4.9653928064363466E-2</v>
      </c>
      <c r="H1866" s="116">
        <v>4.9680548982489352E-2</v>
      </c>
      <c r="I1866" s="86">
        <v>0.11566197349739707</v>
      </c>
      <c r="J1866" s="86">
        <v>0.1156590156176053</v>
      </c>
      <c r="K1866" s="86">
        <v>0.11565309985802177</v>
      </c>
      <c r="L1866" s="86">
        <v>1.2300017747278751</v>
      </c>
      <c r="M1866" s="86">
        <v>1.247391150023663</v>
      </c>
      <c r="N1866" s="86">
        <v>1.2131729176526267</v>
      </c>
      <c r="O1866" s="117">
        <v>3.0932944865120682</v>
      </c>
      <c r="P1866" s="117">
        <v>3.1469859204921913</v>
      </c>
      <c r="Q1866" s="117">
        <v>3.0424100804543301</v>
      </c>
    </row>
    <row r="1867" spans="1:17" x14ac:dyDescent="0.25">
      <c r="A1867" t="s">
        <v>1969</v>
      </c>
      <c r="B1867">
        <v>48</v>
      </c>
      <c r="C1867">
        <v>37</v>
      </c>
      <c r="D1867">
        <v>8</v>
      </c>
      <c r="E1867">
        <v>15</v>
      </c>
      <c r="F1867" s="116">
        <v>4.9639432124414733E-2</v>
      </c>
      <c r="G1867" s="116">
        <v>4.9666531171431584E-2</v>
      </c>
      <c r="H1867" s="116">
        <v>4.9693630218448429E-2</v>
      </c>
      <c r="I1867" s="86">
        <v>0.11566174367312528</v>
      </c>
      <c r="J1867" s="86">
        <v>0.11565572166267708</v>
      </c>
      <c r="K1867" s="86">
        <v>0.11564969965222889</v>
      </c>
      <c r="L1867" s="86">
        <v>1.1476205531216597</v>
      </c>
      <c r="M1867" s="86">
        <v>1.1643858302094154</v>
      </c>
      <c r="N1867" s="86">
        <v>1.1817066377610166</v>
      </c>
      <c r="O1867" s="117">
        <v>2.9618806738629693</v>
      </c>
      <c r="P1867" s="117">
        <v>3.0124625506225255</v>
      </c>
      <c r="Q1867" s="117">
        <v>3.0658326182195927</v>
      </c>
    </row>
    <row r="1868" spans="1:17" x14ac:dyDescent="0.25">
      <c r="A1868" t="s">
        <v>1970</v>
      </c>
      <c r="B1868">
        <v>49</v>
      </c>
      <c r="C1868">
        <v>36</v>
      </c>
      <c r="D1868">
        <v>8</v>
      </c>
      <c r="E1868">
        <v>15</v>
      </c>
      <c r="F1868" s="116">
        <v>4.9655532198916733E-2</v>
      </c>
      <c r="G1868" s="116">
        <v>4.9680082242646494E-2</v>
      </c>
      <c r="H1868" s="116">
        <v>4.9707701041842481E-2</v>
      </c>
      <c r="I1868" s="86">
        <v>0.11565832476639099</v>
      </c>
      <c r="J1868" s="86">
        <v>0.11565218725545855</v>
      </c>
      <c r="K1868" s="86">
        <v>0.11564911849999233</v>
      </c>
      <c r="L1868" s="86">
        <v>1.1187332177435441</v>
      </c>
      <c r="M1868" s="86">
        <v>1.0846516195356972</v>
      </c>
      <c r="N1868" s="86">
        <v>1.1014146962699278</v>
      </c>
      <c r="O1868" s="117">
        <v>2.9913614533625887</v>
      </c>
      <c r="P1868" s="117">
        <v>2.8880303193040064</v>
      </c>
      <c r="Q1868" s="117">
        <v>2.938308808862566</v>
      </c>
    </row>
    <row r="1869" spans="1:17" x14ac:dyDescent="0.25">
      <c r="A1869" t="s">
        <v>1971</v>
      </c>
      <c r="B1869">
        <v>50</v>
      </c>
      <c r="C1869">
        <v>35</v>
      </c>
      <c r="D1869">
        <v>8</v>
      </c>
      <c r="E1869">
        <v>15</v>
      </c>
      <c r="F1869" s="116">
        <v>4.903397526225145E-2</v>
      </c>
      <c r="G1869" s="116">
        <v>4.9062157507436983E-2</v>
      </c>
      <c r="H1869" s="116">
        <v>4.9090339752622517E-2</v>
      </c>
      <c r="I1869" s="86">
        <v>0.11565680288085173</v>
      </c>
      <c r="J1869" s="86">
        <v>0.11565054015969939</v>
      </c>
      <c r="K1869" s="86">
        <v>0.11564740879912322</v>
      </c>
      <c r="L1869" s="86">
        <v>1.0727133239392517</v>
      </c>
      <c r="M1869" s="86">
        <v>1.0898669171755127</v>
      </c>
      <c r="N1869" s="86">
        <v>1.0561108501643963</v>
      </c>
      <c r="O1869" s="117">
        <v>2.8630061061531236</v>
      </c>
      <c r="P1869" s="117">
        <v>2.9156004383904808</v>
      </c>
      <c r="Q1869" s="117">
        <v>2.8131611085016441</v>
      </c>
    </row>
    <row r="1870" spans="1:17" x14ac:dyDescent="0.25">
      <c r="A1870" t="s">
        <v>1972</v>
      </c>
      <c r="B1870">
        <v>51</v>
      </c>
      <c r="C1870">
        <v>34</v>
      </c>
      <c r="D1870">
        <v>8</v>
      </c>
      <c r="E1870">
        <v>15</v>
      </c>
      <c r="F1870" s="116">
        <v>4.7696589673043702E-2</v>
      </c>
      <c r="G1870" s="116">
        <v>4.772218312112099E-2</v>
      </c>
      <c r="H1870" s="116">
        <v>4.7754174931217606E-2</v>
      </c>
      <c r="I1870" s="86">
        <v>0.11852005886493058</v>
      </c>
      <c r="J1870" s="86">
        <v>0.11851366050291126</v>
      </c>
      <c r="K1870" s="86">
        <v>0.11851685968392092</v>
      </c>
      <c r="L1870" s="86">
        <v>1.088591720519547</v>
      </c>
      <c r="M1870" s="86">
        <v>1.1047891739714633</v>
      </c>
      <c r="N1870" s="86">
        <v>1.1215176914709835</v>
      </c>
      <c r="O1870" s="117">
        <v>2.7451180497792564</v>
      </c>
      <c r="P1870" s="117">
        <v>2.7943054578028024</v>
      </c>
      <c r="Q1870" s="117">
        <v>2.8462345639516284</v>
      </c>
    </row>
    <row r="1871" spans="1:17" x14ac:dyDescent="0.25">
      <c r="A1871" t="s">
        <v>1973</v>
      </c>
      <c r="B1871">
        <v>52</v>
      </c>
      <c r="C1871">
        <v>33</v>
      </c>
      <c r="D1871">
        <v>8</v>
      </c>
      <c r="E1871">
        <v>15</v>
      </c>
      <c r="F1871" s="116">
        <v>4.771020468266824E-2</v>
      </c>
      <c r="G1871" s="116">
        <v>4.7739655426299515E-2</v>
      </c>
      <c r="H1871" s="116">
        <v>4.777565077962663E-2</v>
      </c>
      <c r="I1871" s="86">
        <v>0.11851633698195324</v>
      </c>
      <c r="J1871" s="86">
        <v>0.11851306467710532</v>
      </c>
      <c r="K1871" s="86">
        <v>0.118526153896497</v>
      </c>
      <c r="L1871" s="86">
        <v>1.1064480767028257</v>
      </c>
      <c r="M1871" s="86">
        <v>1.0736366759927354</v>
      </c>
      <c r="N1871" s="86">
        <v>1.0897756835026751</v>
      </c>
      <c r="O1871" s="117">
        <v>2.77972479916229</v>
      </c>
      <c r="P1871" s="117">
        <v>2.6791406927469361</v>
      </c>
      <c r="Q1871" s="117">
        <v>2.7280714671378785</v>
      </c>
    </row>
    <row r="1872" spans="1:17" x14ac:dyDescent="0.25">
      <c r="A1872" t="s">
        <v>1974</v>
      </c>
      <c r="B1872">
        <v>53</v>
      </c>
      <c r="C1872">
        <v>32</v>
      </c>
      <c r="D1872">
        <v>8</v>
      </c>
      <c r="E1872">
        <v>15</v>
      </c>
      <c r="F1872" s="116">
        <v>4.7722131930365431E-2</v>
      </c>
      <c r="G1872" s="116">
        <v>4.7755642310205584E-2</v>
      </c>
      <c r="H1872" s="116">
        <v>4.7795854766013772E-2</v>
      </c>
      <c r="I1872" s="86">
        <v>0.1185128093426939</v>
      </c>
      <c r="J1872" s="86">
        <v>0.11851951141866193</v>
      </c>
      <c r="K1872" s="86">
        <v>0.11854631972253406</v>
      </c>
      <c r="L1872" s="86">
        <v>1.0755692575775346</v>
      </c>
      <c r="M1872" s="86">
        <v>1.0921837039022837</v>
      </c>
      <c r="N1872" s="86">
        <v>1.0594842752542599</v>
      </c>
      <c r="O1872" s="117">
        <v>2.6194795838010823</v>
      </c>
      <c r="P1872" s="117">
        <v>2.6708610492099929</v>
      </c>
      <c r="Q1872" s="117">
        <v>2.5708057570832565</v>
      </c>
    </row>
    <row r="1873" spans="1:17" x14ac:dyDescent="0.25">
      <c r="A1873" t="s">
        <v>1975</v>
      </c>
      <c r="B1873">
        <v>54</v>
      </c>
      <c r="C1873">
        <v>31</v>
      </c>
      <c r="D1873">
        <v>8</v>
      </c>
      <c r="E1873">
        <v>15</v>
      </c>
      <c r="F1873" s="116">
        <v>4.7736682070399064E-2</v>
      </c>
      <c r="G1873" s="116">
        <v>4.7774475614574562E-2</v>
      </c>
      <c r="H1873" s="116">
        <v>4.7826012265722972E-2</v>
      </c>
      <c r="I1873" s="86">
        <v>0.1185136829808799</v>
      </c>
      <c r="J1873" s="86">
        <v>0.11852742608785281</v>
      </c>
      <c r="K1873" s="86">
        <v>0.11857896273900122</v>
      </c>
      <c r="L1873" s="86">
        <v>1.0461837109824603</v>
      </c>
      <c r="M1873" s="86">
        <v>1.062266581917507</v>
      </c>
      <c r="N1873" s="86">
        <v>1.0788802803593822</v>
      </c>
      <c r="O1873" s="117">
        <v>2.4468674305543625</v>
      </c>
      <c r="P1873" s="117">
        <v>2.4952809606431776</v>
      </c>
      <c r="Q1873" s="117">
        <v>2.5463915754754258</v>
      </c>
    </row>
    <row r="1874" spans="1:17" x14ac:dyDescent="0.25">
      <c r="A1874" t="s">
        <v>1976</v>
      </c>
      <c r="B1874">
        <v>55</v>
      </c>
      <c r="C1874">
        <v>30</v>
      </c>
      <c r="D1874">
        <v>8</v>
      </c>
      <c r="E1874">
        <v>15</v>
      </c>
      <c r="F1874" s="116">
        <v>4.7538266205826338E-2</v>
      </c>
      <c r="G1874" s="116">
        <v>4.7580588276786344E-2</v>
      </c>
      <c r="H1874" s="116">
        <v>4.764407138322635E-2</v>
      </c>
      <c r="I1874" s="86">
        <v>0.11851943288424914</v>
      </c>
      <c r="J1874" s="86">
        <v>0.11854764759822248</v>
      </c>
      <c r="K1874" s="86">
        <v>0.11862523806164915</v>
      </c>
      <c r="L1874" s="86">
        <v>1.0692283275728292</v>
      </c>
      <c r="M1874" s="86">
        <v>1.0365909571841716</v>
      </c>
      <c r="N1874" s="86">
        <v>1.0526468928546238</v>
      </c>
      <c r="O1874" s="117">
        <v>2.4243845665514567</v>
      </c>
      <c r="P1874" s="117">
        <v>2.3253932425760033</v>
      </c>
      <c r="Q1874" s="117">
        <v>2.3735487056499966</v>
      </c>
    </row>
    <row r="1875" spans="1:17" x14ac:dyDescent="0.25">
      <c r="A1875" t="s">
        <v>1977</v>
      </c>
      <c r="B1875">
        <v>18</v>
      </c>
      <c r="C1875">
        <v>67</v>
      </c>
      <c r="D1875">
        <v>10</v>
      </c>
      <c r="E1875">
        <v>15</v>
      </c>
      <c r="F1875" s="116">
        <v>5.6650654625401121E-2</v>
      </c>
      <c r="G1875" s="116">
        <v>5.6682231370707041E-2</v>
      </c>
      <c r="H1875" s="116">
        <v>5.6715781662594583E-2</v>
      </c>
      <c r="I1875" s="86">
        <v>0.1053794932721797</v>
      </c>
      <c r="J1875" s="86">
        <v>0.10540514937774076</v>
      </c>
      <c r="K1875" s="86">
        <v>0.1054288319367202</v>
      </c>
      <c r="L1875" s="86">
        <v>1.9708665053621262</v>
      </c>
      <c r="M1875" s="86">
        <v>1.990819061302304</v>
      </c>
      <c r="N1875" s="86">
        <v>2.0114544643597223</v>
      </c>
      <c r="O1875" s="117">
        <v>8.6133980130333008</v>
      </c>
      <c r="P1875" s="117">
        <v>8.686129125205742</v>
      </c>
      <c r="Q1875" s="117">
        <v>8.7627343093179029</v>
      </c>
    </row>
    <row r="1876" spans="1:17" x14ac:dyDescent="0.25">
      <c r="A1876" t="s">
        <v>1978</v>
      </c>
      <c r="B1876">
        <v>19</v>
      </c>
      <c r="C1876">
        <v>66</v>
      </c>
      <c r="D1876">
        <v>10</v>
      </c>
      <c r="E1876">
        <v>15</v>
      </c>
      <c r="F1876" s="116">
        <v>5.6666343680108838E-2</v>
      </c>
      <c r="G1876" s="116">
        <v>5.6697983179651058E-2</v>
      </c>
      <c r="H1876" s="116">
        <v>5.673160014791466E-2</v>
      </c>
      <c r="I1876" s="86">
        <v>0.10539117297512146</v>
      </c>
      <c r="J1876" s="86">
        <v>0.10541688006849952</v>
      </c>
      <c r="K1876" s="86">
        <v>0.10544060969315618</v>
      </c>
      <c r="L1876" s="86">
        <v>1.9973323946948469</v>
      </c>
      <c r="M1876" s="86">
        <v>1.9570216948093424</v>
      </c>
      <c r="N1876" s="86">
        <v>1.9768388976007372</v>
      </c>
      <c r="O1876" s="117">
        <v>8.304441197001367</v>
      </c>
      <c r="P1876" s="117">
        <v>8.1562338712707412</v>
      </c>
      <c r="Q1876" s="117">
        <v>8.2284154345388636</v>
      </c>
    </row>
    <row r="1877" spans="1:17" x14ac:dyDescent="0.25">
      <c r="A1877" t="s">
        <v>1979</v>
      </c>
      <c r="B1877">
        <v>20</v>
      </c>
      <c r="C1877">
        <v>65</v>
      </c>
      <c r="D1877">
        <v>10</v>
      </c>
      <c r="E1877">
        <v>15</v>
      </c>
      <c r="F1877" s="116">
        <v>5.6683483202618783E-2</v>
      </c>
      <c r="G1877" s="116">
        <v>5.6715187590902424E-2</v>
      </c>
      <c r="H1877" s="116">
        <v>5.6746891979186066E-2</v>
      </c>
      <c r="I1877" s="86">
        <v>0.10540520189750764</v>
      </c>
      <c r="J1877" s="86">
        <v>0.10542898018872038</v>
      </c>
      <c r="K1877" s="86">
        <v>0.10545077695566538</v>
      </c>
      <c r="L1877" s="86">
        <v>1.9611363645370565</v>
      </c>
      <c r="M1877" s="86">
        <v>1.9814925633394231</v>
      </c>
      <c r="N1877" s="86">
        <v>1.9414528352172693</v>
      </c>
      <c r="O1877" s="117">
        <v>7.7939214761563189</v>
      </c>
      <c r="P1877" s="117">
        <v>7.8693699941743187</v>
      </c>
      <c r="Q1877" s="117">
        <v>7.7222913554022297</v>
      </c>
    </row>
    <row r="1878" spans="1:17" x14ac:dyDescent="0.25">
      <c r="A1878" t="s">
        <v>1980</v>
      </c>
      <c r="B1878">
        <v>21</v>
      </c>
      <c r="C1878">
        <v>64</v>
      </c>
      <c r="D1878">
        <v>10</v>
      </c>
      <c r="E1878">
        <v>15</v>
      </c>
      <c r="F1878" s="116">
        <v>5.6697929429426447E-2</v>
      </c>
      <c r="G1878" s="116">
        <v>5.6731687653029009E-2</v>
      </c>
      <c r="H1878" s="116">
        <v>5.6763460098772589E-2</v>
      </c>
      <c r="I1878" s="86">
        <v>0.10541700342149525</v>
      </c>
      <c r="J1878" s="86">
        <v>0.10543884697794396</v>
      </c>
      <c r="K1878" s="86">
        <v>0.10545870475653371</v>
      </c>
      <c r="L1878" s="86">
        <v>1.9178622704192574</v>
      </c>
      <c r="M1878" s="86">
        <v>1.9374182107744335</v>
      </c>
      <c r="N1878" s="86">
        <v>1.9576403796012956</v>
      </c>
      <c r="O1878" s="117">
        <v>7.3165727062776398</v>
      </c>
      <c r="P1878" s="117">
        <v>7.3874312176194099</v>
      </c>
      <c r="Q1878" s="117">
        <v>7.4620627068932306</v>
      </c>
    </row>
    <row r="1879" spans="1:17" x14ac:dyDescent="0.25">
      <c r="A1879" t="s">
        <v>1981</v>
      </c>
      <c r="B1879">
        <v>22</v>
      </c>
      <c r="C1879">
        <v>63</v>
      </c>
      <c r="D1879">
        <v>10</v>
      </c>
      <c r="E1879">
        <v>15</v>
      </c>
      <c r="F1879" s="116">
        <v>5.6714665286747803E-2</v>
      </c>
      <c r="G1879" s="116">
        <v>5.6748499835802921E-2</v>
      </c>
      <c r="H1879" s="116">
        <v>5.6778353849675091E-2</v>
      </c>
      <c r="I1879" s="86">
        <v>0.10542845485575536</v>
      </c>
      <c r="J1879" s="86">
        <v>0.10545034779926162</v>
      </c>
      <c r="K1879" s="86">
        <v>0.10546826020758492</v>
      </c>
      <c r="L1879" s="86">
        <v>1.9391157241091064</v>
      </c>
      <c r="M1879" s="86">
        <v>1.899348187363791</v>
      </c>
      <c r="N1879" s="86">
        <v>1.9188985052080378</v>
      </c>
      <c r="O1879" s="117">
        <v>7.0823950880195845</v>
      </c>
      <c r="P1879" s="117">
        <v>6.9380270477365684</v>
      </c>
      <c r="Q1879" s="117">
        <v>7.0083372309407004</v>
      </c>
    </row>
    <row r="1880" spans="1:17" x14ac:dyDescent="0.25">
      <c r="A1880" t="s">
        <v>1982</v>
      </c>
      <c r="B1880">
        <v>23</v>
      </c>
      <c r="C1880">
        <v>62</v>
      </c>
      <c r="D1880">
        <v>10</v>
      </c>
      <c r="E1880">
        <v>15</v>
      </c>
      <c r="F1880" s="116">
        <v>5.6731532724972965E-2</v>
      </c>
      <c r="G1880" s="116">
        <v>5.6763453688666858E-2</v>
      </c>
      <c r="H1880" s="116">
        <v>5.6793379592129885E-2</v>
      </c>
      <c r="I1880" s="86">
        <v>0.10543893320139335</v>
      </c>
      <c r="J1880" s="86">
        <v>0.10545888380370204</v>
      </c>
      <c r="K1880" s="86">
        <v>0.10547484428554899</v>
      </c>
      <c r="L1880" s="86">
        <v>1.8986888464162732</v>
      </c>
      <c r="M1880" s="86">
        <v>1.9187791029411179</v>
      </c>
      <c r="N1880" s="86">
        <v>1.879262944948308</v>
      </c>
      <c r="O1880" s="117">
        <v>6.6481412023828996</v>
      </c>
      <c r="P1880" s="117">
        <v>6.7213958239399245</v>
      </c>
      <c r="Q1880" s="117">
        <v>6.5785934027348283</v>
      </c>
    </row>
    <row r="1881" spans="1:17" x14ac:dyDescent="0.25">
      <c r="A1881" t="s">
        <v>1983</v>
      </c>
      <c r="B1881">
        <v>24</v>
      </c>
      <c r="C1881">
        <v>61</v>
      </c>
      <c r="D1881">
        <v>10</v>
      </c>
      <c r="E1881">
        <v>15</v>
      </c>
      <c r="F1881" s="116">
        <v>5.6747107239651567E-2</v>
      </c>
      <c r="G1881" s="116">
        <v>5.677911011991079E-2</v>
      </c>
      <c r="H1881" s="116">
        <v>5.6807112640137609E-2</v>
      </c>
      <c r="I1881" s="86">
        <v>0.10545149063415707</v>
      </c>
      <c r="J1881" s="86">
        <v>0.10546749207428668</v>
      </c>
      <c r="K1881" s="86">
        <v>0.10547749297436769</v>
      </c>
      <c r="L1881" s="86">
        <v>1.8578052024682221</v>
      </c>
      <c r="M1881" s="86">
        <v>1.8771129401646147</v>
      </c>
      <c r="N1881" s="86">
        <v>1.8970787370863378</v>
      </c>
      <c r="O1881" s="117">
        <v>6.2497604784430596</v>
      </c>
      <c r="P1881" s="117">
        <v>6.3187646888219939</v>
      </c>
      <c r="Q1881" s="117">
        <v>6.3914452300707065</v>
      </c>
    </row>
    <row r="1882" spans="1:17" x14ac:dyDescent="0.25">
      <c r="A1882" t="s">
        <v>1984</v>
      </c>
      <c r="B1882">
        <v>25</v>
      </c>
      <c r="C1882">
        <v>60</v>
      </c>
      <c r="D1882">
        <v>10</v>
      </c>
      <c r="E1882">
        <v>15</v>
      </c>
      <c r="F1882" s="116">
        <v>5.6421447009248137E-2</v>
      </c>
      <c r="G1882" s="116">
        <v>5.6453537697533231E-2</v>
      </c>
      <c r="H1882" s="116">
        <v>5.6479611381764869E-2</v>
      </c>
      <c r="I1882" s="86">
        <v>0.10546003004490691</v>
      </c>
      <c r="J1882" s="86">
        <v>0.10547406972103164</v>
      </c>
      <c r="K1882" s="86">
        <v>0.10547808105706727</v>
      </c>
      <c r="L1882" s="86">
        <v>1.9096426501292654</v>
      </c>
      <c r="M1882" s="86">
        <v>1.8708430023245692</v>
      </c>
      <c r="N1882" s="86">
        <v>1.8899177976138544</v>
      </c>
      <c r="O1882" s="117">
        <v>6.0715461895316167</v>
      </c>
      <c r="P1882" s="117">
        <v>5.9314041481225948</v>
      </c>
      <c r="Q1882" s="117">
        <v>5.9996570307689527</v>
      </c>
    </row>
    <row r="1883" spans="1:17" x14ac:dyDescent="0.25">
      <c r="A1883" t="s">
        <v>1985</v>
      </c>
      <c r="B1883">
        <v>26</v>
      </c>
      <c r="C1883">
        <v>59</v>
      </c>
      <c r="D1883">
        <v>10</v>
      </c>
      <c r="E1883">
        <v>15</v>
      </c>
      <c r="F1883" s="116">
        <v>5.6104375743019387E-2</v>
      </c>
      <c r="G1883" s="116">
        <v>5.6132537560824494E-2</v>
      </c>
      <c r="H1883" s="116">
        <v>5.6154664703385655E-2</v>
      </c>
      <c r="I1883" s="86">
        <v>0.10648586779635787</v>
      </c>
      <c r="J1883" s="86">
        <v>0.10649592558843113</v>
      </c>
      <c r="K1883" s="86">
        <v>0.10649391403001647</v>
      </c>
      <c r="L1883" s="86">
        <v>1.8961613430773223</v>
      </c>
      <c r="M1883" s="86">
        <v>1.9165625685187084</v>
      </c>
      <c r="N1883" s="86">
        <v>1.8764249376919782</v>
      </c>
      <c r="O1883" s="117">
        <v>5.7004105590724299</v>
      </c>
      <c r="P1883" s="117">
        <v>5.7667678480549238</v>
      </c>
      <c r="Q1883" s="117">
        <v>5.637440734460208</v>
      </c>
    </row>
    <row r="1884" spans="1:17" x14ac:dyDescent="0.25">
      <c r="A1884" t="s">
        <v>1986</v>
      </c>
      <c r="B1884">
        <v>27</v>
      </c>
      <c r="C1884">
        <v>58</v>
      </c>
      <c r="D1884">
        <v>10</v>
      </c>
      <c r="E1884">
        <v>15</v>
      </c>
      <c r="F1884" s="116">
        <v>5.6117538092730145E-2</v>
      </c>
      <c r="G1884" s="116">
        <v>5.6143770670767021E-2</v>
      </c>
      <c r="H1884" s="116">
        <v>5.6165967467567454E-2</v>
      </c>
      <c r="I1884" s="86">
        <v>0.10649215948600291</v>
      </c>
      <c r="J1884" s="86">
        <v>0.10649619526723934</v>
      </c>
      <c r="K1884" s="86">
        <v>0.10648812370476646</v>
      </c>
      <c r="L1884" s="86">
        <v>1.8444065081008219</v>
      </c>
      <c r="M1884" s="86">
        <v>1.8640183870193132</v>
      </c>
      <c r="N1884" s="86">
        <v>1.8842960531028632</v>
      </c>
      <c r="O1884" s="117">
        <v>5.3582078709841454</v>
      </c>
      <c r="P1884" s="117">
        <v>5.4207241402272546</v>
      </c>
      <c r="Q1884" s="117">
        <v>5.4866022152403211</v>
      </c>
    </row>
    <row r="1885" spans="1:17" x14ac:dyDescent="0.25">
      <c r="A1885" t="s">
        <v>1987</v>
      </c>
      <c r="B1885">
        <v>28</v>
      </c>
      <c r="C1885">
        <v>57</v>
      </c>
      <c r="D1885">
        <v>10</v>
      </c>
      <c r="E1885">
        <v>15</v>
      </c>
      <c r="F1885" s="116">
        <v>5.6131363953876835E-2</v>
      </c>
      <c r="G1885" s="116">
        <v>5.6155660616122857E-2</v>
      </c>
      <c r="H1885" s="116">
        <v>5.6171858390953545E-2</v>
      </c>
      <c r="I1885" s="86">
        <v>0.10649632006803066</v>
      </c>
      <c r="J1885" s="86">
        <v>0.10649429534617681</v>
      </c>
      <c r="K1885" s="86">
        <v>0.10647809757134613</v>
      </c>
      <c r="L1885" s="86">
        <v>1.8568582390994037</v>
      </c>
      <c r="M1885" s="86">
        <v>1.8172081110357465</v>
      </c>
      <c r="N1885" s="86">
        <v>1.8367031454053999</v>
      </c>
      <c r="O1885" s="117">
        <v>5.2263881999210362</v>
      </c>
      <c r="P1885" s="117">
        <v>5.0989238603346863</v>
      </c>
      <c r="Q1885" s="117">
        <v>5.160987659320301</v>
      </c>
    </row>
    <row r="1886" spans="1:17" x14ac:dyDescent="0.25">
      <c r="A1886" t="s">
        <v>1988</v>
      </c>
      <c r="B1886">
        <v>29</v>
      </c>
      <c r="C1886">
        <v>56</v>
      </c>
      <c r="D1886">
        <v>10</v>
      </c>
      <c r="E1886">
        <v>15</v>
      </c>
      <c r="F1886" s="116">
        <v>5.6143723380043566E-2</v>
      </c>
      <c r="G1886" s="116">
        <v>5.6164043957473098E-2</v>
      </c>
      <c r="H1886" s="116">
        <v>5.6178268361673764E-2</v>
      </c>
      <c r="I1886" s="86">
        <v>0.10649608219267159</v>
      </c>
      <c r="J1886" s="86">
        <v>0.10648795396169977</v>
      </c>
      <c r="K1886" s="86">
        <v>0.1064656013265273</v>
      </c>
      <c r="L1886" s="86">
        <v>1.8083769548395487</v>
      </c>
      <c r="M1886" s="86">
        <v>1.8284150762428064</v>
      </c>
      <c r="N1886" s="86">
        <v>1.788996418501867</v>
      </c>
      <c r="O1886" s="117">
        <v>4.9142126182657604</v>
      </c>
      <c r="P1886" s="117">
        <v>4.9791368631531032</v>
      </c>
      <c r="Q1886" s="117">
        <v>4.8526046916149168</v>
      </c>
    </row>
    <row r="1887" spans="1:17" x14ac:dyDescent="0.25">
      <c r="A1887" t="s">
        <v>1989</v>
      </c>
      <c r="B1887">
        <v>30</v>
      </c>
      <c r="C1887">
        <v>55</v>
      </c>
      <c r="D1887">
        <v>10</v>
      </c>
      <c r="E1887">
        <v>15</v>
      </c>
      <c r="F1887" s="116">
        <v>5.6155066970751552E-2</v>
      </c>
      <c r="G1887" s="116">
        <v>5.6173426299534486E-2</v>
      </c>
      <c r="H1887" s="116">
        <v>5.6183625926636123E-2</v>
      </c>
      <c r="I1887" s="86">
        <v>0.10649430656815187</v>
      </c>
      <c r="J1887" s="86">
        <v>0.10647798716478926</v>
      </c>
      <c r="K1887" s="86">
        <v>0.106451468134325</v>
      </c>
      <c r="L1887" s="86">
        <v>1.7598334604886845</v>
      </c>
      <c r="M1887" s="86">
        <v>1.7791046359345102</v>
      </c>
      <c r="N1887" s="86">
        <v>1.7990273625675344</v>
      </c>
      <c r="O1887" s="117">
        <v>4.6235562427837635</v>
      </c>
      <c r="P1887" s="117">
        <v>4.6845194139702251</v>
      </c>
      <c r="Q1887" s="117">
        <v>4.7487607453071519</v>
      </c>
    </row>
    <row r="1888" spans="1:17" x14ac:dyDescent="0.25">
      <c r="A1888" t="s">
        <v>1990</v>
      </c>
      <c r="B1888">
        <v>31</v>
      </c>
      <c r="C1888">
        <v>54</v>
      </c>
      <c r="D1888">
        <v>10</v>
      </c>
      <c r="E1888">
        <v>15</v>
      </c>
      <c r="F1888" s="116">
        <v>5.6165298330137815E-2</v>
      </c>
      <c r="G1888" s="116">
        <v>5.6179637185979056E-2</v>
      </c>
      <c r="H1888" s="116">
        <v>5.6187830817888335E-2</v>
      </c>
      <c r="I1888" s="86">
        <v>0.10648853710895892</v>
      </c>
      <c r="J1888" s="86">
        <v>0.10646600462120839</v>
      </c>
      <c r="K1888" s="86">
        <v>0.1064352785015486</v>
      </c>
      <c r="L1888" s="86">
        <v>1.7633617652360585</v>
      </c>
      <c r="M1888" s="86">
        <v>1.7243846582436131</v>
      </c>
      <c r="N1888" s="86">
        <v>1.7435493006215901</v>
      </c>
      <c r="O1888" s="117">
        <v>4.5298084328859609</v>
      </c>
      <c r="P1888" s="117">
        <v>4.4055294724939777</v>
      </c>
      <c r="Q1888" s="117">
        <v>4.4660414925519882</v>
      </c>
    </row>
    <row r="1889" spans="1:17" x14ac:dyDescent="0.25">
      <c r="A1889" t="s">
        <v>1991</v>
      </c>
      <c r="B1889">
        <v>32</v>
      </c>
      <c r="C1889">
        <v>53</v>
      </c>
      <c r="D1889">
        <v>10</v>
      </c>
      <c r="E1889">
        <v>15</v>
      </c>
      <c r="F1889" s="116">
        <v>5.6171776465093505E-2</v>
      </c>
      <c r="G1889" s="116">
        <v>5.6184121458272895E-2</v>
      </c>
      <c r="H1889" s="116">
        <v>5.6192351453725822E-2</v>
      </c>
      <c r="I1889" s="86">
        <v>0.10647762367111292</v>
      </c>
      <c r="J1889" s="86">
        <v>0.10645087618589091</v>
      </c>
      <c r="K1889" s="86">
        <v>0.10641795620407919</v>
      </c>
      <c r="L1889" s="86">
        <v>1.7128575161462223</v>
      </c>
      <c r="M1889" s="86">
        <v>1.7326650577025555</v>
      </c>
      <c r="N1889" s="86">
        <v>1.6936970579823756</v>
      </c>
      <c r="O1889" s="117">
        <v>4.2575618226970926</v>
      </c>
      <c r="P1889" s="117">
        <v>4.3208546027278318</v>
      </c>
      <c r="Q1889" s="117">
        <v>4.1974993158816281</v>
      </c>
    </row>
    <row r="1890" spans="1:17" x14ac:dyDescent="0.25">
      <c r="A1890" t="s">
        <v>1992</v>
      </c>
      <c r="B1890">
        <v>33</v>
      </c>
      <c r="C1890">
        <v>52</v>
      </c>
      <c r="D1890">
        <v>10</v>
      </c>
      <c r="E1890">
        <v>15</v>
      </c>
      <c r="F1890" s="116">
        <v>5.6178149335681757E-2</v>
      </c>
      <c r="G1890" s="116">
        <v>5.6188485701704878E-2</v>
      </c>
      <c r="H1890" s="116">
        <v>5.6196754794523379E-2</v>
      </c>
      <c r="I1890" s="86">
        <v>0.10646457003818253</v>
      </c>
      <c r="J1890" s="86">
        <v>0.10643356094011316</v>
      </c>
      <c r="K1890" s="86">
        <v>0.10640048456883916</v>
      </c>
      <c r="L1890" s="86">
        <v>1.6462089310336987</v>
      </c>
      <c r="M1890" s="86">
        <v>1.6652671227071356</v>
      </c>
      <c r="N1890" s="86">
        <v>1.684970629246304</v>
      </c>
      <c r="O1890" s="117">
        <v>4.0037541681395989</v>
      </c>
      <c r="P1890" s="117">
        <v>4.0631841382261555</v>
      </c>
      <c r="Q1890" s="117">
        <v>4.1258121799602669</v>
      </c>
    </row>
    <row r="1891" spans="1:17" x14ac:dyDescent="0.25">
      <c r="A1891" t="s">
        <v>1993</v>
      </c>
      <c r="B1891">
        <v>34</v>
      </c>
      <c r="C1891">
        <v>51</v>
      </c>
      <c r="D1891">
        <v>10</v>
      </c>
      <c r="E1891">
        <v>15</v>
      </c>
      <c r="F1891" s="116">
        <v>5.5716927424214094E-2</v>
      </c>
      <c r="G1891" s="116">
        <v>5.5725238421741569E-2</v>
      </c>
      <c r="H1891" s="116">
        <v>5.5735627168650916E-2</v>
      </c>
      <c r="I1891" s="86">
        <v>0.10645141183070499</v>
      </c>
      <c r="J1891" s="86">
        <v>0.10641816784059507</v>
      </c>
      <c r="K1891" s="86">
        <v>0.10638700159986703</v>
      </c>
      <c r="L1891" s="86">
        <v>1.6591202809117165</v>
      </c>
      <c r="M1891" s="86">
        <v>1.6203037669596294</v>
      </c>
      <c r="N1891" s="86">
        <v>1.6393903474097244</v>
      </c>
      <c r="O1891" s="117">
        <v>3.9397556566726921</v>
      </c>
      <c r="P1891" s="117">
        <v>3.8186145567121694</v>
      </c>
      <c r="Q1891" s="117">
        <v>3.8775977061646825</v>
      </c>
    </row>
    <row r="1892" spans="1:17" x14ac:dyDescent="0.25">
      <c r="A1892" t="s">
        <v>1994</v>
      </c>
      <c r="B1892">
        <v>35</v>
      </c>
      <c r="C1892">
        <v>50</v>
      </c>
      <c r="D1892">
        <v>10</v>
      </c>
      <c r="E1892">
        <v>15</v>
      </c>
      <c r="F1892" s="116">
        <v>5.5175007050418327E-2</v>
      </c>
      <c r="G1892" s="116">
        <v>5.5183363101766261E-2</v>
      </c>
      <c r="H1892" s="116">
        <v>5.5195897178788166E-2</v>
      </c>
      <c r="I1892" s="86">
        <v>0.10773039200325886</v>
      </c>
      <c r="J1892" s="86">
        <v>0.10769487878503013</v>
      </c>
      <c r="K1892" s="86">
        <v>0.10766563260531235</v>
      </c>
      <c r="L1892" s="86">
        <v>1.6165449816689124</v>
      </c>
      <c r="M1892" s="86">
        <v>1.6364490959796949</v>
      </c>
      <c r="N1892" s="86">
        <v>1.5972838626723307</v>
      </c>
      <c r="O1892" s="117">
        <v>3.6943983120776278</v>
      </c>
      <c r="P1892" s="117">
        <v>3.7523705073167672</v>
      </c>
      <c r="Q1892" s="117">
        <v>3.6394134051953748</v>
      </c>
    </row>
    <row r="1893" spans="1:17" x14ac:dyDescent="0.25">
      <c r="A1893" t="s">
        <v>1995</v>
      </c>
      <c r="B1893">
        <v>36</v>
      </c>
      <c r="C1893">
        <v>49</v>
      </c>
      <c r="D1893">
        <v>10</v>
      </c>
      <c r="E1893">
        <v>15</v>
      </c>
      <c r="F1893" s="116">
        <v>5.5179572086221498E-2</v>
      </c>
      <c r="G1893" s="116">
        <v>5.5190077678348187E-2</v>
      </c>
      <c r="H1893" s="116">
        <v>5.5204785507325549E-2</v>
      </c>
      <c r="I1893" s="86">
        <v>0.10771173495651735</v>
      </c>
      <c r="J1893" s="86">
        <v>0.10768021818013729</v>
      </c>
      <c r="K1893" s="86">
        <v>0.10765500475903324</v>
      </c>
      <c r="L1893" s="86">
        <v>1.5714726949155036</v>
      </c>
      <c r="M1893" s="86">
        <v>1.5907210408100232</v>
      </c>
      <c r="N1893" s="86">
        <v>1.6106106369008535</v>
      </c>
      <c r="O1893" s="117">
        <v>3.5469988674971686</v>
      </c>
      <c r="P1893" s="117">
        <v>3.6016174409638251</v>
      </c>
      <c r="Q1893" s="117">
        <v>3.6592027936470584</v>
      </c>
    </row>
    <row r="1894" spans="1:17" x14ac:dyDescent="0.25">
      <c r="A1894" t="s">
        <v>1996</v>
      </c>
      <c r="B1894">
        <v>37</v>
      </c>
      <c r="C1894">
        <v>48</v>
      </c>
      <c r="D1894">
        <v>10</v>
      </c>
      <c r="E1894">
        <v>15</v>
      </c>
      <c r="F1894" s="116">
        <v>5.51824157052766E-2</v>
      </c>
      <c r="G1894" s="116">
        <v>5.519510034607928E-2</v>
      </c>
      <c r="H1894" s="116">
        <v>5.5214127307283312E-2</v>
      </c>
      <c r="I1894" s="86">
        <v>0.1076947145215882</v>
      </c>
      <c r="J1894" s="86">
        <v>0.10766723113318238</v>
      </c>
      <c r="K1894" s="86">
        <v>0.10764820417197836</v>
      </c>
      <c r="L1894" s="86">
        <v>1.5841086820023973</v>
      </c>
      <c r="M1894" s="86">
        <v>1.5451774052721596</v>
      </c>
      <c r="N1894" s="86">
        <v>1.5643221599383528</v>
      </c>
      <c r="O1894" s="117">
        <v>3.5702718529934696</v>
      </c>
      <c r="P1894" s="117">
        <v>3.4588203706874863</v>
      </c>
      <c r="Q1894" s="117">
        <v>3.5130704652937657</v>
      </c>
    </row>
    <row r="1895" spans="1:17" x14ac:dyDescent="0.25">
      <c r="A1895" t="s">
        <v>1997</v>
      </c>
      <c r="B1895">
        <v>38</v>
      </c>
      <c r="C1895">
        <v>47</v>
      </c>
      <c r="D1895">
        <v>10</v>
      </c>
      <c r="E1895">
        <v>15</v>
      </c>
      <c r="F1895" s="116">
        <v>5.5188690287445975E-2</v>
      </c>
      <c r="G1895" s="116">
        <v>5.5203587169103015E-2</v>
      </c>
      <c r="H1895" s="116">
        <v>5.5226996554564083E-2</v>
      </c>
      <c r="I1895" s="86">
        <v>0.10767891686901597</v>
      </c>
      <c r="J1895" s="86">
        <v>0.1076555074835549</v>
      </c>
      <c r="K1895" s="86">
        <v>0.10764486685379987</v>
      </c>
      <c r="L1895" s="86">
        <v>1.5328039974717864</v>
      </c>
      <c r="M1895" s="86">
        <v>1.5524891625185946</v>
      </c>
      <c r="N1895" s="86">
        <v>1.513755659478929</v>
      </c>
      <c r="O1895" s="117">
        <v>3.4285215696205764</v>
      </c>
      <c r="P1895" s="117">
        <v>3.485336148134591</v>
      </c>
      <c r="Q1895" s="117">
        <v>3.3746374205410974</v>
      </c>
    </row>
    <row r="1896" spans="1:17" x14ac:dyDescent="0.25">
      <c r="A1896" t="s">
        <v>1998</v>
      </c>
      <c r="B1896">
        <v>39</v>
      </c>
      <c r="C1896">
        <v>46</v>
      </c>
      <c r="D1896">
        <v>10</v>
      </c>
      <c r="E1896">
        <v>15</v>
      </c>
      <c r="F1896" s="116">
        <v>5.5196210806060998E-2</v>
      </c>
      <c r="G1896" s="116">
        <v>5.5215499689234657E-2</v>
      </c>
      <c r="H1896" s="116">
        <v>5.5239074990891361E-2</v>
      </c>
      <c r="I1896" s="86">
        <v>0.10766625945691077</v>
      </c>
      <c r="J1896" s="86">
        <v>0.10764911378297863</v>
      </c>
      <c r="K1896" s="86">
        <v>0.10764268415525408</v>
      </c>
      <c r="L1896" s="86">
        <v>1.4866778113547225</v>
      </c>
      <c r="M1896" s="86">
        <v>1.50563235388671</v>
      </c>
      <c r="N1896" s="86">
        <v>1.5252207775785782</v>
      </c>
      <c r="O1896" s="117">
        <v>3.2988383805910972</v>
      </c>
      <c r="P1896" s="117">
        <v>3.3523564585610495</v>
      </c>
      <c r="Q1896" s="117">
        <v>3.4087850146809835</v>
      </c>
    </row>
    <row r="1897" spans="1:17" x14ac:dyDescent="0.25">
      <c r="A1897" t="s">
        <v>1999</v>
      </c>
      <c r="B1897">
        <v>40</v>
      </c>
      <c r="C1897">
        <v>45</v>
      </c>
      <c r="D1897">
        <v>10</v>
      </c>
      <c r="E1897">
        <v>15</v>
      </c>
      <c r="F1897" s="116">
        <v>5.5205476493834622E-2</v>
      </c>
      <c r="G1897" s="116">
        <v>5.5227071501068953E-2</v>
      </c>
      <c r="H1897" s="116">
        <v>5.5252985509750142E-2</v>
      </c>
      <c r="I1897" s="86">
        <v>0.10765543006456907</v>
      </c>
      <c r="J1897" s="86">
        <v>0.10764463256095191</v>
      </c>
      <c r="K1897" s="86">
        <v>0.10764247306022848</v>
      </c>
      <c r="L1897" s="86">
        <v>1.4929600276416093</v>
      </c>
      <c r="M1897" s="86">
        <v>1.4546008162912734</v>
      </c>
      <c r="N1897" s="86">
        <v>1.4734651348608201</v>
      </c>
      <c r="O1897" s="117">
        <v>3.3311292029282829</v>
      </c>
      <c r="P1897" s="117">
        <v>3.2219362083486298</v>
      </c>
      <c r="Q1897" s="117">
        <v>3.2750879996544797</v>
      </c>
    </row>
    <row r="1898" spans="1:17" x14ac:dyDescent="0.25">
      <c r="A1898" t="s">
        <v>2000</v>
      </c>
      <c r="B1898">
        <v>41</v>
      </c>
      <c r="C1898">
        <v>44</v>
      </c>
      <c r="D1898">
        <v>10</v>
      </c>
      <c r="E1898">
        <v>15</v>
      </c>
      <c r="F1898" s="116">
        <v>5.5214470149221234E-2</v>
      </c>
      <c r="G1898" s="116">
        <v>5.5240595839919186E-2</v>
      </c>
      <c r="H1898" s="116">
        <v>5.526889867150863E-2</v>
      </c>
      <c r="I1898" s="86">
        <v>0.10764873138000253</v>
      </c>
      <c r="J1898" s="86">
        <v>0.10764219995732804</v>
      </c>
      <c r="K1898" s="86">
        <v>0.10764219995732804</v>
      </c>
      <c r="L1898" s="86">
        <v>1.4453515864825677</v>
      </c>
      <c r="M1898" s="86">
        <v>1.4647564432484683</v>
      </c>
      <c r="N1898" s="86">
        <v>1.4265731220778655</v>
      </c>
      <c r="O1898" s="117">
        <v>3.2053326888996296</v>
      </c>
      <c r="P1898" s="117">
        <v>3.2608236559420707</v>
      </c>
      <c r="Q1898" s="117">
        <v>3.1527024849886134</v>
      </c>
    </row>
    <row r="1899" spans="1:17" x14ac:dyDescent="0.25">
      <c r="A1899" t="s">
        <v>2001</v>
      </c>
      <c r="B1899">
        <v>42</v>
      </c>
      <c r="C1899">
        <v>43</v>
      </c>
      <c r="D1899">
        <v>10</v>
      </c>
      <c r="E1899">
        <v>15</v>
      </c>
      <c r="F1899" s="116">
        <v>5.5225745805632609E-2</v>
      </c>
      <c r="G1899" s="116">
        <v>5.5254297593084319E-2</v>
      </c>
      <c r="H1899" s="116">
        <v>5.5285045671878467E-2</v>
      </c>
      <c r="I1899" s="86">
        <v>0.10764463127562797</v>
      </c>
      <c r="J1899" s="86">
        <v>0.10764243498428554</v>
      </c>
      <c r="K1899" s="86">
        <v>0.10764243498428554</v>
      </c>
      <c r="L1899" s="86">
        <v>1.3979328505884963</v>
      </c>
      <c r="M1899" s="86">
        <v>1.4166276824953383</v>
      </c>
      <c r="N1899" s="86">
        <v>1.4359473592891043</v>
      </c>
      <c r="O1899" s="117">
        <v>3.0823587290501258</v>
      </c>
      <c r="P1899" s="117">
        <v>3.1346260704174931</v>
      </c>
      <c r="Q1899" s="117">
        <v>3.1897332164906338</v>
      </c>
    </row>
    <row r="1900" spans="1:17" x14ac:dyDescent="0.25">
      <c r="A1900" t="s">
        <v>2002</v>
      </c>
      <c r="B1900">
        <v>43</v>
      </c>
      <c r="C1900">
        <v>42</v>
      </c>
      <c r="D1900">
        <v>10</v>
      </c>
      <c r="E1900">
        <v>15</v>
      </c>
      <c r="F1900" s="116">
        <v>5.5238880722595064E-2</v>
      </c>
      <c r="G1900" s="116">
        <v>5.5267702936096716E-2</v>
      </c>
      <c r="H1900" s="116">
        <v>5.5298742242944655E-2</v>
      </c>
      <c r="I1900" s="86">
        <v>0.10764209905529652</v>
      </c>
      <c r="J1900" s="86">
        <v>0.10764209905529652</v>
      </c>
      <c r="K1900" s="86">
        <v>0.10764431614864281</v>
      </c>
      <c r="L1900" s="86">
        <v>1.4024999944572667</v>
      </c>
      <c r="M1900" s="86">
        <v>1.3644879290352763</v>
      </c>
      <c r="N1900" s="86">
        <v>1.3831813515844458</v>
      </c>
      <c r="O1900" s="117">
        <v>3.1259109482286531</v>
      </c>
      <c r="P1900" s="117">
        <v>3.0192820608326074</v>
      </c>
      <c r="Q1900" s="117">
        <v>3.071184216069049</v>
      </c>
    </row>
    <row r="1901" spans="1:17" x14ac:dyDescent="0.25">
      <c r="A1901" t="s">
        <v>2003</v>
      </c>
      <c r="B1901">
        <v>44</v>
      </c>
      <c r="C1901">
        <v>41</v>
      </c>
      <c r="D1901">
        <v>10</v>
      </c>
      <c r="E1901">
        <v>15</v>
      </c>
      <c r="F1901" s="116">
        <v>5.4992877556688378E-2</v>
      </c>
      <c r="G1901" s="116">
        <v>5.5021994463308216E-2</v>
      </c>
      <c r="H1901" s="116">
        <v>5.505111136992806E-2</v>
      </c>
      <c r="I1901" s="86">
        <v>0.10764072424945574</v>
      </c>
      <c r="J1901" s="86">
        <v>0.10764296401150342</v>
      </c>
      <c r="K1901" s="86">
        <v>0.10764296401150342</v>
      </c>
      <c r="L1901" s="86">
        <v>1.3656232361873875</v>
      </c>
      <c r="M1901" s="86">
        <v>1.3849994176618676</v>
      </c>
      <c r="N1901" s="86">
        <v>1.3468734566622356</v>
      </c>
      <c r="O1901" s="117">
        <v>3.0101774787446582</v>
      </c>
      <c r="P1901" s="117">
        <v>3.0643662817262296</v>
      </c>
      <c r="Q1901" s="117">
        <v>2.9587816590365441</v>
      </c>
    </row>
    <row r="1902" spans="1:17" x14ac:dyDescent="0.25">
      <c r="A1902" t="s">
        <v>2004</v>
      </c>
      <c r="B1902">
        <v>45</v>
      </c>
      <c r="C1902">
        <v>40</v>
      </c>
      <c r="D1902">
        <v>10</v>
      </c>
      <c r="E1902">
        <v>15</v>
      </c>
      <c r="F1902" s="116">
        <v>5.4420659560640128E-2</v>
      </c>
      <c r="G1902" s="116">
        <v>5.4452362674565269E-2</v>
      </c>
      <c r="H1902" s="116">
        <v>5.4481801280352904E-2</v>
      </c>
      <c r="I1902" s="86">
        <v>0.10949123295674563</v>
      </c>
      <c r="J1902" s="86">
        <v>0.10948896844860811</v>
      </c>
      <c r="K1902" s="86">
        <v>0.10948670394047061</v>
      </c>
      <c r="L1902" s="86">
        <v>1.3395312921056981</v>
      </c>
      <c r="M1902" s="86">
        <v>1.3581500780123053</v>
      </c>
      <c r="N1902" s="86">
        <v>1.3773855150900991</v>
      </c>
      <c r="O1902" s="117">
        <v>2.9025219827127451</v>
      </c>
      <c r="P1902" s="117">
        <v>2.9512609913563725</v>
      </c>
      <c r="Q1902" s="117">
        <v>3.0026879711592245</v>
      </c>
    </row>
    <row r="1903" spans="1:17" x14ac:dyDescent="0.25">
      <c r="A1903" t="s">
        <v>2005</v>
      </c>
      <c r="B1903">
        <v>46</v>
      </c>
      <c r="C1903">
        <v>39</v>
      </c>
      <c r="D1903">
        <v>10</v>
      </c>
      <c r="E1903">
        <v>15</v>
      </c>
      <c r="F1903" s="116">
        <v>5.4437839993034011E-2</v>
      </c>
      <c r="G1903" s="116">
        <v>5.4467628767707138E-2</v>
      </c>
      <c r="H1903" s="116">
        <v>5.4495126098174633E-2</v>
      </c>
      <c r="I1903" s="86">
        <v>0.10948978703317552</v>
      </c>
      <c r="J1903" s="86">
        <v>0.1094874955889699</v>
      </c>
      <c r="K1903" s="86">
        <v>0.10948291270055865</v>
      </c>
      <c r="L1903" s="86">
        <v>1.3304354202279529</v>
      </c>
      <c r="M1903" s="86">
        <v>1.2927411630454211</v>
      </c>
      <c r="N1903" s="86">
        <v>1.3112800923910304</v>
      </c>
      <c r="O1903" s="117">
        <v>2.9231197554570745</v>
      </c>
      <c r="P1903" s="117">
        <v>2.8235381731690214</v>
      </c>
      <c r="Q1903" s="117">
        <v>2.8719930523411685</v>
      </c>
    </row>
    <row r="1904" spans="1:17" x14ac:dyDescent="0.25">
      <c r="A1904" t="s">
        <v>2006</v>
      </c>
      <c r="B1904">
        <v>47</v>
      </c>
      <c r="C1904">
        <v>38</v>
      </c>
      <c r="D1904">
        <v>10</v>
      </c>
      <c r="E1904">
        <v>15</v>
      </c>
      <c r="F1904" s="116">
        <v>5.4451228993620052E-2</v>
      </c>
      <c r="G1904" s="116">
        <v>5.4481399736818287E-2</v>
      </c>
      <c r="H1904" s="116">
        <v>5.4511570480016522E-2</v>
      </c>
      <c r="I1904" s="86">
        <v>0.1094896270664058</v>
      </c>
      <c r="J1904" s="86">
        <v>0.10948730624000594</v>
      </c>
      <c r="K1904" s="86">
        <v>0.10948034376080634</v>
      </c>
      <c r="L1904" s="86">
        <v>1.2594776748104466</v>
      </c>
      <c r="M1904" s="86">
        <v>1.2785548678173324</v>
      </c>
      <c r="N1904" s="86">
        <v>1.2410120195599248</v>
      </c>
      <c r="O1904" s="117">
        <v>2.7960782675495088</v>
      </c>
      <c r="P1904" s="117">
        <v>2.8469043657065409</v>
      </c>
      <c r="Q1904" s="117">
        <v>2.7479095156203219</v>
      </c>
    </row>
    <row r="1905" spans="1:17" x14ac:dyDescent="0.25">
      <c r="A1905" t="s">
        <v>2007</v>
      </c>
      <c r="B1905">
        <v>48</v>
      </c>
      <c r="C1905">
        <v>37</v>
      </c>
      <c r="D1905">
        <v>10</v>
      </c>
      <c r="E1905">
        <v>15</v>
      </c>
      <c r="F1905" s="116">
        <v>5.4466999821188251E-2</v>
      </c>
      <c r="G1905" s="116">
        <v>5.4495233255220835E-2</v>
      </c>
      <c r="H1905" s="116">
        <v>5.4525819475422795E-2</v>
      </c>
      <c r="I1905" s="86">
        <v>0.1094892571783506</v>
      </c>
      <c r="J1905" s="86">
        <v>0.10948219881984246</v>
      </c>
      <c r="K1905" s="86">
        <v>0.10947749324750369</v>
      </c>
      <c r="L1905" s="86">
        <v>1.1882934771356239</v>
      </c>
      <c r="M1905" s="86">
        <v>1.2066899121940202</v>
      </c>
      <c r="N1905" s="86">
        <v>1.2256945424772014</v>
      </c>
      <c r="O1905" s="117">
        <v>2.6754331479337834</v>
      </c>
      <c r="P1905" s="117">
        <v>2.7233146992668718</v>
      </c>
      <c r="Q1905" s="117">
        <v>2.7738384294681762</v>
      </c>
    </row>
    <row r="1906" spans="1:17" x14ac:dyDescent="0.25">
      <c r="A1906" t="s">
        <v>2008</v>
      </c>
      <c r="B1906">
        <v>49</v>
      </c>
      <c r="C1906">
        <v>36</v>
      </c>
      <c r="D1906">
        <v>10</v>
      </c>
      <c r="E1906">
        <v>15</v>
      </c>
      <c r="F1906" s="116">
        <v>5.4481601119236396E-2</v>
      </c>
      <c r="G1906" s="116">
        <v>5.4510250515092264E-2</v>
      </c>
      <c r="H1906" s="116">
        <v>5.4541287360602785E-2</v>
      </c>
      <c r="I1906" s="86">
        <v>0.10948605371284233</v>
      </c>
      <c r="J1906" s="86">
        <v>0.10948127881353302</v>
      </c>
      <c r="K1906" s="86">
        <v>0.10947650391422371</v>
      </c>
      <c r="L1906" s="86">
        <v>1.1756112467978332</v>
      </c>
      <c r="M1906" s="86">
        <v>1.1382142354073108</v>
      </c>
      <c r="N1906" s="86">
        <v>1.1566071475467761</v>
      </c>
      <c r="O1906" s="117">
        <v>2.7073416464330307</v>
      </c>
      <c r="P1906" s="117">
        <v>2.6095230591824894</v>
      </c>
      <c r="Q1906" s="117">
        <v>2.6571192554976997</v>
      </c>
    </row>
    <row r="1907" spans="1:17" x14ac:dyDescent="0.25">
      <c r="A1907" t="s">
        <v>2009</v>
      </c>
      <c r="B1907">
        <v>50</v>
      </c>
      <c r="C1907">
        <v>35</v>
      </c>
      <c r="D1907">
        <v>10</v>
      </c>
      <c r="E1907">
        <v>15</v>
      </c>
      <c r="F1907" s="116">
        <v>5.4288679593004645E-2</v>
      </c>
      <c r="G1907" s="116">
        <v>5.4317778402863323E-2</v>
      </c>
      <c r="H1907" s="116">
        <v>5.4351727014365116E-2</v>
      </c>
      <c r="I1907" s="86">
        <v>0.10948184719244983</v>
      </c>
      <c r="J1907" s="86">
        <v>0.10947699739080671</v>
      </c>
      <c r="K1907" s="86">
        <v>0.10947699739080671</v>
      </c>
      <c r="L1907" s="86">
        <v>1.108693754425444</v>
      </c>
      <c r="M1907" s="86">
        <v>1.1276831527590521</v>
      </c>
      <c r="N1907" s="86">
        <v>1.0903105812972249</v>
      </c>
      <c r="O1907" s="117">
        <v>2.5897601288107315</v>
      </c>
      <c r="P1907" s="117">
        <v>2.6395481924789275</v>
      </c>
      <c r="Q1907" s="117">
        <v>2.5425764086248872</v>
      </c>
    </row>
    <row r="1908" spans="1:17" x14ac:dyDescent="0.25">
      <c r="A1908" t="s">
        <v>2010</v>
      </c>
      <c r="B1908">
        <v>51</v>
      </c>
      <c r="C1908">
        <v>34</v>
      </c>
      <c r="D1908">
        <v>10</v>
      </c>
      <c r="E1908">
        <v>15</v>
      </c>
      <c r="F1908" s="116">
        <v>5.3666341251762666E-2</v>
      </c>
      <c r="G1908" s="116">
        <v>5.3695924424853811E-2</v>
      </c>
      <c r="H1908" s="116">
        <v>5.3732903391217744E-2</v>
      </c>
      <c r="I1908" s="86">
        <v>0.11088266327446282</v>
      </c>
      <c r="J1908" s="86">
        <v>0.11087526748119003</v>
      </c>
      <c r="K1908" s="86">
        <v>0.11088019801003855</v>
      </c>
      <c r="L1908" s="86">
        <v>1.0584440237059827</v>
      </c>
      <c r="M1908" s="86">
        <v>1.0766697235945528</v>
      </c>
      <c r="N1908" s="86">
        <v>1.0954932501060064</v>
      </c>
      <c r="O1908" s="117">
        <v>2.4795235136920786</v>
      </c>
      <c r="P1908" s="117">
        <v>2.5255426046997802</v>
      </c>
      <c r="Q1908" s="117">
        <v>2.5741255707087141</v>
      </c>
    </row>
    <row r="1909" spans="1:17" x14ac:dyDescent="0.25">
      <c r="A1909" t="s">
        <v>2011</v>
      </c>
      <c r="B1909">
        <v>52</v>
      </c>
      <c r="C1909">
        <v>33</v>
      </c>
      <c r="D1909">
        <v>10</v>
      </c>
      <c r="E1909">
        <v>15</v>
      </c>
      <c r="F1909" s="116">
        <v>5.3681762650297143E-2</v>
      </c>
      <c r="G1909" s="116">
        <v>5.3714374590782862E-2</v>
      </c>
      <c r="H1909" s="116">
        <v>5.3754512363688361E-2</v>
      </c>
      <c r="I1909" s="86">
        <v>0.11087808904063197</v>
      </c>
      <c r="J1909" s="86">
        <v>0.11087558042982537</v>
      </c>
      <c r="K1909" s="86">
        <v>0.11088812348385835</v>
      </c>
      <c r="L1909" s="86">
        <v>1.0879995584844981</v>
      </c>
      <c r="M1909" s="86">
        <v>1.0510828418546661</v>
      </c>
      <c r="N1909" s="86">
        <v>1.0692426754835975</v>
      </c>
      <c r="O1909" s="117">
        <v>2.4862816618041426</v>
      </c>
      <c r="P1909" s="117">
        <v>2.3921761446163958</v>
      </c>
      <c r="Q1909" s="117">
        <v>2.4379532746151162</v>
      </c>
    </row>
    <row r="1910" spans="1:17" x14ac:dyDescent="0.25">
      <c r="A1910" t="s">
        <v>2012</v>
      </c>
      <c r="B1910">
        <v>53</v>
      </c>
      <c r="C1910">
        <v>32</v>
      </c>
      <c r="D1910">
        <v>10</v>
      </c>
      <c r="E1910">
        <v>15</v>
      </c>
      <c r="F1910" s="116">
        <v>5.3696488112727876E-2</v>
      </c>
      <c r="G1910" s="116">
        <v>5.3732258517827716E-2</v>
      </c>
      <c r="H1910" s="116">
        <v>5.3780804067606068E-2</v>
      </c>
      <c r="I1910" s="86">
        <v>0.11087548066481853</v>
      </c>
      <c r="J1910" s="86">
        <v>0.11088059072268994</v>
      </c>
      <c r="K1910" s="86">
        <v>0.11090869604098266</v>
      </c>
      <c r="L1910" s="86">
        <v>1.0654240709276033</v>
      </c>
      <c r="M1910" s="86">
        <v>1.08411921765014</v>
      </c>
      <c r="N1910" s="86">
        <v>1.0473242459470853</v>
      </c>
      <c r="O1910" s="117">
        <v>2.3286354867968879</v>
      </c>
      <c r="P1910" s="117">
        <v>2.3767083562221343</v>
      </c>
      <c r="Q1910" s="117">
        <v>2.2831023161337303</v>
      </c>
    </row>
    <row r="1911" spans="1:17" x14ac:dyDescent="0.25">
      <c r="A1911" t="s">
        <v>2013</v>
      </c>
      <c r="B1911">
        <v>54</v>
      </c>
      <c r="C1911">
        <v>31</v>
      </c>
      <c r="D1911">
        <v>10</v>
      </c>
      <c r="E1911">
        <v>15</v>
      </c>
      <c r="F1911" s="116">
        <v>5.3713476034444138E-2</v>
      </c>
      <c r="G1911" s="116">
        <v>5.3752546063564333E-2</v>
      </c>
      <c r="H1911" s="116">
        <v>5.3812453441548634E-2</v>
      </c>
      <c r="I1911" s="86">
        <v>0.11087553330589749</v>
      </c>
      <c r="J1911" s="86">
        <v>0.11088855664893756</v>
      </c>
      <c r="K1911" s="86">
        <v>0.1109380453524898</v>
      </c>
      <c r="L1911" s="86">
        <v>1.0407239936862833</v>
      </c>
      <c r="M1911" s="86">
        <v>1.0588186265061497</v>
      </c>
      <c r="N1911" s="86">
        <v>1.077513534491628</v>
      </c>
      <c r="O1911" s="117">
        <v>2.1746039601381515</v>
      </c>
      <c r="P1911" s="117">
        <v>2.2198965425628896</v>
      </c>
      <c r="Q1911" s="117">
        <v>2.2677130488687922</v>
      </c>
    </row>
    <row r="1912" spans="1:17" x14ac:dyDescent="0.25">
      <c r="A1912" t="s">
        <v>2014</v>
      </c>
      <c r="B1912">
        <v>55</v>
      </c>
      <c r="C1912">
        <v>30</v>
      </c>
      <c r="D1912">
        <v>10</v>
      </c>
      <c r="E1912">
        <v>15</v>
      </c>
      <c r="F1912" s="116">
        <v>5.2992611492053365E-2</v>
      </c>
      <c r="G1912" s="116">
        <v>5.3040450752139479E-2</v>
      </c>
      <c r="H1912" s="116">
        <v>5.3109551905597192E-2</v>
      </c>
      <c r="I1912" s="86">
        <v>0.11088077393291873</v>
      </c>
      <c r="J1912" s="86">
        <v>0.11090735129963324</v>
      </c>
      <c r="K1912" s="86">
        <v>0.11098176792643386</v>
      </c>
      <c r="L1912" s="86">
        <v>1.0944851964067399</v>
      </c>
      <c r="M1912" s="86">
        <v>1.0581007813745813</v>
      </c>
      <c r="N1912" s="86">
        <v>1.0759992079955243</v>
      </c>
      <c r="O1912" s="117">
        <v>2.1560862169776218</v>
      </c>
      <c r="P1912" s="117">
        <v>2.063472067187583</v>
      </c>
      <c r="Q1912" s="117">
        <v>2.108523361505342</v>
      </c>
    </row>
    <row r="1913" spans="1:17" x14ac:dyDescent="0.25">
      <c r="A1913" t="s">
        <v>2015</v>
      </c>
      <c r="B1913">
        <v>18</v>
      </c>
      <c r="C1913">
        <v>67</v>
      </c>
      <c r="D1913">
        <v>12</v>
      </c>
      <c r="E1913">
        <v>15</v>
      </c>
      <c r="F1913" s="116">
        <v>5.7695686812390075E-2</v>
      </c>
      <c r="G1913" s="116">
        <v>5.7729806083124779E-2</v>
      </c>
      <c r="H1913" s="116">
        <v>5.776221939032275E-2</v>
      </c>
      <c r="I1913" s="86">
        <v>0.10334215316481825</v>
      </c>
      <c r="J1913" s="86">
        <v>0.10336774261786928</v>
      </c>
      <c r="K1913" s="86">
        <v>0.10339162610738357</v>
      </c>
      <c r="L1913" s="86">
        <v>1.6604160162680683</v>
      </c>
      <c r="M1913" s="86">
        <v>1.6806095066524047</v>
      </c>
      <c r="N1913" s="86">
        <v>1.7014922063055824</v>
      </c>
      <c r="O1913" s="117">
        <v>6.5031005887280164</v>
      </c>
      <c r="P1913" s="117">
        <v>6.5753413206546121</v>
      </c>
      <c r="Q1913" s="117">
        <v>6.6514290003565462</v>
      </c>
    </row>
    <row r="1914" spans="1:17" x14ac:dyDescent="0.25">
      <c r="A1914" t="s">
        <v>2016</v>
      </c>
      <c r="B1914">
        <v>19</v>
      </c>
      <c r="C1914">
        <v>66</v>
      </c>
      <c r="D1914">
        <v>12</v>
      </c>
      <c r="E1914">
        <v>15</v>
      </c>
      <c r="F1914" s="116">
        <v>5.7712720044166936E-2</v>
      </c>
      <c r="G1914" s="116">
        <v>5.7745195734403551E-2</v>
      </c>
      <c r="H1914" s="116">
        <v>5.7779380671494719E-2</v>
      </c>
      <c r="I1914" s="86">
        <v>0.10335473880144191</v>
      </c>
      <c r="J1914" s="86">
        <v>0.10337866825740574</v>
      </c>
      <c r="K1914" s="86">
        <v>0.10340259771336956</v>
      </c>
      <c r="L1914" s="86">
        <v>1.6836218257149351</v>
      </c>
      <c r="M1914" s="86">
        <v>1.6428255217903336</v>
      </c>
      <c r="N1914" s="86">
        <v>1.6628815362723859</v>
      </c>
      <c r="O1914" s="117">
        <v>6.3068747617737193</v>
      </c>
      <c r="P1914" s="117">
        <v>6.1601461747910022</v>
      </c>
      <c r="Q1914" s="117">
        <v>6.2316080765332371</v>
      </c>
    </row>
    <row r="1915" spans="1:17" x14ac:dyDescent="0.25">
      <c r="A1915" t="s">
        <v>2017</v>
      </c>
      <c r="B1915">
        <v>20</v>
      </c>
      <c r="C1915">
        <v>65</v>
      </c>
      <c r="D1915">
        <v>12</v>
      </c>
      <c r="E1915">
        <v>15</v>
      </c>
      <c r="F1915" s="116">
        <v>5.7729229072362345E-2</v>
      </c>
      <c r="G1915" s="116">
        <v>5.7761769949698658E-2</v>
      </c>
      <c r="H1915" s="116">
        <v>5.7796023504789504E-2</v>
      </c>
      <c r="I1915" s="86">
        <v>0.103366953197655</v>
      </c>
      <c r="J1915" s="86">
        <v>0.1033909306862186</v>
      </c>
      <c r="K1915" s="86">
        <v>0.10341319549702765</v>
      </c>
      <c r="L1915" s="86">
        <v>1.6437750157994522</v>
      </c>
      <c r="M1915" s="86">
        <v>1.664378529186598</v>
      </c>
      <c r="N1915" s="86">
        <v>1.6238522918197373</v>
      </c>
      <c r="O1915" s="117">
        <v>5.9042852910096411</v>
      </c>
      <c r="P1915" s="117">
        <v>5.9789734552074822</v>
      </c>
      <c r="Q1915" s="117">
        <v>5.8333718685828106</v>
      </c>
    </row>
    <row r="1916" spans="1:17" x14ac:dyDescent="0.25">
      <c r="A1916" t="s">
        <v>2018</v>
      </c>
      <c r="B1916">
        <v>21</v>
      </c>
      <c r="C1916">
        <v>64</v>
      </c>
      <c r="D1916">
        <v>12</v>
      </c>
      <c r="E1916">
        <v>15</v>
      </c>
      <c r="F1916" s="116">
        <v>5.7745611069253203E-2</v>
      </c>
      <c r="G1916" s="116">
        <v>5.7778220193972801E-2</v>
      </c>
      <c r="H1916" s="116">
        <v>5.7810829318692407E-2</v>
      </c>
      <c r="I1916" s="86">
        <v>0.10337950670975647</v>
      </c>
      <c r="J1916" s="86">
        <v>0.10340181821614358</v>
      </c>
      <c r="K1916" s="86">
        <v>0.10342069718308651</v>
      </c>
      <c r="L1916" s="86">
        <v>1.6035811684021013</v>
      </c>
      <c r="M1916" s="86">
        <v>1.6233749071069012</v>
      </c>
      <c r="N1916" s="86">
        <v>1.6438439979473414</v>
      </c>
      <c r="O1916" s="117">
        <v>5.5280172450781677</v>
      </c>
      <c r="P1916" s="117">
        <v>5.5981611886197591</v>
      </c>
      <c r="Q1916" s="117">
        <v>5.6720397350766056</v>
      </c>
    </row>
    <row r="1917" spans="1:17" x14ac:dyDescent="0.25">
      <c r="A1917" t="s">
        <v>2019</v>
      </c>
      <c r="B1917">
        <v>22</v>
      </c>
      <c r="C1917">
        <v>63</v>
      </c>
      <c r="D1917">
        <v>12</v>
      </c>
      <c r="E1917">
        <v>15</v>
      </c>
      <c r="F1917" s="116">
        <v>5.77617390616319E-2</v>
      </c>
      <c r="G1917" s="116">
        <v>5.7796140502364236E-2</v>
      </c>
      <c r="H1917" s="116">
        <v>5.7827101799023346E-2</v>
      </c>
      <c r="I1917" s="86">
        <v>0.10339181004900486</v>
      </c>
      <c r="J1917" s="86">
        <v>0.10341245091344425</v>
      </c>
      <c r="K1917" s="86">
        <v>0.10342965163381042</v>
      </c>
      <c r="L1917" s="86">
        <v>1.6224579485388848</v>
      </c>
      <c r="M1917" s="86">
        <v>1.5822031026659396</v>
      </c>
      <c r="N1917" s="86">
        <v>1.601992531447217</v>
      </c>
      <c r="O1917" s="117">
        <v>5.386333339640264</v>
      </c>
      <c r="P1917" s="117">
        <v>5.2434331949822059</v>
      </c>
      <c r="Q1917" s="117">
        <v>5.3130307497277984</v>
      </c>
    </row>
    <row r="1918" spans="1:17" x14ac:dyDescent="0.25">
      <c r="A1918" t="s">
        <v>2020</v>
      </c>
      <c r="B1918">
        <v>23</v>
      </c>
      <c r="C1918">
        <v>62</v>
      </c>
      <c r="D1918">
        <v>12</v>
      </c>
      <c r="E1918">
        <v>15</v>
      </c>
      <c r="F1918" s="116">
        <v>5.7778513399815178E-2</v>
      </c>
      <c r="G1918" s="116">
        <v>5.781127156866802E-2</v>
      </c>
      <c r="H1918" s="116">
        <v>5.7842305623370713E-2</v>
      </c>
      <c r="I1918" s="86">
        <v>0.10340202204107529</v>
      </c>
      <c r="J1918" s="86">
        <v>0.10342098729672694</v>
      </c>
      <c r="K1918" s="86">
        <v>0.10343478020992813</v>
      </c>
      <c r="L1918" s="86">
        <v>1.5792178728569262</v>
      </c>
      <c r="M1918" s="86">
        <v>1.5995555233720915</v>
      </c>
      <c r="N1918" s="86">
        <v>1.5595522471692176</v>
      </c>
      <c r="O1918" s="117">
        <v>5.0408132301623425</v>
      </c>
      <c r="P1918" s="117">
        <v>5.1133174025185859</v>
      </c>
      <c r="Q1918" s="117">
        <v>4.9719728003751671</v>
      </c>
    </row>
    <row r="1919" spans="1:17" x14ac:dyDescent="0.25">
      <c r="A1919" t="s">
        <v>2021</v>
      </c>
      <c r="B1919">
        <v>24</v>
      </c>
      <c r="C1919">
        <v>61</v>
      </c>
      <c r="D1919">
        <v>12</v>
      </c>
      <c r="E1919">
        <v>15</v>
      </c>
      <c r="F1919" s="116">
        <v>5.7375405750158155E-2</v>
      </c>
      <c r="G1919" s="116">
        <v>5.7408246018549568E-2</v>
      </c>
      <c r="H1919" s="116">
        <v>5.7435900981405497E-2</v>
      </c>
      <c r="I1919" s="86">
        <v>0.10341227672938581</v>
      </c>
      <c r="J1919" s="86">
        <v>0.10342956108117077</v>
      </c>
      <c r="K1919" s="86">
        <v>0.10343993169224175</v>
      </c>
      <c r="L1919" s="86">
        <v>1.5787077527231497</v>
      </c>
      <c r="M1919" s="86">
        <v>1.5985795719703124</v>
      </c>
      <c r="N1919" s="86">
        <v>1.6191258100952626</v>
      </c>
      <c r="O1919" s="117">
        <v>4.7193937340767906</v>
      </c>
      <c r="P1919" s="117">
        <v>4.7876893932846833</v>
      </c>
      <c r="Q1919" s="117">
        <v>4.8596234085433094</v>
      </c>
    </row>
    <row r="1920" spans="1:17" x14ac:dyDescent="0.25">
      <c r="A1920" t="s">
        <v>2022</v>
      </c>
      <c r="B1920">
        <v>25</v>
      </c>
      <c r="C1920">
        <v>60</v>
      </c>
      <c r="D1920">
        <v>12</v>
      </c>
      <c r="E1920">
        <v>15</v>
      </c>
      <c r="F1920" s="116">
        <v>5.7220547890602116E-2</v>
      </c>
      <c r="G1920" s="116">
        <v>5.7251743028319986E-2</v>
      </c>
      <c r="H1920" s="116">
        <v>5.727947203962476E-2</v>
      </c>
      <c r="I1920" s="86">
        <v>0.10431827359175616</v>
      </c>
      <c r="J1920" s="86">
        <v>0.10433213809740854</v>
      </c>
      <c r="K1920" s="86">
        <v>0.1043373372870282</v>
      </c>
      <c r="L1920" s="86">
        <v>1.6129116675014255</v>
      </c>
      <c r="M1920" s="86">
        <v>1.5717028905761221</v>
      </c>
      <c r="N1920" s="86">
        <v>1.5919649990554805</v>
      </c>
      <c r="O1920" s="117">
        <v>4.6043538013874903</v>
      </c>
      <c r="P1920" s="117">
        <v>4.4754676237797071</v>
      </c>
      <c r="Q1920" s="117">
        <v>4.5382253086152309</v>
      </c>
    </row>
    <row r="1921" spans="1:17" x14ac:dyDescent="0.25">
      <c r="A1921" t="s">
        <v>2023</v>
      </c>
      <c r="B1921">
        <v>26</v>
      </c>
      <c r="C1921">
        <v>59</v>
      </c>
      <c r="D1921">
        <v>12</v>
      </c>
      <c r="E1921">
        <v>15</v>
      </c>
      <c r="F1921" s="116">
        <v>5.7236511652562626E-2</v>
      </c>
      <c r="G1921" s="116">
        <v>5.7266058011669077E-2</v>
      </c>
      <c r="H1921" s="116">
        <v>5.7290390307403793E-2</v>
      </c>
      <c r="I1921" s="86">
        <v>0.10432645598374603</v>
      </c>
      <c r="J1921" s="86">
        <v>0.10433688411048948</v>
      </c>
      <c r="K1921" s="86">
        <v>0.10433340806824166</v>
      </c>
      <c r="L1921" s="86">
        <v>1.5651175684389269</v>
      </c>
      <c r="M1921" s="86">
        <v>1.5859321094188579</v>
      </c>
      <c r="N1921" s="86">
        <v>1.5449830673144855</v>
      </c>
      <c r="O1921" s="117">
        <v>4.3174391301551882</v>
      </c>
      <c r="P1921" s="117">
        <v>4.3830894020685927</v>
      </c>
      <c r="Q1921" s="117">
        <v>4.2551362869264313</v>
      </c>
    </row>
    <row r="1922" spans="1:17" x14ac:dyDescent="0.25">
      <c r="A1922" t="s">
        <v>2024</v>
      </c>
      <c r="B1922">
        <v>27</v>
      </c>
      <c r="C1922">
        <v>58</v>
      </c>
      <c r="D1922">
        <v>12</v>
      </c>
      <c r="E1922">
        <v>15</v>
      </c>
      <c r="F1922" s="116">
        <v>5.7252041478092902E-2</v>
      </c>
      <c r="G1922" s="116">
        <v>5.7278191923347814E-2</v>
      </c>
      <c r="H1922" s="116">
        <v>5.7299112279551749E-2</v>
      </c>
      <c r="I1922" s="86">
        <v>0.10433155975202404</v>
      </c>
      <c r="J1922" s="86">
        <v>0.10433678984107503</v>
      </c>
      <c r="K1922" s="86">
        <v>0.10432807302599005</v>
      </c>
      <c r="L1922" s="86">
        <v>1.5115741870698252</v>
      </c>
      <c r="M1922" s="86">
        <v>1.5315845077788859</v>
      </c>
      <c r="N1922" s="86">
        <v>1.5522707719343205</v>
      </c>
      <c r="O1922" s="117">
        <v>4.0396894024448926</v>
      </c>
      <c r="P1922" s="117">
        <v>4.1015386921987993</v>
      </c>
      <c r="Q1922" s="117">
        <v>4.1667090885000801</v>
      </c>
    </row>
    <row r="1923" spans="1:17" x14ac:dyDescent="0.25">
      <c r="A1923" t="s">
        <v>2025</v>
      </c>
      <c r="B1923">
        <v>28</v>
      </c>
      <c r="C1923">
        <v>57</v>
      </c>
      <c r="D1923">
        <v>12</v>
      </c>
      <c r="E1923">
        <v>15</v>
      </c>
      <c r="F1923" s="116">
        <v>5.7266441735711375E-2</v>
      </c>
      <c r="G1923" s="116">
        <v>5.7290928775945334E-2</v>
      </c>
      <c r="H1923" s="116">
        <v>5.7308419518969582E-2</v>
      </c>
      <c r="I1923" s="86">
        <v>0.10433578028828243</v>
      </c>
      <c r="J1923" s="86">
        <v>0.10433403121398001</v>
      </c>
      <c r="K1923" s="86">
        <v>0.1043200386195606</v>
      </c>
      <c r="L1923" s="86">
        <v>1.5293818246692938</v>
      </c>
      <c r="M1923" s="86">
        <v>1.4889292342027982</v>
      </c>
      <c r="N1923" s="86">
        <v>1.5088192776141907</v>
      </c>
      <c r="O1923" s="117">
        <v>3.9661344233564386</v>
      </c>
      <c r="P1923" s="117">
        <v>3.8400489041174959</v>
      </c>
      <c r="Q1923" s="117">
        <v>3.9014431612069314</v>
      </c>
    </row>
    <row r="1924" spans="1:17" x14ac:dyDescent="0.25">
      <c r="A1924" t="s">
        <v>2026</v>
      </c>
      <c r="B1924">
        <v>29</v>
      </c>
      <c r="C1924">
        <v>56</v>
      </c>
      <c r="D1924">
        <v>12</v>
      </c>
      <c r="E1924">
        <v>15</v>
      </c>
      <c r="F1924" s="116">
        <v>5.7279663560522422E-2</v>
      </c>
      <c r="G1924" s="116">
        <v>5.7300726132157108E-2</v>
      </c>
      <c r="H1924" s="116">
        <v>5.7314767846580225E-2</v>
      </c>
      <c r="I1924" s="86">
        <v>0.10433695902101167</v>
      </c>
      <c r="J1924" s="86">
        <v>0.10432818294949722</v>
      </c>
      <c r="K1924" s="86">
        <v>0.10430712037786254</v>
      </c>
      <c r="L1924" s="86">
        <v>1.479477156763455</v>
      </c>
      <c r="M1924" s="86">
        <v>1.4999183825349156</v>
      </c>
      <c r="N1924" s="86">
        <v>1.4597046676413956</v>
      </c>
      <c r="O1924" s="117">
        <v>3.7157518197184287</v>
      </c>
      <c r="P1924" s="117">
        <v>3.7797627301305354</v>
      </c>
      <c r="Q1924" s="117">
        <v>3.6550056079096978</v>
      </c>
    </row>
    <row r="1925" spans="1:17" x14ac:dyDescent="0.25">
      <c r="A1925" t="s">
        <v>2027</v>
      </c>
      <c r="B1925">
        <v>30</v>
      </c>
      <c r="C1925">
        <v>55</v>
      </c>
      <c r="D1925">
        <v>12</v>
      </c>
      <c r="E1925">
        <v>15</v>
      </c>
      <c r="F1925" s="116">
        <v>5.7290345313601131E-2</v>
      </c>
      <c r="G1925" s="116">
        <v>5.7307963354474981E-2</v>
      </c>
      <c r="H1925" s="116">
        <v>5.7318534178999292E-2</v>
      </c>
      <c r="I1925" s="86">
        <v>0.10433403805496828</v>
      </c>
      <c r="J1925" s="86">
        <v>0.10431994362226921</v>
      </c>
      <c r="K1925" s="86">
        <v>0.10429175475687104</v>
      </c>
      <c r="L1925" s="86">
        <v>1.4297498238195914</v>
      </c>
      <c r="M1925" s="86">
        <v>1.4494097956307259</v>
      </c>
      <c r="N1925" s="86">
        <v>1.4697357293868922</v>
      </c>
      <c r="O1925" s="117">
        <v>3.4784548978153631</v>
      </c>
      <c r="P1925" s="117">
        <v>3.5387491190979561</v>
      </c>
      <c r="Q1925" s="117">
        <v>3.6022832980972517</v>
      </c>
    </row>
    <row r="1926" spans="1:17" x14ac:dyDescent="0.25">
      <c r="A1926" t="s">
        <v>2028</v>
      </c>
      <c r="B1926">
        <v>31</v>
      </c>
      <c r="C1926">
        <v>54</v>
      </c>
      <c r="D1926">
        <v>12</v>
      </c>
      <c r="E1926">
        <v>15</v>
      </c>
      <c r="F1926" s="116">
        <v>5.7299829129977962E-2</v>
      </c>
      <c r="G1926" s="116">
        <v>5.7313979856440878E-2</v>
      </c>
      <c r="H1926" s="116">
        <v>5.7324592901288073E-2</v>
      </c>
      <c r="I1926" s="86">
        <v>0.10432799968868402</v>
      </c>
      <c r="J1926" s="86">
        <v>0.10430677359898964</v>
      </c>
      <c r="K1926" s="86">
        <v>0.10427670330525593</v>
      </c>
      <c r="L1926" s="86">
        <v>1.4680370466018799</v>
      </c>
      <c r="M1926" s="86">
        <v>1.4282735052410753</v>
      </c>
      <c r="N1926" s="86">
        <v>1.4478241066256297</v>
      </c>
      <c r="O1926" s="117">
        <v>3.5037693997615604</v>
      </c>
      <c r="P1926" s="117">
        <v>3.3808668027494861</v>
      </c>
      <c r="Q1926" s="117">
        <v>3.4407102249611738</v>
      </c>
    </row>
    <row r="1927" spans="1:17" x14ac:dyDescent="0.25">
      <c r="A1927" t="s">
        <v>2029</v>
      </c>
      <c r="B1927">
        <v>32</v>
      </c>
      <c r="C1927">
        <v>53</v>
      </c>
      <c r="D1927">
        <v>12</v>
      </c>
      <c r="E1927">
        <v>15</v>
      </c>
      <c r="F1927" s="116">
        <v>5.7308163051414097E-2</v>
      </c>
      <c r="G1927" s="116">
        <v>5.7318821399831951E-2</v>
      </c>
      <c r="H1927" s="116">
        <v>5.7327703356846837E-2</v>
      </c>
      <c r="I1927" s="86">
        <v>0.10431858513977536</v>
      </c>
      <c r="J1927" s="86">
        <v>0.10429193926873072</v>
      </c>
      <c r="K1927" s="86">
        <v>0.10425996422347715</v>
      </c>
      <c r="L1927" s="86">
        <v>1.4390546755509923</v>
      </c>
      <c r="M1927" s="86">
        <v>1.4592646805426521</v>
      </c>
      <c r="N1927" s="86">
        <v>1.419508525354013</v>
      </c>
      <c r="O1927" s="117">
        <v>3.3466254780713363</v>
      </c>
      <c r="P1927" s="117">
        <v>3.4090176733180684</v>
      </c>
      <c r="Q1927" s="117">
        <v>3.2874147998273346</v>
      </c>
    </row>
    <row r="1928" spans="1:17" x14ac:dyDescent="0.25">
      <c r="A1928" t="s">
        <v>2030</v>
      </c>
      <c r="B1928">
        <v>33</v>
      </c>
      <c r="C1928">
        <v>52</v>
      </c>
      <c r="D1928">
        <v>12</v>
      </c>
      <c r="E1928">
        <v>15</v>
      </c>
      <c r="F1928" s="116">
        <v>5.7313349738487097E-2</v>
      </c>
      <c r="G1928" s="116">
        <v>5.732405651034185E-2</v>
      </c>
      <c r="H1928" s="116">
        <v>5.7332978820220808E-2</v>
      </c>
      <c r="I1928" s="86">
        <v>0.10430715587096913</v>
      </c>
      <c r="J1928" s="86">
        <v>0.10427682001738066</v>
      </c>
      <c r="K1928" s="86">
        <v>0.10424469970181641</v>
      </c>
      <c r="L1928" s="86">
        <v>1.3942233396919661</v>
      </c>
      <c r="M1928" s="86">
        <v>1.4136668373801957</v>
      </c>
      <c r="N1928" s="86">
        <v>1.4337684145158713</v>
      </c>
      <c r="O1928" s="117">
        <v>3.1981734247215794</v>
      </c>
      <c r="P1928" s="117">
        <v>3.2569357575844093</v>
      </c>
      <c r="Q1928" s="117">
        <v>3.3188548036824157</v>
      </c>
    </row>
    <row r="1929" spans="1:17" x14ac:dyDescent="0.25">
      <c r="A1929" t="s">
        <v>2031</v>
      </c>
      <c r="B1929">
        <v>34</v>
      </c>
      <c r="C1929">
        <v>51</v>
      </c>
      <c r="D1929">
        <v>12</v>
      </c>
      <c r="E1929">
        <v>15</v>
      </c>
      <c r="F1929" s="116">
        <v>5.6687203689491691E-2</v>
      </c>
      <c r="G1929" s="116">
        <v>5.6696169211679567E-2</v>
      </c>
      <c r="H1929" s="116">
        <v>5.6706927838305013E-2</v>
      </c>
      <c r="I1929" s="86">
        <v>0.10429233340266671</v>
      </c>
      <c r="J1929" s="86">
        <v>0.10426005752279036</v>
      </c>
      <c r="K1929" s="86">
        <v>0.10422957474735159</v>
      </c>
      <c r="L1929" s="86">
        <v>1.453963836669703</v>
      </c>
      <c r="M1929" s="86">
        <v>1.4144707114321167</v>
      </c>
      <c r="N1929" s="86">
        <v>1.43388952494345</v>
      </c>
      <c r="O1929" s="117">
        <v>3.2370609583784598</v>
      </c>
      <c r="P1929" s="117">
        <v>3.1176599269847873</v>
      </c>
      <c r="Q1929" s="117">
        <v>3.1757977521642768</v>
      </c>
    </row>
    <row r="1930" spans="1:17" x14ac:dyDescent="0.25">
      <c r="A1930" t="s">
        <v>2032</v>
      </c>
      <c r="B1930">
        <v>35</v>
      </c>
      <c r="C1930">
        <v>50</v>
      </c>
      <c r="D1930">
        <v>12</v>
      </c>
      <c r="E1930">
        <v>15</v>
      </c>
      <c r="F1930" s="116">
        <v>5.6572997154047323E-2</v>
      </c>
      <c r="G1930" s="116">
        <v>5.6583811413730145E-2</v>
      </c>
      <c r="H1930" s="116">
        <v>5.6596428050026765E-2</v>
      </c>
      <c r="I1930" s="86">
        <v>0.10551653410186672</v>
      </c>
      <c r="J1930" s="86">
        <v>0.10548228894620447</v>
      </c>
      <c r="K1930" s="86">
        <v>0.10545525329699743</v>
      </c>
      <c r="L1930" s="86">
        <v>1.4128866323133684</v>
      </c>
      <c r="M1930" s="86">
        <v>1.4332967450880731</v>
      </c>
      <c r="N1930" s="86">
        <v>1.3931376374648874</v>
      </c>
      <c r="O1930" s="117">
        <v>3.0893960776680132</v>
      </c>
      <c r="P1930" s="117">
        <v>3.1461799528858752</v>
      </c>
      <c r="Q1930" s="117">
        <v>3.0355428668241942</v>
      </c>
    </row>
    <row r="1931" spans="1:17" x14ac:dyDescent="0.25">
      <c r="A1931" t="s">
        <v>2033</v>
      </c>
      <c r="B1931">
        <v>36</v>
      </c>
      <c r="C1931">
        <v>49</v>
      </c>
      <c r="D1931">
        <v>12</v>
      </c>
      <c r="E1931">
        <v>15</v>
      </c>
      <c r="F1931" s="116">
        <v>5.6578091214409869E-2</v>
      </c>
      <c r="G1931" s="116">
        <v>5.6588966039732985E-2</v>
      </c>
      <c r="H1931" s="116">
        <v>5.6605278277717663E-2</v>
      </c>
      <c r="I1931" s="86">
        <v>0.10550030540134449</v>
      </c>
      <c r="J1931" s="86">
        <v>0.10546768092537513</v>
      </c>
      <c r="K1931" s="86">
        <v>0.10544411880384172</v>
      </c>
      <c r="L1931" s="86">
        <v>1.3659904337786575</v>
      </c>
      <c r="M1931" s="86">
        <v>1.38572642926923</v>
      </c>
      <c r="N1931" s="86">
        <v>1.4061216259691065</v>
      </c>
      <c r="O1931" s="117">
        <v>2.9630672807318033</v>
      </c>
      <c r="P1931" s="117">
        <v>3.0165623589671089</v>
      </c>
      <c r="Q1931" s="117">
        <v>3.0729682654472361</v>
      </c>
    </row>
    <row r="1932" spans="1:17" x14ac:dyDescent="0.25">
      <c r="A1932" t="s">
        <v>2034</v>
      </c>
      <c r="B1932">
        <v>37</v>
      </c>
      <c r="C1932">
        <v>48</v>
      </c>
      <c r="D1932">
        <v>12</v>
      </c>
      <c r="E1932">
        <v>15</v>
      </c>
      <c r="F1932" s="116">
        <v>5.6582581980290085E-2</v>
      </c>
      <c r="G1932" s="116">
        <v>5.6597168409441068E-2</v>
      </c>
      <c r="H1932" s="116">
        <v>5.6615401445879787E-2</v>
      </c>
      <c r="I1932" s="86">
        <v>0.10548358570894605</v>
      </c>
      <c r="J1932" s="86">
        <v>0.10545441285064408</v>
      </c>
      <c r="K1932" s="86">
        <v>0.10543800311784923</v>
      </c>
      <c r="L1932" s="86">
        <v>1.3783519158363038</v>
      </c>
      <c r="M1932" s="86">
        <v>1.338432505857363</v>
      </c>
      <c r="N1932" s="86">
        <v>1.3580636897615213</v>
      </c>
      <c r="O1932" s="117">
        <v>3.003157961911187</v>
      </c>
      <c r="P1932" s="117">
        <v>2.8939949494489063</v>
      </c>
      <c r="Q1932" s="117">
        <v>2.9471314875422778</v>
      </c>
    </row>
    <row r="1933" spans="1:17" x14ac:dyDescent="0.25">
      <c r="A1933" t="s">
        <v>2035</v>
      </c>
      <c r="B1933">
        <v>38</v>
      </c>
      <c r="C1933">
        <v>47</v>
      </c>
      <c r="D1933">
        <v>12</v>
      </c>
      <c r="E1933">
        <v>15</v>
      </c>
      <c r="F1933" s="116">
        <v>5.6589647984498399E-2</v>
      </c>
      <c r="G1933" s="116">
        <v>5.660432753001967E-2</v>
      </c>
      <c r="H1933" s="116">
        <v>5.6628181791491733E-2</v>
      </c>
      <c r="I1933" s="86">
        <v>0.10546702974075922</v>
      </c>
      <c r="J1933" s="86">
        <v>0.10544501042247732</v>
      </c>
      <c r="K1933" s="86">
        <v>0.10543400076333637</v>
      </c>
      <c r="L1933" s="86">
        <v>1.3300567364434397</v>
      </c>
      <c r="M1933" s="86">
        <v>1.3502429464783769</v>
      </c>
      <c r="N1933" s="86">
        <v>1.3105256011273891</v>
      </c>
      <c r="O1933" s="117">
        <v>2.8809066821291212</v>
      </c>
      <c r="P1933" s="117">
        <v>2.9365550042570683</v>
      </c>
      <c r="Q1933" s="117">
        <v>2.8281300460937731</v>
      </c>
    </row>
    <row r="1934" spans="1:17" x14ac:dyDescent="0.25">
      <c r="A1934" t="s">
        <v>2036</v>
      </c>
      <c r="B1934">
        <v>39</v>
      </c>
      <c r="C1934">
        <v>46</v>
      </c>
      <c r="D1934">
        <v>12</v>
      </c>
      <c r="E1934">
        <v>15</v>
      </c>
      <c r="F1934" s="116">
        <v>5.6595581945724845E-2</v>
      </c>
      <c r="G1934" s="116">
        <v>5.6615904182501078E-2</v>
      </c>
      <c r="H1934" s="116">
        <v>5.6641768847489005E-2</v>
      </c>
      <c r="I1934" s="86">
        <v>0.10545578158398904</v>
      </c>
      <c r="J1934" s="86">
        <v>0.10543730682328337</v>
      </c>
      <c r="K1934" s="86">
        <v>0.10543176439507167</v>
      </c>
      <c r="L1934" s="86">
        <v>1.2822370718243272</v>
      </c>
      <c r="M1934" s="86">
        <v>1.3016725200866837</v>
      </c>
      <c r="N1934" s="86">
        <v>1.321757356187844</v>
      </c>
      <c r="O1934" s="117">
        <v>2.765289250090988</v>
      </c>
      <c r="P1934" s="117">
        <v>2.8177095361172335</v>
      </c>
      <c r="Q1934" s="117">
        <v>2.8729786302442917</v>
      </c>
    </row>
    <row r="1935" spans="1:17" x14ac:dyDescent="0.25">
      <c r="A1935" t="s">
        <v>2037</v>
      </c>
      <c r="B1935">
        <v>40</v>
      </c>
      <c r="C1935">
        <v>45</v>
      </c>
      <c r="D1935">
        <v>12</v>
      </c>
      <c r="E1935">
        <v>15</v>
      </c>
      <c r="F1935" s="116">
        <v>5.6605037638060497E-2</v>
      </c>
      <c r="G1935" s="116">
        <v>5.6627369243796001E-2</v>
      </c>
      <c r="H1935" s="116">
        <v>5.6655283750965374E-2</v>
      </c>
      <c r="I1935" s="86">
        <v>0.10544425938160062</v>
      </c>
      <c r="J1935" s="86">
        <v>0.10543309357873287</v>
      </c>
      <c r="K1935" s="86">
        <v>0.10543123261158824</v>
      </c>
      <c r="L1935" s="86">
        <v>1.2928566776153567</v>
      </c>
      <c r="M1935" s="86">
        <v>1.2535251370137059</v>
      </c>
      <c r="N1935" s="86">
        <v>1.2728668451332499</v>
      </c>
      <c r="O1935" s="117">
        <v>2.8122693563845131</v>
      </c>
      <c r="P1935" s="117">
        <v>2.7053195745829108</v>
      </c>
      <c r="Q1935" s="117">
        <v>2.7573782694866522</v>
      </c>
    </row>
    <row r="1936" spans="1:17" x14ac:dyDescent="0.25">
      <c r="A1936" t="s">
        <v>2038</v>
      </c>
      <c r="B1936">
        <v>41</v>
      </c>
      <c r="C1936">
        <v>44</v>
      </c>
      <c r="D1936">
        <v>12</v>
      </c>
      <c r="E1936">
        <v>15</v>
      </c>
      <c r="F1936" s="116">
        <v>5.6615133004113062E-2</v>
      </c>
      <c r="G1936" s="116">
        <v>5.664139060240557E-2</v>
      </c>
      <c r="H1936" s="116">
        <v>5.6671399286168433E-2</v>
      </c>
      <c r="I1936" s="86">
        <v>0.10543738594355742</v>
      </c>
      <c r="J1936" s="86">
        <v>0.10543175931535188</v>
      </c>
      <c r="K1936" s="86">
        <v>0.10543175931535188</v>
      </c>
      <c r="L1936" s="86">
        <v>1.2299021529355056</v>
      </c>
      <c r="M1936" s="86">
        <v>1.2498016613557548</v>
      </c>
      <c r="N1936" s="86">
        <v>1.2106487689875258</v>
      </c>
      <c r="O1936" s="117">
        <v>2.6740738101088004</v>
      </c>
      <c r="P1936" s="117">
        <v>2.7284251630315524</v>
      </c>
      <c r="Q1936" s="117">
        <v>2.6225263935751406</v>
      </c>
    </row>
    <row r="1937" spans="1:17" x14ac:dyDescent="0.25">
      <c r="A1937" t="s">
        <v>2039</v>
      </c>
      <c r="B1937">
        <v>42</v>
      </c>
      <c r="C1937">
        <v>43</v>
      </c>
      <c r="D1937">
        <v>12</v>
      </c>
      <c r="E1937">
        <v>15</v>
      </c>
      <c r="F1937" s="116">
        <v>5.6628146691127798E-2</v>
      </c>
      <c r="G1937" s="116">
        <v>5.665651655854595E-2</v>
      </c>
      <c r="H1937" s="116">
        <v>5.6686777750458647E-2</v>
      </c>
      <c r="I1937" s="86">
        <v>0.10543377527282356</v>
      </c>
      <c r="J1937" s="86">
        <v>0.10542999262383447</v>
      </c>
      <c r="K1937" s="86">
        <v>0.10543188394832902</v>
      </c>
      <c r="L1937" s="86">
        <v>1.167047453331568</v>
      </c>
      <c r="M1937" s="86">
        <v>1.1862179184082613</v>
      </c>
      <c r="N1937" s="86">
        <v>1.2060276511641101</v>
      </c>
      <c r="O1937" s="117">
        <v>2.5432943090045961</v>
      </c>
      <c r="P1937" s="117">
        <v>2.5944867890984056</v>
      </c>
      <c r="Q1937" s="117">
        <v>2.6484632988481835</v>
      </c>
    </row>
    <row r="1938" spans="1:17" x14ac:dyDescent="0.25">
      <c r="A1938" t="s">
        <v>2040</v>
      </c>
      <c r="B1938">
        <v>43</v>
      </c>
      <c r="C1938">
        <v>42</v>
      </c>
      <c r="D1938">
        <v>12</v>
      </c>
      <c r="E1938">
        <v>15</v>
      </c>
      <c r="F1938" s="116">
        <v>5.6641978041691396E-2</v>
      </c>
      <c r="G1938" s="116">
        <v>5.6670604378302764E-2</v>
      </c>
      <c r="H1938" s="116">
        <v>5.6701139137354889E-2</v>
      </c>
      <c r="I1938" s="86">
        <v>0.10543079773966446</v>
      </c>
      <c r="J1938" s="86">
        <v>0.10543079773966446</v>
      </c>
      <c r="K1938" s="86">
        <v>0.10543270616210522</v>
      </c>
      <c r="L1938" s="86">
        <v>1.1617235344746972</v>
      </c>
      <c r="M1938" s="86">
        <v>1.1227478229671006</v>
      </c>
      <c r="N1938" s="86">
        <v>1.1419141095396312</v>
      </c>
      <c r="O1938" s="117">
        <v>2.5717213779573389</v>
      </c>
      <c r="P1938" s="117">
        <v>2.4672829598868686</v>
      </c>
      <c r="Q1938" s="117">
        <v>2.5181195168637749</v>
      </c>
    </row>
    <row r="1939" spans="1:17" x14ac:dyDescent="0.25">
      <c r="A1939" t="s">
        <v>2041</v>
      </c>
      <c r="B1939">
        <v>44</v>
      </c>
      <c r="C1939">
        <v>41</v>
      </c>
      <c r="D1939">
        <v>12</v>
      </c>
      <c r="E1939">
        <v>15</v>
      </c>
      <c r="F1939" s="116">
        <v>5.5963217894663818E-2</v>
      </c>
      <c r="G1939" s="116">
        <v>5.5994049500142598E-2</v>
      </c>
      <c r="H1939" s="116">
        <v>5.6024881105621371E-2</v>
      </c>
      <c r="I1939" s="86">
        <v>0.10543060191001796</v>
      </c>
      <c r="J1939" s="86">
        <v>0.10543252888536038</v>
      </c>
      <c r="K1939" s="86">
        <v>0.10543252888536038</v>
      </c>
      <c r="L1939" s="86">
        <v>1.1291979157834697</v>
      </c>
      <c r="M1939" s="86">
        <v>1.1489147274871472</v>
      </c>
      <c r="N1939" s="86">
        <v>1.1101160424551209</v>
      </c>
      <c r="O1939" s="117">
        <v>2.4445050371135451</v>
      </c>
      <c r="P1939" s="117">
        <v>2.4975816459452584</v>
      </c>
      <c r="Q1939" s="117">
        <v>2.3941666602434157</v>
      </c>
    </row>
    <row r="1940" spans="1:17" x14ac:dyDescent="0.25">
      <c r="A1940" t="s">
        <v>2042</v>
      </c>
      <c r="B1940">
        <v>45</v>
      </c>
      <c r="C1940">
        <v>40</v>
      </c>
      <c r="D1940">
        <v>12</v>
      </c>
      <c r="E1940">
        <v>15</v>
      </c>
      <c r="F1940" s="116">
        <v>5.6108650148469066E-2</v>
      </c>
      <c r="G1940" s="116">
        <v>5.6139804312904641E-2</v>
      </c>
      <c r="H1940" s="116">
        <v>5.6170958477340216E-2</v>
      </c>
      <c r="I1940" s="86">
        <v>0.10689772671956384</v>
      </c>
      <c r="J1940" s="86">
        <v>0.10689772671956384</v>
      </c>
      <c r="K1940" s="86">
        <v>0.10689383244900939</v>
      </c>
      <c r="L1940" s="86">
        <v>1.0563754076814487</v>
      </c>
      <c r="M1940" s="86">
        <v>1.0755702672443168</v>
      </c>
      <c r="N1940" s="86">
        <v>1.0954037871781142</v>
      </c>
      <c r="O1940" s="117">
        <v>2.3258686657255514</v>
      </c>
      <c r="P1940" s="117">
        <v>2.3734527576303366</v>
      </c>
      <c r="Q1940" s="117">
        <v>2.4236635350240956</v>
      </c>
    </row>
    <row r="1941" spans="1:17" x14ac:dyDescent="0.25">
      <c r="A1941" t="s">
        <v>2043</v>
      </c>
      <c r="B1941">
        <v>46</v>
      </c>
      <c r="C1941">
        <v>39</v>
      </c>
      <c r="D1941">
        <v>12</v>
      </c>
      <c r="E1941">
        <v>15</v>
      </c>
      <c r="F1941" s="116">
        <v>5.6125372393736106E-2</v>
      </c>
      <c r="G1941" s="116">
        <v>5.6154907918080268E-2</v>
      </c>
      <c r="H1941" s="116">
        <v>5.6186412477380709E-2</v>
      </c>
      <c r="I1941" s="86">
        <v>0.10689693874135348</v>
      </c>
      <c r="J1941" s="86">
        <v>0.1068949697063972</v>
      </c>
      <c r="K1941" s="86">
        <v>0.10689103163648464</v>
      </c>
      <c r="L1941" s="86">
        <v>1.090762666309615</v>
      </c>
      <c r="M1941" s="86">
        <v>1.0518978543426081</v>
      </c>
      <c r="N1941" s="86">
        <v>1.0710131757844381</v>
      </c>
      <c r="O1941" s="117">
        <v>2.3544755180038712</v>
      </c>
      <c r="P1941" s="117">
        <v>2.2572524480027094</v>
      </c>
      <c r="Q1941" s="117">
        <v>2.3045585128272781</v>
      </c>
    </row>
    <row r="1942" spans="1:17" x14ac:dyDescent="0.25">
      <c r="A1942" t="s">
        <v>2044</v>
      </c>
      <c r="B1942">
        <v>47</v>
      </c>
      <c r="C1942">
        <v>38</v>
      </c>
      <c r="D1942">
        <v>12</v>
      </c>
      <c r="E1942">
        <v>15</v>
      </c>
      <c r="F1942" s="116">
        <v>5.613956074395729E-2</v>
      </c>
      <c r="G1942" s="116">
        <v>5.6171445766565763E-2</v>
      </c>
      <c r="H1942" s="116">
        <v>5.6201337975261209E-2</v>
      </c>
      <c r="I1942" s="86">
        <v>0.10689653110882159</v>
      </c>
      <c r="J1942" s="86">
        <v>0.10689453829490855</v>
      </c>
      <c r="K1942" s="86">
        <v>0.10688855985316947</v>
      </c>
      <c r="L1942" s="86">
        <v>1.0666616182047537</v>
      </c>
      <c r="M1942" s="86">
        <v>1.086332684340269</v>
      </c>
      <c r="N1942" s="86">
        <v>1.0476242194404781</v>
      </c>
      <c r="O1942" s="117">
        <v>2.24237798498614</v>
      </c>
      <c r="P1942" s="117">
        <v>2.2920010442344902</v>
      </c>
      <c r="Q1942" s="117">
        <v>2.1953515622664672</v>
      </c>
    </row>
    <row r="1943" spans="1:17" x14ac:dyDescent="0.25">
      <c r="A1943" t="s">
        <v>2045</v>
      </c>
      <c r="B1943">
        <v>48</v>
      </c>
      <c r="C1943">
        <v>37</v>
      </c>
      <c r="D1943">
        <v>12</v>
      </c>
      <c r="E1943">
        <v>15</v>
      </c>
      <c r="F1943" s="116">
        <v>5.6155189293392138E-2</v>
      </c>
      <c r="G1943" s="116">
        <v>5.6185468161769898E-2</v>
      </c>
      <c r="H1943" s="116">
        <v>5.6215747030147659E-2</v>
      </c>
      <c r="I1943" s="86">
        <v>0.10689651692084094</v>
      </c>
      <c r="J1943" s="86">
        <v>0.1068904611471654</v>
      </c>
      <c r="K1943" s="86">
        <v>0.10688440537348984</v>
      </c>
      <c r="L1943" s="86">
        <v>1.0435531242745688</v>
      </c>
      <c r="M1943" s="86">
        <v>1.0625198074263971</v>
      </c>
      <c r="N1943" s="86">
        <v>1.0821142724492576</v>
      </c>
      <c r="O1943" s="117">
        <v>2.1359945094318675</v>
      </c>
      <c r="P1943" s="117">
        <v>2.1827430636159026</v>
      </c>
      <c r="Q1943" s="117">
        <v>2.2320713773857226</v>
      </c>
    </row>
    <row r="1944" spans="1:17" x14ac:dyDescent="0.25">
      <c r="A1944" t="s">
        <v>2046</v>
      </c>
      <c r="B1944">
        <v>49</v>
      </c>
      <c r="C1944">
        <v>36</v>
      </c>
      <c r="D1944">
        <v>12</v>
      </c>
      <c r="E1944">
        <v>15</v>
      </c>
      <c r="F1944" s="116">
        <v>5.6170164000180087E-2</v>
      </c>
      <c r="G1944" s="116">
        <v>5.6200860315394403E-2</v>
      </c>
      <c r="H1944" s="116">
        <v>5.6231556630608727E-2</v>
      </c>
      <c r="I1944" s="86">
        <v>0.10689480168133951</v>
      </c>
      <c r="J1944" s="86">
        <v>0.10688866241829664</v>
      </c>
      <c r="K1944" s="86">
        <v>0.10688456957626806</v>
      </c>
      <c r="L1944" s="86">
        <v>1.078308346532749</v>
      </c>
      <c r="M1944" s="86">
        <v>1.0397517282025466</v>
      </c>
      <c r="N1944" s="86">
        <v>1.0587148885314475</v>
      </c>
      <c r="O1944" s="117">
        <v>2.1745556196767475</v>
      </c>
      <c r="P1944" s="117">
        <v>2.0790532437819498</v>
      </c>
      <c r="Q1944" s="117">
        <v>2.12552132575339</v>
      </c>
    </row>
    <row r="1945" spans="1:17" x14ac:dyDescent="0.25">
      <c r="A1945" t="s">
        <v>2047</v>
      </c>
      <c r="B1945">
        <v>50</v>
      </c>
      <c r="C1945">
        <v>35</v>
      </c>
      <c r="D1945">
        <v>12</v>
      </c>
      <c r="E1945">
        <v>15</v>
      </c>
      <c r="F1945" s="116">
        <v>5.5845331583602921E-2</v>
      </c>
      <c r="G1945" s="116">
        <v>5.5876477892350049E-2</v>
      </c>
      <c r="H1945" s="116">
        <v>5.5909700621680325E-2</v>
      </c>
      <c r="I1945" s="86">
        <v>0.10688997877898164</v>
      </c>
      <c r="J1945" s="86">
        <v>0.10688582593781536</v>
      </c>
      <c r="K1945" s="86">
        <v>0.10688374951723222</v>
      </c>
      <c r="L1945" s="86">
        <v>1.0689101698927321</v>
      </c>
      <c r="M1945" s="86">
        <v>1.0884472111595147</v>
      </c>
      <c r="N1945" s="86">
        <v>1.0500001557313821</v>
      </c>
      <c r="O1945" s="117">
        <v>2.0703449765156834</v>
      </c>
      <c r="P1945" s="117">
        <v>2.1189539823670365</v>
      </c>
      <c r="Q1945" s="117">
        <v>2.0242795858786788</v>
      </c>
    </row>
    <row r="1946" spans="1:17" x14ac:dyDescent="0.25">
      <c r="A1946" t="s">
        <v>2048</v>
      </c>
      <c r="B1946">
        <v>51</v>
      </c>
      <c r="C1946">
        <v>34</v>
      </c>
      <c r="D1946">
        <v>12</v>
      </c>
      <c r="E1946">
        <v>15</v>
      </c>
      <c r="F1946" s="116">
        <v>5.5722840755735491E-2</v>
      </c>
      <c r="G1946" s="116">
        <v>5.5754470310391366E-2</v>
      </c>
      <c r="H1946" s="116">
        <v>5.5790317139001351E-2</v>
      </c>
      <c r="I1946" s="86">
        <v>0.10787575910931174</v>
      </c>
      <c r="J1946" s="86">
        <v>0.10786943319838056</v>
      </c>
      <c r="K1946" s="86">
        <v>0.10787365047233469</v>
      </c>
      <c r="L1946" s="86">
        <v>1.0495719466936573</v>
      </c>
      <c r="M1946" s="86">
        <v>1.068492746288799</v>
      </c>
      <c r="N1946" s="86">
        <v>1.0880397182442243</v>
      </c>
      <c r="O1946" s="117">
        <v>1.9353470816464238</v>
      </c>
      <c r="P1946" s="117">
        <v>1.9801176619433198</v>
      </c>
      <c r="Q1946" s="117">
        <v>2.0273827597840754</v>
      </c>
    </row>
    <row r="1947" spans="1:17" x14ac:dyDescent="0.25">
      <c r="A1947" t="s">
        <v>2049</v>
      </c>
      <c r="B1947">
        <v>52</v>
      </c>
      <c r="C1947">
        <v>33</v>
      </c>
      <c r="D1947">
        <v>12</v>
      </c>
      <c r="E1947">
        <v>15</v>
      </c>
      <c r="F1947" s="116">
        <v>5.5737599519946848E-2</v>
      </c>
      <c r="G1947" s="116">
        <v>5.5771889030571245E-2</v>
      </c>
      <c r="H1947" s="116">
        <v>5.5812607824437706E-2</v>
      </c>
      <c r="I1947" s="86">
        <v>0.10787265732991867</v>
      </c>
      <c r="J1947" s="86">
        <v>0.10786837114109062</v>
      </c>
      <c r="K1947" s="86">
        <v>0.10788122970757477</v>
      </c>
      <c r="L1947" s="86">
        <v>1.0841400297890122</v>
      </c>
      <c r="M1947" s="86">
        <v>1.0458065000053578</v>
      </c>
      <c r="N1947" s="86">
        <v>1.0646625162071515</v>
      </c>
      <c r="O1947" s="117">
        <v>1.9235108172690547</v>
      </c>
      <c r="P1947" s="117">
        <v>1.8319578239019321</v>
      </c>
      <c r="Q1947" s="117">
        <v>1.8764934689197732</v>
      </c>
    </row>
    <row r="1948" spans="1:17" x14ac:dyDescent="0.25">
      <c r="A1948" t="s">
        <v>2050</v>
      </c>
      <c r="B1948">
        <v>53</v>
      </c>
      <c r="C1948">
        <v>32</v>
      </c>
      <c r="D1948">
        <v>12</v>
      </c>
      <c r="E1948">
        <v>15</v>
      </c>
      <c r="F1948" s="116">
        <v>5.5753078561354329E-2</v>
      </c>
      <c r="G1948" s="116">
        <v>5.5790136832215412E-2</v>
      </c>
      <c r="H1948" s="116">
        <v>5.5840274492792163E-2</v>
      </c>
      <c r="I1948" s="86">
        <v>0.10787008678175077</v>
      </c>
      <c r="J1948" s="86">
        <v>0.10787226668003672</v>
      </c>
      <c r="K1948" s="86">
        <v>0.107900605357754</v>
      </c>
      <c r="L1948" s="86">
        <v>1.0610393319047733</v>
      </c>
      <c r="M1948" s="86">
        <v>1.0804513261411222</v>
      </c>
      <c r="N1948" s="86">
        <v>1.0422464287816331</v>
      </c>
      <c r="O1948" s="117">
        <v>1.7769048496197168</v>
      </c>
      <c r="P1948" s="117">
        <v>1.8236745673446877</v>
      </c>
      <c r="Q1948" s="117">
        <v>1.7326049566527226</v>
      </c>
    </row>
    <row r="1949" spans="1:17" x14ac:dyDescent="0.25">
      <c r="A1949" t="s">
        <v>2051</v>
      </c>
      <c r="B1949">
        <v>54</v>
      </c>
      <c r="C1949">
        <v>31</v>
      </c>
      <c r="D1949">
        <v>12</v>
      </c>
      <c r="E1949">
        <v>15</v>
      </c>
      <c r="F1949" s="116">
        <v>5.5771181043301886E-2</v>
      </c>
      <c r="G1949" s="116">
        <v>5.5813344517749712E-2</v>
      </c>
      <c r="H1949" s="116">
        <v>5.587326103407031E-2</v>
      </c>
      <c r="I1949" s="86">
        <v>0.10786970154917482</v>
      </c>
      <c r="J1949" s="86">
        <v>0.1078830163305794</v>
      </c>
      <c r="K1949" s="86">
        <v>0.10792961806549541</v>
      </c>
      <c r="L1949" s="86">
        <v>1.0389457356083855</v>
      </c>
      <c r="M1949" s="86">
        <v>1.0577351113004769</v>
      </c>
      <c r="N1949" s="86">
        <v>1.0771459290565468</v>
      </c>
      <c r="O1949" s="117">
        <v>1.6306479638370537</v>
      </c>
      <c r="P1949" s="117">
        <v>1.674715452025733</v>
      </c>
      <c r="Q1949" s="117">
        <v>1.7212350791230886</v>
      </c>
    </row>
    <row r="1950" spans="1:17" x14ac:dyDescent="0.25">
      <c r="A1950" t="s">
        <v>2052</v>
      </c>
      <c r="B1950">
        <v>55</v>
      </c>
      <c r="C1950">
        <v>30</v>
      </c>
      <c r="D1950">
        <v>12</v>
      </c>
      <c r="E1950">
        <v>15</v>
      </c>
      <c r="F1950" s="116">
        <v>5.5330338308210242E-2</v>
      </c>
      <c r="G1950" s="116">
        <v>5.5380079540752768E-2</v>
      </c>
      <c r="H1950" s="116">
        <v>5.5452430424450978E-2</v>
      </c>
      <c r="I1950" s="86">
        <v>0.10787290662892363</v>
      </c>
      <c r="J1950" s="86">
        <v>0.10790003821031045</v>
      </c>
      <c r="K1950" s="86">
        <v>0.10797238909400866</v>
      </c>
      <c r="L1950" s="86">
        <v>1.0885936570884647</v>
      </c>
      <c r="M1950" s="86">
        <v>1.0506071821817862</v>
      </c>
      <c r="N1950" s="86">
        <v>1.0692929283794079</v>
      </c>
      <c r="O1950" s="117">
        <v>1.6223329090255467</v>
      </c>
      <c r="P1950" s="117">
        <v>1.5322289272398817</v>
      </c>
      <c r="Q1950" s="117">
        <v>1.5760599969703069</v>
      </c>
    </row>
    <row r="1951" spans="1:17" x14ac:dyDescent="0.25">
      <c r="A1951" t="s">
        <v>2053</v>
      </c>
      <c r="B1951">
        <v>18</v>
      </c>
      <c r="C1951">
        <v>67</v>
      </c>
      <c r="D1951">
        <v>15</v>
      </c>
      <c r="E1951">
        <v>15</v>
      </c>
      <c r="F1951" s="116">
        <v>5.85307877617047E-2</v>
      </c>
      <c r="G1951" s="116">
        <v>5.8564246395195925E-2</v>
      </c>
      <c r="H1951" s="116">
        <v>5.8597705028687143E-2</v>
      </c>
      <c r="I1951" s="86">
        <v>0.10096506336774239</v>
      </c>
      <c r="J1951" s="86">
        <v>0.10098979366206198</v>
      </c>
      <c r="K1951" s="86">
        <v>0.10101306923318631</v>
      </c>
      <c r="L1951" s="86">
        <v>1.6805806091216964</v>
      </c>
      <c r="M1951" s="86">
        <v>1.7011969462450685</v>
      </c>
      <c r="N1951" s="86">
        <v>1.7225173693949516</v>
      </c>
      <c r="O1951" s="117">
        <v>5.8006432785969482</v>
      </c>
      <c r="P1951" s="117">
        <v>5.8709995112130064</v>
      </c>
      <c r="Q1951" s="117">
        <v>5.9451016560568855</v>
      </c>
    </row>
    <row r="1952" spans="1:17" x14ac:dyDescent="0.25">
      <c r="A1952" t="s">
        <v>2054</v>
      </c>
      <c r="B1952">
        <v>19</v>
      </c>
      <c r="C1952">
        <v>66</v>
      </c>
      <c r="D1952">
        <v>15</v>
      </c>
      <c r="E1952">
        <v>15</v>
      </c>
      <c r="F1952" s="116">
        <v>5.8547203564414757E-2</v>
      </c>
      <c r="G1952" s="116">
        <v>5.8580736589341452E-2</v>
      </c>
      <c r="H1952" s="116">
        <v>5.8614269614268154E-2</v>
      </c>
      <c r="I1952" s="86">
        <v>0.10097814375753582</v>
      </c>
      <c r="J1952" s="86">
        <v>0.10100147107922396</v>
      </c>
      <c r="K1952" s="86">
        <v>0.10102334044330659</v>
      </c>
      <c r="L1952" s="86">
        <v>1.7038552772962468</v>
      </c>
      <c r="M1952" s="86">
        <v>1.6622058023796784</v>
      </c>
      <c r="N1952" s="86">
        <v>1.6826806300126405</v>
      </c>
      <c r="O1952" s="117">
        <v>5.6578683785032897</v>
      </c>
      <c r="P1952" s="117">
        <v>5.514513238984037</v>
      </c>
      <c r="Q1952" s="117">
        <v>5.5843319127966398</v>
      </c>
    </row>
    <row r="1953" spans="1:17" x14ac:dyDescent="0.25">
      <c r="A1953" t="s">
        <v>2055</v>
      </c>
      <c r="B1953">
        <v>20</v>
      </c>
      <c r="C1953">
        <v>65</v>
      </c>
      <c r="D1953">
        <v>15</v>
      </c>
      <c r="E1953">
        <v>15</v>
      </c>
      <c r="F1953" s="116">
        <v>5.8564101065306656E-2</v>
      </c>
      <c r="G1953" s="116">
        <v>5.8597711563472696E-2</v>
      </c>
      <c r="H1953" s="116">
        <v>5.8631322061638728E-2</v>
      </c>
      <c r="I1953" s="86">
        <v>0.10099077903289445</v>
      </c>
      <c r="J1953" s="86">
        <v>0.10101269892300273</v>
      </c>
      <c r="K1953" s="86">
        <v>0.10103461881311102</v>
      </c>
      <c r="L1953" s="86">
        <v>1.6628063304642633</v>
      </c>
      <c r="M1953" s="86">
        <v>1.6838377343601585</v>
      </c>
      <c r="N1953" s="86">
        <v>1.6424678563313</v>
      </c>
      <c r="O1953" s="117">
        <v>5.310394411889348</v>
      </c>
      <c r="P1953" s="117">
        <v>5.3833642647338191</v>
      </c>
      <c r="Q1953" s="117">
        <v>5.2411129458870978</v>
      </c>
    </row>
    <row r="1954" spans="1:17" x14ac:dyDescent="0.25">
      <c r="A1954" t="s">
        <v>2056</v>
      </c>
      <c r="B1954">
        <v>21</v>
      </c>
      <c r="C1954">
        <v>64</v>
      </c>
      <c r="D1954">
        <v>15</v>
      </c>
      <c r="E1954">
        <v>15</v>
      </c>
      <c r="F1954" s="116">
        <v>5.8581224300858846E-2</v>
      </c>
      <c r="G1954" s="116">
        <v>5.861491608548338E-2</v>
      </c>
      <c r="H1954" s="116">
        <v>5.8648607870107915E-2</v>
      </c>
      <c r="I1954" s="86">
        <v>0.10100211086354974</v>
      </c>
      <c r="J1954" s="86">
        <v>0.10102408376656574</v>
      </c>
      <c r="K1954" s="86">
        <v>0.10104312694917961</v>
      </c>
      <c r="L1954" s="86">
        <v>1.6214464322597373</v>
      </c>
      <c r="M1954" s="86">
        <v>1.6416512490130504</v>
      </c>
      <c r="N1954" s="86">
        <v>1.662546014921066</v>
      </c>
      <c r="O1954" s="117">
        <v>4.986105800992882</v>
      </c>
      <c r="P1954" s="117">
        <v>5.0546363557793859</v>
      </c>
      <c r="Q1954" s="117">
        <v>5.1268158773267469</v>
      </c>
    </row>
    <row r="1955" spans="1:17" x14ac:dyDescent="0.25">
      <c r="A1955" t="s">
        <v>2057</v>
      </c>
      <c r="B1955">
        <v>22</v>
      </c>
      <c r="C1955">
        <v>63</v>
      </c>
      <c r="D1955">
        <v>15</v>
      </c>
      <c r="E1955">
        <v>15</v>
      </c>
      <c r="F1955" s="116">
        <v>5.8598918810956399E-2</v>
      </c>
      <c r="G1955" s="116">
        <v>5.8631228181995752E-2</v>
      </c>
      <c r="H1955" s="116">
        <v>5.8663537553035099E-2</v>
      </c>
      <c r="I1955" s="86">
        <v>0.10101377994674829</v>
      </c>
      <c r="J1955" s="86">
        <v>0.10103434045559151</v>
      </c>
      <c r="K1955" s="86">
        <v>0.10105049514111118</v>
      </c>
      <c r="L1955" s="86">
        <v>1.6400545147205901</v>
      </c>
      <c r="M1955" s="86">
        <v>1.5992184069424027</v>
      </c>
      <c r="N1955" s="86">
        <v>1.6192935409161469</v>
      </c>
      <c r="O1955" s="117">
        <v>4.8823571742224088</v>
      </c>
      <c r="P1955" s="117">
        <v>4.742742507530286</v>
      </c>
      <c r="Q1955" s="117">
        <v>4.8107390474903697</v>
      </c>
    </row>
    <row r="1956" spans="1:17" x14ac:dyDescent="0.25">
      <c r="A1956" t="s">
        <v>2058</v>
      </c>
      <c r="B1956">
        <v>23</v>
      </c>
      <c r="C1956">
        <v>62</v>
      </c>
      <c r="D1956">
        <v>15</v>
      </c>
      <c r="E1956">
        <v>15</v>
      </c>
      <c r="F1956" s="116">
        <v>5.8615114111275061E-2</v>
      </c>
      <c r="G1956" s="116">
        <v>5.8647511169622163E-2</v>
      </c>
      <c r="H1956" s="116">
        <v>5.8679908227969264E-2</v>
      </c>
      <c r="I1956" s="86">
        <v>0.10102433608119292</v>
      </c>
      <c r="J1956" s="86">
        <v>0.1010420072039277</v>
      </c>
      <c r="K1956" s="86">
        <v>0.10105673313954001</v>
      </c>
      <c r="L1956" s="86">
        <v>1.5960440246571066</v>
      </c>
      <c r="M1956" s="86">
        <v>1.6168017034962316</v>
      </c>
      <c r="N1956" s="86">
        <v>1.5759729985045801</v>
      </c>
      <c r="O1956" s="117">
        <v>4.5835122534510226</v>
      </c>
      <c r="P1956" s="117">
        <v>4.6543498941205232</v>
      </c>
      <c r="Q1956" s="117">
        <v>4.5162559603224395</v>
      </c>
    </row>
    <row r="1957" spans="1:17" x14ac:dyDescent="0.25">
      <c r="A1957" t="s">
        <v>2059</v>
      </c>
      <c r="B1957">
        <v>24</v>
      </c>
      <c r="C1957">
        <v>61</v>
      </c>
      <c r="D1957">
        <v>15</v>
      </c>
      <c r="E1957">
        <v>15</v>
      </c>
      <c r="F1957" s="116">
        <v>5.863119061192059E-2</v>
      </c>
      <c r="G1957" s="116">
        <v>5.8663681448027957E-2</v>
      </c>
      <c r="H1957" s="116">
        <v>5.8693218571761921E-2</v>
      </c>
      <c r="I1957" s="86">
        <v>0.10103468544440079</v>
      </c>
      <c r="J1957" s="86">
        <v>0.10105093086245448</v>
      </c>
      <c r="K1957" s="86">
        <v>0.10106126885576136</v>
      </c>
      <c r="L1957" s="86">
        <v>1.5515467114843291</v>
      </c>
      <c r="M1957" s="86">
        <v>1.5714946079980623</v>
      </c>
      <c r="N1957" s="86">
        <v>1.5921248120700502</v>
      </c>
      <c r="O1957" s="117">
        <v>4.2998756487090803</v>
      </c>
      <c r="P1957" s="117">
        <v>4.3663976819265296</v>
      </c>
      <c r="Q1957" s="117">
        <v>4.4364612162796808</v>
      </c>
    </row>
    <row r="1958" spans="1:17" x14ac:dyDescent="0.25">
      <c r="A1958" t="s">
        <v>2060</v>
      </c>
      <c r="B1958">
        <v>25</v>
      </c>
      <c r="C1958">
        <v>60</v>
      </c>
      <c r="D1958">
        <v>15</v>
      </c>
      <c r="E1958">
        <v>15</v>
      </c>
      <c r="F1958" s="116">
        <v>5.8166906905394333E-2</v>
      </c>
      <c r="G1958" s="116">
        <v>5.8198016956459264E-2</v>
      </c>
      <c r="H1958" s="116">
        <v>5.8226164145518004E-2</v>
      </c>
      <c r="I1958" s="86">
        <v>0.10104248299687567</v>
      </c>
      <c r="J1958" s="86">
        <v>0.10105729730690657</v>
      </c>
      <c r="K1958" s="86">
        <v>0.10106174159991585</v>
      </c>
      <c r="L1958" s="86">
        <v>1.6152160741189558</v>
      </c>
      <c r="M1958" s="86">
        <v>1.574267839762497</v>
      </c>
      <c r="N1958" s="86">
        <v>1.5943993060982322</v>
      </c>
      <c r="O1958" s="117">
        <v>4.228727021153353</v>
      </c>
      <c r="P1958" s="117">
        <v>4.0932234901625577</v>
      </c>
      <c r="Q1958" s="117">
        <v>4.1592182784882885</v>
      </c>
    </row>
    <row r="1959" spans="1:17" x14ac:dyDescent="0.25">
      <c r="A1959" t="s">
        <v>2061</v>
      </c>
      <c r="B1959">
        <v>26</v>
      </c>
      <c r="C1959">
        <v>59</v>
      </c>
      <c r="D1959">
        <v>15</v>
      </c>
      <c r="E1959">
        <v>15</v>
      </c>
      <c r="F1959" s="116">
        <v>5.8159842211887317E-2</v>
      </c>
      <c r="G1959" s="116">
        <v>5.8189568683756417E-2</v>
      </c>
      <c r="H1959" s="116">
        <v>5.8213349861251693E-2</v>
      </c>
      <c r="I1959" s="86">
        <v>0.10207327278051014</v>
      </c>
      <c r="J1959" s="86">
        <v>0.10208219072207086</v>
      </c>
      <c r="K1959" s="86">
        <v>0.10207921807488396</v>
      </c>
      <c r="L1959" s="86">
        <v>1.5679911296207942</v>
      </c>
      <c r="M1959" s="86">
        <v>1.5891415143556564</v>
      </c>
      <c r="N1959" s="86">
        <v>1.5475322216136558</v>
      </c>
      <c r="O1959" s="117">
        <v>3.9566588040148574</v>
      </c>
      <c r="P1959" s="117">
        <v>4.0202660221967568</v>
      </c>
      <c r="Q1959" s="117">
        <v>3.8962977165610635</v>
      </c>
    </row>
    <row r="1960" spans="1:17" x14ac:dyDescent="0.25">
      <c r="A1960" t="s">
        <v>2062</v>
      </c>
      <c r="B1960">
        <v>27</v>
      </c>
      <c r="C1960">
        <v>58</v>
      </c>
      <c r="D1960">
        <v>15</v>
      </c>
      <c r="E1960">
        <v>15</v>
      </c>
      <c r="F1960" s="116">
        <v>5.817434404332722E-2</v>
      </c>
      <c r="G1960" s="116">
        <v>5.820268393709737E-2</v>
      </c>
      <c r="H1960" s="116">
        <v>5.8223565964085899E-2</v>
      </c>
      <c r="I1960" s="86">
        <v>0.102078805786708</v>
      </c>
      <c r="J1960" s="86">
        <v>0.10208178893342064</v>
      </c>
      <c r="K1960" s="86">
        <v>0.10207433106663902</v>
      </c>
      <c r="L1960" s="86">
        <v>1.5194747275268372</v>
      </c>
      <c r="M1960" s="86">
        <v>1.5398063639468822</v>
      </c>
      <c r="N1960" s="86">
        <v>1.5608271072575486</v>
      </c>
      <c r="O1960" s="117">
        <v>3.7155912671363134</v>
      </c>
      <c r="P1960" s="117">
        <v>3.7755167182999645</v>
      </c>
      <c r="Q1960" s="117">
        <v>3.8386669510599867</v>
      </c>
    </row>
    <row r="1961" spans="1:17" x14ac:dyDescent="0.25">
      <c r="A1961" t="s">
        <v>2063</v>
      </c>
      <c r="B1961">
        <v>28</v>
      </c>
      <c r="C1961">
        <v>57</v>
      </c>
      <c r="D1961">
        <v>15</v>
      </c>
      <c r="E1961">
        <v>15</v>
      </c>
      <c r="F1961" s="116">
        <v>5.8188716195073313E-2</v>
      </c>
      <c r="G1961" s="116">
        <v>5.8214168611780276E-2</v>
      </c>
      <c r="H1961" s="116">
        <v>5.8232135023573432E-2</v>
      </c>
      <c r="I1961" s="86">
        <v>0.10208215740672812</v>
      </c>
      <c r="J1961" s="86">
        <v>0.10207916300476259</v>
      </c>
      <c r="K1961" s="86">
        <v>0.10206568819591773</v>
      </c>
      <c r="L1961" s="86">
        <v>1.5317009850085266</v>
      </c>
      <c r="M1961" s="86">
        <v>1.4905968292277587</v>
      </c>
      <c r="N1961" s="86">
        <v>1.5108067966935814</v>
      </c>
      <c r="O1961" s="117">
        <v>3.6597655682701191</v>
      </c>
      <c r="P1961" s="117">
        <v>3.5375834876698011</v>
      </c>
      <c r="Q1961" s="117">
        <v>3.5970747687198781</v>
      </c>
    </row>
    <row r="1962" spans="1:17" x14ac:dyDescent="0.25">
      <c r="A1962" t="s">
        <v>2064</v>
      </c>
      <c r="B1962">
        <v>29</v>
      </c>
      <c r="C1962">
        <v>56</v>
      </c>
      <c r="D1962">
        <v>15</v>
      </c>
      <c r="E1962">
        <v>15</v>
      </c>
      <c r="F1962" s="116">
        <v>5.8202338736468989E-2</v>
      </c>
      <c r="G1962" s="116">
        <v>5.8223384057567974E-2</v>
      </c>
      <c r="H1962" s="116">
        <v>5.8238416429781538E-2</v>
      </c>
      <c r="I1962" s="86">
        <v>0.10208183322785619</v>
      </c>
      <c r="J1962" s="86">
        <v>0.10207431704174941</v>
      </c>
      <c r="K1962" s="86">
        <v>0.10205327172065042</v>
      </c>
      <c r="L1962" s="86">
        <v>1.4810434270200878</v>
      </c>
      <c r="M1962" s="86">
        <v>1.5018151589447877</v>
      </c>
      <c r="N1962" s="86">
        <v>1.4609523150963235</v>
      </c>
      <c r="O1962" s="117">
        <v>3.4374510508379794</v>
      </c>
      <c r="P1962" s="117">
        <v>3.4994851412516854</v>
      </c>
      <c r="Q1962" s="117">
        <v>3.3785827780124498</v>
      </c>
    </row>
    <row r="1963" spans="1:17" x14ac:dyDescent="0.25">
      <c r="A1963" t="s">
        <v>2065</v>
      </c>
      <c r="B1963">
        <v>30</v>
      </c>
      <c r="C1963">
        <v>55</v>
      </c>
      <c r="D1963">
        <v>15</v>
      </c>
      <c r="E1963">
        <v>15</v>
      </c>
      <c r="F1963" s="116">
        <v>5.8214054406589541E-2</v>
      </c>
      <c r="G1963" s="116">
        <v>5.8232170813562543E-2</v>
      </c>
      <c r="H1963" s="116">
        <v>5.8242738717630131E-2</v>
      </c>
      <c r="I1963" s="86">
        <v>0.10207991449055909</v>
      </c>
      <c r="J1963" s="86">
        <v>0.10206481748474824</v>
      </c>
      <c r="K1963" s="86">
        <v>0.10203915257486983</v>
      </c>
      <c r="L1963" s="86">
        <v>1.4174910889923202</v>
      </c>
      <c r="M1963" s="86">
        <v>1.4374689567818015</v>
      </c>
      <c r="N1963" s="86">
        <v>1.4581213149180194</v>
      </c>
      <c r="O1963" s="117">
        <v>3.2212768141694457</v>
      </c>
      <c r="P1963" s="117">
        <v>3.2797127945614548</v>
      </c>
      <c r="Q1963" s="117">
        <v>3.3412919715632801</v>
      </c>
    </row>
    <row r="1964" spans="1:17" x14ac:dyDescent="0.25">
      <c r="A1964" t="s">
        <v>2066</v>
      </c>
      <c r="B1964">
        <v>31</v>
      </c>
      <c r="C1964">
        <v>54</v>
      </c>
      <c r="D1964">
        <v>15</v>
      </c>
      <c r="E1964">
        <v>15</v>
      </c>
      <c r="F1964" s="116">
        <v>5.8222860548741741E-2</v>
      </c>
      <c r="G1964" s="116">
        <v>5.8238026701528597E-2</v>
      </c>
      <c r="H1964" s="116">
        <v>5.8248643008479394E-2</v>
      </c>
      <c r="I1964" s="86">
        <v>0.10207427471665835</v>
      </c>
      <c r="J1964" s="86">
        <v>0.10205304210275676</v>
      </c>
      <c r="K1964" s="86">
        <v>0.10202270979718304</v>
      </c>
      <c r="L1964" s="86">
        <v>1.4320093787488835</v>
      </c>
      <c r="M1964" s="86">
        <v>1.3916037144941407</v>
      </c>
      <c r="N1964" s="86">
        <v>1.411470304316208</v>
      </c>
      <c r="O1964" s="117">
        <v>3.2554829433862684</v>
      </c>
      <c r="P1964" s="117">
        <v>3.1363528132455114</v>
      </c>
      <c r="Q1964" s="117">
        <v>3.1943572811941223</v>
      </c>
    </row>
    <row r="1965" spans="1:17" x14ac:dyDescent="0.25">
      <c r="A1965" t="s">
        <v>2067</v>
      </c>
      <c r="B1965">
        <v>32</v>
      </c>
      <c r="C1965">
        <v>53</v>
      </c>
      <c r="D1965">
        <v>15</v>
      </c>
      <c r="E1965">
        <v>15</v>
      </c>
      <c r="F1965" s="116">
        <v>5.8231046601296632E-2</v>
      </c>
      <c r="G1965" s="116">
        <v>5.8243238712391149E-2</v>
      </c>
      <c r="H1965" s="116">
        <v>5.8252382795712036E-2</v>
      </c>
      <c r="I1965" s="86">
        <v>0.10206473401385634</v>
      </c>
      <c r="J1965" s="86">
        <v>0.10203882577778049</v>
      </c>
      <c r="K1965" s="86">
        <v>0.10200682148615738</v>
      </c>
      <c r="L1965" s="86">
        <v>1.3907022960793218</v>
      </c>
      <c r="M1965" s="86">
        <v>1.4112368591902609</v>
      </c>
      <c r="N1965" s="86">
        <v>1.3708401056752035</v>
      </c>
      <c r="O1965" s="117">
        <v>3.1183335822556013</v>
      </c>
      <c r="P1965" s="117">
        <v>3.1790045750896883</v>
      </c>
      <c r="Q1965" s="117">
        <v>3.0607593856395221</v>
      </c>
    </row>
    <row r="1966" spans="1:17" x14ac:dyDescent="0.25">
      <c r="A1966" t="s">
        <v>2068</v>
      </c>
      <c r="B1966">
        <v>33</v>
      </c>
      <c r="C1966">
        <v>52</v>
      </c>
      <c r="D1966">
        <v>15</v>
      </c>
      <c r="E1966">
        <v>15</v>
      </c>
      <c r="F1966" s="116">
        <v>5.8237702846165515E-2</v>
      </c>
      <c r="G1966" s="116">
        <v>5.8248426328907602E-2</v>
      </c>
      <c r="H1966" s="116">
        <v>5.8257617885543671E-2</v>
      </c>
      <c r="I1966" s="86">
        <v>0.10205232140422475</v>
      </c>
      <c r="J1966" s="86">
        <v>0.10202321480821051</v>
      </c>
      <c r="K1966" s="86">
        <v>0.10199104435998425</v>
      </c>
      <c r="L1966" s="86">
        <v>1.3442912007696397</v>
      </c>
      <c r="M1966" s="86">
        <v>1.3640484517588809</v>
      </c>
      <c r="N1966" s="86">
        <v>1.3844743884933965</v>
      </c>
      <c r="O1966" s="117">
        <v>2.9885641716186178</v>
      </c>
      <c r="P1966" s="117">
        <v>3.0455319077228991</v>
      </c>
      <c r="Q1966" s="117">
        <v>3.1055634960392049</v>
      </c>
    </row>
    <row r="1967" spans="1:17" x14ac:dyDescent="0.25">
      <c r="A1967" t="s">
        <v>2069</v>
      </c>
      <c r="B1967">
        <v>34</v>
      </c>
      <c r="C1967">
        <v>51</v>
      </c>
      <c r="D1967">
        <v>15</v>
      </c>
      <c r="E1967">
        <v>15</v>
      </c>
      <c r="F1967" s="116">
        <v>5.7462553220330628E-2</v>
      </c>
      <c r="G1967" s="116">
        <v>5.7471795535345691E-2</v>
      </c>
      <c r="H1967" s="116">
        <v>5.7482578236196603E-2</v>
      </c>
      <c r="I1967" s="86">
        <v>0.10203823853798899</v>
      </c>
      <c r="J1967" s="86">
        <v>0.10200743082127212</v>
      </c>
      <c r="K1967" s="86">
        <v>0.10197662310455523</v>
      </c>
      <c r="L1967" s="86">
        <v>1.4124891402798574</v>
      </c>
      <c r="M1967" s="86">
        <v>1.373052182110575</v>
      </c>
      <c r="N1967" s="86">
        <v>1.3924444016559161</v>
      </c>
      <c r="O1967" s="117">
        <v>3.0359941958261705</v>
      </c>
      <c r="P1967" s="117">
        <v>2.9198737499768943</v>
      </c>
      <c r="Q1967" s="117">
        <v>2.9764120716957185</v>
      </c>
    </row>
    <row r="1968" spans="1:17" x14ac:dyDescent="0.25">
      <c r="A1968" t="s">
        <v>2070</v>
      </c>
      <c r="B1968">
        <v>35</v>
      </c>
      <c r="C1968">
        <v>50</v>
      </c>
      <c r="D1968">
        <v>15</v>
      </c>
      <c r="E1968">
        <v>15</v>
      </c>
      <c r="F1968" s="116">
        <v>5.7666116624445117E-2</v>
      </c>
      <c r="G1968" s="116">
        <v>5.767541311269668E-2</v>
      </c>
      <c r="H1968" s="116">
        <v>5.7689357845074021E-2</v>
      </c>
      <c r="I1968" s="86">
        <v>0.10312749358929664</v>
      </c>
      <c r="J1968" s="86">
        <v>0.10309340646570758</v>
      </c>
      <c r="K1968" s="86">
        <v>0.10306551700095289</v>
      </c>
      <c r="L1968" s="86">
        <v>1.3508122806609804</v>
      </c>
      <c r="M1968" s="86">
        <v>1.3716162719532696</v>
      </c>
      <c r="N1968" s="86">
        <v>1.3306822847669293</v>
      </c>
      <c r="O1968" s="117">
        <v>2.9017423168398135</v>
      </c>
      <c r="P1968" s="117">
        <v>2.958137913403212</v>
      </c>
      <c r="Q1968" s="117">
        <v>2.8482580705138636</v>
      </c>
    </row>
    <row r="1969" spans="1:17" x14ac:dyDescent="0.25">
      <c r="A1969" t="s">
        <v>2071</v>
      </c>
      <c r="B1969">
        <v>36</v>
      </c>
      <c r="C1969">
        <v>49</v>
      </c>
      <c r="D1969">
        <v>15</v>
      </c>
      <c r="E1969">
        <v>15</v>
      </c>
      <c r="F1969" s="116">
        <v>5.7670840764807864E-2</v>
      </c>
      <c r="G1969" s="116">
        <v>5.7681754119011684E-2</v>
      </c>
      <c r="H1969" s="116">
        <v>5.7697344625017147E-2</v>
      </c>
      <c r="I1969" s="86">
        <v>0.10310937051772952</v>
      </c>
      <c r="J1969" s="86">
        <v>0.10307818950571859</v>
      </c>
      <c r="K1969" s="86">
        <v>0.1030548037467104</v>
      </c>
      <c r="L1969" s="86">
        <v>1.3023903363807576</v>
      </c>
      <c r="M1969" s="86">
        <v>1.3224132232435737</v>
      </c>
      <c r="N1969" s="86">
        <v>1.3431052102732159</v>
      </c>
      <c r="O1969" s="117">
        <v>2.7868310113873056</v>
      </c>
      <c r="P1969" s="117">
        <v>2.8391137732766256</v>
      </c>
      <c r="Q1969" s="117">
        <v>2.8942418025119423</v>
      </c>
    </row>
    <row r="1970" spans="1:17" x14ac:dyDescent="0.25">
      <c r="A1970" t="s">
        <v>2072</v>
      </c>
      <c r="B1970">
        <v>37</v>
      </c>
      <c r="C1970">
        <v>48</v>
      </c>
      <c r="D1970">
        <v>15</v>
      </c>
      <c r="E1970">
        <v>15</v>
      </c>
      <c r="F1970" s="116">
        <v>5.7675406934043098E-2</v>
      </c>
      <c r="G1970" s="116">
        <v>5.7689531139164224E-2</v>
      </c>
      <c r="H1970" s="116">
        <v>5.7708363412659051E-2</v>
      </c>
      <c r="I1970" s="86">
        <v>0.10309257317907609</v>
      </c>
      <c r="J1970" s="86">
        <v>0.10306589412495841</v>
      </c>
      <c r="K1970" s="86">
        <v>0.10304863120758816</v>
      </c>
      <c r="L1970" s="86">
        <v>1.3145366319106597</v>
      </c>
      <c r="M1970" s="86">
        <v>1.2738447969567046</v>
      </c>
      <c r="N1970" s="86">
        <v>1.2938556569010866</v>
      </c>
      <c r="O1970" s="117">
        <v>2.8312204568709549</v>
      </c>
      <c r="P1970" s="117">
        <v>2.7245309194543661</v>
      </c>
      <c r="Q1970" s="117">
        <v>2.7764640523286106</v>
      </c>
    </row>
    <row r="1971" spans="1:17" x14ac:dyDescent="0.25">
      <c r="A1971" t="s">
        <v>2073</v>
      </c>
      <c r="B1971">
        <v>38</v>
      </c>
      <c r="C1971">
        <v>47</v>
      </c>
      <c r="D1971">
        <v>15</v>
      </c>
      <c r="E1971">
        <v>15</v>
      </c>
      <c r="F1971" s="116">
        <v>5.7682217586446677E-2</v>
      </c>
      <c r="G1971" s="116">
        <v>5.7698021366710921E-2</v>
      </c>
      <c r="H1971" s="116">
        <v>5.7721727037107276E-2</v>
      </c>
      <c r="I1971" s="86">
        <v>0.1030785763954738</v>
      </c>
      <c r="J1971" s="86">
        <v>0.10305487072507744</v>
      </c>
      <c r="K1971" s="86">
        <v>0.10304380807889248</v>
      </c>
      <c r="L1971" s="86">
        <v>1.2647259624502181</v>
      </c>
      <c r="M1971" s="86">
        <v>1.2853009039762311</v>
      </c>
      <c r="N1971" s="86">
        <v>1.2448171502623429</v>
      </c>
      <c r="O1971" s="117">
        <v>2.7216227321575319</v>
      </c>
      <c r="P1971" s="117">
        <v>2.7760098615588849</v>
      </c>
      <c r="Q1971" s="117">
        <v>2.6700407737530818</v>
      </c>
    </row>
    <row r="1972" spans="1:17" x14ac:dyDescent="0.25">
      <c r="A1972" t="s">
        <v>2074</v>
      </c>
      <c r="B1972">
        <v>39</v>
      </c>
      <c r="C1972">
        <v>46</v>
      </c>
      <c r="D1972">
        <v>15</v>
      </c>
      <c r="E1972">
        <v>15</v>
      </c>
      <c r="F1972" s="116">
        <v>5.7689521374243914E-2</v>
      </c>
      <c r="G1972" s="116">
        <v>5.770862755525269E-2</v>
      </c>
      <c r="H1972" s="116">
        <v>5.7735694645015115E-2</v>
      </c>
      <c r="I1972" s="86">
        <v>0.10306510908833265</v>
      </c>
      <c r="J1972" s="86">
        <v>0.10304759508907461</v>
      </c>
      <c r="K1972" s="86">
        <v>0.10304281854382241</v>
      </c>
      <c r="L1972" s="86">
        <v>1.2153855706936658</v>
      </c>
      <c r="M1972" s="86">
        <v>1.2351954960362634</v>
      </c>
      <c r="N1972" s="86">
        <v>1.2556703607966329</v>
      </c>
      <c r="O1972" s="117">
        <v>2.6137016792740924</v>
      </c>
      <c r="P1972" s="117">
        <v>2.6649333114673706</v>
      </c>
      <c r="Q1972" s="117">
        <v>2.7189512617244285</v>
      </c>
    </row>
    <row r="1973" spans="1:17" x14ac:dyDescent="0.25">
      <c r="A1973" t="s">
        <v>2075</v>
      </c>
      <c r="B1973">
        <v>40</v>
      </c>
      <c r="C1973">
        <v>45</v>
      </c>
      <c r="D1973">
        <v>15</v>
      </c>
      <c r="E1973">
        <v>15</v>
      </c>
      <c r="F1973" s="116">
        <v>5.7698572540460735E-2</v>
      </c>
      <c r="G1973" s="116">
        <v>5.7721039582113026E-2</v>
      </c>
      <c r="H1973" s="116">
        <v>5.7749925778523115E-2</v>
      </c>
      <c r="I1973" s="86">
        <v>0.10305632005905623</v>
      </c>
      <c r="J1973" s="86">
        <v>0.10304348174954063</v>
      </c>
      <c r="K1973" s="86">
        <v>0.10304187696085118</v>
      </c>
      <c r="L1973" s="86">
        <v>1.2301170693348953</v>
      </c>
      <c r="M1973" s="86">
        <v>1.1900246335063831</v>
      </c>
      <c r="N1973" s="86">
        <v>1.20974043324515</v>
      </c>
      <c r="O1973" s="117">
        <v>2.6647050799585963</v>
      </c>
      <c r="P1973" s="117">
        <v>2.5601771686713151</v>
      </c>
      <c r="Q1973" s="117">
        <v>2.6110569940703057</v>
      </c>
    </row>
    <row r="1974" spans="1:17" x14ac:dyDescent="0.25">
      <c r="A1974" t="s">
        <v>2076</v>
      </c>
      <c r="B1974">
        <v>41</v>
      </c>
      <c r="C1974">
        <v>44</v>
      </c>
      <c r="D1974">
        <v>15</v>
      </c>
      <c r="E1974">
        <v>15</v>
      </c>
      <c r="F1974" s="116">
        <v>5.7708521797670623E-2</v>
      </c>
      <c r="G1974" s="116">
        <v>5.7734414572453645E-2</v>
      </c>
      <c r="H1974" s="116">
        <v>5.7765162242508494E-2</v>
      </c>
      <c r="I1974" s="86">
        <v>0.10304838874117421</v>
      </c>
      <c r="J1974" s="86">
        <v>0.10304191554747845</v>
      </c>
      <c r="K1974" s="86">
        <v>0.10304191554747845</v>
      </c>
      <c r="L1974" s="86">
        <v>1.1653609695549518</v>
      </c>
      <c r="M1974" s="86">
        <v>1.1856447220006052</v>
      </c>
      <c r="N1974" s="86">
        <v>1.1457358645678415</v>
      </c>
      <c r="O1974" s="117">
        <v>2.5398951018961604</v>
      </c>
      <c r="P1974" s="117">
        <v>2.5930157476619633</v>
      </c>
      <c r="Q1974" s="117">
        <v>2.489514235362086</v>
      </c>
    </row>
    <row r="1975" spans="1:17" x14ac:dyDescent="0.25">
      <c r="A1975" t="s">
        <v>2077</v>
      </c>
      <c r="B1975">
        <v>42</v>
      </c>
      <c r="C1975">
        <v>43</v>
      </c>
      <c r="D1975">
        <v>15</v>
      </c>
      <c r="E1975">
        <v>15</v>
      </c>
      <c r="F1975" s="116">
        <v>5.7720943598317614E-2</v>
      </c>
      <c r="G1975" s="116">
        <v>5.7750333080801484E-2</v>
      </c>
      <c r="H1975" s="116">
        <v>5.7781355312312231E-2</v>
      </c>
      <c r="I1975" s="86">
        <v>0.1030444238355234</v>
      </c>
      <c r="J1975" s="86">
        <v>0.10304115833746963</v>
      </c>
      <c r="K1975" s="86">
        <v>0.10304279108649651</v>
      </c>
      <c r="L1975" s="86">
        <v>1.1007553096998355</v>
      </c>
      <c r="M1975" s="86">
        <v>1.1202944173045273</v>
      </c>
      <c r="N1975" s="86">
        <v>1.140489073643512</v>
      </c>
      <c r="O1975" s="117">
        <v>2.4177470022727867</v>
      </c>
      <c r="P1975" s="117">
        <v>2.467779330703519</v>
      </c>
      <c r="Q1975" s="117">
        <v>2.5205350845110894</v>
      </c>
    </row>
    <row r="1976" spans="1:17" x14ac:dyDescent="0.25">
      <c r="A1976" t="s">
        <v>2078</v>
      </c>
      <c r="B1976">
        <v>43</v>
      </c>
      <c r="C1976">
        <v>42</v>
      </c>
      <c r="D1976">
        <v>15</v>
      </c>
      <c r="E1976">
        <v>15</v>
      </c>
      <c r="F1976" s="116">
        <v>5.7735319761931837E-2</v>
      </c>
      <c r="G1976" s="116">
        <v>5.7764987630147167E-2</v>
      </c>
      <c r="H1976" s="116">
        <v>5.7796303713263351E-2</v>
      </c>
      <c r="I1976" s="86">
        <v>0.10304309917144237</v>
      </c>
      <c r="J1976" s="86">
        <v>0.10304145095654152</v>
      </c>
      <c r="K1976" s="86">
        <v>0.10304309917144237</v>
      </c>
      <c r="L1976" s="86">
        <v>1.0990676048305883</v>
      </c>
      <c r="M1976" s="86">
        <v>1.0593390328604604</v>
      </c>
      <c r="N1976" s="86">
        <v>1.0788761481877054</v>
      </c>
      <c r="O1976" s="117">
        <v>2.4511230112226952</v>
      </c>
      <c r="P1976" s="117">
        <v>2.3490507106278544</v>
      </c>
      <c r="Q1976" s="117">
        <v>2.3987361488140269</v>
      </c>
    </row>
    <row r="1977" spans="1:17" x14ac:dyDescent="0.25">
      <c r="A1977" t="s">
        <v>2079</v>
      </c>
      <c r="B1977">
        <v>44</v>
      </c>
      <c r="C1977">
        <v>41</v>
      </c>
      <c r="D1977">
        <v>15</v>
      </c>
      <c r="E1977">
        <v>15</v>
      </c>
      <c r="F1977" s="116">
        <v>5.752579962609479E-2</v>
      </c>
      <c r="G1977" s="116">
        <v>5.7557430075896435E-2</v>
      </c>
      <c r="H1977" s="116">
        <v>5.7589060525698073E-2</v>
      </c>
      <c r="I1977" s="86">
        <v>0.1030420168906602</v>
      </c>
      <c r="J1977" s="86">
        <v>0.10304368165117607</v>
      </c>
      <c r="K1977" s="86">
        <v>0.10304368165117607</v>
      </c>
      <c r="L1977" s="86">
        <v>1.0689893405384168</v>
      </c>
      <c r="M1977" s="86">
        <v>1.0891795560749609</v>
      </c>
      <c r="N1977" s="86">
        <v>1.0494516699615024</v>
      </c>
      <c r="O1977" s="117">
        <v>2.3364464354980212</v>
      </c>
      <c r="P1977" s="117">
        <v>2.3883220379332331</v>
      </c>
      <c r="Q1977" s="117">
        <v>2.2872477679723384</v>
      </c>
    </row>
    <row r="1978" spans="1:17" x14ac:dyDescent="0.25">
      <c r="A1978" t="s">
        <v>2080</v>
      </c>
      <c r="B1978">
        <v>45</v>
      </c>
      <c r="C1978">
        <v>40</v>
      </c>
      <c r="D1978">
        <v>15</v>
      </c>
      <c r="E1978">
        <v>15</v>
      </c>
      <c r="F1978" s="116">
        <v>5.7488475386116629E-2</v>
      </c>
      <c r="G1978" s="116">
        <v>5.7520441468420877E-2</v>
      </c>
      <c r="H1978" s="116">
        <v>5.7550725125340693E-2</v>
      </c>
      <c r="I1978" s="86">
        <v>0.10436925872337562</v>
      </c>
      <c r="J1978" s="86">
        <v>0.10436757629799119</v>
      </c>
      <c r="K1978" s="86">
        <v>0.10436421144722231</v>
      </c>
      <c r="L1978" s="86">
        <v>1.0452690198189711</v>
      </c>
      <c r="M1978" s="86">
        <v>1.0649348901376223</v>
      </c>
      <c r="N1978" s="86">
        <v>1.0852560651435108</v>
      </c>
      <c r="O1978" s="117">
        <v>2.2219102257814867</v>
      </c>
      <c r="P1978" s="117">
        <v>2.268370402772637</v>
      </c>
      <c r="Q1978" s="117">
        <v>2.3173945960496654</v>
      </c>
    </row>
    <row r="1979" spans="1:17" x14ac:dyDescent="0.25">
      <c r="A1979" t="s">
        <v>2081</v>
      </c>
      <c r="B1979">
        <v>46</v>
      </c>
      <c r="C1979">
        <v>39</v>
      </c>
      <c r="D1979">
        <v>15</v>
      </c>
      <c r="E1979">
        <v>15</v>
      </c>
      <c r="F1979" s="116">
        <v>5.7503041026208117E-2</v>
      </c>
      <c r="G1979" s="116">
        <v>5.7535365220867822E-2</v>
      </c>
      <c r="H1979" s="116">
        <v>5.756598814212438E-2</v>
      </c>
      <c r="I1979" s="86">
        <v>0.10436801946256773</v>
      </c>
      <c r="J1979" s="86">
        <v>0.10436631818916459</v>
      </c>
      <c r="K1979" s="86">
        <v>0.10436121436895517</v>
      </c>
      <c r="L1979" s="86">
        <v>1.0848084791466412</v>
      </c>
      <c r="M1979" s="86">
        <v>1.0449884738726938</v>
      </c>
      <c r="N1979" s="86">
        <v>1.0645735332896673</v>
      </c>
      <c r="O1979" s="117">
        <v>2.2559582847761548</v>
      </c>
      <c r="P1979" s="117">
        <v>2.1610340339744298</v>
      </c>
      <c r="Q1979" s="117">
        <v>2.2072219055963389</v>
      </c>
    </row>
    <row r="1980" spans="1:17" x14ac:dyDescent="0.25">
      <c r="A1980" t="s">
        <v>2082</v>
      </c>
      <c r="B1980">
        <v>47</v>
      </c>
      <c r="C1980">
        <v>38</v>
      </c>
      <c r="D1980">
        <v>15</v>
      </c>
      <c r="E1980">
        <v>15</v>
      </c>
      <c r="F1980" s="116">
        <v>5.7520135920692272E-2</v>
      </c>
      <c r="G1980" s="116">
        <v>5.7551120880936849E-2</v>
      </c>
      <c r="H1980" s="116">
        <v>5.7582105841181425E-2</v>
      </c>
      <c r="I1980" s="86">
        <v>0.10436767442380884</v>
      </c>
      <c r="J1980" s="86">
        <v>0.10436423165044834</v>
      </c>
      <c r="K1980" s="86">
        <v>0.10435906749040758</v>
      </c>
      <c r="L1980" s="86">
        <v>1.0604189510902402</v>
      </c>
      <c r="M1980" s="86">
        <v>1.080574667729336</v>
      </c>
      <c r="N1980" s="86">
        <v>1.0409130579229404</v>
      </c>
      <c r="O1980" s="117">
        <v>2.1527007696319846</v>
      </c>
      <c r="P1980" s="117">
        <v>2.2011491977477378</v>
      </c>
      <c r="Q1980" s="117">
        <v>2.1067862227095659</v>
      </c>
    </row>
    <row r="1981" spans="1:17" x14ac:dyDescent="0.25">
      <c r="A1981" t="s">
        <v>2083</v>
      </c>
      <c r="B1981">
        <v>48</v>
      </c>
      <c r="C1981">
        <v>37</v>
      </c>
      <c r="D1981">
        <v>15</v>
      </c>
      <c r="E1981">
        <v>15</v>
      </c>
      <c r="F1981" s="116">
        <v>5.7534647667382394E-2</v>
      </c>
      <c r="G1981" s="116">
        <v>5.7566018794791E-2</v>
      </c>
      <c r="H1981" s="116">
        <v>5.7597389922199607E-2</v>
      </c>
      <c r="I1981" s="86">
        <v>0.10436651236719556</v>
      </c>
      <c r="J1981" s="86">
        <v>0.10436128384596079</v>
      </c>
      <c r="K1981" s="86">
        <v>0.10435605532472603</v>
      </c>
      <c r="L1981" s="86">
        <v>1.0407406374613088</v>
      </c>
      <c r="M1981" s="86">
        <v>1.0601733080505285</v>
      </c>
      <c r="N1981" s="86">
        <v>1.0802499581718301</v>
      </c>
      <c r="O1981" s="117">
        <v>2.0412129472128497</v>
      </c>
      <c r="P1981" s="117">
        <v>2.086856194751959</v>
      </c>
      <c r="Q1981" s="117">
        <v>2.1350178466858147</v>
      </c>
    </row>
    <row r="1982" spans="1:17" x14ac:dyDescent="0.25">
      <c r="A1982" t="s">
        <v>2084</v>
      </c>
      <c r="B1982">
        <v>49</v>
      </c>
      <c r="C1982">
        <v>36</v>
      </c>
      <c r="D1982">
        <v>15</v>
      </c>
      <c r="E1982">
        <v>15</v>
      </c>
      <c r="F1982" s="116">
        <v>5.6804077662018032E-2</v>
      </c>
      <c r="G1982" s="116">
        <v>5.6834091627339545E-2</v>
      </c>
      <c r="H1982" s="116">
        <v>5.6865871120032913E-2</v>
      </c>
      <c r="I1982" s="86">
        <v>0.10436561953238242</v>
      </c>
      <c r="J1982" s="86">
        <v>0.104358557422895</v>
      </c>
      <c r="K1982" s="86">
        <v>0.1043550263681513</v>
      </c>
      <c r="L1982" s="86">
        <v>1.1047593321363058</v>
      </c>
      <c r="M1982" s="86">
        <v>1.0654975344410251</v>
      </c>
      <c r="N1982" s="86">
        <v>1.0848088728343599</v>
      </c>
      <c r="O1982" s="117">
        <v>2.0345037014281351</v>
      </c>
      <c r="P1982" s="117">
        <v>1.9412591388110585</v>
      </c>
      <c r="Q1982" s="117">
        <v>1.9866296612129526</v>
      </c>
    </row>
    <row r="1983" spans="1:17" x14ac:dyDescent="0.25">
      <c r="A1983" t="s">
        <v>2085</v>
      </c>
      <c r="B1983">
        <v>50</v>
      </c>
      <c r="C1983">
        <v>35</v>
      </c>
      <c r="D1983">
        <v>15</v>
      </c>
      <c r="E1983">
        <v>15</v>
      </c>
      <c r="F1983" s="116">
        <v>5.6819178194949208E-2</v>
      </c>
      <c r="G1983" s="116">
        <v>5.6849598187684196E-2</v>
      </c>
      <c r="H1983" s="116">
        <v>5.6883597003093894E-2</v>
      </c>
      <c r="I1983" s="86">
        <v>0.10436204801706382</v>
      </c>
      <c r="J1983" s="86">
        <v>0.10435489037171441</v>
      </c>
      <c r="K1983" s="86">
        <v>0.10435489037171441</v>
      </c>
      <c r="L1983" s="86">
        <v>1.0839967575866567</v>
      </c>
      <c r="M1983" s="86">
        <v>1.103941536352786</v>
      </c>
      <c r="N1983" s="86">
        <v>1.0646916933736308</v>
      </c>
      <c r="O1983" s="117">
        <v>1.8876893868224169</v>
      </c>
      <c r="P1983" s="117">
        <v>1.9351499437230135</v>
      </c>
      <c r="Q1983" s="117">
        <v>1.8427125328580656</v>
      </c>
    </row>
    <row r="1984" spans="1:17" x14ac:dyDescent="0.25">
      <c r="A1984" t="s">
        <v>2086</v>
      </c>
      <c r="B1984">
        <v>18</v>
      </c>
      <c r="C1984">
        <v>67</v>
      </c>
      <c r="D1984">
        <v>6</v>
      </c>
      <c r="E1984">
        <v>16</v>
      </c>
      <c r="F1984" s="116">
        <v>5.0646075287231064E-2</v>
      </c>
      <c r="G1984" s="116">
        <v>5.0674097829809757E-2</v>
      </c>
      <c r="H1984" s="116">
        <v>5.0705233988230534E-2</v>
      </c>
      <c r="I1984" s="86">
        <v>0.11139272036616123</v>
      </c>
      <c r="J1984" s="86">
        <v>0.11141762929289785</v>
      </c>
      <c r="K1984" s="86">
        <v>0.11144253821963446</v>
      </c>
      <c r="L1984" s="86">
        <v>2.1690475449139086</v>
      </c>
      <c r="M1984" s="86">
        <v>2.1327708067378648</v>
      </c>
      <c r="N1984" s="86">
        <v>2.1506055982812842</v>
      </c>
      <c r="O1984" s="117">
        <v>11.720490705856712</v>
      </c>
      <c r="P1984" s="117">
        <v>11.55304355948563</v>
      </c>
      <c r="Q1984" s="117">
        <v>11.634607840084691</v>
      </c>
    </row>
    <row r="1985" spans="1:17" x14ac:dyDescent="0.25">
      <c r="A1985" t="s">
        <v>2087</v>
      </c>
      <c r="B1985">
        <v>19</v>
      </c>
      <c r="C1985">
        <v>66</v>
      </c>
      <c r="D1985">
        <v>6</v>
      </c>
      <c r="E1985">
        <v>16</v>
      </c>
      <c r="F1985" s="116">
        <v>5.0659828632184628E-2</v>
      </c>
      <c r="G1985" s="116">
        <v>5.0691100131340296E-2</v>
      </c>
      <c r="H1985" s="116">
        <v>5.0719244480580399E-2</v>
      </c>
      <c r="I1985" s="86">
        <v>0.11140471574207267</v>
      </c>
      <c r="J1985" s="86">
        <v>0.11143286009131277</v>
      </c>
      <c r="K1985" s="86">
        <v>0.11145475014072175</v>
      </c>
      <c r="L1985" s="86">
        <v>2.1211301519794858</v>
      </c>
      <c r="M1985" s="86">
        <v>2.1394458690349616</v>
      </c>
      <c r="N1985" s="86">
        <v>2.1034195384326724</v>
      </c>
      <c r="O1985" s="117">
        <v>10.985718306335606</v>
      </c>
      <c r="P1985" s="117">
        <v>11.070917505785227</v>
      </c>
      <c r="Q1985" s="117">
        <v>10.904806429420226</v>
      </c>
    </row>
    <row r="1986" spans="1:17" x14ac:dyDescent="0.25">
      <c r="A1986" t="s">
        <v>2088</v>
      </c>
      <c r="B1986">
        <v>20</v>
      </c>
      <c r="C1986">
        <v>65</v>
      </c>
      <c r="D1986">
        <v>6</v>
      </c>
      <c r="E1986">
        <v>16</v>
      </c>
      <c r="F1986" s="116">
        <v>5.0676174470290734E-2</v>
      </c>
      <c r="G1986" s="116">
        <v>5.070444657357815E-2</v>
      </c>
      <c r="H1986" s="116">
        <v>5.0732718676865567E-2</v>
      </c>
      <c r="I1986" s="86">
        <v>0.11141721771090203</v>
      </c>
      <c r="J1986" s="86">
        <v>0.11144234846937974</v>
      </c>
      <c r="K1986" s="86">
        <v>0.11146433788304773</v>
      </c>
      <c r="L1986" s="86">
        <v>2.0662069832095118</v>
      </c>
      <c r="M1986" s="86">
        <v>2.0838016554887147</v>
      </c>
      <c r="N1986" s="86">
        <v>2.1019947539541679</v>
      </c>
      <c r="O1986" s="117">
        <v>10.305231909780577</v>
      </c>
      <c r="P1986" s="117">
        <v>10.385251386118398</v>
      </c>
      <c r="Q1986" s="117">
        <v>10.469511677949329</v>
      </c>
    </row>
    <row r="1987" spans="1:17" x14ac:dyDescent="0.25">
      <c r="A1987" t="s">
        <v>2089</v>
      </c>
      <c r="B1987">
        <v>21</v>
      </c>
      <c r="C1987">
        <v>64</v>
      </c>
      <c r="D1987">
        <v>6</v>
      </c>
      <c r="E1987">
        <v>16</v>
      </c>
      <c r="F1987" s="116">
        <v>5.0690444251558428E-2</v>
      </c>
      <c r="G1987" s="116">
        <v>5.0718851100765405E-2</v>
      </c>
      <c r="H1987" s="116">
        <v>5.0747257949972382E-2</v>
      </c>
      <c r="I1987" s="86">
        <v>0.11143060048922906</v>
      </c>
      <c r="J1987" s="86">
        <v>0.1114558510218575</v>
      </c>
      <c r="K1987" s="86">
        <v>0.11147478892132881</v>
      </c>
      <c r="L1987" s="86">
        <v>2.0635050895604827</v>
      </c>
      <c r="M1987" s="86">
        <v>2.0279554959362422</v>
      </c>
      <c r="N1987" s="86">
        <v>2.0454320208316896</v>
      </c>
      <c r="O1987" s="117">
        <v>9.9013966700860099</v>
      </c>
      <c r="P1987" s="117">
        <v>9.7389315868381594</v>
      </c>
      <c r="Q1987" s="117">
        <v>9.8180667560956358</v>
      </c>
    </row>
    <row r="1988" spans="1:17" x14ac:dyDescent="0.25">
      <c r="A1988" t="s">
        <v>2090</v>
      </c>
      <c r="B1988">
        <v>22</v>
      </c>
      <c r="C1988">
        <v>63</v>
      </c>
      <c r="D1988">
        <v>6</v>
      </c>
      <c r="E1988">
        <v>16</v>
      </c>
      <c r="F1988" s="116">
        <v>5.0705029581106162E-2</v>
      </c>
      <c r="G1988" s="116">
        <v>5.0733579710374802E-2</v>
      </c>
      <c r="H1988" s="116">
        <v>5.0758957603058034E-2</v>
      </c>
      <c r="I1988" s="86">
        <v>0.11144384348184688</v>
      </c>
      <c r="J1988" s="86">
        <v>0.11146604913794471</v>
      </c>
      <c r="K1988" s="86">
        <v>0.11148191032087174</v>
      </c>
      <c r="L1988" s="86">
        <v>2.0126064681903975</v>
      </c>
      <c r="M1988" s="86">
        <v>2.0306755277808617</v>
      </c>
      <c r="N1988" s="86">
        <v>1.9951337890779894</v>
      </c>
      <c r="O1988" s="117">
        <v>9.2946151283962752</v>
      </c>
      <c r="P1988" s="117">
        <v>9.377023490411915</v>
      </c>
      <c r="Q1988" s="117">
        <v>9.2163560518343459</v>
      </c>
    </row>
    <row r="1989" spans="1:17" x14ac:dyDescent="0.25">
      <c r="A1989" t="s">
        <v>2091</v>
      </c>
      <c r="B1989">
        <v>23</v>
      </c>
      <c r="C1989">
        <v>62</v>
      </c>
      <c r="D1989">
        <v>6</v>
      </c>
      <c r="E1989">
        <v>16</v>
      </c>
      <c r="F1989" s="116">
        <v>5.0717566016073481E-2</v>
      </c>
      <c r="G1989" s="116">
        <v>5.0746268656716415E-2</v>
      </c>
      <c r="H1989" s="116">
        <v>5.0771782115065694E-2</v>
      </c>
      <c r="I1989" s="86">
        <v>0.11145554279882638</v>
      </c>
      <c r="J1989" s="86">
        <v>0.11147467789258834</v>
      </c>
      <c r="K1989" s="86">
        <v>0.11148424543946932</v>
      </c>
      <c r="L1989" s="86">
        <v>1.9549336650082918</v>
      </c>
      <c r="M1989" s="86">
        <v>1.9722987625972701</v>
      </c>
      <c r="N1989" s="86">
        <v>1.9902522643194285</v>
      </c>
      <c r="O1989" s="117">
        <v>8.7224964918994772</v>
      </c>
      <c r="P1989" s="117">
        <v>8.7998883786197215</v>
      </c>
      <c r="Q1989" s="117">
        <v>8.8813783645873201</v>
      </c>
    </row>
    <row r="1990" spans="1:17" x14ac:dyDescent="0.25">
      <c r="A1990" t="s">
        <v>2092</v>
      </c>
      <c r="B1990">
        <v>24</v>
      </c>
      <c r="C1990">
        <v>61</v>
      </c>
      <c r="D1990">
        <v>6</v>
      </c>
      <c r="E1990">
        <v>16</v>
      </c>
      <c r="F1990" s="116">
        <v>5.073367865676668E-2</v>
      </c>
      <c r="G1990" s="116">
        <v>5.0759337363888574E-2</v>
      </c>
      <c r="H1990" s="116">
        <v>5.0781788732620237E-2</v>
      </c>
      <c r="I1990" s="86">
        <v>0.11146463107590167</v>
      </c>
      <c r="J1990" s="86">
        <v>0.11148066776785284</v>
      </c>
      <c r="K1990" s="86">
        <v>0.11148708244463332</v>
      </c>
      <c r="L1990" s="86">
        <v>1.955138957935757</v>
      </c>
      <c r="M1990" s="86">
        <v>1.9200378465930048</v>
      </c>
      <c r="N1990" s="86">
        <v>1.9372949308016743</v>
      </c>
      <c r="O1990" s="117">
        <v>8.4185255865420086</v>
      </c>
      <c r="P1990" s="117">
        <v>8.2614109081578651</v>
      </c>
      <c r="Q1990" s="117">
        <v>8.3379412094873064</v>
      </c>
    </row>
    <row r="1991" spans="1:17" x14ac:dyDescent="0.25">
      <c r="A1991" t="s">
        <v>2093</v>
      </c>
      <c r="B1991">
        <v>25</v>
      </c>
      <c r="C1991">
        <v>60</v>
      </c>
      <c r="D1991">
        <v>6</v>
      </c>
      <c r="E1991">
        <v>16</v>
      </c>
      <c r="F1991" s="116">
        <v>5.0425943852855759E-2</v>
      </c>
      <c r="G1991" s="116">
        <v>5.0451758631816716E-2</v>
      </c>
      <c r="H1991" s="116">
        <v>5.0471119716037433E-2</v>
      </c>
      <c r="I1991" s="86">
        <v>0.11147466924814456</v>
      </c>
      <c r="J1991" s="86">
        <v>0.11148434979025493</v>
      </c>
      <c r="K1991" s="86">
        <v>0.11148434979025493</v>
      </c>
      <c r="L1991" s="86">
        <v>1.9256631171345595</v>
      </c>
      <c r="M1991" s="86">
        <v>1.9435979348176831</v>
      </c>
      <c r="N1991" s="86">
        <v>1.9083155856727976</v>
      </c>
      <c r="O1991" s="117">
        <v>7.9005421103581801</v>
      </c>
      <c r="P1991" s="117">
        <v>7.9802291061632786</v>
      </c>
      <c r="Q1991" s="117">
        <v>7.8248660858341399</v>
      </c>
    </row>
    <row r="1992" spans="1:17" x14ac:dyDescent="0.25">
      <c r="A1992" t="s">
        <v>2094</v>
      </c>
      <c r="B1992">
        <v>26</v>
      </c>
      <c r="C1992">
        <v>59</v>
      </c>
      <c r="D1992">
        <v>6</v>
      </c>
      <c r="E1992">
        <v>16</v>
      </c>
      <c r="F1992" s="116">
        <v>4.8388301586528314E-2</v>
      </c>
      <c r="G1992" s="116">
        <v>4.8411035871453859E-2</v>
      </c>
      <c r="H1992" s="116">
        <v>4.8427274646400675E-2</v>
      </c>
      <c r="I1992" s="86">
        <v>0.11537324824215262</v>
      </c>
      <c r="J1992" s="86">
        <v>0.11537974375213134</v>
      </c>
      <c r="K1992" s="86">
        <v>0.11537000048716325</v>
      </c>
      <c r="L1992" s="86">
        <v>2.0650882577418361</v>
      </c>
      <c r="M1992" s="86">
        <v>2.0821064938861014</v>
      </c>
      <c r="N1992" s="86">
        <v>2.0996979587859892</v>
      </c>
      <c r="O1992" s="117">
        <v>7.4183660544648511</v>
      </c>
      <c r="P1992" s="117">
        <v>7.486588395771423</v>
      </c>
      <c r="Q1992" s="117">
        <v>7.5584774524609859</v>
      </c>
    </row>
    <row r="1993" spans="1:17" x14ac:dyDescent="0.25">
      <c r="A1993" t="s">
        <v>2095</v>
      </c>
      <c r="B1993">
        <v>27</v>
      </c>
      <c r="C1993">
        <v>58</v>
      </c>
      <c r="D1993">
        <v>6</v>
      </c>
      <c r="E1993">
        <v>16</v>
      </c>
      <c r="F1993" s="116">
        <v>4.8400019621629577E-2</v>
      </c>
      <c r="G1993" s="116">
        <v>4.841964125120591E-2</v>
      </c>
      <c r="H1993" s="116">
        <v>4.8435992609186192E-2</v>
      </c>
      <c r="I1993" s="86">
        <v>0.11537845218045359</v>
      </c>
      <c r="J1993" s="86">
        <v>0.11537518190885752</v>
      </c>
      <c r="K1993" s="86">
        <v>0.11535883055087726</v>
      </c>
      <c r="L1993" s="86">
        <v>2.0525401834622365</v>
      </c>
      <c r="M1993" s="86">
        <v>2.018143466814919</v>
      </c>
      <c r="N1993" s="86">
        <v>2.0350556763739229</v>
      </c>
      <c r="O1993" s="117">
        <v>7.1813758032604609</v>
      </c>
      <c r="P1993" s="117">
        <v>7.0422715306506207</v>
      </c>
      <c r="Q1993" s="117">
        <v>7.1100021256765373</v>
      </c>
    </row>
    <row r="1994" spans="1:17" x14ac:dyDescent="0.25">
      <c r="A1994" t="s">
        <v>2096</v>
      </c>
      <c r="B1994">
        <v>28</v>
      </c>
      <c r="C1994">
        <v>57</v>
      </c>
      <c r="D1994">
        <v>6</v>
      </c>
      <c r="E1994">
        <v>16</v>
      </c>
      <c r="F1994" s="116">
        <v>4.8409573854744925E-2</v>
      </c>
      <c r="G1994" s="116">
        <v>4.8429340932676625E-2</v>
      </c>
      <c r="H1994" s="116">
        <v>4.8439224471642478E-2</v>
      </c>
      <c r="I1994" s="86">
        <v>0.11537713937437198</v>
      </c>
      <c r="J1994" s="86">
        <v>0.11537055034839475</v>
      </c>
      <c r="K1994" s="86">
        <v>0.11534748875747443</v>
      </c>
      <c r="L1994" s="86">
        <v>1.9817945212249</v>
      </c>
      <c r="M1994" s="86">
        <v>1.999173077239857</v>
      </c>
      <c r="N1994" s="86">
        <v>1.9649842687004793</v>
      </c>
      <c r="O1994" s="117">
        <v>6.7555701978355049</v>
      </c>
      <c r="P1994" s="117">
        <v>6.8264252886817003</v>
      </c>
      <c r="Q1994" s="117">
        <v>6.6883324822508117</v>
      </c>
    </row>
    <row r="1995" spans="1:17" x14ac:dyDescent="0.25">
      <c r="A1995" t="s">
        <v>2097</v>
      </c>
      <c r="B1995">
        <v>29</v>
      </c>
      <c r="C1995">
        <v>56</v>
      </c>
      <c r="D1995">
        <v>6</v>
      </c>
      <c r="E1995">
        <v>16</v>
      </c>
      <c r="F1995" s="116">
        <v>4.8420248709136492E-2</v>
      </c>
      <c r="G1995" s="116">
        <v>4.8433530906011851E-2</v>
      </c>
      <c r="H1995" s="116">
        <v>4.844349255366838E-2</v>
      </c>
      <c r="I1995" s="86">
        <v>0.11537580315784231</v>
      </c>
      <c r="J1995" s="86">
        <v>0.1153592004117481</v>
      </c>
      <c r="K1995" s="86">
        <v>0.11532931546877853</v>
      </c>
      <c r="L1995" s="86">
        <v>1.9035978150786139</v>
      </c>
      <c r="M1995" s="86">
        <v>1.9203101392970396</v>
      </c>
      <c r="N1995" s="86">
        <v>1.9375852966080589</v>
      </c>
      <c r="O1995" s="117">
        <v>6.3545549633909451</v>
      </c>
      <c r="P1995" s="117">
        <v>6.4213013232388638</v>
      </c>
      <c r="Q1995" s="117">
        <v>6.4916405173415681</v>
      </c>
    </row>
    <row r="1996" spans="1:17" x14ac:dyDescent="0.25">
      <c r="A1996" t="s">
        <v>2098</v>
      </c>
      <c r="B1996">
        <v>30</v>
      </c>
      <c r="C1996">
        <v>55</v>
      </c>
      <c r="D1996">
        <v>6</v>
      </c>
      <c r="E1996">
        <v>16</v>
      </c>
      <c r="F1996" s="116">
        <v>4.8427820379734123E-2</v>
      </c>
      <c r="G1996" s="116">
        <v>4.8441214881291231E-2</v>
      </c>
      <c r="H1996" s="116">
        <v>4.8447912132069788E-2</v>
      </c>
      <c r="I1996" s="86">
        <v>0.11537019053678466</v>
      </c>
      <c r="J1996" s="86">
        <v>0.11534675015905971</v>
      </c>
      <c r="K1996" s="86">
        <v>0.11531326390516693</v>
      </c>
      <c r="L1996" s="86">
        <v>1.8610554867227003</v>
      </c>
      <c r="M1996" s="86">
        <v>1.8272611592941097</v>
      </c>
      <c r="N1996" s="86">
        <v>1.8438770384757057</v>
      </c>
      <c r="O1996" s="117">
        <v>6.1745069149114284</v>
      </c>
      <c r="P1996" s="117">
        <v>6.0388607976425677</v>
      </c>
      <c r="Q1996" s="117">
        <v>6.1049090848206813</v>
      </c>
    </row>
    <row r="1997" spans="1:17" x14ac:dyDescent="0.25">
      <c r="A1997" t="s">
        <v>2099</v>
      </c>
      <c r="B1997">
        <v>31</v>
      </c>
      <c r="C1997">
        <v>54</v>
      </c>
      <c r="D1997">
        <v>6</v>
      </c>
      <c r="E1997">
        <v>16</v>
      </c>
      <c r="F1997" s="116">
        <v>4.8436417698636616E-2</v>
      </c>
      <c r="G1997" s="116">
        <v>4.8443175482759206E-2</v>
      </c>
      <c r="H1997" s="116">
        <v>4.8453312158943079E-2</v>
      </c>
      <c r="I1997" s="86">
        <v>0.1153587538646078</v>
      </c>
      <c r="J1997" s="86">
        <v>0.11532834383605615</v>
      </c>
      <c r="K1997" s="86">
        <v>0.11529455491544323</v>
      </c>
      <c r="L1997" s="86">
        <v>1.7610515112094745</v>
      </c>
      <c r="M1997" s="86">
        <v>1.7781351894713724</v>
      </c>
      <c r="N1997" s="86">
        <v>1.7445287290297511</v>
      </c>
      <c r="O1997" s="117">
        <v>5.8109036846817927</v>
      </c>
      <c r="P1997" s="117">
        <v>5.8799918906590527</v>
      </c>
      <c r="Q1997" s="117">
        <v>5.7453430420165228</v>
      </c>
    </row>
    <row r="1998" spans="1:17" x14ac:dyDescent="0.25">
      <c r="A1998" t="s">
        <v>2100</v>
      </c>
      <c r="B1998">
        <v>32</v>
      </c>
      <c r="C1998">
        <v>53</v>
      </c>
      <c r="D1998">
        <v>6</v>
      </c>
      <c r="E1998">
        <v>16</v>
      </c>
      <c r="F1998" s="116">
        <v>4.8439259031828878E-2</v>
      </c>
      <c r="G1998" s="116">
        <v>4.8449493398833282E-2</v>
      </c>
      <c r="H1998" s="116">
        <v>4.8456316310169549E-2</v>
      </c>
      <c r="I1998" s="86">
        <v>0.1153447275952649</v>
      </c>
      <c r="J1998" s="86">
        <v>0.11531061303858356</v>
      </c>
      <c r="K1998" s="86">
        <v>0.11527649848190223</v>
      </c>
      <c r="L1998" s="86">
        <v>1.6663903387575478</v>
      </c>
      <c r="M1998" s="86">
        <v>1.6829120185583188</v>
      </c>
      <c r="N1998" s="86">
        <v>1.6999914713608297</v>
      </c>
      <c r="O1998" s="117">
        <v>5.4666632552109986</v>
      </c>
      <c r="P1998" s="117">
        <v>5.531736772080647</v>
      </c>
      <c r="Q1998" s="117">
        <v>5.6003070310101322</v>
      </c>
    </row>
    <row r="1999" spans="1:17" x14ac:dyDescent="0.25">
      <c r="A1999" t="s">
        <v>2101</v>
      </c>
      <c r="B1999">
        <v>33</v>
      </c>
      <c r="C1999">
        <v>52</v>
      </c>
      <c r="D1999">
        <v>6</v>
      </c>
      <c r="E1999">
        <v>16</v>
      </c>
      <c r="F1999" s="116">
        <v>4.8443908323281062E-2</v>
      </c>
      <c r="G1999" s="116">
        <v>4.8450801309667411E-2</v>
      </c>
      <c r="H1999" s="116">
        <v>4.8461140789246938E-2</v>
      </c>
      <c r="I1999" s="86">
        <v>0.1153300017232466</v>
      </c>
      <c r="J1999" s="86">
        <v>0.11529553679131484</v>
      </c>
      <c r="K1999" s="86">
        <v>0.11526107185938307</v>
      </c>
      <c r="L1999" s="86">
        <v>1.6154127175598829</v>
      </c>
      <c r="M1999" s="86">
        <v>1.5819886265724625</v>
      </c>
      <c r="N1999" s="86">
        <v>1.5984232293641221</v>
      </c>
      <c r="O1999" s="117">
        <v>5.3387489229708773</v>
      </c>
      <c r="P1999" s="117">
        <v>5.206510425641909</v>
      </c>
      <c r="Q1999" s="117">
        <v>5.2708978114768223</v>
      </c>
    </row>
    <row r="2000" spans="1:17" x14ac:dyDescent="0.25">
      <c r="A2000" t="s">
        <v>2102</v>
      </c>
      <c r="B2000">
        <v>34</v>
      </c>
      <c r="C2000">
        <v>51</v>
      </c>
      <c r="D2000">
        <v>6</v>
      </c>
      <c r="E2000">
        <v>16</v>
      </c>
      <c r="F2000" s="116">
        <v>4.8149825783972124E-2</v>
      </c>
      <c r="G2000" s="116">
        <v>4.8156794425087107E-2</v>
      </c>
      <c r="H2000" s="116">
        <v>4.8167247386759579E-2</v>
      </c>
      <c r="I2000" s="86">
        <v>0.11531358885017422</v>
      </c>
      <c r="J2000" s="86">
        <v>0.11527526132404181</v>
      </c>
      <c r="K2000" s="86">
        <v>0.11524738675958188</v>
      </c>
      <c r="L2000" s="86">
        <v>1.5388397212543554</v>
      </c>
      <c r="M2000" s="86">
        <v>1.5558885017421602</v>
      </c>
      <c r="N2000" s="86">
        <v>1.5223484320557492</v>
      </c>
      <c r="O2000" s="117">
        <v>5.0225574912891986</v>
      </c>
      <c r="P2000" s="117">
        <v>5.0898989547038331</v>
      </c>
      <c r="Q2000" s="117">
        <v>4.9586550522648087</v>
      </c>
    </row>
    <row r="2001" spans="1:17" x14ac:dyDescent="0.25">
      <c r="A2001" t="s">
        <v>2103</v>
      </c>
      <c r="B2001">
        <v>35</v>
      </c>
      <c r="C2001">
        <v>50</v>
      </c>
      <c r="D2001">
        <v>6</v>
      </c>
      <c r="E2001">
        <v>16</v>
      </c>
      <c r="F2001" s="116">
        <v>4.4029258834934346E-2</v>
      </c>
      <c r="G2001" s="116">
        <v>4.4036309156605273E-2</v>
      </c>
      <c r="H2001" s="116">
        <v>4.4046884639111661E-2</v>
      </c>
      <c r="I2001" s="86">
        <v>0.11918216268617256</v>
      </c>
      <c r="J2001" s="86">
        <v>0.11914691107781793</v>
      </c>
      <c r="K2001" s="86">
        <v>0.11911870979113422</v>
      </c>
      <c r="L2001" s="86">
        <v>1.7136088834053054</v>
      </c>
      <c r="M2001" s="86">
        <v>1.7290526130254693</v>
      </c>
      <c r="N2001" s="86">
        <v>1.7450092535471931</v>
      </c>
      <c r="O2001" s="117">
        <v>4.7208671895655243</v>
      </c>
      <c r="P2001" s="117">
        <v>4.7817079404247815</v>
      </c>
      <c r="Q2001" s="117">
        <v>4.8458517669868684</v>
      </c>
    </row>
    <row r="2002" spans="1:17" x14ac:dyDescent="0.25">
      <c r="A2002" t="s">
        <v>2104</v>
      </c>
      <c r="B2002">
        <v>36</v>
      </c>
      <c r="C2002">
        <v>49</v>
      </c>
      <c r="D2002">
        <v>6</v>
      </c>
      <c r="E2002">
        <v>16</v>
      </c>
      <c r="F2002" s="116">
        <v>4.4033193539751943E-2</v>
      </c>
      <c r="G2002" s="116">
        <v>4.4040331935397518E-2</v>
      </c>
      <c r="H2002" s="116">
        <v>4.4058177924511464E-2</v>
      </c>
      <c r="I2002" s="86">
        <v>0.11916123851164451</v>
      </c>
      <c r="J2002" s="86">
        <v>0.11913268492906219</v>
      </c>
      <c r="K2002" s="86">
        <v>0.11911126974212546</v>
      </c>
      <c r="L2002" s="86">
        <v>1.688080663870795</v>
      </c>
      <c r="M2002" s="86">
        <v>1.6568501829213884</v>
      </c>
      <c r="N2002" s="86">
        <v>1.6722084411528508</v>
      </c>
      <c r="O2002" s="117">
        <v>4.7230516641384845</v>
      </c>
      <c r="P2002" s="117">
        <v>4.5988971178727578</v>
      </c>
      <c r="Q2002" s="117">
        <v>4.6593307754082272</v>
      </c>
    </row>
    <row r="2003" spans="1:17" x14ac:dyDescent="0.25">
      <c r="A2003" t="s">
        <v>2105</v>
      </c>
      <c r="B2003">
        <v>37</v>
      </c>
      <c r="C2003">
        <v>48</v>
      </c>
      <c r="D2003">
        <v>6</v>
      </c>
      <c r="E2003">
        <v>16</v>
      </c>
      <c r="F2003" s="116">
        <v>4.4035734953703706E-2</v>
      </c>
      <c r="G2003" s="116">
        <v>4.4050202546296297E-2</v>
      </c>
      <c r="H2003" s="116">
        <v>4.4064670138888887E-2</v>
      </c>
      <c r="I2003" s="86">
        <v>0.11914424189814815</v>
      </c>
      <c r="J2003" s="86">
        <v>0.11911892361111111</v>
      </c>
      <c r="K2003" s="86">
        <v>0.11910807291666667</v>
      </c>
      <c r="L2003" s="86">
        <v>1.6103985821759259</v>
      </c>
      <c r="M2003" s="86">
        <v>1.6261863425925926</v>
      </c>
      <c r="N2003" s="86">
        <v>1.5951208043981482</v>
      </c>
      <c r="O2003" s="117">
        <v>4.5481626157407407</v>
      </c>
      <c r="P2003" s="117">
        <v>4.6114547164351851</v>
      </c>
      <c r="Q2003" s="117">
        <v>4.4881365740740744</v>
      </c>
    </row>
    <row r="2004" spans="1:17" x14ac:dyDescent="0.25">
      <c r="A2004" t="s">
        <v>2106</v>
      </c>
      <c r="B2004">
        <v>38</v>
      </c>
      <c r="C2004">
        <v>47</v>
      </c>
      <c r="D2004">
        <v>6</v>
      </c>
      <c r="E2004">
        <v>16</v>
      </c>
      <c r="F2004" s="116">
        <v>4.40433610300996E-2</v>
      </c>
      <c r="G2004" s="116">
        <v>4.4058034813551236E-2</v>
      </c>
      <c r="H2004" s="116">
        <v>4.4076377042865787E-2</v>
      </c>
      <c r="I2004" s="86">
        <v>0.11913277939800804</v>
      </c>
      <c r="J2004" s="86">
        <v>0.11911076872283058</v>
      </c>
      <c r="K2004" s="86">
        <v>0.11910343183110475</v>
      </c>
      <c r="L2004" s="86">
        <v>1.5333333333333334</v>
      </c>
      <c r="M2004" s="86">
        <v>1.5485317045433702</v>
      </c>
      <c r="N2004" s="86">
        <v>1.5642399897283517</v>
      </c>
      <c r="O2004" s="117">
        <v>4.3783084796126124</v>
      </c>
      <c r="P2004" s="117">
        <v>4.4379317302224912</v>
      </c>
      <c r="Q2004" s="117">
        <v>4.5007942185293199</v>
      </c>
    </row>
    <row r="2005" spans="1:17" x14ac:dyDescent="0.25">
      <c r="A2005" t="s">
        <v>2107</v>
      </c>
      <c r="B2005">
        <v>39</v>
      </c>
      <c r="C2005">
        <v>46</v>
      </c>
      <c r="D2005">
        <v>6</v>
      </c>
      <c r="E2005">
        <v>16</v>
      </c>
      <c r="F2005" s="116">
        <v>4.4048417132216015E-2</v>
      </c>
      <c r="G2005" s="116">
        <v>4.4067039106145255E-2</v>
      </c>
      <c r="H2005" s="116">
        <v>4.4089385474860333E-2</v>
      </c>
      <c r="I2005" s="86">
        <v>0.11912104283054004</v>
      </c>
      <c r="J2005" s="86">
        <v>0.11910614525139665</v>
      </c>
      <c r="K2005" s="86">
        <v>0.1191024208566108</v>
      </c>
      <c r="L2005" s="86">
        <v>1.5021489757914339</v>
      </c>
      <c r="M2005" s="86">
        <v>1.4713966480446927</v>
      </c>
      <c r="N2005" s="86">
        <v>1.4865195530726256</v>
      </c>
      <c r="O2005" s="117">
        <v>4.4000372439478586</v>
      </c>
      <c r="P2005" s="117">
        <v>4.2783873370577279</v>
      </c>
      <c r="Q2005" s="117">
        <v>4.3376014897579145</v>
      </c>
    </row>
    <row r="2006" spans="1:17" x14ac:dyDescent="0.25">
      <c r="A2006" t="s">
        <v>2108</v>
      </c>
      <c r="B2006">
        <v>40</v>
      </c>
      <c r="C2006">
        <v>45</v>
      </c>
      <c r="D2006">
        <v>6</v>
      </c>
      <c r="E2006">
        <v>16</v>
      </c>
      <c r="F2006" s="116">
        <v>4.4058365979674101E-2</v>
      </c>
      <c r="G2006" s="116">
        <v>4.4077291394613825E-2</v>
      </c>
      <c r="H2006" s="116">
        <v>4.4100001892541492E-2</v>
      </c>
      <c r="I2006" s="86">
        <v>0.11911277654762581</v>
      </c>
      <c r="J2006" s="86">
        <v>0.11910520638164991</v>
      </c>
      <c r="K2006" s="86">
        <v>0.11910520638164991</v>
      </c>
      <c r="L2006" s="86">
        <v>1.4242396714547967</v>
      </c>
      <c r="M2006" s="86">
        <v>1.4397963625352486</v>
      </c>
      <c r="N2006" s="86">
        <v>1.4091882889532352</v>
      </c>
      <c r="O2006" s="117">
        <v>4.2418781581786185</v>
      </c>
      <c r="P2006" s="117">
        <v>4.3038891727701127</v>
      </c>
      <c r="Q2006" s="117">
        <v>4.1830693237949239</v>
      </c>
    </row>
    <row r="2007" spans="1:17" x14ac:dyDescent="0.25">
      <c r="A2007" t="s">
        <v>2109</v>
      </c>
      <c r="B2007">
        <v>41</v>
      </c>
      <c r="C2007">
        <v>44</v>
      </c>
      <c r="D2007">
        <v>6</v>
      </c>
      <c r="E2007">
        <v>16</v>
      </c>
      <c r="F2007" s="116">
        <v>4.4065316182700452E-2</v>
      </c>
      <c r="G2007" s="116">
        <v>4.4088423322806748E-2</v>
      </c>
      <c r="H2007" s="116">
        <v>4.4111530462913037E-2</v>
      </c>
      <c r="I2007" s="86">
        <v>0.11910575367788646</v>
      </c>
      <c r="J2007" s="86">
        <v>0.11910190248786875</v>
      </c>
      <c r="K2007" s="86">
        <v>0.11910575367788646</v>
      </c>
      <c r="L2007" s="86">
        <v>1.346576292074251</v>
      </c>
      <c r="M2007" s="86">
        <v>1.361557421243164</v>
      </c>
      <c r="N2007" s="86">
        <v>1.377043056304398</v>
      </c>
      <c r="O2007" s="117">
        <v>4.0960371254717707</v>
      </c>
      <c r="P2007" s="117">
        <v>4.1542709697296463</v>
      </c>
      <c r="Q2007" s="117">
        <v>4.2156704921820847</v>
      </c>
    </row>
    <row r="2008" spans="1:17" x14ac:dyDescent="0.25">
      <c r="A2008" t="s">
        <v>2110</v>
      </c>
      <c r="B2008">
        <v>42</v>
      </c>
      <c r="C2008">
        <v>43</v>
      </c>
      <c r="D2008">
        <v>6</v>
      </c>
      <c r="E2008">
        <v>16</v>
      </c>
      <c r="F2008" s="116">
        <v>4.4077837498528775E-2</v>
      </c>
      <c r="G2008" s="116">
        <v>4.4101377064616108E-2</v>
      </c>
      <c r="H2008" s="116">
        <v>4.4124916630703441E-2</v>
      </c>
      <c r="I2008" s="86">
        <v>0.11910235787986975</v>
      </c>
      <c r="J2008" s="86">
        <v>0.11910235787986975</v>
      </c>
      <c r="K2008" s="86">
        <v>0.1191062811408843</v>
      </c>
      <c r="L2008" s="86">
        <v>1.3094275962179764</v>
      </c>
      <c r="M2008" s="86">
        <v>1.2790968653144494</v>
      </c>
      <c r="N2008" s="86">
        <v>1.2940131036917886</v>
      </c>
      <c r="O2008" s="117">
        <v>4.1270822707834753</v>
      </c>
      <c r="P2008" s="117">
        <v>4.008274157479697</v>
      </c>
      <c r="Q2008" s="117">
        <v>4.0661030248342422</v>
      </c>
    </row>
    <row r="2009" spans="1:17" x14ac:dyDescent="0.25">
      <c r="A2009" t="s">
        <v>2111</v>
      </c>
      <c r="B2009">
        <v>43</v>
      </c>
      <c r="C2009">
        <v>42</v>
      </c>
      <c r="D2009">
        <v>6</v>
      </c>
      <c r="E2009">
        <v>16</v>
      </c>
      <c r="F2009" s="116">
        <v>4.4086043021510757E-2</v>
      </c>
      <c r="G2009" s="116">
        <v>4.4110055027513757E-2</v>
      </c>
      <c r="H2009" s="116">
        <v>4.4134067033516758E-2</v>
      </c>
      <c r="I2009" s="86">
        <v>0.11910355177588794</v>
      </c>
      <c r="J2009" s="86">
        <v>0.11910355177588794</v>
      </c>
      <c r="K2009" s="86">
        <v>0.11910355177588794</v>
      </c>
      <c r="L2009" s="86">
        <v>1.2302391195597799</v>
      </c>
      <c r="M2009" s="86">
        <v>1.2456548274137069</v>
      </c>
      <c r="N2009" s="86">
        <v>1.2153256628314157</v>
      </c>
      <c r="O2009" s="117">
        <v>3.9894187093546774</v>
      </c>
      <c r="P2009" s="117">
        <v>4.0499689844922457</v>
      </c>
      <c r="Q2009" s="117">
        <v>3.9319899949974988</v>
      </c>
    </row>
    <row r="2010" spans="1:17" x14ac:dyDescent="0.25">
      <c r="A2010" t="s">
        <v>2112</v>
      </c>
      <c r="B2010">
        <v>44</v>
      </c>
      <c r="C2010">
        <v>41</v>
      </c>
      <c r="D2010">
        <v>6</v>
      </c>
      <c r="E2010">
        <v>16</v>
      </c>
      <c r="F2010" s="116">
        <v>4.3537275905067563E-2</v>
      </c>
      <c r="G2010" s="116">
        <v>4.3561806251149859E-2</v>
      </c>
      <c r="H2010" s="116">
        <v>4.3586336597232156E-2</v>
      </c>
      <c r="I2010" s="86">
        <v>0.11910300701159059</v>
      </c>
      <c r="J2010" s="86">
        <v>0.11910709540260431</v>
      </c>
      <c r="K2010" s="86">
        <v>0.11910300701159059</v>
      </c>
      <c r="L2010" s="86">
        <v>1.1708456836811874</v>
      </c>
      <c r="M2010" s="86">
        <v>1.1856906314519922</v>
      </c>
      <c r="N2010" s="86">
        <v>1.201024141948936</v>
      </c>
      <c r="O2010" s="117">
        <v>3.8577730534148285</v>
      </c>
      <c r="P2010" s="117">
        <v>3.9146425724156257</v>
      </c>
      <c r="Q2010" s="117">
        <v>3.9746029150227926</v>
      </c>
    </row>
    <row r="2011" spans="1:17" x14ac:dyDescent="0.25">
      <c r="A2011" t="s">
        <v>2113</v>
      </c>
      <c r="B2011">
        <v>45</v>
      </c>
      <c r="C2011">
        <v>40</v>
      </c>
      <c r="D2011">
        <v>6</v>
      </c>
      <c r="E2011">
        <v>16</v>
      </c>
      <c r="F2011" s="116">
        <v>3.8878895628529593E-2</v>
      </c>
      <c r="G2011" s="116">
        <v>3.8903994980129683E-2</v>
      </c>
      <c r="H2011" s="116">
        <v>3.8924911106463081E-2</v>
      </c>
      <c r="I2011" s="86">
        <v>0.12622882242208744</v>
      </c>
      <c r="J2011" s="86">
        <v>0.12622463919682075</v>
      </c>
      <c r="K2011" s="86">
        <v>0.12622045597155407</v>
      </c>
      <c r="L2011" s="86">
        <v>1.3404643380046015</v>
      </c>
      <c r="M2011" s="86">
        <v>1.3134281531060448</v>
      </c>
      <c r="N2011" s="86">
        <v>1.3267266262288224</v>
      </c>
      <c r="O2011" s="117">
        <v>3.9066220455971554</v>
      </c>
      <c r="P2011" s="117">
        <v>3.791144112110437</v>
      </c>
      <c r="Q2011" s="117">
        <v>3.8473331938924913</v>
      </c>
    </row>
    <row r="2012" spans="1:17" x14ac:dyDescent="0.25">
      <c r="A2012" t="s">
        <v>2114</v>
      </c>
      <c r="B2012">
        <v>46</v>
      </c>
      <c r="C2012">
        <v>39</v>
      </c>
      <c r="D2012">
        <v>6</v>
      </c>
      <c r="E2012">
        <v>16</v>
      </c>
      <c r="F2012" s="116">
        <v>3.8892938301247695E-2</v>
      </c>
      <c r="G2012" s="116">
        <v>3.8914376366676669E-2</v>
      </c>
      <c r="H2012" s="116">
        <v>3.8931526819019853E-2</v>
      </c>
      <c r="I2012" s="86">
        <v>0.12622732924580884</v>
      </c>
      <c r="J2012" s="86">
        <v>0.12622304163272308</v>
      </c>
      <c r="K2012" s="86">
        <v>0.12621875401963728</v>
      </c>
      <c r="L2012" s="86">
        <v>1.2263045062813531</v>
      </c>
      <c r="M2012" s="86">
        <v>1.2399862796381254</v>
      </c>
      <c r="N2012" s="86">
        <v>1.2130600694593321</v>
      </c>
      <c r="O2012" s="117">
        <v>3.7465206019808774</v>
      </c>
      <c r="P2012" s="117">
        <v>3.8054624190713029</v>
      </c>
      <c r="Q2012" s="117">
        <v>3.6906615786991384</v>
      </c>
    </row>
    <row r="2013" spans="1:17" x14ac:dyDescent="0.25">
      <c r="A2013" t="s">
        <v>2115</v>
      </c>
      <c r="B2013">
        <v>47</v>
      </c>
      <c r="C2013">
        <v>38</v>
      </c>
      <c r="D2013">
        <v>6</v>
      </c>
      <c r="E2013">
        <v>16</v>
      </c>
      <c r="F2013" s="116">
        <v>3.8901974596605542E-2</v>
      </c>
      <c r="G2013" s="116">
        <v>3.8923987936689636E-2</v>
      </c>
      <c r="H2013" s="116">
        <v>3.8946001276773723E-2</v>
      </c>
      <c r="I2013" s="86">
        <v>0.12622449204217756</v>
      </c>
      <c r="J2013" s="86">
        <v>0.12622008937416074</v>
      </c>
      <c r="K2013" s="86">
        <v>0.12621128403812709</v>
      </c>
      <c r="L2013" s="86">
        <v>1.1618949083144385</v>
      </c>
      <c r="M2013" s="86">
        <v>1.1750853016928258</v>
      </c>
      <c r="N2013" s="86">
        <v>1.1887093578708698</v>
      </c>
      <c r="O2013" s="117">
        <v>3.6006868162106236</v>
      </c>
      <c r="P2013" s="117">
        <v>3.6562176679067515</v>
      </c>
      <c r="Q2013" s="117">
        <v>3.7148127765425847</v>
      </c>
    </row>
    <row r="2014" spans="1:17" x14ac:dyDescent="0.25">
      <c r="A2014" t="s">
        <v>2116</v>
      </c>
      <c r="B2014">
        <v>48</v>
      </c>
      <c r="C2014">
        <v>37</v>
      </c>
      <c r="D2014">
        <v>6</v>
      </c>
      <c r="E2014">
        <v>16</v>
      </c>
      <c r="F2014" s="116">
        <v>3.8914683033995423E-2</v>
      </c>
      <c r="G2014" s="116">
        <v>3.8932801848119043E-2</v>
      </c>
      <c r="H2014" s="116">
        <v>3.895545036577356E-2</v>
      </c>
      <c r="I2014" s="86">
        <v>0.12622471859216813</v>
      </c>
      <c r="J2014" s="86">
        <v>0.12621565918510633</v>
      </c>
      <c r="K2014" s="86">
        <v>0.12621112948157542</v>
      </c>
      <c r="L2014" s="86">
        <v>1.1516590039181935</v>
      </c>
      <c r="M2014" s="86">
        <v>1.1249473421964533</v>
      </c>
      <c r="N2014" s="86">
        <v>1.1380834824360746</v>
      </c>
      <c r="O2014" s="117">
        <v>3.6259687903426721</v>
      </c>
      <c r="P2014" s="117">
        <v>3.5125223654111837</v>
      </c>
      <c r="Q2014" s="117">
        <v>3.5677213326387789</v>
      </c>
    </row>
    <row r="2015" spans="1:17" x14ac:dyDescent="0.25">
      <c r="A2015" t="s">
        <v>2117</v>
      </c>
      <c r="B2015">
        <v>49</v>
      </c>
      <c r="C2015">
        <v>36</v>
      </c>
      <c r="D2015">
        <v>6</v>
      </c>
      <c r="E2015">
        <v>16</v>
      </c>
      <c r="F2015" s="116">
        <v>3.8923134398057349E-2</v>
      </c>
      <c r="G2015" s="116">
        <v>3.8941813766694686E-2</v>
      </c>
      <c r="H2015" s="116">
        <v>3.8965162977491363E-2</v>
      </c>
      <c r="I2015" s="86">
        <v>0.1262211637246661</v>
      </c>
      <c r="J2015" s="86">
        <v>0.12621182404034745</v>
      </c>
      <c r="K2015" s="86">
        <v>0.12621182404034745</v>
      </c>
      <c r="L2015" s="86">
        <v>1.0993835808349677</v>
      </c>
      <c r="M2015" s="86">
        <v>1.1129541421499953</v>
      </c>
      <c r="N2015" s="86">
        <v>1.0862449799196787</v>
      </c>
      <c r="O2015" s="117">
        <v>3.4876062389091249</v>
      </c>
      <c r="P2015" s="117">
        <v>3.5455029420005606</v>
      </c>
      <c r="Q2015" s="117">
        <v>3.4327309236947792</v>
      </c>
    </row>
    <row r="2016" spans="1:17" x14ac:dyDescent="0.25">
      <c r="A2016" t="s">
        <v>2118</v>
      </c>
      <c r="B2016">
        <v>50</v>
      </c>
      <c r="C2016">
        <v>35</v>
      </c>
      <c r="D2016">
        <v>6</v>
      </c>
      <c r="E2016">
        <v>16</v>
      </c>
      <c r="F2016" s="116">
        <v>3.8928959112290433E-2</v>
      </c>
      <c r="G2016" s="116">
        <v>3.894825714630322E-2</v>
      </c>
      <c r="H2016" s="116">
        <v>3.8977204197322396E-2</v>
      </c>
      <c r="I2016" s="86">
        <v>0.12621879146061996</v>
      </c>
      <c r="J2016" s="86">
        <v>0.12621396695211676</v>
      </c>
      <c r="K2016" s="86">
        <v>0.12621879146061996</v>
      </c>
      <c r="L2016" s="86">
        <v>1.0495862983958508</v>
      </c>
      <c r="M2016" s="86">
        <v>1.062766855626583</v>
      </c>
      <c r="N2016" s="86">
        <v>1.0763792063683513</v>
      </c>
      <c r="O2016" s="117">
        <v>3.3564925823181762</v>
      </c>
      <c r="P2016" s="117">
        <v>3.4108889156917139</v>
      </c>
      <c r="Q2016" s="117">
        <v>3.4682860933542394</v>
      </c>
    </row>
    <row r="2017" spans="1:17" x14ac:dyDescent="0.25">
      <c r="A2017" t="s">
        <v>2119</v>
      </c>
      <c r="B2017">
        <v>18</v>
      </c>
      <c r="C2017">
        <v>67</v>
      </c>
      <c r="D2017">
        <v>8</v>
      </c>
      <c r="E2017">
        <v>16</v>
      </c>
      <c r="F2017" s="116">
        <v>5.4343206505609309E-2</v>
      </c>
      <c r="G2017" s="116">
        <v>5.4374072535169467E-2</v>
      </c>
      <c r="H2017" s="116">
        <v>5.4404938564729624E-2</v>
      </c>
      <c r="I2017" s="86">
        <v>0.10856057458301181</v>
      </c>
      <c r="J2017" s="86">
        <v>0.10858669199263964</v>
      </c>
      <c r="K2017" s="86">
        <v>0.1086104350923013</v>
      </c>
      <c r="L2017" s="86">
        <v>2.0561595536297266</v>
      </c>
      <c r="M2017" s="86">
        <v>2.0172351160443998</v>
      </c>
      <c r="N2017" s="86">
        <v>2.0363708672167151</v>
      </c>
      <c r="O2017" s="117">
        <v>9.9814020300350208</v>
      </c>
      <c r="P2017" s="117">
        <v>9.8256021843651684</v>
      </c>
      <c r="Q2017" s="117">
        <v>9.9014827565738699</v>
      </c>
    </row>
    <row r="2018" spans="1:17" x14ac:dyDescent="0.25">
      <c r="A2018" t="s">
        <v>2120</v>
      </c>
      <c r="B2018">
        <v>19</v>
      </c>
      <c r="C2018">
        <v>66</v>
      </c>
      <c r="D2018">
        <v>8</v>
      </c>
      <c r="E2018">
        <v>16</v>
      </c>
      <c r="F2018" s="116">
        <v>5.435778997369016E-2</v>
      </c>
      <c r="G2018" s="116">
        <v>5.4388742723127659E-2</v>
      </c>
      <c r="H2018" s="116">
        <v>5.4419695472565151E-2</v>
      </c>
      <c r="I2018" s="86">
        <v>0.10857510208454862</v>
      </c>
      <c r="J2018" s="86">
        <v>0.10859891189180823</v>
      </c>
      <c r="K2018" s="86">
        <v>0.10862034071834188</v>
      </c>
      <c r="L2018" s="86">
        <v>2.0155168513910882</v>
      </c>
      <c r="M2018" s="86">
        <v>2.0351694663031701</v>
      </c>
      <c r="N2018" s="86">
        <v>1.9965130537268301</v>
      </c>
      <c r="O2018" s="117">
        <v>9.3674853272062766</v>
      </c>
      <c r="P2018" s="117">
        <v>9.4465434112310867</v>
      </c>
      <c r="Q2018" s="117">
        <v>9.2924225288396283</v>
      </c>
    </row>
    <row r="2019" spans="1:17" x14ac:dyDescent="0.25">
      <c r="A2019" t="s">
        <v>2121</v>
      </c>
      <c r="B2019">
        <v>20</v>
      </c>
      <c r="C2019">
        <v>65</v>
      </c>
      <c r="D2019">
        <v>8</v>
      </c>
      <c r="E2019">
        <v>16</v>
      </c>
      <c r="F2019" s="116">
        <v>5.4372873261297833E-2</v>
      </c>
      <c r="G2019" s="116">
        <v>5.4403916184108413E-2</v>
      </c>
      <c r="H2019" s="116">
        <v>5.4434959106918993E-2</v>
      </c>
      <c r="I2019" s="86">
        <v>0.10858575607426423</v>
      </c>
      <c r="J2019" s="86">
        <v>0.10860963524565698</v>
      </c>
      <c r="K2019" s="86">
        <v>0.10863112649991045</v>
      </c>
      <c r="L2019" s="86">
        <v>1.9742295982329414</v>
      </c>
      <c r="M2019" s="86">
        <v>1.9931084711360516</v>
      </c>
      <c r="N2019" s="86">
        <v>2.0126284997910573</v>
      </c>
      <c r="O2019" s="117">
        <v>8.7881129484806877</v>
      </c>
      <c r="P2019" s="117">
        <v>8.8625968598889617</v>
      </c>
      <c r="Q2019" s="117">
        <v>8.9410447137484326</v>
      </c>
    </row>
    <row r="2020" spans="1:17" x14ac:dyDescent="0.25">
      <c r="A2020" t="s">
        <v>2122</v>
      </c>
      <c r="B2020">
        <v>21</v>
      </c>
      <c r="C2020">
        <v>64</v>
      </c>
      <c r="D2020">
        <v>8</v>
      </c>
      <c r="E2020">
        <v>16</v>
      </c>
      <c r="F2020" s="116">
        <v>5.4388023952095806E-2</v>
      </c>
      <c r="G2020" s="116">
        <v>5.4419161676646705E-2</v>
      </c>
      <c r="H2020" s="116">
        <v>5.4450299401197604E-2</v>
      </c>
      <c r="I2020" s="86">
        <v>0.10859880239520958</v>
      </c>
      <c r="J2020" s="86">
        <v>0.10862035928143712</v>
      </c>
      <c r="K2020" s="86">
        <v>0.10863952095808384</v>
      </c>
      <c r="L2020" s="86">
        <v>1.9886323353293414</v>
      </c>
      <c r="M2020" s="86">
        <v>1.9504862275449102</v>
      </c>
      <c r="N2020" s="86">
        <v>1.9692395209580837</v>
      </c>
      <c r="O2020" s="117">
        <v>8.4625796407185625</v>
      </c>
      <c r="P2020" s="117">
        <v>8.3108311377245503</v>
      </c>
      <c r="Q2020" s="117">
        <v>8.3847377245508987</v>
      </c>
    </row>
    <row r="2021" spans="1:17" x14ac:dyDescent="0.25">
      <c r="A2021" t="s">
        <v>2123</v>
      </c>
      <c r="B2021">
        <v>22</v>
      </c>
      <c r="C2021">
        <v>63</v>
      </c>
      <c r="D2021">
        <v>8</v>
      </c>
      <c r="E2021">
        <v>16</v>
      </c>
      <c r="F2021" s="116">
        <v>5.4405209597385588E-2</v>
      </c>
      <c r="G2021" s="116">
        <v>5.4434045007268929E-2</v>
      </c>
      <c r="H2021" s="116">
        <v>5.4465283367975875E-2</v>
      </c>
      <c r="I2021" s="86">
        <v>0.10861097427641143</v>
      </c>
      <c r="J2021" s="86">
        <v>0.10863019788300032</v>
      </c>
      <c r="K2021" s="86">
        <v>0.10864461558794199</v>
      </c>
      <c r="L2021" s="86">
        <v>1.9442299143348032</v>
      </c>
      <c r="M2021" s="86">
        <v>1.9636169215796999</v>
      </c>
      <c r="N2021" s="86">
        <v>1.925482092008987</v>
      </c>
      <c r="O2021" s="117">
        <v>7.9444966418762242</v>
      </c>
      <c r="P2021" s="117">
        <v>8.0214895892155571</v>
      </c>
      <c r="Q2021" s="117">
        <v>7.8713916689694949</v>
      </c>
    </row>
    <row r="2022" spans="1:17" x14ac:dyDescent="0.25">
      <c r="A2022" t="s">
        <v>2124</v>
      </c>
      <c r="B2022">
        <v>23</v>
      </c>
      <c r="C2022">
        <v>62</v>
      </c>
      <c r="D2022">
        <v>8</v>
      </c>
      <c r="E2022">
        <v>16</v>
      </c>
      <c r="F2022" s="116">
        <v>5.4419636398707623E-2</v>
      </c>
      <c r="G2022" s="116">
        <v>5.4450981337705553E-2</v>
      </c>
      <c r="H2022" s="116">
        <v>5.4477503978396104E-2</v>
      </c>
      <c r="I2022" s="86">
        <v>0.10862226937358345</v>
      </c>
      <c r="J2022" s="86">
        <v>0.10863914741765926</v>
      </c>
      <c r="K2022" s="86">
        <v>0.10865120316342769</v>
      </c>
      <c r="L2022" s="86">
        <v>1.8990934079182138</v>
      </c>
      <c r="M2022" s="86">
        <v>1.9177243574287506</v>
      </c>
      <c r="N2022" s="86">
        <v>1.9369894391667069</v>
      </c>
      <c r="O2022" s="117">
        <v>7.4554974200704054</v>
      </c>
      <c r="P2022" s="117">
        <v>7.5278053720403149</v>
      </c>
      <c r="Q2022" s="117">
        <v>7.6039615180595073</v>
      </c>
    </row>
    <row r="2023" spans="1:17" x14ac:dyDescent="0.25">
      <c r="A2023" t="s">
        <v>2125</v>
      </c>
      <c r="B2023">
        <v>24</v>
      </c>
      <c r="C2023">
        <v>61</v>
      </c>
      <c r="D2023">
        <v>8</v>
      </c>
      <c r="E2023">
        <v>16</v>
      </c>
      <c r="F2023" s="116">
        <v>5.4436337677108669E-2</v>
      </c>
      <c r="G2023" s="116">
        <v>5.4465376843684583E-2</v>
      </c>
      <c r="H2023" s="116">
        <v>5.4489576149164519E-2</v>
      </c>
      <c r="I2023" s="86">
        <v>0.10863068229941801</v>
      </c>
      <c r="J2023" s="86">
        <v>0.10864520188270596</v>
      </c>
      <c r="K2023" s="86">
        <v>0.10865004174380195</v>
      </c>
      <c r="L2023" s="86">
        <v>1.9091654869505246</v>
      </c>
      <c r="M2023" s="86">
        <v>1.8715041078321053</v>
      </c>
      <c r="N2023" s="86">
        <v>1.8900189964548018</v>
      </c>
      <c r="O2023" s="117">
        <v>7.2152673418272899</v>
      </c>
      <c r="P2023" s="117">
        <v>7.0679758490931306</v>
      </c>
      <c r="Q2023" s="117">
        <v>7.1397122702578439</v>
      </c>
    </row>
    <row r="2024" spans="1:17" x14ac:dyDescent="0.25">
      <c r="A2024" t="s">
        <v>2126</v>
      </c>
      <c r="B2024">
        <v>25</v>
      </c>
      <c r="C2024">
        <v>60</v>
      </c>
      <c r="D2024">
        <v>8</v>
      </c>
      <c r="E2024">
        <v>16</v>
      </c>
      <c r="F2024" s="116">
        <v>5.391604314449519E-2</v>
      </c>
      <c r="G2024" s="116">
        <v>5.3942765523272762E-2</v>
      </c>
      <c r="H2024" s="116">
        <v>5.3967058594888741E-2</v>
      </c>
      <c r="I2024" s="86">
        <v>0.10863861626664076</v>
      </c>
      <c r="J2024" s="86">
        <v>0.10865076280244874</v>
      </c>
      <c r="K2024" s="86">
        <v>0.10864833349528714</v>
      </c>
      <c r="L2024" s="86">
        <v>1.9153143523467107</v>
      </c>
      <c r="M2024" s="86">
        <v>1.9344913030803614</v>
      </c>
      <c r="N2024" s="86">
        <v>1.8967653775143329</v>
      </c>
      <c r="O2024" s="117">
        <v>6.7716038285880868</v>
      </c>
      <c r="P2024" s="117">
        <v>6.8463317461859878</v>
      </c>
      <c r="Q2024" s="117">
        <v>6.7006534836264695</v>
      </c>
    </row>
    <row r="2025" spans="1:17" x14ac:dyDescent="0.25">
      <c r="A2025" t="s">
        <v>2127</v>
      </c>
      <c r="B2025">
        <v>26</v>
      </c>
      <c r="C2025">
        <v>59</v>
      </c>
      <c r="D2025">
        <v>8</v>
      </c>
      <c r="E2025">
        <v>16</v>
      </c>
      <c r="F2025" s="116">
        <v>5.3244377225935502E-2</v>
      </c>
      <c r="G2025" s="116">
        <v>5.3271210421037225E-2</v>
      </c>
      <c r="H2025" s="116">
        <v>5.3290725472020295E-2</v>
      </c>
      <c r="I2025" s="86">
        <v>0.11033078011416304</v>
      </c>
      <c r="J2025" s="86">
        <v>0.11033565887690881</v>
      </c>
      <c r="K2025" s="86">
        <v>0.11032590135141727</v>
      </c>
      <c r="L2025" s="86">
        <v>1.9310777186905401</v>
      </c>
      <c r="M2025" s="86">
        <v>1.9498024101087965</v>
      </c>
      <c r="N2025" s="86">
        <v>1.9691613406840025</v>
      </c>
      <c r="O2025" s="117">
        <v>6.3549104747036154</v>
      </c>
      <c r="P2025" s="117">
        <v>6.4201492901400208</v>
      </c>
      <c r="Q2025" s="117">
        <v>6.4888983753720053</v>
      </c>
    </row>
    <row r="2026" spans="1:17" x14ac:dyDescent="0.25">
      <c r="A2026" t="s">
        <v>2128</v>
      </c>
      <c r="B2026">
        <v>27</v>
      </c>
      <c r="C2026">
        <v>58</v>
      </c>
      <c r="D2026">
        <v>8</v>
      </c>
      <c r="E2026">
        <v>16</v>
      </c>
      <c r="F2026" s="116">
        <v>5.3259990689241171E-2</v>
      </c>
      <c r="G2026" s="116">
        <v>5.328204248646265E-2</v>
      </c>
      <c r="H2026" s="116">
        <v>5.3296743684610293E-2</v>
      </c>
      <c r="I2026" s="86">
        <v>0.11033494229779726</v>
      </c>
      <c r="J2026" s="86">
        <v>0.110332492098106</v>
      </c>
      <c r="K2026" s="86">
        <v>0.11031779089995834</v>
      </c>
      <c r="L2026" s="86">
        <v>1.9303898267708819</v>
      </c>
      <c r="M2026" s="86">
        <v>1.8925415921397595</v>
      </c>
      <c r="N2026" s="86">
        <v>1.9111496336951461</v>
      </c>
      <c r="O2026" s="117">
        <v>6.1673241369171583</v>
      </c>
      <c r="P2026" s="117">
        <v>6.0343003454781563</v>
      </c>
      <c r="Q2026" s="117">
        <v>6.0990689241173159</v>
      </c>
    </row>
    <row r="2027" spans="1:17" x14ac:dyDescent="0.25">
      <c r="A2027" t="s">
        <v>2129</v>
      </c>
      <c r="B2027">
        <v>28</v>
      </c>
      <c r="C2027">
        <v>57</v>
      </c>
      <c r="D2027">
        <v>8</v>
      </c>
      <c r="E2027">
        <v>16</v>
      </c>
      <c r="F2027" s="116">
        <v>5.3270475862238743E-2</v>
      </c>
      <c r="G2027" s="116">
        <v>5.3290170109056893E-2</v>
      </c>
      <c r="H2027" s="116">
        <v>5.3302479013318235E-2</v>
      </c>
      <c r="I2027" s="86">
        <v>0.1103345560178233</v>
      </c>
      <c r="J2027" s="86">
        <v>0.11032717067526648</v>
      </c>
      <c r="K2027" s="86">
        <v>0.1103025528667438</v>
      </c>
      <c r="L2027" s="86">
        <v>1.8774919376677088</v>
      </c>
      <c r="M2027" s="86">
        <v>1.8966150513281308</v>
      </c>
      <c r="N2027" s="86">
        <v>1.8589953472341891</v>
      </c>
      <c r="O2027" s="117">
        <v>5.8011373427537478</v>
      </c>
      <c r="P2027" s="117">
        <v>5.8688953989315875</v>
      </c>
      <c r="Q2027" s="117">
        <v>5.7368356268924936</v>
      </c>
    </row>
    <row r="2028" spans="1:17" x14ac:dyDescent="0.25">
      <c r="A2028" t="s">
        <v>2130</v>
      </c>
      <c r="B2028">
        <v>29</v>
      </c>
      <c r="C2028">
        <v>56</v>
      </c>
      <c r="D2028">
        <v>8</v>
      </c>
      <c r="E2028">
        <v>16</v>
      </c>
      <c r="F2028" s="116">
        <v>5.3280219712246238E-2</v>
      </c>
      <c r="G2028" s="116">
        <v>5.3297539371296374E-2</v>
      </c>
      <c r="H2028" s="116">
        <v>5.3307436319325031E-2</v>
      </c>
      <c r="I2028" s="86">
        <v>0.11033365086041592</v>
      </c>
      <c r="J2028" s="86">
        <v>0.11031633120136577</v>
      </c>
      <c r="K2028" s="86">
        <v>0.11028911459428699</v>
      </c>
      <c r="L2028" s="86">
        <v>1.8246112355102495</v>
      </c>
      <c r="M2028" s="86">
        <v>1.8429997649474843</v>
      </c>
      <c r="N2028" s="86">
        <v>1.8620105649920207</v>
      </c>
      <c r="O2028" s="117">
        <v>5.4552002276298044</v>
      </c>
      <c r="P2028" s="117">
        <v>5.5190305939405935</v>
      </c>
      <c r="Q2028" s="117">
        <v>5.5862927269803171</v>
      </c>
    </row>
    <row r="2029" spans="1:17" x14ac:dyDescent="0.25">
      <c r="A2029" t="s">
        <v>2131</v>
      </c>
      <c r="B2029">
        <v>30</v>
      </c>
      <c r="C2029">
        <v>55</v>
      </c>
      <c r="D2029">
        <v>8</v>
      </c>
      <c r="E2029">
        <v>16</v>
      </c>
      <c r="F2029" s="116">
        <v>5.3289220015174318E-2</v>
      </c>
      <c r="G2029" s="116">
        <v>5.3304145573949926E-2</v>
      </c>
      <c r="H2029" s="116">
        <v>5.3311608353337731E-2</v>
      </c>
      <c r="I2029" s="86">
        <v>0.11032724287615518</v>
      </c>
      <c r="J2029" s="86">
        <v>0.11030485453799177</v>
      </c>
      <c r="K2029" s="86">
        <v>0.11027251582731129</v>
      </c>
      <c r="L2029" s="86">
        <v>1.82663465963507</v>
      </c>
      <c r="M2029" s="86">
        <v>1.7894501175387754</v>
      </c>
      <c r="N2029" s="86">
        <v>1.8077326832423288</v>
      </c>
      <c r="O2029" s="117">
        <v>5.3175860396273587</v>
      </c>
      <c r="P2029" s="117">
        <v>5.1878680083085609</v>
      </c>
      <c r="Q2029" s="117">
        <v>5.2510279978606702</v>
      </c>
    </row>
    <row r="2030" spans="1:17" x14ac:dyDescent="0.25">
      <c r="A2030" t="s">
        <v>2132</v>
      </c>
      <c r="B2030">
        <v>31</v>
      </c>
      <c r="C2030">
        <v>54</v>
      </c>
      <c r="D2030">
        <v>8</v>
      </c>
      <c r="E2030">
        <v>16</v>
      </c>
      <c r="F2030" s="116">
        <v>5.3296304636092973E-2</v>
      </c>
      <c r="G2030" s="116">
        <v>5.330881433110661E-2</v>
      </c>
      <c r="H2030" s="116">
        <v>5.3316320148114792E-2</v>
      </c>
      <c r="I2030" s="86">
        <v>0.11031799644724662</v>
      </c>
      <c r="J2030" s="86">
        <v>0.11028797317921389</v>
      </c>
      <c r="K2030" s="86">
        <v>0.11025294603317572</v>
      </c>
      <c r="L2030" s="86">
        <v>1.7717481047812054</v>
      </c>
      <c r="M2030" s="86">
        <v>1.7905451725086943</v>
      </c>
      <c r="N2030" s="86">
        <v>1.7535640121093847</v>
      </c>
      <c r="O2030" s="117">
        <v>5.0021216442743128</v>
      </c>
      <c r="P2030" s="117">
        <v>5.0681878455803249</v>
      </c>
      <c r="Q2030" s="117">
        <v>4.939428056743977</v>
      </c>
    </row>
    <row r="2031" spans="1:17" x14ac:dyDescent="0.25">
      <c r="A2031" t="s">
        <v>2133</v>
      </c>
      <c r="B2031">
        <v>32</v>
      </c>
      <c r="C2031">
        <v>53</v>
      </c>
      <c r="D2031">
        <v>8</v>
      </c>
      <c r="E2031">
        <v>16</v>
      </c>
      <c r="F2031" s="116">
        <v>5.3303964757709252E-2</v>
      </c>
      <c r="G2031" s="116">
        <v>5.3311516677155446E-2</v>
      </c>
      <c r="H2031" s="116">
        <v>5.3321585903083703E-2</v>
      </c>
      <c r="I2031" s="86">
        <v>0.11030333543108874</v>
      </c>
      <c r="J2031" s="86">
        <v>0.1102706104468219</v>
      </c>
      <c r="K2031" s="86">
        <v>0.11023788546255507</v>
      </c>
      <c r="L2031" s="86">
        <v>1.7029125235997482</v>
      </c>
      <c r="M2031" s="86">
        <v>1.7210925110132158</v>
      </c>
      <c r="N2031" s="86">
        <v>1.7398867212083071</v>
      </c>
      <c r="O2031" s="117">
        <v>4.7029981120201381</v>
      </c>
      <c r="P2031" s="117">
        <v>4.7652259282567648</v>
      </c>
      <c r="Q2031" s="117">
        <v>4.8308017621145378</v>
      </c>
    </row>
    <row r="2032" spans="1:17" x14ac:dyDescent="0.25">
      <c r="A2032" t="s">
        <v>2134</v>
      </c>
      <c r="B2032">
        <v>33</v>
      </c>
      <c r="C2032">
        <v>52</v>
      </c>
      <c r="D2032">
        <v>8</v>
      </c>
      <c r="E2032">
        <v>16</v>
      </c>
      <c r="F2032" s="116">
        <v>5.330917751989054E-2</v>
      </c>
      <c r="G2032" s="116">
        <v>5.3316778999645265E-2</v>
      </c>
      <c r="H2032" s="116">
        <v>5.33269143059849E-2</v>
      </c>
      <c r="I2032" s="86">
        <v>0.11028733593472863</v>
      </c>
      <c r="J2032" s="86">
        <v>0.11025439618912482</v>
      </c>
      <c r="K2032" s="86">
        <v>0.11022145644352101</v>
      </c>
      <c r="L2032" s="86">
        <v>1.6769979222622005</v>
      </c>
      <c r="M2032" s="86">
        <v>1.640221963208838</v>
      </c>
      <c r="N2032" s="86">
        <v>1.6583046166320377</v>
      </c>
      <c r="O2032" s="117">
        <v>4.6039350326863628</v>
      </c>
      <c r="P2032" s="117">
        <v>4.4774793493133327</v>
      </c>
      <c r="Q2032" s="117">
        <v>4.5390513353266106</v>
      </c>
    </row>
    <row r="2033" spans="1:17" x14ac:dyDescent="0.25">
      <c r="A2033" t="s">
        <v>2135</v>
      </c>
      <c r="B2033">
        <v>34</v>
      </c>
      <c r="C2033">
        <v>51</v>
      </c>
      <c r="D2033">
        <v>8</v>
      </c>
      <c r="E2033">
        <v>16</v>
      </c>
      <c r="F2033" s="116">
        <v>5.2808573068826942E-2</v>
      </c>
      <c r="G2033" s="116">
        <v>5.2816227594565286E-2</v>
      </c>
      <c r="H2033" s="116">
        <v>5.2828985137462522E-2</v>
      </c>
      <c r="I2033" s="86">
        <v>0.11027109778656631</v>
      </c>
      <c r="J2033" s="86">
        <v>0.11023792817503349</v>
      </c>
      <c r="K2033" s="86">
        <v>0.11020986158065957</v>
      </c>
      <c r="L2033" s="86">
        <v>1.6302455827007718</v>
      </c>
      <c r="M2033" s="86">
        <v>1.6489430375709639</v>
      </c>
      <c r="N2033" s="86">
        <v>1.612156662626778</v>
      </c>
      <c r="O2033" s="117">
        <v>4.3235057727881614</v>
      </c>
      <c r="P2033" s="117">
        <v>4.3879032978248391</v>
      </c>
      <c r="Q2033" s="117">
        <v>4.2623945908018115</v>
      </c>
    </row>
    <row r="2034" spans="1:17" x14ac:dyDescent="0.25">
      <c r="A2034" t="s">
        <v>2136</v>
      </c>
      <c r="B2034">
        <v>35</v>
      </c>
      <c r="C2034">
        <v>50</v>
      </c>
      <c r="D2034">
        <v>8</v>
      </c>
      <c r="E2034">
        <v>16</v>
      </c>
      <c r="F2034" s="116">
        <v>5.1315468157573423E-2</v>
      </c>
      <c r="G2034" s="116">
        <v>5.1325750273118698E-2</v>
      </c>
      <c r="H2034" s="116">
        <v>5.1338602917550283E-2</v>
      </c>
      <c r="I2034" s="86">
        <v>0.11236809973652079</v>
      </c>
      <c r="J2034" s="86">
        <v>0.11233468286099865</v>
      </c>
      <c r="K2034" s="86">
        <v>0.11230897757213547</v>
      </c>
      <c r="L2034" s="86">
        <v>1.6462926547137073</v>
      </c>
      <c r="M2034" s="86">
        <v>1.6642889274468222</v>
      </c>
      <c r="N2034" s="86">
        <v>1.6828892744682218</v>
      </c>
      <c r="O2034" s="117">
        <v>4.0556905083220869</v>
      </c>
      <c r="P2034" s="117">
        <v>4.1130518604202813</v>
      </c>
      <c r="Q2034" s="117">
        <v>4.1735312640575799</v>
      </c>
    </row>
    <row r="2035" spans="1:17" x14ac:dyDescent="0.25">
      <c r="A2035" t="s">
        <v>2137</v>
      </c>
      <c r="B2035">
        <v>36</v>
      </c>
      <c r="C2035">
        <v>49</v>
      </c>
      <c r="D2035">
        <v>8</v>
      </c>
      <c r="E2035">
        <v>16</v>
      </c>
      <c r="F2035" s="116">
        <v>5.1318789511866518E-2</v>
      </c>
      <c r="G2035" s="116">
        <v>5.1331744222199188E-2</v>
      </c>
      <c r="H2035" s="116">
        <v>5.1349880816664938E-2</v>
      </c>
      <c r="I2035" s="86">
        <v>0.11235102083117421</v>
      </c>
      <c r="J2035" s="86">
        <v>0.11231992952637579</v>
      </c>
      <c r="K2035" s="86">
        <v>0.11230179293191005</v>
      </c>
      <c r="L2035" s="86">
        <v>1.6438983314333091</v>
      </c>
      <c r="M2035" s="86">
        <v>1.60750077728262</v>
      </c>
      <c r="N2035" s="86">
        <v>1.6253990050782465</v>
      </c>
      <c r="O2035" s="117">
        <v>4.0720748264068813</v>
      </c>
      <c r="P2035" s="117">
        <v>3.9550212457249456</v>
      </c>
      <c r="Q2035" s="117">
        <v>4.0119986527101252</v>
      </c>
    </row>
    <row r="2036" spans="1:17" x14ac:dyDescent="0.25">
      <c r="A2036" t="s">
        <v>2138</v>
      </c>
      <c r="B2036">
        <v>37</v>
      </c>
      <c r="C2036">
        <v>48</v>
      </c>
      <c r="D2036">
        <v>8</v>
      </c>
      <c r="E2036">
        <v>16</v>
      </c>
      <c r="F2036" s="116">
        <v>5.1324728260869562E-2</v>
      </c>
      <c r="G2036" s="116">
        <v>5.1340405518394652E-2</v>
      </c>
      <c r="H2036" s="116">
        <v>5.1361308528428094E-2</v>
      </c>
      <c r="I2036" s="86">
        <v>0.11233538879598662</v>
      </c>
      <c r="J2036" s="86">
        <v>0.11230926003344481</v>
      </c>
      <c r="K2036" s="86">
        <v>0.11229880852842809</v>
      </c>
      <c r="L2036" s="86">
        <v>1.5863790760869565</v>
      </c>
      <c r="M2036" s="86">
        <v>1.6047789506688963</v>
      </c>
      <c r="N2036" s="86">
        <v>1.5685736308528428</v>
      </c>
      <c r="O2036" s="117">
        <v>3.9111517558528428</v>
      </c>
      <c r="P2036" s="117">
        <v>3.9708272366220734</v>
      </c>
      <c r="Q2036" s="117">
        <v>3.8545568561872909</v>
      </c>
    </row>
    <row r="2037" spans="1:17" x14ac:dyDescent="0.25">
      <c r="A2037" t="s">
        <v>2139</v>
      </c>
      <c r="B2037">
        <v>38</v>
      </c>
      <c r="C2037">
        <v>47</v>
      </c>
      <c r="D2037">
        <v>8</v>
      </c>
      <c r="E2037">
        <v>16</v>
      </c>
      <c r="F2037" s="116">
        <v>5.1331399947271289E-2</v>
      </c>
      <c r="G2037" s="116">
        <v>5.1349854996045344E-2</v>
      </c>
      <c r="H2037" s="116">
        <v>5.1373582915897706E-2</v>
      </c>
      <c r="I2037" s="86">
        <v>0.11232006327445294</v>
      </c>
      <c r="J2037" s="86">
        <v>0.11230160822567888</v>
      </c>
      <c r="K2037" s="86">
        <v>0.11229633535460058</v>
      </c>
      <c r="L2037" s="86">
        <v>1.5341787503295545</v>
      </c>
      <c r="M2037" s="86">
        <v>1.5518929607171104</v>
      </c>
      <c r="N2037" s="86">
        <v>1.5702003691009754</v>
      </c>
      <c r="O2037" s="117">
        <v>3.7589533350909572</v>
      </c>
      <c r="P2037" s="117">
        <v>3.8151674136567362</v>
      </c>
      <c r="Q2037" s="117">
        <v>3.8744371210123911</v>
      </c>
    </row>
    <row r="2038" spans="1:17" x14ac:dyDescent="0.25">
      <c r="A2038" t="s">
        <v>2140</v>
      </c>
      <c r="B2038">
        <v>39</v>
      </c>
      <c r="C2038">
        <v>46</v>
      </c>
      <c r="D2038">
        <v>8</v>
      </c>
      <c r="E2038">
        <v>16</v>
      </c>
      <c r="F2038" s="116">
        <v>5.1338905451448043E-2</v>
      </c>
      <c r="G2038" s="116">
        <v>5.136020017035775E-2</v>
      </c>
      <c r="H2038" s="116">
        <v>5.1384156729131172E-2</v>
      </c>
      <c r="I2038" s="86">
        <v>0.11231100936967632</v>
      </c>
      <c r="J2038" s="86">
        <v>0.11229770017035776</v>
      </c>
      <c r="K2038" s="86">
        <v>0.11229503833049403</v>
      </c>
      <c r="L2038" s="86">
        <v>1.5306164821124362</v>
      </c>
      <c r="M2038" s="86">
        <v>1.494772146507666</v>
      </c>
      <c r="N2038" s="86">
        <v>1.5123988500851788</v>
      </c>
      <c r="O2038" s="117">
        <v>3.7826128620102213</v>
      </c>
      <c r="P2038" s="117">
        <v>3.6679141822827939</v>
      </c>
      <c r="Q2038" s="117">
        <v>3.723743611584327</v>
      </c>
    </row>
    <row r="2039" spans="1:17" x14ac:dyDescent="0.25">
      <c r="A2039" t="s">
        <v>2141</v>
      </c>
      <c r="B2039">
        <v>40</v>
      </c>
      <c r="C2039">
        <v>45</v>
      </c>
      <c r="D2039">
        <v>8</v>
      </c>
      <c r="E2039">
        <v>16</v>
      </c>
      <c r="F2039" s="116">
        <v>5.1347971655618455E-2</v>
      </c>
      <c r="G2039" s="116">
        <v>5.1372174637963723E-2</v>
      </c>
      <c r="H2039" s="116">
        <v>5.1399066840569579E-2</v>
      </c>
      <c r="I2039" s="86">
        <v>0.11230183808204811</v>
      </c>
      <c r="J2039" s="86">
        <v>0.11229645964152694</v>
      </c>
      <c r="K2039" s="86">
        <v>0.11229645964152694</v>
      </c>
      <c r="L2039" s="86">
        <v>1.4726439068991946</v>
      </c>
      <c r="M2039" s="86">
        <v>1.4907746298960616</v>
      </c>
      <c r="N2039" s="86">
        <v>1.4551007785292653</v>
      </c>
      <c r="O2039" s="117">
        <v>3.636600287746568</v>
      </c>
      <c r="P2039" s="117">
        <v>3.6950639362116955</v>
      </c>
      <c r="Q2039" s="117">
        <v>3.5811512551935567</v>
      </c>
    </row>
    <row r="2040" spans="1:17" x14ac:dyDescent="0.25">
      <c r="A2040" t="s">
        <v>2142</v>
      </c>
      <c r="B2040">
        <v>41</v>
      </c>
      <c r="C2040">
        <v>44</v>
      </c>
      <c r="D2040">
        <v>8</v>
      </c>
      <c r="E2040">
        <v>16</v>
      </c>
      <c r="F2040" s="116">
        <v>5.1360756912536366E-2</v>
      </c>
      <c r="G2040" s="116">
        <v>5.1385226067806745E-2</v>
      </c>
      <c r="H2040" s="116">
        <v>5.1412414018107172E-2</v>
      </c>
      <c r="I2040" s="86">
        <v>0.11229710992088307</v>
      </c>
      <c r="J2040" s="86">
        <v>0.11229439112585302</v>
      </c>
      <c r="K2040" s="86">
        <v>0.11229710992088307</v>
      </c>
      <c r="L2040" s="86">
        <v>1.4151029063918872</v>
      </c>
      <c r="M2040" s="86">
        <v>1.4325657268698513</v>
      </c>
      <c r="N2040" s="86">
        <v>1.4506130882792747</v>
      </c>
      <c r="O2040" s="117">
        <v>3.5026181996139312</v>
      </c>
      <c r="P2040" s="117">
        <v>3.5575242652456431</v>
      </c>
      <c r="Q2040" s="117">
        <v>3.6154128490253119</v>
      </c>
    </row>
    <row r="2041" spans="1:17" x14ac:dyDescent="0.25">
      <c r="A2041" t="s">
        <v>2143</v>
      </c>
      <c r="B2041">
        <v>42</v>
      </c>
      <c r="C2041">
        <v>43</v>
      </c>
      <c r="D2041">
        <v>8</v>
      </c>
      <c r="E2041">
        <v>16</v>
      </c>
      <c r="F2041" s="116">
        <v>5.1371276098258742E-2</v>
      </c>
      <c r="G2041" s="116">
        <v>5.1398784144362226E-2</v>
      </c>
      <c r="H2041" s="116">
        <v>5.1426292190465711E-2</v>
      </c>
      <c r="I2041" s="86">
        <v>0.11229609660825791</v>
      </c>
      <c r="J2041" s="86">
        <v>0.11229609660825791</v>
      </c>
      <c r="K2041" s="86">
        <v>0.11229609660825791</v>
      </c>
      <c r="L2041" s="86">
        <v>1.4143536984567986</v>
      </c>
      <c r="M2041" s="86">
        <v>1.378997606799989</v>
      </c>
      <c r="N2041" s="86">
        <v>1.3963854427420019</v>
      </c>
      <c r="O2041" s="117">
        <v>3.5354908810827168</v>
      </c>
      <c r="P2041" s="117">
        <v>3.4234726157401041</v>
      </c>
      <c r="Q2041" s="117">
        <v>3.4779990647264323</v>
      </c>
    </row>
    <row r="2042" spans="1:17" x14ac:dyDescent="0.25">
      <c r="A2042" t="s">
        <v>2144</v>
      </c>
      <c r="B2042">
        <v>43</v>
      </c>
      <c r="C2042">
        <v>42</v>
      </c>
      <c r="D2042">
        <v>8</v>
      </c>
      <c r="E2042">
        <v>16</v>
      </c>
      <c r="F2042" s="116">
        <v>5.1384401114206127E-2</v>
      </c>
      <c r="G2042" s="116">
        <v>5.1412256267409473E-2</v>
      </c>
      <c r="H2042" s="116">
        <v>5.1440111420612812E-2</v>
      </c>
      <c r="I2042" s="86">
        <v>0.11229526462395543</v>
      </c>
      <c r="J2042" s="86">
        <v>0.11229526462395543</v>
      </c>
      <c r="K2042" s="86">
        <v>0.11229805013927577</v>
      </c>
      <c r="L2042" s="86">
        <v>1.3554623955431755</v>
      </c>
      <c r="M2042" s="86">
        <v>1.3734261838440112</v>
      </c>
      <c r="N2042" s="86">
        <v>1.3380766016713093</v>
      </c>
      <c r="O2042" s="117">
        <v>3.4061448467966575</v>
      </c>
      <c r="P2042" s="117">
        <v>3.4632367688022283</v>
      </c>
      <c r="Q2042" s="117">
        <v>3.3519972144846797</v>
      </c>
    </row>
    <row r="2043" spans="1:17" x14ac:dyDescent="0.25">
      <c r="A2043" t="s">
        <v>2145</v>
      </c>
      <c r="B2043">
        <v>44</v>
      </c>
      <c r="C2043">
        <v>41</v>
      </c>
      <c r="D2043">
        <v>8</v>
      </c>
      <c r="E2043">
        <v>16</v>
      </c>
      <c r="F2043" s="116">
        <v>5.092603049124788E-2</v>
      </c>
      <c r="G2043" s="116">
        <v>5.0954263128176171E-2</v>
      </c>
      <c r="H2043" s="116">
        <v>5.0979672501411631E-2</v>
      </c>
      <c r="I2043" s="86">
        <v>0.1122953133822699</v>
      </c>
      <c r="J2043" s="86">
        <v>0.11229813664596273</v>
      </c>
      <c r="K2043" s="86">
        <v>0.1122953133822699</v>
      </c>
      <c r="L2043" s="86">
        <v>1.3169028797289666</v>
      </c>
      <c r="M2043" s="86">
        <v>1.3342631281761717</v>
      </c>
      <c r="N2043" s="86">
        <v>1.3521993224167137</v>
      </c>
      <c r="O2043" s="117">
        <v>3.283402032749859</v>
      </c>
      <c r="P2043" s="117">
        <v>3.3370186335403726</v>
      </c>
      <c r="Q2043" s="117">
        <v>3.393548842461886</v>
      </c>
    </row>
    <row r="2044" spans="1:17" x14ac:dyDescent="0.25">
      <c r="A2044" t="s">
        <v>2146</v>
      </c>
      <c r="B2044">
        <v>45</v>
      </c>
      <c r="C2044">
        <v>40</v>
      </c>
      <c r="D2044">
        <v>8</v>
      </c>
      <c r="E2044">
        <v>16</v>
      </c>
      <c r="F2044" s="116">
        <v>4.961331347387718E-2</v>
      </c>
      <c r="G2044" s="116">
        <v>4.9641956920256643E-2</v>
      </c>
      <c r="H2044" s="116">
        <v>4.9667736021998164E-2</v>
      </c>
      <c r="I2044" s="86">
        <v>0.11566223648029331</v>
      </c>
      <c r="J2044" s="86">
        <v>0.11566223648029331</v>
      </c>
      <c r="K2044" s="86">
        <v>0.11565650779101741</v>
      </c>
      <c r="L2044" s="86">
        <v>1.3719036434463794</v>
      </c>
      <c r="M2044" s="86">
        <v>1.3374026122823097</v>
      </c>
      <c r="N2044" s="86">
        <v>1.3543709899175069</v>
      </c>
      <c r="O2044" s="117">
        <v>3.3237511457378552</v>
      </c>
      <c r="P2044" s="117">
        <v>3.217936526122823</v>
      </c>
      <c r="Q2044" s="117">
        <v>3.2694231209899174</v>
      </c>
    </row>
    <row r="2045" spans="1:17" x14ac:dyDescent="0.25">
      <c r="A2045" t="s">
        <v>2147</v>
      </c>
      <c r="B2045">
        <v>46</v>
      </c>
      <c r="C2045">
        <v>39</v>
      </c>
      <c r="D2045">
        <v>8</v>
      </c>
      <c r="E2045">
        <v>16</v>
      </c>
      <c r="F2045" s="116">
        <v>4.9626903664053298E-2</v>
      </c>
      <c r="G2045" s="116">
        <v>4.9653085863067097E-2</v>
      </c>
      <c r="H2045" s="116">
        <v>4.9679268062080902E-2</v>
      </c>
      <c r="I2045" s="86">
        <v>0.11566131871009033</v>
      </c>
      <c r="J2045" s="86">
        <v>0.11565840957686657</v>
      </c>
      <c r="K2045" s="86">
        <v>0.11565259131041906</v>
      </c>
      <c r="L2045" s="86">
        <v>1.2907329561157252</v>
      </c>
      <c r="M2045" s="86">
        <v>1.3081906645914849</v>
      </c>
      <c r="N2045" s="86">
        <v>1.2738367103521506</v>
      </c>
      <c r="O2045" s="117">
        <v>3.1774978545142476</v>
      </c>
      <c r="P2045" s="117">
        <v>3.2315059128132773</v>
      </c>
      <c r="Q2045" s="117">
        <v>3.1263116554422612</v>
      </c>
    </row>
    <row r="2046" spans="1:17" x14ac:dyDescent="0.25">
      <c r="A2046" t="s">
        <v>2148</v>
      </c>
      <c r="B2046">
        <v>47</v>
      </c>
      <c r="C2046">
        <v>38</v>
      </c>
      <c r="D2046">
        <v>8</v>
      </c>
      <c r="E2046">
        <v>16</v>
      </c>
      <c r="F2046" s="116">
        <v>4.9642096545196406E-2</v>
      </c>
      <c r="G2046" s="116">
        <v>4.9668717463322291E-2</v>
      </c>
      <c r="H2046" s="116">
        <v>4.9695338381448177E-2</v>
      </c>
      <c r="I2046" s="86">
        <v>0.11566197349739707</v>
      </c>
      <c r="J2046" s="86">
        <v>0.11565605773781354</v>
      </c>
      <c r="K2046" s="86">
        <v>0.11565014197823001</v>
      </c>
      <c r="L2046" s="86">
        <v>1.2131743965925226</v>
      </c>
      <c r="M2046" s="86">
        <v>1.2300017747278751</v>
      </c>
      <c r="N2046" s="86">
        <v>1.247391150023663</v>
      </c>
      <c r="O2046" s="117">
        <v>3.0424100804543301</v>
      </c>
      <c r="P2046" s="117">
        <v>3.0932944865120682</v>
      </c>
      <c r="Q2046" s="117">
        <v>3.1469859204921913</v>
      </c>
    </row>
    <row r="2047" spans="1:17" x14ac:dyDescent="0.25">
      <c r="A2047" t="s">
        <v>2149</v>
      </c>
      <c r="B2047">
        <v>48</v>
      </c>
      <c r="C2047">
        <v>37</v>
      </c>
      <c r="D2047">
        <v>8</v>
      </c>
      <c r="E2047">
        <v>16</v>
      </c>
      <c r="F2047" s="116">
        <v>4.9654487150535206E-2</v>
      </c>
      <c r="G2047" s="116">
        <v>4.9681586197552051E-2</v>
      </c>
      <c r="H2047" s="116">
        <v>4.9708685244568902E-2</v>
      </c>
      <c r="I2047" s="86">
        <v>0.11565873266790118</v>
      </c>
      <c r="J2047" s="86">
        <v>0.11565271065745299</v>
      </c>
      <c r="K2047" s="86">
        <v>0.11564668864700481</v>
      </c>
      <c r="L2047" s="86">
        <v>1.1817051322584045</v>
      </c>
      <c r="M2047" s="86">
        <v>1.1476205531216597</v>
      </c>
      <c r="N2047" s="86">
        <v>1.1643843247068033</v>
      </c>
      <c r="O2047" s="117">
        <v>3.0658326182195927</v>
      </c>
      <c r="P2047" s="117">
        <v>2.9618806738629693</v>
      </c>
      <c r="Q2047" s="117">
        <v>3.0124625506225255</v>
      </c>
    </row>
    <row r="2048" spans="1:17" x14ac:dyDescent="0.25">
      <c r="A2048" t="s">
        <v>2150</v>
      </c>
      <c r="B2048">
        <v>49</v>
      </c>
      <c r="C2048">
        <v>36</v>
      </c>
      <c r="D2048">
        <v>8</v>
      </c>
      <c r="E2048">
        <v>16</v>
      </c>
      <c r="F2048" s="116">
        <v>4.966780722078161E-2</v>
      </c>
      <c r="G2048" s="116">
        <v>4.9695426019977597E-2</v>
      </c>
      <c r="H2048" s="116">
        <v>4.9723044819173584E-2</v>
      </c>
      <c r="I2048" s="86">
        <v>0.11565525601092477</v>
      </c>
      <c r="J2048" s="86">
        <v>0.11564911849999233</v>
      </c>
      <c r="K2048" s="86">
        <v>0.11564911849999233</v>
      </c>
      <c r="L2048" s="86">
        <v>1.1014131618921945</v>
      </c>
      <c r="M2048" s="86">
        <v>1.1187332177435441</v>
      </c>
      <c r="N2048" s="86">
        <v>1.0846516195356972</v>
      </c>
      <c r="O2048" s="117">
        <v>2.938308808862566</v>
      </c>
      <c r="P2048" s="117">
        <v>2.9913614533625887</v>
      </c>
      <c r="Q2048" s="117">
        <v>2.8880303193040064</v>
      </c>
    </row>
    <row r="2049" spans="1:17" x14ac:dyDescent="0.25">
      <c r="A2049" t="s">
        <v>2151</v>
      </c>
      <c r="B2049">
        <v>50</v>
      </c>
      <c r="C2049">
        <v>35</v>
      </c>
      <c r="D2049">
        <v>8</v>
      </c>
      <c r="E2049">
        <v>16</v>
      </c>
      <c r="F2049" s="116">
        <v>4.9049632065132298E-2</v>
      </c>
      <c r="G2049" s="116">
        <v>4.9074682949741662E-2</v>
      </c>
      <c r="H2049" s="116">
        <v>4.9109127916079534E-2</v>
      </c>
      <c r="I2049" s="86">
        <v>0.11565367152027556</v>
      </c>
      <c r="J2049" s="86">
        <v>0.11564740879912322</v>
      </c>
      <c r="K2049" s="86">
        <v>0.11565367152027556</v>
      </c>
      <c r="L2049" s="86">
        <v>1.0561108501643963</v>
      </c>
      <c r="M2049" s="86">
        <v>1.0727133239392517</v>
      </c>
      <c r="N2049" s="86">
        <v>1.0898669171755127</v>
      </c>
      <c r="O2049" s="117">
        <v>2.8131611085016441</v>
      </c>
      <c r="P2049" s="117">
        <v>2.8630061061531236</v>
      </c>
      <c r="Q2049" s="117">
        <v>2.9156004383904808</v>
      </c>
    </row>
    <row r="2050" spans="1:17" x14ac:dyDescent="0.25">
      <c r="A2050" t="s">
        <v>2152</v>
      </c>
      <c r="B2050">
        <v>51</v>
      </c>
      <c r="C2050">
        <v>34</v>
      </c>
      <c r="D2050">
        <v>8</v>
      </c>
      <c r="E2050">
        <v>16</v>
      </c>
      <c r="F2050" s="116">
        <v>4.7709386397082346E-2</v>
      </c>
      <c r="G2050" s="116">
        <v>4.7738179026169301E-2</v>
      </c>
      <c r="H2050" s="116">
        <v>4.7773370017275579E-2</v>
      </c>
      <c r="I2050" s="86">
        <v>0.11851685968392092</v>
      </c>
      <c r="J2050" s="86">
        <v>0.11851366050291126</v>
      </c>
      <c r="K2050" s="86">
        <v>0.11852645722694991</v>
      </c>
      <c r="L2050" s="86">
        <v>1.1215176914709835</v>
      </c>
      <c r="M2050" s="86">
        <v>1.088591720519547</v>
      </c>
      <c r="N2050" s="86">
        <v>1.1047875743809585</v>
      </c>
      <c r="O2050" s="117">
        <v>2.8462345639516284</v>
      </c>
      <c r="P2050" s="117">
        <v>2.7451180497792564</v>
      </c>
      <c r="Q2050" s="117">
        <v>2.7943054578028024</v>
      </c>
    </row>
    <row r="2051" spans="1:17" x14ac:dyDescent="0.25">
      <c r="A2051" t="s">
        <v>2153</v>
      </c>
      <c r="B2051">
        <v>52</v>
      </c>
      <c r="C2051">
        <v>33</v>
      </c>
      <c r="D2051">
        <v>8</v>
      </c>
      <c r="E2051">
        <v>16</v>
      </c>
      <c r="F2051" s="116">
        <v>4.7723293902059913E-2</v>
      </c>
      <c r="G2051" s="116">
        <v>4.7756016950539111E-2</v>
      </c>
      <c r="H2051" s="116">
        <v>4.7798556913562065E-2</v>
      </c>
      <c r="I2051" s="86">
        <v>0.11851306467710532</v>
      </c>
      <c r="J2051" s="86">
        <v>0.11851633698195324</v>
      </c>
      <c r="K2051" s="86">
        <v>0.11854906003043243</v>
      </c>
      <c r="L2051" s="86">
        <v>1.0897756835026751</v>
      </c>
      <c r="M2051" s="86">
        <v>1.1064480767028257</v>
      </c>
      <c r="N2051" s="86">
        <v>1.0736366759927354</v>
      </c>
      <c r="O2051" s="117">
        <v>2.7280714671378785</v>
      </c>
      <c r="P2051" s="117">
        <v>2.77972479916229</v>
      </c>
      <c r="Q2051" s="117">
        <v>2.6791406927469361</v>
      </c>
    </row>
    <row r="2052" spans="1:17" x14ac:dyDescent="0.25">
      <c r="A2052" t="s">
        <v>2154</v>
      </c>
      <c r="B2052">
        <v>53</v>
      </c>
      <c r="C2052">
        <v>32</v>
      </c>
      <c r="D2052">
        <v>8</v>
      </c>
      <c r="E2052">
        <v>16</v>
      </c>
      <c r="F2052" s="116">
        <v>4.7738887120285511E-2</v>
      </c>
      <c r="G2052" s="116">
        <v>4.7775748538109682E-2</v>
      </c>
      <c r="H2052" s="116">
        <v>4.7826014107869914E-2</v>
      </c>
      <c r="I2052" s="86">
        <v>0.1185128093426939</v>
      </c>
      <c r="J2052" s="86">
        <v>0.11852621349462997</v>
      </c>
      <c r="K2052" s="86">
        <v>0.1185798301023742</v>
      </c>
      <c r="L2052" s="86">
        <v>1.0594842752542599</v>
      </c>
      <c r="M2052" s="86">
        <v>1.0755692575775346</v>
      </c>
      <c r="N2052" s="86">
        <v>1.0921853794212757</v>
      </c>
      <c r="O2052" s="117">
        <v>2.5708057570832565</v>
      </c>
      <c r="P2052" s="117">
        <v>2.6194795838010823</v>
      </c>
      <c r="Q2052" s="117">
        <v>2.6708610492099929</v>
      </c>
    </row>
    <row r="2053" spans="1:17" x14ac:dyDescent="0.25">
      <c r="A2053" t="s">
        <v>2155</v>
      </c>
      <c r="B2053">
        <v>54</v>
      </c>
      <c r="C2053">
        <v>31</v>
      </c>
      <c r="D2053">
        <v>8</v>
      </c>
      <c r="E2053">
        <v>16</v>
      </c>
      <c r="F2053" s="116">
        <v>4.7753860954115199E-2</v>
      </c>
      <c r="G2053" s="116">
        <v>4.7798526051777153E-2</v>
      </c>
      <c r="H2053" s="116">
        <v>4.7860370033155249E-2</v>
      </c>
      <c r="I2053" s="86">
        <v>0.11851711875762314</v>
      </c>
      <c r="J2053" s="86">
        <v>0.11854804074831217</v>
      </c>
      <c r="K2053" s="86">
        <v>0.1186270636134064</v>
      </c>
      <c r="L2053" s="86">
        <v>1.0788819982477538</v>
      </c>
      <c r="M2053" s="86">
        <v>1.0461837109824603</v>
      </c>
      <c r="N2053" s="86">
        <v>1.062266581917507</v>
      </c>
      <c r="O2053" s="117">
        <v>2.5463915754754258</v>
      </c>
      <c r="P2053" s="117">
        <v>2.4468674305543625</v>
      </c>
      <c r="Q2053" s="117">
        <v>2.4952809606431776</v>
      </c>
    </row>
    <row r="2054" spans="1:17" x14ac:dyDescent="0.25">
      <c r="A2054" t="s">
        <v>2156</v>
      </c>
      <c r="B2054">
        <v>55</v>
      </c>
      <c r="C2054">
        <v>30</v>
      </c>
      <c r="D2054">
        <v>8</v>
      </c>
      <c r="E2054">
        <v>16</v>
      </c>
      <c r="F2054" s="116">
        <v>4.7555900402059675E-2</v>
      </c>
      <c r="G2054" s="116">
        <v>4.7608802990759681E-2</v>
      </c>
      <c r="H2054" s="116">
        <v>4.7686393454186356E-2</v>
      </c>
      <c r="I2054" s="86">
        <v>0.11852648656274246</v>
      </c>
      <c r="J2054" s="86">
        <v>0.11857938915144248</v>
      </c>
      <c r="K2054" s="86">
        <v>0.11869577484658249</v>
      </c>
      <c r="L2054" s="86">
        <v>1.0526451294350003</v>
      </c>
      <c r="M2054" s="86">
        <v>1.0692283275728292</v>
      </c>
      <c r="N2054" s="86">
        <v>1.0365909571841716</v>
      </c>
      <c r="O2054" s="117">
        <v>2.3735487056499966</v>
      </c>
      <c r="P2054" s="117">
        <v>2.4243845665514567</v>
      </c>
      <c r="Q2054" s="117">
        <v>2.3253932425760033</v>
      </c>
    </row>
    <row r="2055" spans="1:17" x14ac:dyDescent="0.25">
      <c r="A2055" t="s">
        <v>2157</v>
      </c>
      <c r="B2055">
        <v>18</v>
      </c>
      <c r="C2055">
        <v>67</v>
      </c>
      <c r="D2055">
        <v>10</v>
      </c>
      <c r="E2055">
        <v>16</v>
      </c>
      <c r="F2055" s="116">
        <v>5.6666442998054081E-2</v>
      </c>
      <c r="G2055" s="116">
        <v>5.6698019743360001E-2</v>
      </c>
      <c r="H2055" s="116">
        <v>5.6731570035247543E-2</v>
      </c>
      <c r="I2055" s="86">
        <v>0.10539133455166942</v>
      </c>
      <c r="J2055" s="86">
        <v>0.10541699065723048</v>
      </c>
      <c r="K2055" s="86">
        <v>0.10544067321620992</v>
      </c>
      <c r="L2055" s="86">
        <v>2.0114544643597223</v>
      </c>
      <c r="M2055" s="86">
        <v>1.9708665053621262</v>
      </c>
      <c r="N2055" s="86">
        <v>1.9908200480755947</v>
      </c>
      <c r="O2055" s="117">
        <v>8.7627343093179029</v>
      </c>
      <c r="P2055" s="117">
        <v>8.6133980130333008</v>
      </c>
      <c r="Q2055" s="117">
        <v>8.686129125205742</v>
      </c>
    </row>
    <row r="2056" spans="1:17" x14ac:dyDescent="0.25">
      <c r="A2056" t="s">
        <v>2158</v>
      </c>
      <c r="B2056">
        <v>19</v>
      </c>
      <c r="C2056">
        <v>66</v>
      </c>
      <c r="D2056">
        <v>10</v>
      </c>
      <c r="E2056">
        <v>16</v>
      </c>
      <c r="F2056" s="116">
        <v>5.6682163429879945E-2</v>
      </c>
      <c r="G2056" s="116">
        <v>5.6715780398143553E-2</v>
      </c>
      <c r="H2056" s="116">
        <v>5.6747419897685766E-2</v>
      </c>
      <c r="I2056" s="86">
        <v>0.10540501525617119</v>
      </c>
      <c r="J2056" s="86">
        <v>0.10542874488082785</v>
      </c>
      <c r="K2056" s="86">
        <v>0.10545049703676312</v>
      </c>
      <c r="L2056" s="86">
        <v>1.9768379088663766</v>
      </c>
      <c r="M2056" s="86">
        <v>1.9973323946948469</v>
      </c>
      <c r="N2056" s="86">
        <v>1.9570216948093424</v>
      </c>
      <c r="O2056" s="117">
        <v>8.2284154345388636</v>
      </c>
      <c r="P2056" s="117">
        <v>8.304441197001367</v>
      </c>
      <c r="Q2056" s="117">
        <v>8.1562338712707412</v>
      </c>
    </row>
    <row r="2057" spans="1:17" x14ac:dyDescent="0.25">
      <c r="A2057" t="s">
        <v>2159</v>
      </c>
      <c r="B2057">
        <v>20</v>
      </c>
      <c r="C2057">
        <v>65</v>
      </c>
      <c r="D2057">
        <v>10</v>
      </c>
      <c r="E2057">
        <v>16</v>
      </c>
      <c r="F2057" s="116">
        <v>5.6699335396760607E-2</v>
      </c>
      <c r="G2057" s="116">
        <v>5.6731039785044249E-2</v>
      </c>
      <c r="H2057" s="116">
        <v>5.6762744173327891E-2</v>
      </c>
      <c r="I2057" s="86">
        <v>0.105417091043114</v>
      </c>
      <c r="J2057" s="86">
        <v>0.10543888781005901</v>
      </c>
      <c r="K2057" s="86">
        <v>0.10545870305273629</v>
      </c>
      <c r="L2057" s="86">
        <v>1.9414519024614494</v>
      </c>
      <c r="M2057" s="86">
        <v>1.9611363645370565</v>
      </c>
      <c r="N2057" s="86">
        <v>1.981493535766053</v>
      </c>
      <c r="O2057" s="117">
        <v>7.7222913554022297</v>
      </c>
      <c r="P2057" s="117">
        <v>7.7939214761563189</v>
      </c>
      <c r="Q2057" s="117">
        <v>7.8693699941743187</v>
      </c>
    </row>
    <row r="2058" spans="1:17" x14ac:dyDescent="0.25">
      <c r="A2058" t="s">
        <v>2160</v>
      </c>
      <c r="B2058">
        <v>21</v>
      </c>
      <c r="C2058">
        <v>64</v>
      </c>
      <c r="D2058">
        <v>10</v>
      </c>
      <c r="E2058">
        <v>16</v>
      </c>
      <c r="F2058" s="116">
        <v>5.6715801430157212E-2</v>
      </c>
      <c r="G2058" s="116">
        <v>5.6747573875900799E-2</v>
      </c>
      <c r="H2058" s="116">
        <v>5.6779346321644386E-2</v>
      </c>
      <c r="I2058" s="86">
        <v>0.1054289180886491</v>
      </c>
      <c r="J2058" s="86">
        <v>0.10545076164509781</v>
      </c>
      <c r="K2058" s="86">
        <v>0.1054666478679696</v>
      </c>
      <c r="L2058" s="86">
        <v>1.9576413724902251</v>
      </c>
      <c r="M2058" s="86">
        <v>1.9178622704192574</v>
      </c>
      <c r="N2058" s="86">
        <v>1.9374182107744335</v>
      </c>
      <c r="O2058" s="117">
        <v>7.4620627068932306</v>
      </c>
      <c r="P2058" s="117">
        <v>7.3165727062776398</v>
      </c>
      <c r="Q2058" s="117">
        <v>7.3874312176194099</v>
      </c>
    </row>
    <row r="2059" spans="1:17" x14ac:dyDescent="0.25">
      <c r="A2059" t="s">
        <v>2161</v>
      </c>
      <c r="B2059">
        <v>22</v>
      </c>
      <c r="C2059">
        <v>63</v>
      </c>
      <c r="D2059">
        <v>10</v>
      </c>
      <c r="E2059">
        <v>16</v>
      </c>
      <c r="F2059" s="116">
        <v>5.6730587427479627E-2</v>
      </c>
      <c r="G2059" s="116">
        <v>5.6762431708943267E-2</v>
      </c>
      <c r="H2059" s="116">
        <v>5.6794275990406907E-2</v>
      </c>
      <c r="I2059" s="86">
        <v>0.10544039646130422</v>
      </c>
      <c r="J2059" s="86">
        <v>0.10545830886962752</v>
      </c>
      <c r="K2059" s="86">
        <v>0.10547423101035934</v>
      </c>
      <c r="L2059" s="86">
        <v>1.9188985859148762</v>
      </c>
      <c r="M2059" s="86">
        <v>1.9391157241091064</v>
      </c>
      <c r="N2059" s="86">
        <v>1.899348087201671</v>
      </c>
      <c r="O2059" s="117">
        <v>7.0083372309407004</v>
      </c>
      <c r="P2059" s="117">
        <v>7.0823950880195845</v>
      </c>
      <c r="Q2059" s="117">
        <v>6.9380270477365684</v>
      </c>
    </row>
    <row r="2060" spans="1:17" x14ac:dyDescent="0.25">
      <c r="A2060" t="s">
        <v>2162</v>
      </c>
      <c r="B2060">
        <v>23</v>
      </c>
      <c r="C2060">
        <v>62</v>
      </c>
      <c r="D2060">
        <v>10</v>
      </c>
      <c r="E2060">
        <v>16</v>
      </c>
      <c r="F2060" s="116">
        <v>5.6747493206819911E-2</v>
      </c>
      <c r="G2060" s="116">
        <v>5.6779414170513805E-2</v>
      </c>
      <c r="H2060" s="116">
        <v>5.6807345013745965E-2</v>
      </c>
      <c r="I2060" s="86">
        <v>0.10545090356277856</v>
      </c>
      <c r="J2060" s="86">
        <v>0.10546686404462551</v>
      </c>
      <c r="K2060" s="86">
        <v>0.10547883440601072</v>
      </c>
      <c r="L2060" s="86">
        <v>1.879262944948308</v>
      </c>
      <c r="M2060" s="86">
        <v>1.8986888464162732</v>
      </c>
      <c r="N2060" s="86">
        <v>1.9187791029411179</v>
      </c>
      <c r="O2060" s="117">
        <v>6.5785934027348283</v>
      </c>
      <c r="P2060" s="117">
        <v>6.6481412023828996</v>
      </c>
      <c r="Q2060" s="117">
        <v>6.7213958239399245</v>
      </c>
    </row>
    <row r="2061" spans="1:17" x14ac:dyDescent="0.25">
      <c r="A2061" t="s">
        <v>2163</v>
      </c>
      <c r="B2061">
        <v>24</v>
      </c>
      <c r="C2061">
        <v>61</v>
      </c>
      <c r="D2061">
        <v>10</v>
      </c>
      <c r="E2061">
        <v>16</v>
      </c>
      <c r="F2061" s="116">
        <v>5.6763108679781182E-2</v>
      </c>
      <c r="G2061" s="116">
        <v>5.67931113800242E-2</v>
      </c>
      <c r="H2061" s="116">
        <v>5.6819113720234821E-2</v>
      </c>
      <c r="I2061" s="86">
        <v>0.10545949135422188</v>
      </c>
      <c r="J2061" s="86">
        <v>0.10547349261433529</v>
      </c>
      <c r="K2061" s="86">
        <v>0.10547949315438389</v>
      </c>
      <c r="L2061" s="86">
        <v>1.8970787370863378</v>
      </c>
      <c r="M2061" s="86">
        <v>1.8578052024682221</v>
      </c>
      <c r="N2061" s="86">
        <v>1.8771129401646147</v>
      </c>
      <c r="O2061" s="117">
        <v>6.3914452300707065</v>
      </c>
      <c r="P2061" s="117">
        <v>6.2497604784430596</v>
      </c>
      <c r="Q2061" s="117">
        <v>6.3187646888219939</v>
      </c>
    </row>
    <row r="2062" spans="1:17" x14ac:dyDescent="0.25">
      <c r="A2062" t="s">
        <v>2164</v>
      </c>
      <c r="B2062">
        <v>25</v>
      </c>
      <c r="C2062">
        <v>60</v>
      </c>
      <c r="D2062">
        <v>10</v>
      </c>
      <c r="E2062">
        <v>16</v>
      </c>
      <c r="F2062" s="116">
        <v>5.6437492353390684E-2</v>
      </c>
      <c r="G2062" s="116">
        <v>5.6465571705640136E-2</v>
      </c>
      <c r="H2062" s="116">
        <v>5.648963972185396E-2</v>
      </c>
      <c r="I2062" s="86">
        <v>0.10546805271697818</v>
      </c>
      <c r="J2062" s="86">
        <v>0.10547808105706727</v>
      </c>
      <c r="K2062" s="86">
        <v>0.10547808105706727</v>
      </c>
      <c r="L2062" s="86">
        <v>1.8899189108420396</v>
      </c>
      <c r="M2062" s="86">
        <v>1.9096426501292654</v>
      </c>
      <c r="N2062" s="86">
        <v>1.8708428728014095</v>
      </c>
      <c r="O2062" s="117">
        <v>5.9996570307689527</v>
      </c>
      <c r="P2062" s="117">
        <v>6.0715461895316167</v>
      </c>
      <c r="Q2062" s="117">
        <v>5.9314041481225948</v>
      </c>
    </row>
    <row r="2063" spans="1:17" x14ac:dyDescent="0.25">
      <c r="A2063" t="s">
        <v>2165</v>
      </c>
      <c r="B2063">
        <v>26</v>
      </c>
      <c r="C2063">
        <v>59</v>
      </c>
      <c r="D2063">
        <v>10</v>
      </c>
      <c r="E2063">
        <v>16</v>
      </c>
      <c r="F2063" s="116">
        <v>5.6118456651921944E-2</v>
      </c>
      <c r="G2063" s="116">
        <v>5.61446069113124E-2</v>
      </c>
      <c r="H2063" s="116">
        <v>5.616472249545891E-2</v>
      </c>
      <c r="I2063" s="86">
        <v>0.10649190247160183</v>
      </c>
      <c r="J2063" s="86">
        <v>0.10649592558843113</v>
      </c>
      <c r="K2063" s="86">
        <v>0.10648787935477252</v>
      </c>
      <c r="L2063" s="86">
        <v>1.8764259434711854</v>
      </c>
      <c r="M2063" s="86">
        <v>1.8961613430773223</v>
      </c>
      <c r="N2063" s="86">
        <v>1.9165635742979159</v>
      </c>
      <c r="O2063" s="117">
        <v>5.637440734460208</v>
      </c>
      <c r="P2063" s="117">
        <v>5.7004105590724299</v>
      </c>
      <c r="Q2063" s="117">
        <v>5.7667678480549238</v>
      </c>
    </row>
    <row r="2064" spans="1:17" x14ac:dyDescent="0.25">
      <c r="A2064" t="s">
        <v>2166</v>
      </c>
      <c r="B2064">
        <v>27</v>
      </c>
      <c r="C2064">
        <v>58</v>
      </c>
      <c r="D2064">
        <v>10</v>
      </c>
      <c r="E2064">
        <v>16</v>
      </c>
      <c r="F2064" s="116">
        <v>5.6131663327057692E-2</v>
      </c>
      <c r="G2064" s="116">
        <v>5.615587801447635E-2</v>
      </c>
      <c r="H2064" s="116">
        <v>5.6172021139422115E-2</v>
      </c>
      <c r="I2064" s="86">
        <v>0.10649619526723934</v>
      </c>
      <c r="J2064" s="86">
        <v>0.10649417737662112</v>
      </c>
      <c r="K2064" s="86">
        <v>0.10647803425167536</v>
      </c>
      <c r="L2064" s="86">
        <v>1.8842961698418175</v>
      </c>
      <c r="M2064" s="86">
        <v>1.8444065081008219</v>
      </c>
      <c r="N2064" s="86">
        <v>1.8640192587674913</v>
      </c>
      <c r="O2064" s="117">
        <v>5.4866022152403211</v>
      </c>
      <c r="P2064" s="117">
        <v>5.3582078709841454</v>
      </c>
      <c r="Q2064" s="117">
        <v>5.4207241402272546</v>
      </c>
    </row>
    <row r="2065" spans="1:17" x14ac:dyDescent="0.25">
      <c r="A2065" t="s">
        <v>2167</v>
      </c>
      <c r="B2065">
        <v>28</v>
      </c>
      <c r="C2065">
        <v>57</v>
      </c>
      <c r="D2065">
        <v>10</v>
      </c>
      <c r="E2065">
        <v>16</v>
      </c>
      <c r="F2065" s="116">
        <v>5.614351228499985E-2</v>
      </c>
      <c r="G2065" s="116">
        <v>5.6165784225392035E-2</v>
      </c>
      <c r="H2065" s="116">
        <v>5.6179957278368886E-2</v>
      </c>
      <c r="I2065" s="86">
        <v>0.10649632006803066</v>
      </c>
      <c r="J2065" s="86">
        <v>0.10648822118061531</v>
      </c>
      <c r="K2065" s="86">
        <v>0.10646594924022312</v>
      </c>
      <c r="L2065" s="86">
        <v>1.8367021330444731</v>
      </c>
      <c r="M2065" s="86">
        <v>1.8568582390994037</v>
      </c>
      <c r="N2065" s="86">
        <v>1.8172081110357465</v>
      </c>
      <c r="O2065" s="117">
        <v>5.160987659320301</v>
      </c>
      <c r="P2065" s="117">
        <v>5.2263881999210362</v>
      </c>
      <c r="Q2065" s="117">
        <v>5.0989238603346863</v>
      </c>
    </row>
    <row r="2066" spans="1:17" x14ac:dyDescent="0.25">
      <c r="A2066" t="s">
        <v>2168</v>
      </c>
      <c r="B2066">
        <v>29</v>
      </c>
      <c r="C2066">
        <v>56</v>
      </c>
      <c r="D2066">
        <v>10</v>
      </c>
      <c r="E2066">
        <v>16</v>
      </c>
      <c r="F2066" s="116">
        <v>5.6155915726501283E-2</v>
      </c>
      <c r="G2066" s="116">
        <v>5.6172172188444905E-2</v>
      </c>
      <c r="H2066" s="116">
        <v>5.6184364534902623E-2</v>
      </c>
      <c r="I2066" s="86">
        <v>0.10649405013492863</v>
      </c>
      <c r="J2066" s="86">
        <v>0.10647779367298502</v>
      </c>
      <c r="K2066" s="86">
        <v>0.10645137692232662</v>
      </c>
      <c r="L2066" s="86">
        <v>1.7889972201450077</v>
      </c>
      <c r="M2066" s="86">
        <v>1.8083769548395487</v>
      </c>
      <c r="N2066" s="86">
        <v>1.8284142345500267</v>
      </c>
      <c r="O2066" s="117">
        <v>4.8526046916149168</v>
      </c>
      <c r="P2066" s="117">
        <v>4.9142126182657604</v>
      </c>
      <c r="Q2066" s="117">
        <v>4.9791368631531032</v>
      </c>
    </row>
    <row r="2067" spans="1:17" x14ac:dyDescent="0.25">
      <c r="A2067" t="s">
        <v>2169</v>
      </c>
      <c r="B2067">
        <v>30</v>
      </c>
      <c r="C2067">
        <v>55</v>
      </c>
      <c r="D2067">
        <v>10</v>
      </c>
      <c r="E2067">
        <v>16</v>
      </c>
      <c r="F2067" s="116">
        <v>5.6165266597853182E-2</v>
      </c>
      <c r="G2067" s="116">
        <v>5.6179546075795471E-2</v>
      </c>
      <c r="H2067" s="116">
        <v>5.6187705777476775E-2</v>
      </c>
      <c r="I2067" s="86">
        <v>0.10648818679189088</v>
      </c>
      <c r="J2067" s="86">
        <v>0.10646574761226729</v>
      </c>
      <c r="K2067" s="86">
        <v>0.1064351487309624</v>
      </c>
      <c r="L2067" s="86">
        <v>1.79902654758942</v>
      </c>
      <c r="M2067" s="86">
        <v>1.7598334604886845</v>
      </c>
      <c r="N2067" s="86">
        <v>1.7791044106292462</v>
      </c>
      <c r="O2067" s="117">
        <v>4.7487607453071519</v>
      </c>
      <c r="P2067" s="117">
        <v>4.6235562427837635</v>
      </c>
      <c r="Q2067" s="117">
        <v>4.6845194139702251</v>
      </c>
    </row>
    <row r="2068" spans="1:17" x14ac:dyDescent="0.25">
      <c r="A2068" t="s">
        <v>2170</v>
      </c>
      <c r="B2068">
        <v>31</v>
      </c>
      <c r="C2068">
        <v>54</v>
      </c>
      <c r="D2068">
        <v>10</v>
      </c>
      <c r="E2068">
        <v>16</v>
      </c>
      <c r="F2068" s="116">
        <v>5.6173491962047094E-2</v>
      </c>
      <c r="G2068" s="116">
        <v>5.6183734001933695E-2</v>
      </c>
      <c r="H2068" s="116">
        <v>5.6191927633842974E-2</v>
      </c>
      <c r="I2068" s="86">
        <v>0.10647829506907232</v>
      </c>
      <c r="J2068" s="86">
        <v>0.10644961735738984</v>
      </c>
      <c r="K2068" s="86">
        <v>0.10641684282975272</v>
      </c>
      <c r="L2068" s="86">
        <v>1.7435495632794193</v>
      </c>
      <c r="M2068" s="86">
        <v>1.7633617652360585</v>
      </c>
      <c r="N2068" s="86">
        <v>1.7243854001620293</v>
      </c>
      <c r="O2068" s="117">
        <v>4.4660414925519882</v>
      </c>
      <c r="P2068" s="117">
        <v>4.5298084328859609</v>
      </c>
      <c r="Q2068" s="117">
        <v>4.4055294724939777</v>
      </c>
    </row>
    <row r="2069" spans="1:17" x14ac:dyDescent="0.25">
      <c r="A2069" t="s">
        <v>2171</v>
      </c>
      <c r="B2069">
        <v>32</v>
      </c>
      <c r="C2069">
        <v>53</v>
      </c>
      <c r="D2069">
        <v>10</v>
      </c>
      <c r="E2069">
        <v>16</v>
      </c>
      <c r="F2069" s="116">
        <v>5.6180006460546432E-2</v>
      </c>
      <c r="G2069" s="116">
        <v>5.6188236455999359E-2</v>
      </c>
      <c r="H2069" s="116">
        <v>5.6196466451452286E-2</v>
      </c>
      <c r="I2069" s="86">
        <v>0.10646527867793353</v>
      </c>
      <c r="J2069" s="86">
        <v>0.10643441619498505</v>
      </c>
      <c r="K2069" s="86">
        <v>0.10640149621317334</v>
      </c>
      <c r="L2069" s="86">
        <v>1.6936960292329439</v>
      </c>
      <c r="M2069" s="86">
        <v>1.7128575161462223</v>
      </c>
      <c r="N2069" s="86">
        <v>1.7326650577025555</v>
      </c>
      <c r="O2069" s="117">
        <v>4.1974993158816281</v>
      </c>
      <c r="P2069" s="117">
        <v>4.2575618226970926</v>
      </c>
      <c r="Q2069" s="117">
        <v>4.3208546027278318</v>
      </c>
    </row>
    <row r="2070" spans="1:17" x14ac:dyDescent="0.25">
      <c r="A2070" t="s">
        <v>2172</v>
      </c>
      <c r="B2070">
        <v>33</v>
      </c>
      <c r="C2070">
        <v>52</v>
      </c>
      <c r="D2070">
        <v>10</v>
      </c>
      <c r="E2070">
        <v>16</v>
      </c>
      <c r="F2070" s="116">
        <v>5.6184351155295631E-2</v>
      </c>
      <c r="G2070" s="116">
        <v>5.6192620248114132E-2</v>
      </c>
      <c r="H2070" s="116">
        <v>5.6202956614137253E-2</v>
      </c>
      <c r="I2070" s="86">
        <v>0.10645009912575017</v>
      </c>
      <c r="J2070" s="86">
        <v>0.10641702275447616</v>
      </c>
      <c r="K2070" s="86">
        <v>0.10638601365640679</v>
      </c>
      <c r="L2070" s="86">
        <v>1.6849703036204156</v>
      </c>
      <c r="M2070" s="86">
        <v>1.6462089310336987</v>
      </c>
      <c r="N2070" s="86">
        <v>1.6652674686989319</v>
      </c>
      <c r="O2070" s="117">
        <v>4.1258121799602669</v>
      </c>
      <c r="P2070" s="117">
        <v>4.0037541681395989</v>
      </c>
      <c r="Q2070" s="117">
        <v>4.0631841382261555</v>
      </c>
    </row>
    <row r="2071" spans="1:17" x14ac:dyDescent="0.25">
      <c r="A2071" t="s">
        <v>2173</v>
      </c>
      <c r="B2071">
        <v>34</v>
      </c>
      <c r="C2071">
        <v>51</v>
      </c>
      <c r="D2071">
        <v>10</v>
      </c>
      <c r="E2071">
        <v>16</v>
      </c>
      <c r="F2071" s="116">
        <v>5.5721082922977831E-2</v>
      </c>
      <c r="G2071" s="116">
        <v>5.5729393920505306E-2</v>
      </c>
      <c r="H2071" s="116">
        <v>5.5741860416796525E-2</v>
      </c>
      <c r="I2071" s="86">
        <v>0.10643478983565002</v>
      </c>
      <c r="J2071" s="86">
        <v>0.10640154584554011</v>
      </c>
      <c r="K2071" s="86">
        <v>0.10637453510357581</v>
      </c>
      <c r="L2071" s="86">
        <v>1.6393899727814831</v>
      </c>
      <c r="M2071" s="86">
        <v>1.6591202809117165</v>
      </c>
      <c r="N2071" s="86">
        <v>1.6203031225424147</v>
      </c>
      <c r="O2071" s="117">
        <v>3.8775977061646825</v>
      </c>
      <c r="P2071" s="117">
        <v>3.9397556566726921</v>
      </c>
      <c r="Q2071" s="117">
        <v>3.8186145567121694</v>
      </c>
    </row>
    <row r="2072" spans="1:17" x14ac:dyDescent="0.25">
      <c r="A2072" t="s">
        <v>2174</v>
      </c>
      <c r="B2072">
        <v>35</v>
      </c>
      <c r="C2072">
        <v>50</v>
      </c>
      <c r="D2072">
        <v>10</v>
      </c>
      <c r="E2072">
        <v>16</v>
      </c>
      <c r="F2072" s="116">
        <v>5.5179185076092291E-2</v>
      </c>
      <c r="G2072" s="116">
        <v>5.518963014027721E-2</v>
      </c>
      <c r="H2072" s="116">
        <v>5.5204253230136099E-2</v>
      </c>
      <c r="I2072" s="86">
        <v>0.107711590887726</v>
      </c>
      <c r="J2072" s="86">
        <v>0.10768025569517124</v>
      </c>
      <c r="K2072" s="86">
        <v>0.10765518754112743</v>
      </c>
      <c r="L2072" s="86">
        <v>1.597284283311921</v>
      </c>
      <c r="M2072" s="86">
        <v>1.6165449816689124</v>
      </c>
      <c r="N2072" s="86">
        <v>1.6364487162480454</v>
      </c>
      <c r="O2072" s="117">
        <v>3.6394134051953748</v>
      </c>
      <c r="P2072" s="117">
        <v>3.6943983120776278</v>
      </c>
      <c r="Q2072" s="117">
        <v>3.7523705073167672</v>
      </c>
    </row>
    <row r="2073" spans="1:17" x14ac:dyDescent="0.25">
      <c r="A2073" t="s">
        <v>2175</v>
      </c>
      <c r="B2073">
        <v>36</v>
      </c>
      <c r="C2073">
        <v>49</v>
      </c>
      <c r="D2073">
        <v>10</v>
      </c>
      <c r="E2073">
        <v>16</v>
      </c>
      <c r="F2073" s="116">
        <v>5.5183774323072171E-2</v>
      </c>
      <c r="G2073" s="116">
        <v>5.5196381033624196E-2</v>
      </c>
      <c r="H2073" s="116">
        <v>5.5215291099452238E-2</v>
      </c>
      <c r="I2073" s="86">
        <v>0.10769492600911465</v>
      </c>
      <c r="J2073" s="86">
        <v>0.10766551035115993</v>
      </c>
      <c r="K2073" s="86">
        <v>0.10764870140375722</v>
      </c>
      <c r="L2073" s="86">
        <v>1.6106102278242709</v>
      </c>
      <c r="M2073" s="86">
        <v>1.5714726949155036</v>
      </c>
      <c r="N2073" s="86">
        <v>1.5907204202232437</v>
      </c>
      <c r="O2073" s="117">
        <v>3.6592027936470584</v>
      </c>
      <c r="P2073" s="117">
        <v>3.5469988674971686</v>
      </c>
      <c r="Q2073" s="117">
        <v>3.6016174409638251</v>
      </c>
    </row>
    <row r="2074" spans="1:17" x14ac:dyDescent="0.25">
      <c r="A2074" t="s">
        <v>2176</v>
      </c>
      <c r="B2074">
        <v>37</v>
      </c>
      <c r="C2074">
        <v>48</v>
      </c>
      <c r="D2074">
        <v>10</v>
      </c>
      <c r="E2074">
        <v>16</v>
      </c>
      <c r="F2074" s="116">
        <v>5.5188758025677943E-2</v>
      </c>
      <c r="G2074" s="116">
        <v>5.520567088008152E-2</v>
      </c>
      <c r="H2074" s="116">
        <v>5.5226811948085992E-2</v>
      </c>
      <c r="I2074" s="86">
        <v>0.10767991577398507</v>
      </c>
      <c r="J2074" s="86">
        <v>0.10765666059918015</v>
      </c>
      <c r="K2074" s="86">
        <v>0.10764397595837746</v>
      </c>
      <c r="L2074" s="86">
        <v>1.5643227564570108</v>
      </c>
      <c r="M2074" s="86">
        <v>1.5841086820023973</v>
      </c>
      <c r="N2074" s="86">
        <v>1.5451768289911387</v>
      </c>
      <c r="O2074" s="117">
        <v>3.5130704652937657</v>
      </c>
      <c r="P2074" s="117">
        <v>3.5702718529934696</v>
      </c>
      <c r="Q2074" s="117">
        <v>3.4588203706874863</v>
      </c>
    </row>
    <row r="2075" spans="1:17" x14ac:dyDescent="0.25">
      <c r="A2075" t="s">
        <v>2177</v>
      </c>
      <c r="B2075">
        <v>38</v>
      </c>
      <c r="C2075">
        <v>47</v>
      </c>
      <c r="D2075">
        <v>10</v>
      </c>
      <c r="E2075">
        <v>16</v>
      </c>
      <c r="F2075" s="116">
        <v>5.5197202791249997E-2</v>
      </c>
      <c r="G2075" s="116">
        <v>5.5214227798858047E-2</v>
      </c>
      <c r="H2075" s="116">
        <v>5.5239765310270125E-2</v>
      </c>
      <c r="I2075" s="86">
        <v>0.10766614811330993</v>
      </c>
      <c r="J2075" s="86">
        <v>0.10764912310570189</v>
      </c>
      <c r="K2075" s="86">
        <v>0.10764273872784887</v>
      </c>
      <c r="L2075" s="86">
        <v>1.5137551420843292</v>
      </c>
      <c r="M2075" s="86">
        <v>1.5328039974717864</v>
      </c>
      <c r="N2075" s="86">
        <v>1.5524896386978011</v>
      </c>
      <c r="O2075" s="117">
        <v>3.3746374205410974</v>
      </c>
      <c r="P2075" s="117">
        <v>3.4285215696205764</v>
      </c>
      <c r="Q2075" s="117">
        <v>3.485336148134591</v>
      </c>
    </row>
    <row r="2076" spans="1:17" x14ac:dyDescent="0.25">
      <c r="A2076" t="s">
        <v>2178</v>
      </c>
      <c r="B2076">
        <v>39</v>
      </c>
      <c r="C2076">
        <v>46</v>
      </c>
      <c r="D2076">
        <v>10</v>
      </c>
      <c r="E2076">
        <v>16</v>
      </c>
      <c r="F2076" s="116">
        <v>5.5204783643027069E-2</v>
      </c>
      <c r="G2076" s="116">
        <v>5.5226215735442251E-2</v>
      </c>
      <c r="H2076" s="116">
        <v>5.5254077455581987E-2</v>
      </c>
      <c r="I2076" s="86">
        <v>0.10765554341070319</v>
      </c>
      <c r="J2076" s="86">
        <v>0.1076448273644956</v>
      </c>
      <c r="K2076" s="86">
        <v>0.10764054094601255</v>
      </c>
      <c r="L2076" s="86">
        <v>1.5252212863541867</v>
      </c>
      <c r="M2076" s="86">
        <v>1.4866778113547225</v>
      </c>
      <c r="N2076" s="86">
        <v>1.5056328957252574</v>
      </c>
      <c r="O2076" s="117">
        <v>3.4087850146809835</v>
      </c>
      <c r="P2076" s="117">
        <v>3.2988383805910972</v>
      </c>
      <c r="Q2076" s="117">
        <v>3.3523564585610495</v>
      </c>
    </row>
    <row r="2077" spans="1:17" x14ac:dyDescent="0.25">
      <c r="A2077" t="s">
        <v>2179</v>
      </c>
      <c r="B2077">
        <v>40</v>
      </c>
      <c r="C2077">
        <v>45</v>
      </c>
      <c r="D2077">
        <v>10</v>
      </c>
      <c r="E2077">
        <v>16</v>
      </c>
      <c r="F2077" s="116">
        <v>5.5214114496728355E-2</v>
      </c>
      <c r="G2077" s="116">
        <v>5.5240028505409551E-2</v>
      </c>
      <c r="H2077" s="116">
        <v>5.5268102014814177E-2</v>
      </c>
      <c r="I2077" s="86">
        <v>0.10764895156239877</v>
      </c>
      <c r="J2077" s="86">
        <v>0.10764247306022848</v>
      </c>
      <c r="K2077" s="86">
        <v>0.10764247306022848</v>
      </c>
      <c r="L2077" s="86">
        <v>1.4734662146111819</v>
      </c>
      <c r="M2077" s="86">
        <v>1.4929600276416093</v>
      </c>
      <c r="N2077" s="86">
        <v>1.4546008162912734</v>
      </c>
      <c r="O2077" s="117">
        <v>3.2750879996544797</v>
      </c>
      <c r="P2077" s="117">
        <v>3.3311292029282829</v>
      </c>
      <c r="Q2077" s="117">
        <v>3.2219362083486298</v>
      </c>
    </row>
    <row r="2078" spans="1:17" x14ac:dyDescent="0.25">
      <c r="A2078" t="s">
        <v>2180</v>
      </c>
      <c r="B2078">
        <v>41</v>
      </c>
      <c r="C2078">
        <v>44</v>
      </c>
      <c r="D2078">
        <v>10</v>
      </c>
      <c r="E2078">
        <v>16</v>
      </c>
      <c r="F2078" s="116">
        <v>5.5227532994570214E-2</v>
      </c>
      <c r="G2078" s="116">
        <v>5.5253658685268159E-2</v>
      </c>
      <c r="H2078" s="116">
        <v>5.5284138657749095E-2</v>
      </c>
      <c r="I2078" s="86">
        <v>0.10764437709821953</v>
      </c>
      <c r="J2078" s="86">
        <v>0.10764219995732804</v>
      </c>
      <c r="K2078" s="86">
        <v>0.10764219995732804</v>
      </c>
      <c r="L2078" s="86">
        <v>1.4265737462934176</v>
      </c>
      <c r="M2078" s="86">
        <v>1.4453515864825677</v>
      </c>
      <c r="N2078" s="86">
        <v>1.4647569491691477</v>
      </c>
      <c r="O2078" s="117">
        <v>3.1527024849886134</v>
      </c>
      <c r="P2078" s="117">
        <v>3.2053326888996296</v>
      </c>
      <c r="Q2078" s="117">
        <v>3.2608236559420707</v>
      </c>
    </row>
    <row r="2079" spans="1:17" x14ac:dyDescent="0.25">
      <c r="A2079" t="s">
        <v>2181</v>
      </c>
      <c r="B2079">
        <v>42</v>
      </c>
      <c r="C2079">
        <v>43</v>
      </c>
      <c r="D2079">
        <v>10</v>
      </c>
      <c r="E2079">
        <v>16</v>
      </c>
      <c r="F2079" s="116">
        <v>5.5238923553687244E-2</v>
      </c>
      <c r="G2079" s="116">
        <v>5.5269671632481393E-2</v>
      </c>
      <c r="H2079" s="116">
        <v>5.5298223419933103E-2</v>
      </c>
      <c r="I2079" s="86">
        <v>0.10764243498428554</v>
      </c>
      <c r="J2079" s="86">
        <v>0.10764243498428554</v>
      </c>
      <c r="K2079" s="86">
        <v>0.10764243498428554</v>
      </c>
      <c r="L2079" s="86">
        <v>1.4359484574347756</v>
      </c>
      <c r="M2079" s="86">
        <v>1.3979328505884963</v>
      </c>
      <c r="N2079" s="86">
        <v>1.4166276824953383</v>
      </c>
      <c r="O2079" s="117">
        <v>3.1897332164906338</v>
      </c>
      <c r="P2079" s="117">
        <v>3.0823587290501258</v>
      </c>
      <c r="Q2079" s="117">
        <v>3.1346260704174931</v>
      </c>
    </row>
    <row r="2080" spans="1:17" x14ac:dyDescent="0.25">
      <c r="A2080" t="s">
        <v>2182</v>
      </c>
      <c r="B2080">
        <v>43</v>
      </c>
      <c r="C2080">
        <v>42</v>
      </c>
      <c r="D2080">
        <v>10</v>
      </c>
      <c r="E2080">
        <v>16</v>
      </c>
      <c r="F2080" s="116">
        <v>5.5254400376019031E-2</v>
      </c>
      <c r="G2080" s="116">
        <v>5.5283222589520689E-2</v>
      </c>
      <c r="H2080" s="116">
        <v>5.5314261896368622E-2</v>
      </c>
      <c r="I2080" s="86">
        <v>0.10764209905529652</v>
      </c>
      <c r="J2080" s="86">
        <v>0.10764209905529652</v>
      </c>
      <c r="K2080" s="86">
        <v>0.10764209905529652</v>
      </c>
      <c r="L2080" s="86">
        <v>1.3831824601311189</v>
      </c>
      <c r="M2080" s="86">
        <v>1.4024999944572667</v>
      </c>
      <c r="N2080" s="86">
        <v>1.3644879290352763</v>
      </c>
      <c r="O2080" s="117">
        <v>3.071184216069049</v>
      </c>
      <c r="P2080" s="117">
        <v>3.1259109482286531</v>
      </c>
      <c r="Q2080" s="117">
        <v>3.0192820608326074</v>
      </c>
    </row>
    <row r="2081" spans="1:17" x14ac:dyDescent="0.25">
      <c r="A2081" t="s">
        <v>2183</v>
      </c>
      <c r="B2081">
        <v>44</v>
      </c>
      <c r="C2081">
        <v>41</v>
      </c>
      <c r="D2081">
        <v>10</v>
      </c>
      <c r="E2081">
        <v>16</v>
      </c>
      <c r="F2081" s="116">
        <v>5.5006316128974456E-2</v>
      </c>
      <c r="G2081" s="116">
        <v>5.5037672797641976E-2</v>
      </c>
      <c r="H2081" s="116">
        <v>5.506678970426182E-2</v>
      </c>
      <c r="I2081" s="86">
        <v>0.10764296401150342</v>
      </c>
      <c r="J2081" s="86">
        <v>0.10764296401150342</v>
      </c>
      <c r="K2081" s="86">
        <v>0.10764296401150342</v>
      </c>
      <c r="L2081" s="86">
        <v>1.34687194832421</v>
      </c>
      <c r="M2081" s="86">
        <v>1.3656232361873875</v>
      </c>
      <c r="N2081" s="86">
        <v>1.3849987289336145</v>
      </c>
      <c r="O2081" s="117">
        <v>2.9587816590365441</v>
      </c>
      <c r="P2081" s="117">
        <v>3.0101774787446582</v>
      </c>
      <c r="Q2081" s="117">
        <v>3.0643662817262296</v>
      </c>
    </row>
    <row r="2082" spans="1:17" x14ac:dyDescent="0.25">
      <c r="A2082" t="s">
        <v>2184</v>
      </c>
      <c r="B2082">
        <v>45</v>
      </c>
      <c r="C2082">
        <v>40</v>
      </c>
      <c r="D2082">
        <v>10</v>
      </c>
      <c r="E2082">
        <v>16</v>
      </c>
      <c r="F2082" s="116">
        <v>5.4436511117602698E-2</v>
      </c>
      <c r="G2082" s="116">
        <v>5.4465949723390333E-2</v>
      </c>
      <c r="H2082" s="116">
        <v>5.4495388329177961E-2</v>
      </c>
      <c r="I2082" s="86">
        <v>0.10949123295674563</v>
      </c>
      <c r="J2082" s="86">
        <v>0.10948896844860811</v>
      </c>
      <c r="K2082" s="86">
        <v>0.1094821749241956</v>
      </c>
      <c r="L2082" s="86">
        <v>1.3773848101323152</v>
      </c>
      <c r="M2082" s="86">
        <v>1.3395312921056981</v>
      </c>
      <c r="N2082" s="86">
        <v>1.3581496724958815</v>
      </c>
      <c r="O2082" s="117">
        <v>3.0026879711592245</v>
      </c>
      <c r="P2082" s="117">
        <v>2.9025219827127451</v>
      </c>
      <c r="Q2082" s="117">
        <v>2.9512609913563725</v>
      </c>
    </row>
    <row r="2083" spans="1:17" x14ac:dyDescent="0.25">
      <c r="A2083" t="s">
        <v>2185</v>
      </c>
      <c r="B2083">
        <v>46</v>
      </c>
      <c r="C2083">
        <v>39</v>
      </c>
      <c r="D2083">
        <v>10</v>
      </c>
      <c r="E2083">
        <v>16</v>
      </c>
      <c r="F2083" s="116">
        <v>5.4451588658267762E-2</v>
      </c>
      <c r="G2083" s="116">
        <v>5.4481377432940882E-2</v>
      </c>
      <c r="H2083" s="116">
        <v>5.4511166207614009E-2</v>
      </c>
      <c r="I2083" s="86">
        <v>0.10948978703317552</v>
      </c>
      <c r="J2083" s="86">
        <v>0.1094874955889699</v>
      </c>
      <c r="K2083" s="86">
        <v>0.10948062125635302</v>
      </c>
      <c r="L2083" s="86">
        <v>1.3112812381131331</v>
      </c>
      <c r="M2083" s="86">
        <v>1.3304354202279529</v>
      </c>
      <c r="N2083" s="86">
        <v>1.2927400173233181</v>
      </c>
      <c r="O2083" s="117">
        <v>2.8719930523411685</v>
      </c>
      <c r="P2083" s="117">
        <v>2.9231197554570745</v>
      </c>
      <c r="Q2083" s="117">
        <v>2.8235381731690214</v>
      </c>
    </row>
    <row r="2084" spans="1:17" x14ac:dyDescent="0.25">
      <c r="A2084" t="s">
        <v>2186</v>
      </c>
      <c r="B2084">
        <v>47</v>
      </c>
      <c r="C2084">
        <v>38</v>
      </c>
      <c r="D2084">
        <v>10</v>
      </c>
      <c r="E2084">
        <v>16</v>
      </c>
      <c r="F2084" s="116">
        <v>5.4467474778419102E-2</v>
      </c>
      <c r="G2084" s="116">
        <v>5.4495324695217472E-2</v>
      </c>
      <c r="H2084" s="116">
        <v>5.4525495438415714E-2</v>
      </c>
      <c r="I2084" s="86">
        <v>0.10948730624000594</v>
      </c>
      <c r="J2084" s="86">
        <v>0.10948266458720621</v>
      </c>
      <c r="K2084" s="86">
        <v>0.10947802293440648</v>
      </c>
      <c r="L2084" s="86">
        <v>1.241010859146725</v>
      </c>
      <c r="M2084" s="86">
        <v>1.2594776748104466</v>
      </c>
      <c r="N2084" s="86">
        <v>1.2785560282305324</v>
      </c>
      <c r="O2084" s="117">
        <v>2.7479095156203219</v>
      </c>
      <c r="P2084" s="117">
        <v>2.7960782675495088</v>
      </c>
      <c r="Q2084" s="117">
        <v>2.8469043657065409</v>
      </c>
    </row>
    <row r="2085" spans="1:17" x14ac:dyDescent="0.25">
      <c r="A2085" t="s">
        <v>2187</v>
      </c>
      <c r="B2085">
        <v>48</v>
      </c>
      <c r="C2085">
        <v>37</v>
      </c>
      <c r="D2085">
        <v>10</v>
      </c>
      <c r="E2085">
        <v>16</v>
      </c>
      <c r="F2085" s="116">
        <v>5.448111653820454E-2</v>
      </c>
      <c r="G2085" s="116">
        <v>5.4511702758406506E-2</v>
      </c>
      <c r="H2085" s="116">
        <v>5.453993619243909E-2</v>
      </c>
      <c r="I2085" s="86">
        <v>0.10948690439218123</v>
      </c>
      <c r="J2085" s="86">
        <v>0.10947984603367307</v>
      </c>
      <c r="K2085" s="86">
        <v>0.10947514046133432</v>
      </c>
      <c r="L2085" s="86">
        <v>1.2256957188702862</v>
      </c>
      <c r="M2085" s="86">
        <v>1.1882934771356239</v>
      </c>
      <c r="N2085" s="86">
        <v>1.2066887358009355</v>
      </c>
      <c r="O2085" s="117">
        <v>2.7738384294681762</v>
      </c>
      <c r="P2085" s="117">
        <v>2.6754331479337834</v>
      </c>
      <c r="Q2085" s="117">
        <v>2.7233146992668718</v>
      </c>
    </row>
    <row r="2086" spans="1:17" x14ac:dyDescent="0.25">
      <c r="A2086" t="s">
        <v>2188</v>
      </c>
      <c r="B2086">
        <v>49</v>
      </c>
      <c r="C2086">
        <v>36</v>
      </c>
      <c r="D2086">
        <v>10</v>
      </c>
      <c r="E2086">
        <v>16</v>
      </c>
      <c r="F2086" s="116">
        <v>5.449592581716433E-2</v>
      </c>
      <c r="G2086" s="116">
        <v>5.4524575213020197E-2</v>
      </c>
      <c r="H2086" s="116">
        <v>5.4557999508185372E-2</v>
      </c>
      <c r="I2086" s="86">
        <v>0.10948366626318767</v>
      </c>
      <c r="J2086" s="86">
        <v>0.10947650391422371</v>
      </c>
      <c r="K2086" s="86">
        <v>0.10947650391422371</v>
      </c>
      <c r="L2086" s="86">
        <v>1.1566071475467761</v>
      </c>
      <c r="M2086" s="86">
        <v>1.1756112467978332</v>
      </c>
      <c r="N2086" s="86">
        <v>1.1382142354073108</v>
      </c>
      <c r="O2086" s="117">
        <v>2.6571192554976997</v>
      </c>
      <c r="P2086" s="117">
        <v>2.7073416464330307</v>
      </c>
      <c r="Q2086" s="117">
        <v>2.6095230591824894</v>
      </c>
    </row>
    <row r="2087" spans="1:17" x14ac:dyDescent="0.25">
      <c r="A2087" t="s">
        <v>2189</v>
      </c>
      <c r="B2087">
        <v>50</v>
      </c>
      <c r="C2087">
        <v>35</v>
      </c>
      <c r="D2087">
        <v>10</v>
      </c>
      <c r="E2087">
        <v>16</v>
      </c>
      <c r="F2087" s="116">
        <v>5.4303228997933987E-2</v>
      </c>
      <c r="G2087" s="116">
        <v>5.4334752708614216E-2</v>
      </c>
      <c r="H2087" s="116">
        <v>5.4368701320116009E-2</v>
      </c>
      <c r="I2087" s="86">
        <v>0.10947942229162827</v>
      </c>
      <c r="J2087" s="86">
        <v>0.10947457248998516</v>
      </c>
      <c r="K2087" s="86">
        <v>0.10948184719244983</v>
      </c>
      <c r="L2087" s="86">
        <v>1.0903105812972249</v>
      </c>
      <c r="M2087" s="86">
        <v>1.108693754425444</v>
      </c>
      <c r="N2087" s="86">
        <v>1.127684365209463</v>
      </c>
      <c r="O2087" s="117">
        <v>2.5425764086248872</v>
      </c>
      <c r="P2087" s="117">
        <v>2.5897601288107315</v>
      </c>
      <c r="Q2087" s="117">
        <v>2.6395481924789275</v>
      </c>
    </row>
    <row r="2088" spans="1:17" x14ac:dyDescent="0.25">
      <c r="A2088" t="s">
        <v>2190</v>
      </c>
      <c r="B2088">
        <v>51</v>
      </c>
      <c r="C2088">
        <v>34</v>
      </c>
      <c r="D2088">
        <v>10</v>
      </c>
      <c r="E2088">
        <v>16</v>
      </c>
      <c r="F2088" s="116">
        <v>5.3681132838308235E-2</v>
      </c>
      <c r="G2088" s="116">
        <v>5.3713181275823647E-2</v>
      </c>
      <c r="H2088" s="116">
        <v>5.3752625506611841E-2</v>
      </c>
      <c r="I2088" s="86">
        <v>0.1108777327456143</v>
      </c>
      <c r="J2088" s="86">
        <v>0.11087526748119003</v>
      </c>
      <c r="K2088" s="86">
        <v>0.11089005906773561</v>
      </c>
      <c r="L2088" s="86">
        <v>1.0954920174737943</v>
      </c>
      <c r="M2088" s="86">
        <v>1.0584440237059827</v>
      </c>
      <c r="N2088" s="86">
        <v>1.0766684909623405</v>
      </c>
      <c r="O2088" s="117">
        <v>2.5741255707087141</v>
      </c>
      <c r="P2088" s="117">
        <v>2.4795235136920786</v>
      </c>
      <c r="Q2088" s="117">
        <v>2.5255426046997802</v>
      </c>
    </row>
    <row r="2089" spans="1:17" x14ac:dyDescent="0.25">
      <c r="A2089" t="s">
        <v>2191</v>
      </c>
      <c r="B2089">
        <v>52</v>
      </c>
      <c r="C2089">
        <v>33</v>
      </c>
      <c r="D2089">
        <v>10</v>
      </c>
      <c r="E2089">
        <v>16</v>
      </c>
      <c r="F2089" s="116">
        <v>5.3696814315136704E-2</v>
      </c>
      <c r="G2089" s="116">
        <v>5.3731934866429021E-2</v>
      </c>
      <c r="H2089" s="116">
        <v>5.3779598471754293E-2</v>
      </c>
      <c r="I2089" s="86">
        <v>0.11087558042982537</v>
      </c>
      <c r="J2089" s="86">
        <v>0.11088059765143857</v>
      </c>
      <c r="K2089" s="86">
        <v>0.11090819237031109</v>
      </c>
      <c r="L2089" s="86">
        <v>1.0692426754835975</v>
      </c>
      <c r="M2089" s="86">
        <v>1.0879995584844981</v>
      </c>
      <c r="N2089" s="86">
        <v>1.0510828418546661</v>
      </c>
      <c r="O2089" s="117">
        <v>2.4379532746151162</v>
      </c>
      <c r="P2089" s="117">
        <v>2.4862816618041426</v>
      </c>
      <c r="Q2089" s="117">
        <v>2.3921761446163958</v>
      </c>
    </row>
    <row r="2090" spans="1:17" x14ac:dyDescent="0.25">
      <c r="A2090" t="s">
        <v>2192</v>
      </c>
      <c r="B2090">
        <v>53</v>
      </c>
      <c r="C2090">
        <v>32</v>
      </c>
      <c r="D2090">
        <v>10</v>
      </c>
      <c r="E2090">
        <v>16</v>
      </c>
      <c r="F2090" s="116">
        <v>5.3714373315277793E-2</v>
      </c>
      <c r="G2090" s="116">
        <v>5.3752698749313335E-2</v>
      </c>
      <c r="H2090" s="116">
        <v>5.3811464414834496E-2</v>
      </c>
      <c r="I2090" s="86">
        <v>0.11087548066481853</v>
      </c>
      <c r="J2090" s="86">
        <v>0.11088825580949704</v>
      </c>
      <c r="K2090" s="86">
        <v>0.11093680135927539</v>
      </c>
      <c r="L2090" s="86">
        <v>1.0473242459470853</v>
      </c>
      <c r="M2090" s="86">
        <v>1.0654240709276033</v>
      </c>
      <c r="N2090" s="86">
        <v>1.08411921765014</v>
      </c>
      <c r="O2090" s="117">
        <v>2.2831023161337303</v>
      </c>
      <c r="P2090" s="117">
        <v>2.3286354867968879</v>
      </c>
      <c r="Q2090" s="117">
        <v>2.3767083562221343</v>
      </c>
    </row>
    <row r="2091" spans="1:17" x14ac:dyDescent="0.25">
      <c r="A2091" t="s">
        <v>2193</v>
      </c>
      <c r="B2091">
        <v>54</v>
      </c>
      <c r="C2091">
        <v>31</v>
      </c>
      <c r="D2091">
        <v>10</v>
      </c>
      <c r="E2091">
        <v>16</v>
      </c>
      <c r="F2091" s="116">
        <v>5.3731708714700226E-2</v>
      </c>
      <c r="G2091" s="116">
        <v>5.3781197418252477E-2</v>
      </c>
      <c r="H2091" s="116">
        <v>5.3851523470668829E-2</v>
      </c>
      <c r="I2091" s="86">
        <v>0.11088074264311351</v>
      </c>
      <c r="J2091" s="86">
        <v>0.11090678932919365</v>
      </c>
      <c r="K2091" s="86">
        <v>0.11098232471882602</v>
      </c>
      <c r="L2091" s="86">
        <v>1.0775123331058589</v>
      </c>
      <c r="M2091" s="86">
        <v>1.0407239936862833</v>
      </c>
      <c r="N2091" s="86">
        <v>1.0588198522373422</v>
      </c>
      <c r="O2091" s="117">
        <v>2.2677130488687922</v>
      </c>
      <c r="P2091" s="117">
        <v>2.1746039601381515</v>
      </c>
      <c r="Q2091" s="117">
        <v>2.2198965425628896</v>
      </c>
    </row>
    <row r="2092" spans="1:17" x14ac:dyDescent="0.25">
      <c r="A2092" t="s">
        <v>2194</v>
      </c>
      <c r="B2092">
        <v>55</v>
      </c>
      <c r="C2092">
        <v>30</v>
      </c>
      <c r="D2092">
        <v>10</v>
      </c>
      <c r="E2092">
        <v>16</v>
      </c>
      <c r="F2092" s="116">
        <v>5.3013873385424973E-2</v>
      </c>
      <c r="G2092" s="116">
        <v>5.3072343592196883E-2</v>
      </c>
      <c r="H2092" s="116">
        <v>5.3160048902354755E-2</v>
      </c>
      <c r="I2092" s="86">
        <v>0.11088874714293308</v>
      </c>
      <c r="J2092" s="86">
        <v>0.11093658640301919</v>
      </c>
      <c r="K2092" s="86">
        <v>0.11104555360654866</v>
      </c>
      <c r="L2092" s="86">
        <v>1.0759979801201296</v>
      </c>
      <c r="M2092" s="86">
        <v>1.0944851964067399</v>
      </c>
      <c r="N2092" s="86">
        <v>1.0581020330329651</v>
      </c>
      <c r="O2092" s="117">
        <v>2.108523361505342</v>
      </c>
      <c r="P2092" s="117">
        <v>2.1560862169776218</v>
      </c>
      <c r="Q2092" s="117">
        <v>2.063472067187583</v>
      </c>
    </row>
    <row r="2093" spans="1:17" x14ac:dyDescent="0.25">
      <c r="A2093" t="s">
        <v>2195</v>
      </c>
      <c r="B2093">
        <v>18</v>
      </c>
      <c r="C2093">
        <v>67</v>
      </c>
      <c r="D2093">
        <v>12</v>
      </c>
      <c r="E2093">
        <v>16</v>
      </c>
      <c r="F2093" s="116">
        <v>5.7712746447757424E-2</v>
      </c>
      <c r="G2093" s="116">
        <v>5.7745159754955401E-2</v>
      </c>
      <c r="H2093" s="116">
        <v>5.7779279025690106E-2</v>
      </c>
      <c r="I2093" s="86">
        <v>0.10335409490957541</v>
      </c>
      <c r="J2093" s="86">
        <v>0.10337968436262643</v>
      </c>
      <c r="K2093" s="86">
        <v>0.10340186188860399</v>
      </c>
      <c r="L2093" s="86">
        <v>1.7014922063055824</v>
      </c>
      <c r="M2093" s="86">
        <v>1.6604160162680683</v>
      </c>
      <c r="N2093" s="86">
        <v>1.6806095066524047</v>
      </c>
      <c r="O2093" s="117">
        <v>6.6514290003565462</v>
      </c>
      <c r="P2093" s="117">
        <v>6.5031005887280164</v>
      </c>
      <c r="Q2093" s="117">
        <v>6.5753413206546121</v>
      </c>
    </row>
    <row r="2094" spans="1:17" x14ac:dyDescent="0.25">
      <c r="A2094" t="s">
        <v>2196</v>
      </c>
      <c r="B2094">
        <v>19</v>
      </c>
      <c r="C2094">
        <v>66</v>
      </c>
      <c r="D2094">
        <v>12</v>
      </c>
      <c r="E2094">
        <v>16</v>
      </c>
      <c r="F2094" s="116">
        <v>5.7729812512712524E-2</v>
      </c>
      <c r="G2094" s="116">
        <v>5.7762288202949132E-2</v>
      </c>
      <c r="H2094" s="116">
        <v>5.7794763893185747E-2</v>
      </c>
      <c r="I2094" s="86">
        <v>0.10336670352942383</v>
      </c>
      <c r="J2094" s="86">
        <v>0.10339063298538764</v>
      </c>
      <c r="K2094" s="86">
        <v>0.1034128531944969</v>
      </c>
      <c r="L2094" s="86">
        <v>1.6628818243817227</v>
      </c>
      <c r="M2094" s="86">
        <v>1.6836218257149351</v>
      </c>
      <c r="N2094" s="86">
        <v>1.6428260711645537</v>
      </c>
      <c r="O2094" s="117">
        <v>6.2316080765332371</v>
      </c>
      <c r="P2094" s="117">
        <v>6.3068747617737193</v>
      </c>
      <c r="Q2094" s="117">
        <v>6.1601461747910022</v>
      </c>
    </row>
    <row r="2095" spans="1:17" x14ac:dyDescent="0.25">
      <c r="A2095" t="s">
        <v>2197</v>
      </c>
      <c r="B2095">
        <v>20</v>
      </c>
      <c r="C2095">
        <v>65</v>
      </c>
      <c r="D2095">
        <v>12</v>
      </c>
      <c r="E2095">
        <v>16</v>
      </c>
      <c r="F2095" s="116">
        <v>5.7744643172153227E-2</v>
      </c>
      <c r="G2095" s="116">
        <v>5.7778896727244081E-2</v>
      </c>
      <c r="H2095" s="116">
        <v>5.7811437604580386E-2</v>
      </c>
      <c r="I2095" s="86">
        <v>0.10337894194193679</v>
      </c>
      <c r="J2095" s="86">
        <v>0.10340120675274585</v>
      </c>
      <c r="K2095" s="86">
        <v>0.10342175888580037</v>
      </c>
      <c r="L2095" s="86">
        <v>1.62385143548086</v>
      </c>
      <c r="M2095" s="86">
        <v>1.6437750157994522</v>
      </c>
      <c r="N2095" s="86">
        <v>1.6643776728477206</v>
      </c>
      <c r="O2095" s="117">
        <v>5.8333718685828106</v>
      </c>
      <c r="P2095" s="117">
        <v>5.9042852910096411</v>
      </c>
      <c r="Q2095" s="117">
        <v>5.9789734552074822</v>
      </c>
    </row>
    <row r="2096" spans="1:17" x14ac:dyDescent="0.25">
      <c r="A2096" t="s">
        <v>2198</v>
      </c>
      <c r="B2096">
        <v>21</v>
      </c>
      <c r="C2096">
        <v>64</v>
      </c>
      <c r="D2096">
        <v>12</v>
      </c>
      <c r="E2096">
        <v>16</v>
      </c>
      <c r="F2096" s="116">
        <v>5.7762773766474047E-2</v>
      </c>
      <c r="G2096" s="116">
        <v>5.7795382891193646E-2</v>
      </c>
      <c r="H2096" s="116">
        <v>5.7826275746191168E-2</v>
      </c>
      <c r="I2096" s="86">
        <v>0.10339152059781107</v>
      </c>
      <c r="J2096" s="86">
        <v>0.10341211583447608</v>
      </c>
      <c r="K2096" s="86">
        <v>0.10342927853169692</v>
      </c>
      <c r="L2096" s="86">
        <v>1.6438448560822025</v>
      </c>
      <c r="M2096" s="86">
        <v>1.6035811684021013</v>
      </c>
      <c r="N2096" s="86">
        <v>1.6233749071069012</v>
      </c>
      <c r="O2096" s="117">
        <v>5.6720397350766056</v>
      </c>
      <c r="P2096" s="117">
        <v>5.5280172450781677</v>
      </c>
      <c r="Q2096" s="117">
        <v>5.5981611886197591</v>
      </c>
    </row>
    <row r="2097" spans="1:17" x14ac:dyDescent="0.25">
      <c r="A2097" t="s">
        <v>2199</v>
      </c>
      <c r="B2097">
        <v>22</v>
      </c>
      <c r="C2097">
        <v>63</v>
      </c>
      <c r="D2097">
        <v>12</v>
      </c>
      <c r="E2097">
        <v>16</v>
      </c>
      <c r="F2097" s="116">
        <v>5.7778939781998072E-2</v>
      </c>
      <c r="G2097" s="116">
        <v>5.7811621150693791E-2</v>
      </c>
      <c r="H2097" s="116">
        <v>5.7842582447352894E-2</v>
      </c>
      <c r="I2097" s="86">
        <v>0.10340213048122456</v>
      </c>
      <c r="J2097" s="86">
        <v>0.10342105127362734</v>
      </c>
      <c r="K2097" s="86">
        <v>0.10343481184992027</v>
      </c>
      <c r="L2097" s="86">
        <v>1.601992531447217</v>
      </c>
      <c r="M2097" s="86">
        <v>1.6224579485388848</v>
      </c>
      <c r="N2097" s="86">
        <v>1.5822031026659396</v>
      </c>
      <c r="O2097" s="117">
        <v>5.3130307497277984</v>
      </c>
      <c r="P2097" s="117">
        <v>5.386333339640264</v>
      </c>
      <c r="Q2097" s="117">
        <v>5.2434331949822059</v>
      </c>
    </row>
    <row r="2098" spans="1:17" x14ac:dyDescent="0.25">
      <c r="A2098" t="s">
        <v>2200</v>
      </c>
      <c r="B2098">
        <v>23</v>
      </c>
      <c r="C2098">
        <v>62</v>
      </c>
      <c r="D2098">
        <v>12</v>
      </c>
      <c r="E2098">
        <v>16</v>
      </c>
      <c r="F2098" s="116">
        <v>5.779575454131667E-2</v>
      </c>
      <c r="G2098" s="116">
        <v>5.7826788596019363E-2</v>
      </c>
      <c r="H2098" s="116">
        <v>5.7856098536571907E-2</v>
      </c>
      <c r="I2098" s="86">
        <v>0.10341236672597619</v>
      </c>
      <c r="J2098" s="86">
        <v>0.10342960786747769</v>
      </c>
      <c r="K2098" s="86">
        <v>0.10343995255237859</v>
      </c>
      <c r="L2098" s="86">
        <v>1.5595526268603193</v>
      </c>
      <c r="M2098" s="86">
        <v>1.5792178728569262</v>
      </c>
      <c r="N2098" s="86">
        <v>1.5995551781657995</v>
      </c>
      <c r="O2098" s="117">
        <v>4.9719728003751671</v>
      </c>
      <c r="P2098" s="117">
        <v>5.0408132301623425</v>
      </c>
      <c r="Q2098" s="117">
        <v>5.1133174025185859</v>
      </c>
    </row>
    <row r="2099" spans="1:17" x14ac:dyDescent="0.25">
      <c r="A2099" t="s">
        <v>2201</v>
      </c>
      <c r="B2099">
        <v>24</v>
      </c>
      <c r="C2099">
        <v>61</v>
      </c>
      <c r="D2099">
        <v>12</v>
      </c>
      <c r="E2099">
        <v>16</v>
      </c>
      <c r="F2099" s="116">
        <v>5.7390961666764613E-2</v>
      </c>
      <c r="G2099" s="116">
        <v>5.7422073499977529E-2</v>
      </c>
      <c r="H2099" s="116">
        <v>5.7449728462833458E-2</v>
      </c>
      <c r="I2099" s="86">
        <v>0.1034209189052783</v>
      </c>
      <c r="J2099" s="86">
        <v>0.10343647482188476</v>
      </c>
      <c r="K2099" s="86">
        <v>0.10343993169224175</v>
      </c>
      <c r="L2099" s="86">
        <v>1.6191254809370885</v>
      </c>
      <c r="M2099" s="86">
        <v>1.5787077527231497</v>
      </c>
      <c r="N2099" s="86">
        <v>1.5985790546677647</v>
      </c>
      <c r="O2099" s="117">
        <v>4.8596234085433094</v>
      </c>
      <c r="P2099" s="117">
        <v>4.7193937340767906</v>
      </c>
      <c r="Q2099" s="117">
        <v>4.7876893932846833</v>
      </c>
    </row>
    <row r="2100" spans="1:17" x14ac:dyDescent="0.25">
      <c r="A2100" t="s">
        <v>2202</v>
      </c>
      <c r="B2100">
        <v>25</v>
      </c>
      <c r="C2100">
        <v>60</v>
      </c>
      <c r="D2100">
        <v>12</v>
      </c>
      <c r="E2100">
        <v>16</v>
      </c>
      <c r="F2100" s="116">
        <v>5.7237878522667603E-2</v>
      </c>
      <c r="G2100" s="116">
        <v>5.7265607533972369E-2</v>
      </c>
      <c r="H2100" s="116">
        <v>5.7289870418864047E-2</v>
      </c>
      <c r="I2100" s="86">
        <v>0.10432693890778891</v>
      </c>
      <c r="J2100" s="86">
        <v>0.10433560422382164</v>
      </c>
      <c r="K2100" s="86">
        <v>0.1043338711606151</v>
      </c>
      <c r="L2100" s="86">
        <v>1.5919641325238774</v>
      </c>
      <c r="M2100" s="86">
        <v>1.6129116675014255</v>
      </c>
      <c r="N2100" s="86">
        <v>1.5717028905761221</v>
      </c>
      <c r="O2100" s="117">
        <v>4.5382253086152309</v>
      </c>
      <c r="P2100" s="117">
        <v>4.6043538013874903</v>
      </c>
      <c r="Q2100" s="117">
        <v>4.4754676237797071</v>
      </c>
    </row>
    <row r="2101" spans="1:17" x14ac:dyDescent="0.25">
      <c r="A2101" t="s">
        <v>2203</v>
      </c>
      <c r="B2101">
        <v>26</v>
      </c>
      <c r="C2101">
        <v>59</v>
      </c>
      <c r="D2101">
        <v>12</v>
      </c>
      <c r="E2101">
        <v>16</v>
      </c>
      <c r="F2101" s="116">
        <v>5.7252153842677803E-2</v>
      </c>
      <c r="G2101" s="116">
        <v>5.7278224159536435E-2</v>
      </c>
      <c r="H2101" s="116">
        <v>5.729908041302334E-2</v>
      </c>
      <c r="I2101" s="86">
        <v>0.10433167004711776</v>
      </c>
      <c r="J2101" s="86">
        <v>0.10433688411048948</v>
      </c>
      <c r="K2101" s="86">
        <v>0.10432819400486994</v>
      </c>
      <c r="L2101" s="86">
        <v>1.544982593718444</v>
      </c>
      <c r="M2101" s="86">
        <v>1.5651175684389269</v>
      </c>
      <c r="N2101" s="86">
        <v>1.5859326186004921</v>
      </c>
      <c r="O2101" s="117">
        <v>4.2551362869264313</v>
      </c>
      <c r="P2101" s="117">
        <v>4.3174391301551882</v>
      </c>
      <c r="Q2101" s="117">
        <v>4.3830894020685927</v>
      </c>
    </row>
    <row r="2102" spans="1:17" x14ac:dyDescent="0.25">
      <c r="A2102" t="s">
        <v>2204</v>
      </c>
      <c r="B2102">
        <v>27</v>
      </c>
      <c r="C2102">
        <v>58</v>
      </c>
      <c r="D2102">
        <v>12</v>
      </c>
      <c r="E2102">
        <v>16</v>
      </c>
      <c r="F2102" s="116">
        <v>5.7265988382228857E-2</v>
      </c>
      <c r="G2102" s="116">
        <v>5.7290395464466778E-2</v>
      </c>
      <c r="H2102" s="116">
        <v>5.730782909463672E-2</v>
      </c>
      <c r="I2102" s="86">
        <v>0.10433678984107503</v>
      </c>
      <c r="J2102" s="86">
        <v>0.10433330311504103</v>
      </c>
      <c r="K2102" s="86">
        <v>0.10431935621090509</v>
      </c>
      <c r="L2102" s="86">
        <v>1.5522712533385401</v>
      </c>
      <c r="M2102" s="86">
        <v>1.5115741870698252</v>
      </c>
      <c r="N2102" s="86">
        <v>1.531584044406904</v>
      </c>
      <c r="O2102" s="117">
        <v>4.1667090885000801</v>
      </c>
      <c r="P2102" s="117">
        <v>4.0396894024448926</v>
      </c>
      <c r="Q2102" s="117">
        <v>4.1015386921987993</v>
      </c>
    </row>
    <row r="2103" spans="1:17" x14ac:dyDescent="0.25">
      <c r="A2103" t="s">
        <v>2205</v>
      </c>
      <c r="B2103">
        <v>28</v>
      </c>
      <c r="C2103">
        <v>57</v>
      </c>
      <c r="D2103">
        <v>12</v>
      </c>
      <c r="E2103">
        <v>16</v>
      </c>
      <c r="F2103" s="116">
        <v>5.7278685255828354E-2</v>
      </c>
      <c r="G2103" s="116">
        <v>5.7299674147457458E-2</v>
      </c>
      <c r="H2103" s="116">
        <v>5.7313666741876865E-2</v>
      </c>
      <c r="I2103" s="86">
        <v>0.10433578028828243</v>
      </c>
      <c r="J2103" s="86">
        <v>0.10432878399107272</v>
      </c>
      <c r="K2103" s="86">
        <v>0.10430779509944361</v>
      </c>
      <c r="L2103" s="86">
        <v>1.5088197071699803</v>
      </c>
      <c r="M2103" s="86">
        <v>1.5293818246692938</v>
      </c>
      <c r="N2103" s="86">
        <v>1.4889296617899517</v>
      </c>
      <c r="O2103" s="117">
        <v>3.9014431612069314</v>
      </c>
      <c r="P2103" s="117">
        <v>3.9661344233564386</v>
      </c>
      <c r="Q2103" s="117">
        <v>3.8400489041174959</v>
      </c>
    </row>
    <row r="2104" spans="1:17" x14ac:dyDescent="0.25">
      <c r="A2104" t="s">
        <v>2206</v>
      </c>
      <c r="B2104">
        <v>29</v>
      </c>
      <c r="C2104">
        <v>56</v>
      </c>
      <c r="D2104">
        <v>12</v>
      </c>
      <c r="E2104">
        <v>16</v>
      </c>
      <c r="F2104" s="116">
        <v>5.7290194846339765E-2</v>
      </c>
      <c r="G2104" s="116">
        <v>5.730774698936867E-2</v>
      </c>
      <c r="H2104" s="116">
        <v>5.73200334894889E-2</v>
      </c>
      <c r="I2104" s="86">
        <v>0.10433344859240588</v>
      </c>
      <c r="J2104" s="86">
        <v>0.10431940687798277</v>
      </c>
      <c r="K2104" s="86">
        <v>0.10429307866343941</v>
      </c>
      <c r="L2104" s="86">
        <v>1.4597046676413956</v>
      </c>
      <c r="M2104" s="86">
        <v>1.479477156763455</v>
      </c>
      <c r="N2104" s="86">
        <v>1.4999183825349156</v>
      </c>
      <c r="O2104" s="117">
        <v>3.6550056079096978</v>
      </c>
      <c r="P2104" s="117">
        <v>3.7157518197184287</v>
      </c>
      <c r="Q2104" s="117">
        <v>3.7797627301305354</v>
      </c>
    </row>
    <row r="2105" spans="1:17" x14ac:dyDescent="0.25">
      <c r="A2105" t="s">
        <v>2207</v>
      </c>
      <c r="B2105">
        <v>30</v>
      </c>
      <c r="C2105">
        <v>55</v>
      </c>
      <c r="D2105">
        <v>12</v>
      </c>
      <c r="E2105">
        <v>16</v>
      </c>
      <c r="F2105" s="116">
        <v>5.7299154334038052E-2</v>
      </c>
      <c r="G2105" s="116">
        <v>5.7315010570824526E-2</v>
      </c>
      <c r="H2105" s="116">
        <v>5.7323819591261455E-2</v>
      </c>
      <c r="I2105" s="86">
        <v>0.10432875264270614</v>
      </c>
      <c r="J2105" s="86">
        <v>0.1043076109936575</v>
      </c>
      <c r="K2105" s="86">
        <v>0.10427589852008456</v>
      </c>
      <c r="L2105" s="86">
        <v>1.4697357293868922</v>
      </c>
      <c r="M2105" s="86">
        <v>1.4297498238195914</v>
      </c>
      <c r="N2105" s="86">
        <v>1.4494106765327694</v>
      </c>
      <c r="O2105" s="117">
        <v>3.6022832980972517</v>
      </c>
      <c r="P2105" s="117">
        <v>3.4784548978153631</v>
      </c>
      <c r="Q2105" s="117">
        <v>3.5387491190979561</v>
      </c>
    </row>
    <row r="2106" spans="1:17" x14ac:dyDescent="0.25">
      <c r="A2106" t="s">
        <v>2208</v>
      </c>
      <c r="B2106">
        <v>31</v>
      </c>
      <c r="C2106">
        <v>54</v>
      </c>
      <c r="D2106">
        <v>12</v>
      </c>
      <c r="E2106">
        <v>16</v>
      </c>
      <c r="F2106" s="116">
        <v>5.7308673334017284E-2</v>
      </c>
      <c r="G2106" s="116">
        <v>5.7319286378864472E-2</v>
      </c>
      <c r="H2106" s="116">
        <v>5.73281305829038E-2</v>
      </c>
      <c r="I2106" s="86">
        <v>0.1043191554846447</v>
      </c>
      <c r="J2106" s="86">
        <v>0.10429262287252672</v>
      </c>
      <c r="K2106" s="86">
        <v>0.10426078373798515</v>
      </c>
      <c r="L2106" s="86">
        <v>1.4478245026904069</v>
      </c>
      <c r="M2106" s="86">
        <v>1.4680370466018799</v>
      </c>
      <c r="N2106" s="86">
        <v>1.4282731264675839</v>
      </c>
      <c r="O2106" s="117">
        <v>3.4407102249611738</v>
      </c>
      <c r="P2106" s="117">
        <v>3.5037693997615604</v>
      </c>
      <c r="Q2106" s="117">
        <v>3.3808668027494861</v>
      </c>
    </row>
    <row r="2107" spans="1:17" x14ac:dyDescent="0.25">
      <c r="A2107" t="s">
        <v>2209</v>
      </c>
      <c r="B2107">
        <v>32</v>
      </c>
      <c r="C2107">
        <v>53</v>
      </c>
      <c r="D2107">
        <v>12</v>
      </c>
      <c r="E2107">
        <v>16</v>
      </c>
      <c r="F2107" s="116">
        <v>5.7313492225623028E-2</v>
      </c>
      <c r="G2107" s="116">
        <v>5.7324150574040882E-2</v>
      </c>
      <c r="H2107" s="116">
        <v>5.7333032531055761E-2</v>
      </c>
      <c r="I2107" s="86">
        <v>0.10430615039995453</v>
      </c>
      <c r="J2107" s="86">
        <v>0.10427595174610393</v>
      </c>
      <c r="K2107" s="86">
        <v>0.10424397670085035</v>
      </c>
      <c r="L2107" s="86">
        <v>1.4195090409440454</v>
      </c>
      <c r="M2107" s="86">
        <v>1.4390546755509923</v>
      </c>
      <c r="N2107" s="86">
        <v>1.4592642002634391</v>
      </c>
      <c r="O2107" s="117">
        <v>3.2874147998273346</v>
      </c>
      <c r="P2107" s="117">
        <v>3.3466254780713363</v>
      </c>
      <c r="Q2107" s="117">
        <v>3.4090176733180684</v>
      </c>
    </row>
    <row r="2108" spans="1:17" x14ac:dyDescent="0.25">
      <c r="A2108" t="s">
        <v>2210</v>
      </c>
      <c r="B2108">
        <v>33</v>
      </c>
      <c r="C2108">
        <v>52</v>
      </c>
      <c r="D2108">
        <v>12</v>
      </c>
      <c r="E2108">
        <v>16</v>
      </c>
      <c r="F2108" s="116">
        <v>5.731870312441447E-2</v>
      </c>
      <c r="G2108" s="116">
        <v>5.7327625434293435E-2</v>
      </c>
      <c r="H2108" s="116">
        <v>5.7338332206148188E-2</v>
      </c>
      <c r="I2108" s="86">
        <v>0.10429288017516279</v>
      </c>
      <c r="J2108" s="86">
        <v>0.10426075985959853</v>
      </c>
      <c r="K2108" s="86">
        <v>0.10423042400601007</v>
      </c>
      <c r="L2108" s="86">
        <v>1.4337688015374925</v>
      </c>
      <c r="M2108" s="86">
        <v>1.3942233396919661</v>
      </c>
      <c r="N2108" s="86">
        <v>1.413666468294154</v>
      </c>
      <c r="O2108" s="117">
        <v>3.3188548036824157</v>
      </c>
      <c r="P2108" s="117">
        <v>3.1981734247215794</v>
      </c>
      <c r="Q2108" s="117">
        <v>3.2569357575844093</v>
      </c>
    </row>
    <row r="2109" spans="1:17" x14ac:dyDescent="0.25">
      <c r="A2109" t="s">
        <v>2211</v>
      </c>
      <c r="B2109">
        <v>34</v>
      </c>
      <c r="C2109">
        <v>51</v>
      </c>
      <c r="D2109">
        <v>12</v>
      </c>
      <c r="E2109">
        <v>16</v>
      </c>
      <c r="F2109" s="116">
        <v>5.6690789898366838E-2</v>
      </c>
      <c r="G2109" s="116">
        <v>5.6699755420554714E-2</v>
      </c>
      <c r="H2109" s="116">
        <v>5.6714100256055312E-2</v>
      </c>
      <c r="I2109" s="86">
        <v>0.10427619546272852</v>
      </c>
      <c r="J2109" s="86">
        <v>0.10424391958285219</v>
      </c>
      <c r="K2109" s="86">
        <v>0.10421881612072613</v>
      </c>
      <c r="L2109" s="86">
        <v>1.4338900324910524</v>
      </c>
      <c r="M2109" s="86">
        <v>1.453963836669703</v>
      </c>
      <c r="N2109" s="86">
        <v>1.4144710830270857</v>
      </c>
      <c r="O2109" s="117">
        <v>3.1757977521642768</v>
      </c>
      <c r="P2109" s="117">
        <v>3.2370609583784598</v>
      </c>
      <c r="Q2109" s="117">
        <v>3.1176599269847873</v>
      </c>
    </row>
    <row r="2110" spans="1:17" x14ac:dyDescent="0.25">
      <c r="A2110" t="s">
        <v>2212</v>
      </c>
      <c r="B2110">
        <v>35</v>
      </c>
      <c r="C2110">
        <v>50</v>
      </c>
      <c r="D2110">
        <v>12</v>
      </c>
      <c r="E2110">
        <v>16</v>
      </c>
      <c r="F2110" s="116">
        <v>5.6578404283888738E-2</v>
      </c>
      <c r="G2110" s="116">
        <v>5.6589218543571553E-2</v>
      </c>
      <c r="H2110" s="116">
        <v>5.6605439933095782E-2</v>
      </c>
      <c r="I2110" s="86">
        <v>0.10550031271234249</v>
      </c>
      <c r="J2110" s="86">
        <v>0.10546786993329405</v>
      </c>
      <c r="K2110" s="86">
        <v>0.1054444390373146</v>
      </c>
      <c r="L2110" s="86">
        <v>1.3931379917559295</v>
      </c>
      <c r="M2110" s="86">
        <v>1.4128866323133684</v>
      </c>
      <c r="N2110" s="86">
        <v>1.4332954534189701</v>
      </c>
      <c r="O2110" s="117">
        <v>3.0355428668241942</v>
      </c>
      <c r="P2110" s="117">
        <v>3.0893960776680132</v>
      </c>
      <c r="Q2110" s="117">
        <v>3.1461799528858752</v>
      </c>
    </row>
    <row r="2111" spans="1:17" x14ac:dyDescent="0.25">
      <c r="A2111" t="s">
        <v>2213</v>
      </c>
      <c r="B2111">
        <v>36</v>
      </c>
      <c r="C2111">
        <v>49</v>
      </c>
      <c r="D2111">
        <v>12</v>
      </c>
      <c r="E2111">
        <v>16</v>
      </c>
      <c r="F2111" s="116">
        <v>5.658352862707143E-2</v>
      </c>
      <c r="G2111" s="116">
        <v>5.6596215923281734E-2</v>
      </c>
      <c r="H2111" s="116">
        <v>5.661615310304078E-2</v>
      </c>
      <c r="I2111" s="86">
        <v>0.10548218069247263</v>
      </c>
      <c r="J2111" s="86">
        <v>0.10545499362916483</v>
      </c>
      <c r="K2111" s="86">
        <v>0.10543686892029297</v>
      </c>
      <c r="L2111" s="86">
        <v>1.4061221641627382</v>
      </c>
      <c r="M2111" s="86">
        <v>1.3659904337786575</v>
      </c>
      <c r="N2111" s="86">
        <v>1.3857258725922434</v>
      </c>
      <c r="O2111" s="117">
        <v>3.0729682654472361</v>
      </c>
      <c r="P2111" s="117">
        <v>2.9630672807318033</v>
      </c>
      <c r="Q2111" s="117">
        <v>3.0165623589671089</v>
      </c>
    </row>
    <row r="2112" spans="1:17" x14ac:dyDescent="0.25">
      <c r="A2112" t="s">
        <v>2214</v>
      </c>
      <c r="B2112">
        <v>37</v>
      </c>
      <c r="C2112">
        <v>48</v>
      </c>
      <c r="D2112">
        <v>12</v>
      </c>
      <c r="E2112">
        <v>16</v>
      </c>
      <c r="F2112" s="116">
        <v>5.658987519486558E-2</v>
      </c>
      <c r="G2112" s="116">
        <v>5.6604461624016555E-2</v>
      </c>
      <c r="H2112" s="116">
        <v>5.6628164571386898E-2</v>
      </c>
      <c r="I2112" s="86">
        <v>0.10546717597615118</v>
      </c>
      <c r="J2112" s="86">
        <v>0.10544529633242472</v>
      </c>
      <c r="K2112" s="86">
        <v>0.10543253320691762</v>
      </c>
      <c r="L2112" s="86">
        <v>1.3580640161909363</v>
      </c>
      <c r="M2112" s="86">
        <v>1.3783519158363038</v>
      </c>
      <c r="N2112" s="86">
        <v>1.3384321973250337</v>
      </c>
      <c r="O2112" s="117">
        <v>2.9471314875422778</v>
      </c>
      <c r="P2112" s="117">
        <v>3.003157961911187</v>
      </c>
      <c r="Q2112" s="117">
        <v>2.8939949494489063</v>
      </c>
    </row>
    <row r="2113" spans="1:17" x14ac:dyDescent="0.25">
      <c r="A2113" t="s">
        <v>2215</v>
      </c>
      <c r="B2113">
        <v>38</v>
      </c>
      <c r="C2113">
        <v>47</v>
      </c>
      <c r="D2113">
        <v>12</v>
      </c>
      <c r="E2113">
        <v>16</v>
      </c>
      <c r="F2113" s="116">
        <v>5.6596987757259035E-2</v>
      </c>
      <c r="G2113" s="116">
        <v>5.6615337189160626E-2</v>
      </c>
      <c r="H2113" s="116">
        <v>5.6641026393822846E-2</v>
      </c>
      <c r="I2113" s="86">
        <v>0.10545418513842811</v>
      </c>
      <c r="J2113" s="86">
        <v>0.10543767064971668</v>
      </c>
      <c r="K2113" s="86">
        <v>0.10543033087695605</v>
      </c>
      <c r="L2113" s="86">
        <v>1.3105256011273891</v>
      </c>
      <c r="M2113" s="86">
        <v>1.3300567364434397</v>
      </c>
      <c r="N2113" s="86">
        <v>1.350242029006782</v>
      </c>
      <c r="O2113" s="117">
        <v>2.8281300460937731</v>
      </c>
      <c r="P2113" s="117">
        <v>2.8809066821291212</v>
      </c>
      <c r="Q2113" s="117">
        <v>2.9365550042570683</v>
      </c>
    </row>
    <row r="2114" spans="1:17" x14ac:dyDescent="0.25">
      <c r="A2114" t="s">
        <v>2216</v>
      </c>
      <c r="B2114">
        <v>39</v>
      </c>
      <c r="C2114">
        <v>46</v>
      </c>
      <c r="D2114">
        <v>12</v>
      </c>
      <c r="E2114">
        <v>16</v>
      </c>
      <c r="F2114" s="116">
        <v>5.6604819326077679E-2</v>
      </c>
      <c r="G2114" s="116">
        <v>5.662698903892447E-2</v>
      </c>
      <c r="H2114" s="116">
        <v>5.6654701179982968E-2</v>
      </c>
      <c r="I2114" s="86">
        <v>0.10544469672756564</v>
      </c>
      <c r="J2114" s="86">
        <v>0.10543361187114224</v>
      </c>
      <c r="K2114" s="86">
        <v>0.10542991691900111</v>
      </c>
      <c r="L2114" s="86">
        <v>1.3217582799258794</v>
      </c>
      <c r="M2114" s="86">
        <v>1.2822370718243272</v>
      </c>
      <c r="N2114" s="86">
        <v>1.3016715963486483</v>
      </c>
      <c r="O2114" s="117">
        <v>2.8729786302442917</v>
      </c>
      <c r="P2114" s="117">
        <v>2.765289250090988</v>
      </c>
      <c r="Q2114" s="117">
        <v>2.8177095361172335</v>
      </c>
    </row>
    <row r="2115" spans="1:17" x14ac:dyDescent="0.25">
      <c r="A2115" t="s">
        <v>2217</v>
      </c>
      <c r="B2115">
        <v>40</v>
      </c>
      <c r="C2115">
        <v>45</v>
      </c>
      <c r="D2115">
        <v>12</v>
      </c>
      <c r="E2115">
        <v>16</v>
      </c>
      <c r="F2115" s="116">
        <v>5.6616203440928249E-2</v>
      </c>
      <c r="G2115" s="116">
        <v>5.6640396013808374E-2</v>
      </c>
      <c r="H2115" s="116">
        <v>5.6670171488122374E-2</v>
      </c>
      <c r="I2115" s="86">
        <v>0.10543681551302211</v>
      </c>
      <c r="J2115" s="86">
        <v>0.10543123261158824</v>
      </c>
      <c r="K2115" s="86">
        <v>0.10543123261158824</v>
      </c>
      <c r="L2115" s="86">
        <v>1.2728680295149388</v>
      </c>
      <c r="M2115" s="86">
        <v>1.2928566776153567</v>
      </c>
      <c r="N2115" s="86">
        <v>1.2535239706302439</v>
      </c>
      <c r="O2115" s="117">
        <v>2.7573782694866522</v>
      </c>
      <c r="P2115" s="117">
        <v>2.8122693563845131</v>
      </c>
      <c r="Q2115" s="117">
        <v>2.7053195745829108</v>
      </c>
    </row>
    <row r="2116" spans="1:17" x14ac:dyDescent="0.25">
      <c r="A2116" t="s">
        <v>2218</v>
      </c>
      <c r="B2116">
        <v>41</v>
      </c>
      <c r="C2116">
        <v>44</v>
      </c>
      <c r="D2116">
        <v>12</v>
      </c>
      <c r="E2116">
        <v>16</v>
      </c>
      <c r="F2116" s="116">
        <v>5.6628261803259319E-2</v>
      </c>
      <c r="G2116" s="116">
        <v>5.6656394944287002E-2</v>
      </c>
      <c r="H2116" s="116">
        <v>5.6686403628049865E-2</v>
      </c>
      <c r="I2116" s="86">
        <v>0.10543363485808706</v>
      </c>
      <c r="J2116" s="86">
        <v>0.10542988377261669</v>
      </c>
      <c r="K2116" s="86">
        <v>0.10543175931535188</v>
      </c>
      <c r="L2116" s="86">
        <v>1.2106478312161582</v>
      </c>
      <c r="M2116" s="86">
        <v>1.2299021529355056</v>
      </c>
      <c r="N2116" s="86">
        <v>1.2498007235843873</v>
      </c>
      <c r="O2116" s="117">
        <v>2.6225263935751406</v>
      </c>
      <c r="P2116" s="117">
        <v>2.6740738101088004</v>
      </c>
      <c r="Q2116" s="117">
        <v>2.7284251630315524</v>
      </c>
    </row>
    <row r="2117" spans="1:17" x14ac:dyDescent="0.25">
      <c r="A2117" t="s">
        <v>2219</v>
      </c>
      <c r="B2117">
        <v>42</v>
      </c>
      <c r="C2117">
        <v>43</v>
      </c>
      <c r="D2117">
        <v>12</v>
      </c>
      <c r="E2117">
        <v>16</v>
      </c>
      <c r="F2117" s="116">
        <v>5.6641385962589601E-2</v>
      </c>
      <c r="G2117" s="116">
        <v>5.6671647154502298E-2</v>
      </c>
      <c r="H2117" s="116">
        <v>5.6701908346414996E-2</v>
      </c>
      <c r="I2117" s="86">
        <v>0.10543188394832902</v>
      </c>
      <c r="J2117" s="86">
        <v>0.10542999262383447</v>
      </c>
      <c r="K2117" s="86">
        <v>0.10543188394832902</v>
      </c>
      <c r="L2117" s="86">
        <v>1.2060276511641101</v>
      </c>
      <c r="M2117" s="86">
        <v>1.167047453331568</v>
      </c>
      <c r="N2117" s="86">
        <v>1.1862169727460141</v>
      </c>
      <c r="O2117" s="117">
        <v>2.6484632988481835</v>
      </c>
      <c r="P2117" s="117">
        <v>2.5432943090045961</v>
      </c>
      <c r="Q2117" s="117">
        <v>2.5944867890984056</v>
      </c>
    </row>
    <row r="2118" spans="1:17" x14ac:dyDescent="0.25">
      <c r="A2118" t="s">
        <v>2220</v>
      </c>
      <c r="B2118">
        <v>43</v>
      </c>
      <c r="C2118">
        <v>42</v>
      </c>
      <c r="D2118">
        <v>12</v>
      </c>
      <c r="E2118">
        <v>16</v>
      </c>
      <c r="F2118" s="116">
        <v>5.6655336998776701E-2</v>
      </c>
      <c r="G2118" s="116">
        <v>5.6685871757828826E-2</v>
      </c>
      <c r="H2118" s="116">
        <v>5.6716406516880952E-2</v>
      </c>
      <c r="I2118" s="86">
        <v>0.10543079773966446</v>
      </c>
      <c r="J2118" s="86">
        <v>0.10543079773966446</v>
      </c>
      <c r="K2118" s="86">
        <v>0.10543270616210522</v>
      </c>
      <c r="L2118" s="86">
        <v>1.1419141095396312</v>
      </c>
      <c r="M2118" s="86">
        <v>1.1617235344746972</v>
      </c>
      <c r="N2118" s="86">
        <v>1.1227468687558804</v>
      </c>
      <c r="O2118" s="117">
        <v>2.5181195168637749</v>
      </c>
      <c r="P2118" s="117">
        <v>2.5717213779573389</v>
      </c>
      <c r="Q2118" s="117">
        <v>2.4672829598868686</v>
      </c>
    </row>
    <row r="2119" spans="1:17" x14ac:dyDescent="0.25">
      <c r="A2119" t="s">
        <v>2221</v>
      </c>
      <c r="B2119">
        <v>44</v>
      </c>
      <c r="C2119">
        <v>41</v>
      </c>
      <c r="D2119">
        <v>12</v>
      </c>
      <c r="E2119">
        <v>16</v>
      </c>
      <c r="F2119" s="116">
        <v>5.5978633697403211E-2</v>
      </c>
      <c r="G2119" s="116">
        <v>5.6009465302881985E-2</v>
      </c>
      <c r="H2119" s="116">
        <v>5.6040296908360758E-2</v>
      </c>
      <c r="I2119" s="86">
        <v>0.10543060191001796</v>
      </c>
      <c r="J2119" s="86">
        <v>0.10543252888536038</v>
      </c>
      <c r="K2119" s="86">
        <v>0.10543060191001796</v>
      </c>
      <c r="L2119" s="86">
        <v>1.1101150789674494</v>
      </c>
      <c r="M2119" s="86">
        <v>1.1291979157834697</v>
      </c>
      <c r="N2119" s="86">
        <v>1.1489147274871472</v>
      </c>
      <c r="O2119" s="117">
        <v>2.3941666602434157</v>
      </c>
      <c r="P2119" s="117">
        <v>2.4445050371135451</v>
      </c>
      <c r="Q2119" s="117">
        <v>2.4975816459452584</v>
      </c>
    </row>
    <row r="2120" spans="1:17" x14ac:dyDescent="0.25">
      <c r="A2120" t="s">
        <v>2222</v>
      </c>
      <c r="B2120">
        <v>45</v>
      </c>
      <c r="C2120">
        <v>40</v>
      </c>
      <c r="D2120">
        <v>12</v>
      </c>
      <c r="E2120">
        <v>16</v>
      </c>
      <c r="F2120" s="116">
        <v>5.612422723068685E-2</v>
      </c>
      <c r="G2120" s="116">
        <v>5.6155381395122425E-2</v>
      </c>
      <c r="H2120" s="116">
        <v>5.6186535559558E-2</v>
      </c>
      <c r="I2120" s="86">
        <v>0.10689772671956384</v>
      </c>
      <c r="J2120" s="86">
        <v>0.10689577958428662</v>
      </c>
      <c r="K2120" s="86">
        <v>0.10688993817845495</v>
      </c>
      <c r="L2120" s="86">
        <v>1.0954037871781142</v>
      </c>
      <c r="M2120" s="86">
        <v>1.0563754076814487</v>
      </c>
      <c r="N2120" s="86">
        <v>1.0755712408119553</v>
      </c>
      <c r="O2120" s="117">
        <v>2.4236635350240956</v>
      </c>
      <c r="P2120" s="117">
        <v>2.3258686657255514</v>
      </c>
      <c r="Q2120" s="117">
        <v>2.3734527576303366</v>
      </c>
    </row>
    <row r="2121" spans="1:17" x14ac:dyDescent="0.25">
      <c r="A2121" t="s">
        <v>2223</v>
      </c>
      <c r="B2121">
        <v>46</v>
      </c>
      <c r="C2121">
        <v>39</v>
      </c>
      <c r="D2121">
        <v>12</v>
      </c>
      <c r="E2121">
        <v>16</v>
      </c>
      <c r="F2121" s="116">
        <v>5.6141124673386326E-2</v>
      </c>
      <c r="G2121" s="116">
        <v>5.6170660197730489E-2</v>
      </c>
      <c r="H2121" s="116">
        <v>5.6200195722074651E-2</v>
      </c>
      <c r="I2121" s="86">
        <v>0.10689693874135348</v>
      </c>
      <c r="J2121" s="86">
        <v>0.1068949697063972</v>
      </c>
      <c r="K2121" s="86">
        <v>0.10688709356657208</v>
      </c>
      <c r="L2121" s="86">
        <v>1.0710132456981509</v>
      </c>
      <c r="M2121" s="86">
        <v>1.090762666309615</v>
      </c>
      <c r="N2121" s="86">
        <v>1.0518978032483137</v>
      </c>
      <c r="O2121" s="117">
        <v>2.3045585128272781</v>
      </c>
      <c r="P2121" s="117">
        <v>2.3544755180038712</v>
      </c>
      <c r="Q2121" s="117">
        <v>2.2572524480027094</v>
      </c>
    </row>
    <row r="2122" spans="1:17" x14ac:dyDescent="0.25">
      <c r="A2122" t="s">
        <v>2224</v>
      </c>
      <c r="B2122">
        <v>47</v>
      </c>
      <c r="C2122">
        <v>38</v>
      </c>
      <c r="D2122">
        <v>12</v>
      </c>
      <c r="E2122">
        <v>16</v>
      </c>
      <c r="F2122" s="116">
        <v>5.615550325526153E-2</v>
      </c>
      <c r="G2122" s="116">
        <v>5.6185395463956969E-2</v>
      </c>
      <c r="H2122" s="116">
        <v>5.6215287672652416E-2</v>
      </c>
      <c r="I2122" s="86">
        <v>0.10689653110882159</v>
      </c>
      <c r="J2122" s="86">
        <v>0.1068905526670825</v>
      </c>
      <c r="K2122" s="86">
        <v>0.10688457422534341</v>
      </c>
      <c r="L2122" s="86">
        <v>1.0476242668935818</v>
      </c>
      <c r="M2122" s="86">
        <v>1.0666616182047537</v>
      </c>
      <c r="N2122" s="86">
        <v>1.0863325983178675</v>
      </c>
      <c r="O2122" s="117">
        <v>2.1953515622664672</v>
      </c>
      <c r="P2122" s="117">
        <v>2.24237798498614</v>
      </c>
      <c r="Q2122" s="117">
        <v>2.2920010442344902</v>
      </c>
    </row>
    <row r="2123" spans="1:17" x14ac:dyDescent="0.25">
      <c r="A2123" t="s">
        <v>2225</v>
      </c>
      <c r="B2123">
        <v>48</v>
      </c>
      <c r="C2123">
        <v>37</v>
      </c>
      <c r="D2123">
        <v>12</v>
      </c>
      <c r="E2123">
        <v>16</v>
      </c>
      <c r="F2123" s="116">
        <v>5.6171338023193615E-2</v>
      </c>
      <c r="G2123" s="116">
        <v>5.6201616891571375E-2</v>
      </c>
      <c r="H2123" s="116">
        <v>5.6231895759949128E-2</v>
      </c>
      <c r="I2123" s="86">
        <v>0.10689449832961576</v>
      </c>
      <c r="J2123" s="86">
        <v>0.10688844255594021</v>
      </c>
      <c r="K2123" s="86">
        <v>0.10688440537348984</v>
      </c>
      <c r="L2123" s="86">
        <v>1.0821142724492576</v>
      </c>
      <c r="M2123" s="86">
        <v>1.0435531242745688</v>
      </c>
      <c r="N2123" s="86">
        <v>1.0625187981307844</v>
      </c>
      <c r="O2123" s="117">
        <v>2.2320713773857226</v>
      </c>
      <c r="P2123" s="117">
        <v>2.1359945094318675</v>
      </c>
      <c r="Q2123" s="117">
        <v>2.1827430636159026</v>
      </c>
    </row>
    <row r="2124" spans="1:17" x14ac:dyDescent="0.25">
      <c r="A2124" t="s">
        <v>2226</v>
      </c>
      <c r="B2124">
        <v>49</v>
      </c>
      <c r="C2124">
        <v>36</v>
      </c>
      <c r="D2124">
        <v>12</v>
      </c>
      <c r="E2124">
        <v>16</v>
      </c>
      <c r="F2124" s="116">
        <v>5.6186535368294391E-2</v>
      </c>
      <c r="G2124" s="116">
        <v>5.6215185262494423E-2</v>
      </c>
      <c r="H2124" s="116">
        <v>5.6249974419737322E-2</v>
      </c>
      <c r="I2124" s="86">
        <v>0.10689070883931093</v>
      </c>
      <c r="J2124" s="86">
        <v>0.10688456957626806</v>
      </c>
      <c r="K2124" s="86">
        <v>0.10688456957626806</v>
      </c>
      <c r="L2124" s="86">
        <v>1.0587159117419545</v>
      </c>
      <c r="M2124" s="86">
        <v>1.078308346532749</v>
      </c>
      <c r="N2124" s="86">
        <v>1.0397517282025466</v>
      </c>
      <c r="O2124" s="117">
        <v>2.12552132575339</v>
      </c>
      <c r="P2124" s="117">
        <v>2.1745556196767475</v>
      </c>
      <c r="Q2124" s="117">
        <v>2.0790532437819498</v>
      </c>
    </row>
    <row r="2125" spans="1:17" x14ac:dyDescent="0.25">
      <c r="A2125" t="s">
        <v>2227</v>
      </c>
      <c r="B2125">
        <v>50</v>
      </c>
      <c r="C2125">
        <v>35</v>
      </c>
      <c r="D2125">
        <v>12</v>
      </c>
      <c r="E2125">
        <v>16</v>
      </c>
      <c r="F2125" s="116">
        <v>5.5859866527684918E-2</v>
      </c>
      <c r="G2125" s="116">
        <v>5.5891012836432045E-2</v>
      </c>
      <c r="H2125" s="116">
        <v>5.5928388406928597E-2</v>
      </c>
      <c r="I2125" s="86">
        <v>0.1068879023583985</v>
      </c>
      <c r="J2125" s="86">
        <v>0.10688374951723222</v>
      </c>
      <c r="K2125" s="86">
        <v>0.1068879023583985</v>
      </c>
      <c r="L2125" s="86">
        <v>1.0500002076420583</v>
      </c>
      <c r="M2125" s="86">
        <v>1.0689101698927321</v>
      </c>
      <c r="N2125" s="86">
        <v>1.0884460811235916</v>
      </c>
      <c r="O2125" s="117">
        <v>2.0242795858786788</v>
      </c>
      <c r="P2125" s="117">
        <v>2.0703449765156834</v>
      </c>
      <c r="Q2125" s="117">
        <v>2.1189539823670365</v>
      </c>
    </row>
    <row r="2126" spans="1:17" x14ac:dyDescent="0.25">
      <c r="A2126" t="s">
        <v>2228</v>
      </c>
      <c r="B2126">
        <v>51</v>
      </c>
      <c r="C2126">
        <v>34</v>
      </c>
      <c r="D2126">
        <v>12</v>
      </c>
      <c r="E2126">
        <v>16</v>
      </c>
      <c r="F2126" s="116">
        <v>5.5737601214574897E-2</v>
      </c>
      <c r="G2126" s="116">
        <v>5.5771339406207827E-2</v>
      </c>
      <c r="H2126" s="116">
        <v>5.5813512145748985E-2</v>
      </c>
      <c r="I2126" s="86">
        <v>0.10787154183535763</v>
      </c>
      <c r="J2126" s="86">
        <v>0.10786943319838056</v>
      </c>
      <c r="K2126" s="86">
        <v>0.10788208502024292</v>
      </c>
      <c r="L2126" s="86">
        <v>1.0880398110661269</v>
      </c>
      <c r="M2126" s="86">
        <v>1.0495719466936573</v>
      </c>
      <c r="N2126" s="86">
        <v>1.0684937283930833</v>
      </c>
      <c r="O2126" s="117">
        <v>2.0273827597840754</v>
      </c>
      <c r="P2126" s="117">
        <v>1.9353470816464238</v>
      </c>
      <c r="Q2126" s="117">
        <v>1.9801176619433198</v>
      </c>
    </row>
    <row r="2127" spans="1:17" x14ac:dyDescent="0.25">
      <c r="A2127" t="s">
        <v>2229</v>
      </c>
      <c r="B2127">
        <v>52</v>
      </c>
      <c r="C2127">
        <v>33</v>
      </c>
      <c r="D2127">
        <v>12</v>
      </c>
      <c r="E2127">
        <v>16</v>
      </c>
      <c r="F2127" s="116">
        <v>5.5754744275259047E-2</v>
      </c>
      <c r="G2127" s="116">
        <v>5.5791176880297465E-2</v>
      </c>
      <c r="H2127" s="116">
        <v>5.5840468051820025E-2</v>
      </c>
      <c r="I2127" s="86">
        <v>0.10787051423550464</v>
      </c>
      <c r="J2127" s="86">
        <v>0.10787265732991867</v>
      </c>
      <c r="K2127" s="86">
        <v>0.10790051755730098</v>
      </c>
      <c r="L2127" s="86">
        <v>1.0646635877543584</v>
      </c>
      <c r="M2127" s="86">
        <v>1.0841400297890122</v>
      </c>
      <c r="N2127" s="86">
        <v>1.0458075715525648</v>
      </c>
      <c r="O2127" s="117">
        <v>1.8764934689197732</v>
      </c>
      <c r="P2127" s="117">
        <v>1.9235108172690547</v>
      </c>
      <c r="Q2127" s="117">
        <v>1.8319578239019321</v>
      </c>
    </row>
    <row r="2128" spans="1:17" x14ac:dyDescent="0.25">
      <c r="A2128" t="s">
        <v>2230</v>
      </c>
      <c r="B2128">
        <v>53</v>
      </c>
      <c r="C2128">
        <v>32</v>
      </c>
      <c r="D2128">
        <v>12</v>
      </c>
      <c r="E2128">
        <v>16</v>
      </c>
      <c r="F2128" s="116">
        <v>5.5770517747641898E-2</v>
      </c>
      <c r="G2128" s="116">
        <v>5.5811935815074869E-2</v>
      </c>
      <c r="H2128" s="116">
        <v>5.5872972967081359E-2</v>
      </c>
      <c r="I2128" s="86">
        <v>0.10787008678175077</v>
      </c>
      <c r="J2128" s="86">
        <v>0.10788316617146644</v>
      </c>
      <c r="K2128" s="86">
        <v>0.10792894403547131</v>
      </c>
      <c r="L2128" s="86">
        <v>1.0422464287816331</v>
      </c>
      <c r="M2128" s="86">
        <v>1.0610393319047733</v>
      </c>
      <c r="N2128" s="86">
        <v>1.0804513261411222</v>
      </c>
      <c r="O2128" s="117">
        <v>1.7326049566527226</v>
      </c>
      <c r="P2128" s="117">
        <v>1.7769048496197168</v>
      </c>
      <c r="Q2128" s="117">
        <v>1.8236745673446877</v>
      </c>
    </row>
    <row r="2129" spans="1:17" x14ac:dyDescent="0.25">
      <c r="A2129" t="s">
        <v>2231</v>
      </c>
      <c r="B2129">
        <v>54</v>
      </c>
      <c r="C2129">
        <v>31</v>
      </c>
      <c r="D2129">
        <v>12</v>
      </c>
      <c r="E2129">
        <v>16</v>
      </c>
      <c r="F2129" s="116">
        <v>5.5791153215408749E-2</v>
      </c>
      <c r="G2129" s="116">
        <v>5.5839974080558866E-2</v>
      </c>
      <c r="H2129" s="116">
        <v>5.5913205378284037E-2</v>
      </c>
      <c r="I2129" s="86">
        <v>0.10787413980964301</v>
      </c>
      <c r="J2129" s="86">
        <v>0.10790076937245216</v>
      </c>
      <c r="K2129" s="86">
        <v>0.10797178153994323</v>
      </c>
      <c r="L2129" s="86">
        <v>1.0771458434581149</v>
      </c>
      <c r="M2129" s="86">
        <v>1.0389457356083855</v>
      </c>
      <c r="N2129" s="86">
        <v>1.0577351753614135</v>
      </c>
      <c r="O2129" s="117">
        <v>1.7212350791230886</v>
      </c>
      <c r="P2129" s="117">
        <v>1.6306479638370537</v>
      </c>
      <c r="Q2129" s="117">
        <v>1.674715452025733</v>
      </c>
    </row>
    <row r="2130" spans="1:17" x14ac:dyDescent="0.25">
      <c r="A2130" t="s">
        <v>2232</v>
      </c>
      <c r="B2130">
        <v>55</v>
      </c>
      <c r="C2130">
        <v>30</v>
      </c>
      <c r="D2130">
        <v>12</v>
      </c>
      <c r="E2130">
        <v>16</v>
      </c>
      <c r="F2130" s="116">
        <v>5.5352947959365933E-2</v>
      </c>
      <c r="G2130" s="116">
        <v>5.5411733052370737E-2</v>
      </c>
      <c r="H2130" s="116">
        <v>5.5504432622109072E-2</v>
      </c>
      <c r="I2130" s="86">
        <v>0.1078819504893859</v>
      </c>
      <c r="J2130" s="86">
        <v>0.10792943075681286</v>
      </c>
      <c r="K2130" s="86">
        <v>0.1080356961172446</v>
      </c>
      <c r="L2130" s="86">
        <v>1.0692940588619657</v>
      </c>
      <c r="M2130" s="86">
        <v>1.0885936570884647</v>
      </c>
      <c r="N2130" s="86">
        <v>1.0506060516992284</v>
      </c>
      <c r="O2130" s="117">
        <v>1.5760599969703069</v>
      </c>
      <c r="P2130" s="117">
        <v>1.6223329090255467</v>
      </c>
      <c r="Q2130" s="117">
        <v>1.5322289272398817</v>
      </c>
    </row>
    <row r="2131" spans="1:17" x14ac:dyDescent="0.25">
      <c r="A2131" t="s">
        <v>2233</v>
      </c>
      <c r="B2131">
        <v>18</v>
      </c>
      <c r="C2131">
        <v>67</v>
      </c>
      <c r="D2131">
        <v>15</v>
      </c>
      <c r="E2131">
        <v>16</v>
      </c>
      <c r="F2131" s="116">
        <v>5.8548244440047949E-2</v>
      </c>
      <c r="G2131" s="116">
        <v>5.8581703073539167E-2</v>
      </c>
      <c r="H2131" s="116">
        <v>5.8615161707030385E-2</v>
      </c>
      <c r="I2131" s="86">
        <v>0.10097815587649982</v>
      </c>
      <c r="J2131" s="86">
        <v>0.10100143144762415</v>
      </c>
      <c r="K2131" s="86">
        <v>0.1010232522955532</v>
      </c>
      <c r="L2131" s="86">
        <v>1.7225173693949516</v>
      </c>
      <c r="M2131" s="86">
        <v>1.6805806091216964</v>
      </c>
      <c r="N2131" s="86">
        <v>1.7011969462450685</v>
      </c>
      <c r="O2131" s="117">
        <v>5.9451016560568855</v>
      </c>
      <c r="P2131" s="117">
        <v>5.8006432785969482</v>
      </c>
      <c r="Q2131" s="117">
        <v>5.8709995112130064</v>
      </c>
    </row>
    <row r="2132" spans="1:17" x14ac:dyDescent="0.25">
      <c r="A2132" t="s">
        <v>2234</v>
      </c>
      <c r="B2132">
        <v>19</v>
      </c>
      <c r="C2132">
        <v>66</v>
      </c>
      <c r="D2132">
        <v>15</v>
      </c>
      <c r="E2132">
        <v>16</v>
      </c>
      <c r="F2132" s="116">
        <v>5.8564699055680861E-2</v>
      </c>
      <c r="G2132" s="116">
        <v>5.8598232080607562E-2</v>
      </c>
      <c r="H2132" s="116">
        <v>5.8631765105534264E-2</v>
      </c>
      <c r="I2132" s="86">
        <v>0.10098980741837989</v>
      </c>
      <c r="J2132" s="86">
        <v>0.10101313474006803</v>
      </c>
      <c r="K2132" s="86">
        <v>0.10103354614654515</v>
      </c>
      <c r="L2132" s="86">
        <v>1.6826813589914433</v>
      </c>
      <c r="M2132" s="86">
        <v>1.7038552772962468</v>
      </c>
      <c r="N2132" s="86">
        <v>1.6622058023796784</v>
      </c>
      <c r="O2132" s="117">
        <v>5.5843319127966398</v>
      </c>
      <c r="P2132" s="117">
        <v>5.6578683785032897</v>
      </c>
      <c r="Q2132" s="117">
        <v>5.514513238984037</v>
      </c>
    </row>
    <row r="2133" spans="1:17" x14ac:dyDescent="0.25">
      <c r="A2133" t="s">
        <v>2235</v>
      </c>
      <c r="B2133">
        <v>20</v>
      </c>
      <c r="C2133">
        <v>65</v>
      </c>
      <c r="D2133">
        <v>15</v>
      </c>
      <c r="E2133">
        <v>16</v>
      </c>
      <c r="F2133" s="116">
        <v>5.8581636977393284E-2</v>
      </c>
      <c r="G2133" s="116">
        <v>5.8615247475559323E-2</v>
      </c>
      <c r="H2133" s="116">
        <v>5.864739664771814E-2</v>
      </c>
      <c r="I2133" s="86">
        <v>0.10100246964095221</v>
      </c>
      <c r="J2133" s="86">
        <v>0.10102438953106048</v>
      </c>
      <c r="K2133" s="86">
        <v>0.10104338676915434</v>
      </c>
      <c r="L2133" s="86">
        <v>1.6424675950957899</v>
      </c>
      <c r="M2133" s="86">
        <v>1.6628063304642633</v>
      </c>
      <c r="N2133" s="86">
        <v>1.6838379653680602</v>
      </c>
      <c r="O2133" s="117">
        <v>5.2411129458870978</v>
      </c>
      <c r="P2133" s="117">
        <v>5.310394411889348</v>
      </c>
      <c r="Q2133" s="117">
        <v>5.3833642647338191</v>
      </c>
    </row>
    <row r="2134" spans="1:17" x14ac:dyDescent="0.25">
      <c r="A2134" t="s">
        <v>2236</v>
      </c>
      <c r="B2134">
        <v>21</v>
      </c>
      <c r="C2134">
        <v>64</v>
      </c>
      <c r="D2134">
        <v>15</v>
      </c>
      <c r="E2134">
        <v>16</v>
      </c>
      <c r="F2134" s="116">
        <v>5.8598802623271648E-2</v>
      </c>
      <c r="G2134" s="116">
        <v>5.8632494407896182E-2</v>
      </c>
      <c r="H2134" s="116">
        <v>5.8664721332319647E-2</v>
      </c>
      <c r="I2134" s="86">
        <v>0.10101382974515827</v>
      </c>
      <c r="J2134" s="86">
        <v>0.1010343377879732</v>
      </c>
      <c r="K2134" s="86">
        <v>0.10105045125018494</v>
      </c>
      <c r="L2134" s="86">
        <v>1.662546014921066</v>
      </c>
      <c r="M2134" s="86">
        <v>1.6214464322597373</v>
      </c>
      <c r="N2134" s="86">
        <v>1.6416512490130504</v>
      </c>
      <c r="O2134" s="117">
        <v>5.1268158773267469</v>
      </c>
      <c r="P2134" s="117">
        <v>4.986105800992882</v>
      </c>
      <c r="Q2134" s="117">
        <v>5.0546363557793859</v>
      </c>
    </row>
    <row r="2135" spans="1:17" x14ac:dyDescent="0.25">
      <c r="A2135" t="s">
        <v>2237</v>
      </c>
      <c r="B2135">
        <v>22</v>
      </c>
      <c r="C2135">
        <v>63</v>
      </c>
      <c r="D2135">
        <v>15</v>
      </c>
      <c r="E2135">
        <v>16</v>
      </c>
      <c r="F2135" s="116">
        <v>5.8615073496476072E-2</v>
      </c>
      <c r="G2135" s="116">
        <v>5.8647382867515425E-2</v>
      </c>
      <c r="H2135" s="116">
        <v>5.8679692238554772E-2</v>
      </c>
      <c r="I2135" s="86">
        <v>0.1010240602011699</v>
      </c>
      <c r="J2135" s="86">
        <v>0.1010431521022386</v>
      </c>
      <c r="K2135" s="86">
        <v>0.10105636957220925</v>
      </c>
      <c r="L2135" s="86">
        <v>1.6192942752200341</v>
      </c>
      <c r="M2135" s="86">
        <v>1.6400545147205901</v>
      </c>
      <c r="N2135" s="86">
        <v>1.5992184069424027</v>
      </c>
      <c r="O2135" s="117">
        <v>4.8107390474903697</v>
      </c>
      <c r="P2135" s="117">
        <v>4.8823571742224088</v>
      </c>
      <c r="Q2135" s="117">
        <v>4.742742507530286</v>
      </c>
    </row>
    <row r="2136" spans="1:17" x14ac:dyDescent="0.25">
      <c r="A2136" t="s">
        <v>2238</v>
      </c>
      <c r="B2136">
        <v>23</v>
      </c>
      <c r="C2136">
        <v>62</v>
      </c>
      <c r="D2136">
        <v>15</v>
      </c>
      <c r="E2136">
        <v>16</v>
      </c>
      <c r="F2136" s="116">
        <v>5.8631312640448609E-2</v>
      </c>
      <c r="G2136" s="116">
        <v>5.866370969879571E-2</v>
      </c>
      <c r="H2136" s="116">
        <v>5.8693161570020351E-2</v>
      </c>
      <c r="I2136" s="86">
        <v>0.10103464423612155</v>
      </c>
      <c r="J2136" s="86">
        <v>0.10105084276529509</v>
      </c>
      <c r="K2136" s="86">
        <v>0.10106115092022372</v>
      </c>
      <c r="L2136" s="86">
        <v>1.5759725744175157</v>
      </c>
      <c r="M2136" s="86">
        <v>1.5960440246571066</v>
      </c>
      <c r="N2136" s="86">
        <v>1.6168014213483519</v>
      </c>
      <c r="O2136" s="117">
        <v>4.5162559603224395</v>
      </c>
      <c r="P2136" s="117">
        <v>4.5835122534510226</v>
      </c>
      <c r="Q2136" s="117">
        <v>4.6543498941205232</v>
      </c>
    </row>
    <row r="2137" spans="1:17" x14ac:dyDescent="0.25">
      <c r="A2137" t="s">
        <v>2239</v>
      </c>
      <c r="B2137">
        <v>24</v>
      </c>
      <c r="C2137">
        <v>61</v>
      </c>
      <c r="D2137">
        <v>15</v>
      </c>
      <c r="E2137">
        <v>16</v>
      </c>
      <c r="F2137" s="116">
        <v>5.864743602997427E-2</v>
      </c>
      <c r="G2137" s="116">
        <v>5.8679926866081637E-2</v>
      </c>
      <c r="H2137" s="116">
        <v>5.8706510277442205E-2</v>
      </c>
      <c r="I2137" s="86">
        <v>0.10104206972533429</v>
      </c>
      <c r="J2137" s="86">
        <v>0.10105683828720127</v>
      </c>
      <c r="K2137" s="86">
        <v>0.10106126885576136</v>
      </c>
      <c r="L2137" s="86">
        <v>1.5921248120700502</v>
      </c>
      <c r="M2137" s="86">
        <v>1.5515467114843291</v>
      </c>
      <c r="N2137" s="86">
        <v>1.5714953464261556</v>
      </c>
      <c r="O2137" s="117">
        <v>4.4364612162796808</v>
      </c>
      <c r="P2137" s="117">
        <v>4.2998756487090803</v>
      </c>
      <c r="Q2137" s="117">
        <v>4.3663976819265296</v>
      </c>
    </row>
    <row r="2138" spans="1:17" x14ac:dyDescent="0.25">
      <c r="A2138" t="s">
        <v>2240</v>
      </c>
      <c r="B2138">
        <v>25</v>
      </c>
      <c r="C2138">
        <v>60</v>
      </c>
      <c r="D2138">
        <v>15</v>
      </c>
      <c r="E2138">
        <v>16</v>
      </c>
      <c r="F2138" s="116">
        <v>5.8183202646428345E-2</v>
      </c>
      <c r="G2138" s="116">
        <v>5.8212831266490177E-2</v>
      </c>
      <c r="H2138" s="116">
        <v>5.8236534162539648E-2</v>
      </c>
      <c r="I2138" s="86">
        <v>0.10105137158289421</v>
      </c>
      <c r="J2138" s="86">
        <v>0.10106174159991585</v>
      </c>
      <c r="K2138" s="86">
        <v>0.10106026016891276</v>
      </c>
      <c r="L2138" s="86">
        <v>1.5943990056635107</v>
      </c>
      <c r="M2138" s="86">
        <v>1.6152160741189558</v>
      </c>
      <c r="N2138" s="86">
        <v>1.5742681551086739</v>
      </c>
      <c r="O2138" s="117">
        <v>4.1592182784882885</v>
      </c>
      <c r="P2138" s="117">
        <v>4.228727021153353</v>
      </c>
      <c r="Q2138" s="117">
        <v>4.0932234901625577</v>
      </c>
    </row>
    <row r="2139" spans="1:17" x14ac:dyDescent="0.25">
      <c r="A2139" t="s">
        <v>2241</v>
      </c>
      <c r="B2139">
        <v>26</v>
      </c>
      <c r="C2139">
        <v>59</v>
      </c>
      <c r="D2139">
        <v>15</v>
      </c>
      <c r="E2139">
        <v>16</v>
      </c>
      <c r="F2139" s="116">
        <v>5.817470544782187E-2</v>
      </c>
      <c r="G2139" s="116">
        <v>5.8201459272504051E-2</v>
      </c>
      <c r="H2139" s="116">
        <v>5.8223754126405874E-2</v>
      </c>
      <c r="I2139" s="86">
        <v>0.10207773175129051</v>
      </c>
      <c r="J2139" s="86">
        <v>0.10208219072207086</v>
      </c>
      <c r="K2139" s="86">
        <v>0.10207475910410359</v>
      </c>
      <c r="L2139" s="86">
        <v>1.5475318853568887</v>
      </c>
      <c r="M2139" s="86">
        <v>1.5679911296207942</v>
      </c>
      <c r="N2139" s="86">
        <v>1.58914181968976</v>
      </c>
      <c r="O2139" s="117">
        <v>3.8962977165610635</v>
      </c>
      <c r="P2139" s="117">
        <v>3.9566588040148574</v>
      </c>
      <c r="Q2139" s="117">
        <v>4.0202660221967568</v>
      </c>
    </row>
    <row r="2140" spans="1:17" x14ac:dyDescent="0.25">
      <c r="A2140" t="s">
        <v>2242</v>
      </c>
      <c r="B2140">
        <v>27</v>
      </c>
      <c r="C2140">
        <v>58</v>
      </c>
      <c r="D2140">
        <v>15</v>
      </c>
      <c r="E2140">
        <v>16</v>
      </c>
      <c r="F2140" s="116">
        <v>5.8189259776890455E-2</v>
      </c>
      <c r="G2140" s="116">
        <v>5.8213124950591631E-2</v>
      </c>
      <c r="H2140" s="116">
        <v>5.8231023830867513E-2</v>
      </c>
      <c r="I2140" s="86">
        <v>0.10208178893342064</v>
      </c>
      <c r="J2140" s="86">
        <v>0.10208029736006431</v>
      </c>
      <c r="K2140" s="86">
        <v>0.10206538162650108</v>
      </c>
      <c r="L2140" s="86">
        <v>1.5608271072575486</v>
      </c>
      <c r="M2140" s="86">
        <v>1.5194747275268372</v>
      </c>
      <c r="N2140" s="86">
        <v>1.5398071097335602</v>
      </c>
      <c r="O2140" s="117">
        <v>3.8386669510599867</v>
      </c>
      <c r="P2140" s="117">
        <v>3.7155912671363134</v>
      </c>
      <c r="Q2140" s="117">
        <v>3.7755167182999645</v>
      </c>
    </row>
    <row r="2141" spans="1:17" x14ac:dyDescent="0.25">
      <c r="A2141" t="s">
        <v>2243</v>
      </c>
      <c r="B2141">
        <v>28</v>
      </c>
      <c r="C2141">
        <v>57</v>
      </c>
      <c r="D2141">
        <v>15</v>
      </c>
      <c r="E2141">
        <v>16</v>
      </c>
      <c r="F2141" s="116">
        <v>5.8202191003918172E-2</v>
      </c>
      <c r="G2141" s="116">
        <v>5.8223151817676851E-2</v>
      </c>
      <c r="H2141" s="116">
        <v>5.8238123827504477E-2</v>
      </c>
      <c r="I2141" s="86">
        <v>0.10208215740672812</v>
      </c>
      <c r="J2141" s="86">
        <v>0.10207467140181431</v>
      </c>
      <c r="K2141" s="86">
        <v>0.10205371058805562</v>
      </c>
      <c r="L2141" s="86">
        <v>1.51080604809309</v>
      </c>
      <c r="M2141" s="86">
        <v>1.5317009850085266</v>
      </c>
      <c r="N2141" s="86">
        <v>1.4905968292277587</v>
      </c>
      <c r="O2141" s="117">
        <v>3.5970747687198781</v>
      </c>
      <c r="P2141" s="117">
        <v>3.6597655682701191</v>
      </c>
      <c r="Q2141" s="117">
        <v>3.5375834876698011</v>
      </c>
    </row>
    <row r="2142" spans="1:17" x14ac:dyDescent="0.25">
      <c r="A2142" t="s">
        <v>2244</v>
      </c>
      <c r="B2142">
        <v>29</v>
      </c>
      <c r="C2142">
        <v>56</v>
      </c>
      <c r="D2142">
        <v>15</v>
      </c>
      <c r="E2142">
        <v>16</v>
      </c>
      <c r="F2142" s="116">
        <v>5.8212861397018478E-2</v>
      </c>
      <c r="G2142" s="116">
        <v>5.8230900243674756E-2</v>
      </c>
      <c r="H2142" s="116">
        <v>5.8242926141445606E-2</v>
      </c>
      <c r="I2142" s="86">
        <v>0.10208032999063484</v>
      </c>
      <c r="J2142" s="86">
        <v>0.10206529761842127</v>
      </c>
      <c r="K2142" s="86">
        <v>0.10203823934843687</v>
      </c>
      <c r="L2142" s="86">
        <v>1.4609526615566624</v>
      </c>
      <c r="M2142" s="86">
        <v>1.4810434270200878</v>
      </c>
      <c r="N2142" s="86">
        <v>1.5018147817714584</v>
      </c>
      <c r="O2142" s="117">
        <v>3.3785827780124498</v>
      </c>
      <c r="P2142" s="117">
        <v>3.4374510508379794</v>
      </c>
      <c r="Q2142" s="117">
        <v>3.4994851412516854</v>
      </c>
    </row>
    <row r="2143" spans="1:17" x14ac:dyDescent="0.25">
      <c r="A2143" t="s">
        <v>2245</v>
      </c>
      <c r="B2143">
        <v>30</v>
      </c>
      <c r="C2143">
        <v>55</v>
      </c>
      <c r="D2143">
        <v>15</v>
      </c>
      <c r="E2143">
        <v>16</v>
      </c>
      <c r="F2143" s="116">
        <v>5.8223112610076046E-2</v>
      </c>
      <c r="G2143" s="116">
        <v>5.8238209615886882E-2</v>
      </c>
      <c r="H2143" s="116">
        <v>5.8247267819373387E-2</v>
      </c>
      <c r="I2143" s="86">
        <v>0.10207387568823476</v>
      </c>
      <c r="J2143" s="86">
        <v>0.10205273988009958</v>
      </c>
      <c r="K2143" s="86">
        <v>0.10202254586847791</v>
      </c>
      <c r="L2143" s="86">
        <v>1.4581216607310272</v>
      </c>
      <c r="M2143" s="86">
        <v>1.4174910889923202</v>
      </c>
      <c r="N2143" s="86">
        <v>1.4374686265584815</v>
      </c>
      <c r="O2143" s="117">
        <v>3.3412919715632801</v>
      </c>
      <c r="P2143" s="117">
        <v>3.2212768141694457</v>
      </c>
      <c r="Q2143" s="117">
        <v>3.2797127945614548</v>
      </c>
    </row>
    <row r="2144" spans="1:17" x14ac:dyDescent="0.25">
      <c r="A2144" t="s">
        <v>2246</v>
      </c>
      <c r="B2144">
        <v>31</v>
      </c>
      <c r="C2144">
        <v>54</v>
      </c>
      <c r="D2144">
        <v>15</v>
      </c>
      <c r="E2144">
        <v>16</v>
      </c>
      <c r="F2144" s="116">
        <v>5.8231960240413855E-2</v>
      </c>
      <c r="G2144" s="116">
        <v>5.8242576547364651E-2</v>
      </c>
      <c r="H2144" s="116">
        <v>5.8251676239036765E-2</v>
      </c>
      <c r="I2144" s="86">
        <v>0.10206517502498624</v>
      </c>
      <c r="J2144" s="86">
        <v>0.10203939256524858</v>
      </c>
      <c r="K2144" s="86">
        <v>0.10200754364439618</v>
      </c>
      <c r="L2144" s="86">
        <v>1.4114698580296439</v>
      </c>
      <c r="M2144" s="86">
        <v>1.4320093787488835</v>
      </c>
      <c r="N2144" s="86">
        <v>1.3916041758453417</v>
      </c>
      <c r="O2144" s="117">
        <v>3.1943572811941223</v>
      </c>
      <c r="P2144" s="117">
        <v>3.2554829433862684</v>
      </c>
      <c r="Q2144" s="117">
        <v>3.1363528132455114</v>
      </c>
    </row>
    <row r="2145" spans="1:17" x14ac:dyDescent="0.25">
      <c r="A2145" t="s">
        <v>2247</v>
      </c>
      <c r="B2145">
        <v>32</v>
      </c>
      <c r="C2145">
        <v>53</v>
      </c>
      <c r="D2145">
        <v>15</v>
      </c>
      <c r="E2145">
        <v>16</v>
      </c>
      <c r="F2145" s="116">
        <v>5.8238666670730702E-2</v>
      </c>
      <c r="G2145" s="116">
        <v>5.8247810754051589E-2</v>
      </c>
      <c r="H2145" s="116">
        <v>5.8256954837372477E-2</v>
      </c>
      <c r="I2145" s="86">
        <v>0.10205254190276182</v>
      </c>
      <c r="J2145" s="86">
        <v>0.10202358563891234</v>
      </c>
      <c r="K2145" s="86">
        <v>0.10199158134728924</v>
      </c>
      <c r="L2145" s="86">
        <v>1.3708398230924681</v>
      </c>
      <c r="M2145" s="86">
        <v>1.3907022960793218</v>
      </c>
      <c r="N2145" s="86">
        <v>1.4112364105483177</v>
      </c>
      <c r="O2145" s="117">
        <v>3.0607593856395221</v>
      </c>
      <c r="P2145" s="117">
        <v>3.1183335822556013</v>
      </c>
      <c r="Q2145" s="117">
        <v>3.1790045750896883</v>
      </c>
    </row>
    <row r="2146" spans="1:17" x14ac:dyDescent="0.25">
      <c r="A2146" t="s">
        <v>2248</v>
      </c>
      <c r="B2146">
        <v>33</v>
      </c>
      <c r="C2146">
        <v>52</v>
      </c>
      <c r="D2146">
        <v>15</v>
      </c>
      <c r="E2146">
        <v>16</v>
      </c>
      <c r="F2146" s="116">
        <v>5.8243830550589563E-2</v>
      </c>
      <c r="G2146" s="116">
        <v>5.8253022107225633E-2</v>
      </c>
      <c r="H2146" s="116">
        <v>5.8262213663861709E-2</v>
      </c>
      <c r="I2146" s="86">
        <v>0.10203853406927063</v>
      </c>
      <c r="J2146" s="86">
        <v>0.10200636362104437</v>
      </c>
      <c r="K2146" s="86">
        <v>0.10197725702503015</v>
      </c>
      <c r="L2146" s="86">
        <v>1.3844751544564495</v>
      </c>
      <c r="M2146" s="86">
        <v>1.3442912007696397</v>
      </c>
      <c r="N2146" s="86">
        <v>1.3640484517588809</v>
      </c>
      <c r="O2146" s="117">
        <v>3.1055634960392049</v>
      </c>
      <c r="P2146" s="117">
        <v>2.9885641716186178</v>
      </c>
      <c r="Q2146" s="117">
        <v>3.0455319077228991</v>
      </c>
    </row>
    <row r="2147" spans="1:17" x14ac:dyDescent="0.25">
      <c r="A2147" t="s">
        <v>2249</v>
      </c>
      <c r="B2147">
        <v>34</v>
      </c>
      <c r="C2147">
        <v>51</v>
      </c>
      <c r="D2147">
        <v>15</v>
      </c>
      <c r="E2147">
        <v>16</v>
      </c>
      <c r="F2147" s="116">
        <v>5.7468714763674003E-2</v>
      </c>
      <c r="G2147" s="116">
        <v>5.7476416692853229E-2</v>
      </c>
      <c r="H2147" s="116">
        <v>5.7490280165375822E-2</v>
      </c>
      <c r="I2147" s="86">
        <v>0.10202283467963055</v>
      </c>
      <c r="J2147" s="86">
        <v>0.10199048657707782</v>
      </c>
      <c r="K2147" s="86">
        <v>0.10196584040370432</v>
      </c>
      <c r="L2147" s="86">
        <v>1.3924440993980172</v>
      </c>
      <c r="M2147" s="86">
        <v>1.4124891402798574</v>
      </c>
      <c r="N2147" s="86">
        <v>1.3730524694329451</v>
      </c>
      <c r="O2147" s="117">
        <v>2.9764120716957185</v>
      </c>
      <c r="P2147" s="117">
        <v>3.0359941958261705</v>
      </c>
      <c r="Q2147" s="117">
        <v>2.9198737499768943</v>
      </c>
    </row>
    <row r="2148" spans="1:17" x14ac:dyDescent="0.25">
      <c r="A2148" t="s">
        <v>2250</v>
      </c>
      <c r="B2148">
        <v>35</v>
      </c>
      <c r="C2148">
        <v>50</v>
      </c>
      <c r="D2148">
        <v>15</v>
      </c>
      <c r="E2148">
        <v>16</v>
      </c>
      <c r="F2148" s="116">
        <v>5.7670764868570895E-2</v>
      </c>
      <c r="G2148" s="116">
        <v>5.7681610771531056E-2</v>
      </c>
      <c r="H2148" s="116">
        <v>5.7698654333325584E-2</v>
      </c>
      <c r="I2148" s="86">
        <v>0.10311045002750212</v>
      </c>
      <c r="J2148" s="86">
        <v>0.10307791231862164</v>
      </c>
      <c r="K2148" s="86">
        <v>0.10305622051270133</v>
      </c>
      <c r="L2148" s="86">
        <v>1.3306822847669293</v>
      </c>
      <c r="M2148" s="86">
        <v>1.3508122806609804</v>
      </c>
      <c r="N2148" s="86">
        <v>1.3716162719532696</v>
      </c>
      <c r="O2148" s="117">
        <v>2.8482580705138636</v>
      </c>
      <c r="P2148" s="117">
        <v>2.9017423168398135</v>
      </c>
      <c r="Q2148" s="117">
        <v>2.958137913403212</v>
      </c>
    </row>
    <row r="2149" spans="1:17" x14ac:dyDescent="0.25">
      <c r="A2149" t="s">
        <v>2251</v>
      </c>
      <c r="B2149">
        <v>36</v>
      </c>
      <c r="C2149">
        <v>49</v>
      </c>
      <c r="D2149">
        <v>15</v>
      </c>
      <c r="E2149">
        <v>16</v>
      </c>
      <c r="F2149" s="116">
        <v>5.7675517916609499E-2</v>
      </c>
      <c r="G2149" s="116">
        <v>5.7689549372014419E-2</v>
      </c>
      <c r="H2149" s="116">
        <v>5.7708257979220974E-2</v>
      </c>
      <c r="I2149" s="86">
        <v>0.10309222096112351</v>
      </c>
      <c r="J2149" s="86">
        <v>0.10306571710091422</v>
      </c>
      <c r="K2149" s="86">
        <v>0.10304856754430822</v>
      </c>
      <c r="L2149" s="86">
        <v>1.343104942814024</v>
      </c>
      <c r="M2149" s="86">
        <v>1.3023903363807576</v>
      </c>
      <c r="N2149" s="86">
        <v>1.3224126950471262</v>
      </c>
      <c r="O2149" s="117">
        <v>2.8942418025119423</v>
      </c>
      <c r="P2149" s="117">
        <v>2.7868310113873056</v>
      </c>
      <c r="Q2149" s="117">
        <v>2.8391137732766256</v>
      </c>
    </row>
    <row r="2150" spans="1:17" x14ac:dyDescent="0.25">
      <c r="A2150" t="s">
        <v>2252</v>
      </c>
      <c r="B2150">
        <v>37</v>
      </c>
      <c r="C2150">
        <v>48</v>
      </c>
      <c r="D2150">
        <v>15</v>
      </c>
      <c r="E2150">
        <v>16</v>
      </c>
      <c r="F2150" s="116">
        <v>5.7681684358541381E-2</v>
      </c>
      <c r="G2150" s="116">
        <v>5.7697377919787067E-2</v>
      </c>
      <c r="H2150" s="116">
        <v>5.772091826165561E-2</v>
      </c>
      <c r="I2150" s="86">
        <v>0.10307844897395496</v>
      </c>
      <c r="J2150" s="86">
        <v>0.10305490863208643</v>
      </c>
      <c r="K2150" s="86">
        <v>0.10304392313921444</v>
      </c>
      <c r="L2150" s="86">
        <v>1.2938556569010866</v>
      </c>
      <c r="M2150" s="86">
        <v>1.3145366319106597</v>
      </c>
      <c r="N2150" s="86">
        <v>1.2738447969567046</v>
      </c>
      <c r="O2150" s="117">
        <v>2.7764640523286106</v>
      </c>
      <c r="P2150" s="117">
        <v>2.8312204568709549</v>
      </c>
      <c r="Q2150" s="117">
        <v>2.7245309194543661</v>
      </c>
    </row>
    <row r="2151" spans="1:17" x14ac:dyDescent="0.25">
      <c r="A2151" t="s">
        <v>2253</v>
      </c>
      <c r="B2151">
        <v>38</v>
      </c>
      <c r="C2151">
        <v>47</v>
      </c>
      <c r="D2151">
        <v>15</v>
      </c>
      <c r="E2151">
        <v>16</v>
      </c>
      <c r="F2151" s="116">
        <v>5.7688539098552372E-2</v>
      </c>
      <c r="G2151" s="116">
        <v>5.7709084012895887E-2</v>
      </c>
      <c r="H2151" s="116">
        <v>5.7734370061318666E-2</v>
      </c>
      <c r="I2151" s="86">
        <v>0.10306593337126241</v>
      </c>
      <c r="J2151" s="86">
        <v>0.10304854921297174</v>
      </c>
      <c r="K2151" s="86">
        <v>0.10304222770086605</v>
      </c>
      <c r="L2151" s="86">
        <v>1.244817940451356</v>
      </c>
      <c r="M2151" s="86">
        <v>1.2647259624502181</v>
      </c>
      <c r="N2151" s="86">
        <v>1.2853016941652444</v>
      </c>
      <c r="O2151" s="117">
        <v>2.6700407737530818</v>
      </c>
      <c r="P2151" s="117">
        <v>2.7216227321575319</v>
      </c>
      <c r="Q2151" s="117">
        <v>2.7760098615588849</v>
      </c>
    </row>
    <row r="2152" spans="1:17" x14ac:dyDescent="0.25">
      <c r="A2152" t="s">
        <v>2254</v>
      </c>
      <c r="B2152">
        <v>39</v>
      </c>
      <c r="C2152">
        <v>46</v>
      </c>
      <c r="D2152">
        <v>15</v>
      </c>
      <c r="E2152">
        <v>16</v>
      </c>
      <c r="F2152" s="116">
        <v>5.7697482282997571E-2</v>
      </c>
      <c r="G2152" s="116">
        <v>5.7721365009258535E-2</v>
      </c>
      <c r="H2152" s="116">
        <v>5.7750024280771702E-2</v>
      </c>
      <c r="I2152" s="86">
        <v>0.10305555599782826</v>
      </c>
      <c r="J2152" s="86">
        <v>0.10304441072557315</v>
      </c>
      <c r="K2152" s="86">
        <v>0.10304122636207168</v>
      </c>
      <c r="L2152" s="86">
        <v>1.2556693611689163</v>
      </c>
      <c r="M2152" s="86">
        <v>1.2153855706936658</v>
      </c>
      <c r="N2152" s="86">
        <v>1.2351964793649099</v>
      </c>
      <c r="O2152" s="117">
        <v>2.7189512617244285</v>
      </c>
      <c r="P2152" s="117">
        <v>2.6137016792740924</v>
      </c>
      <c r="Q2152" s="117">
        <v>2.6649333114673706</v>
      </c>
    </row>
    <row r="2153" spans="1:17" x14ac:dyDescent="0.25">
      <c r="A2153" t="s">
        <v>2255</v>
      </c>
      <c r="B2153">
        <v>40</v>
      </c>
      <c r="C2153">
        <v>45</v>
      </c>
      <c r="D2153">
        <v>15</v>
      </c>
      <c r="E2153">
        <v>16</v>
      </c>
      <c r="F2153" s="116">
        <v>5.7708201272597431E-2</v>
      </c>
      <c r="G2153" s="116">
        <v>5.773548268031807E-2</v>
      </c>
      <c r="H2153" s="116">
        <v>5.7764368876728159E-2</v>
      </c>
      <c r="I2153" s="86">
        <v>0.10304829611560898</v>
      </c>
      <c r="J2153" s="86">
        <v>0.10304187696085118</v>
      </c>
      <c r="K2153" s="86">
        <v>0.10304187696085118</v>
      </c>
      <c r="L2153" s="86">
        <v>1.2097410673449573</v>
      </c>
      <c r="M2153" s="86">
        <v>1.2301170693348953</v>
      </c>
      <c r="N2153" s="86">
        <v>1.1900239835862081</v>
      </c>
      <c r="O2153" s="117">
        <v>2.6110569940703057</v>
      </c>
      <c r="P2153" s="117">
        <v>2.6647050799585963</v>
      </c>
      <c r="Q2153" s="117">
        <v>2.5601771686713151</v>
      </c>
    </row>
    <row r="2154" spans="1:17" x14ac:dyDescent="0.25">
      <c r="A2154" t="s">
        <v>2256</v>
      </c>
      <c r="B2154">
        <v>41</v>
      </c>
      <c r="C2154">
        <v>44</v>
      </c>
      <c r="D2154">
        <v>15</v>
      </c>
      <c r="E2154">
        <v>16</v>
      </c>
      <c r="F2154" s="116">
        <v>5.7721468185062137E-2</v>
      </c>
      <c r="G2154" s="116">
        <v>5.7748979258269099E-2</v>
      </c>
      <c r="H2154" s="116">
        <v>5.7781345226747882E-2</v>
      </c>
      <c r="I2154" s="86">
        <v>0.10304353384590238</v>
      </c>
      <c r="J2154" s="86">
        <v>0.10304191554747845</v>
      </c>
      <c r="K2154" s="86">
        <v>0.10304353384590238</v>
      </c>
      <c r="L2154" s="86">
        <v>1.1457358645678415</v>
      </c>
      <c r="M2154" s="86">
        <v>1.1653609695549518</v>
      </c>
      <c r="N2154" s="86">
        <v>1.1856447220006052</v>
      </c>
      <c r="O2154" s="117">
        <v>2.489514235362086</v>
      </c>
      <c r="P2154" s="117">
        <v>2.5398951018961604</v>
      </c>
      <c r="Q2154" s="117">
        <v>2.5930157476619633</v>
      </c>
    </row>
    <row r="2155" spans="1:17" x14ac:dyDescent="0.25">
      <c r="A2155" t="s">
        <v>2257</v>
      </c>
      <c r="B2155">
        <v>42</v>
      </c>
      <c r="C2155">
        <v>43</v>
      </c>
      <c r="D2155">
        <v>15</v>
      </c>
      <c r="E2155">
        <v>16</v>
      </c>
      <c r="F2155" s="116">
        <v>5.7735638339559553E-2</v>
      </c>
      <c r="G2155" s="116">
        <v>5.7765027822043416E-2</v>
      </c>
      <c r="H2155" s="116">
        <v>5.779605005355417E-2</v>
      </c>
      <c r="I2155" s="86">
        <v>0.10304279108649651</v>
      </c>
      <c r="J2155" s="86">
        <v>0.10304279108649651</v>
      </c>
      <c r="K2155" s="86">
        <v>0.10304279108649651</v>
      </c>
      <c r="L2155" s="86">
        <v>1.1404882572689987</v>
      </c>
      <c r="M2155" s="86">
        <v>1.1007553096998355</v>
      </c>
      <c r="N2155" s="86">
        <v>1.1202952336790408</v>
      </c>
      <c r="O2155" s="117">
        <v>2.5205350845110894</v>
      </c>
      <c r="P2155" s="117">
        <v>2.4177470022727867</v>
      </c>
      <c r="Q2155" s="117">
        <v>2.467779330703519</v>
      </c>
    </row>
    <row r="2156" spans="1:17" x14ac:dyDescent="0.25">
      <c r="A2156" t="s">
        <v>2258</v>
      </c>
      <c r="B2156">
        <v>43</v>
      </c>
      <c r="C2156">
        <v>42</v>
      </c>
      <c r="D2156">
        <v>15</v>
      </c>
      <c r="E2156">
        <v>16</v>
      </c>
      <c r="F2156" s="116">
        <v>5.7750153696039502E-2</v>
      </c>
      <c r="G2156" s="116">
        <v>5.7781469779155686E-2</v>
      </c>
      <c r="H2156" s="116">
        <v>5.7812785862271864E-2</v>
      </c>
      <c r="I2156" s="86">
        <v>0.10304145095654152</v>
      </c>
      <c r="J2156" s="86">
        <v>0.10304309917144237</v>
      </c>
      <c r="K2156" s="86">
        <v>0.10304309917144237</v>
      </c>
      <c r="L2156" s="86">
        <v>1.0788769722951557</v>
      </c>
      <c r="M2156" s="86">
        <v>1.0990676048305883</v>
      </c>
      <c r="N2156" s="86">
        <v>1.0593390328604604</v>
      </c>
      <c r="O2156" s="117">
        <v>2.3987361488140269</v>
      </c>
      <c r="P2156" s="117">
        <v>2.4511230112226952</v>
      </c>
      <c r="Q2156" s="117">
        <v>2.3490507106278544</v>
      </c>
    </row>
    <row r="2157" spans="1:17" x14ac:dyDescent="0.25">
      <c r="A2157" t="s">
        <v>2259</v>
      </c>
      <c r="B2157">
        <v>44</v>
      </c>
      <c r="C2157">
        <v>41</v>
      </c>
      <c r="D2157">
        <v>15</v>
      </c>
      <c r="E2157">
        <v>16</v>
      </c>
      <c r="F2157" s="116">
        <v>5.754078247073767E-2</v>
      </c>
      <c r="G2157" s="116">
        <v>5.7572412920539315E-2</v>
      </c>
      <c r="H2157" s="116">
        <v>5.760404337034096E-2</v>
      </c>
      <c r="I2157" s="86">
        <v>0.1030420168906602</v>
      </c>
      <c r="J2157" s="86">
        <v>0.10304368165117607</v>
      </c>
      <c r="K2157" s="86">
        <v>0.1030420168906602</v>
      </c>
      <c r="L2157" s="86">
        <v>1.0494517111240962</v>
      </c>
      <c r="M2157" s="86">
        <v>1.0689893405384168</v>
      </c>
      <c r="N2157" s="86">
        <v>1.0891786494641555</v>
      </c>
      <c r="O2157" s="117">
        <v>2.2872477679723384</v>
      </c>
      <c r="P2157" s="117">
        <v>2.3364464354980212</v>
      </c>
      <c r="Q2157" s="117">
        <v>2.3883220379332331</v>
      </c>
    </row>
    <row r="2158" spans="1:17" x14ac:dyDescent="0.25">
      <c r="A2158" t="s">
        <v>2260</v>
      </c>
      <c r="B2158">
        <v>45</v>
      </c>
      <c r="C2158">
        <v>40</v>
      </c>
      <c r="D2158">
        <v>15</v>
      </c>
      <c r="E2158">
        <v>16</v>
      </c>
      <c r="F2158" s="116">
        <v>5.750361721457653E-2</v>
      </c>
      <c r="G2158" s="116">
        <v>5.7535583296880785E-2</v>
      </c>
      <c r="H2158" s="116">
        <v>5.7565866953800601E-2</v>
      </c>
      <c r="I2158" s="86">
        <v>0.10436925872337562</v>
      </c>
      <c r="J2158" s="86">
        <v>0.10436589387260675</v>
      </c>
      <c r="K2158" s="86">
        <v>0.10436084659645345</v>
      </c>
      <c r="L2158" s="86">
        <v>1.0852569063562032</v>
      </c>
      <c r="M2158" s="86">
        <v>1.0452690198189711</v>
      </c>
      <c r="N2158" s="86">
        <v>1.0649357313503147</v>
      </c>
      <c r="O2158" s="117">
        <v>2.3173945960496654</v>
      </c>
      <c r="P2158" s="117">
        <v>2.2219102257814867</v>
      </c>
      <c r="Q2158" s="117">
        <v>2.268370402772637</v>
      </c>
    </row>
    <row r="2159" spans="1:17" x14ac:dyDescent="0.25">
      <c r="A2159" t="s">
        <v>2261</v>
      </c>
      <c r="B2159">
        <v>46</v>
      </c>
      <c r="C2159">
        <v>39</v>
      </c>
      <c r="D2159">
        <v>15</v>
      </c>
      <c r="E2159">
        <v>16</v>
      </c>
      <c r="F2159" s="116">
        <v>5.752005376023954E-2</v>
      </c>
      <c r="G2159" s="116">
        <v>5.7550676681496098E-2</v>
      </c>
      <c r="H2159" s="116">
        <v>5.7581299602752663E-2</v>
      </c>
      <c r="I2159" s="86">
        <v>0.10436801946256773</v>
      </c>
      <c r="J2159" s="86">
        <v>0.10436461691576145</v>
      </c>
      <c r="K2159" s="86">
        <v>0.10435951309555203</v>
      </c>
      <c r="L2159" s="86">
        <v>1.0645735332896673</v>
      </c>
      <c r="M2159" s="86">
        <v>1.0848084791466412</v>
      </c>
      <c r="N2159" s="86">
        <v>1.0449884738726938</v>
      </c>
      <c r="O2159" s="117">
        <v>2.2072219055963389</v>
      </c>
      <c r="P2159" s="117">
        <v>2.2559582847761548</v>
      </c>
      <c r="Q2159" s="117">
        <v>2.1610340339744298</v>
      </c>
    </row>
    <row r="2160" spans="1:17" x14ac:dyDescent="0.25">
      <c r="A2160" t="s">
        <v>2262</v>
      </c>
      <c r="B2160">
        <v>47</v>
      </c>
      <c r="C2160">
        <v>38</v>
      </c>
      <c r="D2160">
        <v>15</v>
      </c>
      <c r="E2160">
        <v>16</v>
      </c>
      <c r="F2160" s="116">
        <v>5.753562840081456E-2</v>
      </c>
      <c r="G2160" s="116">
        <v>5.7566613361059137E-2</v>
      </c>
      <c r="H2160" s="116">
        <v>5.7597598321303713E-2</v>
      </c>
      <c r="I2160" s="86">
        <v>0.10436595303712859</v>
      </c>
      <c r="J2160" s="86">
        <v>0.10436078887708783</v>
      </c>
      <c r="K2160" s="86">
        <v>0.10435562471704707</v>
      </c>
      <c r="L2160" s="86">
        <v>1.0409139186162806</v>
      </c>
      <c r="M2160" s="86">
        <v>1.0604189510902402</v>
      </c>
      <c r="N2160" s="86">
        <v>1.0805738070359958</v>
      </c>
      <c r="O2160" s="117">
        <v>2.1067862227095659</v>
      </c>
      <c r="P2160" s="117">
        <v>2.1527007696319846</v>
      </c>
      <c r="Q2160" s="117">
        <v>2.2011491977477378</v>
      </c>
    </row>
    <row r="2161" spans="1:17" x14ac:dyDescent="0.25">
      <c r="A2161" t="s">
        <v>2263</v>
      </c>
      <c r="B2161">
        <v>48</v>
      </c>
      <c r="C2161">
        <v>37</v>
      </c>
      <c r="D2161">
        <v>15</v>
      </c>
      <c r="E2161">
        <v>16</v>
      </c>
      <c r="F2161" s="116">
        <v>5.7550333231086694E-2</v>
      </c>
      <c r="G2161" s="116">
        <v>5.75817043584953E-2</v>
      </c>
      <c r="H2161" s="116">
        <v>5.7613075485903907E-2</v>
      </c>
      <c r="I2161" s="86">
        <v>0.10436476952678397</v>
      </c>
      <c r="J2161" s="86">
        <v>0.1043595410055492</v>
      </c>
      <c r="K2161" s="86">
        <v>0.10435431248431444</v>
      </c>
      <c r="L2161" s="86">
        <v>1.0802508295920359</v>
      </c>
      <c r="M2161" s="86">
        <v>1.0407406374613088</v>
      </c>
      <c r="N2161" s="86">
        <v>1.0601724366303227</v>
      </c>
      <c r="O2161" s="117">
        <v>2.1350178466858147</v>
      </c>
      <c r="P2161" s="117">
        <v>2.0412129472128497</v>
      </c>
      <c r="Q2161" s="117">
        <v>2.086856194751959</v>
      </c>
    </row>
    <row r="2162" spans="1:17" x14ac:dyDescent="0.25">
      <c r="A2162" t="s">
        <v>2264</v>
      </c>
      <c r="B2162">
        <v>49</v>
      </c>
      <c r="C2162">
        <v>36</v>
      </c>
      <c r="D2162">
        <v>15</v>
      </c>
      <c r="E2162">
        <v>16</v>
      </c>
      <c r="F2162" s="116">
        <v>5.6818201880992861E-2</v>
      </c>
      <c r="G2162" s="116">
        <v>5.6849981373686229E-2</v>
      </c>
      <c r="H2162" s="116">
        <v>5.6883526393751445E-2</v>
      </c>
      <c r="I2162" s="86">
        <v>0.10436208847763871</v>
      </c>
      <c r="J2162" s="86">
        <v>0.1043550263681513</v>
      </c>
      <c r="K2162" s="86">
        <v>0.1043550263681513</v>
      </c>
      <c r="L2162" s="86">
        <v>1.0848088728343599</v>
      </c>
      <c r="M2162" s="86">
        <v>1.1047593321363058</v>
      </c>
      <c r="N2162" s="86">
        <v>1.0654975344410251</v>
      </c>
      <c r="O2162" s="117">
        <v>1.9866296612129526</v>
      </c>
      <c r="P2162" s="117">
        <v>2.0345037014281351</v>
      </c>
      <c r="Q2162" s="117">
        <v>1.9412591388110585</v>
      </c>
    </row>
    <row r="2163" spans="1:17" x14ac:dyDescent="0.25">
      <c r="A2163" t="s">
        <v>2265</v>
      </c>
      <c r="B2163">
        <v>50</v>
      </c>
      <c r="C2163">
        <v>35</v>
      </c>
      <c r="D2163">
        <v>15</v>
      </c>
      <c r="E2163">
        <v>16</v>
      </c>
      <c r="F2163" s="116">
        <v>5.6833493485648028E-2</v>
      </c>
      <c r="G2163" s="116">
        <v>5.6865702889720371E-2</v>
      </c>
      <c r="H2163" s="116">
        <v>5.6903280527804766E-2</v>
      </c>
      <c r="I2163" s="86">
        <v>0.10435846919438913</v>
      </c>
      <c r="J2163" s="86">
        <v>0.10435489037171441</v>
      </c>
      <c r="K2163" s="86">
        <v>0.10435846919438913</v>
      </c>
      <c r="L2163" s="86">
        <v>1.0646907986679621</v>
      </c>
      <c r="M2163" s="86">
        <v>1.0839967575866567</v>
      </c>
      <c r="N2163" s="86">
        <v>1.103941536352786</v>
      </c>
      <c r="O2163" s="117">
        <v>1.8427125328580656</v>
      </c>
      <c r="P2163" s="117">
        <v>1.8876893868224169</v>
      </c>
      <c r="Q2163" s="117">
        <v>1.9351499437230135</v>
      </c>
    </row>
    <row r="2164" spans="1:17" x14ac:dyDescent="0.25">
      <c r="A2164" t="s">
        <v>2266</v>
      </c>
      <c r="B2164">
        <v>18</v>
      </c>
      <c r="C2164">
        <v>67</v>
      </c>
      <c r="D2164">
        <v>6</v>
      </c>
      <c r="E2164">
        <v>17</v>
      </c>
      <c r="F2164" s="116">
        <v>5.0661643366441446E-2</v>
      </c>
      <c r="G2164" s="116">
        <v>5.0689665909020146E-2</v>
      </c>
      <c r="H2164" s="116">
        <v>5.0717688451598839E-2</v>
      </c>
      <c r="I2164" s="86">
        <v>0.11140517482952954</v>
      </c>
      <c r="J2164" s="86">
        <v>0.11143008375626615</v>
      </c>
      <c r="K2164" s="86">
        <v>0.11145499268300277</v>
      </c>
      <c r="L2164" s="86">
        <v>2.1506055982812842</v>
      </c>
      <c r="M2164" s="86">
        <v>2.1690475449139086</v>
      </c>
      <c r="N2164" s="86">
        <v>2.1327723635457856</v>
      </c>
      <c r="O2164" s="117">
        <v>11.634607840084691</v>
      </c>
      <c r="P2164" s="117">
        <v>11.720490705856712</v>
      </c>
      <c r="Q2164" s="117">
        <v>11.55304355948563</v>
      </c>
    </row>
    <row r="2165" spans="1:17" x14ac:dyDescent="0.25">
      <c r="A2165" t="s">
        <v>2267</v>
      </c>
      <c r="B2165">
        <v>19</v>
      </c>
      <c r="C2165">
        <v>66</v>
      </c>
      <c r="D2165">
        <v>6</v>
      </c>
      <c r="E2165">
        <v>17</v>
      </c>
      <c r="F2165" s="116">
        <v>5.0675464381762458E-2</v>
      </c>
      <c r="G2165" s="116">
        <v>5.0703608731002561E-2</v>
      </c>
      <c r="H2165" s="116">
        <v>5.0731753080242664E-2</v>
      </c>
      <c r="I2165" s="86">
        <v>0.11141722434173494</v>
      </c>
      <c r="J2165" s="86">
        <v>0.11144224154105947</v>
      </c>
      <c r="K2165" s="86">
        <v>0.11146413159046845</v>
      </c>
      <c r="L2165" s="86">
        <v>2.1034179748577149</v>
      </c>
      <c r="M2165" s="86">
        <v>2.1211301519794858</v>
      </c>
      <c r="N2165" s="86">
        <v>2.1394474326099191</v>
      </c>
      <c r="O2165" s="117">
        <v>10.904806429420226</v>
      </c>
      <c r="P2165" s="117">
        <v>10.985718306335606</v>
      </c>
      <c r="Q2165" s="117">
        <v>11.070917505785227</v>
      </c>
    </row>
    <row r="2166" spans="1:17" x14ac:dyDescent="0.25">
      <c r="A2166" t="s">
        <v>2268</v>
      </c>
      <c r="B2166">
        <v>20</v>
      </c>
      <c r="C2166">
        <v>65</v>
      </c>
      <c r="D2166">
        <v>6</v>
      </c>
      <c r="E2166">
        <v>17</v>
      </c>
      <c r="F2166" s="116">
        <v>5.0688739849529582E-2</v>
      </c>
      <c r="G2166" s="116">
        <v>5.0720153297626712E-2</v>
      </c>
      <c r="H2166" s="116">
        <v>5.0745284056104421E-2</v>
      </c>
      <c r="I2166" s="86">
        <v>0.11143292443495061</v>
      </c>
      <c r="J2166" s="86">
        <v>0.11145491384861859</v>
      </c>
      <c r="K2166" s="86">
        <v>0.11147376191747688</v>
      </c>
      <c r="L2166" s="86">
        <v>2.1019931832817629</v>
      </c>
      <c r="M2166" s="86">
        <v>2.0662069832095118</v>
      </c>
      <c r="N2166" s="86">
        <v>2.0838016554887147</v>
      </c>
      <c r="O2166" s="117">
        <v>10.469511677949329</v>
      </c>
      <c r="P2166" s="117">
        <v>10.305231909780577</v>
      </c>
      <c r="Q2166" s="117">
        <v>10.385251386118398</v>
      </c>
    </row>
    <row r="2167" spans="1:17" x14ac:dyDescent="0.25">
      <c r="A2167" t="s">
        <v>2269</v>
      </c>
      <c r="B2167">
        <v>21</v>
      </c>
      <c r="C2167">
        <v>64</v>
      </c>
      <c r="D2167">
        <v>6</v>
      </c>
      <c r="E2167">
        <v>17</v>
      </c>
      <c r="F2167" s="116">
        <v>5.0703069517872644E-2</v>
      </c>
      <c r="G2167" s="116">
        <v>5.0731476367079621E-2</v>
      </c>
      <c r="H2167" s="116">
        <v>5.0759883216286592E-2</v>
      </c>
      <c r="I2167" s="86">
        <v>0.11144322575554329</v>
      </c>
      <c r="J2167" s="86">
        <v>0.11146531997159315</v>
      </c>
      <c r="K2167" s="86">
        <v>0.11148110155448591</v>
      </c>
      <c r="L2167" s="86">
        <v>2.0454320208316896</v>
      </c>
      <c r="M2167" s="86">
        <v>2.0635050895604827</v>
      </c>
      <c r="N2167" s="86">
        <v>2.0279539177779533</v>
      </c>
      <c r="O2167" s="117">
        <v>9.8180667560956358</v>
      </c>
      <c r="P2167" s="117">
        <v>9.9013966700860099</v>
      </c>
      <c r="Q2167" s="117">
        <v>9.7389315868381594</v>
      </c>
    </row>
    <row r="2168" spans="1:17" x14ac:dyDescent="0.25">
      <c r="A2168" t="s">
        <v>2270</v>
      </c>
      <c r="B2168">
        <v>22</v>
      </c>
      <c r="C2168">
        <v>63</v>
      </c>
      <c r="D2168">
        <v>6</v>
      </c>
      <c r="E2168">
        <v>17</v>
      </c>
      <c r="F2168" s="116">
        <v>5.0717718527447775E-2</v>
      </c>
      <c r="G2168" s="116">
        <v>5.0746268656716415E-2</v>
      </c>
      <c r="H2168" s="116">
        <v>5.0771646549399654E-2</v>
      </c>
      <c r="I2168" s="86">
        <v>0.1114565324281885</v>
      </c>
      <c r="J2168" s="86">
        <v>0.11147239361111552</v>
      </c>
      <c r="K2168" s="86">
        <v>0.11148508255745714</v>
      </c>
      <c r="L2168" s="86">
        <v>1.9951337890779894</v>
      </c>
      <c r="M2168" s="86">
        <v>2.0126064681903975</v>
      </c>
      <c r="N2168" s="86">
        <v>2.0306755277808617</v>
      </c>
      <c r="O2168" s="117">
        <v>9.2163560518343459</v>
      </c>
      <c r="P2168" s="117">
        <v>9.2946151283962752</v>
      </c>
      <c r="Q2168" s="117">
        <v>9.377023490411915</v>
      </c>
    </row>
    <row r="2169" spans="1:17" x14ac:dyDescent="0.25">
      <c r="A2169" t="s">
        <v>2271</v>
      </c>
      <c r="B2169">
        <v>23</v>
      </c>
      <c r="C2169">
        <v>62</v>
      </c>
      <c r="D2169">
        <v>6</v>
      </c>
      <c r="E2169">
        <v>17</v>
      </c>
      <c r="F2169" s="116">
        <v>5.0733511927541781E-2</v>
      </c>
      <c r="G2169" s="116">
        <v>5.0759025385891055E-2</v>
      </c>
      <c r="H2169" s="116">
        <v>5.0784538844240334E-2</v>
      </c>
      <c r="I2169" s="86">
        <v>0.11146511034570736</v>
      </c>
      <c r="J2169" s="86">
        <v>0.11148105625717566</v>
      </c>
      <c r="K2169" s="86">
        <v>0.11148743462176298</v>
      </c>
      <c r="L2169" s="86">
        <v>1.9902538589105754</v>
      </c>
      <c r="M2169" s="86">
        <v>1.9549336650082918</v>
      </c>
      <c r="N2169" s="86">
        <v>1.9722971680061232</v>
      </c>
      <c r="O2169" s="117">
        <v>8.8813783645873201</v>
      </c>
      <c r="P2169" s="117">
        <v>8.7224964918994772</v>
      </c>
      <c r="Q2169" s="117">
        <v>8.7998883786197215</v>
      </c>
    </row>
    <row r="2170" spans="1:17" x14ac:dyDescent="0.25">
      <c r="A2170" t="s">
        <v>2272</v>
      </c>
      <c r="B2170">
        <v>24</v>
      </c>
      <c r="C2170">
        <v>61</v>
      </c>
      <c r="D2170">
        <v>6</v>
      </c>
      <c r="E2170">
        <v>17</v>
      </c>
      <c r="F2170" s="116">
        <v>5.074650801032763E-2</v>
      </c>
      <c r="G2170" s="116">
        <v>5.0772166717449524E-2</v>
      </c>
      <c r="H2170" s="116">
        <v>5.079461808618118E-2</v>
      </c>
      <c r="I2170" s="86">
        <v>0.11147425309107237</v>
      </c>
      <c r="J2170" s="86">
        <v>0.11148708244463332</v>
      </c>
      <c r="K2170" s="86">
        <v>0.11148387510624308</v>
      </c>
      <c r="L2170" s="86">
        <v>1.937293327132479</v>
      </c>
      <c r="M2170" s="86">
        <v>1.955138957935757</v>
      </c>
      <c r="N2170" s="86">
        <v>1.9200394502622</v>
      </c>
      <c r="O2170" s="117">
        <v>8.3379412094873064</v>
      </c>
      <c r="P2170" s="117">
        <v>8.4185255865420086</v>
      </c>
      <c r="Q2170" s="117">
        <v>8.2614109081578651</v>
      </c>
    </row>
    <row r="2171" spans="1:17" x14ac:dyDescent="0.25">
      <c r="A2171" t="s">
        <v>2273</v>
      </c>
      <c r="B2171">
        <v>25</v>
      </c>
      <c r="C2171">
        <v>60</v>
      </c>
      <c r="D2171">
        <v>6</v>
      </c>
      <c r="E2171">
        <v>17</v>
      </c>
      <c r="F2171" s="116">
        <v>5.0438851242336234E-2</v>
      </c>
      <c r="G2171" s="116">
        <v>5.0461439173927071E-2</v>
      </c>
      <c r="H2171" s="116">
        <v>5.0480800258147787E-2</v>
      </c>
      <c r="I2171" s="86">
        <v>0.1114811229428848</v>
      </c>
      <c r="J2171" s="86">
        <v>0.11148757663762504</v>
      </c>
      <c r="K2171" s="86">
        <v>0.1114811229428848</v>
      </c>
      <c r="L2171" s="86">
        <v>1.9083155856727976</v>
      </c>
      <c r="M2171" s="86">
        <v>1.9256631171345595</v>
      </c>
      <c r="N2171" s="86">
        <v>1.9435979348176831</v>
      </c>
      <c r="O2171" s="117">
        <v>7.8248660858341399</v>
      </c>
      <c r="P2171" s="117">
        <v>7.9005421103581801</v>
      </c>
      <c r="Q2171" s="117">
        <v>7.9802291061632786</v>
      </c>
    </row>
    <row r="2172" spans="1:17" x14ac:dyDescent="0.25">
      <c r="A2172" t="s">
        <v>2274</v>
      </c>
      <c r="B2172">
        <v>26</v>
      </c>
      <c r="C2172">
        <v>59</v>
      </c>
      <c r="D2172">
        <v>6</v>
      </c>
      <c r="E2172">
        <v>17</v>
      </c>
      <c r="F2172" s="116">
        <v>4.840129260648577E-2</v>
      </c>
      <c r="G2172" s="116">
        <v>4.8420779136421947E-2</v>
      </c>
      <c r="H2172" s="116">
        <v>4.8433770156379403E-2</v>
      </c>
      <c r="I2172" s="86">
        <v>0.11537974375213134</v>
      </c>
      <c r="J2172" s="86">
        <v>0.11537649599714198</v>
      </c>
      <c r="K2172" s="86">
        <v>0.11536025722219516</v>
      </c>
      <c r="L2172" s="86">
        <v>2.0996963349084945</v>
      </c>
      <c r="M2172" s="86">
        <v>2.0650882577418361</v>
      </c>
      <c r="N2172" s="86">
        <v>2.0821048700086067</v>
      </c>
      <c r="O2172" s="117">
        <v>7.5584774524609859</v>
      </c>
      <c r="P2172" s="117">
        <v>7.4183660544648511</v>
      </c>
      <c r="Q2172" s="117">
        <v>7.486588395771423</v>
      </c>
    </row>
    <row r="2173" spans="1:17" x14ac:dyDescent="0.25">
      <c r="A2173" t="s">
        <v>2275</v>
      </c>
      <c r="B2173">
        <v>27</v>
      </c>
      <c r="C2173">
        <v>58</v>
      </c>
      <c r="D2173">
        <v>6</v>
      </c>
      <c r="E2173">
        <v>17</v>
      </c>
      <c r="F2173" s="116">
        <v>4.8409830436417743E-2</v>
      </c>
      <c r="G2173" s="116">
        <v>4.8429452065994083E-2</v>
      </c>
      <c r="H2173" s="116">
        <v>4.843926288078225E-2</v>
      </c>
      <c r="I2173" s="86">
        <v>0.11537845218045359</v>
      </c>
      <c r="J2173" s="86">
        <v>0.11536864136566542</v>
      </c>
      <c r="K2173" s="86">
        <v>0.11534574946449302</v>
      </c>
      <c r="L2173" s="86">
        <v>2.0350573115097208</v>
      </c>
      <c r="M2173" s="86">
        <v>2.0525401834622365</v>
      </c>
      <c r="N2173" s="86">
        <v>2.0181451019507168</v>
      </c>
      <c r="O2173" s="117">
        <v>7.1100021256765373</v>
      </c>
      <c r="P2173" s="117">
        <v>7.1813758032604609</v>
      </c>
      <c r="Q2173" s="117">
        <v>7.0422715306506207</v>
      </c>
    </row>
    <row r="2174" spans="1:17" x14ac:dyDescent="0.25">
      <c r="A2174" t="s">
        <v>2276</v>
      </c>
      <c r="B2174">
        <v>28</v>
      </c>
      <c r="C2174">
        <v>57</v>
      </c>
      <c r="D2174">
        <v>6</v>
      </c>
      <c r="E2174">
        <v>17</v>
      </c>
      <c r="F2174" s="116">
        <v>4.8419457393710771E-2</v>
      </c>
      <c r="G2174" s="116">
        <v>4.843592995865386E-2</v>
      </c>
      <c r="H2174" s="116">
        <v>4.8445813497619714E-2</v>
      </c>
      <c r="I2174" s="86">
        <v>0.11537713937437198</v>
      </c>
      <c r="J2174" s="86">
        <v>0.1153606668094289</v>
      </c>
      <c r="K2174" s="86">
        <v>0.11533101619253133</v>
      </c>
      <c r="L2174" s="86">
        <v>1.9649859159569736</v>
      </c>
      <c r="M2174" s="86">
        <v>1.9817945212249</v>
      </c>
      <c r="N2174" s="86">
        <v>1.999173077239857</v>
      </c>
      <c r="O2174" s="117">
        <v>6.6883324822508117</v>
      </c>
      <c r="P2174" s="117">
        <v>6.7555701978355049</v>
      </c>
      <c r="Q2174" s="117">
        <v>6.8264252886817003</v>
      </c>
    </row>
    <row r="2175" spans="1:17" x14ac:dyDescent="0.25">
      <c r="A2175" t="s">
        <v>2277</v>
      </c>
      <c r="B2175">
        <v>29</v>
      </c>
      <c r="C2175">
        <v>56</v>
      </c>
      <c r="D2175">
        <v>6</v>
      </c>
      <c r="E2175">
        <v>17</v>
      </c>
      <c r="F2175" s="116">
        <v>4.8426889807574175E-2</v>
      </c>
      <c r="G2175" s="116">
        <v>4.8440172004449535E-2</v>
      </c>
      <c r="H2175" s="116">
        <v>4.8450133652106056E-2</v>
      </c>
      <c r="I2175" s="86">
        <v>0.11536916205940463</v>
      </c>
      <c r="J2175" s="86">
        <v>0.11534591821487274</v>
      </c>
      <c r="K2175" s="86">
        <v>0.11531271272268433</v>
      </c>
      <c r="L2175" s="86">
        <v>1.9375869568826685</v>
      </c>
      <c r="M2175" s="86">
        <v>1.9035978150786139</v>
      </c>
      <c r="N2175" s="86">
        <v>1.9203084790224303</v>
      </c>
      <c r="O2175" s="117">
        <v>6.4916405173415681</v>
      </c>
      <c r="P2175" s="117">
        <v>6.3545549633909451</v>
      </c>
      <c r="Q2175" s="117">
        <v>6.4213013232388638</v>
      </c>
    </row>
    <row r="2176" spans="1:17" x14ac:dyDescent="0.25">
      <c r="A2176" t="s">
        <v>2278</v>
      </c>
      <c r="B2176">
        <v>30</v>
      </c>
      <c r="C2176">
        <v>55</v>
      </c>
      <c r="D2176">
        <v>6</v>
      </c>
      <c r="E2176">
        <v>17</v>
      </c>
      <c r="F2176" s="116">
        <v>4.8434517630512673E-2</v>
      </c>
      <c r="G2176" s="116">
        <v>4.8444563506680506E-2</v>
      </c>
      <c r="H2176" s="116">
        <v>4.8451260757459064E-2</v>
      </c>
      <c r="I2176" s="86">
        <v>0.11536014466061682</v>
      </c>
      <c r="J2176" s="86">
        <v>0.11533000703211332</v>
      </c>
      <c r="K2176" s="86">
        <v>0.11529317215283126</v>
      </c>
      <c r="L2176" s="86">
        <v>1.8438770384757057</v>
      </c>
      <c r="M2176" s="86">
        <v>1.8610554867227003</v>
      </c>
      <c r="N2176" s="86">
        <v>1.8272611592941097</v>
      </c>
      <c r="O2176" s="117">
        <v>6.1049090848206813</v>
      </c>
      <c r="P2176" s="117">
        <v>6.1745069149114284</v>
      </c>
      <c r="Q2176" s="117">
        <v>6.0388607976425677</v>
      </c>
    </row>
    <row r="2177" spans="1:17" x14ac:dyDescent="0.25">
      <c r="A2177" t="s">
        <v>2279</v>
      </c>
      <c r="B2177">
        <v>31</v>
      </c>
      <c r="C2177">
        <v>54</v>
      </c>
      <c r="D2177">
        <v>6</v>
      </c>
      <c r="E2177">
        <v>17</v>
      </c>
      <c r="F2177" s="116">
        <v>4.8439796590697907E-2</v>
      </c>
      <c r="G2177" s="116">
        <v>4.8449933266881788E-2</v>
      </c>
      <c r="H2177" s="116">
        <v>4.8456691051004377E-2</v>
      </c>
      <c r="I2177" s="86">
        <v>0.11534523829636262</v>
      </c>
      <c r="J2177" s="86">
        <v>0.11531144937574969</v>
      </c>
      <c r="K2177" s="86">
        <v>0.11527428156307547</v>
      </c>
      <c r="L2177" s="86">
        <v>1.7445287290297511</v>
      </c>
      <c r="M2177" s="86">
        <v>1.7610515112094745</v>
      </c>
      <c r="N2177" s="86">
        <v>1.7781351894713724</v>
      </c>
      <c r="O2177" s="117">
        <v>5.7453430420165228</v>
      </c>
      <c r="P2177" s="117">
        <v>5.8109036846817927</v>
      </c>
      <c r="Q2177" s="117">
        <v>5.8799918906590527</v>
      </c>
    </row>
    <row r="2178" spans="1:17" x14ac:dyDescent="0.25">
      <c r="A2178" t="s">
        <v>2280</v>
      </c>
      <c r="B2178">
        <v>32</v>
      </c>
      <c r="C2178">
        <v>53</v>
      </c>
      <c r="D2178">
        <v>6</v>
      </c>
      <c r="E2178">
        <v>17</v>
      </c>
      <c r="F2178" s="116">
        <v>4.8446081943165145E-2</v>
      </c>
      <c r="G2178" s="116">
        <v>4.8452904854501419E-2</v>
      </c>
      <c r="H2178" s="116">
        <v>4.8459727765837686E-2</v>
      </c>
      <c r="I2178" s="86">
        <v>0.11533108177259237</v>
      </c>
      <c r="J2178" s="86">
        <v>0.1152935557602429</v>
      </c>
      <c r="K2178" s="86">
        <v>0.11525944120356156</v>
      </c>
      <c r="L2178" s="86">
        <v>1.6999897656329956</v>
      </c>
      <c r="M2178" s="86">
        <v>1.6663903387575478</v>
      </c>
      <c r="N2178" s="86">
        <v>1.6829120185583188</v>
      </c>
      <c r="O2178" s="117">
        <v>5.6003070310101322</v>
      </c>
      <c r="P2178" s="117">
        <v>5.4666632552109986</v>
      </c>
      <c r="Q2178" s="117">
        <v>5.531736772080647</v>
      </c>
    </row>
    <row r="2179" spans="1:17" x14ac:dyDescent="0.25">
      <c r="A2179" t="s">
        <v>2281</v>
      </c>
      <c r="B2179">
        <v>33</v>
      </c>
      <c r="C2179">
        <v>52</v>
      </c>
      <c r="D2179">
        <v>6</v>
      </c>
      <c r="E2179">
        <v>17</v>
      </c>
      <c r="F2179" s="116">
        <v>4.844735481647424E-2</v>
      </c>
      <c r="G2179" s="116">
        <v>4.8457694296053767E-2</v>
      </c>
      <c r="H2179" s="116">
        <v>4.8468033775633294E-2</v>
      </c>
      <c r="I2179" s="86">
        <v>0.11531276925728072</v>
      </c>
      <c r="J2179" s="86">
        <v>0.11527485783215578</v>
      </c>
      <c r="K2179" s="86">
        <v>0.11524728588661037</v>
      </c>
      <c r="L2179" s="86">
        <v>1.5984249526107186</v>
      </c>
      <c r="M2179" s="86">
        <v>1.6154127175598829</v>
      </c>
      <c r="N2179" s="86">
        <v>1.5819903498190591</v>
      </c>
      <c r="O2179" s="117">
        <v>5.2708978114768223</v>
      </c>
      <c r="P2179" s="117">
        <v>5.3387489229708773</v>
      </c>
      <c r="Q2179" s="117">
        <v>5.206510425641909</v>
      </c>
    </row>
    <row r="2180" spans="1:17" x14ac:dyDescent="0.25">
      <c r="A2180" t="s">
        <v>2282</v>
      </c>
      <c r="B2180">
        <v>34</v>
      </c>
      <c r="C2180">
        <v>51</v>
      </c>
      <c r="D2180">
        <v>6</v>
      </c>
      <c r="E2180">
        <v>17</v>
      </c>
      <c r="F2180" s="116">
        <v>4.8153310104529619E-2</v>
      </c>
      <c r="G2180" s="116">
        <v>4.8160278745644602E-2</v>
      </c>
      <c r="H2180" s="116">
        <v>4.8174216027874563E-2</v>
      </c>
      <c r="I2180" s="86">
        <v>0.11529268292682927</v>
      </c>
      <c r="J2180" s="86">
        <v>0.11526132404181184</v>
      </c>
      <c r="K2180" s="86">
        <v>0.1152369337979094</v>
      </c>
      <c r="L2180" s="86">
        <v>1.5223484320557492</v>
      </c>
      <c r="M2180" s="86">
        <v>1.5388397212543554</v>
      </c>
      <c r="N2180" s="86">
        <v>1.5558885017421602</v>
      </c>
      <c r="O2180" s="117">
        <v>4.9586550522648087</v>
      </c>
      <c r="P2180" s="117">
        <v>5.0225574912891986</v>
      </c>
      <c r="Q2180" s="117">
        <v>5.0898989547038331</v>
      </c>
    </row>
    <row r="2181" spans="1:17" x14ac:dyDescent="0.25">
      <c r="A2181" t="s">
        <v>2283</v>
      </c>
      <c r="B2181">
        <v>35</v>
      </c>
      <c r="C2181">
        <v>50</v>
      </c>
      <c r="D2181">
        <v>6</v>
      </c>
      <c r="E2181">
        <v>17</v>
      </c>
      <c r="F2181" s="116">
        <v>4.4032783995769806E-2</v>
      </c>
      <c r="G2181" s="116">
        <v>4.4043359478276194E-2</v>
      </c>
      <c r="H2181" s="116">
        <v>4.4057460121618049E-2</v>
      </c>
      <c r="I2181" s="86">
        <v>0.11916101172115978</v>
      </c>
      <c r="J2181" s="86">
        <v>0.11912928527364061</v>
      </c>
      <c r="K2181" s="86">
        <v>0.1191116594694633</v>
      </c>
      <c r="L2181" s="86">
        <v>1.7450074909667754</v>
      </c>
      <c r="M2181" s="86">
        <v>1.7136088834053054</v>
      </c>
      <c r="N2181" s="86">
        <v>1.7290508504450515</v>
      </c>
      <c r="O2181" s="117">
        <v>4.8458517669868684</v>
      </c>
      <c r="P2181" s="117">
        <v>4.7208671895655243</v>
      </c>
      <c r="Q2181" s="117">
        <v>4.7817079404247815</v>
      </c>
    </row>
    <row r="2182" spans="1:17" x14ac:dyDescent="0.25">
      <c r="A2182" t="s">
        <v>2284</v>
      </c>
      <c r="B2182">
        <v>36</v>
      </c>
      <c r="C2182">
        <v>49</v>
      </c>
      <c r="D2182">
        <v>6</v>
      </c>
      <c r="E2182">
        <v>17</v>
      </c>
      <c r="F2182" s="116">
        <v>4.4036762737574731E-2</v>
      </c>
      <c r="G2182" s="116">
        <v>4.4047470331043101E-2</v>
      </c>
      <c r="H2182" s="116">
        <v>4.4065316320157047E-2</v>
      </c>
      <c r="I2182" s="86">
        <v>0.11914696172035336</v>
      </c>
      <c r="J2182" s="86">
        <v>0.11911840813777104</v>
      </c>
      <c r="K2182" s="86">
        <v>0.11910770054430267</v>
      </c>
      <c r="L2182" s="86">
        <v>1.6722084411528508</v>
      </c>
      <c r="M2182" s="86">
        <v>1.688080663870795</v>
      </c>
      <c r="N2182" s="86">
        <v>1.6568501829213884</v>
      </c>
      <c r="O2182" s="117">
        <v>4.6593307754082272</v>
      </c>
      <c r="P2182" s="117">
        <v>4.7230516641384845</v>
      </c>
      <c r="Q2182" s="117">
        <v>4.5988971178727578</v>
      </c>
    </row>
    <row r="2183" spans="1:17" x14ac:dyDescent="0.25">
      <c r="A2183" t="s">
        <v>2285</v>
      </c>
      <c r="B2183">
        <v>37</v>
      </c>
      <c r="C2183">
        <v>48</v>
      </c>
      <c r="D2183">
        <v>6</v>
      </c>
      <c r="E2183">
        <v>17</v>
      </c>
      <c r="F2183" s="116">
        <v>4.4042968750000001E-2</v>
      </c>
      <c r="G2183" s="116">
        <v>4.4057436342592592E-2</v>
      </c>
      <c r="H2183" s="116">
        <v>4.4075520833333333E-2</v>
      </c>
      <c r="I2183" s="86">
        <v>0.11912977430555556</v>
      </c>
      <c r="J2183" s="86">
        <v>0.11911168981481482</v>
      </c>
      <c r="K2183" s="86">
        <v>0.11910445601851852</v>
      </c>
      <c r="L2183" s="86">
        <v>1.5951208043981482</v>
      </c>
      <c r="M2183" s="86">
        <v>1.6103985821759259</v>
      </c>
      <c r="N2183" s="86">
        <v>1.6261845341435186</v>
      </c>
      <c r="O2183" s="117">
        <v>4.4881365740740744</v>
      </c>
      <c r="P2183" s="117">
        <v>4.5481626157407407</v>
      </c>
      <c r="Q2183" s="117">
        <v>4.6114547164351851</v>
      </c>
    </row>
    <row r="2184" spans="1:17" x14ac:dyDescent="0.25">
      <c r="A2184" t="s">
        <v>2286</v>
      </c>
      <c r="B2184">
        <v>38</v>
      </c>
      <c r="C2184">
        <v>47</v>
      </c>
      <c r="D2184">
        <v>6</v>
      </c>
      <c r="E2184">
        <v>17</v>
      </c>
      <c r="F2184" s="116">
        <v>4.4047029475962507E-2</v>
      </c>
      <c r="G2184" s="116">
        <v>4.4065371705277058E-2</v>
      </c>
      <c r="H2184" s="116">
        <v>4.4087382380454523E-2</v>
      </c>
      <c r="I2184" s="86">
        <v>0.11911810561455639</v>
      </c>
      <c r="J2184" s="86">
        <v>0.11910710027696766</v>
      </c>
      <c r="K2184" s="86">
        <v>0.11910343183110475</v>
      </c>
      <c r="L2184" s="86">
        <v>1.5642399897283517</v>
      </c>
      <c r="M2184" s="86">
        <v>1.5333333333333334</v>
      </c>
      <c r="N2184" s="86">
        <v>1.5485335387663017</v>
      </c>
      <c r="O2184" s="117">
        <v>4.5007942185293199</v>
      </c>
      <c r="P2184" s="117">
        <v>4.3783084796126124</v>
      </c>
      <c r="Q2184" s="117">
        <v>4.4379317302224912</v>
      </c>
    </row>
    <row r="2185" spans="1:17" x14ac:dyDescent="0.25">
      <c r="A2185" t="s">
        <v>2287</v>
      </c>
      <c r="B2185">
        <v>39</v>
      </c>
      <c r="C2185">
        <v>46</v>
      </c>
      <c r="D2185">
        <v>6</v>
      </c>
      <c r="E2185">
        <v>17</v>
      </c>
      <c r="F2185" s="116">
        <v>4.4055865921787708E-2</v>
      </c>
      <c r="G2185" s="116">
        <v>4.4078212290502794E-2</v>
      </c>
      <c r="H2185" s="116">
        <v>4.410055865921788E-2</v>
      </c>
      <c r="I2185" s="86">
        <v>0.11910986964618249</v>
      </c>
      <c r="J2185" s="86">
        <v>0.1191024208566108</v>
      </c>
      <c r="K2185" s="86">
        <v>0.1191024208566108</v>
      </c>
      <c r="L2185" s="86">
        <v>1.4865176908752327</v>
      </c>
      <c r="M2185" s="86">
        <v>1.5021489757914339</v>
      </c>
      <c r="N2185" s="86">
        <v>1.4713947858472998</v>
      </c>
      <c r="O2185" s="117">
        <v>4.3376014897579145</v>
      </c>
      <c r="P2185" s="117">
        <v>4.4000372439478586</v>
      </c>
      <c r="Q2185" s="117">
        <v>4.2783873370577279</v>
      </c>
    </row>
    <row r="2186" spans="1:17" x14ac:dyDescent="0.25">
      <c r="A2186" t="s">
        <v>2288</v>
      </c>
      <c r="B2186">
        <v>40</v>
      </c>
      <c r="C2186">
        <v>45</v>
      </c>
      <c r="D2186">
        <v>6</v>
      </c>
      <c r="E2186">
        <v>17</v>
      </c>
      <c r="F2186" s="116">
        <v>4.4065936145649992E-2</v>
      </c>
      <c r="G2186" s="116">
        <v>4.4088646643577659E-2</v>
      </c>
      <c r="H2186" s="116">
        <v>4.4111357141505325E-2</v>
      </c>
      <c r="I2186" s="86">
        <v>0.11910520638164991</v>
      </c>
      <c r="J2186" s="86">
        <v>0.11910520638164991</v>
      </c>
      <c r="K2186" s="86">
        <v>0.11910520638164991</v>
      </c>
      <c r="L2186" s="86">
        <v>1.4091901814947292</v>
      </c>
      <c r="M2186" s="86">
        <v>1.4242396714547967</v>
      </c>
      <c r="N2186" s="86">
        <v>1.4397963625352486</v>
      </c>
      <c r="O2186" s="117">
        <v>4.1830693237949239</v>
      </c>
      <c r="P2186" s="117">
        <v>4.2418781581786185</v>
      </c>
      <c r="Q2186" s="117">
        <v>4.3038891727701127</v>
      </c>
    </row>
    <row r="2187" spans="1:17" x14ac:dyDescent="0.25">
      <c r="A2187" t="s">
        <v>2289</v>
      </c>
      <c r="B2187">
        <v>41</v>
      </c>
      <c r="C2187">
        <v>44</v>
      </c>
      <c r="D2187">
        <v>6</v>
      </c>
      <c r="E2187">
        <v>17</v>
      </c>
      <c r="F2187" s="116">
        <v>4.40768697527536E-2</v>
      </c>
      <c r="G2187" s="116">
        <v>4.4099976892859896E-2</v>
      </c>
      <c r="H2187" s="116">
        <v>4.4123084032966185E-2</v>
      </c>
      <c r="I2187" s="86">
        <v>0.11910575367788646</v>
      </c>
      <c r="J2187" s="86">
        <v>0.11910575367788646</v>
      </c>
      <c r="K2187" s="86">
        <v>0.11910575367788646</v>
      </c>
      <c r="L2187" s="86">
        <v>1.377043056304398</v>
      </c>
      <c r="M2187" s="86">
        <v>1.346576292074251</v>
      </c>
      <c r="N2187" s="86">
        <v>1.361559346838173</v>
      </c>
      <c r="O2187" s="117">
        <v>4.2156704921820847</v>
      </c>
      <c r="P2187" s="117">
        <v>4.0960371254717707</v>
      </c>
      <c r="Q2187" s="117">
        <v>4.1542709697296463</v>
      </c>
    </row>
    <row r="2188" spans="1:17" x14ac:dyDescent="0.25">
      <c r="A2188" t="s">
        <v>2290</v>
      </c>
      <c r="B2188">
        <v>42</v>
      </c>
      <c r="C2188">
        <v>43</v>
      </c>
      <c r="D2188">
        <v>6</v>
      </c>
      <c r="E2188">
        <v>17</v>
      </c>
      <c r="F2188" s="116">
        <v>4.4089607281572442E-2</v>
      </c>
      <c r="G2188" s="116">
        <v>4.4113146847659775E-2</v>
      </c>
      <c r="H2188" s="116">
        <v>4.4136686413747107E-2</v>
      </c>
      <c r="I2188" s="86">
        <v>0.11910235787986975</v>
      </c>
      <c r="J2188" s="86">
        <v>0.1191062811408843</v>
      </c>
      <c r="K2188" s="86">
        <v>0.1191062811408843</v>
      </c>
      <c r="L2188" s="86">
        <v>1.2940131036917886</v>
      </c>
      <c r="M2188" s="86">
        <v>1.3094275962179764</v>
      </c>
      <c r="N2188" s="86">
        <v>1.2790949036839421</v>
      </c>
      <c r="O2188" s="117">
        <v>4.0661030248342422</v>
      </c>
      <c r="P2188" s="117">
        <v>4.1270822707834753</v>
      </c>
      <c r="Q2188" s="117">
        <v>4.008274157479697</v>
      </c>
    </row>
    <row r="2189" spans="1:17" x14ac:dyDescent="0.25">
      <c r="A2189" t="s">
        <v>2291</v>
      </c>
      <c r="B2189">
        <v>43</v>
      </c>
      <c r="C2189">
        <v>42</v>
      </c>
      <c r="D2189">
        <v>6</v>
      </c>
      <c r="E2189">
        <v>17</v>
      </c>
      <c r="F2189" s="116">
        <v>4.4098049024512254E-2</v>
      </c>
      <c r="G2189" s="116">
        <v>4.4122061030515261E-2</v>
      </c>
      <c r="H2189" s="116">
        <v>4.4146073036518262E-2</v>
      </c>
      <c r="I2189" s="86">
        <v>0.11910355177588794</v>
      </c>
      <c r="J2189" s="86">
        <v>0.11910355177588794</v>
      </c>
      <c r="K2189" s="86">
        <v>0.11910355177588794</v>
      </c>
      <c r="L2189" s="86">
        <v>1.2153276638319159</v>
      </c>
      <c r="M2189" s="86">
        <v>1.2302431215607803</v>
      </c>
      <c r="N2189" s="86">
        <v>1.2456548274137069</v>
      </c>
      <c r="O2189" s="117">
        <v>3.9319899949974988</v>
      </c>
      <c r="P2189" s="117">
        <v>3.9894187093546774</v>
      </c>
      <c r="Q2189" s="117">
        <v>4.0499689844922457</v>
      </c>
    </row>
    <row r="2190" spans="1:17" x14ac:dyDescent="0.25">
      <c r="A2190" t="s">
        <v>2292</v>
      </c>
      <c r="B2190">
        <v>44</v>
      </c>
      <c r="C2190">
        <v>41</v>
      </c>
      <c r="D2190">
        <v>6</v>
      </c>
      <c r="E2190">
        <v>17</v>
      </c>
      <c r="F2190" s="116">
        <v>4.3549541078108711E-2</v>
      </c>
      <c r="G2190" s="116">
        <v>4.3574071424191008E-2</v>
      </c>
      <c r="H2190" s="116">
        <v>4.3598601770273311E-2</v>
      </c>
      <c r="I2190" s="86">
        <v>0.11910300701159059</v>
      </c>
      <c r="J2190" s="86">
        <v>0.11910709540260431</v>
      </c>
      <c r="K2190" s="86">
        <v>0.11910300701159059</v>
      </c>
      <c r="L2190" s="86">
        <v>1.2010261861444429</v>
      </c>
      <c r="M2190" s="86">
        <v>1.1708456836811874</v>
      </c>
      <c r="N2190" s="86">
        <v>1.1856885872564853</v>
      </c>
      <c r="O2190" s="117">
        <v>3.9746029150227926</v>
      </c>
      <c r="P2190" s="117">
        <v>3.8577730534148285</v>
      </c>
      <c r="Q2190" s="117">
        <v>3.9146425724156257</v>
      </c>
    </row>
    <row r="2191" spans="1:17" x14ac:dyDescent="0.25">
      <c r="A2191" t="s">
        <v>2293</v>
      </c>
      <c r="B2191">
        <v>45</v>
      </c>
      <c r="C2191">
        <v>40</v>
      </c>
      <c r="D2191">
        <v>6</v>
      </c>
      <c r="E2191">
        <v>17</v>
      </c>
      <c r="F2191" s="116">
        <v>3.8891445304329642E-2</v>
      </c>
      <c r="G2191" s="116">
        <v>3.8912361430663039E-2</v>
      </c>
      <c r="H2191" s="116">
        <v>3.8933277556996444E-2</v>
      </c>
      <c r="I2191" s="86">
        <v>0.12622882242208744</v>
      </c>
      <c r="J2191" s="86">
        <v>0.12622463919682075</v>
      </c>
      <c r="K2191" s="86">
        <v>0.12621627274628738</v>
      </c>
      <c r="L2191" s="86">
        <v>1.3267266262288224</v>
      </c>
      <c r="M2191" s="86">
        <v>1.3404643380046015</v>
      </c>
      <c r="N2191" s="86">
        <v>1.3134302447186781</v>
      </c>
      <c r="O2191" s="117">
        <v>3.8473331938924913</v>
      </c>
      <c r="P2191" s="117">
        <v>3.9066220455971554</v>
      </c>
      <c r="Q2191" s="117">
        <v>3.791144112110437</v>
      </c>
    </row>
    <row r="2192" spans="1:17" x14ac:dyDescent="0.25">
      <c r="A2192" t="s">
        <v>2294</v>
      </c>
      <c r="B2192">
        <v>46</v>
      </c>
      <c r="C2192">
        <v>39</v>
      </c>
      <c r="D2192">
        <v>6</v>
      </c>
      <c r="E2192">
        <v>17</v>
      </c>
      <c r="F2192" s="116">
        <v>3.8901513527419287E-2</v>
      </c>
      <c r="G2192" s="116">
        <v>3.8922951592848261E-2</v>
      </c>
      <c r="H2192" s="116">
        <v>3.8944389658277234E-2</v>
      </c>
      <c r="I2192" s="86">
        <v>0.12622732924580884</v>
      </c>
      <c r="J2192" s="86">
        <v>0.12621875401963728</v>
      </c>
      <c r="K2192" s="86">
        <v>0.12621446640655148</v>
      </c>
      <c r="L2192" s="86">
        <v>1.2130600694593321</v>
      </c>
      <c r="M2192" s="86">
        <v>1.2263045062813531</v>
      </c>
      <c r="N2192" s="86">
        <v>1.2399841358315826</v>
      </c>
      <c r="O2192" s="117">
        <v>3.6906615786991384</v>
      </c>
      <c r="P2192" s="117">
        <v>3.7465206019808774</v>
      </c>
      <c r="Q2192" s="117">
        <v>3.8054624190713029</v>
      </c>
    </row>
    <row r="2193" spans="1:17" x14ac:dyDescent="0.25">
      <c r="A2193" t="s">
        <v>2295</v>
      </c>
      <c r="B2193">
        <v>47</v>
      </c>
      <c r="C2193">
        <v>38</v>
      </c>
      <c r="D2193">
        <v>6</v>
      </c>
      <c r="E2193">
        <v>17</v>
      </c>
      <c r="F2193" s="116">
        <v>3.8910779932639181E-2</v>
      </c>
      <c r="G2193" s="116">
        <v>3.8932793272723268E-2</v>
      </c>
      <c r="H2193" s="116">
        <v>3.8954806612807362E-2</v>
      </c>
      <c r="I2193" s="86">
        <v>0.12622449204217756</v>
      </c>
      <c r="J2193" s="86">
        <v>0.12621568670614391</v>
      </c>
      <c r="K2193" s="86">
        <v>0.12621128403812709</v>
      </c>
      <c r="L2193" s="86">
        <v>1.1887115592048783</v>
      </c>
      <c r="M2193" s="86">
        <v>1.1618949083144385</v>
      </c>
      <c r="N2193" s="86">
        <v>1.1750831003588174</v>
      </c>
      <c r="O2193" s="117">
        <v>3.7148127765425847</v>
      </c>
      <c r="P2193" s="117">
        <v>3.6006868162106236</v>
      </c>
      <c r="Q2193" s="117">
        <v>3.6562176679067515</v>
      </c>
    </row>
    <row r="2194" spans="1:17" x14ac:dyDescent="0.25">
      <c r="A2194" t="s">
        <v>2296</v>
      </c>
      <c r="B2194">
        <v>48</v>
      </c>
      <c r="C2194">
        <v>37</v>
      </c>
      <c r="D2194">
        <v>6</v>
      </c>
      <c r="E2194">
        <v>17</v>
      </c>
      <c r="F2194" s="116">
        <v>3.892374244105723E-2</v>
      </c>
      <c r="G2194" s="116">
        <v>3.894186125518085E-2</v>
      </c>
      <c r="H2194" s="116">
        <v>3.896903947636627E-2</v>
      </c>
      <c r="I2194" s="86">
        <v>0.12622018888863723</v>
      </c>
      <c r="J2194" s="86">
        <v>0.12621565918510633</v>
      </c>
      <c r="K2194" s="86">
        <v>0.12621112948157542</v>
      </c>
      <c r="L2194" s="86">
        <v>1.1380834824360746</v>
      </c>
      <c r="M2194" s="86">
        <v>1.1516590039181935</v>
      </c>
      <c r="N2194" s="86">
        <v>1.1249473421964533</v>
      </c>
      <c r="O2194" s="117">
        <v>3.5677213326387789</v>
      </c>
      <c r="P2194" s="117">
        <v>3.6259687903426721</v>
      </c>
      <c r="Q2194" s="117">
        <v>3.5125223654111837</v>
      </c>
    </row>
    <row r="2195" spans="1:17" x14ac:dyDescent="0.25">
      <c r="A2195" t="s">
        <v>2297</v>
      </c>
      <c r="B2195">
        <v>49</v>
      </c>
      <c r="C2195">
        <v>36</v>
      </c>
      <c r="D2195">
        <v>6</v>
      </c>
      <c r="E2195">
        <v>17</v>
      </c>
      <c r="F2195" s="116">
        <v>3.8932474082376017E-2</v>
      </c>
      <c r="G2195" s="116">
        <v>3.8955823293172688E-2</v>
      </c>
      <c r="H2195" s="116">
        <v>3.8979172503969366E-2</v>
      </c>
      <c r="I2195" s="86">
        <v>0.12621649388250678</v>
      </c>
      <c r="J2195" s="86">
        <v>0.12621182404034745</v>
      </c>
      <c r="K2195" s="86">
        <v>0.12621649388250678</v>
      </c>
      <c r="L2195" s="86">
        <v>1.0862473148407583</v>
      </c>
      <c r="M2195" s="86">
        <v>1.0993835808349677</v>
      </c>
      <c r="N2195" s="86">
        <v>1.1129541421499953</v>
      </c>
      <c r="O2195" s="117">
        <v>3.4327309236947792</v>
      </c>
      <c r="P2195" s="117">
        <v>3.4876062389091249</v>
      </c>
      <c r="Q2195" s="117">
        <v>3.5455029420005606</v>
      </c>
    </row>
    <row r="2196" spans="1:17" x14ac:dyDescent="0.25">
      <c r="A2196" t="s">
        <v>2298</v>
      </c>
      <c r="B2196">
        <v>50</v>
      </c>
      <c r="C2196">
        <v>35</v>
      </c>
      <c r="D2196">
        <v>6</v>
      </c>
      <c r="E2196">
        <v>17</v>
      </c>
      <c r="F2196" s="116">
        <v>3.893860812929683E-2</v>
      </c>
      <c r="G2196" s="116">
        <v>3.8962730671812808E-2</v>
      </c>
      <c r="H2196" s="116">
        <v>3.8991677722831984E-2</v>
      </c>
      <c r="I2196" s="86">
        <v>0.12621396695211676</v>
      </c>
      <c r="J2196" s="86">
        <v>0.12621396695211676</v>
      </c>
      <c r="K2196" s="86">
        <v>0.12622844047762635</v>
      </c>
      <c r="L2196" s="86">
        <v>1.0763767941140996</v>
      </c>
      <c r="M2196" s="86">
        <v>1.0495862983958508</v>
      </c>
      <c r="N2196" s="86">
        <v>1.0627644433723313</v>
      </c>
      <c r="O2196" s="117">
        <v>3.4682860933542394</v>
      </c>
      <c r="P2196" s="117">
        <v>3.3564925823181762</v>
      </c>
      <c r="Q2196" s="117">
        <v>3.4108889156917139</v>
      </c>
    </row>
    <row r="2197" spans="1:17" x14ac:dyDescent="0.25">
      <c r="A2197" t="s">
        <v>2299</v>
      </c>
      <c r="B2197">
        <v>18</v>
      </c>
      <c r="C2197">
        <v>67</v>
      </c>
      <c r="D2197">
        <v>8</v>
      </c>
      <c r="E2197">
        <v>17</v>
      </c>
      <c r="F2197" s="116">
        <v>5.4357452365406303E-2</v>
      </c>
      <c r="G2197" s="116">
        <v>5.438831839496646E-2</v>
      </c>
      <c r="H2197" s="116">
        <v>5.4419184424526625E-2</v>
      </c>
      <c r="I2197" s="86">
        <v>0.10857482044280881</v>
      </c>
      <c r="J2197" s="86">
        <v>0.10859856354247047</v>
      </c>
      <c r="K2197" s="86">
        <v>0.10862230664213213</v>
      </c>
      <c r="L2197" s="86">
        <v>2.0363720543716983</v>
      </c>
      <c r="M2197" s="86">
        <v>2.0561595536297266</v>
      </c>
      <c r="N2197" s="86">
        <v>2.0172363031993825</v>
      </c>
      <c r="O2197" s="117">
        <v>9.9014827565738699</v>
      </c>
      <c r="P2197" s="117">
        <v>9.9814020300350208</v>
      </c>
      <c r="Q2197" s="117">
        <v>9.8256021843651684</v>
      </c>
    </row>
    <row r="2198" spans="1:17" x14ac:dyDescent="0.25">
      <c r="A2198" t="s">
        <v>2300</v>
      </c>
      <c r="B2198">
        <v>19</v>
      </c>
      <c r="C2198">
        <v>66</v>
      </c>
      <c r="D2198">
        <v>8</v>
      </c>
      <c r="E2198">
        <v>17</v>
      </c>
      <c r="F2198" s="116">
        <v>5.4374456838771887E-2</v>
      </c>
      <c r="G2198" s="116">
        <v>5.4405409588209386E-2</v>
      </c>
      <c r="H2198" s="116">
        <v>5.4436362337646878E-2</v>
      </c>
      <c r="I2198" s="86">
        <v>0.10858700698817843</v>
      </c>
      <c r="J2198" s="86">
        <v>0.10861081679543805</v>
      </c>
      <c r="K2198" s="86">
        <v>0.10862986464124573</v>
      </c>
      <c r="L2198" s="86">
        <v>1.9965118632364671</v>
      </c>
      <c r="M2198" s="86">
        <v>2.0155168513910882</v>
      </c>
      <c r="N2198" s="86">
        <v>2.0351694663031701</v>
      </c>
      <c r="O2198" s="117">
        <v>9.2924225288396283</v>
      </c>
      <c r="P2198" s="117">
        <v>9.3674853272062766</v>
      </c>
      <c r="Q2198" s="117">
        <v>9.4465434112310867</v>
      </c>
    </row>
    <row r="2199" spans="1:17" x14ac:dyDescent="0.25">
      <c r="A2199" t="s">
        <v>2301</v>
      </c>
      <c r="B2199">
        <v>20</v>
      </c>
      <c r="C2199">
        <v>65</v>
      </c>
      <c r="D2199">
        <v>8</v>
      </c>
      <c r="E2199">
        <v>17</v>
      </c>
      <c r="F2199" s="116">
        <v>5.4389588681272763E-2</v>
      </c>
      <c r="G2199" s="116">
        <v>5.4420631604083336E-2</v>
      </c>
      <c r="H2199" s="116">
        <v>5.4449286609754642E-2</v>
      </c>
      <c r="I2199" s="86">
        <v>0.10860008357709987</v>
      </c>
      <c r="J2199" s="86">
        <v>0.10862157483135335</v>
      </c>
      <c r="K2199" s="86">
        <v>0.10863829025132828</v>
      </c>
      <c r="L2199" s="86">
        <v>2.0126296937496271</v>
      </c>
      <c r="M2199" s="86">
        <v>1.9742295982329414</v>
      </c>
      <c r="N2199" s="86">
        <v>1.993107277177482</v>
      </c>
      <c r="O2199" s="117">
        <v>8.9410447137484326</v>
      </c>
      <c r="P2199" s="117">
        <v>8.7881129484806877</v>
      </c>
      <c r="Q2199" s="117">
        <v>8.8625968598889617</v>
      </c>
    </row>
    <row r="2200" spans="1:17" x14ac:dyDescent="0.25">
      <c r="A2200" t="s">
        <v>2302</v>
      </c>
      <c r="B2200">
        <v>21</v>
      </c>
      <c r="C2200">
        <v>64</v>
      </c>
      <c r="D2200">
        <v>8</v>
      </c>
      <c r="E2200">
        <v>17</v>
      </c>
      <c r="F2200" s="116">
        <v>5.4404790419161679E-2</v>
      </c>
      <c r="G2200" s="116">
        <v>5.4435928143712578E-2</v>
      </c>
      <c r="H2200" s="116">
        <v>5.4464670658682636E-2</v>
      </c>
      <c r="I2200" s="86">
        <v>0.10861077844311377</v>
      </c>
      <c r="J2200" s="86">
        <v>0.10862994011976047</v>
      </c>
      <c r="K2200" s="86">
        <v>0.10864670658682635</v>
      </c>
      <c r="L2200" s="86">
        <v>1.9692407185628742</v>
      </c>
      <c r="M2200" s="86">
        <v>1.9886323353293414</v>
      </c>
      <c r="N2200" s="86">
        <v>1.9504862275449102</v>
      </c>
      <c r="O2200" s="117">
        <v>8.3847377245508987</v>
      </c>
      <c r="P2200" s="117">
        <v>8.4625796407185625</v>
      </c>
      <c r="Q2200" s="117">
        <v>8.3108311377245503</v>
      </c>
    </row>
    <row r="2201" spans="1:17" x14ac:dyDescent="0.25">
      <c r="A2201" t="s">
        <v>2303</v>
      </c>
      <c r="B2201">
        <v>22</v>
      </c>
      <c r="C2201">
        <v>63</v>
      </c>
      <c r="D2201">
        <v>8</v>
      </c>
      <c r="E2201">
        <v>17</v>
      </c>
      <c r="F2201" s="116">
        <v>5.4419627302327259E-2</v>
      </c>
      <c r="G2201" s="116">
        <v>5.4450865663034205E-2</v>
      </c>
      <c r="H2201" s="116">
        <v>5.4477298122093933E-2</v>
      </c>
      <c r="I2201" s="86">
        <v>0.10862058607970587</v>
      </c>
      <c r="J2201" s="86">
        <v>0.10863980968629477</v>
      </c>
      <c r="K2201" s="86">
        <v>0.10864942148958921</v>
      </c>
      <c r="L2201" s="86">
        <v>1.925482092008987</v>
      </c>
      <c r="M2201" s="86">
        <v>1.9442299143348032</v>
      </c>
      <c r="N2201" s="86">
        <v>1.9636181230551117</v>
      </c>
      <c r="O2201" s="117">
        <v>7.8713916689694949</v>
      </c>
      <c r="P2201" s="117">
        <v>7.9444966418762242</v>
      </c>
      <c r="Q2201" s="117">
        <v>8.0214895892155571</v>
      </c>
    </row>
    <row r="2202" spans="1:17" x14ac:dyDescent="0.25">
      <c r="A2202" t="s">
        <v>2304</v>
      </c>
      <c r="B2202">
        <v>23</v>
      </c>
      <c r="C2202">
        <v>62</v>
      </c>
      <c r="D2202">
        <v>8</v>
      </c>
      <c r="E2202">
        <v>17</v>
      </c>
      <c r="F2202" s="116">
        <v>5.4434103293629743E-2</v>
      </c>
      <c r="G2202" s="116">
        <v>5.4465448232627674E-2</v>
      </c>
      <c r="H2202" s="116">
        <v>5.4489559724164534E-2</v>
      </c>
      <c r="I2202" s="86">
        <v>0.10862950282104451</v>
      </c>
      <c r="J2202" s="86">
        <v>0.10864638086512031</v>
      </c>
      <c r="K2202" s="86">
        <v>0.10865120316342769</v>
      </c>
      <c r="L2202" s="86">
        <v>1.9369894391667069</v>
      </c>
      <c r="M2202" s="86">
        <v>1.8990934079182138</v>
      </c>
      <c r="N2202" s="86">
        <v>1.9177243574287506</v>
      </c>
      <c r="O2202" s="117">
        <v>7.6039615180595073</v>
      </c>
      <c r="P2202" s="117">
        <v>7.4554974200704054</v>
      </c>
      <c r="Q2202" s="117">
        <v>7.5278053720403149</v>
      </c>
    </row>
    <row r="2203" spans="1:17" x14ac:dyDescent="0.25">
      <c r="A2203" t="s">
        <v>2305</v>
      </c>
      <c r="B2203">
        <v>24</v>
      </c>
      <c r="C2203">
        <v>61</v>
      </c>
      <c r="D2203">
        <v>8</v>
      </c>
      <c r="E2203">
        <v>17</v>
      </c>
      <c r="F2203" s="116">
        <v>5.4450857260396626E-2</v>
      </c>
      <c r="G2203" s="116">
        <v>5.4477476496424551E-2</v>
      </c>
      <c r="H2203" s="116">
        <v>5.449925587135649E-2</v>
      </c>
      <c r="I2203" s="86">
        <v>0.10864036202160998</v>
      </c>
      <c r="J2203" s="86">
        <v>0.10865004174380195</v>
      </c>
      <c r="K2203" s="86">
        <v>0.10865004174380195</v>
      </c>
      <c r="L2203" s="86">
        <v>1.8900189964548018</v>
      </c>
      <c r="M2203" s="86">
        <v>1.9091654869505246</v>
      </c>
      <c r="N2203" s="86">
        <v>1.8715041078321053</v>
      </c>
      <c r="O2203" s="117">
        <v>7.1397122702578439</v>
      </c>
      <c r="P2203" s="117">
        <v>7.2152673418272899</v>
      </c>
      <c r="Q2203" s="117">
        <v>7.0679758490931306</v>
      </c>
    </row>
    <row r="2204" spans="1:17" x14ac:dyDescent="0.25">
      <c r="A2204" t="s">
        <v>2306</v>
      </c>
      <c r="B2204">
        <v>25</v>
      </c>
      <c r="C2204">
        <v>60</v>
      </c>
      <c r="D2204">
        <v>8</v>
      </c>
      <c r="E2204">
        <v>17</v>
      </c>
      <c r="F2204" s="116">
        <v>5.3930618987464776E-2</v>
      </c>
      <c r="G2204" s="116">
        <v>5.3954912059080748E-2</v>
      </c>
      <c r="H2204" s="116">
        <v>5.3974346516373534E-2</v>
      </c>
      <c r="I2204" s="86">
        <v>0.10864590418812554</v>
      </c>
      <c r="J2204" s="86">
        <v>0.10865076280244874</v>
      </c>
      <c r="K2204" s="86">
        <v>0.10864347488096394</v>
      </c>
      <c r="L2204" s="86">
        <v>1.8967665921679138</v>
      </c>
      <c r="M2204" s="86">
        <v>1.9153143523467107</v>
      </c>
      <c r="N2204" s="86">
        <v>1.9344913030803614</v>
      </c>
      <c r="O2204" s="117">
        <v>6.7006534836264695</v>
      </c>
      <c r="P2204" s="117">
        <v>6.7716038285880868</v>
      </c>
      <c r="Q2204" s="117">
        <v>6.8463317461859878</v>
      </c>
    </row>
    <row r="2205" spans="1:17" x14ac:dyDescent="0.25">
      <c r="A2205" t="s">
        <v>2307</v>
      </c>
      <c r="B2205">
        <v>26</v>
      </c>
      <c r="C2205">
        <v>59</v>
      </c>
      <c r="D2205">
        <v>8</v>
      </c>
      <c r="E2205">
        <v>17</v>
      </c>
      <c r="F2205" s="116">
        <v>5.3259013514172802E-2</v>
      </c>
      <c r="G2205" s="116">
        <v>5.3280967946528764E-2</v>
      </c>
      <c r="H2205" s="116">
        <v>5.3298043616138949E-2</v>
      </c>
      <c r="I2205" s="86">
        <v>0.11033565887690881</v>
      </c>
      <c r="J2205" s="86">
        <v>0.11033321949553593</v>
      </c>
      <c r="K2205" s="86">
        <v>0.11031614382592575</v>
      </c>
      <c r="L2205" s="86">
        <v>1.9691613406840025</v>
      </c>
      <c r="M2205" s="86">
        <v>1.9310777186905401</v>
      </c>
      <c r="N2205" s="86">
        <v>1.9498036297994827</v>
      </c>
      <c r="O2205" s="117">
        <v>6.4888983753720053</v>
      </c>
      <c r="P2205" s="117">
        <v>6.3549104747036154</v>
      </c>
      <c r="Q2205" s="117">
        <v>6.4201492901400208</v>
      </c>
    </row>
    <row r="2206" spans="1:17" x14ac:dyDescent="0.25">
      <c r="A2206" t="s">
        <v>2308</v>
      </c>
      <c r="B2206">
        <v>27</v>
      </c>
      <c r="C2206">
        <v>58</v>
      </c>
      <c r="D2206">
        <v>8</v>
      </c>
      <c r="E2206">
        <v>17</v>
      </c>
      <c r="F2206" s="116">
        <v>5.3269791488006271E-2</v>
      </c>
      <c r="G2206" s="116">
        <v>5.3289393085536471E-2</v>
      </c>
      <c r="H2206" s="116">
        <v>5.3304094283684121E-2</v>
      </c>
      <c r="I2206" s="86">
        <v>0.11033494229779726</v>
      </c>
      <c r="J2206" s="86">
        <v>0.11032759169872344</v>
      </c>
      <c r="K2206" s="86">
        <v>0.1103030897018107</v>
      </c>
      <c r="L2206" s="86">
        <v>1.9111508587949917</v>
      </c>
      <c r="M2206" s="86">
        <v>1.9303898267708819</v>
      </c>
      <c r="N2206" s="86">
        <v>1.8925403670399137</v>
      </c>
      <c r="O2206" s="117">
        <v>6.0990689241173159</v>
      </c>
      <c r="P2206" s="117">
        <v>6.1673241369171583</v>
      </c>
      <c r="Q2206" s="117">
        <v>6.0343003454781563</v>
      </c>
    </row>
    <row r="2207" spans="1:17" x14ac:dyDescent="0.25">
      <c r="A2207" t="s">
        <v>2309</v>
      </c>
      <c r="B2207">
        <v>28</v>
      </c>
      <c r="C2207">
        <v>57</v>
      </c>
      <c r="D2207">
        <v>8</v>
      </c>
      <c r="E2207">
        <v>17</v>
      </c>
      <c r="F2207" s="116">
        <v>5.3280322985647818E-2</v>
      </c>
      <c r="G2207" s="116">
        <v>5.3297555451613694E-2</v>
      </c>
      <c r="H2207" s="116">
        <v>5.3307402575022769E-2</v>
      </c>
      <c r="I2207" s="86">
        <v>0.11033209423697103</v>
      </c>
      <c r="J2207" s="86">
        <v>0.11031732355185742</v>
      </c>
      <c r="K2207" s="86">
        <v>0.1102877821816302</v>
      </c>
      <c r="L2207" s="86">
        <v>1.8589941163437631</v>
      </c>
      <c r="M2207" s="86">
        <v>1.8774919376677088</v>
      </c>
      <c r="N2207" s="86">
        <v>1.8966150513281308</v>
      </c>
      <c r="O2207" s="117">
        <v>5.7368356268924936</v>
      </c>
      <c r="P2207" s="117">
        <v>5.8011373427537478</v>
      </c>
      <c r="Q2207" s="117">
        <v>5.8688953989315875</v>
      </c>
    </row>
    <row r="2208" spans="1:17" x14ac:dyDescent="0.25">
      <c r="A2208" t="s">
        <v>2310</v>
      </c>
      <c r="B2208">
        <v>29</v>
      </c>
      <c r="C2208">
        <v>56</v>
      </c>
      <c r="D2208">
        <v>8</v>
      </c>
      <c r="E2208">
        <v>17</v>
      </c>
      <c r="F2208" s="116">
        <v>5.3290116660274889E-2</v>
      </c>
      <c r="G2208" s="116">
        <v>5.3302487845310699E-2</v>
      </c>
      <c r="H2208" s="116">
        <v>5.3312384793339357E-2</v>
      </c>
      <c r="I2208" s="86">
        <v>0.11032622814939443</v>
      </c>
      <c r="J2208" s="86">
        <v>0.11030396001632996</v>
      </c>
      <c r="K2208" s="86">
        <v>0.11027179493523685</v>
      </c>
      <c r="L2208" s="86">
        <v>1.8620118021105241</v>
      </c>
      <c r="M2208" s="86">
        <v>1.8246112355102495</v>
      </c>
      <c r="N2208" s="86">
        <v>1.8429997649474843</v>
      </c>
      <c r="O2208" s="117">
        <v>5.5862927269803171</v>
      </c>
      <c r="P2208" s="117">
        <v>5.4552002276298044</v>
      </c>
      <c r="Q2208" s="117">
        <v>5.5190305939405935</v>
      </c>
    </row>
    <row r="2209" spans="1:17" x14ac:dyDescent="0.25">
      <c r="A2209" t="s">
        <v>2311</v>
      </c>
      <c r="B2209">
        <v>30</v>
      </c>
      <c r="C2209">
        <v>55</v>
      </c>
      <c r="D2209">
        <v>8</v>
      </c>
      <c r="E2209">
        <v>17</v>
      </c>
      <c r="F2209" s="116">
        <v>5.3296682794562122E-2</v>
      </c>
      <c r="G2209" s="116">
        <v>5.330912076020846E-2</v>
      </c>
      <c r="H2209" s="116">
        <v>5.3316583539596264E-2</v>
      </c>
      <c r="I2209" s="86">
        <v>0.1103172925036381</v>
      </c>
      <c r="J2209" s="86">
        <v>0.1102874413860869</v>
      </c>
      <c r="K2209" s="86">
        <v>0.11025510267540641</v>
      </c>
      <c r="L2209" s="86">
        <v>1.8077339270388935</v>
      </c>
      <c r="M2209" s="86">
        <v>1.82663465963507</v>
      </c>
      <c r="N2209" s="86">
        <v>1.7894488737422107</v>
      </c>
      <c r="O2209" s="117">
        <v>5.2510279978606702</v>
      </c>
      <c r="P2209" s="117">
        <v>5.3175860396273587</v>
      </c>
      <c r="Q2209" s="117">
        <v>5.1878680083085609</v>
      </c>
    </row>
    <row r="2210" spans="1:17" x14ac:dyDescent="0.25">
      <c r="A2210" t="s">
        <v>2312</v>
      </c>
      <c r="B2210">
        <v>31</v>
      </c>
      <c r="C2210">
        <v>54</v>
      </c>
      <c r="D2210">
        <v>8</v>
      </c>
      <c r="E2210">
        <v>17</v>
      </c>
      <c r="F2210" s="116">
        <v>5.3303810453101154E-2</v>
      </c>
      <c r="G2210" s="116">
        <v>5.3311316270109335E-2</v>
      </c>
      <c r="H2210" s="116">
        <v>5.3321324026120241E-2</v>
      </c>
      <c r="I2210" s="86">
        <v>0.11030298481323025</v>
      </c>
      <c r="J2210" s="86">
        <v>0.1102704596061948</v>
      </c>
      <c r="K2210" s="86">
        <v>0.11023793439915935</v>
      </c>
      <c r="L2210" s="86">
        <v>1.7535640121093847</v>
      </c>
      <c r="M2210" s="86">
        <v>1.7717481047812054</v>
      </c>
      <c r="N2210" s="86">
        <v>1.7905451725086943</v>
      </c>
      <c r="O2210" s="117">
        <v>4.939428056743977</v>
      </c>
      <c r="P2210" s="117">
        <v>5.0021216442743128</v>
      </c>
      <c r="Q2210" s="117">
        <v>5.0681878455803249</v>
      </c>
    </row>
    <row r="2211" spans="1:17" x14ac:dyDescent="0.25">
      <c r="A2211" t="s">
        <v>2313</v>
      </c>
      <c r="B2211">
        <v>32</v>
      </c>
      <c r="C2211">
        <v>53</v>
      </c>
      <c r="D2211">
        <v>8</v>
      </c>
      <c r="E2211">
        <v>17</v>
      </c>
      <c r="F2211" s="116">
        <v>5.3308999370673377E-2</v>
      </c>
      <c r="G2211" s="116">
        <v>5.3316551290119571E-2</v>
      </c>
      <c r="H2211" s="116">
        <v>5.3326620516047828E-2</v>
      </c>
      <c r="I2211" s="86">
        <v>0.11028823159219635</v>
      </c>
      <c r="J2211" s="86">
        <v>0.11025298930144745</v>
      </c>
      <c r="K2211" s="86">
        <v>0.11022278162366268</v>
      </c>
      <c r="L2211" s="86">
        <v>1.7398867212083071</v>
      </c>
      <c r="M2211" s="86">
        <v>1.7029125235997482</v>
      </c>
      <c r="N2211" s="86">
        <v>1.7210925110132158</v>
      </c>
      <c r="O2211" s="117">
        <v>4.8308017621145378</v>
      </c>
      <c r="P2211" s="117">
        <v>4.7029981120201381</v>
      </c>
      <c r="Q2211" s="117">
        <v>4.7652259282567648</v>
      </c>
    </row>
    <row r="2212" spans="1:17" x14ac:dyDescent="0.25">
      <c r="A2212" t="s">
        <v>2314</v>
      </c>
      <c r="B2212">
        <v>33</v>
      </c>
      <c r="C2212">
        <v>52</v>
      </c>
      <c r="D2212">
        <v>8</v>
      </c>
      <c r="E2212">
        <v>17</v>
      </c>
      <c r="F2212" s="116">
        <v>5.331171134647545E-2</v>
      </c>
      <c r="G2212" s="116">
        <v>5.3321846652815079E-2</v>
      </c>
      <c r="H2212" s="116">
        <v>5.3331981959154715E-2</v>
      </c>
      <c r="I2212" s="86">
        <v>0.11027213297521918</v>
      </c>
      <c r="J2212" s="86">
        <v>0.11023665940303046</v>
      </c>
      <c r="K2212" s="86">
        <v>0.11020878731059647</v>
      </c>
      <c r="L2212" s="86">
        <v>1.6583033497187452</v>
      </c>
      <c r="M2212" s="86">
        <v>1.6769979222622005</v>
      </c>
      <c r="N2212" s="86">
        <v>1.6402206962955455</v>
      </c>
      <c r="O2212" s="117">
        <v>4.5390513353266106</v>
      </c>
      <c r="P2212" s="117">
        <v>4.6039350326863628</v>
      </c>
      <c r="Q2212" s="117">
        <v>4.4774793493133327</v>
      </c>
    </row>
    <row r="2213" spans="1:17" x14ac:dyDescent="0.25">
      <c r="A2213" t="s">
        <v>2315</v>
      </c>
      <c r="B2213">
        <v>34</v>
      </c>
      <c r="C2213">
        <v>51</v>
      </c>
      <c r="D2213">
        <v>8</v>
      </c>
      <c r="E2213">
        <v>17</v>
      </c>
      <c r="F2213" s="116">
        <v>5.281367608598584E-2</v>
      </c>
      <c r="G2213" s="116">
        <v>5.2821330611724185E-2</v>
      </c>
      <c r="H2213" s="116">
        <v>5.2836639663200867E-2</v>
      </c>
      <c r="I2213" s="86">
        <v>0.11025323722651018</v>
      </c>
      <c r="J2213" s="86">
        <v>0.1102226191235568</v>
      </c>
      <c r="K2213" s="86">
        <v>0.11019965554634177</v>
      </c>
      <c r="L2213" s="86">
        <v>1.6121553868724883</v>
      </c>
      <c r="M2213" s="86">
        <v>1.6302455827007718</v>
      </c>
      <c r="N2213" s="86">
        <v>1.6489443133252535</v>
      </c>
      <c r="O2213" s="117">
        <v>4.2623945908018115</v>
      </c>
      <c r="P2213" s="117">
        <v>4.3235057727881614</v>
      </c>
      <c r="Q2213" s="117">
        <v>4.3879032978248391</v>
      </c>
    </row>
    <row r="2214" spans="1:17" x14ac:dyDescent="0.25">
      <c r="A2214" t="s">
        <v>2316</v>
      </c>
      <c r="B2214">
        <v>35</v>
      </c>
      <c r="C2214">
        <v>50</v>
      </c>
      <c r="D2214">
        <v>8</v>
      </c>
      <c r="E2214">
        <v>17</v>
      </c>
      <c r="F2214" s="116">
        <v>5.1320609215346057E-2</v>
      </c>
      <c r="G2214" s="116">
        <v>5.1330891330891332E-2</v>
      </c>
      <c r="H2214" s="116">
        <v>5.1348885033095558E-2</v>
      </c>
      <c r="I2214" s="86">
        <v>0.11235010603431655</v>
      </c>
      <c r="J2214" s="86">
        <v>0.11232183021656705</v>
      </c>
      <c r="K2214" s="86">
        <v>0.11230126598547652</v>
      </c>
      <c r="L2214" s="86">
        <v>1.6828892744682218</v>
      </c>
      <c r="M2214" s="86">
        <v>1.6462926547137073</v>
      </c>
      <c r="N2214" s="86">
        <v>1.6642902127112653</v>
      </c>
      <c r="O2214" s="117">
        <v>4.1735312640575799</v>
      </c>
      <c r="P2214" s="117">
        <v>4.0556905083220869</v>
      </c>
      <c r="Q2214" s="117">
        <v>4.1130518604202813</v>
      </c>
    </row>
    <row r="2215" spans="1:17" x14ac:dyDescent="0.25">
      <c r="A2215" t="s">
        <v>2317</v>
      </c>
      <c r="B2215">
        <v>36</v>
      </c>
      <c r="C2215">
        <v>49</v>
      </c>
      <c r="D2215">
        <v>8</v>
      </c>
      <c r="E2215">
        <v>17</v>
      </c>
      <c r="F2215" s="116">
        <v>5.1323971395999583E-2</v>
      </c>
      <c r="G2215" s="116">
        <v>5.13395170483988E-2</v>
      </c>
      <c r="H2215" s="116">
        <v>5.1360244584931082E-2</v>
      </c>
      <c r="I2215" s="86">
        <v>0.112335475178775</v>
      </c>
      <c r="J2215" s="86">
        <v>0.11230956575810964</v>
      </c>
      <c r="K2215" s="86">
        <v>0.11229920198984351</v>
      </c>
      <c r="L2215" s="86">
        <v>1.6253990050782465</v>
      </c>
      <c r="M2215" s="86">
        <v>1.6438983314333091</v>
      </c>
      <c r="N2215" s="86">
        <v>1.6074994818115866</v>
      </c>
      <c r="O2215" s="117">
        <v>4.0119986527101252</v>
      </c>
      <c r="P2215" s="117">
        <v>4.0720748264068813</v>
      </c>
      <c r="Q2215" s="117">
        <v>3.9550212457249456</v>
      </c>
    </row>
    <row r="2216" spans="1:17" x14ac:dyDescent="0.25">
      <c r="A2216" t="s">
        <v>2318</v>
      </c>
      <c r="B2216">
        <v>37</v>
      </c>
      <c r="C2216">
        <v>48</v>
      </c>
      <c r="D2216">
        <v>8</v>
      </c>
      <c r="E2216">
        <v>17</v>
      </c>
      <c r="F2216" s="116">
        <v>5.1332566889632107E-2</v>
      </c>
      <c r="G2216" s="116">
        <v>5.134824414715719E-2</v>
      </c>
      <c r="H2216" s="116">
        <v>5.1371760033444819E-2</v>
      </c>
      <c r="I2216" s="86">
        <v>0.11232232441471572</v>
      </c>
      <c r="J2216" s="86">
        <v>0.11230142140468227</v>
      </c>
      <c r="K2216" s="86">
        <v>0.11229619565217391</v>
      </c>
      <c r="L2216" s="86">
        <v>1.5685723244147156</v>
      </c>
      <c r="M2216" s="86">
        <v>1.5863790760869565</v>
      </c>
      <c r="N2216" s="86">
        <v>1.6047802571070233</v>
      </c>
      <c r="O2216" s="117">
        <v>3.8545568561872909</v>
      </c>
      <c r="P2216" s="117">
        <v>3.9111517558528428</v>
      </c>
      <c r="Q2216" s="117">
        <v>3.9708272366220734</v>
      </c>
    </row>
    <row r="2217" spans="1:17" x14ac:dyDescent="0.25">
      <c r="A2217" t="s">
        <v>2319</v>
      </c>
      <c r="B2217">
        <v>38</v>
      </c>
      <c r="C2217">
        <v>47</v>
      </c>
      <c r="D2217">
        <v>8</v>
      </c>
      <c r="E2217">
        <v>17</v>
      </c>
      <c r="F2217" s="116">
        <v>5.1339309253888743E-2</v>
      </c>
      <c r="G2217" s="116">
        <v>5.1360400738201951E-2</v>
      </c>
      <c r="H2217" s="116">
        <v>5.1384128658054314E-2</v>
      </c>
      <c r="I2217" s="86">
        <v>0.11230951753229633</v>
      </c>
      <c r="J2217" s="86">
        <v>0.11229897179013973</v>
      </c>
      <c r="K2217" s="86">
        <v>0.11229633535460058</v>
      </c>
      <c r="L2217" s="86">
        <v>1.5702003691009754</v>
      </c>
      <c r="M2217" s="86">
        <v>1.5341787503295545</v>
      </c>
      <c r="N2217" s="86">
        <v>1.5518929607171104</v>
      </c>
      <c r="O2217" s="117">
        <v>3.8744371210123911</v>
      </c>
      <c r="P2217" s="117">
        <v>3.7589533350909572</v>
      </c>
      <c r="Q2217" s="117">
        <v>3.8151674136567362</v>
      </c>
    </row>
    <row r="2218" spans="1:17" x14ac:dyDescent="0.25">
      <c r="A2218" t="s">
        <v>2320</v>
      </c>
      <c r="B2218">
        <v>39</v>
      </c>
      <c r="C2218">
        <v>46</v>
      </c>
      <c r="D2218">
        <v>8</v>
      </c>
      <c r="E2218">
        <v>17</v>
      </c>
      <c r="F2218" s="116">
        <v>5.1349552810902893E-2</v>
      </c>
      <c r="G2218" s="116">
        <v>5.1373509369676322E-2</v>
      </c>
      <c r="H2218" s="116">
        <v>5.1400127768313458E-2</v>
      </c>
      <c r="I2218" s="86">
        <v>0.11230302385008518</v>
      </c>
      <c r="J2218" s="86">
        <v>0.11229503833049403</v>
      </c>
      <c r="K2218" s="86">
        <v>0.11229503833049403</v>
      </c>
      <c r="L2218" s="86">
        <v>1.5123988500851788</v>
      </c>
      <c r="M2218" s="86">
        <v>1.5306164821124362</v>
      </c>
      <c r="N2218" s="86">
        <v>1.494772146507666</v>
      </c>
      <c r="O2218" s="117">
        <v>3.723743611584327</v>
      </c>
      <c r="P2218" s="117">
        <v>3.7826128620102213</v>
      </c>
      <c r="Q2218" s="117">
        <v>3.6679141822827939</v>
      </c>
    </row>
    <row r="2219" spans="1:17" x14ac:dyDescent="0.25">
      <c r="A2219" t="s">
        <v>2321</v>
      </c>
      <c r="B2219">
        <v>40</v>
      </c>
      <c r="C2219">
        <v>45</v>
      </c>
      <c r="D2219">
        <v>8</v>
      </c>
      <c r="E2219">
        <v>17</v>
      </c>
      <c r="F2219" s="116">
        <v>5.1358728536660798E-2</v>
      </c>
      <c r="G2219" s="116">
        <v>5.1385620739266648E-2</v>
      </c>
      <c r="H2219" s="116">
        <v>5.1412512941872504E-2</v>
      </c>
      <c r="I2219" s="86">
        <v>0.11229914886178753</v>
      </c>
      <c r="J2219" s="86">
        <v>0.11229377042126636</v>
      </c>
      <c r="K2219" s="86">
        <v>0.11229645964152694</v>
      </c>
      <c r="L2219" s="86">
        <v>1.4551021231393957</v>
      </c>
      <c r="M2219" s="86">
        <v>1.4726439068991946</v>
      </c>
      <c r="N2219" s="86">
        <v>1.4907746298960616</v>
      </c>
      <c r="O2219" s="117">
        <v>3.5811512551935567</v>
      </c>
      <c r="P2219" s="117">
        <v>3.636600287746568</v>
      </c>
      <c r="Q2219" s="117">
        <v>3.6950639362116955</v>
      </c>
    </row>
    <row r="2220" spans="1:17" x14ac:dyDescent="0.25">
      <c r="A2220" t="s">
        <v>2322</v>
      </c>
      <c r="B2220">
        <v>41</v>
      </c>
      <c r="C2220">
        <v>44</v>
      </c>
      <c r="D2220">
        <v>8</v>
      </c>
      <c r="E2220">
        <v>17</v>
      </c>
      <c r="F2220" s="116">
        <v>5.1371632092656536E-2</v>
      </c>
      <c r="G2220" s="116">
        <v>5.1398820042956962E-2</v>
      </c>
      <c r="H2220" s="116">
        <v>5.1428726788287429E-2</v>
      </c>
      <c r="I2220" s="86">
        <v>0.11229710992088307</v>
      </c>
      <c r="J2220" s="86">
        <v>0.11229439112585302</v>
      </c>
      <c r="K2220" s="86">
        <v>0.11229710992088307</v>
      </c>
      <c r="L2220" s="86">
        <v>1.4506130882792747</v>
      </c>
      <c r="M2220" s="86">
        <v>1.4151029063918872</v>
      </c>
      <c r="N2220" s="86">
        <v>1.4325657268698513</v>
      </c>
      <c r="O2220" s="117">
        <v>3.6154128490253119</v>
      </c>
      <c r="P2220" s="117">
        <v>3.5026181996139312</v>
      </c>
      <c r="Q2220" s="117">
        <v>3.5575242652456431</v>
      </c>
    </row>
    <row r="2221" spans="1:17" x14ac:dyDescent="0.25">
      <c r="A2221" t="s">
        <v>2323</v>
      </c>
      <c r="B2221">
        <v>42</v>
      </c>
      <c r="C2221">
        <v>43</v>
      </c>
      <c r="D2221">
        <v>8</v>
      </c>
      <c r="E2221">
        <v>17</v>
      </c>
      <c r="F2221" s="116">
        <v>5.1385030121310481E-2</v>
      </c>
      <c r="G2221" s="116">
        <v>5.1412538167413965E-2</v>
      </c>
      <c r="H2221" s="116">
        <v>5.1440046213517457E-2</v>
      </c>
      <c r="I2221" s="86">
        <v>0.11229609660825791</v>
      </c>
      <c r="J2221" s="86">
        <v>0.11229609660825791</v>
      </c>
      <c r="K2221" s="86">
        <v>0.11229609660825791</v>
      </c>
      <c r="L2221" s="86">
        <v>1.3963854427420019</v>
      </c>
      <c r="M2221" s="86">
        <v>1.4143536984567986</v>
      </c>
      <c r="N2221" s="86">
        <v>1.3789989822022941</v>
      </c>
      <c r="O2221" s="117">
        <v>3.4779990647264323</v>
      </c>
      <c r="P2221" s="117">
        <v>3.5354908810827168</v>
      </c>
      <c r="Q2221" s="117">
        <v>3.4234726157401041</v>
      </c>
    </row>
    <row r="2222" spans="1:17" x14ac:dyDescent="0.25">
      <c r="A2222" t="s">
        <v>2324</v>
      </c>
      <c r="B2222">
        <v>43</v>
      </c>
      <c r="C2222">
        <v>42</v>
      </c>
      <c r="D2222">
        <v>8</v>
      </c>
      <c r="E2222">
        <v>17</v>
      </c>
      <c r="F2222" s="116">
        <v>5.13983286908078E-2</v>
      </c>
      <c r="G2222" s="116">
        <v>5.1426183844011139E-2</v>
      </c>
      <c r="H2222" s="116">
        <v>5.1454038997214485E-2</v>
      </c>
      <c r="I2222" s="86">
        <v>0.11229526462395543</v>
      </c>
      <c r="J2222" s="86">
        <v>0.11229805013927577</v>
      </c>
      <c r="K2222" s="86">
        <v>0.11229526462395543</v>
      </c>
      <c r="L2222" s="86">
        <v>1.3380779944289694</v>
      </c>
      <c r="M2222" s="86">
        <v>1.3554623955431755</v>
      </c>
      <c r="N2222" s="86">
        <v>1.3734275766016713</v>
      </c>
      <c r="O2222" s="117">
        <v>3.3519972144846797</v>
      </c>
      <c r="P2222" s="117">
        <v>3.4061448467966575</v>
      </c>
      <c r="Q2222" s="117">
        <v>3.4632367688022283</v>
      </c>
    </row>
    <row r="2223" spans="1:17" x14ac:dyDescent="0.25">
      <c r="A2223" t="s">
        <v>2325</v>
      </c>
      <c r="B2223">
        <v>44</v>
      </c>
      <c r="C2223">
        <v>41</v>
      </c>
      <c r="D2223">
        <v>8</v>
      </c>
      <c r="E2223">
        <v>17</v>
      </c>
      <c r="F2223" s="116">
        <v>5.0940146809712025E-2</v>
      </c>
      <c r="G2223" s="116">
        <v>5.0968379446640316E-2</v>
      </c>
      <c r="H2223" s="116">
        <v>5.0993788819875777E-2</v>
      </c>
      <c r="I2223" s="86">
        <v>0.1122953133822699</v>
      </c>
      <c r="J2223" s="86">
        <v>0.1122953133822699</v>
      </c>
      <c r="K2223" s="86">
        <v>0.11229249011857707</v>
      </c>
      <c r="L2223" s="86">
        <v>1.3521993224167137</v>
      </c>
      <c r="M2223" s="86">
        <v>1.3169028797289666</v>
      </c>
      <c r="N2223" s="86">
        <v>1.3342617165443253</v>
      </c>
      <c r="O2223" s="117">
        <v>3.393548842461886</v>
      </c>
      <c r="P2223" s="117">
        <v>3.283402032749859</v>
      </c>
      <c r="Q2223" s="117">
        <v>3.3370186335403726</v>
      </c>
    </row>
    <row r="2224" spans="1:17" x14ac:dyDescent="0.25">
      <c r="A2224" t="s">
        <v>2326</v>
      </c>
      <c r="B2224">
        <v>45</v>
      </c>
      <c r="C2224">
        <v>40</v>
      </c>
      <c r="D2224">
        <v>8</v>
      </c>
      <c r="E2224">
        <v>17</v>
      </c>
      <c r="F2224" s="116">
        <v>4.9627635197066908E-2</v>
      </c>
      <c r="G2224" s="116">
        <v>4.9653414298808429E-2</v>
      </c>
      <c r="H2224" s="116">
        <v>4.9682057745187899E-2</v>
      </c>
      <c r="I2224" s="86">
        <v>0.11566223648029331</v>
      </c>
      <c r="J2224" s="86">
        <v>0.11565937213565536</v>
      </c>
      <c r="K2224" s="86">
        <v>0.11565364344637946</v>
      </c>
      <c r="L2224" s="86">
        <v>1.3543709899175069</v>
      </c>
      <c r="M2224" s="86">
        <v>1.3719036434463794</v>
      </c>
      <c r="N2224" s="86">
        <v>1.3374040444546287</v>
      </c>
      <c r="O2224" s="117">
        <v>3.2694231209899174</v>
      </c>
      <c r="P2224" s="117">
        <v>3.3237511457378552</v>
      </c>
      <c r="Q2224" s="117">
        <v>3.217936526122823</v>
      </c>
    </row>
    <row r="2225" spans="1:17" x14ac:dyDescent="0.25">
      <c r="A2225" t="s">
        <v>2327</v>
      </c>
      <c r="B2225">
        <v>46</v>
      </c>
      <c r="C2225">
        <v>39</v>
      </c>
      <c r="D2225">
        <v>8</v>
      </c>
      <c r="E2225">
        <v>17</v>
      </c>
      <c r="F2225" s="116">
        <v>4.9641449330172074E-2</v>
      </c>
      <c r="G2225" s="116">
        <v>4.9667631529185879E-2</v>
      </c>
      <c r="H2225" s="116">
        <v>4.9693813728199684E-2</v>
      </c>
      <c r="I2225" s="86">
        <v>0.11566131871009033</v>
      </c>
      <c r="J2225" s="86">
        <v>0.11565550044364281</v>
      </c>
      <c r="K2225" s="86">
        <v>0.1156496821771953</v>
      </c>
      <c r="L2225" s="86">
        <v>1.2738367103521506</v>
      </c>
      <c r="M2225" s="86">
        <v>1.2907329561157252</v>
      </c>
      <c r="N2225" s="86">
        <v>1.3081921191580967</v>
      </c>
      <c r="O2225" s="117">
        <v>3.1263116554422612</v>
      </c>
      <c r="P2225" s="117">
        <v>3.1774978545142476</v>
      </c>
      <c r="Q2225" s="117">
        <v>3.2315059128132773</v>
      </c>
    </row>
    <row r="2226" spans="1:17" x14ac:dyDescent="0.25">
      <c r="A2226" t="s">
        <v>2328</v>
      </c>
      <c r="B2226">
        <v>47</v>
      </c>
      <c r="C2226">
        <v>38</v>
      </c>
      <c r="D2226">
        <v>8</v>
      </c>
      <c r="E2226">
        <v>17</v>
      </c>
      <c r="F2226" s="116">
        <v>4.9653928064363466E-2</v>
      </c>
      <c r="G2226" s="116">
        <v>4.9680548982489352E-2</v>
      </c>
      <c r="H2226" s="116">
        <v>4.9707169900615238E-2</v>
      </c>
      <c r="I2226" s="86">
        <v>0.1156590156176053</v>
      </c>
      <c r="J2226" s="86">
        <v>0.11565309985802177</v>
      </c>
      <c r="K2226" s="86">
        <v>0.11564718409843824</v>
      </c>
      <c r="L2226" s="86">
        <v>1.247391150023663</v>
      </c>
      <c r="M2226" s="86">
        <v>1.2131743965925226</v>
      </c>
      <c r="N2226" s="86">
        <v>1.230003253667771</v>
      </c>
      <c r="O2226" s="117">
        <v>3.1469859204921913</v>
      </c>
      <c r="P2226" s="117">
        <v>3.0424100804543301</v>
      </c>
      <c r="Q2226" s="117">
        <v>3.0932944865120682</v>
      </c>
    </row>
    <row r="2227" spans="1:17" x14ac:dyDescent="0.25">
      <c r="A2227" t="s">
        <v>2329</v>
      </c>
      <c r="B2227">
        <v>48</v>
      </c>
      <c r="C2227">
        <v>37</v>
      </c>
      <c r="D2227">
        <v>8</v>
      </c>
      <c r="E2227">
        <v>17</v>
      </c>
      <c r="F2227" s="116">
        <v>4.9666531171431584E-2</v>
      </c>
      <c r="G2227" s="116">
        <v>4.9693630218448429E-2</v>
      </c>
      <c r="H2227" s="116">
        <v>4.9723740270689369E-2</v>
      </c>
      <c r="I2227" s="86">
        <v>0.11565572166267708</v>
      </c>
      <c r="J2227" s="86">
        <v>0.11564969965222889</v>
      </c>
      <c r="K2227" s="86">
        <v>0.11564969965222889</v>
      </c>
      <c r="L2227" s="86">
        <v>1.1643858302094154</v>
      </c>
      <c r="M2227" s="86">
        <v>1.1817051322584045</v>
      </c>
      <c r="N2227" s="86">
        <v>1.1476190476190475</v>
      </c>
      <c r="O2227" s="117">
        <v>3.0124625506225255</v>
      </c>
      <c r="P2227" s="117">
        <v>3.0658326182195927</v>
      </c>
      <c r="Q2227" s="117">
        <v>2.9618806738629693</v>
      </c>
    </row>
    <row r="2228" spans="1:17" x14ac:dyDescent="0.25">
      <c r="A2228" t="s">
        <v>2330</v>
      </c>
      <c r="B2228">
        <v>49</v>
      </c>
      <c r="C2228">
        <v>36</v>
      </c>
      <c r="D2228">
        <v>8</v>
      </c>
      <c r="E2228">
        <v>17</v>
      </c>
      <c r="F2228" s="116">
        <v>4.9680082242646494E-2</v>
      </c>
      <c r="G2228" s="116">
        <v>4.9707701041842481E-2</v>
      </c>
      <c r="H2228" s="116">
        <v>4.9741457351970907E-2</v>
      </c>
      <c r="I2228" s="86">
        <v>0.11565218725545855</v>
      </c>
      <c r="J2228" s="86">
        <v>0.11564911849999233</v>
      </c>
      <c r="K2228" s="86">
        <v>0.11565218725545855</v>
      </c>
      <c r="L2228" s="86">
        <v>1.0846516195356972</v>
      </c>
      <c r="M2228" s="86">
        <v>1.1014131618921945</v>
      </c>
      <c r="N2228" s="86">
        <v>1.1187347521212772</v>
      </c>
      <c r="O2228" s="117">
        <v>2.8880303193040064</v>
      </c>
      <c r="P2228" s="117">
        <v>2.938308808862566</v>
      </c>
      <c r="Q2228" s="117">
        <v>2.9913614533625887</v>
      </c>
    </row>
    <row r="2229" spans="1:17" x14ac:dyDescent="0.25">
      <c r="A2229" t="s">
        <v>2331</v>
      </c>
      <c r="B2229">
        <v>50</v>
      </c>
      <c r="C2229">
        <v>35</v>
      </c>
      <c r="D2229">
        <v>8</v>
      </c>
      <c r="E2229">
        <v>17</v>
      </c>
      <c r="F2229" s="116">
        <v>4.9062157507436983E-2</v>
      </c>
      <c r="G2229" s="116">
        <v>4.9090339752622517E-2</v>
      </c>
      <c r="H2229" s="116">
        <v>4.9127916079536559E-2</v>
      </c>
      <c r="I2229" s="86">
        <v>0.11565054015969939</v>
      </c>
      <c r="J2229" s="86">
        <v>0.11564740879912322</v>
      </c>
      <c r="K2229" s="86">
        <v>0.11566306560200407</v>
      </c>
      <c r="L2229" s="86">
        <v>1.0898669171755127</v>
      </c>
      <c r="M2229" s="86">
        <v>1.0561108501643963</v>
      </c>
      <c r="N2229" s="86">
        <v>1.0727148896195398</v>
      </c>
      <c r="O2229" s="117">
        <v>2.9156004383904808</v>
      </c>
      <c r="P2229" s="117">
        <v>2.8131611085016441</v>
      </c>
      <c r="Q2229" s="117">
        <v>2.8630061061531236</v>
      </c>
    </row>
    <row r="2230" spans="1:17" x14ac:dyDescent="0.25">
      <c r="A2230" t="s">
        <v>2332</v>
      </c>
      <c r="B2230">
        <v>51</v>
      </c>
      <c r="C2230">
        <v>34</v>
      </c>
      <c r="D2230">
        <v>8</v>
      </c>
      <c r="E2230">
        <v>17</v>
      </c>
      <c r="F2230" s="116">
        <v>4.772218312112099E-2</v>
      </c>
      <c r="G2230" s="116">
        <v>4.7754174931217606E-2</v>
      </c>
      <c r="H2230" s="116">
        <v>4.7798963465352867E-2</v>
      </c>
      <c r="I2230" s="86">
        <v>0.11851366050291126</v>
      </c>
      <c r="J2230" s="86">
        <v>0.11851685968392092</v>
      </c>
      <c r="K2230" s="86">
        <v>0.11854885149401753</v>
      </c>
      <c r="L2230" s="86">
        <v>1.1047891739714633</v>
      </c>
      <c r="M2230" s="86">
        <v>1.1215176914709835</v>
      </c>
      <c r="N2230" s="86">
        <v>1.088591720519547</v>
      </c>
      <c r="O2230" s="117">
        <v>2.7943054578028024</v>
      </c>
      <c r="P2230" s="117">
        <v>2.8462345639516284</v>
      </c>
      <c r="Q2230" s="117">
        <v>2.7451180497792564</v>
      </c>
    </row>
    <row r="2231" spans="1:17" x14ac:dyDescent="0.25">
      <c r="A2231" t="s">
        <v>2333</v>
      </c>
      <c r="B2231">
        <v>52</v>
      </c>
      <c r="C2231">
        <v>33</v>
      </c>
      <c r="D2231">
        <v>8</v>
      </c>
      <c r="E2231">
        <v>17</v>
      </c>
      <c r="F2231" s="116">
        <v>4.7739655426299515E-2</v>
      </c>
      <c r="G2231" s="116">
        <v>4.777565077962663E-2</v>
      </c>
      <c r="H2231" s="116">
        <v>4.7824735352345424E-2</v>
      </c>
      <c r="I2231" s="86">
        <v>0.11851306467710532</v>
      </c>
      <c r="J2231" s="86">
        <v>0.118526153896497</v>
      </c>
      <c r="K2231" s="86">
        <v>0.11857851077406371</v>
      </c>
      <c r="L2231" s="86">
        <v>1.0736366759927354</v>
      </c>
      <c r="M2231" s="86">
        <v>1.0897756835026751</v>
      </c>
      <c r="N2231" s="86">
        <v>1.1064464405504018</v>
      </c>
      <c r="O2231" s="117">
        <v>2.6791406927469361</v>
      </c>
      <c r="P2231" s="117">
        <v>2.7280714671378785</v>
      </c>
      <c r="Q2231" s="117">
        <v>2.77972479916229</v>
      </c>
    </row>
    <row r="2232" spans="1:17" x14ac:dyDescent="0.25">
      <c r="A2232" t="s">
        <v>2334</v>
      </c>
      <c r="B2232">
        <v>53</v>
      </c>
      <c r="C2232">
        <v>32</v>
      </c>
      <c r="D2232">
        <v>8</v>
      </c>
      <c r="E2232">
        <v>17</v>
      </c>
      <c r="F2232" s="116">
        <v>4.7755642310205584E-2</v>
      </c>
      <c r="G2232" s="116">
        <v>4.7795854766013772E-2</v>
      </c>
      <c r="H2232" s="116">
        <v>4.7859524487710067E-2</v>
      </c>
      <c r="I2232" s="86">
        <v>0.11851951141866193</v>
      </c>
      <c r="J2232" s="86">
        <v>0.11854631972253406</v>
      </c>
      <c r="K2232" s="86">
        <v>0.11862674463415043</v>
      </c>
      <c r="L2232" s="86">
        <v>1.0921837039022837</v>
      </c>
      <c r="M2232" s="86">
        <v>1.0594842752542599</v>
      </c>
      <c r="N2232" s="86">
        <v>1.0755692575775346</v>
      </c>
      <c r="O2232" s="117">
        <v>2.6708610492099929</v>
      </c>
      <c r="P2232" s="117">
        <v>2.5708057570832565</v>
      </c>
      <c r="Q2232" s="117">
        <v>2.6194795838010823</v>
      </c>
    </row>
    <row r="2233" spans="1:17" x14ac:dyDescent="0.25">
      <c r="A2233" t="s">
        <v>2335</v>
      </c>
      <c r="B2233">
        <v>54</v>
      </c>
      <c r="C2233">
        <v>31</v>
      </c>
      <c r="D2233">
        <v>8</v>
      </c>
      <c r="E2233">
        <v>17</v>
      </c>
      <c r="F2233" s="116">
        <v>4.7774475614574562E-2</v>
      </c>
      <c r="G2233" s="116">
        <v>4.7826012265722972E-2</v>
      </c>
      <c r="H2233" s="116">
        <v>4.7905035130817203E-2</v>
      </c>
      <c r="I2233" s="86">
        <v>0.11852742608785281</v>
      </c>
      <c r="J2233" s="86">
        <v>0.11857896273900122</v>
      </c>
      <c r="K2233" s="86">
        <v>0.11869577914827094</v>
      </c>
      <c r="L2233" s="86">
        <v>1.062266581917507</v>
      </c>
      <c r="M2233" s="86">
        <v>1.0788819982477538</v>
      </c>
      <c r="N2233" s="86">
        <v>1.0461819930940888</v>
      </c>
      <c r="O2233" s="117">
        <v>2.4952809606431776</v>
      </c>
      <c r="P2233" s="117">
        <v>2.5463915754754258</v>
      </c>
      <c r="Q2233" s="117">
        <v>2.4468674305543625</v>
      </c>
    </row>
    <row r="2234" spans="1:17" x14ac:dyDescent="0.25">
      <c r="A2234" t="s">
        <v>2336</v>
      </c>
      <c r="B2234">
        <v>55</v>
      </c>
      <c r="C2234">
        <v>30</v>
      </c>
      <c r="D2234">
        <v>8</v>
      </c>
      <c r="E2234">
        <v>17</v>
      </c>
      <c r="F2234" s="116">
        <v>4.7580588276786344E-2</v>
      </c>
      <c r="G2234" s="116">
        <v>4.764407138322635E-2</v>
      </c>
      <c r="H2234" s="116">
        <v>4.7742822882133031E-2</v>
      </c>
      <c r="I2234" s="86">
        <v>0.11854764759822248</v>
      </c>
      <c r="J2234" s="86">
        <v>0.11862523806164915</v>
      </c>
      <c r="K2234" s="86">
        <v>0.1187909995062425</v>
      </c>
      <c r="L2234" s="86">
        <v>1.0365909571841716</v>
      </c>
      <c r="M2234" s="86">
        <v>1.0526451294350003</v>
      </c>
      <c r="N2234" s="86">
        <v>1.0692283275728292</v>
      </c>
      <c r="O2234" s="117">
        <v>2.3253932425760033</v>
      </c>
      <c r="P2234" s="117">
        <v>2.3735487056499966</v>
      </c>
      <c r="Q2234" s="117">
        <v>2.4243845665514567</v>
      </c>
    </row>
    <row r="2235" spans="1:17" x14ac:dyDescent="0.25">
      <c r="A2235" t="s">
        <v>2337</v>
      </c>
      <c r="B2235">
        <v>18</v>
      </c>
      <c r="C2235">
        <v>67</v>
      </c>
      <c r="D2235">
        <v>10</v>
      </c>
      <c r="E2235">
        <v>17</v>
      </c>
      <c r="F2235" s="116">
        <v>5.6682231370707041E-2</v>
      </c>
      <c r="G2235" s="116">
        <v>5.6715781662594583E-2</v>
      </c>
      <c r="H2235" s="116">
        <v>5.6747358407900503E-2</v>
      </c>
      <c r="I2235" s="86">
        <v>0.10540514937774076</v>
      </c>
      <c r="J2235" s="86">
        <v>0.1054288319367202</v>
      </c>
      <c r="K2235" s="86">
        <v>0.10545054094911802</v>
      </c>
      <c r="L2235" s="86">
        <v>1.990819061302304</v>
      </c>
      <c r="M2235" s="86">
        <v>2.0114544643597223</v>
      </c>
      <c r="N2235" s="86">
        <v>1.9708655185888353</v>
      </c>
      <c r="O2235" s="117">
        <v>8.686129125205742</v>
      </c>
      <c r="P2235" s="117">
        <v>8.7627343093179029</v>
      </c>
      <c r="Q2235" s="117">
        <v>8.6133980130333008</v>
      </c>
    </row>
    <row r="2236" spans="1:17" x14ac:dyDescent="0.25">
      <c r="A2236" t="s">
        <v>2338</v>
      </c>
      <c r="B2236">
        <v>19</v>
      </c>
      <c r="C2236">
        <v>66</v>
      </c>
      <c r="D2236">
        <v>10</v>
      </c>
      <c r="E2236">
        <v>17</v>
      </c>
      <c r="F2236" s="116">
        <v>5.6697983179651058E-2</v>
      </c>
      <c r="G2236" s="116">
        <v>5.673160014791466E-2</v>
      </c>
      <c r="H2236" s="116">
        <v>5.6763239647456873E-2</v>
      </c>
      <c r="I2236" s="86">
        <v>0.10541688006849952</v>
      </c>
      <c r="J2236" s="86">
        <v>0.10544060969315618</v>
      </c>
      <c r="K2236" s="86">
        <v>0.10545840691164868</v>
      </c>
      <c r="L2236" s="86">
        <v>1.9570216948093424</v>
      </c>
      <c r="M2236" s="86">
        <v>1.9768379088663766</v>
      </c>
      <c r="N2236" s="86">
        <v>1.9973323946948469</v>
      </c>
      <c r="O2236" s="117">
        <v>8.1562338712707412</v>
      </c>
      <c r="P2236" s="117">
        <v>8.2284154345388636</v>
      </c>
      <c r="Q2236" s="117">
        <v>8.304441197001367</v>
      </c>
    </row>
    <row r="2237" spans="1:17" x14ac:dyDescent="0.25">
      <c r="A2237" t="s">
        <v>2339</v>
      </c>
      <c r="B2237">
        <v>20</v>
      </c>
      <c r="C2237">
        <v>65</v>
      </c>
      <c r="D2237">
        <v>10</v>
      </c>
      <c r="E2237">
        <v>17</v>
      </c>
      <c r="F2237" s="116">
        <v>5.6715187590902424E-2</v>
      </c>
      <c r="G2237" s="116">
        <v>5.6746891979186066E-2</v>
      </c>
      <c r="H2237" s="116">
        <v>5.6778596367469715E-2</v>
      </c>
      <c r="I2237" s="86">
        <v>0.10542898018872038</v>
      </c>
      <c r="J2237" s="86">
        <v>0.10545077695566538</v>
      </c>
      <c r="K2237" s="86">
        <v>0.10546861067407493</v>
      </c>
      <c r="L2237" s="86">
        <v>1.9814925633394231</v>
      </c>
      <c r="M2237" s="86">
        <v>1.9414519024614494</v>
      </c>
      <c r="N2237" s="86">
        <v>1.9611373167955155</v>
      </c>
      <c r="O2237" s="117">
        <v>7.8693699941743187</v>
      </c>
      <c r="P2237" s="117">
        <v>7.7222913554022297</v>
      </c>
      <c r="Q2237" s="117">
        <v>7.7939214761563189</v>
      </c>
    </row>
    <row r="2238" spans="1:17" x14ac:dyDescent="0.25">
      <c r="A2238" t="s">
        <v>2340</v>
      </c>
      <c r="B2238">
        <v>21</v>
      </c>
      <c r="C2238">
        <v>64</v>
      </c>
      <c r="D2238">
        <v>10</v>
      </c>
      <c r="E2238">
        <v>17</v>
      </c>
      <c r="F2238" s="116">
        <v>5.6731687653029009E-2</v>
      </c>
      <c r="G2238" s="116">
        <v>5.6763460098772589E-2</v>
      </c>
      <c r="H2238" s="116">
        <v>5.6793246766657202E-2</v>
      </c>
      <c r="I2238" s="86">
        <v>0.10543884697794396</v>
      </c>
      <c r="J2238" s="86">
        <v>0.10545870475653371</v>
      </c>
      <c r="K2238" s="86">
        <v>0.10547459097940549</v>
      </c>
      <c r="L2238" s="86">
        <v>1.9374182107744335</v>
      </c>
      <c r="M2238" s="86">
        <v>1.9576413724902251</v>
      </c>
      <c r="N2238" s="86">
        <v>1.9178622704192574</v>
      </c>
      <c r="O2238" s="117">
        <v>7.3874312176194099</v>
      </c>
      <c r="P2238" s="117">
        <v>7.4620627068932306</v>
      </c>
      <c r="Q2238" s="117">
        <v>7.3165727062776398</v>
      </c>
    </row>
    <row r="2239" spans="1:17" x14ac:dyDescent="0.25">
      <c r="A2239" t="s">
        <v>2341</v>
      </c>
      <c r="B2239">
        <v>22</v>
      </c>
      <c r="C2239">
        <v>63</v>
      </c>
      <c r="D2239">
        <v>10</v>
      </c>
      <c r="E2239">
        <v>17</v>
      </c>
      <c r="F2239" s="116">
        <v>5.6748499835802921E-2</v>
      </c>
      <c r="G2239" s="116">
        <v>5.6778353849675091E-2</v>
      </c>
      <c r="H2239" s="116">
        <v>5.6808207863547254E-2</v>
      </c>
      <c r="I2239" s="86">
        <v>0.10545034779926162</v>
      </c>
      <c r="J2239" s="86">
        <v>0.10546826020758492</v>
      </c>
      <c r="K2239" s="86">
        <v>0.10547821154554229</v>
      </c>
      <c r="L2239" s="86">
        <v>1.899348187363791</v>
      </c>
      <c r="M2239" s="86">
        <v>1.9188985859148762</v>
      </c>
      <c r="N2239" s="86">
        <v>1.9391156635210456</v>
      </c>
      <c r="O2239" s="117">
        <v>6.9380270477365684</v>
      </c>
      <c r="P2239" s="117">
        <v>7.0083372309407004</v>
      </c>
      <c r="Q2239" s="117">
        <v>7.0823950880195845</v>
      </c>
    </row>
    <row r="2240" spans="1:17" x14ac:dyDescent="0.25">
      <c r="A2240" t="s">
        <v>2342</v>
      </c>
      <c r="B2240">
        <v>23</v>
      </c>
      <c r="C2240">
        <v>62</v>
      </c>
      <c r="D2240">
        <v>10</v>
      </c>
      <c r="E2240">
        <v>17</v>
      </c>
      <c r="F2240" s="116">
        <v>5.6763453688666858E-2</v>
      </c>
      <c r="G2240" s="116">
        <v>5.6793379592129885E-2</v>
      </c>
      <c r="H2240" s="116">
        <v>5.6819315375131178E-2</v>
      </c>
      <c r="I2240" s="86">
        <v>0.10545888380370204</v>
      </c>
      <c r="J2240" s="86">
        <v>0.10547484428554899</v>
      </c>
      <c r="K2240" s="86">
        <v>0.10547883440601072</v>
      </c>
      <c r="L2240" s="86">
        <v>1.9187791029411179</v>
      </c>
      <c r="M2240" s="86">
        <v>1.879262944948308</v>
      </c>
      <c r="N2240" s="86">
        <v>1.8986898439463888</v>
      </c>
      <c r="O2240" s="117">
        <v>6.7213958239399245</v>
      </c>
      <c r="P2240" s="117">
        <v>6.5785934027348283</v>
      </c>
      <c r="Q2240" s="117">
        <v>6.6481412023828996</v>
      </c>
    </row>
    <row r="2241" spans="1:17" x14ac:dyDescent="0.25">
      <c r="A2241" t="s">
        <v>2343</v>
      </c>
      <c r="B2241">
        <v>24</v>
      </c>
      <c r="C2241">
        <v>61</v>
      </c>
      <c r="D2241">
        <v>10</v>
      </c>
      <c r="E2241">
        <v>17</v>
      </c>
      <c r="F2241" s="116">
        <v>5.677911011991079E-2</v>
      </c>
      <c r="G2241" s="116">
        <v>5.6807112640137609E-2</v>
      </c>
      <c r="H2241" s="116">
        <v>5.6831114800332032E-2</v>
      </c>
      <c r="I2241" s="86">
        <v>0.10546749207428668</v>
      </c>
      <c r="J2241" s="86">
        <v>0.10547749297436769</v>
      </c>
      <c r="K2241" s="86">
        <v>0.10547749297436769</v>
      </c>
      <c r="L2241" s="86">
        <v>1.8771129401646147</v>
      </c>
      <c r="M2241" s="86">
        <v>1.8970787370863378</v>
      </c>
      <c r="N2241" s="86">
        <v>1.8578062025582303</v>
      </c>
      <c r="O2241" s="117">
        <v>6.3187646888219939</v>
      </c>
      <c r="P2241" s="117">
        <v>6.3914452300707065</v>
      </c>
      <c r="Q2241" s="117">
        <v>6.2497604784430596</v>
      </c>
    </row>
    <row r="2242" spans="1:17" x14ac:dyDescent="0.25">
      <c r="A2242" t="s">
        <v>2344</v>
      </c>
      <c r="B2242">
        <v>25</v>
      </c>
      <c r="C2242">
        <v>60</v>
      </c>
      <c r="D2242">
        <v>10</v>
      </c>
      <c r="E2242">
        <v>17</v>
      </c>
      <c r="F2242" s="116">
        <v>5.6453537697533231E-2</v>
      </c>
      <c r="G2242" s="116">
        <v>5.6479611381764869E-2</v>
      </c>
      <c r="H2242" s="116">
        <v>5.6499668061943051E-2</v>
      </c>
      <c r="I2242" s="86">
        <v>0.10547406972103164</v>
      </c>
      <c r="J2242" s="86">
        <v>0.10547808105706727</v>
      </c>
      <c r="K2242" s="86">
        <v>0.10547206405301382</v>
      </c>
      <c r="L2242" s="86">
        <v>1.8708430023245692</v>
      </c>
      <c r="M2242" s="86">
        <v>1.8899189108420396</v>
      </c>
      <c r="N2242" s="86">
        <v>1.9096425595157511</v>
      </c>
      <c r="O2242" s="117">
        <v>5.9314041481225948</v>
      </c>
      <c r="P2242" s="117">
        <v>5.9996570307689527</v>
      </c>
      <c r="Q2242" s="117">
        <v>6.0715461895316167</v>
      </c>
    </row>
    <row r="2243" spans="1:17" x14ac:dyDescent="0.25">
      <c r="A2243" t="s">
        <v>2345</v>
      </c>
      <c r="B2243">
        <v>26</v>
      </c>
      <c r="C2243">
        <v>59</v>
      </c>
      <c r="D2243">
        <v>10</v>
      </c>
      <c r="E2243">
        <v>17</v>
      </c>
      <c r="F2243" s="116">
        <v>5.6132537560824494E-2</v>
      </c>
      <c r="G2243" s="116">
        <v>5.6154664703385655E-2</v>
      </c>
      <c r="H2243" s="116">
        <v>5.6172768729117507E-2</v>
      </c>
      <c r="I2243" s="86">
        <v>0.10649592558843113</v>
      </c>
      <c r="J2243" s="86">
        <v>0.10649391403001647</v>
      </c>
      <c r="K2243" s="86">
        <v>0.10647782156269928</v>
      </c>
      <c r="L2243" s="86">
        <v>1.9165625685187084</v>
      </c>
      <c r="M2243" s="86">
        <v>1.8764259434711854</v>
      </c>
      <c r="N2243" s="86">
        <v>1.8961603372981151</v>
      </c>
      <c r="O2243" s="117">
        <v>5.7667678480549238</v>
      </c>
      <c r="P2243" s="117">
        <v>5.637440734460208</v>
      </c>
      <c r="Q2243" s="117">
        <v>5.7004105590724299</v>
      </c>
    </row>
    <row r="2244" spans="1:17" x14ac:dyDescent="0.25">
      <c r="A2244" t="s">
        <v>2346</v>
      </c>
      <c r="B2244">
        <v>27</v>
      </c>
      <c r="C2244">
        <v>58</v>
      </c>
      <c r="D2244">
        <v>10</v>
      </c>
      <c r="E2244">
        <v>17</v>
      </c>
      <c r="F2244" s="116">
        <v>5.6143770670767021E-2</v>
      </c>
      <c r="G2244" s="116">
        <v>5.6165967467567454E-2</v>
      </c>
      <c r="H2244" s="116">
        <v>5.6178074811276783E-2</v>
      </c>
      <c r="I2244" s="86">
        <v>0.10649619526723934</v>
      </c>
      <c r="J2244" s="86">
        <v>0.10648812370476646</v>
      </c>
      <c r="K2244" s="86">
        <v>0.10646592690796602</v>
      </c>
      <c r="L2244" s="86">
        <v>1.8640183870193132</v>
      </c>
      <c r="M2244" s="86">
        <v>1.8842961698418175</v>
      </c>
      <c r="N2244" s="86">
        <v>1.8444063511153397</v>
      </c>
      <c r="O2244" s="117">
        <v>5.4207241402272546</v>
      </c>
      <c r="P2244" s="117">
        <v>5.4866022152403211</v>
      </c>
      <c r="Q2244" s="117">
        <v>5.3582078709841454</v>
      </c>
    </row>
    <row r="2245" spans="1:17" x14ac:dyDescent="0.25">
      <c r="A2245" t="s">
        <v>2347</v>
      </c>
      <c r="B2245">
        <v>28</v>
      </c>
      <c r="C2245">
        <v>57</v>
      </c>
      <c r="D2245">
        <v>10</v>
      </c>
      <c r="E2245">
        <v>17</v>
      </c>
      <c r="F2245" s="116">
        <v>5.6155660616122857E-2</v>
      </c>
      <c r="G2245" s="116">
        <v>5.6171858390953545E-2</v>
      </c>
      <c r="H2245" s="116">
        <v>5.6184006722076553E-2</v>
      </c>
      <c r="I2245" s="86">
        <v>0.10649429534617681</v>
      </c>
      <c r="J2245" s="86">
        <v>0.10647809757134613</v>
      </c>
      <c r="K2245" s="86">
        <v>0.10644975146539244</v>
      </c>
      <c r="L2245" s="86">
        <v>1.8172081110357465</v>
      </c>
      <c r="M2245" s="86">
        <v>1.8367021330444731</v>
      </c>
      <c r="N2245" s="86">
        <v>1.8568582390994037</v>
      </c>
      <c r="O2245" s="117">
        <v>5.0989238603346863</v>
      </c>
      <c r="P2245" s="117">
        <v>5.160987659320301</v>
      </c>
      <c r="Q2245" s="117">
        <v>5.2263881999210362</v>
      </c>
    </row>
    <row r="2246" spans="1:17" x14ac:dyDescent="0.25">
      <c r="A2246" t="s">
        <v>2348</v>
      </c>
      <c r="B2246">
        <v>29</v>
      </c>
      <c r="C2246">
        <v>56</v>
      </c>
      <c r="D2246">
        <v>10</v>
      </c>
      <c r="E2246">
        <v>17</v>
      </c>
      <c r="F2246" s="116">
        <v>5.6164043957473098E-2</v>
      </c>
      <c r="G2246" s="116">
        <v>5.6178268361673764E-2</v>
      </c>
      <c r="H2246" s="116">
        <v>5.6188428650388526E-2</v>
      </c>
      <c r="I2246" s="86">
        <v>0.10648795396169977</v>
      </c>
      <c r="J2246" s="86">
        <v>0.1064656013265273</v>
      </c>
      <c r="K2246" s="86">
        <v>0.106435120460383</v>
      </c>
      <c r="L2246" s="86">
        <v>1.8284150762428064</v>
      </c>
      <c r="M2246" s="86">
        <v>1.7889972201450077</v>
      </c>
      <c r="N2246" s="86">
        <v>1.8083771495338972</v>
      </c>
      <c r="O2246" s="117">
        <v>4.9791368631531032</v>
      </c>
      <c r="P2246" s="117">
        <v>4.8526046916149168</v>
      </c>
      <c r="Q2246" s="117">
        <v>4.9142126182657604</v>
      </c>
    </row>
    <row r="2247" spans="1:17" x14ac:dyDescent="0.25">
      <c r="A2247" t="s">
        <v>2349</v>
      </c>
      <c r="B2247">
        <v>30</v>
      </c>
      <c r="C2247">
        <v>55</v>
      </c>
      <c r="D2247">
        <v>10</v>
      </c>
      <c r="E2247">
        <v>17</v>
      </c>
      <c r="F2247" s="116">
        <v>5.6173426299534486E-2</v>
      </c>
      <c r="G2247" s="116">
        <v>5.6183625926636123E-2</v>
      </c>
      <c r="H2247" s="116">
        <v>5.6193825553737753E-2</v>
      </c>
      <c r="I2247" s="86">
        <v>0.10647798716478926</v>
      </c>
      <c r="J2247" s="86">
        <v>0.106451468134325</v>
      </c>
      <c r="K2247" s="86">
        <v>0.10641678940217945</v>
      </c>
      <c r="L2247" s="86">
        <v>1.7791046359345102</v>
      </c>
      <c r="M2247" s="86">
        <v>1.79902654758942</v>
      </c>
      <c r="N2247" s="86">
        <v>1.7598342354912706</v>
      </c>
      <c r="O2247" s="117">
        <v>4.6845194139702251</v>
      </c>
      <c r="P2247" s="117">
        <v>4.7487607453071519</v>
      </c>
      <c r="Q2247" s="117">
        <v>4.6235562427837635</v>
      </c>
    </row>
    <row r="2248" spans="1:17" x14ac:dyDescent="0.25">
      <c r="A2248" t="s">
        <v>2350</v>
      </c>
      <c r="B2248">
        <v>31</v>
      </c>
      <c r="C2248">
        <v>54</v>
      </c>
      <c r="D2248">
        <v>10</v>
      </c>
      <c r="E2248">
        <v>17</v>
      </c>
      <c r="F2248" s="116">
        <v>5.6179637185979056E-2</v>
      </c>
      <c r="G2248" s="116">
        <v>5.6187830817888335E-2</v>
      </c>
      <c r="H2248" s="116">
        <v>5.6198072857774936E-2</v>
      </c>
      <c r="I2248" s="86">
        <v>0.10646600462120839</v>
      </c>
      <c r="J2248" s="86">
        <v>0.1064352785015486</v>
      </c>
      <c r="K2248" s="86">
        <v>0.10640045556593415</v>
      </c>
      <c r="L2248" s="86">
        <v>1.7243846582436131</v>
      </c>
      <c r="M2248" s="86">
        <v>1.7435495632794193</v>
      </c>
      <c r="N2248" s="86">
        <v>1.7633615228699864</v>
      </c>
      <c r="O2248" s="117">
        <v>4.4055294724939777</v>
      </c>
      <c r="P2248" s="117">
        <v>4.4660414925519882</v>
      </c>
      <c r="Q2248" s="117">
        <v>4.5298084328859609</v>
      </c>
    </row>
    <row r="2249" spans="1:17" x14ac:dyDescent="0.25">
      <c r="A2249" t="s">
        <v>2351</v>
      </c>
      <c r="B2249">
        <v>32</v>
      </c>
      <c r="C2249">
        <v>53</v>
      </c>
      <c r="D2249">
        <v>10</v>
      </c>
      <c r="E2249">
        <v>17</v>
      </c>
      <c r="F2249" s="116">
        <v>5.6184121458272895E-2</v>
      </c>
      <c r="G2249" s="116">
        <v>5.6192351453725822E-2</v>
      </c>
      <c r="H2249" s="116">
        <v>5.6202638948041984E-2</v>
      </c>
      <c r="I2249" s="86">
        <v>0.10645087618589091</v>
      </c>
      <c r="J2249" s="86">
        <v>0.10641795620407919</v>
      </c>
      <c r="K2249" s="86">
        <v>0.10638709372113071</v>
      </c>
      <c r="L2249" s="86">
        <v>1.7326650577025555</v>
      </c>
      <c r="M2249" s="86">
        <v>1.6936960292329439</v>
      </c>
      <c r="N2249" s="86">
        <v>1.7128564873967906</v>
      </c>
      <c r="O2249" s="117">
        <v>4.3208546027278318</v>
      </c>
      <c r="P2249" s="117">
        <v>4.1974993158816281</v>
      </c>
      <c r="Q2249" s="117">
        <v>4.2575618226970926</v>
      </c>
    </row>
    <row r="2250" spans="1:17" x14ac:dyDescent="0.25">
      <c r="A2250" t="s">
        <v>2352</v>
      </c>
      <c r="B2250">
        <v>33</v>
      </c>
      <c r="C2250">
        <v>52</v>
      </c>
      <c r="D2250">
        <v>10</v>
      </c>
      <c r="E2250">
        <v>17</v>
      </c>
      <c r="F2250" s="116">
        <v>5.6188485701704878E-2</v>
      </c>
      <c r="G2250" s="116">
        <v>5.6196754794523379E-2</v>
      </c>
      <c r="H2250" s="116">
        <v>5.6209158433751127E-2</v>
      </c>
      <c r="I2250" s="86">
        <v>0.10643356094011316</v>
      </c>
      <c r="J2250" s="86">
        <v>0.10640048456883916</v>
      </c>
      <c r="K2250" s="86">
        <v>0.10637361001717904</v>
      </c>
      <c r="L2250" s="86">
        <v>1.6652671227071356</v>
      </c>
      <c r="M2250" s="86">
        <v>1.6849703036204156</v>
      </c>
      <c r="N2250" s="86">
        <v>1.6462082630891852</v>
      </c>
      <c r="O2250" s="117">
        <v>4.0631841382261555</v>
      </c>
      <c r="P2250" s="117">
        <v>4.1258121799602669</v>
      </c>
      <c r="Q2250" s="117">
        <v>4.0037541681395989</v>
      </c>
    </row>
    <row r="2251" spans="1:17" x14ac:dyDescent="0.25">
      <c r="A2251" t="s">
        <v>2353</v>
      </c>
      <c r="B2251">
        <v>34</v>
      </c>
      <c r="C2251">
        <v>51</v>
      </c>
      <c r="D2251">
        <v>10</v>
      </c>
      <c r="E2251">
        <v>17</v>
      </c>
      <c r="F2251" s="116">
        <v>5.5725238421741569E-2</v>
      </c>
      <c r="G2251" s="116">
        <v>5.5735627168650916E-2</v>
      </c>
      <c r="H2251" s="116">
        <v>5.5750171414324007E-2</v>
      </c>
      <c r="I2251" s="86">
        <v>0.10641816784059507</v>
      </c>
      <c r="J2251" s="86">
        <v>0.10638700159986703</v>
      </c>
      <c r="K2251" s="86">
        <v>0.10636414635666645</v>
      </c>
      <c r="L2251" s="86">
        <v>1.6203037669596294</v>
      </c>
      <c r="M2251" s="86">
        <v>1.6393899727814831</v>
      </c>
      <c r="N2251" s="86">
        <v>1.6591195961690497</v>
      </c>
      <c r="O2251" s="117">
        <v>3.8186145567121694</v>
      </c>
      <c r="P2251" s="117">
        <v>3.8775977061646825</v>
      </c>
      <c r="Q2251" s="117">
        <v>3.9397556566726921</v>
      </c>
    </row>
    <row r="2252" spans="1:17" x14ac:dyDescent="0.25">
      <c r="A2252" t="s">
        <v>2354</v>
      </c>
      <c r="B2252">
        <v>35</v>
      </c>
      <c r="C2252">
        <v>50</v>
      </c>
      <c r="D2252">
        <v>10</v>
      </c>
      <c r="E2252">
        <v>17</v>
      </c>
      <c r="F2252" s="116">
        <v>5.5183363101766261E-2</v>
      </c>
      <c r="G2252" s="116">
        <v>5.5195897178788166E-2</v>
      </c>
      <c r="H2252" s="116">
        <v>5.5214698294321019E-2</v>
      </c>
      <c r="I2252" s="86">
        <v>0.10769487878503013</v>
      </c>
      <c r="J2252" s="86">
        <v>0.10766563260531235</v>
      </c>
      <c r="K2252" s="86">
        <v>0.10764892050261649</v>
      </c>
      <c r="L2252" s="86">
        <v>1.6364490959796949</v>
      </c>
      <c r="M2252" s="86">
        <v>1.597284283311921</v>
      </c>
      <c r="N2252" s="86">
        <v>1.6165435366397567</v>
      </c>
      <c r="O2252" s="117">
        <v>3.7523705073167672</v>
      </c>
      <c r="P2252" s="117">
        <v>3.6394134051953748</v>
      </c>
      <c r="Q2252" s="117">
        <v>3.6943983120776278</v>
      </c>
    </row>
    <row r="2253" spans="1:17" x14ac:dyDescent="0.25">
      <c r="A2253" t="s">
        <v>2355</v>
      </c>
      <c r="B2253">
        <v>36</v>
      </c>
      <c r="C2253">
        <v>49</v>
      </c>
      <c r="D2253">
        <v>10</v>
      </c>
      <c r="E2253">
        <v>17</v>
      </c>
      <c r="F2253" s="116">
        <v>5.5190077678348187E-2</v>
      </c>
      <c r="G2253" s="116">
        <v>5.5204785507325549E-2</v>
      </c>
      <c r="H2253" s="116">
        <v>5.5225796691578927E-2</v>
      </c>
      <c r="I2253" s="86">
        <v>0.10768021818013729</v>
      </c>
      <c r="J2253" s="86">
        <v>0.10765500475903324</v>
      </c>
      <c r="K2253" s="86">
        <v>0.10764449916690655</v>
      </c>
      <c r="L2253" s="86">
        <v>1.5907210408100232</v>
      </c>
      <c r="M2253" s="86">
        <v>1.6106102278242709</v>
      </c>
      <c r="N2253" s="86">
        <v>1.5714731451083388</v>
      </c>
      <c r="O2253" s="117">
        <v>3.6016174409638251</v>
      </c>
      <c r="P2253" s="117">
        <v>3.6592027936470584</v>
      </c>
      <c r="Q2253" s="117">
        <v>3.5469988674971686</v>
      </c>
    </row>
    <row r="2254" spans="1:17" x14ac:dyDescent="0.25">
      <c r="A2254" t="s">
        <v>2356</v>
      </c>
      <c r="B2254">
        <v>37</v>
      </c>
      <c r="C2254">
        <v>48</v>
      </c>
      <c r="D2254">
        <v>10</v>
      </c>
      <c r="E2254">
        <v>17</v>
      </c>
      <c r="F2254" s="116">
        <v>5.519510034607928E-2</v>
      </c>
      <c r="G2254" s="116">
        <v>5.5214127307283312E-2</v>
      </c>
      <c r="H2254" s="116">
        <v>5.523949658888868E-2</v>
      </c>
      <c r="I2254" s="86">
        <v>0.10766723113318238</v>
      </c>
      <c r="J2254" s="86">
        <v>0.10764820417197836</v>
      </c>
      <c r="K2254" s="86">
        <v>0.10764186185157702</v>
      </c>
      <c r="L2254" s="86">
        <v>1.5451774052721596</v>
      </c>
      <c r="M2254" s="86">
        <v>1.5643227564570108</v>
      </c>
      <c r="N2254" s="86">
        <v>1.5841091216212646</v>
      </c>
      <c r="O2254" s="117">
        <v>3.4588203706874863</v>
      </c>
      <c r="P2254" s="117">
        <v>3.5130704652937657</v>
      </c>
      <c r="Q2254" s="117">
        <v>3.5702718529934696</v>
      </c>
    </row>
    <row r="2255" spans="1:17" x14ac:dyDescent="0.25">
      <c r="A2255" t="s">
        <v>2357</v>
      </c>
      <c r="B2255">
        <v>38</v>
      </c>
      <c r="C2255">
        <v>47</v>
      </c>
      <c r="D2255">
        <v>10</v>
      </c>
      <c r="E2255">
        <v>17</v>
      </c>
      <c r="F2255" s="116">
        <v>5.5203587169103015E-2</v>
      </c>
      <c r="G2255" s="116">
        <v>5.5226996554564083E-2</v>
      </c>
      <c r="H2255" s="116">
        <v>5.5254662191927165E-2</v>
      </c>
      <c r="I2255" s="86">
        <v>0.1076555074835549</v>
      </c>
      <c r="J2255" s="86">
        <v>0.10764486685379987</v>
      </c>
      <c r="K2255" s="86">
        <v>0.10764061060189786</v>
      </c>
      <c r="L2255" s="86">
        <v>1.5524891625185946</v>
      </c>
      <c r="M2255" s="86">
        <v>1.5137551420843292</v>
      </c>
      <c r="N2255" s="86">
        <v>1.5328044945972259</v>
      </c>
      <c r="O2255" s="117">
        <v>3.485336148134591</v>
      </c>
      <c r="P2255" s="117">
        <v>3.3746374205410974</v>
      </c>
      <c r="Q2255" s="117">
        <v>3.4285215696205764</v>
      </c>
    </row>
    <row r="2256" spans="1:17" x14ac:dyDescent="0.25">
      <c r="A2256" t="s">
        <v>2358</v>
      </c>
      <c r="B2256">
        <v>39</v>
      </c>
      <c r="C2256">
        <v>46</v>
      </c>
      <c r="D2256">
        <v>10</v>
      </c>
      <c r="E2256">
        <v>17</v>
      </c>
      <c r="F2256" s="116">
        <v>5.5215499689234657E-2</v>
      </c>
      <c r="G2256" s="116">
        <v>5.5239074990891361E-2</v>
      </c>
      <c r="H2256" s="116">
        <v>5.5269079920272614E-2</v>
      </c>
      <c r="I2256" s="86">
        <v>0.10764911378297863</v>
      </c>
      <c r="J2256" s="86">
        <v>0.10764268415525408</v>
      </c>
      <c r="K2256" s="86">
        <v>0.10764268415525408</v>
      </c>
      <c r="L2256" s="86">
        <v>1.50563235388671</v>
      </c>
      <c r="M2256" s="86">
        <v>1.5252212863541867</v>
      </c>
      <c r="N2256" s="86">
        <v>1.486678332881473</v>
      </c>
      <c r="O2256" s="117">
        <v>3.3523564585610495</v>
      </c>
      <c r="P2256" s="117">
        <v>3.4087850146809835</v>
      </c>
      <c r="Q2256" s="117">
        <v>3.2988383805910972</v>
      </c>
    </row>
    <row r="2257" spans="1:17" x14ac:dyDescent="0.25">
      <c r="A2257" t="s">
        <v>2359</v>
      </c>
      <c r="B2257">
        <v>40</v>
      </c>
      <c r="C2257">
        <v>45</v>
      </c>
      <c r="D2257">
        <v>10</v>
      </c>
      <c r="E2257">
        <v>17</v>
      </c>
      <c r="F2257" s="116">
        <v>5.5227071501068953E-2</v>
      </c>
      <c r="G2257" s="116">
        <v>5.5252985509750142E-2</v>
      </c>
      <c r="H2257" s="116">
        <v>5.5283218519878205E-2</v>
      </c>
      <c r="I2257" s="86">
        <v>0.10764463256095191</v>
      </c>
      <c r="J2257" s="86">
        <v>0.10764247306022848</v>
      </c>
      <c r="K2257" s="86">
        <v>0.10764247306022848</v>
      </c>
      <c r="L2257" s="86">
        <v>1.4546008162912734</v>
      </c>
      <c r="M2257" s="86">
        <v>1.4734662146111819</v>
      </c>
      <c r="N2257" s="86">
        <v>1.4929611073919711</v>
      </c>
      <c r="O2257" s="117">
        <v>3.2219362083486298</v>
      </c>
      <c r="P2257" s="117">
        <v>3.2750879996544797</v>
      </c>
      <c r="Q2257" s="117">
        <v>3.3311292029282829</v>
      </c>
    </row>
    <row r="2258" spans="1:17" x14ac:dyDescent="0.25">
      <c r="A2258" t="s">
        <v>2360</v>
      </c>
      <c r="B2258">
        <v>41</v>
      </c>
      <c r="C2258">
        <v>44</v>
      </c>
      <c r="D2258">
        <v>10</v>
      </c>
      <c r="E2258">
        <v>17</v>
      </c>
      <c r="F2258" s="116">
        <v>5.5240595839919186E-2</v>
      </c>
      <c r="G2258" s="116">
        <v>5.526889867150863E-2</v>
      </c>
      <c r="H2258" s="116">
        <v>5.5299378643989566E-2</v>
      </c>
      <c r="I2258" s="86">
        <v>0.10764219995732804</v>
      </c>
      <c r="J2258" s="86">
        <v>0.10764219995732804</v>
      </c>
      <c r="K2258" s="86">
        <v>0.10764437709821953</v>
      </c>
      <c r="L2258" s="86">
        <v>1.4647564432484683</v>
      </c>
      <c r="M2258" s="86">
        <v>1.4265737462934176</v>
      </c>
      <c r="N2258" s="86">
        <v>1.4453509827080397</v>
      </c>
      <c r="O2258" s="117">
        <v>3.2608236559420707</v>
      </c>
      <c r="P2258" s="117">
        <v>3.1527024849886134</v>
      </c>
      <c r="Q2258" s="117">
        <v>3.2053326888996296</v>
      </c>
    </row>
    <row r="2259" spans="1:17" x14ac:dyDescent="0.25">
      <c r="A2259" t="s">
        <v>2361</v>
      </c>
      <c r="B2259">
        <v>42</v>
      </c>
      <c r="C2259">
        <v>43</v>
      </c>
      <c r="D2259">
        <v>10</v>
      </c>
      <c r="E2259">
        <v>17</v>
      </c>
      <c r="F2259" s="116">
        <v>5.5254297593084319E-2</v>
      </c>
      <c r="G2259" s="116">
        <v>5.5285045671878467E-2</v>
      </c>
      <c r="H2259" s="116">
        <v>5.5313597459330177E-2</v>
      </c>
      <c r="I2259" s="86">
        <v>0.10764243498428554</v>
      </c>
      <c r="J2259" s="86">
        <v>0.10764243498428554</v>
      </c>
      <c r="K2259" s="86">
        <v>0.10764243498428554</v>
      </c>
      <c r="L2259" s="86">
        <v>1.4166276824953383</v>
      </c>
      <c r="M2259" s="86">
        <v>1.4359484574347756</v>
      </c>
      <c r="N2259" s="86">
        <v>1.397931752442825</v>
      </c>
      <c r="O2259" s="117">
        <v>3.1346260704174931</v>
      </c>
      <c r="P2259" s="117">
        <v>3.1897332164906338</v>
      </c>
      <c r="Q2259" s="117">
        <v>3.0823587290501258</v>
      </c>
    </row>
    <row r="2260" spans="1:17" x14ac:dyDescent="0.25">
      <c r="A2260" t="s">
        <v>2362</v>
      </c>
      <c r="B2260">
        <v>43</v>
      </c>
      <c r="C2260">
        <v>42</v>
      </c>
      <c r="D2260">
        <v>10</v>
      </c>
      <c r="E2260">
        <v>17</v>
      </c>
      <c r="F2260" s="116">
        <v>5.5267702936096716E-2</v>
      </c>
      <c r="G2260" s="116">
        <v>5.5298742242944655E-2</v>
      </c>
      <c r="H2260" s="116">
        <v>5.5329781549792588E-2</v>
      </c>
      <c r="I2260" s="86">
        <v>0.10764209905529652</v>
      </c>
      <c r="J2260" s="86">
        <v>0.10764431614864281</v>
      </c>
      <c r="K2260" s="86">
        <v>0.10764209905529652</v>
      </c>
      <c r="L2260" s="86">
        <v>1.3644879290352763</v>
      </c>
      <c r="M2260" s="86">
        <v>1.3831824601311189</v>
      </c>
      <c r="N2260" s="86">
        <v>1.4024999944572667</v>
      </c>
      <c r="O2260" s="117">
        <v>3.0192820608326074</v>
      </c>
      <c r="P2260" s="117">
        <v>3.071184216069049</v>
      </c>
      <c r="Q2260" s="117">
        <v>3.1259109482286531</v>
      </c>
    </row>
    <row r="2261" spans="1:17" x14ac:dyDescent="0.25">
      <c r="A2261" t="s">
        <v>2363</v>
      </c>
      <c r="B2261">
        <v>44</v>
      </c>
      <c r="C2261">
        <v>41</v>
      </c>
      <c r="D2261">
        <v>10</v>
      </c>
      <c r="E2261">
        <v>17</v>
      </c>
      <c r="F2261" s="116">
        <v>5.5021994463308216E-2</v>
      </c>
      <c r="G2261" s="116">
        <v>5.505111136992806E-2</v>
      </c>
      <c r="H2261" s="116">
        <v>5.5082468038595581E-2</v>
      </c>
      <c r="I2261" s="86">
        <v>0.10764296401150342</v>
      </c>
      <c r="J2261" s="86">
        <v>0.10764296401150342</v>
      </c>
      <c r="K2261" s="86">
        <v>0.10764072424945574</v>
      </c>
      <c r="L2261" s="86">
        <v>1.3849994176618676</v>
      </c>
      <c r="M2261" s="86">
        <v>1.34687194832421</v>
      </c>
      <c r="N2261" s="86">
        <v>1.36562364564237</v>
      </c>
      <c r="O2261" s="117">
        <v>3.0643662817262296</v>
      </c>
      <c r="P2261" s="117">
        <v>2.9587816590365441</v>
      </c>
      <c r="Q2261" s="117">
        <v>3.0101774787446582</v>
      </c>
    </row>
    <row r="2262" spans="1:17" x14ac:dyDescent="0.25">
      <c r="A2262" t="s">
        <v>2364</v>
      </c>
      <c r="B2262">
        <v>45</v>
      </c>
      <c r="C2262">
        <v>40</v>
      </c>
      <c r="D2262">
        <v>10</v>
      </c>
      <c r="E2262">
        <v>17</v>
      </c>
      <c r="F2262" s="116">
        <v>5.4452362674565269E-2</v>
      </c>
      <c r="G2262" s="116">
        <v>5.4481801280352904E-2</v>
      </c>
      <c r="H2262" s="116">
        <v>5.4511239886140532E-2</v>
      </c>
      <c r="I2262" s="86">
        <v>0.10948896844860811</v>
      </c>
      <c r="J2262" s="86">
        <v>0.10948670394047061</v>
      </c>
      <c r="K2262" s="86">
        <v>0.10947991041605808</v>
      </c>
      <c r="L2262" s="86">
        <v>1.3581500780123053</v>
      </c>
      <c r="M2262" s="86">
        <v>1.3773848101323152</v>
      </c>
      <c r="N2262" s="86">
        <v>1.3395320399232333</v>
      </c>
      <c r="O2262" s="117">
        <v>2.9512609913563725</v>
      </c>
      <c r="P2262" s="117">
        <v>3.0026879711592245</v>
      </c>
      <c r="Q2262" s="117">
        <v>2.9025219827127451</v>
      </c>
    </row>
    <row r="2263" spans="1:17" x14ac:dyDescent="0.25">
      <c r="A2263" t="s">
        <v>2365</v>
      </c>
      <c r="B2263">
        <v>46</v>
      </c>
      <c r="C2263">
        <v>39</v>
      </c>
      <c r="D2263">
        <v>10</v>
      </c>
      <c r="E2263">
        <v>17</v>
      </c>
      <c r="F2263" s="116">
        <v>5.4467628767707138E-2</v>
      </c>
      <c r="G2263" s="116">
        <v>5.4495126098174633E-2</v>
      </c>
      <c r="H2263" s="116">
        <v>5.452491487284776E-2</v>
      </c>
      <c r="I2263" s="86">
        <v>0.1094874955889699</v>
      </c>
      <c r="J2263" s="86">
        <v>0.10948291270055865</v>
      </c>
      <c r="K2263" s="86">
        <v>0.10947603836794179</v>
      </c>
      <c r="L2263" s="86">
        <v>1.2927411630454211</v>
      </c>
      <c r="M2263" s="86">
        <v>1.3112812381131331</v>
      </c>
      <c r="N2263" s="86">
        <v>1.3304354202279529</v>
      </c>
      <c r="O2263" s="117">
        <v>2.8235381731690214</v>
      </c>
      <c r="P2263" s="117">
        <v>2.8719930523411685</v>
      </c>
      <c r="Q2263" s="117">
        <v>2.9231197554570745</v>
      </c>
    </row>
    <row r="2264" spans="1:17" x14ac:dyDescent="0.25">
      <c r="A2264" t="s">
        <v>2366</v>
      </c>
      <c r="B2264">
        <v>47</v>
      </c>
      <c r="C2264">
        <v>38</v>
      </c>
      <c r="D2264">
        <v>10</v>
      </c>
      <c r="E2264">
        <v>17</v>
      </c>
      <c r="F2264" s="116">
        <v>5.4481399736818287E-2</v>
      </c>
      <c r="G2264" s="116">
        <v>5.4511570480016522E-2</v>
      </c>
      <c r="H2264" s="116">
        <v>5.4541741223214764E-2</v>
      </c>
      <c r="I2264" s="86">
        <v>0.10948730624000594</v>
      </c>
      <c r="J2264" s="86">
        <v>0.10948034376080634</v>
      </c>
      <c r="K2264" s="86">
        <v>0.10947570210800663</v>
      </c>
      <c r="L2264" s="86">
        <v>1.2785548678173324</v>
      </c>
      <c r="M2264" s="86">
        <v>1.241010859146725</v>
      </c>
      <c r="N2264" s="86">
        <v>1.2594776748104466</v>
      </c>
      <c r="O2264" s="117">
        <v>2.8469043657065409</v>
      </c>
      <c r="P2264" s="117">
        <v>2.7479095156203219</v>
      </c>
      <c r="Q2264" s="117">
        <v>2.7960782675495088</v>
      </c>
    </row>
    <row r="2265" spans="1:17" x14ac:dyDescent="0.25">
      <c r="A2265" t="s">
        <v>2367</v>
      </c>
      <c r="B2265">
        <v>48</v>
      </c>
      <c r="C2265">
        <v>37</v>
      </c>
      <c r="D2265">
        <v>10</v>
      </c>
      <c r="E2265">
        <v>17</v>
      </c>
      <c r="F2265" s="116">
        <v>5.4495233255220835E-2</v>
      </c>
      <c r="G2265" s="116">
        <v>5.4525819475422795E-2</v>
      </c>
      <c r="H2265" s="116">
        <v>5.4558758481794138E-2</v>
      </c>
      <c r="I2265" s="86">
        <v>0.10948219881984246</v>
      </c>
      <c r="J2265" s="86">
        <v>0.10947749324750369</v>
      </c>
      <c r="K2265" s="86">
        <v>0.10947514046133432</v>
      </c>
      <c r="L2265" s="86">
        <v>1.2066899121940202</v>
      </c>
      <c r="M2265" s="86">
        <v>1.2256957188702862</v>
      </c>
      <c r="N2265" s="86">
        <v>1.1882946535287087</v>
      </c>
      <c r="O2265" s="117">
        <v>2.7233146992668718</v>
      </c>
      <c r="P2265" s="117">
        <v>2.7738384294681762</v>
      </c>
      <c r="Q2265" s="117">
        <v>2.6754331479337834</v>
      </c>
    </row>
    <row r="2266" spans="1:17" x14ac:dyDescent="0.25">
      <c r="A2266" t="s">
        <v>2368</v>
      </c>
      <c r="B2266">
        <v>49</v>
      </c>
      <c r="C2266">
        <v>36</v>
      </c>
      <c r="D2266">
        <v>10</v>
      </c>
      <c r="E2266">
        <v>17</v>
      </c>
      <c r="F2266" s="116">
        <v>5.4510250515092264E-2</v>
      </c>
      <c r="G2266" s="116">
        <v>5.4541287360602785E-2</v>
      </c>
      <c r="H2266" s="116">
        <v>5.4577099105422612E-2</v>
      </c>
      <c r="I2266" s="86">
        <v>0.10948127881353302</v>
      </c>
      <c r="J2266" s="86">
        <v>0.10947650391422371</v>
      </c>
      <c r="K2266" s="86">
        <v>0.10948127881353302</v>
      </c>
      <c r="L2266" s="86">
        <v>1.1382142354073108</v>
      </c>
      <c r="M2266" s="86">
        <v>1.1566071475467761</v>
      </c>
      <c r="N2266" s="86">
        <v>1.1756112467978332</v>
      </c>
      <c r="O2266" s="117">
        <v>2.6095230591824894</v>
      </c>
      <c r="P2266" s="117">
        <v>2.6571192554976997</v>
      </c>
      <c r="Q2266" s="117">
        <v>2.7073416464330307</v>
      </c>
    </row>
    <row r="2267" spans="1:17" x14ac:dyDescent="0.25">
      <c r="A2267" t="s">
        <v>2369</v>
      </c>
      <c r="B2267">
        <v>50</v>
      </c>
      <c r="C2267">
        <v>35</v>
      </c>
      <c r="D2267">
        <v>10</v>
      </c>
      <c r="E2267">
        <v>17</v>
      </c>
      <c r="F2267" s="116">
        <v>5.4317778402863323E-2</v>
      </c>
      <c r="G2267" s="116">
        <v>5.4351727014365116E-2</v>
      </c>
      <c r="H2267" s="116">
        <v>5.4390525427510016E-2</v>
      </c>
      <c r="I2267" s="86">
        <v>0.10947699739080671</v>
      </c>
      <c r="J2267" s="86">
        <v>0.10947699739080671</v>
      </c>
      <c r="K2267" s="86">
        <v>0.10949154679573606</v>
      </c>
      <c r="L2267" s="86">
        <v>1.1276831527590521</v>
      </c>
      <c r="M2267" s="86">
        <v>1.0903105812972249</v>
      </c>
      <c r="N2267" s="86">
        <v>1.108693754425444</v>
      </c>
      <c r="O2267" s="117">
        <v>2.6395481924789275</v>
      </c>
      <c r="P2267" s="117">
        <v>2.5425764086248872</v>
      </c>
      <c r="Q2267" s="117">
        <v>2.5897601288107315</v>
      </c>
    </row>
    <row r="2268" spans="1:17" x14ac:dyDescent="0.25">
      <c r="A2268" t="s">
        <v>2370</v>
      </c>
      <c r="B2268">
        <v>51</v>
      </c>
      <c r="C2268">
        <v>34</v>
      </c>
      <c r="D2268">
        <v>10</v>
      </c>
      <c r="E2268">
        <v>17</v>
      </c>
      <c r="F2268" s="116">
        <v>5.3695924424853811E-2</v>
      </c>
      <c r="G2268" s="116">
        <v>5.3732903391217744E-2</v>
      </c>
      <c r="H2268" s="116">
        <v>5.3779743415278726E-2</v>
      </c>
      <c r="I2268" s="86">
        <v>0.11087526748119003</v>
      </c>
      <c r="J2268" s="86">
        <v>0.11088019801003855</v>
      </c>
      <c r="K2268" s="86">
        <v>0.11090731591870544</v>
      </c>
      <c r="L2268" s="86">
        <v>1.0766697235945528</v>
      </c>
      <c r="M2268" s="86">
        <v>1.0954944827382185</v>
      </c>
      <c r="N2268" s="86">
        <v>1.0584452563381948</v>
      </c>
      <c r="O2268" s="117">
        <v>2.5255426046997802</v>
      </c>
      <c r="P2268" s="117">
        <v>2.5741255707087141</v>
      </c>
      <c r="Q2268" s="117">
        <v>2.4795235136920786</v>
      </c>
    </row>
    <row r="2269" spans="1:17" x14ac:dyDescent="0.25">
      <c r="A2269" t="s">
        <v>2371</v>
      </c>
      <c r="B2269">
        <v>52</v>
      </c>
      <c r="C2269">
        <v>33</v>
      </c>
      <c r="D2269">
        <v>10</v>
      </c>
      <c r="E2269">
        <v>17</v>
      </c>
      <c r="F2269" s="116">
        <v>5.3714374590782862E-2</v>
      </c>
      <c r="G2269" s="116">
        <v>5.3754512363688361E-2</v>
      </c>
      <c r="H2269" s="116">
        <v>5.3812210412240012E-2</v>
      </c>
      <c r="I2269" s="86">
        <v>0.11087558042982537</v>
      </c>
      <c r="J2269" s="86">
        <v>0.11088812348385835</v>
      </c>
      <c r="K2269" s="86">
        <v>0.11093829569999021</v>
      </c>
      <c r="L2269" s="86">
        <v>1.0510828418546661</v>
      </c>
      <c r="M2269" s="86">
        <v>1.0692426754835975</v>
      </c>
      <c r="N2269" s="86">
        <v>1.0880008127899012</v>
      </c>
      <c r="O2269" s="117">
        <v>2.3921761446163958</v>
      </c>
      <c r="P2269" s="117">
        <v>2.4379532746151162</v>
      </c>
      <c r="Q2269" s="117">
        <v>2.4862816618041426</v>
      </c>
    </row>
    <row r="2270" spans="1:17" x14ac:dyDescent="0.25">
      <c r="A2270" t="s">
        <v>2372</v>
      </c>
      <c r="B2270">
        <v>53</v>
      </c>
      <c r="C2270">
        <v>32</v>
      </c>
      <c r="D2270">
        <v>10</v>
      </c>
      <c r="E2270">
        <v>17</v>
      </c>
      <c r="F2270" s="116">
        <v>5.3732258517827716E-2</v>
      </c>
      <c r="G2270" s="116">
        <v>5.3780804067606068E-2</v>
      </c>
      <c r="H2270" s="116">
        <v>5.3849789848870039E-2</v>
      </c>
      <c r="I2270" s="86">
        <v>0.11088059072268994</v>
      </c>
      <c r="J2270" s="86">
        <v>0.11090869604098266</v>
      </c>
      <c r="K2270" s="86">
        <v>0.11098279188011805</v>
      </c>
      <c r="L2270" s="86">
        <v>1.08411921765014</v>
      </c>
      <c r="M2270" s="86">
        <v>1.0473242459470853</v>
      </c>
      <c r="N2270" s="86">
        <v>1.0654227934131355</v>
      </c>
      <c r="O2270" s="117">
        <v>2.3767083562221343</v>
      </c>
      <c r="P2270" s="117">
        <v>2.2831023161337303</v>
      </c>
      <c r="Q2270" s="117">
        <v>2.3286354867968879</v>
      </c>
    </row>
    <row r="2271" spans="1:17" x14ac:dyDescent="0.25">
      <c r="A2271" t="s">
        <v>2373</v>
      </c>
      <c r="B2271">
        <v>54</v>
      </c>
      <c r="C2271">
        <v>31</v>
      </c>
      <c r="D2271">
        <v>10</v>
      </c>
      <c r="E2271">
        <v>17</v>
      </c>
      <c r="F2271" s="116">
        <v>5.3752546063564333E-2</v>
      </c>
      <c r="G2271" s="116">
        <v>5.3812453441548634E-2</v>
      </c>
      <c r="H2271" s="116">
        <v>5.3901012174221073E-2</v>
      </c>
      <c r="I2271" s="86">
        <v>0.11088855664893756</v>
      </c>
      <c r="J2271" s="86">
        <v>0.1109380453524898</v>
      </c>
      <c r="K2271" s="86">
        <v>0.11104744143402635</v>
      </c>
      <c r="L2271" s="86">
        <v>1.0588186265061497</v>
      </c>
      <c r="M2271" s="86">
        <v>1.0775123331058589</v>
      </c>
      <c r="N2271" s="86">
        <v>1.0407226383174906</v>
      </c>
      <c r="O2271" s="117">
        <v>2.2198965425628896</v>
      </c>
      <c r="P2271" s="117">
        <v>2.2677130488687922</v>
      </c>
      <c r="Q2271" s="117">
        <v>2.1746039601381515</v>
      </c>
    </row>
    <row r="2272" spans="1:17" x14ac:dyDescent="0.25">
      <c r="A2272" t="s">
        <v>2374</v>
      </c>
      <c r="B2272">
        <v>55</v>
      </c>
      <c r="C2272">
        <v>30</v>
      </c>
      <c r="D2272">
        <v>10</v>
      </c>
      <c r="E2272">
        <v>17</v>
      </c>
      <c r="F2272" s="116">
        <v>5.3040450752139479E-2</v>
      </c>
      <c r="G2272" s="116">
        <v>5.3109551905597192E-2</v>
      </c>
      <c r="H2272" s="116">
        <v>5.3221176845798121E-2</v>
      </c>
      <c r="I2272" s="86">
        <v>0.11090735129963324</v>
      </c>
      <c r="J2272" s="86">
        <v>0.11098176792643386</v>
      </c>
      <c r="K2272" s="86">
        <v>0.11113591665337798</v>
      </c>
      <c r="L2272" s="86">
        <v>1.0581007813745813</v>
      </c>
      <c r="M2272" s="86">
        <v>1.0759979801201296</v>
      </c>
      <c r="N2272" s="86">
        <v>1.0944850708485212</v>
      </c>
      <c r="O2272" s="117">
        <v>2.063472067187583</v>
      </c>
      <c r="P2272" s="117">
        <v>2.108523361505342</v>
      </c>
      <c r="Q2272" s="117">
        <v>2.1560862169776218</v>
      </c>
    </row>
    <row r="2273" spans="1:17" x14ac:dyDescent="0.25">
      <c r="A2273" t="s">
        <v>2375</v>
      </c>
      <c r="B2273">
        <v>18</v>
      </c>
      <c r="C2273">
        <v>67</v>
      </c>
      <c r="D2273">
        <v>12</v>
      </c>
      <c r="E2273">
        <v>17</v>
      </c>
      <c r="F2273" s="116">
        <v>5.7729806083124779E-2</v>
      </c>
      <c r="G2273" s="116">
        <v>5.776221939032275E-2</v>
      </c>
      <c r="H2273" s="116">
        <v>5.779463269752072E-2</v>
      </c>
      <c r="I2273" s="86">
        <v>0.10336774261786928</v>
      </c>
      <c r="J2273" s="86">
        <v>0.10339162610738357</v>
      </c>
      <c r="K2273" s="86">
        <v>0.1034120976698244</v>
      </c>
      <c r="L2273" s="86">
        <v>1.6806095066524047</v>
      </c>
      <c r="M2273" s="86">
        <v>1.7014922063055824</v>
      </c>
      <c r="N2273" s="86">
        <v>1.6604168692498367</v>
      </c>
      <c r="O2273" s="117">
        <v>6.5753413206546121</v>
      </c>
      <c r="P2273" s="117">
        <v>6.6514290003565462</v>
      </c>
      <c r="Q2273" s="117">
        <v>6.5031005887280164</v>
      </c>
    </row>
    <row r="2274" spans="1:17" x14ac:dyDescent="0.25">
      <c r="A2274" t="s">
        <v>2376</v>
      </c>
      <c r="B2274">
        <v>19</v>
      </c>
      <c r="C2274">
        <v>66</v>
      </c>
      <c r="D2274">
        <v>12</v>
      </c>
      <c r="E2274">
        <v>17</v>
      </c>
      <c r="F2274" s="116">
        <v>5.7745195734403551E-2</v>
      </c>
      <c r="G2274" s="116">
        <v>5.7779380671494719E-2</v>
      </c>
      <c r="H2274" s="116">
        <v>5.7811856361731327E-2</v>
      </c>
      <c r="I2274" s="86">
        <v>0.10337866825740574</v>
      </c>
      <c r="J2274" s="86">
        <v>0.10340259771336956</v>
      </c>
      <c r="K2274" s="86">
        <v>0.1034213994287697</v>
      </c>
      <c r="L2274" s="86">
        <v>1.6428255217903336</v>
      </c>
      <c r="M2274" s="86">
        <v>1.6628818243817227</v>
      </c>
      <c r="N2274" s="86">
        <v>1.6836224099546622</v>
      </c>
      <c r="O2274" s="117">
        <v>6.1601461747910022</v>
      </c>
      <c r="P2274" s="117">
        <v>6.2316080765332371</v>
      </c>
      <c r="Q2274" s="117">
        <v>6.3068747617737193</v>
      </c>
    </row>
    <row r="2275" spans="1:17" x14ac:dyDescent="0.25">
      <c r="A2275" t="s">
        <v>2377</v>
      </c>
      <c r="B2275">
        <v>20</v>
      </c>
      <c r="C2275">
        <v>65</v>
      </c>
      <c r="D2275">
        <v>12</v>
      </c>
      <c r="E2275">
        <v>17</v>
      </c>
      <c r="F2275" s="116">
        <v>5.7761769949698658E-2</v>
      </c>
      <c r="G2275" s="116">
        <v>5.7796023504789504E-2</v>
      </c>
      <c r="H2275" s="116">
        <v>5.7826851704371268E-2</v>
      </c>
      <c r="I2275" s="86">
        <v>0.1033909306862186</v>
      </c>
      <c r="J2275" s="86">
        <v>0.10341319549702765</v>
      </c>
      <c r="K2275" s="86">
        <v>0.10342860959681853</v>
      </c>
      <c r="L2275" s="86">
        <v>1.664378529186598</v>
      </c>
      <c r="M2275" s="86">
        <v>1.62385143548086</v>
      </c>
      <c r="N2275" s="86">
        <v>1.6437750157994522</v>
      </c>
      <c r="O2275" s="117">
        <v>5.9789734552074822</v>
      </c>
      <c r="P2275" s="117">
        <v>5.8333718685828106</v>
      </c>
      <c r="Q2275" s="117">
        <v>5.9042852910096411</v>
      </c>
    </row>
    <row r="2276" spans="1:17" x14ac:dyDescent="0.25">
      <c r="A2276" t="s">
        <v>2378</v>
      </c>
      <c r="B2276">
        <v>21</v>
      </c>
      <c r="C2276">
        <v>64</v>
      </c>
      <c r="D2276">
        <v>12</v>
      </c>
      <c r="E2276">
        <v>17</v>
      </c>
      <c r="F2276" s="116">
        <v>5.7778220193972801E-2</v>
      </c>
      <c r="G2276" s="116">
        <v>5.7810829318692407E-2</v>
      </c>
      <c r="H2276" s="116">
        <v>5.7841722173689929E-2</v>
      </c>
      <c r="I2276" s="86">
        <v>0.10340181821614358</v>
      </c>
      <c r="J2276" s="86">
        <v>0.10342069718308651</v>
      </c>
      <c r="K2276" s="86">
        <v>0.10343614361058527</v>
      </c>
      <c r="L2276" s="86">
        <v>1.6233749071069012</v>
      </c>
      <c r="M2276" s="86">
        <v>1.6438448560822025</v>
      </c>
      <c r="N2276" s="86">
        <v>1.6035811684021013</v>
      </c>
      <c r="O2276" s="117">
        <v>5.5981611886197591</v>
      </c>
      <c r="P2276" s="117">
        <v>5.6720397350766056</v>
      </c>
      <c r="Q2276" s="117">
        <v>5.5280172450781677</v>
      </c>
    </row>
    <row r="2277" spans="1:17" x14ac:dyDescent="0.25">
      <c r="A2277" t="s">
        <v>2379</v>
      </c>
      <c r="B2277">
        <v>22</v>
      </c>
      <c r="C2277">
        <v>63</v>
      </c>
      <c r="D2277">
        <v>12</v>
      </c>
      <c r="E2277">
        <v>17</v>
      </c>
      <c r="F2277" s="116">
        <v>5.7796140502364236E-2</v>
      </c>
      <c r="G2277" s="116">
        <v>5.7827101799023346E-2</v>
      </c>
      <c r="H2277" s="116">
        <v>5.7856343023645833E-2</v>
      </c>
      <c r="I2277" s="86">
        <v>0.10341245091344425</v>
      </c>
      <c r="J2277" s="86">
        <v>0.10342965163381042</v>
      </c>
      <c r="K2277" s="86">
        <v>0.10343997206603013</v>
      </c>
      <c r="L2277" s="86">
        <v>1.5822031026659396</v>
      </c>
      <c r="M2277" s="86">
        <v>1.601992531447217</v>
      </c>
      <c r="N2277" s="86">
        <v>1.6224579485388848</v>
      </c>
      <c r="O2277" s="117">
        <v>5.2434331949822059</v>
      </c>
      <c r="P2277" s="117">
        <v>5.3130307497277984</v>
      </c>
      <c r="Q2277" s="117">
        <v>5.386333339640264</v>
      </c>
    </row>
    <row r="2278" spans="1:17" x14ac:dyDescent="0.25">
      <c r="A2278" t="s">
        <v>2380</v>
      </c>
      <c r="B2278">
        <v>23</v>
      </c>
      <c r="C2278">
        <v>62</v>
      </c>
      <c r="D2278">
        <v>12</v>
      </c>
      <c r="E2278">
        <v>17</v>
      </c>
      <c r="F2278" s="116">
        <v>5.781127156866802E-2</v>
      </c>
      <c r="G2278" s="116">
        <v>5.7842305623370713E-2</v>
      </c>
      <c r="H2278" s="116">
        <v>5.7868167335622958E-2</v>
      </c>
      <c r="I2278" s="86">
        <v>0.10342098729672694</v>
      </c>
      <c r="J2278" s="86">
        <v>0.10343478020992813</v>
      </c>
      <c r="K2278" s="86">
        <v>0.10343995255237859</v>
      </c>
      <c r="L2278" s="86">
        <v>1.5995555233720915</v>
      </c>
      <c r="M2278" s="86">
        <v>1.5595526268603193</v>
      </c>
      <c r="N2278" s="86">
        <v>1.5792183721762219</v>
      </c>
      <c r="O2278" s="117">
        <v>5.1133174025185859</v>
      </c>
      <c r="P2278" s="117">
        <v>4.9719728003751671</v>
      </c>
      <c r="Q2278" s="117">
        <v>5.0408132301623425</v>
      </c>
    </row>
    <row r="2279" spans="1:17" x14ac:dyDescent="0.25">
      <c r="A2279" t="s">
        <v>2381</v>
      </c>
      <c r="B2279">
        <v>24</v>
      </c>
      <c r="C2279">
        <v>61</v>
      </c>
      <c r="D2279">
        <v>12</v>
      </c>
      <c r="E2279">
        <v>17</v>
      </c>
      <c r="F2279" s="116">
        <v>5.7408246018549568E-2</v>
      </c>
      <c r="G2279" s="116">
        <v>5.7435900981405497E-2</v>
      </c>
      <c r="H2279" s="116">
        <v>5.7460099073904432E-2</v>
      </c>
      <c r="I2279" s="86">
        <v>0.10342956108117077</v>
      </c>
      <c r="J2279" s="86">
        <v>0.10343993169224175</v>
      </c>
      <c r="K2279" s="86">
        <v>0.10343820325706325</v>
      </c>
      <c r="L2279" s="86">
        <v>1.5985795719703124</v>
      </c>
      <c r="M2279" s="86">
        <v>1.6191254809370885</v>
      </c>
      <c r="N2279" s="86">
        <v>1.5787081168110053</v>
      </c>
      <c r="O2279" s="117">
        <v>4.7876893932846833</v>
      </c>
      <c r="P2279" s="117">
        <v>4.8596234085433094</v>
      </c>
      <c r="Q2279" s="117">
        <v>4.7193937340767906</v>
      </c>
    </row>
    <row r="2280" spans="1:17" x14ac:dyDescent="0.25">
      <c r="A2280" t="s">
        <v>2382</v>
      </c>
      <c r="B2280">
        <v>25</v>
      </c>
      <c r="C2280">
        <v>60</v>
      </c>
      <c r="D2280">
        <v>12</v>
      </c>
      <c r="E2280">
        <v>17</v>
      </c>
      <c r="F2280" s="116">
        <v>5.7251743028319986E-2</v>
      </c>
      <c r="G2280" s="116">
        <v>5.727947203962476E-2</v>
      </c>
      <c r="H2280" s="116">
        <v>5.7300268798103335E-2</v>
      </c>
      <c r="I2280" s="86">
        <v>0.10433213809740854</v>
      </c>
      <c r="J2280" s="86">
        <v>0.1043373372870282</v>
      </c>
      <c r="K2280" s="86">
        <v>0.10432867197099545</v>
      </c>
      <c r="L2280" s="86">
        <v>1.5717028905761221</v>
      </c>
      <c r="M2280" s="86">
        <v>1.5919641325238774</v>
      </c>
      <c r="N2280" s="86">
        <v>1.6129125340330288</v>
      </c>
      <c r="O2280" s="117">
        <v>4.4754676237797071</v>
      </c>
      <c r="P2280" s="117">
        <v>4.5382253086152309</v>
      </c>
      <c r="Q2280" s="117">
        <v>4.6043538013874903</v>
      </c>
    </row>
    <row r="2281" spans="1:17" x14ac:dyDescent="0.25">
      <c r="A2281" t="s">
        <v>2383</v>
      </c>
      <c r="B2281">
        <v>26</v>
      </c>
      <c r="C2281">
        <v>59</v>
      </c>
      <c r="D2281">
        <v>12</v>
      </c>
      <c r="E2281">
        <v>17</v>
      </c>
      <c r="F2281" s="116">
        <v>5.7266058011669077E-2</v>
      </c>
      <c r="G2281" s="116">
        <v>5.7290390307403793E-2</v>
      </c>
      <c r="H2281" s="116">
        <v>5.7307770518642887E-2</v>
      </c>
      <c r="I2281" s="86">
        <v>0.10433688411048948</v>
      </c>
      <c r="J2281" s="86">
        <v>0.10433340806824166</v>
      </c>
      <c r="K2281" s="86">
        <v>0.10431950389925039</v>
      </c>
      <c r="L2281" s="86">
        <v>1.5859321094188579</v>
      </c>
      <c r="M2281" s="86">
        <v>1.544982593718444</v>
      </c>
      <c r="N2281" s="86">
        <v>1.5651171905211723</v>
      </c>
      <c r="O2281" s="117">
        <v>4.3830894020685927</v>
      </c>
      <c r="P2281" s="117">
        <v>4.2551362869264313</v>
      </c>
      <c r="Q2281" s="117">
        <v>4.3174391301551882</v>
      </c>
    </row>
    <row r="2282" spans="1:17" x14ac:dyDescent="0.25">
      <c r="A2282" t="s">
        <v>2384</v>
      </c>
      <c r="B2282">
        <v>27</v>
      </c>
      <c r="C2282">
        <v>58</v>
      </c>
      <c r="D2282">
        <v>12</v>
      </c>
      <c r="E2282">
        <v>17</v>
      </c>
      <c r="F2282" s="116">
        <v>5.7278191923347814E-2</v>
      </c>
      <c r="G2282" s="116">
        <v>5.7299112279551749E-2</v>
      </c>
      <c r="H2282" s="116">
        <v>5.7314802546704693E-2</v>
      </c>
      <c r="I2282" s="86">
        <v>0.10433678984107503</v>
      </c>
      <c r="J2282" s="86">
        <v>0.10432807302599005</v>
      </c>
      <c r="K2282" s="86">
        <v>0.10430715266978613</v>
      </c>
      <c r="L2282" s="86">
        <v>1.5315845077788859</v>
      </c>
      <c r="M2282" s="86">
        <v>1.5522712533385401</v>
      </c>
      <c r="N2282" s="86">
        <v>1.5115737411404548</v>
      </c>
      <c r="O2282" s="117">
        <v>4.1015386921987993</v>
      </c>
      <c r="P2282" s="117">
        <v>4.1667090885000801</v>
      </c>
      <c r="Q2282" s="117">
        <v>4.0396894024448926</v>
      </c>
    </row>
    <row r="2283" spans="1:17" x14ac:dyDescent="0.25">
      <c r="A2283" t="s">
        <v>2385</v>
      </c>
      <c r="B2283">
        <v>28</v>
      </c>
      <c r="C2283">
        <v>57</v>
      </c>
      <c r="D2283">
        <v>12</v>
      </c>
      <c r="E2283">
        <v>17</v>
      </c>
      <c r="F2283" s="116">
        <v>5.7290928775945334E-2</v>
      </c>
      <c r="G2283" s="116">
        <v>5.7308419518969582E-2</v>
      </c>
      <c r="H2283" s="116">
        <v>5.7318913964784141E-2</v>
      </c>
      <c r="I2283" s="86">
        <v>0.10433403121398001</v>
      </c>
      <c r="J2283" s="86">
        <v>0.1043200386195606</v>
      </c>
      <c r="K2283" s="86">
        <v>0.10429205343072179</v>
      </c>
      <c r="L2283" s="86">
        <v>1.4889292342027982</v>
      </c>
      <c r="M2283" s="86">
        <v>1.5088197071699803</v>
      </c>
      <c r="N2283" s="86">
        <v>1.5293814130958554</v>
      </c>
      <c r="O2283" s="117">
        <v>3.8400489041174959</v>
      </c>
      <c r="P2283" s="117">
        <v>3.9014431612069314</v>
      </c>
      <c r="Q2283" s="117">
        <v>3.9661344233564386</v>
      </c>
    </row>
    <row r="2284" spans="1:17" x14ac:dyDescent="0.25">
      <c r="A2284" t="s">
        <v>2386</v>
      </c>
      <c r="B2284">
        <v>29</v>
      </c>
      <c r="C2284">
        <v>56</v>
      </c>
      <c r="D2284">
        <v>12</v>
      </c>
      <c r="E2284">
        <v>17</v>
      </c>
      <c r="F2284" s="116">
        <v>5.7300726132157108E-2</v>
      </c>
      <c r="G2284" s="116">
        <v>5.7314767846580225E-2</v>
      </c>
      <c r="H2284" s="116">
        <v>5.7323543918094681E-2</v>
      </c>
      <c r="I2284" s="86">
        <v>0.10432818294949722</v>
      </c>
      <c r="J2284" s="86">
        <v>0.10430712037786254</v>
      </c>
      <c r="K2284" s="86">
        <v>0.1042772817347134</v>
      </c>
      <c r="L2284" s="86">
        <v>1.4999183825349156</v>
      </c>
      <c r="M2284" s="86">
        <v>1.4597046676413956</v>
      </c>
      <c r="N2284" s="86">
        <v>1.479477156763455</v>
      </c>
      <c r="O2284" s="117">
        <v>3.7797627301305354</v>
      </c>
      <c r="P2284" s="117">
        <v>3.6550056079096978</v>
      </c>
      <c r="Q2284" s="117">
        <v>3.7157518197184287</v>
      </c>
    </row>
    <row r="2285" spans="1:17" x14ac:dyDescent="0.25">
      <c r="A2285" t="s">
        <v>2387</v>
      </c>
      <c r="B2285">
        <v>30</v>
      </c>
      <c r="C2285">
        <v>55</v>
      </c>
      <c r="D2285">
        <v>12</v>
      </c>
      <c r="E2285">
        <v>17</v>
      </c>
      <c r="F2285" s="116">
        <v>5.7307963354474981E-2</v>
      </c>
      <c r="G2285" s="116">
        <v>5.7318534178999292E-2</v>
      </c>
      <c r="H2285" s="116">
        <v>5.732910500352361E-2</v>
      </c>
      <c r="I2285" s="86">
        <v>0.10431994362226921</v>
      </c>
      <c r="J2285" s="86">
        <v>0.10429175475687104</v>
      </c>
      <c r="K2285" s="86">
        <v>0.10426004228329809</v>
      </c>
      <c r="L2285" s="86">
        <v>1.4494097956307259</v>
      </c>
      <c r="M2285" s="86">
        <v>1.4697357293868922</v>
      </c>
      <c r="N2285" s="86">
        <v>1.4297507047216349</v>
      </c>
      <c r="O2285" s="117">
        <v>3.5387491190979561</v>
      </c>
      <c r="P2285" s="117">
        <v>3.6022832980972517</v>
      </c>
      <c r="Q2285" s="117">
        <v>3.4784548978153631</v>
      </c>
    </row>
    <row r="2286" spans="1:17" x14ac:dyDescent="0.25">
      <c r="A2286" t="s">
        <v>2388</v>
      </c>
      <c r="B2286">
        <v>31</v>
      </c>
      <c r="C2286">
        <v>54</v>
      </c>
      <c r="D2286">
        <v>12</v>
      </c>
      <c r="E2286">
        <v>17</v>
      </c>
      <c r="F2286" s="116">
        <v>5.7313979856440878E-2</v>
      </c>
      <c r="G2286" s="116">
        <v>5.7324592901288073E-2</v>
      </c>
      <c r="H2286" s="116">
        <v>5.7333437105327394E-2</v>
      </c>
      <c r="I2286" s="86">
        <v>0.10430677359898964</v>
      </c>
      <c r="J2286" s="86">
        <v>0.10427670330525593</v>
      </c>
      <c r="K2286" s="86">
        <v>0.1042430953299065</v>
      </c>
      <c r="L2286" s="86">
        <v>1.4282735052410753</v>
      </c>
      <c r="M2286" s="86">
        <v>1.4478245026904069</v>
      </c>
      <c r="N2286" s="86">
        <v>1.4680366326607321</v>
      </c>
      <c r="O2286" s="117">
        <v>3.3808668027494861</v>
      </c>
      <c r="P2286" s="117">
        <v>3.4407102249611738</v>
      </c>
      <c r="Q2286" s="117">
        <v>3.5037693997615604</v>
      </c>
    </row>
    <row r="2287" spans="1:17" x14ac:dyDescent="0.25">
      <c r="A2287" t="s">
        <v>2389</v>
      </c>
      <c r="B2287">
        <v>32</v>
      </c>
      <c r="C2287">
        <v>53</v>
      </c>
      <c r="D2287">
        <v>12</v>
      </c>
      <c r="E2287">
        <v>17</v>
      </c>
      <c r="F2287" s="116">
        <v>5.7318821399831951E-2</v>
      </c>
      <c r="G2287" s="116">
        <v>5.7327703356846837E-2</v>
      </c>
      <c r="H2287" s="116">
        <v>5.7338361705264691E-2</v>
      </c>
      <c r="I2287" s="86">
        <v>0.10429193926873072</v>
      </c>
      <c r="J2287" s="86">
        <v>0.10425996422347715</v>
      </c>
      <c r="K2287" s="86">
        <v>0.10422976556962654</v>
      </c>
      <c r="L2287" s="86">
        <v>1.4592646805426521</v>
      </c>
      <c r="M2287" s="86">
        <v>1.4195090409440454</v>
      </c>
      <c r="N2287" s="86">
        <v>1.439055065517814</v>
      </c>
      <c r="O2287" s="117">
        <v>3.4090176733180684</v>
      </c>
      <c r="P2287" s="117">
        <v>3.2874147998273346</v>
      </c>
      <c r="Q2287" s="117">
        <v>3.3466254780713363</v>
      </c>
    </row>
    <row r="2288" spans="1:17" x14ac:dyDescent="0.25">
      <c r="A2288" t="s">
        <v>2390</v>
      </c>
      <c r="B2288">
        <v>33</v>
      </c>
      <c r="C2288">
        <v>52</v>
      </c>
      <c r="D2288">
        <v>12</v>
      </c>
      <c r="E2288">
        <v>17</v>
      </c>
      <c r="F2288" s="116">
        <v>5.732405651034185E-2</v>
      </c>
      <c r="G2288" s="116">
        <v>5.7332978820220808E-2</v>
      </c>
      <c r="H2288" s="116">
        <v>5.7345470054051356E-2</v>
      </c>
      <c r="I2288" s="86">
        <v>0.10427682001738066</v>
      </c>
      <c r="J2288" s="86">
        <v>0.10424469970181641</v>
      </c>
      <c r="K2288" s="86">
        <v>0.10421793277217953</v>
      </c>
      <c r="L2288" s="86">
        <v>1.4136668373801957</v>
      </c>
      <c r="M2288" s="86">
        <v>1.4337688015374925</v>
      </c>
      <c r="N2288" s="86">
        <v>1.3942229879540002</v>
      </c>
      <c r="O2288" s="117">
        <v>3.2569357575844093</v>
      </c>
      <c r="P2288" s="117">
        <v>3.3188548036824157</v>
      </c>
      <c r="Q2288" s="117">
        <v>3.1981734247215794</v>
      </c>
    </row>
    <row r="2289" spans="1:17" x14ac:dyDescent="0.25">
      <c r="A2289" t="s">
        <v>2391</v>
      </c>
      <c r="B2289">
        <v>34</v>
      </c>
      <c r="C2289">
        <v>51</v>
      </c>
      <c r="D2289">
        <v>12</v>
      </c>
      <c r="E2289">
        <v>17</v>
      </c>
      <c r="F2289" s="116">
        <v>5.6696169211679567E-2</v>
      </c>
      <c r="G2289" s="116">
        <v>5.6706927838305013E-2</v>
      </c>
      <c r="H2289" s="116">
        <v>5.6721272673805612E-2</v>
      </c>
      <c r="I2289" s="86">
        <v>0.10426005752279036</v>
      </c>
      <c r="J2289" s="86">
        <v>0.10422957474735159</v>
      </c>
      <c r="K2289" s="86">
        <v>0.10420805749410068</v>
      </c>
      <c r="L2289" s="86">
        <v>1.4144707114321167</v>
      </c>
      <c r="M2289" s="86">
        <v>1.4338900324910524</v>
      </c>
      <c r="N2289" s="86">
        <v>1.4539633471193303</v>
      </c>
      <c r="O2289" s="117">
        <v>3.1176599269847873</v>
      </c>
      <c r="P2289" s="117">
        <v>3.1757977521642768</v>
      </c>
      <c r="Q2289" s="117">
        <v>3.2370609583784598</v>
      </c>
    </row>
    <row r="2290" spans="1:17" x14ac:dyDescent="0.25">
      <c r="A2290" t="s">
        <v>2392</v>
      </c>
      <c r="B2290">
        <v>35</v>
      </c>
      <c r="C2290">
        <v>50</v>
      </c>
      <c r="D2290">
        <v>12</v>
      </c>
      <c r="E2290">
        <v>17</v>
      </c>
      <c r="F2290" s="116">
        <v>5.6583811413730145E-2</v>
      </c>
      <c r="G2290" s="116">
        <v>5.6596428050026765E-2</v>
      </c>
      <c r="H2290" s="116">
        <v>5.6614451816164792E-2</v>
      </c>
      <c r="I2290" s="86">
        <v>0.10548228894620447</v>
      </c>
      <c r="J2290" s="86">
        <v>0.10545525329699743</v>
      </c>
      <c r="K2290" s="86">
        <v>0.10543722953085939</v>
      </c>
      <c r="L2290" s="86">
        <v>1.4332967450880731</v>
      </c>
      <c r="M2290" s="86">
        <v>1.3931379917559295</v>
      </c>
      <c r="N2290" s="86">
        <v>1.4128862602250987</v>
      </c>
      <c r="O2290" s="117">
        <v>3.1461799528858752</v>
      </c>
      <c r="P2290" s="117">
        <v>3.0355428668241942</v>
      </c>
      <c r="Q2290" s="117">
        <v>3.0893960776680132</v>
      </c>
    </row>
    <row r="2291" spans="1:17" x14ac:dyDescent="0.25">
      <c r="A2291" t="s">
        <v>2393</v>
      </c>
      <c r="B2291">
        <v>36</v>
      </c>
      <c r="C2291">
        <v>49</v>
      </c>
      <c r="D2291">
        <v>12</v>
      </c>
      <c r="E2291">
        <v>17</v>
      </c>
      <c r="F2291" s="116">
        <v>5.6588966039732985E-2</v>
      </c>
      <c r="G2291" s="116">
        <v>5.6605278277717663E-2</v>
      </c>
      <c r="H2291" s="116">
        <v>5.6627027928363903E-2</v>
      </c>
      <c r="I2291" s="86">
        <v>0.10546768092537513</v>
      </c>
      <c r="J2291" s="86">
        <v>0.10544411880384172</v>
      </c>
      <c r="K2291" s="86">
        <v>0.1054332439785186</v>
      </c>
      <c r="L2291" s="86">
        <v>1.38572642926923</v>
      </c>
      <c r="M2291" s="86">
        <v>1.4061221641627382</v>
      </c>
      <c r="N2291" s="86">
        <v>1.365990765452461</v>
      </c>
      <c r="O2291" s="117">
        <v>3.0165623589671089</v>
      </c>
      <c r="P2291" s="117">
        <v>3.0729682654472361</v>
      </c>
      <c r="Q2291" s="117">
        <v>2.9630672807318033</v>
      </c>
    </row>
    <row r="2292" spans="1:17" x14ac:dyDescent="0.25">
      <c r="A2292" t="s">
        <v>2394</v>
      </c>
      <c r="B2292">
        <v>37</v>
      </c>
      <c r="C2292">
        <v>48</v>
      </c>
      <c r="D2292">
        <v>12</v>
      </c>
      <c r="E2292">
        <v>17</v>
      </c>
      <c r="F2292" s="116">
        <v>5.6597168409441068E-2</v>
      </c>
      <c r="G2292" s="116">
        <v>5.6615401445879787E-2</v>
      </c>
      <c r="H2292" s="116">
        <v>5.6640927696894001E-2</v>
      </c>
      <c r="I2292" s="86">
        <v>0.10545441285064408</v>
      </c>
      <c r="J2292" s="86">
        <v>0.10543800311784923</v>
      </c>
      <c r="K2292" s="86">
        <v>0.10543070990327374</v>
      </c>
      <c r="L2292" s="86">
        <v>1.338432505857363</v>
      </c>
      <c r="M2292" s="86">
        <v>1.3580640161909363</v>
      </c>
      <c r="N2292" s="86">
        <v>1.3783524825623956</v>
      </c>
      <c r="O2292" s="117">
        <v>2.8939949494489063</v>
      </c>
      <c r="P2292" s="117">
        <v>2.9471314875422778</v>
      </c>
      <c r="Q2292" s="117">
        <v>3.003157961911187</v>
      </c>
    </row>
    <row r="2293" spans="1:17" x14ac:dyDescent="0.25">
      <c r="A2293" t="s">
        <v>2395</v>
      </c>
      <c r="B2293">
        <v>38</v>
      </c>
      <c r="C2293">
        <v>47</v>
      </c>
      <c r="D2293">
        <v>12</v>
      </c>
      <c r="E2293">
        <v>17</v>
      </c>
      <c r="F2293" s="116">
        <v>5.660432753001967E-2</v>
      </c>
      <c r="G2293" s="116">
        <v>5.6628181791491733E-2</v>
      </c>
      <c r="H2293" s="116">
        <v>5.6655705939344117E-2</v>
      </c>
      <c r="I2293" s="86">
        <v>0.10544501042247732</v>
      </c>
      <c r="J2293" s="86">
        <v>0.10543400076333637</v>
      </c>
      <c r="K2293" s="86">
        <v>0.10543033087695605</v>
      </c>
      <c r="L2293" s="86">
        <v>1.3502429464783769</v>
      </c>
      <c r="M2293" s="86">
        <v>1.3105256011273891</v>
      </c>
      <c r="N2293" s="86">
        <v>1.3300567364434397</v>
      </c>
      <c r="O2293" s="117">
        <v>2.9365550042570683</v>
      </c>
      <c r="P2293" s="117">
        <v>2.8281300460937731</v>
      </c>
      <c r="Q2293" s="117">
        <v>2.8809066821291212</v>
      </c>
    </row>
    <row r="2294" spans="1:17" x14ac:dyDescent="0.25">
      <c r="A2294" t="s">
        <v>2396</v>
      </c>
      <c r="B2294">
        <v>39</v>
      </c>
      <c r="C2294">
        <v>46</v>
      </c>
      <c r="D2294">
        <v>12</v>
      </c>
      <c r="E2294">
        <v>17</v>
      </c>
      <c r="F2294" s="116">
        <v>5.6615904182501078E-2</v>
      </c>
      <c r="G2294" s="116">
        <v>5.6641768847489005E-2</v>
      </c>
      <c r="H2294" s="116">
        <v>5.6671328464618059E-2</v>
      </c>
      <c r="I2294" s="86">
        <v>0.10543730682328337</v>
      </c>
      <c r="J2294" s="86">
        <v>0.10543176439507167</v>
      </c>
      <c r="K2294" s="86">
        <v>0.10543176439507167</v>
      </c>
      <c r="L2294" s="86">
        <v>1.3016725200866837</v>
      </c>
      <c r="M2294" s="86">
        <v>1.3217582799258794</v>
      </c>
      <c r="N2294" s="86">
        <v>1.2822370718243272</v>
      </c>
      <c r="O2294" s="117">
        <v>2.8177095361172335</v>
      </c>
      <c r="P2294" s="117">
        <v>2.8729786302442917</v>
      </c>
      <c r="Q2294" s="117">
        <v>2.765289250090988</v>
      </c>
    </row>
    <row r="2295" spans="1:17" x14ac:dyDescent="0.25">
      <c r="A2295" t="s">
        <v>2397</v>
      </c>
      <c r="B2295">
        <v>40</v>
      </c>
      <c r="C2295">
        <v>45</v>
      </c>
      <c r="D2295">
        <v>12</v>
      </c>
      <c r="E2295">
        <v>17</v>
      </c>
      <c r="F2295" s="116">
        <v>5.6627369243796001E-2</v>
      </c>
      <c r="G2295" s="116">
        <v>5.6655283750965374E-2</v>
      </c>
      <c r="H2295" s="116">
        <v>5.6686920192424002E-2</v>
      </c>
      <c r="I2295" s="86">
        <v>0.10543309357873287</v>
      </c>
      <c r="J2295" s="86">
        <v>0.10543123261158824</v>
      </c>
      <c r="K2295" s="86">
        <v>0.10543123261158824</v>
      </c>
      <c r="L2295" s="86">
        <v>1.2535251370137059</v>
      </c>
      <c r="M2295" s="86">
        <v>1.2728680295149388</v>
      </c>
      <c r="N2295" s="86">
        <v>1.2928573355999893</v>
      </c>
      <c r="O2295" s="117">
        <v>2.7053195745829108</v>
      </c>
      <c r="P2295" s="117">
        <v>2.7573782694866522</v>
      </c>
      <c r="Q2295" s="117">
        <v>2.8122693563845131</v>
      </c>
    </row>
    <row r="2296" spans="1:17" x14ac:dyDescent="0.25">
      <c r="A2296" t="s">
        <v>2398</v>
      </c>
      <c r="B2296">
        <v>41</v>
      </c>
      <c r="C2296">
        <v>44</v>
      </c>
      <c r="D2296">
        <v>12</v>
      </c>
      <c r="E2296">
        <v>17</v>
      </c>
      <c r="F2296" s="116">
        <v>5.664139060240557E-2</v>
      </c>
      <c r="G2296" s="116">
        <v>5.6671399286168433E-2</v>
      </c>
      <c r="H2296" s="116">
        <v>5.6701407969931297E-2</v>
      </c>
      <c r="I2296" s="86">
        <v>0.10543175931535188</v>
      </c>
      <c r="J2296" s="86">
        <v>0.10543175931535188</v>
      </c>
      <c r="K2296" s="86">
        <v>0.10543175931535188</v>
      </c>
      <c r="L2296" s="86">
        <v>1.2498016613557548</v>
      </c>
      <c r="M2296" s="86">
        <v>1.2106478312161582</v>
      </c>
      <c r="N2296" s="86">
        <v>1.2299021529355056</v>
      </c>
      <c r="O2296" s="117">
        <v>2.7284251630315524</v>
      </c>
      <c r="P2296" s="117">
        <v>2.6225263935751406</v>
      </c>
      <c r="Q2296" s="117">
        <v>2.6740738101088004</v>
      </c>
    </row>
    <row r="2297" spans="1:17" x14ac:dyDescent="0.25">
      <c r="A2297" t="s">
        <v>2399</v>
      </c>
      <c r="B2297">
        <v>42</v>
      </c>
      <c r="C2297">
        <v>43</v>
      </c>
      <c r="D2297">
        <v>12</v>
      </c>
      <c r="E2297">
        <v>17</v>
      </c>
      <c r="F2297" s="116">
        <v>5.665651655854595E-2</v>
      </c>
      <c r="G2297" s="116">
        <v>5.6686777750458647E-2</v>
      </c>
      <c r="H2297" s="116">
        <v>5.6717038942371345E-2</v>
      </c>
      <c r="I2297" s="86">
        <v>0.10542999262383447</v>
      </c>
      <c r="J2297" s="86">
        <v>0.10543188394832902</v>
      </c>
      <c r="K2297" s="86">
        <v>0.10543188394832902</v>
      </c>
      <c r="L2297" s="86">
        <v>1.1862179184082613</v>
      </c>
      <c r="M2297" s="86">
        <v>1.2060276511641101</v>
      </c>
      <c r="N2297" s="86">
        <v>1.167047453331568</v>
      </c>
      <c r="O2297" s="117">
        <v>2.5944867890984056</v>
      </c>
      <c r="P2297" s="117">
        <v>2.6484632988481835</v>
      </c>
      <c r="Q2297" s="117">
        <v>2.5432943090045961</v>
      </c>
    </row>
    <row r="2298" spans="1:17" x14ac:dyDescent="0.25">
      <c r="A2298" t="s">
        <v>2400</v>
      </c>
      <c r="B2298">
        <v>43</v>
      </c>
      <c r="C2298">
        <v>42</v>
      </c>
      <c r="D2298">
        <v>12</v>
      </c>
      <c r="E2298">
        <v>17</v>
      </c>
      <c r="F2298" s="116">
        <v>5.6670604378302764E-2</v>
      </c>
      <c r="G2298" s="116">
        <v>5.6701139137354889E-2</v>
      </c>
      <c r="H2298" s="116">
        <v>5.6731673896407014E-2</v>
      </c>
      <c r="I2298" s="86">
        <v>0.10543079773966446</v>
      </c>
      <c r="J2298" s="86">
        <v>0.10543270616210522</v>
      </c>
      <c r="K2298" s="86">
        <v>0.10543079773966446</v>
      </c>
      <c r="L2298" s="86">
        <v>1.1227478229671006</v>
      </c>
      <c r="M2298" s="86">
        <v>1.1419141095396312</v>
      </c>
      <c r="N2298" s="86">
        <v>1.1617235344746972</v>
      </c>
      <c r="O2298" s="117">
        <v>2.4672829598868686</v>
      </c>
      <c r="P2298" s="117">
        <v>2.5181195168637749</v>
      </c>
      <c r="Q2298" s="117">
        <v>2.5717213779573389</v>
      </c>
    </row>
    <row r="2299" spans="1:17" x14ac:dyDescent="0.25">
      <c r="A2299" t="s">
        <v>2401</v>
      </c>
      <c r="B2299">
        <v>44</v>
      </c>
      <c r="C2299">
        <v>41</v>
      </c>
      <c r="D2299">
        <v>12</v>
      </c>
      <c r="E2299">
        <v>17</v>
      </c>
      <c r="F2299" s="116">
        <v>5.5994049500142598E-2</v>
      </c>
      <c r="G2299" s="116">
        <v>5.6024881105621371E-2</v>
      </c>
      <c r="H2299" s="116">
        <v>5.6053785735757727E-2</v>
      </c>
      <c r="I2299" s="86">
        <v>0.10543252888536038</v>
      </c>
      <c r="J2299" s="86">
        <v>0.10543252888536038</v>
      </c>
      <c r="K2299" s="86">
        <v>0.10542867493467553</v>
      </c>
      <c r="L2299" s="86">
        <v>1.1489147274871472</v>
      </c>
      <c r="M2299" s="86">
        <v>1.1101150789674494</v>
      </c>
      <c r="N2299" s="86">
        <v>1.1291979157834697</v>
      </c>
      <c r="O2299" s="117">
        <v>2.4975816459452584</v>
      </c>
      <c r="P2299" s="117">
        <v>2.3941666602434157</v>
      </c>
      <c r="Q2299" s="117">
        <v>2.4445050371135451</v>
      </c>
    </row>
    <row r="2300" spans="1:17" x14ac:dyDescent="0.25">
      <c r="A2300" t="s">
        <v>2402</v>
      </c>
      <c r="B2300">
        <v>45</v>
      </c>
      <c r="C2300">
        <v>40</v>
      </c>
      <c r="D2300">
        <v>12</v>
      </c>
      <c r="E2300">
        <v>17</v>
      </c>
      <c r="F2300" s="116">
        <v>5.6139804312904641E-2</v>
      </c>
      <c r="G2300" s="116">
        <v>5.6170958477340216E-2</v>
      </c>
      <c r="H2300" s="116">
        <v>5.6200165506498562E-2</v>
      </c>
      <c r="I2300" s="86">
        <v>0.10689772671956384</v>
      </c>
      <c r="J2300" s="86">
        <v>0.10689383244900939</v>
      </c>
      <c r="K2300" s="86">
        <v>0.10688799104317773</v>
      </c>
      <c r="L2300" s="86">
        <v>1.0755702672443168</v>
      </c>
      <c r="M2300" s="86">
        <v>1.0954037871781142</v>
      </c>
      <c r="N2300" s="86">
        <v>1.0563754076814487</v>
      </c>
      <c r="O2300" s="117">
        <v>2.3734527576303366</v>
      </c>
      <c r="P2300" s="117">
        <v>2.4236635350240956</v>
      </c>
      <c r="Q2300" s="117">
        <v>2.3258686657255514</v>
      </c>
    </row>
    <row r="2301" spans="1:17" x14ac:dyDescent="0.25">
      <c r="A2301" t="s">
        <v>2403</v>
      </c>
      <c r="B2301">
        <v>46</v>
      </c>
      <c r="C2301">
        <v>39</v>
      </c>
      <c r="D2301">
        <v>12</v>
      </c>
      <c r="E2301">
        <v>17</v>
      </c>
      <c r="F2301" s="116">
        <v>5.6154907918080268E-2</v>
      </c>
      <c r="G2301" s="116">
        <v>5.6186412477380709E-2</v>
      </c>
      <c r="H2301" s="116">
        <v>5.6215948001724872E-2</v>
      </c>
      <c r="I2301" s="86">
        <v>0.1068949697063972</v>
      </c>
      <c r="J2301" s="86">
        <v>0.10689103163648464</v>
      </c>
      <c r="K2301" s="86">
        <v>0.1068851245316158</v>
      </c>
      <c r="L2301" s="86">
        <v>1.0518978543426081</v>
      </c>
      <c r="M2301" s="86">
        <v>1.0710132456981509</v>
      </c>
      <c r="N2301" s="86">
        <v>1.0907625769522715</v>
      </c>
      <c r="O2301" s="117">
        <v>2.2572524480027094</v>
      </c>
      <c r="P2301" s="117">
        <v>2.3045585128272781</v>
      </c>
      <c r="Q2301" s="117">
        <v>2.3544755180038712</v>
      </c>
    </row>
    <row r="2302" spans="1:17" x14ac:dyDescent="0.25">
      <c r="A2302" t="s">
        <v>2404</v>
      </c>
      <c r="B2302">
        <v>47</v>
      </c>
      <c r="C2302">
        <v>38</v>
      </c>
      <c r="D2302">
        <v>12</v>
      </c>
      <c r="E2302">
        <v>17</v>
      </c>
      <c r="F2302" s="116">
        <v>5.6171445766565763E-2</v>
      </c>
      <c r="G2302" s="116">
        <v>5.6201337975261209E-2</v>
      </c>
      <c r="H2302" s="116">
        <v>5.6231230183956656E-2</v>
      </c>
      <c r="I2302" s="86">
        <v>0.10689453829490855</v>
      </c>
      <c r="J2302" s="86">
        <v>0.10688855985316947</v>
      </c>
      <c r="K2302" s="86">
        <v>0.10688457422534341</v>
      </c>
      <c r="L2302" s="86">
        <v>1.086332684340269</v>
      </c>
      <c r="M2302" s="86">
        <v>1.0476242668935818</v>
      </c>
      <c r="N2302" s="86">
        <v>1.0666625481886833</v>
      </c>
      <c r="O2302" s="117">
        <v>2.2920010442344902</v>
      </c>
      <c r="P2302" s="117">
        <v>2.1953515622664672</v>
      </c>
      <c r="Q2302" s="117">
        <v>2.24237798498614</v>
      </c>
    </row>
    <row r="2303" spans="1:17" x14ac:dyDescent="0.25">
      <c r="A2303" t="s">
        <v>2405</v>
      </c>
      <c r="B2303">
        <v>48</v>
      </c>
      <c r="C2303">
        <v>37</v>
      </c>
      <c r="D2303">
        <v>12</v>
      </c>
      <c r="E2303">
        <v>17</v>
      </c>
      <c r="F2303" s="116">
        <v>5.6185468161769898E-2</v>
      </c>
      <c r="G2303" s="116">
        <v>5.6215747030147659E-2</v>
      </c>
      <c r="H2303" s="116">
        <v>5.6250063080975785E-2</v>
      </c>
      <c r="I2303" s="86">
        <v>0.1068904611471654</v>
      </c>
      <c r="J2303" s="86">
        <v>0.10688440537348984</v>
      </c>
      <c r="K2303" s="86">
        <v>0.10688440537348984</v>
      </c>
      <c r="L2303" s="86">
        <v>1.0625198074263971</v>
      </c>
      <c r="M2303" s="86">
        <v>1.0821142724492576</v>
      </c>
      <c r="N2303" s="86">
        <v>1.0435531242745688</v>
      </c>
      <c r="O2303" s="117">
        <v>2.1827430636159026</v>
      </c>
      <c r="P2303" s="117">
        <v>2.2320713773857226</v>
      </c>
      <c r="Q2303" s="117">
        <v>2.1359945094318675</v>
      </c>
    </row>
    <row r="2304" spans="1:17" x14ac:dyDescent="0.25">
      <c r="A2304" t="s">
        <v>2406</v>
      </c>
      <c r="B2304">
        <v>49</v>
      </c>
      <c r="C2304">
        <v>36</v>
      </c>
      <c r="D2304">
        <v>12</v>
      </c>
      <c r="E2304">
        <v>17</v>
      </c>
      <c r="F2304" s="116">
        <v>5.6200860315394403E-2</v>
      </c>
      <c r="G2304" s="116">
        <v>5.6231556630608727E-2</v>
      </c>
      <c r="H2304" s="116">
        <v>5.6268392208865911E-2</v>
      </c>
      <c r="I2304" s="86">
        <v>0.10688866241829664</v>
      </c>
      <c r="J2304" s="86">
        <v>0.10688456957626806</v>
      </c>
      <c r="K2304" s="86">
        <v>0.10688866241829664</v>
      </c>
      <c r="L2304" s="86">
        <v>1.0397517282025466</v>
      </c>
      <c r="M2304" s="86">
        <v>1.0587159117419545</v>
      </c>
      <c r="N2304" s="86">
        <v>1.078308346532749</v>
      </c>
      <c r="O2304" s="117">
        <v>2.0790532437819498</v>
      </c>
      <c r="P2304" s="117">
        <v>2.12552132575339</v>
      </c>
      <c r="Q2304" s="117">
        <v>2.1745556196767475</v>
      </c>
    </row>
    <row r="2305" spans="1:17" x14ac:dyDescent="0.25">
      <c r="A2305" t="s">
        <v>2407</v>
      </c>
      <c r="B2305">
        <v>50</v>
      </c>
      <c r="C2305">
        <v>35</v>
      </c>
      <c r="D2305">
        <v>12</v>
      </c>
      <c r="E2305">
        <v>17</v>
      </c>
      <c r="F2305" s="116">
        <v>5.5876477892350049E-2</v>
      </c>
      <c r="G2305" s="116">
        <v>5.5909700621680325E-2</v>
      </c>
      <c r="H2305" s="116">
        <v>5.595122903334316E-2</v>
      </c>
      <c r="I2305" s="86">
        <v>0.10688582593781536</v>
      </c>
      <c r="J2305" s="86">
        <v>0.10688374951723222</v>
      </c>
      <c r="K2305" s="86">
        <v>0.10689828446131421</v>
      </c>
      <c r="L2305" s="86">
        <v>1.0884472111595147</v>
      </c>
      <c r="M2305" s="86">
        <v>1.0500002076420583</v>
      </c>
      <c r="N2305" s="86">
        <v>1.0689111365587725</v>
      </c>
      <c r="O2305" s="117">
        <v>2.1189539823670365</v>
      </c>
      <c r="P2305" s="117">
        <v>2.0242795858786788</v>
      </c>
      <c r="Q2305" s="117">
        <v>2.0703449765156834</v>
      </c>
    </row>
    <row r="2306" spans="1:17" x14ac:dyDescent="0.25">
      <c r="A2306" t="s">
        <v>2408</v>
      </c>
      <c r="B2306">
        <v>51</v>
      </c>
      <c r="C2306">
        <v>34</v>
      </c>
      <c r="D2306">
        <v>12</v>
      </c>
      <c r="E2306">
        <v>17</v>
      </c>
      <c r="F2306" s="116">
        <v>5.5754470310391366E-2</v>
      </c>
      <c r="G2306" s="116">
        <v>5.5790317139001351E-2</v>
      </c>
      <c r="H2306" s="116">
        <v>5.5840924426450743E-2</v>
      </c>
      <c r="I2306" s="86">
        <v>0.10786943319838056</v>
      </c>
      <c r="J2306" s="86">
        <v>0.10787365047233469</v>
      </c>
      <c r="K2306" s="86">
        <v>0.10790106275303643</v>
      </c>
      <c r="L2306" s="86">
        <v>1.068492746288799</v>
      </c>
      <c r="M2306" s="86">
        <v>1.0880398110661269</v>
      </c>
      <c r="N2306" s="86">
        <v>1.0495718944290924</v>
      </c>
      <c r="O2306" s="117">
        <v>1.9801176619433198</v>
      </c>
      <c r="P2306" s="117">
        <v>2.0273827597840754</v>
      </c>
      <c r="Q2306" s="117">
        <v>1.9353470816464238</v>
      </c>
    </row>
    <row r="2307" spans="1:17" x14ac:dyDescent="0.25">
      <c r="A2307" t="s">
        <v>2409</v>
      </c>
      <c r="B2307">
        <v>52</v>
      </c>
      <c r="C2307">
        <v>33</v>
      </c>
      <c r="D2307">
        <v>12</v>
      </c>
      <c r="E2307">
        <v>17</v>
      </c>
      <c r="F2307" s="116">
        <v>5.5771889030571245E-2</v>
      </c>
      <c r="G2307" s="116">
        <v>5.5812607824437706E-2</v>
      </c>
      <c r="H2307" s="116">
        <v>5.5872614468030386E-2</v>
      </c>
      <c r="I2307" s="86">
        <v>0.10786837114109062</v>
      </c>
      <c r="J2307" s="86">
        <v>0.10788122970757477</v>
      </c>
      <c r="K2307" s="86">
        <v>0.10792837778468331</v>
      </c>
      <c r="L2307" s="86">
        <v>1.0458065000053578</v>
      </c>
      <c r="M2307" s="86">
        <v>1.0646635877543584</v>
      </c>
      <c r="N2307" s="86">
        <v>1.0841400297890122</v>
      </c>
      <c r="O2307" s="117">
        <v>1.8319578239019321</v>
      </c>
      <c r="P2307" s="117">
        <v>1.8764934689197732</v>
      </c>
      <c r="Q2307" s="117">
        <v>1.9235108172690547</v>
      </c>
    </row>
    <row r="2308" spans="1:17" x14ac:dyDescent="0.25">
      <c r="A2308" t="s">
        <v>2410</v>
      </c>
      <c r="B2308">
        <v>53</v>
      </c>
      <c r="C2308">
        <v>32</v>
      </c>
      <c r="D2308">
        <v>12</v>
      </c>
      <c r="E2308">
        <v>17</v>
      </c>
      <c r="F2308" s="116">
        <v>5.5790136832215412E-2</v>
      </c>
      <c r="G2308" s="116">
        <v>5.5840274492792163E-2</v>
      </c>
      <c r="H2308" s="116">
        <v>5.591439103451433E-2</v>
      </c>
      <c r="I2308" s="86">
        <v>0.10787226668003672</v>
      </c>
      <c r="J2308" s="86">
        <v>0.107900605357754</v>
      </c>
      <c r="K2308" s="86">
        <v>0.10797254200119022</v>
      </c>
      <c r="L2308" s="86">
        <v>1.0804513261411222</v>
      </c>
      <c r="M2308" s="86">
        <v>1.0422464287816331</v>
      </c>
      <c r="N2308" s="86">
        <v>1.0610382419556303</v>
      </c>
      <c r="O2308" s="117">
        <v>1.8236745673446877</v>
      </c>
      <c r="P2308" s="117">
        <v>1.7326049566527226</v>
      </c>
      <c r="Q2308" s="117">
        <v>1.7769048496197168</v>
      </c>
    </row>
    <row r="2309" spans="1:17" x14ac:dyDescent="0.25">
      <c r="A2309" t="s">
        <v>2411</v>
      </c>
      <c r="B2309">
        <v>54</v>
      </c>
      <c r="C2309">
        <v>31</v>
      </c>
      <c r="D2309">
        <v>12</v>
      </c>
      <c r="E2309">
        <v>17</v>
      </c>
      <c r="F2309" s="116">
        <v>5.5813344517749712E-2</v>
      </c>
      <c r="G2309" s="116">
        <v>5.587326103407031E-2</v>
      </c>
      <c r="H2309" s="116">
        <v>5.5966464503902344E-2</v>
      </c>
      <c r="I2309" s="86">
        <v>0.1078830163305794</v>
      </c>
      <c r="J2309" s="86">
        <v>0.10792961806549541</v>
      </c>
      <c r="K2309" s="86">
        <v>0.10803613631673202</v>
      </c>
      <c r="L2309" s="86">
        <v>1.0577351113004769</v>
      </c>
      <c r="M2309" s="86">
        <v>1.0771458434581149</v>
      </c>
      <c r="N2309" s="86">
        <v>1.0389446692549151</v>
      </c>
      <c r="O2309" s="117">
        <v>1.674715452025733</v>
      </c>
      <c r="P2309" s="117">
        <v>1.7212350791230886</v>
      </c>
      <c r="Q2309" s="117">
        <v>1.6306479638370537</v>
      </c>
    </row>
    <row r="2310" spans="1:17" x14ac:dyDescent="0.25">
      <c r="A2310" t="s">
        <v>2412</v>
      </c>
      <c r="B2310">
        <v>55</v>
      </c>
      <c r="C2310">
        <v>30</v>
      </c>
      <c r="D2310">
        <v>12</v>
      </c>
      <c r="E2310">
        <v>17</v>
      </c>
      <c r="F2310" s="116">
        <v>5.5380079540752768E-2</v>
      </c>
      <c r="G2310" s="116">
        <v>5.5452430424450978E-2</v>
      </c>
      <c r="H2310" s="116">
        <v>5.5570000610460579E-2</v>
      </c>
      <c r="I2310" s="86">
        <v>0.10790003821031045</v>
      </c>
      <c r="J2310" s="86">
        <v>0.10797238909400866</v>
      </c>
      <c r="K2310" s="86">
        <v>0.10812387375675181</v>
      </c>
      <c r="L2310" s="86">
        <v>1.0506071821817862</v>
      </c>
      <c r="M2310" s="86">
        <v>1.0692940588619657</v>
      </c>
      <c r="N2310" s="86">
        <v>1.0885936570884647</v>
      </c>
      <c r="O2310" s="117">
        <v>1.5322289272398817</v>
      </c>
      <c r="P2310" s="117">
        <v>1.5760599969703069</v>
      </c>
      <c r="Q2310" s="117">
        <v>1.6223329090255467</v>
      </c>
    </row>
    <row r="2311" spans="1:17" x14ac:dyDescent="0.25">
      <c r="A2311" t="s">
        <v>2413</v>
      </c>
      <c r="B2311">
        <v>18</v>
      </c>
      <c r="C2311">
        <v>67</v>
      </c>
      <c r="D2311">
        <v>15</v>
      </c>
      <c r="E2311">
        <v>17</v>
      </c>
      <c r="F2311" s="116">
        <v>5.8564246395195925E-2</v>
      </c>
      <c r="G2311" s="116">
        <v>5.8597705028687143E-2</v>
      </c>
      <c r="H2311" s="116">
        <v>5.8631163662178361E-2</v>
      </c>
      <c r="I2311" s="86">
        <v>0.10098979366206198</v>
      </c>
      <c r="J2311" s="86">
        <v>0.10101306923318631</v>
      </c>
      <c r="K2311" s="86">
        <v>0.10103489008111537</v>
      </c>
      <c r="L2311" s="86">
        <v>1.7011969462450685</v>
      </c>
      <c r="M2311" s="86">
        <v>1.7225173693949516</v>
      </c>
      <c r="N2311" s="86">
        <v>1.680581336483294</v>
      </c>
      <c r="O2311" s="117">
        <v>5.8709995112130064</v>
      </c>
      <c r="P2311" s="117">
        <v>5.9451016560568855</v>
      </c>
      <c r="Q2311" s="117">
        <v>5.8006432785969482</v>
      </c>
    </row>
    <row r="2312" spans="1:17" x14ac:dyDescent="0.25">
      <c r="A2312" t="s">
        <v>2414</v>
      </c>
      <c r="B2312">
        <v>19</v>
      </c>
      <c r="C2312">
        <v>66</v>
      </c>
      <c r="D2312">
        <v>15</v>
      </c>
      <c r="E2312">
        <v>17</v>
      </c>
      <c r="F2312" s="116">
        <v>5.8580736589341452E-2</v>
      </c>
      <c r="G2312" s="116">
        <v>5.8614269614268154E-2</v>
      </c>
      <c r="H2312" s="116">
        <v>5.8647802639194856E-2</v>
      </c>
      <c r="I2312" s="86">
        <v>0.10100147107922396</v>
      </c>
      <c r="J2312" s="86">
        <v>0.10102334044330659</v>
      </c>
      <c r="K2312" s="86">
        <v>0.1010422938921782</v>
      </c>
      <c r="L2312" s="86">
        <v>1.6622058023796784</v>
      </c>
      <c r="M2312" s="86">
        <v>1.6826813589914433</v>
      </c>
      <c r="N2312" s="86">
        <v>1.7038552772962468</v>
      </c>
      <c r="O2312" s="117">
        <v>5.514513238984037</v>
      </c>
      <c r="P2312" s="117">
        <v>5.5843319127966398</v>
      </c>
      <c r="Q2312" s="117">
        <v>5.6578683785032897</v>
      </c>
    </row>
    <row r="2313" spans="1:17" x14ac:dyDescent="0.25">
      <c r="A2313" t="s">
        <v>2415</v>
      </c>
      <c r="B2313">
        <v>20</v>
      </c>
      <c r="C2313">
        <v>65</v>
      </c>
      <c r="D2313">
        <v>15</v>
      </c>
      <c r="E2313">
        <v>17</v>
      </c>
      <c r="F2313" s="116">
        <v>5.8597711563472696E-2</v>
      </c>
      <c r="G2313" s="116">
        <v>5.8631322061638728E-2</v>
      </c>
      <c r="H2313" s="116">
        <v>5.8663471233797546E-2</v>
      </c>
      <c r="I2313" s="86">
        <v>0.10101269892300273</v>
      </c>
      <c r="J2313" s="86">
        <v>0.10103461881311102</v>
      </c>
      <c r="K2313" s="86">
        <v>0.10105069339919043</v>
      </c>
      <c r="L2313" s="86">
        <v>1.6838377343601585</v>
      </c>
      <c r="M2313" s="86">
        <v>1.6424675950957899</v>
      </c>
      <c r="N2313" s="86">
        <v>1.6628058461765529</v>
      </c>
      <c r="O2313" s="117">
        <v>5.3833642647338191</v>
      </c>
      <c r="P2313" s="117">
        <v>5.2411129458870978</v>
      </c>
      <c r="Q2313" s="117">
        <v>5.310394411889348</v>
      </c>
    </row>
    <row r="2314" spans="1:17" x14ac:dyDescent="0.25">
      <c r="A2314" t="s">
        <v>2416</v>
      </c>
      <c r="B2314">
        <v>21</v>
      </c>
      <c r="C2314">
        <v>64</v>
      </c>
      <c r="D2314">
        <v>15</v>
      </c>
      <c r="E2314">
        <v>17</v>
      </c>
      <c r="F2314" s="116">
        <v>5.861491608548338E-2</v>
      </c>
      <c r="G2314" s="116">
        <v>5.8648607870107915E-2</v>
      </c>
      <c r="H2314" s="116">
        <v>5.8679369934330317E-2</v>
      </c>
      <c r="I2314" s="86">
        <v>0.10102408376656574</v>
      </c>
      <c r="J2314" s="86">
        <v>0.10104312694917961</v>
      </c>
      <c r="K2314" s="86">
        <v>0.10105631069098921</v>
      </c>
      <c r="L2314" s="86">
        <v>1.6416512490130504</v>
      </c>
      <c r="M2314" s="86">
        <v>1.662546014921066</v>
      </c>
      <c r="N2314" s="86">
        <v>1.6214464322597373</v>
      </c>
      <c r="O2314" s="117">
        <v>5.0546363557793859</v>
      </c>
      <c r="P2314" s="117">
        <v>5.1268158773267469</v>
      </c>
      <c r="Q2314" s="117">
        <v>4.986105800992882</v>
      </c>
    </row>
    <row r="2315" spans="1:17" x14ac:dyDescent="0.25">
      <c r="A2315" t="s">
        <v>2417</v>
      </c>
      <c r="B2315">
        <v>22</v>
      </c>
      <c r="C2315">
        <v>63</v>
      </c>
      <c r="D2315">
        <v>15</v>
      </c>
      <c r="E2315">
        <v>17</v>
      </c>
      <c r="F2315" s="116">
        <v>5.8631228181995752E-2</v>
      </c>
      <c r="G2315" s="116">
        <v>5.8663537553035099E-2</v>
      </c>
      <c r="H2315" s="116">
        <v>5.8694378316299929E-2</v>
      </c>
      <c r="I2315" s="86">
        <v>0.10103434045559151</v>
      </c>
      <c r="J2315" s="86">
        <v>0.10105049514111118</v>
      </c>
      <c r="K2315" s="86">
        <v>0.10106077539553279</v>
      </c>
      <c r="L2315" s="86">
        <v>1.5992184069424027</v>
      </c>
      <c r="M2315" s="86">
        <v>1.6192942752200341</v>
      </c>
      <c r="N2315" s="86">
        <v>1.6400545147205901</v>
      </c>
      <c r="O2315" s="117">
        <v>4.742742507530286</v>
      </c>
      <c r="P2315" s="117">
        <v>4.8107390474903697</v>
      </c>
      <c r="Q2315" s="117">
        <v>4.8823571742224088</v>
      </c>
    </row>
    <row r="2316" spans="1:17" x14ac:dyDescent="0.25">
      <c r="A2316" t="s">
        <v>2418</v>
      </c>
      <c r="B2316">
        <v>23</v>
      </c>
      <c r="C2316">
        <v>62</v>
      </c>
      <c r="D2316">
        <v>15</v>
      </c>
      <c r="E2316">
        <v>17</v>
      </c>
      <c r="F2316" s="116">
        <v>5.8647511169622163E-2</v>
      </c>
      <c r="G2316" s="116">
        <v>5.8679908227969264E-2</v>
      </c>
      <c r="H2316" s="116">
        <v>5.8706414912071438E-2</v>
      </c>
      <c r="I2316" s="86">
        <v>0.1010420072039277</v>
      </c>
      <c r="J2316" s="86">
        <v>0.10105673313954001</v>
      </c>
      <c r="K2316" s="86">
        <v>0.10106115092022372</v>
      </c>
      <c r="L2316" s="86">
        <v>1.6168017034962316</v>
      </c>
      <c r="M2316" s="86">
        <v>1.5759725744175157</v>
      </c>
      <c r="N2316" s="86">
        <v>1.5960444635227262</v>
      </c>
      <c r="O2316" s="117">
        <v>4.6543498941205232</v>
      </c>
      <c r="P2316" s="117">
        <v>4.5162559603224395</v>
      </c>
      <c r="Q2316" s="117">
        <v>4.5835122534510226</v>
      </c>
    </row>
    <row r="2317" spans="1:17" x14ac:dyDescent="0.25">
      <c r="A2317" t="s">
        <v>2419</v>
      </c>
      <c r="B2317">
        <v>24</v>
      </c>
      <c r="C2317">
        <v>61</v>
      </c>
      <c r="D2317">
        <v>15</v>
      </c>
      <c r="E2317">
        <v>17</v>
      </c>
      <c r="F2317" s="116">
        <v>5.8663681448027957E-2</v>
      </c>
      <c r="G2317" s="116">
        <v>5.8693218571761921E-2</v>
      </c>
      <c r="H2317" s="116">
        <v>5.871832512693579E-2</v>
      </c>
      <c r="I2317" s="86">
        <v>0.10105093086245448</v>
      </c>
      <c r="J2317" s="86">
        <v>0.10106126885576136</v>
      </c>
      <c r="K2317" s="86">
        <v>0.10105979199957467</v>
      </c>
      <c r="L2317" s="86">
        <v>1.5714946079980623</v>
      </c>
      <c r="M2317" s="86">
        <v>1.5921248120700502</v>
      </c>
      <c r="N2317" s="86">
        <v>1.5515467114843291</v>
      </c>
      <c r="O2317" s="117">
        <v>4.3663976819265296</v>
      </c>
      <c r="P2317" s="117">
        <v>4.4364612162796808</v>
      </c>
      <c r="Q2317" s="117">
        <v>4.2998756487090803</v>
      </c>
    </row>
    <row r="2318" spans="1:17" x14ac:dyDescent="0.25">
      <c r="A2318" t="s">
        <v>2420</v>
      </c>
      <c r="B2318">
        <v>25</v>
      </c>
      <c r="C2318">
        <v>60</v>
      </c>
      <c r="D2318">
        <v>15</v>
      </c>
      <c r="E2318">
        <v>17</v>
      </c>
      <c r="F2318" s="116">
        <v>5.8198016956459264E-2</v>
      </c>
      <c r="G2318" s="116">
        <v>5.8226164145518004E-2</v>
      </c>
      <c r="H2318" s="116">
        <v>5.8246904179561292E-2</v>
      </c>
      <c r="I2318" s="86">
        <v>0.10105729730690657</v>
      </c>
      <c r="J2318" s="86">
        <v>0.10106174159991585</v>
      </c>
      <c r="K2318" s="86">
        <v>0.10105433444490039</v>
      </c>
      <c r="L2318" s="86">
        <v>1.574267839762497</v>
      </c>
      <c r="M2318" s="86">
        <v>1.5943990056635107</v>
      </c>
      <c r="N2318" s="86">
        <v>1.6152156184192106</v>
      </c>
      <c r="O2318" s="117">
        <v>4.0932234901625577</v>
      </c>
      <c r="P2318" s="117">
        <v>4.1592182784882885</v>
      </c>
      <c r="Q2318" s="117">
        <v>4.228727021153353</v>
      </c>
    </row>
    <row r="2319" spans="1:17" x14ac:dyDescent="0.25">
      <c r="A2319" t="s">
        <v>2421</v>
      </c>
      <c r="B2319">
        <v>26</v>
      </c>
      <c r="C2319">
        <v>59</v>
      </c>
      <c r="D2319">
        <v>15</v>
      </c>
      <c r="E2319">
        <v>17</v>
      </c>
      <c r="F2319" s="116">
        <v>5.8189568683756417E-2</v>
      </c>
      <c r="G2319" s="116">
        <v>5.8213349861251693E-2</v>
      </c>
      <c r="H2319" s="116">
        <v>5.8231185744373151E-2</v>
      </c>
      <c r="I2319" s="86">
        <v>0.10208219072207086</v>
      </c>
      <c r="J2319" s="86">
        <v>0.10207921807488396</v>
      </c>
      <c r="K2319" s="86">
        <v>0.10206584116254286</v>
      </c>
      <c r="L2319" s="86">
        <v>1.5891415143556564</v>
      </c>
      <c r="M2319" s="86">
        <v>1.5475318853568887</v>
      </c>
      <c r="N2319" s="86">
        <v>1.5679907075117996</v>
      </c>
      <c r="O2319" s="117">
        <v>4.0202660221967568</v>
      </c>
      <c r="P2319" s="117">
        <v>3.8962977165610635</v>
      </c>
      <c r="Q2319" s="117">
        <v>3.9566588040148574</v>
      </c>
    </row>
    <row r="2320" spans="1:17" x14ac:dyDescent="0.25">
      <c r="A2320" t="s">
        <v>2422</v>
      </c>
      <c r="B2320">
        <v>27</v>
      </c>
      <c r="C2320">
        <v>58</v>
      </c>
      <c r="D2320">
        <v>15</v>
      </c>
      <c r="E2320">
        <v>17</v>
      </c>
      <c r="F2320" s="116">
        <v>5.820268393709737E-2</v>
      </c>
      <c r="G2320" s="116">
        <v>5.8223565964085899E-2</v>
      </c>
      <c r="H2320" s="116">
        <v>5.8238481697649135E-2</v>
      </c>
      <c r="I2320" s="86">
        <v>0.10208178893342064</v>
      </c>
      <c r="J2320" s="86">
        <v>0.10207433106663902</v>
      </c>
      <c r="K2320" s="86">
        <v>0.1020534490396505</v>
      </c>
      <c r="L2320" s="86">
        <v>1.5398063639468822</v>
      </c>
      <c r="M2320" s="86">
        <v>1.5608271072575486</v>
      </c>
      <c r="N2320" s="86">
        <v>1.5194747275268372</v>
      </c>
      <c r="O2320" s="117">
        <v>3.7755167182999645</v>
      </c>
      <c r="P2320" s="117">
        <v>3.8386669510599867</v>
      </c>
      <c r="Q2320" s="117">
        <v>3.7155912671363134</v>
      </c>
    </row>
    <row r="2321" spans="1:17" x14ac:dyDescent="0.25">
      <c r="A2321" t="s">
        <v>2423</v>
      </c>
      <c r="B2321">
        <v>28</v>
      </c>
      <c r="C2321">
        <v>57</v>
      </c>
      <c r="D2321">
        <v>15</v>
      </c>
      <c r="E2321">
        <v>17</v>
      </c>
      <c r="F2321" s="116">
        <v>5.8214168611780276E-2</v>
      </c>
      <c r="G2321" s="116">
        <v>5.8232135023573432E-2</v>
      </c>
      <c r="H2321" s="116">
        <v>5.8242615430452768E-2</v>
      </c>
      <c r="I2321" s="86">
        <v>0.10207916300476259</v>
      </c>
      <c r="J2321" s="86">
        <v>0.10206568819591773</v>
      </c>
      <c r="K2321" s="86">
        <v>0.102038738578228</v>
      </c>
      <c r="L2321" s="86">
        <v>1.4905968292277587</v>
      </c>
      <c r="M2321" s="86">
        <v>1.51080604809309</v>
      </c>
      <c r="N2321" s="86">
        <v>1.5317009850085266</v>
      </c>
      <c r="O2321" s="117">
        <v>3.5375834876698011</v>
      </c>
      <c r="P2321" s="117">
        <v>3.5970747687198781</v>
      </c>
      <c r="Q2321" s="117">
        <v>3.6597655682701191</v>
      </c>
    </row>
    <row r="2322" spans="1:17" x14ac:dyDescent="0.25">
      <c r="A2322" t="s">
        <v>2424</v>
      </c>
      <c r="B2322">
        <v>29</v>
      </c>
      <c r="C2322">
        <v>56</v>
      </c>
      <c r="D2322">
        <v>15</v>
      </c>
      <c r="E2322">
        <v>17</v>
      </c>
      <c r="F2322" s="116">
        <v>5.8223384057567974E-2</v>
      </c>
      <c r="G2322" s="116">
        <v>5.8238416429781538E-2</v>
      </c>
      <c r="H2322" s="116">
        <v>5.8247435853109673E-2</v>
      </c>
      <c r="I2322" s="86">
        <v>0.10207431704174941</v>
      </c>
      <c r="J2322" s="86">
        <v>0.10205327172065042</v>
      </c>
      <c r="K2322" s="86">
        <v>0.1020232069762233</v>
      </c>
      <c r="L2322" s="86">
        <v>1.5018151589447877</v>
      </c>
      <c r="M2322" s="86">
        <v>1.4609526615566624</v>
      </c>
      <c r="N2322" s="86">
        <v>1.4810438170772129</v>
      </c>
      <c r="O2322" s="117">
        <v>3.4994851412516854</v>
      </c>
      <c r="P2322" s="117">
        <v>3.3785827780124498</v>
      </c>
      <c r="Q2322" s="117">
        <v>3.4374510508379794</v>
      </c>
    </row>
    <row r="2323" spans="1:17" x14ac:dyDescent="0.25">
      <c r="A2323" t="s">
        <v>2425</v>
      </c>
      <c r="B2323">
        <v>30</v>
      </c>
      <c r="C2323">
        <v>55</v>
      </c>
      <c r="D2323">
        <v>15</v>
      </c>
      <c r="E2323">
        <v>17</v>
      </c>
      <c r="F2323" s="116">
        <v>5.8232170813562543E-2</v>
      </c>
      <c r="G2323" s="116">
        <v>5.8242738717630131E-2</v>
      </c>
      <c r="H2323" s="116">
        <v>5.8251796921116636E-2</v>
      </c>
      <c r="I2323" s="86">
        <v>0.10206481748474824</v>
      </c>
      <c r="J2323" s="86">
        <v>0.10203915257486983</v>
      </c>
      <c r="K2323" s="86">
        <v>0.10200744886266706</v>
      </c>
      <c r="L2323" s="86">
        <v>1.4374689567818015</v>
      </c>
      <c r="M2323" s="86">
        <v>1.4581216607310272</v>
      </c>
      <c r="N2323" s="86">
        <v>1.4174915286990089</v>
      </c>
      <c r="O2323" s="117">
        <v>3.2797127945614548</v>
      </c>
      <c r="P2323" s="117">
        <v>3.3412919715632801</v>
      </c>
      <c r="Q2323" s="117">
        <v>3.2212768141694457</v>
      </c>
    </row>
    <row r="2324" spans="1:17" x14ac:dyDescent="0.25">
      <c r="A2324" t="s">
        <v>2426</v>
      </c>
      <c r="B2324">
        <v>31</v>
      </c>
      <c r="C2324">
        <v>54</v>
      </c>
      <c r="D2324">
        <v>15</v>
      </c>
      <c r="E2324">
        <v>17</v>
      </c>
      <c r="F2324" s="116">
        <v>5.8238026701528597E-2</v>
      </c>
      <c r="G2324" s="116">
        <v>5.8248643008479394E-2</v>
      </c>
      <c r="H2324" s="116">
        <v>5.8256226084872825E-2</v>
      </c>
      <c r="I2324" s="86">
        <v>0.10205304210275676</v>
      </c>
      <c r="J2324" s="86">
        <v>0.10202270979718304</v>
      </c>
      <c r="K2324" s="86">
        <v>0.10199086087633064</v>
      </c>
      <c r="L2324" s="86">
        <v>1.3916037144941407</v>
      </c>
      <c r="M2324" s="86">
        <v>1.4114698580296439</v>
      </c>
      <c r="N2324" s="86">
        <v>1.4320082928460554</v>
      </c>
      <c r="O2324" s="117">
        <v>3.1363528132455114</v>
      </c>
      <c r="P2324" s="117">
        <v>3.1943572811941223</v>
      </c>
      <c r="Q2324" s="117">
        <v>3.2554829433862684</v>
      </c>
    </row>
    <row r="2325" spans="1:17" x14ac:dyDescent="0.25">
      <c r="A2325" t="s">
        <v>2427</v>
      </c>
      <c r="B2325">
        <v>32</v>
      </c>
      <c r="C2325">
        <v>53</v>
      </c>
      <c r="D2325">
        <v>15</v>
      </c>
      <c r="E2325">
        <v>17</v>
      </c>
      <c r="F2325" s="116">
        <v>5.8243238712391149E-2</v>
      </c>
      <c r="G2325" s="116">
        <v>5.8252382795712036E-2</v>
      </c>
      <c r="H2325" s="116">
        <v>5.8263050892919735E-2</v>
      </c>
      <c r="I2325" s="86">
        <v>0.10203882577778049</v>
      </c>
      <c r="J2325" s="86">
        <v>0.10200682148615738</v>
      </c>
      <c r="K2325" s="86">
        <v>0.10197786522230791</v>
      </c>
      <c r="L2325" s="86">
        <v>1.4112368591902609</v>
      </c>
      <c r="M2325" s="86">
        <v>1.3708398230924681</v>
      </c>
      <c r="N2325" s="86">
        <v>1.3907018317898872</v>
      </c>
      <c r="O2325" s="117">
        <v>3.1790045750896883</v>
      </c>
      <c r="P2325" s="117">
        <v>3.0607593856395221</v>
      </c>
      <c r="Q2325" s="117">
        <v>3.1183335822556013</v>
      </c>
    </row>
    <row r="2326" spans="1:17" x14ac:dyDescent="0.25">
      <c r="A2326" t="s">
        <v>2428</v>
      </c>
      <c r="B2326">
        <v>33</v>
      </c>
      <c r="C2326">
        <v>52</v>
      </c>
      <c r="D2326">
        <v>15</v>
      </c>
      <c r="E2326">
        <v>17</v>
      </c>
      <c r="F2326" s="116">
        <v>5.8248426328907602E-2</v>
      </c>
      <c r="G2326" s="116">
        <v>5.8257617885543671E-2</v>
      </c>
      <c r="H2326" s="116">
        <v>5.8269873294391775E-2</v>
      </c>
      <c r="I2326" s="86">
        <v>0.10202321480821051</v>
      </c>
      <c r="J2326" s="86">
        <v>0.10199104435998425</v>
      </c>
      <c r="K2326" s="86">
        <v>0.10196500161618204</v>
      </c>
      <c r="L2326" s="86">
        <v>1.3640484517588809</v>
      </c>
      <c r="M2326" s="86">
        <v>1.3844751544564495</v>
      </c>
      <c r="N2326" s="86">
        <v>1.3442912007696397</v>
      </c>
      <c r="O2326" s="117">
        <v>3.0455319077228991</v>
      </c>
      <c r="P2326" s="117">
        <v>3.1055634960392049</v>
      </c>
      <c r="Q2326" s="117">
        <v>2.9885641716186178</v>
      </c>
    </row>
    <row r="2327" spans="1:17" x14ac:dyDescent="0.25">
      <c r="A2327" t="s">
        <v>2429</v>
      </c>
      <c r="B2327">
        <v>34</v>
      </c>
      <c r="C2327">
        <v>51</v>
      </c>
      <c r="D2327">
        <v>15</v>
      </c>
      <c r="E2327">
        <v>17</v>
      </c>
      <c r="F2327" s="116">
        <v>5.7471795535345691E-2</v>
      </c>
      <c r="G2327" s="116">
        <v>5.7482578236196603E-2</v>
      </c>
      <c r="H2327" s="116">
        <v>5.7499522480390891E-2</v>
      </c>
      <c r="I2327" s="86">
        <v>0.10200743082127212</v>
      </c>
      <c r="J2327" s="86">
        <v>0.10197662310455523</v>
      </c>
      <c r="K2327" s="86">
        <v>0.10195659808868926</v>
      </c>
      <c r="L2327" s="86">
        <v>1.373052182110575</v>
      </c>
      <c r="M2327" s="86">
        <v>1.3924440993980172</v>
      </c>
      <c r="N2327" s="86">
        <v>1.4124894579763165</v>
      </c>
      <c r="O2327" s="117">
        <v>2.9198737499768943</v>
      </c>
      <c r="P2327" s="117">
        <v>2.9764120716957185</v>
      </c>
      <c r="Q2327" s="117">
        <v>3.0359941958261705</v>
      </c>
    </row>
    <row r="2328" spans="1:17" x14ac:dyDescent="0.25">
      <c r="A2328" t="s">
        <v>2430</v>
      </c>
      <c r="B2328">
        <v>35</v>
      </c>
      <c r="C2328">
        <v>50</v>
      </c>
      <c r="D2328">
        <v>15</v>
      </c>
      <c r="E2328">
        <v>17</v>
      </c>
      <c r="F2328" s="116">
        <v>5.767541311269668E-2</v>
      </c>
      <c r="G2328" s="116">
        <v>5.7689357845074021E-2</v>
      </c>
      <c r="H2328" s="116">
        <v>5.7707950821577148E-2</v>
      </c>
      <c r="I2328" s="86">
        <v>0.10309340646570758</v>
      </c>
      <c r="J2328" s="86">
        <v>0.10306551700095289</v>
      </c>
      <c r="K2328" s="86">
        <v>0.10304847343915836</v>
      </c>
      <c r="L2328" s="86">
        <v>1.3716162719532696</v>
      </c>
      <c r="M2328" s="86">
        <v>1.3306822847669293</v>
      </c>
      <c r="N2328" s="86">
        <v>1.3508122806609804</v>
      </c>
      <c r="O2328" s="117">
        <v>2.958137913403212</v>
      </c>
      <c r="P2328" s="117">
        <v>2.8482580705138636</v>
      </c>
      <c r="Q2328" s="117">
        <v>2.9017423168398135</v>
      </c>
    </row>
    <row r="2329" spans="1:17" x14ac:dyDescent="0.25">
      <c r="A2329" t="s">
        <v>2431</v>
      </c>
      <c r="B2329">
        <v>36</v>
      </c>
      <c r="C2329">
        <v>49</v>
      </c>
      <c r="D2329">
        <v>15</v>
      </c>
      <c r="E2329">
        <v>17</v>
      </c>
      <c r="F2329" s="116">
        <v>5.7681754119011684E-2</v>
      </c>
      <c r="G2329" s="116">
        <v>5.7697344625017147E-2</v>
      </c>
      <c r="H2329" s="116">
        <v>5.7720730384025344E-2</v>
      </c>
      <c r="I2329" s="86">
        <v>0.10307818950571859</v>
      </c>
      <c r="J2329" s="86">
        <v>0.1030548037467104</v>
      </c>
      <c r="K2329" s="86">
        <v>0.10304389039250658</v>
      </c>
      <c r="L2329" s="86">
        <v>1.3224132232435737</v>
      </c>
      <c r="M2329" s="86">
        <v>1.343104942814024</v>
      </c>
      <c r="N2329" s="86">
        <v>1.3023905721018592</v>
      </c>
      <c r="O2329" s="117">
        <v>2.8391137732766256</v>
      </c>
      <c r="P2329" s="117">
        <v>2.8942418025119423</v>
      </c>
      <c r="Q2329" s="117">
        <v>2.7868310113873056</v>
      </c>
    </row>
    <row r="2330" spans="1:17" x14ac:dyDescent="0.25">
      <c r="A2330" t="s">
        <v>2432</v>
      </c>
      <c r="B2330">
        <v>37</v>
      </c>
      <c r="C2330">
        <v>48</v>
      </c>
      <c r="D2330">
        <v>15</v>
      </c>
      <c r="E2330">
        <v>17</v>
      </c>
      <c r="F2330" s="116">
        <v>5.7689531139164224E-2</v>
      </c>
      <c r="G2330" s="116">
        <v>5.7708363412659051E-2</v>
      </c>
      <c r="H2330" s="116">
        <v>5.7735042466776729E-2</v>
      </c>
      <c r="I2330" s="86">
        <v>0.10306589412495841</v>
      </c>
      <c r="J2330" s="86">
        <v>0.10304863120758816</v>
      </c>
      <c r="K2330" s="86">
        <v>0.10304235378308987</v>
      </c>
      <c r="L2330" s="86">
        <v>1.2738447969567046</v>
      </c>
      <c r="M2330" s="86">
        <v>1.2938556569010866</v>
      </c>
      <c r="N2330" s="86">
        <v>1.3145366319106597</v>
      </c>
      <c r="O2330" s="117">
        <v>2.7245309194543661</v>
      </c>
      <c r="P2330" s="117">
        <v>2.7764640523286106</v>
      </c>
      <c r="Q2330" s="117">
        <v>2.8312204568709549</v>
      </c>
    </row>
    <row r="2331" spans="1:17" x14ac:dyDescent="0.25">
      <c r="A2331" t="s">
        <v>2433</v>
      </c>
      <c r="B2331">
        <v>38</v>
      </c>
      <c r="C2331">
        <v>47</v>
      </c>
      <c r="D2331">
        <v>15</v>
      </c>
      <c r="E2331">
        <v>17</v>
      </c>
      <c r="F2331" s="116">
        <v>5.7698021366710921E-2</v>
      </c>
      <c r="G2331" s="116">
        <v>5.7721727037107276E-2</v>
      </c>
      <c r="H2331" s="116">
        <v>5.7750173841582909E-2</v>
      </c>
      <c r="I2331" s="86">
        <v>0.10305487072507744</v>
      </c>
      <c r="J2331" s="86">
        <v>0.10304380807889248</v>
      </c>
      <c r="K2331" s="86">
        <v>0.10304222770086605</v>
      </c>
      <c r="L2331" s="86">
        <v>1.2853009039762311</v>
      </c>
      <c r="M2331" s="86">
        <v>1.244817940451356</v>
      </c>
      <c r="N2331" s="86">
        <v>1.2647259624502181</v>
      </c>
      <c r="O2331" s="117">
        <v>2.7760098615588849</v>
      </c>
      <c r="P2331" s="117">
        <v>2.6700407737530818</v>
      </c>
      <c r="Q2331" s="117">
        <v>2.7216227321575319</v>
      </c>
    </row>
    <row r="2332" spans="1:17" x14ac:dyDescent="0.25">
      <c r="A2332" t="s">
        <v>2434</v>
      </c>
      <c r="B2332">
        <v>39</v>
      </c>
      <c r="C2332">
        <v>46</v>
      </c>
      <c r="D2332">
        <v>15</v>
      </c>
      <c r="E2332">
        <v>17</v>
      </c>
      <c r="F2332" s="116">
        <v>5.770862755525269E-2</v>
      </c>
      <c r="G2332" s="116">
        <v>5.7735694645015115E-2</v>
      </c>
      <c r="H2332" s="116">
        <v>5.7764353916528281E-2</v>
      </c>
      <c r="I2332" s="86">
        <v>0.10304759508907461</v>
      </c>
      <c r="J2332" s="86">
        <v>0.10304281854382241</v>
      </c>
      <c r="K2332" s="86">
        <v>0.10304281854382241</v>
      </c>
      <c r="L2332" s="86">
        <v>1.2351954960362634</v>
      </c>
      <c r="M2332" s="86">
        <v>1.2556693611689163</v>
      </c>
      <c r="N2332" s="86">
        <v>1.2153857421602898</v>
      </c>
      <c r="O2332" s="117">
        <v>2.6649333114673706</v>
      </c>
      <c r="P2332" s="117">
        <v>2.7189512617244285</v>
      </c>
      <c r="Q2332" s="117">
        <v>2.6137016792740924</v>
      </c>
    </row>
    <row r="2333" spans="1:17" x14ac:dyDescent="0.25">
      <c r="A2333" t="s">
        <v>2435</v>
      </c>
      <c r="B2333">
        <v>40</v>
      </c>
      <c r="C2333">
        <v>45</v>
      </c>
      <c r="D2333">
        <v>15</v>
      </c>
      <c r="E2333">
        <v>17</v>
      </c>
      <c r="F2333" s="116">
        <v>5.7721039582113026E-2</v>
      </c>
      <c r="G2333" s="116">
        <v>5.7749925778523115E-2</v>
      </c>
      <c r="H2333" s="116">
        <v>5.7780416763622652E-2</v>
      </c>
      <c r="I2333" s="86">
        <v>0.10304348174954063</v>
      </c>
      <c r="J2333" s="86">
        <v>0.10304187696085118</v>
      </c>
      <c r="K2333" s="86">
        <v>0.10304348174954063</v>
      </c>
      <c r="L2333" s="86">
        <v>1.1900246335063831</v>
      </c>
      <c r="M2333" s="86">
        <v>1.2097410673449573</v>
      </c>
      <c r="N2333" s="86">
        <v>1.2301172539796785</v>
      </c>
      <c r="O2333" s="117">
        <v>2.5601771686713151</v>
      </c>
      <c r="P2333" s="117">
        <v>2.6110569940703057</v>
      </c>
      <c r="Q2333" s="117">
        <v>2.6647050799585963</v>
      </c>
    </row>
    <row r="2334" spans="1:17" x14ac:dyDescent="0.25">
      <c r="A2334" t="s">
        <v>2436</v>
      </c>
      <c r="B2334">
        <v>41</v>
      </c>
      <c r="C2334">
        <v>44</v>
      </c>
      <c r="D2334">
        <v>15</v>
      </c>
      <c r="E2334">
        <v>17</v>
      </c>
      <c r="F2334" s="116">
        <v>5.7734414572453645E-2</v>
      </c>
      <c r="G2334" s="116">
        <v>5.7765162242508494E-2</v>
      </c>
      <c r="H2334" s="116">
        <v>5.7797528210987277E-2</v>
      </c>
      <c r="I2334" s="86">
        <v>0.10304191554747845</v>
      </c>
      <c r="J2334" s="86">
        <v>0.10304191554747845</v>
      </c>
      <c r="K2334" s="86">
        <v>0.10304353384590238</v>
      </c>
      <c r="L2334" s="86">
        <v>1.1856447220006052</v>
      </c>
      <c r="M2334" s="86">
        <v>1.1457358645678415</v>
      </c>
      <c r="N2334" s="86">
        <v>1.1653617787041637</v>
      </c>
      <c r="O2334" s="117">
        <v>2.5930157476619633</v>
      </c>
      <c r="P2334" s="117">
        <v>2.489514235362086</v>
      </c>
      <c r="Q2334" s="117">
        <v>2.5398951018961604</v>
      </c>
    </row>
    <row r="2335" spans="1:17" x14ac:dyDescent="0.25">
      <c r="A2335" t="s">
        <v>2437</v>
      </c>
      <c r="B2335">
        <v>42</v>
      </c>
      <c r="C2335">
        <v>43</v>
      </c>
      <c r="D2335">
        <v>15</v>
      </c>
      <c r="E2335">
        <v>17</v>
      </c>
      <c r="F2335" s="116">
        <v>5.7750333080801484E-2</v>
      </c>
      <c r="G2335" s="116">
        <v>5.7781355312312231E-2</v>
      </c>
      <c r="H2335" s="116">
        <v>5.7812377543822985E-2</v>
      </c>
      <c r="I2335" s="86">
        <v>0.10304115833746963</v>
      </c>
      <c r="J2335" s="86">
        <v>0.10304279108649651</v>
      </c>
      <c r="K2335" s="86">
        <v>0.10304279108649651</v>
      </c>
      <c r="L2335" s="86">
        <v>1.1202944173045273</v>
      </c>
      <c r="M2335" s="86">
        <v>1.1404882572689987</v>
      </c>
      <c r="N2335" s="86">
        <v>1.1007553096998355</v>
      </c>
      <c r="O2335" s="117">
        <v>2.467779330703519</v>
      </c>
      <c r="P2335" s="117">
        <v>2.5205350845110894</v>
      </c>
      <c r="Q2335" s="117">
        <v>2.4177470022727867</v>
      </c>
    </row>
    <row r="2336" spans="1:17" x14ac:dyDescent="0.25">
      <c r="A2336" t="s">
        <v>2438</v>
      </c>
      <c r="B2336">
        <v>43</v>
      </c>
      <c r="C2336">
        <v>42</v>
      </c>
      <c r="D2336">
        <v>15</v>
      </c>
      <c r="E2336">
        <v>17</v>
      </c>
      <c r="F2336" s="116">
        <v>5.7764987630147167E-2</v>
      </c>
      <c r="G2336" s="116">
        <v>5.7796303713263351E-2</v>
      </c>
      <c r="H2336" s="116">
        <v>5.7827619796379529E-2</v>
      </c>
      <c r="I2336" s="86">
        <v>0.10304145095654152</v>
      </c>
      <c r="J2336" s="86">
        <v>0.10304309917144237</v>
      </c>
      <c r="K2336" s="86">
        <v>0.10304309917144237</v>
      </c>
      <c r="L2336" s="86">
        <v>1.0593390328604604</v>
      </c>
      <c r="M2336" s="86">
        <v>1.0788769722951557</v>
      </c>
      <c r="N2336" s="86">
        <v>1.0990684289380386</v>
      </c>
      <c r="O2336" s="117">
        <v>2.3490507106278544</v>
      </c>
      <c r="P2336" s="117">
        <v>2.3987361488140269</v>
      </c>
      <c r="Q2336" s="117">
        <v>2.4511246594375962</v>
      </c>
    </row>
    <row r="2337" spans="1:17" x14ac:dyDescent="0.25">
      <c r="A2337" t="s">
        <v>2439</v>
      </c>
      <c r="B2337">
        <v>44</v>
      </c>
      <c r="C2337">
        <v>41</v>
      </c>
      <c r="D2337">
        <v>15</v>
      </c>
      <c r="E2337">
        <v>17</v>
      </c>
      <c r="F2337" s="116">
        <v>5.7557430075896435E-2</v>
      </c>
      <c r="G2337" s="116">
        <v>5.7589060525698073E-2</v>
      </c>
      <c r="H2337" s="116">
        <v>5.761902621498384E-2</v>
      </c>
      <c r="I2337" s="86">
        <v>0.10304368165117607</v>
      </c>
      <c r="J2337" s="86">
        <v>0.10304368165117607</v>
      </c>
      <c r="K2337" s="86">
        <v>0.10304035213014431</v>
      </c>
      <c r="L2337" s="86">
        <v>1.0891795560749609</v>
      </c>
      <c r="M2337" s="86">
        <v>1.0494517111240962</v>
      </c>
      <c r="N2337" s="86">
        <v>1.0689892831130996</v>
      </c>
      <c r="O2337" s="117">
        <v>2.3883220379332331</v>
      </c>
      <c r="P2337" s="117">
        <v>2.2872477679723384</v>
      </c>
      <c r="Q2337" s="117">
        <v>2.3364464354980212</v>
      </c>
    </row>
    <row r="2338" spans="1:17" x14ac:dyDescent="0.25">
      <c r="A2338" t="s">
        <v>2440</v>
      </c>
      <c r="B2338">
        <v>45</v>
      </c>
      <c r="C2338">
        <v>40</v>
      </c>
      <c r="D2338">
        <v>15</v>
      </c>
      <c r="E2338">
        <v>17</v>
      </c>
      <c r="F2338" s="116">
        <v>5.7520441468420877E-2</v>
      </c>
      <c r="G2338" s="116">
        <v>5.7550725125340693E-2</v>
      </c>
      <c r="H2338" s="116">
        <v>5.7581008782260509E-2</v>
      </c>
      <c r="I2338" s="86">
        <v>0.10436757629799119</v>
      </c>
      <c r="J2338" s="86">
        <v>0.10436421144722231</v>
      </c>
      <c r="K2338" s="86">
        <v>0.10435916417106901</v>
      </c>
      <c r="L2338" s="86">
        <v>1.0649348901376223</v>
      </c>
      <c r="M2338" s="86">
        <v>1.0852569063562032</v>
      </c>
      <c r="N2338" s="86">
        <v>1.0452681786062787</v>
      </c>
      <c r="O2338" s="117">
        <v>2.268370402772637</v>
      </c>
      <c r="P2338" s="117">
        <v>2.3173945960496654</v>
      </c>
      <c r="Q2338" s="117">
        <v>2.2219102257814867</v>
      </c>
    </row>
    <row r="2339" spans="1:17" x14ac:dyDescent="0.25">
      <c r="A2339" t="s">
        <v>2441</v>
      </c>
      <c r="B2339">
        <v>46</v>
      </c>
      <c r="C2339">
        <v>39</v>
      </c>
      <c r="D2339">
        <v>15</v>
      </c>
      <c r="E2339">
        <v>17</v>
      </c>
      <c r="F2339" s="116">
        <v>5.7535365220867822E-2</v>
      </c>
      <c r="G2339" s="116">
        <v>5.756598814212438E-2</v>
      </c>
      <c r="H2339" s="116">
        <v>5.7596611063380938E-2</v>
      </c>
      <c r="I2339" s="86">
        <v>0.10436631818916459</v>
      </c>
      <c r="J2339" s="86">
        <v>0.10436121436895517</v>
      </c>
      <c r="K2339" s="86">
        <v>0.10435611054874573</v>
      </c>
      <c r="L2339" s="86">
        <v>1.0449884738726938</v>
      </c>
      <c r="M2339" s="86">
        <v>1.0645735332896673</v>
      </c>
      <c r="N2339" s="86">
        <v>1.0848093297833428</v>
      </c>
      <c r="O2339" s="117">
        <v>2.1610340339744298</v>
      </c>
      <c r="P2339" s="117">
        <v>2.2072219055963389</v>
      </c>
      <c r="Q2339" s="117">
        <v>2.2559582847761548</v>
      </c>
    </row>
    <row r="2340" spans="1:17" x14ac:dyDescent="0.25">
      <c r="A2340" t="s">
        <v>2442</v>
      </c>
      <c r="B2340">
        <v>47</v>
      </c>
      <c r="C2340">
        <v>38</v>
      </c>
      <c r="D2340">
        <v>15</v>
      </c>
      <c r="E2340">
        <v>17</v>
      </c>
      <c r="F2340" s="116">
        <v>5.7551120880936849E-2</v>
      </c>
      <c r="G2340" s="116">
        <v>5.7582105841181425E-2</v>
      </c>
      <c r="H2340" s="116">
        <v>5.7613090801425994E-2</v>
      </c>
      <c r="I2340" s="86">
        <v>0.10436423165044834</v>
      </c>
      <c r="J2340" s="86">
        <v>0.10435906749040758</v>
      </c>
      <c r="K2340" s="86">
        <v>0.10435390333036682</v>
      </c>
      <c r="L2340" s="86">
        <v>1.080574667729336</v>
      </c>
      <c r="M2340" s="86">
        <v>1.0409139186162806</v>
      </c>
      <c r="N2340" s="86">
        <v>1.0604189510902402</v>
      </c>
      <c r="O2340" s="117">
        <v>2.2011491977477378</v>
      </c>
      <c r="P2340" s="117">
        <v>2.1067862227095659</v>
      </c>
      <c r="Q2340" s="117">
        <v>2.1527007696319846</v>
      </c>
    </row>
    <row r="2341" spans="1:17" x14ac:dyDescent="0.25">
      <c r="A2341" t="s">
        <v>2443</v>
      </c>
      <c r="B2341">
        <v>48</v>
      </c>
      <c r="C2341">
        <v>37</v>
      </c>
      <c r="D2341">
        <v>15</v>
      </c>
      <c r="E2341">
        <v>17</v>
      </c>
      <c r="F2341" s="116">
        <v>5.7566018794791E-2</v>
      </c>
      <c r="G2341" s="116">
        <v>5.7597389922199607E-2</v>
      </c>
      <c r="H2341" s="116">
        <v>5.7630503890019801E-2</v>
      </c>
      <c r="I2341" s="86">
        <v>0.10436128384596079</v>
      </c>
      <c r="J2341" s="86">
        <v>0.10435605532472603</v>
      </c>
      <c r="K2341" s="86">
        <v>0.10435431248431444</v>
      </c>
      <c r="L2341" s="86">
        <v>1.0601733080505285</v>
      </c>
      <c r="M2341" s="86">
        <v>1.0802508295920359</v>
      </c>
      <c r="N2341" s="86">
        <v>1.0407406374613088</v>
      </c>
      <c r="O2341" s="117">
        <v>2.086856194751959</v>
      </c>
      <c r="P2341" s="117">
        <v>2.1350178466858147</v>
      </c>
      <c r="Q2341" s="117">
        <v>2.0412129472128497</v>
      </c>
    </row>
    <row r="2342" spans="1:17" x14ac:dyDescent="0.25">
      <c r="A2342" t="s">
        <v>2444</v>
      </c>
      <c r="B2342">
        <v>49</v>
      </c>
      <c r="C2342">
        <v>36</v>
      </c>
      <c r="D2342">
        <v>15</v>
      </c>
      <c r="E2342">
        <v>17</v>
      </c>
      <c r="F2342" s="116">
        <v>5.6834091627339545E-2</v>
      </c>
      <c r="G2342" s="116">
        <v>5.6865871120032913E-2</v>
      </c>
      <c r="H2342" s="116">
        <v>5.6902947194841833E-2</v>
      </c>
      <c r="I2342" s="86">
        <v>0.104358557422895</v>
      </c>
      <c r="J2342" s="86">
        <v>0.1043550263681513</v>
      </c>
      <c r="K2342" s="86">
        <v>0.104358557422895</v>
      </c>
      <c r="L2342" s="86">
        <v>1.0654975344410251</v>
      </c>
      <c r="M2342" s="86">
        <v>1.0848088728343599</v>
      </c>
      <c r="N2342" s="86">
        <v>1.1047584493726199</v>
      </c>
      <c r="O2342" s="117">
        <v>1.9412591388110585</v>
      </c>
      <c r="P2342" s="117">
        <v>1.9866296612129526</v>
      </c>
      <c r="Q2342" s="117">
        <v>2.0345037014281351</v>
      </c>
    </row>
    <row r="2343" spans="1:17" x14ac:dyDescent="0.25">
      <c r="A2343" t="s">
        <v>2445</v>
      </c>
      <c r="B2343">
        <v>50</v>
      </c>
      <c r="C2343">
        <v>35</v>
      </c>
      <c r="D2343">
        <v>15</v>
      </c>
      <c r="E2343">
        <v>17</v>
      </c>
      <c r="F2343" s="116">
        <v>5.6849598187684196E-2</v>
      </c>
      <c r="G2343" s="116">
        <v>5.6883597003093894E-2</v>
      </c>
      <c r="H2343" s="116">
        <v>5.6926542875190347E-2</v>
      </c>
      <c r="I2343" s="86">
        <v>0.10435489037171441</v>
      </c>
      <c r="J2343" s="86">
        <v>0.10435489037171441</v>
      </c>
      <c r="K2343" s="86">
        <v>0.10436920566241324</v>
      </c>
      <c r="L2343" s="86">
        <v>1.103941536352786</v>
      </c>
      <c r="M2343" s="86">
        <v>1.0646907986679621</v>
      </c>
      <c r="N2343" s="86">
        <v>1.0839976522923254</v>
      </c>
      <c r="O2343" s="117">
        <v>1.9351499437230135</v>
      </c>
      <c r="P2343" s="117">
        <v>1.8427125328580656</v>
      </c>
      <c r="Q2343" s="117">
        <v>1.8876893868224169</v>
      </c>
    </row>
    <row r="2344" spans="1:17" x14ac:dyDescent="0.25">
      <c r="A2344" t="s">
        <v>2446</v>
      </c>
      <c r="B2344">
        <v>18</v>
      </c>
      <c r="C2344">
        <v>67</v>
      </c>
      <c r="D2344">
        <v>6</v>
      </c>
      <c r="E2344">
        <v>18</v>
      </c>
      <c r="F2344" s="116">
        <v>5.0674097829809757E-2</v>
      </c>
      <c r="G2344" s="116">
        <v>5.0705233988230534E-2</v>
      </c>
      <c r="H2344" s="116">
        <v>5.0733256530809227E-2</v>
      </c>
      <c r="I2344" s="86">
        <v>0.11141762929289785</v>
      </c>
      <c r="J2344" s="86">
        <v>0.11144253821963446</v>
      </c>
      <c r="K2344" s="86">
        <v>0.11146433353052901</v>
      </c>
      <c r="L2344" s="86">
        <v>2.1327708067378648</v>
      </c>
      <c r="M2344" s="86">
        <v>2.1506055982812842</v>
      </c>
      <c r="N2344" s="86">
        <v>2.1690475449139086</v>
      </c>
      <c r="O2344" s="117">
        <v>11.55304355948563</v>
      </c>
      <c r="P2344" s="117">
        <v>11.634607840084691</v>
      </c>
      <c r="Q2344" s="117">
        <v>11.720490705856712</v>
      </c>
    </row>
    <row r="2345" spans="1:17" x14ac:dyDescent="0.25">
      <c r="A2345" t="s">
        <v>2447</v>
      </c>
      <c r="B2345">
        <v>19</v>
      </c>
      <c r="C2345">
        <v>66</v>
      </c>
      <c r="D2345">
        <v>6</v>
      </c>
      <c r="E2345">
        <v>18</v>
      </c>
      <c r="F2345" s="116">
        <v>5.0691100131340296E-2</v>
      </c>
      <c r="G2345" s="116">
        <v>5.0719244480580399E-2</v>
      </c>
      <c r="H2345" s="116">
        <v>5.0747388829820501E-2</v>
      </c>
      <c r="I2345" s="86">
        <v>0.11143286009131277</v>
      </c>
      <c r="J2345" s="86">
        <v>0.11145475014072175</v>
      </c>
      <c r="K2345" s="86">
        <v>0.11147351304021515</v>
      </c>
      <c r="L2345" s="86">
        <v>2.1394458690349616</v>
      </c>
      <c r="M2345" s="86">
        <v>2.1034179748577149</v>
      </c>
      <c r="N2345" s="86">
        <v>2.1211301519794858</v>
      </c>
      <c r="O2345" s="117">
        <v>11.070917505785227</v>
      </c>
      <c r="P2345" s="117">
        <v>10.904806429420226</v>
      </c>
      <c r="Q2345" s="117">
        <v>10.985718306335606</v>
      </c>
    </row>
    <row r="2346" spans="1:17" x14ac:dyDescent="0.25">
      <c r="A2346" t="s">
        <v>2448</v>
      </c>
      <c r="B2346">
        <v>20</v>
      </c>
      <c r="C2346">
        <v>65</v>
      </c>
      <c r="D2346">
        <v>6</v>
      </c>
      <c r="E2346">
        <v>18</v>
      </c>
      <c r="F2346" s="116">
        <v>5.070444657357815E-2</v>
      </c>
      <c r="G2346" s="116">
        <v>5.0732718676865567E-2</v>
      </c>
      <c r="H2346" s="116">
        <v>5.0760990780152983E-2</v>
      </c>
      <c r="I2346" s="86">
        <v>0.11144234846937974</v>
      </c>
      <c r="J2346" s="86">
        <v>0.11146433788304773</v>
      </c>
      <c r="K2346" s="86">
        <v>0.1114800446070963</v>
      </c>
      <c r="L2346" s="86">
        <v>2.0838016554887147</v>
      </c>
      <c r="M2346" s="86">
        <v>2.1019931832817629</v>
      </c>
      <c r="N2346" s="86">
        <v>2.0662085538819168</v>
      </c>
      <c r="O2346" s="117">
        <v>10.385251386118398</v>
      </c>
      <c r="P2346" s="117">
        <v>10.469511677949329</v>
      </c>
      <c r="Q2346" s="117">
        <v>10.305231909780577</v>
      </c>
    </row>
    <row r="2347" spans="1:17" x14ac:dyDescent="0.25">
      <c r="A2347" t="s">
        <v>2449</v>
      </c>
      <c r="B2347">
        <v>21</v>
      </c>
      <c r="C2347">
        <v>64</v>
      </c>
      <c r="D2347">
        <v>6</v>
      </c>
      <c r="E2347">
        <v>18</v>
      </c>
      <c r="F2347" s="116">
        <v>5.0718851100765405E-2</v>
      </c>
      <c r="G2347" s="116">
        <v>5.0747257949972382E-2</v>
      </c>
      <c r="H2347" s="116">
        <v>5.0772508482600807E-2</v>
      </c>
      <c r="I2347" s="86">
        <v>0.1114558510218575</v>
      </c>
      <c r="J2347" s="86">
        <v>0.11147478892132881</v>
      </c>
      <c r="K2347" s="86">
        <v>0.11148425787106447</v>
      </c>
      <c r="L2347" s="86">
        <v>2.0279554959362422</v>
      </c>
      <c r="M2347" s="86">
        <v>2.0454320208316896</v>
      </c>
      <c r="N2347" s="86">
        <v>2.0635066677187721</v>
      </c>
      <c r="O2347" s="117">
        <v>9.7389315868381594</v>
      </c>
      <c r="P2347" s="117">
        <v>9.8180667560956358</v>
      </c>
      <c r="Q2347" s="117">
        <v>9.9013966700860099</v>
      </c>
    </row>
    <row r="2348" spans="1:17" x14ac:dyDescent="0.25">
      <c r="A2348" t="s">
        <v>2450</v>
      </c>
      <c r="B2348">
        <v>22</v>
      </c>
      <c r="C2348">
        <v>63</v>
      </c>
      <c r="D2348">
        <v>6</v>
      </c>
      <c r="E2348">
        <v>18</v>
      </c>
      <c r="F2348" s="116">
        <v>5.0733579710374802E-2</v>
      </c>
      <c r="G2348" s="116">
        <v>5.0758957603058034E-2</v>
      </c>
      <c r="H2348" s="116">
        <v>5.0784335495741274E-2</v>
      </c>
      <c r="I2348" s="86">
        <v>0.11146604913794471</v>
      </c>
      <c r="J2348" s="86">
        <v>0.11148191032087174</v>
      </c>
      <c r="K2348" s="86">
        <v>0.11148825479404254</v>
      </c>
      <c r="L2348" s="86">
        <v>2.0306755277808617</v>
      </c>
      <c r="M2348" s="86">
        <v>1.9951337890779894</v>
      </c>
      <c r="N2348" s="86">
        <v>2.0126064681903975</v>
      </c>
      <c r="O2348" s="117">
        <v>9.377023490411915</v>
      </c>
      <c r="P2348" s="117">
        <v>9.2163560518343459</v>
      </c>
      <c r="Q2348" s="117">
        <v>9.2946151283962752</v>
      </c>
    </row>
    <row r="2349" spans="1:17" x14ac:dyDescent="0.25">
      <c r="A2349" t="s">
        <v>2451</v>
      </c>
      <c r="B2349">
        <v>23</v>
      </c>
      <c r="C2349">
        <v>62</v>
      </c>
      <c r="D2349">
        <v>6</v>
      </c>
      <c r="E2349">
        <v>18</v>
      </c>
      <c r="F2349" s="116">
        <v>5.0746268656716415E-2</v>
      </c>
      <c r="G2349" s="116">
        <v>5.0771782115065694E-2</v>
      </c>
      <c r="H2349" s="116">
        <v>5.0794106391121314E-2</v>
      </c>
      <c r="I2349" s="86">
        <v>0.11147467789258834</v>
      </c>
      <c r="J2349" s="86">
        <v>0.11148424543946932</v>
      </c>
      <c r="K2349" s="86">
        <v>0.11148424543946932</v>
      </c>
      <c r="L2349" s="86">
        <v>1.9722987625972701</v>
      </c>
      <c r="M2349" s="86">
        <v>1.9902538589105754</v>
      </c>
      <c r="N2349" s="86">
        <v>1.9549352595994387</v>
      </c>
      <c r="O2349" s="117">
        <v>8.7998883786197215</v>
      </c>
      <c r="P2349" s="117">
        <v>8.8813783645873201</v>
      </c>
      <c r="Q2349" s="117">
        <v>8.7224964918994772</v>
      </c>
    </row>
    <row r="2350" spans="1:17" x14ac:dyDescent="0.25">
      <c r="A2350" t="s">
        <v>2452</v>
      </c>
      <c r="B2350">
        <v>24</v>
      </c>
      <c r="C2350">
        <v>61</v>
      </c>
      <c r="D2350">
        <v>6</v>
      </c>
      <c r="E2350">
        <v>18</v>
      </c>
      <c r="F2350" s="116">
        <v>5.0759337363888574E-2</v>
      </c>
      <c r="G2350" s="116">
        <v>5.0781788732620237E-2</v>
      </c>
      <c r="H2350" s="116">
        <v>5.0801032762961655E-2</v>
      </c>
      <c r="I2350" s="86">
        <v>0.11148066776785284</v>
      </c>
      <c r="J2350" s="86">
        <v>0.11148708244463332</v>
      </c>
      <c r="K2350" s="86">
        <v>0.11148066776785284</v>
      </c>
      <c r="L2350" s="86">
        <v>1.9200378465930048</v>
      </c>
      <c r="M2350" s="86">
        <v>1.937293327132479</v>
      </c>
      <c r="N2350" s="86">
        <v>1.955138957935757</v>
      </c>
      <c r="O2350" s="117">
        <v>8.2614109081578651</v>
      </c>
      <c r="P2350" s="117">
        <v>8.3379412094873064</v>
      </c>
      <c r="Q2350" s="117">
        <v>8.4185255865420086</v>
      </c>
    </row>
    <row r="2351" spans="1:17" x14ac:dyDescent="0.25">
      <c r="A2351" t="s">
        <v>2453</v>
      </c>
      <c r="B2351">
        <v>25</v>
      </c>
      <c r="C2351">
        <v>60</v>
      </c>
      <c r="D2351">
        <v>6</v>
      </c>
      <c r="E2351">
        <v>18</v>
      </c>
      <c r="F2351" s="116">
        <v>5.0451758631816716E-2</v>
      </c>
      <c r="G2351" s="116">
        <v>5.0471119716037433E-2</v>
      </c>
      <c r="H2351" s="116">
        <v>5.0487253952888028E-2</v>
      </c>
      <c r="I2351" s="86">
        <v>0.11148434979025493</v>
      </c>
      <c r="J2351" s="86">
        <v>0.11148434979025493</v>
      </c>
      <c r="K2351" s="86">
        <v>0.11147144240077445</v>
      </c>
      <c r="L2351" s="86">
        <v>1.9435979348176831</v>
      </c>
      <c r="M2351" s="86">
        <v>1.9083155856727976</v>
      </c>
      <c r="N2351" s="86">
        <v>1.9256615037108744</v>
      </c>
      <c r="O2351" s="117">
        <v>7.9802291061632786</v>
      </c>
      <c r="P2351" s="117">
        <v>7.8248660858341399</v>
      </c>
      <c r="Q2351" s="117">
        <v>7.9005421103581801</v>
      </c>
    </row>
    <row r="2352" spans="1:17" x14ac:dyDescent="0.25">
      <c r="A2352" t="s">
        <v>2454</v>
      </c>
      <c r="B2352">
        <v>26</v>
      </c>
      <c r="C2352">
        <v>59</v>
      </c>
      <c r="D2352">
        <v>6</v>
      </c>
      <c r="E2352">
        <v>18</v>
      </c>
      <c r="F2352" s="116">
        <v>4.8411035871453859E-2</v>
      </c>
      <c r="G2352" s="116">
        <v>4.8427274646400675E-2</v>
      </c>
      <c r="H2352" s="116">
        <v>4.8440265666358132E-2</v>
      </c>
      <c r="I2352" s="86">
        <v>0.11537974375213134</v>
      </c>
      <c r="J2352" s="86">
        <v>0.11537000048716325</v>
      </c>
      <c r="K2352" s="86">
        <v>0.1153472662022377</v>
      </c>
      <c r="L2352" s="86">
        <v>2.0821064938861014</v>
      </c>
      <c r="M2352" s="86">
        <v>2.0996963349084945</v>
      </c>
      <c r="N2352" s="86">
        <v>2.0650882577418361</v>
      </c>
      <c r="O2352" s="117">
        <v>7.486588395771423</v>
      </c>
      <c r="P2352" s="117">
        <v>7.5584774524609859</v>
      </c>
      <c r="Q2352" s="117">
        <v>7.4183660544648511</v>
      </c>
    </row>
    <row r="2353" spans="1:17" x14ac:dyDescent="0.25">
      <c r="A2353" t="s">
        <v>2455</v>
      </c>
      <c r="B2353">
        <v>27</v>
      </c>
      <c r="C2353">
        <v>58</v>
      </c>
      <c r="D2353">
        <v>6</v>
      </c>
      <c r="E2353">
        <v>18</v>
      </c>
      <c r="F2353" s="116">
        <v>4.841964125120591E-2</v>
      </c>
      <c r="G2353" s="116">
        <v>4.8435992609186192E-2</v>
      </c>
      <c r="H2353" s="116">
        <v>4.8445803423974358E-2</v>
      </c>
      <c r="I2353" s="86">
        <v>0.11537518190885752</v>
      </c>
      <c r="J2353" s="86">
        <v>0.11535883055087726</v>
      </c>
      <c r="K2353" s="86">
        <v>0.11532939810651274</v>
      </c>
      <c r="L2353" s="86">
        <v>2.018143466814919</v>
      </c>
      <c r="M2353" s="86">
        <v>2.0350573115097208</v>
      </c>
      <c r="N2353" s="86">
        <v>2.0525401834622365</v>
      </c>
      <c r="O2353" s="117">
        <v>7.0422715306506207</v>
      </c>
      <c r="P2353" s="117">
        <v>7.1100021256765373</v>
      </c>
      <c r="Q2353" s="117">
        <v>7.1813758032604609</v>
      </c>
    </row>
    <row r="2354" spans="1:17" x14ac:dyDescent="0.25">
      <c r="A2354" t="s">
        <v>2456</v>
      </c>
      <c r="B2354">
        <v>28</v>
      </c>
      <c r="C2354">
        <v>57</v>
      </c>
      <c r="D2354">
        <v>6</v>
      </c>
      <c r="E2354">
        <v>18</v>
      </c>
      <c r="F2354" s="116">
        <v>4.8429340932676625E-2</v>
      </c>
      <c r="G2354" s="116">
        <v>4.8439224471642478E-2</v>
      </c>
      <c r="H2354" s="116">
        <v>4.8449108010608331E-2</v>
      </c>
      <c r="I2354" s="86">
        <v>0.11537055034839475</v>
      </c>
      <c r="J2354" s="86">
        <v>0.11534748875747443</v>
      </c>
      <c r="K2354" s="86">
        <v>0.11531124911459964</v>
      </c>
      <c r="L2354" s="86">
        <v>1.999173077239857</v>
      </c>
      <c r="M2354" s="86">
        <v>1.9649859159569736</v>
      </c>
      <c r="N2354" s="86">
        <v>1.9817945212249</v>
      </c>
      <c r="O2354" s="117">
        <v>6.8264252886817003</v>
      </c>
      <c r="P2354" s="117">
        <v>6.6883324822508117</v>
      </c>
      <c r="Q2354" s="117">
        <v>6.7555701978355049</v>
      </c>
    </row>
    <row r="2355" spans="1:17" x14ac:dyDescent="0.25">
      <c r="A2355" t="s">
        <v>2457</v>
      </c>
      <c r="B2355">
        <v>29</v>
      </c>
      <c r="C2355">
        <v>56</v>
      </c>
      <c r="D2355">
        <v>6</v>
      </c>
      <c r="E2355">
        <v>18</v>
      </c>
      <c r="F2355" s="116">
        <v>4.8433530906011851E-2</v>
      </c>
      <c r="G2355" s="116">
        <v>4.844349255366838E-2</v>
      </c>
      <c r="H2355" s="116">
        <v>4.8453454201324901E-2</v>
      </c>
      <c r="I2355" s="86">
        <v>0.1153592004117481</v>
      </c>
      <c r="J2355" s="86">
        <v>0.11532931546877853</v>
      </c>
      <c r="K2355" s="86">
        <v>0.11529278942737128</v>
      </c>
      <c r="L2355" s="86">
        <v>1.9203101392970396</v>
      </c>
      <c r="M2355" s="86">
        <v>1.9375869568826685</v>
      </c>
      <c r="N2355" s="86">
        <v>1.9035978150786139</v>
      </c>
      <c r="O2355" s="117">
        <v>6.4213013232388638</v>
      </c>
      <c r="P2355" s="117">
        <v>6.4916405173415681</v>
      </c>
      <c r="Q2355" s="117">
        <v>6.3545549633909451</v>
      </c>
    </row>
    <row r="2356" spans="1:17" x14ac:dyDescent="0.25">
      <c r="A2356" t="s">
        <v>2458</v>
      </c>
      <c r="B2356">
        <v>30</v>
      </c>
      <c r="C2356">
        <v>55</v>
      </c>
      <c r="D2356">
        <v>6</v>
      </c>
      <c r="E2356">
        <v>18</v>
      </c>
      <c r="F2356" s="116">
        <v>4.8441214881291231E-2</v>
      </c>
      <c r="G2356" s="116">
        <v>4.8447912132069788E-2</v>
      </c>
      <c r="H2356" s="116">
        <v>4.8454609382848339E-2</v>
      </c>
      <c r="I2356" s="86">
        <v>0.11534675015905971</v>
      </c>
      <c r="J2356" s="86">
        <v>0.11531326390516693</v>
      </c>
      <c r="K2356" s="86">
        <v>0.11527642902588488</v>
      </c>
      <c r="L2356" s="86">
        <v>1.8272611592941097</v>
      </c>
      <c r="M2356" s="86">
        <v>1.8438770384757057</v>
      </c>
      <c r="N2356" s="86">
        <v>1.8610554867227003</v>
      </c>
      <c r="O2356" s="117">
        <v>6.0388607976425677</v>
      </c>
      <c r="P2356" s="117">
        <v>6.1049090848206813</v>
      </c>
      <c r="Q2356" s="117">
        <v>6.1745069149114284</v>
      </c>
    </row>
    <row r="2357" spans="1:17" x14ac:dyDescent="0.25">
      <c r="A2357" t="s">
        <v>2459</v>
      </c>
      <c r="B2357">
        <v>31</v>
      </c>
      <c r="C2357">
        <v>54</v>
      </c>
      <c r="D2357">
        <v>6</v>
      </c>
      <c r="E2357">
        <v>18</v>
      </c>
      <c r="F2357" s="116">
        <v>4.8443175482759206E-2</v>
      </c>
      <c r="G2357" s="116">
        <v>4.8453312158943079E-2</v>
      </c>
      <c r="H2357" s="116">
        <v>4.8460069943065669E-2</v>
      </c>
      <c r="I2357" s="86">
        <v>0.11532834383605615</v>
      </c>
      <c r="J2357" s="86">
        <v>0.11529455491544323</v>
      </c>
      <c r="K2357" s="86">
        <v>0.11526076599483029</v>
      </c>
      <c r="L2357" s="86">
        <v>1.7781351894713724</v>
      </c>
      <c r="M2357" s="86">
        <v>1.7445287290297511</v>
      </c>
      <c r="N2357" s="86">
        <v>1.7610515112094745</v>
      </c>
      <c r="O2357" s="117">
        <v>5.8799918906590527</v>
      </c>
      <c r="P2357" s="117">
        <v>5.7453430420165228</v>
      </c>
      <c r="Q2357" s="117">
        <v>5.8109036846817927</v>
      </c>
    </row>
    <row r="2358" spans="1:17" x14ac:dyDescent="0.25">
      <c r="A2358" t="s">
        <v>2460</v>
      </c>
      <c r="B2358">
        <v>32</v>
      </c>
      <c r="C2358">
        <v>53</v>
      </c>
      <c r="D2358">
        <v>6</v>
      </c>
      <c r="E2358">
        <v>18</v>
      </c>
      <c r="F2358" s="116">
        <v>4.8449493398833282E-2</v>
      </c>
      <c r="G2358" s="116">
        <v>4.8456316310169549E-2</v>
      </c>
      <c r="H2358" s="116">
        <v>4.8466550677173953E-2</v>
      </c>
      <c r="I2358" s="86">
        <v>0.11531061303858356</v>
      </c>
      <c r="J2358" s="86">
        <v>0.11527649848190223</v>
      </c>
      <c r="K2358" s="86">
        <v>0.11524579538088903</v>
      </c>
      <c r="L2358" s="86">
        <v>1.6829120185583188</v>
      </c>
      <c r="M2358" s="86">
        <v>1.6999897656329956</v>
      </c>
      <c r="N2358" s="86">
        <v>1.6663903387575478</v>
      </c>
      <c r="O2358" s="117">
        <v>5.531736772080647</v>
      </c>
      <c r="P2358" s="117">
        <v>5.6003070310101322</v>
      </c>
      <c r="Q2358" s="117">
        <v>5.4666632552109986</v>
      </c>
    </row>
    <row r="2359" spans="1:17" x14ac:dyDescent="0.25">
      <c r="A2359" t="s">
        <v>2461</v>
      </c>
      <c r="B2359">
        <v>33</v>
      </c>
      <c r="C2359">
        <v>52</v>
      </c>
      <c r="D2359">
        <v>6</v>
      </c>
      <c r="E2359">
        <v>18</v>
      </c>
      <c r="F2359" s="116">
        <v>4.8450801309667411E-2</v>
      </c>
      <c r="G2359" s="116">
        <v>4.8461140789246938E-2</v>
      </c>
      <c r="H2359" s="116">
        <v>4.8474926762019643E-2</v>
      </c>
      <c r="I2359" s="86">
        <v>0.11529553679131484</v>
      </c>
      <c r="J2359" s="86">
        <v>0.11526107185938307</v>
      </c>
      <c r="K2359" s="86">
        <v>0.11523694640703085</v>
      </c>
      <c r="L2359" s="86">
        <v>1.5819886265724625</v>
      </c>
      <c r="M2359" s="86">
        <v>1.5984249526107186</v>
      </c>
      <c r="N2359" s="86">
        <v>1.6154127175598829</v>
      </c>
      <c r="O2359" s="117">
        <v>5.206510425641909</v>
      </c>
      <c r="P2359" s="117">
        <v>5.2708978114768223</v>
      </c>
      <c r="Q2359" s="117">
        <v>5.3387489229708773</v>
      </c>
    </row>
    <row r="2360" spans="1:17" x14ac:dyDescent="0.25">
      <c r="A2360" t="s">
        <v>2462</v>
      </c>
      <c r="B2360">
        <v>34</v>
      </c>
      <c r="C2360">
        <v>51</v>
      </c>
      <c r="D2360">
        <v>6</v>
      </c>
      <c r="E2360">
        <v>18</v>
      </c>
      <c r="F2360" s="116">
        <v>4.8156794425087107E-2</v>
      </c>
      <c r="G2360" s="116">
        <v>4.8167247386759579E-2</v>
      </c>
      <c r="H2360" s="116">
        <v>4.8184668989547041E-2</v>
      </c>
      <c r="I2360" s="86">
        <v>0.11527526132404181</v>
      </c>
      <c r="J2360" s="86">
        <v>0.11524738675958188</v>
      </c>
      <c r="K2360" s="86">
        <v>0.11522996515679443</v>
      </c>
      <c r="L2360" s="86">
        <v>1.5558885017421602</v>
      </c>
      <c r="M2360" s="86">
        <v>1.5223484320557492</v>
      </c>
      <c r="N2360" s="86">
        <v>1.5388397212543554</v>
      </c>
      <c r="O2360" s="117">
        <v>5.0898989547038331</v>
      </c>
      <c r="P2360" s="117">
        <v>4.9586550522648087</v>
      </c>
      <c r="Q2360" s="117">
        <v>5.0225574912891986</v>
      </c>
    </row>
    <row r="2361" spans="1:17" x14ac:dyDescent="0.25">
      <c r="A2361" t="s">
        <v>2463</v>
      </c>
      <c r="B2361">
        <v>35</v>
      </c>
      <c r="C2361">
        <v>50</v>
      </c>
      <c r="D2361">
        <v>6</v>
      </c>
      <c r="E2361">
        <v>18</v>
      </c>
      <c r="F2361" s="116">
        <v>4.4036309156605273E-2</v>
      </c>
      <c r="G2361" s="116">
        <v>4.4046884639111661E-2</v>
      </c>
      <c r="H2361" s="116">
        <v>4.4064510443288976E-2</v>
      </c>
      <c r="I2361" s="86">
        <v>0.11914691107781793</v>
      </c>
      <c r="J2361" s="86">
        <v>0.11911870979113422</v>
      </c>
      <c r="K2361" s="86">
        <v>0.11910460914779236</v>
      </c>
      <c r="L2361" s="86">
        <v>1.7290526130254693</v>
      </c>
      <c r="M2361" s="86">
        <v>1.7450074909667754</v>
      </c>
      <c r="N2361" s="86">
        <v>1.713610645985723</v>
      </c>
      <c r="O2361" s="117">
        <v>4.7817079404247815</v>
      </c>
      <c r="P2361" s="117">
        <v>4.8458517669868684</v>
      </c>
      <c r="Q2361" s="117">
        <v>4.7208671895655243</v>
      </c>
    </row>
    <row r="2362" spans="1:17" x14ac:dyDescent="0.25">
      <c r="A2362" t="s">
        <v>2464</v>
      </c>
      <c r="B2362">
        <v>36</v>
      </c>
      <c r="C2362">
        <v>49</v>
      </c>
      <c r="D2362">
        <v>6</v>
      </c>
      <c r="E2362">
        <v>18</v>
      </c>
      <c r="F2362" s="116">
        <v>4.4040331935397518E-2</v>
      </c>
      <c r="G2362" s="116">
        <v>4.4058177924511464E-2</v>
      </c>
      <c r="H2362" s="116">
        <v>4.407602391362541E-2</v>
      </c>
      <c r="I2362" s="86">
        <v>0.11913268492906219</v>
      </c>
      <c r="J2362" s="86">
        <v>0.11911126974212546</v>
      </c>
      <c r="K2362" s="86">
        <v>0.11910413134647987</v>
      </c>
      <c r="L2362" s="86">
        <v>1.6568501829213884</v>
      </c>
      <c r="M2362" s="86">
        <v>1.6722084411528508</v>
      </c>
      <c r="N2362" s="86">
        <v>1.6880788792718837</v>
      </c>
      <c r="O2362" s="117">
        <v>4.5988971178727578</v>
      </c>
      <c r="P2362" s="117">
        <v>4.6593307754082272</v>
      </c>
      <c r="Q2362" s="117">
        <v>4.7230516641384845</v>
      </c>
    </row>
    <row r="2363" spans="1:17" x14ac:dyDescent="0.25">
      <c r="A2363" t="s">
        <v>2465</v>
      </c>
      <c r="B2363">
        <v>37</v>
      </c>
      <c r="C2363">
        <v>48</v>
      </c>
      <c r="D2363">
        <v>6</v>
      </c>
      <c r="E2363">
        <v>18</v>
      </c>
      <c r="F2363" s="116">
        <v>4.4050202546296297E-2</v>
      </c>
      <c r="G2363" s="116">
        <v>4.4064670138888887E-2</v>
      </c>
      <c r="H2363" s="116">
        <v>4.4086371527777779E-2</v>
      </c>
      <c r="I2363" s="86">
        <v>0.11911892361111111</v>
      </c>
      <c r="J2363" s="86">
        <v>0.11910807291666667</v>
      </c>
      <c r="K2363" s="86">
        <v>0.11910445601851852</v>
      </c>
      <c r="L2363" s="86">
        <v>1.6261863425925926</v>
      </c>
      <c r="M2363" s="86">
        <v>1.5951208043981482</v>
      </c>
      <c r="N2363" s="86">
        <v>1.6103967737268519</v>
      </c>
      <c r="O2363" s="117">
        <v>4.6114547164351851</v>
      </c>
      <c r="P2363" s="117">
        <v>4.4881365740740744</v>
      </c>
      <c r="Q2363" s="117">
        <v>4.5481626157407407</v>
      </c>
    </row>
    <row r="2364" spans="1:17" x14ac:dyDescent="0.25">
      <c r="A2364" t="s">
        <v>2466</v>
      </c>
      <c r="B2364">
        <v>38</v>
      </c>
      <c r="C2364">
        <v>47</v>
      </c>
      <c r="D2364">
        <v>6</v>
      </c>
      <c r="E2364">
        <v>18</v>
      </c>
      <c r="F2364" s="116">
        <v>4.4058034813551236E-2</v>
      </c>
      <c r="G2364" s="116">
        <v>4.4076377042865787E-2</v>
      </c>
      <c r="H2364" s="116">
        <v>4.4098387718043253E-2</v>
      </c>
      <c r="I2364" s="86">
        <v>0.11911076872283058</v>
      </c>
      <c r="J2364" s="86">
        <v>0.11910343183110475</v>
      </c>
      <c r="K2364" s="86">
        <v>0.11910343183110475</v>
      </c>
      <c r="L2364" s="86">
        <v>1.5485317045433702</v>
      </c>
      <c r="M2364" s="86">
        <v>1.5642399897283517</v>
      </c>
      <c r="N2364" s="86">
        <v>1.5333333333333334</v>
      </c>
      <c r="O2364" s="117">
        <v>4.4379317302224912</v>
      </c>
      <c r="P2364" s="117">
        <v>4.5007942185293199</v>
      </c>
      <c r="Q2364" s="117">
        <v>4.3783084796126124</v>
      </c>
    </row>
    <row r="2365" spans="1:17" x14ac:dyDescent="0.25">
      <c r="A2365" t="s">
        <v>2467</v>
      </c>
      <c r="B2365">
        <v>39</v>
      </c>
      <c r="C2365">
        <v>46</v>
      </c>
      <c r="D2365">
        <v>6</v>
      </c>
      <c r="E2365">
        <v>18</v>
      </c>
      <c r="F2365" s="116">
        <v>4.4067039106145255E-2</v>
      </c>
      <c r="G2365" s="116">
        <v>4.4089385474860333E-2</v>
      </c>
      <c r="H2365" s="116">
        <v>4.4111731843575419E-2</v>
      </c>
      <c r="I2365" s="86">
        <v>0.11910614525139665</v>
      </c>
      <c r="J2365" s="86">
        <v>0.1191024208566108</v>
      </c>
      <c r="K2365" s="86">
        <v>0.11910614525139665</v>
      </c>
      <c r="L2365" s="86">
        <v>1.4713966480446927</v>
      </c>
      <c r="M2365" s="86">
        <v>1.4865176908752327</v>
      </c>
      <c r="N2365" s="86">
        <v>1.5021489757914339</v>
      </c>
      <c r="O2365" s="117">
        <v>4.2783873370577279</v>
      </c>
      <c r="P2365" s="117">
        <v>4.3376014897579145</v>
      </c>
      <c r="Q2365" s="117">
        <v>4.4000372439478586</v>
      </c>
    </row>
    <row r="2366" spans="1:17" x14ac:dyDescent="0.25">
      <c r="A2366" t="s">
        <v>2468</v>
      </c>
      <c r="B2366">
        <v>40</v>
      </c>
      <c r="C2366">
        <v>45</v>
      </c>
      <c r="D2366">
        <v>6</v>
      </c>
      <c r="E2366">
        <v>18</v>
      </c>
      <c r="F2366" s="116">
        <v>4.4077291394613825E-2</v>
      </c>
      <c r="G2366" s="116">
        <v>4.4100001892541492E-2</v>
      </c>
      <c r="H2366" s="116">
        <v>4.4122712390469158E-2</v>
      </c>
      <c r="I2366" s="86">
        <v>0.11910520638164991</v>
      </c>
      <c r="J2366" s="86">
        <v>0.11910520638164991</v>
      </c>
      <c r="K2366" s="86">
        <v>0.11910520638164991</v>
      </c>
      <c r="L2366" s="86">
        <v>1.4397963625352486</v>
      </c>
      <c r="M2366" s="86">
        <v>1.4091901814947292</v>
      </c>
      <c r="N2366" s="86">
        <v>1.4242415639962906</v>
      </c>
      <c r="O2366" s="117">
        <v>4.3038891727701127</v>
      </c>
      <c r="P2366" s="117">
        <v>4.1830693237949239</v>
      </c>
      <c r="Q2366" s="117">
        <v>4.2418781581786185</v>
      </c>
    </row>
    <row r="2367" spans="1:17" x14ac:dyDescent="0.25">
      <c r="A2367" t="s">
        <v>2469</v>
      </c>
      <c r="B2367">
        <v>41</v>
      </c>
      <c r="C2367">
        <v>44</v>
      </c>
      <c r="D2367">
        <v>6</v>
      </c>
      <c r="E2367">
        <v>18</v>
      </c>
      <c r="F2367" s="116">
        <v>4.4088423322806748E-2</v>
      </c>
      <c r="G2367" s="116">
        <v>4.4111530462913037E-2</v>
      </c>
      <c r="H2367" s="116">
        <v>4.4134637603019333E-2</v>
      </c>
      <c r="I2367" s="86">
        <v>0.11910190248786875</v>
      </c>
      <c r="J2367" s="86">
        <v>0.11910575367788646</v>
      </c>
      <c r="K2367" s="86">
        <v>0.11910575367788646</v>
      </c>
      <c r="L2367" s="86">
        <v>1.361557421243164</v>
      </c>
      <c r="M2367" s="86">
        <v>1.377043056304398</v>
      </c>
      <c r="N2367" s="86">
        <v>1.346576292074251</v>
      </c>
      <c r="O2367" s="117">
        <v>4.1542709697296463</v>
      </c>
      <c r="P2367" s="117">
        <v>4.2156704921820847</v>
      </c>
      <c r="Q2367" s="117">
        <v>4.0960371254717707</v>
      </c>
    </row>
    <row r="2368" spans="1:17" x14ac:dyDescent="0.25">
      <c r="A2368" t="s">
        <v>2470</v>
      </c>
      <c r="B2368">
        <v>42</v>
      </c>
      <c r="C2368">
        <v>43</v>
      </c>
      <c r="D2368">
        <v>6</v>
      </c>
      <c r="E2368">
        <v>18</v>
      </c>
      <c r="F2368" s="116">
        <v>4.4101377064616108E-2</v>
      </c>
      <c r="G2368" s="116">
        <v>4.4124916630703441E-2</v>
      </c>
      <c r="H2368" s="116">
        <v>4.4148456196790774E-2</v>
      </c>
      <c r="I2368" s="86">
        <v>0.11910235787986975</v>
      </c>
      <c r="J2368" s="86">
        <v>0.1191062811408843</v>
      </c>
      <c r="K2368" s="86">
        <v>0.1191062811408843</v>
      </c>
      <c r="L2368" s="86">
        <v>1.2790968653144494</v>
      </c>
      <c r="M2368" s="86">
        <v>1.2940131036917886</v>
      </c>
      <c r="N2368" s="86">
        <v>1.3094275962179764</v>
      </c>
      <c r="O2368" s="117">
        <v>4.008274157479697</v>
      </c>
      <c r="P2368" s="117">
        <v>4.0661030248342422</v>
      </c>
      <c r="Q2368" s="117">
        <v>4.1270822707834753</v>
      </c>
    </row>
    <row r="2369" spans="1:17" x14ac:dyDescent="0.25">
      <c r="A2369" t="s">
        <v>2471</v>
      </c>
      <c r="B2369">
        <v>43</v>
      </c>
      <c r="C2369">
        <v>42</v>
      </c>
      <c r="D2369">
        <v>6</v>
      </c>
      <c r="E2369">
        <v>18</v>
      </c>
      <c r="F2369" s="116">
        <v>4.4110055027513757E-2</v>
      </c>
      <c r="G2369" s="116">
        <v>4.4134067033516758E-2</v>
      </c>
      <c r="H2369" s="116">
        <v>4.4158079039519758E-2</v>
      </c>
      <c r="I2369" s="86">
        <v>0.11910355177588794</v>
      </c>
      <c r="J2369" s="86">
        <v>0.11910355177588794</v>
      </c>
      <c r="K2369" s="86">
        <v>0.11910355177588794</v>
      </c>
      <c r="L2369" s="86">
        <v>1.2456548274137069</v>
      </c>
      <c r="M2369" s="86">
        <v>1.2153236618309156</v>
      </c>
      <c r="N2369" s="86">
        <v>1.2302411205602801</v>
      </c>
      <c r="O2369" s="117">
        <v>4.0499689844922457</v>
      </c>
      <c r="P2369" s="117">
        <v>3.9319899949974988</v>
      </c>
      <c r="Q2369" s="117">
        <v>3.9894187093546774</v>
      </c>
    </row>
    <row r="2370" spans="1:17" x14ac:dyDescent="0.25">
      <c r="A2370" t="s">
        <v>2472</v>
      </c>
      <c r="B2370">
        <v>44</v>
      </c>
      <c r="C2370">
        <v>41</v>
      </c>
      <c r="D2370">
        <v>6</v>
      </c>
      <c r="E2370">
        <v>18</v>
      </c>
      <c r="F2370" s="116">
        <v>4.3561806251149859E-2</v>
      </c>
      <c r="G2370" s="116">
        <v>4.3586336597232156E-2</v>
      </c>
      <c r="H2370" s="116">
        <v>4.3610866943314459E-2</v>
      </c>
      <c r="I2370" s="86">
        <v>0.11910709540260431</v>
      </c>
      <c r="J2370" s="86">
        <v>0.11910300701159059</v>
      </c>
      <c r="K2370" s="86">
        <v>0.11909891862057687</v>
      </c>
      <c r="L2370" s="86">
        <v>1.1856906314519922</v>
      </c>
      <c r="M2370" s="86">
        <v>1.2010261861444429</v>
      </c>
      <c r="N2370" s="86">
        <v>1.1708477278766942</v>
      </c>
      <c r="O2370" s="117">
        <v>3.9146425724156257</v>
      </c>
      <c r="P2370" s="117">
        <v>3.9746029150227926</v>
      </c>
      <c r="Q2370" s="117">
        <v>3.8577730534148285</v>
      </c>
    </row>
    <row r="2371" spans="1:17" x14ac:dyDescent="0.25">
      <c r="A2371" t="s">
        <v>2473</v>
      </c>
      <c r="B2371">
        <v>45</v>
      </c>
      <c r="C2371">
        <v>40</v>
      </c>
      <c r="D2371">
        <v>6</v>
      </c>
      <c r="E2371">
        <v>18</v>
      </c>
      <c r="F2371" s="116">
        <v>3.8903994980129683E-2</v>
      </c>
      <c r="G2371" s="116">
        <v>3.8924911106463081E-2</v>
      </c>
      <c r="H2371" s="116">
        <v>3.8945827232796486E-2</v>
      </c>
      <c r="I2371" s="86">
        <v>0.12622463919682075</v>
      </c>
      <c r="J2371" s="86">
        <v>0.12622045597155407</v>
      </c>
      <c r="K2371" s="86">
        <v>0.1262120895210207</v>
      </c>
      <c r="L2371" s="86">
        <v>1.3134281531060448</v>
      </c>
      <c r="M2371" s="86">
        <v>1.3267266262288224</v>
      </c>
      <c r="N2371" s="86">
        <v>1.3404664296172348</v>
      </c>
      <c r="O2371" s="117">
        <v>3.791144112110437</v>
      </c>
      <c r="P2371" s="117">
        <v>3.8473331938924913</v>
      </c>
      <c r="Q2371" s="117">
        <v>3.9066220455971554</v>
      </c>
    </row>
    <row r="2372" spans="1:17" x14ac:dyDescent="0.25">
      <c r="A2372" t="s">
        <v>2474</v>
      </c>
      <c r="B2372">
        <v>46</v>
      </c>
      <c r="C2372">
        <v>39</v>
      </c>
      <c r="D2372">
        <v>6</v>
      </c>
      <c r="E2372">
        <v>18</v>
      </c>
      <c r="F2372" s="116">
        <v>3.8914376366676669E-2</v>
      </c>
      <c r="G2372" s="116">
        <v>3.8931526819019853E-2</v>
      </c>
      <c r="H2372" s="116">
        <v>3.8957252497534622E-2</v>
      </c>
      <c r="I2372" s="86">
        <v>0.12622304163272308</v>
      </c>
      <c r="J2372" s="86">
        <v>0.12621875401963728</v>
      </c>
      <c r="K2372" s="86">
        <v>0.12621017879346569</v>
      </c>
      <c r="L2372" s="86">
        <v>1.2399862796381254</v>
      </c>
      <c r="M2372" s="86">
        <v>1.2130600694593321</v>
      </c>
      <c r="N2372" s="86">
        <v>1.2263023624748102</v>
      </c>
      <c r="O2372" s="117">
        <v>3.8054624190713029</v>
      </c>
      <c r="P2372" s="117">
        <v>3.6906615786991384</v>
      </c>
      <c r="Q2372" s="117">
        <v>3.7465206019808774</v>
      </c>
    </row>
    <row r="2373" spans="1:17" x14ac:dyDescent="0.25">
      <c r="A2373" t="s">
        <v>2475</v>
      </c>
      <c r="B2373">
        <v>47</v>
      </c>
      <c r="C2373">
        <v>38</v>
      </c>
      <c r="D2373">
        <v>6</v>
      </c>
      <c r="E2373">
        <v>18</v>
      </c>
      <c r="F2373" s="116">
        <v>3.8923987936689636E-2</v>
      </c>
      <c r="G2373" s="116">
        <v>3.8946001276773723E-2</v>
      </c>
      <c r="H2373" s="116">
        <v>3.8968014616857817E-2</v>
      </c>
      <c r="I2373" s="86">
        <v>0.12622008937416074</v>
      </c>
      <c r="J2373" s="86">
        <v>0.12621128403812709</v>
      </c>
      <c r="K2373" s="86">
        <v>0.12621128403812709</v>
      </c>
      <c r="L2373" s="86">
        <v>1.1750853016928258</v>
      </c>
      <c r="M2373" s="86">
        <v>1.1887115592048783</v>
      </c>
      <c r="N2373" s="86">
        <v>1.1618949083144385</v>
      </c>
      <c r="O2373" s="117">
        <v>3.6562176679067515</v>
      </c>
      <c r="P2373" s="117">
        <v>3.7148127765425847</v>
      </c>
      <c r="Q2373" s="117">
        <v>3.6006868162106236</v>
      </c>
    </row>
    <row r="2374" spans="1:17" x14ac:dyDescent="0.25">
      <c r="A2374" t="s">
        <v>2476</v>
      </c>
      <c r="B2374">
        <v>48</v>
      </c>
      <c r="C2374">
        <v>37</v>
      </c>
      <c r="D2374">
        <v>6</v>
      </c>
      <c r="E2374">
        <v>18</v>
      </c>
      <c r="F2374" s="116">
        <v>3.8932801848119043E-2</v>
      </c>
      <c r="G2374" s="116">
        <v>3.895545036577356E-2</v>
      </c>
      <c r="H2374" s="116">
        <v>3.8982628586958987E-2</v>
      </c>
      <c r="I2374" s="86">
        <v>0.12621565918510633</v>
      </c>
      <c r="J2374" s="86">
        <v>0.12621112948157542</v>
      </c>
      <c r="K2374" s="86">
        <v>0.12622018888863723</v>
      </c>
      <c r="L2374" s="86">
        <v>1.1249473421964533</v>
      </c>
      <c r="M2374" s="86">
        <v>1.1380834824360746</v>
      </c>
      <c r="N2374" s="86">
        <v>1.1516590039181935</v>
      </c>
      <c r="O2374" s="117">
        <v>3.5125223654111837</v>
      </c>
      <c r="P2374" s="117">
        <v>3.5677213326387789</v>
      </c>
      <c r="Q2374" s="117">
        <v>3.6259687903426721</v>
      </c>
    </row>
    <row r="2375" spans="1:17" x14ac:dyDescent="0.25">
      <c r="A2375" t="s">
        <v>2477</v>
      </c>
      <c r="B2375">
        <v>49</v>
      </c>
      <c r="C2375">
        <v>36</v>
      </c>
      <c r="D2375">
        <v>6</v>
      </c>
      <c r="E2375">
        <v>18</v>
      </c>
      <c r="F2375" s="116">
        <v>3.8941813766694686E-2</v>
      </c>
      <c r="G2375" s="116">
        <v>3.8965162977491363E-2</v>
      </c>
      <c r="H2375" s="116">
        <v>3.8997851872606709E-2</v>
      </c>
      <c r="I2375" s="86">
        <v>0.12621182404034745</v>
      </c>
      <c r="J2375" s="86">
        <v>0.12621182404034745</v>
      </c>
      <c r="K2375" s="86">
        <v>0.12623050340898478</v>
      </c>
      <c r="L2375" s="86">
        <v>1.1129541421499953</v>
      </c>
      <c r="M2375" s="86">
        <v>1.0862473148407583</v>
      </c>
      <c r="N2375" s="86">
        <v>1.0993812459138881</v>
      </c>
      <c r="O2375" s="117">
        <v>3.5455029420005606</v>
      </c>
      <c r="P2375" s="117">
        <v>3.4327309236947792</v>
      </c>
      <c r="Q2375" s="117">
        <v>3.4876062389091249</v>
      </c>
    </row>
    <row r="2376" spans="1:17" x14ac:dyDescent="0.25">
      <c r="A2376" t="s">
        <v>2478</v>
      </c>
      <c r="B2376">
        <v>50</v>
      </c>
      <c r="C2376">
        <v>35</v>
      </c>
      <c r="D2376">
        <v>6</v>
      </c>
      <c r="E2376">
        <v>18</v>
      </c>
      <c r="F2376" s="116">
        <v>3.894825714630322E-2</v>
      </c>
      <c r="G2376" s="116">
        <v>3.8977204197322396E-2</v>
      </c>
      <c r="H2376" s="116">
        <v>3.9010975756844771E-2</v>
      </c>
      <c r="I2376" s="86">
        <v>0.12621396695211676</v>
      </c>
      <c r="J2376" s="86">
        <v>0.12621879146061996</v>
      </c>
      <c r="K2376" s="86">
        <v>0.12625256302014232</v>
      </c>
      <c r="L2376" s="86">
        <v>1.062766855626583</v>
      </c>
      <c r="M2376" s="86">
        <v>1.0763767941140996</v>
      </c>
      <c r="N2376" s="86">
        <v>1.0495862983958508</v>
      </c>
      <c r="O2376" s="117">
        <v>3.4108889156917139</v>
      </c>
      <c r="P2376" s="117">
        <v>3.4682860933542394</v>
      </c>
      <c r="Q2376" s="117">
        <v>3.3564925823181762</v>
      </c>
    </row>
    <row r="2377" spans="1:17" x14ac:dyDescent="0.25">
      <c r="A2377" t="s">
        <v>2479</v>
      </c>
      <c r="B2377">
        <v>18</v>
      </c>
      <c r="C2377">
        <v>67</v>
      </c>
      <c r="D2377">
        <v>8</v>
      </c>
      <c r="E2377">
        <v>18</v>
      </c>
      <c r="F2377" s="116">
        <v>5.4374072535169467E-2</v>
      </c>
      <c r="G2377" s="116">
        <v>5.4404938564729624E-2</v>
      </c>
      <c r="H2377" s="116">
        <v>5.4435804594289781E-2</v>
      </c>
      <c r="I2377" s="86">
        <v>0.10858669199263964</v>
      </c>
      <c r="J2377" s="86">
        <v>0.1086104350923013</v>
      </c>
      <c r="K2377" s="86">
        <v>0.10862942957203063</v>
      </c>
      <c r="L2377" s="86">
        <v>2.0172351160443998</v>
      </c>
      <c r="M2377" s="86">
        <v>2.0363720543716983</v>
      </c>
      <c r="N2377" s="86">
        <v>2.0561595536297266</v>
      </c>
      <c r="O2377" s="117">
        <v>9.8256021843651684</v>
      </c>
      <c r="P2377" s="117">
        <v>9.9014827565738699</v>
      </c>
      <c r="Q2377" s="117">
        <v>9.9814020300350208</v>
      </c>
    </row>
    <row r="2378" spans="1:17" x14ac:dyDescent="0.25">
      <c r="A2378" t="s">
        <v>2480</v>
      </c>
      <c r="B2378">
        <v>19</v>
      </c>
      <c r="C2378">
        <v>66</v>
      </c>
      <c r="D2378">
        <v>8</v>
      </c>
      <c r="E2378">
        <v>18</v>
      </c>
      <c r="F2378" s="116">
        <v>5.4388742723127659E-2</v>
      </c>
      <c r="G2378" s="116">
        <v>5.4419695472565151E-2</v>
      </c>
      <c r="H2378" s="116">
        <v>5.4450648222002643E-2</v>
      </c>
      <c r="I2378" s="86">
        <v>0.10859891189180823</v>
      </c>
      <c r="J2378" s="86">
        <v>0.10862034071834188</v>
      </c>
      <c r="K2378" s="86">
        <v>0.10863938856414958</v>
      </c>
      <c r="L2378" s="86">
        <v>2.0351694663031701</v>
      </c>
      <c r="M2378" s="86">
        <v>1.9965118632364671</v>
      </c>
      <c r="N2378" s="86">
        <v>2.0155168513910882</v>
      </c>
      <c r="O2378" s="117">
        <v>9.4465434112310867</v>
      </c>
      <c r="P2378" s="117">
        <v>9.2924225288396283</v>
      </c>
      <c r="Q2378" s="117">
        <v>9.3674853272062766</v>
      </c>
    </row>
    <row r="2379" spans="1:17" x14ac:dyDescent="0.25">
      <c r="A2379" t="s">
        <v>2481</v>
      </c>
      <c r="B2379">
        <v>20</v>
      </c>
      <c r="C2379">
        <v>65</v>
      </c>
      <c r="D2379">
        <v>8</v>
      </c>
      <c r="E2379">
        <v>18</v>
      </c>
      <c r="F2379" s="116">
        <v>5.4403916184108413E-2</v>
      </c>
      <c r="G2379" s="116">
        <v>5.4434959106918993E-2</v>
      </c>
      <c r="H2379" s="116">
        <v>5.4463614112590292E-2</v>
      </c>
      <c r="I2379" s="86">
        <v>0.10860963524565698</v>
      </c>
      <c r="J2379" s="86">
        <v>0.10863112649991045</v>
      </c>
      <c r="K2379" s="86">
        <v>0.10864545400274611</v>
      </c>
      <c r="L2379" s="86">
        <v>1.9931084711360516</v>
      </c>
      <c r="M2379" s="86">
        <v>2.0126296937496271</v>
      </c>
      <c r="N2379" s="86">
        <v>1.974230792191511</v>
      </c>
      <c r="O2379" s="117">
        <v>8.8625968598889617</v>
      </c>
      <c r="P2379" s="117">
        <v>8.9410447137484326</v>
      </c>
      <c r="Q2379" s="117">
        <v>8.7881129484806877</v>
      </c>
    </row>
    <row r="2380" spans="1:17" x14ac:dyDescent="0.25">
      <c r="A2380" t="s">
        <v>2482</v>
      </c>
      <c r="B2380">
        <v>21</v>
      </c>
      <c r="C2380">
        <v>64</v>
      </c>
      <c r="D2380">
        <v>8</v>
      </c>
      <c r="E2380">
        <v>18</v>
      </c>
      <c r="F2380" s="116">
        <v>5.4419161676646705E-2</v>
      </c>
      <c r="G2380" s="116">
        <v>5.4450299401197604E-2</v>
      </c>
      <c r="H2380" s="116">
        <v>5.4476646706586827E-2</v>
      </c>
      <c r="I2380" s="86">
        <v>0.10862035928143712</v>
      </c>
      <c r="J2380" s="86">
        <v>0.10863952095808384</v>
      </c>
      <c r="K2380" s="86">
        <v>0.10865149700598803</v>
      </c>
      <c r="L2380" s="86">
        <v>1.9504862275449102</v>
      </c>
      <c r="M2380" s="86">
        <v>1.9692407185628742</v>
      </c>
      <c r="N2380" s="86">
        <v>1.9886335329341318</v>
      </c>
      <c r="O2380" s="117">
        <v>8.3108311377245503</v>
      </c>
      <c r="P2380" s="117">
        <v>8.3847377245508987</v>
      </c>
      <c r="Q2380" s="117">
        <v>8.4625796407185625</v>
      </c>
    </row>
    <row r="2381" spans="1:17" x14ac:dyDescent="0.25">
      <c r="A2381" t="s">
        <v>2483</v>
      </c>
      <c r="B2381">
        <v>22</v>
      </c>
      <c r="C2381">
        <v>63</v>
      </c>
      <c r="D2381">
        <v>8</v>
      </c>
      <c r="E2381">
        <v>18</v>
      </c>
      <c r="F2381" s="116">
        <v>5.4434045007268929E-2</v>
      </c>
      <c r="G2381" s="116">
        <v>5.4465283367975875E-2</v>
      </c>
      <c r="H2381" s="116">
        <v>5.448931287621199E-2</v>
      </c>
      <c r="I2381" s="86">
        <v>0.10863019788300032</v>
      </c>
      <c r="J2381" s="86">
        <v>0.10864461558794199</v>
      </c>
      <c r="K2381" s="86">
        <v>0.10865182444041283</v>
      </c>
      <c r="L2381" s="86">
        <v>1.9636169215796999</v>
      </c>
      <c r="M2381" s="86">
        <v>1.925482092008987</v>
      </c>
      <c r="N2381" s="86">
        <v>1.9442299143348032</v>
      </c>
      <c r="O2381" s="117">
        <v>8.0214895892155571</v>
      </c>
      <c r="P2381" s="117">
        <v>7.8713916689694949</v>
      </c>
      <c r="Q2381" s="117">
        <v>7.9444966418762242</v>
      </c>
    </row>
    <row r="2382" spans="1:17" x14ac:dyDescent="0.25">
      <c r="A2382" t="s">
        <v>2484</v>
      </c>
      <c r="B2382">
        <v>23</v>
      </c>
      <c r="C2382">
        <v>62</v>
      </c>
      <c r="D2382">
        <v>8</v>
      </c>
      <c r="E2382">
        <v>18</v>
      </c>
      <c r="F2382" s="116">
        <v>5.4450981337705553E-2</v>
      </c>
      <c r="G2382" s="116">
        <v>5.4477503978396104E-2</v>
      </c>
      <c r="H2382" s="116">
        <v>5.4499204320779281E-2</v>
      </c>
      <c r="I2382" s="86">
        <v>0.10863914741765926</v>
      </c>
      <c r="J2382" s="86">
        <v>0.10865120316342769</v>
      </c>
      <c r="K2382" s="86">
        <v>0.10864879201427401</v>
      </c>
      <c r="L2382" s="86">
        <v>1.9177243574287506</v>
      </c>
      <c r="M2382" s="86">
        <v>1.9369894391667069</v>
      </c>
      <c r="N2382" s="86">
        <v>1.8990946134927906</v>
      </c>
      <c r="O2382" s="117">
        <v>7.5278053720403149</v>
      </c>
      <c r="P2382" s="117">
        <v>7.6039615180595073</v>
      </c>
      <c r="Q2382" s="117">
        <v>7.4554974200704054</v>
      </c>
    </row>
    <row r="2383" spans="1:17" x14ac:dyDescent="0.25">
      <c r="A2383" t="s">
        <v>2485</v>
      </c>
      <c r="B2383">
        <v>24</v>
      </c>
      <c r="C2383">
        <v>61</v>
      </c>
      <c r="D2383">
        <v>8</v>
      </c>
      <c r="E2383">
        <v>18</v>
      </c>
      <c r="F2383" s="116">
        <v>5.4465376843684583E-2</v>
      </c>
      <c r="G2383" s="116">
        <v>5.4489576149164519E-2</v>
      </c>
      <c r="H2383" s="116">
        <v>5.4508935593548462E-2</v>
      </c>
      <c r="I2383" s="86">
        <v>0.10864520188270596</v>
      </c>
      <c r="J2383" s="86">
        <v>0.10865004174380195</v>
      </c>
      <c r="K2383" s="86">
        <v>0.10864278195215797</v>
      </c>
      <c r="L2383" s="86">
        <v>1.8715041078321053</v>
      </c>
      <c r="M2383" s="86">
        <v>1.8900189964548018</v>
      </c>
      <c r="N2383" s="86">
        <v>1.9091666969157985</v>
      </c>
      <c r="O2383" s="117">
        <v>7.0679758490931306</v>
      </c>
      <c r="P2383" s="117">
        <v>7.1397122702578439</v>
      </c>
      <c r="Q2383" s="117">
        <v>7.2152673418272899</v>
      </c>
    </row>
    <row r="2384" spans="1:17" x14ac:dyDescent="0.25">
      <c r="A2384" t="s">
        <v>2486</v>
      </c>
      <c r="B2384">
        <v>25</v>
      </c>
      <c r="C2384">
        <v>60</v>
      </c>
      <c r="D2384">
        <v>8</v>
      </c>
      <c r="E2384">
        <v>18</v>
      </c>
      <c r="F2384" s="116">
        <v>5.3942765523272762E-2</v>
      </c>
      <c r="G2384" s="116">
        <v>5.3967058594888741E-2</v>
      </c>
      <c r="H2384" s="116">
        <v>5.398163443785832E-2</v>
      </c>
      <c r="I2384" s="86">
        <v>0.10865076280244874</v>
      </c>
      <c r="J2384" s="86">
        <v>0.10864833349528714</v>
      </c>
      <c r="K2384" s="86">
        <v>0.10863618695947916</v>
      </c>
      <c r="L2384" s="86">
        <v>1.9344913030803614</v>
      </c>
      <c r="M2384" s="86">
        <v>1.8967665921679138</v>
      </c>
      <c r="N2384" s="86">
        <v>1.9153131376931298</v>
      </c>
      <c r="O2384" s="117">
        <v>6.8463317461859878</v>
      </c>
      <c r="P2384" s="117">
        <v>6.7006534836264695</v>
      </c>
      <c r="Q2384" s="117">
        <v>6.7716038285880868</v>
      </c>
    </row>
    <row r="2385" spans="1:17" x14ac:dyDescent="0.25">
      <c r="A2385" t="s">
        <v>2487</v>
      </c>
      <c r="B2385">
        <v>26</v>
      </c>
      <c r="C2385">
        <v>59</v>
      </c>
      <c r="D2385">
        <v>8</v>
      </c>
      <c r="E2385">
        <v>18</v>
      </c>
      <c r="F2385" s="116">
        <v>5.3271210421037225E-2</v>
      </c>
      <c r="G2385" s="116">
        <v>5.3290725472020295E-2</v>
      </c>
      <c r="H2385" s="116">
        <v>5.3302922378884718E-2</v>
      </c>
      <c r="I2385" s="86">
        <v>0.11033565887690881</v>
      </c>
      <c r="J2385" s="86">
        <v>0.11032590135141727</v>
      </c>
      <c r="K2385" s="86">
        <v>0.11030394691906133</v>
      </c>
      <c r="L2385" s="86">
        <v>1.9498024101087965</v>
      </c>
      <c r="M2385" s="86">
        <v>1.9691613406840025</v>
      </c>
      <c r="N2385" s="86">
        <v>1.9310777186905401</v>
      </c>
      <c r="O2385" s="117">
        <v>6.4201492901400208</v>
      </c>
      <c r="P2385" s="117">
        <v>6.4888983753720053</v>
      </c>
      <c r="Q2385" s="117">
        <v>6.3549104747036154</v>
      </c>
    </row>
    <row r="2386" spans="1:17" x14ac:dyDescent="0.25">
      <c r="A2386" t="s">
        <v>2488</v>
      </c>
      <c r="B2386">
        <v>27</v>
      </c>
      <c r="C2386">
        <v>58</v>
      </c>
      <c r="D2386">
        <v>8</v>
      </c>
      <c r="E2386">
        <v>18</v>
      </c>
      <c r="F2386" s="116">
        <v>5.328204248646265E-2</v>
      </c>
      <c r="G2386" s="116">
        <v>5.3296743684610293E-2</v>
      </c>
      <c r="H2386" s="116">
        <v>5.3308994683066671E-2</v>
      </c>
      <c r="I2386" s="86">
        <v>0.110332492098106</v>
      </c>
      <c r="J2386" s="86">
        <v>0.11031779089995834</v>
      </c>
      <c r="K2386" s="86">
        <v>0.11028838850366304</v>
      </c>
      <c r="L2386" s="86">
        <v>1.8925415921397595</v>
      </c>
      <c r="M2386" s="86">
        <v>1.9111508587949917</v>
      </c>
      <c r="N2386" s="86">
        <v>1.9303886016710361</v>
      </c>
      <c r="O2386" s="117">
        <v>6.0343003454781563</v>
      </c>
      <c r="P2386" s="117">
        <v>6.0990689241173159</v>
      </c>
      <c r="Q2386" s="117">
        <v>6.1673241369171583</v>
      </c>
    </row>
    <row r="2387" spans="1:17" x14ac:dyDescent="0.25">
      <c r="A2387" t="s">
        <v>2489</v>
      </c>
      <c r="B2387">
        <v>28</v>
      </c>
      <c r="C2387">
        <v>57</v>
      </c>
      <c r="D2387">
        <v>8</v>
      </c>
      <c r="E2387">
        <v>18</v>
      </c>
      <c r="F2387" s="116">
        <v>5.3290170109056893E-2</v>
      </c>
      <c r="G2387" s="116">
        <v>5.3302479013318235E-2</v>
      </c>
      <c r="H2387" s="116">
        <v>5.331232613672731E-2</v>
      </c>
      <c r="I2387" s="86">
        <v>0.11032717067526648</v>
      </c>
      <c r="J2387" s="86">
        <v>0.1103025528667438</v>
      </c>
      <c r="K2387" s="86">
        <v>0.11027054971566431</v>
      </c>
      <c r="L2387" s="86">
        <v>1.8966150513281308</v>
      </c>
      <c r="M2387" s="86">
        <v>1.8589941163437631</v>
      </c>
      <c r="N2387" s="86">
        <v>1.8774919376677088</v>
      </c>
      <c r="O2387" s="117">
        <v>5.8688953989315875</v>
      </c>
      <c r="P2387" s="117">
        <v>5.7368356268924936</v>
      </c>
      <c r="Q2387" s="117">
        <v>5.8011373427537478</v>
      </c>
    </row>
    <row r="2388" spans="1:17" x14ac:dyDescent="0.25">
      <c r="A2388" t="s">
        <v>2490</v>
      </c>
      <c r="B2388">
        <v>29</v>
      </c>
      <c r="C2388">
        <v>56</v>
      </c>
      <c r="D2388">
        <v>8</v>
      </c>
      <c r="E2388">
        <v>18</v>
      </c>
      <c r="F2388" s="116">
        <v>5.3297539371296374E-2</v>
      </c>
      <c r="G2388" s="116">
        <v>5.3307436319325031E-2</v>
      </c>
      <c r="H2388" s="116">
        <v>5.3317333267353682E-2</v>
      </c>
      <c r="I2388" s="86">
        <v>0.11031633120136577</v>
      </c>
      <c r="J2388" s="86">
        <v>0.11028911459428699</v>
      </c>
      <c r="K2388" s="86">
        <v>0.1102544752761867</v>
      </c>
      <c r="L2388" s="86">
        <v>1.8429997649474843</v>
      </c>
      <c r="M2388" s="86">
        <v>1.8620118021105241</v>
      </c>
      <c r="N2388" s="86">
        <v>1.8246112355102495</v>
      </c>
      <c r="O2388" s="117">
        <v>5.5190305939405935</v>
      </c>
      <c r="P2388" s="117">
        <v>5.5862927269803171</v>
      </c>
      <c r="Q2388" s="117">
        <v>5.4552002276298044</v>
      </c>
    </row>
    <row r="2389" spans="1:17" x14ac:dyDescent="0.25">
      <c r="A2389" t="s">
        <v>2491</v>
      </c>
      <c r="B2389">
        <v>30</v>
      </c>
      <c r="C2389">
        <v>55</v>
      </c>
      <c r="D2389">
        <v>8</v>
      </c>
      <c r="E2389">
        <v>18</v>
      </c>
      <c r="F2389" s="116">
        <v>5.3304145573949926E-2</v>
      </c>
      <c r="G2389" s="116">
        <v>5.3311608353337731E-2</v>
      </c>
      <c r="H2389" s="116">
        <v>5.3321558725854798E-2</v>
      </c>
      <c r="I2389" s="86">
        <v>0.11030485453799177</v>
      </c>
      <c r="J2389" s="86">
        <v>0.11027251582731129</v>
      </c>
      <c r="K2389" s="86">
        <v>0.11023768952350153</v>
      </c>
      <c r="L2389" s="86">
        <v>1.7894501175387754</v>
      </c>
      <c r="M2389" s="86">
        <v>1.8077339270388935</v>
      </c>
      <c r="N2389" s="86">
        <v>1.8266359034316346</v>
      </c>
      <c r="O2389" s="117">
        <v>5.1878680083085609</v>
      </c>
      <c r="P2389" s="117">
        <v>5.2510279978606702</v>
      </c>
      <c r="Q2389" s="117">
        <v>5.3175860396273587</v>
      </c>
    </row>
    <row r="2390" spans="1:17" x14ac:dyDescent="0.25">
      <c r="A2390" t="s">
        <v>2492</v>
      </c>
      <c r="B2390">
        <v>31</v>
      </c>
      <c r="C2390">
        <v>54</v>
      </c>
      <c r="D2390">
        <v>8</v>
      </c>
      <c r="E2390">
        <v>18</v>
      </c>
      <c r="F2390" s="116">
        <v>5.330881433110661E-2</v>
      </c>
      <c r="G2390" s="116">
        <v>5.3316320148114792E-2</v>
      </c>
      <c r="H2390" s="116">
        <v>5.3326327904125698E-2</v>
      </c>
      <c r="I2390" s="86">
        <v>0.11028797317921389</v>
      </c>
      <c r="J2390" s="86">
        <v>0.11025294603317572</v>
      </c>
      <c r="K2390" s="86">
        <v>0.11022292276514299</v>
      </c>
      <c r="L2390" s="86">
        <v>1.7905451725086943</v>
      </c>
      <c r="M2390" s="86">
        <v>1.7535640121093847</v>
      </c>
      <c r="N2390" s="86">
        <v>1.771746853811704</v>
      </c>
      <c r="O2390" s="117">
        <v>5.0681878455803249</v>
      </c>
      <c r="P2390" s="117">
        <v>4.939428056743977</v>
      </c>
      <c r="Q2390" s="117">
        <v>5.0021216442743128</v>
      </c>
    </row>
    <row r="2391" spans="1:17" x14ac:dyDescent="0.25">
      <c r="A2391" t="s">
        <v>2493</v>
      </c>
      <c r="B2391">
        <v>32</v>
      </c>
      <c r="C2391">
        <v>53</v>
      </c>
      <c r="D2391">
        <v>8</v>
      </c>
      <c r="E2391">
        <v>18</v>
      </c>
      <c r="F2391" s="116">
        <v>5.3311516677155446E-2</v>
      </c>
      <c r="G2391" s="116">
        <v>5.3321585903083703E-2</v>
      </c>
      <c r="H2391" s="116">
        <v>5.3331655129011959E-2</v>
      </c>
      <c r="I2391" s="86">
        <v>0.1102706104468219</v>
      </c>
      <c r="J2391" s="86">
        <v>0.11023788546255507</v>
      </c>
      <c r="K2391" s="86">
        <v>0.11021019509125236</v>
      </c>
      <c r="L2391" s="86">
        <v>1.7210925110132158</v>
      </c>
      <c r="M2391" s="86">
        <v>1.7398867212083071</v>
      </c>
      <c r="N2391" s="86">
        <v>1.7029125235997482</v>
      </c>
      <c r="O2391" s="117">
        <v>4.7652259282567648</v>
      </c>
      <c r="P2391" s="117">
        <v>4.8308017621145378</v>
      </c>
      <c r="Q2391" s="117">
        <v>4.7029981120201381</v>
      </c>
    </row>
    <row r="2392" spans="1:17" x14ac:dyDescent="0.25">
      <c r="A2392" t="s">
        <v>2494</v>
      </c>
      <c r="B2392">
        <v>33</v>
      </c>
      <c r="C2392">
        <v>52</v>
      </c>
      <c r="D2392">
        <v>8</v>
      </c>
      <c r="E2392">
        <v>18</v>
      </c>
      <c r="F2392" s="116">
        <v>5.3316778999645265E-2</v>
      </c>
      <c r="G2392" s="116">
        <v>5.33269143059849E-2</v>
      </c>
      <c r="H2392" s="116">
        <v>5.3339583438909439E-2</v>
      </c>
      <c r="I2392" s="86">
        <v>0.11025439618912482</v>
      </c>
      <c r="J2392" s="86">
        <v>0.11022145644352101</v>
      </c>
      <c r="K2392" s="86">
        <v>0.11019865200425683</v>
      </c>
      <c r="L2392" s="86">
        <v>1.640221963208838</v>
      </c>
      <c r="M2392" s="86">
        <v>1.6583033497187452</v>
      </c>
      <c r="N2392" s="86">
        <v>1.6769991891754927</v>
      </c>
      <c r="O2392" s="117">
        <v>4.4774793493133327</v>
      </c>
      <c r="P2392" s="117">
        <v>4.5390513353266106</v>
      </c>
      <c r="Q2392" s="117">
        <v>4.6039350326863628</v>
      </c>
    </row>
    <row r="2393" spans="1:17" x14ac:dyDescent="0.25">
      <c r="A2393" t="s">
        <v>2495</v>
      </c>
      <c r="B2393">
        <v>34</v>
      </c>
      <c r="C2393">
        <v>51</v>
      </c>
      <c r="D2393">
        <v>8</v>
      </c>
      <c r="E2393">
        <v>18</v>
      </c>
      <c r="F2393" s="116">
        <v>5.2816227594565286E-2</v>
      </c>
      <c r="G2393" s="116">
        <v>5.2828985137462522E-2</v>
      </c>
      <c r="H2393" s="116">
        <v>5.2846845697518657E-2</v>
      </c>
      <c r="I2393" s="86">
        <v>0.11023792817503349</v>
      </c>
      <c r="J2393" s="86">
        <v>0.11020986158065957</v>
      </c>
      <c r="K2393" s="86">
        <v>0.11019200102060343</v>
      </c>
      <c r="L2393" s="86">
        <v>1.6489430375709639</v>
      </c>
      <c r="M2393" s="86">
        <v>1.6121553868724883</v>
      </c>
      <c r="N2393" s="86">
        <v>1.6302455827007718</v>
      </c>
      <c r="O2393" s="117">
        <v>4.3879032978248391</v>
      </c>
      <c r="P2393" s="117">
        <v>4.2623945908018115</v>
      </c>
      <c r="Q2393" s="117">
        <v>4.3235057727881614</v>
      </c>
    </row>
    <row r="2394" spans="1:17" x14ac:dyDescent="0.25">
      <c r="A2394" t="s">
        <v>2496</v>
      </c>
      <c r="B2394">
        <v>35</v>
      </c>
      <c r="C2394">
        <v>50</v>
      </c>
      <c r="D2394">
        <v>8</v>
      </c>
      <c r="E2394">
        <v>18</v>
      </c>
      <c r="F2394" s="116">
        <v>5.1325750273118698E-2</v>
      </c>
      <c r="G2394" s="116">
        <v>5.1338602917550283E-2</v>
      </c>
      <c r="H2394" s="116">
        <v>5.1359167148640833E-2</v>
      </c>
      <c r="I2394" s="86">
        <v>0.11233468286099865</v>
      </c>
      <c r="J2394" s="86">
        <v>0.11230897757213547</v>
      </c>
      <c r="K2394" s="86">
        <v>0.1122986954565902</v>
      </c>
      <c r="L2394" s="86">
        <v>1.6642889274468222</v>
      </c>
      <c r="M2394" s="86">
        <v>1.6828892744682218</v>
      </c>
      <c r="N2394" s="86">
        <v>1.6462926547137073</v>
      </c>
      <c r="O2394" s="117">
        <v>4.1130518604202813</v>
      </c>
      <c r="P2394" s="117">
        <v>4.1735312640575799</v>
      </c>
      <c r="Q2394" s="117">
        <v>4.0556905083220869</v>
      </c>
    </row>
    <row r="2395" spans="1:17" x14ac:dyDescent="0.25">
      <c r="A2395" t="s">
        <v>2497</v>
      </c>
      <c r="B2395">
        <v>36</v>
      </c>
      <c r="C2395">
        <v>49</v>
      </c>
      <c r="D2395">
        <v>8</v>
      </c>
      <c r="E2395">
        <v>18</v>
      </c>
      <c r="F2395" s="116">
        <v>5.1331744222199188E-2</v>
      </c>
      <c r="G2395" s="116">
        <v>5.1349880816664938E-2</v>
      </c>
      <c r="H2395" s="116">
        <v>5.1373199295263759E-2</v>
      </c>
      <c r="I2395" s="86">
        <v>0.11231992952637579</v>
      </c>
      <c r="J2395" s="86">
        <v>0.11230179293191005</v>
      </c>
      <c r="K2395" s="86">
        <v>0.11229661104777697</v>
      </c>
      <c r="L2395" s="86">
        <v>1.60750077728262</v>
      </c>
      <c r="M2395" s="86">
        <v>1.6253990050782465</v>
      </c>
      <c r="N2395" s="86">
        <v>1.643897035962276</v>
      </c>
      <c r="O2395" s="117">
        <v>3.9550212457249456</v>
      </c>
      <c r="P2395" s="117">
        <v>4.0119986527101252</v>
      </c>
      <c r="Q2395" s="117">
        <v>4.0720748264068813</v>
      </c>
    </row>
    <row r="2396" spans="1:17" x14ac:dyDescent="0.25">
      <c r="A2396" t="s">
        <v>2498</v>
      </c>
      <c r="B2396">
        <v>37</v>
      </c>
      <c r="C2396">
        <v>48</v>
      </c>
      <c r="D2396">
        <v>8</v>
      </c>
      <c r="E2396">
        <v>18</v>
      </c>
      <c r="F2396" s="116">
        <v>5.1340405518394652E-2</v>
      </c>
      <c r="G2396" s="116">
        <v>5.1361308528428094E-2</v>
      </c>
      <c r="H2396" s="116">
        <v>5.1384824414715716E-2</v>
      </c>
      <c r="I2396" s="86">
        <v>0.11230926003344481</v>
      </c>
      <c r="J2396" s="86">
        <v>0.11229880852842809</v>
      </c>
      <c r="K2396" s="86">
        <v>0.11229619565217391</v>
      </c>
      <c r="L2396" s="86">
        <v>1.6047789506688963</v>
      </c>
      <c r="M2396" s="86">
        <v>1.5685723244147156</v>
      </c>
      <c r="N2396" s="86">
        <v>1.5863790760869565</v>
      </c>
      <c r="O2396" s="117">
        <v>3.9708272366220734</v>
      </c>
      <c r="P2396" s="117">
        <v>3.8545568561872909</v>
      </c>
      <c r="Q2396" s="117">
        <v>3.9111517558528428</v>
      </c>
    </row>
    <row r="2397" spans="1:17" x14ac:dyDescent="0.25">
      <c r="A2397" t="s">
        <v>2499</v>
      </c>
      <c r="B2397">
        <v>38</v>
      </c>
      <c r="C2397">
        <v>47</v>
      </c>
      <c r="D2397">
        <v>8</v>
      </c>
      <c r="E2397">
        <v>18</v>
      </c>
      <c r="F2397" s="116">
        <v>5.1349854996045344E-2</v>
      </c>
      <c r="G2397" s="116">
        <v>5.1373582915897706E-2</v>
      </c>
      <c r="H2397" s="116">
        <v>5.1399947271289215E-2</v>
      </c>
      <c r="I2397" s="86">
        <v>0.11230160822567888</v>
      </c>
      <c r="J2397" s="86">
        <v>0.11229633535460058</v>
      </c>
      <c r="K2397" s="86">
        <v>0.11229633535460058</v>
      </c>
      <c r="L2397" s="86">
        <v>1.5518929607171104</v>
      </c>
      <c r="M2397" s="86">
        <v>1.5702003691009754</v>
      </c>
      <c r="N2397" s="86">
        <v>1.5341774321117849</v>
      </c>
      <c r="O2397" s="117">
        <v>3.8151674136567362</v>
      </c>
      <c r="P2397" s="117">
        <v>3.8744371210123911</v>
      </c>
      <c r="Q2397" s="117">
        <v>3.7589533350909572</v>
      </c>
    </row>
    <row r="2398" spans="1:17" x14ac:dyDescent="0.25">
      <c r="A2398" t="s">
        <v>2500</v>
      </c>
      <c r="B2398">
        <v>39</v>
      </c>
      <c r="C2398">
        <v>46</v>
      </c>
      <c r="D2398">
        <v>8</v>
      </c>
      <c r="E2398">
        <v>18</v>
      </c>
      <c r="F2398" s="116">
        <v>5.136020017035775E-2</v>
      </c>
      <c r="G2398" s="116">
        <v>5.1384156729131172E-2</v>
      </c>
      <c r="H2398" s="116">
        <v>5.141343696763203E-2</v>
      </c>
      <c r="I2398" s="86">
        <v>0.11229770017035776</v>
      </c>
      <c r="J2398" s="86">
        <v>0.11229503833049403</v>
      </c>
      <c r="K2398" s="86">
        <v>0.11229770017035776</v>
      </c>
      <c r="L2398" s="86">
        <v>1.494772146507666</v>
      </c>
      <c r="M2398" s="86">
        <v>1.5123988500851788</v>
      </c>
      <c r="N2398" s="86">
        <v>1.5306151511925044</v>
      </c>
      <c r="O2398" s="117">
        <v>3.6679141822827939</v>
      </c>
      <c r="P2398" s="117">
        <v>3.723743611584327</v>
      </c>
      <c r="Q2398" s="117">
        <v>3.7826128620102213</v>
      </c>
    </row>
    <row r="2399" spans="1:17" x14ac:dyDescent="0.25">
      <c r="A2399" t="s">
        <v>2501</v>
      </c>
      <c r="B2399">
        <v>40</v>
      </c>
      <c r="C2399">
        <v>45</v>
      </c>
      <c r="D2399">
        <v>8</v>
      </c>
      <c r="E2399">
        <v>18</v>
      </c>
      <c r="F2399" s="116">
        <v>5.1372174637963723E-2</v>
      </c>
      <c r="G2399" s="116">
        <v>5.1399066840569579E-2</v>
      </c>
      <c r="H2399" s="116">
        <v>5.1428648263436016E-2</v>
      </c>
      <c r="I2399" s="86">
        <v>0.11229645964152694</v>
      </c>
      <c r="J2399" s="86">
        <v>0.11229645964152694</v>
      </c>
      <c r="K2399" s="86">
        <v>0.11229645964152694</v>
      </c>
      <c r="L2399" s="86">
        <v>1.4907746298960616</v>
      </c>
      <c r="M2399" s="86">
        <v>1.4551021231393957</v>
      </c>
      <c r="N2399" s="86">
        <v>1.4726452515093249</v>
      </c>
      <c r="O2399" s="117">
        <v>3.6950639362116955</v>
      </c>
      <c r="P2399" s="117">
        <v>3.5811512551935567</v>
      </c>
      <c r="Q2399" s="117">
        <v>3.636600287746568</v>
      </c>
    </row>
    <row r="2400" spans="1:17" x14ac:dyDescent="0.25">
      <c r="A2400" t="s">
        <v>2502</v>
      </c>
      <c r="B2400">
        <v>41</v>
      </c>
      <c r="C2400">
        <v>44</v>
      </c>
      <c r="D2400">
        <v>8</v>
      </c>
      <c r="E2400">
        <v>18</v>
      </c>
      <c r="F2400" s="116">
        <v>5.1385226067806745E-2</v>
      </c>
      <c r="G2400" s="116">
        <v>5.1412414018107172E-2</v>
      </c>
      <c r="H2400" s="116">
        <v>5.1442320763437646E-2</v>
      </c>
      <c r="I2400" s="86">
        <v>0.11229439112585302</v>
      </c>
      <c r="J2400" s="86">
        <v>0.11229710992088307</v>
      </c>
      <c r="K2400" s="86">
        <v>0.11229710992088307</v>
      </c>
      <c r="L2400" s="86">
        <v>1.4325657268698513</v>
      </c>
      <c r="M2400" s="86">
        <v>1.4506130882792747</v>
      </c>
      <c r="N2400" s="86">
        <v>1.4151029063918872</v>
      </c>
      <c r="O2400" s="117">
        <v>3.5575242652456431</v>
      </c>
      <c r="P2400" s="117">
        <v>3.6154128490253119</v>
      </c>
      <c r="Q2400" s="117">
        <v>3.5026181996139312</v>
      </c>
    </row>
    <row r="2401" spans="1:17" x14ac:dyDescent="0.25">
      <c r="A2401" t="s">
        <v>2503</v>
      </c>
      <c r="B2401">
        <v>42</v>
      </c>
      <c r="C2401">
        <v>43</v>
      </c>
      <c r="D2401">
        <v>8</v>
      </c>
      <c r="E2401">
        <v>18</v>
      </c>
      <c r="F2401" s="116">
        <v>5.1398784144362226E-2</v>
      </c>
      <c r="G2401" s="116">
        <v>5.1426292190465711E-2</v>
      </c>
      <c r="H2401" s="116">
        <v>5.1456551041179542E-2</v>
      </c>
      <c r="I2401" s="86">
        <v>0.11229609660825791</v>
      </c>
      <c r="J2401" s="86">
        <v>0.11229609660825791</v>
      </c>
      <c r="K2401" s="86">
        <v>0.11229609660825791</v>
      </c>
      <c r="L2401" s="86">
        <v>1.378997606799989</v>
      </c>
      <c r="M2401" s="86">
        <v>1.3963854427420019</v>
      </c>
      <c r="N2401" s="86">
        <v>1.4143523230544934</v>
      </c>
      <c r="O2401" s="117">
        <v>3.4234726157401041</v>
      </c>
      <c r="P2401" s="117">
        <v>3.4779990647264323</v>
      </c>
      <c r="Q2401" s="117">
        <v>3.5354908810827168</v>
      </c>
    </row>
    <row r="2402" spans="1:17" x14ac:dyDescent="0.25">
      <c r="A2402" t="s">
        <v>2504</v>
      </c>
      <c r="B2402">
        <v>43</v>
      </c>
      <c r="C2402">
        <v>42</v>
      </c>
      <c r="D2402">
        <v>8</v>
      </c>
      <c r="E2402">
        <v>18</v>
      </c>
      <c r="F2402" s="116">
        <v>5.1412256267409473E-2</v>
      </c>
      <c r="G2402" s="116">
        <v>5.1440111420612812E-2</v>
      </c>
      <c r="H2402" s="116">
        <v>5.1467966573816158E-2</v>
      </c>
      <c r="I2402" s="86">
        <v>0.11229526462395543</v>
      </c>
      <c r="J2402" s="86">
        <v>0.11229805013927577</v>
      </c>
      <c r="K2402" s="86">
        <v>0.1122924791086351</v>
      </c>
      <c r="L2402" s="86">
        <v>1.3734261838440112</v>
      </c>
      <c r="M2402" s="86">
        <v>1.3380779944289694</v>
      </c>
      <c r="N2402" s="86">
        <v>1.3554610027855154</v>
      </c>
      <c r="O2402" s="117">
        <v>3.4632367688022283</v>
      </c>
      <c r="P2402" s="117">
        <v>3.3519972144846797</v>
      </c>
      <c r="Q2402" s="117">
        <v>3.4061448467966575</v>
      </c>
    </row>
    <row r="2403" spans="1:17" x14ac:dyDescent="0.25">
      <c r="A2403" t="s">
        <v>2505</v>
      </c>
      <c r="B2403">
        <v>44</v>
      </c>
      <c r="C2403">
        <v>41</v>
      </c>
      <c r="D2403">
        <v>8</v>
      </c>
      <c r="E2403">
        <v>18</v>
      </c>
      <c r="F2403" s="116">
        <v>5.0954263128176171E-2</v>
      </c>
      <c r="G2403" s="116">
        <v>5.0979672501411631E-2</v>
      </c>
      <c r="H2403" s="116">
        <v>5.1007905138339922E-2</v>
      </c>
      <c r="I2403" s="86">
        <v>0.11229813664596273</v>
      </c>
      <c r="J2403" s="86">
        <v>0.1122953133822699</v>
      </c>
      <c r="K2403" s="86">
        <v>0.11229249011857707</v>
      </c>
      <c r="L2403" s="86">
        <v>1.3342631281761717</v>
      </c>
      <c r="M2403" s="86">
        <v>1.3521993224167137</v>
      </c>
      <c r="N2403" s="86">
        <v>1.3169028797289666</v>
      </c>
      <c r="O2403" s="117">
        <v>3.3370186335403726</v>
      </c>
      <c r="P2403" s="117">
        <v>3.393548842461886</v>
      </c>
      <c r="Q2403" s="117">
        <v>3.283402032749859</v>
      </c>
    </row>
    <row r="2404" spans="1:17" x14ac:dyDescent="0.25">
      <c r="A2404" t="s">
        <v>2506</v>
      </c>
      <c r="B2404">
        <v>45</v>
      </c>
      <c r="C2404">
        <v>40</v>
      </c>
      <c r="D2404">
        <v>8</v>
      </c>
      <c r="E2404">
        <v>18</v>
      </c>
      <c r="F2404" s="116">
        <v>4.9641956920256643E-2</v>
      </c>
      <c r="G2404" s="116">
        <v>4.9667736021998164E-2</v>
      </c>
      <c r="H2404" s="116">
        <v>4.9693515123739686E-2</v>
      </c>
      <c r="I2404" s="86">
        <v>0.11566223648029331</v>
      </c>
      <c r="J2404" s="86">
        <v>0.11565650779101741</v>
      </c>
      <c r="K2404" s="86">
        <v>0.11565077910174153</v>
      </c>
      <c r="L2404" s="86">
        <v>1.3374026122823097</v>
      </c>
      <c r="M2404" s="86">
        <v>1.3543709899175069</v>
      </c>
      <c r="N2404" s="86">
        <v>1.3719036434463794</v>
      </c>
      <c r="O2404" s="117">
        <v>3.217936526122823</v>
      </c>
      <c r="P2404" s="117">
        <v>3.2694231209899174</v>
      </c>
      <c r="Q2404" s="117">
        <v>3.3237511457378552</v>
      </c>
    </row>
    <row r="2405" spans="1:17" x14ac:dyDescent="0.25">
      <c r="A2405" t="s">
        <v>2507</v>
      </c>
      <c r="B2405">
        <v>46</v>
      </c>
      <c r="C2405">
        <v>39</v>
      </c>
      <c r="D2405">
        <v>8</v>
      </c>
      <c r="E2405">
        <v>18</v>
      </c>
      <c r="F2405" s="116">
        <v>4.9653085863067097E-2</v>
      </c>
      <c r="G2405" s="116">
        <v>4.9679268062080902E-2</v>
      </c>
      <c r="H2405" s="116">
        <v>4.970835939431846E-2</v>
      </c>
      <c r="I2405" s="86">
        <v>0.11565840957686657</v>
      </c>
      <c r="J2405" s="86">
        <v>0.11565259131041906</v>
      </c>
      <c r="K2405" s="86">
        <v>0.11564677304397154</v>
      </c>
      <c r="L2405" s="86">
        <v>1.3081906645914849</v>
      </c>
      <c r="M2405" s="86">
        <v>1.2738367103521506</v>
      </c>
      <c r="N2405" s="86">
        <v>1.2907329561157252</v>
      </c>
      <c r="O2405" s="117">
        <v>3.2315059128132773</v>
      </c>
      <c r="P2405" s="117">
        <v>3.1263116554422612</v>
      </c>
      <c r="Q2405" s="117">
        <v>3.1774978545142476</v>
      </c>
    </row>
    <row r="2406" spans="1:17" x14ac:dyDescent="0.25">
      <c r="A2406" t="s">
        <v>2508</v>
      </c>
      <c r="B2406">
        <v>47</v>
      </c>
      <c r="C2406">
        <v>38</v>
      </c>
      <c r="D2406">
        <v>8</v>
      </c>
      <c r="E2406">
        <v>18</v>
      </c>
      <c r="F2406" s="116">
        <v>4.9668717463322291E-2</v>
      </c>
      <c r="G2406" s="116">
        <v>4.9695338381448177E-2</v>
      </c>
      <c r="H2406" s="116">
        <v>4.9724917179365828E-2</v>
      </c>
      <c r="I2406" s="86">
        <v>0.11565605773781354</v>
      </c>
      <c r="J2406" s="86">
        <v>0.11565014197823001</v>
      </c>
      <c r="K2406" s="86">
        <v>0.11564718409843824</v>
      </c>
      <c r="L2406" s="86">
        <v>1.2300017747278751</v>
      </c>
      <c r="M2406" s="86">
        <v>1.247391150023663</v>
      </c>
      <c r="N2406" s="86">
        <v>1.2131729176526267</v>
      </c>
      <c r="O2406" s="117">
        <v>3.0932944865120682</v>
      </c>
      <c r="P2406" s="117">
        <v>3.1469859204921913</v>
      </c>
      <c r="Q2406" s="117">
        <v>3.0424100804543301</v>
      </c>
    </row>
    <row r="2407" spans="1:17" x14ac:dyDescent="0.25">
      <c r="A2407" t="s">
        <v>2509</v>
      </c>
      <c r="B2407">
        <v>48</v>
      </c>
      <c r="C2407">
        <v>37</v>
      </c>
      <c r="D2407">
        <v>8</v>
      </c>
      <c r="E2407">
        <v>18</v>
      </c>
      <c r="F2407" s="116">
        <v>4.9681586197552051E-2</v>
      </c>
      <c r="G2407" s="116">
        <v>4.9708685244568902E-2</v>
      </c>
      <c r="H2407" s="116">
        <v>4.9741806302033932E-2</v>
      </c>
      <c r="I2407" s="86">
        <v>0.11565271065745299</v>
      </c>
      <c r="J2407" s="86">
        <v>0.11564668864700481</v>
      </c>
      <c r="K2407" s="86">
        <v>0.11565271065745299</v>
      </c>
      <c r="L2407" s="86">
        <v>1.1476205531216597</v>
      </c>
      <c r="M2407" s="86">
        <v>1.1643858302094154</v>
      </c>
      <c r="N2407" s="86">
        <v>1.1817066377610166</v>
      </c>
      <c r="O2407" s="117">
        <v>2.9618806738629693</v>
      </c>
      <c r="P2407" s="117">
        <v>3.0124625506225255</v>
      </c>
      <c r="Q2407" s="117">
        <v>3.0658326182195927</v>
      </c>
    </row>
    <row r="2408" spans="1:17" x14ac:dyDescent="0.25">
      <c r="A2408" t="s">
        <v>2510</v>
      </c>
      <c r="B2408">
        <v>49</v>
      </c>
      <c r="C2408">
        <v>36</v>
      </c>
      <c r="D2408">
        <v>8</v>
      </c>
      <c r="E2408">
        <v>18</v>
      </c>
      <c r="F2408" s="116">
        <v>4.9695426019977597E-2</v>
      </c>
      <c r="G2408" s="116">
        <v>4.9723044819173584E-2</v>
      </c>
      <c r="H2408" s="116">
        <v>4.9759869884768229E-2</v>
      </c>
      <c r="I2408" s="86">
        <v>0.11564911849999233</v>
      </c>
      <c r="J2408" s="86">
        <v>0.11564911849999233</v>
      </c>
      <c r="K2408" s="86">
        <v>0.11566446227732344</v>
      </c>
      <c r="L2408" s="86">
        <v>1.1187332177435441</v>
      </c>
      <c r="M2408" s="86">
        <v>1.0846516195356972</v>
      </c>
      <c r="N2408" s="86">
        <v>1.1014146962699278</v>
      </c>
      <c r="O2408" s="117">
        <v>2.9913614533625887</v>
      </c>
      <c r="P2408" s="117">
        <v>2.8880303193040064</v>
      </c>
      <c r="Q2408" s="117">
        <v>2.938308808862566</v>
      </c>
    </row>
    <row r="2409" spans="1:17" x14ac:dyDescent="0.25">
      <c r="A2409" t="s">
        <v>2511</v>
      </c>
      <c r="B2409">
        <v>50</v>
      </c>
      <c r="C2409">
        <v>35</v>
      </c>
      <c r="D2409">
        <v>8</v>
      </c>
      <c r="E2409">
        <v>18</v>
      </c>
      <c r="F2409" s="116">
        <v>4.9074682949741662E-2</v>
      </c>
      <c r="G2409" s="116">
        <v>4.9109127916079534E-2</v>
      </c>
      <c r="H2409" s="116">
        <v>4.9152966964145922E-2</v>
      </c>
      <c r="I2409" s="86">
        <v>0.11564740879912322</v>
      </c>
      <c r="J2409" s="86">
        <v>0.11565367152027556</v>
      </c>
      <c r="K2409" s="86">
        <v>0.11568498512603727</v>
      </c>
      <c r="L2409" s="86">
        <v>1.0727133239392517</v>
      </c>
      <c r="M2409" s="86">
        <v>1.0898669171755127</v>
      </c>
      <c r="N2409" s="86">
        <v>1.0561108501643963</v>
      </c>
      <c r="O2409" s="117">
        <v>2.8630061061531236</v>
      </c>
      <c r="P2409" s="117">
        <v>2.9156004383904808</v>
      </c>
      <c r="Q2409" s="117">
        <v>2.8131611085016441</v>
      </c>
    </row>
    <row r="2410" spans="1:17" x14ac:dyDescent="0.25">
      <c r="A2410" t="s">
        <v>2512</v>
      </c>
      <c r="B2410">
        <v>51</v>
      </c>
      <c r="C2410">
        <v>34</v>
      </c>
      <c r="D2410">
        <v>8</v>
      </c>
      <c r="E2410">
        <v>18</v>
      </c>
      <c r="F2410" s="116">
        <v>4.7738179026169301E-2</v>
      </c>
      <c r="G2410" s="116">
        <v>4.7773370017275579E-2</v>
      </c>
      <c r="H2410" s="116">
        <v>4.7824556913430162E-2</v>
      </c>
      <c r="I2410" s="86">
        <v>0.11851366050291126</v>
      </c>
      <c r="J2410" s="86">
        <v>0.11852645722694991</v>
      </c>
      <c r="K2410" s="86">
        <v>0.11857764412310448</v>
      </c>
      <c r="L2410" s="86">
        <v>1.088591720519547</v>
      </c>
      <c r="M2410" s="86">
        <v>1.1047891739714633</v>
      </c>
      <c r="N2410" s="86">
        <v>1.1215176914709835</v>
      </c>
      <c r="O2410" s="117">
        <v>2.7451180497792564</v>
      </c>
      <c r="P2410" s="117">
        <v>2.7943054578028024</v>
      </c>
      <c r="Q2410" s="117">
        <v>2.8462345639516284</v>
      </c>
    </row>
    <row r="2411" spans="1:17" x14ac:dyDescent="0.25">
      <c r="A2411" t="s">
        <v>2513</v>
      </c>
      <c r="B2411">
        <v>52</v>
      </c>
      <c r="C2411">
        <v>33</v>
      </c>
      <c r="D2411">
        <v>8</v>
      </c>
      <c r="E2411">
        <v>18</v>
      </c>
      <c r="F2411" s="116">
        <v>4.7756016950539111E-2</v>
      </c>
      <c r="G2411" s="116">
        <v>4.7798556913562065E-2</v>
      </c>
      <c r="H2411" s="116">
        <v>4.7860730705672538E-2</v>
      </c>
      <c r="I2411" s="86">
        <v>0.11851633698195324</v>
      </c>
      <c r="J2411" s="86">
        <v>0.11854906003043243</v>
      </c>
      <c r="K2411" s="86">
        <v>0.11862759534678251</v>
      </c>
      <c r="L2411" s="86">
        <v>1.1064480767028257</v>
      </c>
      <c r="M2411" s="86">
        <v>1.0736366759927354</v>
      </c>
      <c r="N2411" s="86">
        <v>1.0897756835026751</v>
      </c>
      <c r="O2411" s="117">
        <v>2.77972479916229</v>
      </c>
      <c r="P2411" s="117">
        <v>2.6791406927469361</v>
      </c>
      <c r="Q2411" s="117">
        <v>2.7280714671378785</v>
      </c>
    </row>
    <row r="2412" spans="1:17" x14ac:dyDescent="0.25">
      <c r="A2412" t="s">
        <v>2514</v>
      </c>
      <c r="B2412">
        <v>53</v>
      </c>
      <c r="C2412">
        <v>32</v>
      </c>
      <c r="D2412">
        <v>8</v>
      </c>
      <c r="E2412">
        <v>18</v>
      </c>
      <c r="F2412" s="116">
        <v>4.7775748538109682E-2</v>
      </c>
      <c r="G2412" s="116">
        <v>4.7826014107869914E-2</v>
      </c>
      <c r="H2412" s="116">
        <v>4.7903087981502272E-2</v>
      </c>
      <c r="I2412" s="86">
        <v>0.11852621349462997</v>
      </c>
      <c r="J2412" s="86">
        <v>0.1185798301023742</v>
      </c>
      <c r="K2412" s="86">
        <v>0.11869711643181476</v>
      </c>
      <c r="L2412" s="86">
        <v>1.0755692575775346</v>
      </c>
      <c r="M2412" s="86">
        <v>1.0921837039022837</v>
      </c>
      <c r="N2412" s="86">
        <v>1.0594842752542599</v>
      </c>
      <c r="O2412" s="117">
        <v>2.6194795838010823</v>
      </c>
      <c r="P2412" s="117">
        <v>2.6708610492099929</v>
      </c>
      <c r="Q2412" s="117">
        <v>2.5708057570832565</v>
      </c>
    </row>
    <row r="2413" spans="1:17" x14ac:dyDescent="0.25">
      <c r="A2413" t="s">
        <v>2515</v>
      </c>
      <c r="B2413">
        <v>54</v>
      </c>
      <c r="C2413">
        <v>31</v>
      </c>
      <c r="D2413">
        <v>8</v>
      </c>
      <c r="E2413">
        <v>18</v>
      </c>
      <c r="F2413" s="116">
        <v>4.7798526051777153E-2</v>
      </c>
      <c r="G2413" s="116">
        <v>4.7860370033155249E-2</v>
      </c>
      <c r="H2413" s="116">
        <v>4.7960007558708835E-2</v>
      </c>
      <c r="I2413" s="86">
        <v>0.11854804074831217</v>
      </c>
      <c r="J2413" s="86">
        <v>0.1186270636134064</v>
      </c>
      <c r="K2413" s="86">
        <v>0.1187919808970813</v>
      </c>
      <c r="L2413" s="86">
        <v>1.0461837109824603</v>
      </c>
      <c r="M2413" s="86">
        <v>1.062266581917507</v>
      </c>
      <c r="N2413" s="86">
        <v>1.0788802803593822</v>
      </c>
      <c r="O2413" s="117">
        <v>2.4468674305543625</v>
      </c>
      <c r="P2413" s="117">
        <v>2.4952809606431776</v>
      </c>
      <c r="Q2413" s="117">
        <v>2.5463915754754258</v>
      </c>
    </row>
    <row r="2414" spans="1:17" x14ac:dyDescent="0.25">
      <c r="A2414" t="s">
        <v>2516</v>
      </c>
      <c r="B2414">
        <v>55</v>
      </c>
      <c r="C2414">
        <v>30</v>
      </c>
      <c r="D2414">
        <v>8</v>
      </c>
      <c r="E2414">
        <v>18</v>
      </c>
      <c r="F2414" s="116">
        <v>4.7608802990759681E-2</v>
      </c>
      <c r="G2414" s="116">
        <v>4.7686393454186356E-2</v>
      </c>
      <c r="H2414" s="116">
        <v>4.7813359667066374E-2</v>
      </c>
      <c r="I2414" s="86">
        <v>0.11857938915144248</v>
      </c>
      <c r="J2414" s="86">
        <v>0.11869577484658249</v>
      </c>
      <c r="K2414" s="86">
        <v>0.11892501939761585</v>
      </c>
      <c r="L2414" s="86">
        <v>1.0692283275728292</v>
      </c>
      <c r="M2414" s="86">
        <v>1.0365909571841716</v>
      </c>
      <c r="N2414" s="86">
        <v>1.0526468928546238</v>
      </c>
      <c r="O2414" s="117">
        <v>2.4243845665514567</v>
      </c>
      <c r="P2414" s="117">
        <v>2.3253932425760033</v>
      </c>
      <c r="Q2414" s="117">
        <v>2.3735487056499966</v>
      </c>
    </row>
    <row r="2415" spans="1:17" x14ac:dyDescent="0.25">
      <c r="A2415" t="s">
        <v>2517</v>
      </c>
      <c r="B2415">
        <v>18</v>
      </c>
      <c r="C2415">
        <v>67</v>
      </c>
      <c r="D2415">
        <v>10</v>
      </c>
      <c r="E2415">
        <v>18</v>
      </c>
      <c r="F2415" s="116">
        <v>5.6698019743360001E-2</v>
      </c>
      <c r="G2415" s="116">
        <v>5.6731570035247543E-2</v>
      </c>
      <c r="H2415" s="116">
        <v>5.6763146780553463E-2</v>
      </c>
      <c r="I2415" s="86">
        <v>0.10541699065723048</v>
      </c>
      <c r="J2415" s="86">
        <v>0.10544067321620992</v>
      </c>
      <c r="K2415" s="86">
        <v>0.10545843513544451</v>
      </c>
      <c r="L2415" s="86">
        <v>1.9708665053621262</v>
      </c>
      <c r="M2415" s="86">
        <v>1.990819061302304</v>
      </c>
      <c r="N2415" s="86">
        <v>2.0114544643597223</v>
      </c>
      <c r="O2415" s="117">
        <v>8.6133980130333008</v>
      </c>
      <c r="P2415" s="117">
        <v>8.686129125205742</v>
      </c>
      <c r="Q2415" s="117">
        <v>8.7627343093179029</v>
      </c>
    </row>
    <row r="2416" spans="1:17" x14ac:dyDescent="0.25">
      <c r="A2416" t="s">
        <v>2518</v>
      </c>
      <c r="B2416">
        <v>19</v>
      </c>
      <c r="C2416">
        <v>66</v>
      </c>
      <c r="D2416">
        <v>10</v>
      </c>
      <c r="E2416">
        <v>18</v>
      </c>
      <c r="F2416" s="116">
        <v>5.6715780398143553E-2</v>
      </c>
      <c r="G2416" s="116">
        <v>5.6747419897685766E-2</v>
      </c>
      <c r="H2416" s="116">
        <v>5.6779059397227986E-2</v>
      </c>
      <c r="I2416" s="86">
        <v>0.10542874488082785</v>
      </c>
      <c r="J2416" s="86">
        <v>0.10545049703676312</v>
      </c>
      <c r="K2416" s="86">
        <v>0.10546829425525561</v>
      </c>
      <c r="L2416" s="86">
        <v>1.9973323946948469</v>
      </c>
      <c r="M2416" s="86">
        <v>1.9570216948093424</v>
      </c>
      <c r="N2416" s="86">
        <v>1.9768388976007372</v>
      </c>
      <c r="O2416" s="117">
        <v>8.304441197001367</v>
      </c>
      <c r="P2416" s="117">
        <v>8.1562338712707412</v>
      </c>
      <c r="Q2416" s="117">
        <v>8.2284154345388636</v>
      </c>
    </row>
    <row r="2417" spans="1:17" x14ac:dyDescent="0.25">
      <c r="A2417" t="s">
        <v>2519</v>
      </c>
      <c r="B2417">
        <v>20</v>
      </c>
      <c r="C2417">
        <v>65</v>
      </c>
      <c r="D2417">
        <v>10</v>
      </c>
      <c r="E2417">
        <v>18</v>
      </c>
      <c r="F2417" s="116">
        <v>5.6731039785044249E-2</v>
      </c>
      <c r="G2417" s="116">
        <v>5.6762744173327891E-2</v>
      </c>
      <c r="H2417" s="116">
        <v>5.6794448561611532E-2</v>
      </c>
      <c r="I2417" s="86">
        <v>0.10543888781005901</v>
      </c>
      <c r="J2417" s="86">
        <v>0.10545870305273629</v>
      </c>
      <c r="K2417" s="86">
        <v>0.10547455524687811</v>
      </c>
      <c r="L2417" s="86">
        <v>1.9611363645370565</v>
      </c>
      <c r="M2417" s="86">
        <v>1.9814925633394231</v>
      </c>
      <c r="N2417" s="86">
        <v>1.9414528352172693</v>
      </c>
      <c r="O2417" s="117">
        <v>7.7939214761563189</v>
      </c>
      <c r="P2417" s="117">
        <v>7.8693699941743187</v>
      </c>
      <c r="Q2417" s="117">
        <v>7.7222913554022297</v>
      </c>
    </row>
    <row r="2418" spans="1:17" x14ac:dyDescent="0.25">
      <c r="A2418" t="s">
        <v>2520</v>
      </c>
      <c r="B2418">
        <v>21</v>
      </c>
      <c r="C2418">
        <v>64</v>
      </c>
      <c r="D2418">
        <v>10</v>
      </c>
      <c r="E2418">
        <v>18</v>
      </c>
      <c r="F2418" s="116">
        <v>5.6747573875900799E-2</v>
      </c>
      <c r="G2418" s="116">
        <v>5.6779346321644386E-2</v>
      </c>
      <c r="H2418" s="116">
        <v>5.6807147211670017E-2</v>
      </c>
      <c r="I2418" s="86">
        <v>0.10545076164509781</v>
      </c>
      <c r="J2418" s="86">
        <v>0.1054666478679696</v>
      </c>
      <c r="K2418" s="86">
        <v>0.10547856253512344</v>
      </c>
      <c r="L2418" s="86">
        <v>1.9178622704192574</v>
      </c>
      <c r="M2418" s="86">
        <v>1.9374182107744335</v>
      </c>
      <c r="N2418" s="86">
        <v>1.9576403796012956</v>
      </c>
      <c r="O2418" s="117">
        <v>7.3165727062776398</v>
      </c>
      <c r="P2418" s="117">
        <v>7.3874312176194099</v>
      </c>
      <c r="Q2418" s="117">
        <v>7.4620627068932306</v>
      </c>
    </row>
    <row r="2419" spans="1:17" x14ac:dyDescent="0.25">
      <c r="A2419" t="s">
        <v>2521</v>
      </c>
      <c r="B2419">
        <v>22</v>
      </c>
      <c r="C2419">
        <v>63</v>
      </c>
      <c r="D2419">
        <v>10</v>
      </c>
      <c r="E2419">
        <v>18</v>
      </c>
      <c r="F2419" s="116">
        <v>5.6762431708943267E-2</v>
      </c>
      <c r="G2419" s="116">
        <v>5.6794275990406907E-2</v>
      </c>
      <c r="H2419" s="116">
        <v>5.6820149469096123E-2</v>
      </c>
      <c r="I2419" s="86">
        <v>0.10545830886962752</v>
      </c>
      <c r="J2419" s="86">
        <v>0.10547423101035934</v>
      </c>
      <c r="K2419" s="86">
        <v>0.10547821154554229</v>
      </c>
      <c r="L2419" s="86">
        <v>1.9391157241091064</v>
      </c>
      <c r="M2419" s="86">
        <v>1.899348187363791</v>
      </c>
      <c r="N2419" s="86">
        <v>1.9188985052080378</v>
      </c>
      <c r="O2419" s="117">
        <v>7.0823950880195845</v>
      </c>
      <c r="P2419" s="117">
        <v>6.9380270477365684</v>
      </c>
      <c r="Q2419" s="117">
        <v>7.0083372309407004</v>
      </c>
    </row>
    <row r="2420" spans="1:17" x14ac:dyDescent="0.25">
      <c r="A2420" t="s">
        <v>2522</v>
      </c>
      <c r="B2420">
        <v>23</v>
      </c>
      <c r="C2420">
        <v>62</v>
      </c>
      <c r="D2420">
        <v>10</v>
      </c>
      <c r="E2420">
        <v>18</v>
      </c>
      <c r="F2420" s="116">
        <v>5.6779414170513805E-2</v>
      </c>
      <c r="G2420" s="116">
        <v>5.6807345013745965E-2</v>
      </c>
      <c r="H2420" s="116">
        <v>5.6831285736516385E-2</v>
      </c>
      <c r="I2420" s="86">
        <v>0.10546686404462551</v>
      </c>
      <c r="J2420" s="86">
        <v>0.10547883440601072</v>
      </c>
      <c r="K2420" s="86">
        <v>0.10547683934577985</v>
      </c>
      <c r="L2420" s="86">
        <v>1.8986888464162732</v>
      </c>
      <c r="M2420" s="86">
        <v>1.9187791029411179</v>
      </c>
      <c r="N2420" s="86">
        <v>1.879262944948308</v>
      </c>
      <c r="O2420" s="117">
        <v>6.6481412023828996</v>
      </c>
      <c r="P2420" s="117">
        <v>6.7213958239399245</v>
      </c>
      <c r="Q2420" s="117">
        <v>6.5785934027348283</v>
      </c>
    </row>
    <row r="2421" spans="1:17" x14ac:dyDescent="0.25">
      <c r="A2421" t="s">
        <v>2523</v>
      </c>
      <c r="B2421">
        <v>24</v>
      </c>
      <c r="C2421">
        <v>61</v>
      </c>
      <c r="D2421">
        <v>10</v>
      </c>
      <c r="E2421">
        <v>18</v>
      </c>
      <c r="F2421" s="116">
        <v>5.67931113800242E-2</v>
      </c>
      <c r="G2421" s="116">
        <v>5.6819113720234821E-2</v>
      </c>
      <c r="H2421" s="116">
        <v>5.6841115700413038E-2</v>
      </c>
      <c r="I2421" s="86">
        <v>0.10547349261433529</v>
      </c>
      <c r="J2421" s="86">
        <v>0.10547949315438389</v>
      </c>
      <c r="K2421" s="86">
        <v>0.10547149243431909</v>
      </c>
      <c r="L2421" s="86">
        <v>1.8578052024682221</v>
      </c>
      <c r="M2421" s="86">
        <v>1.8771129401646147</v>
      </c>
      <c r="N2421" s="86">
        <v>1.8970787370863378</v>
      </c>
      <c r="O2421" s="117">
        <v>6.2497604784430596</v>
      </c>
      <c r="P2421" s="117">
        <v>6.3187646888219939</v>
      </c>
      <c r="Q2421" s="117">
        <v>6.3914452300707065</v>
      </c>
    </row>
    <row r="2422" spans="1:17" x14ac:dyDescent="0.25">
      <c r="A2422" t="s">
        <v>2524</v>
      </c>
      <c r="B2422">
        <v>25</v>
      </c>
      <c r="C2422">
        <v>60</v>
      </c>
      <c r="D2422">
        <v>10</v>
      </c>
      <c r="E2422">
        <v>18</v>
      </c>
      <c r="F2422" s="116">
        <v>5.6465571705640136E-2</v>
      </c>
      <c r="G2422" s="116">
        <v>5.648963972185396E-2</v>
      </c>
      <c r="H2422" s="116">
        <v>5.6507690734014328E-2</v>
      </c>
      <c r="I2422" s="86">
        <v>0.10547808105706727</v>
      </c>
      <c r="J2422" s="86">
        <v>0.10547808105706727</v>
      </c>
      <c r="K2422" s="86">
        <v>0.10546404138094255</v>
      </c>
      <c r="L2422" s="86">
        <v>1.9096426501292654</v>
      </c>
      <c r="M2422" s="86">
        <v>1.8708430023245692</v>
      </c>
      <c r="N2422" s="86">
        <v>1.8899177976138544</v>
      </c>
      <c r="O2422" s="117">
        <v>6.0715461895316167</v>
      </c>
      <c r="P2422" s="117">
        <v>5.9314041481225948</v>
      </c>
      <c r="Q2422" s="117">
        <v>5.9996570307689527</v>
      </c>
    </row>
    <row r="2423" spans="1:17" x14ac:dyDescent="0.25">
      <c r="A2423" t="s">
        <v>2525</v>
      </c>
      <c r="B2423">
        <v>26</v>
      </c>
      <c r="C2423">
        <v>59</v>
      </c>
      <c r="D2423">
        <v>10</v>
      </c>
      <c r="E2423">
        <v>18</v>
      </c>
      <c r="F2423" s="116">
        <v>5.61446069113124E-2</v>
      </c>
      <c r="G2423" s="116">
        <v>5.616472249545891E-2</v>
      </c>
      <c r="H2423" s="116">
        <v>5.617880340436146E-2</v>
      </c>
      <c r="I2423" s="86">
        <v>0.10649592558843113</v>
      </c>
      <c r="J2423" s="86">
        <v>0.10648787935477252</v>
      </c>
      <c r="K2423" s="86">
        <v>0.10646575221221137</v>
      </c>
      <c r="L2423" s="86">
        <v>1.8961613430773223</v>
      </c>
      <c r="M2423" s="86">
        <v>1.9165625685187084</v>
      </c>
      <c r="N2423" s="86">
        <v>1.8764249376919782</v>
      </c>
      <c r="O2423" s="117">
        <v>5.7004105590724299</v>
      </c>
      <c r="P2423" s="117">
        <v>5.7667678480549238</v>
      </c>
      <c r="Q2423" s="117">
        <v>5.637440734460208</v>
      </c>
    </row>
    <row r="2424" spans="1:17" x14ac:dyDescent="0.25">
      <c r="A2424" t="s">
        <v>2526</v>
      </c>
      <c r="B2424">
        <v>27</v>
      </c>
      <c r="C2424">
        <v>58</v>
      </c>
      <c r="D2424">
        <v>10</v>
      </c>
      <c r="E2424">
        <v>18</v>
      </c>
      <c r="F2424" s="116">
        <v>5.615587801447635E-2</v>
      </c>
      <c r="G2424" s="116">
        <v>5.6172021139422115E-2</v>
      </c>
      <c r="H2424" s="116">
        <v>5.6184128483131444E-2</v>
      </c>
      <c r="I2424" s="86">
        <v>0.10649417737662112</v>
      </c>
      <c r="J2424" s="86">
        <v>0.10647803425167536</v>
      </c>
      <c r="K2424" s="86">
        <v>0.10644978378302025</v>
      </c>
      <c r="L2424" s="86">
        <v>1.8444065081008219</v>
      </c>
      <c r="M2424" s="86">
        <v>1.8640183870193132</v>
      </c>
      <c r="N2424" s="86">
        <v>1.8842960531028632</v>
      </c>
      <c r="O2424" s="117">
        <v>5.3582078709841454</v>
      </c>
      <c r="P2424" s="117">
        <v>5.4207241402272546</v>
      </c>
      <c r="Q2424" s="117">
        <v>5.4866022152403211</v>
      </c>
    </row>
    <row r="2425" spans="1:17" x14ac:dyDescent="0.25">
      <c r="A2425" t="s">
        <v>2527</v>
      </c>
      <c r="B2425">
        <v>28</v>
      </c>
      <c r="C2425">
        <v>57</v>
      </c>
      <c r="D2425">
        <v>10</v>
      </c>
      <c r="E2425">
        <v>18</v>
      </c>
      <c r="F2425" s="116">
        <v>5.6165784225392035E-2</v>
      </c>
      <c r="G2425" s="116">
        <v>5.6179957278368886E-2</v>
      </c>
      <c r="H2425" s="116">
        <v>5.6188056165784227E-2</v>
      </c>
      <c r="I2425" s="86">
        <v>0.10648822118061531</v>
      </c>
      <c r="J2425" s="86">
        <v>0.10646594924022312</v>
      </c>
      <c r="K2425" s="86">
        <v>0.10643355369056176</v>
      </c>
      <c r="L2425" s="86">
        <v>1.8568582390994037</v>
      </c>
      <c r="M2425" s="86">
        <v>1.8172081110357465</v>
      </c>
      <c r="N2425" s="86">
        <v>1.8367031454053999</v>
      </c>
      <c r="O2425" s="117">
        <v>5.2263881999210362</v>
      </c>
      <c r="P2425" s="117">
        <v>5.0989238603346863</v>
      </c>
      <c r="Q2425" s="117">
        <v>5.160987659320301</v>
      </c>
    </row>
    <row r="2426" spans="1:17" x14ac:dyDescent="0.25">
      <c r="A2426" t="s">
        <v>2528</v>
      </c>
      <c r="B2426">
        <v>29</v>
      </c>
      <c r="C2426">
        <v>56</v>
      </c>
      <c r="D2426">
        <v>10</v>
      </c>
      <c r="E2426">
        <v>18</v>
      </c>
      <c r="F2426" s="116">
        <v>5.6172172188444905E-2</v>
      </c>
      <c r="G2426" s="116">
        <v>5.6184364534902623E-2</v>
      </c>
      <c r="H2426" s="116">
        <v>5.6192492765874437E-2</v>
      </c>
      <c r="I2426" s="86">
        <v>0.10647779367298502</v>
      </c>
      <c r="J2426" s="86">
        <v>0.10645137692232662</v>
      </c>
      <c r="K2426" s="86">
        <v>0.10641683194069643</v>
      </c>
      <c r="L2426" s="86">
        <v>1.8083769548395487</v>
      </c>
      <c r="M2426" s="86">
        <v>1.8284150762428064</v>
      </c>
      <c r="N2426" s="86">
        <v>1.788996418501867</v>
      </c>
      <c r="O2426" s="117">
        <v>4.9142126182657604</v>
      </c>
      <c r="P2426" s="117">
        <v>4.9791368631531032</v>
      </c>
      <c r="Q2426" s="117">
        <v>4.8526046916149168</v>
      </c>
    </row>
    <row r="2427" spans="1:17" x14ac:dyDescent="0.25">
      <c r="A2427" t="s">
        <v>2529</v>
      </c>
      <c r="B2427">
        <v>30</v>
      </c>
      <c r="C2427">
        <v>55</v>
      </c>
      <c r="D2427">
        <v>10</v>
      </c>
      <c r="E2427">
        <v>18</v>
      </c>
      <c r="F2427" s="116">
        <v>5.6179546075795471E-2</v>
      </c>
      <c r="G2427" s="116">
        <v>5.6187705777476775E-2</v>
      </c>
      <c r="H2427" s="116">
        <v>5.6197905404578412E-2</v>
      </c>
      <c r="I2427" s="86">
        <v>0.10646574761226729</v>
      </c>
      <c r="J2427" s="86">
        <v>0.1064351487309624</v>
      </c>
      <c r="K2427" s="86">
        <v>0.10640046999881685</v>
      </c>
      <c r="L2427" s="86">
        <v>1.7598334604886845</v>
      </c>
      <c r="M2427" s="86">
        <v>1.7791046359345102</v>
      </c>
      <c r="N2427" s="86">
        <v>1.7990273625675344</v>
      </c>
      <c r="O2427" s="117">
        <v>4.6235562427837635</v>
      </c>
      <c r="P2427" s="117">
        <v>4.6845194139702251</v>
      </c>
      <c r="Q2427" s="117">
        <v>4.7487607453071519</v>
      </c>
    </row>
    <row r="2428" spans="1:17" x14ac:dyDescent="0.25">
      <c r="A2428" t="s">
        <v>2530</v>
      </c>
      <c r="B2428">
        <v>31</v>
      </c>
      <c r="C2428">
        <v>54</v>
      </c>
      <c r="D2428">
        <v>10</v>
      </c>
      <c r="E2428">
        <v>18</v>
      </c>
      <c r="F2428" s="116">
        <v>5.6183734001933695E-2</v>
      </c>
      <c r="G2428" s="116">
        <v>5.6191927633842974E-2</v>
      </c>
      <c r="H2428" s="116">
        <v>5.6202169673729575E-2</v>
      </c>
      <c r="I2428" s="86">
        <v>0.10644961735738984</v>
      </c>
      <c r="J2428" s="86">
        <v>0.10641684282975272</v>
      </c>
      <c r="K2428" s="86">
        <v>0.10638611671009292</v>
      </c>
      <c r="L2428" s="86">
        <v>1.7633617652360585</v>
      </c>
      <c r="M2428" s="86">
        <v>1.7243846582436131</v>
      </c>
      <c r="N2428" s="86">
        <v>1.7435493006215901</v>
      </c>
      <c r="O2428" s="117">
        <v>4.5298084328859609</v>
      </c>
      <c r="P2428" s="117">
        <v>4.4055294724939777</v>
      </c>
      <c r="Q2428" s="117">
        <v>4.4660414925519882</v>
      </c>
    </row>
    <row r="2429" spans="1:17" x14ac:dyDescent="0.25">
      <c r="A2429" t="s">
        <v>2531</v>
      </c>
      <c r="B2429">
        <v>32</v>
      </c>
      <c r="C2429">
        <v>53</v>
      </c>
      <c r="D2429">
        <v>10</v>
      </c>
      <c r="E2429">
        <v>18</v>
      </c>
      <c r="F2429" s="116">
        <v>5.6188236455999359E-2</v>
      </c>
      <c r="G2429" s="116">
        <v>5.6196466451452286E-2</v>
      </c>
      <c r="H2429" s="116">
        <v>5.6210868943494911E-2</v>
      </c>
      <c r="I2429" s="86">
        <v>0.10643441619498505</v>
      </c>
      <c r="J2429" s="86">
        <v>0.10640149621317334</v>
      </c>
      <c r="K2429" s="86">
        <v>0.10637474872795133</v>
      </c>
      <c r="L2429" s="86">
        <v>1.7128575161462223</v>
      </c>
      <c r="M2429" s="86">
        <v>1.7326650577025555</v>
      </c>
      <c r="N2429" s="86">
        <v>1.6936970579823756</v>
      </c>
      <c r="O2429" s="117">
        <v>4.2575618226970926</v>
      </c>
      <c r="P2429" s="117">
        <v>4.3208546027278318</v>
      </c>
      <c r="Q2429" s="117">
        <v>4.1974993158816281</v>
      </c>
    </row>
    <row r="2430" spans="1:17" x14ac:dyDescent="0.25">
      <c r="A2430" t="s">
        <v>2532</v>
      </c>
      <c r="B2430">
        <v>33</v>
      </c>
      <c r="C2430">
        <v>52</v>
      </c>
      <c r="D2430">
        <v>10</v>
      </c>
      <c r="E2430">
        <v>18</v>
      </c>
      <c r="F2430" s="116">
        <v>5.6192620248114132E-2</v>
      </c>
      <c r="G2430" s="116">
        <v>5.6202956614137253E-2</v>
      </c>
      <c r="H2430" s="116">
        <v>5.6217427526569629E-2</v>
      </c>
      <c r="I2430" s="86">
        <v>0.10641702275447616</v>
      </c>
      <c r="J2430" s="86">
        <v>0.10638601365640679</v>
      </c>
      <c r="K2430" s="86">
        <v>0.10636534092436054</v>
      </c>
      <c r="L2430" s="86">
        <v>1.6462089310336987</v>
      </c>
      <c r="M2430" s="86">
        <v>1.6652671227071356</v>
      </c>
      <c r="N2430" s="86">
        <v>1.684970629246304</v>
      </c>
      <c r="O2430" s="117">
        <v>4.0037541681395989</v>
      </c>
      <c r="P2430" s="117">
        <v>4.0631841382261555</v>
      </c>
      <c r="Q2430" s="117">
        <v>4.1258121799602669</v>
      </c>
    </row>
    <row r="2431" spans="1:17" x14ac:dyDescent="0.25">
      <c r="A2431" t="s">
        <v>2533</v>
      </c>
      <c r="B2431">
        <v>34</v>
      </c>
      <c r="C2431">
        <v>51</v>
      </c>
      <c r="D2431">
        <v>10</v>
      </c>
      <c r="E2431">
        <v>18</v>
      </c>
      <c r="F2431" s="116">
        <v>5.5729393920505306E-2</v>
      </c>
      <c r="G2431" s="116">
        <v>5.5741860416796525E-2</v>
      </c>
      <c r="H2431" s="116">
        <v>5.5760560161233354E-2</v>
      </c>
      <c r="I2431" s="86">
        <v>0.10640154584554011</v>
      </c>
      <c r="J2431" s="86">
        <v>0.10637453510357581</v>
      </c>
      <c r="K2431" s="86">
        <v>0.10635791310852084</v>
      </c>
      <c r="L2431" s="86">
        <v>1.6591202809117165</v>
      </c>
      <c r="M2431" s="86">
        <v>1.6203037669596294</v>
      </c>
      <c r="N2431" s="86">
        <v>1.6393903474097244</v>
      </c>
      <c r="O2431" s="117">
        <v>3.9397556566726921</v>
      </c>
      <c r="P2431" s="117">
        <v>3.8186145567121694</v>
      </c>
      <c r="Q2431" s="117">
        <v>3.8775977061646825</v>
      </c>
    </row>
    <row r="2432" spans="1:17" x14ac:dyDescent="0.25">
      <c r="A2432" t="s">
        <v>2534</v>
      </c>
      <c r="B2432">
        <v>35</v>
      </c>
      <c r="C2432">
        <v>50</v>
      </c>
      <c r="D2432">
        <v>10</v>
      </c>
      <c r="E2432">
        <v>18</v>
      </c>
      <c r="F2432" s="116">
        <v>5.518963014027721E-2</v>
      </c>
      <c r="G2432" s="116">
        <v>5.5204253230136099E-2</v>
      </c>
      <c r="H2432" s="116">
        <v>5.5227232371342923E-2</v>
      </c>
      <c r="I2432" s="86">
        <v>0.10768025569517124</v>
      </c>
      <c r="J2432" s="86">
        <v>0.10765518754112743</v>
      </c>
      <c r="K2432" s="86">
        <v>0.10764474247694251</v>
      </c>
      <c r="L2432" s="86">
        <v>1.6165449816689124</v>
      </c>
      <c r="M2432" s="86">
        <v>1.6364490959796949</v>
      </c>
      <c r="N2432" s="86">
        <v>1.5972838626723307</v>
      </c>
      <c r="O2432" s="117">
        <v>3.6943983120776278</v>
      </c>
      <c r="P2432" s="117">
        <v>3.7523705073167672</v>
      </c>
      <c r="Q2432" s="117">
        <v>3.6394134051953748</v>
      </c>
    </row>
    <row r="2433" spans="1:17" x14ac:dyDescent="0.25">
      <c r="A2433" t="s">
        <v>2535</v>
      </c>
      <c r="B2433">
        <v>36</v>
      </c>
      <c r="C2433">
        <v>49</v>
      </c>
      <c r="D2433">
        <v>10</v>
      </c>
      <c r="E2433">
        <v>18</v>
      </c>
      <c r="F2433" s="116">
        <v>5.5196381033624196E-2</v>
      </c>
      <c r="G2433" s="116">
        <v>5.5215291099452238E-2</v>
      </c>
      <c r="H2433" s="116">
        <v>5.5240504520556295E-2</v>
      </c>
      <c r="I2433" s="86">
        <v>0.10766551035115993</v>
      </c>
      <c r="J2433" s="86">
        <v>0.10764870140375722</v>
      </c>
      <c r="K2433" s="86">
        <v>0.10764239804848121</v>
      </c>
      <c r="L2433" s="86">
        <v>1.5714726949155036</v>
      </c>
      <c r="M2433" s="86">
        <v>1.5907210408100232</v>
      </c>
      <c r="N2433" s="86">
        <v>1.6106106369008535</v>
      </c>
      <c r="O2433" s="117">
        <v>3.5469988674971686</v>
      </c>
      <c r="P2433" s="117">
        <v>3.6016174409638251</v>
      </c>
      <c r="Q2433" s="117">
        <v>3.6592027936470584</v>
      </c>
    </row>
    <row r="2434" spans="1:17" x14ac:dyDescent="0.25">
      <c r="A2434" t="s">
        <v>2536</v>
      </c>
      <c r="B2434">
        <v>37</v>
      </c>
      <c r="C2434">
        <v>48</v>
      </c>
      <c r="D2434">
        <v>10</v>
      </c>
      <c r="E2434">
        <v>18</v>
      </c>
      <c r="F2434" s="116">
        <v>5.520567088008152E-2</v>
      </c>
      <c r="G2434" s="116">
        <v>5.5226811948085992E-2</v>
      </c>
      <c r="H2434" s="116">
        <v>5.5254295336491809E-2</v>
      </c>
      <c r="I2434" s="86">
        <v>0.10765666059918015</v>
      </c>
      <c r="J2434" s="86">
        <v>0.10764397595837746</v>
      </c>
      <c r="K2434" s="86">
        <v>0.10764186185157702</v>
      </c>
      <c r="L2434" s="86">
        <v>1.5841086820023973</v>
      </c>
      <c r="M2434" s="86">
        <v>1.5451774052721596</v>
      </c>
      <c r="N2434" s="86">
        <v>1.5643221599383528</v>
      </c>
      <c r="O2434" s="117">
        <v>3.5702718529934696</v>
      </c>
      <c r="P2434" s="117">
        <v>3.4588203706874863</v>
      </c>
      <c r="Q2434" s="117">
        <v>3.5130704652937657</v>
      </c>
    </row>
    <row r="2435" spans="1:17" x14ac:dyDescent="0.25">
      <c r="A2435" t="s">
        <v>2537</v>
      </c>
      <c r="B2435">
        <v>38</v>
      </c>
      <c r="C2435">
        <v>47</v>
      </c>
      <c r="D2435">
        <v>10</v>
      </c>
      <c r="E2435">
        <v>18</v>
      </c>
      <c r="F2435" s="116">
        <v>5.5214227798858047E-2</v>
      </c>
      <c r="G2435" s="116">
        <v>5.5239765310270125E-2</v>
      </c>
      <c r="H2435" s="116">
        <v>5.5269559073584211E-2</v>
      </c>
      <c r="I2435" s="86">
        <v>0.10764912310570189</v>
      </c>
      <c r="J2435" s="86">
        <v>0.10764273872784887</v>
      </c>
      <c r="K2435" s="86">
        <v>0.10764273872784887</v>
      </c>
      <c r="L2435" s="86">
        <v>1.5328039974717864</v>
      </c>
      <c r="M2435" s="86">
        <v>1.5524891625185946</v>
      </c>
      <c r="N2435" s="86">
        <v>1.513755659478929</v>
      </c>
      <c r="O2435" s="117">
        <v>3.4285215696205764</v>
      </c>
      <c r="P2435" s="117">
        <v>3.485336148134591</v>
      </c>
      <c r="Q2435" s="117">
        <v>3.3746374205410974</v>
      </c>
    </row>
    <row r="2436" spans="1:17" x14ac:dyDescent="0.25">
      <c r="A2436" t="s">
        <v>2538</v>
      </c>
      <c r="B2436">
        <v>39</v>
      </c>
      <c r="C2436">
        <v>46</v>
      </c>
      <c r="D2436">
        <v>10</v>
      </c>
      <c r="E2436">
        <v>18</v>
      </c>
      <c r="F2436" s="116">
        <v>5.5226215735442251E-2</v>
      </c>
      <c r="G2436" s="116">
        <v>5.5254077455581987E-2</v>
      </c>
      <c r="H2436" s="116">
        <v>5.5284082384963247E-2</v>
      </c>
      <c r="I2436" s="86">
        <v>0.1076448273644956</v>
      </c>
      <c r="J2436" s="86">
        <v>0.10764054094601255</v>
      </c>
      <c r="K2436" s="86">
        <v>0.10764268415525408</v>
      </c>
      <c r="L2436" s="86">
        <v>1.4866778113547225</v>
      </c>
      <c r="M2436" s="86">
        <v>1.50563235388671</v>
      </c>
      <c r="N2436" s="86">
        <v>1.5252207775785782</v>
      </c>
      <c r="O2436" s="117">
        <v>3.2988383805910972</v>
      </c>
      <c r="P2436" s="117">
        <v>3.3523564585610495</v>
      </c>
      <c r="Q2436" s="117">
        <v>3.4087850146809835</v>
      </c>
    </row>
    <row r="2437" spans="1:17" x14ac:dyDescent="0.25">
      <c r="A2437" t="s">
        <v>2539</v>
      </c>
      <c r="B2437">
        <v>40</v>
      </c>
      <c r="C2437">
        <v>45</v>
      </c>
      <c r="D2437">
        <v>10</v>
      </c>
      <c r="E2437">
        <v>18</v>
      </c>
      <c r="F2437" s="116">
        <v>5.5240028505409551E-2</v>
      </c>
      <c r="G2437" s="116">
        <v>5.5268102014814177E-2</v>
      </c>
      <c r="H2437" s="116">
        <v>5.5298335024942233E-2</v>
      </c>
      <c r="I2437" s="86">
        <v>0.10764247306022848</v>
      </c>
      <c r="J2437" s="86">
        <v>0.10764247306022848</v>
      </c>
      <c r="K2437" s="86">
        <v>0.10764247306022848</v>
      </c>
      <c r="L2437" s="86">
        <v>1.4929600276416093</v>
      </c>
      <c r="M2437" s="86">
        <v>1.4546008162912734</v>
      </c>
      <c r="N2437" s="86">
        <v>1.4734651348608201</v>
      </c>
      <c r="O2437" s="117">
        <v>3.3311292029282829</v>
      </c>
      <c r="P2437" s="117">
        <v>3.2219362083486298</v>
      </c>
      <c r="Q2437" s="117">
        <v>3.2750879996544797</v>
      </c>
    </row>
    <row r="2438" spans="1:17" x14ac:dyDescent="0.25">
      <c r="A2438" t="s">
        <v>2540</v>
      </c>
      <c r="B2438">
        <v>41</v>
      </c>
      <c r="C2438">
        <v>44</v>
      </c>
      <c r="D2438">
        <v>10</v>
      </c>
      <c r="E2438">
        <v>18</v>
      </c>
      <c r="F2438" s="116">
        <v>5.5253658685268159E-2</v>
      </c>
      <c r="G2438" s="116">
        <v>5.5284138657749095E-2</v>
      </c>
      <c r="H2438" s="116">
        <v>5.5314618630230038E-2</v>
      </c>
      <c r="I2438" s="86">
        <v>0.10764219995732804</v>
      </c>
      <c r="J2438" s="86">
        <v>0.10764219995732804</v>
      </c>
      <c r="K2438" s="86">
        <v>0.10764219995732804</v>
      </c>
      <c r="L2438" s="86">
        <v>1.4453515864825677</v>
      </c>
      <c r="M2438" s="86">
        <v>1.4647564432484683</v>
      </c>
      <c r="N2438" s="86">
        <v>1.4265731220778655</v>
      </c>
      <c r="O2438" s="117">
        <v>3.2053326888996296</v>
      </c>
      <c r="P2438" s="117">
        <v>3.2608236559420707</v>
      </c>
      <c r="Q2438" s="117">
        <v>3.1527024849886134</v>
      </c>
    </row>
    <row r="2439" spans="1:17" x14ac:dyDescent="0.25">
      <c r="A2439" t="s">
        <v>2541</v>
      </c>
      <c r="B2439">
        <v>42</v>
      </c>
      <c r="C2439">
        <v>43</v>
      </c>
      <c r="D2439">
        <v>10</v>
      </c>
      <c r="E2439">
        <v>18</v>
      </c>
      <c r="F2439" s="116">
        <v>5.5269671632481393E-2</v>
      </c>
      <c r="G2439" s="116">
        <v>5.5298223419933103E-2</v>
      </c>
      <c r="H2439" s="116">
        <v>5.5328971498727252E-2</v>
      </c>
      <c r="I2439" s="86">
        <v>0.10764243498428554</v>
      </c>
      <c r="J2439" s="86">
        <v>0.10764243498428554</v>
      </c>
      <c r="K2439" s="86">
        <v>0.10764243498428554</v>
      </c>
      <c r="L2439" s="86">
        <v>1.3979328505884963</v>
      </c>
      <c r="M2439" s="86">
        <v>1.4166276824953383</v>
      </c>
      <c r="N2439" s="86">
        <v>1.4359473592891043</v>
      </c>
      <c r="O2439" s="117">
        <v>3.0823587290501258</v>
      </c>
      <c r="P2439" s="117">
        <v>3.1346260704174931</v>
      </c>
      <c r="Q2439" s="117">
        <v>3.1897332164906338</v>
      </c>
    </row>
    <row r="2440" spans="1:17" x14ac:dyDescent="0.25">
      <c r="A2440" t="s">
        <v>2542</v>
      </c>
      <c r="B2440">
        <v>43</v>
      </c>
      <c r="C2440">
        <v>42</v>
      </c>
      <c r="D2440">
        <v>10</v>
      </c>
      <c r="E2440">
        <v>18</v>
      </c>
      <c r="F2440" s="116">
        <v>5.5283222589520689E-2</v>
      </c>
      <c r="G2440" s="116">
        <v>5.5314261896368622E-2</v>
      </c>
      <c r="H2440" s="116">
        <v>5.534308410987028E-2</v>
      </c>
      <c r="I2440" s="86">
        <v>0.10764209905529652</v>
      </c>
      <c r="J2440" s="86">
        <v>0.10764209905529652</v>
      </c>
      <c r="K2440" s="86">
        <v>0.10763988196195025</v>
      </c>
      <c r="L2440" s="86">
        <v>1.4024999944572667</v>
      </c>
      <c r="M2440" s="86">
        <v>1.3644879290352763</v>
      </c>
      <c r="N2440" s="86">
        <v>1.3831813515844458</v>
      </c>
      <c r="O2440" s="117">
        <v>3.1259109482286531</v>
      </c>
      <c r="P2440" s="117">
        <v>3.0192820608326074</v>
      </c>
      <c r="Q2440" s="117">
        <v>3.071184216069049</v>
      </c>
    </row>
    <row r="2441" spans="1:17" x14ac:dyDescent="0.25">
      <c r="A2441" t="s">
        <v>2543</v>
      </c>
      <c r="B2441">
        <v>44</v>
      </c>
      <c r="C2441">
        <v>41</v>
      </c>
      <c r="D2441">
        <v>10</v>
      </c>
      <c r="E2441">
        <v>18</v>
      </c>
      <c r="F2441" s="116">
        <v>5.5037672797641976E-2</v>
      </c>
      <c r="G2441" s="116">
        <v>5.506678970426182E-2</v>
      </c>
      <c r="H2441" s="116">
        <v>5.5095906610881658E-2</v>
      </c>
      <c r="I2441" s="86">
        <v>0.10764296401150342</v>
      </c>
      <c r="J2441" s="86">
        <v>0.10764296401150342</v>
      </c>
      <c r="K2441" s="86">
        <v>0.10763848448740805</v>
      </c>
      <c r="L2441" s="86">
        <v>1.3656232361873875</v>
      </c>
      <c r="M2441" s="86">
        <v>1.3849994176618676</v>
      </c>
      <c r="N2441" s="86">
        <v>1.3468734566622356</v>
      </c>
      <c r="O2441" s="117">
        <v>3.0101774787446582</v>
      </c>
      <c r="P2441" s="117">
        <v>3.0643662817262296</v>
      </c>
      <c r="Q2441" s="117">
        <v>2.9587816590365441</v>
      </c>
    </row>
    <row r="2442" spans="1:17" x14ac:dyDescent="0.25">
      <c r="A2442" t="s">
        <v>2544</v>
      </c>
      <c r="B2442">
        <v>45</v>
      </c>
      <c r="C2442">
        <v>40</v>
      </c>
      <c r="D2442">
        <v>10</v>
      </c>
      <c r="E2442">
        <v>18</v>
      </c>
      <c r="F2442" s="116">
        <v>5.4465949723390333E-2</v>
      </c>
      <c r="G2442" s="116">
        <v>5.4495388329177961E-2</v>
      </c>
      <c r="H2442" s="116">
        <v>5.452482693496559E-2</v>
      </c>
      <c r="I2442" s="86">
        <v>0.10948896844860811</v>
      </c>
      <c r="J2442" s="86">
        <v>0.1094821749241956</v>
      </c>
      <c r="K2442" s="86">
        <v>0.10947764590792057</v>
      </c>
      <c r="L2442" s="86">
        <v>1.3395312921056981</v>
      </c>
      <c r="M2442" s="86">
        <v>1.3581500780123053</v>
      </c>
      <c r="N2442" s="86">
        <v>1.3773855150900991</v>
      </c>
      <c r="O2442" s="117">
        <v>2.9025219827127451</v>
      </c>
      <c r="P2442" s="117">
        <v>2.9512609913563725</v>
      </c>
      <c r="Q2442" s="117">
        <v>3.0026879711592245</v>
      </c>
    </row>
    <row r="2443" spans="1:17" x14ac:dyDescent="0.25">
      <c r="A2443" t="s">
        <v>2545</v>
      </c>
      <c r="B2443">
        <v>46</v>
      </c>
      <c r="C2443">
        <v>39</v>
      </c>
      <c r="D2443">
        <v>10</v>
      </c>
      <c r="E2443">
        <v>18</v>
      </c>
      <c r="F2443" s="116">
        <v>5.4481377432940882E-2</v>
      </c>
      <c r="G2443" s="116">
        <v>5.4511166207614009E-2</v>
      </c>
      <c r="H2443" s="116">
        <v>5.4540954982287136E-2</v>
      </c>
      <c r="I2443" s="86">
        <v>0.1094874955889699</v>
      </c>
      <c r="J2443" s="86">
        <v>0.10948062125635302</v>
      </c>
      <c r="K2443" s="86">
        <v>0.10947603836794179</v>
      </c>
      <c r="L2443" s="86">
        <v>1.3304354202279529</v>
      </c>
      <c r="M2443" s="86">
        <v>1.2927411630454211</v>
      </c>
      <c r="N2443" s="86">
        <v>1.3112800923910304</v>
      </c>
      <c r="O2443" s="117">
        <v>2.9231197554570745</v>
      </c>
      <c r="P2443" s="117">
        <v>2.8235381731690214</v>
      </c>
      <c r="Q2443" s="117">
        <v>2.8719930523411685</v>
      </c>
    </row>
    <row r="2444" spans="1:17" x14ac:dyDescent="0.25">
      <c r="A2444" t="s">
        <v>2546</v>
      </c>
      <c r="B2444">
        <v>47</v>
      </c>
      <c r="C2444">
        <v>38</v>
      </c>
      <c r="D2444">
        <v>10</v>
      </c>
      <c r="E2444">
        <v>18</v>
      </c>
      <c r="F2444" s="116">
        <v>5.4495324695217472E-2</v>
      </c>
      <c r="G2444" s="116">
        <v>5.4525495438415714E-2</v>
      </c>
      <c r="H2444" s="116">
        <v>5.4557987008013814E-2</v>
      </c>
      <c r="I2444" s="86">
        <v>0.10948266458720621</v>
      </c>
      <c r="J2444" s="86">
        <v>0.10947802293440648</v>
      </c>
      <c r="K2444" s="86">
        <v>0.10947570210800663</v>
      </c>
      <c r="L2444" s="86">
        <v>1.2594776748104466</v>
      </c>
      <c r="M2444" s="86">
        <v>1.2785548678173324</v>
      </c>
      <c r="N2444" s="86">
        <v>1.2410120195599248</v>
      </c>
      <c r="O2444" s="117">
        <v>2.7960782675495088</v>
      </c>
      <c r="P2444" s="117">
        <v>2.8469043657065409</v>
      </c>
      <c r="Q2444" s="117">
        <v>2.7479095156203219</v>
      </c>
    </row>
    <row r="2445" spans="1:17" x14ac:dyDescent="0.25">
      <c r="A2445" t="s">
        <v>2547</v>
      </c>
      <c r="B2445">
        <v>48</v>
      </c>
      <c r="C2445">
        <v>37</v>
      </c>
      <c r="D2445">
        <v>10</v>
      </c>
      <c r="E2445">
        <v>18</v>
      </c>
      <c r="F2445" s="116">
        <v>5.4511702758406506E-2</v>
      </c>
      <c r="G2445" s="116">
        <v>5.453993619243909E-2</v>
      </c>
      <c r="H2445" s="116">
        <v>5.4577580771149194E-2</v>
      </c>
      <c r="I2445" s="86">
        <v>0.10947984603367307</v>
      </c>
      <c r="J2445" s="86">
        <v>0.10947514046133432</v>
      </c>
      <c r="K2445" s="86">
        <v>0.10947984603367307</v>
      </c>
      <c r="L2445" s="86">
        <v>1.1882934771356239</v>
      </c>
      <c r="M2445" s="86">
        <v>1.2066899121940202</v>
      </c>
      <c r="N2445" s="86">
        <v>1.2256945424772014</v>
      </c>
      <c r="O2445" s="117">
        <v>2.6754331479337834</v>
      </c>
      <c r="P2445" s="117">
        <v>2.7233146992668718</v>
      </c>
      <c r="Q2445" s="117">
        <v>2.7738384294681762</v>
      </c>
    </row>
    <row r="2446" spans="1:17" x14ac:dyDescent="0.25">
      <c r="A2446" t="s">
        <v>2548</v>
      </c>
      <c r="B2446">
        <v>49</v>
      </c>
      <c r="C2446">
        <v>36</v>
      </c>
      <c r="D2446">
        <v>10</v>
      </c>
      <c r="E2446">
        <v>18</v>
      </c>
      <c r="F2446" s="116">
        <v>5.4524575213020197E-2</v>
      </c>
      <c r="G2446" s="116">
        <v>5.4557999508185372E-2</v>
      </c>
      <c r="H2446" s="116">
        <v>5.4598586152314513E-2</v>
      </c>
      <c r="I2446" s="86">
        <v>0.10947650391422371</v>
      </c>
      <c r="J2446" s="86">
        <v>0.10947650391422371</v>
      </c>
      <c r="K2446" s="86">
        <v>0.10949082861215165</v>
      </c>
      <c r="L2446" s="86">
        <v>1.1756112467978332</v>
      </c>
      <c r="M2446" s="86">
        <v>1.1382142354073108</v>
      </c>
      <c r="N2446" s="86">
        <v>1.1566071475467761</v>
      </c>
      <c r="O2446" s="117">
        <v>2.7073416464330307</v>
      </c>
      <c r="P2446" s="117">
        <v>2.6095230591824894</v>
      </c>
      <c r="Q2446" s="117">
        <v>2.6571192554976997</v>
      </c>
    </row>
    <row r="2447" spans="1:17" x14ac:dyDescent="0.25">
      <c r="A2447" t="s">
        <v>2549</v>
      </c>
      <c r="B2447">
        <v>50</v>
      </c>
      <c r="C2447">
        <v>35</v>
      </c>
      <c r="D2447">
        <v>10</v>
      </c>
      <c r="E2447">
        <v>18</v>
      </c>
      <c r="F2447" s="116">
        <v>5.4334752708614216E-2</v>
      </c>
      <c r="G2447" s="116">
        <v>5.4368701320116009E-2</v>
      </c>
      <c r="H2447" s="116">
        <v>5.4417199336547137E-2</v>
      </c>
      <c r="I2447" s="86">
        <v>0.10947457248998516</v>
      </c>
      <c r="J2447" s="86">
        <v>0.10948184719244983</v>
      </c>
      <c r="K2447" s="86">
        <v>0.10951094600230851</v>
      </c>
      <c r="L2447" s="86">
        <v>1.108693754425444</v>
      </c>
      <c r="M2447" s="86">
        <v>1.1276831527590521</v>
      </c>
      <c r="N2447" s="86">
        <v>1.0903105812972249</v>
      </c>
      <c r="O2447" s="117">
        <v>2.5897601288107315</v>
      </c>
      <c r="P2447" s="117">
        <v>2.6395481924789275</v>
      </c>
      <c r="Q2447" s="117">
        <v>2.5425764086248872</v>
      </c>
    </row>
    <row r="2448" spans="1:17" x14ac:dyDescent="0.25">
      <c r="A2448" t="s">
        <v>2550</v>
      </c>
      <c r="B2448">
        <v>51</v>
      </c>
      <c r="C2448">
        <v>34</v>
      </c>
      <c r="D2448">
        <v>10</v>
      </c>
      <c r="E2448">
        <v>18</v>
      </c>
      <c r="F2448" s="116">
        <v>5.3713181275823647E-2</v>
      </c>
      <c r="G2448" s="116">
        <v>5.3752625506611841E-2</v>
      </c>
      <c r="H2448" s="116">
        <v>5.3811791852794132E-2</v>
      </c>
      <c r="I2448" s="86">
        <v>0.11087526748119003</v>
      </c>
      <c r="J2448" s="86">
        <v>0.11089005906773561</v>
      </c>
      <c r="K2448" s="86">
        <v>0.11093689909179659</v>
      </c>
      <c r="L2448" s="86">
        <v>1.0584440237059827</v>
      </c>
      <c r="M2448" s="86">
        <v>1.0766697235945528</v>
      </c>
      <c r="N2448" s="86">
        <v>1.0954932501060064</v>
      </c>
      <c r="O2448" s="117">
        <v>2.4795235136920786</v>
      </c>
      <c r="P2448" s="117">
        <v>2.5255426046997802</v>
      </c>
      <c r="Q2448" s="117">
        <v>2.5741255707087141</v>
      </c>
    </row>
    <row r="2449" spans="1:17" x14ac:dyDescent="0.25">
      <c r="A2449" t="s">
        <v>2551</v>
      </c>
      <c r="B2449">
        <v>52</v>
      </c>
      <c r="C2449">
        <v>33</v>
      </c>
      <c r="D2449">
        <v>10</v>
      </c>
      <c r="E2449">
        <v>18</v>
      </c>
      <c r="F2449" s="116">
        <v>5.3731934866429021E-2</v>
      </c>
      <c r="G2449" s="116">
        <v>5.3779598471754293E-2</v>
      </c>
      <c r="H2449" s="116">
        <v>5.384983957433892E-2</v>
      </c>
      <c r="I2449" s="86">
        <v>0.11088059765143857</v>
      </c>
      <c r="J2449" s="86">
        <v>0.11090819237031109</v>
      </c>
      <c r="K2449" s="86">
        <v>0.11098094208370231</v>
      </c>
      <c r="L2449" s="86">
        <v>1.0879995584844981</v>
      </c>
      <c r="M2449" s="86">
        <v>1.0510828418546661</v>
      </c>
      <c r="N2449" s="86">
        <v>1.0692426754835975</v>
      </c>
      <c r="O2449" s="117">
        <v>2.4862816618041426</v>
      </c>
      <c r="P2449" s="117">
        <v>2.3921761446163958</v>
      </c>
      <c r="Q2449" s="117">
        <v>2.4379532746151162</v>
      </c>
    </row>
    <row r="2450" spans="1:17" x14ac:dyDescent="0.25">
      <c r="A2450" t="s">
        <v>2552</v>
      </c>
      <c r="B2450">
        <v>53</v>
      </c>
      <c r="C2450">
        <v>32</v>
      </c>
      <c r="D2450">
        <v>10</v>
      </c>
      <c r="E2450">
        <v>18</v>
      </c>
      <c r="F2450" s="116">
        <v>5.3752698749313335E-2</v>
      </c>
      <c r="G2450" s="116">
        <v>5.3811464414834496E-2</v>
      </c>
      <c r="H2450" s="116">
        <v>5.3900890427584093E-2</v>
      </c>
      <c r="I2450" s="86">
        <v>0.11088825580949704</v>
      </c>
      <c r="J2450" s="86">
        <v>0.11093680135927539</v>
      </c>
      <c r="K2450" s="86">
        <v>0.1110466676035106</v>
      </c>
      <c r="L2450" s="86">
        <v>1.0654240709276033</v>
      </c>
      <c r="M2450" s="86">
        <v>1.08411921765014</v>
      </c>
      <c r="N2450" s="86">
        <v>1.0473242459470853</v>
      </c>
      <c r="O2450" s="117">
        <v>2.3286354867968879</v>
      </c>
      <c r="P2450" s="117">
        <v>2.3767083562221343</v>
      </c>
      <c r="Q2450" s="117">
        <v>2.2831023161337303</v>
      </c>
    </row>
    <row r="2451" spans="1:17" x14ac:dyDescent="0.25">
      <c r="A2451" t="s">
        <v>2553</v>
      </c>
      <c r="B2451">
        <v>54</v>
      </c>
      <c r="C2451">
        <v>31</v>
      </c>
      <c r="D2451">
        <v>10</v>
      </c>
      <c r="E2451">
        <v>18</v>
      </c>
      <c r="F2451" s="116">
        <v>5.3781197418252477E-2</v>
      </c>
      <c r="G2451" s="116">
        <v>5.3851523470668829E-2</v>
      </c>
      <c r="H2451" s="116">
        <v>5.3963524220813387E-2</v>
      </c>
      <c r="I2451" s="86">
        <v>0.11090678932919365</v>
      </c>
      <c r="J2451" s="86">
        <v>0.11098232471882602</v>
      </c>
      <c r="K2451" s="86">
        <v>0.11113600016669879</v>
      </c>
      <c r="L2451" s="86">
        <v>1.0407239936862833</v>
      </c>
      <c r="M2451" s="86">
        <v>1.0588186265061497</v>
      </c>
      <c r="N2451" s="86">
        <v>1.077513534491628</v>
      </c>
      <c r="O2451" s="117">
        <v>2.1746039601381515</v>
      </c>
      <c r="P2451" s="117">
        <v>2.2198965425628896</v>
      </c>
      <c r="Q2451" s="117">
        <v>2.2677130488687922</v>
      </c>
    </row>
    <row r="2452" spans="1:17" x14ac:dyDescent="0.25">
      <c r="A2452" t="s">
        <v>2554</v>
      </c>
      <c r="B2452">
        <v>55</v>
      </c>
      <c r="C2452">
        <v>30</v>
      </c>
      <c r="D2452">
        <v>10</v>
      </c>
      <c r="E2452">
        <v>18</v>
      </c>
      <c r="F2452" s="116">
        <v>5.3072343592196883E-2</v>
      </c>
      <c r="G2452" s="116">
        <v>5.3160048902354755E-2</v>
      </c>
      <c r="H2452" s="116">
        <v>5.3298251209270182E-2</v>
      </c>
      <c r="I2452" s="86">
        <v>0.11093658640301919</v>
      </c>
      <c r="J2452" s="86">
        <v>0.11104555360654866</v>
      </c>
      <c r="K2452" s="86">
        <v>0.11126083027693616</v>
      </c>
      <c r="L2452" s="86">
        <v>1.0944851964067399</v>
      </c>
      <c r="M2452" s="86">
        <v>1.0581007813745813</v>
      </c>
      <c r="N2452" s="86">
        <v>1.0759992079955243</v>
      </c>
      <c r="O2452" s="117">
        <v>2.1560862169776218</v>
      </c>
      <c r="P2452" s="117">
        <v>2.063472067187583</v>
      </c>
      <c r="Q2452" s="117">
        <v>2.108523361505342</v>
      </c>
    </row>
    <row r="2453" spans="1:17" x14ac:dyDescent="0.25">
      <c r="A2453" t="s">
        <v>2555</v>
      </c>
      <c r="B2453">
        <v>18</v>
      </c>
      <c r="C2453">
        <v>67</v>
      </c>
      <c r="D2453">
        <v>12</v>
      </c>
      <c r="E2453">
        <v>18</v>
      </c>
      <c r="F2453" s="116">
        <v>5.7745159754955401E-2</v>
      </c>
      <c r="G2453" s="116">
        <v>5.7779279025690106E-2</v>
      </c>
      <c r="H2453" s="116">
        <v>5.7811692332888076E-2</v>
      </c>
      <c r="I2453" s="86">
        <v>0.10337968436262643</v>
      </c>
      <c r="J2453" s="86">
        <v>0.10340186188860399</v>
      </c>
      <c r="K2453" s="86">
        <v>0.10342062748750808</v>
      </c>
      <c r="L2453" s="86">
        <v>1.6604160162680683</v>
      </c>
      <c r="M2453" s="86">
        <v>1.6806095066524047</v>
      </c>
      <c r="N2453" s="86">
        <v>1.7014922063055824</v>
      </c>
      <c r="O2453" s="117">
        <v>6.5031005887280164</v>
      </c>
      <c r="P2453" s="117">
        <v>6.5753413206546121</v>
      </c>
      <c r="Q2453" s="117">
        <v>6.6514290003565462</v>
      </c>
    </row>
    <row r="2454" spans="1:17" x14ac:dyDescent="0.25">
      <c r="A2454" t="s">
        <v>2556</v>
      </c>
      <c r="B2454">
        <v>19</v>
      </c>
      <c r="C2454">
        <v>66</v>
      </c>
      <c r="D2454">
        <v>12</v>
      </c>
      <c r="E2454">
        <v>18</v>
      </c>
      <c r="F2454" s="116">
        <v>5.7762288202949132E-2</v>
      </c>
      <c r="G2454" s="116">
        <v>5.7794763893185747E-2</v>
      </c>
      <c r="H2454" s="116">
        <v>5.7827239583422355E-2</v>
      </c>
      <c r="I2454" s="86">
        <v>0.10339063298538764</v>
      </c>
      <c r="J2454" s="86">
        <v>0.1034128531944969</v>
      </c>
      <c r="K2454" s="86">
        <v>0.10342994566304249</v>
      </c>
      <c r="L2454" s="86">
        <v>1.6836218257149351</v>
      </c>
      <c r="M2454" s="86">
        <v>1.6428255217903336</v>
      </c>
      <c r="N2454" s="86">
        <v>1.6628815362723859</v>
      </c>
      <c r="O2454" s="117">
        <v>6.3068747617737193</v>
      </c>
      <c r="P2454" s="117">
        <v>6.1601461747910022</v>
      </c>
      <c r="Q2454" s="117">
        <v>6.2316080765332371</v>
      </c>
    </row>
    <row r="2455" spans="1:17" x14ac:dyDescent="0.25">
      <c r="A2455" t="s">
        <v>2557</v>
      </c>
      <c r="B2455">
        <v>20</v>
      </c>
      <c r="C2455">
        <v>65</v>
      </c>
      <c r="D2455">
        <v>12</v>
      </c>
      <c r="E2455">
        <v>18</v>
      </c>
      <c r="F2455" s="116">
        <v>5.7778896727244081E-2</v>
      </c>
      <c r="G2455" s="116">
        <v>5.7811437604580386E-2</v>
      </c>
      <c r="H2455" s="116">
        <v>5.784226580416215E-2</v>
      </c>
      <c r="I2455" s="86">
        <v>0.10340120675274585</v>
      </c>
      <c r="J2455" s="86">
        <v>0.10342175888580037</v>
      </c>
      <c r="K2455" s="86">
        <v>0.10343546030783669</v>
      </c>
      <c r="L2455" s="86">
        <v>1.6437750157994522</v>
      </c>
      <c r="M2455" s="86">
        <v>1.664378529186598</v>
      </c>
      <c r="N2455" s="86">
        <v>1.6238522918197373</v>
      </c>
      <c r="O2455" s="117">
        <v>5.9042852910096411</v>
      </c>
      <c r="P2455" s="117">
        <v>5.9789734552074822</v>
      </c>
      <c r="Q2455" s="117">
        <v>5.8333718685828106</v>
      </c>
    </row>
    <row r="2456" spans="1:17" x14ac:dyDescent="0.25">
      <c r="A2456" t="s">
        <v>2558</v>
      </c>
      <c r="B2456">
        <v>21</v>
      </c>
      <c r="C2456">
        <v>64</v>
      </c>
      <c r="D2456">
        <v>12</v>
      </c>
      <c r="E2456">
        <v>18</v>
      </c>
      <c r="F2456" s="116">
        <v>5.7795382891193646E-2</v>
      </c>
      <c r="G2456" s="116">
        <v>5.7826275746191168E-2</v>
      </c>
      <c r="H2456" s="116">
        <v>5.7855452331466606E-2</v>
      </c>
      <c r="I2456" s="86">
        <v>0.10341211583447608</v>
      </c>
      <c r="J2456" s="86">
        <v>0.10342927853169692</v>
      </c>
      <c r="K2456" s="86">
        <v>0.10343957615002944</v>
      </c>
      <c r="L2456" s="86">
        <v>1.6035811684021013</v>
      </c>
      <c r="M2456" s="86">
        <v>1.6233749071069012</v>
      </c>
      <c r="N2456" s="86">
        <v>1.6438439979473414</v>
      </c>
      <c r="O2456" s="117">
        <v>5.5280172450781677</v>
      </c>
      <c r="P2456" s="117">
        <v>5.5981611886197591</v>
      </c>
      <c r="Q2456" s="117">
        <v>5.6720397350766056</v>
      </c>
    </row>
    <row r="2457" spans="1:17" x14ac:dyDescent="0.25">
      <c r="A2457" t="s">
        <v>2559</v>
      </c>
      <c r="B2457">
        <v>22</v>
      </c>
      <c r="C2457">
        <v>63</v>
      </c>
      <c r="D2457">
        <v>12</v>
      </c>
      <c r="E2457">
        <v>18</v>
      </c>
      <c r="F2457" s="116">
        <v>5.7811621150693791E-2</v>
      </c>
      <c r="G2457" s="116">
        <v>5.7842582447352894E-2</v>
      </c>
      <c r="H2457" s="116">
        <v>5.7868383527902148E-2</v>
      </c>
      <c r="I2457" s="86">
        <v>0.10342105127362734</v>
      </c>
      <c r="J2457" s="86">
        <v>0.10343481184992027</v>
      </c>
      <c r="K2457" s="86">
        <v>0.10343997206603013</v>
      </c>
      <c r="L2457" s="86">
        <v>1.6224579485388848</v>
      </c>
      <c r="M2457" s="86">
        <v>1.5822031026659396</v>
      </c>
      <c r="N2457" s="86">
        <v>1.601992531447217</v>
      </c>
      <c r="O2457" s="117">
        <v>5.386333339640264</v>
      </c>
      <c r="P2457" s="117">
        <v>5.2434331949822059</v>
      </c>
      <c r="Q2457" s="117">
        <v>5.3130307497277984</v>
      </c>
    </row>
    <row r="2458" spans="1:17" x14ac:dyDescent="0.25">
      <c r="A2458" t="s">
        <v>2560</v>
      </c>
      <c r="B2458">
        <v>23</v>
      </c>
      <c r="C2458">
        <v>62</v>
      </c>
      <c r="D2458">
        <v>12</v>
      </c>
      <c r="E2458">
        <v>18</v>
      </c>
      <c r="F2458" s="116">
        <v>5.7826788596019363E-2</v>
      </c>
      <c r="G2458" s="116">
        <v>5.7856098536571907E-2</v>
      </c>
      <c r="H2458" s="116">
        <v>5.7880236134674003E-2</v>
      </c>
      <c r="I2458" s="86">
        <v>0.10342960786747769</v>
      </c>
      <c r="J2458" s="86">
        <v>0.10343995255237859</v>
      </c>
      <c r="K2458" s="86">
        <v>0.10343822843822843</v>
      </c>
      <c r="L2458" s="86">
        <v>1.5792178728569262</v>
      </c>
      <c r="M2458" s="86">
        <v>1.5995555233720915</v>
      </c>
      <c r="N2458" s="86">
        <v>1.5595522471692176</v>
      </c>
      <c r="O2458" s="117">
        <v>5.0408132301623425</v>
      </c>
      <c r="P2458" s="117">
        <v>5.1133174025185859</v>
      </c>
      <c r="Q2458" s="117">
        <v>4.9719728003751671</v>
      </c>
    </row>
    <row r="2459" spans="1:17" x14ac:dyDescent="0.25">
      <c r="A2459" t="s">
        <v>2561</v>
      </c>
      <c r="B2459">
        <v>24</v>
      </c>
      <c r="C2459">
        <v>61</v>
      </c>
      <c r="D2459">
        <v>12</v>
      </c>
      <c r="E2459">
        <v>18</v>
      </c>
      <c r="F2459" s="116">
        <v>5.7422073499977529E-2</v>
      </c>
      <c r="G2459" s="116">
        <v>5.7449728462833458E-2</v>
      </c>
      <c r="H2459" s="116">
        <v>5.7470469684975406E-2</v>
      </c>
      <c r="I2459" s="86">
        <v>0.10343647482188476</v>
      </c>
      <c r="J2459" s="86">
        <v>0.10343993169224175</v>
      </c>
      <c r="K2459" s="86">
        <v>0.10343474638670626</v>
      </c>
      <c r="L2459" s="86">
        <v>1.5787077527231497</v>
      </c>
      <c r="M2459" s="86">
        <v>1.5985795719703124</v>
      </c>
      <c r="N2459" s="86">
        <v>1.6191258100952626</v>
      </c>
      <c r="O2459" s="117">
        <v>4.7193937340767906</v>
      </c>
      <c r="P2459" s="117">
        <v>4.7876893932846833</v>
      </c>
      <c r="Q2459" s="117">
        <v>4.8596234085433094</v>
      </c>
    </row>
    <row r="2460" spans="1:17" x14ac:dyDescent="0.25">
      <c r="A2460" t="s">
        <v>2562</v>
      </c>
      <c r="B2460">
        <v>25</v>
      </c>
      <c r="C2460">
        <v>60</v>
      </c>
      <c r="D2460">
        <v>12</v>
      </c>
      <c r="E2460">
        <v>18</v>
      </c>
      <c r="F2460" s="116">
        <v>5.7265607533972369E-2</v>
      </c>
      <c r="G2460" s="116">
        <v>5.7289870418864047E-2</v>
      </c>
      <c r="H2460" s="116">
        <v>5.7307201050929527E-2</v>
      </c>
      <c r="I2460" s="86">
        <v>0.10433560422382164</v>
      </c>
      <c r="J2460" s="86">
        <v>0.1043338711606151</v>
      </c>
      <c r="K2460" s="86">
        <v>0.10432000665496272</v>
      </c>
      <c r="L2460" s="86">
        <v>1.6129116675014255</v>
      </c>
      <c r="M2460" s="86">
        <v>1.5717028905761221</v>
      </c>
      <c r="N2460" s="86">
        <v>1.5919649990554805</v>
      </c>
      <c r="O2460" s="117">
        <v>4.6043538013874903</v>
      </c>
      <c r="P2460" s="117">
        <v>4.4754676237797071</v>
      </c>
      <c r="Q2460" s="117">
        <v>4.5382253086152309</v>
      </c>
    </row>
    <row r="2461" spans="1:17" x14ac:dyDescent="0.25">
      <c r="A2461" t="s">
        <v>2563</v>
      </c>
      <c r="B2461">
        <v>26</v>
      </c>
      <c r="C2461">
        <v>59</v>
      </c>
      <c r="D2461">
        <v>12</v>
      </c>
      <c r="E2461">
        <v>18</v>
      </c>
      <c r="F2461" s="116">
        <v>5.7278224159536435E-2</v>
      </c>
      <c r="G2461" s="116">
        <v>5.729908041302334E-2</v>
      </c>
      <c r="H2461" s="116">
        <v>5.7314722603138517E-2</v>
      </c>
      <c r="I2461" s="86">
        <v>0.10433688411048948</v>
      </c>
      <c r="J2461" s="86">
        <v>0.10432819400486994</v>
      </c>
      <c r="K2461" s="86">
        <v>0.10430733775138303</v>
      </c>
      <c r="L2461" s="86">
        <v>1.5651175684389269</v>
      </c>
      <c r="M2461" s="86">
        <v>1.5859321094188579</v>
      </c>
      <c r="N2461" s="86">
        <v>1.5449830673144855</v>
      </c>
      <c r="O2461" s="117">
        <v>4.3174391301551882</v>
      </c>
      <c r="P2461" s="117">
        <v>4.3830894020685927</v>
      </c>
      <c r="Q2461" s="117">
        <v>4.2551362869264313</v>
      </c>
    </row>
    <row r="2462" spans="1:17" x14ac:dyDescent="0.25">
      <c r="A2462" t="s">
        <v>2564</v>
      </c>
      <c r="B2462">
        <v>27</v>
      </c>
      <c r="C2462">
        <v>58</v>
      </c>
      <c r="D2462">
        <v>12</v>
      </c>
      <c r="E2462">
        <v>18</v>
      </c>
      <c r="F2462" s="116">
        <v>5.7290395464466778E-2</v>
      </c>
      <c r="G2462" s="116">
        <v>5.730782909463672E-2</v>
      </c>
      <c r="H2462" s="116">
        <v>5.7320032635755677E-2</v>
      </c>
      <c r="I2462" s="86">
        <v>0.10433330311504103</v>
      </c>
      <c r="J2462" s="86">
        <v>0.10431935621090509</v>
      </c>
      <c r="K2462" s="86">
        <v>0.10429320576565017</v>
      </c>
      <c r="L2462" s="86">
        <v>1.5115741870698252</v>
      </c>
      <c r="M2462" s="86">
        <v>1.5315845077788859</v>
      </c>
      <c r="N2462" s="86">
        <v>1.5522707719343205</v>
      </c>
      <c r="O2462" s="117">
        <v>4.0396894024448926</v>
      </c>
      <c r="P2462" s="117">
        <v>4.1015386921987993</v>
      </c>
      <c r="Q2462" s="117">
        <v>4.1667090885000801</v>
      </c>
    </row>
    <row r="2463" spans="1:17" x14ac:dyDescent="0.25">
      <c r="A2463" t="s">
        <v>2565</v>
      </c>
      <c r="B2463">
        <v>28</v>
      </c>
      <c r="C2463">
        <v>57</v>
      </c>
      <c r="D2463">
        <v>12</v>
      </c>
      <c r="E2463">
        <v>18</v>
      </c>
      <c r="F2463" s="116">
        <v>5.7299674147457458E-2</v>
      </c>
      <c r="G2463" s="116">
        <v>5.7313666741876865E-2</v>
      </c>
      <c r="H2463" s="116">
        <v>5.7324161187691416E-2</v>
      </c>
      <c r="I2463" s="86">
        <v>0.10432878399107272</v>
      </c>
      <c r="J2463" s="86">
        <v>0.10430779509944361</v>
      </c>
      <c r="K2463" s="86">
        <v>0.10427631176199996</v>
      </c>
      <c r="L2463" s="86">
        <v>1.5293818246692938</v>
      </c>
      <c r="M2463" s="86">
        <v>1.4889292342027982</v>
      </c>
      <c r="N2463" s="86">
        <v>1.5088192776141907</v>
      </c>
      <c r="O2463" s="117">
        <v>3.9661344233564386</v>
      </c>
      <c r="P2463" s="117">
        <v>3.8400489041174959</v>
      </c>
      <c r="Q2463" s="117">
        <v>3.9014431612069314</v>
      </c>
    </row>
    <row r="2464" spans="1:17" x14ac:dyDescent="0.25">
      <c r="A2464" t="s">
        <v>2566</v>
      </c>
      <c r="B2464">
        <v>29</v>
      </c>
      <c r="C2464">
        <v>56</v>
      </c>
      <c r="D2464">
        <v>12</v>
      </c>
      <c r="E2464">
        <v>18</v>
      </c>
      <c r="F2464" s="116">
        <v>5.730774698936867E-2</v>
      </c>
      <c r="G2464" s="116">
        <v>5.73200334894889E-2</v>
      </c>
      <c r="H2464" s="116">
        <v>5.7328809561003349E-2</v>
      </c>
      <c r="I2464" s="86">
        <v>0.10431940687798277</v>
      </c>
      <c r="J2464" s="86">
        <v>0.10429307866343941</v>
      </c>
      <c r="K2464" s="86">
        <v>0.1042597295916845</v>
      </c>
      <c r="L2464" s="86">
        <v>1.479477156763455</v>
      </c>
      <c r="M2464" s="86">
        <v>1.4999183825349156</v>
      </c>
      <c r="N2464" s="86">
        <v>1.4597046676413956</v>
      </c>
      <c r="O2464" s="117">
        <v>3.7157518197184287</v>
      </c>
      <c r="P2464" s="117">
        <v>3.7797627301305354</v>
      </c>
      <c r="Q2464" s="117">
        <v>3.6550056079096978</v>
      </c>
    </row>
    <row r="2465" spans="1:17" x14ac:dyDescent="0.25">
      <c r="A2465" t="s">
        <v>2567</v>
      </c>
      <c r="B2465">
        <v>30</v>
      </c>
      <c r="C2465">
        <v>55</v>
      </c>
      <c r="D2465">
        <v>12</v>
      </c>
      <c r="E2465">
        <v>18</v>
      </c>
      <c r="F2465" s="116">
        <v>5.7315010570824526E-2</v>
      </c>
      <c r="G2465" s="116">
        <v>5.7323819591261455E-2</v>
      </c>
      <c r="H2465" s="116">
        <v>5.7332628611698376E-2</v>
      </c>
      <c r="I2465" s="86">
        <v>0.1043076109936575</v>
      </c>
      <c r="J2465" s="86">
        <v>0.10427589852008456</v>
      </c>
      <c r="K2465" s="86">
        <v>0.10424418604651163</v>
      </c>
      <c r="L2465" s="86">
        <v>1.4297498238195914</v>
      </c>
      <c r="M2465" s="86">
        <v>1.4494097956307259</v>
      </c>
      <c r="N2465" s="86">
        <v>1.4697357293868922</v>
      </c>
      <c r="O2465" s="117">
        <v>3.4784548978153631</v>
      </c>
      <c r="P2465" s="117">
        <v>3.5387491190979561</v>
      </c>
      <c r="Q2465" s="117">
        <v>3.6022832980972517</v>
      </c>
    </row>
    <row r="2466" spans="1:17" x14ac:dyDescent="0.25">
      <c r="A2466" t="s">
        <v>2568</v>
      </c>
      <c r="B2466">
        <v>31</v>
      </c>
      <c r="C2466">
        <v>54</v>
      </c>
      <c r="D2466">
        <v>12</v>
      </c>
      <c r="E2466">
        <v>18</v>
      </c>
      <c r="F2466" s="116">
        <v>5.7319286378864472E-2</v>
      </c>
      <c r="G2466" s="116">
        <v>5.73281305829038E-2</v>
      </c>
      <c r="H2466" s="116">
        <v>5.7338743627750988E-2</v>
      </c>
      <c r="I2466" s="86">
        <v>0.10429262287252672</v>
      </c>
      <c r="J2466" s="86">
        <v>0.10426078373798515</v>
      </c>
      <c r="K2466" s="86">
        <v>0.10423071344425144</v>
      </c>
      <c r="L2466" s="86">
        <v>1.4680370466018799</v>
      </c>
      <c r="M2466" s="86">
        <v>1.4282735052410753</v>
      </c>
      <c r="N2466" s="86">
        <v>1.4478241066256297</v>
      </c>
      <c r="O2466" s="117">
        <v>3.5037693997615604</v>
      </c>
      <c r="P2466" s="117">
        <v>3.3808668027494861</v>
      </c>
      <c r="Q2466" s="117">
        <v>3.4407102249611738</v>
      </c>
    </row>
    <row r="2467" spans="1:17" x14ac:dyDescent="0.25">
      <c r="A2467" t="s">
        <v>2569</v>
      </c>
      <c r="B2467">
        <v>32</v>
      </c>
      <c r="C2467">
        <v>53</v>
      </c>
      <c r="D2467">
        <v>12</v>
      </c>
      <c r="E2467">
        <v>18</v>
      </c>
      <c r="F2467" s="116">
        <v>5.7324150574040882E-2</v>
      </c>
      <c r="G2467" s="116">
        <v>5.7333032531055761E-2</v>
      </c>
      <c r="H2467" s="116">
        <v>5.7345467270876596E-2</v>
      </c>
      <c r="I2467" s="86">
        <v>0.10427595174610393</v>
      </c>
      <c r="J2467" s="86">
        <v>0.10424397670085035</v>
      </c>
      <c r="K2467" s="86">
        <v>0.10421733082980572</v>
      </c>
      <c r="L2467" s="86">
        <v>1.4390546755509923</v>
      </c>
      <c r="M2467" s="86">
        <v>1.4592646805426521</v>
      </c>
      <c r="N2467" s="86">
        <v>1.419508525354013</v>
      </c>
      <c r="O2467" s="117">
        <v>3.3466254780713363</v>
      </c>
      <c r="P2467" s="117">
        <v>3.4090176733180684</v>
      </c>
      <c r="Q2467" s="117">
        <v>3.2874147998273346</v>
      </c>
    </row>
    <row r="2468" spans="1:17" x14ac:dyDescent="0.25">
      <c r="A2468" t="s">
        <v>2570</v>
      </c>
      <c r="B2468">
        <v>33</v>
      </c>
      <c r="C2468">
        <v>52</v>
      </c>
      <c r="D2468">
        <v>12</v>
      </c>
      <c r="E2468">
        <v>18</v>
      </c>
      <c r="F2468" s="116">
        <v>5.7327625434293435E-2</v>
      </c>
      <c r="G2468" s="116">
        <v>5.7338332206148188E-2</v>
      </c>
      <c r="H2468" s="116">
        <v>5.7354392363930314E-2</v>
      </c>
      <c r="I2468" s="86">
        <v>0.10426075985959853</v>
      </c>
      <c r="J2468" s="86">
        <v>0.10423042400601007</v>
      </c>
      <c r="K2468" s="86">
        <v>0.10420901046230056</v>
      </c>
      <c r="L2468" s="86">
        <v>1.3942233396919661</v>
      </c>
      <c r="M2468" s="86">
        <v>1.4136668373801957</v>
      </c>
      <c r="N2468" s="86">
        <v>1.4337684145158713</v>
      </c>
      <c r="O2468" s="117">
        <v>3.1981734247215794</v>
      </c>
      <c r="P2468" s="117">
        <v>3.2569357575844093</v>
      </c>
      <c r="Q2468" s="117">
        <v>3.3188548036824157</v>
      </c>
    </row>
    <row r="2469" spans="1:17" x14ac:dyDescent="0.25">
      <c r="A2469" t="s">
        <v>2571</v>
      </c>
      <c r="B2469">
        <v>34</v>
      </c>
      <c r="C2469">
        <v>51</v>
      </c>
      <c r="D2469">
        <v>12</v>
      </c>
      <c r="E2469">
        <v>18</v>
      </c>
      <c r="F2469" s="116">
        <v>5.6699755420554714E-2</v>
      </c>
      <c r="G2469" s="116">
        <v>5.6714100256055312E-2</v>
      </c>
      <c r="H2469" s="116">
        <v>5.6732031300431064E-2</v>
      </c>
      <c r="I2469" s="86">
        <v>0.10424391958285219</v>
      </c>
      <c r="J2469" s="86">
        <v>0.10421881612072613</v>
      </c>
      <c r="K2469" s="86">
        <v>0.10420267818078796</v>
      </c>
      <c r="L2469" s="86">
        <v>1.453963836669703</v>
      </c>
      <c r="M2469" s="86">
        <v>1.4144707114321167</v>
      </c>
      <c r="N2469" s="86">
        <v>1.43388952494345</v>
      </c>
      <c r="O2469" s="117">
        <v>3.2370609583784598</v>
      </c>
      <c r="P2469" s="117">
        <v>3.1176599269847873</v>
      </c>
      <c r="Q2469" s="117">
        <v>3.1757977521642768</v>
      </c>
    </row>
    <row r="2470" spans="1:17" x14ac:dyDescent="0.25">
      <c r="A2470" t="s">
        <v>2572</v>
      </c>
      <c r="B2470">
        <v>35</v>
      </c>
      <c r="C2470">
        <v>50</v>
      </c>
      <c r="D2470">
        <v>12</v>
      </c>
      <c r="E2470">
        <v>18</v>
      </c>
      <c r="F2470" s="116">
        <v>5.6589218543571553E-2</v>
      </c>
      <c r="G2470" s="116">
        <v>5.6605439933095782E-2</v>
      </c>
      <c r="H2470" s="116">
        <v>5.6627068452461418E-2</v>
      </c>
      <c r="I2470" s="86">
        <v>0.10546786993329405</v>
      </c>
      <c r="J2470" s="86">
        <v>0.1054444390373146</v>
      </c>
      <c r="K2470" s="86">
        <v>0.10543362477763178</v>
      </c>
      <c r="L2470" s="86">
        <v>1.4128866323133684</v>
      </c>
      <c r="M2470" s="86">
        <v>1.4332967450880731</v>
      </c>
      <c r="N2470" s="86">
        <v>1.3931376374648874</v>
      </c>
      <c r="O2470" s="117">
        <v>3.0893960776680132</v>
      </c>
      <c r="P2470" s="117">
        <v>3.1461799528858752</v>
      </c>
      <c r="Q2470" s="117">
        <v>3.0355428668241942</v>
      </c>
    </row>
    <row r="2471" spans="1:17" x14ac:dyDescent="0.25">
      <c r="A2471" t="s">
        <v>2573</v>
      </c>
      <c r="B2471">
        <v>36</v>
      </c>
      <c r="C2471">
        <v>49</v>
      </c>
      <c r="D2471">
        <v>12</v>
      </c>
      <c r="E2471">
        <v>18</v>
      </c>
      <c r="F2471" s="116">
        <v>5.6596215923281734E-2</v>
      </c>
      <c r="G2471" s="116">
        <v>5.661615310304078E-2</v>
      </c>
      <c r="H2471" s="116">
        <v>5.6641527695461394E-2</v>
      </c>
      <c r="I2471" s="86">
        <v>0.10545499362916483</v>
      </c>
      <c r="J2471" s="86">
        <v>0.10543686892029297</v>
      </c>
      <c r="K2471" s="86">
        <v>0.10543143150763142</v>
      </c>
      <c r="L2471" s="86">
        <v>1.3659904337786575</v>
      </c>
      <c r="M2471" s="86">
        <v>1.38572642926923</v>
      </c>
      <c r="N2471" s="86">
        <v>1.4061216259691065</v>
      </c>
      <c r="O2471" s="117">
        <v>2.9630672807318033</v>
      </c>
      <c r="P2471" s="117">
        <v>3.0165623589671089</v>
      </c>
      <c r="Q2471" s="117">
        <v>3.0729682654472361</v>
      </c>
    </row>
    <row r="2472" spans="1:17" x14ac:dyDescent="0.25">
      <c r="A2472" t="s">
        <v>2574</v>
      </c>
      <c r="B2472">
        <v>37</v>
      </c>
      <c r="C2472">
        <v>48</v>
      </c>
      <c r="D2472">
        <v>12</v>
      </c>
      <c r="E2472">
        <v>18</v>
      </c>
      <c r="F2472" s="116">
        <v>5.6604461624016555E-2</v>
      </c>
      <c r="G2472" s="116">
        <v>5.6628164571386898E-2</v>
      </c>
      <c r="H2472" s="116">
        <v>5.6655514126044984E-2</v>
      </c>
      <c r="I2472" s="86">
        <v>0.10544529633242472</v>
      </c>
      <c r="J2472" s="86">
        <v>0.10543253320691762</v>
      </c>
      <c r="K2472" s="86">
        <v>0.10543070990327374</v>
      </c>
      <c r="L2472" s="86">
        <v>1.3783519158363038</v>
      </c>
      <c r="M2472" s="86">
        <v>1.338432505857363</v>
      </c>
      <c r="N2472" s="86">
        <v>1.3580636897615213</v>
      </c>
      <c r="O2472" s="117">
        <v>3.003157961911187</v>
      </c>
      <c r="P2472" s="117">
        <v>2.8939949494489063</v>
      </c>
      <c r="Q2472" s="117">
        <v>2.9471314875422778</v>
      </c>
    </row>
    <row r="2473" spans="1:17" x14ac:dyDescent="0.25">
      <c r="A2473" t="s">
        <v>2575</v>
      </c>
      <c r="B2473">
        <v>38</v>
      </c>
      <c r="C2473">
        <v>47</v>
      </c>
      <c r="D2473">
        <v>12</v>
      </c>
      <c r="E2473">
        <v>18</v>
      </c>
      <c r="F2473" s="116">
        <v>5.6615337189160626E-2</v>
      </c>
      <c r="G2473" s="116">
        <v>5.6641026393822846E-2</v>
      </c>
      <c r="H2473" s="116">
        <v>5.6670385484865388E-2</v>
      </c>
      <c r="I2473" s="86">
        <v>0.10543767064971668</v>
      </c>
      <c r="J2473" s="86">
        <v>0.10543033087695605</v>
      </c>
      <c r="K2473" s="86">
        <v>0.10543033087695605</v>
      </c>
      <c r="L2473" s="86">
        <v>1.3300567364434397</v>
      </c>
      <c r="M2473" s="86">
        <v>1.3502429464783769</v>
      </c>
      <c r="N2473" s="86">
        <v>1.3105256011273891</v>
      </c>
      <c r="O2473" s="117">
        <v>2.8809066821291212</v>
      </c>
      <c r="P2473" s="117">
        <v>2.9365550042570683</v>
      </c>
      <c r="Q2473" s="117">
        <v>2.8281300460937731</v>
      </c>
    </row>
    <row r="2474" spans="1:17" x14ac:dyDescent="0.25">
      <c r="A2474" t="s">
        <v>2576</v>
      </c>
      <c r="B2474">
        <v>39</v>
      </c>
      <c r="C2474">
        <v>46</v>
      </c>
      <c r="D2474">
        <v>12</v>
      </c>
      <c r="E2474">
        <v>18</v>
      </c>
      <c r="F2474" s="116">
        <v>5.662698903892447E-2</v>
      </c>
      <c r="G2474" s="116">
        <v>5.6654701179982968E-2</v>
      </c>
      <c r="H2474" s="116">
        <v>5.6686108273182594E-2</v>
      </c>
      <c r="I2474" s="86">
        <v>0.10543361187114224</v>
      </c>
      <c r="J2474" s="86">
        <v>0.10542991691900111</v>
      </c>
      <c r="K2474" s="86">
        <v>0.10543176439507167</v>
      </c>
      <c r="L2474" s="86">
        <v>1.2822370718243272</v>
      </c>
      <c r="M2474" s="86">
        <v>1.3016725200866837</v>
      </c>
      <c r="N2474" s="86">
        <v>1.321757356187844</v>
      </c>
      <c r="O2474" s="117">
        <v>2.765289250090988</v>
      </c>
      <c r="P2474" s="117">
        <v>2.8177095361172335</v>
      </c>
      <c r="Q2474" s="117">
        <v>2.8729786302442917</v>
      </c>
    </row>
    <row r="2475" spans="1:17" x14ac:dyDescent="0.25">
      <c r="A2475" t="s">
        <v>2577</v>
      </c>
      <c r="B2475">
        <v>40</v>
      </c>
      <c r="C2475">
        <v>45</v>
      </c>
      <c r="D2475">
        <v>12</v>
      </c>
      <c r="E2475">
        <v>18</v>
      </c>
      <c r="F2475" s="116">
        <v>5.6640396013808374E-2</v>
      </c>
      <c r="G2475" s="116">
        <v>5.6670171488122374E-2</v>
      </c>
      <c r="H2475" s="116">
        <v>5.6701807929581002E-2</v>
      </c>
      <c r="I2475" s="86">
        <v>0.10543123261158824</v>
      </c>
      <c r="J2475" s="86">
        <v>0.10543123261158824</v>
      </c>
      <c r="K2475" s="86">
        <v>0.10543309357873287</v>
      </c>
      <c r="L2475" s="86">
        <v>1.2928566776153567</v>
      </c>
      <c r="M2475" s="86">
        <v>1.2535251370137059</v>
      </c>
      <c r="N2475" s="86">
        <v>1.2728668451332499</v>
      </c>
      <c r="O2475" s="117">
        <v>2.8122693563845131</v>
      </c>
      <c r="P2475" s="117">
        <v>2.7053195745829108</v>
      </c>
      <c r="Q2475" s="117">
        <v>2.7573782694866522</v>
      </c>
    </row>
    <row r="2476" spans="1:17" x14ac:dyDescent="0.25">
      <c r="A2476" t="s">
        <v>2578</v>
      </c>
      <c r="B2476">
        <v>41</v>
      </c>
      <c r="C2476">
        <v>44</v>
      </c>
      <c r="D2476">
        <v>12</v>
      </c>
      <c r="E2476">
        <v>18</v>
      </c>
      <c r="F2476" s="116">
        <v>5.6656394944287002E-2</v>
      </c>
      <c r="G2476" s="116">
        <v>5.6686403628049865E-2</v>
      </c>
      <c r="H2476" s="116">
        <v>5.6716412311812729E-2</v>
      </c>
      <c r="I2476" s="86">
        <v>0.10542988377261669</v>
      </c>
      <c r="J2476" s="86">
        <v>0.10543175931535188</v>
      </c>
      <c r="K2476" s="86">
        <v>0.10543175931535188</v>
      </c>
      <c r="L2476" s="86">
        <v>1.2299021529355056</v>
      </c>
      <c r="M2476" s="86">
        <v>1.2498016613557548</v>
      </c>
      <c r="N2476" s="86">
        <v>1.2106487689875258</v>
      </c>
      <c r="O2476" s="117">
        <v>2.6740738101088004</v>
      </c>
      <c r="P2476" s="117">
        <v>2.7284251630315524</v>
      </c>
      <c r="Q2476" s="117">
        <v>2.6225263935751406</v>
      </c>
    </row>
    <row r="2477" spans="1:17" x14ac:dyDescent="0.25">
      <c r="A2477" t="s">
        <v>2579</v>
      </c>
      <c r="B2477">
        <v>42</v>
      </c>
      <c r="C2477">
        <v>43</v>
      </c>
      <c r="D2477">
        <v>12</v>
      </c>
      <c r="E2477">
        <v>18</v>
      </c>
      <c r="F2477" s="116">
        <v>5.6671647154502298E-2</v>
      </c>
      <c r="G2477" s="116">
        <v>5.6701908346414996E-2</v>
      </c>
      <c r="H2477" s="116">
        <v>5.6732169538327694E-2</v>
      </c>
      <c r="I2477" s="86">
        <v>0.10542999262383447</v>
      </c>
      <c r="J2477" s="86">
        <v>0.10543188394832902</v>
      </c>
      <c r="K2477" s="86">
        <v>0.10543188394832902</v>
      </c>
      <c r="L2477" s="86">
        <v>1.167047453331568</v>
      </c>
      <c r="M2477" s="86">
        <v>1.1862179184082613</v>
      </c>
      <c r="N2477" s="86">
        <v>1.2060276511641101</v>
      </c>
      <c r="O2477" s="117">
        <v>2.5432943090045961</v>
      </c>
      <c r="P2477" s="117">
        <v>2.5944867890984056</v>
      </c>
      <c r="Q2477" s="117">
        <v>2.6484632988481835</v>
      </c>
    </row>
    <row r="2478" spans="1:17" x14ac:dyDescent="0.25">
      <c r="A2478" t="s">
        <v>2580</v>
      </c>
      <c r="B2478">
        <v>43</v>
      </c>
      <c r="C2478">
        <v>42</v>
      </c>
      <c r="D2478">
        <v>12</v>
      </c>
      <c r="E2478">
        <v>18</v>
      </c>
      <c r="F2478" s="116">
        <v>5.6685871757828826E-2</v>
      </c>
      <c r="G2478" s="116">
        <v>5.6716406516880952E-2</v>
      </c>
      <c r="H2478" s="116">
        <v>5.6746941275933077E-2</v>
      </c>
      <c r="I2478" s="86">
        <v>0.10543079773966446</v>
      </c>
      <c r="J2478" s="86">
        <v>0.10543270616210522</v>
      </c>
      <c r="K2478" s="86">
        <v>0.1054288893172237</v>
      </c>
      <c r="L2478" s="86">
        <v>1.1617235344746972</v>
      </c>
      <c r="M2478" s="86">
        <v>1.1227478229671006</v>
      </c>
      <c r="N2478" s="86">
        <v>1.1419141095396312</v>
      </c>
      <c r="O2478" s="117">
        <v>2.5717213779573389</v>
      </c>
      <c r="P2478" s="117">
        <v>2.4672829598868686</v>
      </c>
      <c r="Q2478" s="117">
        <v>2.5181195168637749</v>
      </c>
    </row>
    <row r="2479" spans="1:17" x14ac:dyDescent="0.25">
      <c r="A2479" t="s">
        <v>2581</v>
      </c>
      <c r="B2479">
        <v>44</v>
      </c>
      <c r="C2479">
        <v>41</v>
      </c>
      <c r="D2479">
        <v>12</v>
      </c>
      <c r="E2479">
        <v>18</v>
      </c>
      <c r="F2479" s="116">
        <v>5.6009465302881985E-2</v>
      </c>
      <c r="G2479" s="116">
        <v>5.6040296908360758E-2</v>
      </c>
      <c r="H2479" s="116">
        <v>5.6069201538497114E-2</v>
      </c>
      <c r="I2479" s="86">
        <v>0.10543252888536038</v>
      </c>
      <c r="J2479" s="86">
        <v>0.10543060191001796</v>
      </c>
      <c r="K2479" s="86">
        <v>0.10542674795933311</v>
      </c>
      <c r="L2479" s="86">
        <v>1.1291979157834697</v>
      </c>
      <c r="M2479" s="86">
        <v>1.1489147274871472</v>
      </c>
      <c r="N2479" s="86">
        <v>1.1101160424551209</v>
      </c>
      <c r="O2479" s="117">
        <v>2.4445050371135451</v>
      </c>
      <c r="P2479" s="117">
        <v>2.4975816459452584</v>
      </c>
      <c r="Q2479" s="117">
        <v>2.3941666602434157</v>
      </c>
    </row>
    <row r="2480" spans="1:17" x14ac:dyDescent="0.25">
      <c r="A2480" t="s">
        <v>2582</v>
      </c>
      <c r="B2480">
        <v>45</v>
      </c>
      <c r="C2480">
        <v>40</v>
      </c>
      <c r="D2480">
        <v>12</v>
      </c>
      <c r="E2480">
        <v>18</v>
      </c>
      <c r="F2480" s="116">
        <v>5.6155381395122425E-2</v>
      </c>
      <c r="G2480" s="116">
        <v>5.6186535559558E-2</v>
      </c>
      <c r="H2480" s="116">
        <v>5.6215742588716353E-2</v>
      </c>
      <c r="I2480" s="86">
        <v>0.10689577958428662</v>
      </c>
      <c r="J2480" s="86">
        <v>0.10688993817845495</v>
      </c>
      <c r="K2480" s="86">
        <v>0.10688409677262328</v>
      </c>
      <c r="L2480" s="86">
        <v>1.0563754076814487</v>
      </c>
      <c r="M2480" s="86">
        <v>1.0755702672443168</v>
      </c>
      <c r="N2480" s="86">
        <v>1.0954037871781142</v>
      </c>
      <c r="O2480" s="117">
        <v>2.3258686657255514</v>
      </c>
      <c r="P2480" s="117">
        <v>2.3734527576303366</v>
      </c>
      <c r="Q2480" s="117">
        <v>2.4236635350240956</v>
      </c>
    </row>
    <row r="2481" spans="1:17" x14ac:dyDescent="0.25">
      <c r="A2481" t="s">
        <v>2583</v>
      </c>
      <c r="B2481">
        <v>46</v>
      </c>
      <c r="C2481">
        <v>39</v>
      </c>
      <c r="D2481">
        <v>12</v>
      </c>
      <c r="E2481">
        <v>18</v>
      </c>
      <c r="F2481" s="116">
        <v>5.6170660197730489E-2</v>
      </c>
      <c r="G2481" s="116">
        <v>5.6200195722074651E-2</v>
      </c>
      <c r="H2481" s="116">
        <v>5.6231700281375092E-2</v>
      </c>
      <c r="I2481" s="86">
        <v>0.1068949697063972</v>
      </c>
      <c r="J2481" s="86">
        <v>0.10688709356657208</v>
      </c>
      <c r="K2481" s="86">
        <v>0.10688315549665953</v>
      </c>
      <c r="L2481" s="86">
        <v>1.090762666309615</v>
      </c>
      <c r="M2481" s="86">
        <v>1.0518978543426081</v>
      </c>
      <c r="N2481" s="86">
        <v>1.0710131757844381</v>
      </c>
      <c r="O2481" s="117">
        <v>2.3544755180038712</v>
      </c>
      <c r="P2481" s="117">
        <v>2.2572524480027094</v>
      </c>
      <c r="Q2481" s="117">
        <v>2.3045585128272781</v>
      </c>
    </row>
    <row r="2482" spans="1:17" x14ac:dyDescent="0.25">
      <c r="A2482" t="s">
        <v>2584</v>
      </c>
      <c r="B2482">
        <v>47</v>
      </c>
      <c r="C2482">
        <v>38</v>
      </c>
      <c r="D2482">
        <v>12</v>
      </c>
      <c r="E2482">
        <v>18</v>
      </c>
      <c r="F2482" s="116">
        <v>5.6185395463956969E-2</v>
      </c>
      <c r="G2482" s="116">
        <v>5.6215287672652416E-2</v>
      </c>
      <c r="H2482" s="116">
        <v>5.6249165509173922E-2</v>
      </c>
      <c r="I2482" s="86">
        <v>0.1068905526670825</v>
      </c>
      <c r="J2482" s="86">
        <v>0.10688457422534341</v>
      </c>
      <c r="K2482" s="86">
        <v>0.10688457422534341</v>
      </c>
      <c r="L2482" s="86">
        <v>1.0666616182047537</v>
      </c>
      <c r="M2482" s="86">
        <v>1.086332684340269</v>
      </c>
      <c r="N2482" s="86">
        <v>1.0476242194404781</v>
      </c>
      <c r="O2482" s="117">
        <v>2.24237798498614</v>
      </c>
      <c r="P2482" s="117">
        <v>2.2920010442344902</v>
      </c>
      <c r="Q2482" s="117">
        <v>2.1953515622664672</v>
      </c>
    </row>
    <row r="2483" spans="1:17" x14ac:dyDescent="0.25">
      <c r="A2483" t="s">
        <v>2585</v>
      </c>
      <c r="B2483">
        <v>48</v>
      </c>
      <c r="C2483">
        <v>37</v>
      </c>
      <c r="D2483">
        <v>12</v>
      </c>
      <c r="E2483">
        <v>18</v>
      </c>
      <c r="F2483" s="116">
        <v>5.6201616891571375E-2</v>
      </c>
      <c r="G2483" s="116">
        <v>5.6231895759949128E-2</v>
      </c>
      <c r="H2483" s="116">
        <v>5.6268230402002441E-2</v>
      </c>
      <c r="I2483" s="86">
        <v>0.10688844255594021</v>
      </c>
      <c r="J2483" s="86">
        <v>0.10688440537348984</v>
      </c>
      <c r="K2483" s="86">
        <v>0.10688844255594021</v>
      </c>
      <c r="L2483" s="86">
        <v>1.0435531242745688</v>
      </c>
      <c r="M2483" s="86">
        <v>1.0625198074263971</v>
      </c>
      <c r="N2483" s="86">
        <v>1.0821142724492576</v>
      </c>
      <c r="O2483" s="117">
        <v>2.1359945094318675</v>
      </c>
      <c r="P2483" s="117">
        <v>2.1827430636159026</v>
      </c>
      <c r="Q2483" s="117">
        <v>2.2320713773857226</v>
      </c>
    </row>
    <row r="2484" spans="1:17" x14ac:dyDescent="0.25">
      <c r="A2484" t="s">
        <v>2586</v>
      </c>
      <c r="B2484">
        <v>49</v>
      </c>
      <c r="C2484">
        <v>36</v>
      </c>
      <c r="D2484">
        <v>12</v>
      </c>
      <c r="E2484">
        <v>18</v>
      </c>
      <c r="F2484" s="116">
        <v>5.6215185262494423E-2</v>
      </c>
      <c r="G2484" s="116">
        <v>5.6249974419737322E-2</v>
      </c>
      <c r="H2484" s="116">
        <v>5.6290902840023083E-2</v>
      </c>
      <c r="I2484" s="86">
        <v>0.10688456957626806</v>
      </c>
      <c r="J2484" s="86">
        <v>0.10688456957626806</v>
      </c>
      <c r="K2484" s="86">
        <v>0.10689889452336808</v>
      </c>
      <c r="L2484" s="86">
        <v>1.078308346532749</v>
      </c>
      <c r="M2484" s="86">
        <v>1.0397517282025466</v>
      </c>
      <c r="N2484" s="86">
        <v>1.0587148885314475</v>
      </c>
      <c r="O2484" s="117">
        <v>2.1745556196767475</v>
      </c>
      <c r="P2484" s="117">
        <v>2.0790532437819498</v>
      </c>
      <c r="Q2484" s="117">
        <v>2.12552132575339</v>
      </c>
    </row>
    <row r="2485" spans="1:17" x14ac:dyDescent="0.25">
      <c r="A2485" t="s">
        <v>2587</v>
      </c>
      <c r="B2485">
        <v>50</v>
      </c>
      <c r="C2485">
        <v>35</v>
      </c>
      <c r="D2485">
        <v>12</v>
      </c>
      <c r="E2485">
        <v>18</v>
      </c>
      <c r="F2485" s="116">
        <v>5.5891012836432045E-2</v>
      </c>
      <c r="G2485" s="116">
        <v>5.5928388406928597E-2</v>
      </c>
      <c r="H2485" s="116">
        <v>5.5978222500924005E-2</v>
      </c>
      <c r="I2485" s="86">
        <v>0.10688374951723222</v>
      </c>
      <c r="J2485" s="86">
        <v>0.1068879023583985</v>
      </c>
      <c r="K2485" s="86">
        <v>0.10691697224656249</v>
      </c>
      <c r="L2485" s="86">
        <v>1.0689101698927321</v>
      </c>
      <c r="M2485" s="86">
        <v>1.0884472111595147</v>
      </c>
      <c r="N2485" s="86">
        <v>1.0500001557313821</v>
      </c>
      <c r="O2485" s="117">
        <v>2.0703449765156834</v>
      </c>
      <c r="P2485" s="117">
        <v>2.1189539823670365</v>
      </c>
      <c r="Q2485" s="117">
        <v>2.0242795858786788</v>
      </c>
    </row>
    <row r="2486" spans="1:17" x14ac:dyDescent="0.25">
      <c r="A2486" t="s">
        <v>2588</v>
      </c>
      <c r="B2486">
        <v>51</v>
      </c>
      <c r="C2486">
        <v>34</v>
      </c>
      <c r="D2486">
        <v>12</v>
      </c>
      <c r="E2486">
        <v>18</v>
      </c>
      <c r="F2486" s="116">
        <v>5.5771339406207827E-2</v>
      </c>
      <c r="G2486" s="116">
        <v>5.5813512145748985E-2</v>
      </c>
      <c r="H2486" s="116">
        <v>5.5872553981106611E-2</v>
      </c>
      <c r="I2486" s="86">
        <v>0.10786943319838056</v>
      </c>
      <c r="J2486" s="86">
        <v>0.10788208502024292</v>
      </c>
      <c r="K2486" s="86">
        <v>0.10792847503373819</v>
      </c>
      <c r="L2486" s="86">
        <v>1.0495719466936573</v>
      </c>
      <c r="M2486" s="86">
        <v>1.068492746288799</v>
      </c>
      <c r="N2486" s="86">
        <v>1.0880397182442243</v>
      </c>
      <c r="O2486" s="117">
        <v>1.9353470816464238</v>
      </c>
      <c r="P2486" s="117">
        <v>1.9801176619433198</v>
      </c>
      <c r="Q2486" s="117">
        <v>2.0273827597840754</v>
      </c>
    </row>
    <row r="2487" spans="1:17" x14ac:dyDescent="0.25">
      <c r="A2487" t="s">
        <v>2589</v>
      </c>
      <c r="B2487">
        <v>52</v>
      </c>
      <c r="C2487">
        <v>33</v>
      </c>
      <c r="D2487">
        <v>12</v>
      </c>
      <c r="E2487">
        <v>18</v>
      </c>
      <c r="F2487" s="116">
        <v>5.5791176880297465E-2</v>
      </c>
      <c r="G2487" s="116">
        <v>5.5840468051820025E-2</v>
      </c>
      <c r="H2487" s="116">
        <v>5.5913333261896854E-2</v>
      </c>
      <c r="I2487" s="86">
        <v>0.10787265732991867</v>
      </c>
      <c r="J2487" s="86">
        <v>0.10790051755730098</v>
      </c>
      <c r="K2487" s="86">
        <v>0.10797123967296379</v>
      </c>
      <c r="L2487" s="86">
        <v>1.0841400297890122</v>
      </c>
      <c r="M2487" s="86">
        <v>1.0458065000053578</v>
      </c>
      <c r="N2487" s="86">
        <v>1.0646625162071515</v>
      </c>
      <c r="O2487" s="117">
        <v>1.9235108172690547</v>
      </c>
      <c r="P2487" s="117">
        <v>1.8319578239019321</v>
      </c>
      <c r="Q2487" s="117">
        <v>1.8764934689197732</v>
      </c>
    </row>
    <row r="2488" spans="1:17" x14ac:dyDescent="0.25">
      <c r="A2488" t="s">
        <v>2590</v>
      </c>
      <c r="B2488">
        <v>53</v>
      </c>
      <c r="C2488">
        <v>32</v>
      </c>
      <c r="D2488">
        <v>12</v>
      </c>
      <c r="E2488">
        <v>18</v>
      </c>
      <c r="F2488" s="116">
        <v>5.5811935815074869E-2</v>
      </c>
      <c r="G2488" s="116">
        <v>5.5872972967081359E-2</v>
      </c>
      <c r="H2488" s="116">
        <v>5.5964528695091088E-2</v>
      </c>
      <c r="I2488" s="86">
        <v>0.10788316617146644</v>
      </c>
      <c r="J2488" s="86">
        <v>0.10792894403547131</v>
      </c>
      <c r="K2488" s="86">
        <v>0.10803575905148266</v>
      </c>
      <c r="L2488" s="86">
        <v>1.0610393319047733</v>
      </c>
      <c r="M2488" s="86">
        <v>1.0804513261411222</v>
      </c>
      <c r="N2488" s="86">
        <v>1.0422464287816331</v>
      </c>
      <c r="O2488" s="117">
        <v>1.7769048496197168</v>
      </c>
      <c r="P2488" s="117">
        <v>1.8236745673446877</v>
      </c>
      <c r="Q2488" s="117">
        <v>1.7326049566527226</v>
      </c>
    </row>
    <row r="2489" spans="1:17" x14ac:dyDescent="0.25">
      <c r="A2489" t="s">
        <v>2591</v>
      </c>
      <c r="B2489">
        <v>54</v>
      </c>
      <c r="C2489">
        <v>31</v>
      </c>
      <c r="D2489">
        <v>12</v>
      </c>
      <c r="E2489">
        <v>18</v>
      </c>
      <c r="F2489" s="116">
        <v>5.5839974080558866E-2</v>
      </c>
      <c r="G2489" s="116">
        <v>5.5913205378284037E-2</v>
      </c>
      <c r="H2489" s="116">
        <v>5.6030819280691126E-2</v>
      </c>
      <c r="I2489" s="86">
        <v>0.10790076937245216</v>
      </c>
      <c r="J2489" s="86">
        <v>0.10797178153994323</v>
      </c>
      <c r="K2489" s="86">
        <v>0.10812268239586177</v>
      </c>
      <c r="L2489" s="86">
        <v>1.0389457356083855</v>
      </c>
      <c r="M2489" s="86">
        <v>1.0577351113004769</v>
      </c>
      <c r="N2489" s="86">
        <v>1.0771459290565468</v>
      </c>
      <c r="O2489" s="117">
        <v>1.6306479638370537</v>
      </c>
      <c r="P2489" s="117">
        <v>1.674715452025733</v>
      </c>
      <c r="Q2489" s="117">
        <v>1.7212350791230886</v>
      </c>
    </row>
    <row r="2490" spans="1:17" x14ac:dyDescent="0.25">
      <c r="A2490" t="s">
        <v>2592</v>
      </c>
      <c r="B2490">
        <v>55</v>
      </c>
      <c r="C2490">
        <v>30</v>
      </c>
      <c r="D2490">
        <v>12</v>
      </c>
      <c r="E2490">
        <v>18</v>
      </c>
      <c r="F2490" s="116">
        <v>5.5411733052370737E-2</v>
      </c>
      <c r="G2490" s="116">
        <v>5.5504432622109072E-2</v>
      </c>
      <c r="H2490" s="116">
        <v>5.5651395354621075E-2</v>
      </c>
      <c r="I2490" s="86">
        <v>0.10792943075681286</v>
      </c>
      <c r="J2490" s="86">
        <v>0.1080356961172446</v>
      </c>
      <c r="K2490" s="86">
        <v>0.10824370490787698</v>
      </c>
      <c r="L2490" s="86">
        <v>1.0885936570884647</v>
      </c>
      <c r="M2490" s="86">
        <v>1.0506071821817862</v>
      </c>
      <c r="N2490" s="86">
        <v>1.0692929283794079</v>
      </c>
      <c r="O2490" s="117">
        <v>1.6223329090255467</v>
      </c>
      <c r="P2490" s="117">
        <v>1.5322289272398817</v>
      </c>
      <c r="Q2490" s="117">
        <v>1.5760599969703069</v>
      </c>
    </row>
    <row r="2491" spans="1:17" x14ac:dyDescent="0.25">
      <c r="A2491" t="s">
        <v>2593</v>
      </c>
      <c r="B2491">
        <v>18</v>
      </c>
      <c r="C2491">
        <v>67</v>
      </c>
      <c r="D2491">
        <v>15</v>
      </c>
      <c r="E2491">
        <v>18</v>
      </c>
      <c r="F2491" s="116">
        <v>5.8581703073539167E-2</v>
      </c>
      <c r="G2491" s="116">
        <v>5.8615161707030385E-2</v>
      </c>
      <c r="H2491" s="116">
        <v>5.8648620340521603E-2</v>
      </c>
      <c r="I2491" s="86">
        <v>0.10100143144762415</v>
      </c>
      <c r="J2491" s="86">
        <v>0.1010232522955532</v>
      </c>
      <c r="K2491" s="86">
        <v>0.10104216369709172</v>
      </c>
      <c r="L2491" s="86">
        <v>1.6805806091216964</v>
      </c>
      <c r="M2491" s="86">
        <v>1.7011969462450685</v>
      </c>
      <c r="N2491" s="86">
        <v>1.7225173693949516</v>
      </c>
      <c r="O2491" s="117">
        <v>5.8006432785969482</v>
      </c>
      <c r="P2491" s="117">
        <v>5.8709995112130064</v>
      </c>
      <c r="Q2491" s="117">
        <v>5.9451016560568855</v>
      </c>
    </row>
    <row r="2492" spans="1:17" x14ac:dyDescent="0.25">
      <c r="A2492" t="s">
        <v>2594</v>
      </c>
      <c r="B2492">
        <v>19</v>
      </c>
      <c r="C2492">
        <v>66</v>
      </c>
      <c r="D2492">
        <v>15</v>
      </c>
      <c r="E2492">
        <v>18</v>
      </c>
      <c r="F2492" s="116">
        <v>5.8598232080607562E-2</v>
      </c>
      <c r="G2492" s="116">
        <v>5.8631765105534264E-2</v>
      </c>
      <c r="H2492" s="116">
        <v>5.8663840172855454E-2</v>
      </c>
      <c r="I2492" s="86">
        <v>0.10101313474006803</v>
      </c>
      <c r="J2492" s="86">
        <v>0.10103354614654515</v>
      </c>
      <c r="K2492" s="86">
        <v>0.10105104163781126</v>
      </c>
      <c r="L2492" s="86">
        <v>1.7038552772962468</v>
      </c>
      <c r="M2492" s="86">
        <v>1.6622058023796784</v>
      </c>
      <c r="N2492" s="86">
        <v>1.6826806300126405</v>
      </c>
      <c r="O2492" s="117">
        <v>5.6578683785032897</v>
      </c>
      <c r="P2492" s="117">
        <v>5.514513238984037</v>
      </c>
      <c r="Q2492" s="117">
        <v>5.5843319127966398</v>
      </c>
    </row>
    <row r="2493" spans="1:17" x14ac:dyDescent="0.25">
      <c r="A2493" t="s">
        <v>2595</v>
      </c>
      <c r="B2493">
        <v>20</v>
      </c>
      <c r="C2493">
        <v>65</v>
      </c>
      <c r="D2493">
        <v>15</v>
      </c>
      <c r="E2493">
        <v>18</v>
      </c>
      <c r="F2493" s="116">
        <v>5.8615247475559323E-2</v>
      </c>
      <c r="G2493" s="116">
        <v>5.864739664771814E-2</v>
      </c>
      <c r="H2493" s="116">
        <v>5.8679545819876958E-2</v>
      </c>
      <c r="I2493" s="86">
        <v>0.10102438953106048</v>
      </c>
      <c r="J2493" s="86">
        <v>0.10104338676915434</v>
      </c>
      <c r="K2493" s="86">
        <v>0.1010565387032193</v>
      </c>
      <c r="L2493" s="86">
        <v>1.6628063304642633</v>
      </c>
      <c r="M2493" s="86">
        <v>1.6838377343601585</v>
      </c>
      <c r="N2493" s="86">
        <v>1.6424678563313</v>
      </c>
      <c r="O2493" s="117">
        <v>5.310394411889348</v>
      </c>
      <c r="P2493" s="117">
        <v>5.3833642647338191</v>
      </c>
      <c r="Q2493" s="117">
        <v>5.2411129458870978</v>
      </c>
    </row>
    <row r="2494" spans="1:17" x14ac:dyDescent="0.25">
      <c r="A2494" t="s">
        <v>2596</v>
      </c>
      <c r="B2494">
        <v>21</v>
      </c>
      <c r="C2494">
        <v>64</v>
      </c>
      <c r="D2494">
        <v>15</v>
      </c>
      <c r="E2494">
        <v>18</v>
      </c>
      <c r="F2494" s="116">
        <v>5.8632494407896182E-2</v>
      </c>
      <c r="G2494" s="116">
        <v>5.8664721332319647E-2</v>
      </c>
      <c r="H2494" s="116">
        <v>5.8694018536340986E-2</v>
      </c>
      <c r="I2494" s="86">
        <v>0.1010343377879732</v>
      </c>
      <c r="J2494" s="86">
        <v>0.10105045125018494</v>
      </c>
      <c r="K2494" s="86">
        <v>0.1010607052715924</v>
      </c>
      <c r="L2494" s="86">
        <v>1.6214464322597373</v>
      </c>
      <c r="M2494" s="86">
        <v>1.6416512490130504</v>
      </c>
      <c r="N2494" s="86">
        <v>1.662546014921066</v>
      </c>
      <c r="O2494" s="117">
        <v>4.986105800992882</v>
      </c>
      <c r="P2494" s="117">
        <v>5.0546363557793859</v>
      </c>
      <c r="Q2494" s="117">
        <v>5.1268158773267469</v>
      </c>
    </row>
    <row r="2495" spans="1:17" x14ac:dyDescent="0.25">
      <c r="A2495" t="s">
        <v>2597</v>
      </c>
      <c r="B2495">
        <v>22</v>
      </c>
      <c r="C2495">
        <v>63</v>
      </c>
      <c r="D2495">
        <v>15</v>
      </c>
      <c r="E2495">
        <v>18</v>
      </c>
      <c r="F2495" s="116">
        <v>5.8647382867515425E-2</v>
      </c>
      <c r="G2495" s="116">
        <v>5.8679692238554772E-2</v>
      </c>
      <c r="H2495" s="116">
        <v>5.8706127178496055E-2</v>
      </c>
      <c r="I2495" s="86">
        <v>0.1010431521022386</v>
      </c>
      <c r="J2495" s="86">
        <v>0.10105636957220925</v>
      </c>
      <c r="K2495" s="86">
        <v>0.10106224400330731</v>
      </c>
      <c r="L2495" s="86">
        <v>1.6400545147205901</v>
      </c>
      <c r="M2495" s="86">
        <v>1.5992184069424027</v>
      </c>
      <c r="N2495" s="86">
        <v>1.6192935409161469</v>
      </c>
      <c r="O2495" s="117">
        <v>4.8823571742224088</v>
      </c>
      <c r="P2495" s="117">
        <v>4.742742507530286</v>
      </c>
      <c r="Q2495" s="117">
        <v>4.8107390474903697</v>
      </c>
    </row>
    <row r="2496" spans="1:17" x14ac:dyDescent="0.25">
      <c r="A2496" t="s">
        <v>2598</v>
      </c>
      <c r="B2496">
        <v>23</v>
      </c>
      <c r="C2496">
        <v>62</v>
      </c>
      <c r="D2496">
        <v>15</v>
      </c>
      <c r="E2496">
        <v>18</v>
      </c>
      <c r="F2496" s="116">
        <v>5.866370969879571E-2</v>
      </c>
      <c r="G2496" s="116">
        <v>5.8693161570020351E-2</v>
      </c>
      <c r="H2496" s="116">
        <v>5.8718195660561294E-2</v>
      </c>
      <c r="I2496" s="86">
        <v>0.10105084276529509</v>
      </c>
      <c r="J2496" s="86">
        <v>0.10106115092022372</v>
      </c>
      <c r="K2496" s="86">
        <v>0.10105967832666249</v>
      </c>
      <c r="L2496" s="86">
        <v>1.5960440246571066</v>
      </c>
      <c r="M2496" s="86">
        <v>1.6168017034962316</v>
      </c>
      <c r="N2496" s="86">
        <v>1.5759729985045801</v>
      </c>
      <c r="O2496" s="117">
        <v>4.5835122534510226</v>
      </c>
      <c r="P2496" s="117">
        <v>4.6543498941205232</v>
      </c>
      <c r="Q2496" s="117">
        <v>4.5162559603224395</v>
      </c>
    </row>
    <row r="2497" spans="1:17" x14ac:dyDescent="0.25">
      <c r="A2497" t="s">
        <v>2599</v>
      </c>
      <c r="B2497">
        <v>24</v>
      </c>
      <c r="C2497">
        <v>61</v>
      </c>
      <c r="D2497">
        <v>15</v>
      </c>
      <c r="E2497">
        <v>18</v>
      </c>
      <c r="F2497" s="116">
        <v>5.8679926866081637E-2</v>
      </c>
      <c r="G2497" s="116">
        <v>5.8706510277442205E-2</v>
      </c>
      <c r="H2497" s="116">
        <v>5.8727186264055979E-2</v>
      </c>
      <c r="I2497" s="86">
        <v>0.10105683828720127</v>
      </c>
      <c r="J2497" s="86">
        <v>0.10106126885576136</v>
      </c>
      <c r="K2497" s="86">
        <v>0.10105536143101457</v>
      </c>
      <c r="L2497" s="86">
        <v>1.5515467114843291</v>
      </c>
      <c r="M2497" s="86">
        <v>1.5714946079980623</v>
      </c>
      <c r="N2497" s="86">
        <v>1.5921248120700502</v>
      </c>
      <c r="O2497" s="117">
        <v>4.2998756487090803</v>
      </c>
      <c r="P2497" s="117">
        <v>4.3663976819265296</v>
      </c>
      <c r="Q2497" s="117">
        <v>4.4364612162796808</v>
      </c>
    </row>
    <row r="2498" spans="1:17" x14ac:dyDescent="0.25">
      <c r="A2498" t="s">
        <v>2600</v>
      </c>
      <c r="B2498">
        <v>25</v>
      </c>
      <c r="C2498">
        <v>60</v>
      </c>
      <c r="D2498">
        <v>15</v>
      </c>
      <c r="E2498">
        <v>18</v>
      </c>
      <c r="F2498" s="116">
        <v>5.8212831266490177E-2</v>
      </c>
      <c r="G2498" s="116">
        <v>5.8236534162539648E-2</v>
      </c>
      <c r="H2498" s="116">
        <v>5.8254311334576744E-2</v>
      </c>
      <c r="I2498" s="86">
        <v>0.10106174159991585</v>
      </c>
      <c r="J2498" s="86">
        <v>0.10106026016891276</v>
      </c>
      <c r="K2498" s="86">
        <v>0.10104692728988494</v>
      </c>
      <c r="L2498" s="86">
        <v>1.6152160741189558</v>
      </c>
      <c r="M2498" s="86">
        <v>1.574267839762497</v>
      </c>
      <c r="N2498" s="86">
        <v>1.5943993060982322</v>
      </c>
      <c r="O2498" s="117">
        <v>4.228727021153353</v>
      </c>
      <c r="P2498" s="117">
        <v>4.0932234901625577</v>
      </c>
      <c r="Q2498" s="117">
        <v>4.1592182784882885</v>
      </c>
    </row>
    <row r="2499" spans="1:17" x14ac:dyDescent="0.25">
      <c r="A2499" t="s">
        <v>2601</v>
      </c>
      <c r="B2499">
        <v>26</v>
      </c>
      <c r="C2499">
        <v>59</v>
      </c>
      <c r="D2499">
        <v>15</v>
      </c>
      <c r="E2499">
        <v>18</v>
      </c>
      <c r="F2499" s="116">
        <v>5.8201459272504051E-2</v>
      </c>
      <c r="G2499" s="116">
        <v>5.8223754126405874E-2</v>
      </c>
      <c r="H2499" s="116">
        <v>5.8238617362340428E-2</v>
      </c>
      <c r="I2499" s="86">
        <v>0.10208219072207086</v>
      </c>
      <c r="J2499" s="86">
        <v>0.10207475910410359</v>
      </c>
      <c r="K2499" s="86">
        <v>0.10205246425020177</v>
      </c>
      <c r="L2499" s="86">
        <v>1.5679911296207942</v>
      </c>
      <c r="M2499" s="86">
        <v>1.5891415143556564</v>
      </c>
      <c r="N2499" s="86">
        <v>1.5475322216136558</v>
      </c>
      <c r="O2499" s="117">
        <v>3.9566588040148574</v>
      </c>
      <c r="P2499" s="117">
        <v>4.0202660221967568</v>
      </c>
      <c r="Q2499" s="117">
        <v>3.8962977165610635</v>
      </c>
    </row>
    <row r="2500" spans="1:17" x14ac:dyDescent="0.25">
      <c r="A2500" t="s">
        <v>2602</v>
      </c>
      <c r="B2500">
        <v>27</v>
      </c>
      <c r="C2500">
        <v>58</v>
      </c>
      <c r="D2500">
        <v>15</v>
      </c>
      <c r="E2500">
        <v>18</v>
      </c>
      <c r="F2500" s="116">
        <v>5.8213124950591631E-2</v>
      </c>
      <c r="G2500" s="116">
        <v>5.8231023830867513E-2</v>
      </c>
      <c r="H2500" s="116">
        <v>5.8242956417718102E-2</v>
      </c>
      <c r="I2500" s="86">
        <v>0.10208029736006431</v>
      </c>
      <c r="J2500" s="86">
        <v>0.10206538162650108</v>
      </c>
      <c r="K2500" s="86">
        <v>0.10203853330608725</v>
      </c>
      <c r="L2500" s="86">
        <v>1.5194747275268372</v>
      </c>
      <c r="M2500" s="86">
        <v>1.5398063639468822</v>
      </c>
      <c r="N2500" s="86">
        <v>1.5608271072575486</v>
      </c>
      <c r="O2500" s="117">
        <v>3.7155912671363134</v>
      </c>
      <c r="P2500" s="117">
        <v>3.7755167182999645</v>
      </c>
      <c r="Q2500" s="117">
        <v>3.8386669510599867</v>
      </c>
    </row>
    <row r="2501" spans="1:17" x14ac:dyDescent="0.25">
      <c r="A2501" t="s">
        <v>2603</v>
      </c>
      <c r="B2501">
        <v>28</v>
      </c>
      <c r="C2501">
        <v>57</v>
      </c>
      <c r="D2501">
        <v>15</v>
      </c>
      <c r="E2501">
        <v>18</v>
      </c>
      <c r="F2501" s="116">
        <v>5.8223151817676851E-2</v>
      </c>
      <c r="G2501" s="116">
        <v>5.8238123827504477E-2</v>
      </c>
      <c r="H2501" s="116">
        <v>5.824860423438382E-2</v>
      </c>
      <c r="I2501" s="86">
        <v>0.10207467140181431</v>
      </c>
      <c r="J2501" s="86">
        <v>0.10205371058805562</v>
      </c>
      <c r="K2501" s="86">
        <v>0.10202376656840037</v>
      </c>
      <c r="L2501" s="86">
        <v>1.5317009850085266</v>
      </c>
      <c r="M2501" s="86">
        <v>1.4905968292277587</v>
      </c>
      <c r="N2501" s="86">
        <v>1.5108067966935814</v>
      </c>
      <c r="O2501" s="117">
        <v>3.6597655682701191</v>
      </c>
      <c r="P2501" s="117">
        <v>3.5375834876698011</v>
      </c>
      <c r="Q2501" s="117">
        <v>3.5970747687198781</v>
      </c>
    </row>
    <row r="2502" spans="1:17" x14ac:dyDescent="0.25">
      <c r="A2502" t="s">
        <v>2604</v>
      </c>
      <c r="B2502">
        <v>29</v>
      </c>
      <c r="C2502">
        <v>56</v>
      </c>
      <c r="D2502">
        <v>15</v>
      </c>
      <c r="E2502">
        <v>18</v>
      </c>
      <c r="F2502" s="116">
        <v>5.8230900243674756E-2</v>
      </c>
      <c r="G2502" s="116">
        <v>5.8242926141445606E-2</v>
      </c>
      <c r="H2502" s="116">
        <v>5.8251945564773741E-2</v>
      </c>
      <c r="I2502" s="86">
        <v>0.10206529761842127</v>
      </c>
      <c r="J2502" s="86">
        <v>0.10203823934843687</v>
      </c>
      <c r="K2502" s="86">
        <v>0.10200667136678838</v>
      </c>
      <c r="L2502" s="86">
        <v>1.4810434270200878</v>
      </c>
      <c r="M2502" s="86">
        <v>1.5018151589447877</v>
      </c>
      <c r="N2502" s="86">
        <v>1.4609523150963235</v>
      </c>
      <c r="O2502" s="117">
        <v>3.4374510508379794</v>
      </c>
      <c r="P2502" s="117">
        <v>3.4994851412516854</v>
      </c>
      <c r="Q2502" s="117">
        <v>3.3785827780124498</v>
      </c>
    </row>
    <row r="2503" spans="1:17" x14ac:dyDescent="0.25">
      <c r="A2503" t="s">
        <v>2605</v>
      </c>
      <c r="B2503">
        <v>30</v>
      </c>
      <c r="C2503">
        <v>55</v>
      </c>
      <c r="D2503">
        <v>15</v>
      </c>
      <c r="E2503">
        <v>18</v>
      </c>
      <c r="F2503" s="116">
        <v>5.8238209615886882E-2</v>
      </c>
      <c r="G2503" s="116">
        <v>5.8247267819373387E-2</v>
      </c>
      <c r="H2503" s="116">
        <v>5.8256326022859885E-2</v>
      </c>
      <c r="I2503" s="86">
        <v>0.10205273988009958</v>
      </c>
      <c r="J2503" s="86">
        <v>0.10202254586847791</v>
      </c>
      <c r="K2503" s="86">
        <v>0.10199084215627514</v>
      </c>
      <c r="L2503" s="86">
        <v>1.4174910889923202</v>
      </c>
      <c r="M2503" s="86">
        <v>1.4374689567818015</v>
      </c>
      <c r="N2503" s="86">
        <v>1.4581213149180194</v>
      </c>
      <c r="O2503" s="117">
        <v>3.2212768141694457</v>
      </c>
      <c r="P2503" s="117">
        <v>3.2797127945614548</v>
      </c>
      <c r="Q2503" s="117">
        <v>3.3412919715632801</v>
      </c>
    </row>
    <row r="2504" spans="1:17" x14ac:dyDescent="0.25">
      <c r="A2504" t="s">
        <v>2606</v>
      </c>
      <c r="B2504">
        <v>31</v>
      </c>
      <c r="C2504">
        <v>54</v>
      </c>
      <c r="D2504">
        <v>15</v>
      </c>
      <c r="E2504">
        <v>18</v>
      </c>
      <c r="F2504" s="116">
        <v>5.8242576547364651E-2</v>
      </c>
      <c r="G2504" s="116">
        <v>5.8251676239036765E-2</v>
      </c>
      <c r="H2504" s="116">
        <v>5.8262292545987568E-2</v>
      </c>
      <c r="I2504" s="86">
        <v>0.10203939256524858</v>
      </c>
      <c r="J2504" s="86">
        <v>0.10200754364439618</v>
      </c>
      <c r="K2504" s="86">
        <v>0.10197721133882247</v>
      </c>
      <c r="L2504" s="86">
        <v>1.4320093787488835</v>
      </c>
      <c r="M2504" s="86">
        <v>1.3916037144941407</v>
      </c>
      <c r="N2504" s="86">
        <v>1.411470304316208</v>
      </c>
      <c r="O2504" s="117">
        <v>3.2554829433862684</v>
      </c>
      <c r="P2504" s="117">
        <v>3.1363528132455114</v>
      </c>
      <c r="Q2504" s="117">
        <v>3.1943572811941223</v>
      </c>
    </row>
    <row r="2505" spans="1:17" x14ac:dyDescent="0.25">
      <c r="A2505" t="s">
        <v>2607</v>
      </c>
      <c r="B2505">
        <v>32</v>
      </c>
      <c r="C2505">
        <v>53</v>
      </c>
      <c r="D2505">
        <v>15</v>
      </c>
      <c r="E2505">
        <v>18</v>
      </c>
      <c r="F2505" s="116">
        <v>5.8247810754051589E-2</v>
      </c>
      <c r="G2505" s="116">
        <v>5.8256954837372477E-2</v>
      </c>
      <c r="H2505" s="116">
        <v>5.8270670962353811E-2</v>
      </c>
      <c r="I2505" s="86">
        <v>0.10202358563891234</v>
      </c>
      <c r="J2505" s="86">
        <v>0.10199158134728924</v>
      </c>
      <c r="K2505" s="86">
        <v>0.10196567311121339</v>
      </c>
      <c r="L2505" s="86">
        <v>1.3907022960793218</v>
      </c>
      <c r="M2505" s="86">
        <v>1.4112368591902609</v>
      </c>
      <c r="N2505" s="86">
        <v>1.3708401056752035</v>
      </c>
      <c r="O2505" s="117">
        <v>3.1183335822556013</v>
      </c>
      <c r="P2505" s="117">
        <v>3.1790045750896883</v>
      </c>
      <c r="Q2505" s="117">
        <v>3.0607593856395221</v>
      </c>
    </row>
    <row r="2506" spans="1:17" x14ac:dyDescent="0.25">
      <c r="A2506" t="s">
        <v>2608</v>
      </c>
      <c r="B2506">
        <v>33</v>
      </c>
      <c r="C2506">
        <v>52</v>
      </c>
      <c r="D2506">
        <v>15</v>
      </c>
      <c r="E2506">
        <v>18</v>
      </c>
      <c r="F2506" s="116">
        <v>5.8253022107225633E-2</v>
      </c>
      <c r="G2506" s="116">
        <v>5.8262213663861709E-2</v>
      </c>
      <c r="H2506" s="116">
        <v>5.8279064851027844E-2</v>
      </c>
      <c r="I2506" s="86">
        <v>0.10200636362104437</v>
      </c>
      <c r="J2506" s="86">
        <v>0.10197725702503015</v>
      </c>
      <c r="K2506" s="86">
        <v>0.10195581005954597</v>
      </c>
      <c r="L2506" s="86">
        <v>1.3442912007696397</v>
      </c>
      <c r="M2506" s="86">
        <v>1.3640484517588809</v>
      </c>
      <c r="N2506" s="86">
        <v>1.3844743884933965</v>
      </c>
      <c r="O2506" s="117">
        <v>2.9885641716186178</v>
      </c>
      <c r="P2506" s="117">
        <v>3.0455319077228991</v>
      </c>
      <c r="Q2506" s="117">
        <v>3.1055634960392049</v>
      </c>
    </row>
    <row r="2507" spans="1:17" x14ac:dyDescent="0.25">
      <c r="A2507" t="s">
        <v>2609</v>
      </c>
      <c r="B2507">
        <v>34</v>
      </c>
      <c r="C2507">
        <v>51</v>
      </c>
      <c r="D2507">
        <v>15</v>
      </c>
      <c r="E2507">
        <v>18</v>
      </c>
      <c r="F2507" s="116">
        <v>5.7476416692853229E-2</v>
      </c>
      <c r="G2507" s="116">
        <v>5.7490280165375822E-2</v>
      </c>
      <c r="H2507" s="116">
        <v>5.7508764795405953E-2</v>
      </c>
      <c r="I2507" s="86">
        <v>0.10199048657707782</v>
      </c>
      <c r="J2507" s="86">
        <v>0.10196584040370432</v>
      </c>
      <c r="K2507" s="86">
        <v>0.10195043654534588</v>
      </c>
      <c r="L2507" s="86">
        <v>1.4124891402798574</v>
      </c>
      <c r="M2507" s="86">
        <v>1.373052182110575</v>
      </c>
      <c r="N2507" s="86">
        <v>1.3924444016559161</v>
      </c>
      <c r="O2507" s="117">
        <v>3.0359941958261705</v>
      </c>
      <c r="P2507" s="117">
        <v>2.9198737499768943</v>
      </c>
      <c r="Q2507" s="117">
        <v>2.9764120716957185</v>
      </c>
    </row>
    <row r="2508" spans="1:17" x14ac:dyDescent="0.25">
      <c r="A2508" t="s">
        <v>2610</v>
      </c>
      <c r="B2508">
        <v>35</v>
      </c>
      <c r="C2508">
        <v>50</v>
      </c>
      <c r="D2508">
        <v>15</v>
      </c>
      <c r="E2508">
        <v>18</v>
      </c>
      <c r="F2508" s="116">
        <v>5.7681610771531056E-2</v>
      </c>
      <c r="G2508" s="116">
        <v>5.7698654333325584E-2</v>
      </c>
      <c r="H2508" s="116">
        <v>5.7720346139245898E-2</v>
      </c>
      <c r="I2508" s="86">
        <v>0.10307791231862164</v>
      </c>
      <c r="J2508" s="86">
        <v>0.10305622051270133</v>
      </c>
      <c r="K2508" s="86">
        <v>0.10304382519503258</v>
      </c>
      <c r="L2508" s="86">
        <v>1.3508122806609804</v>
      </c>
      <c r="M2508" s="86">
        <v>1.3716162719532696</v>
      </c>
      <c r="N2508" s="86">
        <v>1.3306822847669293</v>
      </c>
      <c r="O2508" s="117">
        <v>2.9017423168398135</v>
      </c>
      <c r="P2508" s="117">
        <v>2.958137913403212</v>
      </c>
      <c r="Q2508" s="117">
        <v>2.8482580705138636</v>
      </c>
    </row>
    <row r="2509" spans="1:17" x14ac:dyDescent="0.25">
      <c r="A2509" t="s">
        <v>2611</v>
      </c>
      <c r="B2509">
        <v>36</v>
      </c>
      <c r="C2509">
        <v>49</v>
      </c>
      <c r="D2509">
        <v>15</v>
      </c>
      <c r="E2509">
        <v>18</v>
      </c>
      <c r="F2509" s="116">
        <v>5.7689549372014419E-2</v>
      </c>
      <c r="G2509" s="116">
        <v>5.7708257979220974E-2</v>
      </c>
      <c r="H2509" s="116">
        <v>5.7734761839430264E-2</v>
      </c>
      <c r="I2509" s="86">
        <v>0.10306571710091422</v>
      </c>
      <c r="J2509" s="86">
        <v>0.10304856754430822</v>
      </c>
      <c r="K2509" s="86">
        <v>0.10304233134190603</v>
      </c>
      <c r="L2509" s="86">
        <v>1.3023903363807576</v>
      </c>
      <c r="M2509" s="86">
        <v>1.3224132232435737</v>
      </c>
      <c r="N2509" s="86">
        <v>1.3431052102732159</v>
      </c>
      <c r="O2509" s="117">
        <v>2.7868310113873056</v>
      </c>
      <c r="P2509" s="117">
        <v>2.8391137732766256</v>
      </c>
      <c r="Q2509" s="117">
        <v>2.8942418025119423</v>
      </c>
    </row>
    <row r="2510" spans="1:17" x14ac:dyDescent="0.25">
      <c r="A2510" t="s">
        <v>2612</v>
      </c>
      <c r="B2510">
        <v>37</v>
      </c>
      <c r="C2510">
        <v>48</v>
      </c>
      <c r="D2510">
        <v>15</v>
      </c>
      <c r="E2510">
        <v>18</v>
      </c>
      <c r="F2510" s="116">
        <v>5.7697377919787067E-2</v>
      </c>
      <c r="G2510" s="116">
        <v>5.772091826165561E-2</v>
      </c>
      <c r="H2510" s="116">
        <v>5.7749166671897854E-2</v>
      </c>
      <c r="I2510" s="86">
        <v>0.10305490863208643</v>
      </c>
      <c r="J2510" s="86">
        <v>0.10304392313921444</v>
      </c>
      <c r="K2510" s="86">
        <v>0.10304235378308987</v>
      </c>
      <c r="L2510" s="86">
        <v>1.3145366319106597</v>
      </c>
      <c r="M2510" s="86">
        <v>1.2738447969567046</v>
      </c>
      <c r="N2510" s="86">
        <v>1.2938556569010866</v>
      </c>
      <c r="O2510" s="117">
        <v>2.8312204568709549</v>
      </c>
      <c r="P2510" s="117">
        <v>2.7245309194543661</v>
      </c>
      <c r="Q2510" s="117">
        <v>2.7764640523286106</v>
      </c>
    </row>
    <row r="2511" spans="1:17" x14ac:dyDescent="0.25">
      <c r="A2511" t="s">
        <v>2613</v>
      </c>
      <c r="B2511">
        <v>38</v>
      </c>
      <c r="C2511">
        <v>47</v>
      </c>
      <c r="D2511">
        <v>15</v>
      </c>
      <c r="E2511">
        <v>18</v>
      </c>
      <c r="F2511" s="116">
        <v>5.7709084012895887E-2</v>
      </c>
      <c r="G2511" s="116">
        <v>5.7734370061318666E-2</v>
      </c>
      <c r="H2511" s="116">
        <v>5.7764397243820723E-2</v>
      </c>
      <c r="I2511" s="86">
        <v>0.10304854921297174</v>
      </c>
      <c r="J2511" s="86">
        <v>0.10304222770086605</v>
      </c>
      <c r="K2511" s="86">
        <v>0.10304222770086605</v>
      </c>
      <c r="L2511" s="86">
        <v>1.2647259624502181</v>
      </c>
      <c r="M2511" s="86">
        <v>1.2853009039762311</v>
      </c>
      <c r="N2511" s="86">
        <v>1.2448171502623429</v>
      </c>
      <c r="O2511" s="117">
        <v>2.7216227321575319</v>
      </c>
      <c r="P2511" s="117">
        <v>2.7760098615588849</v>
      </c>
      <c r="Q2511" s="117">
        <v>2.6700407737530818</v>
      </c>
    </row>
    <row r="2512" spans="1:17" x14ac:dyDescent="0.25">
      <c r="A2512" t="s">
        <v>2614</v>
      </c>
      <c r="B2512">
        <v>39</v>
      </c>
      <c r="C2512">
        <v>46</v>
      </c>
      <c r="D2512">
        <v>15</v>
      </c>
      <c r="E2512">
        <v>18</v>
      </c>
      <c r="F2512" s="116">
        <v>5.7721365009258535E-2</v>
      </c>
      <c r="G2512" s="116">
        <v>5.7750024280771702E-2</v>
      </c>
      <c r="H2512" s="116">
        <v>5.7780275734035588E-2</v>
      </c>
      <c r="I2512" s="86">
        <v>0.10304441072557315</v>
      </c>
      <c r="J2512" s="86">
        <v>0.10304122636207168</v>
      </c>
      <c r="K2512" s="86">
        <v>0.10304281854382241</v>
      </c>
      <c r="L2512" s="86">
        <v>1.2153855706936658</v>
      </c>
      <c r="M2512" s="86">
        <v>1.2351954960362634</v>
      </c>
      <c r="N2512" s="86">
        <v>1.2556703607966329</v>
      </c>
      <c r="O2512" s="117">
        <v>2.6137016792740924</v>
      </c>
      <c r="P2512" s="117">
        <v>2.6649333114673706</v>
      </c>
      <c r="Q2512" s="117">
        <v>2.7189512617244285</v>
      </c>
    </row>
    <row r="2513" spans="1:17" x14ac:dyDescent="0.25">
      <c r="A2513" t="s">
        <v>2615</v>
      </c>
      <c r="B2513">
        <v>40</v>
      </c>
      <c r="C2513">
        <v>45</v>
      </c>
      <c r="D2513">
        <v>15</v>
      </c>
      <c r="E2513">
        <v>18</v>
      </c>
      <c r="F2513" s="116">
        <v>5.773548268031807E-2</v>
      </c>
      <c r="G2513" s="116">
        <v>5.7764368876728159E-2</v>
      </c>
      <c r="H2513" s="116">
        <v>5.7796464650517146E-2</v>
      </c>
      <c r="I2513" s="86">
        <v>0.10304187696085118</v>
      </c>
      <c r="J2513" s="86">
        <v>0.10304187696085118</v>
      </c>
      <c r="K2513" s="86">
        <v>0.10304348174954063</v>
      </c>
      <c r="L2513" s="86">
        <v>1.2301170693348953</v>
      </c>
      <c r="M2513" s="86">
        <v>1.1900246335063831</v>
      </c>
      <c r="N2513" s="86">
        <v>1.20974043324515</v>
      </c>
      <c r="O2513" s="117">
        <v>2.6647050799585963</v>
      </c>
      <c r="P2513" s="117">
        <v>2.5601771686713151</v>
      </c>
      <c r="Q2513" s="117">
        <v>2.6110569940703057</v>
      </c>
    </row>
    <row r="2514" spans="1:17" x14ac:dyDescent="0.25">
      <c r="A2514" t="s">
        <v>2616</v>
      </c>
      <c r="B2514">
        <v>41</v>
      </c>
      <c r="C2514">
        <v>44</v>
      </c>
      <c r="D2514">
        <v>15</v>
      </c>
      <c r="E2514">
        <v>18</v>
      </c>
      <c r="F2514" s="116">
        <v>5.7748979258269099E-2</v>
      </c>
      <c r="G2514" s="116">
        <v>5.7781345226747882E-2</v>
      </c>
      <c r="H2514" s="116">
        <v>5.7812092896802725E-2</v>
      </c>
      <c r="I2514" s="86">
        <v>0.10304191554747845</v>
      </c>
      <c r="J2514" s="86">
        <v>0.10304353384590238</v>
      </c>
      <c r="K2514" s="86">
        <v>0.10304353384590238</v>
      </c>
      <c r="L2514" s="86">
        <v>1.1653609695549518</v>
      </c>
      <c r="M2514" s="86">
        <v>1.1856447220006052</v>
      </c>
      <c r="N2514" s="86">
        <v>1.1457358645678415</v>
      </c>
      <c r="O2514" s="117">
        <v>2.5398951018961604</v>
      </c>
      <c r="P2514" s="117">
        <v>2.5930157476619633</v>
      </c>
      <c r="Q2514" s="117">
        <v>2.489514235362086</v>
      </c>
    </row>
    <row r="2515" spans="1:17" x14ac:dyDescent="0.25">
      <c r="A2515" t="s">
        <v>2617</v>
      </c>
      <c r="B2515">
        <v>42</v>
      </c>
      <c r="C2515">
        <v>43</v>
      </c>
      <c r="D2515">
        <v>15</v>
      </c>
      <c r="E2515">
        <v>18</v>
      </c>
      <c r="F2515" s="116">
        <v>5.7765027822043416E-2</v>
      </c>
      <c r="G2515" s="116">
        <v>5.779605005355417E-2</v>
      </c>
      <c r="H2515" s="116">
        <v>5.78287050340918E-2</v>
      </c>
      <c r="I2515" s="86">
        <v>0.10304279108649651</v>
      </c>
      <c r="J2515" s="86">
        <v>0.10304279108649651</v>
      </c>
      <c r="K2515" s="86">
        <v>0.10304279108649651</v>
      </c>
      <c r="L2515" s="86">
        <v>1.1007553096998355</v>
      </c>
      <c r="M2515" s="86">
        <v>1.1202944173045273</v>
      </c>
      <c r="N2515" s="86">
        <v>1.140489073643512</v>
      </c>
      <c r="O2515" s="117">
        <v>2.4177470022727867</v>
      </c>
      <c r="P2515" s="117">
        <v>2.467779330703519</v>
      </c>
      <c r="Q2515" s="117">
        <v>2.5205350845110894</v>
      </c>
    </row>
    <row r="2516" spans="1:17" x14ac:dyDescent="0.25">
      <c r="A2516" t="s">
        <v>2618</v>
      </c>
      <c r="B2516">
        <v>43</v>
      </c>
      <c r="C2516">
        <v>42</v>
      </c>
      <c r="D2516">
        <v>15</v>
      </c>
      <c r="E2516">
        <v>18</v>
      </c>
      <c r="F2516" s="116">
        <v>5.7781469779155686E-2</v>
      </c>
      <c r="G2516" s="116">
        <v>5.7812785862271864E-2</v>
      </c>
      <c r="H2516" s="116">
        <v>5.7842453730487194E-2</v>
      </c>
      <c r="I2516" s="86">
        <v>0.10304309917144237</v>
      </c>
      <c r="J2516" s="86">
        <v>0.10304309917144237</v>
      </c>
      <c r="K2516" s="86">
        <v>0.10303980274164067</v>
      </c>
      <c r="L2516" s="86">
        <v>1.0990676048305883</v>
      </c>
      <c r="M2516" s="86">
        <v>1.0593390328604604</v>
      </c>
      <c r="N2516" s="86">
        <v>1.0788761481877054</v>
      </c>
      <c r="O2516" s="117">
        <v>2.4511230112226952</v>
      </c>
      <c r="P2516" s="117">
        <v>2.3490507106278544</v>
      </c>
      <c r="Q2516" s="117">
        <v>2.3987361488140269</v>
      </c>
    </row>
    <row r="2517" spans="1:17" x14ac:dyDescent="0.25">
      <c r="A2517" t="s">
        <v>2619</v>
      </c>
      <c r="B2517">
        <v>44</v>
      </c>
      <c r="C2517">
        <v>41</v>
      </c>
      <c r="D2517">
        <v>15</v>
      </c>
      <c r="E2517">
        <v>18</v>
      </c>
      <c r="F2517" s="116">
        <v>5.7572412920539315E-2</v>
      </c>
      <c r="G2517" s="116">
        <v>5.760404337034096E-2</v>
      </c>
      <c r="H2517" s="116">
        <v>5.7634009059626727E-2</v>
      </c>
      <c r="I2517" s="86">
        <v>0.10304368165117607</v>
      </c>
      <c r="J2517" s="86">
        <v>0.1030420168906602</v>
      </c>
      <c r="K2517" s="86">
        <v>0.10303868736962844</v>
      </c>
      <c r="L2517" s="86">
        <v>1.0689893405384168</v>
      </c>
      <c r="M2517" s="86">
        <v>1.0891795560749609</v>
      </c>
      <c r="N2517" s="86">
        <v>1.0494516699615024</v>
      </c>
      <c r="O2517" s="117">
        <v>2.3364464354980212</v>
      </c>
      <c r="P2517" s="117">
        <v>2.3883220379332331</v>
      </c>
      <c r="Q2517" s="117">
        <v>2.2872477679723384</v>
      </c>
    </row>
    <row r="2518" spans="1:17" x14ac:dyDescent="0.25">
      <c r="A2518" t="s">
        <v>2620</v>
      </c>
      <c r="B2518">
        <v>45</v>
      </c>
      <c r="C2518">
        <v>40</v>
      </c>
      <c r="D2518">
        <v>15</v>
      </c>
      <c r="E2518">
        <v>18</v>
      </c>
      <c r="F2518" s="116">
        <v>5.7535583296880785E-2</v>
      </c>
      <c r="G2518" s="116">
        <v>5.7565866953800601E-2</v>
      </c>
      <c r="H2518" s="116">
        <v>5.7596150610720417E-2</v>
      </c>
      <c r="I2518" s="86">
        <v>0.10436589387260675</v>
      </c>
      <c r="J2518" s="86">
        <v>0.10436084659645345</v>
      </c>
      <c r="K2518" s="86">
        <v>0.10435579932030015</v>
      </c>
      <c r="L2518" s="86">
        <v>1.0452690198189711</v>
      </c>
      <c r="M2518" s="86">
        <v>1.0649348901376223</v>
      </c>
      <c r="N2518" s="86">
        <v>1.0852560651435108</v>
      </c>
      <c r="O2518" s="117">
        <v>2.2219102257814867</v>
      </c>
      <c r="P2518" s="117">
        <v>2.268370402772637</v>
      </c>
      <c r="Q2518" s="117">
        <v>2.3173945960496654</v>
      </c>
    </row>
    <row r="2519" spans="1:17" x14ac:dyDescent="0.25">
      <c r="A2519" t="s">
        <v>2621</v>
      </c>
      <c r="B2519">
        <v>46</v>
      </c>
      <c r="C2519">
        <v>39</v>
      </c>
      <c r="D2519">
        <v>15</v>
      </c>
      <c r="E2519">
        <v>18</v>
      </c>
      <c r="F2519" s="116">
        <v>5.7550676681496098E-2</v>
      </c>
      <c r="G2519" s="116">
        <v>5.7581299602752663E-2</v>
      </c>
      <c r="H2519" s="116">
        <v>5.7613623797412361E-2</v>
      </c>
      <c r="I2519" s="86">
        <v>0.10436461691576145</v>
      </c>
      <c r="J2519" s="86">
        <v>0.10435951309555203</v>
      </c>
      <c r="K2519" s="86">
        <v>0.10435440927534259</v>
      </c>
      <c r="L2519" s="86">
        <v>1.0848084791466412</v>
      </c>
      <c r="M2519" s="86">
        <v>1.0449884738726938</v>
      </c>
      <c r="N2519" s="86">
        <v>1.0645735332896673</v>
      </c>
      <c r="O2519" s="117">
        <v>2.2559582847761548</v>
      </c>
      <c r="P2519" s="117">
        <v>2.1610340339744298</v>
      </c>
      <c r="Q2519" s="117">
        <v>2.2072219055963389</v>
      </c>
    </row>
    <row r="2520" spans="1:17" x14ac:dyDescent="0.25">
      <c r="A2520" t="s">
        <v>2622</v>
      </c>
      <c r="B2520">
        <v>47</v>
      </c>
      <c r="C2520">
        <v>38</v>
      </c>
      <c r="D2520">
        <v>15</v>
      </c>
      <c r="E2520">
        <v>18</v>
      </c>
      <c r="F2520" s="116">
        <v>5.7566613361059137E-2</v>
      </c>
      <c r="G2520" s="116">
        <v>5.7597598321303713E-2</v>
      </c>
      <c r="H2520" s="116">
        <v>5.7630304668228535E-2</v>
      </c>
      <c r="I2520" s="86">
        <v>0.10436078887708783</v>
      </c>
      <c r="J2520" s="86">
        <v>0.10435562471704707</v>
      </c>
      <c r="K2520" s="86">
        <v>0.10435390333036682</v>
      </c>
      <c r="L2520" s="86">
        <v>1.0604189510902402</v>
      </c>
      <c r="M2520" s="86">
        <v>1.080574667729336</v>
      </c>
      <c r="N2520" s="86">
        <v>1.0409130579229404</v>
      </c>
      <c r="O2520" s="117">
        <v>2.1527007696319846</v>
      </c>
      <c r="P2520" s="117">
        <v>2.2011491977477378</v>
      </c>
      <c r="Q2520" s="117">
        <v>2.1067862227095659</v>
      </c>
    </row>
    <row r="2521" spans="1:17" x14ac:dyDescent="0.25">
      <c r="A2521" t="s">
        <v>2623</v>
      </c>
      <c r="B2521">
        <v>48</v>
      </c>
      <c r="C2521">
        <v>37</v>
      </c>
      <c r="D2521">
        <v>15</v>
      </c>
      <c r="E2521">
        <v>18</v>
      </c>
      <c r="F2521" s="116">
        <v>5.75817043584953E-2</v>
      </c>
      <c r="G2521" s="116">
        <v>5.7613075485903907E-2</v>
      </c>
      <c r="H2521" s="116">
        <v>5.7651417974958867E-2</v>
      </c>
      <c r="I2521" s="86">
        <v>0.1043595410055492</v>
      </c>
      <c r="J2521" s="86">
        <v>0.10435431248431444</v>
      </c>
      <c r="K2521" s="86">
        <v>0.1043595410055492</v>
      </c>
      <c r="L2521" s="86">
        <v>1.0407406374613088</v>
      </c>
      <c r="M2521" s="86">
        <v>1.0601733080505285</v>
      </c>
      <c r="N2521" s="86">
        <v>1.0802499581718301</v>
      </c>
      <c r="O2521" s="117">
        <v>2.0412129472128497</v>
      </c>
      <c r="P2521" s="117">
        <v>2.086856194751959</v>
      </c>
      <c r="Q2521" s="117">
        <v>2.1350178466858147</v>
      </c>
    </row>
    <row r="2522" spans="1:17" x14ac:dyDescent="0.25">
      <c r="A2522" t="s">
        <v>2624</v>
      </c>
      <c r="B2522">
        <v>49</v>
      </c>
      <c r="C2522">
        <v>36</v>
      </c>
      <c r="D2522">
        <v>15</v>
      </c>
      <c r="E2522">
        <v>18</v>
      </c>
      <c r="F2522" s="116">
        <v>5.6849981373686229E-2</v>
      </c>
      <c r="G2522" s="116">
        <v>5.6883526393751445E-2</v>
      </c>
      <c r="H2522" s="116">
        <v>5.6925899050675931E-2</v>
      </c>
      <c r="I2522" s="86">
        <v>0.1043550263681513</v>
      </c>
      <c r="J2522" s="86">
        <v>0.1043550263681513</v>
      </c>
      <c r="K2522" s="86">
        <v>0.10436915058712613</v>
      </c>
      <c r="L2522" s="86">
        <v>1.1047593321363058</v>
      </c>
      <c r="M2522" s="86">
        <v>1.0654975344410251</v>
      </c>
      <c r="N2522" s="86">
        <v>1.0848088728343599</v>
      </c>
      <c r="O2522" s="117">
        <v>2.0345037014281351</v>
      </c>
      <c r="P2522" s="117">
        <v>1.9412591388110585</v>
      </c>
      <c r="Q2522" s="117">
        <v>1.9866296612129526</v>
      </c>
    </row>
    <row r="2523" spans="1:17" ht="15.75" thickBot="1" x14ac:dyDescent="0.3">
      <c r="A2523" t="s">
        <v>2625</v>
      </c>
      <c r="B2523">
        <v>50</v>
      </c>
      <c r="C2523">
        <v>35</v>
      </c>
      <c r="D2523">
        <v>15</v>
      </c>
      <c r="E2523">
        <v>18</v>
      </c>
      <c r="F2523" s="118">
        <v>5.6865702889720371E-2</v>
      </c>
      <c r="G2523" s="118">
        <v>5.6903280527804766E-2</v>
      </c>
      <c r="H2523" s="118">
        <v>5.6953384045250632E-2</v>
      </c>
      <c r="I2523" s="119">
        <v>0.10435489037171441</v>
      </c>
      <c r="J2523" s="119">
        <v>0.10435846919438913</v>
      </c>
      <c r="K2523" s="119">
        <v>0.10438709977578677</v>
      </c>
      <c r="L2523" s="119">
        <v>1.0839967575866567</v>
      </c>
      <c r="M2523" s="119">
        <v>1.103941536352786</v>
      </c>
      <c r="N2523" s="119">
        <v>1.0646916933736308</v>
      </c>
      <c r="O2523" s="120">
        <v>1.8876893868224169</v>
      </c>
      <c r="P2523" s="120">
        <v>1.9351499437230135</v>
      </c>
      <c r="Q2523" s="120">
        <v>1.8427125328580656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Q2523"/>
  <sheetViews>
    <sheetView workbookViewId="0">
      <selection activeCell="F4" sqref="F4"/>
    </sheetView>
  </sheetViews>
  <sheetFormatPr defaultRowHeight="15" x14ac:dyDescent="0.25"/>
  <cols>
    <col min="6" max="6" width="11" customWidth="1"/>
    <col min="7" max="7" width="11.85546875" bestFit="1" customWidth="1"/>
    <col min="8" max="8" width="10.5703125" customWidth="1"/>
    <col min="9" max="9" width="13.5703125" customWidth="1"/>
    <col min="10" max="10" width="11.85546875" bestFit="1" customWidth="1"/>
    <col min="11" max="11" width="10.5703125" customWidth="1"/>
    <col min="12" max="12" width="11.85546875" bestFit="1" customWidth="1"/>
    <col min="15" max="15" width="11.85546875" bestFit="1" customWidth="1"/>
  </cols>
  <sheetData>
    <row r="1" spans="1:17" ht="15.75" thickBot="1" x14ac:dyDescent="0.3"/>
    <row r="2" spans="1:17" ht="15.75" thickBot="1" x14ac:dyDescent="0.3">
      <c r="F2" s="121" t="s">
        <v>103</v>
      </c>
      <c r="G2" s="122">
        <v>3</v>
      </c>
      <c r="H2" s="122">
        <v>5</v>
      </c>
      <c r="I2" s="122" t="s">
        <v>103</v>
      </c>
      <c r="J2" s="123">
        <v>3</v>
      </c>
      <c r="K2" s="123">
        <v>5</v>
      </c>
      <c r="L2" s="121" t="s">
        <v>103</v>
      </c>
      <c r="M2" s="121">
        <v>3</v>
      </c>
      <c r="N2" s="121">
        <v>5</v>
      </c>
      <c r="O2" s="122" t="s">
        <v>103</v>
      </c>
      <c r="P2" s="123">
        <v>3</v>
      </c>
      <c r="Q2" s="123">
        <v>5</v>
      </c>
    </row>
    <row r="3" spans="1:17" s="109" customFormat="1" ht="45.75" thickBot="1" x14ac:dyDescent="0.3">
      <c r="A3" s="108" t="s">
        <v>81</v>
      </c>
      <c r="B3" s="110" t="s">
        <v>64</v>
      </c>
      <c r="C3" s="110" t="s">
        <v>65</v>
      </c>
      <c r="D3" s="110" t="s">
        <v>17</v>
      </c>
      <c r="E3" s="110" t="s">
        <v>66</v>
      </c>
      <c r="F3" s="111" t="s">
        <v>102</v>
      </c>
      <c r="G3" s="111" t="s">
        <v>102</v>
      </c>
      <c r="H3" s="124" t="s">
        <v>102</v>
      </c>
      <c r="I3" s="112" t="s">
        <v>104</v>
      </c>
      <c r="J3" s="112" t="s">
        <v>104</v>
      </c>
      <c r="K3" s="111" t="s">
        <v>104</v>
      </c>
      <c r="L3" s="112" t="s">
        <v>100</v>
      </c>
      <c r="M3" s="112" t="s">
        <v>100</v>
      </c>
      <c r="N3" s="112" t="s">
        <v>100</v>
      </c>
      <c r="O3" s="112" t="s">
        <v>101</v>
      </c>
      <c r="P3" s="112" t="s">
        <v>101</v>
      </c>
      <c r="Q3" s="112" t="s">
        <v>101</v>
      </c>
    </row>
    <row r="4" spans="1:17" x14ac:dyDescent="0.25">
      <c r="A4" t="s">
        <v>106</v>
      </c>
      <c r="B4">
        <v>18</v>
      </c>
      <c r="C4">
        <v>67</v>
      </c>
      <c r="D4">
        <v>6</v>
      </c>
      <c r="E4">
        <v>5</v>
      </c>
      <c r="F4" s="113">
        <v>8.6374817075069277E-2</v>
      </c>
      <c r="G4" s="113">
        <v>8.6437089391910832E-2</v>
      </c>
      <c r="H4" s="113">
        <v>8.6502475324594458E-2</v>
      </c>
      <c r="I4" s="114">
        <v>0.19642245539745307</v>
      </c>
      <c r="J4" s="114">
        <v>0.19647227325092631</v>
      </c>
      <c r="K4" s="114">
        <v>0.19651586387271539</v>
      </c>
      <c r="L4" s="114">
        <v>2.1506055982812842</v>
      </c>
      <c r="M4" s="114">
        <v>2.2077217672883518</v>
      </c>
      <c r="N4" s="114">
        <v>2.1690475449139086</v>
      </c>
      <c r="O4" s="115">
        <v>11.634607840084691</v>
      </c>
      <c r="P4" s="115">
        <v>11.905719712301897</v>
      </c>
      <c r="Q4" s="115">
        <v>11.720490705856712</v>
      </c>
    </row>
    <row r="5" spans="1:17" x14ac:dyDescent="0.25">
      <c r="A5" t="s">
        <v>107</v>
      </c>
      <c r="B5">
        <v>19</v>
      </c>
      <c r="C5">
        <v>66</v>
      </c>
      <c r="D5">
        <v>6</v>
      </c>
      <c r="E5">
        <v>5</v>
      </c>
      <c r="F5" s="116">
        <v>8.640627931703046E-2</v>
      </c>
      <c r="G5" s="116">
        <v>8.6468822315341795E-2</v>
      </c>
      <c r="H5" s="116">
        <v>8.6534492463568702E-2</v>
      </c>
      <c r="I5" s="86">
        <v>0.1964506848458315</v>
      </c>
      <c r="J5" s="86">
        <v>0.19649759209456502</v>
      </c>
      <c r="K5" s="86">
        <v>0.19653511789355183</v>
      </c>
      <c r="L5" s="86">
        <v>2.1034179748577149</v>
      </c>
      <c r="M5" s="86">
        <v>2.1583557445743948</v>
      </c>
      <c r="N5" s="86">
        <v>2.1211301519794858</v>
      </c>
      <c r="O5" s="117">
        <v>10.904806429420226</v>
      </c>
      <c r="P5" s="117">
        <v>11.160516605166052</v>
      </c>
      <c r="Q5" s="117">
        <v>10.985718306335606</v>
      </c>
    </row>
    <row r="6" spans="1:17" x14ac:dyDescent="0.25">
      <c r="A6" t="s">
        <v>108</v>
      </c>
      <c r="B6">
        <v>20</v>
      </c>
      <c r="C6">
        <v>65</v>
      </c>
      <c r="D6">
        <v>6</v>
      </c>
      <c r="E6">
        <v>5</v>
      </c>
      <c r="F6" s="116">
        <v>8.6437243784063963E-2</v>
      </c>
      <c r="G6" s="116">
        <v>8.6500070680258223E-2</v>
      </c>
      <c r="H6" s="116">
        <v>8.6566038921262189E-2</v>
      </c>
      <c r="I6" s="86">
        <v>0.19647226977869225</v>
      </c>
      <c r="J6" s="86">
        <v>0.19651624860602823</v>
      </c>
      <c r="K6" s="86">
        <v>0.1965539447437448</v>
      </c>
      <c r="L6" s="86">
        <v>2.1401479573405373</v>
      </c>
      <c r="M6" s="86">
        <v>2.1019931832817629</v>
      </c>
      <c r="N6" s="86">
        <v>2.0662069832095118</v>
      </c>
      <c r="O6" s="117">
        <v>10.651235333846421</v>
      </c>
      <c r="P6" s="117">
        <v>10.469511677949329</v>
      </c>
      <c r="Q6" s="117">
        <v>10.305231909780577</v>
      </c>
    </row>
    <row r="7" spans="1:17" x14ac:dyDescent="0.25">
      <c r="A7" t="s">
        <v>109</v>
      </c>
      <c r="B7">
        <v>21</v>
      </c>
      <c r="C7">
        <v>64</v>
      </c>
      <c r="D7">
        <v>6</v>
      </c>
      <c r="E7">
        <v>5</v>
      </c>
      <c r="F7" s="116">
        <v>8.6470448986033302E-2</v>
      </c>
      <c r="G7" s="116">
        <v>8.6533575317604361E-2</v>
      </c>
      <c r="H7" s="116">
        <v>8.6596701649175406E-2</v>
      </c>
      <c r="I7" s="86">
        <v>0.19649648859780636</v>
      </c>
      <c r="J7" s="86">
        <v>0.19653752071332756</v>
      </c>
      <c r="K7" s="86">
        <v>0.19656908387911307</v>
      </c>
      <c r="L7" s="86">
        <v>2.0821683894894658</v>
      </c>
      <c r="M7" s="86">
        <v>2.0454320208316896</v>
      </c>
      <c r="N7" s="86">
        <v>2.1014092953523238</v>
      </c>
      <c r="O7" s="117">
        <v>9.9890349562061083</v>
      </c>
      <c r="P7" s="117">
        <v>9.8180667560956358</v>
      </c>
      <c r="Q7" s="117">
        <v>10.081114179752229</v>
      </c>
    </row>
    <row r="8" spans="1:17" x14ac:dyDescent="0.25">
      <c r="A8" t="s">
        <v>110</v>
      </c>
      <c r="B8">
        <v>22</v>
      </c>
      <c r="C8">
        <v>63</v>
      </c>
      <c r="D8">
        <v>6</v>
      </c>
      <c r="E8">
        <v>5</v>
      </c>
      <c r="F8" s="116">
        <v>8.6500547210810977E-2</v>
      </c>
      <c r="G8" s="116">
        <v>8.656399194251907E-2</v>
      </c>
      <c r="H8" s="116">
        <v>8.6630608910812562E-2</v>
      </c>
      <c r="I8" s="86">
        <v>0.19651688422922581</v>
      </c>
      <c r="J8" s="86">
        <v>0.19655177883166527</v>
      </c>
      <c r="K8" s="86">
        <v>0.1965835011975193</v>
      </c>
      <c r="L8" s="86">
        <v>2.0306755277808617</v>
      </c>
      <c r="M8" s="86">
        <v>1.9951337890779894</v>
      </c>
      <c r="N8" s="86">
        <v>2.0493314511396261</v>
      </c>
      <c r="O8" s="117">
        <v>9.377023490411915</v>
      </c>
      <c r="P8" s="117">
        <v>9.2163560518343459</v>
      </c>
      <c r="Q8" s="117">
        <v>9.4636889939251674</v>
      </c>
    </row>
    <row r="9" spans="1:17" x14ac:dyDescent="0.25">
      <c r="A9" t="s">
        <v>111</v>
      </c>
      <c r="B9">
        <v>23</v>
      </c>
      <c r="C9">
        <v>62</v>
      </c>
      <c r="D9">
        <v>6</v>
      </c>
      <c r="E9">
        <v>5</v>
      </c>
      <c r="F9" s="116">
        <v>8.6532083173874216E-2</v>
      </c>
      <c r="G9" s="116">
        <v>8.6599056002041083E-2</v>
      </c>
      <c r="H9" s="116">
        <v>8.6662839647914269E-2</v>
      </c>
      <c r="I9" s="86">
        <v>0.19653654802908535</v>
      </c>
      <c r="J9" s="86">
        <v>0.19656843985202194</v>
      </c>
      <c r="K9" s="86">
        <v>0.19659395331037122</v>
      </c>
      <c r="L9" s="86">
        <v>1.9722987625972701</v>
      </c>
      <c r="M9" s="86">
        <v>2.0279053450695241</v>
      </c>
      <c r="N9" s="86">
        <v>1.9902538589105754</v>
      </c>
      <c r="O9" s="117">
        <v>8.7998883786197215</v>
      </c>
      <c r="P9" s="117">
        <v>9.0571342007909177</v>
      </c>
      <c r="Q9" s="117">
        <v>8.8813783645873201</v>
      </c>
    </row>
    <row r="10" spans="1:17" x14ac:dyDescent="0.25">
      <c r="A10" t="s">
        <v>112</v>
      </c>
      <c r="B10">
        <v>24</v>
      </c>
      <c r="C10">
        <v>61</v>
      </c>
      <c r="D10">
        <v>6</v>
      </c>
      <c r="E10">
        <v>5</v>
      </c>
      <c r="F10" s="116">
        <v>8.6566063152492906E-2</v>
      </c>
      <c r="G10" s="116">
        <v>8.6630209920297643E-2</v>
      </c>
      <c r="H10" s="116">
        <v>8.6694356688102381E-2</v>
      </c>
      <c r="I10" s="86">
        <v>0.19655211123049537</v>
      </c>
      <c r="J10" s="86">
        <v>0.19658418461439775</v>
      </c>
      <c r="K10" s="86">
        <v>0.19660663598312941</v>
      </c>
      <c r="L10" s="86">
        <v>1.9200378465930048</v>
      </c>
      <c r="M10" s="86">
        <v>1.9735619096492776</v>
      </c>
      <c r="N10" s="86">
        <v>1.937293327132479</v>
      </c>
      <c r="O10" s="117">
        <v>8.2614109081578651</v>
      </c>
      <c r="P10" s="117">
        <v>8.5032762961656267</v>
      </c>
      <c r="Q10" s="117">
        <v>8.3379412094873064</v>
      </c>
    </row>
    <row r="11" spans="1:17" x14ac:dyDescent="0.25">
      <c r="A11" t="s">
        <v>113</v>
      </c>
      <c r="B11">
        <v>25</v>
      </c>
      <c r="C11">
        <v>60</v>
      </c>
      <c r="D11">
        <v>6</v>
      </c>
      <c r="E11">
        <v>5</v>
      </c>
      <c r="F11" s="116">
        <v>8.6034204582123269E-2</v>
      </c>
      <c r="G11" s="116">
        <v>8.6098741529525652E-2</v>
      </c>
      <c r="H11" s="116">
        <v>8.6163278476928035E-2</v>
      </c>
      <c r="I11" s="86">
        <v>0.19656986124556308</v>
      </c>
      <c r="J11" s="86">
        <v>0.19659567602452405</v>
      </c>
      <c r="K11" s="86">
        <v>0.19661503710874476</v>
      </c>
      <c r="L11" s="86">
        <v>1.9812036140690545</v>
      </c>
      <c r="M11" s="86">
        <v>1.9435979348176831</v>
      </c>
      <c r="N11" s="86">
        <v>1.9083155856727976</v>
      </c>
      <c r="O11" s="117">
        <v>8.1520877702484675</v>
      </c>
      <c r="P11" s="117">
        <v>7.9802291061632786</v>
      </c>
      <c r="Q11" s="117">
        <v>7.8248660858341399</v>
      </c>
    </row>
    <row r="12" spans="1:17" x14ac:dyDescent="0.25">
      <c r="A12" t="s">
        <v>114</v>
      </c>
      <c r="B12">
        <v>26</v>
      </c>
      <c r="C12">
        <v>59</v>
      </c>
      <c r="D12">
        <v>6</v>
      </c>
      <c r="E12">
        <v>5</v>
      </c>
      <c r="F12" s="116">
        <v>8.2541693054675958E-2</v>
      </c>
      <c r="G12" s="116">
        <v>8.2603400399473864E-2</v>
      </c>
      <c r="H12" s="116">
        <v>8.2665107744271771E-2</v>
      </c>
      <c r="I12" s="86">
        <v>0.20372517497280004</v>
      </c>
      <c r="J12" s="86">
        <v>0.20374466150273624</v>
      </c>
      <c r="K12" s="86">
        <v>0.20375115701271496</v>
      </c>
      <c r="L12" s="86">
        <v>2.1178545330540266</v>
      </c>
      <c r="M12" s="86">
        <v>2.0821064938861014</v>
      </c>
      <c r="N12" s="86">
        <v>2.1365713450577291</v>
      </c>
      <c r="O12" s="117">
        <v>7.6341404004481905</v>
      </c>
      <c r="P12" s="117">
        <v>7.486588395771423</v>
      </c>
      <c r="Q12" s="117">
        <v>7.7137039021776195</v>
      </c>
    </row>
    <row r="13" spans="1:17" x14ac:dyDescent="0.25">
      <c r="A13" t="s">
        <v>115</v>
      </c>
      <c r="B13">
        <v>27</v>
      </c>
      <c r="C13">
        <v>58</v>
      </c>
      <c r="D13">
        <v>6</v>
      </c>
      <c r="E13">
        <v>5</v>
      </c>
      <c r="F13" s="116">
        <v>8.2571087528819267E-2</v>
      </c>
      <c r="G13" s="116">
        <v>8.2633222689144331E-2</v>
      </c>
      <c r="H13" s="116">
        <v>8.2698628121065459E-2</v>
      </c>
      <c r="I13" s="86">
        <v>0.20373465016269601</v>
      </c>
      <c r="J13" s="86">
        <v>0.20374773124908024</v>
      </c>
      <c r="K13" s="86">
        <v>0.20375100152067629</v>
      </c>
      <c r="L13" s="86">
        <v>2.0525401834622365</v>
      </c>
      <c r="M13" s="86">
        <v>2.018143466814919</v>
      </c>
      <c r="N13" s="86">
        <v>2.0705855421292738</v>
      </c>
      <c r="O13" s="117">
        <v>7.1813758032604609</v>
      </c>
      <c r="P13" s="117">
        <v>7.0422715306506207</v>
      </c>
      <c r="Q13" s="117">
        <v>7.2564939418218684</v>
      </c>
    </row>
    <row r="14" spans="1:17" x14ac:dyDescent="0.25">
      <c r="A14" t="s">
        <v>116</v>
      </c>
      <c r="B14">
        <v>28</v>
      </c>
      <c r="C14">
        <v>57</v>
      </c>
      <c r="D14">
        <v>6</v>
      </c>
      <c r="E14">
        <v>5</v>
      </c>
      <c r="F14" s="116">
        <v>8.260332416360551E-2</v>
      </c>
      <c r="G14" s="116">
        <v>8.2665919910389241E-2</v>
      </c>
      <c r="H14" s="116">
        <v>8.2728515657172985E-2</v>
      </c>
      <c r="I14" s="86">
        <v>0.20374256675506944</v>
      </c>
      <c r="J14" s="86">
        <v>0.2037524502940353</v>
      </c>
      <c r="K14" s="86">
        <v>0.20374915578104666</v>
      </c>
      <c r="L14" s="86">
        <v>1.9817945212249</v>
      </c>
      <c r="M14" s="86">
        <v>2.0356005073550003</v>
      </c>
      <c r="N14" s="86">
        <v>1.999173077239857</v>
      </c>
      <c r="O14" s="117">
        <v>6.7555701978355049</v>
      </c>
      <c r="P14" s="117">
        <v>6.9794158828471184</v>
      </c>
      <c r="Q14" s="117">
        <v>6.8264252886817003</v>
      </c>
    </row>
    <row r="15" spans="1:17" x14ac:dyDescent="0.25">
      <c r="A15" t="s">
        <v>117</v>
      </c>
      <c r="B15">
        <v>29</v>
      </c>
      <c r="C15">
        <v>56</v>
      </c>
      <c r="D15">
        <v>6</v>
      </c>
      <c r="E15">
        <v>5</v>
      </c>
      <c r="F15" s="116">
        <v>8.2635187860072054E-2</v>
      </c>
      <c r="G15" s="116">
        <v>8.2698278295230035E-2</v>
      </c>
      <c r="H15" s="116">
        <v>8.2758048181169164E-2</v>
      </c>
      <c r="I15" s="86">
        <v>0.20374890006807125</v>
      </c>
      <c r="J15" s="86">
        <v>0.20375222061729009</v>
      </c>
      <c r="K15" s="86">
        <v>0.20374225896963358</v>
      </c>
      <c r="L15" s="86">
        <v>1.9035978150786139</v>
      </c>
      <c r="M15" s="86">
        <v>1.9554183061878434</v>
      </c>
      <c r="N15" s="86">
        <v>1.9203101392970396</v>
      </c>
      <c r="O15" s="117">
        <v>6.3545549633909451</v>
      </c>
      <c r="P15" s="117">
        <v>6.5656688416264046</v>
      </c>
      <c r="Q15" s="117">
        <v>6.4213013232388638</v>
      </c>
    </row>
    <row r="16" spans="1:17" x14ac:dyDescent="0.25">
      <c r="A16" t="s">
        <v>118</v>
      </c>
      <c r="B16">
        <v>30</v>
      </c>
      <c r="C16">
        <v>55</v>
      </c>
      <c r="D16">
        <v>6</v>
      </c>
      <c r="E16">
        <v>5</v>
      </c>
      <c r="F16" s="116">
        <v>8.2667514985098611E-2</v>
      </c>
      <c r="G16" s="116">
        <v>8.2727790242105609E-2</v>
      </c>
      <c r="H16" s="116">
        <v>8.278806549911262E-2</v>
      </c>
      <c r="I16" s="86">
        <v>0.2037538090613803</v>
      </c>
      <c r="J16" s="86">
        <v>0.20375046043599102</v>
      </c>
      <c r="K16" s="86">
        <v>0.20373371730904463</v>
      </c>
      <c r="L16" s="86">
        <v>1.8970632555336036</v>
      </c>
      <c r="M16" s="86">
        <v>1.8610554867227003</v>
      </c>
      <c r="N16" s="86">
        <v>1.8272611592941097</v>
      </c>
      <c r="O16" s="117">
        <v>6.3247831765060445</v>
      </c>
      <c r="P16" s="117">
        <v>6.1745069149114284</v>
      </c>
      <c r="Q16" s="117">
        <v>6.0388607976425677</v>
      </c>
    </row>
    <row r="17" spans="1:17" x14ac:dyDescent="0.25">
      <c r="A17" t="s">
        <v>119</v>
      </c>
      <c r="B17">
        <v>31</v>
      </c>
      <c r="C17">
        <v>54</v>
      </c>
      <c r="D17">
        <v>6</v>
      </c>
      <c r="E17">
        <v>5</v>
      </c>
      <c r="F17" s="116">
        <v>8.2698383200148676E-2</v>
      </c>
      <c r="G17" s="116">
        <v>8.2759203257251945E-2</v>
      </c>
      <c r="H17" s="116">
        <v>8.2816644422293931E-2</v>
      </c>
      <c r="I17" s="86">
        <v>0.20375394908009664</v>
      </c>
      <c r="J17" s="86">
        <v>0.20374381240391276</v>
      </c>
      <c r="K17" s="86">
        <v>0.2037167812674224</v>
      </c>
      <c r="L17" s="86">
        <v>1.7957662482471997</v>
      </c>
      <c r="M17" s="86">
        <v>1.7610515112094745</v>
      </c>
      <c r="N17" s="86">
        <v>1.8139413086448954</v>
      </c>
      <c r="O17" s="117">
        <v>5.9527022689260187</v>
      </c>
      <c r="P17" s="117">
        <v>5.8109036846817927</v>
      </c>
      <c r="Q17" s="117">
        <v>6.0291598384889591</v>
      </c>
    </row>
    <row r="18" spans="1:17" x14ac:dyDescent="0.25">
      <c r="A18" t="s">
        <v>120</v>
      </c>
      <c r="B18">
        <v>32</v>
      </c>
      <c r="C18">
        <v>53</v>
      </c>
      <c r="D18">
        <v>6</v>
      </c>
      <c r="E18">
        <v>5</v>
      </c>
      <c r="F18" s="116">
        <v>8.2727799952239625E-2</v>
      </c>
      <c r="G18" s="116">
        <v>8.2789206154266021E-2</v>
      </c>
      <c r="H18" s="116">
        <v>8.2843789444956156E-2</v>
      </c>
      <c r="I18" s="86">
        <v>0.20374918977927881</v>
      </c>
      <c r="J18" s="86">
        <v>0.20373213250093816</v>
      </c>
      <c r="K18" s="86">
        <v>0.20369801794425682</v>
      </c>
      <c r="L18" s="86">
        <v>1.6999897656329956</v>
      </c>
      <c r="M18" s="86">
        <v>1.6663903387575478</v>
      </c>
      <c r="N18" s="86">
        <v>1.71762016852591</v>
      </c>
      <c r="O18" s="117">
        <v>5.6003070310101322</v>
      </c>
      <c r="P18" s="117">
        <v>5.4666632552109986</v>
      </c>
      <c r="Q18" s="117">
        <v>5.672479787125166</v>
      </c>
    </row>
    <row r="19" spans="1:17" x14ac:dyDescent="0.25">
      <c r="A19" t="s">
        <v>121</v>
      </c>
      <c r="B19">
        <v>33</v>
      </c>
      <c r="C19">
        <v>52</v>
      </c>
      <c r="D19">
        <v>6</v>
      </c>
      <c r="E19">
        <v>5</v>
      </c>
      <c r="F19" s="116">
        <v>8.2757194554540753E-2</v>
      </c>
      <c r="G19" s="116">
        <v>8.2815784938824744E-2</v>
      </c>
      <c r="H19" s="116">
        <v>8.2864035843529207E-2</v>
      </c>
      <c r="I19" s="86">
        <v>0.20374289160778908</v>
      </c>
      <c r="J19" s="86">
        <v>0.20371876615543685</v>
      </c>
      <c r="K19" s="86">
        <v>0.2036670687575392</v>
      </c>
      <c r="L19" s="86">
        <v>1.5984249526107186</v>
      </c>
      <c r="M19" s="86">
        <v>1.6510253317249699</v>
      </c>
      <c r="N19" s="86">
        <v>1.6154127175598829</v>
      </c>
      <c r="O19" s="117">
        <v>5.2708978114768223</v>
      </c>
      <c r="P19" s="117">
        <v>5.4852490091332067</v>
      </c>
      <c r="Q19" s="117">
        <v>5.3387489229708773</v>
      </c>
    </row>
    <row r="20" spans="1:17" x14ac:dyDescent="0.25">
      <c r="A20" t="s">
        <v>122</v>
      </c>
      <c r="B20">
        <v>34</v>
      </c>
      <c r="C20">
        <v>51</v>
      </c>
      <c r="D20">
        <v>6</v>
      </c>
      <c r="E20">
        <v>5</v>
      </c>
      <c r="F20" s="116">
        <v>8.2257839721254361E-2</v>
      </c>
      <c r="G20" s="116">
        <v>8.2310104529616721E-2</v>
      </c>
      <c r="H20" s="116">
        <v>8.2355400696864117E-2</v>
      </c>
      <c r="I20" s="86">
        <v>0.20373519163763065</v>
      </c>
      <c r="J20" s="86">
        <v>0.20369686411149826</v>
      </c>
      <c r="K20" s="86">
        <v>0.20362717770034844</v>
      </c>
      <c r="L20" s="86">
        <v>1.5223484320557492</v>
      </c>
      <c r="M20" s="86">
        <v>1.5734843205574913</v>
      </c>
      <c r="N20" s="86">
        <v>1.5388397212543554</v>
      </c>
      <c r="O20" s="117">
        <v>4.9586550522648087</v>
      </c>
      <c r="P20" s="117">
        <v>5.1607735191637634</v>
      </c>
      <c r="Q20" s="117">
        <v>5.0225574912891986</v>
      </c>
    </row>
    <row r="21" spans="1:17" x14ac:dyDescent="0.25">
      <c r="A21" t="s">
        <v>123</v>
      </c>
      <c r="B21">
        <v>35</v>
      </c>
      <c r="C21">
        <v>50</v>
      </c>
      <c r="D21">
        <v>6</v>
      </c>
      <c r="E21">
        <v>5</v>
      </c>
      <c r="F21" s="116">
        <v>7.5205781263770158E-2</v>
      </c>
      <c r="G21" s="116">
        <v>7.5251608354631183E-2</v>
      </c>
      <c r="H21" s="116">
        <v>7.5286859962985814E-2</v>
      </c>
      <c r="I21" s="86">
        <v>0.21079756763902352</v>
      </c>
      <c r="J21" s="86">
        <v>0.21073763990482067</v>
      </c>
      <c r="K21" s="86">
        <v>0.2106389354014277</v>
      </c>
      <c r="L21" s="86">
        <v>1.7784365911694722</v>
      </c>
      <c r="M21" s="86">
        <v>1.7450074909667754</v>
      </c>
      <c r="N21" s="86">
        <v>1.7136088834053054</v>
      </c>
      <c r="O21" s="117">
        <v>4.9844751916806205</v>
      </c>
      <c r="P21" s="117">
        <v>4.8458517669868684</v>
      </c>
      <c r="Q21" s="117">
        <v>4.7208671895655243</v>
      </c>
    </row>
    <row r="22" spans="1:17" x14ac:dyDescent="0.25">
      <c r="A22" t="s">
        <v>124</v>
      </c>
      <c r="B22">
        <v>36</v>
      </c>
      <c r="C22">
        <v>49</v>
      </c>
      <c r="D22">
        <v>6</v>
      </c>
      <c r="E22">
        <v>5</v>
      </c>
      <c r="F22" s="116">
        <v>7.5231551708753452E-2</v>
      </c>
      <c r="G22" s="116">
        <v>7.5270812884804139E-2</v>
      </c>
      <c r="H22" s="116">
        <v>7.530293566520925E-2</v>
      </c>
      <c r="I22" s="86">
        <v>0.2107718390291782</v>
      </c>
      <c r="J22" s="86">
        <v>0.21069331667707683</v>
      </c>
      <c r="K22" s="86">
        <v>0.21057553314892477</v>
      </c>
      <c r="L22" s="86">
        <v>1.7044525742839296</v>
      </c>
      <c r="M22" s="86">
        <v>1.6722084411528508</v>
      </c>
      <c r="N22" s="86">
        <v>1.7213277415900776</v>
      </c>
      <c r="O22" s="117">
        <v>4.7901490140091019</v>
      </c>
      <c r="P22" s="117">
        <v>4.6593307754082272</v>
      </c>
      <c r="Q22" s="117">
        <v>4.8607513161416973</v>
      </c>
    </row>
    <row r="23" spans="1:17" x14ac:dyDescent="0.25">
      <c r="A23" t="s">
        <v>125</v>
      </c>
      <c r="B23">
        <v>37</v>
      </c>
      <c r="C23">
        <v>48</v>
      </c>
      <c r="D23">
        <v>6</v>
      </c>
      <c r="E23">
        <v>5</v>
      </c>
      <c r="F23" s="116">
        <v>7.5253182870370375E-2</v>
      </c>
      <c r="G23" s="116">
        <v>7.5289351851851857E-2</v>
      </c>
      <c r="H23" s="116">
        <v>7.5311053240740736E-2</v>
      </c>
      <c r="I23" s="86">
        <v>0.21073495370370371</v>
      </c>
      <c r="J23" s="86">
        <v>0.21064091435185187</v>
      </c>
      <c r="K23" s="86">
        <v>0.21049985532407409</v>
      </c>
      <c r="L23" s="86">
        <v>1.6261863425925926</v>
      </c>
      <c r="M23" s="86">
        <v>1.5951208043981482</v>
      </c>
      <c r="N23" s="86">
        <v>1.6424732349537037</v>
      </c>
      <c r="O23" s="117">
        <v>4.6114547164351851</v>
      </c>
      <c r="P23" s="117">
        <v>4.4881365740740744</v>
      </c>
      <c r="Q23" s="117">
        <v>4.6781069155092592</v>
      </c>
    </row>
    <row r="24" spans="1:17" x14ac:dyDescent="0.25">
      <c r="A24" t="s">
        <v>126</v>
      </c>
      <c r="B24">
        <v>38</v>
      </c>
      <c r="C24">
        <v>47</v>
      </c>
      <c r="D24">
        <v>6</v>
      </c>
      <c r="E24">
        <v>5</v>
      </c>
      <c r="F24" s="116">
        <v>7.5272840661053941E-2</v>
      </c>
      <c r="G24" s="116">
        <v>7.5302188227957229E-2</v>
      </c>
      <c r="H24" s="116">
        <v>7.5316862011408872E-2</v>
      </c>
      <c r="I24" s="86">
        <v>0.21069351969038316</v>
      </c>
      <c r="J24" s="86">
        <v>0.21057612942277004</v>
      </c>
      <c r="K24" s="86">
        <v>0.21041838625066492</v>
      </c>
      <c r="L24" s="86">
        <v>1.5485317045433702</v>
      </c>
      <c r="M24" s="86">
        <v>1.5971459491186559</v>
      </c>
      <c r="N24" s="86">
        <v>1.5642399897283517</v>
      </c>
      <c r="O24" s="117">
        <v>4.4379317302224912</v>
      </c>
      <c r="P24" s="117">
        <v>4.6366477741704726</v>
      </c>
      <c r="Q24" s="117">
        <v>4.5007942185293199</v>
      </c>
    </row>
    <row r="25" spans="1:17" x14ac:dyDescent="0.25">
      <c r="A25" t="s">
        <v>127</v>
      </c>
      <c r="B25">
        <v>39</v>
      </c>
      <c r="C25">
        <v>46</v>
      </c>
      <c r="D25">
        <v>6</v>
      </c>
      <c r="E25">
        <v>5</v>
      </c>
      <c r="F25" s="116">
        <v>7.5288640595903164E-2</v>
      </c>
      <c r="G25" s="116">
        <v>7.5310986964618243E-2</v>
      </c>
      <c r="H25" s="116">
        <v>7.5322160148975789E-2</v>
      </c>
      <c r="I25" s="86">
        <v>0.21064059590316572</v>
      </c>
      <c r="J25" s="86">
        <v>0.21049906890130354</v>
      </c>
      <c r="K25" s="86">
        <v>0.21032774674115456</v>
      </c>
      <c r="L25" s="86">
        <v>1.4713966480446927</v>
      </c>
      <c r="M25" s="86">
        <v>1.5182756052141526</v>
      </c>
      <c r="N25" s="86">
        <v>1.4865176908752327</v>
      </c>
      <c r="O25" s="117">
        <v>4.2783873370577279</v>
      </c>
      <c r="P25" s="117">
        <v>4.4657877094972065</v>
      </c>
      <c r="Q25" s="117">
        <v>4.3376014897579145</v>
      </c>
    </row>
    <row r="26" spans="1:17" x14ac:dyDescent="0.25">
      <c r="A26" t="s">
        <v>128</v>
      </c>
      <c r="B26">
        <v>40</v>
      </c>
      <c r="C26">
        <v>45</v>
      </c>
      <c r="D26">
        <v>6</v>
      </c>
      <c r="E26">
        <v>5</v>
      </c>
      <c r="F26" s="116">
        <v>7.5300440962168091E-2</v>
      </c>
      <c r="G26" s="116">
        <v>7.5319366377107816E-2</v>
      </c>
      <c r="H26" s="116">
        <v>7.5326936543083714E-2</v>
      </c>
      <c r="I26" s="86">
        <v>0.21057552186831696</v>
      </c>
      <c r="J26" s="86">
        <v>0.21041654838282328</v>
      </c>
      <c r="K26" s="86">
        <v>0.21023486439940195</v>
      </c>
      <c r="L26" s="86">
        <v>1.4723821419784628</v>
      </c>
      <c r="M26" s="86">
        <v>1.4397963625352486</v>
      </c>
      <c r="N26" s="86">
        <v>1.4091901814947292</v>
      </c>
      <c r="O26" s="117">
        <v>4.4378924657923129</v>
      </c>
      <c r="P26" s="117">
        <v>4.3038891727701127</v>
      </c>
      <c r="Q26" s="117">
        <v>4.1830693237949239</v>
      </c>
    </row>
    <row r="27" spans="1:17" x14ac:dyDescent="0.25">
      <c r="A27" t="s">
        <v>129</v>
      </c>
      <c r="B27">
        <v>41</v>
      </c>
      <c r="C27">
        <v>44</v>
      </c>
      <c r="D27">
        <v>6</v>
      </c>
      <c r="E27">
        <v>5</v>
      </c>
      <c r="F27" s="116">
        <v>7.5310020796426097E-2</v>
      </c>
      <c r="G27" s="116">
        <v>7.5325425556496961E-2</v>
      </c>
      <c r="H27" s="116">
        <v>7.5333127936532393E-2</v>
      </c>
      <c r="I27" s="86">
        <v>0.21050219517831009</v>
      </c>
      <c r="J27" s="86">
        <v>0.21032889162751289</v>
      </c>
      <c r="K27" s="86">
        <v>0.21014018331664483</v>
      </c>
      <c r="L27" s="86">
        <v>1.3930177924978819</v>
      </c>
      <c r="M27" s="86">
        <v>1.361557421243164</v>
      </c>
      <c r="N27" s="86">
        <v>1.4094816298236155</v>
      </c>
      <c r="O27" s="117">
        <v>4.280328121389509</v>
      </c>
      <c r="P27" s="117">
        <v>4.1542709697296463</v>
      </c>
      <c r="Q27" s="117">
        <v>4.3483555418624356</v>
      </c>
    </row>
    <row r="28" spans="1:17" x14ac:dyDescent="0.25">
      <c r="A28" t="s">
        <v>130</v>
      </c>
      <c r="B28">
        <v>42</v>
      </c>
      <c r="C28">
        <v>43</v>
      </c>
      <c r="D28">
        <v>6</v>
      </c>
      <c r="E28">
        <v>5</v>
      </c>
      <c r="F28" s="116">
        <v>7.5318764957432616E-2</v>
      </c>
      <c r="G28" s="116">
        <v>7.5326611479461722E-2</v>
      </c>
      <c r="H28" s="116">
        <v>7.5338381262505388E-2</v>
      </c>
      <c r="I28" s="86">
        <v>0.21041625799364433</v>
      </c>
      <c r="J28" s="86">
        <v>0.21023578798697479</v>
      </c>
      <c r="K28" s="86">
        <v>0.21005139471929068</v>
      </c>
      <c r="L28" s="86">
        <v>1.3094275962179764</v>
      </c>
      <c r="M28" s="86">
        <v>1.2790968653144494</v>
      </c>
      <c r="N28" s="86">
        <v>1.3253324963709836</v>
      </c>
      <c r="O28" s="117">
        <v>4.1270822707834753</v>
      </c>
      <c r="P28" s="117">
        <v>4.008274157479697</v>
      </c>
      <c r="Q28" s="117">
        <v>4.1912903605476872</v>
      </c>
    </row>
    <row r="29" spans="1:17" x14ac:dyDescent="0.25">
      <c r="A29" t="s">
        <v>131</v>
      </c>
      <c r="B29">
        <v>43</v>
      </c>
      <c r="C29">
        <v>42</v>
      </c>
      <c r="D29">
        <v>6</v>
      </c>
      <c r="E29">
        <v>5</v>
      </c>
      <c r="F29" s="116">
        <v>7.5325662831415702E-2</v>
      </c>
      <c r="G29" s="116">
        <v>7.5333666833416704E-2</v>
      </c>
      <c r="H29" s="116">
        <v>7.5345672836418215E-2</v>
      </c>
      <c r="I29" s="86">
        <v>0.21032916458229114</v>
      </c>
      <c r="J29" s="86">
        <v>0.21014107053526762</v>
      </c>
      <c r="K29" s="86">
        <v>0.20996498249124562</v>
      </c>
      <c r="L29" s="86">
        <v>1.2302391195597799</v>
      </c>
      <c r="M29" s="86">
        <v>1.2779469734867435</v>
      </c>
      <c r="N29" s="86">
        <v>1.2456548274137069</v>
      </c>
      <c r="O29" s="117">
        <v>3.9894187093546774</v>
      </c>
      <c r="P29" s="117">
        <v>4.1808264132066029</v>
      </c>
      <c r="Q29" s="117">
        <v>4.0499689844922457</v>
      </c>
    </row>
    <row r="30" spans="1:17" x14ac:dyDescent="0.25">
      <c r="A30" t="s">
        <v>132</v>
      </c>
      <c r="B30">
        <v>44</v>
      </c>
      <c r="C30">
        <v>41</v>
      </c>
      <c r="D30">
        <v>6</v>
      </c>
      <c r="E30">
        <v>5</v>
      </c>
      <c r="F30" s="116">
        <v>7.4351478975449206E-2</v>
      </c>
      <c r="G30" s="116">
        <v>7.4359655757476648E-2</v>
      </c>
      <c r="H30" s="116">
        <v>7.4376009321531517E-2</v>
      </c>
      <c r="I30" s="86">
        <v>0.21023733109834625</v>
      </c>
      <c r="J30" s="86">
        <v>0.210053353502729</v>
      </c>
      <c r="K30" s="86">
        <v>0.20988572947116663</v>
      </c>
      <c r="L30" s="86">
        <v>1.1708456836811874</v>
      </c>
      <c r="M30" s="86">
        <v>1.2168441709765121</v>
      </c>
      <c r="N30" s="86">
        <v>1.1856906314519922</v>
      </c>
      <c r="O30" s="117">
        <v>3.8577730534148285</v>
      </c>
      <c r="P30" s="117">
        <v>4.0377399374476175</v>
      </c>
      <c r="Q30" s="117">
        <v>3.9146425724156257</v>
      </c>
    </row>
    <row r="31" spans="1:17" x14ac:dyDescent="0.25">
      <c r="A31" t="s">
        <v>133</v>
      </c>
      <c r="B31">
        <v>45</v>
      </c>
      <c r="C31">
        <v>40</v>
      </c>
      <c r="D31">
        <v>6</v>
      </c>
      <c r="E31">
        <v>5</v>
      </c>
      <c r="F31" s="116">
        <v>6.6371052081154569E-2</v>
      </c>
      <c r="G31" s="116">
        <v>6.6383601756954611E-2</v>
      </c>
      <c r="H31" s="116">
        <v>6.6404517883288008E-2</v>
      </c>
      <c r="I31" s="86">
        <v>0.22298263961514328</v>
      </c>
      <c r="J31" s="86">
        <v>0.22278602802760927</v>
      </c>
      <c r="K31" s="86">
        <v>0.22261869901694206</v>
      </c>
      <c r="L31" s="86">
        <v>1.3692365613888309</v>
      </c>
      <c r="M31" s="86">
        <v>1.3404643380046015</v>
      </c>
      <c r="N31" s="86">
        <v>1.3134281531060448</v>
      </c>
      <c r="O31" s="117">
        <v>4.0349006483999164</v>
      </c>
      <c r="P31" s="117">
        <v>3.9066220455971554</v>
      </c>
      <c r="Q31" s="117">
        <v>3.791144112110437</v>
      </c>
    </row>
    <row r="32" spans="1:17" x14ac:dyDescent="0.25">
      <c r="A32" t="s">
        <v>134</v>
      </c>
      <c r="B32">
        <v>46</v>
      </c>
      <c r="C32">
        <v>39</v>
      </c>
      <c r="D32">
        <v>6</v>
      </c>
      <c r="E32">
        <v>5</v>
      </c>
      <c r="F32" s="116">
        <v>6.637653818119453E-2</v>
      </c>
      <c r="G32" s="116">
        <v>6.6393688633537715E-2</v>
      </c>
      <c r="H32" s="116">
        <v>6.6419414312052477E-2</v>
      </c>
      <c r="I32" s="86">
        <v>0.22288299103888864</v>
      </c>
      <c r="J32" s="86">
        <v>0.22269862367619947</v>
      </c>
      <c r="K32" s="86">
        <v>0.22254855721819664</v>
      </c>
      <c r="L32" s="86">
        <v>1.2540968143034772</v>
      </c>
      <c r="M32" s="86">
        <v>1.2263045062813531</v>
      </c>
      <c r="N32" s="86">
        <v>1.2686361102774086</v>
      </c>
      <c r="O32" s="117">
        <v>3.8675813574583029</v>
      </c>
      <c r="P32" s="117">
        <v>3.7465206019808774</v>
      </c>
      <c r="Q32" s="117">
        <v>3.9329888950821079</v>
      </c>
    </row>
    <row r="33" spans="1:17" x14ac:dyDescent="0.25">
      <c r="A33" t="s">
        <v>135</v>
      </c>
      <c r="B33">
        <v>47</v>
      </c>
      <c r="C33">
        <v>38</v>
      </c>
      <c r="D33">
        <v>6</v>
      </c>
      <c r="E33">
        <v>5</v>
      </c>
      <c r="F33" s="116">
        <v>6.6383428357584692E-2</v>
      </c>
      <c r="G33" s="116">
        <v>6.6405441697668793E-2</v>
      </c>
      <c r="H33" s="116">
        <v>6.6436260373786513E-2</v>
      </c>
      <c r="I33" s="86">
        <v>0.22278820965505097</v>
      </c>
      <c r="J33" s="86">
        <v>0.22261650560239504</v>
      </c>
      <c r="K33" s="86">
        <v>0.22248442556189049</v>
      </c>
      <c r="L33" s="86">
        <v>1.1887115592048783</v>
      </c>
      <c r="M33" s="86">
        <v>1.1618949083144385</v>
      </c>
      <c r="N33" s="86">
        <v>1.2027648755145619</v>
      </c>
      <c r="O33" s="117">
        <v>3.7148127765425847</v>
      </c>
      <c r="P33" s="117">
        <v>3.6006868162106236</v>
      </c>
      <c r="Q33" s="117">
        <v>3.7765645981464768</v>
      </c>
    </row>
    <row r="34" spans="1:17" x14ac:dyDescent="0.25">
      <c r="A34" t="s">
        <v>136</v>
      </c>
      <c r="B34">
        <v>48</v>
      </c>
      <c r="C34">
        <v>37</v>
      </c>
      <c r="D34">
        <v>6</v>
      </c>
      <c r="E34">
        <v>5</v>
      </c>
      <c r="F34" s="116">
        <v>6.6391864652458499E-2</v>
      </c>
      <c r="G34" s="116">
        <v>6.6419042873643919E-2</v>
      </c>
      <c r="H34" s="116">
        <v>6.6455280501891145E-2</v>
      </c>
      <c r="I34" s="86">
        <v>0.22269834439335945</v>
      </c>
      <c r="J34" s="86">
        <v>0.22254886417683964</v>
      </c>
      <c r="K34" s="86">
        <v>0.22242656218150522</v>
      </c>
      <c r="L34" s="86">
        <v>1.1380834824360746</v>
      </c>
      <c r="M34" s="86">
        <v>1.1800828935746155</v>
      </c>
      <c r="N34" s="86">
        <v>1.1516590039181935</v>
      </c>
      <c r="O34" s="117">
        <v>3.5677213326387789</v>
      </c>
      <c r="P34" s="117">
        <v>3.7519896722759496</v>
      </c>
      <c r="Q34" s="117">
        <v>3.6259687903426721</v>
      </c>
    </row>
    <row r="35" spans="1:17" x14ac:dyDescent="0.25">
      <c r="A35" t="s">
        <v>137</v>
      </c>
      <c r="B35">
        <v>49</v>
      </c>
      <c r="C35">
        <v>36</v>
      </c>
      <c r="D35">
        <v>6</v>
      </c>
      <c r="E35">
        <v>5</v>
      </c>
      <c r="F35" s="116">
        <v>6.6405155505743912E-2</v>
      </c>
      <c r="G35" s="116">
        <v>6.6437844400859244E-2</v>
      </c>
      <c r="H35" s="116">
        <v>6.6479872980293273E-2</v>
      </c>
      <c r="I35" s="86">
        <v>0.22262071541981882</v>
      </c>
      <c r="J35" s="86">
        <v>0.2224852899971981</v>
      </c>
      <c r="K35" s="86">
        <v>0.22237321378537406</v>
      </c>
      <c r="L35" s="86">
        <v>1.0862473148407583</v>
      </c>
      <c r="M35" s="86">
        <v>1.1269543289436816</v>
      </c>
      <c r="N35" s="86">
        <v>1.0993835808349677</v>
      </c>
      <c r="O35" s="117">
        <v>3.4327309236947792</v>
      </c>
      <c r="P35" s="117">
        <v>3.606523769496591</v>
      </c>
      <c r="Q35" s="117">
        <v>3.4876062389091249</v>
      </c>
    </row>
    <row r="36" spans="1:17" x14ac:dyDescent="0.25">
      <c r="A36" t="s">
        <v>138</v>
      </c>
      <c r="B36">
        <v>50</v>
      </c>
      <c r="C36">
        <v>35</v>
      </c>
      <c r="D36">
        <v>6</v>
      </c>
      <c r="E36">
        <v>5</v>
      </c>
      <c r="F36" s="116">
        <v>6.6399710529489814E-2</v>
      </c>
      <c r="G36" s="116">
        <v>6.6433482089012189E-2</v>
      </c>
      <c r="H36" s="116">
        <v>6.6476902665540946E-2</v>
      </c>
      <c r="I36" s="86">
        <v>0.22254975274393921</v>
      </c>
      <c r="J36" s="86">
        <v>0.2224243155228561</v>
      </c>
      <c r="K36" s="86">
        <v>0.22232300084428899</v>
      </c>
      <c r="L36" s="86">
        <v>1.1048799903509829</v>
      </c>
      <c r="M36" s="86">
        <v>1.0763767941140996</v>
      </c>
      <c r="N36" s="86">
        <v>1.0495862983958508</v>
      </c>
      <c r="O36" s="117">
        <v>3.5924689422265108</v>
      </c>
      <c r="P36" s="117">
        <v>3.4682860933542394</v>
      </c>
      <c r="Q36" s="117">
        <v>3.3564925823181762</v>
      </c>
    </row>
    <row r="37" spans="1:17" x14ac:dyDescent="0.25">
      <c r="A37" t="s">
        <v>139</v>
      </c>
      <c r="B37">
        <v>18</v>
      </c>
      <c r="C37">
        <v>67</v>
      </c>
      <c r="D37">
        <v>8</v>
      </c>
      <c r="E37">
        <v>5</v>
      </c>
      <c r="F37" s="116">
        <v>9.2678815219326888E-2</v>
      </c>
      <c r="G37" s="116">
        <v>9.2745295898379529E-2</v>
      </c>
      <c r="H37" s="116">
        <v>9.2814150887398347E-2</v>
      </c>
      <c r="I37" s="86">
        <v>0.19151184187095624</v>
      </c>
      <c r="J37" s="86">
        <v>0.19155932807027959</v>
      </c>
      <c r="K37" s="86">
        <v>0.19160206564967056</v>
      </c>
      <c r="L37" s="86">
        <v>2.0363720543716983</v>
      </c>
      <c r="M37" s="86">
        <v>2.097655368908411</v>
      </c>
      <c r="N37" s="86">
        <v>2.0561595536297266</v>
      </c>
      <c r="O37" s="117">
        <v>9.9014827565738699</v>
      </c>
      <c r="P37" s="117">
        <v>10.153824419778003</v>
      </c>
      <c r="Q37" s="117">
        <v>9.9814020300350208</v>
      </c>
    </row>
    <row r="38" spans="1:17" x14ac:dyDescent="0.25">
      <c r="A38" t="s">
        <v>140</v>
      </c>
      <c r="B38">
        <v>19</v>
      </c>
      <c r="C38">
        <v>66</v>
      </c>
      <c r="D38">
        <v>8</v>
      </c>
      <c r="E38">
        <v>5</v>
      </c>
      <c r="F38" s="116">
        <v>9.2713008488196288E-2</v>
      </c>
      <c r="G38" s="116">
        <v>9.2779675948523196E-2</v>
      </c>
      <c r="H38" s="116">
        <v>9.2848724389576059E-2</v>
      </c>
      <c r="I38" s="86">
        <v>0.19153799449993453</v>
      </c>
      <c r="J38" s="86">
        <v>0.19158085215300183</v>
      </c>
      <c r="K38" s="86">
        <v>0.19161894784461719</v>
      </c>
      <c r="L38" s="86">
        <v>1.9965118632364671</v>
      </c>
      <c r="M38" s="86">
        <v>2.0554601840498101</v>
      </c>
      <c r="N38" s="86">
        <v>2.0155168513910882</v>
      </c>
      <c r="O38" s="117">
        <v>9.2924225288396283</v>
      </c>
      <c r="P38" s="117">
        <v>9.5297039250467268</v>
      </c>
      <c r="Q38" s="117">
        <v>9.3674853272062766</v>
      </c>
    </row>
    <row r="39" spans="1:17" x14ac:dyDescent="0.25">
      <c r="A39" t="s">
        <v>141</v>
      </c>
      <c r="B39">
        <v>20</v>
      </c>
      <c r="C39">
        <v>65</v>
      </c>
      <c r="D39">
        <v>8</v>
      </c>
      <c r="E39">
        <v>5</v>
      </c>
      <c r="F39" s="116">
        <v>9.2746701689451372E-2</v>
      </c>
      <c r="G39" s="116">
        <v>9.2813563369351079E-2</v>
      </c>
      <c r="H39" s="116">
        <v>9.288281296639006E-2</v>
      </c>
      <c r="I39" s="86">
        <v>0.19155871291266194</v>
      </c>
      <c r="J39" s="86">
        <v>0.19160169542116889</v>
      </c>
      <c r="K39" s="86">
        <v>0.19163512626111873</v>
      </c>
      <c r="L39" s="86">
        <v>2.0535657572682227</v>
      </c>
      <c r="M39" s="86">
        <v>2.0126296937496271</v>
      </c>
      <c r="N39" s="86">
        <v>1.9742295982329414</v>
      </c>
      <c r="O39" s="117">
        <v>9.1102955047459862</v>
      </c>
      <c r="P39" s="117">
        <v>8.9410447137484326</v>
      </c>
      <c r="Q39" s="117">
        <v>8.7881129484806877</v>
      </c>
    </row>
    <row r="40" spans="1:17" x14ac:dyDescent="0.25">
      <c r="A40" t="s">
        <v>142</v>
      </c>
      <c r="B40">
        <v>21</v>
      </c>
      <c r="C40">
        <v>64</v>
      </c>
      <c r="D40">
        <v>8</v>
      </c>
      <c r="E40">
        <v>5</v>
      </c>
      <c r="F40" s="116">
        <v>9.2780838323353293E-2</v>
      </c>
      <c r="G40" s="116">
        <v>9.2847904191616773E-2</v>
      </c>
      <c r="H40" s="116">
        <v>9.291736526946108E-2</v>
      </c>
      <c r="I40" s="86">
        <v>0.19158083832335329</v>
      </c>
      <c r="J40" s="86">
        <v>0.19161916167664669</v>
      </c>
      <c r="K40" s="86">
        <v>0.1916502994011976</v>
      </c>
      <c r="L40" s="86">
        <v>2.0086562874251497</v>
      </c>
      <c r="M40" s="86">
        <v>1.9692407185628742</v>
      </c>
      <c r="N40" s="86">
        <v>2.0293005988023953</v>
      </c>
      <c r="O40" s="117">
        <v>8.5444622754491011</v>
      </c>
      <c r="P40" s="117">
        <v>8.3847377245508987</v>
      </c>
      <c r="Q40" s="117">
        <v>8.6305173652694602</v>
      </c>
    </row>
    <row r="41" spans="1:17" x14ac:dyDescent="0.25">
      <c r="A41" t="s">
        <v>143</v>
      </c>
      <c r="B41">
        <v>22</v>
      </c>
      <c r="C41">
        <v>63</v>
      </c>
      <c r="D41">
        <v>8</v>
      </c>
      <c r="E41">
        <v>5</v>
      </c>
      <c r="F41" s="116">
        <v>9.2813975561990128E-2</v>
      </c>
      <c r="G41" s="116">
        <v>9.2883661135874859E-2</v>
      </c>
      <c r="H41" s="116">
        <v>9.2953346709759591E-2</v>
      </c>
      <c r="I41" s="86">
        <v>0.19160168687147819</v>
      </c>
      <c r="J41" s="86">
        <v>0.19163532818300874</v>
      </c>
      <c r="K41" s="86">
        <v>0.19166176064206847</v>
      </c>
      <c r="L41" s="86">
        <v>1.9636169215796999</v>
      </c>
      <c r="M41" s="86">
        <v>1.925482092008987</v>
      </c>
      <c r="N41" s="86">
        <v>1.9836335019403828</v>
      </c>
      <c r="O41" s="117">
        <v>8.0214895892155571</v>
      </c>
      <c r="P41" s="117">
        <v>7.8713916689694949</v>
      </c>
      <c r="Q41" s="117">
        <v>8.1024834496762033</v>
      </c>
    </row>
    <row r="42" spans="1:17" x14ac:dyDescent="0.25">
      <c r="A42" t="s">
        <v>144</v>
      </c>
      <c r="B42">
        <v>23</v>
      </c>
      <c r="C42">
        <v>62</v>
      </c>
      <c r="D42">
        <v>8</v>
      </c>
      <c r="E42">
        <v>5</v>
      </c>
      <c r="F42" s="116">
        <v>9.2848531610165402E-2</v>
      </c>
      <c r="G42" s="116">
        <v>9.2918454935622313E-2</v>
      </c>
      <c r="H42" s="116">
        <v>9.2988378261079224E-2</v>
      </c>
      <c r="I42" s="86">
        <v>0.19161884554178521</v>
      </c>
      <c r="J42" s="86">
        <v>0.19165019048078313</v>
      </c>
      <c r="K42" s="86">
        <v>0.19167430197232002</v>
      </c>
      <c r="L42" s="86">
        <v>1.9177243574287506</v>
      </c>
      <c r="M42" s="86">
        <v>1.9773906543858804</v>
      </c>
      <c r="N42" s="86">
        <v>1.9369894391667069</v>
      </c>
      <c r="O42" s="117">
        <v>7.5278053720403149</v>
      </c>
      <c r="P42" s="117">
        <v>7.7682620436900223</v>
      </c>
      <c r="Q42" s="117">
        <v>7.6039615180595073</v>
      </c>
    </row>
    <row r="43" spans="1:17" x14ac:dyDescent="0.25">
      <c r="A43" t="s">
        <v>145</v>
      </c>
      <c r="B43">
        <v>24</v>
      </c>
      <c r="C43">
        <v>61</v>
      </c>
      <c r="D43">
        <v>8</v>
      </c>
      <c r="E43">
        <v>5</v>
      </c>
      <c r="F43" s="116">
        <v>9.2884194223625788E-2</v>
      </c>
      <c r="G43" s="116">
        <v>9.2951952278969588E-2</v>
      </c>
      <c r="H43" s="116">
        <v>9.3022130264861405E-2</v>
      </c>
      <c r="I43" s="86">
        <v>0.19163430009558727</v>
      </c>
      <c r="J43" s="86">
        <v>0.19166333926216317</v>
      </c>
      <c r="K43" s="86">
        <v>0.19168269870654711</v>
      </c>
      <c r="L43" s="86">
        <v>1.8715041078321053</v>
      </c>
      <c r="M43" s="86">
        <v>1.9289338995970815</v>
      </c>
      <c r="N43" s="86">
        <v>1.8900189964548018</v>
      </c>
      <c r="O43" s="117">
        <v>7.0679758490931306</v>
      </c>
      <c r="P43" s="117">
        <v>7.2947451208150325</v>
      </c>
      <c r="Q43" s="117">
        <v>7.1397122702578439</v>
      </c>
    </row>
    <row r="44" spans="1:17" x14ac:dyDescent="0.25">
      <c r="A44" t="s">
        <v>146</v>
      </c>
      <c r="B44">
        <v>25</v>
      </c>
      <c r="C44">
        <v>60</v>
      </c>
      <c r="D44">
        <v>8</v>
      </c>
      <c r="E44">
        <v>5</v>
      </c>
      <c r="F44" s="116">
        <v>9.1988144981051401E-2</v>
      </c>
      <c r="G44" s="116">
        <v>9.205859488873773E-2</v>
      </c>
      <c r="H44" s="116">
        <v>9.2129044796424059E-2</v>
      </c>
      <c r="I44" s="86">
        <v>0.19165047128558935</v>
      </c>
      <c r="J44" s="86">
        <v>0.19167476435720532</v>
      </c>
      <c r="K44" s="86">
        <v>0.19168934020017492</v>
      </c>
      <c r="L44" s="86">
        <v>1.9747011952191236</v>
      </c>
      <c r="M44" s="86">
        <v>1.9344913030803614</v>
      </c>
      <c r="N44" s="86">
        <v>1.8967665921679138</v>
      </c>
      <c r="O44" s="117">
        <v>7.0075527159654065</v>
      </c>
      <c r="P44" s="117">
        <v>6.8463317461859878</v>
      </c>
      <c r="Q44" s="117">
        <v>6.7006534836264695</v>
      </c>
    </row>
    <row r="45" spans="1:17" x14ac:dyDescent="0.25">
      <c r="A45" t="s">
        <v>147</v>
      </c>
      <c r="B45">
        <v>26</v>
      </c>
      <c r="C45">
        <v>59</v>
      </c>
      <c r="D45">
        <v>8</v>
      </c>
      <c r="E45">
        <v>5</v>
      </c>
      <c r="F45" s="116">
        <v>9.0825486656583895E-2</v>
      </c>
      <c r="G45" s="116">
        <v>9.089622871639752E-2</v>
      </c>
      <c r="H45" s="116">
        <v>9.0964531394838274E-2</v>
      </c>
      <c r="I45" s="86">
        <v>0.19482119334536763</v>
      </c>
      <c r="J45" s="86">
        <v>0.19483826901497781</v>
      </c>
      <c r="K45" s="86">
        <v>0.19484558715909644</v>
      </c>
      <c r="L45" s="86">
        <v>1.989142313509294</v>
      </c>
      <c r="M45" s="86">
        <v>1.9498024101087965</v>
      </c>
      <c r="N45" s="86">
        <v>2.0097380104405524</v>
      </c>
      <c r="O45" s="117">
        <v>6.5612553056544858</v>
      </c>
      <c r="P45" s="117">
        <v>6.4201492901400208</v>
      </c>
      <c r="Q45" s="117">
        <v>6.6373396106747329</v>
      </c>
    </row>
    <row r="46" spans="1:17" x14ac:dyDescent="0.25">
      <c r="A46" t="s">
        <v>148</v>
      </c>
      <c r="B46">
        <v>27</v>
      </c>
      <c r="C46">
        <v>58</v>
      </c>
      <c r="D46">
        <v>8</v>
      </c>
      <c r="E46">
        <v>5</v>
      </c>
      <c r="F46" s="116">
        <v>9.0860755151544847E-2</v>
      </c>
      <c r="G46" s="116">
        <v>9.0929360742900547E-2</v>
      </c>
      <c r="H46" s="116">
        <v>9.1000416533947512E-2</v>
      </c>
      <c r="I46" s="86">
        <v>0.19483007865141008</v>
      </c>
      <c r="J46" s="86">
        <v>0.19484232964986647</v>
      </c>
      <c r="K46" s="86">
        <v>0.194847230049249</v>
      </c>
      <c r="L46" s="86">
        <v>1.9303898267708819</v>
      </c>
      <c r="M46" s="86">
        <v>1.8925415921397595</v>
      </c>
      <c r="N46" s="86">
        <v>1.950246245068973</v>
      </c>
      <c r="O46" s="117">
        <v>6.1673241369171583</v>
      </c>
      <c r="P46" s="117">
        <v>6.0343003454781563</v>
      </c>
      <c r="Q46" s="117">
        <v>6.2391590914659547</v>
      </c>
    </row>
    <row r="47" spans="1:17" x14ac:dyDescent="0.25">
      <c r="A47" t="s">
        <v>149</v>
      </c>
      <c r="B47">
        <v>28</v>
      </c>
      <c r="C47">
        <v>57</v>
      </c>
      <c r="D47">
        <v>8</v>
      </c>
      <c r="E47">
        <v>5</v>
      </c>
      <c r="F47" s="116">
        <v>9.0896334408310978E-2</v>
      </c>
      <c r="G47" s="116">
        <v>9.0965264272174495E-2</v>
      </c>
      <c r="H47" s="116">
        <v>9.1034194136038013E-2</v>
      </c>
      <c r="I47" s="86">
        <v>0.1948376455527929</v>
      </c>
      <c r="J47" s="86">
        <v>0.19484749267620197</v>
      </c>
      <c r="K47" s="86">
        <v>0.19484503089534969</v>
      </c>
      <c r="L47" s="86">
        <v>1.8774919376677088</v>
      </c>
      <c r="M47" s="86">
        <v>1.9367002289456192</v>
      </c>
      <c r="N47" s="86">
        <v>1.8966150513281308</v>
      </c>
      <c r="O47" s="117">
        <v>5.8011373427537478</v>
      </c>
      <c r="P47" s="117">
        <v>6.0151990349819062</v>
      </c>
      <c r="Q47" s="117">
        <v>5.8688953989315875</v>
      </c>
    </row>
    <row r="48" spans="1:17" x14ac:dyDescent="0.25">
      <c r="A48" t="s">
        <v>150</v>
      </c>
      <c r="B48">
        <v>29</v>
      </c>
      <c r="C48">
        <v>56</v>
      </c>
      <c r="D48">
        <v>8</v>
      </c>
      <c r="E48">
        <v>5</v>
      </c>
      <c r="F48" s="116">
        <v>9.0930684250244337E-2</v>
      </c>
      <c r="G48" s="116">
        <v>9.0999962886444893E-2</v>
      </c>
      <c r="H48" s="116">
        <v>9.1066767285638298E-2</v>
      </c>
      <c r="I48" s="86">
        <v>0.19484369007707247</v>
      </c>
      <c r="J48" s="86">
        <v>0.19484616431407964</v>
      </c>
      <c r="K48" s="86">
        <v>0.19483874160305817</v>
      </c>
      <c r="L48" s="86">
        <v>1.8246112355102495</v>
      </c>
      <c r="M48" s="86">
        <v>1.8816325015773261</v>
      </c>
      <c r="N48" s="86">
        <v>1.8429997649474843</v>
      </c>
      <c r="O48" s="117">
        <v>5.4552002276298044</v>
      </c>
      <c r="P48" s="117">
        <v>5.6570855962292628</v>
      </c>
      <c r="Q48" s="117">
        <v>5.5190305939405935</v>
      </c>
    </row>
    <row r="49" spans="1:17" x14ac:dyDescent="0.25">
      <c r="A49" t="s">
        <v>151</v>
      </c>
      <c r="B49">
        <v>30</v>
      </c>
      <c r="C49">
        <v>55</v>
      </c>
      <c r="D49">
        <v>8</v>
      </c>
      <c r="E49">
        <v>5</v>
      </c>
      <c r="F49" s="116">
        <v>9.0966305551064067E-2</v>
      </c>
      <c r="G49" s="116">
        <v>9.1033470565554303E-2</v>
      </c>
      <c r="H49" s="116">
        <v>9.1098147986915262E-2</v>
      </c>
      <c r="I49" s="86">
        <v>0.19484570703615717</v>
      </c>
      <c r="J49" s="86">
        <v>0.19484570703615717</v>
      </c>
      <c r="K49" s="86">
        <v>0.1948282938842523</v>
      </c>
      <c r="L49" s="86">
        <v>1.8662570429980472</v>
      </c>
      <c r="M49" s="86">
        <v>1.82663465963507</v>
      </c>
      <c r="N49" s="86">
        <v>1.7894501175387754</v>
      </c>
      <c r="O49" s="117">
        <v>5.4612942947051577</v>
      </c>
      <c r="P49" s="117">
        <v>5.3175860396273587</v>
      </c>
      <c r="Q49" s="117">
        <v>5.1878680083085609</v>
      </c>
    </row>
    <row r="50" spans="1:17" x14ac:dyDescent="0.25">
      <c r="A50" t="s">
        <v>152</v>
      </c>
      <c r="B50">
        <v>31</v>
      </c>
      <c r="C50">
        <v>54</v>
      </c>
      <c r="D50">
        <v>8</v>
      </c>
      <c r="E50">
        <v>5</v>
      </c>
      <c r="F50" s="116">
        <v>9.1000525407190572E-2</v>
      </c>
      <c r="G50" s="116">
        <v>9.1065575821261471E-2</v>
      </c>
      <c r="H50" s="116">
        <v>9.1130626235332385E-2</v>
      </c>
      <c r="I50" s="86">
        <v>0.19484600565438215</v>
      </c>
      <c r="J50" s="86">
        <v>0.19483849983737397</v>
      </c>
      <c r="K50" s="86">
        <v>0.1948134804473467</v>
      </c>
      <c r="L50" s="86">
        <v>1.8099477094748431</v>
      </c>
      <c r="M50" s="86">
        <v>1.7717481047812054</v>
      </c>
      <c r="N50" s="86">
        <v>1.8299457079236408</v>
      </c>
      <c r="O50" s="117">
        <v>5.1377217343441171</v>
      </c>
      <c r="P50" s="117">
        <v>5.0021216442743128</v>
      </c>
      <c r="Q50" s="117">
        <v>5.2108383997598136</v>
      </c>
    </row>
    <row r="51" spans="1:17" x14ac:dyDescent="0.25">
      <c r="A51" t="s">
        <v>153</v>
      </c>
      <c r="B51">
        <v>32</v>
      </c>
      <c r="C51">
        <v>53</v>
      </c>
      <c r="D51">
        <v>8</v>
      </c>
      <c r="E51">
        <v>5</v>
      </c>
      <c r="F51" s="116">
        <v>9.1033354310887354E-2</v>
      </c>
      <c r="G51" s="116">
        <v>9.109880427942102E-2</v>
      </c>
      <c r="H51" s="116">
        <v>9.115921963499056E-2</v>
      </c>
      <c r="I51" s="86">
        <v>0.19484455632473255</v>
      </c>
      <c r="J51" s="86">
        <v>0.19482945248584016</v>
      </c>
      <c r="K51" s="86">
        <v>0.19479421019509124</v>
      </c>
      <c r="L51" s="86">
        <v>1.7398867212083071</v>
      </c>
      <c r="M51" s="86">
        <v>1.7029125235997482</v>
      </c>
      <c r="N51" s="86">
        <v>1.7592850849590937</v>
      </c>
      <c r="O51" s="117">
        <v>4.8308017621145378</v>
      </c>
      <c r="P51" s="117">
        <v>4.7029981120201381</v>
      </c>
      <c r="Q51" s="117">
        <v>4.8998162366268092</v>
      </c>
    </row>
    <row r="52" spans="1:17" x14ac:dyDescent="0.25">
      <c r="A52" t="s">
        <v>154</v>
      </c>
      <c r="B52">
        <v>33</v>
      </c>
      <c r="C52">
        <v>52</v>
      </c>
      <c r="D52">
        <v>8</v>
      </c>
      <c r="E52">
        <v>5</v>
      </c>
      <c r="F52" s="116">
        <v>9.1065727461612525E-2</v>
      </c>
      <c r="G52" s="116">
        <v>9.1129073126235235E-2</v>
      </c>
      <c r="H52" s="116">
        <v>9.1184817311103228E-2</v>
      </c>
      <c r="I52" s="86">
        <v>0.19483859524654132</v>
      </c>
      <c r="J52" s="86">
        <v>0.19481325698069224</v>
      </c>
      <c r="K52" s="86">
        <v>0.19476258044899408</v>
      </c>
      <c r="L52" s="86">
        <v>1.6583033497187452</v>
      </c>
      <c r="M52" s="86">
        <v>1.7161860842243957</v>
      </c>
      <c r="N52" s="86">
        <v>1.6769979222622005</v>
      </c>
      <c r="O52" s="117">
        <v>4.5390513353266106</v>
      </c>
      <c r="P52" s="117">
        <v>4.7440328383925401</v>
      </c>
      <c r="Q52" s="117">
        <v>4.6039350326863628</v>
      </c>
    </row>
    <row r="53" spans="1:17" x14ac:dyDescent="0.25">
      <c r="A53" t="s">
        <v>155</v>
      </c>
      <c r="B53">
        <v>34</v>
      </c>
      <c r="C53">
        <v>51</v>
      </c>
      <c r="D53">
        <v>8</v>
      </c>
      <c r="E53">
        <v>5</v>
      </c>
      <c r="F53" s="116">
        <v>9.0216240352108179E-2</v>
      </c>
      <c r="G53" s="116">
        <v>9.0277476558014921E-2</v>
      </c>
      <c r="H53" s="116">
        <v>9.0325955221024434E-2</v>
      </c>
      <c r="I53" s="86">
        <v>0.19482809210945973</v>
      </c>
      <c r="J53" s="86">
        <v>0.19479237098934746</v>
      </c>
      <c r="K53" s="86">
        <v>0.19472603176628181</v>
      </c>
      <c r="L53" s="86">
        <v>1.6121553868724883</v>
      </c>
      <c r="M53" s="86">
        <v>1.6682400969573261</v>
      </c>
      <c r="N53" s="86">
        <v>1.6302455827007718</v>
      </c>
      <c r="O53" s="117">
        <v>4.2623945908018115</v>
      </c>
      <c r="P53" s="117">
        <v>4.4556764687121264</v>
      </c>
      <c r="Q53" s="117">
        <v>4.3235057727881614</v>
      </c>
    </row>
    <row r="54" spans="1:17" x14ac:dyDescent="0.25">
      <c r="A54" t="s">
        <v>156</v>
      </c>
      <c r="B54">
        <v>35</v>
      </c>
      <c r="C54">
        <v>50</v>
      </c>
      <c r="D54">
        <v>8</v>
      </c>
      <c r="E54">
        <v>5</v>
      </c>
      <c r="F54" s="116">
        <v>8.7655035023456077E-2</v>
      </c>
      <c r="G54" s="116">
        <v>8.7709016130068762E-2</v>
      </c>
      <c r="H54" s="116">
        <v>8.7750144592249849E-2</v>
      </c>
      <c r="I54" s="86">
        <v>0.19874815243236296</v>
      </c>
      <c r="J54" s="86">
        <v>0.19869160079686396</v>
      </c>
      <c r="K54" s="86">
        <v>0.19859906175695649</v>
      </c>
      <c r="L54" s="86">
        <v>1.7218507807981491</v>
      </c>
      <c r="M54" s="86">
        <v>1.6828892744682218</v>
      </c>
      <c r="N54" s="86">
        <v>1.6462926547137073</v>
      </c>
      <c r="O54" s="117">
        <v>4.3042323758113232</v>
      </c>
      <c r="P54" s="117">
        <v>4.1735312640575799</v>
      </c>
      <c r="Q54" s="117">
        <v>4.0556905083220869</v>
      </c>
    </row>
    <row r="55" spans="1:17" x14ac:dyDescent="0.25">
      <c r="A55" t="s">
        <v>157</v>
      </c>
      <c r="B55">
        <v>36</v>
      </c>
      <c r="C55">
        <v>49</v>
      </c>
      <c r="D55">
        <v>8</v>
      </c>
      <c r="E55">
        <v>5</v>
      </c>
      <c r="F55" s="116">
        <v>8.7682661415690741E-2</v>
      </c>
      <c r="G55" s="116">
        <v>8.7731889314954917E-2</v>
      </c>
      <c r="H55" s="116">
        <v>8.7765571561819883E-2</v>
      </c>
      <c r="I55" s="86">
        <v>0.19872266556119805</v>
      </c>
      <c r="J55" s="86">
        <v>0.19865011918333506</v>
      </c>
      <c r="K55" s="86">
        <v>0.19853870867447404</v>
      </c>
      <c r="L55" s="86">
        <v>1.6629832106954088</v>
      </c>
      <c r="M55" s="86">
        <v>1.6253990050782465</v>
      </c>
      <c r="N55" s="86">
        <v>1.6826484609804124</v>
      </c>
      <c r="O55" s="117">
        <v>4.1353404497875426</v>
      </c>
      <c r="P55" s="117">
        <v>4.0119986527101252</v>
      </c>
      <c r="Q55" s="117">
        <v>4.2019043424189038</v>
      </c>
    </row>
    <row r="56" spans="1:17" x14ac:dyDescent="0.25">
      <c r="A56" t="s">
        <v>158</v>
      </c>
      <c r="B56">
        <v>37</v>
      </c>
      <c r="C56">
        <v>48</v>
      </c>
      <c r="D56">
        <v>8</v>
      </c>
      <c r="E56">
        <v>5</v>
      </c>
      <c r="F56" s="116">
        <v>8.7709030100334442E-2</v>
      </c>
      <c r="G56" s="116">
        <v>8.775083612040134E-2</v>
      </c>
      <c r="H56" s="116">
        <v>8.7776964882943148E-2</v>
      </c>
      <c r="I56" s="86">
        <v>0.19869094899665551</v>
      </c>
      <c r="J56" s="86">
        <v>0.19859949832775919</v>
      </c>
      <c r="K56" s="86">
        <v>0.19846885451505017</v>
      </c>
      <c r="L56" s="86">
        <v>1.6047789506688963</v>
      </c>
      <c r="M56" s="86">
        <v>1.5685723244147156</v>
      </c>
      <c r="N56" s="86">
        <v>1.6237641095317725</v>
      </c>
      <c r="O56" s="117">
        <v>3.9708272366220734</v>
      </c>
      <c r="P56" s="117">
        <v>3.8545568561872909</v>
      </c>
      <c r="Q56" s="117">
        <v>4.0336669105351168</v>
      </c>
    </row>
    <row r="57" spans="1:17" x14ac:dyDescent="0.25">
      <c r="A57" t="s">
        <v>159</v>
      </c>
      <c r="B57">
        <v>38</v>
      </c>
      <c r="C57">
        <v>47</v>
      </c>
      <c r="D57">
        <v>8</v>
      </c>
      <c r="E57">
        <v>5</v>
      </c>
      <c r="F57" s="116">
        <v>8.7730029000790924E-2</v>
      </c>
      <c r="G57" s="116">
        <v>8.7766939098339047E-2</v>
      </c>
      <c r="H57" s="116">
        <v>8.7785394147113102E-2</v>
      </c>
      <c r="I57" s="86">
        <v>0.19865014500395464</v>
      </c>
      <c r="J57" s="86">
        <v>0.19853941471131031</v>
      </c>
      <c r="K57" s="86">
        <v>0.19839177432111785</v>
      </c>
      <c r="L57" s="86">
        <v>1.5518929607171104</v>
      </c>
      <c r="M57" s="86">
        <v>1.608552596889006</v>
      </c>
      <c r="N57" s="86">
        <v>1.5702003691009754</v>
      </c>
      <c r="O57" s="117">
        <v>3.8151674136567362</v>
      </c>
      <c r="P57" s="117">
        <v>4.0025257052465069</v>
      </c>
      <c r="Q57" s="117">
        <v>3.8744371210123911</v>
      </c>
    </row>
    <row r="58" spans="1:17" x14ac:dyDescent="0.25">
      <c r="A58" t="s">
        <v>160</v>
      </c>
      <c r="B58">
        <v>39</v>
      </c>
      <c r="C58">
        <v>46</v>
      </c>
      <c r="D58">
        <v>8</v>
      </c>
      <c r="E58">
        <v>5</v>
      </c>
      <c r="F58" s="116">
        <v>8.7750212947189099E-2</v>
      </c>
      <c r="G58" s="116">
        <v>8.7776831345826228E-2</v>
      </c>
      <c r="H58" s="116">
        <v>8.7792802385008514E-2</v>
      </c>
      <c r="I58" s="86">
        <v>0.19859987223168654</v>
      </c>
      <c r="J58" s="86">
        <v>0.19846944207836456</v>
      </c>
      <c r="K58" s="86">
        <v>0.19830706984667804</v>
      </c>
      <c r="L58" s="86">
        <v>1.494772146507666</v>
      </c>
      <c r="M58" s="86">
        <v>1.5494117333901192</v>
      </c>
      <c r="N58" s="86">
        <v>1.5123988500851788</v>
      </c>
      <c r="O58" s="117">
        <v>3.6679141822827939</v>
      </c>
      <c r="P58" s="117">
        <v>3.8446044505962522</v>
      </c>
      <c r="Q58" s="117">
        <v>3.723743611584327</v>
      </c>
    </row>
    <row r="59" spans="1:17" x14ac:dyDescent="0.25">
      <c r="A59" t="s">
        <v>161</v>
      </c>
      <c r="B59">
        <v>40</v>
      </c>
      <c r="C59">
        <v>45</v>
      </c>
      <c r="D59">
        <v>8</v>
      </c>
      <c r="E59">
        <v>5</v>
      </c>
      <c r="F59" s="116">
        <v>8.7765392424466529E-2</v>
      </c>
      <c r="G59" s="116">
        <v>8.7786906186551203E-2</v>
      </c>
      <c r="H59" s="116">
        <v>8.7797663067593554E-2</v>
      </c>
      <c r="I59" s="86">
        <v>0.19853975339850211</v>
      </c>
      <c r="J59" s="86">
        <v>0.19839184628416989</v>
      </c>
      <c r="K59" s="86">
        <v>0.19821973618749245</v>
      </c>
      <c r="L59" s="86">
        <v>1.5287571768565704</v>
      </c>
      <c r="M59" s="86">
        <v>1.4907746298960616</v>
      </c>
      <c r="N59" s="86">
        <v>1.4551021231393957</v>
      </c>
      <c r="O59" s="117">
        <v>3.8214115717147812</v>
      </c>
      <c r="P59" s="117">
        <v>3.6950639362116955</v>
      </c>
      <c r="Q59" s="117">
        <v>3.5811512551935567</v>
      </c>
    </row>
    <row r="60" spans="1:17" x14ac:dyDescent="0.25">
      <c r="A60" t="s">
        <v>162</v>
      </c>
      <c r="B60">
        <v>41</v>
      </c>
      <c r="C60">
        <v>44</v>
      </c>
      <c r="D60">
        <v>8</v>
      </c>
      <c r="E60">
        <v>5</v>
      </c>
      <c r="F60" s="116">
        <v>8.7776297544928092E-2</v>
      </c>
      <c r="G60" s="116">
        <v>8.7792610315108349E-2</v>
      </c>
      <c r="H60" s="116">
        <v>8.7800766700198471E-2</v>
      </c>
      <c r="I60" s="86">
        <v>0.19846931839808596</v>
      </c>
      <c r="J60" s="86">
        <v>0.19830619069628341</v>
      </c>
      <c r="K60" s="86">
        <v>0.19812946901933062</v>
      </c>
      <c r="L60" s="86">
        <v>1.469231396645007</v>
      </c>
      <c r="M60" s="86">
        <v>1.4325657268698513</v>
      </c>
      <c r="N60" s="86">
        <v>1.4884206519670482</v>
      </c>
      <c r="O60" s="117">
        <v>3.6763736711889292</v>
      </c>
      <c r="P60" s="117">
        <v>3.5575242652456431</v>
      </c>
      <c r="Q60" s="117">
        <v>3.7405154835376959</v>
      </c>
    </row>
    <row r="61" spans="1:17" x14ac:dyDescent="0.25">
      <c r="A61" t="s">
        <v>163</v>
      </c>
      <c r="B61">
        <v>42</v>
      </c>
      <c r="C61">
        <v>43</v>
      </c>
      <c r="D61">
        <v>8</v>
      </c>
      <c r="E61">
        <v>5</v>
      </c>
      <c r="F61" s="116">
        <v>8.7786427530052544E-2</v>
      </c>
      <c r="G61" s="116">
        <v>8.7797430748493929E-2</v>
      </c>
      <c r="H61" s="116">
        <v>8.7808433966935329E-2</v>
      </c>
      <c r="I61" s="86">
        <v>0.1983907793029461</v>
      </c>
      <c r="J61" s="86">
        <v>0.19822022941710452</v>
      </c>
      <c r="K61" s="86">
        <v>0.19804417792204221</v>
      </c>
      <c r="L61" s="86">
        <v>1.4143536984567986</v>
      </c>
      <c r="M61" s="86">
        <v>1.378997606799989</v>
      </c>
      <c r="N61" s="86">
        <v>1.4328913707259374</v>
      </c>
      <c r="O61" s="117">
        <v>3.5354908810827168</v>
      </c>
      <c r="P61" s="117">
        <v>3.4234726157401041</v>
      </c>
      <c r="Q61" s="117">
        <v>3.5960305889472672</v>
      </c>
    </row>
    <row r="62" spans="1:17" x14ac:dyDescent="0.25">
      <c r="A62" t="s">
        <v>164</v>
      </c>
      <c r="B62">
        <v>43</v>
      </c>
      <c r="C62">
        <v>42</v>
      </c>
      <c r="D62">
        <v>8</v>
      </c>
      <c r="E62">
        <v>5</v>
      </c>
      <c r="F62" s="116">
        <v>8.7791086350974934E-2</v>
      </c>
      <c r="G62" s="116">
        <v>8.7802228412256267E-2</v>
      </c>
      <c r="H62" s="116">
        <v>8.7816155988857933E-2</v>
      </c>
      <c r="I62" s="86">
        <v>0.19830640668523677</v>
      </c>
      <c r="J62" s="86">
        <v>0.19813091922005571</v>
      </c>
      <c r="K62" s="86">
        <v>0.19796378830083566</v>
      </c>
      <c r="L62" s="86">
        <v>1.3554623955431755</v>
      </c>
      <c r="M62" s="86">
        <v>1.4110640668523677</v>
      </c>
      <c r="N62" s="86">
        <v>1.3734261838440112</v>
      </c>
      <c r="O62" s="117">
        <v>3.4061448467966575</v>
      </c>
      <c r="P62" s="117">
        <v>3.5866128133704733</v>
      </c>
      <c r="Q62" s="117">
        <v>3.4632367688022283</v>
      </c>
    </row>
    <row r="63" spans="1:17" x14ac:dyDescent="0.25">
      <c r="A63" t="s">
        <v>165</v>
      </c>
      <c r="B63">
        <v>44</v>
      </c>
      <c r="C63">
        <v>41</v>
      </c>
      <c r="D63">
        <v>8</v>
      </c>
      <c r="E63">
        <v>5</v>
      </c>
      <c r="F63" s="116">
        <v>8.6962168266516093E-2</v>
      </c>
      <c r="G63" s="116">
        <v>8.6973461321287401E-2</v>
      </c>
      <c r="H63" s="116">
        <v>8.6996047430830045E-2</v>
      </c>
      <c r="I63" s="86">
        <v>0.19821852060982495</v>
      </c>
      <c r="J63" s="86">
        <v>0.1980463015245624</v>
      </c>
      <c r="K63" s="86">
        <v>0.19788819875776398</v>
      </c>
      <c r="L63" s="86">
        <v>1.3169028797289666</v>
      </c>
      <c r="M63" s="86">
        <v>1.3707029926595145</v>
      </c>
      <c r="N63" s="86">
        <v>1.3342631281761717</v>
      </c>
      <c r="O63" s="117">
        <v>3.283402032749859</v>
      </c>
      <c r="P63" s="117">
        <v>3.4530801806888762</v>
      </c>
      <c r="Q63" s="117">
        <v>3.3370186335403726</v>
      </c>
    </row>
    <row r="64" spans="1:17" x14ac:dyDescent="0.25">
      <c r="A64" t="s">
        <v>166</v>
      </c>
      <c r="B64">
        <v>45</v>
      </c>
      <c r="C64">
        <v>40</v>
      </c>
      <c r="D64">
        <v>8</v>
      </c>
      <c r="E64">
        <v>5</v>
      </c>
      <c r="F64" s="116">
        <v>8.4692942254812095E-2</v>
      </c>
      <c r="G64" s="116">
        <v>8.4710128322639786E-2</v>
      </c>
      <c r="H64" s="116">
        <v>8.4735907424381307E-2</v>
      </c>
      <c r="I64" s="86">
        <v>0.20431943171402384</v>
      </c>
      <c r="J64" s="86">
        <v>0.20414184234647112</v>
      </c>
      <c r="K64" s="86">
        <v>0.20398716773602199</v>
      </c>
      <c r="L64" s="86">
        <v>1.4086159486709442</v>
      </c>
      <c r="M64" s="86">
        <v>1.3719036434463794</v>
      </c>
      <c r="N64" s="86">
        <v>1.3374026122823097</v>
      </c>
      <c r="O64" s="117">
        <v>3.4412895279560036</v>
      </c>
      <c r="P64" s="117">
        <v>3.3237511457378552</v>
      </c>
      <c r="Q64" s="117">
        <v>3.217936526122823</v>
      </c>
    </row>
    <row r="65" spans="1:17" x14ac:dyDescent="0.25">
      <c r="A65" t="s">
        <v>167</v>
      </c>
      <c r="B65">
        <v>46</v>
      </c>
      <c r="C65">
        <v>39</v>
      </c>
      <c r="D65">
        <v>8</v>
      </c>
      <c r="E65">
        <v>5</v>
      </c>
      <c r="F65" s="116">
        <v>8.4702322942879174E-2</v>
      </c>
      <c r="G65" s="116">
        <v>8.4722686875445458E-2</v>
      </c>
      <c r="H65" s="116">
        <v>8.475468734090677E-2</v>
      </c>
      <c r="I65" s="86">
        <v>0.20422987970734119</v>
      </c>
      <c r="J65" s="86">
        <v>0.20406114998036334</v>
      </c>
      <c r="K65" s="86">
        <v>0.20392151158562305</v>
      </c>
      <c r="L65" s="86">
        <v>1.3261981992465346</v>
      </c>
      <c r="M65" s="86">
        <v>1.2907329561157252</v>
      </c>
      <c r="N65" s="86">
        <v>1.3447497418144263</v>
      </c>
      <c r="O65" s="117">
        <v>3.2884231043360632</v>
      </c>
      <c r="P65" s="117">
        <v>3.1774978545142476</v>
      </c>
      <c r="Q65" s="117">
        <v>3.3483570670118836</v>
      </c>
    </row>
    <row r="66" spans="1:17" x14ac:dyDescent="0.25">
      <c r="A66" t="s">
        <v>168</v>
      </c>
      <c r="B66">
        <v>47</v>
      </c>
      <c r="C66">
        <v>38</v>
      </c>
      <c r="D66">
        <v>8</v>
      </c>
      <c r="E66">
        <v>5</v>
      </c>
      <c r="F66" s="116">
        <v>8.4710719356365358E-2</v>
      </c>
      <c r="G66" s="116">
        <v>8.4737340274491244E-2</v>
      </c>
      <c r="H66" s="116">
        <v>8.4778750591575955E-2</v>
      </c>
      <c r="I66" s="86">
        <v>0.20414103170847137</v>
      </c>
      <c r="J66" s="86">
        <v>0.20398722195929958</v>
      </c>
      <c r="K66" s="86">
        <v>0.20386299100804545</v>
      </c>
      <c r="L66" s="86">
        <v>1.247391150023663</v>
      </c>
      <c r="M66" s="86">
        <v>1.2131743965925226</v>
      </c>
      <c r="N66" s="86">
        <v>1.2653247752011358</v>
      </c>
      <c r="O66" s="117">
        <v>3.1469859204921913</v>
      </c>
      <c r="P66" s="117">
        <v>3.0424100804543301</v>
      </c>
      <c r="Q66" s="117">
        <v>3.2035672030288689</v>
      </c>
    </row>
    <row r="67" spans="1:17" x14ac:dyDescent="0.25">
      <c r="A67" t="s">
        <v>169</v>
      </c>
      <c r="B67">
        <v>48</v>
      </c>
      <c r="C67">
        <v>37</v>
      </c>
      <c r="D67">
        <v>8</v>
      </c>
      <c r="E67">
        <v>5</v>
      </c>
      <c r="F67" s="116">
        <v>8.4720653990334668E-2</v>
      </c>
      <c r="G67" s="116">
        <v>8.4756786053023808E-2</v>
      </c>
      <c r="H67" s="116">
        <v>8.4801951131385209E-2</v>
      </c>
      <c r="I67" s="86">
        <v>0.20405883504207881</v>
      </c>
      <c r="J67" s="86">
        <v>0.20392333980699456</v>
      </c>
      <c r="K67" s="86">
        <v>0.20381193261370309</v>
      </c>
      <c r="L67" s="86">
        <v>1.1643858302094154</v>
      </c>
      <c r="M67" s="86">
        <v>1.2179787121930656</v>
      </c>
      <c r="N67" s="86">
        <v>1.1817051322584045</v>
      </c>
      <c r="O67" s="117">
        <v>3.0124625506225255</v>
      </c>
      <c r="P67" s="117">
        <v>3.1813076795688242</v>
      </c>
      <c r="Q67" s="117">
        <v>3.0658326182195927</v>
      </c>
    </row>
    <row r="68" spans="1:17" x14ac:dyDescent="0.25">
      <c r="A68" t="s">
        <v>170</v>
      </c>
      <c r="B68">
        <v>49</v>
      </c>
      <c r="C68">
        <v>36</v>
      </c>
      <c r="D68">
        <v>8</v>
      </c>
      <c r="E68">
        <v>5</v>
      </c>
      <c r="F68" s="116">
        <v>8.4737544688751471E-2</v>
      </c>
      <c r="G68" s="116">
        <v>8.4777438509812342E-2</v>
      </c>
      <c r="H68" s="116">
        <v>8.4829607352738104E-2</v>
      </c>
      <c r="I68" s="86">
        <v>0.20398631335062065</v>
      </c>
      <c r="J68" s="86">
        <v>0.20386356313197182</v>
      </c>
      <c r="K68" s="86">
        <v>0.20376229420158654</v>
      </c>
      <c r="L68" s="86">
        <v>1.0846516195356972</v>
      </c>
      <c r="M68" s="86">
        <v>1.1365995120678809</v>
      </c>
      <c r="N68" s="86">
        <v>1.1014131618921945</v>
      </c>
      <c r="O68" s="117">
        <v>2.8880303193040064</v>
      </c>
      <c r="P68" s="117">
        <v>3.0472741779571293</v>
      </c>
      <c r="Q68" s="117">
        <v>2.938308808862566</v>
      </c>
    </row>
    <row r="69" spans="1:17" x14ac:dyDescent="0.25">
      <c r="A69" t="s">
        <v>171</v>
      </c>
      <c r="B69">
        <v>50</v>
      </c>
      <c r="C69">
        <v>35</v>
      </c>
      <c r="D69">
        <v>8</v>
      </c>
      <c r="E69">
        <v>5</v>
      </c>
      <c r="F69" s="116">
        <v>8.3660560513543133E-2</v>
      </c>
      <c r="G69" s="116">
        <v>8.3707530922185691E-2</v>
      </c>
      <c r="H69" s="116">
        <v>8.3763895412556758E-2</v>
      </c>
      <c r="I69" s="86">
        <v>0.20392359480194144</v>
      </c>
      <c r="J69" s="86">
        <v>0.20381086582119931</v>
      </c>
      <c r="K69" s="86">
        <v>0.20371379364333803</v>
      </c>
      <c r="L69" s="86">
        <v>1.1257804916236105</v>
      </c>
      <c r="M69" s="86">
        <v>1.0898669171755127</v>
      </c>
      <c r="N69" s="86">
        <v>1.0561108501643963</v>
      </c>
      <c r="O69" s="117">
        <v>3.0293878190073587</v>
      </c>
      <c r="P69" s="117">
        <v>2.9156004383904808</v>
      </c>
      <c r="Q69" s="117">
        <v>2.8131611085016441</v>
      </c>
    </row>
    <row r="70" spans="1:17" x14ac:dyDescent="0.25">
      <c r="A70" t="s">
        <v>172</v>
      </c>
      <c r="B70">
        <v>51</v>
      </c>
      <c r="C70">
        <v>34</v>
      </c>
      <c r="D70">
        <v>8</v>
      </c>
      <c r="E70">
        <v>5</v>
      </c>
      <c r="F70" s="116">
        <v>8.1364770618721605E-2</v>
      </c>
      <c r="G70" s="116">
        <v>8.1415957514876194E-2</v>
      </c>
      <c r="H70" s="116">
        <v>8.1470343592040431E-2</v>
      </c>
      <c r="I70" s="86">
        <v>0.20908567406743875</v>
      </c>
      <c r="J70" s="86">
        <v>0.20897690191311025</v>
      </c>
      <c r="K70" s="86">
        <v>0.20887132893979141</v>
      </c>
      <c r="L70" s="86">
        <v>1.1387708746560881</v>
      </c>
      <c r="M70" s="86">
        <v>1.1047891739714633</v>
      </c>
      <c r="N70" s="86">
        <v>1.1565423251647577</v>
      </c>
      <c r="O70" s="117">
        <v>2.9009885469319854</v>
      </c>
      <c r="P70" s="117">
        <v>2.7943054578028024</v>
      </c>
      <c r="Q70" s="117">
        <v>2.9586761788982021</v>
      </c>
    </row>
    <row r="71" spans="1:17" x14ac:dyDescent="0.25">
      <c r="A71" t="s">
        <v>173</v>
      </c>
      <c r="B71">
        <v>52</v>
      </c>
      <c r="C71">
        <v>33</v>
      </c>
      <c r="D71">
        <v>8</v>
      </c>
      <c r="E71">
        <v>5</v>
      </c>
      <c r="F71" s="116">
        <v>8.1388766177457092E-2</v>
      </c>
      <c r="G71" s="116">
        <v>8.1444395359871732E-2</v>
      </c>
      <c r="H71" s="116">
        <v>8.1500024542286359E-2</v>
      </c>
      <c r="I71" s="86">
        <v>0.20902828907541027</v>
      </c>
      <c r="J71" s="86">
        <v>0.20892357532027683</v>
      </c>
      <c r="K71" s="86">
        <v>0.2088188615651434</v>
      </c>
      <c r="L71" s="86">
        <v>1.1064480767028257</v>
      </c>
      <c r="M71" s="86">
        <v>1.0736366759927354</v>
      </c>
      <c r="N71" s="86">
        <v>1.1236407663737953</v>
      </c>
      <c r="O71" s="117">
        <v>2.77972479916229</v>
      </c>
      <c r="P71" s="117">
        <v>2.6791406927469361</v>
      </c>
      <c r="Q71" s="117">
        <v>2.8341923133559122</v>
      </c>
    </row>
    <row r="72" spans="1:17" x14ac:dyDescent="0.25">
      <c r="A72" t="s">
        <v>174</v>
      </c>
      <c r="B72">
        <v>53</v>
      </c>
      <c r="C72">
        <v>32</v>
      </c>
      <c r="D72">
        <v>8</v>
      </c>
      <c r="E72">
        <v>5</v>
      </c>
      <c r="F72" s="116">
        <v>8.1416818859641776E-2</v>
      </c>
      <c r="G72" s="116">
        <v>8.1470435467386026E-2</v>
      </c>
      <c r="H72" s="116">
        <v>8.1527403113114294E-2</v>
      </c>
      <c r="I72" s="86">
        <v>0.20897743075917766</v>
      </c>
      <c r="J72" s="86">
        <v>0.20887354858167317</v>
      </c>
      <c r="K72" s="86">
        <v>0.20876296432820066</v>
      </c>
      <c r="L72" s="86">
        <v>1.0755692575775346</v>
      </c>
      <c r="M72" s="86">
        <v>1.1269674781763652</v>
      </c>
      <c r="N72" s="86">
        <v>1.0921837039022837</v>
      </c>
      <c r="O72" s="117">
        <v>2.6194795838010823</v>
      </c>
      <c r="P72" s="117">
        <v>2.7821222123552771</v>
      </c>
      <c r="Q72" s="117">
        <v>2.6708610492099929</v>
      </c>
    </row>
    <row r="73" spans="1:17" x14ac:dyDescent="0.25">
      <c r="A73" t="s">
        <v>175</v>
      </c>
      <c r="B73">
        <v>54</v>
      </c>
      <c r="C73">
        <v>31</v>
      </c>
      <c r="D73">
        <v>8</v>
      </c>
      <c r="E73">
        <v>5</v>
      </c>
      <c r="F73" s="116">
        <v>8.144165192145815E-2</v>
      </c>
      <c r="G73" s="116">
        <v>8.150006012609301E-2</v>
      </c>
      <c r="H73" s="116">
        <v>8.1551596777241414E-2</v>
      </c>
      <c r="I73" s="86">
        <v>0.20892614797890433</v>
      </c>
      <c r="J73" s="86">
        <v>0.2088196388998643</v>
      </c>
      <c r="K73" s="86">
        <v>0.2087062582673378</v>
      </c>
      <c r="L73" s="86">
        <v>1.0461837109824603</v>
      </c>
      <c r="M73" s="86">
        <v>1.0960127810894849</v>
      </c>
      <c r="N73" s="86">
        <v>1.062266581917507</v>
      </c>
      <c r="O73" s="117">
        <v>2.4468674305543625</v>
      </c>
      <c r="P73" s="117">
        <v>2.6002817336929445</v>
      </c>
      <c r="Q73" s="117">
        <v>2.4952809606431776</v>
      </c>
    </row>
    <row r="74" spans="1:17" x14ac:dyDescent="0.25">
      <c r="A74" t="s">
        <v>176</v>
      </c>
      <c r="B74">
        <v>55</v>
      </c>
      <c r="C74">
        <v>30</v>
      </c>
      <c r="D74">
        <v>8</v>
      </c>
      <c r="E74">
        <v>5</v>
      </c>
      <c r="F74" s="116">
        <v>8.1085561120124147E-2</v>
      </c>
      <c r="G74" s="116">
        <v>8.1141990548070822E-2</v>
      </c>
      <c r="H74" s="116">
        <v>8.1194893136770821E-2</v>
      </c>
      <c r="I74" s="86">
        <v>0.20887352754461452</v>
      </c>
      <c r="J74" s="86">
        <v>0.20876419552796782</v>
      </c>
      <c r="K74" s="86">
        <v>0.20864428299358115</v>
      </c>
      <c r="L74" s="86">
        <v>1.1039359525992805</v>
      </c>
      <c r="M74" s="86">
        <v>1.0692283275728292</v>
      </c>
      <c r="N74" s="86">
        <v>1.0365909571841716</v>
      </c>
      <c r="O74" s="117">
        <v>2.5344642731184313</v>
      </c>
      <c r="P74" s="117">
        <v>2.4243845665514567</v>
      </c>
      <c r="Q74" s="117">
        <v>2.3253932425760033</v>
      </c>
    </row>
    <row r="75" spans="1:17" x14ac:dyDescent="0.25">
      <c r="A75" t="s">
        <v>177</v>
      </c>
      <c r="B75">
        <v>18</v>
      </c>
      <c r="C75">
        <v>67</v>
      </c>
      <c r="D75">
        <v>10</v>
      </c>
      <c r="E75">
        <v>5</v>
      </c>
      <c r="F75" s="116">
        <v>9.6642602555348109E-2</v>
      </c>
      <c r="G75" s="116">
        <v>9.6713650232286438E-2</v>
      </c>
      <c r="H75" s="116">
        <v>9.6784697909224754E-2</v>
      </c>
      <c r="I75" s="86">
        <v>0.18593966473390672</v>
      </c>
      <c r="J75" s="86">
        <v>0.18598505630528397</v>
      </c>
      <c r="K75" s="86">
        <v>0.18602452723691637</v>
      </c>
      <c r="L75" s="86">
        <v>1.990819061302304</v>
      </c>
      <c r="M75" s="86">
        <v>2.0547264467083215</v>
      </c>
      <c r="N75" s="86">
        <v>2.0114544643597223</v>
      </c>
      <c r="O75" s="117">
        <v>8.686129125205742</v>
      </c>
      <c r="P75" s="117">
        <v>8.9280227826217384</v>
      </c>
      <c r="Q75" s="117">
        <v>8.7627343093179029</v>
      </c>
    </row>
    <row r="76" spans="1:17" x14ac:dyDescent="0.25">
      <c r="A76" t="s">
        <v>178</v>
      </c>
      <c r="B76">
        <v>19</v>
      </c>
      <c r="C76">
        <v>66</v>
      </c>
      <c r="D76">
        <v>10</v>
      </c>
      <c r="E76">
        <v>5</v>
      </c>
      <c r="F76" s="116">
        <v>9.6678445788683731E-2</v>
      </c>
      <c r="G76" s="116">
        <v>9.6749634662653725E-2</v>
      </c>
      <c r="H76" s="116">
        <v>9.6820823536623704E-2</v>
      </c>
      <c r="I76" s="86">
        <v>0.18596313602809589</v>
      </c>
      <c r="J76" s="86">
        <v>0.18600664033996642</v>
      </c>
      <c r="K76" s="86">
        <v>0.18604223477695142</v>
      </c>
      <c r="L76" s="86">
        <v>1.9570216948093424</v>
      </c>
      <c r="M76" s="86">
        <v>2.0184893325449824</v>
      </c>
      <c r="N76" s="86">
        <v>1.9768379088663766</v>
      </c>
      <c r="O76" s="117">
        <v>8.1562338712707412</v>
      </c>
      <c r="P76" s="117">
        <v>8.3844199194379243</v>
      </c>
      <c r="Q76" s="117">
        <v>8.2284154345388636</v>
      </c>
    </row>
    <row r="77" spans="1:17" x14ac:dyDescent="0.25">
      <c r="A77" t="s">
        <v>179</v>
      </c>
      <c r="B77">
        <v>20</v>
      </c>
      <c r="C77">
        <v>65</v>
      </c>
      <c r="D77">
        <v>10</v>
      </c>
      <c r="E77">
        <v>5</v>
      </c>
      <c r="F77" s="116">
        <v>9.6712254934986183E-2</v>
      </c>
      <c r="G77" s="116">
        <v>9.6785571332892117E-2</v>
      </c>
      <c r="H77" s="116">
        <v>9.6856906206530313E-2</v>
      </c>
      <c r="I77" s="86">
        <v>0.18598586776892256</v>
      </c>
      <c r="J77" s="86">
        <v>0.18602549825427711</v>
      </c>
      <c r="K77" s="86">
        <v>0.18605720264256076</v>
      </c>
      <c r="L77" s="86">
        <v>2.0241805406390814</v>
      </c>
      <c r="M77" s="86">
        <v>1.9814925633394231</v>
      </c>
      <c r="N77" s="86">
        <v>1.9414519024614494</v>
      </c>
      <c r="O77" s="117">
        <v>8.0321561758166844</v>
      </c>
      <c r="P77" s="117">
        <v>7.8693699941743187</v>
      </c>
      <c r="Q77" s="117">
        <v>7.7222913554022297</v>
      </c>
    </row>
    <row r="78" spans="1:17" x14ac:dyDescent="0.25">
      <c r="A78" t="s">
        <v>180</v>
      </c>
      <c r="B78">
        <v>21</v>
      </c>
      <c r="C78">
        <v>64</v>
      </c>
      <c r="D78">
        <v>10</v>
      </c>
      <c r="E78">
        <v>5</v>
      </c>
      <c r="F78" s="116">
        <v>9.6749083067073624E-2</v>
      </c>
      <c r="G78" s="116">
        <v>9.6820571069996683E-2</v>
      </c>
      <c r="H78" s="116">
        <v>9.6892059072919742E-2</v>
      </c>
      <c r="I78" s="86">
        <v>0.18600582627223822</v>
      </c>
      <c r="J78" s="86">
        <v>0.18604157027369977</v>
      </c>
      <c r="K78" s="86">
        <v>0.18607135694158436</v>
      </c>
      <c r="L78" s="86">
        <v>1.978519840899478</v>
      </c>
      <c r="M78" s="86">
        <v>1.9374182107744335</v>
      </c>
      <c r="N78" s="86">
        <v>2.0000496444464742</v>
      </c>
      <c r="O78" s="117">
        <v>7.5405744061034872</v>
      </c>
      <c r="P78" s="117">
        <v>7.3874312176194099</v>
      </c>
      <c r="Q78" s="117">
        <v>7.6230914192552932</v>
      </c>
    </row>
    <row r="79" spans="1:17" x14ac:dyDescent="0.25">
      <c r="A79" t="s">
        <v>181</v>
      </c>
      <c r="B79">
        <v>22</v>
      </c>
      <c r="C79">
        <v>63</v>
      </c>
      <c r="D79">
        <v>10</v>
      </c>
      <c r="E79">
        <v>5</v>
      </c>
      <c r="F79" s="116">
        <v>9.6784722705967816E-2</v>
      </c>
      <c r="G79" s="116">
        <v>9.6856372339261018E-2</v>
      </c>
      <c r="H79" s="116">
        <v>9.6930012240145691E-2</v>
      </c>
      <c r="I79" s="86">
        <v>0.18602434097264378</v>
      </c>
      <c r="J79" s="86">
        <v>0.1860581755216989</v>
      </c>
      <c r="K79" s="86">
        <v>0.18608404900038811</v>
      </c>
      <c r="L79" s="86">
        <v>1.9391157241091064</v>
      </c>
      <c r="M79" s="86">
        <v>1.899348187363791</v>
      </c>
      <c r="N79" s="86">
        <v>1.9599876603409327</v>
      </c>
      <c r="O79" s="117">
        <v>7.0823950880195845</v>
      </c>
      <c r="P79" s="117">
        <v>6.9380270477365684</v>
      </c>
      <c r="Q79" s="117">
        <v>7.1603001323527948</v>
      </c>
    </row>
    <row r="80" spans="1:17" x14ac:dyDescent="0.25">
      <c r="A80" t="s">
        <v>182</v>
      </c>
      <c r="B80">
        <v>23</v>
      </c>
      <c r="C80">
        <v>62</v>
      </c>
      <c r="D80">
        <v>10</v>
      </c>
      <c r="E80">
        <v>5</v>
      </c>
      <c r="F80" s="116">
        <v>9.6820273004041987E-2</v>
      </c>
      <c r="G80" s="116">
        <v>9.6892095172353254E-2</v>
      </c>
      <c r="H80" s="116">
        <v>9.6965912400895388E-2</v>
      </c>
      <c r="I80" s="86">
        <v>0.18604335664893723</v>
      </c>
      <c r="J80" s="86">
        <v>0.18607128749216939</v>
      </c>
      <c r="K80" s="86">
        <v>0.18609522821493982</v>
      </c>
      <c r="L80" s="86">
        <v>1.8986888464162732</v>
      </c>
      <c r="M80" s="86">
        <v>1.9609067947761343</v>
      </c>
      <c r="N80" s="86">
        <v>1.9187791029411179</v>
      </c>
      <c r="O80" s="117">
        <v>6.6481412023828996</v>
      </c>
      <c r="P80" s="117">
        <v>6.8794484855497791</v>
      </c>
      <c r="Q80" s="117">
        <v>6.7213958239399245</v>
      </c>
    </row>
    <row r="81" spans="1:17" x14ac:dyDescent="0.25">
      <c r="A81" t="s">
        <v>183</v>
      </c>
      <c r="B81">
        <v>24</v>
      </c>
      <c r="C81">
        <v>61</v>
      </c>
      <c r="D81">
        <v>10</v>
      </c>
      <c r="E81">
        <v>5</v>
      </c>
      <c r="F81" s="116">
        <v>9.6856717104539414E-2</v>
      </c>
      <c r="G81" s="116">
        <v>9.6928723585122667E-2</v>
      </c>
      <c r="H81" s="116">
        <v>9.7002730245722119E-2</v>
      </c>
      <c r="I81" s="86">
        <v>0.18605874528707583</v>
      </c>
      <c r="J81" s="86">
        <v>0.18608474762728647</v>
      </c>
      <c r="K81" s="86">
        <v>0.18610474942744848</v>
      </c>
      <c r="L81" s="86">
        <v>1.8578052024682221</v>
      </c>
      <c r="M81" s="86">
        <v>1.9176925923333099</v>
      </c>
      <c r="N81" s="86">
        <v>1.8771129401646147</v>
      </c>
      <c r="O81" s="117">
        <v>6.2497604784430596</v>
      </c>
      <c r="P81" s="117">
        <v>6.4679041113700233</v>
      </c>
      <c r="Q81" s="117">
        <v>6.3187646888219939</v>
      </c>
    </row>
    <row r="82" spans="1:17" x14ac:dyDescent="0.25">
      <c r="A82" t="s">
        <v>184</v>
      </c>
      <c r="B82">
        <v>25</v>
      </c>
      <c r="C82">
        <v>60</v>
      </c>
      <c r="D82">
        <v>10</v>
      </c>
      <c r="E82">
        <v>5</v>
      </c>
      <c r="F82" s="116">
        <v>9.6290115867441392E-2</v>
      </c>
      <c r="G82" s="116">
        <v>9.636231991608285E-2</v>
      </c>
      <c r="H82" s="116">
        <v>9.643652963274213E-2</v>
      </c>
      <c r="I82" s="86">
        <v>0.18607183901706223</v>
      </c>
      <c r="J82" s="86">
        <v>0.18609590703327603</v>
      </c>
      <c r="K82" s="86">
        <v>0.18610994670940076</v>
      </c>
      <c r="L82" s="86">
        <v>1.9509975189886619</v>
      </c>
      <c r="M82" s="86">
        <v>1.9096426501292654</v>
      </c>
      <c r="N82" s="86">
        <v>1.8708430023245692</v>
      </c>
      <c r="O82" s="117">
        <v>6.2266545256895984</v>
      </c>
      <c r="P82" s="117">
        <v>6.0715461895316167</v>
      </c>
      <c r="Q82" s="117">
        <v>5.9314041481225948</v>
      </c>
    </row>
    <row r="83" spans="1:17" x14ac:dyDescent="0.25">
      <c r="A83" t="s">
        <v>185</v>
      </c>
      <c r="B83">
        <v>26</v>
      </c>
      <c r="C83">
        <v>59</v>
      </c>
      <c r="D83">
        <v>10</v>
      </c>
      <c r="E83">
        <v>5</v>
      </c>
      <c r="F83" s="116">
        <v>9.5728053394806556E-2</v>
      </c>
      <c r="G83" s="116">
        <v>9.5800469497733978E-2</v>
      </c>
      <c r="H83" s="116">
        <v>9.5872885600661401E-2</v>
      </c>
      <c r="I83" s="86">
        <v>0.18804249215995109</v>
      </c>
      <c r="J83" s="86">
        <v>0.18806059618568294</v>
      </c>
      <c r="K83" s="86">
        <v>0.18806864241934154</v>
      </c>
      <c r="L83" s="86">
        <v>1.9376215735616855</v>
      </c>
      <c r="M83" s="86">
        <v>1.8961613430773223</v>
      </c>
      <c r="N83" s="86">
        <v>1.9593303119725944</v>
      </c>
      <c r="O83" s="117">
        <v>5.8366051330947624</v>
      </c>
      <c r="P83" s="117">
        <v>5.7004105590724299</v>
      </c>
      <c r="Q83" s="117">
        <v>5.9100451192552406</v>
      </c>
    </row>
    <row r="84" spans="1:17" x14ac:dyDescent="0.25">
      <c r="A84" t="s">
        <v>186</v>
      </c>
      <c r="B84">
        <v>27</v>
      </c>
      <c r="C84">
        <v>58</v>
      </c>
      <c r="D84">
        <v>10</v>
      </c>
      <c r="E84">
        <v>5</v>
      </c>
      <c r="F84" s="116">
        <v>9.576303506892106E-2</v>
      </c>
      <c r="G84" s="116">
        <v>9.5837697021795232E-2</v>
      </c>
      <c r="H84" s="116">
        <v>9.5910341084051193E-2</v>
      </c>
      <c r="I84" s="86">
        <v>0.1880532803838835</v>
      </c>
      <c r="J84" s="86">
        <v>0.18806538772759285</v>
      </c>
      <c r="K84" s="86">
        <v>0.18806740561821106</v>
      </c>
      <c r="L84" s="86">
        <v>1.8842961698418175</v>
      </c>
      <c r="M84" s="86">
        <v>1.8444065081008219</v>
      </c>
      <c r="N84" s="86">
        <v>1.9052237134433891</v>
      </c>
      <c r="O84" s="117">
        <v>5.4866022152403211</v>
      </c>
      <c r="P84" s="117">
        <v>5.3582078709841454</v>
      </c>
      <c r="Q84" s="117">
        <v>5.5559389547730174</v>
      </c>
    </row>
    <row r="85" spans="1:17" x14ac:dyDescent="0.25">
      <c r="A85" t="s">
        <v>187</v>
      </c>
      <c r="B85">
        <v>28</v>
      </c>
      <c r="C85">
        <v>57</v>
      </c>
      <c r="D85">
        <v>10</v>
      </c>
      <c r="E85">
        <v>5</v>
      </c>
      <c r="F85" s="116">
        <v>9.5799714514218606E-2</v>
      </c>
      <c r="G85" s="116">
        <v>9.5872604500956679E-2</v>
      </c>
      <c r="H85" s="116">
        <v>9.5945494487694752E-2</v>
      </c>
      <c r="I85" s="86">
        <v>0.18806021522793306</v>
      </c>
      <c r="J85" s="86">
        <v>0.18806831411534841</v>
      </c>
      <c r="K85" s="86">
        <v>0.18806628939349457</v>
      </c>
      <c r="L85" s="86">
        <v>1.8367021330444731</v>
      </c>
      <c r="M85" s="86">
        <v>1.8991040605796778</v>
      </c>
      <c r="N85" s="86">
        <v>1.8568582390994037</v>
      </c>
      <c r="O85" s="117">
        <v>5.160987659320301</v>
      </c>
      <c r="P85" s="117">
        <v>5.3676024256167807</v>
      </c>
      <c r="Q85" s="117">
        <v>5.2263881999210362</v>
      </c>
    </row>
    <row r="86" spans="1:17" x14ac:dyDescent="0.25">
      <c r="A86" t="s">
        <v>188</v>
      </c>
      <c r="B86">
        <v>29</v>
      </c>
      <c r="C86">
        <v>56</v>
      </c>
      <c r="D86">
        <v>10</v>
      </c>
      <c r="E86">
        <v>5</v>
      </c>
      <c r="F86" s="116">
        <v>9.5835907273141077E-2</v>
      </c>
      <c r="G86" s="116">
        <v>9.590906135188737E-2</v>
      </c>
      <c r="H86" s="116">
        <v>9.5980183372890729E-2</v>
      </c>
      <c r="I86" s="86">
        <v>0.18806491205254089</v>
      </c>
      <c r="J86" s="86">
        <v>0.18806694411028385</v>
      </c>
      <c r="K86" s="86">
        <v>0.18805881587931203</v>
      </c>
      <c r="L86" s="86">
        <v>1.7889972201450077</v>
      </c>
      <c r="M86" s="86">
        <v>1.8490953278928375</v>
      </c>
      <c r="N86" s="86">
        <v>1.8083769548395487</v>
      </c>
      <c r="O86" s="117">
        <v>4.8526046916149168</v>
      </c>
      <c r="P86" s="117">
        <v>5.0474668368176347</v>
      </c>
      <c r="Q86" s="117">
        <v>4.9142126182657604</v>
      </c>
    </row>
    <row r="87" spans="1:17" x14ac:dyDescent="0.25">
      <c r="A87" t="s">
        <v>189</v>
      </c>
      <c r="B87">
        <v>30</v>
      </c>
      <c r="C87">
        <v>55</v>
      </c>
      <c r="D87">
        <v>10</v>
      </c>
      <c r="E87">
        <v>5</v>
      </c>
      <c r="F87" s="116">
        <v>9.5874454829931413E-2</v>
      </c>
      <c r="G87" s="116">
        <v>9.5945852219642844E-2</v>
      </c>
      <c r="H87" s="116">
        <v>9.6015209683933955E-2</v>
      </c>
      <c r="I87" s="86">
        <v>0.18806888420159359</v>
      </c>
      <c r="J87" s="86">
        <v>0.18806684427617326</v>
      </c>
      <c r="K87" s="86">
        <v>0.18805052487281065</v>
      </c>
      <c r="L87" s="86">
        <v>1.8407879007943471</v>
      </c>
      <c r="M87" s="86">
        <v>1.79902654758942</v>
      </c>
      <c r="N87" s="86">
        <v>1.7598334604886845</v>
      </c>
      <c r="O87" s="117">
        <v>4.887471594038522</v>
      </c>
      <c r="P87" s="117">
        <v>4.7487607453071519</v>
      </c>
      <c r="Q87" s="117">
        <v>4.6235562427837635</v>
      </c>
    </row>
    <row r="88" spans="1:17" x14ac:dyDescent="0.25">
      <c r="A88" t="s">
        <v>190</v>
      </c>
      <c r="B88">
        <v>31</v>
      </c>
      <c r="C88">
        <v>54</v>
      </c>
      <c r="D88">
        <v>10</v>
      </c>
      <c r="E88">
        <v>5</v>
      </c>
      <c r="F88" s="116">
        <v>9.5908509906100975E-2</v>
      </c>
      <c r="G88" s="116">
        <v>9.5980204185307186E-2</v>
      </c>
      <c r="H88" s="116">
        <v>9.6047801648558737E-2</v>
      </c>
      <c r="I88" s="86">
        <v>0.18806843321370631</v>
      </c>
      <c r="J88" s="86">
        <v>0.18806023958179702</v>
      </c>
      <c r="K88" s="86">
        <v>0.1880356586860692</v>
      </c>
      <c r="L88" s="86">
        <v>1.783808973665667</v>
      </c>
      <c r="M88" s="86">
        <v>1.7435495632794193</v>
      </c>
      <c r="N88" s="86">
        <v>1.8048891401602674</v>
      </c>
      <c r="O88" s="117">
        <v>4.5969224718548745</v>
      </c>
      <c r="P88" s="117">
        <v>4.4660414925519882</v>
      </c>
      <c r="Q88" s="117">
        <v>4.6674962718974813</v>
      </c>
    </row>
    <row r="89" spans="1:17" x14ac:dyDescent="0.25">
      <c r="A89" t="s">
        <v>191</v>
      </c>
      <c r="B89">
        <v>32</v>
      </c>
      <c r="C89">
        <v>53</v>
      </c>
      <c r="D89">
        <v>10</v>
      </c>
      <c r="E89">
        <v>5</v>
      </c>
      <c r="F89" s="116">
        <v>9.5945286990228931E-2</v>
      </c>
      <c r="G89" s="116">
        <v>9.6015241951578817E-2</v>
      </c>
      <c r="H89" s="116">
        <v>9.6076966917475776E-2</v>
      </c>
      <c r="I89" s="86">
        <v>0.18806568359370981</v>
      </c>
      <c r="J89" s="86">
        <v>0.18805128110166719</v>
      </c>
      <c r="K89" s="86">
        <v>0.18801630362099225</v>
      </c>
      <c r="L89" s="86">
        <v>1.7326650577025555</v>
      </c>
      <c r="M89" s="86">
        <v>1.6936960292329439</v>
      </c>
      <c r="N89" s="86">
        <v>1.7531083664076275</v>
      </c>
      <c r="O89" s="117">
        <v>4.3208546027278318</v>
      </c>
      <c r="P89" s="117">
        <v>4.1974993158816281</v>
      </c>
      <c r="Q89" s="117">
        <v>4.3874702434226904</v>
      </c>
    </row>
    <row r="90" spans="1:17" x14ac:dyDescent="0.25">
      <c r="A90" t="s">
        <v>192</v>
      </c>
      <c r="B90">
        <v>33</v>
      </c>
      <c r="C90">
        <v>52</v>
      </c>
      <c r="D90">
        <v>10</v>
      </c>
      <c r="E90">
        <v>5</v>
      </c>
      <c r="F90" s="116">
        <v>9.5979360344325026E-2</v>
      </c>
      <c r="G90" s="116">
        <v>9.6047580360077642E-2</v>
      </c>
      <c r="H90" s="116">
        <v>9.6105464009807143E-2</v>
      </c>
      <c r="I90" s="86">
        <v>0.18805984342472748</v>
      </c>
      <c r="J90" s="86">
        <v>0.1880371034194766</v>
      </c>
      <c r="K90" s="86">
        <v>0.18798748886256561</v>
      </c>
      <c r="L90" s="86">
        <v>1.6652671227071356</v>
      </c>
      <c r="M90" s="86">
        <v>1.7262723549756165</v>
      </c>
      <c r="N90" s="86">
        <v>1.6849703036204156</v>
      </c>
      <c r="O90" s="117">
        <v>4.0631841382261555</v>
      </c>
      <c r="P90" s="117">
        <v>4.2610345875479867</v>
      </c>
      <c r="Q90" s="117">
        <v>4.1258121799602669</v>
      </c>
    </row>
    <row r="91" spans="1:17" x14ac:dyDescent="0.25">
      <c r="A91" t="s">
        <v>193</v>
      </c>
      <c r="B91">
        <v>34</v>
      </c>
      <c r="C91">
        <v>51</v>
      </c>
      <c r="D91">
        <v>10</v>
      </c>
      <c r="E91">
        <v>5</v>
      </c>
      <c r="F91" s="116">
        <v>9.5192087930353844E-2</v>
      </c>
      <c r="G91" s="116">
        <v>9.5256498161191791E-2</v>
      </c>
      <c r="H91" s="116">
        <v>9.5306364146356667E-2</v>
      </c>
      <c r="I91" s="86">
        <v>0.18805086330486817</v>
      </c>
      <c r="J91" s="86">
        <v>0.18801554156537639</v>
      </c>
      <c r="K91" s="86">
        <v>0.18795113133453842</v>
      </c>
      <c r="L91" s="86">
        <v>1.6203037669596294</v>
      </c>
      <c r="M91" s="86">
        <v>1.6794801471046563</v>
      </c>
      <c r="N91" s="86">
        <v>1.6393899727814831</v>
      </c>
      <c r="O91" s="117">
        <v>3.8186145567121694</v>
      </c>
      <c r="P91" s="117">
        <v>4.0051715182114735</v>
      </c>
      <c r="Q91" s="117">
        <v>3.8775977061646825</v>
      </c>
    </row>
    <row r="92" spans="1:17" x14ac:dyDescent="0.25">
      <c r="A92" t="s">
        <v>194</v>
      </c>
      <c r="B92">
        <v>35</v>
      </c>
      <c r="C92">
        <v>50</v>
      </c>
      <c r="D92">
        <v>10</v>
      </c>
      <c r="E92">
        <v>5</v>
      </c>
      <c r="F92" s="116">
        <v>9.4254170191875833E-2</v>
      </c>
      <c r="G92" s="116">
        <v>9.4312662551311377E-2</v>
      </c>
      <c r="H92" s="116">
        <v>9.4356531820888045E-2</v>
      </c>
      <c r="I92" s="86">
        <v>0.19051379270725619</v>
      </c>
      <c r="J92" s="86">
        <v>0.19045947837349461</v>
      </c>
      <c r="K92" s="86">
        <v>0.19037173983434127</v>
      </c>
      <c r="L92" s="86">
        <v>1.6781457922058931</v>
      </c>
      <c r="M92" s="86">
        <v>1.6364490959796949</v>
      </c>
      <c r="N92" s="86">
        <v>1.597284283311921</v>
      </c>
      <c r="O92" s="117">
        <v>3.877656963202039</v>
      </c>
      <c r="P92" s="117">
        <v>3.7523705073167672</v>
      </c>
      <c r="Q92" s="117">
        <v>3.6394134051953748</v>
      </c>
    </row>
    <row r="93" spans="1:17" x14ac:dyDescent="0.25">
      <c r="A93" t="s">
        <v>195</v>
      </c>
      <c r="B93">
        <v>36</v>
      </c>
      <c r="C93">
        <v>49</v>
      </c>
      <c r="D93">
        <v>10</v>
      </c>
      <c r="E93">
        <v>5</v>
      </c>
      <c r="F93" s="116">
        <v>9.428558821860876E-2</v>
      </c>
      <c r="G93" s="116">
        <v>9.4336015060816875E-2</v>
      </c>
      <c r="H93" s="116">
        <v>9.4373835192472957E-2</v>
      </c>
      <c r="I93" s="86">
        <v>0.19048949755955094</v>
      </c>
      <c r="J93" s="86">
        <v>0.19042016065151479</v>
      </c>
      <c r="K93" s="86">
        <v>0.19031300361182257</v>
      </c>
      <c r="L93" s="86">
        <v>1.6311339526029707</v>
      </c>
      <c r="M93" s="86">
        <v>1.5907210408100232</v>
      </c>
      <c r="N93" s="86">
        <v>1.6522817095539957</v>
      </c>
      <c r="O93" s="117">
        <v>3.7198473747575833</v>
      </c>
      <c r="P93" s="117">
        <v>3.6016174409638251</v>
      </c>
      <c r="Q93" s="117">
        <v>3.7836541390982421</v>
      </c>
    </row>
    <row r="94" spans="1:17" x14ac:dyDescent="0.25">
      <c r="A94" t="s">
        <v>196</v>
      </c>
      <c r="B94">
        <v>37</v>
      </c>
      <c r="C94">
        <v>48</v>
      </c>
      <c r="D94">
        <v>10</v>
      </c>
      <c r="E94">
        <v>5</v>
      </c>
      <c r="F94" s="116">
        <v>9.4312418474756507E-2</v>
      </c>
      <c r="G94" s="116">
        <v>9.4356814717565907E-2</v>
      </c>
      <c r="H94" s="116">
        <v>9.4386412212772164E-2</v>
      </c>
      <c r="I94" s="86">
        <v>0.19045988165230132</v>
      </c>
      <c r="J94" s="86">
        <v>0.19037108916668252</v>
      </c>
      <c r="K94" s="86">
        <v>0.19024635686545613</v>
      </c>
      <c r="L94" s="86">
        <v>1.5841086820023973</v>
      </c>
      <c r="M94" s="86">
        <v>1.5451774052721596</v>
      </c>
      <c r="N94" s="86">
        <v>1.6045224972675169</v>
      </c>
      <c r="O94" s="117">
        <v>3.5702718529934696</v>
      </c>
      <c r="P94" s="117">
        <v>3.4588203706874863</v>
      </c>
      <c r="Q94" s="117">
        <v>3.6305090980586159</v>
      </c>
    </row>
    <row r="95" spans="1:17" x14ac:dyDescent="0.25">
      <c r="A95" t="s">
        <v>197</v>
      </c>
      <c r="B95">
        <v>38</v>
      </c>
      <c r="C95">
        <v>47</v>
      </c>
      <c r="D95">
        <v>10</v>
      </c>
      <c r="E95">
        <v>5</v>
      </c>
      <c r="F95" s="116">
        <v>9.4337695282157574E-2</v>
      </c>
      <c r="G95" s="116">
        <v>9.4373873423324692E-2</v>
      </c>
      <c r="H95" s="116">
        <v>9.4395154682834742E-2</v>
      </c>
      <c r="I95" s="86">
        <v>0.1904204538441403</v>
      </c>
      <c r="J95" s="86">
        <v>0.19031404754659001</v>
      </c>
      <c r="K95" s="86">
        <v>0.19017146310787258</v>
      </c>
      <c r="L95" s="86">
        <v>1.5328039974717864</v>
      </c>
      <c r="M95" s="86">
        <v>1.5937301153231453</v>
      </c>
      <c r="N95" s="86">
        <v>1.5524891625185946</v>
      </c>
      <c r="O95" s="117">
        <v>3.4285215696205764</v>
      </c>
      <c r="P95" s="117">
        <v>3.6081183748778987</v>
      </c>
      <c r="Q95" s="117">
        <v>3.485336148134591</v>
      </c>
    </row>
    <row r="96" spans="1:17" x14ac:dyDescent="0.25">
      <c r="A96" t="s">
        <v>198</v>
      </c>
      <c r="B96">
        <v>39</v>
      </c>
      <c r="C96">
        <v>46</v>
      </c>
      <c r="D96">
        <v>10</v>
      </c>
      <c r="E96">
        <v>5</v>
      </c>
      <c r="F96" s="116">
        <v>9.4356930067082442E-2</v>
      </c>
      <c r="G96" s="116">
        <v>9.4386934996463709E-2</v>
      </c>
      <c r="H96" s="116">
        <v>9.4401937461154328E-2</v>
      </c>
      <c r="I96" s="86">
        <v>0.19037270408710003</v>
      </c>
      <c r="J96" s="86">
        <v>0.19024625474185045</v>
      </c>
      <c r="K96" s="86">
        <v>0.19008980046721963</v>
      </c>
      <c r="L96" s="86">
        <v>1.4866778113547225</v>
      </c>
      <c r="M96" s="86">
        <v>1.5454317495017038</v>
      </c>
      <c r="N96" s="86">
        <v>1.50563235388671</v>
      </c>
      <c r="O96" s="117">
        <v>3.2988383805910972</v>
      </c>
      <c r="P96" s="117">
        <v>3.4682097773205598</v>
      </c>
      <c r="Q96" s="117">
        <v>3.3523564585610495</v>
      </c>
    </row>
    <row r="97" spans="1:17" x14ac:dyDescent="0.25">
      <c r="A97" t="s">
        <v>199</v>
      </c>
      <c r="B97">
        <v>40</v>
      </c>
      <c r="C97">
        <v>45</v>
      </c>
      <c r="D97">
        <v>10</v>
      </c>
      <c r="E97">
        <v>5</v>
      </c>
      <c r="F97" s="116">
        <v>9.4374500615457713E-2</v>
      </c>
      <c r="G97" s="116">
        <v>9.4396095622692036E-2</v>
      </c>
      <c r="H97" s="116">
        <v>9.4406893126309191E-2</v>
      </c>
      <c r="I97" s="86">
        <v>0.19031247975468071</v>
      </c>
      <c r="J97" s="86">
        <v>0.19016995270693415</v>
      </c>
      <c r="K97" s="86">
        <v>0.19000583065195326</v>
      </c>
      <c r="L97" s="86">
        <v>1.5338026648238927</v>
      </c>
      <c r="M97" s="86">
        <v>1.4929600276416093</v>
      </c>
      <c r="N97" s="86">
        <v>1.4546008162912734</v>
      </c>
      <c r="O97" s="117">
        <v>3.452242641501285</v>
      </c>
      <c r="P97" s="117">
        <v>3.3311292029282829</v>
      </c>
      <c r="Q97" s="117">
        <v>3.2219362083486298</v>
      </c>
    </row>
    <row r="98" spans="1:17" x14ac:dyDescent="0.25">
      <c r="A98" t="s">
        <v>200</v>
      </c>
      <c r="B98">
        <v>41</v>
      </c>
      <c r="C98">
        <v>44</v>
      </c>
      <c r="D98">
        <v>10</v>
      </c>
      <c r="E98">
        <v>5</v>
      </c>
      <c r="F98" s="116">
        <v>9.4385589069011011E-2</v>
      </c>
      <c r="G98" s="116">
        <v>9.4403006196142975E-2</v>
      </c>
      <c r="H98" s="116">
        <v>9.4411714759708956E-2</v>
      </c>
      <c r="I98" s="86">
        <v>0.19024510252156457</v>
      </c>
      <c r="J98" s="86">
        <v>0.19009052551826838</v>
      </c>
      <c r="K98" s="86">
        <v>0.18992070852873172</v>
      </c>
      <c r="L98" s="86">
        <v>1.4847796080275539</v>
      </c>
      <c r="M98" s="86">
        <v>1.4453515864825677</v>
      </c>
      <c r="N98" s="86">
        <v>1.5054101951153667</v>
      </c>
      <c r="O98" s="117">
        <v>3.3192581174698139</v>
      </c>
      <c r="P98" s="117">
        <v>3.2053326888996296</v>
      </c>
      <c r="Q98" s="117">
        <v>3.3807427533865426</v>
      </c>
    </row>
    <row r="99" spans="1:17" x14ac:dyDescent="0.25">
      <c r="A99" t="s">
        <v>201</v>
      </c>
      <c r="B99">
        <v>42</v>
      </c>
      <c r="C99">
        <v>43</v>
      </c>
      <c r="D99">
        <v>10</v>
      </c>
      <c r="E99">
        <v>5</v>
      </c>
      <c r="F99" s="116">
        <v>9.4394405606692544E-2</v>
      </c>
      <c r="G99" s="116">
        <v>9.4407583354747179E-2</v>
      </c>
      <c r="H99" s="116">
        <v>9.4418564811459368E-2</v>
      </c>
      <c r="I99" s="86">
        <v>0.19017027846777931</v>
      </c>
      <c r="J99" s="86">
        <v>0.19000555661709637</v>
      </c>
      <c r="K99" s="86">
        <v>0.18983863847507099</v>
      </c>
      <c r="L99" s="86">
        <v>1.4359484574347756</v>
      </c>
      <c r="M99" s="86">
        <v>1.3979328505884963</v>
      </c>
      <c r="N99" s="86">
        <v>1.4558819976587534</v>
      </c>
      <c r="O99" s="117">
        <v>3.1897332164906338</v>
      </c>
      <c r="P99" s="117">
        <v>3.0823587290501258</v>
      </c>
      <c r="Q99" s="117">
        <v>3.2477658226319037</v>
      </c>
    </row>
    <row r="100" spans="1:17" x14ac:dyDescent="0.25">
      <c r="A100" t="s">
        <v>202</v>
      </c>
      <c r="B100">
        <v>43</v>
      </c>
      <c r="C100">
        <v>42</v>
      </c>
      <c r="D100">
        <v>10</v>
      </c>
      <c r="E100">
        <v>5</v>
      </c>
      <c r="F100" s="116">
        <v>9.4401617591305442E-2</v>
      </c>
      <c r="G100" s="116">
        <v>9.4412703058036854E-2</v>
      </c>
      <c r="H100" s="116">
        <v>9.4428222711460827E-2</v>
      </c>
      <c r="I100" s="86">
        <v>0.19009136641680024</v>
      </c>
      <c r="J100" s="86">
        <v>0.18992065022913659</v>
      </c>
      <c r="K100" s="86">
        <v>0.18976101950820434</v>
      </c>
      <c r="L100" s="86">
        <v>1.3831824601311189</v>
      </c>
      <c r="M100" s="86">
        <v>1.4429708164002828</v>
      </c>
      <c r="N100" s="86">
        <v>1.4024999944572667</v>
      </c>
      <c r="O100" s="117">
        <v>3.071184216069049</v>
      </c>
      <c r="P100" s="117">
        <v>3.244177358599329</v>
      </c>
      <c r="Q100" s="117">
        <v>3.1259109482286531</v>
      </c>
    </row>
    <row r="101" spans="1:17" x14ac:dyDescent="0.25">
      <c r="A101" t="s">
        <v>203</v>
      </c>
      <c r="B101">
        <v>44</v>
      </c>
      <c r="C101">
        <v>41</v>
      </c>
      <c r="D101">
        <v>10</v>
      </c>
      <c r="E101">
        <v>5</v>
      </c>
      <c r="F101" s="116">
        <v>9.3933380517653806E-2</v>
      </c>
      <c r="G101" s="116">
        <v>9.394681908993989E-2</v>
      </c>
      <c r="H101" s="116">
        <v>9.3969216710416692E-2</v>
      </c>
      <c r="I101" s="86">
        <v>0.19000573379084207</v>
      </c>
      <c r="J101" s="86">
        <v>0.18983999139931373</v>
      </c>
      <c r="K101" s="86">
        <v>0.18968992734211917</v>
      </c>
      <c r="L101" s="86">
        <v>1.34687194832421</v>
      </c>
      <c r="M101" s="86">
        <v>1.4049848144133168</v>
      </c>
      <c r="N101" s="86">
        <v>1.3656232361873875</v>
      </c>
      <c r="O101" s="117">
        <v>2.9587816590365441</v>
      </c>
      <c r="P101" s="117">
        <v>3.1214309391770216</v>
      </c>
      <c r="Q101" s="117">
        <v>3.0101774787446582</v>
      </c>
    </row>
    <row r="102" spans="1:17" x14ac:dyDescent="0.25">
      <c r="A102" t="s">
        <v>204</v>
      </c>
      <c r="B102">
        <v>45</v>
      </c>
      <c r="C102">
        <v>40</v>
      </c>
      <c r="D102">
        <v>10</v>
      </c>
      <c r="E102">
        <v>5</v>
      </c>
      <c r="F102" s="116">
        <v>9.292862043899755E-2</v>
      </c>
      <c r="G102" s="116">
        <v>9.2946736504097627E-2</v>
      </c>
      <c r="H102" s="116">
        <v>9.2976175109885262E-2</v>
      </c>
      <c r="I102" s="86">
        <v>0.19341843354914096</v>
      </c>
      <c r="J102" s="86">
        <v>0.19324859543882772</v>
      </c>
      <c r="K102" s="86">
        <v>0.19310140240988957</v>
      </c>
      <c r="L102" s="86">
        <v>1.4176681453904805</v>
      </c>
      <c r="M102" s="86">
        <v>1.3773848101323152</v>
      </c>
      <c r="N102" s="86">
        <v>1.3395312921056981</v>
      </c>
      <c r="O102" s="117">
        <v>3.1139568430039155</v>
      </c>
      <c r="P102" s="117">
        <v>3.0026879711592245</v>
      </c>
      <c r="Q102" s="117">
        <v>2.9025219827127451</v>
      </c>
    </row>
    <row r="103" spans="1:17" x14ac:dyDescent="0.25">
      <c r="A103" t="s">
        <v>205</v>
      </c>
      <c r="B103">
        <v>46</v>
      </c>
      <c r="C103">
        <v>39</v>
      </c>
      <c r="D103">
        <v>10</v>
      </c>
      <c r="E103">
        <v>5</v>
      </c>
      <c r="F103" s="116">
        <v>9.293639409174026E-2</v>
      </c>
      <c r="G103" s="116">
        <v>9.2959308533796511E-2</v>
      </c>
      <c r="H103" s="116">
        <v>9.2995971641086514E-2</v>
      </c>
      <c r="I103" s="86">
        <v>0.19333143907279002</v>
      </c>
      <c r="J103" s="86">
        <v>0.19317103797839627</v>
      </c>
      <c r="K103" s="86">
        <v>0.19304042565867563</v>
      </c>
      <c r="L103" s="86">
        <v>1.3501945436130576</v>
      </c>
      <c r="M103" s="86">
        <v>1.3112812381131331</v>
      </c>
      <c r="N103" s="86">
        <v>1.3705494424916247</v>
      </c>
      <c r="O103" s="117">
        <v>2.9770007745081415</v>
      </c>
      <c r="P103" s="117">
        <v>2.8719930523411685</v>
      </c>
      <c r="Q103" s="117">
        <v>3.0337369330394175</v>
      </c>
    </row>
    <row r="104" spans="1:17" x14ac:dyDescent="0.25">
      <c r="A104" t="s">
        <v>206</v>
      </c>
      <c r="B104">
        <v>47</v>
      </c>
      <c r="C104">
        <v>38</v>
      </c>
      <c r="D104">
        <v>10</v>
      </c>
      <c r="E104">
        <v>5</v>
      </c>
      <c r="F104" s="116">
        <v>9.2946776488171914E-2</v>
      </c>
      <c r="G104" s="116">
        <v>9.2974626404970284E-2</v>
      </c>
      <c r="H104" s="116">
        <v>9.3021042932967576E-2</v>
      </c>
      <c r="I104" s="86">
        <v>0.19324825183751429</v>
      </c>
      <c r="J104" s="86">
        <v>0.19310203977432283</v>
      </c>
      <c r="K104" s="86">
        <v>0.19298599845432962</v>
      </c>
      <c r="L104" s="86">
        <v>1.2785548678173324</v>
      </c>
      <c r="M104" s="86">
        <v>1.241010859146725</v>
      </c>
      <c r="N104" s="86">
        <v>1.2982354756881831</v>
      </c>
      <c r="O104" s="117">
        <v>2.8469043657065409</v>
      </c>
      <c r="P104" s="117">
        <v>2.7479095156203219</v>
      </c>
      <c r="Q104" s="117">
        <v>2.9004667181890129</v>
      </c>
    </row>
    <row r="105" spans="1:17" x14ac:dyDescent="0.25">
      <c r="A105" t="s">
        <v>207</v>
      </c>
      <c r="B105">
        <v>48</v>
      </c>
      <c r="C105">
        <v>37</v>
      </c>
      <c r="D105">
        <v>10</v>
      </c>
      <c r="E105">
        <v>5</v>
      </c>
      <c r="F105" s="116">
        <v>9.2958581552274197E-2</v>
      </c>
      <c r="G105" s="116">
        <v>9.2996226130984308E-2</v>
      </c>
      <c r="H105" s="116">
        <v>9.3047987426710707E-2</v>
      </c>
      <c r="I105" s="86">
        <v>0.19317080286475244</v>
      </c>
      <c r="J105" s="86">
        <v>0.19304139962543646</v>
      </c>
      <c r="K105" s="86">
        <v>0.19293552424781427</v>
      </c>
      <c r="L105" s="86">
        <v>1.2066899121940202</v>
      </c>
      <c r="M105" s="86">
        <v>1.2654954497115485</v>
      </c>
      <c r="N105" s="86">
        <v>1.2256957188702862</v>
      </c>
      <c r="O105" s="117">
        <v>2.7233146992668718</v>
      </c>
      <c r="P105" s="117">
        <v>2.8831512276838231</v>
      </c>
      <c r="Q105" s="117">
        <v>2.7738384294681762</v>
      </c>
    </row>
    <row r="106" spans="1:17" x14ac:dyDescent="0.25">
      <c r="A106" t="s">
        <v>208</v>
      </c>
      <c r="B106">
        <v>49</v>
      </c>
      <c r="C106">
        <v>36</v>
      </c>
      <c r="D106">
        <v>10</v>
      </c>
      <c r="E106">
        <v>5</v>
      </c>
      <c r="F106" s="116">
        <v>9.2974451901245536E-2</v>
      </c>
      <c r="G106" s="116">
        <v>9.3019813444683991E-2</v>
      </c>
      <c r="H106" s="116">
        <v>9.3077112236395712E-2</v>
      </c>
      <c r="I106" s="86">
        <v>0.19310170296783866</v>
      </c>
      <c r="J106" s="86">
        <v>0.19298471793476055</v>
      </c>
      <c r="K106" s="86">
        <v>0.19288921994857433</v>
      </c>
      <c r="L106" s="86">
        <v>1.1382142354073108</v>
      </c>
      <c r="M106" s="86">
        <v>1.195212208462554</v>
      </c>
      <c r="N106" s="86">
        <v>1.1566071475467761</v>
      </c>
      <c r="O106" s="117">
        <v>2.6095230591824894</v>
      </c>
      <c r="P106" s="117">
        <v>2.7602690178270866</v>
      </c>
      <c r="Q106" s="117">
        <v>2.6571192554976997</v>
      </c>
    </row>
    <row r="107" spans="1:17" x14ac:dyDescent="0.25">
      <c r="A107" t="s">
        <v>209</v>
      </c>
      <c r="B107">
        <v>50</v>
      </c>
      <c r="C107">
        <v>35</v>
      </c>
      <c r="D107">
        <v>10</v>
      </c>
      <c r="E107">
        <v>5</v>
      </c>
      <c r="F107" s="116">
        <v>9.2623936680989741E-2</v>
      </c>
      <c r="G107" s="116">
        <v>9.2677284499063983E-2</v>
      </c>
      <c r="H107" s="116">
        <v>9.2737907019602897E-2</v>
      </c>
      <c r="I107" s="86">
        <v>0.19304150460246175</v>
      </c>
      <c r="J107" s="86">
        <v>0.19293480896631326</v>
      </c>
      <c r="K107" s="86">
        <v>0.19284266273509412</v>
      </c>
      <c r="L107" s="86">
        <v>1.1674466764309339</v>
      </c>
      <c r="M107" s="86">
        <v>1.1276831527590521</v>
      </c>
      <c r="N107" s="86">
        <v>1.0903105812972249</v>
      </c>
      <c r="O107" s="117">
        <v>2.7472671367741057</v>
      </c>
      <c r="P107" s="117">
        <v>2.6395481924789275</v>
      </c>
      <c r="Q107" s="117">
        <v>2.5425764086248872</v>
      </c>
    </row>
    <row r="108" spans="1:17" x14ac:dyDescent="0.25">
      <c r="A108" t="s">
        <v>210</v>
      </c>
      <c r="B108">
        <v>51</v>
      </c>
      <c r="C108">
        <v>34</v>
      </c>
      <c r="D108">
        <v>10</v>
      </c>
      <c r="E108">
        <v>5</v>
      </c>
      <c r="F108" s="116">
        <v>9.1550059659399066E-2</v>
      </c>
      <c r="G108" s="116">
        <v>9.1606760741157103E-2</v>
      </c>
      <c r="H108" s="116">
        <v>9.1668392351763647E-2</v>
      </c>
      <c r="I108" s="86">
        <v>0.19561626680077704</v>
      </c>
      <c r="J108" s="86">
        <v>0.19551272569495803</v>
      </c>
      <c r="K108" s="86">
        <v>0.19541411511798756</v>
      </c>
      <c r="L108" s="86">
        <v>1.1149059748148586</v>
      </c>
      <c r="M108" s="86">
        <v>1.0766697235945528</v>
      </c>
      <c r="N108" s="86">
        <v>1.1349017345600489</v>
      </c>
      <c r="O108" s="117">
        <v>2.6253513001804571</v>
      </c>
      <c r="P108" s="117">
        <v>2.5255426046997802</v>
      </c>
      <c r="Q108" s="117">
        <v>2.6793208689564043</v>
      </c>
    </row>
    <row r="109" spans="1:17" x14ac:dyDescent="0.25">
      <c r="A109" t="s">
        <v>211</v>
      </c>
      <c r="B109">
        <v>52</v>
      </c>
      <c r="C109">
        <v>33</v>
      </c>
      <c r="D109">
        <v>10</v>
      </c>
      <c r="E109">
        <v>5</v>
      </c>
      <c r="F109" s="116">
        <v>9.1576837494700566E-2</v>
      </c>
      <c r="G109" s="116">
        <v>9.1637044154058808E-2</v>
      </c>
      <c r="H109" s="116">
        <v>9.1699759424223648E-2</v>
      </c>
      <c r="I109" s="86">
        <v>0.19556126403881322</v>
      </c>
      <c r="J109" s="86">
        <v>0.19546342821735607</v>
      </c>
      <c r="K109" s="86">
        <v>0.19536308378509232</v>
      </c>
      <c r="L109" s="86">
        <v>1.0879995584844981</v>
      </c>
      <c r="M109" s="86">
        <v>1.0510828418546661</v>
      </c>
      <c r="N109" s="86">
        <v>1.1073459650249482</v>
      </c>
      <c r="O109" s="117">
        <v>2.4862816618041426</v>
      </c>
      <c r="P109" s="117">
        <v>2.3921761446163958</v>
      </c>
      <c r="Q109" s="117">
        <v>2.5372390731184793</v>
      </c>
    </row>
    <row r="110" spans="1:17" x14ac:dyDescent="0.25">
      <c r="A110" t="s">
        <v>212</v>
      </c>
      <c r="B110">
        <v>53</v>
      </c>
      <c r="C110">
        <v>32</v>
      </c>
      <c r="D110">
        <v>10</v>
      </c>
      <c r="E110">
        <v>5</v>
      </c>
      <c r="F110" s="116">
        <v>9.1608007460684496E-2</v>
      </c>
      <c r="G110" s="116">
        <v>9.1669328155141352E-2</v>
      </c>
      <c r="H110" s="116">
        <v>9.1733203878533925E-2</v>
      </c>
      <c r="I110" s="86">
        <v>0.19551081415997038</v>
      </c>
      <c r="J110" s="86">
        <v>0.19541372306041366</v>
      </c>
      <c r="K110" s="86">
        <v>0.19531407693192127</v>
      </c>
      <c r="L110" s="86">
        <v>1.0654240709276033</v>
      </c>
      <c r="M110" s="86">
        <v>1.1232571508872338</v>
      </c>
      <c r="N110" s="86">
        <v>1.08411921765014</v>
      </c>
      <c r="O110" s="117">
        <v>2.3286354867968879</v>
      </c>
      <c r="P110" s="117">
        <v>2.4808002350626621</v>
      </c>
      <c r="Q110" s="117">
        <v>2.3767083562221343</v>
      </c>
    </row>
    <row r="111" spans="1:17" x14ac:dyDescent="0.25">
      <c r="A111" t="s">
        <v>213</v>
      </c>
      <c r="B111">
        <v>54</v>
      </c>
      <c r="C111">
        <v>31</v>
      </c>
      <c r="D111">
        <v>10</v>
      </c>
      <c r="E111">
        <v>5</v>
      </c>
      <c r="F111" s="116">
        <v>9.1637450967113454E-2</v>
      </c>
      <c r="G111" s="116">
        <v>9.1699963013705768E-2</v>
      </c>
      <c r="H111" s="116">
        <v>9.1762475060298082E-2</v>
      </c>
      <c r="I111" s="86">
        <v>0.19546214635111975</v>
      </c>
      <c r="J111" s="86">
        <v>0.19536316894401526</v>
      </c>
      <c r="K111" s="86">
        <v>0.19525637753108671</v>
      </c>
      <c r="L111" s="86">
        <v>1.0407239936862833</v>
      </c>
      <c r="M111" s="86">
        <v>1.0967920901423711</v>
      </c>
      <c r="N111" s="86">
        <v>1.0588186265061497</v>
      </c>
      <c r="O111" s="117">
        <v>2.1746039601381515</v>
      </c>
      <c r="P111" s="117">
        <v>2.3181342237827081</v>
      </c>
      <c r="Q111" s="117">
        <v>2.2198965425628896</v>
      </c>
    </row>
    <row r="112" spans="1:17" x14ac:dyDescent="0.25">
      <c r="A112" t="s">
        <v>214</v>
      </c>
      <c r="B112">
        <v>55</v>
      </c>
      <c r="C112">
        <v>30</v>
      </c>
      <c r="D112">
        <v>10</v>
      </c>
      <c r="E112">
        <v>5</v>
      </c>
      <c r="F112" s="116">
        <v>9.0392281932706112E-2</v>
      </c>
      <c r="G112" s="116">
        <v>9.0453409876149471E-2</v>
      </c>
      <c r="H112" s="116">
        <v>9.051453781959283E-2</v>
      </c>
      <c r="I112" s="86">
        <v>0.19541540424174772</v>
      </c>
      <c r="J112" s="86">
        <v>0.19531175251156116</v>
      </c>
      <c r="K112" s="86">
        <v>0.19520012757136024</v>
      </c>
      <c r="L112" s="86">
        <v>1.1331765268697178</v>
      </c>
      <c r="M112" s="86">
        <v>1.0944851964067399</v>
      </c>
      <c r="N112" s="86">
        <v>1.0581007813745813</v>
      </c>
      <c r="O112" s="117">
        <v>2.2590708552596608</v>
      </c>
      <c r="P112" s="117">
        <v>2.1560862169776218</v>
      </c>
      <c r="Q112" s="117">
        <v>2.063472067187583</v>
      </c>
    </row>
    <row r="113" spans="1:17" x14ac:dyDescent="0.25">
      <c r="A113" t="s">
        <v>215</v>
      </c>
      <c r="B113">
        <v>18</v>
      </c>
      <c r="C113">
        <v>67</v>
      </c>
      <c r="D113">
        <v>12</v>
      </c>
      <c r="E113">
        <v>5</v>
      </c>
      <c r="F113" s="116">
        <v>9.8432390106093878E-2</v>
      </c>
      <c r="G113" s="116">
        <v>9.8504040574636756E-2</v>
      </c>
      <c r="H113" s="116">
        <v>9.8577397006716375E-2</v>
      </c>
      <c r="I113" s="86">
        <v>0.18232997087920244</v>
      </c>
      <c r="J113" s="86">
        <v>0.18237603189469428</v>
      </c>
      <c r="K113" s="86">
        <v>0.18241526905603919</v>
      </c>
      <c r="L113" s="86">
        <v>1.6806095066524047</v>
      </c>
      <c r="M113" s="86">
        <v>1.7452859962571159</v>
      </c>
      <c r="N113" s="86">
        <v>1.7014922063055824</v>
      </c>
      <c r="O113" s="117">
        <v>6.5753413206546121</v>
      </c>
      <c r="P113" s="117">
        <v>6.8155853416789069</v>
      </c>
      <c r="Q113" s="117">
        <v>6.6514290003565462</v>
      </c>
    </row>
    <row r="114" spans="1:17" x14ac:dyDescent="0.25">
      <c r="A114" t="s">
        <v>216</v>
      </c>
      <c r="B114">
        <v>19</v>
      </c>
      <c r="C114">
        <v>66</v>
      </c>
      <c r="D114">
        <v>12</v>
      </c>
      <c r="E114">
        <v>5</v>
      </c>
      <c r="F114" s="116">
        <v>9.8468002044259234E-2</v>
      </c>
      <c r="G114" s="116">
        <v>9.8539790412150691E-2</v>
      </c>
      <c r="H114" s="116">
        <v>9.8613288026896714E-2</v>
      </c>
      <c r="I114" s="86">
        <v>0.18235441917228012</v>
      </c>
      <c r="J114" s="86">
        <v>0.18239715034364409</v>
      </c>
      <c r="K114" s="86">
        <v>0.18243304452758982</v>
      </c>
      <c r="L114" s="86">
        <v>1.6428255217903336</v>
      </c>
      <c r="M114" s="86">
        <v>1.7050369795556983</v>
      </c>
      <c r="N114" s="86">
        <v>1.6628818243817227</v>
      </c>
      <c r="O114" s="117">
        <v>6.1601461747910022</v>
      </c>
      <c r="P114" s="117">
        <v>6.3860504945705774</v>
      </c>
      <c r="Q114" s="117">
        <v>6.2316080765332371</v>
      </c>
    </row>
    <row r="115" spans="1:17" x14ac:dyDescent="0.25">
      <c r="A115" t="s">
        <v>217</v>
      </c>
      <c r="B115">
        <v>20</v>
      </c>
      <c r="C115">
        <v>65</v>
      </c>
      <c r="D115">
        <v>12</v>
      </c>
      <c r="E115">
        <v>5</v>
      </c>
      <c r="F115" s="116">
        <v>9.8504661052508991E-2</v>
      </c>
      <c r="G115" s="116">
        <v>9.8576593518199765E-2</v>
      </c>
      <c r="H115" s="116">
        <v>9.8650238661645101E-2</v>
      </c>
      <c r="I115" s="86">
        <v>0.1823762033702073</v>
      </c>
      <c r="J115" s="86">
        <v>0.18241559495856177</v>
      </c>
      <c r="K115" s="86">
        <v>0.18244813583589806</v>
      </c>
      <c r="L115" s="86">
        <v>1.7075859635781949</v>
      </c>
      <c r="M115" s="86">
        <v>1.664378529186598</v>
      </c>
      <c r="N115" s="86">
        <v>1.62385143548086</v>
      </c>
      <c r="O115" s="117">
        <v>6.1401090290658544</v>
      </c>
      <c r="P115" s="117">
        <v>5.9789734552074822</v>
      </c>
      <c r="Q115" s="117">
        <v>5.8333718685828106</v>
      </c>
    </row>
    <row r="116" spans="1:17" x14ac:dyDescent="0.25">
      <c r="A116" t="s">
        <v>218</v>
      </c>
      <c r="B116">
        <v>21</v>
      </c>
      <c r="C116">
        <v>64</v>
      </c>
      <c r="D116">
        <v>12</v>
      </c>
      <c r="E116">
        <v>5</v>
      </c>
      <c r="F116" s="116">
        <v>9.8541342363200432E-2</v>
      </c>
      <c r="G116" s="116">
        <v>9.8613425691527978E-2</v>
      </c>
      <c r="H116" s="116">
        <v>9.8687225289577615E-2</v>
      </c>
      <c r="I116" s="86">
        <v>0.18239656471452428</v>
      </c>
      <c r="J116" s="86">
        <v>0.18243260637868805</v>
      </c>
      <c r="K116" s="86">
        <v>0.18246178296396348</v>
      </c>
      <c r="L116" s="86">
        <v>1.6649772851702282</v>
      </c>
      <c r="M116" s="86">
        <v>1.6233749071069012</v>
      </c>
      <c r="N116" s="86">
        <v>1.6867704781012565</v>
      </c>
      <c r="O116" s="117">
        <v>5.7497541443623117</v>
      </c>
      <c r="P116" s="117">
        <v>5.5981611886197591</v>
      </c>
      <c r="Q116" s="117">
        <v>5.8314297041665881</v>
      </c>
    </row>
    <row r="117" spans="1:17" x14ac:dyDescent="0.25">
      <c r="A117" t="s">
        <v>219</v>
      </c>
      <c r="B117">
        <v>22</v>
      </c>
      <c r="C117">
        <v>63</v>
      </c>
      <c r="D117">
        <v>12</v>
      </c>
      <c r="E117">
        <v>5</v>
      </c>
      <c r="F117" s="116">
        <v>9.8577328418514173E-2</v>
      </c>
      <c r="G117" s="116">
        <v>9.8649571444052078E-2</v>
      </c>
      <c r="H117" s="116">
        <v>9.8723534541626606E-2</v>
      </c>
      <c r="I117" s="86">
        <v>0.18241535955525817</v>
      </c>
      <c r="J117" s="86">
        <v>0.18244804092395389</v>
      </c>
      <c r="K117" s="86">
        <v>0.18247384200450315</v>
      </c>
      <c r="L117" s="86">
        <v>1.6224579485388848</v>
      </c>
      <c r="M117" s="86">
        <v>1.5822031026659396</v>
      </c>
      <c r="N117" s="86">
        <v>1.6435873134366867</v>
      </c>
      <c r="O117" s="117">
        <v>5.386333339640264</v>
      </c>
      <c r="P117" s="117">
        <v>5.2434331949822059</v>
      </c>
      <c r="Q117" s="117">
        <v>5.4634424489697633</v>
      </c>
    </row>
    <row r="118" spans="1:17" x14ac:dyDescent="0.25">
      <c r="A118" t="s">
        <v>220</v>
      </c>
      <c r="B118">
        <v>23</v>
      </c>
      <c r="C118">
        <v>62</v>
      </c>
      <c r="D118">
        <v>12</v>
      </c>
      <c r="E118">
        <v>5</v>
      </c>
      <c r="F118" s="116">
        <v>9.8614157046109707E-2</v>
      </c>
      <c r="G118" s="116">
        <v>9.8686569840415989E-2</v>
      </c>
      <c r="H118" s="116">
        <v>9.8760706748872426E-2</v>
      </c>
      <c r="I118" s="86">
        <v>0.18243196645563509</v>
      </c>
      <c r="J118" s="86">
        <v>0.18246127639618764</v>
      </c>
      <c r="K118" s="86">
        <v>0.18248541399428975</v>
      </c>
      <c r="L118" s="86">
        <v>1.5792178728569262</v>
      </c>
      <c r="M118" s="86">
        <v>1.6422066592184936</v>
      </c>
      <c r="N118" s="86">
        <v>1.5995555233720915</v>
      </c>
      <c r="O118" s="117">
        <v>5.0408132301623425</v>
      </c>
      <c r="P118" s="117">
        <v>5.2697428311333638</v>
      </c>
      <c r="Q118" s="117">
        <v>5.1133174025185859</v>
      </c>
    </row>
    <row r="119" spans="1:17" x14ac:dyDescent="0.25">
      <c r="A119" t="s">
        <v>221</v>
      </c>
      <c r="B119">
        <v>24</v>
      </c>
      <c r="C119">
        <v>61</v>
      </c>
      <c r="D119">
        <v>12</v>
      </c>
      <c r="E119">
        <v>5</v>
      </c>
      <c r="F119" s="116">
        <v>9.7907210685877641E-2</v>
      </c>
      <c r="G119" s="116">
        <v>9.798153339855295E-2</v>
      </c>
      <c r="H119" s="116">
        <v>9.805585611122826E-2</v>
      </c>
      <c r="I119" s="86">
        <v>0.18244670370127108</v>
      </c>
      <c r="J119" s="86">
        <v>0.18247435866412701</v>
      </c>
      <c r="K119" s="86">
        <v>0.18249337145109046</v>
      </c>
      <c r="L119" s="86">
        <v>1.5787077527231497</v>
      </c>
      <c r="M119" s="86">
        <v>1.6403368374475853</v>
      </c>
      <c r="N119" s="86">
        <v>1.5985795719703124</v>
      </c>
      <c r="O119" s="117">
        <v>4.7193937340767906</v>
      </c>
      <c r="P119" s="117">
        <v>4.9352891153523073</v>
      </c>
      <c r="Q119" s="117">
        <v>4.7876893932846833</v>
      </c>
    </row>
    <row r="120" spans="1:17" x14ac:dyDescent="0.25">
      <c r="A120" t="s">
        <v>222</v>
      </c>
      <c r="B120">
        <v>25</v>
      </c>
      <c r="C120">
        <v>60</v>
      </c>
      <c r="D120">
        <v>12</v>
      </c>
      <c r="E120">
        <v>5</v>
      </c>
      <c r="F120" s="116">
        <v>9.7625183488066994E-2</v>
      </c>
      <c r="G120" s="116">
        <v>9.7699705205948562E-2</v>
      </c>
      <c r="H120" s="116">
        <v>9.7774226923830143E-2</v>
      </c>
      <c r="I120" s="86">
        <v>0.18420208903438917</v>
      </c>
      <c r="J120" s="86">
        <v>0.18422115272966119</v>
      </c>
      <c r="K120" s="86">
        <v>0.18423328417210705</v>
      </c>
      <c r="L120" s="86">
        <v>1.6568205569025307</v>
      </c>
      <c r="M120" s="86">
        <v>1.6129116675014255</v>
      </c>
      <c r="N120" s="86">
        <v>1.5717028905761221</v>
      </c>
      <c r="O120" s="117">
        <v>4.7471287475325514</v>
      </c>
      <c r="P120" s="117">
        <v>4.6043538013874903</v>
      </c>
      <c r="Q120" s="117">
        <v>4.4754676237797071</v>
      </c>
    </row>
    <row r="121" spans="1:17" x14ac:dyDescent="0.25">
      <c r="A121" t="s">
        <v>223</v>
      </c>
      <c r="B121">
        <v>26</v>
      </c>
      <c r="C121">
        <v>59</v>
      </c>
      <c r="D121">
        <v>12</v>
      </c>
      <c r="E121">
        <v>5</v>
      </c>
      <c r="F121" s="116">
        <v>9.7662882994679914E-2</v>
      </c>
      <c r="G121" s="116">
        <v>9.7737617903007987E-2</v>
      </c>
      <c r="H121" s="116">
        <v>9.7812352811336073E-2</v>
      </c>
      <c r="I121" s="86">
        <v>0.18421285892308736</v>
      </c>
      <c r="J121" s="86">
        <v>0.18422850111320252</v>
      </c>
      <c r="K121" s="86">
        <v>0.18423719121882207</v>
      </c>
      <c r="L121" s="86">
        <v>1.6074157885314939</v>
      </c>
      <c r="M121" s="86">
        <v>1.5651175684389269</v>
      </c>
      <c r="N121" s="86">
        <v>1.6295633917134629</v>
      </c>
      <c r="O121" s="117">
        <v>4.4521809558073366</v>
      </c>
      <c r="P121" s="117">
        <v>4.3174391301551882</v>
      </c>
      <c r="Q121" s="117">
        <v>4.5248302387867225</v>
      </c>
    </row>
    <row r="122" spans="1:17" x14ac:dyDescent="0.25">
      <c r="A122" t="s">
        <v>224</v>
      </c>
      <c r="B122">
        <v>27</v>
      </c>
      <c r="C122">
        <v>58</v>
      </c>
      <c r="D122">
        <v>12</v>
      </c>
      <c r="E122">
        <v>5</v>
      </c>
      <c r="F122" s="116">
        <v>9.7699806835377712E-2</v>
      </c>
      <c r="G122" s="116">
        <v>9.7774771445108474E-2</v>
      </c>
      <c r="H122" s="116">
        <v>9.7847992691822233E-2</v>
      </c>
      <c r="I122" s="86">
        <v>0.18422117000578797</v>
      </c>
      <c r="J122" s="86">
        <v>0.18423337354690691</v>
      </c>
      <c r="K122" s="86">
        <v>0.18423686027294092</v>
      </c>
      <c r="L122" s="86">
        <v>1.5522712533385401</v>
      </c>
      <c r="M122" s="86">
        <v>1.5115741870698252</v>
      </c>
      <c r="N122" s="86">
        <v>1.5736222202076695</v>
      </c>
      <c r="O122" s="117">
        <v>4.1667090885000801</v>
      </c>
      <c r="P122" s="117">
        <v>4.0396894024448926</v>
      </c>
      <c r="Q122" s="117">
        <v>4.2352964763146703</v>
      </c>
    </row>
    <row r="123" spans="1:17" x14ac:dyDescent="0.25">
      <c r="A123" t="s">
        <v>225</v>
      </c>
      <c r="B123">
        <v>28</v>
      </c>
      <c r="C123">
        <v>57</v>
      </c>
      <c r="D123">
        <v>12</v>
      </c>
      <c r="E123">
        <v>5</v>
      </c>
      <c r="F123" s="116">
        <v>9.7736522945231233E-2</v>
      </c>
      <c r="G123" s="116">
        <v>9.7811733140235529E-2</v>
      </c>
      <c r="H123" s="116">
        <v>9.7885194260937405E-2</v>
      </c>
      <c r="I123" s="86">
        <v>0.18422824720016931</v>
      </c>
      <c r="J123" s="86">
        <v>0.18423699257168144</v>
      </c>
      <c r="K123" s="86">
        <v>0.18423524349737902</v>
      </c>
      <c r="L123" s="86">
        <v>1.5088197071699803</v>
      </c>
      <c r="M123" s="86">
        <v>1.5724825136296614</v>
      </c>
      <c r="N123" s="86">
        <v>1.5293818246692938</v>
      </c>
      <c r="O123" s="117">
        <v>3.9014431612069314</v>
      </c>
      <c r="P123" s="117">
        <v>4.1058067517766226</v>
      </c>
      <c r="Q123" s="117">
        <v>3.9661344233564386</v>
      </c>
    </row>
    <row r="124" spans="1:17" x14ac:dyDescent="0.25">
      <c r="A124" t="s">
        <v>226</v>
      </c>
      <c r="B124">
        <v>29</v>
      </c>
      <c r="C124">
        <v>56</v>
      </c>
      <c r="D124">
        <v>12</v>
      </c>
      <c r="E124">
        <v>5</v>
      </c>
      <c r="F124" s="116">
        <v>9.7774212742504793E-2</v>
      </c>
      <c r="G124" s="116">
        <v>9.7847931743226188E-2</v>
      </c>
      <c r="H124" s="116">
        <v>9.7919895529644696E-2</v>
      </c>
      <c r="I124" s="86">
        <v>0.18423431408857865</v>
      </c>
      <c r="J124" s="86">
        <v>0.18423782451718443</v>
      </c>
      <c r="K124" s="86">
        <v>0.18422904844566998</v>
      </c>
      <c r="L124" s="86">
        <v>1.4597046676413956</v>
      </c>
      <c r="M124" s="86">
        <v>1.5210178136699601</v>
      </c>
      <c r="N124" s="86">
        <v>1.479477156763455</v>
      </c>
      <c r="O124" s="117">
        <v>3.6550056079096978</v>
      </c>
      <c r="P124" s="117">
        <v>3.8471278550754655</v>
      </c>
      <c r="Q124" s="117">
        <v>3.7157518197184287</v>
      </c>
    </row>
    <row r="125" spans="1:17" x14ac:dyDescent="0.25">
      <c r="A125" t="s">
        <v>227</v>
      </c>
      <c r="B125">
        <v>30</v>
      </c>
      <c r="C125">
        <v>55</v>
      </c>
      <c r="D125">
        <v>12</v>
      </c>
      <c r="E125">
        <v>5</v>
      </c>
      <c r="F125" s="116">
        <v>9.7811839323467237E-2</v>
      </c>
      <c r="G125" s="116">
        <v>9.7884073291050033E-2</v>
      </c>
      <c r="H125" s="116">
        <v>9.7954545454545461E-2</v>
      </c>
      <c r="I125" s="86">
        <v>0.18423713883016207</v>
      </c>
      <c r="J125" s="86">
        <v>0.1842353770260747</v>
      </c>
      <c r="K125" s="86">
        <v>0.18422128259337561</v>
      </c>
      <c r="L125" s="86">
        <v>1.5123396758280478</v>
      </c>
      <c r="M125" s="86">
        <v>1.4697357293868922</v>
      </c>
      <c r="N125" s="86">
        <v>1.4297498238195914</v>
      </c>
      <c r="O125" s="117">
        <v>3.739455602536998</v>
      </c>
      <c r="P125" s="117">
        <v>3.6022832980972517</v>
      </c>
      <c r="Q125" s="117">
        <v>3.4784548978153631</v>
      </c>
    </row>
    <row r="126" spans="1:17" x14ac:dyDescent="0.25">
      <c r="A126" t="s">
        <v>228</v>
      </c>
      <c r="B126">
        <v>31</v>
      </c>
      <c r="C126">
        <v>54</v>
      </c>
      <c r="D126">
        <v>12</v>
      </c>
      <c r="E126">
        <v>5</v>
      </c>
      <c r="F126" s="116">
        <v>9.7848735809474618E-2</v>
      </c>
      <c r="G126" s="116">
        <v>9.7919489441789215E-2</v>
      </c>
      <c r="H126" s="116">
        <v>9.7988474233295958E-2</v>
      </c>
      <c r="I126" s="86">
        <v>0.18423715202479207</v>
      </c>
      <c r="J126" s="86">
        <v>0.1842300766615606</v>
      </c>
      <c r="K126" s="86">
        <v>0.18420708173105838</v>
      </c>
      <c r="L126" s="86">
        <v>1.4888987550898394</v>
      </c>
      <c r="M126" s="86">
        <v>1.4478245026904069</v>
      </c>
      <c r="N126" s="86">
        <v>1.5104043216318617</v>
      </c>
      <c r="O126" s="117">
        <v>3.5701327691910385</v>
      </c>
      <c r="P126" s="117">
        <v>3.4407102249611738</v>
      </c>
      <c r="Q126" s="117">
        <v>3.6399153079021196</v>
      </c>
    </row>
    <row r="127" spans="1:17" x14ac:dyDescent="0.25">
      <c r="A127" t="s">
        <v>229</v>
      </c>
      <c r="B127">
        <v>32</v>
      </c>
      <c r="C127">
        <v>53</v>
      </c>
      <c r="D127">
        <v>12</v>
      </c>
      <c r="E127">
        <v>5</v>
      </c>
      <c r="F127" s="116">
        <v>9.7884495478195679E-2</v>
      </c>
      <c r="G127" s="116">
        <v>9.7955551134314728E-2</v>
      </c>
      <c r="H127" s="116">
        <v>9.8019501224821878E-2</v>
      </c>
      <c r="I127" s="86">
        <v>0.1842366579682701</v>
      </c>
      <c r="J127" s="86">
        <v>0.1842206704456433</v>
      </c>
      <c r="K127" s="86">
        <v>0.18418869540038973</v>
      </c>
      <c r="L127" s="86">
        <v>1.4592646805426521</v>
      </c>
      <c r="M127" s="86">
        <v>1.4195090409440454</v>
      </c>
      <c r="N127" s="86">
        <v>1.4801212920049953</v>
      </c>
      <c r="O127" s="117">
        <v>3.4090176733180684</v>
      </c>
      <c r="P127" s="117">
        <v>3.2874147998273346</v>
      </c>
      <c r="Q127" s="117">
        <v>3.4746784287462762</v>
      </c>
    </row>
    <row r="128" spans="1:17" x14ac:dyDescent="0.25">
      <c r="A128" t="s">
        <v>230</v>
      </c>
      <c r="B128">
        <v>33</v>
      </c>
      <c r="C128">
        <v>52</v>
      </c>
      <c r="D128">
        <v>12</v>
      </c>
      <c r="E128">
        <v>5</v>
      </c>
      <c r="F128" s="116">
        <v>9.7920566459609601E-2</v>
      </c>
      <c r="G128" s="116">
        <v>9.7988376014689696E-2</v>
      </c>
      <c r="H128" s="116">
        <v>9.8047263259890827E-2</v>
      </c>
      <c r="I128" s="86">
        <v>0.18422963884274071</v>
      </c>
      <c r="J128" s="86">
        <v>0.18420644083705542</v>
      </c>
      <c r="K128" s="86">
        <v>0.18416004482568482</v>
      </c>
      <c r="L128" s="86">
        <v>1.4136668373801957</v>
      </c>
      <c r="M128" s="86">
        <v>1.4759035177098929</v>
      </c>
      <c r="N128" s="86">
        <v>1.4337688015374925</v>
      </c>
      <c r="O128" s="117">
        <v>3.2569357575844093</v>
      </c>
      <c r="P128" s="117">
        <v>3.4525413415228243</v>
      </c>
      <c r="Q128" s="117">
        <v>3.3188548036824157</v>
      </c>
    </row>
    <row r="129" spans="1:17" x14ac:dyDescent="0.25">
      <c r="A129" t="s">
        <v>231</v>
      </c>
      <c r="B129">
        <v>34</v>
      </c>
      <c r="C129">
        <v>51</v>
      </c>
      <c r="D129">
        <v>12</v>
      </c>
      <c r="E129">
        <v>5</v>
      </c>
      <c r="F129" s="116">
        <v>9.6850949986731022E-2</v>
      </c>
      <c r="G129" s="116">
        <v>9.6915501746483723E-2</v>
      </c>
      <c r="H129" s="116">
        <v>9.6967501775173395E-2</v>
      </c>
      <c r="I129" s="86">
        <v>0.18422175681200376</v>
      </c>
      <c r="J129" s="86">
        <v>0.18418768782768982</v>
      </c>
      <c r="K129" s="86">
        <v>0.18412492917237472</v>
      </c>
      <c r="L129" s="86">
        <v>1.4144707114321167</v>
      </c>
      <c r="M129" s="86">
        <v>1.4746795722370054</v>
      </c>
      <c r="N129" s="86">
        <v>1.4338900324910524</v>
      </c>
      <c r="O129" s="117">
        <v>3.1176599269847873</v>
      </c>
      <c r="P129" s="117">
        <v>3.301535614640339</v>
      </c>
      <c r="Q129" s="117">
        <v>3.1757977521642768</v>
      </c>
    </row>
    <row r="130" spans="1:17" x14ac:dyDescent="0.25">
      <c r="A130" t="s">
        <v>232</v>
      </c>
      <c r="B130">
        <v>35</v>
      </c>
      <c r="C130">
        <v>50</v>
      </c>
      <c r="D130">
        <v>12</v>
      </c>
      <c r="E130">
        <v>5</v>
      </c>
      <c r="F130" s="116">
        <v>9.6647038785342351E-2</v>
      </c>
      <c r="G130" s="116">
        <v>9.6706517213597853E-2</v>
      </c>
      <c r="H130" s="116">
        <v>9.6751576628942917E-2</v>
      </c>
      <c r="I130" s="86">
        <v>0.18660185320363432</v>
      </c>
      <c r="J130" s="86">
        <v>0.18654958428183402</v>
      </c>
      <c r="K130" s="86">
        <v>0.18646307020437147</v>
      </c>
      <c r="L130" s="86">
        <v>1.476052723120707</v>
      </c>
      <c r="M130" s="86">
        <v>1.4332967450880731</v>
      </c>
      <c r="N130" s="86">
        <v>1.3931379917559295</v>
      </c>
      <c r="O130" s="117">
        <v>3.2688929622600362</v>
      </c>
      <c r="P130" s="117">
        <v>3.1461799528858752</v>
      </c>
      <c r="Q130" s="117">
        <v>3.0355428668241942</v>
      </c>
    </row>
    <row r="131" spans="1:17" x14ac:dyDescent="0.25">
      <c r="A131" t="s">
        <v>233</v>
      </c>
      <c r="B131">
        <v>36</v>
      </c>
      <c r="C131">
        <v>49</v>
      </c>
      <c r="D131">
        <v>12</v>
      </c>
      <c r="E131">
        <v>5</v>
      </c>
      <c r="F131" s="116">
        <v>9.6677197122521222E-2</v>
      </c>
      <c r="G131" s="116">
        <v>9.6731571249136811E-2</v>
      </c>
      <c r="H131" s="116">
        <v>9.6769633137767722E-2</v>
      </c>
      <c r="I131" s="86">
        <v>0.18657937806873978</v>
      </c>
      <c r="J131" s="86">
        <v>0.18651050417502668</v>
      </c>
      <c r="K131" s="86">
        <v>0.18640538086356989</v>
      </c>
      <c r="L131" s="86">
        <v>1.427164951162972</v>
      </c>
      <c r="M131" s="86">
        <v>1.38572642926923</v>
      </c>
      <c r="N131" s="86">
        <v>1.4488493528572697</v>
      </c>
      <c r="O131" s="117">
        <v>3.1323665613621081</v>
      </c>
      <c r="P131" s="117">
        <v>3.0165623589671089</v>
      </c>
      <c r="Q131" s="117">
        <v>3.1948641824940687</v>
      </c>
    </row>
    <row r="132" spans="1:17" x14ac:dyDescent="0.25">
      <c r="A132" t="s">
        <v>234</v>
      </c>
      <c r="B132">
        <v>37</v>
      </c>
      <c r="C132">
        <v>48</v>
      </c>
      <c r="D132">
        <v>12</v>
      </c>
      <c r="E132">
        <v>5</v>
      </c>
      <c r="F132" s="116">
        <v>9.6706201967344627E-2</v>
      </c>
      <c r="G132" s="116">
        <v>9.6751784558441439E-2</v>
      </c>
      <c r="H132" s="116">
        <v>9.6780957416743391E-2</v>
      </c>
      <c r="I132" s="86">
        <v>0.1865494890191538</v>
      </c>
      <c r="J132" s="86">
        <v>0.18646379374789179</v>
      </c>
      <c r="K132" s="86">
        <v>0.1863398091001085</v>
      </c>
      <c r="L132" s="86">
        <v>1.3783519158363038</v>
      </c>
      <c r="M132" s="86">
        <v>1.338432505857363</v>
      </c>
      <c r="N132" s="86">
        <v>1.3992852649716021</v>
      </c>
      <c r="O132" s="117">
        <v>3.003157961911187</v>
      </c>
      <c r="P132" s="117">
        <v>2.8939949494489063</v>
      </c>
      <c r="Q132" s="117">
        <v>3.0621582445232516</v>
      </c>
    </row>
    <row r="133" spans="1:17" x14ac:dyDescent="0.25">
      <c r="A133" t="s">
        <v>235</v>
      </c>
      <c r="B133">
        <v>38</v>
      </c>
      <c r="C133">
        <v>47</v>
      </c>
      <c r="D133">
        <v>12</v>
      </c>
      <c r="E133">
        <v>5</v>
      </c>
      <c r="F133" s="116">
        <v>9.6730865212413017E-2</v>
      </c>
      <c r="G133" s="116">
        <v>9.6769399019406357E-2</v>
      </c>
      <c r="H133" s="116">
        <v>9.679141833768827E-2</v>
      </c>
      <c r="I133" s="86">
        <v>0.1865109656205044</v>
      </c>
      <c r="J133" s="86">
        <v>0.18640637385866535</v>
      </c>
      <c r="K133" s="86">
        <v>0.18626691817621327</v>
      </c>
      <c r="L133" s="86">
        <v>1.3300567364434397</v>
      </c>
      <c r="M133" s="86">
        <v>1.3925292122955872</v>
      </c>
      <c r="N133" s="86">
        <v>1.3502429464783769</v>
      </c>
      <c r="O133" s="117">
        <v>2.8809066821291212</v>
      </c>
      <c r="P133" s="117">
        <v>3.0568171809400781</v>
      </c>
      <c r="Q133" s="117">
        <v>2.9365550042570683</v>
      </c>
    </row>
    <row r="134" spans="1:17" x14ac:dyDescent="0.25">
      <c r="A134" t="s">
        <v>236</v>
      </c>
      <c r="B134">
        <v>39</v>
      </c>
      <c r="C134">
        <v>46</v>
      </c>
      <c r="D134">
        <v>12</v>
      </c>
      <c r="E134">
        <v>5</v>
      </c>
      <c r="F134" s="116">
        <v>9.6752321815551684E-2</v>
      </c>
      <c r="G134" s="116">
        <v>9.6781881432680739E-2</v>
      </c>
      <c r="H134" s="116">
        <v>9.6798508717315837E-2</v>
      </c>
      <c r="I134" s="86">
        <v>0.1864639123261756</v>
      </c>
      <c r="J134" s="86">
        <v>0.18634013142944766</v>
      </c>
      <c r="K134" s="86">
        <v>0.18618679091559068</v>
      </c>
      <c r="L134" s="86">
        <v>1.2822370718243272</v>
      </c>
      <c r="M134" s="86">
        <v>1.3424814190094203</v>
      </c>
      <c r="N134" s="86">
        <v>1.3016725200866837</v>
      </c>
      <c r="O134" s="117">
        <v>2.765289250090988</v>
      </c>
      <c r="P134" s="117">
        <v>2.9311815163714092</v>
      </c>
      <c r="Q134" s="117">
        <v>2.8177095361172335</v>
      </c>
    </row>
    <row r="135" spans="1:17" x14ac:dyDescent="0.25">
      <c r="A135" t="s">
        <v>237</v>
      </c>
      <c r="B135">
        <v>40</v>
      </c>
      <c r="C135">
        <v>45</v>
      </c>
      <c r="D135">
        <v>12</v>
      </c>
      <c r="E135">
        <v>5</v>
      </c>
      <c r="F135" s="116">
        <v>9.6768430553358584E-2</v>
      </c>
      <c r="G135" s="116">
        <v>9.6790762159094088E-2</v>
      </c>
      <c r="H135" s="116">
        <v>9.680378892910646E-2</v>
      </c>
      <c r="I135" s="86">
        <v>0.18640563500851393</v>
      </c>
      <c r="J135" s="86">
        <v>0.18626606247266705</v>
      </c>
      <c r="K135" s="86">
        <v>0.18610415833108465</v>
      </c>
      <c r="L135" s="86">
        <v>1.3347358822379991</v>
      </c>
      <c r="M135" s="86">
        <v>1.2928566776153567</v>
      </c>
      <c r="N135" s="86">
        <v>1.2535251370137059</v>
      </c>
      <c r="O135" s="117">
        <v>2.9308967070186376</v>
      </c>
      <c r="P135" s="117">
        <v>2.8122693563845131</v>
      </c>
      <c r="Q135" s="117">
        <v>2.7053195745829108</v>
      </c>
    </row>
    <row r="136" spans="1:17" x14ac:dyDescent="0.25">
      <c r="A136" t="s">
        <v>238</v>
      </c>
      <c r="B136">
        <v>41</v>
      </c>
      <c r="C136">
        <v>44</v>
      </c>
      <c r="D136">
        <v>12</v>
      </c>
      <c r="E136">
        <v>5</v>
      </c>
      <c r="F136" s="116">
        <v>9.6781756220706366E-2</v>
      </c>
      <c r="G136" s="116">
        <v>9.679863610532298E-2</v>
      </c>
      <c r="H136" s="116">
        <v>9.6808013818998867E-2</v>
      </c>
      <c r="I136" s="86">
        <v>0.18634079736823844</v>
      </c>
      <c r="J136" s="86">
        <v>0.18618700286395376</v>
      </c>
      <c r="K136" s="86">
        <v>0.186021955103258</v>
      </c>
      <c r="L136" s="86">
        <v>1.2703313521350241</v>
      </c>
      <c r="M136" s="86">
        <v>1.2299021529355056</v>
      </c>
      <c r="N136" s="86">
        <v>1.291487474187843</v>
      </c>
      <c r="O136" s="117">
        <v>2.7856629762237448</v>
      </c>
      <c r="P136" s="117">
        <v>2.6740738101088004</v>
      </c>
      <c r="Q136" s="117">
        <v>2.8458847779076071</v>
      </c>
    </row>
    <row r="137" spans="1:17" x14ac:dyDescent="0.25">
      <c r="A137" t="s">
        <v>239</v>
      </c>
      <c r="B137">
        <v>42</v>
      </c>
      <c r="C137">
        <v>43</v>
      </c>
      <c r="D137">
        <v>12</v>
      </c>
      <c r="E137">
        <v>5</v>
      </c>
      <c r="F137" s="116">
        <v>9.6790422332759626E-2</v>
      </c>
      <c r="G137" s="116">
        <v>9.6803661604221436E-2</v>
      </c>
      <c r="H137" s="116">
        <v>9.6815009551188699E-2</v>
      </c>
      <c r="I137" s="86">
        <v>0.18626709284511944</v>
      </c>
      <c r="J137" s="86">
        <v>0.18610443893858869</v>
      </c>
      <c r="K137" s="86">
        <v>0.18594178503205794</v>
      </c>
      <c r="L137" s="86">
        <v>1.2060276511641101</v>
      </c>
      <c r="M137" s="86">
        <v>1.167047453331568</v>
      </c>
      <c r="N137" s="86">
        <v>1.2264671949766421</v>
      </c>
      <c r="O137" s="117">
        <v>2.6484632988481835</v>
      </c>
      <c r="P137" s="117">
        <v>2.5432943090045961</v>
      </c>
      <c r="Q137" s="117">
        <v>2.7053051652071947</v>
      </c>
    </row>
    <row r="138" spans="1:17" x14ac:dyDescent="0.25">
      <c r="A138" t="s">
        <v>240</v>
      </c>
      <c r="B138">
        <v>43</v>
      </c>
      <c r="C138">
        <v>42</v>
      </c>
      <c r="D138">
        <v>12</v>
      </c>
      <c r="E138">
        <v>5</v>
      </c>
      <c r="F138" s="116">
        <v>9.6797094617676188E-2</v>
      </c>
      <c r="G138" s="116">
        <v>9.6808545152320735E-2</v>
      </c>
      <c r="H138" s="116">
        <v>9.6825720954287556E-2</v>
      </c>
      <c r="I138" s="86">
        <v>0.18618760174277138</v>
      </c>
      <c r="J138" s="86">
        <v>0.18602156899042543</v>
      </c>
      <c r="K138" s="86">
        <v>0.18586507835028329</v>
      </c>
      <c r="L138" s="86">
        <v>1.1419141095396312</v>
      </c>
      <c r="M138" s="86">
        <v>1.2032221804489756</v>
      </c>
      <c r="N138" s="86">
        <v>1.1617235344746972</v>
      </c>
      <c r="O138" s="117">
        <v>2.5181195168637749</v>
      </c>
      <c r="P138" s="117">
        <v>2.6875607116888967</v>
      </c>
      <c r="Q138" s="117">
        <v>2.5717213779573389</v>
      </c>
    </row>
    <row r="139" spans="1:17" x14ac:dyDescent="0.25">
      <c r="A139" t="s">
        <v>241</v>
      </c>
      <c r="B139">
        <v>44</v>
      </c>
      <c r="C139">
        <v>41</v>
      </c>
      <c r="D139">
        <v>12</v>
      </c>
      <c r="E139">
        <v>5</v>
      </c>
      <c r="F139" s="116">
        <v>9.5593392786945897E-2</v>
      </c>
      <c r="G139" s="116">
        <v>9.5604954639000442E-2</v>
      </c>
      <c r="H139" s="116">
        <v>9.5628078343109518E-2</v>
      </c>
      <c r="I139" s="86">
        <v>0.18610535159592098</v>
      </c>
      <c r="J139" s="86">
        <v>0.18594155869181497</v>
      </c>
      <c r="K139" s="86">
        <v>0.18579510856579079</v>
      </c>
      <c r="L139" s="86">
        <v>1.1101150789674494</v>
      </c>
      <c r="M139" s="86">
        <v>1.1692539522264274</v>
      </c>
      <c r="N139" s="86">
        <v>1.1291979157834697</v>
      </c>
      <c r="O139" s="117">
        <v>2.3941666602434157</v>
      </c>
      <c r="P139" s="117">
        <v>2.5534774197029373</v>
      </c>
      <c r="Q139" s="117">
        <v>2.4445050371135451</v>
      </c>
    </row>
    <row r="140" spans="1:17" x14ac:dyDescent="0.25">
      <c r="A140" t="s">
        <v>242</v>
      </c>
      <c r="B140">
        <v>45</v>
      </c>
      <c r="C140">
        <v>40</v>
      </c>
      <c r="D140">
        <v>12</v>
      </c>
      <c r="E140">
        <v>5</v>
      </c>
      <c r="F140" s="116">
        <v>9.5812685586331117E-2</v>
      </c>
      <c r="G140" s="116">
        <v>9.5830209803826116E-2</v>
      </c>
      <c r="H140" s="116">
        <v>9.5859416832984476E-2</v>
      </c>
      <c r="I140" s="86">
        <v>0.18884096772623277</v>
      </c>
      <c r="J140" s="86">
        <v>0.18867546122766879</v>
      </c>
      <c r="K140" s="86">
        <v>0.18853137321715427</v>
      </c>
      <c r="L140" s="86">
        <v>1.1369361826412889</v>
      </c>
      <c r="M140" s="86">
        <v>1.0954037871781142</v>
      </c>
      <c r="N140" s="86">
        <v>1.0563754076814487</v>
      </c>
      <c r="O140" s="117">
        <v>2.5323020006814971</v>
      </c>
      <c r="P140" s="117">
        <v>2.4236635350240956</v>
      </c>
      <c r="Q140" s="117">
        <v>2.3258686657255514</v>
      </c>
    </row>
    <row r="141" spans="1:17" x14ac:dyDescent="0.25">
      <c r="A141" t="s">
        <v>243</v>
      </c>
      <c r="B141">
        <v>46</v>
      </c>
      <c r="C141">
        <v>39</v>
      </c>
      <c r="D141">
        <v>12</v>
      </c>
      <c r="E141">
        <v>5</v>
      </c>
      <c r="F141" s="116">
        <v>9.5819148077335811E-2</v>
      </c>
      <c r="G141" s="116">
        <v>9.5842776496811152E-2</v>
      </c>
      <c r="H141" s="116">
        <v>9.5882157195936693E-2</v>
      </c>
      <c r="I141" s="86">
        <v>0.18875562897868126</v>
      </c>
      <c r="J141" s="86">
        <v>0.18860007521713534</v>
      </c>
      <c r="K141" s="86">
        <v>0.18847208794497727</v>
      </c>
      <c r="L141" s="86">
        <v>1.1111343019672628</v>
      </c>
      <c r="M141" s="86">
        <v>1.0710132456981509</v>
      </c>
      <c r="N141" s="86">
        <v>1.1321222455662254</v>
      </c>
      <c r="O141" s="117">
        <v>2.4070822249307393</v>
      </c>
      <c r="P141" s="117">
        <v>2.3045585128272781</v>
      </c>
      <c r="Q141" s="117">
        <v>2.4624770853556965</v>
      </c>
    </row>
    <row r="142" spans="1:17" x14ac:dyDescent="0.25">
      <c r="A142" t="s">
        <v>244</v>
      </c>
      <c r="B142">
        <v>47</v>
      </c>
      <c r="C142">
        <v>38</v>
      </c>
      <c r="D142">
        <v>12</v>
      </c>
      <c r="E142">
        <v>5</v>
      </c>
      <c r="F142" s="116">
        <v>9.5830435449768131E-2</v>
      </c>
      <c r="G142" s="116">
        <v>9.5860327658463584E-2</v>
      </c>
      <c r="H142" s="116">
        <v>9.5906162378463264E-2</v>
      </c>
      <c r="I142" s="86">
        <v>0.18867563565781792</v>
      </c>
      <c r="J142" s="86">
        <v>0.18853215305607979</v>
      </c>
      <c r="K142" s="86">
        <v>0.18841856266303708</v>
      </c>
      <c r="L142" s="86">
        <v>1.086332684340269</v>
      </c>
      <c r="M142" s="86">
        <v>1.0476242668935818</v>
      </c>
      <c r="N142" s="86">
        <v>1.1066235156027366</v>
      </c>
      <c r="O142" s="117">
        <v>2.2920010442344902</v>
      </c>
      <c r="P142" s="117">
        <v>2.1953515622664672</v>
      </c>
      <c r="Q142" s="117">
        <v>2.3442964669402135</v>
      </c>
    </row>
    <row r="143" spans="1:17" x14ac:dyDescent="0.25">
      <c r="A143" t="s">
        <v>245</v>
      </c>
      <c r="B143">
        <v>48</v>
      </c>
      <c r="C143">
        <v>37</v>
      </c>
      <c r="D143">
        <v>12</v>
      </c>
      <c r="E143">
        <v>5</v>
      </c>
      <c r="F143" s="116">
        <v>9.5842711371733669E-2</v>
      </c>
      <c r="G143" s="116">
        <v>9.5881064605012167E-2</v>
      </c>
      <c r="H143" s="116">
        <v>9.5933547976866942E-2</v>
      </c>
      <c r="I143" s="86">
        <v>0.18860101535138626</v>
      </c>
      <c r="J143" s="86">
        <v>0.18847182551297451</v>
      </c>
      <c r="K143" s="86">
        <v>0.1883688773604901</v>
      </c>
      <c r="L143" s="86">
        <v>1.0625198074263971</v>
      </c>
      <c r="M143" s="86">
        <v>1.1231502134660221</v>
      </c>
      <c r="N143" s="86">
        <v>1.0821142724492576</v>
      </c>
      <c r="O143" s="117">
        <v>2.1827430636159026</v>
      </c>
      <c r="P143" s="117">
        <v>2.3387983326436479</v>
      </c>
      <c r="Q143" s="117">
        <v>2.2320713773857226</v>
      </c>
    </row>
    <row r="144" spans="1:17" x14ac:dyDescent="0.25">
      <c r="A144" t="s">
        <v>246</v>
      </c>
      <c r="B144">
        <v>49</v>
      </c>
      <c r="C144">
        <v>36</v>
      </c>
      <c r="D144">
        <v>12</v>
      </c>
      <c r="E144">
        <v>5</v>
      </c>
      <c r="F144" s="116">
        <v>9.5860499572298002E-2</v>
      </c>
      <c r="G144" s="116">
        <v>9.5905520834612346E-2</v>
      </c>
      <c r="H144" s="116">
        <v>9.5964867044026708E-2</v>
      </c>
      <c r="I144" s="86">
        <v>0.18853267520433514</v>
      </c>
      <c r="J144" s="86">
        <v>0.18841807562753501</v>
      </c>
      <c r="K144" s="86">
        <v>0.18832394026087776</v>
      </c>
      <c r="L144" s="86">
        <v>1.0397517282025466</v>
      </c>
      <c r="M144" s="86">
        <v>1.0985188004698583</v>
      </c>
      <c r="N144" s="86">
        <v>1.0587159117419545</v>
      </c>
      <c r="O144" s="117">
        <v>2.0790532437819498</v>
      </c>
      <c r="P144" s="117">
        <v>2.2262318431295509</v>
      </c>
      <c r="Q144" s="117">
        <v>2.12552132575339</v>
      </c>
    </row>
    <row r="145" spans="1:17" x14ac:dyDescent="0.25">
      <c r="A145" t="s">
        <v>247</v>
      </c>
      <c r="B145">
        <v>50</v>
      </c>
      <c r="C145">
        <v>35</v>
      </c>
      <c r="D145">
        <v>12</v>
      </c>
      <c r="E145">
        <v>5</v>
      </c>
      <c r="F145" s="116">
        <v>9.5280711298634968E-2</v>
      </c>
      <c r="G145" s="116">
        <v>9.5332621813213517E-2</v>
      </c>
      <c r="H145" s="116">
        <v>9.5396990851290914E-2</v>
      </c>
      <c r="I145" s="86">
        <v>0.18847254349062911</v>
      </c>
      <c r="J145" s="86">
        <v>0.18836872246147202</v>
      </c>
      <c r="K145" s="86">
        <v>0.18827943637639691</v>
      </c>
      <c r="L145" s="86">
        <v>1.1293485438062449</v>
      </c>
      <c r="M145" s="86">
        <v>1.0884472111595147</v>
      </c>
      <c r="N145" s="86">
        <v>1.0500002076420583</v>
      </c>
      <c r="O145" s="117">
        <v>2.2241246849031766</v>
      </c>
      <c r="P145" s="117">
        <v>2.1189539823670365</v>
      </c>
      <c r="Q145" s="117">
        <v>2.0242795858786788</v>
      </c>
    </row>
    <row r="146" spans="1:17" x14ac:dyDescent="0.25">
      <c r="A146" t="s">
        <v>248</v>
      </c>
      <c r="B146">
        <v>51</v>
      </c>
      <c r="C146">
        <v>34</v>
      </c>
      <c r="D146">
        <v>12</v>
      </c>
      <c r="E146">
        <v>5</v>
      </c>
      <c r="F146" s="116">
        <v>9.5059463562753035E-2</v>
      </c>
      <c r="G146" s="116">
        <v>9.5118505398110662E-2</v>
      </c>
      <c r="H146" s="116">
        <v>9.5183873144399467E-2</v>
      </c>
      <c r="I146" s="86">
        <v>0.19031292172739542</v>
      </c>
      <c r="J146" s="86">
        <v>0.19021170715249663</v>
      </c>
      <c r="K146" s="86">
        <v>0.19011892712550607</v>
      </c>
      <c r="L146" s="86">
        <v>1.1081983805668016</v>
      </c>
      <c r="M146" s="86">
        <v>1.068492746288799</v>
      </c>
      <c r="N146" s="86">
        <v>1.1289600202429151</v>
      </c>
      <c r="O146" s="117">
        <v>2.077222503373819</v>
      </c>
      <c r="P146" s="117">
        <v>1.9801176619433198</v>
      </c>
      <c r="Q146" s="117">
        <v>2.1297317813765182</v>
      </c>
    </row>
    <row r="147" spans="1:17" x14ac:dyDescent="0.25">
      <c r="A147" t="s">
        <v>249</v>
      </c>
      <c r="B147">
        <v>52</v>
      </c>
      <c r="C147">
        <v>33</v>
      </c>
      <c r="D147">
        <v>12</v>
      </c>
      <c r="E147">
        <v>5</v>
      </c>
      <c r="F147" s="116">
        <v>9.5086956055849034E-2</v>
      </c>
      <c r="G147" s="116">
        <v>9.5151248888269771E-2</v>
      </c>
      <c r="H147" s="116">
        <v>9.5215541720690508E-2</v>
      </c>
      <c r="I147" s="86">
        <v>0.19026177898267307</v>
      </c>
      <c r="J147" s="86">
        <v>0.19016533973404198</v>
      </c>
      <c r="K147" s="86">
        <v>0.19006890048541089</v>
      </c>
      <c r="L147" s="86">
        <v>1.0841400297890122</v>
      </c>
      <c r="M147" s="86">
        <v>1.0458065000053578</v>
      </c>
      <c r="N147" s="86">
        <v>1.1042272537316631</v>
      </c>
      <c r="O147" s="117">
        <v>1.9235108172690547</v>
      </c>
      <c r="P147" s="117">
        <v>1.8319578239019321</v>
      </c>
      <c r="Q147" s="117">
        <v>1.9730870203486814</v>
      </c>
    </row>
    <row r="148" spans="1:17" x14ac:dyDescent="0.25">
      <c r="A148" t="s">
        <v>250</v>
      </c>
      <c r="B148">
        <v>53</v>
      </c>
      <c r="C148">
        <v>32</v>
      </c>
      <c r="D148">
        <v>12</v>
      </c>
      <c r="E148">
        <v>5</v>
      </c>
      <c r="F148" s="116">
        <v>9.5117681808966792E-2</v>
      </c>
      <c r="G148" s="116">
        <v>9.518307875754517E-2</v>
      </c>
      <c r="H148" s="116">
        <v>9.5248475706123548E-2</v>
      </c>
      <c r="I148" s="86">
        <v>0.19021356463507413</v>
      </c>
      <c r="J148" s="86">
        <v>0.1901176491104925</v>
      </c>
      <c r="K148" s="86">
        <v>0.19001955368762494</v>
      </c>
      <c r="L148" s="86">
        <v>1.0610393319047733</v>
      </c>
      <c r="M148" s="86">
        <v>1.1210889899877272</v>
      </c>
      <c r="N148" s="86">
        <v>1.0804513261411222</v>
      </c>
      <c r="O148" s="117">
        <v>1.7769048496197168</v>
      </c>
      <c r="P148" s="117">
        <v>1.9249461020148799</v>
      </c>
      <c r="Q148" s="117">
        <v>1.8236745673446877</v>
      </c>
    </row>
    <row r="149" spans="1:17" x14ac:dyDescent="0.25">
      <c r="A149" t="s">
        <v>251</v>
      </c>
      <c r="B149">
        <v>54</v>
      </c>
      <c r="C149">
        <v>31</v>
      </c>
      <c r="D149">
        <v>12</v>
      </c>
      <c r="E149">
        <v>5</v>
      </c>
      <c r="F149" s="116">
        <v>9.5149647047336264E-2</v>
      </c>
      <c r="G149" s="116">
        <v>9.5216220954359151E-2</v>
      </c>
      <c r="H149" s="116">
        <v>9.5278356600913841E-2</v>
      </c>
      <c r="I149" s="86">
        <v>0.19016614628062678</v>
      </c>
      <c r="J149" s="86">
        <v>0.19006850455032653</v>
      </c>
      <c r="K149" s="86">
        <v>0.18996420542932402</v>
      </c>
      <c r="L149" s="86">
        <v>1.0389457356083855</v>
      </c>
      <c r="M149" s="86">
        <v>1.0971623981696614</v>
      </c>
      <c r="N149" s="86">
        <v>1.0577351113004769</v>
      </c>
      <c r="O149" s="117">
        <v>1.6306479638370537</v>
      </c>
      <c r="P149" s="117">
        <v>1.7702889529477817</v>
      </c>
      <c r="Q149" s="117">
        <v>1.674715452025733</v>
      </c>
    </row>
    <row r="150" spans="1:17" x14ac:dyDescent="0.25">
      <c r="A150" t="s">
        <v>252</v>
      </c>
      <c r="B150">
        <v>55</v>
      </c>
      <c r="C150">
        <v>30</v>
      </c>
      <c r="D150">
        <v>12</v>
      </c>
      <c r="E150">
        <v>5</v>
      </c>
      <c r="F150" s="116">
        <v>9.4379466819206448E-2</v>
      </c>
      <c r="G150" s="116">
        <v>9.4445034807557948E-2</v>
      </c>
      <c r="H150" s="116">
        <v>9.4506080865678327E-2</v>
      </c>
      <c r="I150" s="86">
        <v>0.19011777367287</v>
      </c>
      <c r="J150" s="86">
        <v>0.19001829120778496</v>
      </c>
      <c r="K150" s="86">
        <v>0.18990976488223762</v>
      </c>
      <c r="L150" s="86">
        <v>1.1289925817734558</v>
      </c>
      <c r="M150" s="86">
        <v>1.0885936570884647</v>
      </c>
      <c r="N150" s="86">
        <v>1.0506071821817862</v>
      </c>
      <c r="O150" s="117">
        <v>1.7225298390871127</v>
      </c>
      <c r="P150" s="117">
        <v>1.6223329090255467</v>
      </c>
      <c r="Q150" s="117">
        <v>1.5322289272398817</v>
      </c>
    </row>
    <row r="151" spans="1:17" x14ac:dyDescent="0.25">
      <c r="A151" t="s">
        <v>253</v>
      </c>
      <c r="B151">
        <v>18</v>
      </c>
      <c r="C151">
        <v>67</v>
      </c>
      <c r="D151">
        <v>15</v>
      </c>
      <c r="E151">
        <v>5</v>
      </c>
      <c r="F151" s="116">
        <v>9.9853654846555798E-2</v>
      </c>
      <c r="G151" s="116">
        <v>9.9926391006319323E-2</v>
      </c>
      <c r="H151" s="116">
        <v>0.10000058188927811</v>
      </c>
      <c r="I151" s="86">
        <v>0.1781395836000326</v>
      </c>
      <c r="J151" s="86">
        <v>0.1781832252958907</v>
      </c>
      <c r="K151" s="86">
        <v>0.17822250282216301</v>
      </c>
      <c r="L151" s="86">
        <v>1.7011969462450685</v>
      </c>
      <c r="M151" s="86">
        <v>1.7672268320783922</v>
      </c>
      <c r="N151" s="86">
        <v>1.7225173693949516</v>
      </c>
      <c r="O151" s="117">
        <v>5.8709995112130064</v>
      </c>
      <c r="P151" s="117">
        <v>6.104977189940298</v>
      </c>
      <c r="Q151" s="117">
        <v>5.9451016560568855</v>
      </c>
    </row>
    <row r="152" spans="1:17" x14ac:dyDescent="0.25">
      <c r="A152" t="s">
        <v>254</v>
      </c>
      <c r="B152">
        <v>19</v>
      </c>
      <c r="C152">
        <v>66</v>
      </c>
      <c r="D152">
        <v>15</v>
      </c>
      <c r="E152">
        <v>5</v>
      </c>
      <c r="F152" s="116">
        <v>9.9889049426220788E-2</v>
      </c>
      <c r="G152" s="116">
        <v>9.9963405264101732E-2</v>
      </c>
      <c r="H152" s="116">
        <v>0.10003630314437717</v>
      </c>
      <c r="I152" s="86">
        <v>0.17816241939316887</v>
      </c>
      <c r="J152" s="86">
        <v>0.17820470016372864</v>
      </c>
      <c r="K152" s="86">
        <v>0.17823969114626084</v>
      </c>
      <c r="L152" s="86">
        <v>1.6622058023796784</v>
      </c>
      <c r="M152" s="86">
        <v>1.7257158936332448</v>
      </c>
      <c r="N152" s="86">
        <v>1.6826813589914433</v>
      </c>
      <c r="O152" s="117">
        <v>5.514513238984037</v>
      </c>
      <c r="P152" s="117">
        <v>5.7352232351787675</v>
      </c>
      <c r="Q152" s="117">
        <v>5.5843319127966398</v>
      </c>
    </row>
    <row r="153" spans="1:17" x14ac:dyDescent="0.25">
      <c r="A153" t="s">
        <v>255</v>
      </c>
      <c r="B153">
        <v>20</v>
      </c>
      <c r="C153">
        <v>65</v>
      </c>
      <c r="D153">
        <v>15</v>
      </c>
      <c r="E153">
        <v>5</v>
      </c>
      <c r="F153" s="116">
        <v>9.9925472373631835E-2</v>
      </c>
      <c r="G153" s="116">
        <v>0.1</v>
      </c>
      <c r="H153" s="116">
        <v>0.10007452762636816</v>
      </c>
      <c r="I153" s="86">
        <v>0.17818386403822828</v>
      </c>
      <c r="J153" s="86">
        <v>0.17822331984042319</v>
      </c>
      <c r="K153" s="86">
        <v>0.17825400768657479</v>
      </c>
      <c r="L153" s="86">
        <v>1.727944937236048</v>
      </c>
      <c r="M153" s="86">
        <v>1.6838377343601585</v>
      </c>
      <c r="N153" s="86">
        <v>1.6424675950957899</v>
      </c>
      <c r="O153" s="117">
        <v>5.5407987607955462</v>
      </c>
      <c r="P153" s="117">
        <v>5.3833642647338191</v>
      </c>
      <c r="Q153" s="117">
        <v>5.2411129458870978</v>
      </c>
    </row>
    <row r="154" spans="1:17" x14ac:dyDescent="0.25">
      <c r="A154" t="s">
        <v>256</v>
      </c>
      <c r="B154">
        <v>21</v>
      </c>
      <c r="C154">
        <v>64</v>
      </c>
      <c r="D154">
        <v>15</v>
      </c>
      <c r="E154">
        <v>5</v>
      </c>
      <c r="F154" s="116">
        <v>9.9963524980993437E-2</v>
      </c>
      <c r="G154" s="116">
        <v>0.10003676799104677</v>
      </c>
      <c r="H154" s="116">
        <v>0.10011147586130117</v>
      </c>
      <c r="I154" s="86">
        <v>0.17820463804036862</v>
      </c>
      <c r="J154" s="86">
        <v>0.17823979468519421</v>
      </c>
      <c r="K154" s="86">
        <v>0.1782676270290145</v>
      </c>
      <c r="L154" s="86">
        <v>1.6841190111021755</v>
      </c>
      <c r="M154" s="86">
        <v>1.6416512490130504</v>
      </c>
      <c r="N154" s="86">
        <v>1.7063629132553735</v>
      </c>
      <c r="O154" s="117">
        <v>5.2027439761286383</v>
      </c>
      <c r="P154" s="117">
        <v>5.0546363557793859</v>
      </c>
      <c r="Q154" s="117">
        <v>5.2825437004419484</v>
      </c>
    </row>
    <row r="155" spans="1:17" x14ac:dyDescent="0.25">
      <c r="A155" t="s">
        <v>257</v>
      </c>
      <c r="B155">
        <v>22</v>
      </c>
      <c r="C155">
        <v>63</v>
      </c>
      <c r="D155">
        <v>15</v>
      </c>
      <c r="E155">
        <v>5</v>
      </c>
      <c r="F155" s="116">
        <v>0.10000044058233236</v>
      </c>
      <c r="G155" s="116">
        <v>0.10007387097105815</v>
      </c>
      <c r="H155" s="116">
        <v>0.10014876996755845</v>
      </c>
      <c r="I155" s="86">
        <v>0.17822289647636938</v>
      </c>
      <c r="J155" s="86">
        <v>0.1782537372396342</v>
      </c>
      <c r="K155" s="86">
        <v>0.17828017217957548</v>
      </c>
      <c r="L155" s="86">
        <v>1.6400545147205901</v>
      </c>
      <c r="M155" s="86">
        <v>1.5992184069424027</v>
      </c>
      <c r="N155" s="86">
        <v>1.6614888451896486</v>
      </c>
      <c r="O155" s="117">
        <v>4.8823571742224088</v>
      </c>
      <c r="P155" s="117">
        <v>4.742742507530286</v>
      </c>
      <c r="Q155" s="117">
        <v>4.957692347231748</v>
      </c>
    </row>
    <row r="156" spans="1:17" x14ac:dyDescent="0.25">
      <c r="A156" t="s">
        <v>258</v>
      </c>
      <c r="B156">
        <v>23</v>
      </c>
      <c r="C156">
        <v>62</v>
      </c>
      <c r="D156">
        <v>15</v>
      </c>
      <c r="E156">
        <v>5</v>
      </c>
      <c r="F156" s="116">
        <v>0.1000362258016063</v>
      </c>
      <c r="G156" s="116">
        <v>0.10011132807322913</v>
      </c>
      <c r="H156" s="116">
        <v>0.10018643034485196</v>
      </c>
      <c r="I156" s="86">
        <v>0.17823977946438826</v>
      </c>
      <c r="J156" s="86">
        <v>0.17826775874205167</v>
      </c>
      <c r="K156" s="86">
        <v>0.17828984764547015</v>
      </c>
      <c r="L156" s="86">
        <v>1.5960440246571066</v>
      </c>
      <c r="M156" s="86">
        <v>1.6603300965726857</v>
      </c>
      <c r="N156" s="86">
        <v>1.6168017034962316</v>
      </c>
      <c r="O156" s="117">
        <v>4.5835122534510226</v>
      </c>
      <c r="P156" s="117">
        <v>4.8071815442794161</v>
      </c>
      <c r="Q156" s="117">
        <v>4.6543498941205232</v>
      </c>
    </row>
    <row r="157" spans="1:17" x14ac:dyDescent="0.25">
      <c r="A157" t="s">
        <v>259</v>
      </c>
      <c r="B157">
        <v>24</v>
      </c>
      <c r="C157">
        <v>61</v>
      </c>
      <c r="D157">
        <v>15</v>
      </c>
      <c r="E157">
        <v>5</v>
      </c>
      <c r="F157" s="116">
        <v>0.10007325206686023</v>
      </c>
      <c r="G157" s="116">
        <v>0.10014857173238184</v>
      </c>
      <c r="H157" s="116">
        <v>0.10022389139790346</v>
      </c>
      <c r="I157" s="86">
        <v>0.17825358802210559</v>
      </c>
      <c r="J157" s="86">
        <v>0.17828017143346614</v>
      </c>
      <c r="K157" s="86">
        <v>0.17829937056389322</v>
      </c>
      <c r="L157" s="86">
        <v>1.5515467114843291</v>
      </c>
      <c r="M157" s="86">
        <v>1.6134225551384258</v>
      </c>
      <c r="N157" s="86">
        <v>1.5714946079980623</v>
      </c>
      <c r="O157" s="117">
        <v>4.2998756487090803</v>
      </c>
      <c r="P157" s="117">
        <v>4.5101637242768575</v>
      </c>
      <c r="Q157" s="117">
        <v>4.3663976819265296</v>
      </c>
    </row>
    <row r="158" spans="1:17" x14ac:dyDescent="0.25">
      <c r="A158" t="s">
        <v>260</v>
      </c>
      <c r="B158">
        <v>25</v>
      </c>
      <c r="C158">
        <v>60</v>
      </c>
      <c r="D158">
        <v>15</v>
      </c>
      <c r="E158">
        <v>5</v>
      </c>
      <c r="F158" s="116">
        <v>9.9269210086174842E-2</v>
      </c>
      <c r="G158" s="116">
        <v>9.9343281636329425E-2</v>
      </c>
      <c r="H158" s="116">
        <v>9.9418834617487115E-2</v>
      </c>
      <c r="I158" s="86">
        <v>0.17826799975704533</v>
      </c>
      <c r="J158" s="86">
        <v>0.1782902212220917</v>
      </c>
      <c r="K158" s="86">
        <v>0.1783050355321226</v>
      </c>
      <c r="L158" s="86">
        <v>1.6588605129010419</v>
      </c>
      <c r="M158" s="86">
        <v>1.6152160741189558</v>
      </c>
      <c r="N158" s="86">
        <v>1.574267839762497</v>
      </c>
      <c r="O158" s="117">
        <v>4.3786922815963312</v>
      </c>
      <c r="P158" s="117">
        <v>4.228727021153353</v>
      </c>
      <c r="Q158" s="117">
        <v>4.0932234901625577</v>
      </c>
    </row>
    <row r="159" spans="1:17" x14ac:dyDescent="0.25">
      <c r="A159" t="s">
        <v>261</v>
      </c>
      <c r="B159">
        <v>26</v>
      </c>
      <c r="C159">
        <v>59</v>
      </c>
      <c r="D159">
        <v>15</v>
      </c>
      <c r="E159">
        <v>5</v>
      </c>
      <c r="F159" s="116">
        <v>9.9238853687791784E-2</v>
      </c>
      <c r="G159" s="116">
        <v>9.9314656191057976E-2</v>
      </c>
      <c r="H159" s="116">
        <v>9.9390458694324182E-2</v>
      </c>
      <c r="I159" s="86">
        <v>0.18025389379623397</v>
      </c>
      <c r="J159" s="86">
        <v>0.18027024335576194</v>
      </c>
      <c r="K159" s="86">
        <v>0.18027767497372923</v>
      </c>
      <c r="L159" s="86">
        <v>1.610972635296321</v>
      </c>
      <c r="M159" s="86">
        <v>1.5679911296207942</v>
      </c>
      <c r="N159" s="86">
        <v>1.6334785471484139</v>
      </c>
      <c r="O159" s="117">
        <v>4.0872115231695556</v>
      </c>
      <c r="P159" s="117">
        <v>3.9566588040148574</v>
      </c>
      <c r="Q159" s="117">
        <v>4.1576097538499495</v>
      </c>
    </row>
    <row r="160" spans="1:17" x14ac:dyDescent="0.25">
      <c r="A160" t="s">
        <v>262</v>
      </c>
      <c r="B160">
        <v>27</v>
      </c>
      <c r="C160">
        <v>58</v>
      </c>
      <c r="D160">
        <v>15</v>
      </c>
      <c r="E160">
        <v>5</v>
      </c>
      <c r="F160" s="116">
        <v>9.9276139450176229E-2</v>
      </c>
      <c r="G160" s="116">
        <v>9.9352209691348725E-2</v>
      </c>
      <c r="H160" s="116">
        <v>9.9426788359164894E-2</v>
      </c>
      <c r="I160" s="86">
        <v>0.1802626064051143</v>
      </c>
      <c r="J160" s="86">
        <v>0.18027453899196488</v>
      </c>
      <c r="K160" s="86">
        <v>0.18027752213867754</v>
      </c>
      <c r="L160" s="86">
        <v>1.5608271072575486</v>
      </c>
      <c r="M160" s="86">
        <v>1.5194747275268372</v>
      </c>
      <c r="N160" s="86">
        <v>1.5825235332986294</v>
      </c>
      <c r="O160" s="117">
        <v>3.8386669510599867</v>
      </c>
      <c r="P160" s="117">
        <v>3.7155912671363134</v>
      </c>
      <c r="Q160" s="117">
        <v>3.9051299682444034</v>
      </c>
    </row>
    <row r="161" spans="1:17" x14ac:dyDescent="0.25">
      <c r="A161" t="s">
        <v>263</v>
      </c>
      <c r="B161">
        <v>28</v>
      </c>
      <c r="C161">
        <v>57</v>
      </c>
      <c r="D161">
        <v>15</v>
      </c>
      <c r="E161">
        <v>5</v>
      </c>
      <c r="F161" s="116">
        <v>9.9313832789599849E-2</v>
      </c>
      <c r="G161" s="116">
        <v>9.9390190039720744E-2</v>
      </c>
      <c r="H161" s="116">
        <v>9.9465050088858878E-2</v>
      </c>
      <c r="I161" s="86">
        <v>0.18027048432954593</v>
      </c>
      <c r="J161" s="86">
        <v>0.18027797033445972</v>
      </c>
      <c r="K161" s="86">
        <v>0.18027647313347697</v>
      </c>
      <c r="L161" s="86">
        <v>1.51080604809309</v>
      </c>
      <c r="M161" s="86">
        <v>1.5754971081563018</v>
      </c>
      <c r="N161" s="86">
        <v>1.5317009850085266</v>
      </c>
      <c r="O161" s="117">
        <v>3.5970747687198781</v>
      </c>
      <c r="P161" s="117">
        <v>3.7951320007246454</v>
      </c>
      <c r="Q161" s="117">
        <v>3.6597655682701191</v>
      </c>
    </row>
    <row r="162" spans="1:17" x14ac:dyDescent="0.25">
      <c r="A162" t="s">
        <v>264</v>
      </c>
      <c r="B162">
        <v>29</v>
      </c>
      <c r="C162">
        <v>56</v>
      </c>
      <c r="D162">
        <v>15</v>
      </c>
      <c r="E162">
        <v>5</v>
      </c>
      <c r="F162" s="116">
        <v>9.9351954433873346E-2</v>
      </c>
      <c r="G162" s="116">
        <v>9.9427116294941151E-2</v>
      </c>
      <c r="H162" s="116">
        <v>9.9500774918787616E-2</v>
      </c>
      <c r="I162" s="86">
        <v>0.18027422053391981</v>
      </c>
      <c r="J162" s="86">
        <v>0.18027722700836252</v>
      </c>
      <c r="K162" s="86">
        <v>0.18026971082225574</v>
      </c>
      <c r="L162" s="86">
        <v>1.4609526615566624</v>
      </c>
      <c r="M162" s="86">
        <v>1.5232543281957696</v>
      </c>
      <c r="N162" s="86">
        <v>1.4810434270200878</v>
      </c>
      <c r="O162" s="117">
        <v>3.3785827780124498</v>
      </c>
      <c r="P162" s="117">
        <v>3.5647752434868489</v>
      </c>
      <c r="Q162" s="117">
        <v>3.4374510508379794</v>
      </c>
    </row>
    <row r="163" spans="1:17" x14ac:dyDescent="0.25">
      <c r="A163" t="s">
        <v>265</v>
      </c>
      <c r="B163">
        <v>30</v>
      </c>
      <c r="C163">
        <v>55</v>
      </c>
      <c r="D163">
        <v>15</v>
      </c>
      <c r="E163">
        <v>5</v>
      </c>
      <c r="F163" s="116">
        <v>9.9389628055067833E-2</v>
      </c>
      <c r="G163" s="116">
        <v>9.9465113084122023E-2</v>
      </c>
      <c r="H163" s="116">
        <v>9.9536069011432957E-2</v>
      </c>
      <c r="I163" s="86">
        <v>0.18027787548895427</v>
      </c>
      <c r="J163" s="86">
        <v>0.18027636578837319</v>
      </c>
      <c r="K163" s="86">
        <v>0.18026126878256235</v>
      </c>
      <c r="L163" s="86">
        <v>1.501413834594185</v>
      </c>
      <c r="M163" s="86">
        <v>1.4581216607310272</v>
      </c>
      <c r="N163" s="86">
        <v>1.4174910889923202</v>
      </c>
      <c r="O163" s="117">
        <v>3.4742588502422316</v>
      </c>
      <c r="P163" s="117">
        <v>3.3412919715632801</v>
      </c>
      <c r="Q163" s="117">
        <v>3.2212768141694457</v>
      </c>
    </row>
    <row r="164" spans="1:17" x14ac:dyDescent="0.25">
      <c r="A164" t="s">
        <v>266</v>
      </c>
      <c r="B164">
        <v>31</v>
      </c>
      <c r="C164">
        <v>54</v>
      </c>
      <c r="D164">
        <v>15</v>
      </c>
      <c r="E164">
        <v>5</v>
      </c>
      <c r="F164" s="116">
        <v>9.942778105535191E-2</v>
      </c>
      <c r="G164" s="116">
        <v>9.9500578588728822E-2</v>
      </c>
      <c r="H164" s="116">
        <v>9.9570342891548355E-2</v>
      </c>
      <c r="I164" s="86">
        <v>0.18027854156208339</v>
      </c>
      <c r="J164" s="86">
        <v>0.1802694418704113</v>
      </c>
      <c r="K164" s="86">
        <v>0.180246692641231</v>
      </c>
      <c r="L164" s="86">
        <v>1.4532071104990727</v>
      </c>
      <c r="M164" s="86">
        <v>1.4114698580296439</v>
      </c>
      <c r="N164" s="86">
        <v>1.475060020049654</v>
      </c>
      <c r="O164" s="117">
        <v>3.3198162468928345</v>
      </c>
      <c r="P164" s="117">
        <v>3.1943572811941223</v>
      </c>
      <c r="Q164" s="117">
        <v>3.3874679046291649</v>
      </c>
    </row>
    <row r="165" spans="1:17" x14ac:dyDescent="0.25">
      <c r="A165" t="s">
        <v>267</v>
      </c>
      <c r="B165">
        <v>32</v>
      </c>
      <c r="C165">
        <v>53</v>
      </c>
      <c r="D165">
        <v>15</v>
      </c>
      <c r="E165">
        <v>5</v>
      </c>
      <c r="F165" s="116">
        <v>9.9464766322950732E-2</v>
      </c>
      <c r="G165" s="116">
        <v>9.9536394975631021E-2</v>
      </c>
      <c r="H165" s="116">
        <v>9.9601927572764037E-2</v>
      </c>
      <c r="I165" s="86">
        <v>0.18027560267129153</v>
      </c>
      <c r="J165" s="86">
        <v>0.1802618865463102</v>
      </c>
      <c r="K165" s="86">
        <v>0.1802283582408003</v>
      </c>
      <c r="L165" s="86">
        <v>1.4112368591902609</v>
      </c>
      <c r="M165" s="86">
        <v>1.3708398230924681</v>
      </c>
      <c r="N165" s="86">
        <v>1.4324313203141907</v>
      </c>
      <c r="O165" s="117">
        <v>3.1790045750896883</v>
      </c>
      <c r="P165" s="117">
        <v>3.0607593856395221</v>
      </c>
      <c r="Q165" s="117">
        <v>3.2428607569472172</v>
      </c>
    </row>
    <row r="166" spans="1:17" x14ac:dyDescent="0.25">
      <c r="A166" t="s">
        <v>268</v>
      </c>
      <c r="B166">
        <v>33</v>
      </c>
      <c r="C166">
        <v>52</v>
      </c>
      <c r="D166">
        <v>15</v>
      </c>
      <c r="E166">
        <v>5</v>
      </c>
      <c r="F166" s="116">
        <v>9.9500132511608164E-2</v>
      </c>
      <c r="G166" s="116">
        <v>9.9569069186378728E-2</v>
      </c>
      <c r="H166" s="116">
        <v>9.9628814304513202E-2</v>
      </c>
      <c r="I166" s="86">
        <v>0.18026940452500334</v>
      </c>
      <c r="J166" s="86">
        <v>0.18024795755951917</v>
      </c>
      <c r="K166" s="86">
        <v>0.18020046785023278</v>
      </c>
      <c r="L166" s="86">
        <v>1.3640484517588809</v>
      </c>
      <c r="M166" s="86">
        <v>1.4272909571933887</v>
      </c>
      <c r="N166" s="86">
        <v>1.3844751544564495</v>
      </c>
      <c r="O166" s="117">
        <v>3.0455319077228991</v>
      </c>
      <c r="P166" s="117">
        <v>3.2351874234994402</v>
      </c>
      <c r="Q166" s="117">
        <v>3.1055634960392049</v>
      </c>
    </row>
    <row r="167" spans="1:17" x14ac:dyDescent="0.25">
      <c r="A167" t="s">
        <v>269</v>
      </c>
      <c r="B167">
        <v>34</v>
      </c>
      <c r="C167">
        <v>51</v>
      </c>
      <c r="D167">
        <v>15</v>
      </c>
      <c r="E167">
        <v>5</v>
      </c>
      <c r="F167" s="116">
        <v>9.8178031633363527E-2</v>
      </c>
      <c r="G167" s="116">
        <v>9.8242727838468977E-2</v>
      </c>
      <c r="H167" s="116">
        <v>9.829664134272352E-2</v>
      </c>
      <c r="I167" s="86">
        <v>0.18026057166799139</v>
      </c>
      <c r="J167" s="86">
        <v>0.18022822356543866</v>
      </c>
      <c r="K167" s="86">
        <v>0.18016660813200491</v>
      </c>
      <c r="L167" s="86">
        <v>1.373052182110575</v>
      </c>
      <c r="M167" s="86">
        <v>1.4331765220552444</v>
      </c>
      <c r="N167" s="86">
        <v>1.3924440993980172</v>
      </c>
      <c r="O167" s="117">
        <v>2.9198737499768943</v>
      </c>
      <c r="P167" s="117">
        <v>3.0987017628175506</v>
      </c>
      <c r="Q167" s="117">
        <v>2.9764120716957185</v>
      </c>
    </row>
    <row r="168" spans="1:17" x14ac:dyDescent="0.25">
      <c r="A168" t="s">
        <v>270</v>
      </c>
      <c r="B168">
        <v>35</v>
      </c>
      <c r="C168">
        <v>50</v>
      </c>
      <c r="D168">
        <v>15</v>
      </c>
      <c r="E168">
        <v>5</v>
      </c>
      <c r="F168" s="116">
        <v>9.851488600181281E-2</v>
      </c>
      <c r="G168" s="116">
        <v>9.8575313175447973E-2</v>
      </c>
      <c r="H168" s="116">
        <v>9.8623345031414386E-2</v>
      </c>
      <c r="I168" s="86">
        <v>0.18237695710445379</v>
      </c>
      <c r="J168" s="86">
        <v>0.18232582641907019</v>
      </c>
      <c r="K168" s="86">
        <v>0.18224215802480612</v>
      </c>
      <c r="L168" s="86">
        <v>1.4152013077060142</v>
      </c>
      <c r="M168" s="86">
        <v>1.3716162719532696</v>
      </c>
      <c r="N168" s="86">
        <v>1.3306822847669293</v>
      </c>
      <c r="O168" s="117">
        <v>3.0800148743812024</v>
      </c>
      <c r="P168" s="117">
        <v>2.958137913403212</v>
      </c>
      <c r="Q168" s="117">
        <v>2.8482580705138636</v>
      </c>
    </row>
    <row r="169" spans="1:17" x14ac:dyDescent="0.25">
      <c r="A169" t="s">
        <v>271</v>
      </c>
      <c r="B169">
        <v>36</v>
      </c>
      <c r="C169">
        <v>49</v>
      </c>
      <c r="D169">
        <v>15</v>
      </c>
      <c r="E169">
        <v>5</v>
      </c>
      <c r="F169" s="116">
        <v>9.8547588460531077E-2</v>
      </c>
      <c r="G169" s="116">
        <v>9.8602155231550193E-2</v>
      </c>
      <c r="H169" s="116">
        <v>9.8639572445963303E-2</v>
      </c>
      <c r="I169" s="86">
        <v>0.18235591254349751</v>
      </c>
      <c r="J169" s="86">
        <v>0.18228887336767402</v>
      </c>
      <c r="K169" s="86">
        <v>0.18218597602803796</v>
      </c>
      <c r="L169" s="86">
        <v>1.3644561407885054</v>
      </c>
      <c r="M169" s="86">
        <v>1.3224132232435737</v>
      </c>
      <c r="N169" s="86">
        <v>1.3864559038128141</v>
      </c>
      <c r="O169" s="117">
        <v>2.9522961697244847</v>
      </c>
      <c r="P169" s="117">
        <v>2.8391137732766256</v>
      </c>
      <c r="Q169" s="117">
        <v>3.0133797722538884</v>
      </c>
    </row>
    <row r="170" spans="1:17" x14ac:dyDescent="0.25">
      <c r="A170" t="s">
        <v>272</v>
      </c>
      <c r="B170">
        <v>37</v>
      </c>
      <c r="C170">
        <v>48</v>
      </c>
      <c r="D170">
        <v>15</v>
      </c>
      <c r="E170">
        <v>5</v>
      </c>
      <c r="F170" s="116">
        <v>9.85759662525659E-2</v>
      </c>
      <c r="G170" s="116">
        <v>9.8623046936302972E-2</v>
      </c>
      <c r="H170" s="116">
        <v>9.865286470266979E-2</v>
      </c>
      <c r="I170" s="86">
        <v>0.18232622519632646</v>
      </c>
      <c r="J170" s="86">
        <v>0.18224147996559972</v>
      </c>
      <c r="K170" s="86">
        <v>0.18212220890013245</v>
      </c>
      <c r="L170" s="86">
        <v>1.3145366319106597</v>
      </c>
      <c r="M170" s="86">
        <v>1.2738447969567046</v>
      </c>
      <c r="N170" s="86">
        <v>1.3358751671364273</v>
      </c>
      <c r="O170" s="117">
        <v>2.8312204568709549</v>
      </c>
      <c r="P170" s="117">
        <v>2.7245309194543661</v>
      </c>
      <c r="Q170" s="117">
        <v>2.8888864476682508</v>
      </c>
    </row>
    <row r="171" spans="1:17" x14ac:dyDescent="0.25">
      <c r="A171" t="s">
        <v>273</v>
      </c>
      <c r="B171">
        <v>38</v>
      </c>
      <c r="C171">
        <v>47</v>
      </c>
      <c r="D171">
        <v>15</v>
      </c>
      <c r="E171">
        <v>5</v>
      </c>
      <c r="F171" s="116">
        <v>9.8601365446614825E-2</v>
      </c>
      <c r="G171" s="116">
        <v>9.8639294519249007E-2</v>
      </c>
      <c r="H171" s="116">
        <v>9.866300018964537E-2</v>
      </c>
      <c r="I171" s="86">
        <v>0.18228870345786713</v>
      </c>
      <c r="J171" s="86">
        <v>0.18218597888614957</v>
      </c>
      <c r="K171" s="86">
        <v>0.18205006637587712</v>
      </c>
      <c r="L171" s="86">
        <v>1.2647259624502181</v>
      </c>
      <c r="M171" s="86">
        <v>1.3284072950249699</v>
      </c>
      <c r="N171" s="86">
        <v>1.2853009039762311</v>
      </c>
      <c r="O171" s="117">
        <v>2.7216227321575319</v>
      </c>
      <c r="P171" s="117">
        <v>2.893550477274164</v>
      </c>
      <c r="Q171" s="117">
        <v>2.7760098615588849</v>
      </c>
    </row>
    <row r="172" spans="1:17" x14ac:dyDescent="0.25">
      <c r="A172" t="s">
        <v>274</v>
      </c>
      <c r="B172">
        <v>39</v>
      </c>
      <c r="C172">
        <v>46</v>
      </c>
      <c r="D172">
        <v>15</v>
      </c>
      <c r="E172">
        <v>5</v>
      </c>
      <c r="F172" s="116">
        <v>9.8622922003792579E-2</v>
      </c>
      <c r="G172" s="116">
        <v>9.8653173457056473E-2</v>
      </c>
      <c r="H172" s="116">
        <v>9.8669095274563787E-2</v>
      </c>
      <c r="I172" s="86">
        <v>0.18224271537044498</v>
      </c>
      <c r="J172" s="86">
        <v>0.18212170955738941</v>
      </c>
      <c r="K172" s="86">
        <v>0.18197204447282067</v>
      </c>
      <c r="L172" s="86">
        <v>1.2153855706936658</v>
      </c>
      <c r="M172" s="86">
        <v>1.2767944286376178</v>
      </c>
      <c r="N172" s="86">
        <v>1.2351954960362634</v>
      </c>
      <c r="O172" s="117">
        <v>2.6137016792740924</v>
      </c>
      <c r="P172" s="117">
        <v>2.7758367313145529</v>
      </c>
      <c r="Q172" s="117">
        <v>2.6649333114673706</v>
      </c>
    </row>
    <row r="173" spans="1:17" x14ac:dyDescent="0.25">
      <c r="A173" t="s">
        <v>275</v>
      </c>
      <c r="B173">
        <v>40</v>
      </c>
      <c r="C173">
        <v>45</v>
      </c>
      <c r="D173">
        <v>15</v>
      </c>
      <c r="E173">
        <v>5</v>
      </c>
      <c r="F173" s="116">
        <v>9.8639941585691698E-2</v>
      </c>
      <c r="G173" s="116">
        <v>9.8662408627343989E-2</v>
      </c>
      <c r="H173" s="116">
        <v>9.8675246936859584E-2</v>
      </c>
      <c r="I173" s="86">
        <v>0.18218684554711259</v>
      </c>
      <c r="J173" s="86">
        <v>0.18205043850850938</v>
      </c>
      <c r="K173" s="86">
        <v>0.18189156442825391</v>
      </c>
      <c r="L173" s="86">
        <v>1.2728060532629366</v>
      </c>
      <c r="M173" s="86">
        <v>1.2301170693348953</v>
      </c>
      <c r="N173" s="86">
        <v>1.1900246335063831</v>
      </c>
      <c r="O173" s="117">
        <v>2.7806478531939307</v>
      </c>
      <c r="P173" s="117">
        <v>2.6647050799585963</v>
      </c>
      <c r="Q173" s="117">
        <v>2.5601771686713151</v>
      </c>
    </row>
    <row r="174" spans="1:17" x14ac:dyDescent="0.25">
      <c r="A174" t="s">
        <v>276</v>
      </c>
      <c r="B174">
        <v>41</v>
      </c>
      <c r="C174">
        <v>44</v>
      </c>
      <c r="D174">
        <v>15</v>
      </c>
      <c r="E174">
        <v>5</v>
      </c>
      <c r="F174" s="116">
        <v>9.8653090221755432E-2</v>
      </c>
      <c r="G174" s="116">
        <v>9.866927320599482E-2</v>
      </c>
      <c r="H174" s="116">
        <v>9.8680601294962395E-2</v>
      </c>
      <c r="I174" s="86">
        <v>0.18212168633168968</v>
      </c>
      <c r="J174" s="86">
        <v>0.18197280287668727</v>
      </c>
      <c r="K174" s="86">
        <v>0.18181097303429336</v>
      </c>
      <c r="L174" s="86">
        <v>1.2065725572189865</v>
      </c>
      <c r="M174" s="86">
        <v>1.1653609695549518</v>
      </c>
      <c r="N174" s="86">
        <v>1.2281380020163999</v>
      </c>
      <c r="O174" s="117">
        <v>2.6489570875806923</v>
      </c>
      <c r="P174" s="117">
        <v>2.5398951018961604</v>
      </c>
      <c r="Q174" s="117">
        <v>2.7078162195577837</v>
      </c>
    </row>
    <row r="175" spans="1:17" x14ac:dyDescent="0.25">
      <c r="A175" t="s">
        <v>277</v>
      </c>
      <c r="B175">
        <v>42</v>
      </c>
      <c r="C175">
        <v>43</v>
      </c>
      <c r="D175">
        <v>15</v>
      </c>
      <c r="E175">
        <v>5</v>
      </c>
      <c r="F175" s="116">
        <v>9.8662125447373239E-2</v>
      </c>
      <c r="G175" s="116">
        <v>9.867518743958828E-2</v>
      </c>
      <c r="H175" s="116">
        <v>9.8686616682776451E-2</v>
      </c>
      <c r="I175" s="86">
        <v>0.18204988374826928</v>
      </c>
      <c r="J175" s="86">
        <v>0.18189150709266177</v>
      </c>
      <c r="K175" s="86">
        <v>0.18173149768802738</v>
      </c>
      <c r="L175" s="86">
        <v>1.1404882572689987</v>
      </c>
      <c r="M175" s="86">
        <v>1.1007553096998355</v>
      </c>
      <c r="N175" s="86">
        <v>1.1613237676010346</v>
      </c>
      <c r="O175" s="117">
        <v>2.5205350845110894</v>
      </c>
      <c r="P175" s="117">
        <v>2.4177470022727867</v>
      </c>
      <c r="Q175" s="117">
        <v>2.5760893701507355</v>
      </c>
    </row>
    <row r="176" spans="1:17" x14ac:dyDescent="0.25">
      <c r="A176" t="s">
        <v>278</v>
      </c>
      <c r="B176">
        <v>43</v>
      </c>
      <c r="C176">
        <v>42</v>
      </c>
      <c r="D176">
        <v>15</v>
      </c>
      <c r="E176">
        <v>5</v>
      </c>
      <c r="F176" s="116">
        <v>9.8668736824582132E-2</v>
      </c>
      <c r="G176" s="116">
        <v>9.8680274328888096E-2</v>
      </c>
      <c r="H176" s="116">
        <v>9.8696756477896608E-2</v>
      </c>
      <c r="I176" s="86">
        <v>0.18197281434342535</v>
      </c>
      <c r="J176" s="86">
        <v>0.18180964106824105</v>
      </c>
      <c r="K176" s="86">
        <v>0.1816580052973627</v>
      </c>
      <c r="L176" s="86">
        <v>1.0788769722951557</v>
      </c>
      <c r="M176" s="86">
        <v>1.1413690402609453</v>
      </c>
      <c r="N176" s="86">
        <v>1.0990676048305883</v>
      </c>
      <c r="O176" s="117">
        <v>2.3987361488140269</v>
      </c>
      <c r="P176" s="117">
        <v>2.5643421891919957</v>
      </c>
      <c r="Q176" s="117">
        <v>2.4511246594375962</v>
      </c>
    </row>
    <row r="177" spans="1:17" x14ac:dyDescent="0.25">
      <c r="A177" t="s">
        <v>279</v>
      </c>
      <c r="B177">
        <v>44</v>
      </c>
      <c r="C177">
        <v>41</v>
      </c>
      <c r="D177">
        <v>15</v>
      </c>
      <c r="E177">
        <v>5</v>
      </c>
      <c r="F177" s="116">
        <v>9.8277472294223109E-2</v>
      </c>
      <c r="G177" s="116">
        <v>9.8290790378350118E-2</v>
      </c>
      <c r="H177" s="116">
        <v>9.831243226505651E-2</v>
      </c>
      <c r="I177" s="86">
        <v>0.18189173396461053</v>
      </c>
      <c r="J177" s="86">
        <v>0.18173191695508642</v>
      </c>
      <c r="K177" s="86">
        <v>0.1815887475507211</v>
      </c>
      <c r="L177" s="86">
        <v>1.0494517111240962</v>
      </c>
      <c r="M177" s="86">
        <v>1.1100090396496012</v>
      </c>
      <c r="N177" s="86">
        <v>1.0689893405384168</v>
      </c>
      <c r="O177" s="117">
        <v>2.2872494327328541</v>
      </c>
      <c r="P177" s="117">
        <v>2.4429511542617037</v>
      </c>
      <c r="Q177" s="117">
        <v>2.3364464354980212</v>
      </c>
    </row>
    <row r="178" spans="1:17" x14ac:dyDescent="0.25">
      <c r="A178" t="s">
        <v>280</v>
      </c>
      <c r="B178">
        <v>45</v>
      </c>
      <c r="C178">
        <v>40</v>
      </c>
      <c r="D178">
        <v>15</v>
      </c>
      <c r="E178">
        <v>5</v>
      </c>
      <c r="F178" s="116">
        <v>9.8169521181735594E-2</v>
      </c>
      <c r="G178" s="116">
        <v>9.8186345435579928E-2</v>
      </c>
      <c r="H178" s="116">
        <v>9.8218311517884183E-2</v>
      </c>
      <c r="I178" s="86">
        <v>0.18437699788014403</v>
      </c>
      <c r="J178" s="86">
        <v>0.18421548504323834</v>
      </c>
      <c r="K178" s="86">
        <v>0.18407584373633029</v>
      </c>
      <c r="L178" s="86">
        <v>1.1278121740300817</v>
      </c>
      <c r="M178" s="86">
        <v>1.0852569063562032</v>
      </c>
      <c r="N178" s="86">
        <v>1.0452690198189711</v>
      </c>
      <c r="O178" s="117">
        <v>2.4234664692620882</v>
      </c>
      <c r="P178" s="117">
        <v>2.3173945960496654</v>
      </c>
      <c r="Q178" s="117">
        <v>2.2219102257814867</v>
      </c>
    </row>
    <row r="179" spans="1:17" x14ac:dyDescent="0.25">
      <c r="A179" t="s">
        <v>281</v>
      </c>
      <c r="B179">
        <v>46</v>
      </c>
      <c r="C179">
        <v>39</v>
      </c>
      <c r="D179">
        <v>15</v>
      </c>
      <c r="E179">
        <v>5</v>
      </c>
      <c r="F179" s="116">
        <v>9.8177085548533077E-2</v>
      </c>
      <c r="G179" s="116">
        <v>9.8200903376177068E-2</v>
      </c>
      <c r="H179" s="116">
        <v>9.8240032664449334E-2</v>
      </c>
      <c r="I179" s="86">
        <v>0.18429384394219073</v>
      </c>
      <c r="J179" s="86">
        <v>0.18414243060931107</v>
      </c>
      <c r="K179" s="86">
        <v>0.18401653637747853</v>
      </c>
      <c r="L179" s="86">
        <v>1.1056831038031967</v>
      </c>
      <c r="M179" s="86">
        <v>1.0645735332896673</v>
      </c>
      <c r="N179" s="86">
        <v>1.1271871996189147</v>
      </c>
      <c r="O179" s="117">
        <v>2.3073214300904228</v>
      </c>
      <c r="P179" s="117">
        <v>2.2072219055963389</v>
      </c>
      <c r="Q179" s="117">
        <v>2.3614083141231212</v>
      </c>
    </row>
    <row r="180" spans="1:17" x14ac:dyDescent="0.25">
      <c r="A180" t="s">
        <v>282</v>
      </c>
      <c r="B180">
        <v>47</v>
      </c>
      <c r="C180">
        <v>38</v>
      </c>
      <c r="D180">
        <v>15</v>
      </c>
      <c r="E180">
        <v>5</v>
      </c>
      <c r="F180" s="116">
        <v>9.8186174855016212E-2</v>
      </c>
      <c r="G180" s="116">
        <v>9.8217159815260788E-2</v>
      </c>
      <c r="H180" s="116">
        <v>9.8265358642307898E-2</v>
      </c>
      <c r="I180" s="86">
        <v>0.18421591697407763</v>
      </c>
      <c r="J180" s="86">
        <v>0.18407476326629679</v>
      </c>
      <c r="K180" s="86">
        <v>0.18396459451876054</v>
      </c>
      <c r="L180" s="86">
        <v>1.080574667729336</v>
      </c>
      <c r="M180" s="86">
        <v>1.0409139186162806</v>
      </c>
      <c r="N180" s="86">
        <v>1.1013638546667655</v>
      </c>
      <c r="O180" s="117">
        <v>2.2011491977477378</v>
      </c>
      <c r="P180" s="117">
        <v>2.1067862227095659</v>
      </c>
      <c r="Q180" s="117">
        <v>2.2522106908441164</v>
      </c>
    </row>
    <row r="181" spans="1:17" x14ac:dyDescent="0.25">
      <c r="A181" t="s">
        <v>283</v>
      </c>
      <c r="B181">
        <v>48</v>
      </c>
      <c r="C181">
        <v>37</v>
      </c>
      <c r="D181">
        <v>15</v>
      </c>
      <c r="E181">
        <v>5</v>
      </c>
      <c r="F181" s="116">
        <v>9.8200342990993006E-2</v>
      </c>
      <c r="G181" s="116">
        <v>9.8240428320459552E-2</v>
      </c>
      <c r="H181" s="116">
        <v>9.8294456373218819E-2</v>
      </c>
      <c r="I181" s="86">
        <v>0.18414154652686762</v>
      </c>
      <c r="J181" s="86">
        <v>0.1840178048576448</v>
      </c>
      <c r="K181" s="86">
        <v>0.18391672011377261</v>
      </c>
      <c r="L181" s="86">
        <v>1.0601733080505285</v>
      </c>
      <c r="M181" s="86">
        <v>1.1222968545216252</v>
      </c>
      <c r="N181" s="86">
        <v>1.0802508295920359</v>
      </c>
      <c r="O181" s="117">
        <v>2.086856194751959</v>
      </c>
      <c r="P181" s="117">
        <v>2.2392240177351441</v>
      </c>
      <c r="Q181" s="117">
        <v>2.1350178466858147</v>
      </c>
    </row>
    <row r="182" spans="1:17" x14ac:dyDescent="0.25">
      <c r="A182" t="s">
        <v>284</v>
      </c>
      <c r="B182">
        <v>49</v>
      </c>
      <c r="C182">
        <v>36</v>
      </c>
      <c r="D182">
        <v>15</v>
      </c>
      <c r="E182">
        <v>5</v>
      </c>
      <c r="F182" s="116">
        <v>9.69186250779039E-2</v>
      </c>
      <c r="G182" s="116">
        <v>9.6966294316943938E-2</v>
      </c>
      <c r="H182" s="116">
        <v>9.7026322247586963E-2</v>
      </c>
      <c r="I182" s="86">
        <v>0.18407564931682918</v>
      </c>
      <c r="J182" s="86">
        <v>0.18396442109240241</v>
      </c>
      <c r="K182" s="86">
        <v>0.18387084814169416</v>
      </c>
      <c r="L182" s="86">
        <v>1.0654975344410251</v>
      </c>
      <c r="M182" s="86">
        <v>1.1253347881278877</v>
      </c>
      <c r="N182" s="86">
        <v>1.0848088728343599</v>
      </c>
      <c r="O182" s="117">
        <v>1.9412591388110585</v>
      </c>
      <c r="P182" s="117">
        <v>2.0849589426609674</v>
      </c>
      <c r="Q182" s="117">
        <v>1.9866296612129526</v>
      </c>
    </row>
    <row r="183" spans="1:17" x14ac:dyDescent="0.25">
      <c r="A183" t="s">
        <v>285</v>
      </c>
      <c r="B183">
        <v>50</v>
      </c>
      <c r="C183">
        <v>35</v>
      </c>
      <c r="D183">
        <v>15</v>
      </c>
      <c r="E183">
        <v>5</v>
      </c>
      <c r="F183" s="116">
        <v>9.6939569789726274E-2</v>
      </c>
      <c r="G183" s="116">
        <v>9.6995041541184199E-2</v>
      </c>
      <c r="H183" s="116">
        <v>9.705767093799153E-2</v>
      </c>
      <c r="I183" s="86">
        <v>0.18401769369930374</v>
      </c>
      <c r="J183" s="86">
        <v>0.18391569725307466</v>
      </c>
      <c r="K183" s="86">
        <v>0.1838280160975444</v>
      </c>
      <c r="L183" s="86">
        <v>1.1456992393212404</v>
      </c>
      <c r="M183" s="86">
        <v>1.103941536352786</v>
      </c>
      <c r="N183" s="86">
        <v>1.0646907986679621</v>
      </c>
      <c r="O183" s="117">
        <v>2.0378371027283153</v>
      </c>
      <c r="P183" s="117">
        <v>1.9351499437230135</v>
      </c>
      <c r="Q183" s="117">
        <v>1.8427125328580656</v>
      </c>
    </row>
    <row r="184" spans="1:17" x14ac:dyDescent="0.25">
      <c r="A184" t="s">
        <v>286</v>
      </c>
      <c r="B184">
        <v>18</v>
      </c>
      <c r="C184">
        <v>67</v>
      </c>
      <c r="D184">
        <v>6</v>
      </c>
      <c r="E184">
        <v>6</v>
      </c>
      <c r="F184" s="116">
        <v>8.6405953233490054E-2</v>
      </c>
      <c r="G184" s="116">
        <v>8.6468225550331596E-2</v>
      </c>
      <c r="H184" s="116">
        <v>8.6533611483015221E-2</v>
      </c>
      <c r="I184" s="86">
        <v>0.19645047794003176</v>
      </c>
      <c r="J184" s="86">
        <v>0.19649718217766293</v>
      </c>
      <c r="K184" s="86">
        <v>0.19653454556776784</v>
      </c>
      <c r="L184" s="86">
        <v>2.1327708067378648</v>
      </c>
      <c r="M184" s="86">
        <v>2.188087305788212</v>
      </c>
      <c r="N184" s="86">
        <v>2.1506055982812842</v>
      </c>
      <c r="O184" s="117">
        <v>11.55304355948563</v>
      </c>
      <c r="P184" s="117">
        <v>11.810813587819535</v>
      </c>
      <c r="Q184" s="117">
        <v>11.634607840084691</v>
      </c>
    </row>
    <row r="185" spans="1:17" x14ac:dyDescent="0.25">
      <c r="A185" t="s">
        <v>287</v>
      </c>
      <c r="B185">
        <v>19</v>
      </c>
      <c r="C185">
        <v>66</v>
      </c>
      <c r="D185">
        <v>6</v>
      </c>
      <c r="E185">
        <v>6</v>
      </c>
      <c r="F185" s="116">
        <v>8.6437550816186134E-2</v>
      </c>
      <c r="G185" s="116">
        <v>8.650009381449747E-2</v>
      </c>
      <c r="H185" s="116">
        <v>8.6565763962724376E-2</v>
      </c>
      <c r="I185" s="86">
        <v>0.19647257489524048</v>
      </c>
      <c r="J185" s="86">
        <v>0.19651635499405842</v>
      </c>
      <c r="K185" s="86">
        <v>0.19655388079304523</v>
      </c>
      <c r="L185" s="86">
        <v>2.1778566514478706</v>
      </c>
      <c r="M185" s="86">
        <v>2.1394458690349616</v>
      </c>
      <c r="N185" s="86">
        <v>2.1034179748577149</v>
      </c>
      <c r="O185" s="117">
        <v>11.25466258052411</v>
      </c>
      <c r="P185" s="117">
        <v>11.070917505785227</v>
      </c>
      <c r="Q185" s="117">
        <v>10.904806429420226</v>
      </c>
    </row>
    <row r="186" spans="1:17" x14ac:dyDescent="0.25">
      <c r="A186" t="s">
        <v>288</v>
      </c>
      <c r="B186">
        <v>20</v>
      </c>
      <c r="C186">
        <v>65</v>
      </c>
      <c r="D186">
        <v>6</v>
      </c>
      <c r="E186">
        <v>6</v>
      </c>
      <c r="F186" s="116">
        <v>8.6468657232161086E-2</v>
      </c>
      <c r="G186" s="116">
        <v>8.6534625473165067E-2</v>
      </c>
      <c r="H186" s="116">
        <v>8.6597452369359326E-2</v>
      </c>
      <c r="I186" s="86">
        <v>0.19649740053716996</v>
      </c>
      <c r="J186" s="86">
        <v>0.19653509667488653</v>
      </c>
      <c r="K186" s="86">
        <v>0.19656965146779337</v>
      </c>
      <c r="L186" s="86">
        <v>2.1207784252438469</v>
      </c>
      <c r="M186" s="86">
        <v>2.0838016554887147</v>
      </c>
      <c r="N186" s="86">
        <v>2.1401479573405373</v>
      </c>
      <c r="O186" s="117">
        <v>10.558125873686524</v>
      </c>
      <c r="P186" s="117">
        <v>10.385251386118398</v>
      </c>
      <c r="Q186" s="117">
        <v>10.651235333846421</v>
      </c>
    </row>
    <row r="187" spans="1:17" x14ac:dyDescent="0.25">
      <c r="A187" t="s">
        <v>289</v>
      </c>
      <c r="B187">
        <v>21</v>
      </c>
      <c r="C187">
        <v>64</v>
      </c>
      <c r="D187">
        <v>6</v>
      </c>
      <c r="E187">
        <v>6</v>
      </c>
      <c r="F187" s="116">
        <v>8.6502012151818825E-2</v>
      </c>
      <c r="G187" s="116">
        <v>8.6565138483389883E-2</v>
      </c>
      <c r="H187" s="116">
        <v>8.6631421131539488E-2</v>
      </c>
      <c r="I187" s="86">
        <v>0.19651542649727768</v>
      </c>
      <c r="J187" s="86">
        <v>0.19655330229622031</v>
      </c>
      <c r="K187" s="86">
        <v>0.19658170914542727</v>
      </c>
      <c r="L187" s="86">
        <v>2.0635050895604827</v>
      </c>
      <c r="M187" s="86">
        <v>2.0279554959362422</v>
      </c>
      <c r="N187" s="86">
        <v>2.0821683894894658</v>
      </c>
      <c r="O187" s="117">
        <v>9.9013966700860099</v>
      </c>
      <c r="P187" s="117">
        <v>9.7389315868381594</v>
      </c>
      <c r="Q187" s="117">
        <v>9.9890349562061083</v>
      </c>
    </row>
    <row r="188" spans="1:17" x14ac:dyDescent="0.25">
      <c r="A188" t="s">
        <v>290</v>
      </c>
      <c r="B188">
        <v>22</v>
      </c>
      <c r="C188">
        <v>63</v>
      </c>
      <c r="D188">
        <v>6</v>
      </c>
      <c r="E188">
        <v>6</v>
      </c>
      <c r="F188" s="116">
        <v>8.653226957666503E-2</v>
      </c>
      <c r="G188" s="116">
        <v>8.6598886544958523E-2</v>
      </c>
      <c r="H188" s="116">
        <v>8.6662331276666615E-2</v>
      </c>
      <c r="I188" s="86">
        <v>0.19653591764873823</v>
      </c>
      <c r="J188" s="86">
        <v>0.19656764001459229</v>
      </c>
      <c r="K188" s="86">
        <v>0.19659619014386093</v>
      </c>
      <c r="L188" s="86">
        <v>2.0126064681903975</v>
      </c>
      <c r="M188" s="86">
        <v>2.068567893793519</v>
      </c>
      <c r="N188" s="86">
        <v>2.0306755277808617</v>
      </c>
      <c r="O188" s="117">
        <v>9.2946151283962752</v>
      </c>
      <c r="P188" s="117">
        <v>9.5547512173457889</v>
      </c>
      <c r="Q188" s="117">
        <v>9.377023490411915</v>
      </c>
    </row>
    <row r="189" spans="1:17" x14ac:dyDescent="0.25">
      <c r="A189" t="s">
        <v>291</v>
      </c>
      <c r="B189">
        <v>23</v>
      </c>
      <c r="C189">
        <v>62</v>
      </c>
      <c r="D189">
        <v>6</v>
      </c>
      <c r="E189">
        <v>6</v>
      </c>
      <c r="F189" s="116">
        <v>8.6563974996810816E-2</v>
      </c>
      <c r="G189" s="116">
        <v>8.6630947824977669E-2</v>
      </c>
      <c r="H189" s="116">
        <v>8.6694731470850869E-2</v>
      </c>
      <c r="I189" s="86">
        <v>0.19655249394055363</v>
      </c>
      <c r="J189" s="86">
        <v>0.19658438576349024</v>
      </c>
      <c r="K189" s="86">
        <v>0.19660671003954586</v>
      </c>
      <c r="L189" s="86">
        <v>1.9549336650082918</v>
      </c>
      <c r="M189" s="86">
        <v>2.0087893864013266</v>
      </c>
      <c r="N189" s="86">
        <v>1.9722987625972701</v>
      </c>
      <c r="O189" s="117">
        <v>8.7224964918994772</v>
      </c>
      <c r="P189" s="117">
        <v>8.9670844495471353</v>
      </c>
      <c r="Q189" s="117">
        <v>8.7998883786197215</v>
      </c>
    </row>
    <row r="190" spans="1:17" x14ac:dyDescent="0.25">
      <c r="A190" t="s">
        <v>292</v>
      </c>
      <c r="B190">
        <v>24</v>
      </c>
      <c r="C190">
        <v>61</v>
      </c>
      <c r="D190">
        <v>6</v>
      </c>
      <c r="E190">
        <v>6</v>
      </c>
      <c r="F190" s="116">
        <v>8.6598136536395268E-2</v>
      </c>
      <c r="G190" s="116">
        <v>8.6662283304200005E-2</v>
      </c>
      <c r="H190" s="116">
        <v>8.672963741039498E-2</v>
      </c>
      <c r="I190" s="86">
        <v>0.19656814792244656</v>
      </c>
      <c r="J190" s="86">
        <v>0.1965970139679587</v>
      </c>
      <c r="K190" s="86">
        <v>0.19661305065990986</v>
      </c>
      <c r="L190" s="86">
        <v>1.9925589749346504</v>
      </c>
      <c r="M190" s="86">
        <v>1.955138957935757</v>
      </c>
      <c r="N190" s="86">
        <v>1.9200378465930048</v>
      </c>
      <c r="O190" s="117">
        <v>8.5923248392321625</v>
      </c>
      <c r="P190" s="117">
        <v>8.4185255865420086</v>
      </c>
      <c r="Q190" s="117">
        <v>8.2614109081578651</v>
      </c>
    </row>
    <row r="191" spans="1:17" x14ac:dyDescent="0.25">
      <c r="A191" t="s">
        <v>293</v>
      </c>
      <c r="B191">
        <v>25</v>
      </c>
      <c r="C191">
        <v>60</v>
      </c>
      <c r="D191">
        <v>6</v>
      </c>
      <c r="E191">
        <v>6</v>
      </c>
      <c r="F191" s="116">
        <v>8.6066473055824461E-2</v>
      </c>
      <c r="G191" s="116">
        <v>8.6131010003226843E-2</v>
      </c>
      <c r="H191" s="116">
        <v>8.619554695062924E-2</v>
      </c>
      <c r="I191" s="86">
        <v>0.19658276863504356</v>
      </c>
      <c r="J191" s="86">
        <v>0.19660535656663439</v>
      </c>
      <c r="K191" s="86">
        <v>0.19662149080348498</v>
      </c>
      <c r="L191" s="86">
        <v>1.9621135850274283</v>
      </c>
      <c r="M191" s="86">
        <v>1.9256631171345595</v>
      </c>
      <c r="N191" s="86">
        <v>1.9812036140690545</v>
      </c>
      <c r="O191" s="117">
        <v>8.0640303323652791</v>
      </c>
      <c r="P191" s="117">
        <v>7.9005421103581801</v>
      </c>
      <c r="Q191" s="117">
        <v>8.1520877702484675</v>
      </c>
    </row>
    <row r="192" spans="1:17" x14ac:dyDescent="0.25">
      <c r="A192" t="s">
        <v>294</v>
      </c>
      <c r="B192">
        <v>26</v>
      </c>
      <c r="C192">
        <v>59</v>
      </c>
      <c r="D192">
        <v>6</v>
      </c>
      <c r="E192">
        <v>6</v>
      </c>
      <c r="F192" s="116">
        <v>8.2570922849580231E-2</v>
      </c>
      <c r="G192" s="116">
        <v>8.2635877949367498E-2</v>
      </c>
      <c r="H192" s="116">
        <v>8.2697585294165404E-2</v>
      </c>
      <c r="I192" s="86">
        <v>0.20373491823776815</v>
      </c>
      <c r="J192" s="86">
        <v>0.2037479092577256</v>
      </c>
      <c r="K192" s="86">
        <v>0.20375115701271496</v>
      </c>
      <c r="L192" s="86">
        <v>2.0996963349084945</v>
      </c>
      <c r="M192" s="86">
        <v>2.0650882577418361</v>
      </c>
      <c r="N192" s="86">
        <v>2.1178545330540266</v>
      </c>
      <c r="O192" s="117">
        <v>7.5584774524609859</v>
      </c>
      <c r="P192" s="117">
        <v>7.4183660544648511</v>
      </c>
      <c r="Q192" s="117">
        <v>7.6341404004481905</v>
      </c>
    </row>
    <row r="193" spans="1:17" x14ac:dyDescent="0.25">
      <c r="A193" t="s">
        <v>295</v>
      </c>
      <c r="B193">
        <v>27</v>
      </c>
      <c r="C193">
        <v>58</v>
      </c>
      <c r="D193">
        <v>6</v>
      </c>
      <c r="E193">
        <v>6</v>
      </c>
      <c r="F193" s="116">
        <v>8.2603790244779832E-2</v>
      </c>
      <c r="G193" s="116">
        <v>8.2665925405104895E-2</v>
      </c>
      <c r="H193" s="116">
        <v>8.2728060565429959E-2</v>
      </c>
      <c r="I193" s="86">
        <v>0.20374446097748419</v>
      </c>
      <c r="J193" s="86">
        <v>0.20375100152067629</v>
      </c>
      <c r="K193" s="86">
        <v>0.20375100152067629</v>
      </c>
      <c r="L193" s="86">
        <v>2.0350573115097208</v>
      </c>
      <c r="M193" s="86">
        <v>2.0891868469676407</v>
      </c>
      <c r="N193" s="86">
        <v>2.0525401834622365</v>
      </c>
      <c r="O193" s="117">
        <v>7.1100021256765373</v>
      </c>
      <c r="P193" s="117">
        <v>7.3354808116814105</v>
      </c>
      <c r="Q193" s="117">
        <v>7.1813758032604609</v>
      </c>
    </row>
    <row r="194" spans="1:17" x14ac:dyDescent="0.25">
      <c r="A194" t="s">
        <v>296</v>
      </c>
      <c r="B194">
        <v>28</v>
      </c>
      <c r="C194">
        <v>57</v>
      </c>
      <c r="D194">
        <v>6</v>
      </c>
      <c r="E194">
        <v>6</v>
      </c>
      <c r="F194" s="116">
        <v>8.2632974780503077E-2</v>
      </c>
      <c r="G194" s="116">
        <v>8.2695570527286807E-2</v>
      </c>
      <c r="H194" s="116">
        <v>8.2758166274070538E-2</v>
      </c>
      <c r="I194" s="86">
        <v>0.20374915578104666</v>
      </c>
      <c r="J194" s="86">
        <v>0.2037524502940353</v>
      </c>
      <c r="K194" s="86">
        <v>0.20374256675506944</v>
      </c>
      <c r="L194" s="86">
        <v>1.9649859159569736</v>
      </c>
      <c r="M194" s="86">
        <v>2.0171084059498905</v>
      </c>
      <c r="N194" s="86">
        <v>1.9817945212249</v>
      </c>
      <c r="O194" s="117">
        <v>6.6883324822508117</v>
      </c>
      <c r="P194" s="117">
        <v>6.9009998846920455</v>
      </c>
      <c r="Q194" s="117">
        <v>6.7555701978355049</v>
      </c>
    </row>
    <row r="195" spans="1:17" x14ac:dyDescent="0.25">
      <c r="A195" t="s">
        <v>297</v>
      </c>
      <c r="B195">
        <v>29</v>
      </c>
      <c r="C195">
        <v>56</v>
      </c>
      <c r="D195">
        <v>6</v>
      </c>
      <c r="E195">
        <v>6</v>
      </c>
      <c r="F195" s="116">
        <v>8.2665072803041625E-2</v>
      </c>
      <c r="G195" s="116">
        <v>8.2728163238199592E-2</v>
      </c>
      <c r="H195" s="116">
        <v>8.2787933124138735E-2</v>
      </c>
      <c r="I195" s="86">
        <v>0.20375222061729009</v>
      </c>
      <c r="J195" s="86">
        <v>0.20374890006807125</v>
      </c>
      <c r="K195" s="86">
        <v>0.20373229732197706</v>
      </c>
      <c r="L195" s="86">
        <v>1.9737975461141273</v>
      </c>
      <c r="M195" s="86">
        <v>1.9375869568826685</v>
      </c>
      <c r="N195" s="86">
        <v>1.9035978150786139</v>
      </c>
      <c r="O195" s="117">
        <v>6.6435124769636902</v>
      </c>
      <c r="P195" s="117">
        <v>6.4916405173415681</v>
      </c>
      <c r="Q195" s="117">
        <v>6.3545549633909451</v>
      </c>
    </row>
    <row r="196" spans="1:17" x14ac:dyDescent="0.25">
      <c r="A196" t="s">
        <v>298</v>
      </c>
      <c r="B196">
        <v>30</v>
      </c>
      <c r="C196">
        <v>55</v>
      </c>
      <c r="D196">
        <v>6</v>
      </c>
      <c r="E196">
        <v>6</v>
      </c>
      <c r="F196" s="116">
        <v>8.269765261360211E-2</v>
      </c>
      <c r="G196" s="116">
        <v>8.2757927870609121E-2</v>
      </c>
      <c r="H196" s="116">
        <v>8.2814854502226837E-2</v>
      </c>
      <c r="I196" s="86">
        <v>0.2037538090613803</v>
      </c>
      <c r="J196" s="86">
        <v>0.20374376318521248</v>
      </c>
      <c r="K196" s="86">
        <v>0.20371697418209825</v>
      </c>
      <c r="L196" s="86">
        <v>1.8787864581589258</v>
      </c>
      <c r="M196" s="86">
        <v>1.8438770384757057</v>
      </c>
      <c r="N196" s="86">
        <v>1.8970632555336036</v>
      </c>
      <c r="O196" s="117">
        <v>6.2477580953018785</v>
      </c>
      <c r="P196" s="117">
        <v>6.1049090848206813</v>
      </c>
      <c r="Q196" s="117">
        <v>6.3247865251314339</v>
      </c>
    </row>
    <row r="197" spans="1:17" x14ac:dyDescent="0.25">
      <c r="A197" t="s">
        <v>299</v>
      </c>
      <c r="B197">
        <v>31</v>
      </c>
      <c r="C197">
        <v>54</v>
      </c>
      <c r="D197">
        <v>6</v>
      </c>
      <c r="E197">
        <v>6</v>
      </c>
      <c r="F197" s="116">
        <v>8.2728793228700304E-2</v>
      </c>
      <c r="G197" s="116">
        <v>8.2786234393742289E-2</v>
      </c>
      <c r="H197" s="116">
        <v>8.2843675558784274E-2</v>
      </c>
      <c r="I197" s="86">
        <v>0.20375057018803536</v>
      </c>
      <c r="J197" s="86">
        <v>0.20373367572772888</v>
      </c>
      <c r="K197" s="86">
        <v>0.20369650791505464</v>
      </c>
      <c r="L197" s="86">
        <v>1.7781351894713724</v>
      </c>
      <c r="M197" s="86">
        <v>1.7445287290297511</v>
      </c>
      <c r="N197" s="86">
        <v>1.7957662482471997</v>
      </c>
      <c r="O197" s="117">
        <v>5.8799918906590527</v>
      </c>
      <c r="P197" s="117">
        <v>5.7453430420165228</v>
      </c>
      <c r="Q197" s="117">
        <v>5.9527022689260187</v>
      </c>
    </row>
    <row r="198" spans="1:17" x14ac:dyDescent="0.25">
      <c r="A198" t="s">
        <v>300</v>
      </c>
      <c r="B198">
        <v>32</v>
      </c>
      <c r="C198">
        <v>53</v>
      </c>
      <c r="D198">
        <v>6</v>
      </c>
      <c r="E198">
        <v>6</v>
      </c>
      <c r="F198" s="116">
        <v>8.275850305325283E-2</v>
      </c>
      <c r="G198" s="116">
        <v>8.2816497799611088E-2</v>
      </c>
      <c r="H198" s="116">
        <v>8.2864258178964964E-2</v>
      </c>
      <c r="I198" s="86">
        <v>0.20374236686794256</v>
      </c>
      <c r="J198" s="86">
        <v>0.20371848667826561</v>
      </c>
      <c r="K198" s="86">
        <v>0.2036673148432436</v>
      </c>
      <c r="L198" s="86">
        <v>1.6829120185583188</v>
      </c>
      <c r="M198" s="86">
        <v>1.7357895814143895</v>
      </c>
      <c r="N198" s="86">
        <v>1.6999897656329956</v>
      </c>
      <c r="O198" s="117">
        <v>5.531736772080647</v>
      </c>
      <c r="P198" s="117">
        <v>5.7483676184627983</v>
      </c>
      <c r="Q198" s="117">
        <v>5.6003070310101322</v>
      </c>
    </row>
    <row r="199" spans="1:17" x14ac:dyDescent="0.25">
      <c r="A199" t="s">
        <v>301</v>
      </c>
      <c r="B199">
        <v>33</v>
      </c>
      <c r="C199">
        <v>52</v>
      </c>
      <c r="D199">
        <v>6</v>
      </c>
      <c r="E199">
        <v>6</v>
      </c>
      <c r="F199" s="116">
        <v>8.2788212993279334E-2</v>
      </c>
      <c r="G199" s="116">
        <v>8.2843356884370153E-2</v>
      </c>
      <c r="H199" s="116">
        <v>8.2884714802688261E-2</v>
      </c>
      <c r="I199" s="86">
        <v>0.20373255212820954</v>
      </c>
      <c r="J199" s="86">
        <v>0.2036980871962778</v>
      </c>
      <c r="K199" s="86">
        <v>0.2036257108392211</v>
      </c>
      <c r="L199" s="86">
        <v>1.5819886265724625</v>
      </c>
      <c r="M199" s="86">
        <v>1.632948474926762</v>
      </c>
      <c r="N199" s="86">
        <v>1.5984249526107186</v>
      </c>
      <c r="O199" s="117">
        <v>5.206510425641909</v>
      </c>
      <c r="P199" s="117">
        <v>5.4101568154402893</v>
      </c>
      <c r="Q199" s="117">
        <v>5.2708978114768223</v>
      </c>
    </row>
    <row r="200" spans="1:17" x14ac:dyDescent="0.25">
      <c r="A200" t="s">
        <v>302</v>
      </c>
      <c r="B200">
        <v>34</v>
      </c>
      <c r="C200">
        <v>51</v>
      </c>
      <c r="D200">
        <v>6</v>
      </c>
      <c r="E200">
        <v>6</v>
      </c>
      <c r="F200" s="116">
        <v>8.2285714285714281E-2</v>
      </c>
      <c r="G200" s="116">
        <v>8.233449477351916E-2</v>
      </c>
      <c r="H200" s="116">
        <v>8.2372822299651566E-2</v>
      </c>
      <c r="I200" s="86">
        <v>0.2037177700348432</v>
      </c>
      <c r="J200" s="86">
        <v>0.20366550522648083</v>
      </c>
      <c r="K200" s="86">
        <v>0.20357839721254356</v>
      </c>
      <c r="L200" s="86">
        <v>1.5916167247386759</v>
      </c>
      <c r="M200" s="86">
        <v>1.5558885017421602</v>
      </c>
      <c r="N200" s="86">
        <v>1.5223484320557492</v>
      </c>
      <c r="O200" s="117">
        <v>5.2352961672473866</v>
      </c>
      <c r="P200" s="117">
        <v>5.0898989547038331</v>
      </c>
      <c r="Q200" s="117">
        <v>4.9586550522648087</v>
      </c>
    </row>
    <row r="201" spans="1:17" x14ac:dyDescent="0.25">
      <c r="A201" t="s">
        <v>303</v>
      </c>
      <c r="B201">
        <v>35</v>
      </c>
      <c r="C201">
        <v>50</v>
      </c>
      <c r="D201">
        <v>6</v>
      </c>
      <c r="E201">
        <v>6</v>
      </c>
      <c r="F201" s="116">
        <v>7.5230457389618408E-2</v>
      </c>
      <c r="G201" s="116">
        <v>7.5272759319643959E-2</v>
      </c>
      <c r="H201" s="116">
        <v>7.5300960606327669E-2</v>
      </c>
      <c r="I201" s="86">
        <v>0.2107728915131753</v>
      </c>
      <c r="J201" s="86">
        <v>0.21069181281395963</v>
      </c>
      <c r="K201" s="86">
        <v>0.21057548250638936</v>
      </c>
      <c r="L201" s="86">
        <v>1.7614735172292235</v>
      </c>
      <c r="M201" s="86">
        <v>1.7290526130254693</v>
      </c>
      <c r="N201" s="86">
        <v>1.7784365911694722</v>
      </c>
      <c r="O201" s="117">
        <v>4.9134044240768482</v>
      </c>
      <c r="P201" s="117">
        <v>4.7817079404247815</v>
      </c>
      <c r="Q201" s="117">
        <v>4.9844751916806205</v>
      </c>
    </row>
    <row r="202" spans="1:17" x14ac:dyDescent="0.25">
      <c r="A202" t="s">
        <v>304</v>
      </c>
      <c r="B202">
        <v>36</v>
      </c>
      <c r="C202">
        <v>49</v>
      </c>
      <c r="D202">
        <v>6</v>
      </c>
      <c r="E202">
        <v>6</v>
      </c>
      <c r="F202" s="116">
        <v>7.5252966895690193E-2</v>
      </c>
      <c r="G202" s="116">
        <v>7.5288658873918085E-2</v>
      </c>
      <c r="H202" s="116">
        <v>7.5310074060854826E-2</v>
      </c>
      <c r="I202" s="86">
        <v>0.21073614705095031</v>
      </c>
      <c r="J202" s="86">
        <v>0.21063977870973499</v>
      </c>
      <c r="K202" s="86">
        <v>0.21050057999464619</v>
      </c>
      <c r="L202" s="86">
        <v>1.688080663870795</v>
      </c>
      <c r="M202" s="86">
        <v>1.6568501829213884</v>
      </c>
      <c r="N202" s="86">
        <v>1.7044525742839296</v>
      </c>
      <c r="O202" s="117">
        <v>4.7230516641384845</v>
      </c>
      <c r="P202" s="117">
        <v>4.5988971178727578</v>
      </c>
      <c r="Q202" s="117">
        <v>4.7901490140091019</v>
      </c>
    </row>
    <row r="203" spans="1:17" x14ac:dyDescent="0.25">
      <c r="A203" t="s">
        <v>305</v>
      </c>
      <c r="B203">
        <v>37</v>
      </c>
      <c r="C203">
        <v>48</v>
      </c>
      <c r="D203">
        <v>6</v>
      </c>
      <c r="E203">
        <v>6</v>
      </c>
      <c r="F203" s="116">
        <v>7.5271267361111116E-2</v>
      </c>
      <c r="G203" s="116">
        <v>7.5300202546296297E-2</v>
      </c>
      <c r="H203" s="116">
        <v>7.5318287037037038E-2</v>
      </c>
      <c r="I203" s="86">
        <v>0.21069155092592592</v>
      </c>
      <c r="J203" s="86">
        <v>0.21057581018518517</v>
      </c>
      <c r="K203" s="86">
        <v>0.21041666666666667</v>
      </c>
      <c r="L203" s="86">
        <v>1.6103985821759259</v>
      </c>
      <c r="M203" s="86">
        <v>1.6592592592592592</v>
      </c>
      <c r="N203" s="86">
        <v>1.6261863425925926</v>
      </c>
      <c r="O203" s="117">
        <v>4.5481626157407407</v>
      </c>
      <c r="P203" s="117">
        <v>4.7482313368055555</v>
      </c>
      <c r="Q203" s="117">
        <v>4.6114547164351851</v>
      </c>
    </row>
    <row r="204" spans="1:17" x14ac:dyDescent="0.25">
      <c r="A204" t="s">
        <v>306</v>
      </c>
      <c r="B204">
        <v>38</v>
      </c>
      <c r="C204">
        <v>47</v>
      </c>
      <c r="D204">
        <v>6</v>
      </c>
      <c r="E204">
        <v>6</v>
      </c>
      <c r="F204" s="116">
        <v>7.5287514444505585E-2</v>
      </c>
      <c r="G204" s="116">
        <v>7.5309525119683043E-2</v>
      </c>
      <c r="H204" s="116">
        <v>7.5324198903134687E-2</v>
      </c>
      <c r="I204" s="86">
        <v>0.2106384930024395</v>
      </c>
      <c r="J204" s="86">
        <v>0.21049909205964892</v>
      </c>
      <c r="K204" s="86">
        <v>0.21033034354995506</v>
      </c>
      <c r="L204" s="86">
        <v>1.5333333333333334</v>
      </c>
      <c r="M204" s="86">
        <v>1.5804471835506888</v>
      </c>
      <c r="N204" s="86">
        <v>1.5485317045433702</v>
      </c>
      <c r="O204" s="117">
        <v>4.3783084796126124</v>
      </c>
      <c r="P204" s="117">
        <v>4.5669949925713968</v>
      </c>
      <c r="Q204" s="117">
        <v>4.4379317302224912</v>
      </c>
    </row>
    <row r="205" spans="1:17" x14ac:dyDescent="0.25">
      <c r="A205" t="s">
        <v>307</v>
      </c>
      <c r="B205">
        <v>39</v>
      </c>
      <c r="C205">
        <v>46</v>
      </c>
      <c r="D205">
        <v>6</v>
      </c>
      <c r="E205">
        <v>6</v>
      </c>
      <c r="F205" s="116">
        <v>7.529981378026071E-2</v>
      </c>
      <c r="G205" s="116">
        <v>7.531843575418995E-2</v>
      </c>
      <c r="H205" s="116">
        <v>7.5329608938547482E-2</v>
      </c>
      <c r="I205" s="86">
        <v>0.21057728119180633</v>
      </c>
      <c r="J205" s="86">
        <v>0.21041713221601491</v>
      </c>
      <c r="K205" s="86">
        <v>0.21023463687150837</v>
      </c>
      <c r="L205" s="86">
        <v>1.5348938547486033</v>
      </c>
      <c r="M205" s="86">
        <v>1.5021489757914339</v>
      </c>
      <c r="N205" s="86">
        <v>1.4713966480446927</v>
      </c>
      <c r="O205" s="117">
        <v>4.5349683426443201</v>
      </c>
      <c r="P205" s="117">
        <v>4.4000372439478586</v>
      </c>
      <c r="Q205" s="117">
        <v>4.2783873370577279</v>
      </c>
    </row>
    <row r="206" spans="1:17" x14ac:dyDescent="0.25">
      <c r="A206" t="s">
        <v>308</v>
      </c>
      <c r="B206">
        <v>40</v>
      </c>
      <c r="C206">
        <v>45</v>
      </c>
      <c r="D206">
        <v>6</v>
      </c>
      <c r="E206">
        <v>6</v>
      </c>
      <c r="F206" s="116">
        <v>7.5311796211131932E-2</v>
      </c>
      <c r="G206" s="116">
        <v>7.5323151460095758E-2</v>
      </c>
      <c r="H206" s="116">
        <v>7.5330721626071656E-2</v>
      </c>
      <c r="I206" s="86">
        <v>0.21049982020855806</v>
      </c>
      <c r="J206" s="86">
        <v>0.21032949147410057</v>
      </c>
      <c r="K206" s="86">
        <v>0.21014023732470336</v>
      </c>
      <c r="L206" s="86">
        <v>1.4558451144041333</v>
      </c>
      <c r="M206" s="86">
        <v>1.4242396714547967</v>
      </c>
      <c r="N206" s="86">
        <v>1.4723821419784628</v>
      </c>
      <c r="O206" s="117">
        <v>4.3691894244781313</v>
      </c>
      <c r="P206" s="117">
        <v>4.2418781581786185</v>
      </c>
      <c r="Q206" s="117">
        <v>4.4378924657923129</v>
      </c>
    </row>
    <row r="207" spans="1:17" x14ac:dyDescent="0.25">
      <c r="A207" t="s">
        <v>309</v>
      </c>
      <c r="B207">
        <v>41</v>
      </c>
      <c r="C207">
        <v>44</v>
      </c>
      <c r="D207">
        <v>6</v>
      </c>
      <c r="E207">
        <v>6</v>
      </c>
      <c r="F207" s="116">
        <v>7.5317723176461529E-2</v>
      </c>
      <c r="G207" s="116">
        <v>7.532927674651467E-2</v>
      </c>
      <c r="H207" s="116">
        <v>7.5336979126550102E-2</v>
      </c>
      <c r="I207" s="86">
        <v>0.21041746899792035</v>
      </c>
      <c r="J207" s="86">
        <v>0.21023646306708774</v>
      </c>
      <c r="K207" s="86">
        <v>0.2100516059462374</v>
      </c>
      <c r="L207" s="86">
        <v>1.377043056304398</v>
      </c>
      <c r="M207" s="86">
        <v>1.346576292074251</v>
      </c>
      <c r="N207" s="86">
        <v>1.3930177924978819</v>
      </c>
      <c r="O207" s="117">
        <v>4.2156704921820847</v>
      </c>
      <c r="P207" s="117">
        <v>4.0960371254717707</v>
      </c>
      <c r="Q207" s="117">
        <v>4.280328121389509</v>
      </c>
    </row>
    <row r="208" spans="1:17" x14ac:dyDescent="0.25">
      <c r="A208" t="s">
        <v>310</v>
      </c>
      <c r="B208">
        <v>42</v>
      </c>
      <c r="C208">
        <v>43</v>
      </c>
      <c r="D208">
        <v>6</v>
      </c>
      <c r="E208">
        <v>6</v>
      </c>
      <c r="F208" s="116">
        <v>7.5322688218447176E-2</v>
      </c>
      <c r="G208" s="116">
        <v>7.5330534740476282E-2</v>
      </c>
      <c r="H208" s="116">
        <v>7.5346227784534509E-2</v>
      </c>
      <c r="I208" s="86">
        <v>0.21032994625132409</v>
      </c>
      <c r="J208" s="86">
        <v>0.21014162972262546</v>
      </c>
      <c r="K208" s="86">
        <v>0.20996508297697045</v>
      </c>
      <c r="L208" s="86">
        <v>1.2940131036917886</v>
      </c>
      <c r="M208" s="86">
        <v>1.3417238808897956</v>
      </c>
      <c r="N208" s="86">
        <v>1.3094275962179764</v>
      </c>
      <c r="O208" s="117">
        <v>4.0661030248342422</v>
      </c>
      <c r="P208" s="117">
        <v>4.2588528384793438</v>
      </c>
      <c r="Q208" s="117">
        <v>4.1270822707834753</v>
      </c>
    </row>
    <row r="209" spans="1:17" x14ac:dyDescent="0.25">
      <c r="A209" t="s">
        <v>311</v>
      </c>
      <c r="B209">
        <v>43</v>
      </c>
      <c r="C209">
        <v>42</v>
      </c>
      <c r="D209">
        <v>6</v>
      </c>
      <c r="E209">
        <v>6</v>
      </c>
      <c r="F209" s="116">
        <v>7.532966483241621E-2</v>
      </c>
      <c r="G209" s="116">
        <v>7.5337668834417212E-2</v>
      </c>
      <c r="H209" s="116">
        <v>7.5353676838419203E-2</v>
      </c>
      <c r="I209" s="86">
        <v>0.21023711855927965</v>
      </c>
      <c r="J209" s="86">
        <v>0.21005302651325664</v>
      </c>
      <c r="K209" s="86">
        <v>0.20988494247123562</v>
      </c>
      <c r="L209" s="86">
        <v>1.2153276638319159</v>
      </c>
      <c r="M209" s="86">
        <v>1.2615587793896947</v>
      </c>
      <c r="N209" s="86">
        <v>1.2302391195597799</v>
      </c>
      <c r="O209" s="117">
        <v>3.9319899949974988</v>
      </c>
      <c r="P209" s="117">
        <v>4.1137368684342173</v>
      </c>
      <c r="Q209" s="117">
        <v>3.9894187093546774</v>
      </c>
    </row>
    <row r="210" spans="1:17" x14ac:dyDescent="0.25">
      <c r="A210" t="s">
        <v>312</v>
      </c>
      <c r="B210">
        <v>44</v>
      </c>
      <c r="C210">
        <v>41</v>
      </c>
      <c r="D210">
        <v>6</v>
      </c>
      <c r="E210">
        <v>6</v>
      </c>
      <c r="F210" s="116">
        <v>7.4355567366462927E-2</v>
      </c>
      <c r="G210" s="116">
        <v>7.4367832539504075E-2</v>
      </c>
      <c r="H210" s="116">
        <v>7.4392362885586372E-2</v>
      </c>
      <c r="I210" s="86">
        <v>0.21014329810503077</v>
      </c>
      <c r="J210" s="86">
        <v>0.20996340890042722</v>
      </c>
      <c r="K210" s="86">
        <v>0.20981622682393344</v>
      </c>
      <c r="L210" s="86">
        <v>1.2331445859482</v>
      </c>
      <c r="M210" s="86">
        <v>1.2010261861444429</v>
      </c>
      <c r="N210" s="86">
        <v>1.1708456836811874</v>
      </c>
      <c r="O210" s="117">
        <v>4.1041762914205115</v>
      </c>
      <c r="P210" s="117">
        <v>3.9746029150227926</v>
      </c>
      <c r="Q210" s="117">
        <v>3.8577730534148285</v>
      </c>
    </row>
    <row r="211" spans="1:17" x14ac:dyDescent="0.25">
      <c r="A211" t="s">
        <v>313</v>
      </c>
      <c r="B211">
        <v>45</v>
      </c>
      <c r="C211">
        <v>40</v>
      </c>
      <c r="D211">
        <v>6</v>
      </c>
      <c r="E211">
        <v>6</v>
      </c>
      <c r="F211" s="116">
        <v>6.6379418531687925E-2</v>
      </c>
      <c r="G211" s="116">
        <v>6.6391968207487967E-2</v>
      </c>
      <c r="H211" s="116">
        <v>6.6421250784354735E-2</v>
      </c>
      <c r="I211" s="86">
        <v>0.22288224220874295</v>
      </c>
      <c r="J211" s="86">
        <v>0.222698180297009</v>
      </c>
      <c r="K211" s="86">
        <v>0.2225475841874085</v>
      </c>
      <c r="L211" s="86">
        <v>1.3546371052081154</v>
      </c>
      <c r="M211" s="86">
        <v>1.3267266262288224</v>
      </c>
      <c r="N211" s="86">
        <v>1.3692365613888309</v>
      </c>
      <c r="O211" s="117">
        <v>3.9691068814055637</v>
      </c>
      <c r="P211" s="117">
        <v>3.8473331938924913</v>
      </c>
      <c r="Q211" s="117">
        <v>4.0349006483999164</v>
      </c>
    </row>
    <row r="212" spans="1:17" x14ac:dyDescent="0.25">
      <c r="A212" t="s">
        <v>314</v>
      </c>
      <c r="B212">
        <v>46</v>
      </c>
      <c r="C212">
        <v>39</v>
      </c>
      <c r="D212">
        <v>6</v>
      </c>
      <c r="E212">
        <v>6</v>
      </c>
      <c r="F212" s="116">
        <v>6.6385113407366123E-2</v>
      </c>
      <c r="G212" s="116">
        <v>6.6406551472795089E-2</v>
      </c>
      <c r="H212" s="116">
        <v>6.6436564764395661E-2</v>
      </c>
      <c r="I212" s="86">
        <v>0.22278866355100116</v>
      </c>
      <c r="J212" s="86">
        <v>0.22261715902756934</v>
      </c>
      <c r="K212" s="86">
        <v>0.22248424302190969</v>
      </c>
      <c r="L212" s="86">
        <v>1.2399819920250397</v>
      </c>
      <c r="M212" s="86">
        <v>1.2130600694593321</v>
      </c>
      <c r="N212" s="86">
        <v>1.2540968143034772</v>
      </c>
      <c r="O212" s="117">
        <v>3.8054624190713029</v>
      </c>
      <c r="P212" s="117">
        <v>3.6906615786991384</v>
      </c>
      <c r="Q212" s="117">
        <v>3.8675813574583029</v>
      </c>
    </row>
    <row r="213" spans="1:17" x14ac:dyDescent="0.25">
      <c r="A213" t="s">
        <v>315</v>
      </c>
      <c r="B213">
        <v>47</v>
      </c>
      <c r="C213">
        <v>38</v>
      </c>
      <c r="D213">
        <v>6</v>
      </c>
      <c r="E213">
        <v>6</v>
      </c>
      <c r="F213" s="116">
        <v>6.6392233693618338E-2</v>
      </c>
      <c r="G213" s="116">
        <v>6.6418649701719248E-2</v>
      </c>
      <c r="H213" s="116">
        <v>6.64582737138706E-2</v>
      </c>
      <c r="I213" s="86">
        <v>0.2227001562947146</v>
      </c>
      <c r="J213" s="86">
        <v>0.22254606291412596</v>
      </c>
      <c r="K213" s="86">
        <v>0.22242719087767188</v>
      </c>
      <c r="L213" s="86">
        <v>1.1750853016928258</v>
      </c>
      <c r="M213" s="86">
        <v>1.2172452506218769</v>
      </c>
      <c r="N213" s="86">
        <v>1.1887115592048783</v>
      </c>
      <c r="O213" s="117">
        <v>3.6562176679067515</v>
      </c>
      <c r="P213" s="117">
        <v>3.8415831994188476</v>
      </c>
      <c r="Q213" s="117">
        <v>3.7148127765425847</v>
      </c>
    </row>
    <row r="214" spans="1:17" x14ac:dyDescent="0.25">
      <c r="A214" t="s">
        <v>316</v>
      </c>
      <c r="B214">
        <v>48</v>
      </c>
      <c r="C214">
        <v>37</v>
      </c>
      <c r="D214">
        <v>6</v>
      </c>
      <c r="E214">
        <v>6</v>
      </c>
      <c r="F214" s="116">
        <v>6.6405453763051209E-2</v>
      </c>
      <c r="G214" s="116">
        <v>6.6437161687767532E-2</v>
      </c>
      <c r="H214" s="116">
        <v>6.6477929019545676E-2</v>
      </c>
      <c r="I214" s="86">
        <v>0.22261680972980319</v>
      </c>
      <c r="J214" s="86">
        <v>0.22248544832740696</v>
      </c>
      <c r="K214" s="86">
        <v>0.22237220573913438</v>
      </c>
      <c r="L214" s="86">
        <v>1.1249473421964533</v>
      </c>
      <c r="M214" s="86">
        <v>1.1656603175322175</v>
      </c>
      <c r="N214" s="86">
        <v>1.1380834824360746</v>
      </c>
      <c r="O214" s="117">
        <v>3.5125223654111837</v>
      </c>
      <c r="P214" s="117">
        <v>3.6873553325934818</v>
      </c>
      <c r="Q214" s="117">
        <v>3.5677213326387789</v>
      </c>
    </row>
    <row r="215" spans="1:17" x14ac:dyDescent="0.25">
      <c r="A215" t="s">
        <v>317</v>
      </c>
      <c r="B215">
        <v>49</v>
      </c>
      <c r="C215">
        <v>36</v>
      </c>
      <c r="D215">
        <v>6</v>
      </c>
      <c r="E215">
        <v>6</v>
      </c>
      <c r="F215" s="116">
        <v>6.6419165032221908E-2</v>
      </c>
      <c r="G215" s="116">
        <v>6.6456523769496595E-2</v>
      </c>
      <c r="H215" s="116">
        <v>6.6498552348930609E-2</v>
      </c>
      <c r="I215" s="86">
        <v>0.22254599794526944</v>
      </c>
      <c r="J215" s="86">
        <v>0.22242458204912674</v>
      </c>
      <c r="K215" s="86">
        <v>0.22232184552162138</v>
      </c>
      <c r="L215" s="86">
        <v>1.1413794713738676</v>
      </c>
      <c r="M215" s="86">
        <v>1.1129541421499953</v>
      </c>
      <c r="N215" s="86">
        <v>1.0862473148407583</v>
      </c>
      <c r="O215" s="117">
        <v>3.6707714579247219</v>
      </c>
      <c r="P215" s="117">
        <v>3.5455029420005606</v>
      </c>
      <c r="Q215" s="117">
        <v>3.4327309236947792</v>
      </c>
    </row>
    <row r="216" spans="1:17" x14ac:dyDescent="0.25">
      <c r="A216" t="s">
        <v>318</v>
      </c>
      <c r="B216">
        <v>50</v>
      </c>
      <c r="C216">
        <v>35</v>
      </c>
      <c r="D216">
        <v>6</v>
      </c>
      <c r="E216">
        <v>6</v>
      </c>
      <c r="F216" s="116">
        <v>6.6414184054999395E-2</v>
      </c>
      <c r="G216" s="116">
        <v>6.6457604631528167E-2</v>
      </c>
      <c r="H216" s="116">
        <v>6.6501025208056924E-2</v>
      </c>
      <c r="I216" s="86">
        <v>0.22248703413339765</v>
      </c>
      <c r="J216" s="86">
        <v>0.22237124592932095</v>
      </c>
      <c r="K216" s="86">
        <v>0.22226993125075384</v>
      </c>
      <c r="L216" s="86">
        <v>1.0904209383669039</v>
      </c>
      <c r="M216" s="86">
        <v>1.062766855626583</v>
      </c>
      <c r="N216" s="86">
        <v>1.1048799903509829</v>
      </c>
      <c r="O216" s="117">
        <v>3.5287757809673139</v>
      </c>
      <c r="P216" s="117">
        <v>3.4108889156917139</v>
      </c>
      <c r="Q216" s="117">
        <v>3.5924689422265108</v>
      </c>
    </row>
    <row r="217" spans="1:17" x14ac:dyDescent="0.25">
      <c r="A217" t="s">
        <v>319</v>
      </c>
      <c r="B217">
        <v>18</v>
      </c>
      <c r="C217">
        <v>67</v>
      </c>
      <c r="D217">
        <v>8</v>
      </c>
      <c r="E217">
        <v>6</v>
      </c>
      <c r="F217" s="116">
        <v>9.2712055558853201E-2</v>
      </c>
      <c r="G217" s="116">
        <v>9.278091054787202E-2</v>
      </c>
      <c r="H217" s="116">
        <v>9.2849765536890838E-2</v>
      </c>
      <c r="I217" s="86">
        <v>0.19153795928058409</v>
      </c>
      <c r="J217" s="86">
        <v>0.19158069685997506</v>
      </c>
      <c r="K217" s="86">
        <v>0.19161868581943373</v>
      </c>
      <c r="L217" s="86">
        <v>2.0172351160443998</v>
      </c>
      <c r="M217" s="86">
        <v>2.0765904908885857</v>
      </c>
      <c r="N217" s="86">
        <v>2.0363720543716983</v>
      </c>
      <c r="O217" s="117">
        <v>9.8256021843651684</v>
      </c>
      <c r="P217" s="117">
        <v>10.065469223007064</v>
      </c>
      <c r="Q217" s="117">
        <v>9.9014827565738699</v>
      </c>
    </row>
    <row r="218" spans="1:17" x14ac:dyDescent="0.25">
      <c r="A218" t="s">
        <v>320</v>
      </c>
      <c r="B218">
        <v>19</v>
      </c>
      <c r="C218">
        <v>66</v>
      </c>
      <c r="D218">
        <v>8</v>
      </c>
      <c r="E218">
        <v>6</v>
      </c>
      <c r="F218" s="116">
        <v>9.2746342218359742E-2</v>
      </c>
      <c r="G218" s="116">
        <v>9.2815390659412605E-2</v>
      </c>
      <c r="H218" s="116">
        <v>9.2882058119739527E-2</v>
      </c>
      <c r="I218" s="86">
        <v>0.19155942332646816</v>
      </c>
      <c r="J218" s="86">
        <v>0.1915998999988095</v>
      </c>
      <c r="K218" s="86">
        <v>0.19163561470969892</v>
      </c>
      <c r="L218" s="86">
        <v>2.0763818616888297</v>
      </c>
      <c r="M218" s="86">
        <v>2.0351694663031701</v>
      </c>
      <c r="N218" s="86">
        <v>1.9965118632364671</v>
      </c>
      <c r="O218" s="117">
        <v>9.6171049655353045</v>
      </c>
      <c r="P218" s="117">
        <v>9.4465434112310867</v>
      </c>
      <c r="Q218" s="117">
        <v>9.2924225288396283</v>
      </c>
    </row>
    <row r="219" spans="1:17" x14ac:dyDescent="0.25">
      <c r="A219" t="s">
        <v>321</v>
      </c>
      <c r="B219">
        <v>20</v>
      </c>
      <c r="C219">
        <v>65</v>
      </c>
      <c r="D219">
        <v>8</v>
      </c>
      <c r="E219">
        <v>6</v>
      </c>
      <c r="F219" s="116">
        <v>9.2780132529401232E-2</v>
      </c>
      <c r="G219" s="116">
        <v>9.2849382126440214E-2</v>
      </c>
      <c r="H219" s="116">
        <v>9.2918631723479195E-2</v>
      </c>
      <c r="I219" s="86">
        <v>0.1915802041669154</v>
      </c>
      <c r="J219" s="86">
        <v>0.19161841084114381</v>
      </c>
      <c r="K219" s="86">
        <v>0.1916494537639544</v>
      </c>
      <c r="L219" s="86">
        <v>2.03278371440511</v>
      </c>
      <c r="M219" s="86">
        <v>1.9931084711360516</v>
      </c>
      <c r="N219" s="86">
        <v>2.0535657572682227</v>
      </c>
      <c r="O219" s="117">
        <v>9.0235687421646471</v>
      </c>
      <c r="P219" s="117">
        <v>8.8625968598889617</v>
      </c>
      <c r="Q219" s="117">
        <v>9.1102955047459862</v>
      </c>
    </row>
    <row r="220" spans="1:17" x14ac:dyDescent="0.25">
      <c r="A220" t="s">
        <v>322</v>
      </c>
      <c r="B220">
        <v>21</v>
      </c>
      <c r="C220">
        <v>64</v>
      </c>
      <c r="D220">
        <v>8</v>
      </c>
      <c r="E220">
        <v>6</v>
      </c>
      <c r="F220" s="116">
        <v>9.2814371257485026E-2</v>
      </c>
      <c r="G220" s="116">
        <v>9.2883832335329347E-2</v>
      </c>
      <c r="H220" s="116">
        <v>9.2953293413173654E-2</v>
      </c>
      <c r="I220" s="86">
        <v>0.19159999999999999</v>
      </c>
      <c r="J220" s="86">
        <v>0.19163353293413174</v>
      </c>
      <c r="K220" s="86">
        <v>0.1916622754491018</v>
      </c>
      <c r="L220" s="86">
        <v>1.9886323353293414</v>
      </c>
      <c r="M220" s="86">
        <v>1.9504862275449102</v>
      </c>
      <c r="N220" s="86">
        <v>2.0086562874251497</v>
      </c>
      <c r="O220" s="117">
        <v>8.4625796407185625</v>
      </c>
      <c r="P220" s="117">
        <v>8.3108311377245503</v>
      </c>
      <c r="Q220" s="117">
        <v>8.5444622754491011</v>
      </c>
    </row>
    <row r="221" spans="1:17" x14ac:dyDescent="0.25">
      <c r="A221" t="s">
        <v>323</v>
      </c>
      <c r="B221">
        <v>22</v>
      </c>
      <c r="C221">
        <v>63</v>
      </c>
      <c r="D221">
        <v>8</v>
      </c>
      <c r="E221">
        <v>6</v>
      </c>
      <c r="F221" s="116">
        <v>9.2850019824344293E-2</v>
      </c>
      <c r="G221" s="116">
        <v>9.2917302447405412E-2</v>
      </c>
      <c r="H221" s="116">
        <v>9.2986988021290143E-2</v>
      </c>
      <c r="I221" s="86">
        <v>0.19161850752724346</v>
      </c>
      <c r="J221" s="86">
        <v>0.19164974588795039</v>
      </c>
      <c r="K221" s="86">
        <v>0.19167377539618652</v>
      </c>
      <c r="L221" s="86">
        <v>1.9442299143348032</v>
      </c>
      <c r="M221" s="86">
        <v>2.0042748495152045</v>
      </c>
      <c r="N221" s="86">
        <v>1.9636169215796999</v>
      </c>
      <c r="O221" s="117">
        <v>7.9444966418762242</v>
      </c>
      <c r="P221" s="117">
        <v>8.1876031767009891</v>
      </c>
      <c r="Q221" s="117">
        <v>8.0214895892155571</v>
      </c>
    </row>
    <row r="222" spans="1:17" x14ac:dyDescent="0.25">
      <c r="A222" t="s">
        <v>324</v>
      </c>
      <c r="B222">
        <v>23</v>
      </c>
      <c r="C222">
        <v>62</v>
      </c>
      <c r="D222">
        <v>8</v>
      </c>
      <c r="E222">
        <v>6</v>
      </c>
      <c r="F222" s="116">
        <v>9.2882287698317023E-2</v>
      </c>
      <c r="G222" s="116">
        <v>9.2952211023773934E-2</v>
      </c>
      <c r="H222" s="116">
        <v>9.3022134349230845E-2</v>
      </c>
      <c r="I222" s="86">
        <v>0.19163572358586103</v>
      </c>
      <c r="J222" s="86">
        <v>0.19166224622655156</v>
      </c>
      <c r="K222" s="86">
        <v>0.19168394656893475</v>
      </c>
      <c r="L222" s="86">
        <v>1.8990934079182138</v>
      </c>
      <c r="M222" s="86">
        <v>1.9568790085354679</v>
      </c>
      <c r="N222" s="86">
        <v>1.9177243574287506</v>
      </c>
      <c r="O222" s="117">
        <v>7.4554974200704054</v>
      </c>
      <c r="P222" s="117">
        <v>7.6840695375415926</v>
      </c>
      <c r="Q222" s="117">
        <v>7.5278053720403149</v>
      </c>
    </row>
    <row r="223" spans="1:17" x14ac:dyDescent="0.25">
      <c r="A223" t="s">
        <v>325</v>
      </c>
      <c r="B223">
        <v>24</v>
      </c>
      <c r="C223">
        <v>61</v>
      </c>
      <c r="D223">
        <v>8</v>
      </c>
      <c r="E223">
        <v>6</v>
      </c>
      <c r="F223" s="116">
        <v>9.2918073251297681E-2</v>
      </c>
      <c r="G223" s="116">
        <v>9.2988251237189498E-2</v>
      </c>
      <c r="H223" s="116">
        <v>9.3058429223081301E-2</v>
      </c>
      <c r="I223" s="86">
        <v>0.1916488196788752</v>
      </c>
      <c r="J223" s="86">
        <v>0.19167301898435515</v>
      </c>
      <c r="K223" s="86">
        <v>0.19168995849819109</v>
      </c>
      <c r="L223" s="86">
        <v>1.9493193945333769</v>
      </c>
      <c r="M223" s="86">
        <v>1.9091654869505246</v>
      </c>
      <c r="N223" s="86">
        <v>1.8715041078321053</v>
      </c>
      <c r="O223" s="117">
        <v>7.3782738635401168</v>
      </c>
      <c r="P223" s="117">
        <v>7.2152673418272899</v>
      </c>
      <c r="Q223" s="117">
        <v>7.0679758490931306</v>
      </c>
    </row>
    <row r="224" spans="1:17" x14ac:dyDescent="0.25">
      <c r="A224" t="s">
        <v>326</v>
      </c>
      <c r="B224">
        <v>25</v>
      </c>
      <c r="C224">
        <v>60</v>
      </c>
      <c r="D224">
        <v>8</v>
      </c>
      <c r="E224">
        <v>6</v>
      </c>
      <c r="F224" s="116">
        <v>9.2024584588475372E-2</v>
      </c>
      <c r="G224" s="116">
        <v>9.2092605189000101E-2</v>
      </c>
      <c r="H224" s="116">
        <v>9.216305509668643E-2</v>
      </c>
      <c r="I224" s="86">
        <v>0.19166261782139735</v>
      </c>
      <c r="J224" s="86">
        <v>0.19168448158585172</v>
      </c>
      <c r="K224" s="86">
        <v>0.19169419881449812</v>
      </c>
      <c r="L224" s="86">
        <v>1.9542901564473811</v>
      </c>
      <c r="M224" s="86">
        <v>1.9153143523467107</v>
      </c>
      <c r="N224" s="86">
        <v>1.9747011952191236</v>
      </c>
      <c r="O224" s="117">
        <v>6.9249392673209602</v>
      </c>
      <c r="P224" s="117">
        <v>6.7716038285880868</v>
      </c>
      <c r="Q224" s="117">
        <v>7.0075527159654065</v>
      </c>
    </row>
    <row r="225" spans="1:17" x14ac:dyDescent="0.25">
      <c r="A225" t="s">
        <v>327</v>
      </c>
      <c r="B225">
        <v>26</v>
      </c>
      <c r="C225">
        <v>59</v>
      </c>
      <c r="D225">
        <v>8</v>
      </c>
      <c r="E225">
        <v>6</v>
      </c>
      <c r="F225" s="116">
        <v>9.086207737717715E-2</v>
      </c>
      <c r="G225" s="116">
        <v>9.093038005561789E-2</v>
      </c>
      <c r="H225" s="116">
        <v>9.0998682734058645E-2</v>
      </c>
      <c r="I225" s="86">
        <v>0.19483095087085914</v>
      </c>
      <c r="J225" s="86">
        <v>0.19484314777772357</v>
      </c>
      <c r="K225" s="86">
        <v>0.19484558715909644</v>
      </c>
      <c r="L225" s="86">
        <v>1.9691613406840025</v>
      </c>
      <c r="M225" s="86">
        <v>1.9310777186905401</v>
      </c>
      <c r="N225" s="86">
        <v>1.989142313509294</v>
      </c>
      <c r="O225" s="117">
        <v>6.4888983753720053</v>
      </c>
      <c r="P225" s="117">
        <v>6.3549104747036154</v>
      </c>
      <c r="Q225" s="117">
        <v>6.5612553056544858</v>
      </c>
    </row>
    <row r="226" spans="1:17" x14ac:dyDescent="0.25">
      <c r="A226" t="s">
        <v>328</v>
      </c>
      <c r="B226">
        <v>27</v>
      </c>
      <c r="C226">
        <v>58</v>
      </c>
      <c r="D226">
        <v>8</v>
      </c>
      <c r="E226">
        <v>6</v>
      </c>
      <c r="F226" s="116">
        <v>9.0895057947222704E-2</v>
      </c>
      <c r="G226" s="116">
        <v>9.0966113738269669E-2</v>
      </c>
      <c r="H226" s="116">
        <v>9.1034719329625369E-2</v>
      </c>
      <c r="I226" s="86">
        <v>0.19483742925048392</v>
      </c>
      <c r="J226" s="86">
        <v>0.194847230049249</v>
      </c>
      <c r="K226" s="86">
        <v>0.19484477984955773</v>
      </c>
      <c r="L226" s="86">
        <v>1.9111508587949917</v>
      </c>
      <c r="M226" s="86">
        <v>1.9707152132898831</v>
      </c>
      <c r="N226" s="86">
        <v>1.9303898267708819</v>
      </c>
      <c r="O226" s="117">
        <v>6.0990689241173159</v>
      </c>
      <c r="P226" s="117">
        <v>6.3146962977482666</v>
      </c>
      <c r="Q226" s="117">
        <v>6.1673241369171583</v>
      </c>
    </row>
    <row r="227" spans="1:17" x14ac:dyDescent="0.25">
      <c r="A227" t="s">
        <v>329</v>
      </c>
      <c r="B227">
        <v>28</v>
      </c>
      <c r="C227">
        <v>57</v>
      </c>
      <c r="D227">
        <v>8</v>
      </c>
      <c r="E227">
        <v>6</v>
      </c>
      <c r="F227" s="116">
        <v>9.0930799340242729E-2</v>
      </c>
      <c r="G227" s="116">
        <v>9.0999729204106247E-2</v>
      </c>
      <c r="H227" s="116">
        <v>9.1066197287117498E-2</v>
      </c>
      <c r="I227" s="86">
        <v>0.19484256911449743</v>
      </c>
      <c r="J227" s="86">
        <v>0.19484749267620197</v>
      </c>
      <c r="K227" s="86">
        <v>0.1948376455527929</v>
      </c>
      <c r="L227" s="86">
        <v>1.8589941163437631</v>
      </c>
      <c r="M227" s="86">
        <v>1.9163536102016199</v>
      </c>
      <c r="N227" s="86">
        <v>1.8774919376677088</v>
      </c>
      <c r="O227" s="117">
        <v>5.7368356268924936</v>
      </c>
      <c r="P227" s="117">
        <v>5.9402082666601022</v>
      </c>
      <c r="Q227" s="117">
        <v>5.8011373427537478</v>
      </c>
    </row>
    <row r="228" spans="1:17" x14ac:dyDescent="0.25">
      <c r="A228" t="s">
        <v>330</v>
      </c>
      <c r="B228">
        <v>29</v>
      </c>
      <c r="C228">
        <v>56</v>
      </c>
      <c r="D228">
        <v>8</v>
      </c>
      <c r="E228">
        <v>6</v>
      </c>
      <c r="F228" s="116">
        <v>9.0965323568344608E-2</v>
      </c>
      <c r="G228" s="116">
        <v>9.1034602204545179E-2</v>
      </c>
      <c r="H228" s="116">
        <v>9.1098932366731403E-2</v>
      </c>
      <c r="I228" s="86">
        <v>0.19484616431407964</v>
      </c>
      <c r="J228" s="86">
        <v>0.19484369007707247</v>
      </c>
      <c r="K228" s="86">
        <v>0.1948288446550295</v>
      </c>
      <c r="L228" s="86">
        <v>1.901859389110883</v>
      </c>
      <c r="M228" s="86">
        <v>1.8620118021105241</v>
      </c>
      <c r="N228" s="86">
        <v>1.8246112355102495</v>
      </c>
      <c r="O228" s="117">
        <v>5.7315279650637736</v>
      </c>
      <c r="P228" s="117">
        <v>5.5862927269803171</v>
      </c>
      <c r="Q228" s="117">
        <v>5.4552002276298044</v>
      </c>
    </row>
    <row r="229" spans="1:17" x14ac:dyDescent="0.25">
      <c r="A229" t="s">
        <v>331</v>
      </c>
      <c r="B229">
        <v>30</v>
      </c>
      <c r="C229">
        <v>55</v>
      </c>
      <c r="D229">
        <v>8</v>
      </c>
      <c r="E229">
        <v>6</v>
      </c>
      <c r="F229" s="116">
        <v>9.0998644261744546E-2</v>
      </c>
      <c r="G229" s="116">
        <v>9.1065809276234783E-2</v>
      </c>
      <c r="H229" s="116">
        <v>9.1130486697595742E-2</v>
      </c>
      <c r="I229" s="86">
        <v>0.19484570703615717</v>
      </c>
      <c r="J229" s="86">
        <v>0.19483824425676935</v>
      </c>
      <c r="K229" s="86">
        <v>0.19481336832547669</v>
      </c>
      <c r="L229" s="86">
        <v>1.8461448525479172</v>
      </c>
      <c r="M229" s="86">
        <v>1.8077339270388935</v>
      </c>
      <c r="N229" s="86">
        <v>1.8662570429980472</v>
      </c>
      <c r="O229" s="117">
        <v>5.3876341745544103</v>
      </c>
      <c r="P229" s="117">
        <v>5.2510279978606702</v>
      </c>
      <c r="Q229" s="117">
        <v>5.4612942947051577</v>
      </c>
    </row>
    <row r="230" spans="1:17" x14ac:dyDescent="0.25">
      <c r="A230" t="s">
        <v>332</v>
      </c>
      <c r="B230">
        <v>31</v>
      </c>
      <c r="C230">
        <v>54</v>
      </c>
      <c r="D230">
        <v>8</v>
      </c>
      <c r="E230">
        <v>6</v>
      </c>
      <c r="F230" s="116">
        <v>9.1033050614226022E-2</v>
      </c>
      <c r="G230" s="116">
        <v>9.1098101028296935E-2</v>
      </c>
      <c r="H230" s="116">
        <v>9.1158147564362385E-2</v>
      </c>
      <c r="I230" s="86">
        <v>0.19484350371537942</v>
      </c>
      <c r="J230" s="86">
        <v>0.19482849208136305</v>
      </c>
      <c r="K230" s="86">
        <v>0.19479346493532487</v>
      </c>
      <c r="L230" s="86">
        <v>1.7905451725086943</v>
      </c>
      <c r="M230" s="86">
        <v>1.7535640121093847</v>
      </c>
      <c r="N230" s="86">
        <v>1.8099477094748431</v>
      </c>
      <c r="O230" s="117">
        <v>5.0681878455803249</v>
      </c>
      <c r="P230" s="117">
        <v>4.939428056743977</v>
      </c>
      <c r="Q230" s="117">
        <v>5.1377217343441171</v>
      </c>
    </row>
    <row r="231" spans="1:17" x14ac:dyDescent="0.25">
      <c r="A231" t="s">
        <v>333</v>
      </c>
      <c r="B231">
        <v>32</v>
      </c>
      <c r="C231">
        <v>53</v>
      </c>
      <c r="D231">
        <v>8</v>
      </c>
      <c r="E231">
        <v>6</v>
      </c>
      <c r="F231" s="116">
        <v>9.1066079295154187E-2</v>
      </c>
      <c r="G231" s="116">
        <v>9.1129011957205797E-2</v>
      </c>
      <c r="H231" s="116">
        <v>9.1184392699811198E-2</v>
      </c>
      <c r="I231" s="86">
        <v>0.19483700440528634</v>
      </c>
      <c r="J231" s="86">
        <v>0.19481434864694777</v>
      </c>
      <c r="K231" s="86">
        <v>0.19476400251730649</v>
      </c>
      <c r="L231" s="86">
        <v>1.7210925110132158</v>
      </c>
      <c r="M231" s="86">
        <v>1.7792800503461297</v>
      </c>
      <c r="N231" s="86">
        <v>1.7398867212083071</v>
      </c>
      <c r="O231" s="117">
        <v>4.7652259282567648</v>
      </c>
      <c r="P231" s="117">
        <v>4.9723876651982382</v>
      </c>
      <c r="Q231" s="117">
        <v>4.8308017621145378</v>
      </c>
    </row>
    <row r="232" spans="1:17" x14ac:dyDescent="0.25">
      <c r="A232" t="s">
        <v>334</v>
      </c>
      <c r="B232">
        <v>33</v>
      </c>
      <c r="C232">
        <v>52</v>
      </c>
      <c r="D232">
        <v>8</v>
      </c>
      <c r="E232">
        <v>6</v>
      </c>
      <c r="F232" s="116">
        <v>9.1098667207216336E-2</v>
      </c>
      <c r="G232" s="116">
        <v>9.1159479045254149E-2</v>
      </c>
      <c r="H232" s="116">
        <v>9.120762175036741E-2</v>
      </c>
      <c r="I232" s="86">
        <v>0.1948284599402017</v>
      </c>
      <c r="J232" s="86">
        <v>0.19479298636801298</v>
      </c>
      <c r="K232" s="86">
        <v>0.19472710687680536</v>
      </c>
      <c r="L232" s="86">
        <v>1.640221963208838</v>
      </c>
      <c r="M232" s="86">
        <v>1.6962955455328637</v>
      </c>
      <c r="N232" s="86">
        <v>1.6583033497187452</v>
      </c>
      <c r="O232" s="117">
        <v>4.4774793493133327</v>
      </c>
      <c r="P232" s="117">
        <v>4.6722241929762331</v>
      </c>
      <c r="Q232" s="117">
        <v>4.5390513353266106</v>
      </c>
    </row>
    <row r="233" spans="1:17" x14ac:dyDescent="0.25">
      <c r="A233" t="s">
        <v>335</v>
      </c>
      <c r="B233">
        <v>34</v>
      </c>
      <c r="C233">
        <v>51</v>
      </c>
      <c r="D233">
        <v>8</v>
      </c>
      <c r="E233">
        <v>6</v>
      </c>
      <c r="F233" s="116">
        <v>9.0249409963641003E-2</v>
      </c>
      <c r="G233" s="116">
        <v>9.0302991643809408E-2</v>
      </c>
      <c r="H233" s="116">
        <v>9.0346367289660015E-2</v>
      </c>
      <c r="I233" s="86">
        <v>0.19481278305798302</v>
      </c>
      <c r="J233" s="86">
        <v>0.19476430439497353</v>
      </c>
      <c r="K233" s="86">
        <v>0.19468010461185176</v>
      </c>
      <c r="L233" s="86">
        <v>1.6881291063341199</v>
      </c>
      <c r="M233" s="86">
        <v>1.6489430375709639</v>
      </c>
      <c r="N233" s="86">
        <v>1.6121553868724883</v>
      </c>
      <c r="O233" s="117">
        <v>4.5269452063532567</v>
      </c>
      <c r="P233" s="117">
        <v>4.3879032978248391</v>
      </c>
      <c r="Q233" s="117">
        <v>4.2623945908018115</v>
      </c>
    </row>
    <row r="234" spans="1:17" x14ac:dyDescent="0.25">
      <c r="A234" t="s">
        <v>336</v>
      </c>
      <c r="B234">
        <v>35</v>
      </c>
      <c r="C234">
        <v>50</v>
      </c>
      <c r="D234">
        <v>8</v>
      </c>
      <c r="E234">
        <v>6</v>
      </c>
      <c r="F234" s="116">
        <v>8.7683310841205578E-2</v>
      </c>
      <c r="G234" s="116">
        <v>8.7732150890045629E-2</v>
      </c>
      <c r="H234" s="116">
        <v>8.7765567765567765E-2</v>
      </c>
      <c r="I234" s="86">
        <v>0.1987250176723861</v>
      </c>
      <c r="J234" s="86">
        <v>0.19865047233468286</v>
      </c>
      <c r="K234" s="86">
        <v>0.19853993959257119</v>
      </c>
      <c r="L234" s="86">
        <v>1.7020782726045884</v>
      </c>
      <c r="M234" s="86">
        <v>1.6642889274468222</v>
      </c>
      <c r="N234" s="86">
        <v>1.7218507807981491</v>
      </c>
      <c r="O234" s="117">
        <v>4.2372212582738902</v>
      </c>
      <c r="P234" s="117">
        <v>4.1130518604202813</v>
      </c>
      <c r="Q234" s="117">
        <v>4.3042323758113232</v>
      </c>
    </row>
    <row r="235" spans="1:17" x14ac:dyDescent="0.25">
      <c r="A235" t="s">
        <v>337</v>
      </c>
      <c r="B235">
        <v>36</v>
      </c>
      <c r="C235">
        <v>49</v>
      </c>
      <c r="D235">
        <v>8</v>
      </c>
      <c r="E235">
        <v>6</v>
      </c>
      <c r="F235" s="116">
        <v>8.7708570836356095E-2</v>
      </c>
      <c r="G235" s="116">
        <v>8.7750025909420659E-2</v>
      </c>
      <c r="H235" s="116">
        <v>8.7775935330086013E-2</v>
      </c>
      <c r="I235" s="86">
        <v>0.19869157425639963</v>
      </c>
      <c r="J235" s="86">
        <v>0.19860089128407088</v>
      </c>
      <c r="K235" s="86">
        <v>0.19846875323867758</v>
      </c>
      <c r="L235" s="86">
        <v>1.6438983314333091</v>
      </c>
      <c r="M235" s="86">
        <v>1.60750077728262</v>
      </c>
      <c r="N235" s="86">
        <v>1.6629832106954088</v>
      </c>
      <c r="O235" s="117">
        <v>4.0720748264068813</v>
      </c>
      <c r="P235" s="117">
        <v>3.9550212457249456</v>
      </c>
      <c r="Q235" s="117">
        <v>4.1353404497875426</v>
      </c>
    </row>
    <row r="236" spans="1:17" x14ac:dyDescent="0.25">
      <c r="A236" t="s">
        <v>338</v>
      </c>
      <c r="B236">
        <v>37</v>
      </c>
      <c r="C236">
        <v>48</v>
      </c>
      <c r="D236">
        <v>8</v>
      </c>
      <c r="E236">
        <v>6</v>
      </c>
      <c r="F236" s="116">
        <v>8.7732545986622071E-2</v>
      </c>
      <c r="G236" s="116">
        <v>8.7766513377926417E-2</v>
      </c>
      <c r="H236" s="116">
        <v>8.7784803511705686E-2</v>
      </c>
      <c r="I236" s="86">
        <v>0.19865175585284281</v>
      </c>
      <c r="J236" s="86">
        <v>0.19853940217391305</v>
      </c>
      <c r="K236" s="86">
        <v>0.19839046822742476</v>
      </c>
      <c r="L236" s="86">
        <v>1.5863790760869565</v>
      </c>
      <c r="M236" s="86">
        <v>1.6433267140468228</v>
      </c>
      <c r="N236" s="86">
        <v>1.6047789506688963</v>
      </c>
      <c r="O236" s="117">
        <v>3.9111517558528428</v>
      </c>
      <c r="P236" s="117">
        <v>4.099785744147157</v>
      </c>
      <c r="Q236" s="117">
        <v>3.9708272366220734</v>
      </c>
    </row>
    <row r="237" spans="1:17" x14ac:dyDescent="0.25">
      <c r="A237" t="s">
        <v>339</v>
      </c>
      <c r="B237">
        <v>38</v>
      </c>
      <c r="C237">
        <v>47</v>
      </c>
      <c r="D237">
        <v>8</v>
      </c>
      <c r="E237">
        <v>6</v>
      </c>
      <c r="F237" s="116">
        <v>8.7751120485104139E-2</v>
      </c>
      <c r="G237" s="116">
        <v>8.7777484840495648E-2</v>
      </c>
      <c r="H237" s="116">
        <v>8.7790667018191409E-2</v>
      </c>
      <c r="I237" s="86">
        <v>0.19860005272871079</v>
      </c>
      <c r="J237" s="86">
        <v>0.19846823095175323</v>
      </c>
      <c r="K237" s="86">
        <v>0.19830740838386501</v>
      </c>
      <c r="L237" s="86">
        <v>1.5341787503295545</v>
      </c>
      <c r="M237" s="86">
        <v>1.5890877933034537</v>
      </c>
      <c r="N237" s="86">
        <v>1.5518929607171104</v>
      </c>
      <c r="O237" s="117">
        <v>3.7589533350909572</v>
      </c>
      <c r="P237" s="117">
        <v>3.9368547324017928</v>
      </c>
      <c r="Q237" s="117">
        <v>3.8151674136567362</v>
      </c>
    </row>
    <row r="238" spans="1:17" x14ac:dyDescent="0.25">
      <c r="A238" t="s">
        <v>340</v>
      </c>
      <c r="B238">
        <v>39</v>
      </c>
      <c r="C238">
        <v>46</v>
      </c>
      <c r="D238">
        <v>8</v>
      </c>
      <c r="E238">
        <v>6</v>
      </c>
      <c r="F238" s="116">
        <v>8.7766183986371385E-2</v>
      </c>
      <c r="G238" s="116">
        <v>8.7784816865417378E-2</v>
      </c>
      <c r="H238" s="116">
        <v>8.7795464224872236E-2</v>
      </c>
      <c r="I238" s="86">
        <v>0.19853864991482112</v>
      </c>
      <c r="J238" s="86">
        <v>0.19838958688245314</v>
      </c>
      <c r="K238" s="86">
        <v>0.19821922913117546</v>
      </c>
      <c r="L238" s="86">
        <v>1.5687792802385008</v>
      </c>
      <c r="M238" s="86">
        <v>1.5306164821124362</v>
      </c>
      <c r="N238" s="86">
        <v>1.494772146507666</v>
      </c>
      <c r="O238" s="117">
        <v>3.9098301746166952</v>
      </c>
      <c r="P238" s="117">
        <v>3.7826128620102213</v>
      </c>
      <c r="Q238" s="117">
        <v>3.6679141822827939</v>
      </c>
    </row>
    <row r="239" spans="1:17" x14ac:dyDescent="0.25">
      <c r="A239" t="s">
        <v>341</v>
      </c>
      <c r="B239">
        <v>40</v>
      </c>
      <c r="C239">
        <v>45</v>
      </c>
      <c r="D239">
        <v>8</v>
      </c>
      <c r="E239">
        <v>6</v>
      </c>
      <c r="F239" s="116">
        <v>8.7776149305508866E-2</v>
      </c>
      <c r="G239" s="116">
        <v>8.7792284627072378E-2</v>
      </c>
      <c r="H239" s="116">
        <v>8.7800352287854141E-2</v>
      </c>
      <c r="I239" s="86">
        <v>0.19846983367172688</v>
      </c>
      <c r="J239" s="86">
        <v>0.19830579123583117</v>
      </c>
      <c r="K239" s="86">
        <v>0.19813099191889311</v>
      </c>
      <c r="L239" s="86">
        <v>1.5094808460286939</v>
      </c>
      <c r="M239" s="86">
        <v>1.4726439068991946</v>
      </c>
      <c r="N239" s="86">
        <v>1.5287571768565704</v>
      </c>
      <c r="O239" s="117">
        <v>3.756633634077799</v>
      </c>
      <c r="P239" s="117">
        <v>3.636600287746568</v>
      </c>
      <c r="Q239" s="117">
        <v>3.8214115717147812</v>
      </c>
    </row>
    <row r="240" spans="1:17" x14ac:dyDescent="0.25">
      <c r="A240" t="s">
        <v>342</v>
      </c>
      <c r="B240">
        <v>41</v>
      </c>
      <c r="C240">
        <v>44</v>
      </c>
      <c r="D240">
        <v>8</v>
      </c>
      <c r="E240">
        <v>6</v>
      </c>
      <c r="F240" s="116">
        <v>8.7784453930018214E-2</v>
      </c>
      <c r="G240" s="116">
        <v>8.779804790516843E-2</v>
      </c>
      <c r="H240" s="116">
        <v>8.7808923085288607E-2</v>
      </c>
      <c r="I240" s="86">
        <v>0.19839047334221474</v>
      </c>
      <c r="J240" s="86">
        <v>0.19821918925532203</v>
      </c>
      <c r="K240" s="86">
        <v>0.1980451863733993</v>
      </c>
      <c r="L240" s="86">
        <v>1.4506130882792747</v>
      </c>
      <c r="M240" s="86">
        <v>1.4151029063918872</v>
      </c>
      <c r="N240" s="86">
        <v>1.469231396645007</v>
      </c>
      <c r="O240" s="117">
        <v>3.6154128490253119</v>
      </c>
      <c r="P240" s="117">
        <v>3.5026181996139312</v>
      </c>
      <c r="Q240" s="117">
        <v>3.6763736711889292</v>
      </c>
    </row>
    <row r="241" spans="1:17" x14ac:dyDescent="0.25">
      <c r="A241" t="s">
        <v>343</v>
      </c>
      <c r="B241">
        <v>42</v>
      </c>
      <c r="C241">
        <v>43</v>
      </c>
      <c r="D241">
        <v>8</v>
      </c>
      <c r="E241">
        <v>6</v>
      </c>
      <c r="F241" s="116">
        <v>8.7791929139273236E-2</v>
      </c>
      <c r="G241" s="116">
        <v>8.780018155310429E-2</v>
      </c>
      <c r="H241" s="116">
        <v>8.7816686380766368E-2</v>
      </c>
      <c r="I241" s="86">
        <v>0.19830550436002531</v>
      </c>
      <c r="J241" s="86">
        <v>0.198129452864963</v>
      </c>
      <c r="K241" s="86">
        <v>0.19796440458834208</v>
      </c>
      <c r="L241" s="86">
        <v>1.3963854427420019</v>
      </c>
      <c r="M241" s="86">
        <v>1.4519929579401976</v>
      </c>
      <c r="N241" s="86">
        <v>1.4143536984567986</v>
      </c>
      <c r="O241" s="117">
        <v>3.4779990647264323</v>
      </c>
      <c r="P241" s="117">
        <v>3.659730971309108</v>
      </c>
      <c r="Q241" s="117">
        <v>3.5354908810827168</v>
      </c>
    </row>
    <row r="242" spans="1:17" x14ac:dyDescent="0.25">
      <c r="A242" t="s">
        <v>344</v>
      </c>
      <c r="B242">
        <v>43</v>
      </c>
      <c r="C242">
        <v>42</v>
      </c>
      <c r="D242">
        <v>8</v>
      </c>
      <c r="E242">
        <v>6</v>
      </c>
      <c r="F242" s="116">
        <v>8.77966573816156E-2</v>
      </c>
      <c r="G242" s="116">
        <v>8.7807799442896933E-2</v>
      </c>
      <c r="H242" s="116">
        <v>8.782729805013928E-2</v>
      </c>
      <c r="I242" s="86">
        <v>0.1982200557103064</v>
      </c>
      <c r="J242" s="86">
        <v>0.19804456824512534</v>
      </c>
      <c r="K242" s="86">
        <v>0.19788857938718662</v>
      </c>
      <c r="L242" s="86">
        <v>1.3380779944289694</v>
      </c>
      <c r="M242" s="86">
        <v>1.3919637883008356</v>
      </c>
      <c r="N242" s="86">
        <v>1.3554623955431755</v>
      </c>
      <c r="O242" s="117">
        <v>3.3519972144846797</v>
      </c>
      <c r="P242" s="117">
        <v>3.5233565459610028</v>
      </c>
      <c r="Q242" s="117">
        <v>3.4061448467966575</v>
      </c>
    </row>
    <row r="243" spans="1:17" x14ac:dyDescent="0.25">
      <c r="A243" t="s">
        <v>345</v>
      </c>
      <c r="B243">
        <v>44</v>
      </c>
      <c r="C243">
        <v>41</v>
      </c>
      <c r="D243">
        <v>8</v>
      </c>
      <c r="E243">
        <v>6</v>
      </c>
      <c r="F243" s="116">
        <v>8.6967814793901754E-2</v>
      </c>
      <c r="G243" s="116">
        <v>8.6984754376058723E-2</v>
      </c>
      <c r="H243" s="116">
        <v>8.7010163749294184E-2</v>
      </c>
      <c r="I243" s="86">
        <v>0.19813099943534726</v>
      </c>
      <c r="J243" s="86">
        <v>0.19796442687747035</v>
      </c>
      <c r="K243" s="86">
        <v>0.19782044042913607</v>
      </c>
      <c r="L243" s="86">
        <v>1.3897656691134952</v>
      </c>
      <c r="M243" s="86">
        <v>1.3521993224167137</v>
      </c>
      <c r="N243" s="86">
        <v>1.3169028797289666</v>
      </c>
      <c r="O243" s="117">
        <v>3.5157171089779786</v>
      </c>
      <c r="P243" s="117">
        <v>3.393548842461886</v>
      </c>
      <c r="Q243" s="117">
        <v>3.283402032749859</v>
      </c>
    </row>
    <row r="244" spans="1:17" x14ac:dyDescent="0.25">
      <c r="A244" t="s">
        <v>346</v>
      </c>
      <c r="B244">
        <v>45</v>
      </c>
      <c r="C244">
        <v>40</v>
      </c>
      <c r="D244">
        <v>8</v>
      </c>
      <c r="E244">
        <v>6</v>
      </c>
      <c r="F244" s="116">
        <v>8.470153528872594E-2</v>
      </c>
      <c r="G244" s="116">
        <v>8.4721585701191565E-2</v>
      </c>
      <c r="H244" s="116">
        <v>8.4755957836846932E-2</v>
      </c>
      <c r="I244" s="86">
        <v>0.20422777268560954</v>
      </c>
      <c r="J244" s="86">
        <v>0.20406164069660862</v>
      </c>
      <c r="K244" s="86">
        <v>0.20392128780934923</v>
      </c>
      <c r="L244" s="86">
        <v>1.3899862511457379</v>
      </c>
      <c r="M244" s="86">
        <v>1.3543709899175069</v>
      </c>
      <c r="N244" s="86">
        <v>1.4086159486709442</v>
      </c>
      <c r="O244" s="117">
        <v>3.3810036663611367</v>
      </c>
      <c r="P244" s="117">
        <v>3.2694231209899174</v>
      </c>
      <c r="Q244" s="117">
        <v>3.4412895279560036</v>
      </c>
    </row>
    <row r="245" spans="1:17" x14ac:dyDescent="0.25">
      <c r="A245" t="s">
        <v>347</v>
      </c>
      <c r="B245">
        <v>46</v>
      </c>
      <c r="C245">
        <v>39</v>
      </c>
      <c r="D245">
        <v>8</v>
      </c>
      <c r="E245">
        <v>6</v>
      </c>
      <c r="F245" s="116">
        <v>8.4711050342550442E-2</v>
      </c>
      <c r="G245" s="116">
        <v>8.4737232541564247E-2</v>
      </c>
      <c r="H245" s="116">
        <v>8.4777960406696828E-2</v>
      </c>
      <c r="I245" s="86">
        <v>0.20414260571062851</v>
      </c>
      <c r="J245" s="86">
        <v>0.2039855125165457</v>
      </c>
      <c r="K245" s="86">
        <v>0.20386332892114795</v>
      </c>
      <c r="L245" s="86">
        <v>1.3081906645914849</v>
      </c>
      <c r="M245" s="86">
        <v>1.2738367103521506</v>
      </c>
      <c r="N245" s="86">
        <v>1.3261981992465346</v>
      </c>
      <c r="O245" s="117">
        <v>3.2315059128132773</v>
      </c>
      <c r="P245" s="117">
        <v>3.1263116554422612</v>
      </c>
      <c r="Q245" s="117">
        <v>3.2884231043360632</v>
      </c>
    </row>
    <row r="246" spans="1:17" x14ac:dyDescent="0.25">
      <c r="A246" t="s">
        <v>348</v>
      </c>
      <c r="B246">
        <v>47</v>
      </c>
      <c r="C246">
        <v>38</v>
      </c>
      <c r="D246">
        <v>8</v>
      </c>
      <c r="E246">
        <v>6</v>
      </c>
      <c r="F246" s="116">
        <v>8.4722550875532418E-2</v>
      </c>
      <c r="G246" s="116">
        <v>8.4755087553241834E-2</v>
      </c>
      <c r="H246" s="116">
        <v>8.4802413629910076E-2</v>
      </c>
      <c r="I246" s="86">
        <v>0.20406116895409371</v>
      </c>
      <c r="J246" s="86">
        <v>0.20392214860388075</v>
      </c>
      <c r="K246" s="86">
        <v>0.20380974917179365</v>
      </c>
      <c r="L246" s="86">
        <v>1.2300017747278751</v>
      </c>
      <c r="M246" s="86">
        <v>1.2838026502602935</v>
      </c>
      <c r="N246" s="86">
        <v>1.247391150023663</v>
      </c>
      <c r="O246" s="117">
        <v>3.0932944865120682</v>
      </c>
      <c r="P246" s="117">
        <v>3.2631477756743967</v>
      </c>
      <c r="Q246" s="117">
        <v>3.1469859204921913</v>
      </c>
    </row>
    <row r="247" spans="1:17" x14ac:dyDescent="0.25">
      <c r="A247" t="s">
        <v>349</v>
      </c>
      <c r="B247">
        <v>48</v>
      </c>
      <c r="C247">
        <v>37</v>
      </c>
      <c r="D247">
        <v>8</v>
      </c>
      <c r="E247">
        <v>6</v>
      </c>
      <c r="F247" s="116">
        <v>8.4735709016455149E-2</v>
      </c>
      <c r="G247" s="116">
        <v>8.4777863089592467E-2</v>
      </c>
      <c r="H247" s="116">
        <v>8.482905017840206E-2</v>
      </c>
      <c r="I247" s="86">
        <v>0.20398657091670053</v>
      </c>
      <c r="J247" s="86">
        <v>0.2038631197025127</v>
      </c>
      <c r="K247" s="86">
        <v>0.20376074552489348</v>
      </c>
      <c r="L247" s="86">
        <v>1.1476205531216597</v>
      </c>
      <c r="M247" s="86">
        <v>1.1995724372581786</v>
      </c>
      <c r="N247" s="86">
        <v>1.1643858302094154</v>
      </c>
      <c r="O247" s="117">
        <v>2.9618806738629693</v>
      </c>
      <c r="P247" s="117">
        <v>3.1220812068108938</v>
      </c>
      <c r="Q247" s="117">
        <v>3.0124625506225255</v>
      </c>
    </row>
    <row r="248" spans="1:17" x14ac:dyDescent="0.25">
      <c r="A248" t="s">
        <v>350</v>
      </c>
      <c r="B248">
        <v>49</v>
      </c>
      <c r="C248">
        <v>36</v>
      </c>
      <c r="D248">
        <v>8</v>
      </c>
      <c r="E248">
        <v>6</v>
      </c>
      <c r="F248" s="116">
        <v>8.47559572215488E-2</v>
      </c>
      <c r="G248" s="116">
        <v>8.480198855354211E-2</v>
      </c>
      <c r="H248" s="116">
        <v>8.4857226151934084E-2</v>
      </c>
      <c r="I248" s="86">
        <v>0.20392186948583002</v>
      </c>
      <c r="J248" s="86">
        <v>0.20381139428904607</v>
      </c>
      <c r="K248" s="86">
        <v>0.20371319411412703</v>
      </c>
      <c r="L248" s="86">
        <v>1.1550028385988063</v>
      </c>
      <c r="M248" s="86">
        <v>1.1187332177435441</v>
      </c>
      <c r="N248" s="86">
        <v>1.0846516195356972</v>
      </c>
      <c r="O248" s="117">
        <v>3.1061451828211069</v>
      </c>
      <c r="P248" s="117">
        <v>2.9913614533625887</v>
      </c>
      <c r="Q248" s="117">
        <v>2.8880303193040064</v>
      </c>
    </row>
    <row r="249" spans="1:17" x14ac:dyDescent="0.25">
      <c r="A249" t="s">
        <v>351</v>
      </c>
      <c r="B249">
        <v>50</v>
      </c>
      <c r="C249">
        <v>35</v>
      </c>
      <c r="D249">
        <v>8</v>
      </c>
      <c r="E249">
        <v>6</v>
      </c>
      <c r="F249" s="116">
        <v>8.3682480037576321E-2</v>
      </c>
      <c r="G249" s="116">
        <v>8.3735713167371217E-2</v>
      </c>
      <c r="H249" s="116">
        <v>8.3792077657742284E-2</v>
      </c>
      <c r="I249" s="86">
        <v>0.20386409895099419</v>
      </c>
      <c r="J249" s="86">
        <v>0.2037607640519806</v>
      </c>
      <c r="K249" s="86">
        <v>0.20366682323469548</v>
      </c>
      <c r="L249" s="86">
        <v>1.1075591044308752</v>
      </c>
      <c r="M249" s="86">
        <v>1.0727133239392517</v>
      </c>
      <c r="N249" s="86">
        <v>1.1257804916236105</v>
      </c>
      <c r="O249" s="117">
        <v>2.9710255205886957</v>
      </c>
      <c r="P249" s="117">
        <v>2.8630061061531236</v>
      </c>
      <c r="Q249" s="117">
        <v>3.0293878190073587</v>
      </c>
    </row>
    <row r="250" spans="1:17" x14ac:dyDescent="0.25">
      <c r="A250" t="s">
        <v>352</v>
      </c>
      <c r="B250">
        <v>51</v>
      </c>
      <c r="C250">
        <v>34</v>
      </c>
      <c r="D250">
        <v>8</v>
      </c>
      <c r="E250">
        <v>6</v>
      </c>
      <c r="F250" s="116">
        <v>8.1390364066798893E-2</v>
      </c>
      <c r="G250" s="116">
        <v>8.1444750143963143E-2</v>
      </c>
      <c r="H250" s="116">
        <v>8.1499136221127394E-2</v>
      </c>
      <c r="I250" s="86">
        <v>0.20902808880926482</v>
      </c>
      <c r="J250" s="86">
        <v>0.20892571501695567</v>
      </c>
      <c r="K250" s="86">
        <v>0.20882014204363683</v>
      </c>
      <c r="L250" s="86">
        <v>1.1215176914709835</v>
      </c>
      <c r="M250" s="86">
        <v>1.088591720519547</v>
      </c>
      <c r="N250" s="86">
        <v>1.1387708746560881</v>
      </c>
      <c r="O250" s="117">
        <v>2.8462345639516284</v>
      </c>
      <c r="P250" s="117">
        <v>2.7451180497792564</v>
      </c>
      <c r="Q250" s="117">
        <v>2.9009885469319854</v>
      </c>
    </row>
    <row r="251" spans="1:17" x14ac:dyDescent="0.25">
      <c r="A251" t="s">
        <v>353</v>
      </c>
      <c r="B251">
        <v>52</v>
      </c>
      <c r="C251">
        <v>33</v>
      </c>
      <c r="D251">
        <v>8</v>
      </c>
      <c r="E251">
        <v>6</v>
      </c>
      <c r="F251" s="116">
        <v>8.1414944616240451E-2</v>
      </c>
      <c r="G251" s="116">
        <v>8.1470573798655077E-2</v>
      </c>
      <c r="H251" s="116">
        <v>8.1526202981069718E-2</v>
      </c>
      <c r="I251" s="86">
        <v>0.20897593219784355</v>
      </c>
      <c r="J251" s="86">
        <v>0.20887121844271012</v>
      </c>
      <c r="K251" s="86">
        <v>0.20876323238272879</v>
      </c>
      <c r="L251" s="86">
        <v>1.0897756835026751</v>
      </c>
      <c r="M251" s="86">
        <v>1.1413472079058886</v>
      </c>
      <c r="N251" s="86">
        <v>1.1064480767028257</v>
      </c>
      <c r="O251" s="117">
        <v>2.7280714671378785</v>
      </c>
      <c r="P251" s="117">
        <v>2.891575451169031</v>
      </c>
      <c r="Q251" s="117">
        <v>2.77972479916229</v>
      </c>
    </row>
    <row r="252" spans="1:17" x14ac:dyDescent="0.25">
      <c r="A252" t="s">
        <v>354</v>
      </c>
      <c r="B252">
        <v>53</v>
      </c>
      <c r="C252">
        <v>32</v>
      </c>
      <c r="D252">
        <v>8</v>
      </c>
      <c r="E252">
        <v>6</v>
      </c>
      <c r="F252" s="116">
        <v>8.1443627163513901E-2</v>
      </c>
      <c r="G252" s="116">
        <v>8.1497243771258152E-2</v>
      </c>
      <c r="H252" s="116">
        <v>8.1554211416986405E-2</v>
      </c>
      <c r="I252" s="86">
        <v>0.20892381415143341</v>
      </c>
      <c r="J252" s="86">
        <v>0.20881993197392892</v>
      </c>
      <c r="K252" s="86">
        <v>0.20870599668247239</v>
      </c>
      <c r="L252" s="86">
        <v>1.0594842752542599</v>
      </c>
      <c r="M252" s="86">
        <v>1.1093209121525391</v>
      </c>
      <c r="N252" s="86">
        <v>1.0755692575775346</v>
      </c>
      <c r="O252" s="117">
        <v>2.5708057570832565</v>
      </c>
      <c r="P252" s="117">
        <v>2.7250406313355562</v>
      </c>
      <c r="Q252" s="117">
        <v>2.6194795838010823</v>
      </c>
    </row>
    <row r="253" spans="1:17" x14ac:dyDescent="0.25">
      <c r="A253" t="s">
        <v>355</v>
      </c>
      <c r="B253">
        <v>54</v>
      </c>
      <c r="C253">
        <v>31</v>
      </c>
      <c r="D253">
        <v>8</v>
      </c>
      <c r="E253">
        <v>6</v>
      </c>
      <c r="F253" s="116">
        <v>8.1472573912147184E-2</v>
      </c>
      <c r="G253" s="116">
        <v>8.1527546340038823E-2</v>
      </c>
      <c r="H253" s="116">
        <v>8.1579082991187227E-2</v>
      </c>
      <c r="I253" s="86">
        <v>0.2088711755510127</v>
      </c>
      <c r="J253" s="86">
        <v>0.20876466647197264</v>
      </c>
      <c r="K253" s="86">
        <v>0.2086444142859597</v>
      </c>
      <c r="L253" s="86">
        <v>1.1136589304426998</v>
      </c>
      <c r="M253" s="86">
        <v>1.0788819982477538</v>
      </c>
      <c r="N253" s="86">
        <v>1.0461837109824603</v>
      </c>
      <c r="O253" s="117">
        <v>2.6570613801515179</v>
      </c>
      <c r="P253" s="117">
        <v>2.5463915754754258</v>
      </c>
      <c r="Q253" s="117">
        <v>2.4468674305543625</v>
      </c>
    </row>
    <row r="254" spans="1:17" x14ac:dyDescent="0.25">
      <c r="A254" t="s">
        <v>356</v>
      </c>
      <c r="B254">
        <v>55</v>
      </c>
      <c r="C254">
        <v>30</v>
      </c>
      <c r="D254">
        <v>8</v>
      </c>
      <c r="E254">
        <v>6</v>
      </c>
      <c r="F254" s="116">
        <v>8.1113775834097485E-2</v>
      </c>
      <c r="G254" s="116">
        <v>8.1170205262044159E-2</v>
      </c>
      <c r="H254" s="116">
        <v>8.1223107850744158E-2</v>
      </c>
      <c r="I254" s="86">
        <v>0.2088206249559145</v>
      </c>
      <c r="J254" s="86">
        <v>0.2087042392607745</v>
      </c>
      <c r="K254" s="86">
        <v>0.2085843267263878</v>
      </c>
      <c r="L254" s="86">
        <v>1.0863264442406715</v>
      </c>
      <c r="M254" s="86">
        <v>1.0526451294350003</v>
      </c>
      <c r="N254" s="86">
        <v>1.1039359525992805</v>
      </c>
      <c r="O254" s="117">
        <v>2.4779889962615504</v>
      </c>
      <c r="P254" s="117">
        <v>2.3735487056499966</v>
      </c>
      <c r="Q254" s="117">
        <v>2.5344642731184313</v>
      </c>
    </row>
    <row r="255" spans="1:17" x14ac:dyDescent="0.25">
      <c r="A255" t="s">
        <v>357</v>
      </c>
      <c r="B255">
        <v>18</v>
      </c>
      <c r="C255">
        <v>67</v>
      </c>
      <c r="D255">
        <v>10</v>
      </c>
      <c r="E255">
        <v>6</v>
      </c>
      <c r="F255" s="116">
        <v>9.6678126393817274E-2</v>
      </c>
      <c r="G255" s="116">
        <v>9.6749174070755589E-2</v>
      </c>
      <c r="H255" s="116">
        <v>9.6820221747693905E-2</v>
      </c>
      <c r="I255" s="86">
        <v>0.18596334729288616</v>
      </c>
      <c r="J255" s="86">
        <v>0.18600676531768179</v>
      </c>
      <c r="K255" s="86">
        <v>0.18604228915615095</v>
      </c>
      <c r="L255" s="86">
        <v>1.9708665053621262</v>
      </c>
      <c r="M255" s="86">
        <v>2.0327588997083099</v>
      </c>
      <c r="N255" s="86">
        <v>1.990819061302304</v>
      </c>
      <c r="O255" s="117">
        <v>8.6133980130333008</v>
      </c>
      <c r="P255" s="117">
        <v>8.8433221104317727</v>
      </c>
      <c r="Q255" s="117">
        <v>8.686129125205742</v>
      </c>
    </row>
    <row r="256" spans="1:17" x14ac:dyDescent="0.25">
      <c r="A256" t="s">
        <v>358</v>
      </c>
      <c r="B256">
        <v>19</v>
      </c>
      <c r="C256">
        <v>66</v>
      </c>
      <c r="D256">
        <v>10</v>
      </c>
      <c r="E256">
        <v>6</v>
      </c>
      <c r="F256" s="116">
        <v>9.671206275694734E-2</v>
      </c>
      <c r="G256" s="116">
        <v>9.6785229099638714E-2</v>
      </c>
      <c r="H256" s="116">
        <v>9.6856417973608708E-2</v>
      </c>
      <c r="I256" s="86">
        <v>0.18598488818403114</v>
      </c>
      <c r="J256" s="86">
        <v>0.18602443755845893</v>
      </c>
      <c r="K256" s="86">
        <v>0.18605805452672253</v>
      </c>
      <c r="L256" s="86">
        <v>2.0403067449480616</v>
      </c>
      <c r="M256" s="86">
        <v>1.9973323946948469</v>
      </c>
      <c r="N256" s="86">
        <v>1.9570216948093424</v>
      </c>
      <c r="O256" s="117">
        <v>8.4684781598467058</v>
      </c>
      <c r="P256" s="117">
        <v>8.304441197001367</v>
      </c>
      <c r="Q256" s="117">
        <v>8.1562338712707412</v>
      </c>
    </row>
    <row r="257" spans="1:17" x14ac:dyDescent="0.25">
      <c r="A257" t="s">
        <v>359</v>
      </c>
      <c r="B257">
        <v>20</v>
      </c>
      <c r="C257">
        <v>65</v>
      </c>
      <c r="D257">
        <v>10</v>
      </c>
      <c r="E257">
        <v>6</v>
      </c>
      <c r="F257" s="116">
        <v>9.6747922371805281E-2</v>
      </c>
      <c r="G257" s="116">
        <v>9.6821238769711215E-2</v>
      </c>
      <c r="H257" s="116">
        <v>9.6892573643349411E-2</v>
      </c>
      <c r="I257" s="86">
        <v>0.18600568301159984</v>
      </c>
      <c r="J257" s="86">
        <v>0.18604333197268666</v>
      </c>
      <c r="K257" s="86">
        <v>0.18607305483670258</v>
      </c>
      <c r="L257" s="86">
        <v>2.0025105912472112</v>
      </c>
      <c r="M257" s="86">
        <v>1.9611363645370565</v>
      </c>
      <c r="N257" s="86">
        <v>2.0241805406390814</v>
      </c>
      <c r="O257" s="117">
        <v>7.9487379671938845</v>
      </c>
      <c r="P257" s="117">
        <v>7.7939214761563189</v>
      </c>
      <c r="Q257" s="117">
        <v>8.0321561758166844</v>
      </c>
    </row>
    <row r="258" spans="1:17" x14ac:dyDescent="0.25">
      <c r="A258" t="s">
        <v>360</v>
      </c>
      <c r="B258">
        <v>21</v>
      </c>
      <c r="C258">
        <v>64</v>
      </c>
      <c r="D258">
        <v>10</v>
      </c>
      <c r="E258">
        <v>6</v>
      </c>
      <c r="F258" s="116">
        <v>9.6784827068535154E-2</v>
      </c>
      <c r="G258" s="116">
        <v>9.6856315071458213E-2</v>
      </c>
      <c r="H258" s="116">
        <v>9.6929788852240253E-2</v>
      </c>
      <c r="I258" s="86">
        <v>0.18602568405082798</v>
      </c>
      <c r="J258" s="86">
        <v>0.18605745649657154</v>
      </c>
      <c r="K258" s="86">
        <v>0.1860852573865972</v>
      </c>
      <c r="L258" s="86">
        <v>1.9576413724902251</v>
      </c>
      <c r="M258" s="86">
        <v>1.9178622704192574</v>
      </c>
      <c r="N258" s="86">
        <v>1.978519840899478</v>
      </c>
      <c r="O258" s="117">
        <v>7.4620627068932306</v>
      </c>
      <c r="P258" s="117">
        <v>7.3165727062776398</v>
      </c>
      <c r="Q258" s="117">
        <v>7.5405744061034872</v>
      </c>
    </row>
    <row r="259" spans="1:17" x14ac:dyDescent="0.25">
      <c r="A259" t="s">
        <v>361</v>
      </c>
      <c r="B259">
        <v>22</v>
      </c>
      <c r="C259">
        <v>63</v>
      </c>
      <c r="D259">
        <v>10</v>
      </c>
      <c r="E259">
        <v>6</v>
      </c>
      <c r="F259" s="116">
        <v>9.6820547522614417E-2</v>
      </c>
      <c r="G259" s="116">
        <v>9.6892197155907606E-2</v>
      </c>
      <c r="H259" s="116">
        <v>9.6965837056792292E-2</v>
      </c>
      <c r="I259" s="86">
        <v>0.18604225338096708</v>
      </c>
      <c r="J259" s="86">
        <v>0.18607210739483923</v>
      </c>
      <c r="K259" s="86">
        <v>0.18609599060593696</v>
      </c>
      <c r="L259" s="86">
        <v>1.9188985859148762</v>
      </c>
      <c r="M259" s="86">
        <v>1.9815104140751725</v>
      </c>
      <c r="N259" s="86">
        <v>1.9391157241091064</v>
      </c>
      <c r="O259" s="117">
        <v>7.0083372309407004</v>
      </c>
      <c r="P259" s="117">
        <v>7.242181731333778</v>
      </c>
      <c r="Q259" s="117">
        <v>7.0823950880195845</v>
      </c>
    </row>
    <row r="260" spans="1:17" x14ac:dyDescent="0.25">
      <c r="A260" t="s">
        <v>362</v>
      </c>
      <c r="B260">
        <v>23</v>
      </c>
      <c r="C260">
        <v>62</v>
      </c>
      <c r="D260">
        <v>10</v>
      </c>
      <c r="E260">
        <v>6</v>
      </c>
      <c r="F260" s="116">
        <v>9.6856184088197628E-2</v>
      </c>
      <c r="G260" s="116">
        <v>9.6930001316739747E-2</v>
      </c>
      <c r="H260" s="116">
        <v>9.7001823485051014E-2</v>
      </c>
      <c r="I260" s="86">
        <v>0.18605732207055331</v>
      </c>
      <c r="J260" s="86">
        <v>0.18608525291378547</v>
      </c>
      <c r="K260" s="86">
        <v>0.18610520351609416</v>
      </c>
      <c r="L260" s="86">
        <v>1.879262944948308</v>
      </c>
      <c r="M260" s="86">
        <v>1.9395197491012253</v>
      </c>
      <c r="N260" s="86">
        <v>1.8986888464162732</v>
      </c>
      <c r="O260" s="117">
        <v>6.5785934027348283</v>
      </c>
      <c r="P260" s="117">
        <v>6.7984550253572156</v>
      </c>
      <c r="Q260" s="117">
        <v>6.6481412023828996</v>
      </c>
    </row>
    <row r="261" spans="1:17" x14ac:dyDescent="0.25">
      <c r="A261" t="s">
        <v>363</v>
      </c>
      <c r="B261">
        <v>24</v>
      </c>
      <c r="C261">
        <v>61</v>
      </c>
      <c r="D261">
        <v>10</v>
      </c>
      <c r="E261">
        <v>6</v>
      </c>
      <c r="F261" s="116">
        <v>9.689272034483104E-2</v>
      </c>
      <c r="G261" s="116">
        <v>9.6964726825414294E-2</v>
      </c>
      <c r="H261" s="116">
        <v>9.7038733486013745E-2</v>
      </c>
      <c r="I261" s="86">
        <v>0.18607274654718925</v>
      </c>
      <c r="J261" s="86">
        <v>0.18609474852736746</v>
      </c>
      <c r="K261" s="86">
        <v>0.18611074996749707</v>
      </c>
      <c r="L261" s="86">
        <v>1.9389485053654829</v>
      </c>
      <c r="M261" s="86">
        <v>1.8970787370863378</v>
      </c>
      <c r="N261" s="86">
        <v>1.8578052024682221</v>
      </c>
      <c r="O261" s="117">
        <v>6.5482653438809493</v>
      </c>
      <c r="P261" s="117">
        <v>6.3914452300707065</v>
      </c>
      <c r="Q261" s="117">
        <v>6.2497604784430596</v>
      </c>
    </row>
    <row r="262" spans="1:17" x14ac:dyDescent="0.25">
      <c r="A262" t="s">
        <v>364</v>
      </c>
      <c r="B262">
        <v>25</v>
      </c>
      <c r="C262">
        <v>60</v>
      </c>
      <c r="D262">
        <v>10</v>
      </c>
      <c r="E262">
        <v>6</v>
      </c>
      <c r="F262" s="116">
        <v>9.6326217891762114E-2</v>
      </c>
      <c r="G262" s="116">
        <v>9.6400427608421393E-2</v>
      </c>
      <c r="H262" s="116">
        <v>9.6472631657062866E-2</v>
      </c>
      <c r="I262" s="86">
        <v>0.18608387302516913</v>
      </c>
      <c r="J262" s="86">
        <v>0.18610392970534731</v>
      </c>
      <c r="K262" s="86">
        <v>0.18611596371345424</v>
      </c>
      <c r="L262" s="86">
        <v>1.9300041918461572</v>
      </c>
      <c r="M262" s="86">
        <v>1.8899189108420396</v>
      </c>
      <c r="N262" s="86">
        <v>1.9509975189886619</v>
      </c>
      <c r="O262" s="117">
        <v>6.1471699021434576</v>
      </c>
      <c r="P262" s="117">
        <v>5.9996570307689527</v>
      </c>
      <c r="Q262" s="117">
        <v>6.2266545256895984</v>
      </c>
    </row>
    <row r="263" spans="1:17" x14ac:dyDescent="0.25">
      <c r="A263" t="s">
        <v>365</v>
      </c>
      <c r="B263">
        <v>26</v>
      </c>
      <c r="C263">
        <v>59</v>
      </c>
      <c r="D263">
        <v>10</v>
      </c>
      <c r="E263">
        <v>6</v>
      </c>
      <c r="F263" s="116">
        <v>9.5764261446270274E-2</v>
      </c>
      <c r="G263" s="116">
        <v>9.5836677549197696E-2</v>
      </c>
      <c r="H263" s="116">
        <v>9.5909093652125105E-2</v>
      </c>
      <c r="I263" s="86">
        <v>0.18805254995202433</v>
      </c>
      <c r="J263" s="86">
        <v>0.18806461930251223</v>
      </c>
      <c r="K263" s="86">
        <v>0.18806864241934154</v>
      </c>
      <c r="L263" s="86">
        <v>1.9165625685187084</v>
      </c>
      <c r="M263" s="86">
        <v>1.8764259434711854</v>
      </c>
      <c r="N263" s="86">
        <v>1.9376215735616855</v>
      </c>
      <c r="O263" s="117">
        <v>5.7667678480549238</v>
      </c>
      <c r="P263" s="117">
        <v>5.637440734460208</v>
      </c>
      <c r="Q263" s="117">
        <v>5.8366051330947624</v>
      </c>
    </row>
    <row r="264" spans="1:17" x14ac:dyDescent="0.25">
      <c r="A264" t="s">
        <v>366</v>
      </c>
      <c r="B264">
        <v>27</v>
      </c>
      <c r="C264">
        <v>58</v>
      </c>
      <c r="D264">
        <v>10</v>
      </c>
      <c r="E264">
        <v>6</v>
      </c>
      <c r="F264" s="116">
        <v>9.5801374990667251E-2</v>
      </c>
      <c r="G264" s="116">
        <v>9.5874019052923212E-2</v>
      </c>
      <c r="H264" s="116">
        <v>9.5944645224560962E-2</v>
      </c>
      <c r="I264" s="86">
        <v>0.18805933405573819</v>
      </c>
      <c r="J264" s="86">
        <v>0.18806740561821106</v>
      </c>
      <c r="K264" s="86">
        <v>0.18806538772759285</v>
      </c>
      <c r="L264" s="86">
        <v>1.8640183870193132</v>
      </c>
      <c r="M264" s="86">
        <v>1.9267989999334096</v>
      </c>
      <c r="N264" s="86">
        <v>1.8842961698418175</v>
      </c>
      <c r="O264" s="117">
        <v>5.4207241402272546</v>
      </c>
      <c r="P264" s="117">
        <v>5.6288473606999663</v>
      </c>
      <c r="Q264" s="117">
        <v>5.4866022152403211</v>
      </c>
    </row>
    <row r="265" spans="1:17" x14ac:dyDescent="0.25">
      <c r="A265" t="s">
        <v>367</v>
      </c>
      <c r="B265">
        <v>28</v>
      </c>
      <c r="C265">
        <v>57</v>
      </c>
      <c r="D265">
        <v>10</v>
      </c>
      <c r="E265">
        <v>6</v>
      </c>
      <c r="F265" s="116">
        <v>9.5836159507587643E-2</v>
      </c>
      <c r="G265" s="116">
        <v>9.5909049494325715E-2</v>
      </c>
      <c r="H265" s="116">
        <v>9.5979914759209958E-2</v>
      </c>
      <c r="I265" s="86">
        <v>0.18806426467164072</v>
      </c>
      <c r="J265" s="86">
        <v>0.18806831411534841</v>
      </c>
      <c r="K265" s="86">
        <v>0.18806021522793306</v>
      </c>
      <c r="L265" s="86">
        <v>1.8172081110357465</v>
      </c>
      <c r="M265" s="86">
        <v>1.8776602314257078</v>
      </c>
      <c r="N265" s="86">
        <v>1.8367021330444731</v>
      </c>
      <c r="O265" s="117">
        <v>5.0989238603346863</v>
      </c>
      <c r="P265" s="117">
        <v>5.2952226687858754</v>
      </c>
      <c r="Q265" s="117">
        <v>5.160987659320301</v>
      </c>
    </row>
    <row r="266" spans="1:17" x14ac:dyDescent="0.25">
      <c r="A266" t="s">
        <v>368</v>
      </c>
      <c r="B266">
        <v>29</v>
      </c>
      <c r="C266">
        <v>56</v>
      </c>
      <c r="D266">
        <v>10</v>
      </c>
      <c r="E266">
        <v>6</v>
      </c>
      <c r="F266" s="116">
        <v>9.5872484312514231E-2</v>
      </c>
      <c r="G266" s="116">
        <v>9.5945638391260524E-2</v>
      </c>
      <c r="H266" s="116">
        <v>9.601472835452092E-2</v>
      </c>
      <c r="I266" s="86">
        <v>0.18806897616802679</v>
      </c>
      <c r="J266" s="86">
        <v>0.18806694411028385</v>
      </c>
      <c r="K266" s="86">
        <v>0.18805068764834021</v>
      </c>
      <c r="L266" s="86">
        <v>1.8704136456741556</v>
      </c>
      <c r="M266" s="86">
        <v>1.8284150762428064</v>
      </c>
      <c r="N266" s="86">
        <v>1.7889972201450077</v>
      </c>
      <c r="O266" s="117">
        <v>5.1193183665507043</v>
      </c>
      <c r="P266" s="117">
        <v>4.9791368631531032</v>
      </c>
      <c r="Q266" s="117">
        <v>4.8526046916149168</v>
      </c>
    </row>
    <row r="267" spans="1:17" x14ac:dyDescent="0.25">
      <c r="A267" t="s">
        <v>369</v>
      </c>
      <c r="B267">
        <v>30</v>
      </c>
      <c r="C267">
        <v>55</v>
      </c>
      <c r="D267">
        <v>10</v>
      </c>
      <c r="E267">
        <v>6</v>
      </c>
      <c r="F267" s="116">
        <v>9.5909133562076976E-2</v>
      </c>
      <c r="G267" s="116">
        <v>9.5980530951788406E-2</v>
      </c>
      <c r="H267" s="116">
        <v>9.6047848490659185E-2</v>
      </c>
      <c r="I267" s="86">
        <v>0.18806888420159359</v>
      </c>
      <c r="J267" s="86">
        <v>0.18805868457449196</v>
      </c>
      <c r="K267" s="86">
        <v>0.18803624539486835</v>
      </c>
      <c r="L267" s="86">
        <v>1.8195889958263125</v>
      </c>
      <c r="M267" s="86">
        <v>1.7791046359345102</v>
      </c>
      <c r="N267" s="86">
        <v>1.8407879007943471</v>
      </c>
      <c r="O267" s="117">
        <v>4.8163740733638782</v>
      </c>
      <c r="P267" s="117">
        <v>4.6845194139702251</v>
      </c>
      <c r="Q267" s="117">
        <v>4.887471594038522</v>
      </c>
    </row>
    <row r="268" spans="1:17" x14ac:dyDescent="0.25">
      <c r="A268" t="s">
        <v>370</v>
      </c>
      <c r="B268">
        <v>31</v>
      </c>
      <c r="C268">
        <v>54</v>
      </c>
      <c r="D268">
        <v>10</v>
      </c>
      <c r="E268">
        <v>6</v>
      </c>
      <c r="F268" s="116">
        <v>9.5945381249692735E-2</v>
      </c>
      <c r="G268" s="116">
        <v>9.6015027120921623E-2</v>
      </c>
      <c r="H268" s="116">
        <v>9.6078527768218541E-2</v>
      </c>
      <c r="I268" s="86">
        <v>0.18806638480572899</v>
      </c>
      <c r="J268" s="86">
        <v>0.18804999754191043</v>
      </c>
      <c r="K268" s="86">
        <v>0.18801722301427332</v>
      </c>
      <c r="L268" s="86">
        <v>1.7633617652360585</v>
      </c>
      <c r="M268" s="86">
        <v>1.7243846582436131</v>
      </c>
      <c r="N268" s="86">
        <v>1.783808973665667</v>
      </c>
      <c r="O268" s="117">
        <v>4.5298084328859609</v>
      </c>
      <c r="P268" s="117">
        <v>4.4055294724939777</v>
      </c>
      <c r="Q268" s="117">
        <v>4.5969224718548745</v>
      </c>
    </row>
    <row r="269" spans="1:17" x14ac:dyDescent="0.25">
      <c r="A269" t="s">
        <v>371</v>
      </c>
      <c r="B269">
        <v>32</v>
      </c>
      <c r="C269">
        <v>53</v>
      </c>
      <c r="D269">
        <v>10</v>
      </c>
      <c r="E269">
        <v>6</v>
      </c>
      <c r="F269" s="116">
        <v>9.5980264470903881E-2</v>
      </c>
      <c r="G269" s="116">
        <v>9.6046104434527296E-2</v>
      </c>
      <c r="H269" s="116">
        <v>9.6105771901561027E-2</v>
      </c>
      <c r="I269" s="86">
        <v>0.18805951109712013</v>
      </c>
      <c r="J269" s="86">
        <v>0.18803687860962456</v>
      </c>
      <c r="K269" s="86">
        <v>0.187987498636907</v>
      </c>
      <c r="L269" s="86">
        <v>1.7128575161462223</v>
      </c>
      <c r="M269" s="86">
        <v>1.7741853847625748</v>
      </c>
      <c r="N269" s="86">
        <v>1.7326650577025555</v>
      </c>
      <c r="O269" s="117">
        <v>4.2575618226970926</v>
      </c>
      <c r="P269" s="117">
        <v>4.4575177922214202</v>
      </c>
      <c r="Q269" s="117">
        <v>4.3208546027278318</v>
      </c>
    </row>
    <row r="270" spans="1:17" x14ac:dyDescent="0.25">
      <c r="A270" t="s">
        <v>372</v>
      </c>
      <c r="B270">
        <v>33</v>
      </c>
      <c r="C270">
        <v>52</v>
      </c>
      <c r="D270">
        <v>10</v>
      </c>
      <c r="E270">
        <v>6</v>
      </c>
      <c r="F270" s="116">
        <v>9.6014503988803651E-2</v>
      </c>
      <c r="G270" s="116">
        <v>9.6078589458147026E-2</v>
      </c>
      <c r="H270" s="116">
        <v>9.6128204015058019E-2</v>
      </c>
      <c r="I270" s="86">
        <v>0.18805157433190897</v>
      </c>
      <c r="J270" s="86">
        <v>0.18801643068743035</v>
      </c>
      <c r="K270" s="86">
        <v>0.18795234521808699</v>
      </c>
      <c r="L270" s="86">
        <v>1.6462089310336987</v>
      </c>
      <c r="M270" s="86">
        <v>1.7053081374075154</v>
      </c>
      <c r="N270" s="86">
        <v>1.6652671227071356</v>
      </c>
      <c r="O270" s="117">
        <v>4.0037541681395989</v>
      </c>
      <c r="P270" s="117">
        <v>4.1917251188165272</v>
      </c>
      <c r="Q270" s="117">
        <v>4.0631841382261555</v>
      </c>
    </row>
    <row r="271" spans="1:17" x14ac:dyDescent="0.25">
      <c r="A271" t="s">
        <v>373</v>
      </c>
      <c r="B271">
        <v>34</v>
      </c>
      <c r="C271">
        <v>51</v>
      </c>
      <c r="D271">
        <v>10</v>
      </c>
      <c r="E271">
        <v>6</v>
      </c>
      <c r="F271" s="116">
        <v>9.5225331920463757E-2</v>
      </c>
      <c r="G271" s="116">
        <v>9.5283508903156094E-2</v>
      </c>
      <c r="H271" s="116">
        <v>9.5327141640175361E-2</v>
      </c>
      <c r="I271" s="86">
        <v>0.18803631905919507</v>
      </c>
      <c r="J271" s="86">
        <v>0.18798853082341208</v>
      </c>
      <c r="K271" s="86">
        <v>0.18790749859751918</v>
      </c>
      <c r="L271" s="86">
        <v>1.7004654158615389</v>
      </c>
      <c r="M271" s="86">
        <v>1.6591202809117165</v>
      </c>
      <c r="N271" s="86">
        <v>1.6203037669596294</v>
      </c>
      <c r="O271" s="117">
        <v>4.0739616447464106</v>
      </c>
      <c r="P271" s="117">
        <v>3.9397556566726921</v>
      </c>
      <c r="Q271" s="117">
        <v>3.8186145567121694</v>
      </c>
    </row>
    <row r="272" spans="1:17" x14ac:dyDescent="0.25">
      <c r="A272" t="s">
        <v>374</v>
      </c>
      <c r="B272">
        <v>35</v>
      </c>
      <c r="C272">
        <v>50</v>
      </c>
      <c r="D272">
        <v>10</v>
      </c>
      <c r="E272">
        <v>6</v>
      </c>
      <c r="F272" s="116">
        <v>9.428550538443059E-2</v>
      </c>
      <c r="G272" s="116">
        <v>9.4337730705355186E-2</v>
      </c>
      <c r="H272" s="116">
        <v>9.4373243923583913E-2</v>
      </c>
      <c r="I272" s="86">
        <v>0.19049081356604936</v>
      </c>
      <c r="J272" s="86">
        <v>0.1904197871295919</v>
      </c>
      <c r="K272" s="86">
        <v>0.19031324747490574</v>
      </c>
      <c r="L272" s="86">
        <v>1.6569840921672463</v>
      </c>
      <c r="M272" s="86">
        <v>1.6165449816689124</v>
      </c>
      <c r="N272" s="86">
        <v>1.6781457922058931</v>
      </c>
      <c r="O272" s="117">
        <v>3.8134219074776214</v>
      </c>
      <c r="P272" s="117">
        <v>3.6943983120776278</v>
      </c>
      <c r="Q272" s="117">
        <v>3.877656963202039</v>
      </c>
    </row>
    <row r="273" spans="1:17" x14ac:dyDescent="0.25">
      <c r="A273" t="s">
        <v>375</v>
      </c>
      <c r="B273">
        <v>36</v>
      </c>
      <c r="C273">
        <v>49</v>
      </c>
      <c r="D273">
        <v>10</v>
      </c>
      <c r="E273">
        <v>6</v>
      </c>
      <c r="F273" s="116">
        <v>9.4312902758138153E-2</v>
      </c>
      <c r="G273" s="116">
        <v>9.4357026245070252E-2</v>
      </c>
      <c r="H273" s="116">
        <v>9.4386441903024976E-2</v>
      </c>
      <c r="I273" s="86">
        <v>0.19045798078317089</v>
      </c>
      <c r="J273" s="86">
        <v>0.19037183492773202</v>
      </c>
      <c r="K273" s="86">
        <v>0.19024576782221175</v>
      </c>
      <c r="L273" s="86">
        <v>1.6106102278242709</v>
      </c>
      <c r="M273" s="86">
        <v>1.5714726949155036</v>
      </c>
      <c r="N273" s="86">
        <v>1.6311339526029707</v>
      </c>
      <c r="O273" s="117">
        <v>3.6592027936470584</v>
      </c>
      <c r="P273" s="117">
        <v>3.5469988674971686</v>
      </c>
      <c r="Q273" s="117">
        <v>3.7198473747575833</v>
      </c>
    </row>
    <row r="274" spans="1:17" x14ac:dyDescent="0.25">
      <c r="A274" t="s">
        <v>376</v>
      </c>
      <c r="B274">
        <v>37</v>
      </c>
      <c r="C274">
        <v>48</v>
      </c>
      <c r="D274">
        <v>10</v>
      </c>
      <c r="E274">
        <v>6</v>
      </c>
      <c r="F274" s="116">
        <v>9.4337787756361882E-2</v>
      </c>
      <c r="G274" s="116">
        <v>9.4373727571969476E-2</v>
      </c>
      <c r="H274" s="116">
        <v>9.4394868639973956E-2</v>
      </c>
      <c r="I274" s="86">
        <v>0.19041971362309282</v>
      </c>
      <c r="J274" s="86">
        <v>0.19031400828307043</v>
      </c>
      <c r="K274" s="86">
        <v>0.19017024902064003</v>
      </c>
      <c r="L274" s="86">
        <v>1.5643227564570108</v>
      </c>
      <c r="M274" s="86">
        <v>1.6255599740387685</v>
      </c>
      <c r="N274" s="86">
        <v>1.5841086820023973</v>
      </c>
      <c r="O274" s="117">
        <v>3.5130704652937657</v>
      </c>
      <c r="P274" s="117">
        <v>3.6938879058292269</v>
      </c>
      <c r="Q274" s="117">
        <v>3.5702718529934696</v>
      </c>
    </row>
    <row r="275" spans="1:17" x14ac:dyDescent="0.25">
      <c r="A275" t="s">
        <v>377</v>
      </c>
      <c r="B275">
        <v>38</v>
      </c>
      <c r="C275">
        <v>47</v>
      </c>
      <c r="D275">
        <v>10</v>
      </c>
      <c r="E275">
        <v>6</v>
      </c>
      <c r="F275" s="116">
        <v>9.4356848415716635E-2</v>
      </c>
      <c r="G275" s="116">
        <v>9.4386642179030728E-2</v>
      </c>
      <c r="H275" s="116">
        <v>9.4401539060687767E-2</v>
      </c>
      <c r="I275" s="86">
        <v>0.19037150694726718</v>
      </c>
      <c r="J275" s="86">
        <v>0.19024594751615781</v>
      </c>
      <c r="K275" s="86">
        <v>0.19009059432173434</v>
      </c>
      <c r="L275" s="86">
        <v>1.5137551420843292</v>
      </c>
      <c r="M275" s="86">
        <v>1.5727999965949986</v>
      </c>
      <c r="N275" s="86">
        <v>1.5328039974717864</v>
      </c>
      <c r="O275" s="117">
        <v>3.3746374205410974</v>
      </c>
      <c r="P275" s="117">
        <v>3.5451662811211819</v>
      </c>
      <c r="Q275" s="117">
        <v>3.4285215696205764</v>
      </c>
    </row>
    <row r="276" spans="1:17" x14ac:dyDescent="0.25">
      <c r="A276" t="s">
        <v>378</v>
      </c>
      <c r="B276">
        <v>39</v>
      </c>
      <c r="C276">
        <v>46</v>
      </c>
      <c r="D276">
        <v>10</v>
      </c>
      <c r="E276">
        <v>6</v>
      </c>
      <c r="F276" s="116">
        <v>9.4374075741014599E-2</v>
      </c>
      <c r="G276" s="116">
        <v>9.4395507833429773E-2</v>
      </c>
      <c r="H276" s="116">
        <v>9.4406223879637374E-2</v>
      </c>
      <c r="I276" s="86">
        <v>0.19031269422833752</v>
      </c>
      <c r="J276" s="86">
        <v>0.19017124241839731</v>
      </c>
      <c r="K276" s="86">
        <v>0.1900062153068004</v>
      </c>
      <c r="L276" s="86">
        <v>1.5662573137015368</v>
      </c>
      <c r="M276" s="86">
        <v>1.5252212863541867</v>
      </c>
      <c r="N276" s="86">
        <v>1.4866778113547225</v>
      </c>
      <c r="O276" s="117">
        <v>3.5307314773141303</v>
      </c>
      <c r="P276" s="117">
        <v>3.4087850146809835</v>
      </c>
      <c r="Q276" s="117">
        <v>3.2988383805910972</v>
      </c>
    </row>
    <row r="277" spans="1:17" x14ac:dyDescent="0.25">
      <c r="A277" t="s">
        <v>379</v>
      </c>
      <c r="B277">
        <v>40</v>
      </c>
      <c r="C277">
        <v>45</v>
      </c>
      <c r="D277">
        <v>10</v>
      </c>
      <c r="E277">
        <v>6</v>
      </c>
      <c r="F277" s="116">
        <v>9.4385298119074867E-2</v>
      </c>
      <c r="G277" s="116">
        <v>9.4402574124862332E-2</v>
      </c>
      <c r="H277" s="116">
        <v>9.4411212127756064E-2</v>
      </c>
      <c r="I277" s="86">
        <v>0.19024553523225429</v>
      </c>
      <c r="J277" s="86">
        <v>0.19009005118016714</v>
      </c>
      <c r="K277" s="86">
        <v>0.1899216101237394</v>
      </c>
      <c r="L277" s="86">
        <v>1.5130757768803853</v>
      </c>
      <c r="M277" s="86">
        <v>1.4734662146111819</v>
      </c>
      <c r="N277" s="86">
        <v>1.5338026648238927</v>
      </c>
      <c r="O277" s="117">
        <v>3.3901461981989764</v>
      </c>
      <c r="P277" s="117">
        <v>3.2750879996544797</v>
      </c>
      <c r="Q277" s="117">
        <v>3.452242641501285</v>
      </c>
    </row>
    <row r="278" spans="1:17" x14ac:dyDescent="0.25">
      <c r="A278" t="s">
        <v>380</v>
      </c>
      <c r="B278">
        <v>41</v>
      </c>
      <c r="C278">
        <v>44</v>
      </c>
      <c r="D278">
        <v>10</v>
      </c>
      <c r="E278">
        <v>6</v>
      </c>
      <c r="F278" s="116">
        <v>9.4394297632576993E-2</v>
      </c>
      <c r="G278" s="116">
        <v>9.4407360477925972E-2</v>
      </c>
      <c r="H278" s="116">
        <v>9.4418246182383453E-2</v>
      </c>
      <c r="I278" s="86">
        <v>0.19017107973125372</v>
      </c>
      <c r="J278" s="86">
        <v>0.19000561702350005</v>
      </c>
      <c r="K278" s="86">
        <v>0.18984015431574638</v>
      </c>
      <c r="L278" s="86">
        <v>1.4647564432484683</v>
      </c>
      <c r="M278" s="86">
        <v>1.4265737462934176</v>
      </c>
      <c r="N278" s="86">
        <v>1.4847796080275539</v>
      </c>
      <c r="O278" s="117">
        <v>3.2608236559420707</v>
      </c>
      <c r="P278" s="117">
        <v>3.1527024849886134</v>
      </c>
      <c r="Q278" s="117">
        <v>3.3192581174698139</v>
      </c>
    </row>
    <row r="279" spans="1:17" x14ac:dyDescent="0.25">
      <c r="A279" t="s">
        <v>381</v>
      </c>
      <c r="B279">
        <v>42</v>
      </c>
      <c r="C279">
        <v>43</v>
      </c>
      <c r="D279">
        <v>10</v>
      </c>
      <c r="E279">
        <v>6</v>
      </c>
      <c r="F279" s="116">
        <v>9.4400994480719855E-2</v>
      </c>
      <c r="G279" s="116">
        <v>9.4411975937432058E-2</v>
      </c>
      <c r="H279" s="116">
        <v>9.4427349976829125E-2</v>
      </c>
      <c r="I279" s="86">
        <v>0.1900912119794515</v>
      </c>
      <c r="J279" s="86">
        <v>0.18991990125474123</v>
      </c>
      <c r="K279" s="86">
        <v>0.18976176827808564</v>
      </c>
      <c r="L279" s="86">
        <v>1.4166276824953383</v>
      </c>
      <c r="M279" s="86">
        <v>1.4764217142932445</v>
      </c>
      <c r="N279" s="86">
        <v>1.4359484574347756</v>
      </c>
      <c r="O279" s="117">
        <v>3.1346260704174931</v>
      </c>
      <c r="P279" s="117">
        <v>3.308827114534397</v>
      </c>
      <c r="Q279" s="117">
        <v>3.1897332164906338</v>
      </c>
    </row>
    <row r="280" spans="1:17" x14ac:dyDescent="0.25">
      <c r="A280" t="s">
        <v>382</v>
      </c>
      <c r="B280">
        <v>43</v>
      </c>
      <c r="C280">
        <v>42</v>
      </c>
      <c r="D280">
        <v>10</v>
      </c>
      <c r="E280">
        <v>6</v>
      </c>
      <c r="F280" s="116">
        <v>9.4408268871344292E-2</v>
      </c>
      <c r="G280" s="116">
        <v>9.4419354338075689E-2</v>
      </c>
      <c r="H280" s="116">
        <v>9.4441525271538512E-2</v>
      </c>
      <c r="I280" s="86">
        <v>0.19000711686964156</v>
      </c>
      <c r="J280" s="86">
        <v>0.18983861777532418</v>
      </c>
      <c r="K280" s="86">
        <v>0.18969007252112335</v>
      </c>
      <c r="L280" s="86">
        <v>1.3644879290352763</v>
      </c>
      <c r="M280" s="86">
        <v>1.4224316636403342</v>
      </c>
      <c r="N280" s="86">
        <v>1.3831824601311189</v>
      </c>
      <c r="O280" s="117">
        <v>3.0192820608326074</v>
      </c>
      <c r="P280" s="117">
        <v>3.1835420726718855</v>
      </c>
      <c r="Q280" s="117">
        <v>3.071184216069049</v>
      </c>
    </row>
    <row r="281" spans="1:17" x14ac:dyDescent="0.25">
      <c r="A281" t="s">
        <v>383</v>
      </c>
      <c r="B281">
        <v>44</v>
      </c>
      <c r="C281">
        <v>41</v>
      </c>
      <c r="D281">
        <v>10</v>
      </c>
      <c r="E281">
        <v>6</v>
      </c>
      <c r="F281" s="116">
        <v>9.3937860041749158E-2</v>
      </c>
      <c r="G281" s="116">
        <v>9.3955778138130608E-2</v>
      </c>
      <c r="H281" s="116">
        <v>9.3984895044750452E-2</v>
      </c>
      <c r="I281" s="86">
        <v>0.18992062283303021</v>
      </c>
      <c r="J281" s="86">
        <v>0.18976159972764495</v>
      </c>
      <c r="K281" s="86">
        <v>0.18962497424273644</v>
      </c>
      <c r="L281" s="86">
        <v>1.4255771866796871</v>
      </c>
      <c r="M281" s="86">
        <v>1.3849994176618676</v>
      </c>
      <c r="N281" s="86">
        <v>1.34687194832421</v>
      </c>
      <c r="O281" s="117">
        <v>3.1814744801512287</v>
      </c>
      <c r="P281" s="117">
        <v>3.0643662817262296</v>
      </c>
      <c r="Q281" s="117">
        <v>2.9587816590365441</v>
      </c>
    </row>
    <row r="282" spans="1:17" x14ac:dyDescent="0.25">
      <c r="A282" t="s">
        <v>384</v>
      </c>
      <c r="B282">
        <v>45</v>
      </c>
      <c r="C282">
        <v>40</v>
      </c>
      <c r="D282">
        <v>10</v>
      </c>
      <c r="E282">
        <v>6</v>
      </c>
      <c r="F282" s="116">
        <v>9.2937678471547588E-2</v>
      </c>
      <c r="G282" s="116">
        <v>9.2958059044785171E-2</v>
      </c>
      <c r="H282" s="116">
        <v>9.2996555683122845E-2</v>
      </c>
      <c r="I282" s="86">
        <v>0.19333011773177808</v>
      </c>
      <c r="J282" s="86">
        <v>0.19317160216215237</v>
      </c>
      <c r="K282" s="86">
        <v>0.1930402606901768</v>
      </c>
      <c r="L282" s="86">
        <v>1.3972264304331778</v>
      </c>
      <c r="M282" s="86">
        <v>1.3581500780123053</v>
      </c>
      <c r="N282" s="86">
        <v>1.4176681453904805</v>
      </c>
      <c r="O282" s="117">
        <v>3.0568867089223883</v>
      </c>
      <c r="P282" s="117">
        <v>2.9512609913563725</v>
      </c>
      <c r="Q282" s="117">
        <v>3.1139568430039155</v>
      </c>
    </row>
    <row r="283" spans="1:17" x14ac:dyDescent="0.25">
      <c r="A283" t="s">
        <v>385</v>
      </c>
      <c r="B283">
        <v>46</v>
      </c>
      <c r="C283">
        <v>39</v>
      </c>
      <c r="D283">
        <v>10</v>
      </c>
      <c r="E283">
        <v>6</v>
      </c>
      <c r="F283" s="116">
        <v>9.294555986856276E-2</v>
      </c>
      <c r="G283" s="116">
        <v>9.2975348643235881E-2</v>
      </c>
      <c r="H283" s="116">
        <v>9.3021177527348384E-2</v>
      </c>
      <c r="I283" s="86">
        <v>0.19324894708138751</v>
      </c>
      <c r="J283" s="86">
        <v>0.1931022946522275</v>
      </c>
      <c r="K283" s="86">
        <v>0.19298543099774063</v>
      </c>
      <c r="L283" s="86">
        <v>1.3304354202279529</v>
      </c>
      <c r="M283" s="86">
        <v>1.2927411630454211</v>
      </c>
      <c r="N283" s="86">
        <v>1.3501945436130576</v>
      </c>
      <c r="O283" s="117">
        <v>2.9231197554570745</v>
      </c>
      <c r="P283" s="117">
        <v>2.8235381731690214</v>
      </c>
      <c r="Q283" s="117">
        <v>2.9770007745081415</v>
      </c>
    </row>
    <row r="284" spans="1:17" x14ac:dyDescent="0.25">
      <c r="A284" t="s">
        <v>386</v>
      </c>
      <c r="B284">
        <v>47</v>
      </c>
      <c r="C284">
        <v>38</v>
      </c>
      <c r="D284">
        <v>10</v>
      </c>
      <c r="E284">
        <v>6</v>
      </c>
      <c r="F284" s="116">
        <v>9.2958380620171227E-2</v>
      </c>
      <c r="G284" s="116">
        <v>9.2995513842569058E-2</v>
      </c>
      <c r="H284" s="116">
        <v>9.3048892849765946E-2</v>
      </c>
      <c r="I284" s="86">
        <v>0.19317166456631876</v>
      </c>
      <c r="J284" s="86">
        <v>0.1930393774615265</v>
      </c>
      <c r="K284" s="86">
        <v>0.19293494027353261</v>
      </c>
      <c r="L284" s="86">
        <v>1.2594776748104466</v>
      </c>
      <c r="M284" s="86">
        <v>1.3185102151173991</v>
      </c>
      <c r="N284" s="86">
        <v>1.2785548678173324</v>
      </c>
      <c r="O284" s="117">
        <v>2.7960782675495088</v>
      </c>
      <c r="P284" s="117">
        <v>2.956867441358519</v>
      </c>
      <c r="Q284" s="117">
        <v>2.8469043657065409</v>
      </c>
    </row>
    <row r="285" spans="1:17" x14ac:dyDescent="0.25">
      <c r="A285" t="s">
        <v>387</v>
      </c>
      <c r="B285">
        <v>48</v>
      </c>
      <c r="C285">
        <v>37</v>
      </c>
      <c r="D285">
        <v>10</v>
      </c>
      <c r="E285">
        <v>6</v>
      </c>
      <c r="F285" s="116">
        <v>9.2975051055459876E-2</v>
      </c>
      <c r="G285" s="116">
        <v>9.3019753992678131E-2</v>
      </c>
      <c r="H285" s="116">
        <v>9.3078573646912674E-2</v>
      </c>
      <c r="I285" s="86">
        <v>0.19310257206584036</v>
      </c>
      <c r="J285" s="86">
        <v>0.19298493275737127</v>
      </c>
      <c r="K285" s="86">
        <v>0.19288846852442662</v>
      </c>
      <c r="L285" s="86">
        <v>1.1882934771356239</v>
      </c>
      <c r="M285" s="86">
        <v>1.2452991332335752</v>
      </c>
      <c r="N285" s="86">
        <v>1.2066899121940202</v>
      </c>
      <c r="O285" s="117">
        <v>2.6754331479337834</v>
      </c>
      <c r="P285" s="117">
        <v>2.8270843332674551</v>
      </c>
      <c r="Q285" s="117">
        <v>2.7233146992668718</v>
      </c>
    </row>
    <row r="286" spans="1:17" x14ac:dyDescent="0.25">
      <c r="A286" t="s">
        <v>388</v>
      </c>
      <c r="B286">
        <v>49</v>
      </c>
      <c r="C286">
        <v>36</v>
      </c>
      <c r="D286">
        <v>10</v>
      </c>
      <c r="E286">
        <v>6</v>
      </c>
      <c r="F286" s="116">
        <v>9.299593894813743E-2</v>
      </c>
      <c r="G286" s="116">
        <v>9.3048462840539845E-2</v>
      </c>
      <c r="H286" s="116">
        <v>9.3108149081906233E-2</v>
      </c>
      <c r="I286" s="86">
        <v>0.19303962927681761</v>
      </c>
      <c r="J286" s="86">
        <v>0.19293458149201279</v>
      </c>
      <c r="K286" s="86">
        <v>0.19284385840513588</v>
      </c>
      <c r="L286" s="86">
        <v>1.2154076450912841</v>
      </c>
      <c r="M286" s="86">
        <v>1.1756112467978332</v>
      </c>
      <c r="N286" s="86">
        <v>1.1382142354073108</v>
      </c>
      <c r="O286" s="117">
        <v>2.8160016425653622</v>
      </c>
      <c r="P286" s="117">
        <v>2.7073416464330307</v>
      </c>
      <c r="Q286" s="117">
        <v>2.6095230591824894</v>
      </c>
    </row>
    <row r="287" spans="1:17" x14ac:dyDescent="0.25">
      <c r="A287" t="s">
        <v>389</v>
      </c>
      <c r="B287">
        <v>50</v>
      </c>
      <c r="C287">
        <v>35</v>
      </c>
      <c r="D287">
        <v>10</v>
      </c>
      <c r="E287">
        <v>6</v>
      </c>
      <c r="F287" s="116">
        <v>9.2648185689205312E-2</v>
      </c>
      <c r="G287" s="116">
        <v>9.2706383308922669E-2</v>
      </c>
      <c r="H287" s="116">
        <v>9.2769430730283126E-2</v>
      </c>
      <c r="I287" s="86">
        <v>0.19298573188356596</v>
      </c>
      <c r="J287" s="86">
        <v>0.19288873585070371</v>
      </c>
      <c r="K287" s="86">
        <v>0.19279901452030612</v>
      </c>
      <c r="L287" s="86">
        <v>1.1472715015955848</v>
      </c>
      <c r="M287" s="86">
        <v>1.108693754425444</v>
      </c>
      <c r="N287" s="86">
        <v>1.1674466764309339</v>
      </c>
      <c r="O287" s="117">
        <v>2.692018196455765</v>
      </c>
      <c r="P287" s="117">
        <v>2.5897601288107315</v>
      </c>
      <c r="Q287" s="117">
        <v>2.7472671367741057</v>
      </c>
    </row>
    <row r="288" spans="1:17" x14ac:dyDescent="0.25">
      <c r="A288" t="s">
        <v>390</v>
      </c>
      <c r="B288">
        <v>51</v>
      </c>
      <c r="C288">
        <v>34</v>
      </c>
      <c r="D288">
        <v>10</v>
      </c>
      <c r="E288">
        <v>6</v>
      </c>
      <c r="F288" s="116">
        <v>9.1577177568065951E-2</v>
      </c>
      <c r="G288" s="116">
        <v>9.1638809178672509E-2</v>
      </c>
      <c r="H288" s="116">
        <v>9.1700440789279053E-2</v>
      </c>
      <c r="I288" s="86">
        <v>0.1955620309834433</v>
      </c>
      <c r="J288" s="86">
        <v>0.1954634204064728</v>
      </c>
      <c r="K288" s="86">
        <v>0.1953648098295023</v>
      </c>
      <c r="L288" s="86">
        <v>1.0954920174737943</v>
      </c>
      <c r="M288" s="86">
        <v>1.0584440237059827</v>
      </c>
      <c r="N288" s="86">
        <v>1.1149059748148586</v>
      </c>
      <c r="O288" s="117">
        <v>2.5741255707087141</v>
      </c>
      <c r="P288" s="117">
        <v>2.4795235136920786</v>
      </c>
      <c r="Q288" s="117">
        <v>2.6253513001804571</v>
      </c>
    </row>
    <row r="289" spans="1:17" x14ac:dyDescent="0.25">
      <c r="A289" t="s">
        <v>391</v>
      </c>
      <c r="B289">
        <v>52</v>
      </c>
      <c r="C289">
        <v>33</v>
      </c>
      <c r="D289">
        <v>10</v>
      </c>
      <c r="E289">
        <v>6</v>
      </c>
      <c r="F289" s="116">
        <v>9.1606940824379687E-2</v>
      </c>
      <c r="G289" s="116">
        <v>9.1669656094544527E-2</v>
      </c>
      <c r="H289" s="116">
        <v>9.1732371364709367E-2</v>
      </c>
      <c r="I289" s="86">
        <v>0.19551109182268137</v>
      </c>
      <c r="J289" s="86">
        <v>0.19541325600122419</v>
      </c>
      <c r="K289" s="86">
        <v>0.19531291156896047</v>
      </c>
      <c r="L289" s="86">
        <v>1.0692426754835975</v>
      </c>
      <c r="M289" s="86">
        <v>1.1272693520509147</v>
      </c>
      <c r="N289" s="86">
        <v>1.0879995584844981</v>
      </c>
      <c r="O289" s="117">
        <v>2.4379532746151162</v>
      </c>
      <c r="P289" s="117">
        <v>2.5909258529903894</v>
      </c>
      <c r="Q289" s="117">
        <v>2.4862816618041426</v>
      </c>
    </row>
    <row r="290" spans="1:17" x14ac:dyDescent="0.25">
      <c r="A290" t="s">
        <v>392</v>
      </c>
      <c r="B290">
        <v>53</v>
      </c>
      <c r="C290">
        <v>32</v>
      </c>
      <c r="D290">
        <v>10</v>
      </c>
      <c r="E290">
        <v>6</v>
      </c>
      <c r="F290" s="116">
        <v>9.1638667807912924E-2</v>
      </c>
      <c r="G290" s="116">
        <v>9.1699988502369795E-2</v>
      </c>
      <c r="H290" s="116">
        <v>9.1761309196826651E-2</v>
      </c>
      <c r="I290" s="86">
        <v>0.195462268610192</v>
      </c>
      <c r="J290" s="86">
        <v>0.19536517751063531</v>
      </c>
      <c r="K290" s="86">
        <v>0.19525786629533579</v>
      </c>
      <c r="L290" s="86">
        <v>1.0473242459470853</v>
      </c>
      <c r="M290" s="86">
        <v>1.1033994659989523</v>
      </c>
      <c r="N290" s="86">
        <v>1.0654240709276033</v>
      </c>
      <c r="O290" s="117">
        <v>2.2831023161337303</v>
      </c>
      <c r="P290" s="117">
        <v>2.4273975752775399</v>
      </c>
      <c r="Q290" s="117">
        <v>2.3286354867968879</v>
      </c>
    </row>
    <row r="291" spans="1:17" x14ac:dyDescent="0.25">
      <c r="A291" t="s">
        <v>393</v>
      </c>
      <c r="B291">
        <v>54</v>
      </c>
      <c r="C291">
        <v>31</v>
      </c>
      <c r="D291">
        <v>10</v>
      </c>
      <c r="E291">
        <v>6</v>
      </c>
      <c r="F291" s="116">
        <v>9.1668706990409604E-2</v>
      </c>
      <c r="G291" s="116">
        <v>9.1731219037001918E-2</v>
      </c>
      <c r="H291" s="116">
        <v>9.1791126414986227E-2</v>
      </c>
      <c r="I291" s="86">
        <v>0.19541526231617551</v>
      </c>
      <c r="J291" s="86">
        <v>0.195313680240463</v>
      </c>
      <c r="K291" s="86">
        <v>0.19520167949031844</v>
      </c>
      <c r="L291" s="86">
        <v>1.1166474789412544</v>
      </c>
      <c r="M291" s="86">
        <v>1.0775123331058589</v>
      </c>
      <c r="N291" s="86">
        <v>1.0407239936862833</v>
      </c>
      <c r="O291" s="117">
        <v>2.3712538353745254</v>
      </c>
      <c r="P291" s="117">
        <v>2.2677130488687922</v>
      </c>
      <c r="Q291" s="117">
        <v>2.1746039601381515</v>
      </c>
    </row>
    <row r="292" spans="1:17" x14ac:dyDescent="0.25">
      <c r="A292" t="s">
        <v>394</v>
      </c>
      <c r="B292">
        <v>55</v>
      </c>
      <c r="C292">
        <v>30</v>
      </c>
      <c r="D292">
        <v>10</v>
      </c>
      <c r="E292">
        <v>6</v>
      </c>
      <c r="F292" s="116">
        <v>9.0424174772763516E-2</v>
      </c>
      <c r="G292" s="116">
        <v>9.0482644979535426E-2</v>
      </c>
      <c r="H292" s="116">
        <v>9.0543772922978785E-2</v>
      </c>
      <c r="I292" s="86">
        <v>0.19536490724499017</v>
      </c>
      <c r="J292" s="86">
        <v>0.19525594004146068</v>
      </c>
      <c r="K292" s="86">
        <v>0.19514431510125976</v>
      </c>
      <c r="L292" s="86">
        <v>1.1135464838143836</v>
      </c>
      <c r="M292" s="86">
        <v>1.0759979801201296</v>
      </c>
      <c r="N292" s="86">
        <v>1.1331765268697178</v>
      </c>
      <c r="O292" s="117">
        <v>2.2062350502312231</v>
      </c>
      <c r="P292" s="117">
        <v>2.108523361505342</v>
      </c>
      <c r="Q292" s="117">
        <v>2.2590708552596608</v>
      </c>
    </row>
    <row r="293" spans="1:17" x14ac:dyDescent="0.25">
      <c r="A293" t="s">
        <v>395</v>
      </c>
      <c r="B293">
        <v>18</v>
      </c>
      <c r="C293">
        <v>67</v>
      </c>
      <c r="D293">
        <v>12</v>
      </c>
      <c r="E293">
        <v>6</v>
      </c>
      <c r="F293" s="116">
        <v>9.8468215340365317E-2</v>
      </c>
      <c r="G293" s="116">
        <v>9.8539865808908195E-2</v>
      </c>
      <c r="H293" s="116">
        <v>9.8613222240987827E-2</v>
      </c>
      <c r="I293" s="86">
        <v>0.18235385436871673</v>
      </c>
      <c r="J293" s="86">
        <v>0.1823965034571351</v>
      </c>
      <c r="K293" s="86">
        <v>0.18243232869140655</v>
      </c>
      <c r="L293" s="86">
        <v>1.6604160162680683</v>
      </c>
      <c r="M293" s="86">
        <v>1.7230521734828439</v>
      </c>
      <c r="N293" s="86">
        <v>1.6806095066524047</v>
      </c>
      <c r="O293" s="117">
        <v>6.5031005887280164</v>
      </c>
      <c r="P293" s="117">
        <v>6.7314659856460226</v>
      </c>
      <c r="Q293" s="117">
        <v>6.5753413206546121</v>
      </c>
    </row>
    <row r="294" spans="1:17" x14ac:dyDescent="0.25">
      <c r="A294" t="s">
        <v>396</v>
      </c>
      <c r="B294">
        <v>19</v>
      </c>
      <c r="C294">
        <v>66</v>
      </c>
      <c r="D294">
        <v>12</v>
      </c>
      <c r="E294">
        <v>6</v>
      </c>
      <c r="F294" s="116">
        <v>9.8503896228204962E-2</v>
      </c>
      <c r="G294" s="116">
        <v>9.8577393842950986E-2</v>
      </c>
      <c r="H294" s="116">
        <v>9.8649182210842443E-2</v>
      </c>
      <c r="I294" s="86">
        <v>0.18237493013453482</v>
      </c>
      <c r="J294" s="86">
        <v>0.18241595205904423</v>
      </c>
      <c r="K294" s="86">
        <v>0.18244671850242627</v>
      </c>
      <c r="L294" s="86">
        <v>1.7271187396697394</v>
      </c>
      <c r="M294" s="86">
        <v>1.6836218257149351</v>
      </c>
      <c r="N294" s="86">
        <v>1.6428255217903336</v>
      </c>
      <c r="O294" s="117">
        <v>6.4692617591910473</v>
      </c>
      <c r="P294" s="117">
        <v>6.3068747617737193</v>
      </c>
      <c r="Q294" s="117">
        <v>6.1601461747910022</v>
      </c>
    </row>
    <row r="295" spans="1:17" x14ac:dyDescent="0.25">
      <c r="A295" t="s">
        <v>397</v>
      </c>
      <c r="B295">
        <v>20</v>
      </c>
      <c r="C295">
        <v>65</v>
      </c>
      <c r="D295">
        <v>12</v>
      </c>
      <c r="E295">
        <v>6</v>
      </c>
      <c r="F295" s="116">
        <v>9.8540627285354385E-2</v>
      </c>
      <c r="G295" s="116">
        <v>9.8612559751045159E-2</v>
      </c>
      <c r="H295" s="116">
        <v>9.8686204894490481E-2</v>
      </c>
      <c r="I295" s="86">
        <v>0.18239675550326179</v>
      </c>
      <c r="J295" s="86">
        <v>0.1824327217361072</v>
      </c>
      <c r="K295" s="86">
        <v>0.18246183725793441</v>
      </c>
      <c r="L295" s="86">
        <v>1.6856499868980153</v>
      </c>
      <c r="M295" s="86">
        <v>1.6437750157994522</v>
      </c>
      <c r="N295" s="86">
        <v>1.7075859635781949</v>
      </c>
      <c r="O295" s="117">
        <v>6.0575391218416081</v>
      </c>
      <c r="P295" s="117">
        <v>5.9042852910096411</v>
      </c>
      <c r="Q295" s="117">
        <v>6.1401090290658544</v>
      </c>
    </row>
    <row r="296" spans="1:17" x14ac:dyDescent="0.25">
      <c r="A296" t="s">
        <v>398</v>
      </c>
      <c r="B296">
        <v>21</v>
      </c>
      <c r="C296">
        <v>64</v>
      </c>
      <c r="D296">
        <v>12</v>
      </c>
      <c r="E296">
        <v>6</v>
      </c>
      <c r="F296" s="116">
        <v>9.8577384027364198E-2</v>
      </c>
      <c r="G296" s="116">
        <v>9.8649467355691745E-2</v>
      </c>
      <c r="H296" s="116">
        <v>9.8723266953741382E-2</v>
      </c>
      <c r="I296" s="86">
        <v>0.1824154436814672</v>
      </c>
      <c r="J296" s="86">
        <v>0.18244805280618681</v>
      </c>
      <c r="K296" s="86">
        <v>0.18247379685201809</v>
      </c>
      <c r="L296" s="86">
        <v>1.6438448560822025</v>
      </c>
      <c r="M296" s="86">
        <v>1.6035811684021013</v>
      </c>
      <c r="N296" s="86">
        <v>1.6649772851702282</v>
      </c>
      <c r="O296" s="117">
        <v>5.6720397350766056</v>
      </c>
      <c r="P296" s="117">
        <v>5.5280172450781677</v>
      </c>
      <c r="Q296" s="117">
        <v>5.7497541443623117</v>
      </c>
    </row>
    <row r="297" spans="1:17" x14ac:dyDescent="0.25">
      <c r="A297" t="s">
        <v>399</v>
      </c>
      <c r="B297">
        <v>22</v>
      </c>
      <c r="C297">
        <v>63</v>
      </c>
      <c r="D297">
        <v>12</v>
      </c>
      <c r="E297">
        <v>6</v>
      </c>
      <c r="F297" s="116">
        <v>9.8613449931283126E-2</v>
      </c>
      <c r="G297" s="116">
        <v>9.8687413028857654E-2</v>
      </c>
      <c r="H297" s="116">
        <v>9.8761376126432168E-2</v>
      </c>
      <c r="I297" s="86">
        <v>0.18243256027562435</v>
      </c>
      <c r="J297" s="86">
        <v>0.18246180150024682</v>
      </c>
      <c r="K297" s="86">
        <v>0.18248416243672286</v>
      </c>
      <c r="L297" s="86">
        <v>1.601992531447217</v>
      </c>
      <c r="M297" s="86">
        <v>1.6653771859965496</v>
      </c>
      <c r="N297" s="86">
        <v>1.6224579485388848</v>
      </c>
      <c r="O297" s="117">
        <v>5.3130307497277984</v>
      </c>
      <c r="P297" s="117">
        <v>5.5444819229029312</v>
      </c>
      <c r="Q297" s="117">
        <v>5.386333339640264</v>
      </c>
    </row>
    <row r="298" spans="1:17" x14ac:dyDescent="0.25">
      <c r="A298" t="s">
        <v>400</v>
      </c>
      <c r="B298">
        <v>23</v>
      </c>
      <c r="C298">
        <v>62</v>
      </c>
      <c r="D298">
        <v>12</v>
      </c>
      <c r="E298">
        <v>6</v>
      </c>
      <c r="F298" s="116">
        <v>9.8650363443262848E-2</v>
      </c>
      <c r="G298" s="116">
        <v>9.8724500351719285E-2</v>
      </c>
      <c r="H298" s="116">
        <v>9.8798637260175723E-2</v>
      </c>
      <c r="I298" s="86">
        <v>0.18244748348298645</v>
      </c>
      <c r="J298" s="86">
        <v>0.1824733451952387</v>
      </c>
      <c r="K298" s="86">
        <v>0.18249403456504049</v>
      </c>
      <c r="L298" s="86">
        <v>1.5595526268603193</v>
      </c>
      <c r="M298" s="86">
        <v>1.620553509606764</v>
      </c>
      <c r="N298" s="86">
        <v>1.5792178728569262</v>
      </c>
      <c r="O298" s="117">
        <v>4.9719728003751671</v>
      </c>
      <c r="P298" s="117">
        <v>5.1895853160646057</v>
      </c>
      <c r="Q298" s="117">
        <v>5.0408132301623425</v>
      </c>
    </row>
    <row r="299" spans="1:17" x14ac:dyDescent="0.25">
      <c r="A299" t="s">
        <v>401</v>
      </c>
      <c r="B299">
        <v>24</v>
      </c>
      <c r="C299">
        <v>61</v>
      </c>
      <c r="D299">
        <v>12</v>
      </c>
      <c r="E299">
        <v>6</v>
      </c>
      <c r="F299" s="116">
        <v>9.7945236259804544E-2</v>
      </c>
      <c r="G299" s="116">
        <v>9.8019558972479853E-2</v>
      </c>
      <c r="H299" s="116">
        <v>9.8093881685155163E-2</v>
      </c>
      <c r="I299" s="86">
        <v>0.18246225961787754</v>
      </c>
      <c r="J299" s="86">
        <v>0.18248472927519799</v>
      </c>
      <c r="K299" s="86">
        <v>0.18250028519180445</v>
      </c>
      <c r="L299" s="86">
        <v>1.6622049993259103</v>
      </c>
      <c r="M299" s="86">
        <v>1.6191254809370885</v>
      </c>
      <c r="N299" s="86">
        <v>1.5787077527231497</v>
      </c>
      <c r="O299" s="117">
        <v>5.0148144179148852</v>
      </c>
      <c r="P299" s="117">
        <v>4.8596234085433094</v>
      </c>
      <c r="Q299" s="117">
        <v>4.7193937340767906</v>
      </c>
    </row>
    <row r="300" spans="1:17" x14ac:dyDescent="0.25">
      <c r="A300" t="s">
        <v>402</v>
      </c>
      <c r="B300">
        <v>25</v>
      </c>
      <c r="C300">
        <v>60</v>
      </c>
      <c r="D300">
        <v>12</v>
      </c>
      <c r="E300">
        <v>6</v>
      </c>
      <c r="F300" s="116">
        <v>9.7663310878611048E-2</v>
      </c>
      <c r="G300" s="116">
        <v>9.773783259649263E-2</v>
      </c>
      <c r="H300" s="116">
        <v>9.7812354314374197E-2</v>
      </c>
      <c r="I300" s="86">
        <v>0.18421248741362847</v>
      </c>
      <c r="J300" s="86">
        <v>0.18422981804569394</v>
      </c>
      <c r="K300" s="86">
        <v>0.18423675029852013</v>
      </c>
      <c r="L300" s="86">
        <v>1.6345333640663209</v>
      </c>
      <c r="M300" s="86">
        <v>1.5919641325238774</v>
      </c>
      <c r="N300" s="86">
        <v>1.6568205569025307</v>
      </c>
      <c r="O300" s="117">
        <v>4.6739501536360528</v>
      </c>
      <c r="P300" s="117">
        <v>4.5382253086152309</v>
      </c>
      <c r="Q300" s="117">
        <v>4.7471287475325514</v>
      </c>
    </row>
    <row r="301" spans="1:17" x14ac:dyDescent="0.25">
      <c r="A301" t="s">
        <v>403</v>
      </c>
      <c r="B301">
        <v>26</v>
      </c>
      <c r="C301">
        <v>59</v>
      </c>
      <c r="D301">
        <v>12</v>
      </c>
      <c r="E301">
        <v>6</v>
      </c>
      <c r="F301" s="116">
        <v>9.7699381438281996E-2</v>
      </c>
      <c r="G301" s="116">
        <v>9.7774116346610082E-2</v>
      </c>
      <c r="H301" s="116">
        <v>9.7848851254938154E-2</v>
      </c>
      <c r="I301" s="86">
        <v>0.18422154902870688</v>
      </c>
      <c r="J301" s="86">
        <v>0.18423371517657425</v>
      </c>
      <c r="K301" s="86">
        <v>0.18423719121882207</v>
      </c>
      <c r="L301" s="86">
        <v>1.5859321094188579</v>
      </c>
      <c r="M301" s="86">
        <v>1.544982593718444</v>
      </c>
      <c r="N301" s="86">
        <v>1.6074157885314939</v>
      </c>
      <c r="O301" s="117">
        <v>4.3830894020685927</v>
      </c>
      <c r="P301" s="117">
        <v>4.2551362869264313</v>
      </c>
      <c r="Q301" s="117">
        <v>4.4521809558073366</v>
      </c>
    </row>
    <row r="302" spans="1:17" x14ac:dyDescent="0.25">
      <c r="A302" t="s">
        <v>404</v>
      </c>
      <c r="B302">
        <v>27</v>
      </c>
      <c r="C302">
        <v>58</v>
      </c>
      <c r="D302">
        <v>12</v>
      </c>
      <c r="E302">
        <v>6</v>
      </c>
      <c r="F302" s="116">
        <v>9.7736417458734598E-2</v>
      </c>
      <c r="G302" s="116">
        <v>9.7811382068465347E-2</v>
      </c>
      <c r="H302" s="116">
        <v>9.7884603315179119E-2</v>
      </c>
      <c r="I302" s="86">
        <v>0.18422988682087293</v>
      </c>
      <c r="J302" s="86">
        <v>0.18423686027294092</v>
      </c>
      <c r="K302" s="86">
        <v>0.18423511690992392</v>
      </c>
      <c r="L302" s="86">
        <v>1.5315845077788859</v>
      </c>
      <c r="M302" s="86">
        <v>1.5956321782972225</v>
      </c>
      <c r="N302" s="86">
        <v>1.5522712533385401</v>
      </c>
      <c r="O302" s="117">
        <v>4.1015386921987993</v>
      </c>
      <c r="P302" s="117">
        <v>4.3074159176016904</v>
      </c>
      <c r="Q302" s="117">
        <v>4.1667090885000801</v>
      </c>
    </row>
    <row r="303" spans="1:17" x14ac:dyDescent="0.25">
      <c r="A303" t="s">
        <v>405</v>
      </c>
      <c r="B303">
        <v>28</v>
      </c>
      <c r="C303">
        <v>57</v>
      </c>
      <c r="D303">
        <v>12</v>
      </c>
      <c r="E303">
        <v>6</v>
      </c>
      <c r="F303" s="116">
        <v>9.7775002579884598E-2</v>
      </c>
      <c r="G303" s="116">
        <v>9.784846370058646E-2</v>
      </c>
      <c r="H303" s="116">
        <v>9.7920175746985902E-2</v>
      </c>
      <c r="I303" s="86">
        <v>0.1842334944230766</v>
      </c>
      <c r="J303" s="86">
        <v>0.18423699257168144</v>
      </c>
      <c r="K303" s="86">
        <v>0.18422999627447173</v>
      </c>
      <c r="L303" s="86">
        <v>1.4889292342027982</v>
      </c>
      <c r="M303" s="86">
        <v>1.5506050922549242</v>
      </c>
      <c r="N303" s="86">
        <v>1.5088197071699803</v>
      </c>
      <c r="O303" s="117">
        <v>3.8400489041174959</v>
      </c>
      <c r="P303" s="117">
        <v>4.0342171405783489</v>
      </c>
      <c r="Q303" s="117">
        <v>3.9014431612069314</v>
      </c>
    </row>
    <row r="304" spans="1:17" x14ac:dyDescent="0.25">
      <c r="A304" t="s">
        <v>406</v>
      </c>
      <c r="B304">
        <v>29</v>
      </c>
      <c r="C304">
        <v>56</v>
      </c>
      <c r="D304">
        <v>12</v>
      </c>
      <c r="E304">
        <v>6</v>
      </c>
      <c r="F304" s="116">
        <v>9.7811072242865491E-2</v>
      </c>
      <c r="G304" s="116">
        <v>9.7884791243586886E-2</v>
      </c>
      <c r="H304" s="116">
        <v>9.7954999815702493E-2</v>
      </c>
      <c r="I304" s="86">
        <v>0.18423782451718443</v>
      </c>
      <c r="J304" s="86">
        <v>0.18423606930288153</v>
      </c>
      <c r="K304" s="86">
        <v>0.18422027237415553</v>
      </c>
      <c r="L304" s="86">
        <v>1.5427666740970738</v>
      </c>
      <c r="M304" s="86">
        <v>1.4999183825349156</v>
      </c>
      <c r="N304" s="86">
        <v>1.4597046676413956</v>
      </c>
      <c r="O304" s="117">
        <v>3.917961283482907</v>
      </c>
      <c r="P304" s="117">
        <v>3.7797627301305354</v>
      </c>
      <c r="Q304" s="117">
        <v>3.6550056079096978</v>
      </c>
    </row>
    <row r="305" spans="1:17" x14ac:dyDescent="0.25">
      <c r="A305" t="s">
        <v>407</v>
      </c>
      <c r="B305">
        <v>30</v>
      </c>
      <c r="C305">
        <v>55</v>
      </c>
      <c r="D305">
        <v>12</v>
      </c>
      <c r="E305">
        <v>6</v>
      </c>
      <c r="F305" s="116">
        <v>9.784883720930232E-2</v>
      </c>
      <c r="G305" s="116">
        <v>9.792107117688513E-2</v>
      </c>
      <c r="H305" s="116">
        <v>9.7988019732205778E-2</v>
      </c>
      <c r="I305" s="86">
        <v>0.18423713883016207</v>
      </c>
      <c r="J305" s="86">
        <v>0.18423009161381254</v>
      </c>
      <c r="K305" s="86">
        <v>0.18420718816067652</v>
      </c>
      <c r="L305" s="86">
        <v>1.4907135306553911</v>
      </c>
      <c r="M305" s="86">
        <v>1.4494097956307259</v>
      </c>
      <c r="N305" s="86">
        <v>1.5123396758280478</v>
      </c>
      <c r="O305" s="117">
        <v>3.6691490486257927</v>
      </c>
      <c r="P305" s="117">
        <v>3.5387491190979561</v>
      </c>
      <c r="Q305" s="117">
        <v>3.739455602536998</v>
      </c>
    </row>
    <row r="306" spans="1:17" x14ac:dyDescent="0.25">
      <c r="A306" t="s">
        <v>408</v>
      </c>
      <c r="B306">
        <v>31</v>
      </c>
      <c r="C306">
        <v>54</v>
      </c>
      <c r="D306">
        <v>12</v>
      </c>
      <c r="E306">
        <v>6</v>
      </c>
      <c r="F306" s="116">
        <v>9.7884112625631917E-2</v>
      </c>
      <c r="G306" s="116">
        <v>9.7954866257946513E-2</v>
      </c>
      <c r="H306" s="116">
        <v>9.8020313367837522E-2</v>
      </c>
      <c r="I306" s="86">
        <v>0.18423538318398422</v>
      </c>
      <c r="J306" s="86">
        <v>0.18422123245752128</v>
      </c>
      <c r="K306" s="86">
        <v>0.18418762448217185</v>
      </c>
      <c r="L306" s="86">
        <v>1.4680370466018799</v>
      </c>
      <c r="M306" s="86">
        <v>1.4282735052410753</v>
      </c>
      <c r="N306" s="86">
        <v>1.4888987550898394</v>
      </c>
      <c r="O306" s="117">
        <v>3.5037693997615604</v>
      </c>
      <c r="P306" s="117">
        <v>3.3808668027494861</v>
      </c>
      <c r="Q306" s="117">
        <v>3.5701327691910385</v>
      </c>
    </row>
    <row r="307" spans="1:17" x14ac:dyDescent="0.25">
      <c r="A307" t="s">
        <v>409</v>
      </c>
      <c r="B307">
        <v>32</v>
      </c>
      <c r="C307">
        <v>53</v>
      </c>
      <c r="D307">
        <v>12</v>
      </c>
      <c r="E307">
        <v>6</v>
      </c>
      <c r="F307" s="116">
        <v>9.7920023306255211E-2</v>
      </c>
      <c r="G307" s="116">
        <v>9.7989302570971271E-2</v>
      </c>
      <c r="H307" s="116">
        <v>9.8047923487269498E-2</v>
      </c>
      <c r="I307" s="86">
        <v>0.1842295524026582</v>
      </c>
      <c r="J307" s="86">
        <v>0.18420645931441951</v>
      </c>
      <c r="K307" s="86">
        <v>0.18416027313794212</v>
      </c>
      <c r="L307" s="86">
        <v>1.4390546755509923</v>
      </c>
      <c r="M307" s="86">
        <v>1.5016227335466188</v>
      </c>
      <c r="N307" s="86">
        <v>1.4592646805426521</v>
      </c>
      <c r="O307" s="117">
        <v>3.3466254780713363</v>
      </c>
      <c r="P307" s="117">
        <v>3.543721433405751</v>
      </c>
      <c r="Q307" s="117">
        <v>3.4090176733180684</v>
      </c>
    </row>
    <row r="308" spans="1:17" x14ac:dyDescent="0.25">
      <c r="A308" t="s">
        <v>410</v>
      </c>
      <c r="B308">
        <v>33</v>
      </c>
      <c r="C308">
        <v>52</v>
      </c>
      <c r="D308">
        <v>12</v>
      </c>
      <c r="E308">
        <v>6</v>
      </c>
      <c r="F308" s="116">
        <v>9.7954471237149648E-2</v>
      </c>
      <c r="G308" s="116">
        <v>9.8020496330253948E-2</v>
      </c>
      <c r="H308" s="116">
        <v>9.807224572755191E-2</v>
      </c>
      <c r="I308" s="86">
        <v>0.18422071653286176</v>
      </c>
      <c r="J308" s="86">
        <v>0.1841885962172975</v>
      </c>
      <c r="K308" s="86">
        <v>0.18412435558616899</v>
      </c>
      <c r="L308" s="86">
        <v>1.3942233396919661</v>
      </c>
      <c r="M308" s="86">
        <v>1.4545167409300259</v>
      </c>
      <c r="N308" s="86">
        <v>1.4136668373801957</v>
      </c>
      <c r="O308" s="117">
        <v>3.1981734247215794</v>
      </c>
      <c r="P308" s="117">
        <v>3.3840197861143877</v>
      </c>
      <c r="Q308" s="117">
        <v>3.2569357575844093</v>
      </c>
    </row>
    <row r="309" spans="1:17" x14ac:dyDescent="0.25">
      <c r="A309" t="s">
        <v>411</v>
      </c>
      <c r="B309">
        <v>34</v>
      </c>
      <c r="C309">
        <v>51</v>
      </c>
      <c r="D309">
        <v>12</v>
      </c>
      <c r="E309">
        <v>6</v>
      </c>
      <c r="F309" s="116">
        <v>9.6885018971044956E-2</v>
      </c>
      <c r="G309" s="116">
        <v>9.6942398313047351E-2</v>
      </c>
      <c r="H309" s="116">
        <v>9.6989019028424286E-2</v>
      </c>
      <c r="I309" s="86">
        <v>0.18420741197650317</v>
      </c>
      <c r="J309" s="86">
        <v>0.18416079126112622</v>
      </c>
      <c r="K309" s="86">
        <v>0.18408189466587291</v>
      </c>
      <c r="L309" s="86">
        <v>1.4960300667752093</v>
      </c>
      <c r="M309" s="86">
        <v>1.453963836669703</v>
      </c>
      <c r="N309" s="86">
        <v>1.4144707114321167</v>
      </c>
      <c r="O309" s="117">
        <v>3.3693293072161694</v>
      </c>
      <c r="P309" s="117">
        <v>3.2370609583784598</v>
      </c>
      <c r="Q309" s="117">
        <v>3.1176599269847873</v>
      </c>
    </row>
    <row r="310" spans="1:17" x14ac:dyDescent="0.25">
      <c r="A310" t="s">
        <v>412</v>
      </c>
      <c r="B310">
        <v>35</v>
      </c>
      <c r="C310">
        <v>50</v>
      </c>
      <c r="D310">
        <v>12</v>
      </c>
      <c r="E310">
        <v>6</v>
      </c>
      <c r="F310" s="116">
        <v>9.6677679187777005E-2</v>
      </c>
      <c r="G310" s="116">
        <v>9.6731750486191093E-2</v>
      </c>
      <c r="H310" s="116">
        <v>9.6769600395080951E-2</v>
      </c>
      <c r="I310" s="86">
        <v>0.18658022468426869</v>
      </c>
      <c r="J310" s="86">
        <v>0.18650993199633037</v>
      </c>
      <c r="K310" s="86">
        <v>0.1864053941527298</v>
      </c>
      <c r="L310" s="86">
        <v>1.4543539110671331</v>
      </c>
      <c r="M310" s="86">
        <v>1.4128866323133684</v>
      </c>
      <c r="N310" s="86">
        <v>1.476052723120707</v>
      </c>
      <c r="O310" s="117">
        <v>3.205977401802016</v>
      </c>
      <c r="P310" s="117">
        <v>3.0893960776680132</v>
      </c>
      <c r="Q310" s="117">
        <v>3.2688929622600362</v>
      </c>
    </row>
    <row r="311" spans="1:17" x14ac:dyDescent="0.25">
      <c r="A311" t="s">
        <v>413</v>
      </c>
      <c r="B311">
        <v>36</v>
      </c>
      <c r="C311">
        <v>49</v>
      </c>
      <c r="D311">
        <v>12</v>
      </c>
      <c r="E311">
        <v>6</v>
      </c>
      <c r="F311" s="116">
        <v>9.6706196656716203E-2</v>
      </c>
      <c r="G311" s="116">
        <v>9.6751508428895863E-2</v>
      </c>
      <c r="H311" s="116">
        <v>9.6782320433978025E-2</v>
      </c>
      <c r="I311" s="86">
        <v>0.18654856606365761</v>
      </c>
      <c r="J311" s="86">
        <v>0.18646337993195986</v>
      </c>
      <c r="K311" s="86">
        <v>0.18634013191163118</v>
      </c>
      <c r="L311" s="86">
        <v>1.4061221641627382</v>
      </c>
      <c r="M311" s="86">
        <v>1.3659904337786575</v>
      </c>
      <c r="N311" s="86">
        <v>1.427164951162972</v>
      </c>
      <c r="O311" s="117">
        <v>3.0729682654472361</v>
      </c>
      <c r="P311" s="117">
        <v>2.9630672807318033</v>
      </c>
      <c r="Q311" s="117">
        <v>3.1323665613621081</v>
      </c>
    </row>
    <row r="312" spans="1:17" x14ac:dyDescent="0.25">
      <c r="A312" t="s">
        <v>414</v>
      </c>
      <c r="B312">
        <v>37</v>
      </c>
      <c r="C312">
        <v>48</v>
      </c>
      <c r="D312">
        <v>12</v>
      </c>
      <c r="E312">
        <v>6</v>
      </c>
      <c r="F312" s="116">
        <v>9.6731728218358848E-2</v>
      </c>
      <c r="G312" s="116">
        <v>9.6768194291236287E-2</v>
      </c>
      <c r="H312" s="116">
        <v>9.6790073934962764E-2</v>
      </c>
      <c r="I312" s="86">
        <v>0.18651119964263249</v>
      </c>
      <c r="J312" s="86">
        <v>0.18640544803128789</v>
      </c>
      <c r="K312" s="86">
        <v>0.18626687695435359</v>
      </c>
      <c r="L312" s="86">
        <v>1.3580640161909363</v>
      </c>
      <c r="M312" s="86">
        <v>1.4208549470786118</v>
      </c>
      <c r="N312" s="86">
        <v>1.3783519158363038</v>
      </c>
      <c r="O312" s="117">
        <v>2.9471314875422778</v>
      </c>
      <c r="P312" s="117">
        <v>3.1242362636861731</v>
      </c>
      <c r="Q312" s="117">
        <v>3.003157961911187</v>
      </c>
    </row>
    <row r="313" spans="1:17" x14ac:dyDescent="0.25">
      <c r="A313" t="s">
        <v>415</v>
      </c>
      <c r="B313">
        <v>38</v>
      </c>
      <c r="C313">
        <v>47</v>
      </c>
      <c r="D313">
        <v>12</v>
      </c>
      <c r="E313">
        <v>6</v>
      </c>
      <c r="F313" s="116">
        <v>9.675288453069493E-2</v>
      </c>
      <c r="G313" s="116">
        <v>9.6782243621737471E-2</v>
      </c>
      <c r="H313" s="116">
        <v>9.6796923167258742E-2</v>
      </c>
      <c r="I313" s="86">
        <v>0.18646325709756026</v>
      </c>
      <c r="J313" s="86">
        <v>0.18634031590381961</v>
      </c>
      <c r="K313" s="86">
        <v>0.18618801561903645</v>
      </c>
      <c r="L313" s="86">
        <v>1.3105256011273891</v>
      </c>
      <c r="M313" s="86">
        <v>1.3710677167434897</v>
      </c>
      <c r="N313" s="86">
        <v>1.3300567364434397</v>
      </c>
      <c r="O313" s="117">
        <v>2.8281300460937731</v>
      </c>
      <c r="P313" s="117">
        <v>2.9951575849211709</v>
      </c>
      <c r="Q313" s="117">
        <v>2.8809066821291212</v>
      </c>
    </row>
    <row r="314" spans="1:17" x14ac:dyDescent="0.25">
      <c r="A314" t="s">
        <v>416</v>
      </c>
      <c r="B314">
        <v>39</v>
      </c>
      <c r="C314">
        <v>46</v>
      </c>
      <c r="D314">
        <v>12</v>
      </c>
      <c r="E314">
        <v>6</v>
      </c>
      <c r="F314" s="116">
        <v>9.6768949100186782E-2</v>
      </c>
      <c r="G314" s="116">
        <v>9.679111881303358E-2</v>
      </c>
      <c r="H314" s="116">
        <v>9.6804051145527537E-2</v>
      </c>
      <c r="I314" s="86">
        <v>0.18640664056798803</v>
      </c>
      <c r="J314" s="86">
        <v>0.18626623238662501</v>
      </c>
      <c r="K314" s="86">
        <v>0.18610550196848574</v>
      </c>
      <c r="L314" s="86">
        <v>1.363836394909095</v>
      </c>
      <c r="M314" s="86">
        <v>1.3217582799258794</v>
      </c>
      <c r="N314" s="86">
        <v>1.2822370718243272</v>
      </c>
      <c r="O314" s="117">
        <v>2.9924216531585373</v>
      </c>
      <c r="P314" s="117">
        <v>2.8729786302442917</v>
      </c>
      <c r="Q314" s="117">
        <v>2.765289250090988</v>
      </c>
    </row>
    <row r="315" spans="1:17" x14ac:dyDescent="0.25">
      <c r="A315" t="s">
        <v>417</v>
      </c>
      <c r="B315">
        <v>40</v>
      </c>
      <c r="C315">
        <v>45</v>
      </c>
      <c r="D315">
        <v>12</v>
      </c>
      <c r="E315">
        <v>6</v>
      </c>
      <c r="F315" s="116">
        <v>9.6781457323370956E-2</v>
      </c>
      <c r="G315" s="116">
        <v>9.6798206027672584E-2</v>
      </c>
      <c r="H315" s="116">
        <v>9.6807510863395702E-2</v>
      </c>
      <c r="I315" s="86">
        <v>0.18634050115845205</v>
      </c>
      <c r="J315" s="86">
        <v>0.18618790185259279</v>
      </c>
      <c r="K315" s="86">
        <v>0.18602227577672117</v>
      </c>
      <c r="L315" s="86">
        <v>1.3134817764792364</v>
      </c>
      <c r="M315" s="86">
        <v>1.2728680295149388</v>
      </c>
      <c r="N315" s="86">
        <v>1.3347358822379991</v>
      </c>
      <c r="O315" s="117">
        <v>2.8700747178308568</v>
      </c>
      <c r="P315" s="117">
        <v>2.7573782694866522</v>
      </c>
      <c r="Q315" s="117">
        <v>2.9308967070186376</v>
      </c>
    </row>
    <row r="316" spans="1:17" x14ac:dyDescent="0.25">
      <c r="A316" t="s">
        <v>418</v>
      </c>
      <c r="B316">
        <v>41</v>
      </c>
      <c r="C316">
        <v>44</v>
      </c>
      <c r="D316">
        <v>12</v>
      </c>
      <c r="E316">
        <v>6</v>
      </c>
      <c r="F316" s="116">
        <v>9.6791133934382267E-2</v>
      </c>
      <c r="G316" s="116">
        <v>9.6802387190793329E-2</v>
      </c>
      <c r="H316" s="116">
        <v>9.6815515989939593E-2</v>
      </c>
      <c r="I316" s="86">
        <v>0.18626577565883126</v>
      </c>
      <c r="J316" s="86">
        <v>0.18610447898360588</v>
      </c>
      <c r="K316" s="86">
        <v>0.1859413067656453</v>
      </c>
      <c r="L316" s="86">
        <v>1.2498016613557548</v>
      </c>
      <c r="M316" s="86">
        <v>1.2106478312161582</v>
      </c>
      <c r="N316" s="86">
        <v>1.2703313521350241</v>
      </c>
      <c r="O316" s="117">
        <v>2.7284251630315524</v>
      </c>
      <c r="P316" s="117">
        <v>2.6225263935751406</v>
      </c>
      <c r="Q316" s="117">
        <v>2.7856629762237448</v>
      </c>
    </row>
    <row r="317" spans="1:17" x14ac:dyDescent="0.25">
      <c r="A317" t="s">
        <v>419</v>
      </c>
      <c r="B317">
        <v>42</v>
      </c>
      <c r="C317">
        <v>43</v>
      </c>
      <c r="D317">
        <v>12</v>
      </c>
      <c r="E317">
        <v>6</v>
      </c>
      <c r="F317" s="116">
        <v>9.6797987630737811E-2</v>
      </c>
      <c r="G317" s="116">
        <v>9.6807444253210528E-2</v>
      </c>
      <c r="H317" s="116">
        <v>9.6824466173661417E-2</v>
      </c>
      <c r="I317" s="86">
        <v>0.18618765721634861</v>
      </c>
      <c r="J317" s="86">
        <v>0.18602122066082877</v>
      </c>
      <c r="K317" s="86">
        <v>0.1858661320522762</v>
      </c>
      <c r="L317" s="86">
        <v>1.1862179184082613</v>
      </c>
      <c r="M317" s="86">
        <v>1.2475308758723733</v>
      </c>
      <c r="N317" s="86">
        <v>1.2060276511641101</v>
      </c>
      <c r="O317" s="117">
        <v>2.5944867890984056</v>
      </c>
      <c r="P317" s="117">
        <v>2.7651126283736502</v>
      </c>
      <c r="Q317" s="117">
        <v>2.6484632988481835</v>
      </c>
    </row>
    <row r="318" spans="1:17" x14ac:dyDescent="0.25">
      <c r="A318" t="s">
        <v>420</v>
      </c>
      <c r="B318">
        <v>43</v>
      </c>
      <c r="C318">
        <v>42</v>
      </c>
      <c r="D318">
        <v>12</v>
      </c>
      <c r="E318">
        <v>6</v>
      </c>
      <c r="F318" s="116">
        <v>9.6802819884998462E-2</v>
      </c>
      <c r="G318" s="116">
        <v>9.6816178842083767E-2</v>
      </c>
      <c r="H318" s="116">
        <v>9.6837171488932103E-2</v>
      </c>
      <c r="I318" s="86">
        <v>0.18610553957781878</v>
      </c>
      <c r="J318" s="86">
        <v>0.18594141524791361</v>
      </c>
      <c r="K318" s="86">
        <v>0.18579446671997527</v>
      </c>
      <c r="L318" s="86">
        <v>1.1227478229671006</v>
      </c>
      <c r="M318" s="86">
        <v>1.1821608303927724</v>
      </c>
      <c r="N318" s="86">
        <v>1.1419141095396312</v>
      </c>
      <c r="O318" s="117">
        <v>2.4672829598868686</v>
      </c>
      <c r="P318" s="117">
        <v>2.6281686969100733</v>
      </c>
      <c r="Q318" s="117">
        <v>2.5181195168637749</v>
      </c>
    </row>
    <row r="319" spans="1:17" x14ac:dyDescent="0.25">
      <c r="A319" t="s">
        <v>421</v>
      </c>
      <c r="B319">
        <v>44</v>
      </c>
      <c r="C319">
        <v>41</v>
      </c>
      <c r="D319">
        <v>12</v>
      </c>
      <c r="E319">
        <v>6</v>
      </c>
      <c r="F319" s="116">
        <v>9.5599173712973162E-2</v>
      </c>
      <c r="G319" s="116">
        <v>9.5614589515712556E-2</v>
      </c>
      <c r="H319" s="116">
        <v>9.5645421121191329E-2</v>
      </c>
      <c r="I319" s="86">
        <v>0.18602056468085434</v>
      </c>
      <c r="J319" s="86">
        <v>0.18586447967811803</v>
      </c>
      <c r="K319" s="86">
        <v>0.18573151837949081</v>
      </c>
      <c r="L319" s="86">
        <v>1.1902098090752831</v>
      </c>
      <c r="M319" s="86">
        <v>1.1489147274871472</v>
      </c>
      <c r="N319" s="86">
        <v>1.1101150789674494</v>
      </c>
      <c r="O319" s="117">
        <v>2.6122867801783607</v>
      </c>
      <c r="P319" s="117">
        <v>2.4975816459452584</v>
      </c>
      <c r="Q319" s="117">
        <v>2.3941666602434157</v>
      </c>
    </row>
    <row r="320" spans="1:17" x14ac:dyDescent="0.25">
      <c r="A320" t="s">
        <v>422</v>
      </c>
      <c r="B320">
        <v>45</v>
      </c>
      <c r="C320">
        <v>40</v>
      </c>
      <c r="D320">
        <v>12</v>
      </c>
      <c r="E320">
        <v>6</v>
      </c>
      <c r="F320" s="116">
        <v>9.5820474127440006E-2</v>
      </c>
      <c r="G320" s="116">
        <v>9.5841892615489463E-2</v>
      </c>
      <c r="H320" s="116">
        <v>9.5880835321033933E-2</v>
      </c>
      <c r="I320" s="86">
        <v>0.18875529377403494</v>
      </c>
      <c r="J320" s="86">
        <v>0.18859952295185708</v>
      </c>
      <c r="K320" s="86">
        <v>0.18847295915883755</v>
      </c>
      <c r="L320" s="86">
        <v>1.115860390400623</v>
      </c>
      <c r="M320" s="86">
        <v>1.0755702672443168</v>
      </c>
      <c r="N320" s="86">
        <v>1.1369361826412889</v>
      </c>
      <c r="O320" s="117">
        <v>2.4765808304531958</v>
      </c>
      <c r="P320" s="117">
        <v>2.3734527576303366</v>
      </c>
      <c r="Q320" s="117">
        <v>2.5323020006814971</v>
      </c>
    </row>
    <row r="321" spans="1:17" x14ac:dyDescent="0.25">
      <c r="A321" t="s">
        <v>423</v>
      </c>
      <c r="B321">
        <v>46</v>
      </c>
      <c r="C321">
        <v>39</v>
      </c>
      <c r="D321">
        <v>12</v>
      </c>
      <c r="E321">
        <v>6</v>
      </c>
      <c r="F321" s="116">
        <v>9.5828993252117203E-2</v>
      </c>
      <c r="G321" s="116">
        <v>9.5860497811417644E-2</v>
      </c>
      <c r="H321" s="116">
        <v>9.5905785615412034E-2</v>
      </c>
      <c r="I321" s="86">
        <v>0.18867489854547387</v>
      </c>
      <c r="J321" s="86">
        <v>0.18853115899366563</v>
      </c>
      <c r="K321" s="86">
        <v>0.18841892400115778</v>
      </c>
      <c r="L321" s="86">
        <v>1.090762666309615</v>
      </c>
      <c r="M321" s="86">
        <v>1.0518978543426081</v>
      </c>
      <c r="N321" s="86">
        <v>1.1111343019672628</v>
      </c>
      <c r="O321" s="117">
        <v>2.3544755180038712</v>
      </c>
      <c r="P321" s="117">
        <v>2.2572524480027094</v>
      </c>
      <c r="Q321" s="117">
        <v>2.4070822249307393</v>
      </c>
    </row>
    <row r="322" spans="1:17" x14ac:dyDescent="0.25">
      <c r="A322" t="s">
        <v>424</v>
      </c>
      <c r="B322">
        <v>47</v>
      </c>
      <c r="C322">
        <v>38</v>
      </c>
      <c r="D322">
        <v>12</v>
      </c>
      <c r="E322">
        <v>6</v>
      </c>
      <c r="F322" s="116">
        <v>9.5842392333246318E-2</v>
      </c>
      <c r="G322" s="116">
        <v>9.5880255797593877E-2</v>
      </c>
      <c r="H322" s="116">
        <v>9.5934061773245677E-2</v>
      </c>
      <c r="I322" s="86">
        <v>0.18859990872912277</v>
      </c>
      <c r="J322" s="86">
        <v>0.18847236863868888</v>
      </c>
      <c r="K322" s="86">
        <v>0.18836874231521133</v>
      </c>
      <c r="L322" s="86">
        <v>1.0666616182047537</v>
      </c>
      <c r="M322" s="86">
        <v>1.1275261407365043</v>
      </c>
      <c r="N322" s="86">
        <v>1.086332684340269</v>
      </c>
      <c r="O322" s="117">
        <v>2.24237798498614</v>
      </c>
      <c r="P322" s="117">
        <v>2.3993638937989608</v>
      </c>
      <c r="Q322" s="117">
        <v>2.2920010442344902</v>
      </c>
    </row>
    <row r="323" spans="1:17" x14ac:dyDescent="0.25">
      <c r="A323" t="s">
        <v>425</v>
      </c>
      <c r="B323">
        <v>48</v>
      </c>
      <c r="C323">
        <v>37</v>
      </c>
      <c r="D323">
        <v>12</v>
      </c>
      <c r="E323">
        <v>6</v>
      </c>
      <c r="F323" s="116">
        <v>9.5858860101535145E-2</v>
      </c>
      <c r="G323" s="116">
        <v>9.5907306290939548E-2</v>
      </c>
      <c r="H323" s="116">
        <v>9.596382684524471E-2</v>
      </c>
      <c r="I323" s="86">
        <v>0.18853238324973001</v>
      </c>
      <c r="J323" s="86">
        <v>0.18841934214111972</v>
      </c>
      <c r="K323" s="86">
        <v>0.18832446835353606</v>
      </c>
      <c r="L323" s="86">
        <v>1.0435531242745688</v>
      </c>
      <c r="M323" s="86">
        <v>1.1023264263870245</v>
      </c>
      <c r="N323" s="86">
        <v>1.0625198074263971</v>
      </c>
      <c r="O323" s="117">
        <v>2.1359945094318675</v>
      </c>
      <c r="P323" s="117">
        <v>2.2840581757991099</v>
      </c>
      <c r="Q323" s="117">
        <v>2.1827430636159026</v>
      </c>
    </row>
    <row r="324" spans="1:17" x14ac:dyDescent="0.25">
      <c r="A324" t="s">
        <v>426</v>
      </c>
      <c r="B324">
        <v>49</v>
      </c>
      <c r="C324">
        <v>36</v>
      </c>
      <c r="D324">
        <v>12</v>
      </c>
      <c r="E324">
        <v>6</v>
      </c>
      <c r="F324" s="116">
        <v>9.5880963782440889E-2</v>
      </c>
      <c r="G324" s="116">
        <v>9.5934170728812385E-2</v>
      </c>
      <c r="H324" s="116">
        <v>9.5995563359241018E-2</v>
      </c>
      <c r="I324" s="86">
        <v>0.1884712825739065</v>
      </c>
      <c r="J324" s="86">
        <v>0.1883689615231921</v>
      </c>
      <c r="K324" s="86">
        <v>0.18827891899856342</v>
      </c>
      <c r="L324" s="86">
        <v>1.1193411342902397</v>
      </c>
      <c r="M324" s="86">
        <v>1.078308346532749</v>
      </c>
      <c r="N324" s="86">
        <v>1.0397517282025466</v>
      </c>
      <c r="O324" s="117">
        <v>2.2806461778994715</v>
      </c>
      <c r="P324" s="117">
        <v>2.1745556196767475</v>
      </c>
      <c r="Q324" s="117">
        <v>2.0790532437819498</v>
      </c>
    </row>
    <row r="325" spans="1:17" x14ac:dyDescent="0.25">
      <c r="A325" t="s">
        <v>427</v>
      </c>
      <c r="B325">
        <v>50</v>
      </c>
      <c r="C325">
        <v>35</v>
      </c>
      <c r="D325">
        <v>12</v>
      </c>
      <c r="E325">
        <v>6</v>
      </c>
      <c r="F325" s="116">
        <v>9.5305628345632665E-2</v>
      </c>
      <c r="G325" s="116">
        <v>9.5363768121960638E-2</v>
      </c>
      <c r="H325" s="116">
        <v>9.5428137160038035E-2</v>
      </c>
      <c r="I325" s="86">
        <v>0.18841855655546744</v>
      </c>
      <c r="J325" s="86">
        <v>0.18832304120864291</v>
      </c>
      <c r="K325" s="86">
        <v>0.18823583154415094</v>
      </c>
      <c r="L325" s="86">
        <v>1.1085947200777413</v>
      </c>
      <c r="M325" s="86">
        <v>1.0689101698927321</v>
      </c>
      <c r="N325" s="86">
        <v>1.1293485438062449</v>
      </c>
      <c r="O325" s="117">
        <v>2.1701834309943147</v>
      </c>
      <c r="P325" s="117">
        <v>2.0703449765156834</v>
      </c>
      <c r="Q325" s="117">
        <v>2.2241246849031766</v>
      </c>
    </row>
    <row r="326" spans="1:17" x14ac:dyDescent="0.25">
      <c r="A326" t="s">
        <v>428</v>
      </c>
      <c r="B326">
        <v>51</v>
      </c>
      <c r="C326">
        <v>34</v>
      </c>
      <c r="D326">
        <v>12</v>
      </c>
      <c r="E326">
        <v>6</v>
      </c>
      <c r="F326" s="116">
        <v>9.5086875843454793E-2</v>
      </c>
      <c r="G326" s="116">
        <v>9.515013495276653E-2</v>
      </c>
      <c r="H326" s="116">
        <v>9.5215502699055335E-2</v>
      </c>
      <c r="I326" s="86">
        <v>0.19026020580296896</v>
      </c>
      <c r="J326" s="86">
        <v>0.19016531713900134</v>
      </c>
      <c r="K326" s="86">
        <v>0.19006831983805669</v>
      </c>
      <c r="L326" s="86">
        <v>1.0880398110661269</v>
      </c>
      <c r="M326" s="86">
        <v>1.0495719466936573</v>
      </c>
      <c r="N326" s="86">
        <v>1.1081983805668016</v>
      </c>
      <c r="O326" s="117">
        <v>2.0273827597840754</v>
      </c>
      <c r="P326" s="117">
        <v>1.9353470816464238</v>
      </c>
      <c r="Q326" s="117">
        <v>2.077222503373819</v>
      </c>
    </row>
    <row r="327" spans="1:17" x14ac:dyDescent="0.25">
      <c r="A327" t="s">
        <v>429</v>
      </c>
      <c r="B327">
        <v>52</v>
      </c>
      <c r="C327">
        <v>33</v>
      </c>
      <c r="D327">
        <v>12</v>
      </c>
      <c r="E327">
        <v>6</v>
      </c>
      <c r="F327" s="116">
        <v>9.5119102472059402E-2</v>
      </c>
      <c r="G327" s="116">
        <v>9.518339530448014E-2</v>
      </c>
      <c r="H327" s="116">
        <v>9.5247688136900877E-2</v>
      </c>
      <c r="I327" s="86">
        <v>0.19021248781115052</v>
      </c>
      <c r="J327" s="86">
        <v>0.19011819165693344</v>
      </c>
      <c r="K327" s="86">
        <v>0.19001960931388831</v>
      </c>
      <c r="L327" s="86">
        <v>1.0646635877543584</v>
      </c>
      <c r="M327" s="86">
        <v>1.1249145441102408</v>
      </c>
      <c r="N327" s="86">
        <v>1.0841400297890122</v>
      </c>
      <c r="O327" s="117">
        <v>1.8764934689197732</v>
      </c>
      <c r="P327" s="117">
        <v>2.0253206605016985</v>
      </c>
      <c r="Q327" s="117">
        <v>1.9235108172690547</v>
      </c>
    </row>
    <row r="328" spans="1:17" x14ac:dyDescent="0.25">
      <c r="A328" t="s">
        <v>430</v>
      </c>
      <c r="B328">
        <v>53</v>
      </c>
      <c r="C328">
        <v>32</v>
      </c>
      <c r="D328">
        <v>12</v>
      </c>
      <c r="E328">
        <v>6</v>
      </c>
      <c r="F328" s="116">
        <v>9.5150380283255981E-2</v>
      </c>
      <c r="G328" s="116">
        <v>9.5215777231834359E-2</v>
      </c>
      <c r="H328" s="116">
        <v>9.52789942821268E-2</v>
      </c>
      <c r="I328" s="86">
        <v>0.1901656068727833</v>
      </c>
      <c r="J328" s="86">
        <v>0.1900696913482017</v>
      </c>
      <c r="K328" s="86">
        <v>0.1899650562304763</v>
      </c>
      <c r="L328" s="86">
        <v>1.0422464287816331</v>
      </c>
      <c r="M328" s="86">
        <v>1.1004693321009642</v>
      </c>
      <c r="N328" s="86">
        <v>1.0610393319047733</v>
      </c>
      <c r="O328" s="117">
        <v>1.7326049566527226</v>
      </c>
      <c r="P328" s="117">
        <v>1.8729904062676435</v>
      </c>
      <c r="Q328" s="117">
        <v>1.7769048496197168</v>
      </c>
    </row>
    <row r="329" spans="1:17" x14ac:dyDescent="0.25">
      <c r="A329" t="s">
        <v>431</v>
      </c>
      <c r="B329">
        <v>54</v>
      </c>
      <c r="C329">
        <v>31</v>
      </c>
      <c r="D329">
        <v>12</v>
      </c>
      <c r="E329">
        <v>6</v>
      </c>
      <c r="F329" s="116">
        <v>9.5182934000847708E-2</v>
      </c>
      <c r="G329" s="116">
        <v>9.5247288777636496E-2</v>
      </c>
      <c r="H329" s="116">
        <v>9.5309424424191186E-2</v>
      </c>
      <c r="I329" s="86">
        <v>0.19011732541547666</v>
      </c>
      <c r="J329" s="86">
        <v>0.19001968368517644</v>
      </c>
      <c r="K329" s="86">
        <v>0.18991094630370572</v>
      </c>
      <c r="L329" s="86">
        <v>1.1177803371746478</v>
      </c>
      <c r="M329" s="86">
        <v>1.0771458434581149</v>
      </c>
      <c r="N329" s="86">
        <v>1.0389457356083855</v>
      </c>
      <c r="O329" s="117">
        <v>1.8219702769696444</v>
      </c>
      <c r="P329" s="117">
        <v>1.7212350791230886</v>
      </c>
      <c r="Q329" s="117">
        <v>1.6306479638370537</v>
      </c>
    </row>
    <row r="330" spans="1:17" x14ac:dyDescent="0.25">
      <c r="A330" t="s">
        <v>432</v>
      </c>
      <c r="B330">
        <v>55</v>
      </c>
      <c r="C330">
        <v>30</v>
      </c>
      <c r="D330">
        <v>12</v>
      </c>
      <c r="E330">
        <v>6</v>
      </c>
      <c r="F330" s="116">
        <v>9.4411120330824411E-2</v>
      </c>
      <c r="G330" s="116">
        <v>9.4476688319175925E-2</v>
      </c>
      <c r="H330" s="116">
        <v>9.453773437729629E-2</v>
      </c>
      <c r="I330" s="86">
        <v>0.19006803244032747</v>
      </c>
      <c r="J330" s="86">
        <v>0.18996402804501131</v>
      </c>
      <c r="K330" s="86">
        <v>0.18985550171946397</v>
      </c>
      <c r="L330" s="86">
        <v>1.1084969330008207</v>
      </c>
      <c r="M330" s="86">
        <v>1.0692940588619657</v>
      </c>
      <c r="N330" s="86">
        <v>1.1289925817734558</v>
      </c>
      <c r="O330" s="117">
        <v>1.6711245362195306</v>
      </c>
      <c r="P330" s="117">
        <v>1.5760599969703069</v>
      </c>
      <c r="Q330" s="117">
        <v>1.7225298390871127</v>
      </c>
    </row>
    <row r="331" spans="1:17" x14ac:dyDescent="0.25">
      <c r="A331" t="s">
        <v>433</v>
      </c>
      <c r="B331">
        <v>18</v>
      </c>
      <c r="C331">
        <v>67</v>
      </c>
      <c r="D331">
        <v>15</v>
      </c>
      <c r="E331">
        <v>6</v>
      </c>
      <c r="F331" s="116">
        <v>9.9890022926437561E-2</v>
      </c>
      <c r="G331" s="116">
        <v>9.9962759086201072E-2</v>
      </c>
      <c r="H331" s="116">
        <v>0.10003694996915986</v>
      </c>
      <c r="I331" s="86">
        <v>0.1781628591711569</v>
      </c>
      <c r="J331" s="86">
        <v>0.17820359142062447</v>
      </c>
      <c r="K331" s="86">
        <v>0.17823850477731099</v>
      </c>
      <c r="L331" s="86">
        <v>1.6805806091216964</v>
      </c>
      <c r="M331" s="86">
        <v>1.744528786062588</v>
      </c>
      <c r="N331" s="86">
        <v>1.7011969462450685</v>
      </c>
      <c r="O331" s="117">
        <v>5.8006432785969482</v>
      </c>
      <c r="P331" s="117">
        <v>6.0230515437522545</v>
      </c>
      <c r="Q331" s="117">
        <v>5.8709995112130064</v>
      </c>
    </row>
    <row r="332" spans="1:17" x14ac:dyDescent="0.25">
      <c r="A332" t="s">
        <v>434</v>
      </c>
      <c r="B332">
        <v>19</v>
      </c>
      <c r="C332">
        <v>66</v>
      </c>
      <c r="D332">
        <v>15</v>
      </c>
      <c r="E332">
        <v>6</v>
      </c>
      <c r="F332" s="116">
        <v>9.9925498366358501E-2</v>
      </c>
      <c r="G332" s="116">
        <v>9.9999854204239444E-2</v>
      </c>
      <c r="H332" s="116">
        <v>0.1000742100421204</v>
      </c>
      <c r="I332" s="86">
        <v>0.17818428875725151</v>
      </c>
      <c r="J332" s="86">
        <v>0.17822219565499475</v>
      </c>
      <c r="K332" s="86">
        <v>0.17825427072231595</v>
      </c>
      <c r="L332" s="86">
        <v>1.7482588341296212</v>
      </c>
      <c r="M332" s="86">
        <v>1.7038552772962468</v>
      </c>
      <c r="N332" s="86">
        <v>1.6622058023796784</v>
      </c>
      <c r="O332" s="117">
        <v>5.8165233251347521</v>
      </c>
      <c r="P332" s="117">
        <v>5.6578683785032897</v>
      </c>
      <c r="Q332" s="117">
        <v>5.514513238984037</v>
      </c>
    </row>
    <row r="333" spans="1:17" x14ac:dyDescent="0.25">
      <c r="A333" t="s">
        <v>435</v>
      </c>
      <c r="B333">
        <v>20</v>
      </c>
      <c r="C333">
        <v>65</v>
      </c>
      <c r="D333">
        <v>15</v>
      </c>
      <c r="E333">
        <v>6</v>
      </c>
      <c r="F333" s="116">
        <v>9.9963466849819521E-2</v>
      </c>
      <c r="G333" s="116">
        <v>0.10003653315018048</v>
      </c>
      <c r="H333" s="116">
        <v>0.10011106077654865</v>
      </c>
      <c r="I333" s="86">
        <v>0.17820432260232935</v>
      </c>
      <c r="J333" s="86">
        <v>0.17823939442650261</v>
      </c>
      <c r="K333" s="86">
        <v>0.178268620946647</v>
      </c>
      <c r="L333" s="86">
        <v>1.705553038827432</v>
      </c>
      <c r="M333" s="86">
        <v>1.6628063304642633</v>
      </c>
      <c r="N333" s="86">
        <v>1.727944937236048</v>
      </c>
      <c r="O333" s="117">
        <v>5.4601247972410167</v>
      </c>
      <c r="P333" s="117">
        <v>5.310394411889348</v>
      </c>
      <c r="Q333" s="117">
        <v>5.5407987607955462</v>
      </c>
    </row>
    <row r="334" spans="1:17" x14ac:dyDescent="0.25">
      <c r="A334" t="s">
        <v>436</v>
      </c>
      <c r="B334">
        <v>21</v>
      </c>
      <c r="C334">
        <v>64</v>
      </c>
      <c r="D334">
        <v>15</v>
      </c>
      <c r="E334">
        <v>6</v>
      </c>
      <c r="F334" s="116">
        <v>0.10000014648602011</v>
      </c>
      <c r="G334" s="116">
        <v>0.10007338949607344</v>
      </c>
      <c r="H334" s="116">
        <v>0.1001495622265289</v>
      </c>
      <c r="I334" s="86">
        <v>0.1782222163627814</v>
      </c>
      <c r="J334" s="86">
        <v>0.17825444328720488</v>
      </c>
      <c r="K334" s="86">
        <v>0.17827934591062303</v>
      </c>
      <c r="L334" s="86">
        <v>1.662546014921066</v>
      </c>
      <c r="M334" s="86">
        <v>1.6214464322597373</v>
      </c>
      <c r="N334" s="86">
        <v>1.6841190111021755</v>
      </c>
      <c r="O334" s="117">
        <v>5.1268158773267469</v>
      </c>
      <c r="P334" s="117">
        <v>4.986105800992882</v>
      </c>
      <c r="Q334" s="117">
        <v>5.2027439761286383</v>
      </c>
    </row>
    <row r="335" spans="1:17" x14ac:dyDescent="0.25">
      <c r="A335" t="s">
        <v>437</v>
      </c>
      <c r="B335">
        <v>22</v>
      </c>
      <c r="C335">
        <v>63</v>
      </c>
      <c r="D335">
        <v>15</v>
      </c>
      <c r="E335">
        <v>6</v>
      </c>
      <c r="F335" s="116">
        <v>0.10003715577669525</v>
      </c>
      <c r="G335" s="116">
        <v>0.10011205477319556</v>
      </c>
      <c r="H335" s="116">
        <v>0.10018695376969587</v>
      </c>
      <c r="I335" s="86">
        <v>0.17823905116188904</v>
      </c>
      <c r="J335" s="86">
        <v>0.17826842331737935</v>
      </c>
      <c r="K335" s="86">
        <v>0.1782904524339971</v>
      </c>
      <c r="L335" s="86">
        <v>1.6192942752200341</v>
      </c>
      <c r="M335" s="86">
        <v>1.6835913921961121</v>
      </c>
      <c r="N335" s="86">
        <v>1.6400545147205901</v>
      </c>
      <c r="O335" s="117">
        <v>4.8107390474903697</v>
      </c>
      <c r="P335" s="117">
        <v>5.0368708667869946</v>
      </c>
      <c r="Q335" s="117">
        <v>4.8823571742224088</v>
      </c>
    </row>
    <row r="336" spans="1:17" x14ac:dyDescent="0.25">
      <c r="A336" t="s">
        <v>438</v>
      </c>
      <c r="B336">
        <v>23</v>
      </c>
      <c r="C336">
        <v>62</v>
      </c>
      <c r="D336">
        <v>15</v>
      </c>
      <c r="E336">
        <v>6</v>
      </c>
      <c r="F336" s="116">
        <v>0.10007451323419833</v>
      </c>
      <c r="G336" s="116">
        <v>0.10014961550582116</v>
      </c>
      <c r="H336" s="116">
        <v>0.10022471777744399</v>
      </c>
      <c r="I336" s="86">
        <v>0.1782545054000006</v>
      </c>
      <c r="J336" s="86">
        <v>0.17827953949054154</v>
      </c>
      <c r="K336" s="86">
        <v>0.17829868320683753</v>
      </c>
      <c r="L336" s="86">
        <v>1.5759725744175157</v>
      </c>
      <c r="M336" s="86">
        <v>1.6382323575928397</v>
      </c>
      <c r="N336" s="86">
        <v>1.5960440246571066</v>
      </c>
      <c r="O336" s="117">
        <v>4.5162559603224395</v>
      </c>
      <c r="P336" s="117">
        <v>4.72886607350598</v>
      </c>
      <c r="Q336" s="117">
        <v>4.5835122534510226</v>
      </c>
    </row>
    <row r="337" spans="1:17" x14ac:dyDescent="0.25">
      <c r="A337" t="s">
        <v>439</v>
      </c>
      <c r="B337">
        <v>24</v>
      </c>
      <c r="C337">
        <v>61</v>
      </c>
      <c r="D337">
        <v>15</v>
      </c>
      <c r="E337">
        <v>6</v>
      </c>
      <c r="F337" s="116">
        <v>0.10011165032771439</v>
      </c>
      <c r="G337" s="116">
        <v>0.10018696999323599</v>
      </c>
      <c r="H337" s="116">
        <v>0.10026228965875761</v>
      </c>
      <c r="I337" s="86">
        <v>0.17826835658397255</v>
      </c>
      <c r="J337" s="86">
        <v>0.17829050942677305</v>
      </c>
      <c r="K337" s="86">
        <v>0.17830527798864002</v>
      </c>
      <c r="L337" s="86">
        <v>1.6353848834908153</v>
      </c>
      <c r="M337" s="86">
        <v>1.5921248120700502</v>
      </c>
      <c r="N337" s="86">
        <v>1.5515467114843291</v>
      </c>
      <c r="O337" s="117">
        <v>4.5876248312691805</v>
      </c>
      <c r="P337" s="117">
        <v>4.4364612162796808</v>
      </c>
      <c r="Q337" s="117">
        <v>4.2998756487090803</v>
      </c>
    </row>
    <row r="338" spans="1:17" x14ac:dyDescent="0.25">
      <c r="A338" t="s">
        <v>440</v>
      </c>
      <c r="B338">
        <v>25</v>
      </c>
      <c r="C338">
        <v>60</v>
      </c>
      <c r="D338">
        <v>15</v>
      </c>
      <c r="E338">
        <v>6</v>
      </c>
      <c r="F338" s="116">
        <v>9.930624586125214E-2</v>
      </c>
      <c r="G338" s="116">
        <v>9.9381798842409816E-2</v>
      </c>
      <c r="H338" s="116">
        <v>9.9455870392564399E-2</v>
      </c>
      <c r="I338" s="86">
        <v>0.17827985120507006</v>
      </c>
      <c r="J338" s="86">
        <v>0.17829910980811023</v>
      </c>
      <c r="K338" s="86">
        <v>0.17830947982513187</v>
      </c>
      <c r="L338" s="86">
        <v>1.6367042308188018</v>
      </c>
      <c r="M338" s="86">
        <v>1.5943990056635107</v>
      </c>
      <c r="N338" s="86">
        <v>1.6588605129010419</v>
      </c>
      <c r="O338" s="117">
        <v>4.3018460111729526</v>
      </c>
      <c r="P338" s="117">
        <v>4.1592182784882885</v>
      </c>
      <c r="Q338" s="117">
        <v>4.3786922815963312</v>
      </c>
    </row>
    <row r="339" spans="1:17" x14ac:dyDescent="0.25">
      <c r="A339" t="s">
        <v>441</v>
      </c>
      <c r="B339">
        <v>26</v>
      </c>
      <c r="C339">
        <v>59</v>
      </c>
      <c r="D339">
        <v>15</v>
      </c>
      <c r="E339">
        <v>6</v>
      </c>
      <c r="F339" s="116">
        <v>9.9276011777628154E-2</v>
      </c>
      <c r="G339" s="116">
        <v>9.9351814280894346E-2</v>
      </c>
      <c r="H339" s="116">
        <v>9.9427616784160552E-2</v>
      </c>
      <c r="I339" s="86">
        <v>0.18026281173779468</v>
      </c>
      <c r="J339" s="86">
        <v>0.18027470232654233</v>
      </c>
      <c r="K339" s="86">
        <v>0.18027767497372923</v>
      </c>
      <c r="L339" s="86">
        <v>1.5891415143556564</v>
      </c>
      <c r="M339" s="86">
        <v>1.5475318853568887</v>
      </c>
      <c r="N339" s="86">
        <v>1.610972635296321</v>
      </c>
      <c r="O339" s="117">
        <v>4.0202660221967568</v>
      </c>
      <c r="P339" s="117">
        <v>3.8962977165610635</v>
      </c>
      <c r="Q339" s="117">
        <v>4.0872115231695556</v>
      </c>
    </row>
    <row r="340" spans="1:17" x14ac:dyDescent="0.25">
      <c r="A340" t="s">
        <v>442</v>
      </c>
      <c r="B340">
        <v>27</v>
      </c>
      <c r="C340">
        <v>58</v>
      </c>
      <c r="D340">
        <v>15</v>
      </c>
      <c r="E340">
        <v>6</v>
      </c>
      <c r="F340" s="116">
        <v>9.9314920357440634E-2</v>
      </c>
      <c r="G340" s="116">
        <v>9.9389499025256817E-2</v>
      </c>
      <c r="H340" s="116">
        <v>9.9464077693072986E-2</v>
      </c>
      <c r="I340" s="86">
        <v>0.18027006427189593</v>
      </c>
      <c r="J340" s="86">
        <v>0.18027752213867754</v>
      </c>
      <c r="K340" s="86">
        <v>0.18027603056532121</v>
      </c>
      <c r="L340" s="86">
        <v>1.5398063639468822</v>
      </c>
      <c r="M340" s="86">
        <v>1.6048896757766995</v>
      </c>
      <c r="N340" s="86">
        <v>1.5608271072575486</v>
      </c>
      <c r="O340" s="117">
        <v>3.7755167182999645</v>
      </c>
      <c r="P340" s="117">
        <v>3.9750206210016512</v>
      </c>
      <c r="Q340" s="117">
        <v>3.8386669510599867</v>
      </c>
    </row>
    <row r="341" spans="1:17" x14ac:dyDescent="0.25">
      <c r="A341" t="s">
        <v>443</v>
      </c>
      <c r="B341">
        <v>28</v>
      </c>
      <c r="C341">
        <v>57</v>
      </c>
      <c r="D341">
        <v>15</v>
      </c>
      <c r="E341">
        <v>6</v>
      </c>
      <c r="F341" s="116">
        <v>9.9351262814168909E-2</v>
      </c>
      <c r="G341" s="116">
        <v>9.9427620064289804E-2</v>
      </c>
      <c r="H341" s="116">
        <v>9.9500982912445191E-2</v>
      </c>
      <c r="I341" s="86">
        <v>0.1802749759324942</v>
      </c>
      <c r="J341" s="86">
        <v>0.18027797033445972</v>
      </c>
      <c r="K341" s="86">
        <v>0.18027048432954593</v>
      </c>
      <c r="L341" s="86">
        <v>1.4905968292277587</v>
      </c>
      <c r="M341" s="86">
        <v>1.5532666679642408</v>
      </c>
      <c r="N341" s="86">
        <v>1.51080604809309</v>
      </c>
      <c r="O341" s="117">
        <v>3.5375834876698011</v>
      </c>
      <c r="P341" s="117">
        <v>3.7257472155804723</v>
      </c>
      <c r="Q341" s="117">
        <v>3.5970747687198781</v>
      </c>
    </row>
    <row r="342" spans="1:17" x14ac:dyDescent="0.25">
      <c r="A342" t="s">
        <v>444</v>
      </c>
      <c r="B342">
        <v>29</v>
      </c>
      <c r="C342">
        <v>56</v>
      </c>
      <c r="D342">
        <v>15</v>
      </c>
      <c r="E342">
        <v>6</v>
      </c>
      <c r="F342" s="116">
        <v>9.9389535364407255E-2</v>
      </c>
      <c r="G342" s="116">
        <v>9.946469722547506E-2</v>
      </c>
      <c r="H342" s="116">
        <v>9.9535349374878804E-2</v>
      </c>
      <c r="I342" s="86">
        <v>0.18027873024558386</v>
      </c>
      <c r="J342" s="86">
        <v>0.18027572377114115</v>
      </c>
      <c r="K342" s="86">
        <v>0.18026069139892759</v>
      </c>
      <c r="L342" s="86">
        <v>1.5453549218241482</v>
      </c>
      <c r="M342" s="86">
        <v>1.5018151589447877</v>
      </c>
      <c r="N342" s="86">
        <v>1.4609526615566624</v>
      </c>
      <c r="O342" s="117">
        <v>3.6334325970978503</v>
      </c>
      <c r="P342" s="117">
        <v>3.4994851412516854</v>
      </c>
      <c r="Q342" s="117">
        <v>3.3785827780124498</v>
      </c>
    </row>
    <row r="343" spans="1:17" x14ac:dyDescent="0.25">
      <c r="A343" t="s">
        <v>445</v>
      </c>
      <c r="B343">
        <v>30</v>
      </c>
      <c r="C343">
        <v>55</v>
      </c>
      <c r="D343">
        <v>15</v>
      </c>
      <c r="E343">
        <v>6</v>
      </c>
      <c r="F343" s="116">
        <v>9.9427370569594928E-2</v>
      </c>
      <c r="G343" s="116">
        <v>9.9499836197486952E-2</v>
      </c>
      <c r="H343" s="116">
        <v>9.956928242421681E-2</v>
      </c>
      <c r="I343" s="86">
        <v>0.18027787548895427</v>
      </c>
      <c r="J343" s="86">
        <v>0.18027032698604886</v>
      </c>
      <c r="K343" s="86">
        <v>0.18024768147733261</v>
      </c>
      <c r="L343" s="86">
        <v>1.4794386329359299</v>
      </c>
      <c r="M343" s="86">
        <v>1.4374689567818015</v>
      </c>
      <c r="N343" s="86">
        <v>1.501413834594185</v>
      </c>
      <c r="O343" s="117">
        <v>3.4061049272097863</v>
      </c>
      <c r="P343" s="117">
        <v>3.2797127945614548</v>
      </c>
      <c r="Q343" s="117">
        <v>3.4742588502422316</v>
      </c>
    </row>
    <row r="344" spans="1:17" x14ac:dyDescent="0.25">
      <c r="A344" t="s">
        <v>446</v>
      </c>
      <c r="B344">
        <v>31</v>
      </c>
      <c r="C344">
        <v>54</v>
      </c>
      <c r="D344">
        <v>15</v>
      </c>
      <c r="E344">
        <v>6</v>
      </c>
      <c r="F344" s="116">
        <v>9.9464179822040366E-2</v>
      </c>
      <c r="G344" s="116">
        <v>9.9535460740138582E-2</v>
      </c>
      <c r="H344" s="116">
        <v>9.9600675197122068E-2</v>
      </c>
      <c r="I344" s="86">
        <v>0.18027550833152603</v>
      </c>
      <c r="J344" s="86">
        <v>0.18026185879401788</v>
      </c>
      <c r="K344" s="86">
        <v>0.18022849325788678</v>
      </c>
      <c r="L344" s="86">
        <v>1.4320093787488835</v>
      </c>
      <c r="M344" s="86">
        <v>1.3916037144941407</v>
      </c>
      <c r="N344" s="86">
        <v>1.4532071104990727</v>
      </c>
      <c r="O344" s="117">
        <v>3.2554829433862684</v>
      </c>
      <c r="P344" s="117">
        <v>3.1363528132455114</v>
      </c>
      <c r="Q344" s="117">
        <v>3.3198162468928345</v>
      </c>
    </row>
    <row r="345" spans="1:17" x14ac:dyDescent="0.25">
      <c r="A345" t="s">
        <v>447</v>
      </c>
      <c r="B345">
        <v>32</v>
      </c>
      <c r="C345">
        <v>53</v>
      </c>
      <c r="D345">
        <v>15</v>
      </c>
      <c r="E345">
        <v>6</v>
      </c>
      <c r="F345" s="116">
        <v>9.9499818642347471E-2</v>
      </c>
      <c r="G345" s="116">
        <v>9.9569923281140935E-2</v>
      </c>
      <c r="H345" s="116">
        <v>9.9629359822726707E-2</v>
      </c>
      <c r="I345" s="86">
        <v>0.18026950661574428</v>
      </c>
      <c r="J345" s="86">
        <v>0.18024664640744206</v>
      </c>
      <c r="K345" s="86">
        <v>0.18020092599083762</v>
      </c>
      <c r="L345" s="86">
        <v>1.3907022960793218</v>
      </c>
      <c r="M345" s="86">
        <v>1.454279583395564</v>
      </c>
      <c r="N345" s="86">
        <v>1.4112368591902609</v>
      </c>
      <c r="O345" s="117">
        <v>3.1183335822556013</v>
      </c>
      <c r="P345" s="117">
        <v>3.3100072847863791</v>
      </c>
      <c r="Q345" s="117">
        <v>3.1790045750896883</v>
      </c>
    </row>
    <row r="346" spans="1:17" x14ac:dyDescent="0.25">
      <c r="A346" t="s">
        <v>448</v>
      </c>
      <c r="B346">
        <v>33</v>
      </c>
      <c r="C346">
        <v>52</v>
      </c>
      <c r="D346">
        <v>15</v>
      </c>
      <c r="E346">
        <v>6</v>
      </c>
      <c r="F346" s="116">
        <v>9.9535366812046458E-2</v>
      </c>
      <c r="G346" s="116">
        <v>9.9601239634604988E-2</v>
      </c>
      <c r="H346" s="116">
        <v>9.9654857048315421E-2</v>
      </c>
      <c r="I346" s="86">
        <v>0.18026174489447327</v>
      </c>
      <c r="J346" s="86">
        <v>0.18022804252014099</v>
      </c>
      <c r="K346" s="86">
        <v>0.18016676547590049</v>
      </c>
      <c r="L346" s="86">
        <v>1.3442912007696397</v>
      </c>
      <c r="M346" s="86">
        <v>1.4055575215273917</v>
      </c>
      <c r="N346" s="86">
        <v>1.3640484517588809</v>
      </c>
      <c r="O346" s="117">
        <v>2.9885641716186178</v>
      </c>
      <c r="P346" s="117">
        <v>3.1687462563555786</v>
      </c>
      <c r="Q346" s="117">
        <v>3.0455319077228991</v>
      </c>
    </row>
    <row r="347" spans="1:17" x14ac:dyDescent="0.25">
      <c r="A347" t="s">
        <v>449</v>
      </c>
      <c r="B347">
        <v>34</v>
      </c>
      <c r="C347">
        <v>51</v>
      </c>
      <c r="D347">
        <v>15</v>
      </c>
      <c r="E347">
        <v>6</v>
      </c>
      <c r="F347" s="116">
        <v>9.8211920121752103E-2</v>
      </c>
      <c r="G347" s="116">
        <v>9.8270454783514177E-2</v>
      </c>
      <c r="H347" s="116">
        <v>9.8316666358589502E-2</v>
      </c>
      <c r="I347" s="86">
        <v>0.18024670819546881</v>
      </c>
      <c r="J347" s="86">
        <v>0.18020049662039347</v>
      </c>
      <c r="K347" s="86">
        <v>0.18012347732860126</v>
      </c>
      <c r="L347" s="86">
        <v>1.4544970024091635</v>
      </c>
      <c r="M347" s="86">
        <v>1.4124891402798574</v>
      </c>
      <c r="N347" s="86">
        <v>1.373052182110575</v>
      </c>
      <c r="O347" s="117">
        <v>3.1646425996783676</v>
      </c>
      <c r="P347" s="117">
        <v>3.0359941958261705</v>
      </c>
      <c r="Q347" s="117">
        <v>2.9198737499768943</v>
      </c>
    </row>
    <row r="348" spans="1:17" x14ac:dyDescent="0.25">
      <c r="A348" t="s">
        <v>450</v>
      </c>
      <c r="B348">
        <v>35</v>
      </c>
      <c r="C348">
        <v>50</v>
      </c>
      <c r="D348">
        <v>15</v>
      </c>
      <c r="E348">
        <v>6</v>
      </c>
      <c r="F348" s="116">
        <v>9.8547423710693291E-2</v>
      </c>
      <c r="G348" s="116">
        <v>9.8601653225494065E-2</v>
      </c>
      <c r="H348" s="116">
        <v>9.8640388593208922E-2</v>
      </c>
      <c r="I348" s="86">
        <v>0.18235526529853349</v>
      </c>
      <c r="J348" s="86">
        <v>0.18228864046606394</v>
      </c>
      <c r="K348" s="86">
        <v>0.18218637909529675</v>
      </c>
      <c r="L348" s="86">
        <v>1.3930818633261286</v>
      </c>
      <c r="M348" s="86">
        <v>1.3508122806609804</v>
      </c>
      <c r="N348" s="86">
        <v>1.4152013077060142</v>
      </c>
      <c r="O348" s="117">
        <v>3.0175269791836135</v>
      </c>
      <c r="P348" s="117">
        <v>2.9017423168398135</v>
      </c>
      <c r="Q348" s="117">
        <v>3.0800148743812024</v>
      </c>
    </row>
    <row r="349" spans="1:17" x14ac:dyDescent="0.25">
      <c r="A349" t="s">
        <v>451</v>
      </c>
      <c r="B349">
        <v>36</v>
      </c>
      <c r="C349">
        <v>49</v>
      </c>
      <c r="D349">
        <v>15</v>
      </c>
      <c r="E349">
        <v>6</v>
      </c>
      <c r="F349" s="116">
        <v>9.8575651371340903E-2</v>
      </c>
      <c r="G349" s="116">
        <v>9.8622422889357297E-2</v>
      </c>
      <c r="H349" s="116">
        <v>9.8653603901368223E-2</v>
      </c>
      <c r="I349" s="86">
        <v>0.18232629058208713</v>
      </c>
      <c r="J349" s="86">
        <v>0.18224210184965764</v>
      </c>
      <c r="K349" s="86">
        <v>0.18212205495341557</v>
      </c>
      <c r="L349" s="86">
        <v>1.343104942814024</v>
      </c>
      <c r="M349" s="86">
        <v>1.3023903363807576</v>
      </c>
      <c r="N349" s="86">
        <v>1.3644561407885054</v>
      </c>
      <c r="O349" s="117">
        <v>2.8942418025119423</v>
      </c>
      <c r="P349" s="117">
        <v>2.7868310113873056</v>
      </c>
      <c r="Q349" s="117">
        <v>2.9522961697244847</v>
      </c>
    </row>
    <row r="350" spans="1:17" x14ac:dyDescent="0.25">
      <c r="A350" t="s">
        <v>452</v>
      </c>
      <c r="B350">
        <v>37</v>
      </c>
      <c r="C350">
        <v>48</v>
      </c>
      <c r="D350">
        <v>15</v>
      </c>
      <c r="E350">
        <v>6</v>
      </c>
      <c r="F350" s="116">
        <v>9.8601075950559003E-2</v>
      </c>
      <c r="G350" s="116">
        <v>9.8640309853673239E-2</v>
      </c>
      <c r="H350" s="116">
        <v>9.8662280839417207E-2</v>
      </c>
      <c r="I350" s="86">
        <v>0.18228856064933679</v>
      </c>
      <c r="J350" s="86">
        <v>0.1821865525012398</v>
      </c>
      <c r="K350" s="86">
        <v>0.18205001851840227</v>
      </c>
      <c r="L350" s="86">
        <v>1.2938556569010866</v>
      </c>
      <c r="M350" s="86">
        <v>1.3578618464416419</v>
      </c>
      <c r="N350" s="86">
        <v>1.3145366319106597</v>
      </c>
      <c r="O350" s="117">
        <v>2.7764640523286106</v>
      </c>
      <c r="P350" s="117">
        <v>2.9495608941563454</v>
      </c>
      <c r="Q350" s="117">
        <v>2.8312204568709549</v>
      </c>
    </row>
    <row r="351" spans="1:17" x14ac:dyDescent="0.25">
      <c r="A351" t="s">
        <v>453</v>
      </c>
      <c r="B351">
        <v>38</v>
      </c>
      <c r="C351">
        <v>47</v>
      </c>
      <c r="D351">
        <v>15</v>
      </c>
      <c r="E351">
        <v>6</v>
      </c>
      <c r="F351" s="116">
        <v>9.862349073898477E-2</v>
      </c>
      <c r="G351" s="116">
        <v>9.8653517921486814E-2</v>
      </c>
      <c r="H351" s="116">
        <v>9.8669321701751064E-2</v>
      </c>
      <c r="I351" s="86">
        <v>0.18224287249510082</v>
      </c>
      <c r="J351" s="86">
        <v>0.18212118338706618</v>
      </c>
      <c r="K351" s="86">
        <v>0.18197262785258234</v>
      </c>
      <c r="L351" s="86">
        <v>1.244817940451356</v>
      </c>
      <c r="M351" s="86">
        <v>1.3065301220051837</v>
      </c>
      <c r="N351" s="86">
        <v>1.2647259624502181</v>
      </c>
      <c r="O351" s="117">
        <v>2.6700407737530818</v>
      </c>
      <c r="P351" s="117">
        <v>2.8332859219925406</v>
      </c>
      <c r="Q351" s="117">
        <v>2.7216227321575319</v>
      </c>
    </row>
    <row r="352" spans="1:17" x14ac:dyDescent="0.25">
      <c r="A352" t="s">
        <v>454</v>
      </c>
      <c r="B352">
        <v>39</v>
      </c>
      <c r="C352">
        <v>46</v>
      </c>
      <c r="D352">
        <v>15</v>
      </c>
      <c r="E352">
        <v>6</v>
      </c>
      <c r="F352" s="116">
        <v>9.8640436003050613E-2</v>
      </c>
      <c r="G352" s="116">
        <v>9.8662726547560864E-2</v>
      </c>
      <c r="H352" s="116">
        <v>9.8675464001566709E-2</v>
      </c>
      <c r="I352" s="86">
        <v>0.18218698900916938</v>
      </c>
      <c r="J352" s="86">
        <v>0.18205006137860649</v>
      </c>
      <c r="K352" s="86">
        <v>0.1818924353852841</v>
      </c>
      <c r="L352" s="86">
        <v>1.2985627375336148</v>
      </c>
      <c r="M352" s="86">
        <v>1.2556693611689163</v>
      </c>
      <c r="N352" s="86">
        <v>1.2153855706936658</v>
      </c>
      <c r="O352" s="117">
        <v>2.8356916198697912</v>
      </c>
      <c r="P352" s="117">
        <v>2.7189512617244285</v>
      </c>
      <c r="Q352" s="117">
        <v>2.6137016792740924</v>
      </c>
    </row>
    <row r="353" spans="1:17" x14ac:dyDescent="0.25">
      <c r="A353" t="s">
        <v>455</v>
      </c>
      <c r="B353">
        <v>40</v>
      </c>
      <c r="C353">
        <v>45</v>
      </c>
      <c r="D353">
        <v>15</v>
      </c>
      <c r="E353">
        <v>6</v>
      </c>
      <c r="F353" s="116">
        <v>9.8652779895207293E-2</v>
      </c>
      <c r="G353" s="116">
        <v>9.8668827782101787E-2</v>
      </c>
      <c r="H353" s="116">
        <v>9.8680061302927932E-2</v>
      </c>
      <c r="I353" s="86">
        <v>0.18212104921084515</v>
      </c>
      <c r="J353" s="86">
        <v>0.18197180386272638</v>
      </c>
      <c r="K353" s="86">
        <v>0.18180972020509201</v>
      </c>
      <c r="L353" s="86">
        <v>1.2511414059553709</v>
      </c>
      <c r="M353" s="86">
        <v>1.2097410673449573</v>
      </c>
      <c r="N353" s="86">
        <v>1.2728060532629366</v>
      </c>
      <c r="O353" s="117">
        <v>2.7212032705593492</v>
      </c>
      <c r="P353" s="117">
        <v>2.6110569940703057</v>
      </c>
      <c r="Q353" s="117">
        <v>2.7806478531939307</v>
      </c>
    </row>
    <row r="354" spans="1:17" x14ac:dyDescent="0.25">
      <c r="A354" t="s">
        <v>456</v>
      </c>
      <c r="B354">
        <v>41</v>
      </c>
      <c r="C354">
        <v>44</v>
      </c>
      <c r="D354">
        <v>15</v>
      </c>
      <c r="E354">
        <v>6</v>
      </c>
      <c r="F354" s="116">
        <v>9.8662800012299073E-2</v>
      </c>
      <c r="G354" s="116">
        <v>9.8674128101266648E-2</v>
      </c>
      <c r="H354" s="116">
        <v>9.8687074488658155E-2</v>
      </c>
      <c r="I354" s="86">
        <v>0.18205048120103637</v>
      </c>
      <c r="J354" s="86">
        <v>0.18189188795549033</v>
      </c>
      <c r="K354" s="86">
        <v>0.18173167641152035</v>
      </c>
      <c r="L354" s="86">
        <v>1.1856447220006052</v>
      </c>
      <c r="M354" s="86">
        <v>1.1457358645678415</v>
      </c>
      <c r="N354" s="86">
        <v>1.2065725572189865</v>
      </c>
      <c r="O354" s="117">
        <v>2.5930157476619633</v>
      </c>
      <c r="P354" s="117">
        <v>2.489514235362086</v>
      </c>
      <c r="Q354" s="117">
        <v>2.6489570875806923</v>
      </c>
    </row>
    <row r="355" spans="1:17" x14ac:dyDescent="0.25">
      <c r="A355" t="s">
        <v>457</v>
      </c>
      <c r="B355">
        <v>42</v>
      </c>
      <c r="C355">
        <v>43</v>
      </c>
      <c r="D355">
        <v>15</v>
      </c>
      <c r="E355">
        <v>6</v>
      </c>
      <c r="F355" s="116">
        <v>9.8668656443480759E-2</v>
      </c>
      <c r="G355" s="116">
        <v>9.8680085686668931E-2</v>
      </c>
      <c r="H355" s="116">
        <v>9.8696413176937753E-2</v>
      </c>
      <c r="I355" s="86">
        <v>0.18197314454400584</v>
      </c>
      <c r="J355" s="86">
        <v>0.18180986964131771</v>
      </c>
      <c r="K355" s="86">
        <v>0.18165802398181771</v>
      </c>
      <c r="L355" s="86">
        <v>1.1202944173045273</v>
      </c>
      <c r="M355" s="86">
        <v>1.1827944173045273</v>
      </c>
      <c r="N355" s="86">
        <v>1.1404882572689987</v>
      </c>
      <c r="O355" s="117">
        <v>2.467779330703519</v>
      </c>
      <c r="P355" s="117">
        <v>2.6345450508111496</v>
      </c>
      <c r="Q355" s="117">
        <v>2.5205350845110894</v>
      </c>
    </row>
    <row r="356" spans="1:17" x14ac:dyDescent="0.25">
      <c r="A356" t="s">
        <v>458</v>
      </c>
      <c r="B356">
        <v>43</v>
      </c>
      <c r="C356">
        <v>42</v>
      </c>
      <c r="D356">
        <v>15</v>
      </c>
      <c r="E356">
        <v>6</v>
      </c>
      <c r="F356" s="116">
        <v>9.8675329684185548E-2</v>
      </c>
      <c r="G356" s="116">
        <v>9.8686867188491498E-2</v>
      </c>
      <c r="H356" s="116">
        <v>9.8709942197103426E-2</v>
      </c>
      <c r="I356" s="86">
        <v>0.18189205181328363</v>
      </c>
      <c r="J356" s="86">
        <v>0.18173217496790101</v>
      </c>
      <c r="K356" s="86">
        <v>0.18158878027152692</v>
      </c>
      <c r="L356" s="86">
        <v>1.0593390328604604</v>
      </c>
      <c r="M356" s="86">
        <v>1.1199010411773529</v>
      </c>
      <c r="N356" s="86">
        <v>1.0788769722951557</v>
      </c>
      <c r="O356" s="117">
        <v>2.3490507106278544</v>
      </c>
      <c r="P356" s="117">
        <v>2.5062937085989021</v>
      </c>
      <c r="Q356" s="117">
        <v>2.3987361488140269</v>
      </c>
    </row>
    <row r="357" spans="1:17" x14ac:dyDescent="0.25">
      <c r="A357" t="s">
        <v>459</v>
      </c>
      <c r="B357">
        <v>44</v>
      </c>
      <c r="C357">
        <v>41</v>
      </c>
      <c r="D357">
        <v>15</v>
      </c>
      <c r="E357">
        <v>6</v>
      </c>
      <c r="F357" s="116">
        <v>9.8282466575770749E-2</v>
      </c>
      <c r="G357" s="116">
        <v>9.8300778941445385E-2</v>
      </c>
      <c r="H357" s="116">
        <v>9.8330744630731146E-2</v>
      </c>
      <c r="I357" s="86">
        <v>0.18181016069933259</v>
      </c>
      <c r="J357" s="86">
        <v>0.18165700273187202</v>
      </c>
      <c r="K357" s="86">
        <v>0.18152715141163367</v>
      </c>
      <c r="L357" s="86">
        <v>1.1314694674597585</v>
      </c>
      <c r="M357" s="86">
        <v>1.0891795560749609</v>
      </c>
      <c r="N357" s="86">
        <v>1.0494517111240962</v>
      </c>
      <c r="O357" s="117">
        <v>2.5004303405933541</v>
      </c>
      <c r="P357" s="117">
        <v>2.3883220379332331</v>
      </c>
      <c r="Q357" s="117">
        <v>2.2872477679723384</v>
      </c>
    </row>
    <row r="358" spans="1:17" x14ac:dyDescent="0.25">
      <c r="A358" t="s">
        <v>460</v>
      </c>
      <c r="B358">
        <v>45</v>
      </c>
      <c r="C358">
        <v>40</v>
      </c>
      <c r="D358">
        <v>15</v>
      </c>
      <c r="E358">
        <v>6</v>
      </c>
      <c r="F358" s="116">
        <v>9.8176250883273322E-2</v>
      </c>
      <c r="G358" s="116">
        <v>9.8199804838655411E-2</v>
      </c>
      <c r="H358" s="116">
        <v>9.8240183047881832E-2</v>
      </c>
      <c r="I358" s="86">
        <v>0.18429455903630673</v>
      </c>
      <c r="J358" s="86">
        <v>0.18414145832632323</v>
      </c>
      <c r="K358" s="86">
        <v>0.18401695884787508</v>
      </c>
      <c r="L358" s="86">
        <v>1.1062165617954844</v>
      </c>
      <c r="M358" s="86">
        <v>1.0649348901376223</v>
      </c>
      <c r="N358" s="86">
        <v>1.1278121740300817</v>
      </c>
      <c r="O358" s="117">
        <v>2.3690618796056393</v>
      </c>
      <c r="P358" s="117">
        <v>2.268370402772637</v>
      </c>
      <c r="Q358" s="117">
        <v>2.4234664692620882</v>
      </c>
    </row>
    <row r="359" spans="1:17" x14ac:dyDescent="0.25">
      <c r="A359" t="s">
        <v>461</v>
      </c>
      <c r="B359">
        <v>46</v>
      </c>
      <c r="C359">
        <v>39</v>
      </c>
      <c r="D359">
        <v>15</v>
      </c>
      <c r="E359">
        <v>6</v>
      </c>
      <c r="F359" s="116">
        <v>9.8187293188951932E-2</v>
      </c>
      <c r="G359" s="116">
        <v>9.8217916110208497E-2</v>
      </c>
      <c r="H359" s="116">
        <v>9.8265551765496478E-2</v>
      </c>
      <c r="I359" s="86">
        <v>0.1842155853656462</v>
      </c>
      <c r="J359" s="86">
        <v>0.18407608094658853</v>
      </c>
      <c r="K359" s="86">
        <v>0.18396379690198114</v>
      </c>
      <c r="L359" s="86">
        <v>1.0848084791466412</v>
      </c>
      <c r="M359" s="86">
        <v>1.0449884738726938</v>
      </c>
      <c r="N359" s="86">
        <v>1.1056831038031967</v>
      </c>
      <c r="O359" s="117">
        <v>2.2559582847761548</v>
      </c>
      <c r="P359" s="117">
        <v>2.1610340339744298</v>
      </c>
      <c r="Q359" s="117">
        <v>2.3073214300904228</v>
      </c>
    </row>
    <row r="360" spans="1:17" x14ac:dyDescent="0.25">
      <c r="A360" t="s">
        <v>462</v>
      </c>
      <c r="B360">
        <v>47</v>
      </c>
      <c r="C360">
        <v>38</v>
      </c>
      <c r="D360">
        <v>15</v>
      </c>
      <c r="E360">
        <v>6</v>
      </c>
      <c r="F360" s="116">
        <v>9.8199945948458239E-2</v>
      </c>
      <c r="G360" s="116">
        <v>9.8239537842104083E-2</v>
      </c>
      <c r="H360" s="116">
        <v>9.8294622215872221E-2</v>
      </c>
      <c r="I360" s="86">
        <v>0.18414189734682671</v>
      </c>
      <c r="J360" s="86">
        <v>0.18401623611916815</v>
      </c>
      <c r="K360" s="86">
        <v>0.18391639569171342</v>
      </c>
      <c r="L360" s="86">
        <v>1.0604189510902402</v>
      </c>
      <c r="M360" s="86">
        <v>1.1227813477424875</v>
      </c>
      <c r="N360" s="86">
        <v>1.080574667729336</v>
      </c>
      <c r="O360" s="117">
        <v>2.1527007696319846</v>
      </c>
      <c r="P360" s="117">
        <v>2.3059782038018546</v>
      </c>
      <c r="Q360" s="117">
        <v>2.2011491977477378</v>
      </c>
    </row>
    <row r="361" spans="1:17" x14ac:dyDescent="0.25">
      <c r="A361" t="s">
        <v>463</v>
      </c>
      <c r="B361">
        <v>48</v>
      </c>
      <c r="C361">
        <v>37</v>
      </c>
      <c r="D361">
        <v>15</v>
      </c>
      <c r="E361">
        <v>6</v>
      </c>
      <c r="F361" s="116">
        <v>9.8217771395108899E-2</v>
      </c>
      <c r="G361" s="116">
        <v>9.8264828086221806E-2</v>
      </c>
      <c r="H361" s="116">
        <v>9.8325827500627419E-2</v>
      </c>
      <c r="I361" s="86">
        <v>0.18407531859122725</v>
      </c>
      <c r="J361" s="86">
        <v>0.18396377680488554</v>
      </c>
      <c r="K361" s="86">
        <v>0.1838714062630713</v>
      </c>
      <c r="L361" s="86">
        <v>1.0407406374613088</v>
      </c>
      <c r="M361" s="86">
        <v>1.1009610022029503</v>
      </c>
      <c r="N361" s="86">
        <v>1.0601733080505285</v>
      </c>
      <c r="O361" s="117">
        <v>2.0412129472128497</v>
      </c>
      <c r="P361" s="117">
        <v>2.1857763308329381</v>
      </c>
      <c r="Q361" s="117">
        <v>2.086856194751959</v>
      </c>
    </row>
    <row r="362" spans="1:17" x14ac:dyDescent="0.25">
      <c r="A362" t="s">
        <v>464</v>
      </c>
      <c r="B362">
        <v>49</v>
      </c>
      <c r="C362">
        <v>36</v>
      </c>
      <c r="D362">
        <v>15</v>
      </c>
      <c r="E362">
        <v>6</v>
      </c>
      <c r="F362" s="116">
        <v>9.6939811406366136E-2</v>
      </c>
      <c r="G362" s="116">
        <v>9.6994542754893595E-2</v>
      </c>
      <c r="H362" s="116">
        <v>9.7058101740280331E-2</v>
      </c>
      <c r="I362" s="86">
        <v>0.18401738691355801</v>
      </c>
      <c r="J362" s="86">
        <v>0.18391675185336237</v>
      </c>
      <c r="K362" s="86">
        <v>0.18382847548476969</v>
      </c>
      <c r="L362" s="86">
        <v>1.1465281786996184</v>
      </c>
      <c r="M362" s="86">
        <v>1.1047593321363058</v>
      </c>
      <c r="N362" s="86">
        <v>1.0654975344410251</v>
      </c>
      <c r="O362" s="117">
        <v>2.1380889578621582</v>
      </c>
      <c r="P362" s="117">
        <v>2.0345037014281351</v>
      </c>
      <c r="Q362" s="117">
        <v>1.9412591388110585</v>
      </c>
    </row>
    <row r="363" spans="1:17" x14ac:dyDescent="0.25">
      <c r="A363" t="s">
        <v>465</v>
      </c>
      <c r="B363">
        <v>50</v>
      </c>
      <c r="C363">
        <v>35</v>
      </c>
      <c r="D363">
        <v>15</v>
      </c>
      <c r="E363">
        <v>6</v>
      </c>
      <c r="F363" s="116">
        <v>9.6966410959786559E-2</v>
      </c>
      <c r="G363" s="116">
        <v>9.702546153391918E-2</v>
      </c>
      <c r="H363" s="116">
        <v>9.7091669753401222E-2</v>
      </c>
      <c r="I363" s="86">
        <v>0.18396401135918317</v>
      </c>
      <c r="J363" s="86">
        <v>0.18387096196964084</v>
      </c>
      <c r="K363" s="86">
        <v>0.18378507022544793</v>
      </c>
      <c r="L363" s="86">
        <v>1.1245108196756513</v>
      </c>
      <c r="M363" s="86">
        <v>1.0839967575866567</v>
      </c>
      <c r="N363" s="86">
        <v>1.1456992393212404</v>
      </c>
      <c r="O363" s="117">
        <v>1.9851675694246864</v>
      </c>
      <c r="P363" s="117">
        <v>1.8876893868224169</v>
      </c>
      <c r="Q363" s="117">
        <v>2.0378371027283153</v>
      </c>
    </row>
    <row r="364" spans="1:17" x14ac:dyDescent="0.25">
      <c r="A364" t="s">
        <v>466</v>
      </c>
      <c r="B364">
        <v>18</v>
      </c>
      <c r="C364">
        <v>67</v>
      </c>
      <c r="D364">
        <v>6</v>
      </c>
      <c r="E364">
        <v>7</v>
      </c>
      <c r="F364" s="116">
        <v>8.6437089391910832E-2</v>
      </c>
      <c r="G364" s="116">
        <v>8.6502475324594458E-2</v>
      </c>
      <c r="H364" s="116">
        <v>8.6564747641435999E-2</v>
      </c>
      <c r="I364" s="86">
        <v>0.19647227325092631</v>
      </c>
      <c r="J364" s="86">
        <v>0.19651586387271539</v>
      </c>
      <c r="K364" s="86">
        <v>0.19655322726282032</v>
      </c>
      <c r="L364" s="86">
        <v>2.2077217672883518</v>
      </c>
      <c r="M364" s="86">
        <v>2.1690475449139086</v>
      </c>
      <c r="N364" s="86">
        <v>2.1327708067378648</v>
      </c>
      <c r="O364" s="117">
        <v>11.905719712301897</v>
      </c>
      <c r="P364" s="117">
        <v>11.720490705856712</v>
      </c>
      <c r="Q364" s="117">
        <v>11.55304355948563</v>
      </c>
    </row>
    <row r="365" spans="1:17" x14ac:dyDescent="0.25">
      <c r="A365" t="s">
        <v>467</v>
      </c>
      <c r="B365">
        <v>19</v>
      </c>
      <c r="C365">
        <v>66</v>
      </c>
      <c r="D365">
        <v>6</v>
      </c>
      <c r="E365">
        <v>7</v>
      </c>
      <c r="F365" s="116">
        <v>8.6468822315341795E-2</v>
      </c>
      <c r="G365" s="116">
        <v>8.6534492463568702E-2</v>
      </c>
      <c r="H365" s="116">
        <v>8.6597035461880037E-2</v>
      </c>
      <c r="I365" s="86">
        <v>0.19649759209456502</v>
      </c>
      <c r="J365" s="86">
        <v>0.19653511789355183</v>
      </c>
      <c r="K365" s="86">
        <v>0.19656951654262306</v>
      </c>
      <c r="L365" s="86">
        <v>2.1583557445743948</v>
      </c>
      <c r="M365" s="86">
        <v>2.1211301519794858</v>
      </c>
      <c r="N365" s="86">
        <v>2.1778566514478706</v>
      </c>
      <c r="O365" s="117">
        <v>11.160516605166052</v>
      </c>
      <c r="P365" s="117">
        <v>10.985718306335606</v>
      </c>
      <c r="Q365" s="117">
        <v>11.25466258052411</v>
      </c>
    </row>
    <row r="366" spans="1:17" x14ac:dyDescent="0.25">
      <c r="A366" t="s">
        <v>468</v>
      </c>
      <c r="B366">
        <v>20</v>
      </c>
      <c r="C366">
        <v>65</v>
      </c>
      <c r="D366">
        <v>6</v>
      </c>
      <c r="E366">
        <v>7</v>
      </c>
      <c r="F366" s="116">
        <v>8.6500070680258223E-2</v>
      </c>
      <c r="G366" s="116">
        <v>8.6566038921262189E-2</v>
      </c>
      <c r="H366" s="116">
        <v>8.663200716226617E-2</v>
      </c>
      <c r="I366" s="86">
        <v>0.19651624860602823</v>
      </c>
      <c r="J366" s="86">
        <v>0.1965539447437448</v>
      </c>
      <c r="K366" s="86">
        <v>0.19658221684703223</v>
      </c>
      <c r="L366" s="86">
        <v>2.1019931832817629</v>
      </c>
      <c r="M366" s="86">
        <v>2.0662069832095118</v>
      </c>
      <c r="N366" s="86">
        <v>2.1207784252438469</v>
      </c>
      <c r="O366" s="117">
        <v>10.469511677949329</v>
      </c>
      <c r="P366" s="117">
        <v>10.305231909780577</v>
      </c>
      <c r="Q366" s="117">
        <v>10.558125873686524</v>
      </c>
    </row>
    <row r="367" spans="1:17" x14ac:dyDescent="0.25">
      <c r="A367" t="s">
        <v>469</v>
      </c>
      <c r="B367">
        <v>21</v>
      </c>
      <c r="C367">
        <v>64</v>
      </c>
      <c r="D367">
        <v>6</v>
      </c>
      <c r="E367">
        <v>7</v>
      </c>
      <c r="F367" s="116">
        <v>8.6533575317604361E-2</v>
      </c>
      <c r="G367" s="116">
        <v>8.6596701649175406E-2</v>
      </c>
      <c r="H367" s="116">
        <v>8.6662984297325024E-2</v>
      </c>
      <c r="I367" s="86">
        <v>0.19653752071332756</v>
      </c>
      <c r="J367" s="86">
        <v>0.19656908387911307</v>
      </c>
      <c r="K367" s="86">
        <v>0.19659433441174151</v>
      </c>
      <c r="L367" s="86">
        <v>2.0454320208316896</v>
      </c>
      <c r="M367" s="86">
        <v>2.1014092953523238</v>
      </c>
      <c r="N367" s="86">
        <v>2.0635050895604827</v>
      </c>
      <c r="O367" s="117">
        <v>9.8180667560956358</v>
      </c>
      <c r="P367" s="117">
        <v>10.081114179752229</v>
      </c>
      <c r="Q367" s="117">
        <v>9.9013966700860099</v>
      </c>
    </row>
    <row r="368" spans="1:17" x14ac:dyDescent="0.25">
      <c r="A368" t="s">
        <v>470</v>
      </c>
      <c r="B368">
        <v>22</v>
      </c>
      <c r="C368">
        <v>63</v>
      </c>
      <c r="D368">
        <v>6</v>
      </c>
      <c r="E368">
        <v>7</v>
      </c>
      <c r="F368" s="116">
        <v>8.656399194251907E-2</v>
      </c>
      <c r="G368" s="116">
        <v>8.6630608910812562E-2</v>
      </c>
      <c r="H368" s="116">
        <v>8.6697225879106068E-2</v>
      </c>
      <c r="I368" s="86">
        <v>0.19655177883166527</v>
      </c>
      <c r="J368" s="86">
        <v>0.1965835011975193</v>
      </c>
      <c r="K368" s="86">
        <v>0.19660570685361714</v>
      </c>
      <c r="L368" s="86">
        <v>1.9951337890779894</v>
      </c>
      <c r="M368" s="86">
        <v>2.0493314511396261</v>
      </c>
      <c r="N368" s="86">
        <v>2.0126064681903975</v>
      </c>
      <c r="O368" s="117">
        <v>9.2163560518343459</v>
      </c>
      <c r="P368" s="117">
        <v>9.4636889939251674</v>
      </c>
      <c r="Q368" s="117">
        <v>9.2946151283962752</v>
      </c>
    </row>
    <row r="369" spans="1:17" x14ac:dyDescent="0.25">
      <c r="A369" t="s">
        <v>471</v>
      </c>
      <c r="B369">
        <v>23</v>
      </c>
      <c r="C369">
        <v>62</v>
      </c>
      <c r="D369">
        <v>6</v>
      </c>
      <c r="E369">
        <v>7</v>
      </c>
      <c r="F369" s="116">
        <v>8.6599056002041083E-2</v>
      </c>
      <c r="G369" s="116">
        <v>8.6662839647914269E-2</v>
      </c>
      <c r="H369" s="116">
        <v>8.6729812476081136E-2</v>
      </c>
      <c r="I369" s="86">
        <v>0.19656843985202194</v>
      </c>
      <c r="J369" s="86">
        <v>0.19659395331037122</v>
      </c>
      <c r="K369" s="86">
        <v>0.19661308840413319</v>
      </c>
      <c r="L369" s="86">
        <v>2.0279053450695241</v>
      </c>
      <c r="M369" s="86">
        <v>1.9902538589105754</v>
      </c>
      <c r="N369" s="86">
        <v>1.9549336650082918</v>
      </c>
      <c r="O369" s="117">
        <v>9.0571342007909177</v>
      </c>
      <c r="P369" s="117">
        <v>8.8813783645873201</v>
      </c>
      <c r="Q369" s="117">
        <v>8.7224964918994772</v>
      </c>
    </row>
    <row r="370" spans="1:17" x14ac:dyDescent="0.25">
      <c r="A370" t="s">
        <v>472</v>
      </c>
      <c r="B370">
        <v>24</v>
      </c>
      <c r="C370">
        <v>61</v>
      </c>
      <c r="D370">
        <v>6</v>
      </c>
      <c r="E370">
        <v>7</v>
      </c>
      <c r="F370" s="116">
        <v>8.6630209920297643E-2</v>
      </c>
      <c r="G370" s="116">
        <v>8.6694356688102381E-2</v>
      </c>
      <c r="H370" s="116">
        <v>8.6761710794297356E-2</v>
      </c>
      <c r="I370" s="86">
        <v>0.19658418461439775</v>
      </c>
      <c r="J370" s="86">
        <v>0.19660663598312941</v>
      </c>
      <c r="K370" s="86">
        <v>0.19661946533669034</v>
      </c>
      <c r="L370" s="86">
        <v>1.9735619096492776</v>
      </c>
      <c r="M370" s="86">
        <v>1.937293327132479</v>
      </c>
      <c r="N370" s="86">
        <v>1.9925589749346504</v>
      </c>
      <c r="O370" s="117">
        <v>8.5032762961656267</v>
      </c>
      <c r="P370" s="117">
        <v>8.3379412094873064</v>
      </c>
      <c r="Q370" s="117">
        <v>8.5923248392321625</v>
      </c>
    </row>
    <row r="371" spans="1:17" x14ac:dyDescent="0.25">
      <c r="A371" t="s">
        <v>473</v>
      </c>
      <c r="B371">
        <v>25</v>
      </c>
      <c r="C371">
        <v>60</v>
      </c>
      <c r="D371">
        <v>6</v>
      </c>
      <c r="E371">
        <v>7</v>
      </c>
      <c r="F371" s="116">
        <v>8.6098741529525652E-2</v>
      </c>
      <c r="G371" s="116">
        <v>8.6163278476928035E-2</v>
      </c>
      <c r="H371" s="116">
        <v>8.6227815424330431E-2</v>
      </c>
      <c r="I371" s="86">
        <v>0.19659567602452405</v>
      </c>
      <c r="J371" s="86">
        <v>0.19661503710874476</v>
      </c>
      <c r="K371" s="86">
        <v>0.19662149080348498</v>
      </c>
      <c r="L371" s="86">
        <v>1.9435979348176831</v>
      </c>
      <c r="M371" s="86">
        <v>1.9083155856727976</v>
      </c>
      <c r="N371" s="86">
        <v>1.9621135850274283</v>
      </c>
      <c r="O371" s="117">
        <v>7.9802291061632786</v>
      </c>
      <c r="P371" s="117">
        <v>7.8248660858341399</v>
      </c>
      <c r="Q371" s="117">
        <v>8.0640303323652791</v>
      </c>
    </row>
    <row r="372" spans="1:17" x14ac:dyDescent="0.25">
      <c r="A372" t="s">
        <v>474</v>
      </c>
      <c r="B372">
        <v>26</v>
      </c>
      <c r="C372">
        <v>59</v>
      </c>
      <c r="D372">
        <v>6</v>
      </c>
      <c r="E372">
        <v>7</v>
      </c>
      <c r="F372" s="116">
        <v>8.2603400399473864E-2</v>
      </c>
      <c r="G372" s="116">
        <v>8.2665107744271771E-2</v>
      </c>
      <c r="H372" s="116">
        <v>8.2726815089069677E-2</v>
      </c>
      <c r="I372" s="86">
        <v>0.20374466150273624</v>
      </c>
      <c r="J372" s="86">
        <v>0.20375115701271496</v>
      </c>
      <c r="K372" s="86">
        <v>0.20375115701271496</v>
      </c>
      <c r="L372" s="86">
        <v>2.0821064938861014</v>
      </c>
      <c r="M372" s="86">
        <v>2.1365713450577291</v>
      </c>
      <c r="N372" s="86">
        <v>2.0996963349084945</v>
      </c>
      <c r="O372" s="117">
        <v>7.486588395771423</v>
      </c>
      <c r="P372" s="117">
        <v>7.7137039021776195</v>
      </c>
      <c r="Q372" s="117">
        <v>7.5584774524609859</v>
      </c>
    </row>
    <row r="373" spans="1:17" x14ac:dyDescent="0.25">
      <c r="A373" t="s">
        <v>475</v>
      </c>
      <c r="B373">
        <v>27</v>
      </c>
      <c r="C373">
        <v>58</v>
      </c>
      <c r="D373">
        <v>6</v>
      </c>
      <c r="E373">
        <v>7</v>
      </c>
      <c r="F373" s="116">
        <v>8.2633222689144331E-2</v>
      </c>
      <c r="G373" s="116">
        <v>8.2698628121065459E-2</v>
      </c>
      <c r="H373" s="116">
        <v>8.2757493009794458E-2</v>
      </c>
      <c r="I373" s="86">
        <v>0.20374773124908024</v>
      </c>
      <c r="J373" s="86">
        <v>0.20375100152067629</v>
      </c>
      <c r="K373" s="86">
        <v>0.20374446097748419</v>
      </c>
      <c r="L373" s="86">
        <v>2.018143466814919</v>
      </c>
      <c r="M373" s="86">
        <v>2.0705855421292738</v>
      </c>
      <c r="N373" s="86">
        <v>2.0350573115097208</v>
      </c>
      <c r="O373" s="117">
        <v>7.0422715306506207</v>
      </c>
      <c r="P373" s="117">
        <v>7.2564939418218684</v>
      </c>
      <c r="Q373" s="117">
        <v>7.1100021256765373</v>
      </c>
    </row>
    <row r="374" spans="1:17" x14ac:dyDescent="0.25">
      <c r="A374" t="s">
        <v>476</v>
      </c>
      <c r="B374">
        <v>28</v>
      </c>
      <c r="C374">
        <v>57</v>
      </c>
      <c r="D374">
        <v>6</v>
      </c>
      <c r="E374">
        <v>7</v>
      </c>
      <c r="F374" s="116">
        <v>8.2665919910389241E-2</v>
      </c>
      <c r="G374" s="116">
        <v>8.2728515657172985E-2</v>
      </c>
      <c r="H374" s="116">
        <v>8.2787816890968091E-2</v>
      </c>
      <c r="I374" s="86">
        <v>0.2037524502940353</v>
      </c>
      <c r="J374" s="86">
        <v>0.20374915578104666</v>
      </c>
      <c r="K374" s="86">
        <v>0.20373268321610358</v>
      </c>
      <c r="L374" s="86">
        <v>2.0356005073550003</v>
      </c>
      <c r="M374" s="86">
        <v>1.999173077239857</v>
      </c>
      <c r="N374" s="86">
        <v>1.9649859159569736</v>
      </c>
      <c r="O374" s="117">
        <v>6.9794158828471184</v>
      </c>
      <c r="P374" s="117">
        <v>6.8264252886817003</v>
      </c>
      <c r="Q374" s="117">
        <v>6.6883324822508117</v>
      </c>
    </row>
    <row r="375" spans="1:17" x14ac:dyDescent="0.25">
      <c r="A375" t="s">
        <v>477</v>
      </c>
      <c r="B375">
        <v>29</v>
      </c>
      <c r="C375">
        <v>56</v>
      </c>
      <c r="D375">
        <v>6</v>
      </c>
      <c r="E375">
        <v>7</v>
      </c>
      <c r="F375" s="116">
        <v>8.2698278295230035E-2</v>
      </c>
      <c r="G375" s="116">
        <v>8.2758048181169164E-2</v>
      </c>
      <c r="H375" s="116">
        <v>8.2814497517889454E-2</v>
      </c>
      <c r="I375" s="86">
        <v>0.20375222061729009</v>
      </c>
      <c r="J375" s="86">
        <v>0.20374225896963358</v>
      </c>
      <c r="K375" s="86">
        <v>0.20371901512510168</v>
      </c>
      <c r="L375" s="86">
        <v>1.9554183061878434</v>
      </c>
      <c r="M375" s="86">
        <v>1.9203101392970396</v>
      </c>
      <c r="N375" s="86">
        <v>1.9737975461141273</v>
      </c>
      <c r="O375" s="117">
        <v>6.5656688416264046</v>
      </c>
      <c r="P375" s="117">
        <v>6.4213013232388638</v>
      </c>
      <c r="Q375" s="117">
        <v>6.6435124769636902</v>
      </c>
    </row>
    <row r="376" spans="1:17" x14ac:dyDescent="0.25">
      <c r="A376" t="s">
        <v>478</v>
      </c>
      <c r="B376">
        <v>30</v>
      </c>
      <c r="C376">
        <v>55</v>
      </c>
      <c r="D376">
        <v>6</v>
      </c>
      <c r="E376">
        <v>7</v>
      </c>
      <c r="F376" s="116">
        <v>8.2727790242105609E-2</v>
      </c>
      <c r="G376" s="116">
        <v>8.278806549911262E-2</v>
      </c>
      <c r="H376" s="116">
        <v>8.2841643505341053E-2</v>
      </c>
      <c r="I376" s="86">
        <v>0.20375046043599102</v>
      </c>
      <c r="J376" s="86">
        <v>0.20373371730904463</v>
      </c>
      <c r="K376" s="86">
        <v>0.20369688242976258</v>
      </c>
      <c r="L376" s="86">
        <v>1.8610554867227003</v>
      </c>
      <c r="M376" s="86">
        <v>1.8272611592941097</v>
      </c>
      <c r="N376" s="86">
        <v>1.8787864581589258</v>
      </c>
      <c r="O376" s="117">
        <v>6.1745069149114284</v>
      </c>
      <c r="P376" s="117">
        <v>6.0388607976425677</v>
      </c>
      <c r="Q376" s="117">
        <v>6.2477580953018785</v>
      </c>
    </row>
    <row r="377" spans="1:17" x14ac:dyDescent="0.25">
      <c r="A377" t="s">
        <v>479</v>
      </c>
      <c r="B377">
        <v>31</v>
      </c>
      <c r="C377">
        <v>54</v>
      </c>
      <c r="D377">
        <v>6</v>
      </c>
      <c r="E377">
        <v>7</v>
      </c>
      <c r="F377" s="116">
        <v>8.2759203257251945E-2</v>
      </c>
      <c r="G377" s="116">
        <v>8.2816644422293931E-2</v>
      </c>
      <c r="H377" s="116">
        <v>8.2863948911152036E-2</v>
      </c>
      <c r="I377" s="86">
        <v>0.20374381240391276</v>
      </c>
      <c r="J377" s="86">
        <v>0.2037167812674224</v>
      </c>
      <c r="K377" s="86">
        <v>0.20366609788650303</v>
      </c>
      <c r="L377" s="86">
        <v>1.7610515112094745</v>
      </c>
      <c r="M377" s="86">
        <v>1.8139413086448954</v>
      </c>
      <c r="N377" s="86">
        <v>1.7781351894713724</v>
      </c>
      <c r="O377" s="117">
        <v>5.8109036846817927</v>
      </c>
      <c r="P377" s="117">
        <v>6.0291598384889591</v>
      </c>
      <c r="Q377" s="117">
        <v>5.8799918906590527</v>
      </c>
    </row>
    <row r="378" spans="1:17" x14ac:dyDescent="0.25">
      <c r="A378" t="s">
        <v>480</v>
      </c>
      <c r="B378">
        <v>32</v>
      </c>
      <c r="C378">
        <v>53</v>
      </c>
      <c r="D378">
        <v>6</v>
      </c>
      <c r="E378">
        <v>7</v>
      </c>
      <c r="F378" s="116">
        <v>8.2789206154266021E-2</v>
      </c>
      <c r="G378" s="116">
        <v>8.2843789444956156E-2</v>
      </c>
      <c r="H378" s="116">
        <v>8.2884726912973772E-2</v>
      </c>
      <c r="I378" s="86">
        <v>0.20373213250093816</v>
      </c>
      <c r="J378" s="86">
        <v>0.20369801794425682</v>
      </c>
      <c r="K378" s="86">
        <v>0.20362637737522601</v>
      </c>
      <c r="L378" s="86">
        <v>1.6663903387575478</v>
      </c>
      <c r="M378" s="86">
        <v>1.71762016852591</v>
      </c>
      <c r="N378" s="86">
        <v>1.6829120185583188</v>
      </c>
      <c r="O378" s="117">
        <v>5.4666632552109986</v>
      </c>
      <c r="P378" s="117">
        <v>5.672479787125166</v>
      </c>
      <c r="Q378" s="117">
        <v>5.531736772080647</v>
      </c>
    </row>
    <row r="379" spans="1:17" x14ac:dyDescent="0.25">
      <c r="A379" t="s">
        <v>481</v>
      </c>
      <c r="B379">
        <v>33</v>
      </c>
      <c r="C379">
        <v>52</v>
      </c>
      <c r="D379">
        <v>6</v>
      </c>
      <c r="E379">
        <v>7</v>
      </c>
      <c r="F379" s="116">
        <v>8.2815784938824744E-2</v>
      </c>
      <c r="G379" s="116">
        <v>8.2864035843529207E-2</v>
      </c>
      <c r="H379" s="116">
        <v>8.2905393761847315E-2</v>
      </c>
      <c r="I379" s="86">
        <v>0.20371876615543685</v>
      </c>
      <c r="J379" s="86">
        <v>0.2036670687575392</v>
      </c>
      <c r="K379" s="86">
        <v>0.20357745993451662</v>
      </c>
      <c r="L379" s="86">
        <v>1.6510253317249699</v>
      </c>
      <c r="M379" s="86">
        <v>1.6154127175598829</v>
      </c>
      <c r="N379" s="86">
        <v>1.5819886265724625</v>
      </c>
      <c r="O379" s="117">
        <v>5.4852490091332067</v>
      </c>
      <c r="P379" s="117">
        <v>5.3387489229708773</v>
      </c>
      <c r="Q379" s="117">
        <v>5.206510425641909</v>
      </c>
    </row>
    <row r="380" spans="1:17" x14ac:dyDescent="0.25">
      <c r="A380" t="s">
        <v>482</v>
      </c>
      <c r="B380">
        <v>34</v>
      </c>
      <c r="C380">
        <v>51</v>
      </c>
      <c r="D380">
        <v>6</v>
      </c>
      <c r="E380">
        <v>7</v>
      </c>
      <c r="F380" s="116">
        <v>8.2310104529616721E-2</v>
      </c>
      <c r="G380" s="116">
        <v>8.2355400696864117E-2</v>
      </c>
      <c r="H380" s="116">
        <v>8.2386759581881533E-2</v>
      </c>
      <c r="I380" s="86">
        <v>0.20369686411149826</v>
      </c>
      <c r="J380" s="86">
        <v>0.20362717770034844</v>
      </c>
      <c r="K380" s="86">
        <v>0.2035191637630662</v>
      </c>
      <c r="L380" s="86">
        <v>1.5734843205574913</v>
      </c>
      <c r="M380" s="86">
        <v>1.5388397212543554</v>
      </c>
      <c r="N380" s="86">
        <v>1.5916167247386759</v>
      </c>
      <c r="O380" s="117">
        <v>5.1607735191637634</v>
      </c>
      <c r="P380" s="117">
        <v>5.0225574912891986</v>
      </c>
      <c r="Q380" s="117">
        <v>5.2352961672473866</v>
      </c>
    </row>
    <row r="381" spans="1:17" x14ac:dyDescent="0.25">
      <c r="A381" t="s">
        <v>483</v>
      </c>
      <c r="B381">
        <v>35</v>
      </c>
      <c r="C381">
        <v>50</v>
      </c>
      <c r="D381">
        <v>6</v>
      </c>
      <c r="E381">
        <v>7</v>
      </c>
      <c r="F381" s="116">
        <v>7.5251608354631183E-2</v>
      </c>
      <c r="G381" s="116">
        <v>7.5286859962985814E-2</v>
      </c>
      <c r="H381" s="116">
        <v>7.531153608883405E-2</v>
      </c>
      <c r="I381" s="86">
        <v>0.21073763990482067</v>
      </c>
      <c r="J381" s="86">
        <v>0.2106389354014277</v>
      </c>
      <c r="K381" s="86">
        <v>0.21050145412884463</v>
      </c>
      <c r="L381" s="86">
        <v>1.7450074909667754</v>
      </c>
      <c r="M381" s="86">
        <v>1.7136088834053054</v>
      </c>
      <c r="N381" s="86">
        <v>1.7614735172292235</v>
      </c>
      <c r="O381" s="117">
        <v>4.8458517669868684</v>
      </c>
      <c r="P381" s="117">
        <v>4.7208671895655243</v>
      </c>
      <c r="Q381" s="117">
        <v>4.9134044240768482</v>
      </c>
    </row>
    <row r="382" spans="1:17" x14ac:dyDescent="0.25">
      <c r="A382" t="s">
        <v>484</v>
      </c>
      <c r="B382">
        <v>36</v>
      </c>
      <c r="C382">
        <v>49</v>
      </c>
      <c r="D382">
        <v>6</v>
      </c>
      <c r="E382">
        <v>7</v>
      </c>
      <c r="F382" s="116">
        <v>7.5270812884804139E-2</v>
      </c>
      <c r="G382" s="116">
        <v>7.530293566520925E-2</v>
      </c>
      <c r="H382" s="116">
        <v>7.5317212456500401E-2</v>
      </c>
      <c r="I382" s="86">
        <v>0.21069331667707683</v>
      </c>
      <c r="J382" s="86">
        <v>0.21057553314892477</v>
      </c>
      <c r="K382" s="86">
        <v>0.21041848844472205</v>
      </c>
      <c r="L382" s="86">
        <v>1.6722084411528508</v>
      </c>
      <c r="M382" s="86">
        <v>1.7213277415900776</v>
      </c>
      <c r="N382" s="86">
        <v>1.688080663870795</v>
      </c>
      <c r="O382" s="117">
        <v>4.6593307754082272</v>
      </c>
      <c r="P382" s="117">
        <v>4.8607513161416973</v>
      </c>
      <c r="Q382" s="117">
        <v>4.7230516641384845</v>
      </c>
    </row>
    <row r="383" spans="1:17" x14ac:dyDescent="0.25">
      <c r="A383" t="s">
        <v>485</v>
      </c>
      <c r="B383">
        <v>37</v>
      </c>
      <c r="C383">
        <v>48</v>
      </c>
      <c r="D383">
        <v>6</v>
      </c>
      <c r="E383">
        <v>7</v>
      </c>
      <c r="F383" s="116">
        <v>7.5289351851851857E-2</v>
      </c>
      <c r="G383" s="116">
        <v>7.5311053240740736E-2</v>
      </c>
      <c r="H383" s="116">
        <v>7.532552083333334E-2</v>
      </c>
      <c r="I383" s="86">
        <v>0.21064091435185187</v>
      </c>
      <c r="J383" s="86">
        <v>0.21049985532407409</v>
      </c>
      <c r="K383" s="86">
        <v>0.2103298611111111</v>
      </c>
      <c r="L383" s="86">
        <v>1.5951208043981482</v>
      </c>
      <c r="M383" s="86">
        <v>1.6424732349537037</v>
      </c>
      <c r="N383" s="86">
        <v>1.6103985821759259</v>
      </c>
      <c r="O383" s="117">
        <v>4.4881365740740744</v>
      </c>
      <c r="P383" s="117">
        <v>4.6781069155092592</v>
      </c>
      <c r="Q383" s="117">
        <v>4.5481626157407407</v>
      </c>
    </row>
    <row r="384" spans="1:17" x14ac:dyDescent="0.25">
      <c r="A384" t="s">
        <v>486</v>
      </c>
      <c r="B384">
        <v>38</v>
      </c>
      <c r="C384">
        <v>47</v>
      </c>
      <c r="D384">
        <v>6</v>
      </c>
      <c r="E384">
        <v>7</v>
      </c>
      <c r="F384" s="116">
        <v>7.5302188227957229E-2</v>
      </c>
      <c r="G384" s="116">
        <v>7.5316862011408872E-2</v>
      </c>
      <c r="H384" s="116">
        <v>7.5327867348997601E-2</v>
      </c>
      <c r="I384" s="86">
        <v>0.21057612942277004</v>
      </c>
      <c r="J384" s="86">
        <v>0.21041838625066492</v>
      </c>
      <c r="K384" s="86">
        <v>0.21023496395751939</v>
      </c>
      <c r="L384" s="86">
        <v>1.5971459491186559</v>
      </c>
      <c r="M384" s="86">
        <v>1.5642399897283517</v>
      </c>
      <c r="N384" s="86">
        <v>1.5333333333333334</v>
      </c>
      <c r="O384" s="117">
        <v>4.6366477741704726</v>
      </c>
      <c r="P384" s="117">
        <v>4.5007942185293199</v>
      </c>
      <c r="Q384" s="117">
        <v>4.3783084796126124</v>
      </c>
    </row>
    <row r="385" spans="1:17" x14ac:dyDescent="0.25">
      <c r="A385" t="s">
        <v>487</v>
      </c>
      <c r="B385">
        <v>39</v>
      </c>
      <c r="C385">
        <v>46</v>
      </c>
      <c r="D385">
        <v>6</v>
      </c>
      <c r="E385">
        <v>7</v>
      </c>
      <c r="F385" s="116">
        <v>7.5310986964618243E-2</v>
      </c>
      <c r="G385" s="116">
        <v>7.5322160148975789E-2</v>
      </c>
      <c r="H385" s="116">
        <v>7.5333333333333335E-2</v>
      </c>
      <c r="I385" s="86">
        <v>0.21049906890130354</v>
      </c>
      <c r="J385" s="86">
        <v>0.21032774674115456</v>
      </c>
      <c r="K385" s="86">
        <v>0.2101415270018622</v>
      </c>
      <c r="L385" s="86">
        <v>1.5182756052141526</v>
      </c>
      <c r="M385" s="86">
        <v>1.4865176908752327</v>
      </c>
      <c r="N385" s="86">
        <v>1.5348938547486033</v>
      </c>
      <c r="O385" s="117">
        <v>4.4657877094972065</v>
      </c>
      <c r="P385" s="117">
        <v>4.3376014897579145</v>
      </c>
      <c r="Q385" s="117">
        <v>4.5349683426443201</v>
      </c>
    </row>
    <row r="386" spans="1:17" x14ac:dyDescent="0.25">
      <c r="A386" t="s">
        <v>488</v>
      </c>
      <c r="B386">
        <v>40</v>
      </c>
      <c r="C386">
        <v>45</v>
      </c>
      <c r="D386">
        <v>6</v>
      </c>
      <c r="E386">
        <v>7</v>
      </c>
      <c r="F386" s="116">
        <v>7.5319366377107816E-2</v>
      </c>
      <c r="G386" s="116">
        <v>7.5326936543083714E-2</v>
      </c>
      <c r="H386" s="116">
        <v>7.533829179204754E-2</v>
      </c>
      <c r="I386" s="86">
        <v>0.21041654838282328</v>
      </c>
      <c r="J386" s="86">
        <v>0.21023486439940195</v>
      </c>
      <c r="K386" s="86">
        <v>0.21005318041598062</v>
      </c>
      <c r="L386" s="86">
        <v>1.4397963625352486</v>
      </c>
      <c r="M386" s="86">
        <v>1.4091901814947292</v>
      </c>
      <c r="N386" s="86">
        <v>1.4558451144041333</v>
      </c>
      <c r="O386" s="117">
        <v>4.3038891727701127</v>
      </c>
      <c r="P386" s="117">
        <v>4.1830693237949239</v>
      </c>
      <c r="Q386" s="117">
        <v>4.3691894244781313</v>
      </c>
    </row>
    <row r="387" spans="1:17" x14ac:dyDescent="0.25">
      <c r="A387" t="s">
        <v>489</v>
      </c>
      <c r="B387">
        <v>41</v>
      </c>
      <c r="C387">
        <v>44</v>
      </c>
      <c r="D387">
        <v>6</v>
      </c>
      <c r="E387">
        <v>7</v>
      </c>
      <c r="F387" s="116">
        <v>7.5325425556496961E-2</v>
      </c>
      <c r="G387" s="116">
        <v>7.5333127936532393E-2</v>
      </c>
      <c r="H387" s="116">
        <v>7.5344681506585534E-2</v>
      </c>
      <c r="I387" s="86">
        <v>0.21032889162751289</v>
      </c>
      <c r="J387" s="86">
        <v>0.21014018331664483</v>
      </c>
      <c r="K387" s="86">
        <v>0.20996687976584766</v>
      </c>
      <c r="L387" s="86">
        <v>1.361557421243164</v>
      </c>
      <c r="M387" s="86">
        <v>1.4094816298236155</v>
      </c>
      <c r="N387" s="86">
        <v>1.377043056304398</v>
      </c>
      <c r="O387" s="117">
        <v>4.1542709697296463</v>
      </c>
      <c r="P387" s="117">
        <v>4.3483555418624356</v>
      </c>
      <c r="Q387" s="117">
        <v>4.2156704921820847</v>
      </c>
    </row>
    <row r="388" spans="1:17" x14ac:dyDescent="0.25">
      <c r="A388" t="s">
        <v>490</v>
      </c>
      <c r="B388">
        <v>42</v>
      </c>
      <c r="C388">
        <v>43</v>
      </c>
      <c r="D388">
        <v>6</v>
      </c>
      <c r="E388">
        <v>7</v>
      </c>
      <c r="F388" s="116">
        <v>7.5326611479461722E-2</v>
      </c>
      <c r="G388" s="116">
        <v>7.5338381262505388E-2</v>
      </c>
      <c r="H388" s="116">
        <v>7.5354074306563615E-2</v>
      </c>
      <c r="I388" s="86">
        <v>0.21023578798697479</v>
      </c>
      <c r="J388" s="86">
        <v>0.21005139471929068</v>
      </c>
      <c r="K388" s="86">
        <v>0.20988661775667936</v>
      </c>
      <c r="L388" s="86">
        <v>1.2790968653144494</v>
      </c>
      <c r="M388" s="86">
        <v>1.3253324963709836</v>
      </c>
      <c r="N388" s="86">
        <v>1.2940131036917886</v>
      </c>
      <c r="O388" s="117">
        <v>4.008274157479697</v>
      </c>
      <c r="P388" s="117">
        <v>4.1912903605476872</v>
      </c>
      <c r="Q388" s="117">
        <v>4.0661030248342422</v>
      </c>
    </row>
    <row r="389" spans="1:17" x14ac:dyDescent="0.25">
      <c r="A389" t="s">
        <v>491</v>
      </c>
      <c r="B389">
        <v>43</v>
      </c>
      <c r="C389">
        <v>42</v>
      </c>
      <c r="D389">
        <v>6</v>
      </c>
      <c r="E389">
        <v>7</v>
      </c>
      <c r="F389" s="116">
        <v>7.5333666833416704E-2</v>
      </c>
      <c r="G389" s="116">
        <v>7.5345672836418215E-2</v>
      </c>
      <c r="H389" s="116">
        <v>7.5369684842421208E-2</v>
      </c>
      <c r="I389" s="86">
        <v>0.21014107053526762</v>
      </c>
      <c r="J389" s="86">
        <v>0.20996498249124562</v>
      </c>
      <c r="K389" s="86">
        <v>0.20981290645322662</v>
      </c>
      <c r="L389" s="86">
        <v>1.2779469734867435</v>
      </c>
      <c r="M389" s="86">
        <v>1.2456548274137069</v>
      </c>
      <c r="N389" s="86">
        <v>1.2153236618309156</v>
      </c>
      <c r="O389" s="117">
        <v>4.1808264132066029</v>
      </c>
      <c r="P389" s="117">
        <v>4.0499689844922457</v>
      </c>
      <c r="Q389" s="117">
        <v>3.9319899949974988</v>
      </c>
    </row>
    <row r="390" spans="1:17" x14ac:dyDescent="0.25">
      <c r="A390" t="s">
        <v>492</v>
      </c>
      <c r="B390">
        <v>44</v>
      </c>
      <c r="C390">
        <v>41</v>
      </c>
      <c r="D390">
        <v>6</v>
      </c>
      <c r="E390">
        <v>7</v>
      </c>
      <c r="F390" s="116">
        <v>7.4359655757476648E-2</v>
      </c>
      <c r="G390" s="116">
        <v>7.4376009321531517E-2</v>
      </c>
      <c r="H390" s="116">
        <v>7.4408716449641241E-2</v>
      </c>
      <c r="I390" s="86">
        <v>0.210053353502729</v>
      </c>
      <c r="J390" s="86">
        <v>0.20988572947116663</v>
      </c>
      <c r="K390" s="86">
        <v>0.20975081256771397</v>
      </c>
      <c r="L390" s="86">
        <v>1.2168441709765121</v>
      </c>
      <c r="M390" s="86">
        <v>1.1856906314519922</v>
      </c>
      <c r="N390" s="86">
        <v>1.2331445859482</v>
      </c>
      <c r="O390" s="117">
        <v>4.0377399374476175</v>
      </c>
      <c r="P390" s="117">
        <v>3.9146425724156257</v>
      </c>
      <c r="Q390" s="117">
        <v>4.1041762914205115</v>
      </c>
    </row>
    <row r="391" spans="1:17" x14ac:dyDescent="0.25">
      <c r="A391" t="s">
        <v>493</v>
      </c>
      <c r="B391">
        <v>45</v>
      </c>
      <c r="C391">
        <v>40</v>
      </c>
      <c r="D391">
        <v>6</v>
      </c>
      <c r="E391">
        <v>7</v>
      </c>
      <c r="F391" s="116">
        <v>6.6383601756954611E-2</v>
      </c>
      <c r="G391" s="116">
        <v>6.6404517883288008E-2</v>
      </c>
      <c r="H391" s="116">
        <v>6.6437983685421462E-2</v>
      </c>
      <c r="I391" s="86">
        <v>0.22278602802760927</v>
      </c>
      <c r="J391" s="86">
        <v>0.22261869901694206</v>
      </c>
      <c r="K391" s="86">
        <v>0.22248483580840828</v>
      </c>
      <c r="L391" s="86">
        <v>1.3404643380046015</v>
      </c>
      <c r="M391" s="86">
        <v>1.3134281531060448</v>
      </c>
      <c r="N391" s="86">
        <v>1.3546371052081154</v>
      </c>
      <c r="O391" s="117">
        <v>3.9066220455971554</v>
      </c>
      <c r="P391" s="117">
        <v>3.791144112110437</v>
      </c>
      <c r="Q391" s="117">
        <v>3.9691068814055637</v>
      </c>
    </row>
    <row r="392" spans="1:17" x14ac:dyDescent="0.25">
      <c r="A392" t="s">
        <v>494</v>
      </c>
      <c r="B392">
        <v>46</v>
      </c>
      <c r="C392">
        <v>39</v>
      </c>
      <c r="D392">
        <v>6</v>
      </c>
      <c r="E392">
        <v>7</v>
      </c>
      <c r="F392" s="116">
        <v>6.6393688633537715E-2</v>
      </c>
      <c r="G392" s="116">
        <v>6.6419414312052477E-2</v>
      </c>
      <c r="H392" s="116">
        <v>6.6458002829824642E-2</v>
      </c>
      <c r="I392" s="86">
        <v>0.22269862367619947</v>
      </c>
      <c r="J392" s="86">
        <v>0.22254855721819664</v>
      </c>
      <c r="K392" s="86">
        <v>0.22242850405179437</v>
      </c>
      <c r="L392" s="86">
        <v>1.2263045062813531</v>
      </c>
      <c r="M392" s="86">
        <v>1.2686361102774086</v>
      </c>
      <c r="N392" s="86">
        <v>1.2399819920250397</v>
      </c>
      <c r="O392" s="117">
        <v>3.7465206019808774</v>
      </c>
      <c r="P392" s="117">
        <v>3.9329888950821079</v>
      </c>
      <c r="Q392" s="117">
        <v>3.8054624190713029</v>
      </c>
    </row>
    <row r="393" spans="1:17" x14ac:dyDescent="0.25">
      <c r="A393" t="s">
        <v>495</v>
      </c>
      <c r="B393">
        <v>47</v>
      </c>
      <c r="C393">
        <v>38</v>
      </c>
      <c r="D393">
        <v>6</v>
      </c>
      <c r="E393">
        <v>7</v>
      </c>
      <c r="F393" s="116">
        <v>6.6405441697668793E-2</v>
      </c>
      <c r="G393" s="116">
        <v>6.6436260373786513E-2</v>
      </c>
      <c r="H393" s="116">
        <v>6.6480287053954701E-2</v>
      </c>
      <c r="I393" s="86">
        <v>0.22261650560239504</v>
      </c>
      <c r="J393" s="86">
        <v>0.22248442556189049</v>
      </c>
      <c r="K393" s="86">
        <v>0.22237435886147006</v>
      </c>
      <c r="L393" s="86">
        <v>1.1618949083144385</v>
      </c>
      <c r="M393" s="86">
        <v>1.2027648755145619</v>
      </c>
      <c r="N393" s="86">
        <v>1.1750853016928258</v>
      </c>
      <c r="O393" s="117">
        <v>3.6006868162106236</v>
      </c>
      <c r="P393" s="117">
        <v>3.7765645981464768</v>
      </c>
      <c r="Q393" s="117">
        <v>3.6562176679067515</v>
      </c>
    </row>
    <row r="394" spans="1:17" x14ac:dyDescent="0.25">
      <c r="A394" t="s">
        <v>496</v>
      </c>
      <c r="B394">
        <v>48</v>
      </c>
      <c r="C394">
        <v>37</v>
      </c>
      <c r="D394">
        <v>6</v>
      </c>
      <c r="E394">
        <v>7</v>
      </c>
      <c r="F394" s="116">
        <v>6.6419042873643919E-2</v>
      </c>
      <c r="G394" s="116">
        <v>6.6455280501891145E-2</v>
      </c>
      <c r="H394" s="116">
        <v>6.6500577537200192E-2</v>
      </c>
      <c r="I394" s="86">
        <v>0.22254886417683964</v>
      </c>
      <c r="J394" s="86">
        <v>0.22242656218150522</v>
      </c>
      <c r="K394" s="86">
        <v>0.22232237900029442</v>
      </c>
      <c r="L394" s="86">
        <v>1.1800828935746155</v>
      </c>
      <c r="M394" s="86">
        <v>1.1516590039181935</v>
      </c>
      <c r="N394" s="86">
        <v>1.1249473421964533</v>
      </c>
      <c r="O394" s="117">
        <v>3.7519896722759496</v>
      </c>
      <c r="P394" s="117">
        <v>3.6259687903426721</v>
      </c>
      <c r="Q394" s="117">
        <v>3.5125223654111837</v>
      </c>
    </row>
    <row r="395" spans="1:17" x14ac:dyDescent="0.25">
      <c r="A395" t="s">
        <v>497</v>
      </c>
      <c r="B395">
        <v>49</v>
      </c>
      <c r="C395">
        <v>36</v>
      </c>
      <c r="D395">
        <v>6</v>
      </c>
      <c r="E395">
        <v>7</v>
      </c>
      <c r="F395" s="116">
        <v>6.6437844400859244E-2</v>
      </c>
      <c r="G395" s="116">
        <v>6.6479872980293273E-2</v>
      </c>
      <c r="H395" s="116">
        <v>6.6521901559727287E-2</v>
      </c>
      <c r="I395" s="86">
        <v>0.2224852899971981</v>
      </c>
      <c r="J395" s="86">
        <v>0.22237321378537406</v>
      </c>
      <c r="K395" s="86">
        <v>0.22227047725786869</v>
      </c>
      <c r="L395" s="86">
        <v>1.1269543289436816</v>
      </c>
      <c r="M395" s="86">
        <v>1.0993835808349677</v>
      </c>
      <c r="N395" s="86">
        <v>1.1413794713738676</v>
      </c>
      <c r="O395" s="117">
        <v>3.606523769496591</v>
      </c>
      <c r="P395" s="117">
        <v>3.4876062389091249</v>
      </c>
      <c r="Q395" s="117">
        <v>3.6707714579247219</v>
      </c>
    </row>
    <row r="396" spans="1:17" x14ac:dyDescent="0.25">
      <c r="A396" t="s">
        <v>498</v>
      </c>
      <c r="B396">
        <v>50</v>
      </c>
      <c r="C396">
        <v>35</v>
      </c>
      <c r="D396">
        <v>6</v>
      </c>
      <c r="E396">
        <v>7</v>
      </c>
      <c r="F396" s="116">
        <v>6.6433482089012189E-2</v>
      </c>
      <c r="G396" s="116">
        <v>6.6476902665540946E-2</v>
      </c>
      <c r="H396" s="116">
        <v>6.6525147750572916E-2</v>
      </c>
      <c r="I396" s="86">
        <v>0.2224243155228561</v>
      </c>
      <c r="J396" s="86">
        <v>0.22232300084428899</v>
      </c>
      <c r="K396" s="86">
        <v>0.22221686165721868</v>
      </c>
      <c r="L396" s="86">
        <v>1.0763767941140996</v>
      </c>
      <c r="M396" s="86">
        <v>1.0495862983958508</v>
      </c>
      <c r="N396" s="86">
        <v>1.0904209383669039</v>
      </c>
      <c r="O396" s="117">
        <v>3.4682860933542394</v>
      </c>
      <c r="P396" s="117">
        <v>3.3564925823181762</v>
      </c>
      <c r="Q396" s="117">
        <v>3.5287757809673139</v>
      </c>
    </row>
    <row r="397" spans="1:17" x14ac:dyDescent="0.25">
      <c r="A397" t="s">
        <v>499</v>
      </c>
      <c r="B397">
        <v>18</v>
      </c>
      <c r="C397">
        <v>67</v>
      </c>
      <c r="D397">
        <v>8</v>
      </c>
      <c r="E397">
        <v>7</v>
      </c>
      <c r="F397" s="116">
        <v>9.2745295898379529E-2</v>
      </c>
      <c r="G397" s="116">
        <v>9.2814150887398347E-2</v>
      </c>
      <c r="H397" s="116">
        <v>9.2883005876417166E-2</v>
      </c>
      <c r="I397" s="86">
        <v>0.19155932807027959</v>
      </c>
      <c r="J397" s="86">
        <v>0.19160206564967056</v>
      </c>
      <c r="K397" s="86">
        <v>0.1916353059891969</v>
      </c>
      <c r="L397" s="86">
        <v>2.097655368908411</v>
      </c>
      <c r="M397" s="86">
        <v>2.0561595536297266</v>
      </c>
      <c r="N397" s="86">
        <v>2.0172351160443998</v>
      </c>
      <c r="O397" s="117">
        <v>10.153824419778003</v>
      </c>
      <c r="P397" s="117">
        <v>9.9814020300350208</v>
      </c>
      <c r="Q397" s="117">
        <v>9.8256021843651684</v>
      </c>
    </row>
    <row r="398" spans="1:17" x14ac:dyDescent="0.25">
      <c r="A398" t="s">
        <v>500</v>
      </c>
      <c r="B398">
        <v>19</v>
      </c>
      <c r="C398">
        <v>66</v>
      </c>
      <c r="D398">
        <v>8</v>
      </c>
      <c r="E398">
        <v>7</v>
      </c>
      <c r="F398" s="116">
        <v>9.2779675948523196E-2</v>
      </c>
      <c r="G398" s="116">
        <v>9.2848724389576059E-2</v>
      </c>
      <c r="H398" s="116">
        <v>9.2917772830628936E-2</v>
      </c>
      <c r="I398" s="86">
        <v>0.19158085215300183</v>
      </c>
      <c r="J398" s="86">
        <v>0.19161894784461719</v>
      </c>
      <c r="K398" s="86">
        <v>0.19164990059405468</v>
      </c>
      <c r="L398" s="86">
        <v>2.0554601840498101</v>
      </c>
      <c r="M398" s="86">
        <v>2.0155168513910882</v>
      </c>
      <c r="N398" s="86">
        <v>2.0763818616888297</v>
      </c>
      <c r="O398" s="117">
        <v>9.5297039250467268</v>
      </c>
      <c r="P398" s="117">
        <v>9.3674853272062766</v>
      </c>
      <c r="Q398" s="117">
        <v>9.6171049655353045</v>
      </c>
    </row>
    <row r="399" spans="1:17" x14ac:dyDescent="0.25">
      <c r="A399" t="s">
        <v>501</v>
      </c>
      <c r="B399">
        <v>20</v>
      </c>
      <c r="C399">
        <v>65</v>
      </c>
      <c r="D399">
        <v>8</v>
      </c>
      <c r="E399">
        <v>7</v>
      </c>
      <c r="F399" s="116">
        <v>9.2813563369351079E-2</v>
      </c>
      <c r="G399" s="116">
        <v>9.288281296639006E-2</v>
      </c>
      <c r="H399" s="116">
        <v>9.2952062563429055E-2</v>
      </c>
      <c r="I399" s="86">
        <v>0.19160169542116889</v>
      </c>
      <c r="J399" s="86">
        <v>0.19163512626111873</v>
      </c>
      <c r="K399" s="86">
        <v>0.19166378126679004</v>
      </c>
      <c r="L399" s="86">
        <v>2.0126296937496271</v>
      </c>
      <c r="M399" s="86">
        <v>1.9742295982329414</v>
      </c>
      <c r="N399" s="86">
        <v>2.03278371440511</v>
      </c>
      <c r="O399" s="117">
        <v>8.9410447137484326</v>
      </c>
      <c r="P399" s="117">
        <v>8.7881129484806877</v>
      </c>
      <c r="Q399" s="117">
        <v>9.0235687421646471</v>
      </c>
    </row>
    <row r="400" spans="1:17" x14ac:dyDescent="0.25">
      <c r="A400" t="s">
        <v>502</v>
      </c>
      <c r="B400">
        <v>21</v>
      </c>
      <c r="C400">
        <v>64</v>
      </c>
      <c r="D400">
        <v>8</v>
      </c>
      <c r="E400">
        <v>7</v>
      </c>
      <c r="F400" s="116">
        <v>9.2847904191616773E-2</v>
      </c>
      <c r="G400" s="116">
        <v>9.291736526946108E-2</v>
      </c>
      <c r="H400" s="116">
        <v>9.2986826347305387E-2</v>
      </c>
      <c r="I400" s="86">
        <v>0.19161916167664669</v>
      </c>
      <c r="J400" s="86">
        <v>0.1916502994011976</v>
      </c>
      <c r="K400" s="86">
        <v>0.19167425149700598</v>
      </c>
      <c r="L400" s="86">
        <v>1.9692407185628742</v>
      </c>
      <c r="M400" s="86">
        <v>2.0293005988023953</v>
      </c>
      <c r="N400" s="86">
        <v>1.9886323353293414</v>
      </c>
      <c r="O400" s="117">
        <v>8.3847377245508987</v>
      </c>
      <c r="P400" s="117">
        <v>8.6305173652694602</v>
      </c>
      <c r="Q400" s="117">
        <v>8.4625796407185625</v>
      </c>
    </row>
    <row r="401" spans="1:17" x14ac:dyDescent="0.25">
      <c r="A401" t="s">
        <v>503</v>
      </c>
      <c r="B401">
        <v>22</v>
      </c>
      <c r="C401">
        <v>63</v>
      </c>
      <c r="D401">
        <v>8</v>
      </c>
      <c r="E401">
        <v>7</v>
      </c>
      <c r="F401" s="116">
        <v>9.2883661135874859E-2</v>
      </c>
      <c r="G401" s="116">
        <v>9.2953346709759591E-2</v>
      </c>
      <c r="H401" s="116">
        <v>9.3023032283644322E-2</v>
      </c>
      <c r="I401" s="86">
        <v>0.19163532818300874</v>
      </c>
      <c r="J401" s="86">
        <v>0.19166176064206847</v>
      </c>
      <c r="K401" s="86">
        <v>0.19168338719948097</v>
      </c>
      <c r="L401" s="86">
        <v>1.925482092008987</v>
      </c>
      <c r="M401" s="86">
        <v>1.9836335019403828</v>
      </c>
      <c r="N401" s="86">
        <v>1.9442299143348032</v>
      </c>
      <c r="O401" s="117">
        <v>7.8713916689694949</v>
      </c>
      <c r="P401" s="117">
        <v>8.1024834496762033</v>
      </c>
      <c r="Q401" s="117">
        <v>7.9444966418762242</v>
      </c>
    </row>
    <row r="402" spans="1:17" x14ac:dyDescent="0.25">
      <c r="A402" t="s">
        <v>504</v>
      </c>
      <c r="B402">
        <v>23</v>
      </c>
      <c r="C402">
        <v>62</v>
      </c>
      <c r="D402">
        <v>8</v>
      </c>
      <c r="E402">
        <v>7</v>
      </c>
      <c r="F402" s="116">
        <v>9.2918454935622313E-2</v>
      </c>
      <c r="G402" s="116">
        <v>9.2988378261079224E-2</v>
      </c>
      <c r="H402" s="116">
        <v>9.3058301586536149E-2</v>
      </c>
      <c r="I402" s="86">
        <v>0.19165019048078313</v>
      </c>
      <c r="J402" s="86">
        <v>0.19167430197232002</v>
      </c>
      <c r="K402" s="86">
        <v>0.19169118001639582</v>
      </c>
      <c r="L402" s="86">
        <v>1.9773906543858804</v>
      </c>
      <c r="M402" s="86">
        <v>1.9369894391667069</v>
      </c>
      <c r="N402" s="86">
        <v>1.8990934079182138</v>
      </c>
      <c r="O402" s="117">
        <v>7.7682620436900223</v>
      </c>
      <c r="P402" s="117">
        <v>7.6039615180595073</v>
      </c>
      <c r="Q402" s="117">
        <v>7.4554974200704054</v>
      </c>
    </row>
    <row r="403" spans="1:17" x14ac:dyDescent="0.25">
      <c r="A403" t="s">
        <v>505</v>
      </c>
      <c r="B403">
        <v>24</v>
      </c>
      <c r="C403">
        <v>61</v>
      </c>
      <c r="D403">
        <v>8</v>
      </c>
      <c r="E403">
        <v>7</v>
      </c>
      <c r="F403" s="116">
        <v>9.2951952278969588E-2</v>
      </c>
      <c r="G403" s="116">
        <v>9.3022130264861405E-2</v>
      </c>
      <c r="H403" s="116">
        <v>9.3092308250753208E-2</v>
      </c>
      <c r="I403" s="86">
        <v>0.19166333926216317</v>
      </c>
      <c r="J403" s="86">
        <v>0.19168269870654711</v>
      </c>
      <c r="K403" s="86">
        <v>0.1916947983592871</v>
      </c>
      <c r="L403" s="86">
        <v>1.9289338995970815</v>
      </c>
      <c r="M403" s="86">
        <v>1.8900189964548018</v>
      </c>
      <c r="N403" s="86">
        <v>1.9493193945333769</v>
      </c>
      <c r="O403" s="117">
        <v>7.2947451208150325</v>
      </c>
      <c r="P403" s="117">
        <v>7.1397122702578439</v>
      </c>
      <c r="Q403" s="117">
        <v>7.3782738635401168</v>
      </c>
    </row>
    <row r="404" spans="1:17" x14ac:dyDescent="0.25">
      <c r="A404" t="s">
        <v>506</v>
      </c>
      <c r="B404">
        <v>25</v>
      </c>
      <c r="C404">
        <v>60</v>
      </c>
      <c r="D404">
        <v>8</v>
      </c>
      <c r="E404">
        <v>7</v>
      </c>
      <c r="F404" s="116">
        <v>9.205859488873773E-2</v>
      </c>
      <c r="G404" s="116">
        <v>9.2129044796424059E-2</v>
      </c>
      <c r="H404" s="116">
        <v>9.2197065396948788E-2</v>
      </c>
      <c r="I404" s="86">
        <v>0.19167476435720532</v>
      </c>
      <c r="J404" s="86">
        <v>0.19168934020017492</v>
      </c>
      <c r="K404" s="86">
        <v>0.19169662812165969</v>
      </c>
      <c r="L404" s="86">
        <v>1.9344913030803614</v>
      </c>
      <c r="M404" s="86">
        <v>1.8967665921679138</v>
      </c>
      <c r="N404" s="86">
        <v>1.9542901564473811</v>
      </c>
      <c r="O404" s="117">
        <v>6.8463317461859878</v>
      </c>
      <c r="P404" s="117">
        <v>6.7006534836264695</v>
      </c>
      <c r="Q404" s="117">
        <v>6.9249392673209602</v>
      </c>
    </row>
    <row r="405" spans="1:17" x14ac:dyDescent="0.25">
      <c r="A405" t="s">
        <v>507</v>
      </c>
      <c r="B405">
        <v>26</v>
      </c>
      <c r="C405">
        <v>59</v>
      </c>
      <c r="D405">
        <v>8</v>
      </c>
      <c r="E405">
        <v>7</v>
      </c>
      <c r="F405" s="116">
        <v>9.089622871639752E-2</v>
      </c>
      <c r="G405" s="116">
        <v>9.0964531394838274E-2</v>
      </c>
      <c r="H405" s="116">
        <v>9.1032834073279015E-2</v>
      </c>
      <c r="I405" s="86">
        <v>0.19483826901497781</v>
      </c>
      <c r="J405" s="86">
        <v>0.19484558715909644</v>
      </c>
      <c r="K405" s="86">
        <v>0.19484558715909644</v>
      </c>
      <c r="L405" s="86">
        <v>1.9498024101087965</v>
      </c>
      <c r="M405" s="86">
        <v>2.0097380104405524</v>
      </c>
      <c r="N405" s="86">
        <v>1.9691613406840025</v>
      </c>
      <c r="O405" s="117">
        <v>6.4201492901400208</v>
      </c>
      <c r="P405" s="117">
        <v>6.6373396106747329</v>
      </c>
      <c r="Q405" s="117">
        <v>6.4888983753720053</v>
      </c>
    </row>
    <row r="406" spans="1:17" x14ac:dyDescent="0.25">
      <c r="A406" t="s">
        <v>508</v>
      </c>
      <c r="B406">
        <v>27</v>
      </c>
      <c r="C406">
        <v>58</v>
      </c>
      <c r="D406">
        <v>8</v>
      </c>
      <c r="E406">
        <v>7</v>
      </c>
      <c r="F406" s="116">
        <v>9.0929360742900547E-2</v>
      </c>
      <c r="G406" s="116">
        <v>9.1000416533947512E-2</v>
      </c>
      <c r="H406" s="116">
        <v>9.1066571925611933E-2</v>
      </c>
      <c r="I406" s="86">
        <v>0.19484232964986647</v>
      </c>
      <c r="J406" s="86">
        <v>0.194847230049249</v>
      </c>
      <c r="K406" s="86">
        <v>0.19483742925048392</v>
      </c>
      <c r="L406" s="86">
        <v>1.8925415921397595</v>
      </c>
      <c r="M406" s="86">
        <v>1.950246245068973</v>
      </c>
      <c r="N406" s="86">
        <v>1.9111508587949917</v>
      </c>
      <c r="O406" s="117">
        <v>6.0343003454781563</v>
      </c>
      <c r="P406" s="117">
        <v>6.2391590914659547</v>
      </c>
      <c r="Q406" s="117">
        <v>6.0990689241173159</v>
      </c>
    </row>
    <row r="407" spans="1:17" x14ac:dyDescent="0.25">
      <c r="A407" t="s">
        <v>509</v>
      </c>
      <c r="B407">
        <v>28</v>
      </c>
      <c r="C407">
        <v>57</v>
      </c>
      <c r="D407">
        <v>8</v>
      </c>
      <c r="E407">
        <v>7</v>
      </c>
      <c r="F407" s="116">
        <v>9.0965264272174495E-2</v>
      </c>
      <c r="G407" s="116">
        <v>9.1034194136038013E-2</v>
      </c>
      <c r="H407" s="116">
        <v>9.1098200438196997E-2</v>
      </c>
      <c r="I407" s="86">
        <v>0.19484749267620197</v>
      </c>
      <c r="J407" s="86">
        <v>0.19484503089534969</v>
      </c>
      <c r="K407" s="86">
        <v>0.1948277984293838</v>
      </c>
      <c r="L407" s="86">
        <v>1.9367002289456192</v>
      </c>
      <c r="M407" s="86">
        <v>1.8966150513281308</v>
      </c>
      <c r="N407" s="86">
        <v>1.8589941163437631</v>
      </c>
      <c r="O407" s="117">
        <v>6.0151990349819062</v>
      </c>
      <c r="P407" s="117">
        <v>5.8688953989315875</v>
      </c>
      <c r="Q407" s="117">
        <v>5.7368356268924936</v>
      </c>
    </row>
    <row r="408" spans="1:17" x14ac:dyDescent="0.25">
      <c r="A408" t="s">
        <v>510</v>
      </c>
      <c r="B408">
        <v>29</v>
      </c>
      <c r="C408">
        <v>56</v>
      </c>
      <c r="D408">
        <v>8</v>
      </c>
      <c r="E408">
        <v>7</v>
      </c>
      <c r="F408" s="116">
        <v>9.0999962886444893E-2</v>
      </c>
      <c r="G408" s="116">
        <v>9.1066767285638298E-2</v>
      </c>
      <c r="H408" s="116">
        <v>9.1131097447824522E-2</v>
      </c>
      <c r="I408" s="86">
        <v>0.19484616431407964</v>
      </c>
      <c r="J408" s="86">
        <v>0.19483874160305817</v>
      </c>
      <c r="K408" s="86">
        <v>0.19481399923298653</v>
      </c>
      <c r="L408" s="86">
        <v>1.8816325015773261</v>
      </c>
      <c r="M408" s="86">
        <v>1.8429997649474843</v>
      </c>
      <c r="N408" s="86">
        <v>1.901859389110883</v>
      </c>
      <c r="O408" s="117">
        <v>5.6570855962292628</v>
      </c>
      <c r="P408" s="117">
        <v>5.5190305939405935</v>
      </c>
      <c r="Q408" s="117">
        <v>5.7315279650637736</v>
      </c>
    </row>
    <row r="409" spans="1:17" x14ac:dyDescent="0.25">
      <c r="A409" t="s">
        <v>511</v>
      </c>
      <c r="B409">
        <v>30</v>
      </c>
      <c r="C409">
        <v>55</v>
      </c>
      <c r="D409">
        <v>8</v>
      </c>
      <c r="E409">
        <v>7</v>
      </c>
      <c r="F409" s="116">
        <v>9.1033470565554303E-2</v>
      </c>
      <c r="G409" s="116">
        <v>9.1098147986915262E-2</v>
      </c>
      <c r="H409" s="116">
        <v>9.1157850222017681E-2</v>
      </c>
      <c r="I409" s="86">
        <v>0.19484570703615717</v>
      </c>
      <c r="J409" s="86">
        <v>0.1948282938842523</v>
      </c>
      <c r="K409" s="86">
        <v>0.19479346758044255</v>
      </c>
      <c r="L409" s="86">
        <v>1.82663465963507</v>
      </c>
      <c r="M409" s="86">
        <v>1.7894501175387754</v>
      </c>
      <c r="N409" s="86">
        <v>1.8461448525479172</v>
      </c>
      <c r="O409" s="117">
        <v>5.3175860396273587</v>
      </c>
      <c r="P409" s="117">
        <v>5.1878680083085609</v>
      </c>
      <c r="Q409" s="117">
        <v>5.3876341745544103</v>
      </c>
    </row>
    <row r="410" spans="1:17" x14ac:dyDescent="0.25">
      <c r="A410" t="s">
        <v>512</v>
      </c>
      <c r="B410">
        <v>31</v>
      </c>
      <c r="C410">
        <v>54</v>
      </c>
      <c r="D410">
        <v>8</v>
      </c>
      <c r="E410">
        <v>7</v>
      </c>
      <c r="F410" s="116">
        <v>9.1065575821261471E-2</v>
      </c>
      <c r="G410" s="116">
        <v>9.1130626235332385E-2</v>
      </c>
      <c r="H410" s="116">
        <v>9.1185668893392385E-2</v>
      </c>
      <c r="I410" s="86">
        <v>0.19483849983737397</v>
      </c>
      <c r="J410" s="86">
        <v>0.1948134804473467</v>
      </c>
      <c r="K410" s="86">
        <v>0.19476344166729215</v>
      </c>
      <c r="L410" s="86">
        <v>1.7717481047812054</v>
      </c>
      <c r="M410" s="86">
        <v>1.8299457079236408</v>
      </c>
      <c r="N410" s="86">
        <v>1.7905451725086943</v>
      </c>
      <c r="O410" s="117">
        <v>5.0021216442743128</v>
      </c>
      <c r="P410" s="117">
        <v>5.2108383997598136</v>
      </c>
      <c r="Q410" s="117">
        <v>5.0681878455803249</v>
      </c>
    </row>
    <row r="411" spans="1:17" x14ac:dyDescent="0.25">
      <c r="A411" t="s">
        <v>513</v>
      </c>
      <c r="B411">
        <v>32</v>
      </c>
      <c r="C411">
        <v>53</v>
      </c>
      <c r="D411">
        <v>8</v>
      </c>
      <c r="E411">
        <v>7</v>
      </c>
      <c r="F411" s="116">
        <v>9.109880427942102E-2</v>
      </c>
      <c r="G411" s="116">
        <v>9.115921963499056E-2</v>
      </c>
      <c r="H411" s="116">
        <v>9.1207048458149781E-2</v>
      </c>
      <c r="I411" s="86">
        <v>0.19482945248584016</v>
      </c>
      <c r="J411" s="86">
        <v>0.19479421019509124</v>
      </c>
      <c r="K411" s="86">
        <v>0.19472624292007551</v>
      </c>
      <c r="L411" s="86">
        <v>1.7029125235997482</v>
      </c>
      <c r="M411" s="86">
        <v>1.7592850849590937</v>
      </c>
      <c r="N411" s="86">
        <v>1.7210925110132158</v>
      </c>
      <c r="O411" s="117">
        <v>4.7029981120201381</v>
      </c>
      <c r="P411" s="117">
        <v>4.8998162366268092</v>
      </c>
      <c r="Q411" s="117">
        <v>4.7652259282567648</v>
      </c>
    </row>
    <row r="412" spans="1:17" x14ac:dyDescent="0.25">
      <c r="A412" t="s">
        <v>514</v>
      </c>
      <c r="B412">
        <v>33</v>
      </c>
      <c r="C412">
        <v>52</v>
      </c>
      <c r="D412">
        <v>8</v>
      </c>
      <c r="E412">
        <v>7</v>
      </c>
      <c r="F412" s="116">
        <v>9.1129073126235235E-2</v>
      </c>
      <c r="G412" s="116">
        <v>9.1184817311103228E-2</v>
      </c>
      <c r="H412" s="116">
        <v>9.1227892363046667E-2</v>
      </c>
      <c r="I412" s="86">
        <v>0.19481325698069224</v>
      </c>
      <c r="J412" s="86">
        <v>0.19476258044899408</v>
      </c>
      <c r="K412" s="86">
        <v>0.19467896417169209</v>
      </c>
      <c r="L412" s="86">
        <v>1.7161860842243957</v>
      </c>
      <c r="M412" s="86">
        <v>1.6769979222622005</v>
      </c>
      <c r="N412" s="86">
        <v>1.640221963208838</v>
      </c>
      <c r="O412" s="117">
        <v>4.7440328383925401</v>
      </c>
      <c r="P412" s="117">
        <v>4.6039350326863628</v>
      </c>
      <c r="Q412" s="117">
        <v>4.4774793493133327</v>
      </c>
    </row>
    <row r="413" spans="1:17" x14ac:dyDescent="0.25">
      <c r="A413" t="s">
        <v>515</v>
      </c>
      <c r="B413">
        <v>34</v>
      </c>
      <c r="C413">
        <v>51</v>
      </c>
      <c r="D413">
        <v>8</v>
      </c>
      <c r="E413">
        <v>7</v>
      </c>
      <c r="F413" s="116">
        <v>9.0277476558014921E-2</v>
      </c>
      <c r="G413" s="116">
        <v>9.0325955221024434E-2</v>
      </c>
      <c r="H413" s="116">
        <v>9.036167634113669E-2</v>
      </c>
      <c r="I413" s="86">
        <v>0.19479237098934746</v>
      </c>
      <c r="J413" s="86">
        <v>0.19472603176628181</v>
      </c>
      <c r="K413" s="86">
        <v>0.19462141991452447</v>
      </c>
      <c r="L413" s="86">
        <v>1.6682400969573261</v>
      </c>
      <c r="M413" s="86">
        <v>1.6302455827007718</v>
      </c>
      <c r="N413" s="86">
        <v>1.6881291063341199</v>
      </c>
      <c r="O413" s="117">
        <v>4.4556764687121264</v>
      </c>
      <c r="P413" s="117">
        <v>4.3235057727881614</v>
      </c>
      <c r="Q413" s="117">
        <v>4.5269452063532567</v>
      </c>
    </row>
    <row r="414" spans="1:17" x14ac:dyDescent="0.25">
      <c r="A414" t="s">
        <v>516</v>
      </c>
      <c r="B414">
        <v>35</v>
      </c>
      <c r="C414">
        <v>50</v>
      </c>
      <c r="D414">
        <v>8</v>
      </c>
      <c r="E414">
        <v>7</v>
      </c>
      <c r="F414" s="116">
        <v>8.7709016130068762E-2</v>
      </c>
      <c r="G414" s="116">
        <v>8.7750144592249849E-2</v>
      </c>
      <c r="H414" s="116">
        <v>8.7778420409999364E-2</v>
      </c>
      <c r="I414" s="86">
        <v>0.19869160079686396</v>
      </c>
      <c r="J414" s="86">
        <v>0.19859906175695649</v>
      </c>
      <c r="K414" s="86">
        <v>0.19846796478375425</v>
      </c>
      <c r="L414" s="86">
        <v>1.6828892744682218</v>
      </c>
      <c r="M414" s="86">
        <v>1.6462926547137073</v>
      </c>
      <c r="N414" s="86">
        <v>1.7020782726045884</v>
      </c>
      <c r="O414" s="117">
        <v>4.1735312640575799</v>
      </c>
      <c r="P414" s="117">
        <v>4.0556905083220869</v>
      </c>
      <c r="Q414" s="117">
        <v>4.2372212582738902</v>
      </c>
    </row>
    <row r="415" spans="1:17" x14ac:dyDescent="0.25">
      <c r="A415" t="s">
        <v>517</v>
      </c>
      <c r="B415">
        <v>36</v>
      </c>
      <c r="C415">
        <v>49</v>
      </c>
      <c r="D415">
        <v>8</v>
      </c>
      <c r="E415">
        <v>7</v>
      </c>
      <c r="F415" s="116">
        <v>8.7731889314954917E-2</v>
      </c>
      <c r="G415" s="116">
        <v>8.7765571561819883E-2</v>
      </c>
      <c r="H415" s="116">
        <v>8.7786299098352158E-2</v>
      </c>
      <c r="I415" s="86">
        <v>0.19865011918333506</v>
      </c>
      <c r="J415" s="86">
        <v>0.19853870867447404</v>
      </c>
      <c r="K415" s="86">
        <v>0.19839102497668151</v>
      </c>
      <c r="L415" s="86">
        <v>1.6253990050782465</v>
      </c>
      <c r="M415" s="86">
        <v>1.6826484609804124</v>
      </c>
      <c r="N415" s="86">
        <v>1.6438983314333091</v>
      </c>
      <c r="O415" s="117">
        <v>4.0119986527101252</v>
      </c>
      <c r="P415" s="117">
        <v>4.2019043424189038</v>
      </c>
      <c r="Q415" s="117">
        <v>4.0720748264068813</v>
      </c>
    </row>
    <row r="416" spans="1:17" x14ac:dyDescent="0.25">
      <c r="A416" t="s">
        <v>518</v>
      </c>
      <c r="B416">
        <v>37</v>
      </c>
      <c r="C416">
        <v>48</v>
      </c>
      <c r="D416">
        <v>8</v>
      </c>
      <c r="E416">
        <v>7</v>
      </c>
      <c r="F416" s="116">
        <v>8.775083612040134E-2</v>
      </c>
      <c r="G416" s="116">
        <v>8.7776964882943148E-2</v>
      </c>
      <c r="H416" s="116">
        <v>8.7792642140468224E-2</v>
      </c>
      <c r="I416" s="86">
        <v>0.19859949832775919</v>
      </c>
      <c r="J416" s="86">
        <v>0.19846885451505017</v>
      </c>
      <c r="K416" s="86">
        <v>0.19830685618729096</v>
      </c>
      <c r="L416" s="86">
        <v>1.5685723244147156</v>
      </c>
      <c r="M416" s="86">
        <v>1.6237641095317725</v>
      </c>
      <c r="N416" s="86">
        <v>1.5863790760869565</v>
      </c>
      <c r="O416" s="117">
        <v>3.8545568561872909</v>
      </c>
      <c r="P416" s="117">
        <v>4.0336669105351168</v>
      </c>
      <c r="Q416" s="117">
        <v>3.9111517558528428</v>
      </c>
    </row>
    <row r="417" spans="1:17" x14ac:dyDescent="0.25">
      <c r="A417" t="s">
        <v>519</v>
      </c>
      <c r="B417">
        <v>38</v>
      </c>
      <c r="C417">
        <v>47</v>
      </c>
      <c r="D417">
        <v>8</v>
      </c>
      <c r="E417">
        <v>7</v>
      </c>
      <c r="F417" s="116">
        <v>8.7766939098339047E-2</v>
      </c>
      <c r="G417" s="116">
        <v>8.7785394147113102E-2</v>
      </c>
      <c r="H417" s="116">
        <v>8.7795939889269703E-2</v>
      </c>
      <c r="I417" s="86">
        <v>0.19853941471131031</v>
      </c>
      <c r="J417" s="86">
        <v>0.19839177432111785</v>
      </c>
      <c r="K417" s="86">
        <v>0.19821776957553389</v>
      </c>
      <c r="L417" s="86">
        <v>1.608552596889006</v>
      </c>
      <c r="M417" s="86">
        <v>1.5702003691009754</v>
      </c>
      <c r="N417" s="86">
        <v>1.5341787503295545</v>
      </c>
      <c r="O417" s="117">
        <v>4.0025257052465069</v>
      </c>
      <c r="P417" s="117">
        <v>3.8744371210123911</v>
      </c>
      <c r="Q417" s="117">
        <v>3.7589533350909572</v>
      </c>
    </row>
    <row r="418" spans="1:17" x14ac:dyDescent="0.25">
      <c r="A418" t="s">
        <v>520</v>
      </c>
      <c r="B418">
        <v>39</v>
      </c>
      <c r="C418">
        <v>46</v>
      </c>
      <c r="D418">
        <v>8</v>
      </c>
      <c r="E418">
        <v>7</v>
      </c>
      <c r="F418" s="116">
        <v>8.7776831345826228E-2</v>
      </c>
      <c r="G418" s="116">
        <v>8.7792802385008514E-2</v>
      </c>
      <c r="H418" s="116">
        <v>8.7800787904599664E-2</v>
      </c>
      <c r="I418" s="86">
        <v>0.19846944207836456</v>
      </c>
      <c r="J418" s="86">
        <v>0.19830706984667804</v>
      </c>
      <c r="K418" s="86">
        <v>0.1981313884156729</v>
      </c>
      <c r="L418" s="86">
        <v>1.5494117333901192</v>
      </c>
      <c r="M418" s="86">
        <v>1.5123988500851788</v>
      </c>
      <c r="N418" s="86">
        <v>1.5687792802385008</v>
      </c>
      <c r="O418" s="117">
        <v>3.8446044505962522</v>
      </c>
      <c r="P418" s="117">
        <v>3.723743611584327</v>
      </c>
      <c r="Q418" s="117">
        <v>3.9098301746166952</v>
      </c>
    </row>
    <row r="419" spans="1:17" x14ac:dyDescent="0.25">
      <c r="A419" t="s">
        <v>521</v>
      </c>
      <c r="B419">
        <v>40</v>
      </c>
      <c r="C419">
        <v>45</v>
      </c>
      <c r="D419">
        <v>8</v>
      </c>
      <c r="E419">
        <v>7</v>
      </c>
      <c r="F419" s="116">
        <v>8.7786906186551203E-2</v>
      </c>
      <c r="G419" s="116">
        <v>8.7797663067593554E-2</v>
      </c>
      <c r="H419" s="116">
        <v>8.7808419948635891E-2</v>
      </c>
      <c r="I419" s="86">
        <v>0.19839184628416989</v>
      </c>
      <c r="J419" s="86">
        <v>0.19821973618749245</v>
      </c>
      <c r="K419" s="86">
        <v>0.19804493687055438</v>
      </c>
      <c r="L419" s="86">
        <v>1.4907746298960616</v>
      </c>
      <c r="M419" s="86">
        <v>1.4551021231393957</v>
      </c>
      <c r="N419" s="86">
        <v>1.5094808460286939</v>
      </c>
      <c r="O419" s="117">
        <v>3.6950639362116955</v>
      </c>
      <c r="P419" s="117">
        <v>3.5811512551935567</v>
      </c>
      <c r="Q419" s="117">
        <v>3.756633634077799</v>
      </c>
    </row>
    <row r="420" spans="1:17" x14ac:dyDescent="0.25">
      <c r="A420" t="s">
        <v>522</v>
      </c>
      <c r="B420">
        <v>41</v>
      </c>
      <c r="C420">
        <v>44</v>
      </c>
      <c r="D420">
        <v>8</v>
      </c>
      <c r="E420">
        <v>7</v>
      </c>
      <c r="F420" s="116">
        <v>8.7792610315108349E-2</v>
      </c>
      <c r="G420" s="116">
        <v>8.7800766700198471E-2</v>
      </c>
      <c r="H420" s="116">
        <v>8.7817079470378728E-2</v>
      </c>
      <c r="I420" s="86">
        <v>0.19830619069628341</v>
      </c>
      <c r="J420" s="86">
        <v>0.19812946901933062</v>
      </c>
      <c r="K420" s="86">
        <v>0.19796362252249802</v>
      </c>
      <c r="L420" s="86">
        <v>1.4325657268698513</v>
      </c>
      <c r="M420" s="86">
        <v>1.4884206519670482</v>
      </c>
      <c r="N420" s="86">
        <v>1.4506130882792747</v>
      </c>
      <c r="O420" s="117">
        <v>3.5575242652456431</v>
      </c>
      <c r="P420" s="117">
        <v>3.7405154835376959</v>
      </c>
      <c r="Q420" s="117">
        <v>3.6154128490253119</v>
      </c>
    </row>
    <row r="421" spans="1:17" x14ac:dyDescent="0.25">
      <c r="A421" t="s">
        <v>523</v>
      </c>
      <c r="B421">
        <v>42</v>
      </c>
      <c r="C421">
        <v>43</v>
      </c>
      <c r="D421">
        <v>8</v>
      </c>
      <c r="E421">
        <v>7</v>
      </c>
      <c r="F421" s="116">
        <v>8.7797430748493929E-2</v>
      </c>
      <c r="G421" s="116">
        <v>8.7808433966935329E-2</v>
      </c>
      <c r="H421" s="116">
        <v>8.7827689599207767E-2</v>
      </c>
      <c r="I421" s="86">
        <v>0.19822022941710452</v>
      </c>
      <c r="J421" s="86">
        <v>0.19804417792204221</v>
      </c>
      <c r="K421" s="86">
        <v>0.19789013286386267</v>
      </c>
      <c r="L421" s="86">
        <v>1.378997606799989</v>
      </c>
      <c r="M421" s="86">
        <v>1.4328913707259374</v>
      </c>
      <c r="N421" s="86">
        <v>1.3963854427420019</v>
      </c>
      <c r="O421" s="117">
        <v>3.4234726157401041</v>
      </c>
      <c r="P421" s="117">
        <v>3.5960305889472672</v>
      </c>
      <c r="Q421" s="117">
        <v>3.4779990647264323</v>
      </c>
    </row>
    <row r="422" spans="1:17" x14ac:dyDescent="0.25">
      <c r="A422" t="s">
        <v>524</v>
      </c>
      <c r="B422">
        <v>43</v>
      </c>
      <c r="C422">
        <v>42</v>
      </c>
      <c r="D422">
        <v>8</v>
      </c>
      <c r="E422">
        <v>7</v>
      </c>
      <c r="F422" s="116">
        <v>8.7802228412256267E-2</v>
      </c>
      <c r="G422" s="116">
        <v>8.7816155988857933E-2</v>
      </c>
      <c r="H422" s="116">
        <v>8.7844011142061279E-2</v>
      </c>
      <c r="I422" s="86">
        <v>0.19813091922005571</v>
      </c>
      <c r="J422" s="86">
        <v>0.19796378830083566</v>
      </c>
      <c r="K422" s="86">
        <v>0.1978217270194986</v>
      </c>
      <c r="L422" s="86">
        <v>1.4110640668523677</v>
      </c>
      <c r="M422" s="86">
        <v>1.3734261838440112</v>
      </c>
      <c r="N422" s="86">
        <v>1.3380779944289694</v>
      </c>
      <c r="O422" s="117">
        <v>3.5866128133704733</v>
      </c>
      <c r="P422" s="117">
        <v>3.4632367688022283</v>
      </c>
      <c r="Q422" s="117">
        <v>3.3519972144846797</v>
      </c>
    </row>
    <row r="423" spans="1:17" x14ac:dyDescent="0.25">
      <c r="A423" t="s">
        <v>525</v>
      </c>
      <c r="B423">
        <v>44</v>
      </c>
      <c r="C423">
        <v>41</v>
      </c>
      <c r="D423">
        <v>8</v>
      </c>
      <c r="E423">
        <v>7</v>
      </c>
      <c r="F423" s="116">
        <v>8.6973461321287401E-2</v>
      </c>
      <c r="G423" s="116">
        <v>8.6996047430830045E-2</v>
      </c>
      <c r="H423" s="116">
        <v>8.7029926595143983E-2</v>
      </c>
      <c r="I423" s="86">
        <v>0.1980463015245624</v>
      </c>
      <c r="J423" s="86">
        <v>0.19788819875776398</v>
      </c>
      <c r="K423" s="86">
        <v>0.19776397515527949</v>
      </c>
      <c r="L423" s="86">
        <v>1.3707029926595145</v>
      </c>
      <c r="M423" s="86">
        <v>1.3342631281761717</v>
      </c>
      <c r="N423" s="86">
        <v>1.3897656691134952</v>
      </c>
      <c r="O423" s="117">
        <v>3.4530801806888762</v>
      </c>
      <c r="P423" s="117">
        <v>3.3370186335403726</v>
      </c>
      <c r="Q423" s="117">
        <v>3.5157171089779786</v>
      </c>
    </row>
    <row r="424" spans="1:17" x14ac:dyDescent="0.25">
      <c r="A424" t="s">
        <v>526</v>
      </c>
      <c r="B424">
        <v>45</v>
      </c>
      <c r="C424">
        <v>40</v>
      </c>
      <c r="D424">
        <v>8</v>
      </c>
      <c r="E424">
        <v>7</v>
      </c>
      <c r="F424" s="116">
        <v>8.4710128322639786E-2</v>
      </c>
      <c r="G424" s="116">
        <v>8.4735907424381307E-2</v>
      </c>
      <c r="H424" s="116">
        <v>8.4778872593950505E-2</v>
      </c>
      <c r="I424" s="86">
        <v>0.20414184234647112</v>
      </c>
      <c r="J424" s="86">
        <v>0.20398716773602199</v>
      </c>
      <c r="K424" s="86">
        <v>0.20386400091659029</v>
      </c>
      <c r="L424" s="86">
        <v>1.3719036434463794</v>
      </c>
      <c r="M424" s="86">
        <v>1.3374026122823097</v>
      </c>
      <c r="N424" s="86">
        <v>1.3899862511457379</v>
      </c>
      <c r="O424" s="117">
        <v>3.3237511457378552</v>
      </c>
      <c r="P424" s="117">
        <v>3.217936526122823</v>
      </c>
      <c r="Q424" s="117">
        <v>3.3810036663611367</v>
      </c>
    </row>
    <row r="425" spans="1:17" x14ac:dyDescent="0.25">
      <c r="A425" t="s">
        <v>527</v>
      </c>
      <c r="B425">
        <v>46</v>
      </c>
      <c r="C425">
        <v>39</v>
      </c>
      <c r="D425">
        <v>8</v>
      </c>
      <c r="E425">
        <v>7</v>
      </c>
      <c r="F425" s="116">
        <v>8.4722686875445458E-2</v>
      </c>
      <c r="G425" s="116">
        <v>8.475468734090677E-2</v>
      </c>
      <c r="H425" s="116">
        <v>8.4801233472486873E-2</v>
      </c>
      <c r="I425" s="86">
        <v>0.20406114998036334</v>
      </c>
      <c r="J425" s="86">
        <v>0.20392151158562305</v>
      </c>
      <c r="K425" s="86">
        <v>0.20381096452312034</v>
      </c>
      <c r="L425" s="86">
        <v>1.2907329561157252</v>
      </c>
      <c r="M425" s="86">
        <v>1.3447497418144263</v>
      </c>
      <c r="N425" s="86">
        <v>1.3081906645914849</v>
      </c>
      <c r="O425" s="117">
        <v>3.1774978545142476</v>
      </c>
      <c r="P425" s="117">
        <v>3.3483570670118836</v>
      </c>
      <c r="Q425" s="117">
        <v>3.2315059128132773</v>
      </c>
    </row>
    <row r="426" spans="1:17" x14ac:dyDescent="0.25">
      <c r="A426" t="s">
        <v>528</v>
      </c>
      <c r="B426">
        <v>47</v>
      </c>
      <c r="C426">
        <v>38</v>
      </c>
      <c r="D426">
        <v>8</v>
      </c>
      <c r="E426">
        <v>7</v>
      </c>
      <c r="F426" s="116">
        <v>8.4737340274491244E-2</v>
      </c>
      <c r="G426" s="116">
        <v>8.4778750591575955E-2</v>
      </c>
      <c r="H426" s="116">
        <v>8.4829034548035961E-2</v>
      </c>
      <c r="I426" s="86">
        <v>0.20398722195929958</v>
      </c>
      <c r="J426" s="86">
        <v>0.20386299100804545</v>
      </c>
      <c r="K426" s="86">
        <v>0.20376242309512541</v>
      </c>
      <c r="L426" s="86">
        <v>1.2131743965925226</v>
      </c>
      <c r="M426" s="86">
        <v>1.2653247752011358</v>
      </c>
      <c r="N426" s="86">
        <v>1.2300017747278751</v>
      </c>
      <c r="O426" s="117">
        <v>3.0424100804543301</v>
      </c>
      <c r="P426" s="117">
        <v>3.2035672030288689</v>
      </c>
      <c r="Q426" s="117">
        <v>3.0932944865120682</v>
      </c>
    </row>
    <row r="427" spans="1:17" x14ac:dyDescent="0.25">
      <c r="A427" t="s">
        <v>529</v>
      </c>
      <c r="B427">
        <v>48</v>
      </c>
      <c r="C427">
        <v>37</v>
      </c>
      <c r="D427">
        <v>8</v>
      </c>
      <c r="E427">
        <v>7</v>
      </c>
      <c r="F427" s="116">
        <v>8.4756786053023808E-2</v>
      </c>
      <c r="G427" s="116">
        <v>8.4801951131385209E-2</v>
      </c>
      <c r="H427" s="116">
        <v>8.4856149225418911E-2</v>
      </c>
      <c r="I427" s="86">
        <v>0.20392333980699456</v>
      </c>
      <c r="J427" s="86">
        <v>0.20381193261370309</v>
      </c>
      <c r="K427" s="86">
        <v>0.20371558044653207</v>
      </c>
      <c r="L427" s="86">
        <v>1.2179787121930656</v>
      </c>
      <c r="M427" s="86">
        <v>1.1817051322584045</v>
      </c>
      <c r="N427" s="86">
        <v>1.1476205531216597</v>
      </c>
      <c r="O427" s="117">
        <v>3.1813076795688242</v>
      </c>
      <c r="P427" s="117">
        <v>3.0658326182195927</v>
      </c>
      <c r="Q427" s="117">
        <v>2.9618806738629693</v>
      </c>
    </row>
    <row r="428" spans="1:17" x14ac:dyDescent="0.25">
      <c r="A428" t="s">
        <v>530</v>
      </c>
      <c r="B428">
        <v>49</v>
      </c>
      <c r="C428">
        <v>36</v>
      </c>
      <c r="D428">
        <v>8</v>
      </c>
      <c r="E428">
        <v>7</v>
      </c>
      <c r="F428" s="116">
        <v>8.4777438509812342E-2</v>
      </c>
      <c r="G428" s="116">
        <v>8.4829607352738104E-2</v>
      </c>
      <c r="H428" s="116">
        <v>8.4884844951130065E-2</v>
      </c>
      <c r="I428" s="86">
        <v>0.20386356313197182</v>
      </c>
      <c r="J428" s="86">
        <v>0.20376229420158654</v>
      </c>
      <c r="K428" s="86">
        <v>0.2036671627821337</v>
      </c>
      <c r="L428" s="86">
        <v>1.1365995120678809</v>
      </c>
      <c r="M428" s="86">
        <v>1.1014131618921945</v>
      </c>
      <c r="N428" s="86">
        <v>1.1550028385988063</v>
      </c>
      <c r="O428" s="117">
        <v>3.0472741779571293</v>
      </c>
      <c r="P428" s="117">
        <v>2.938308808862566</v>
      </c>
      <c r="Q428" s="117">
        <v>3.1061451828211069</v>
      </c>
    </row>
    <row r="429" spans="1:17" x14ac:dyDescent="0.25">
      <c r="A429" t="s">
        <v>531</v>
      </c>
      <c r="B429">
        <v>50</v>
      </c>
      <c r="C429">
        <v>35</v>
      </c>
      <c r="D429">
        <v>8</v>
      </c>
      <c r="E429">
        <v>7</v>
      </c>
      <c r="F429" s="116">
        <v>8.3707530922185691E-2</v>
      </c>
      <c r="G429" s="116">
        <v>8.3763895412556758E-2</v>
      </c>
      <c r="H429" s="116">
        <v>8.3820259902927824E-2</v>
      </c>
      <c r="I429" s="86">
        <v>0.20381086582119931</v>
      </c>
      <c r="J429" s="86">
        <v>0.20371379364333803</v>
      </c>
      <c r="K429" s="86">
        <v>0.20361672146547674</v>
      </c>
      <c r="L429" s="86">
        <v>1.0898669171755127</v>
      </c>
      <c r="M429" s="86">
        <v>1.0561108501643963</v>
      </c>
      <c r="N429" s="86">
        <v>1.1075591044308752</v>
      </c>
      <c r="O429" s="117">
        <v>2.9156004383904808</v>
      </c>
      <c r="P429" s="117">
        <v>2.8131611085016441</v>
      </c>
      <c r="Q429" s="117">
        <v>2.9710255205886957</v>
      </c>
    </row>
    <row r="430" spans="1:17" x14ac:dyDescent="0.25">
      <c r="A430" t="s">
        <v>532</v>
      </c>
      <c r="B430">
        <v>51</v>
      </c>
      <c r="C430">
        <v>34</v>
      </c>
      <c r="D430">
        <v>8</v>
      </c>
      <c r="E430">
        <v>7</v>
      </c>
      <c r="F430" s="116">
        <v>8.1415957514876194E-2</v>
      </c>
      <c r="G430" s="116">
        <v>8.1470343592040431E-2</v>
      </c>
      <c r="H430" s="116">
        <v>8.1527928850214343E-2</v>
      </c>
      <c r="I430" s="86">
        <v>0.20897690191311025</v>
      </c>
      <c r="J430" s="86">
        <v>0.20887132893979141</v>
      </c>
      <c r="K430" s="86">
        <v>0.20876575596647259</v>
      </c>
      <c r="L430" s="86">
        <v>1.1047891739714633</v>
      </c>
      <c r="M430" s="86">
        <v>1.1565423251647577</v>
      </c>
      <c r="N430" s="86">
        <v>1.1215176914709835</v>
      </c>
      <c r="O430" s="117">
        <v>2.7943054578028024</v>
      </c>
      <c r="P430" s="117">
        <v>2.9586761788982021</v>
      </c>
      <c r="Q430" s="117">
        <v>2.8462345639516284</v>
      </c>
    </row>
    <row r="431" spans="1:17" x14ac:dyDescent="0.25">
      <c r="A431" t="s">
        <v>533</v>
      </c>
      <c r="B431">
        <v>52</v>
      </c>
      <c r="C431">
        <v>33</v>
      </c>
      <c r="D431">
        <v>8</v>
      </c>
      <c r="E431">
        <v>7</v>
      </c>
      <c r="F431" s="116">
        <v>8.1444395359871732E-2</v>
      </c>
      <c r="G431" s="116">
        <v>8.1500024542286359E-2</v>
      </c>
      <c r="H431" s="116">
        <v>8.1552381419853076E-2</v>
      </c>
      <c r="I431" s="86">
        <v>0.20892357532027683</v>
      </c>
      <c r="J431" s="86">
        <v>0.2088188615651434</v>
      </c>
      <c r="K431" s="86">
        <v>0.20870433089546622</v>
      </c>
      <c r="L431" s="86">
        <v>1.0736366759927354</v>
      </c>
      <c r="M431" s="86">
        <v>1.1236407663737953</v>
      </c>
      <c r="N431" s="86">
        <v>1.0897756835026751</v>
      </c>
      <c r="O431" s="117">
        <v>2.6791406927469361</v>
      </c>
      <c r="P431" s="117">
        <v>2.8341923133559122</v>
      </c>
      <c r="Q431" s="117">
        <v>2.7280714671378785</v>
      </c>
    </row>
    <row r="432" spans="1:17" x14ac:dyDescent="0.25">
      <c r="A432" t="s">
        <v>534</v>
      </c>
      <c r="B432">
        <v>53</v>
      </c>
      <c r="C432">
        <v>32</v>
      </c>
      <c r="D432">
        <v>8</v>
      </c>
      <c r="E432">
        <v>7</v>
      </c>
      <c r="F432" s="116">
        <v>8.1470435467386026E-2</v>
      </c>
      <c r="G432" s="116">
        <v>8.1527403113114294E-2</v>
      </c>
      <c r="H432" s="116">
        <v>8.158101972085853E-2</v>
      </c>
      <c r="I432" s="86">
        <v>0.20887354858167317</v>
      </c>
      <c r="J432" s="86">
        <v>0.20876296432820066</v>
      </c>
      <c r="K432" s="86">
        <v>0.2086456779987601</v>
      </c>
      <c r="L432" s="86">
        <v>1.1269674781763652</v>
      </c>
      <c r="M432" s="86">
        <v>1.0921837039022837</v>
      </c>
      <c r="N432" s="86">
        <v>1.0594842752542599</v>
      </c>
      <c r="O432" s="117">
        <v>2.7821222123552771</v>
      </c>
      <c r="P432" s="117">
        <v>2.6708610492099929</v>
      </c>
      <c r="Q432" s="117">
        <v>2.5708057570832565</v>
      </c>
    </row>
    <row r="433" spans="1:17" x14ac:dyDescent="0.25">
      <c r="A433" t="s">
        <v>535</v>
      </c>
      <c r="B433">
        <v>54</v>
      </c>
      <c r="C433">
        <v>31</v>
      </c>
      <c r="D433">
        <v>8</v>
      </c>
      <c r="E433">
        <v>7</v>
      </c>
      <c r="F433" s="116">
        <v>8.150006012609301E-2</v>
      </c>
      <c r="G433" s="116">
        <v>8.1551596777241414E-2</v>
      </c>
      <c r="H433" s="116">
        <v>8.1606569205133053E-2</v>
      </c>
      <c r="I433" s="86">
        <v>0.2088196388998643</v>
      </c>
      <c r="J433" s="86">
        <v>0.2087062582673378</v>
      </c>
      <c r="K433" s="86">
        <v>0.2085825703045816</v>
      </c>
      <c r="L433" s="86">
        <v>1.0960127810894849</v>
      </c>
      <c r="M433" s="86">
        <v>1.062266581917507</v>
      </c>
      <c r="N433" s="86">
        <v>1.1136589304426998</v>
      </c>
      <c r="O433" s="117">
        <v>2.6002817336929445</v>
      </c>
      <c r="P433" s="117">
        <v>2.4952809606431776</v>
      </c>
      <c r="Q433" s="117">
        <v>2.6570613801515179</v>
      </c>
    </row>
    <row r="434" spans="1:17" x14ac:dyDescent="0.25">
      <c r="A434" t="s">
        <v>536</v>
      </c>
      <c r="B434">
        <v>55</v>
      </c>
      <c r="C434">
        <v>30</v>
      </c>
      <c r="D434">
        <v>8</v>
      </c>
      <c r="E434">
        <v>7</v>
      </c>
      <c r="F434" s="116">
        <v>8.1141990548070822E-2</v>
      </c>
      <c r="G434" s="116">
        <v>8.1194893136770821E-2</v>
      </c>
      <c r="H434" s="116">
        <v>8.1251322564717496E-2</v>
      </c>
      <c r="I434" s="86">
        <v>0.20876419552796782</v>
      </c>
      <c r="J434" s="86">
        <v>0.20864428299358115</v>
      </c>
      <c r="K434" s="86">
        <v>0.20852437045919447</v>
      </c>
      <c r="L434" s="86">
        <v>1.0692283275728292</v>
      </c>
      <c r="M434" s="86">
        <v>1.0365909571841716</v>
      </c>
      <c r="N434" s="86">
        <v>1.0863264442406715</v>
      </c>
      <c r="O434" s="117">
        <v>2.4243845665514567</v>
      </c>
      <c r="P434" s="117">
        <v>2.3253932425760033</v>
      </c>
      <c r="Q434" s="117">
        <v>2.4779889962615504</v>
      </c>
    </row>
    <row r="435" spans="1:17" x14ac:dyDescent="0.25">
      <c r="A435" t="s">
        <v>537</v>
      </c>
      <c r="B435">
        <v>18</v>
      </c>
      <c r="C435">
        <v>67</v>
      </c>
      <c r="D435">
        <v>10</v>
      </c>
      <c r="E435">
        <v>7</v>
      </c>
      <c r="F435" s="116">
        <v>9.6713650232286438E-2</v>
      </c>
      <c r="G435" s="116">
        <v>9.6784697909224754E-2</v>
      </c>
      <c r="H435" s="116">
        <v>9.685574558616307E-2</v>
      </c>
      <c r="I435" s="86">
        <v>0.18598505630528397</v>
      </c>
      <c r="J435" s="86">
        <v>0.18602452723691637</v>
      </c>
      <c r="K435" s="86">
        <v>0.18605807752880391</v>
      </c>
      <c r="L435" s="86">
        <v>2.0547264467083215</v>
      </c>
      <c r="M435" s="86">
        <v>2.0114544643597223</v>
      </c>
      <c r="N435" s="86">
        <v>1.9708665053621262</v>
      </c>
      <c r="O435" s="117">
        <v>8.9280227826217384</v>
      </c>
      <c r="P435" s="117">
        <v>8.7627343093179029</v>
      </c>
      <c r="Q435" s="117">
        <v>8.6133980130333008</v>
      </c>
    </row>
    <row r="436" spans="1:17" x14ac:dyDescent="0.25">
      <c r="A436" t="s">
        <v>538</v>
      </c>
      <c r="B436">
        <v>19</v>
      </c>
      <c r="C436">
        <v>66</v>
      </c>
      <c r="D436">
        <v>10</v>
      </c>
      <c r="E436">
        <v>7</v>
      </c>
      <c r="F436" s="116">
        <v>9.6749634662653725E-2</v>
      </c>
      <c r="G436" s="116">
        <v>9.6820823536623704E-2</v>
      </c>
      <c r="H436" s="116">
        <v>9.6892012410593698E-2</v>
      </c>
      <c r="I436" s="86">
        <v>0.18600664033996642</v>
      </c>
      <c r="J436" s="86">
        <v>0.18604223477695142</v>
      </c>
      <c r="K436" s="86">
        <v>0.18607189680777225</v>
      </c>
      <c r="L436" s="86">
        <v>2.0184893325449824</v>
      </c>
      <c r="M436" s="86">
        <v>1.9768379088663766</v>
      </c>
      <c r="N436" s="86">
        <v>2.0403067449480616</v>
      </c>
      <c r="O436" s="117">
        <v>8.3844199194379243</v>
      </c>
      <c r="P436" s="117">
        <v>8.2284154345388636</v>
      </c>
      <c r="Q436" s="117">
        <v>8.4684781598467058</v>
      </c>
    </row>
    <row r="437" spans="1:17" x14ac:dyDescent="0.25">
      <c r="A437" t="s">
        <v>539</v>
      </c>
      <c r="B437">
        <v>20</v>
      </c>
      <c r="C437">
        <v>65</v>
      </c>
      <c r="D437">
        <v>10</v>
      </c>
      <c r="E437">
        <v>7</v>
      </c>
      <c r="F437" s="116">
        <v>9.6785571332892117E-2</v>
      </c>
      <c r="G437" s="116">
        <v>9.6856906206530313E-2</v>
      </c>
      <c r="H437" s="116">
        <v>9.6928241080168509E-2</v>
      </c>
      <c r="I437" s="86">
        <v>0.18602549825427711</v>
      </c>
      <c r="J437" s="86">
        <v>0.18605720264256076</v>
      </c>
      <c r="K437" s="86">
        <v>0.18608494398230896</v>
      </c>
      <c r="L437" s="86">
        <v>1.9814925633394231</v>
      </c>
      <c r="M437" s="86">
        <v>1.9414519024614494</v>
      </c>
      <c r="N437" s="86">
        <v>2.0025105912472112</v>
      </c>
      <c r="O437" s="117">
        <v>7.8693699941743187</v>
      </c>
      <c r="P437" s="117">
        <v>7.7222913554022297</v>
      </c>
      <c r="Q437" s="117">
        <v>7.9487379671938845</v>
      </c>
    </row>
    <row r="438" spans="1:17" x14ac:dyDescent="0.25">
      <c r="A438" t="s">
        <v>540</v>
      </c>
      <c r="B438">
        <v>21</v>
      </c>
      <c r="C438">
        <v>64</v>
      </c>
      <c r="D438">
        <v>10</v>
      </c>
      <c r="E438">
        <v>7</v>
      </c>
      <c r="F438" s="116">
        <v>9.6820571069996683E-2</v>
      </c>
      <c r="G438" s="116">
        <v>9.6892059072919742E-2</v>
      </c>
      <c r="H438" s="116">
        <v>9.6965532853701783E-2</v>
      </c>
      <c r="I438" s="86">
        <v>0.18604157027369977</v>
      </c>
      <c r="J438" s="86">
        <v>0.18607135694158436</v>
      </c>
      <c r="K438" s="86">
        <v>0.18609518627589205</v>
      </c>
      <c r="L438" s="86">
        <v>1.9374182107744335</v>
      </c>
      <c r="M438" s="86">
        <v>2.0000496444464742</v>
      </c>
      <c r="N438" s="86">
        <v>1.9576413724902251</v>
      </c>
      <c r="O438" s="117">
        <v>7.3874312176194099</v>
      </c>
      <c r="P438" s="117">
        <v>7.6230914192552932</v>
      </c>
      <c r="Q438" s="117">
        <v>7.4620627068932306</v>
      </c>
    </row>
    <row r="439" spans="1:17" x14ac:dyDescent="0.25">
      <c r="A439" t="s">
        <v>541</v>
      </c>
      <c r="B439">
        <v>22</v>
      </c>
      <c r="C439">
        <v>63</v>
      </c>
      <c r="D439">
        <v>10</v>
      </c>
      <c r="E439">
        <v>7</v>
      </c>
      <c r="F439" s="116">
        <v>9.6856372339261018E-2</v>
      </c>
      <c r="G439" s="116">
        <v>9.6930012240145691E-2</v>
      </c>
      <c r="H439" s="116">
        <v>9.700166187343888E-2</v>
      </c>
      <c r="I439" s="86">
        <v>0.1860581755216989</v>
      </c>
      <c r="J439" s="86">
        <v>0.18608404900038811</v>
      </c>
      <c r="K439" s="86">
        <v>0.18610395167630289</v>
      </c>
      <c r="L439" s="86">
        <v>1.899348187363791</v>
      </c>
      <c r="M439" s="86">
        <v>1.9599876603409327</v>
      </c>
      <c r="N439" s="86">
        <v>1.9188985859148762</v>
      </c>
      <c r="O439" s="117">
        <v>6.9380270477365684</v>
      </c>
      <c r="P439" s="117">
        <v>7.1603001323527948</v>
      </c>
      <c r="Q439" s="117">
        <v>7.0083372309407004</v>
      </c>
    </row>
    <row r="440" spans="1:17" x14ac:dyDescent="0.25">
      <c r="A440" t="s">
        <v>542</v>
      </c>
      <c r="B440">
        <v>23</v>
      </c>
      <c r="C440">
        <v>62</v>
      </c>
      <c r="D440">
        <v>10</v>
      </c>
      <c r="E440">
        <v>7</v>
      </c>
      <c r="F440" s="116">
        <v>9.6892095172353254E-2</v>
      </c>
      <c r="G440" s="116">
        <v>9.6965912400895388E-2</v>
      </c>
      <c r="H440" s="116">
        <v>9.7037734569206641E-2</v>
      </c>
      <c r="I440" s="86">
        <v>0.18607128749216939</v>
      </c>
      <c r="J440" s="86">
        <v>0.18609522821493982</v>
      </c>
      <c r="K440" s="86">
        <v>0.18611118869678675</v>
      </c>
      <c r="L440" s="86">
        <v>1.9609067947761343</v>
      </c>
      <c r="M440" s="86">
        <v>1.9187791029411179</v>
      </c>
      <c r="N440" s="86">
        <v>1.879262944948308</v>
      </c>
      <c r="O440" s="117">
        <v>6.8794484855497791</v>
      </c>
      <c r="P440" s="117">
        <v>6.7213958239399245</v>
      </c>
      <c r="Q440" s="117">
        <v>6.5785934027348283</v>
      </c>
    </row>
    <row r="441" spans="1:17" x14ac:dyDescent="0.25">
      <c r="A441" t="s">
        <v>543</v>
      </c>
      <c r="B441">
        <v>24</v>
      </c>
      <c r="C441">
        <v>61</v>
      </c>
      <c r="D441">
        <v>10</v>
      </c>
      <c r="E441">
        <v>7</v>
      </c>
      <c r="F441" s="116">
        <v>9.6928723585122667E-2</v>
      </c>
      <c r="G441" s="116">
        <v>9.7002730245722119E-2</v>
      </c>
      <c r="H441" s="116">
        <v>9.7074736726305372E-2</v>
      </c>
      <c r="I441" s="86">
        <v>0.18608474762728647</v>
      </c>
      <c r="J441" s="86">
        <v>0.18610474942744848</v>
      </c>
      <c r="K441" s="86">
        <v>0.18611475032752947</v>
      </c>
      <c r="L441" s="86">
        <v>1.9176925923333099</v>
      </c>
      <c r="M441" s="86">
        <v>1.8771129401646147</v>
      </c>
      <c r="N441" s="86">
        <v>1.9389485053654829</v>
      </c>
      <c r="O441" s="117">
        <v>6.4679041113700233</v>
      </c>
      <c r="P441" s="117">
        <v>6.3187646888219939</v>
      </c>
      <c r="Q441" s="117">
        <v>6.5482653438809493</v>
      </c>
    </row>
    <row r="442" spans="1:17" x14ac:dyDescent="0.25">
      <c r="A442" t="s">
        <v>544</v>
      </c>
      <c r="B442">
        <v>25</v>
      </c>
      <c r="C442">
        <v>60</v>
      </c>
      <c r="D442">
        <v>10</v>
      </c>
      <c r="E442">
        <v>7</v>
      </c>
      <c r="F442" s="116">
        <v>9.636231991608285E-2</v>
      </c>
      <c r="G442" s="116">
        <v>9.643652963274213E-2</v>
      </c>
      <c r="H442" s="116">
        <v>9.6508733681383588E-2</v>
      </c>
      <c r="I442" s="86">
        <v>0.18609590703327603</v>
      </c>
      <c r="J442" s="86">
        <v>0.18610994670940076</v>
      </c>
      <c r="K442" s="86">
        <v>0.18611796938147204</v>
      </c>
      <c r="L442" s="86">
        <v>1.9096426501292654</v>
      </c>
      <c r="M442" s="86">
        <v>1.8708430023245692</v>
      </c>
      <c r="N442" s="86">
        <v>1.9300041918461572</v>
      </c>
      <c r="O442" s="117">
        <v>6.0715461895316167</v>
      </c>
      <c r="P442" s="117">
        <v>5.9314041481225948</v>
      </c>
      <c r="Q442" s="117">
        <v>6.1471699021434576</v>
      </c>
    </row>
    <row r="443" spans="1:17" x14ac:dyDescent="0.25">
      <c r="A443" t="s">
        <v>545</v>
      </c>
      <c r="B443">
        <v>26</v>
      </c>
      <c r="C443">
        <v>59</v>
      </c>
      <c r="D443">
        <v>10</v>
      </c>
      <c r="E443">
        <v>7</v>
      </c>
      <c r="F443" s="116">
        <v>9.5800469497733978E-2</v>
      </c>
      <c r="G443" s="116">
        <v>9.5872885600661401E-2</v>
      </c>
      <c r="H443" s="116">
        <v>9.5945301703588823E-2</v>
      </c>
      <c r="I443" s="86">
        <v>0.18806059618568294</v>
      </c>
      <c r="J443" s="86">
        <v>0.18806864241934154</v>
      </c>
      <c r="K443" s="86">
        <v>0.1880666308609269</v>
      </c>
      <c r="L443" s="86">
        <v>1.8961613430773223</v>
      </c>
      <c r="M443" s="86">
        <v>1.9593303119725944</v>
      </c>
      <c r="N443" s="86">
        <v>1.9165625685187084</v>
      </c>
      <c r="O443" s="117">
        <v>5.7004105590724299</v>
      </c>
      <c r="P443" s="117">
        <v>5.9100451192552406</v>
      </c>
      <c r="Q443" s="117">
        <v>5.7667678480549238</v>
      </c>
    </row>
    <row r="444" spans="1:17" x14ac:dyDescent="0.25">
      <c r="A444" t="s">
        <v>546</v>
      </c>
      <c r="B444">
        <v>27</v>
      </c>
      <c r="C444">
        <v>58</v>
      </c>
      <c r="D444">
        <v>10</v>
      </c>
      <c r="E444">
        <v>7</v>
      </c>
      <c r="F444" s="116">
        <v>9.5837697021795232E-2</v>
      </c>
      <c r="G444" s="116">
        <v>9.5910341084051193E-2</v>
      </c>
      <c r="H444" s="116">
        <v>9.5980967255688943E-2</v>
      </c>
      <c r="I444" s="86">
        <v>0.18806538772759285</v>
      </c>
      <c r="J444" s="86">
        <v>0.18806740561821106</v>
      </c>
      <c r="K444" s="86">
        <v>0.18805933405573819</v>
      </c>
      <c r="L444" s="86">
        <v>1.8444065081008219</v>
      </c>
      <c r="M444" s="86">
        <v>1.9052237134433891</v>
      </c>
      <c r="N444" s="86">
        <v>1.8640183870193132</v>
      </c>
      <c r="O444" s="117">
        <v>5.3582078709841454</v>
      </c>
      <c r="P444" s="117">
        <v>5.5559389547730174</v>
      </c>
      <c r="Q444" s="117">
        <v>5.4207241402272546</v>
      </c>
    </row>
    <row r="445" spans="1:17" x14ac:dyDescent="0.25">
      <c r="A445" t="s">
        <v>547</v>
      </c>
      <c r="B445">
        <v>28</v>
      </c>
      <c r="C445">
        <v>57</v>
      </c>
      <c r="D445">
        <v>10</v>
      </c>
      <c r="E445">
        <v>7</v>
      </c>
      <c r="F445" s="116">
        <v>9.5872604500956679E-2</v>
      </c>
      <c r="G445" s="116">
        <v>9.5945494487694752E-2</v>
      </c>
      <c r="H445" s="116">
        <v>9.6014335030725151E-2</v>
      </c>
      <c r="I445" s="86">
        <v>0.18806831411534841</v>
      </c>
      <c r="J445" s="86">
        <v>0.18806628939349457</v>
      </c>
      <c r="K445" s="86">
        <v>0.18805009161866387</v>
      </c>
      <c r="L445" s="86">
        <v>1.8991040605796778</v>
      </c>
      <c r="M445" s="86">
        <v>1.8568582390994037</v>
      </c>
      <c r="N445" s="86">
        <v>1.8172081110357465</v>
      </c>
      <c r="O445" s="117">
        <v>5.3676024256167807</v>
      </c>
      <c r="P445" s="117">
        <v>5.2263881999210362</v>
      </c>
      <c r="Q445" s="117">
        <v>5.0989238603346863</v>
      </c>
    </row>
    <row r="446" spans="1:17" x14ac:dyDescent="0.25">
      <c r="A446" t="s">
        <v>548</v>
      </c>
      <c r="B446">
        <v>29</v>
      </c>
      <c r="C446">
        <v>56</v>
      </c>
      <c r="D446">
        <v>10</v>
      </c>
      <c r="E446">
        <v>7</v>
      </c>
      <c r="F446" s="116">
        <v>9.590906135188737E-2</v>
      </c>
      <c r="G446" s="116">
        <v>9.5980183372890729E-2</v>
      </c>
      <c r="H446" s="116">
        <v>9.6047241278408163E-2</v>
      </c>
      <c r="I446" s="86">
        <v>0.18806694411028385</v>
      </c>
      <c r="J446" s="86">
        <v>0.18805881587931203</v>
      </c>
      <c r="K446" s="86">
        <v>0.18803646324413956</v>
      </c>
      <c r="L446" s="86">
        <v>1.8490953278928375</v>
      </c>
      <c r="M446" s="86">
        <v>1.8083769548395487</v>
      </c>
      <c r="N446" s="86">
        <v>1.8704136456741556</v>
      </c>
      <c r="O446" s="117">
        <v>5.0474668368176347</v>
      </c>
      <c r="P446" s="117">
        <v>4.9142126182657604</v>
      </c>
      <c r="Q446" s="117">
        <v>5.1193183665507043</v>
      </c>
    </row>
    <row r="447" spans="1:17" x14ac:dyDescent="0.25">
      <c r="A447" t="s">
        <v>549</v>
      </c>
      <c r="B447">
        <v>30</v>
      </c>
      <c r="C447">
        <v>55</v>
      </c>
      <c r="D447">
        <v>10</v>
      </c>
      <c r="E447">
        <v>7</v>
      </c>
      <c r="F447" s="116">
        <v>9.5945852219642844E-2</v>
      </c>
      <c r="G447" s="116">
        <v>9.6015209683933955E-2</v>
      </c>
      <c r="H447" s="116">
        <v>9.6078447371964082E-2</v>
      </c>
      <c r="I447" s="86">
        <v>0.18806684427617326</v>
      </c>
      <c r="J447" s="86">
        <v>0.18805052487281065</v>
      </c>
      <c r="K447" s="86">
        <v>0.1880158461406651</v>
      </c>
      <c r="L447" s="86">
        <v>1.79902654758942</v>
      </c>
      <c r="M447" s="86">
        <v>1.7598334604886845</v>
      </c>
      <c r="N447" s="86">
        <v>1.8195889958263125</v>
      </c>
      <c r="O447" s="117">
        <v>4.7487607453071519</v>
      </c>
      <c r="P447" s="117">
        <v>4.6235562427837635</v>
      </c>
      <c r="Q447" s="117">
        <v>4.8163740733638782</v>
      </c>
    </row>
    <row r="448" spans="1:17" x14ac:dyDescent="0.25">
      <c r="A448" t="s">
        <v>550</v>
      </c>
      <c r="B448">
        <v>31</v>
      </c>
      <c r="C448">
        <v>54</v>
      </c>
      <c r="D448">
        <v>10</v>
      </c>
      <c r="E448">
        <v>7</v>
      </c>
      <c r="F448" s="116">
        <v>9.5980204185307186E-2</v>
      </c>
      <c r="G448" s="116">
        <v>9.6047801648558737E-2</v>
      </c>
      <c r="H448" s="116">
        <v>9.61051570719237E-2</v>
      </c>
      <c r="I448" s="86">
        <v>0.18806023958179702</v>
      </c>
      <c r="J448" s="86">
        <v>0.1880356586860692</v>
      </c>
      <c r="K448" s="86">
        <v>0.18798854530259082</v>
      </c>
      <c r="L448" s="86">
        <v>1.7435495632794193</v>
      </c>
      <c r="M448" s="86">
        <v>1.8048891401602674</v>
      </c>
      <c r="N448" s="86">
        <v>1.7633617652360585</v>
      </c>
      <c r="O448" s="117">
        <v>4.4660414925519882</v>
      </c>
      <c r="P448" s="117">
        <v>4.6674962718974813</v>
      </c>
      <c r="Q448" s="117">
        <v>4.5298084328859609</v>
      </c>
    </row>
    <row r="449" spans="1:17" x14ac:dyDescent="0.25">
      <c r="A449" t="s">
        <v>551</v>
      </c>
      <c r="B449">
        <v>32</v>
      </c>
      <c r="C449">
        <v>53</v>
      </c>
      <c r="D449">
        <v>10</v>
      </c>
      <c r="E449">
        <v>7</v>
      </c>
      <c r="F449" s="116">
        <v>9.6015241951578817E-2</v>
      </c>
      <c r="G449" s="116">
        <v>9.6076966917475776E-2</v>
      </c>
      <c r="H449" s="116">
        <v>9.6128404389056579E-2</v>
      </c>
      <c r="I449" s="86">
        <v>0.18805128110166719</v>
      </c>
      <c r="J449" s="86">
        <v>0.18801630362099225</v>
      </c>
      <c r="K449" s="86">
        <v>0.18795252115623207</v>
      </c>
      <c r="L449" s="86">
        <v>1.6936960292329439</v>
      </c>
      <c r="M449" s="86">
        <v>1.7531083664076275</v>
      </c>
      <c r="N449" s="86">
        <v>1.7128575161462223</v>
      </c>
      <c r="O449" s="117">
        <v>4.1974993158816281</v>
      </c>
      <c r="P449" s="117">
        <v>4.3874702434226904</v>
      </c>
      <c r="Q449" s="117">
        <v>4.2575618226970926</v>
      </c>
    </row>
    <row r="450" spans="1:17" x14ac:dyDescent="0.25">
      <c r="A450" t="s">
        <v>552</v>
      </c>
      <c r="B450">
        <v>33</v>
      </c>
      <c r="C450">
        <v>52</v>
      </c>
      <c r="D450">
        <v>10</v>
      </c>
      <c r="E450">
        <v>7</v>
      </c>
      <c r="F450" s="116">
        <v>9.6047580360077642E-2</v>
      </c>
      <c r="G450" s="116">
        <v>9.6105464009807143E-2</v>
      </c>
      <c r="H450" s="116">
        <v>9.6148876747104262E-2</v>
      </c>
      <c r="I450" s="86">
        <v>0.1880371034194766</v>
      </c>
      <c r="J450" s="86">
        <v>0.18798748886256561</v>
      </c>
      <c r="K450" s="86">
        <v>0.18790686520758523</v>
      </c>
      <c r="L450" s="86">
        <v>1.7262723549756165</v>
      </c>
      <c r="M450" s="86">
        <v>1.6849703036204156</v>
      </c>
      <c r="N450" s="86">
        <v>1.6462089310336987</v>
      </c>
      <c r="O450" s="117">
        <v>4.2610345875479867</v>
      </c>
      <c r="P450" s="117">
        <v>4.1258121799602669</v>
      </c>
      <c r="Q450" s="117">
        <v>4.0037541681395989</v>
      </c>
    </row>
    <row r="451" spans="1:17" x14ac:dyDescent="0.25">
      <c r="A451" t="s">
        <v>553</v>
      </c>
      <c r="B451">
        <v>34</v>
      </c>
      <c r="C451">
        <v>51</v>
      </c>
      <c r="D451">
        <v>10</v>
      </c>
      <c r="E451">
        <v>7</v>
      </c>
      <c r="F451" s="116">
        <v>9.5256498161191791E-2</v>
      </c>
      <c r="G451" s="116">
        <v>9.5306364146356667E-2</v>
      </c>
      <c r="H451" s="116">
        <v>9.5343763635230325E-2</v>
      </c>
      <c r="I451" s="86">
        <v>0.18801554156537639</v>
      </c>
      <c r="J451" s="86">
        <v>0.18795113133453842</v>
      </c>
      <c r="K451" s="86">
        <v>0.18785139936420869</v>
      </c>
      <c r="L451" s="86">
        <v>1.6794801471046563</v>
      </c>
      <c r="M451" s="86">
        <v>1.6393899727814831</v>
      </c>
      <c r="N451" s="86">
        <v>1.7004654158615389</v>
      </c>
      <c r="O451" s="117">
        <v>4.0051715182114735</v>
      </c>
      <c r="P451" s="117">
        <v>3.8775977061646825</v>
      </c>
      <c r="Q451" s="117">
        <v>4.0739616447464106</v>
      </c>
    </row>
    <row r="452" spans="1:17" x14ac:dyDescent="0.25">
      <c r="A452" t="s">
        <v>554</v>
      </c>
      <c r="B452">
        <v>35</v>
      </c>
      <c r="C452">
        <v>50</v>
      </c>
      <c r="D452">
        <v>10</v>
      </c>
      <c r="E452">
        <v>7</v>
      </c>
      <c r="F452" s="116">
        <v>9.4312662551311377E-2</v>
      </c>
      <c r="G452" s="116">
        <v>9.4356531820888045E-2</v>
      </c>
      <c r="H452" s="116">
        <v>9.4385778000605811E-2</v>
      </c>
      <c r="I452" s="86">
        <v>0.19045947837349461</v>
      </c>
      <c r="J452" s="86">
        <v>0.19037173983434127</v>
      </c>
      <c r="K452" s="86">
        <v>0.19024639906412225</v>
      </c>
      <c r="L452" s="86">
        <v>1.6364490959796949</v>
      </c>
      <c r="M452" s="86">
        <v>1.597284283311921</v>
      </c>
      <c r="N452" s="86">
        <v>1.6569840921672463</v>
      </c>
      <c r="O452" s="117">
        <v>3.7523705073167672</v>
      </c>
      <c r="P452" s="117">
        <v>3.6394134051953748</v>
      </c>
      <c r="Q452" s="117">
        <v>3.8134219074776214</v>
      </c>
    </row>
    <row r="453" spans="1:17" x14ac:dyDescent="0.25">
      <c r="A453" t="s">
        <v>555</v>
      </c>
      <c r="B453">
        <v>36</v>
      </c>
      <c r="C453">
        <v>49</v>
      </c>
      <c r="D453">
        <v>10</v>
      </c>
      <c r="E453">
        <v>7</v>
      </c>
      <c r="F453" s="116">
        <v>9.4336015060816875E-2</v>
      </c>
      <c r="G453" s="116">
        <v>9.4373835192472957E-2</v>
      </c>
      <c r="H453" s="116">
        <v>9.4394846376726335E-2</v>
      </c>
      <c r="I453" s="86">
        <v>0.19042016065151479</v>
      </c>
      <c r="J453" s="86">
        <v>0.19031300361182257</v>
      </c>
      <c r="K453" s="86">
        <v>0.19017012755889962</v>
      </c>
      <c r="L453" s="86">
        <v>1.5907210408100232</v>
      </c>
      <c r="M453" s="86">
        <v>1.6522817095539957</v>
      </c>
      <c r="N453" s="86">
        <v>1.6106102278242709</v>
      </c>
      <c r="O453" s="117">
        <v>3.6016174409638251</v>
      </c>
      <c r="P453" s="117">
        <v>3.7836541390982421</v>
      </c>
      <c r="Q453" s="117">
        <v>3.6592027936470584</v>
      </c>
    </row>
    <row r="454" spans="1:17" x14ac:dyDescent="0.25">
      <c r="A454" t="s">
        <v>556</v>
      </c>
      <c r="B454">
        <v>37</v>
      </c>
      <c r="C454">
        <v>48</v>
      </c>
      <c r="D454">
        <v>10</v>
      </c>
      <c r="E454">
        <v>7</v>
      </c>
      <c r="F454" s="116">
        <v>9.4356814717565907E-2</v>
      </c>
      <c r="G454" s="116">
        <v>9.4386412212772164E-2</v>
      </c>
      <c r="H454" s="116">
        <v>9.4401210960375292E-2</v>
      </c>
      <c r="I454" s="86">
        <v>0.19037108916668252</v>
      </c>
      <c r="J454" s="86">
        <v>0.19024635686545613</v>
      </c>
      <c r="K454" s="86">
        <v>0.19008991296222302</v>
      </c>
      <c r="L454" s="86">
        <v>1.5451774052721596</v>
      </c>
      <c r="M454" s="86">
        <v>1.6045224972675169</v>
      </c>
      <c r="N454" s="86">
        <v>1.5643227564570108</v>
      </c>
      <c r="O454" s="117">
        <v>3.4588203706874863</v>
      </c>
      <c r="P454" s="117">
        <v>3.6305090980586159</v>
      </c>
      <c r="Q454" s="117">
        <v>3.5130704652937657</v>
      </c>
    </row>
    <row r="455" spans="1:17" x14ac:dyDescent="0.25">
      <c r="A455" t="s">
        <v>557</v>
      </c>
      <c r="B455">
        <v>38</v>
      </c>
      <c r="C455">
        <v>47</v>
      </c>
      <c r="D455">
        <v>10</v>
      </c>
      <c r="E455">
        <v>7</v>
      </c>
      <c r="F455" s="116">
        <v>9.4373873423324692E-2</v>
      </c>
      <c r="G455" s="116">
        <v>9.4395154682834742E-2</v>
      </c>
      <c r="H455" s="116">
        <v>9.4407923438540792E-2</v>
      </c>
      <c r="I455" s="86">
        <v>0.19031404754659001</v>
      </c>
      <c r="J455" s="86">
        <v>0.19017146310787258</v>
      </c>
      <c r="K455" s="86">
        <v>0.19000546928369408</v>
      </c>
      <c r="L455" s="86">
        <v>1.5937301153231453</v>
      </c>
      <c r="M455" s="86">
        <v>1.5524891625185946</v>
      </c>
      <c r="N455" s="86">
        <v>1.5137551420843292</v>
      </c>
      <c r="O455" s="117">
        <v>3.6081183748778987</v>
      </c>
      <c r="P455" s="117">
        <v>3.485336148134591</v>
      </c>
      <c r="Q455" s="117">
        <v>3.3746374205410974</v>
      </c>
    </row>
    <row r="456" spans="1:17" x14ac:dyDescent="0.25">
      <c r="A456" t="s">
        <v>558</v>
      </c>
      <c r="B456">
        <v>39</v>
      </c>
      <c r="C456">
        <v>46</v>
      </c>
      <c r="D456">
        <v>10</v>
      </c>
      <c r="E456">
        <v>7</v>
      </c>
      <c r="F456" s="116">
        <v>9.4386934996463709E-2</v>
      </c>
      <c r="G456" s="116">
        <v>9.4401937461154328E-2</v>
      </c>
      <c r="H456" s="116">
        <v>9.4412653507361929E-2</v>
      </c>
      <c r="I456" s="86">
        <v>0.19024625474185045</v>
      </c>
      <c r="J456" s="86">
        <v>0.19008980046721963</v>
      </c>
      <c r="K456" s="86">
        <v>0.18992048693713967</v>
      </c>
      <c r="L456" s="86">
        <v>1.5454317495017038</v>
      </c>
      <c r="M456" s="86">
        <v>1.50563235388671</v>
      </c>
      <c r="N456" s="86">
        <v>1.5662573137015368</v>
      </c>
      <c r="O456" s="117">
        <v>3.4682097773205598</v>
      </c>
      <c r="P456" s="117">
        <v>3.3523564585610495</v>
      </c>
      <c r="Q456" s="117">
        <v>3.5307314773141303</v>
      </c>
    </row>
    <row r="457" spans="1:17" x14ac:dyDescent="0.25">
      <c r="A457" t="s">
        <v>559</v>
      </c>
      <c r="B457">
        <v>40</v>
      </c>
      <c r="C457">
        <v>45</v>
      </c>
      <c r="D457">
        <v>10</v>
      </c>
      <c r="E457">
        <v>7</v>
      </c>
      <c r="F457" s="116">
        <v>9.4396095622692036E-2</v>
      </c>
      <c r="G457" s="116">
        <v>9.4406893126309191E-2</v>
      </c>
      <c r="H457" s="116">
        <v>9.4419850130649796E-2</v>
      </c>
      <c r="I457" s="86">
        <v>0.19016995270693415</v>
      </c>
      <c r="J457" s="86">
        <v>0.19000583065195326</v>
      </c>
      <c r="K457" s="86">
        <v>0.18983954909624895</v>
      </c>
      <c r="L457" s="86">
        <v>1.4929600276416093</v>
      </c>
      <c r="M457" s="86">
        <v>1.4546008162912734</v>
      </c>
      <c r="N457" s="86">
        <v>1.5130757768803853</v>
      </c>
      <c r="O457" s="117">
        <v>3.3311292029282829</v>
      </c>
      <c r="P457" s="117">
        <v>3.2219362083486298</v>
      </c>
      <c r="Q457" s="117">
        <v>3.3901461981989764</v>
      </c>
    </row>
    <row r="458" spans="1:17" x14ac:dyDescent="0.25">
      <c r="A458" t="s">
        <v>560</v>
      </c>
      <c r="B458">
        <v>41</v>
      </c>
      <c r="C458">
        <v>44</v>
      </c>
      <c r="D458">
        <v>10</v>
      </c>
      <c r="E458">
        <v>7</v>
      </c>
      <c r="F458" s="116">
        <v>9.4403006196142975E-2</v>
      </c>
      <c r="G458" s="116">
        <v>9.4411714759708956E-2</v>
      </c>
      <c r="H458" s="116">
        <v>9.442913188684092E-2</v>
      </c>
      <c r="I458" s="86">
        <v>0.19009052551826838</v>
      </c>
      <c r="J458" s="86">
        <v>0.18992070852873172</v>
      </c>
      <c r="K458" s="86">
        <v>0.18976177724365254</v>
      </c>
      <c r="L458" s="86">
        <v>1.4453515864825677</v>
      </c>
      <c r="M458" s="86">
        <v>1.5054101951153667</v>
      </c>
      <c r="N458" s="86">
        <v>1.4647564432484683</v>
      </c>
      <c r="O458" s="117">
        <v>3.2053326888996296</v>
      </c>
      <c r="P458" s="117">
        <v>3.3807427533865426</v>
      </c>
      <c r="Q458" s="117">
        <v>3.2608236559420707</v>
      </c>
    </row>
    <row r="459" spans="1:17" x14ac:dyDescent="0.25">
      <c r="A459" t="s">
        <v>561</v>
      </c>
      <c r="B459">
        <v>42</v>
      </c>
      <c r="C459">
        <v>43</v>
      </c>
      <c r="D459">
        <v>10</v>
      </c>
      <c r="E459">
        <v>7</v>
      </c>
      <c r="F459" s="116">
        <v>9.4407583354747179E-2</v>
      </c>
      <c r="G459" s="116">
        <v>9.4418564811459368E-2</v>
      </c>
      <c r="H459" s="116">
        <v>9.444052772488376E-2</v>
      </c>
      <c r="I459" s="86">
        <v>0.19000555661709637</v>
      </c>
      <c r="J459" s="86">
        <v>0.18983863847507099</v>
      </c>
      <c r="K459" s="86">
        <v>0.18968929066378512</v>
      </c>
      <c r="L459" s="86">
        <v>1.3979328505884963</v>
      </c>
      <c r="M459" s="86">
        <v>1.4558819976587534</v>
      </c>
      <c r="N459" s="86">
        <v>1.4166276824953383</v>
      </c>
      <c r="O459" s="117">
        <v>3.0823587290501258</v>
      </c>
      <c r="P459" s="117">
        <v>3.2477658226319037</v>
      </c>
      <c r="Q459" s="117">
        <v>3.1346260704174931</v>
      </c>
    </row>
    <row r="460" spans="1:17" x14ac:dyDescent="0.25">
      <c r="A460" t="s">
        <v>562</v>
      </c>
      <c r="B460">
        <v>43</v>
      </c>
      <c r="C460">
        <v>42</v>
      </c>
      <c r="D460">
        <v>10</v>
      </c>
      <c r="E460">
        <v>7</v>
      </c>
      <c r="F460" s="116">
        <v>9.4412703058036854E-2</v>
      </c>
      <c r="G460" s="116">
        <v>9.4428222711460827E-2</v>
      </c>
      <c r="H460" s="116">
        <v>9.4457044924962472E-2</v>
      </c>
      <c r="I460" s="86">
        <v>0.18992065022913659</v>
      </c>
      <c r="J460" s="86">
        <v>0.18976101950820434</v>
      </c>
      <c r="K460" s="86">
        <v>0.18962577681408121</v>
      </c>
      <c r="L460" s="86">
        <v>1.4429708164002828</v>
      </c>
      <c r="M460" s="86">
        <v>1.4024999944572667</v>
      </c>
      <c r="N460" s="86">
        <v>1.3644879290352763</v>
      </c>
      <c r="O460" s="117">
        <v>3.244177358599329</v>
      </c>
      <c r="P460" s="117">
        <v>3.1259109482286531</v>
      </c>
      <c r="Q460" s="117">
        <v>3.0192820608326074</v>
      </c>
    </row>
    <row r="461" spans="1:17" x14ac:dyDescent="0.25">
      <c r="A461" t="s">
        <v>563</v>
      </c>
      <c r="B461">
        <v>44</v>
      </c>
      <c r="C461">
        <v>41</v>
      </c>
      <c r="D461">
        <v>10</v>
      </c>
      <c r="E461">
        <v>7</v>
      </c>
      <c r="F461" s="116">
        <v>9.394681908993989E-2</v>
      </c>
      <c r="G461" s="116">
        <v>9.3969216710416692E-2</v>
      </c>
      <c r="H461" s="116">
        <v>9.4005052903179565E-2</v>
      </c>
      <c r="I461" s="86">
        <v>0.18983999139931373</v>
      </c>
      <c r="J461" s="86">
        <v>0.18968992734211917</v>
      </c>
      <c r="K461" s="86">
        <v>0.18956898019154445</v>
      </c>
      <c r="L461" s="86">
        <v>1.4049848144133168</v>
      </c>
      <c r="M461" s="86">
        <v>1.3656232361873875</v>
      </c>
      <c r="N461" s="86">
        <v>1.4255771866796871</v>
      </c>
      <c r="O461" s="117">
        <v>3.1214309391770216</v>
      </c>
      <c r="P461" s="117">
        <v>3.0101774787446582</v>
      </c>
      <c r="Q461" s="117">
        <v>3.1814744801512287</v>
      </c>
    </row>
    <row r="462" spans="1:17" x14ac:dyDescent="0.25">
      <c r="A462" t="s">
        <v>564</v>
      </c>
      <c r="B462">
        <v>45</v>
      </c>
      <c r="C462">
        <v>40</v>
      </c>
      <c r="D462">
        <v>10</v>
      </c>
      <c r="E462">
        <v>7</v>
      </c>
      <c r="F462" s="116">
        <v>9.2946736504097627E-2</v>
      </c>
      <c r="G462" s="116">
        <v>9.2976175109885262E-2</v>
      </c>
      <c r="H462" s="116">
        <v>9.3021465272635454E-2</v>
      </c>
      <c r="I462" s="86">
        <v>0.19324859543882772</v>
      </c>
      <c r="J462" s="86">
        <v>0.19310140240988957</v>
      </c>
      <c r="K462" s="86">
        <v>0.19298591249487654</v>
      </c>
      <c r="L462" s="86">
        <v>1.3773848101323152</v>
      </c>
      <c r="M462" s="86">
        <v>1.3395312921056981</v>
      </c>
      <c r="N462" s="86">
        <v>1.3972264304331778</v>
      </c>
      <c r="O462" s="117">
        <v>3.0026879711592245</v>
      </c>
      <c r="P462" s="117">
        <v>2.9025219827127451</v>
      </c>
      <c r="Q462" s="117">
        <v>3.0568867089223883</v>
      </c>
    </row>
    <row r="463" spans="1:17" x14ac:dyDescent="0.25">
      <c r="A463" t="s">
        <v>565</v>
      </c>
      <c r="B463">
        <v>46</v>
      </c>
      <c r="C463">
        <v>39</v>
      </c>
      <c r="D463">
        <v>10</v>
      </c>
      <c r="E463">
        <v>7</v>
      </c>
      <c r="F463" s="116">
        <v>9.2959308533796511E-2</v>
      </c>
      <c r="G463" s="116">
        <v>9.2995971641086514E-2</v>
      </c>
      <c r="H463" s="116">
        <v>9.3048674857815886E-2</v>
      </c>
      <c r="I463" s="86">
        <v>0.19317103797839627</v>
      </c>
      <c r="J463" s="86">
        <v>0.19304042565867563</v>
      </c>
      <c r="K463" s="86">
        <v>0.19293501922521689</v>
      </c>
      <c r="L463" s="86">
        <v>1.3112812381131331</v>
      </c>
      <c r="M463" s="86">
        <v>1.3705494424916247</v>
      </c>
      <c r="N463" s="86">
        <v>1.3304354202279529</v>
      </c>
      <c r="O463" s="117">
        <v>2.8719930523411685</v>
      </c>
      <c r="P463" s="117">
        <v>3.0337369330394175</v>
      </c>
      <c r="Q463" s="117">
        <v>2.9231197554570745</v>
      </c>
    </row>
    <row r="464" spans="1:17" x14ac:dyDescent="0.25">
      <c r="A464" t="s">
        <v>566</v>
      </c>
      <c r="B464">
        <v>47</v>
      </c>
      <c r="C464">
        <v>38</v>
      </c>
      <c r="D464">
        <v>10</v>
      </c>
      <c r="E464">
        <v>7</v>
      </c>
      <c r="F464" s="116">
        <v>9.2974626404970284E-2</v>
      </c>
      <c r="G464" s="116">
        <v>9.3021042932967576E-2</v>
      </c>
      <c r="H464" s="116">
        <v>9.3076742766564316E-2</v>
      </c>
      <c r="I464" s="86">
        <v>0.19310203977432283</v>
      </c>
      <c r="J464" s="86">
        <v>0.19298599845432962</v>
      </c>
      <c r="K464" s="86">
        <v>0.19288852374553531</v>
      </c>
      <c r="L464" s="86">
        <v>1.241010859146725</v>
      </c>
      <c r="M464" s="86">
        <v>1.2982354756881831</v>
      </c>
      <c r="N464" s="86">
        <v>1.2594776748104466</v>
      </c>
      <c r="O464" s="117">
        <v>2.7479095156203219</v>
      </c>
      <c r="P464" s="117">
        <v>2.9004667181890129</v>
      </c>
      <c r="Q464" s="117">
        <v>2.7960782675495088</v>
      </c>
    </row>
    <row r="465" spans="1:17" x14ac:dyDescent="0.25">
      <c r="A465" t="s">
        <v>567</v>
      </c>
      <c r="B465">
        <v>48</v>
      </c>
      <c r="C465">
        <v>37</v>
      </c>
      <c r="D465">
        <v>10</v>
      </c>
      <c r="E465">
        <v>7</v>
      </c>
      <c r="F465" s="116">
        <v>9.2996226130984308E-2</v>
      </c>
      <c r="G465" s="116">
        <v>9.3047987426710707E-2</v>
      </c>
      <c r="H465" s="116">
        <v>9.3109159867114641E-2</v>
      </c>
      <c r="I465" s="86">
        <v>0.19304139962543646</v>
      </c>
      <c r="J465" s="86">
        <v>0.19293552424781427</v>
      </c>
      <c r="K465" s="86">
        <v>0.19284376558720837</v>
      </c>
      <c r="L465" s="86">
        <v>1.2654954497115485</v>
      </c>
      <c r="M465" s="86">
        <v>1.2256957188702862</v>
      </c>
      <c r="N465" s="86">
        <v>1.1882934771356239</v>
      </c>
      <c r="O465" s="117">
        <v>2.8831512276838231</v>
      </c>
      <c r="P465" s="117">
        <v>2.7738384294681762</v>
      </c>
      <c r="Q465" s="117">
        <v>2.6754331479337834</v>
      </c>
    </row>
    <row r="466" spans="1:17" x14ac:dyDescent="0.25">
      <c r="A466" t="s">
        <v>568</v>
      </c>
      <c r="B466">
        <v>49</v>
      </c>
      <c r="C466">
        <v>36</v>
      </c>
      <c r="D466">
        <v>10</v>
      </c>
      <c r="E466">
        <v>7</v>
      </c>
      <c r="F466" s="116">
        <v>9.3019813444683991E-2</v>
      </c>
      <c r="G466" s="116">
        <v>9.3077112236395712E-2</v>
      </c>
      <c r="H466" s="116">
        <v>9.3139185927416754E-2</v>
      </c>
      <c r="I466" s="86">
        <v>0.19298471793476055</v>
      </c>
      <c r="J466" s="86">
        <v>0.19288921994857433</v>
      </c>
      <c r="K466" s="86">
        <v>0.19279849686169742</v>
      </c>
      <c r="L466" s="86">
        <v>1.195212208462554</v>
      </c>
      <c r="M466" s="86">
        <v>1.1566071475467761</v>
      </c>
      <c r="N466" s="86">
        <v>1.2154076450912841</v>
      </c>
      <c r="O466" s="117">
        <v>2.7602690178270866</v>
      </c>
      <c r="P466" s="117">
        <v>2.6571192554976997</v>
      </c>
      <c r="Q466" s="117">
        <v>2.8160016425653622</v>
      </c>
    </row>
    <row r="467" spans="1:17" x14ac:dyDescent="0.25">
      <c r="A467" t="s">
        <v>569</v>
      </c>
      <c r="B467">
        <v>50</v>
      </c>
      <c r="C467">
        <v>35</v>
      </c>
      <c r="D467">
        <v>10</v>
      </c>
      <c r="E467">
        <v>7</v>
      </c>
      <c r="F467" s="116">
        <v>9.2677284499063983E-2</v>
      </c>
      <c r="G467" s="116">
        <v>9.2737907019602897E-2</v>
      </c>
      <c r="H467" s="116">
        <v>9.2798529540141811E-2</v>
      </c>
      <c r="I467" s="86">
        <v>0.19293480896631326</v>
      </c>
      <c r="J467" s="86">
        <v>0.19284266273509412</v>
      </c>
      <c r="K467" s="86">
        <v>0.19275051650387498</v>
      </c>
      <c r="L467" s="86">
        <v>1.1276831527590521</v>
      </c>
      <c r="M467" s="86">
        <v>1.0903105812972249</v>
      </c>
      <c r="N467" s="86">
        <v>1.1472715015955848</v>
      </c>
      <c r="O467" s="117">
        <v>2.6395481924789275</v>
      </c>
      <c r="P467" s="117">
        <v>2.5425764086248872</v>
      </c>
      <c r="Q467" s="117">
        <v>2.692018196455765</v>
      </c>
    </row>
    <row r="468" spans="1:17" x14ac:dyDescent="0.25">
      <c r="A468" t="s">
        <v>570</v>
      </c>
      <c r="B468">
        <v>51</v>
      </c>
      <c r="C468">
        <v>34</v>
      </c>
      <c r="D468">
        <v>10</v>
      </c>
      <c r="E468">
        <v>7</v>
      </c>
      <c r="F468" s="116">
        <v>9.1606760741157103E-2</v>
      </c>
      <c r="G468" s="116">
        <v>9.1668392351763647E-2</v>
      </c>
      <c r="H468" s="116">
        <v>9.1732489226794472E-2</v>
      </c>
      <c r="I468" s="86">
        <v>0.19551272569495803</v>
      </c>
      <c r="J468" s="86">
        <v>0.19541411511798756</v>
      </c>
      <c r="K468" s="86">
        <v>0.1953130392765928</v>
      </c>
      <c r="L468" s="86">
        <v>1.0766697235945528</v>
      </c>
      <c r="M468" s="86">
        <v>1.1349017345600489</v>
      </c>
      <c r="N468" s="86">
        <v>1.0954920174737943</v>
      </c>
      <c r="O468" s="117">
        <v>2.5255426046997802</v>
      </c>
      <c r="P468" s="117">
        <v>2.6793208689564043</v>
      </c>
      <c r="Q468" s="117">
        <v>2.5741255707087141</v>
      </c>
    </row>
    <row r="469" spans="1:17" x14ac:dyDescent="0.25">
      <c r="A469" t="s">
        <v>571</v>
      </c>
      <c r="B469">
        <v>52</v>
      </c>
      <c r="C469">
        <v>33</v>
      </c>
      <c r="D469">
        <v>10</v>
      </c>
      <c r="E469">
        <v>7</v>
      </c>
      <c r="F469" s="116">
        <v>9.1637044154058808E-2</v>
      </c>
      <c r="G469" s="116">
        <v>9.1699759424223648E-2</v>
      </c>
      <c r="H469" s="116">
        <v>9.1762474694388488E-2</v>
      </c>
      <c r="I469" s="86">
        <v>0.19546342821735607</v>
      </c>
      <c r="J469" s="86">
        <v>0.19536308378509232</v>
      </c>
      <c r="K469" s="86">
        <v>0.19525772213121539</v>
      </c>
      <c r="L469" s="86">
        <v>1.0510828418546661</v>
      </c>
      <c r="M469" s="86">
        <v>1.1073459650249482</v>
      </c>
      <c r="N469" s="86">
        <v>1.0692426754835975</v>
      </c>
      <c r="O469" s="117">
        <v>2.3921761446163958</v>
      </c>
      <c r="P469" s="117">
        <v>2.5372390731184793</v>
      </c>
      <c r="Q469" s="117">
        <v>2.4379532746151162</v>
      </c>
    </row>
    <row r="470" spans="1:17" x14ac:dyDescent="0.25">
      <c r="A470" t="s">
        <v>572</v>
      </c>
      <c r="B470">
        <v>53</v>
      </c>
      <c r="C470">
        <v>32</v>
      </c>
      <c r="D470">
        <v>10</v>
      </c>
      <c r="E470">
        <v>7</v>
      </c>
      <c r="F470" s="116">
        <v>9.1669328155141352E-2</v>
      </c>
      <c r="G470" s="116">
        <v>9.1733203878533925E-2</v>
      </c>
      <c r="H470" s="116">
        <v>9.179196954405508E-2</v>
      </c>
      <c r="I470" s="86">
        <v>0.19541372306041366</v>
      </c>
      <c r="J470" s="86">
        <v>0.19531407693192127</v>
      </c>
      <c r="K470" s="86">
        <v>0.19520165565875033</v>
      </c>
      <c r="L470" s="86">
        <v>1.1232571508872338</v>
      </c>
      <c r="M470" s="86">
        <v>1.08411921765014</v>
      </c>
      <c r="N470" s="86">
        <v>1.0473242459470853</v>
      </c>
      <c r="O470" s="117">
        <v>2.4808002350626621</v>
      </c>
      <c r="P470" s="117">
        <v>2.3767083562221343</v>
      </c>
      <c r="Q470" s="117">
        <v>2.2831023161337303</v>
      </c>
    </row>
    <row r="471" spans="1:17" x14ac:dyDescent="0.25">
      <c r="A471" t="s">
        <v>573</v>
      </c>
      <c r="B471">
        <v>54</v>
      </c>
      <c r="C471">
        <v>31</v>
      </c>
      <c r="D471">
        <v>10</v>
      </c>
      <c r="E471">
        <v>7</v>
      </c>
      <c r="F471" s="116">
        <v>9.1699963013705768E-2</v>
      </c>
      <c r="G471" s="116">
        <v>9.1762475060298082E-2</v>
      </c>
      <c r="H471" s="116">
        <v>9.1822382438282377E-2</v>
      </c>
      <c r="I471" s="86">
        <v>0.19536316894401526</v>
      </c>
      <c r="J471" s="86">
        <v>0.19525637753108671</v>
      </c>
      <c r="K471" s="86">
        <v>0.19514437678094215</v>
      </c>
      <c r="L471" s="86">
        <v>1.0967920901423711</v>
      </c>
      <c r="M471" s="86">
        <v>1.0588186265061497</v>
      </c>
      <c r="N471" s="86">
        <v>1.1166474789412544</v>
      </c>
      <c r="O471" s="117">
        <v>2.3181342237827081</v>
      </c>
      <c r="P471" s="117">
        <v>2.2198965425628896</v>
      </c>
      <c r="Q471" s="117">
        <v>2.3712538353745254</v>
      </c>
    </row>
    <row r="472" spans="1:17" x14ac:dyDescent="0.25">
      <c r="A472" t="s">
        <v>574</v>
      </c>
      <c r="B472">
        <v>55</v>
      </c>
      <c r="C472">
        <v>30</v>
      </c>
      <c r="D472">
        <v>10</v>
      </c>
      <c r="E472">
        <v>7</v>
      </c>
      <c r="F472" s="116">
        <v>9.0453409876149471E-2</v>
      </c>
      <c r="G472" s="116">
        <v>9.051453781959283E-2</v>
      </c>
      <c r="H472" s="116">
        <v>9.0575665763036203E-2</v>
      </c>
      <c r="I472" s="86">
        <v>0.19531175251156116</v>
      </c>
      <c r="J472" s="86">
        <v>0.19520012757136024</v>
      </c>
      <c r="K472" s="86">
        <v>0.19508850263115932</v>
      </c>
      <c r="L472" s="86">
        <v>1.0944851964067399</v>
      </c>
      <c r="M472" s="86">
        <v>1.0581007813745813</v>
      </c>
      <c r="N472" s="86">
        <v>1.1135464838143836</v>
      </c>
      <c r="O472" s="117">
        <v>2.1560862169776218</v>
      </c>
      <c r="P472" s="117">
        <v>2.063472067187583</v>
      </c>
      <c r="Q472" s="117">
        <v>2.2062350502312231</v>
      </c>
    </row>
    <row r="473" spans="1:17" x14ac:dyDescent="0.25">
      <c r="A473" t="s">
        <v>575</v>
      </c>
      <c r="B473">
        <v>18</v>
      </c>
      <c r="C473">
        <v>67</v>
      </c>
      <c r="D473">
        <v>12</v>
      </c>
      <c r="E473">
        <v>7</v>
      </c>
      <c r="F473" s="116">
        <v>9.8504040574636756E-2</v>
      </c>
      <c r="G473" s="116">
        <v>9.8577397006716375E-2</v>
      </c>
      <c r="H473" s="116">
        <v>9.8649047475259266E-2</v>
      </c>
      <c r="I473" s="86">
        <v>0.18237603189469428</v>
      </c>
      <c r="J473" s="86">
        <v>0.18241526905603919</v>
      </c>
      <c r="K473" s="86">
        <v>0.18244768236323716</v>
      </c>
      <c r="L473" s="86">
        <v>1.7452859962571159</v>
      </c>
      <c r="M473" s="86">
        <v>1.7014922063055824</v>
      </c>
      <c r="N473" s="86">
        <v>1.6604160162680683</v>
      </c>
      <c r="O473" s="117">
        <v>6.8155853416789069</v>
      </c>
      <c r="P473" s="117">
        <v>6.6514290003565462</v>
      </c>
      <c r="Q473" s="117">
        <v>6.5031005887280164</v>
      </c>
    </row>
    <row r="474" spans="1:17" x14ac:dyDescent="0.25">
      <c r="A474" t="s">
        <v>576</v>
      </c>
      <c r="B474">
        <v>19</v>
      </c>
      <c r="C474">
        <v>66</v>
      </c>
      <c r="D474">
        <v>12</v>
      </c>
      <c r="E474">
        <v>7</v>
      </c>
      <c r="F474" s="116">
        <v>9.8539790412150691E-2</v>
      </c>
      <c r="G474" s="116">
        <v>9.8613288026896714E-2</v>
      </c>
      <c r="H474" s="116">
        <v>9.8686785641642724E-2</v>
      </c>
      <c r="I474" s="86">
        <v>0.18239715034364409</v>
      </c>
      <c r="J474" s="86">
        <v>0.18243304452758982</v>
      </c>
      <c r="K474" s="86">
        <v>0.18246210172411731</v>
      </c>
      <c r="L474" s="86">
        <v>1.7050369795556983</v>
      </c>
      <c r="M474" s="86">
        <v>1.6628818243817227</v>
      </c>
      <c r="N474" s="86">
        <v>1.7271187396697394</v>
      </c>
      <c r="O474" s="117">
        <v>6.3860504945705774</v>
      </c>
      <c r="P474" s="117">
        <v>6.2316080765332371</v>
      </c>
      <c r="Q474" s="117">
        <v>6.4692617591910473</v>
      </c>
    </row>
    <row r="475" spans="1:17" x14ac:dyDescent="0.25">
      <c r="A475" t="s">
        <v>577</v>
      </c>
      <c r="B475">
        <v>20</v>
      </c>
      <c r="C475">
        <v>65</v>
      </c>
      <c r="D475">
        <v>12</v>
      </c>
      <c r="E475">
        <v>7</v>
      </c>
      <c r="F475" s="116">
        <v>9.8576593518199765E-2</v>
      </c>
      <c r="G475" s="116">
        <v>9.8650238661645101E-2</v>
      </c>
      <c r="H475" s="116">
        <v>9.8723883805090423E-2</v>
      </c>
      <c r="I475" s="86">
        <v>0.18241559495856177</v>
      </c>
      <c r="J475" s="86">
        <v>0.18244813583589806</v>
      </c>
      <c r="K475" s="86">
        <v>0.18247382600221621</v>
      </c>
      <c r="L475" s="86">
        <v>1.664378529186598</v>
      </c>
      <c r="M475" s="86">
        <v>1.62385143548086</v>
      </c>
      <c r="N475" s="86">
        <v>1.6856499868980153</v>
      </c>
      <c r="O475" s="117">
        <v>5.9789734552074822</v>
      </c>
      <c r="P475" s="117">
        <v>5.8333718685828106</v>
      </c>
      <c r="Q475" s="117">
        <v>6.0575391218416081</v>
      </c>
    </row>
    <row r="476" spans="1:17" x14ac:dyDescent="0.25">
      <c r="A476" t="s">
        <v>578</v>
      </c>
      <c r="B476">
        <v>21</v>
      </c>
      <c r="C476">
        <v>64</v>
      </c>
      <c r="D476">
        <v>12</v>
      </c>
      <c r="E476">
        <v>7</v>
      </c>
      <c r="F476" s="116">
        <v>9.8613425691527978E-2</v>
      </c>
      <c r="G476" s="116">
        <v>9.8687225289577615E-2</v>
      </c>
      <c r="H476" s="116">
        <v>9.8761024887627238E-2</v>
      </c>
      <c r="I476" s="86">
        <v>0.18243260637868805</v>
      </c>
      <c r="J476" s="86">
        <v>0.18246178296396348</v>
      </c>
      <c r="K476" s="86">
        <v>0.18248409447035058</v>
      </c>
      <c r="L476" s="86">
        <v>1.6233749071069012</v>
      </c>
      <c r="M476" s="86">
        <v>1.6867704781012565</v>
      </c>
      <c r="N476" s="86">
        <v>1.6438448560822025</v>
      </c>
      <c r="O476" s="117">
        <v>5.5981611886197591</v>
      </c>
      <c r="P476" s="117">
        <v>5.8314297041665881</v>
      </c>
      <c r="Q476" s="117">
        <v>5.6720397350766056</v>
      </c>
    </row>
    <row r="477" spans="1:17" x14ac:dyDescent="0.25">
      <c r="A477" t="s">
        <v>579</v>
      </c>
      <c r="B477">
        <v>22</v>
      </c>
      <c r="C477">
        <v>63</v>
      </c>
      <c r="D477">
        <v>12</v>
      </c>
      <c r="E477">
        <v>7</v>
      </c>
      <c r="F477" s="116">
        <v>9.8649571444052078E-2</v>
      </c>
      <c r="G477" s="116">
        <v>9.8723534541626606E-2</v>
      </c>
      <c r="H477" s="116">
        <v>9.8797497639201134E-2</v>
      </c>
      <c r="I477" s="86">
        <v>0.18244804092395389</v>
      </c>
      <c r="J477" s="86">
        <v>0.18247384200450315</v>
      </c>
      <c r="K477" s="86">
        <v>0.18249276279690593</v>
      </c>
      <c r="L477" s="86">
        <v>1.5822031026659396</v>
      </c>
      <c r="M477" s="86">
        <v>1.6435873134366867</v>
      </c>
      <c r="N477" s="86">
        <v>1.601992531447217</v>
      </c>
      <c r="O477" s="117">
        <v>5.2434331949822059</v>
      </c>
      <c r="P477" s="117">
        <v>5.4634424489697633</v>
      </c>
      <c r="Q477" s="117">
        <v>5.3130307497277984</v>
      </c>
    </row>
    <row r="478" spans="1:17" x14ac:dyDescent="0.25">
      <c r="A478" t="s">
        <v>580</v>
      </c>
      <c r="B478">
        <v>23</v>
      </c>
      <c r="C478">
        <v>62</v>
      </c>
      <c r="D478">
        <v>12</v>
      </c>
      <c r="E478">
        <v>7</v>
      </c>
      <c r="F478" s="116">
        <v>9.8686569840415989E-2</v>
      </c>
      <c r="G478" s="116">
        <v>9.8760706748872426E-2</v>
      </c>
      <c r="H478" s="116">
        <v>9.8834843657328864E-2</v>
      </c>
      <c r="I478" s="86">
        <v>0.18246127639618764</v>
      </c>
      <c r="J478" s="86">
        <v>0.18248541399428975</v>
      </c>
      <c r="K478" s="86">
        <v>0.18249920690749094</v>
      </c>
      <c r="L478" s="86">
        <v>1.6422066592184936</v>
      </c>
      <c r="M478" s="86">
        <v>1.5995555233720915</v>
      </c>
      <c r="N478" s="86">
        <v>1.5595526268603193</v>
      </c>
      <c r="O478" s="117">
        <v>5.2697428311333638</v>
      </c>
      <c r="P478" s="117">
        <v>5.1133174025185859</v>
      </c>
      <c r="Q478" s="117">
        <v>4.9719728003751671</v>
      </c>
    </row>
    <row r="479" spans="1:17" x14ac:dyDescent="0.25">
      <c r="A479" t="s">
        <v>581</v>
      </c>
      <c r="B479">
        <v>24</v>
      </c>
      <c r="C479">
        <v>61</v>
      </c>
      <c r="D479">
        <v>12</v>
      </c>
      <c r="E479">
        <v>7</v>
      </c>
      <c r="F479" s="116">
        <v>9.798153339855295E-2</v>
      </c>
      <c r="G479" s="116">
        <v>9.805585611122826E-2</v>
      </c>
      <c r="H479" s="116">
        <v>9.8130178823903569E-2</v>
      </c>
      <c r="I479" s="86">
        <v>0.18247435866412701</v>
      </c>
      <c r="J479" s="86">
        <v>0.18249337145109046</v>
      </c>
      <c r="K479" s="86">
        <v>0.18250547049733995</v>
      </c>
      <c r="L479" s="86">
        <v>1.6403368374475853</v>
      </c>
      <c r="M479" s="86">
        <v>1.5985795719703124</v>
      </c>
      <c r="N479" s="86">
        <v>1.6622049993259103</v>
      </c>
      <c r="O479" s="117">
        <v>4.9352891153523073</v>
      </c>
      <c r="P479" s="117">
        <v>4.7876893932846833</v>
      </c>
      <c r="Q479" s="117">
        <v>5.0148144179148852</v>
      </c>
    </row>
    <row r="480" spans="1:17" x14ac:dyDescent="0.25">
      <c r="A480" t="s">
        <v>582</v>
      </c>
      <c r="B480">
        <v>25</v>
      </c>
      <c r="C480">
        <v>60</v>
      </c>
      <c r="D480">
        <v>12</v>
      </c>
      <c r="E480">
        <v>7</v>
      </c>
      <c r="F480" s="116">
        <v>9.7699705205948562E-2</v>
      </c>
      <c r="G480" s="116">
        <v>9.7774226923830143E-2</v>
      </c>
      <c r="H480" s="116">
        <v>9.7848748641711711E-2</v>
      </c>
      <c r="I480" s="86">
        <v>0.18422115272966119</v>
      </c>
      <c r="J480" s="86">
        <v>0.18423328417210705</v>
      </c>
      <c r="K480" s="86">
        <v>0.18423675029852013</v>
      </c>
      <c r="L480" s="86">
        <v>1.6129116675014255</v>
      </c>
      <c r="M480" s="86">
        <v>1.5717028905761221</v>
      </c>
      <c r="N480" s="86">
        <v>1.6345333640663209</v>
      </c>
      <c r="O480" s="117">
        <v>4.6043538013874903</v>
      </c>
      <c r="P480" s="117">
        <v>4.4754676237797071</v>
      </c>
      <c r="Q480" s="117">
        <v>4.6739501536360528</v>
      </c>
    </row>
    <row r="481" spans="1:17" x14ac:dyDescent="0.25">
      <c r="A481" t="s">
        <v>583</v>
      </c>
      <c r="B481">
        <v>26</v>
      </c>
      <c r="C481">
        <v>59</v>
      </c>
      <c r="D481">
        <v>12</v>
      </c>
      <c r="E481">
        <v>7</v>
      </c>
      <c r="F481" s="116">
        <v>9.7737617903007987E-2</v>
      </c>
      <c r="G481" s="116">
        <v>9.7812352811336073E-2</v>
      </c>
      <c r="H481" s="116">
        <v>9.7885349698540236E-2</v>
      </c>
      <c r="I481" s="86">
        <v>0.18422850111320252</v>
      </c>
      <c r="J481" s="86">
        <v>0.18423719121882207</v>
      </c>
      <c r="K481" s="86">
        <v>0.18423545319769816</v>
      </c>
      <c r="L481" s="86">
        <v>1.5651175684389269</v>
      </c>
      <c r="M481" s="86">
        <v>1.6295633917134629</v>
      </c>
      <c r="N481" s="86">
        <v>1.5859321094188579</v>
      </c>
      <c r="O481" s="117">
        <v>4.3174391301551882</v>
      </c>
      <c r="P481" s="117">
        <v>4.5248302387867225</v>
      </c>
      <c r="Q481" s="117">
        <v>4.3830894020685927</v>
      </c>
    </row>
    <row r="482" spans="1:17" x14ac:dyDescent="0.25">
      <c r="A482" t="s">
        <v>584</v>
      </c>
      <c r="B482">
        <v>27</v>
      </c>
      <c r="C482">
        <v>58</v>
      </c>
      <c r="D482">
        <v>12</v>
      </c>
      <c r="E482">
        <v>7</v>
      </c>
      <c r="F482" s="116">
        <v>9.7774771445108474E-2</v>
      </c>
      <c r="G482" s="116">
        <v>9.7847992691822233E-2</v>
      </c>
      <c r="H482" s="116">
        <v>9.7919470575519002E-2</v>
      </c>
      <c r="I482" s="86">
        <v>0.18423337354690691</v>
      </c>
      <c r="J482" s="86">
        <v>0.18423686027294092</v>
      </c>
      <c r="K482" s="86">
        <v>0.18422988682087293</v>
      </c>
      <c r="L482" s="86">
        <v>1.5115741870698252</v>
      </c>
      <c r="M482" s="86">
        <v>1.5736222202076695</v>
      </c>
      <c r="N482" s="86">
        <v>1.5315845077788859</v>
      </c>
      <c r="O482" s="117">
        <v>4.0396894024448926</v>
      </c>
      <c r="P482" s="117">
        <v>4.2352964763146703</v>
      </c>
      <c r="Q482" s="117">
        <v>4.1015386921987993</v>
      </c>
    </row>
    <row r="483" spans="1:17" x14ac:dyDescent="0.25">
      <c r="A483" t="s">
        <v>585</v>
      </c>
      <c r="B483">
        <v>28</v>
      </c>
      <c r="C483">
        <v>57</v>
      </c>
      <c r="D483">
        <v>12</v>
      </c>
      <c r="E483">
        <v>7</v>
      </c>
      <c r="F483" s="116">
        <v>9.7811733140235529E-2</v>
      </c>
      <c r="G483" s="116">
        <v>9.7885194260937405E-2</v>
      </c>
      <c r="H483" s="116">
        <v>9.7955157233034412E-2</v>
      </c>
      <c r="I483" s="86">
        <v>0.18423699257168144</v>
      </c>
      <c r="J483" s="86">
        <v>0.18423524349737902</v>
      </c>
      <c r="K483" s="86">
        <v>0.1842212509029596</v>
      </c>
      <c r="L483" s="86">
        <v>1.5724825136296614</v>
      </c>
      <c r="M483" s="86">
        <v>1.5293818246692938</v>
      </c>
      <c r="N483" s="86">
        <v>1.4889292342027982</v>
      </c>
      <c r="O483" s="117">
        <v>4.1058067517766226</v>
      </c>
      <c r="P483" s="117">
        <v>3.9661344233564386</v>
      </c>
      <c r="Q483" s="117">
        <v>3.8400489041174959</v>
      </c>
    </row>
    <row r="484" spans="1:17" x14ac:dyDescent="0.25">
      <c r="A484" t="s">
        <v>586</v>
      </c>
      <c r="B484">
        <v>29</v>
      </c>
      <c r="C484">
        <v>56</v>
      </c>
      <c r="D484">
        <v>12</v>
      </c>
      <c r="E484">
        <v>7</v>
      </c>
      <c r="F484" s="116">
        <v>9.7847931743226188E-2</v>
      </c>
      <c r="G484" s="116">
        <v>9.7919895529644696E-2</v>
      </c>
      <c r="H484" s="116">
        <v>9.7988348887457416E-2</v>
      </c>
      <c r="I484" s="86">
        <v>0.18423782451718443</v>
      </c>
      <c r="J484" s="86">
        <v>0.18422904844566998</v>
      </c>
      <c r="K484" s="86">
        <v>0.18420798587403528</v>
      </c>
      <c r="L484" s="86">
        <v>1.5210178136699601</v>
      </c>
      <c r="M484" s="86">
        <v>1.479477156763455</v>
      </c>
      <c r="N484" s="86">
        <v>1.5427666740970738</v>
      </c>
      <c r="O484" s="117">
        <v>3.8471278550754655</v>
      </c>
      <c r="P484" s="117">
        <v>3.7157518197184287</v>
      </c>
      <c r="Q484" s="117">
        <v>3.917961283482907</v>
      </c>
    </row>
    <row r="485" spans="1:17" x14ac:dyDescent="0.25">
      <c r="A485" t="s">
        <v>587</v>
      </c>
      <c r="B485">
        <v>30</v>
      </c>
      <c r="C485">
        <v>55</v>
      </c>
      <c r="D485">
        <v>12</v>
      </c>
      <c r="E485">
        <v>7</v>
      </c>
      <c r="F485" s="116">
        <v>9.7884073291050033E-2</v>
      </c>
      <c r="G485" s="116">
        <v>9.7954545454545461E-2</v>
      </c>
      <c r="H485" s="116">
        <v>9.8019732205778712E-2</v>
      </c>
      <c r="I485" s="86">
        <v>0.1842353770260747</v>
      </c>
      <c r="J485" s="86">
        <v>0.18422128259337561</v>
      </c>
      <c r="K485" s="86">
        <v>0.1841878083157153</v>
      </c>
      <c r="L485" s="86">
        <v>1.4697357293868922</v>
      </c>
      <c r="M485" s="86">
        <v>1.4297498238195914</v>
      </c>
      <c r="N485" s="86">
        <v>1.4907135306553911</v>
      </c>
      <c r="O485" s="117">
        <v>3.6022832980972517</v>
      </c>
      <c r="P485" s="117">
        <v>3.4784548978153631</v>
      </c>
      <c r="Q485" s="117">
        <v>3.6691490486257927</v>
      </c>
    </row>
    <row r="486" spans="1:17" x14ac:dyDescent="0.25">
      <c r="A486" t="s">
        <v>588</v>
      </c>
      <c r="B486">
        <v>31</v>
      </c>
      <c r="C486">
        <v>54</v>
      </c>
      <c r="D486">
        <v>12</v>
      </c>
      <c r="E486">
        <v>7</v>
      </c>
      <c r="F486" s="116">
        <v>9.7919489441789215E-2</v>
      </c>
      <c r="G486" s="116">
        <v>9.7988474233295958E-2</v>
      </c>
      <c r="H486" s="116">
        <v>9.8046845979955499E-2</v>
      </c>
      <c r="I486" s="86">
        <v>0.1842300766615606</v>
      </c>
      <c r="J486" s="86">
        <v>0.18420708173105838</v>
      </c>
      <c r="K486" s="86">
        <v>0.18415932302924601</v>
      </c>
      <c r="L486" s="86">
        <v>1.4478245026904069</v>
      </c>
      <c r="M486" s="86">
        <v>1.5104043216318617</v>
      </c>
      <c r="N486" s="86">
        <v>1.4680370466018799</v>
      </c>
      <c r="O486" s="117">
        <v>3.4407102249611738</v>
      </c>
      <c r="P486" s="117">
        <v>3.6399153079021196</v>
      </c>
      <c r="Q486" s="117">
        <v>3.5037693997615604</v>
      </c>
    </row>
    <row r="487" spans="1:17" x14ac:dyDescent="0.25">
      <c r="A487" t="s">
        <v>589</v>
      </c>
      <c r="B487">
        <v>32</v>
      </c>
      <c r="C487">
        <v>53</v>
      </c>
      <c r="D487">
        <v>12</v>
      </c>
      <c r="E487">
        <v>7</v>
      </c>
      <c r="F487" s="116">
        <v>9.7955551134314728E-2</v>
      </c>
      <c r="G487" s="116">
        <v>9.8019501224821878E-2</v>
      </c>
      <c r="H487" s="116">
        <v>9.8072792966911154E-2</v>
      </c>
      <c r="I487" s="86">
        <v>0.1842206704456433</v>
      </c>
      <c r="J487" s="86">
        <v>0.18418869540038973</v>
      </c>
      <c r="K487" s="86">
        <v>0.1841247453098826</v>
      </c>
      <c r="L487" s="86">
        <v>1.4195090409440454</v>
      </c>
      <c r="M487" s="86">
        <v>1.4801212920049953</v>
      </c>
      <c r="N487" s="86">
        <v>1.4390546755509923</v>
      </c>
      <c r="O487" s="117">
        <v>3.2874147998273346</v>
      </c>
      <c r="P487" s="117">
        <v>3.4746784287462762</v>
      </c>
      <c r="Q487" s="117">
        <v>3.3466254780713363</v>
      </c>
    </row>
    <row r="488" spans="1:17" x14ac:dyDescent="0.25">
      <c r="A488" t="s">
        <v>590</v>
      </c>
      <c r="B488">
        <v>33</v>
      </c>
      <c r="C488">
        <v>52</v>
      </c>
      <c r="D488">
        <v>12</v>
      </c>
      <c r="E488">
        <v>7</v>
      </c>
      <c r="F488" s="116">
        <v>9.7988376014689696E-2</v>
      </c>
      <c r="G488" s="116">
        <v>9.8047263259890827E-2</v>
      </c>
      <c r="H488" s="116">
        <v>9.809187480928562E-2</v>
      </c>
      <c r="I488" s="86">
        <v>0.18420644083705542</v>
      </c>
      <c r="J488" s="86">
        <v>0.18416004482568482</v>
      </c>
      <c r="K488" s="86">
        <v>0.18408152849874998</v>
      </c>
      <c r="L488" s="86">
        <v>1.4759035177098929</v>
      </c>
      <c r="M488" s="86">
        <v>1.4337688015374925</v>
      </c>
      <c r="N488" s="86">
        <v>1.3942233396919661</v>
      </c>
      <c r="O488" s="117">
        <v>3.4525413415228243</v>
      </c>
      <c r="P488" s="117">
        <v>3.3188548036824157</v>
      </c>
      <c r="Q488" s="117">
        <v>3.1981734247215794</v>
      </c>
    </row>
    <row r="489" spans="1:17" x14ac:dyDescent="0.25">
      <c r="A489" t="s">
        <v>591</v>
      </c>
      <c r="B489">
        <v>34</v>
      </c>
      <c r="C489">
        <v>51</v>
      </c>
      <c r="D489">
        <v>12</v>
      </c>
      <c r="E489">
        <v>7</v>
      </c>
      <c r="F489" s="116">
        <v>9.6915501746483723E-2</v>
      </c>
      <c r="G489" s="116">
        <v>9.6967501775173395E-2</v>
      </c>
      <c r="H489" s="116">
        <v>9.7005156968362469E-2</v>
      </c>
      <c r="I489" s="86">
        <v>0.18418768782768982</v>
      </c>
      <c r="J489" s="86">
        <v>0.18412492917237472</v>
      </c>
      <c r="K489" s="86">
        <v>0.18402810153274568</v>
      </c>
      <c r="L489" s="86">
        <v>1.4746795722370054</v>
      </c>
      <c r="M489" s="86">
        <v>1.4338900324910524</v>
      </c>
      <c r="N489" s="86">
        <v>1.4960300667752093</v>
      </c>
      <c r="O489" s="117">
        <v>3.301535614640339</v>
      </c>
      <c r="P489" s="117">
        <v>3.1757977521642768</v>
      </c>
      <c r="Q489" s="117">
        <v>3.3693293072161694</v>
      </c>
    </row>
    <row r="490" spans="1:17" x14ac:dyDescent="0.25">
      <c r="A490" t="s">
        <v>592</v>
      </c>
      <c r="B490">
        <v>35</v>
      </c>
      <c r="C490">
        <v>50</v>
      </c>
      <c r="D490">
        <v>12</v>
      </c>
      <c r="E490">
        <v>7</v>
      </c>
      <c r="F490" s="116">
        <v>9.6706517213597853E-2</v>
      </c>
      <c r="G490" s="116">
        <v>9.6751576628942917E-2</v>
      </c>
      <c r="H490" s="116">
        <v>9.6782217031377571E-2</v>
      </c>
      <c r="I490" s="86">
        <v>0.18654958428183402</v>
      </c>
      <c r="J490" s="86">
        <v>0.18646307020437147</v>
      </c>
      <c r="K490" s="86">
        <v>0.18634050859463289</v>
      </c>
      <c r="L490" s="86">
        <v>1.4332967450880731</v>
      </c>
      <c r="M490" s="86">
        <v>1.3931379917559295</v>
      </c>
      <c r="N490" s="86">
        <v>1.4543539110671331</v>
      </c>
      <c r="O490" s="117">
        <v>3.1461799528858752</v>
      </c>
      <c r="P490" s="117">
        <v>3.0355428668241942</v>
      </c>
      <c r="Q490" s="117">
        <v>3.205977401802016</v>
      </c>
    </row>
    <row r="491" spans="1:17" x14ac:dyDescent="0.25">
      <c r="A491" t="s">
        <v>593</v>
      </c>
      <c r="B491">
        <v>36</v>
      </c>
      <c r="C491">
        <v>49</v>
      </c>
      <c r="D491">
        <v>12</v>
      </c>
      <c r="E491">
        <v>7</v>
      </c>
      <c r="F491" s="116">
        <v>9.6731571249136811E-2</v>
      </c>
      <c r="G491" s="116">
        <v>9.6769633137767722E-2</v>
      </c>
      <c r="H491" s="116">
        <v>9.6791382788413954E-2</v>
      </c>
      <c r="I491" s="86">
        <v>0.18651050417502668</v>
      </c>
      <c r="J491" s="86">
        <v>0.18640538086356989</v>
      </c>
      <c r="K491" s="86">
        <v>0.18626582060525654</v>
      </c>
      <c r="L491" s="86">
        <v>1.38572642926923</v>
      </c>
      <c r="M491" s="86">
        <v>1.4488493528572697</v>
      </c>
      <c r="N491" s="86">
        <v>1.4061221641627382</v>
      </c>
      <c r="O491" s="117">
        <v>3.0165623589671089</v>
      </c>
      <c r="P491" s="117">
        <v>3.1948641824940687</v>
      </c>
      <c r="Q491" s="117">
        <v>3.0729682654472361</v>
      </c>
    </row>
    <row r="492" spans="1:17" x14ac:dyDescent="0.25">
      <c r="A492" t="s">
        <v>594</v>
      </c>
      <c r="B492">
        <v>37</v>
      </c>
      <c r="C492">
        <v>48</v>
      </c>
      <c r="D492">
        <v>12</v>
      </c>
      <c r="E492">
        <v>7</v>
      </c>
      <c r="F492" s="116">
        <v>9.6751784558441439E-2</v>
      </c>
      <c r="G492" s="116">
        <v>9.6780957416743391E-2</v>
      </c>
      <c r="H492" s="116">
        <v>9.6797367149538252E-2</v>
      </c>
      <c r="I492" s="86">
        <v>0.18646379374789179</v>
      </c>
      <c r="J492" s="86">
        <v>0.1863398091001085</v>
      </c>
      <c r="K492" s="86">
        <v>0.1861866515940232</v>
      </c>
      <c r="L492" s="86">
        <v>1.338432505857363</v>
      </c>
      <c r="M492" s="86">
        <v>1.3992852649716021</v>
      </c>
      <c r="N492" s="86">
        <v>1.3580640161909363</v>
      </c>
      <c r="O492" s="117">
        <v>2.8939949494489063</v>
      </c>
      <c r="P492" s="117">
        <v>3.0621582445232516</v>
      </c>
      <c r="Q492" s="117">
        <v>2.9471314875422778</v>
      </c>
    </row>
    <row r="493" spans="1:17" x14ac:dyDescent="0.25">
      <c r="A493" t="s">
        <v>595</v>
      </c>
      <c r="B493">
        <v>38</v>
      </c>
      <c r="C493">
        <v>47</v>
      </c>
      <c r="D493">
        <v>12</v>
      </c>
      <c r="E493">
        <v>7</v>
      </c>
      <c r="F493" s="116">
        <v>9.6769399019406357E-2</v>
      </c>
      <c r="G493" s="116">
        <v>9.679141833768827E-2</v>
      </c>
      <c r="H493" s="116">
        <v>9.6802427996829213E-2</v>
      </c>
      <c r="I493" s="86">
        <v>0.18640637385866535</v>
      </c>
      <c r="J493" s="86">
        <v>0.18626691817621327</v>
      </c>
      <c r="K493" s="86">
        <v>0.18610544317547928</v>
      </c>
      <c r="L493" s="86">
        <v>1.3925292122955872</v>
      </c>
      <c r="M493" s="86">
        <v>1.3502429464783769</v>
      </c>
      <c r="N493" s="86">
        <v>1.3105256011273891</v>
      </c>
      <c r="O493" s="117">
        <v>3.0568171809400781</v>
      </c>
      <c r="P493" s="117">
        <v>2.9365550042570683</v>
      </c>
      <c r="Q493" s="117">
        <v>2.8281300460937731</v>
      </c>
    </row>
    <row r="494" spans="1:17" x14ac:dyDescent="0.25">
      <c r="A494" t="s">
        <v>596</v>
      </c>
      <c r="B494">
        <v>39</v>
      </c>
      <c r="C494">
        <v>46</v>
      </c>
      <c r="D494">
        <v>12</v>
      </c>
      <c r="E494">
        <v>7</v>
      </c>
      <c r="F494" s="116">
        <v>9.6781881432680739E-2</v>
      </c>
      <c r="G494" s="116">
        <v>9.6798508717315837E-2</v>
      </c>
      <c r="H494" s="116">
        <v>9.6807746097668665E-2</v>
      </c>
      <c r="I494" s="86">
        <v>0.18634013142944766</v>
      </c>
      <c r="J494" s="86">
        <v>0.18618679091559068</v>
      </c>
      <c r="K494" s="86">
        <v>0.18602236554531026</v>
      </c>
      <c r="L494" s="86">
        <v>1.3424814190094203</v>
      </c>
      <c r="M494" s="86">
        <v>1.3016725200866837</v>
      </c>
      <c r="N494" s="86">
        <v>1.363836394909095</v>
      </c>
      <c r="O494" s="117">
        <v>2.9311815163714092</v>
      </c>
      <c r="P494" s="117">
        <v>2.8177095361172335</v>
      </c>
      <c r="Q494" s="117">
        <v>2.9924216531585373</v>
      </c>
    </row>
    <row r="495" spans="1:17" x14ac:dyDescent="0.25">
      <c r="A495" t="s">
        <v>597</v>
      </c>
      <c r="B495">
        <v>40</v>
      </c>
      <c r="C495">
        <v>45</v>
      </c>
      <c r="D495">
        <v>12</v>
      </c>
      <c r="E495">
        <v>7</v>
      </c>
      <c r="F495" s="116">
        <v>9.6790762159094088E-2</v>
      </c>
      <c r="G495" s="116">
        <v>9.680378892910646E-2</v>
      </c>
      <c r="H495" s="116">
        <v>9.6814954731974212E-2</v>
      </c>
      <c r="I495" s="86">
        <v>0.18626606247266705</v>
      </c>
      <c r="J495" s="86">
        <v>0.18610415833108465</v>
      </c>
      <c r="K495" s="86">
        <v>0.18594225418950228</v>
      </c>
      <c r="L495" s="86">
        <v>1.2928566776153567</v>
      </c>
      <c r="M495" s="86">
        <v>1.2535251370137059</v>
      </c>
      <c r="N495" s="86">
        <v>1.3134817764792364</v>
      </c>
      <c r="O495" s="117">
        <v>2.8122693563845131</v>
      </c>
      <c r="P495" s="117">
        <v>2.7053195745829108</v>
      </c>
      <c r="Q495" s="117">
        <v>2.8700747178308568</v>
      </c>
    </row>
    <row r="496" spans="1:17" x14ac:dyDescent="0.25">
      <c r="A496" t="s">
        <v>598</v>
      </c>
      <c r="B496">
        <v>41</v>
      </c>
      <c r="C496">
        <v>44</v>
      </c>
      <c r="D496">
        <v>12</v>
      </c>
      <c r="E496">
        <v>7</v>
      </c>
      <c r="F496" s="116">
        <v>9.679863610532298E-2</v>
      </c>
      <c r="G496" s="116">
        <v>9.6808013818998867E-2</v>
      </c>
      <c r="H496" s="116">
        <v>9.6824893703615481E-2</v>
      </c>
      <c r="I496" s="86">
        <v>0.18618700286395376</v>
      </c>
      <c r="J496" s="86">
        <v>0.186021955103258</v>
      </c>
      <c r="K496" s="86">
        <v>0.18586628505623815</v>
      </c>
      <c r="L496" s="86">
        <v>1.2299021529355056</v>
      </c>
      <c r="M496" s="86">
        <v>1.291487474187843</v>
      </c>
      <c r="N496" s="86">
        <v>1.2498016613557548</v>
      </c>
      <c r="O496" s="117">
        <v>2.6740738101088004</v>
      </c>
      <c r="P496" s="117">
        <v>2.8458847779076071</v>
      </c>
      <c r="Q496" s="117">
        <v>2.7284251630315524</v>
      </c>
    </row>
    <row r="497" spans="1:17" x14ac:dyDescent="0.25">
      <c r="A497" t="s">
        <v>599</v>
      </c>
      <c r="B497">
        <v>42</v>
      </c>
      <c r="C497">
        <v>43</v>
      </c>
      <c r="D497">
        <v>12</v>
      </c>
      <c r="E497">
        <v>7</v>
      </c>
      <c r="F497" s="116">
        <v>9.6803661604221436E-2</v>
      </c>
      <c r="G497" s="116">
        <v>9.6815009551188699E-2</v>
      </c>
      <c r="H497" s="116">
        <v>9.6837705445123226E-2</v>
      </c>
      <c r="I497" s="86">
        <v>0.18610443893858869</v>
      </c>
      <c r="J497" s="86">
        <v>0.18594178503205794</v>
      </c>
      <c r="K497" s="86">
        <v>0.18579426172148356</v>
      </c>
      <c r="L497" s="86">
        <v>1.167047453331568</v>
      </c>
      <c r="M497" s="86">
        <v>1.2264671949766421</v>
      </c>
      <c r="N497" s="86">
        <v>1.1862179184082613</v>
      </c>
      <c r="O497" s="117">
        <v>2.5432943090045961</v>
      </c>
      <c r="P497" s="117">
        <v>2.7053051652071947</v>
      </c>
      <c r="Q497" s="117">
        <v>2.5944867890984056</v>
      </c>
    </row>
    <row r="498" spans="1:17" x14ac:dyDescent="0.25">
      <c r="A498" t="s">
        <v>600</v>
      </c>
      <c r="B498">
        <v>43</v>
      </c>
      <c r="C498">
        <v>42</v>
      </c>
      <c r="D498">
        <v>12</v>
      </c>
      <c r="E498">
        <v>7</v>
      </c>
      <c r="F498" s="116">
        <v>9.6808545152320735E-2</v>
      </c>
      <c r="G498" s="116">
        <v>9.6825720954287556E-2</v>
      </c>
      <c r="H498" s="116">
        <v>9.6854347290898923E-2</v>
      </c>
      <c r="I498" s="86">
        <v>0.18602156899042543</v>
      </c>
      <c r="J498" s="86">
        <v>0.18586507835028329</v>
      </c>
      <c r="K498" s="86">
        <v>0.18573148877943027</v>
      </c>
      <c r="L498" s="86">
        <v>1.2032221804489756</v>
      </c>
      <c r="M498" s="86">
        <v>1.1617235344746972</v>
      </c>
      <c r="N498" s="86">
        <v>1.1227478229671006</v>
      </c>
      <c r="O498" s="117">
        <v>2.6875607116888967</v>
      </c>
      <c r="P498" s="117">
        <v>2.5717213779573389</v>
      </c>
      <c r="Q498" s="117">
        <v>2.4672829598868686</v>
      </c>
    </row>
    <row r="499" spans="1:17" x14ac:dyDescent="0.25">
      <c r="A499" t="s">
        <v>601</v>
      </c>
      <c r="B499">
        <v>44</v>
      </c>
      <c r="C499">
        <v>41</v>
      </c>
      <c r="D499">
        <v>12</v>
      </c>
      <c r="E499">
        <v>7</v>
      </c>
      <c r="F499" s="116">
        <v>9.5604954639000442E-2</v>
      </c>
      <c r="G499" s="116">
        <v>9.5628078343109518E-2</v>
      </c>
      <c r="H499" s="116">
        <v>9.5666617849957988E-2</v>
      </c>
      <c r="I499" s="86">
        <v>0.18594155869181497</v>
      </c>
      <c r="J499" s="86">
        <v>0.18579510856579079</v>
      </c>
      <c r="K499" s="86">
        <v>0.18567563609456053</v>
      </c>
      <c r="L499" s="86">
        <v>1.1692539522264274</v>
      </c>
      <c r="M499" s="86">
        <v>1.1291979157834697</v>
      </c>
      <c r="N499" s="86">
        <v>1.1902098090752831</v>
      </c>
      <c r="O499" s="117">
        <v>2.5534774197029373</v>
      </c>
      <c r="P499" s="117">
        <v>2.4445050371135451</v>
      </c>
      <c r="Q499" s="117">
        <v>2.6122867801783607</v>
      </c>
    </row>
    <row r="500" spans="1:17" x14ac:dyDescent="0.25">
      <c r="A500" t="s">
        <v>602</v>
      </c>
      <c r="B500">
        <v>45</v>
      </c>
      <c r="C500">
        <v>40</v>
      </c>
      <c r="D500">
        <v>12</v>
      </c>
      <c r="E500">
        <v>7</v>
      </c>
      <c r="F500" s="116">
        <v>9.5830209803826116E-2</v>
      </c>
      <c r="G500" s="116">
        <v>9.5859416832984476E-2</v>
      </c>
      <c r="H500" s="116">
        <v>9.5906148079637835E-2</v>
      </c>
      <c r="I500" s="86">
        <v>0.18867546122766879</v>
      </c>
      <c r="J500" s="86">
        <v>0.18853137321715427</v>
      </c>
      <c r="K500" s="86">
        <v>0.1884184393710753</v>
      </c>
      <c r="L500" s="86">
        <v>1.0954037871781142</v>
      </c>
      <c r="M500" s="86">
        <v>1.0563754076814487</v>
      </c>
      <c r="N500" s="86">
        <v>1.115860390400623</v>
      </c>
      <c r="O500" s="117">
        <v>2.4236635350240956</v>
      </c>
      <c r="P500" s="117">
        <v>2.3258686657255514</v>
      </c>
      <c r="Q500" s="117">
        <v>2.4765808304531958</v>
      </c>
    </row>
    <row r="501" spans="1:17" x14ac:dyDescent="0.25">
      <c r="A501" t="s">
        <v>603</v>
      </c>
      <c r="B501">
        <v>46</v>
      </c>
      <c r="C501">
        <v>39</v>
      </c>
      <c r="D501">
        <v>12</v>
      </c>
      <c r="E501">
        <v>7</v>
      </c>
      <c r="F501" s="116">
        <v>9.5842776496811152E-2</v>
      </c>
      <c r="G501" s="116">
        <v>9.5882157195936693E-2</v>
      </c>
      <c r="H501" s="116">
        <v>9.5933352104799918E-2</v>
      </c>
      <c r="I501" s="86">
        <v>0.18860007521713534</v>
      </c>
      <c r="J501" s="86">
        <v>0.18847208794497727</v>
      </c>
      <c r="K501" s="86">
        <v>0.18836969812725085</v>
      </c>
      <c r="L501" s="86">
        <v>1.0710132456981509</v>
      </c>
      <c r="M501" s="86">
        <v>1.1321222455662254</v>
      </c>
      <c r="N501" s="86">
        <v>1.090762666309615</v>
      </c>
      <c r="O501" s="117">
        <v>2.3045585128272781</v>
      </c>
      <c r="P501" s="117">
        <v>2.4624770853556965</v>
      </c>
      <c r="Q501" s="117">
        <v>2.3544755180038712</v>
      </c>
    </row>
    <row r="502" spans="1:17" x14ac:dyDescent="0.25">
      <c r="A502" t="s">
        <v>604</v>
      </c>
      <c r="B502">
        <v>47</v>
      </c>
      <c r="C502">
        <v>38</v>
      </c>
      <c r="D502">
        <v>12</v>
      </c>
      <c r="E502">
        <v>7</v>
      </c>
      <c r="F502" s="116">
        <v>9.5860327658463584E-2</v>
      </c>
      <c r="G502" s="116">
        <v>9.5906162378463264E-2</v>
      </c>
      <c r="H502" s="116">
        <v>9.5963953981941116E-2</v>
      </c>
      <c r="I502" s="86">
        <v>0.18853215305607979</v>
      </c>
      <c r="J502" s="86">
        <v>0.18841856266303708</v>
      </c>
      <c r="K502" s="86">
        <v>0.18832290759521167</v>
      </c>
      <c r="L502" s="86">
        <v>1.0476242668935818</v>
      </c>
      <c r="M502" s="86">
        <v>1.1066235156027366</v>
      </c>
      <c r="N502" s="86">
        <v>1.0666616182047537</v>
      </c>
      <c r="O502" s="117">
        <v>2.1953515622664672</v>
      </c>
      <c r="P502" s="117">
        <v>2.3442964669402135</v>
      </c>
      <c r="Q502" s="117">
        <v>2.24237798498614</v>
      </c>
    </row>
    <row r="503" spans="1:17" x14ac:dyDescent="0.25">
      <c r="A503" t="s">
        <v>605</v>
      </c>
      <c r="B503">
        <v>48</v>
      </c>
      <c r="C503">
        <v>37</v>
      </c>
      <c r="D503">
        <v>12</v>
      </c>
      <c r="E503">
        <v>7</v>
      </c>
      <c r="F503" s="116">
        <v>9.5881064605012167E-2</v>
      </c>
      <c r="G503" s="116">
        <v>9.5933547976866942E-2</v>
      </c>
      <c r="H503" s="116">
        <v>9.5996124304847649E-2</v>
      </c>
      <c r="I503" s="86">
        <v>0.18847182551297451</v>
      </c>
      <c r="J503" s="86">
        <v>0.1883688773604901</v>
      </c>
      <c r="K503" s="86">
        <v>0.18828005934658201</v>
      </c>
      <c r="L503" s="86">
        <v>1.1231502134660221</v>
      </c>
      <c r="M503" s="86">
        <v>1.0821142724492576</v>
      </c>
      <c r="N503" s="86">
        <v>1.0435531242745688</v>
      </c>
      <c r="O503" s="117">
        <v>2.3387983326436479</v>
      </c>
      <c r="P503" s="117">
        <v>2.2320713773857226</v>
      </c>
      <c r="Q503" s="117">
        <v>2.1359945094318675</v>
      </c>
    </row>
    <row r="504" spans="1:17" x14ac:dyDescent="0.25">
      <c r="A504" t="s">
        <v>606</v>
      </c>
      <c r="B504">
        <v>49</v>
      </c>
      <c r="C504">
        <v>36</v>
      </c>
      <c r="D504">
        <v>12</v>
      </c>
      <c r="E504">
        <v>7</v>
      </c>
      <c r="F504" s="116">
        <v>9.5905520834612346E-2</v>
      </c>
      <c r="G504" s="116">
        <v>9.5964867044026708E-2</v>
      </c>
      <c r="H504" s="116">
        <v>9.602830609546964E-2</v>
      </c>
      <c r="I504" s="86">
        <v>0.18841807562753501</v>
      </c>
      <c r="J504" s="86">
        <v>0.18832394026087776</v>
      </c>
      <c r="K504" s="86">
        <v>0.18823594415726336</v>
      </c>
      <c r="L504" s="86">
        <v>1.0985188004698583</v>
      </c>
      <c r="M504" s="86">
        <v>1.0587159117419545</v>
      </c>
      <c r="N504" s="86">
        <v>1.1193411342902397</v>
      </c>
      <c r="O504" s="117">
        <v>2.2262318431295509</v>
      </c>
      <c r="P504" s="117">
        <v>2.12552132575339</v>
      </c>
      <c r="Q504" s="117">
        <v>2.2806461778994715</v>
      </c>
    </row>
    <row r="505" spans="1:17" x14ac:dyDescent="0.25">
      <c r="A505" t="s">
        <v>607</v>
      </c>
      <c r="B505">
        <v>50</v>
      </c>
      <c r="C505">
        <v>35</v>
      </c>
      <c r="D505">
        <v>12</v>
      </c>
      <c r="E505">
        <v>7</v>
      </c>
      <c r="F505" s="116">
        <v>9.5332621813213517E-2</v>
      </c>
      <c r="G505" s="116">
        <v>9.5396990851290914E-2</v>
      </c>
      <c r="H505" s="116">
        <v>9.5461359889368311E-2</v>
      </c>
      <c r="I505" s="86">
        <v>0.18836872246147202</v>
      </c>
      <c r="J505" s="86">
        <v>0.18827943637639691</v>
      </c>
      <c r="K505" s="86">
        <v>0.1881901502913218</v>
      </c>
      <c r="L505" s="86">
        <v>1.0884472111595147</v>
      </c>
      <c r="M505" s="86">
        <v>1.0500002076420583</v>
      </c>
      <c r="N505" s="86">
        <v>1.1085947200777413</v>
      </c>
      <c r="O505" s="117">
        <v>2.1189539823670365</v>
      </c>
      <c r="P505" s="117">
        <v>2.0242795858786788</v>
      </c>
      <c r="Q505" s="117">
        <v>2.1701834309943147</v>
      </c>
    </row>
    <row r="506" spans="1:17" x14ac:dyDescent="0.25">
      <c r="A506" t="s">
        <v>608</v>
      </c>
      <c r="B506">
        <v>51</v>
      </c>
      <c r="C506">
        <v>34</v>
      </c>
      <c r="D506">
        <v>12</v>
      </c>
      <c r="E506">
        <v>7</v>
      </c>
      <c r="F506" s="116">
        <v>9.5118505398110662E-2</v>
      </c>
      <c r="G506" s="116">
        <v>9.5183873144399467E-2</v>
      </c>
      <c r="H506" s="116">
        <v>9.5247132253711203E-2</v>
      </c>
      <c r="I506" s="86">
        <v>0.19021170715249663</v>
      </c>
      <c r="J506" s="86">
        <v>0.19011892712550607</v>
      </c>
      <c r="K506" s="86">
        <v>0.19001982118758434</v>
      </c>
      <c r="L506" s="86">
        <v>1.068492746288799</v>
      </c>
      <c r="M506" s="86">
        <v>1.1289600202429151</v>
      </c>
      <c r="N506" s="86">
        <v>1.0880398110661269</v>
      </c>
      <c r="O506" s="117">
        <v>1.9801176619433198</v>
      </c>
      <c r="P506" s="117">
        <v>2.1297317813765182</v>
      </c>
      <c r="Q506" s="117">
        <v>2.0273827597840754</v>
      </c>
    </row>
    <row r="507" spans="1:17" x14ac:dyDescent="0.25">
      <c r="A507" t="s">
        <v>609</v>
      </c>
      <c r="B507">
        <v>52</v>
      </c>
      <c r="C507">
        <v>33</v>
      </c>
      <c r="D507">
        <v>12</v>
      </c>
      <c r="E507">
        <v>7</v>
      </c>
      <c r="F507" s="116">
        <v>9.5151248888269771E-2</v>
      </c>
      <c r="G507" s="116">
        <v>9.5215541720690508E-2</v>
      </c>
      <c r="H507" s="116">
        <v>9.5277691458697217E-2</v>
      </c>
      <c r="I507" s="86">
        <v>0.19016533973404198</v>
      </c>
      <c r="J507" s="86">
        <v>0.19006890048541089</v>
      </c>
      <c r="K507" s="86">
        <v>0.18996388885912369</v>
      </c>
      <c r="L507" s="86">
        <v>1.0458065000053578</v>
      </c>
      <c r="M507" s="86">
        <v>1.1042272537316631</v>
      </c>
      <c r="N507" s="86">
        <v>1.0646635877543584</v>
      </c>
      <c r="O507" s="117">
        <v>1.8319578239019321</v>
      </c>
      <c r="P507" s="117">
        <v>1.9730870203486814</v>
      </c>
      <c r="Q507" s="117">
        <v>1.8764934689197732</v>
      </c>
    </row>
    <row r="508" spans="1:17" x14ac:dyDescent="0.25">
      <c r="A508" t="s">
        <v>610</v>
      </c>
      <c r="B508">
        <v>53</v>
      </c>
      <c r="C508">
        <v>32</v>
      </c>
      <c r="D508">
        <v>12</v>
      </c>
      <c r="E508">
        <v>7</v>
      </c>
      <c r="F508" s="116">
        <v>9.518307875754517E-2</v>
      </c>
      <c r="G508" s="116">
        <v>9.5248475706123548E-2</v>
      </c>
      <c r="H508" s="116">
        <v>9.5309512858130038E-2</v>
      </c>
      <c r="I508" s="86">
        <v>0.1901176491104925</v>
      </c>
      <c r="J508" s="86">
        <v>0.19001955368762494</v>
      </c>
      <c r="K508" s="86">
        <v>0.18991055877332763</v>
      </c>
      <c r="L508" s="86">
        <v>1.1210889899877272</v>
      </c>
      <c r="M508" s="86">
        <v>1.0804513261411222</v>
      </c>
      <c r="N508" s="86">
        <v>1.0422464287816331</v>
      </c>
      <c r="O508" s="117">
        <v>1.9249461020148799</v>
      </c>
      <c r="P508" s="117">
        <v>1.8236745673446877</v>
      </c>
      <c r="Q508" s="117">
        <v>1.7326049566527226</v>
      </c>
    </row>
    <row r="509" spans="1:17" x14ac:dyDescent="0.25">
      <c r="A509" t="s">
        <v>611</v>
      </c>
      <c r="B509">
        <v>54</v>
      </c>
      <c r="C509">
        <v>31</v>
      </c>
      <c r="D509">
        <v>12</v>
      </c>
      <c r="E509">
        <v>7</v>
      </c>
      <c r="F509" s="116">
        <v>9.5216220954359151E-2</v>
      </c>
      <c r="G509" s="116">
        <v>9.5278356600913841E-2</v>
      </c>
      <c r="H509" s="116">
        <v>9.5340492247468531E-2</v>
      </c>
      <c r="I509" s="86">
        <v>0.19006850455032653</v>
      </c>
      <c r="J509" s="86">
        <v>0.18996420542932402</v>
      </c>
      <c r="K509" s="86">
        <v>0.18985546804785333</v>
      </c>
      <c r="L509" s="86">
        <v>1.0971623981696614</v>
      </c>
      <c r="M509" s="86">
        <v>1.0577351113004769</v>
      </c>
      <c r="N509" s="86">
        <v>1.1177803371746478</v>
      </c>
      <c r="O509" s="117">
        <v>1.7702889529477817</v>
      </c>
      <c r="P509" s="117">
        <v>1.674715452025733</v>
      </c>
      <c r="Q509" s="117">
        <v>1.8219702769696444</v>
      </c>
    </row>
    <row r="510" spans="1:17" x14ac:dyDescent="0.25">
      <c r="A510" t="s">
        <v>612</v>
      </c>
      <c r="B510">
        <v>55</v>
      </c>
      <c r="C510">
        <v>30</v>
      </c>
      <c r="D510">
        <v>12</v>
      </c>
      <c r="E510">
        <v>7</v>
      </c>
      <c r="F510" s="116">
        <v>9.4445034807557948E-2</v>
      </c>
      <c r="G510" s="116">
        <v>9.4506080865678327E-2</v>
      </c>
      <c r="H510" s="116">
        <v>9.4571648854029827E-2</v>
      </c>
      <c r="I510" s="86">
        <v>0.19001829120778496</v>
      </c>
      <c r="J510" s="86">
        <v>0.18990976488223762</v>
      </c>
      <c r="K510" s="86">
        <v>0.18980123855669032</v>
      </c>
      <c r="L510" s="86">
        <v>1.0885936570884647</v>
      </c>
      <c r="M510" s="86">
        <v>1.0506071821817862</v>
      </c>
      <c r="N510" s="86">
        <v>1.1084969330008207</v>
      </c>
      <c r="O510" s="117">
        <v>1.6223329090255467</v>
      </c>
      <c r="P510" s="117">
        <v>1.5322289272398817</v>
      </c>
      <c r="Q510" s="117">
        <v>1.6711245362195306</v>
      </c>
    </row>
    <row r="511" spans="1:17" x14ac:dyDescent="0.25">
      <c r="A511" t="s">
        <v>613</v>
      </c>
      <c r="B511">
        <v>18</v>
      </c>
      <c r="C511">
        <v>67</v>
      </c>
      <c r="D511">
        <v>15</v>
      </c>
      <c r="E511">
        <v>7</v>
      </c>
      <c r="F511" s="116">
        <v>9.9926391006319323E-2</v>
      </c>
      <c r="G511" s="116">
        <v>0.10000058188927811</v>
      </c>
      <c r="H511" s="116">
        <v>0.10007331804904163</v>
      </c>
      <c r="I511" s="86">
        <v>0.1781832252958907</v>
      </c>
      <c r="J511" s="86">
        <v>0.17822250282216301</v>
      </c>
      <c r="K511" s="86">
        <v>0.17825450673245893</v>
      </c>
      <c r="L511" s="86">
        <v>1.7672268320783922</v>
      </c>
      <c r="M511" s="86">
        <v>1.7225173693949516</v>
      </c>
      <c r="N511" s="86">
        <v>1.6805806091216964</v>
      </c>
      <c r="O511" s="117">
        <v>6.104977189940298</v>
      </c>
      <c r="P511" s="117">
        <v>5.9451016560568855</v>
      </c>
      <c r="Q511" s="117">
        <v>5.8006432785969482</v>
      </c>
    </row>
    <row r="512" spans="1:17" x14ac:dyDescent="0.25">
      <c r="A512" t="s">
        <v>614</v>
      </c>
      <c r="B512">
        <v>19</v>
      </c>
      <c r="C512">
        <v>66</v>
      </c>
      <c r="D512">
        <v>15</v>
      </c>
      <c r="E512">
        <v>7</v>
      </c>
      <c r="F512" s="116">
        <v>9.9963405264101732E-2</v>
      </c>
      <c r="G512" s="116">
        <v>0.10003630314437717</v>
      </c>
      <c r="H512" s="116">
        <v>0.10011211693986362</v>
      </c>
      <c r="I512" s="86">
        <v>0.17820470016372864</v>
      </c>
      <c r="J512" s="86">
        <v>0.17823969114626084</v>
      </c>
      <c r="K512" s="86">
        <v>0.17826739234076552</v>
      </c>
      <c r="L512" s="86">
        <v>1.7257158936332448</v>
      </c>
      <c r="M512" s="86">
        <v>1.6826813589914433</v>
      </c>
      <c r="N512" s="86">
        <v>1.7482588341296212</v>
      </c>
      <c r="O512" s="117">
        <v>5.7352232351787675</v>
      </c>
      <c r="P512" s="117">
        <v>5.5843319127966398</v>
      </c>
      <c r="Q512" s="117">
        <v>5.8165233251347521</v>
      </c>
    </row>
    <row r="513" spans="1:17" x14ac:dyDescent="0.25">
      <c r="A513" t="s">
        <v>615</v>
      </c>
      <c r="B513">
        <v>20</v>
      </c>
      <c r="C513">
        <v>65</v>
      </c>
      <c r="D513">
        <v>15</v>
      </c>
      <c r="E513">
        <v>7</v>
      </c>
      <c r="F513" s="116">
        <v>0.1</v>
      </c>
      <c r="G513" s="116">
        <v>0.10007452762636816</v>
      </c>
      <c r="H513" s="116">
        <v>0.10014905525273633</v>
      </c>
      <c r="I513" s="86">
        <v>0.17822331984042319</v>
      </c>
      <c r="J513" s="86">
        <v>0.17825400768657479</v>
      </c>
      <c r="K513" s="86">
        <v>0.17828031155470475</v>
      </c>
      <c r="L513" s="86">
        <v>1.6838377343601585</v>
      </c>
      <c r="M513" s="86">
        <v>1.6424675950957899</v>
      </c>
      <c r="N513" s="86">
        <v>1.705553038827432</v>
      </c>
      <c r="O513" s="117">
        <v>5.3833642647338191</v>
      </c>
      <c r="P513" s="117">
        <v>5.2411129458870978</v>
      </c>
      <c r="Q513" s="117">
        <v>5.4601247972410167</v>
      </c>
    </row>
    <row r="514" spans="1:17" x14ac:dyDescent="0.25">
      <c r="A514" t="s">
        <v>616</v>
      </c>
      <c r="B514">
        <v>21</v>
      </c>
      <c r="C514">
        <v>64</v>
      </c>
      <c r="D514">
        <v>15</v>
      </c>
      <c r="E514">
        <v>7</v>
      </c>
      <c r="F514" s="116">
        <v>0.10003676799104677</v>
      </c>
      <c r="G514" s="116">
        <v>0.10011147586130117</v>
      </c>
      <c r="H514" s="116">
        <v>0.10018618373155558</v>
      </c>
      <c r="I514" s="86">
        <v>0.17823979468519421</v>
      </c>
      <c r="J514" s="86">
        <v>0.1782676270290145</v>
      </c>
      <c r="K514" s="86">
        <v>0.17828959993203047</v>
      </c>
      <c r="L514" s="86">
        <v>1.6416512490130504</v>
      </c>
      <c r="M514" s="86">
        <v>1.7063629132553735</v>
      </c>
      <c r="N514" s="86">
        <v>1.662546014921066</v>
      </c>
      <c r="O514" s="117">
        <v>5.0546363557793859</v>
      </c>
      <c r="P514" s="117">
        <v>5.2825437004419484</v>
      </c>
      <c r="Q514" s="117">
        <v>5.1268158773267469</v>
      </c>
    </row>
    <row r="515" spans="1:17" x14ac:dyDescent="0.25">
      <c r="A515" t="s">
        <v>617</v>
      </c>
      <c r="B515">
        <v>22</v>
      </c>
      <c r="C515">
        <v>63</v>
      </c>
      <c r="D515">
        <v>15</v>
      </c>
      <c r="E515">
        <v>7</v>
      </c>
      <c r="F515" s="116">
        <v>0.10007387097105815</v>
      </c>
      <c r="G515" s="116">
        <v>0.10014876996755845</v>
      </c>
      <c r="H515" s="116">
        <v>0.10022513757183328</v>
      </c>
      <c r="I515" s="86">
        <v>0.1782537372396342</v>
      </c>
      <c r="J515" s="86">
        <v>0.17828017217957548</v>
      </c>
      <c r="K515" s="86">
        <v>0.1782992640806442</v>
      </c>
      <c r="L515" s="86">
        <v>1.5992184069424027</v>
      </c>
      <c r="M515" s="86">
        <v>1.6614888451896486</v>
      </c>
      <c r="N515" s="86">
        <v>1.6192942752200341</v>
      </c>
      <c r="O515" s="117">
        <v>4.742742507530286</v>
      </c>
      <c r="P515" s="117">
        <v>4.957692347231748</v>
      </c>
      <c r="Q515" s="117">
        <v>4.8107390474903697</v>
      </c>
    </row>
    <row r="516" spans="1:17" x14ac:dyDescent="0.25">
      <c r="A516" t="s">
        <v>618</v>
      </c>
      <c r="B516">
        <v>23</v>
      </c>
      <c r="C516">
        <v>62</v>
      </c>
      <c r="D516">
        <v>15</v>
      </c>
      <c r="E516">
        <v>7</v>
      </c>
      <c r="F516" s="116">
        <v>0.10011132807322913</v>
      </c>
      <c r="G516" s="116">
        <v>0.10018643034485196</v>
      </c>
      <c r="H516" s="116">
        <v>0.10026153261647479</v>
      </c>
      <c r="I516" s="86">
        <v>0.17826775874205167</v>
      </c>
      <c r="J516" s="86">
        <v>0.17828984764547015</v>
      </c>
      <c r="K516" s="86">
        <v>0.17830457358108248</v>
      </c>
      <c r="L516" s="86">
        <v>1.6603300965726857</v>
      </c>
      <c r="M516" s="86">
        <v>1.6168017034962316</v>
      </c>
      <c r="N516" s="86">
        <v>1.5759725744175157</v>
      </c>
      <c r="O516" s="117">
        <v>4.8071815442794161</v>
      </c>
      <c r="P516" s="117">
        <v>4.6543498941205232</v>
      </c>
      <c r="Q516" s="117">
        <v>4.5162559603224395</v>
      </c>
    </row>
    <row r="517" spans="1:17" x14ac:dyDescent="0.25">
      <c r="A517" t="s">
        <v>619</v>
      </c>
      <c r="B517">
        <v>24</v>
      </c>
      <c r="C517">
        <v>61</v>
      </c>
      <c r="D517">
        <v>15</v>
      </c>
      <c r="E517">
        <v>7</v>
      </c>
      <c r="F517" s="116">
        <v>0.10014857173238184</v>
      </c>
      <c r="G517" s="116">
        <v>0.10022389139790346</v>
      </c>
      <c r="H517" s="116">
        <v>0.10029921106342507</v>
      </c>
      <c r="I517" s="86">
        <v>0.17828017143346614</v>
      </c>
      <c r="J517" s="86">
        <v>0.17829937056389322</v>
      </c>
      <c r="K517" s="86">
        <v>0.17830970855720013</v>
      </c>
      <c r="L517" s="86">
        <v>1.6134225551384258</v>
      </c>
      <c r="M517" s="86">
        <v>1.5714946079980623</v>
      </c>
      <c r="N517" s="86">
        <v>1.6353848834908153</v>
      </c>
      <c r="O517" s="117">
        <v>4.5101637242768575</v>
      </c>
      <c r="P517" s="117">
        <v>4.3663976819265296</v>
      </c>
      <c r="Q517" s="117">
        <v>4.5876248312691805</v>
      </c>
    </row>
    <row r="518" spans="1:17" x14ac:dyDescent="0.25">
      <c r="A518" t="s">
        <v>620</v>
      </c>
      <c r="B518">
        <v>25</v>
      </c>
      <c r="C518">
        <v>60</v>
      </c>
      <c r="D518">
        <v>15</v>
      </c>
      <c r="E518">
        <v>7</v>
      </c>
      <c r="F518" s="116">
        <v>9.9343281636329425E-2</v>
      </c>
      <c r="G518" s="116">
        <v>9.9418834617487115E-2</v>
      </c>
      <c r="H518" s="116">
        <v>9.9492906167641698E-2</v>
      </c>
      <c r="I518" s="86">
        <v>0.1782902212220917</v>
      </c>
      <c r="J518" s="86">
        <v>0.1783050355321226</v>
      </c>
      <c r="K518" s="86">
        <v>0.17831244268713806</v>
      </c>
      <c r="L518" s="86">
        <v>1.6152160741189558</v>
      </c>
      <c r="M518" s="86">
        <v>1.574267839762497</v>
      </c>
      <c r="N518" s="86">
        <v>1.6367042308188018</v>
      </c>
      <c r="O518" s="117">
        <v>4.228727021153353</v>
      </c>
      <c r="P518" s="117">
        <v>4.0932234901625577</v>
      </c>
      <c r="Q518" s="117">
        <v>4.3018460111729526</v>
      </c>
    </row>
    <row r="519" spans="1:17" x14ac:dyDescent="0.25">
      <c r="A519" t="s">
        <v>621</v>
      </c>
      <c r="B519">
        <v>26</v>
      </c>
      <c r="C519">
        <v>59</v>
      </c>
      <c r="D519">
        <v>15</v>
      </c>
      <c r="E519">
        <v>7</v>
      </c>
      <c r="F519" s="116">
        <v>9.9314656191057976E-2</v>
      </c>
      <c r="G519" s="116">
        <v>9.9390458694324182E-2</v>
      </c>
      <c r="H519" s="116">
        <v>9.9464774873996922E-2</v>
      </c>
      <c r="I519" s="86">
        <v>0.18027024335576194</v>
      </c>
      <c r="J519" s="86">
        <v>0.18027767497372923</v>
      </c>
      <c r="K519" s="86">
        <v>0.18027618865013578</v>
      </c>
      <c r="L519" s="86">
        <v>1.5679911296207942</v>
      </c>
      <c r="M519" s="86">
        <v>1.6334785471484139</v>
      </c>
      <c r="N519" s="86">
        <v>1.5891415143556564</v>
      </c>
      <c r="O519" s="117">
        <v>3.9566588040148574</v>
      </c>
      <c r="P519" s="117">
        <v>4.1576097538499495</v>
      </c>
      <c r="Q519" s="117">
        <v>4.0202660221967568</v>
      </c>
    </row>
    <row r="520" spans="1:17" x14ac:dyDescent="0.25">
      <c r="A520" t="s">
        <v>622</v>
      </c>
      <c r="B520">
        <v>27</v>
      </c>
      <c r="C520">
        <v>58</v>
      </c>
      <c r="D520">
        <v>15</v>
      </c>
      <c r="E520">
        <v>7</v>
      </c>
      <c r="F520" s="116">
        <v>9.9352209691348725E-2</v>
      </c>
      <c r="G520" s="116">
        <v>9.9426788359164894E-2</v>
      </c>
      <c r="H520" s="116">
        <v>9.949987545362475E-2</v>
      </c>
      <c r="I520" s="86">
        <v>0.18027453899196488</v>
      </c>
      <c r="J520" s="86">
        <v>0.18027752213867754</v>
      </c>
      <c r="K520" s="86">
        <v>0.18027006427189593</v>
      </c>
      <c r="L520" s="86">
        <v>1.5194747275268372</v>
      </c>
      <c r="M520" s="86">
        <v>1.5825235332986294</v>
      </c>
      <c r="N520" s="86">
        <v>1.5398063639468822</v>
      </c>
      <c r="O520" s="117">
        <v>3.7155912671363134</v>
      </c>
      <c r="P520" s="117">
        <v>3.9051299682444034</v>
      </c>
      <c r="Q520" s="117">
        <v>3.7755167182999645</v>
      </c>
    </row>
    <row r="521" spans="1:17" x14ac:dyDescent="0.25">
      <c r="A521" t="s">
        <v>623</v>
      </c>
      <c r="B521">
        <v>28</v>
      </c>
      <c r="C521">
        <v>57</v>
      </c>
      <c r="D521">
        <v>15</v>
      </c>
      <c r="E521">
        <v>7</v>
      </c>
      <c r="F521" s="116">
        <v>9.9390190039720744E-2</v>
      </c>
      <c r="G521" s="116">
        <v>9.9465050088858878E-2</v>
      </c>
      <c r="H521" s="116">
        <v>9.9535418535048728E-2</v>
      </c>
      <c r="I521" s="86">
        <v>0.18027797033445972</v>
      </c>
      <c r="J521" s="86">
        <v>0.18027647313347697</v>
      </c>
      <c r="K521" s="86">
        <v>0.18026150112364933</v>
      </c>
      <c r="L521" s="86">
        <v>1.5754971081563018</v>
      </c>
      <c r="M521" s="86">
        <v>1.5317009850085266</v>
      </c>
      <c r="N521" s="86">
        <v>1.4905968292277587</v>
      </c>
      <c r="O521" s="117">
        <v>3.7951320007246454</v>
      </c>
      <c r="P521" s="117">
        <v>3.6597655682701191</v>
      </c>
      <c r="Q521" s="117">
        <v>3.5375834876698011</v>
      </c>
    </row>
    <row r="522" spans="1:17" x14ac:dyDescent="0.25">
      <c r="A522" t="s">
        <v>624</v>
      </c>
      <c r="B522">
        <v>29</v>
      </c>
      <c r="C522">
        <v>56</v>
      </c>
      <c r="D522">
        <v>15</v>
      </c>
      <c r="E522">
        <v>7</v>
      </c>
      <c r="F522" s="116">
        <v>9.9427116294941151E-2</v>
      </c>
      <c r="G522" s="116">
        <v>9.9500774918787616E-2</v>
      </c>
      <c r="H522" s="116">
        <v>9.9569923830969992E-2</v>
      </c>
      <c r="I522" s="86">
        <v>0.18027722700836252</v>
      </c>
      <c r="J522" s="86">
        <v>0.18026971082225574</v>
      </c>
      <c r="K522" s="86">
        <v>0.18024716226393539</v>
      </c>
      <c r="L522" s="86">
        <v>1.5232543281957696</v>
      </c>
      <c r="M522" s="86">
        <v>1.4810434270200878</v>
      </c>
      <c r="N522" s="86">
        <v>1.5453549218241482</v>
      </c>
      <c r="O522" s="117">
        <v>3.5647752434868489</v>
      </c>
      <c r="P522" s="117">
        <v>3.4374510508379794</v>
      </c>
      <c r="Q522" s="117">
        <v>3.6334325970978503</v>
      </c>
    </row>
    <row r="523" spans="1:17" x14ac:dyDescent="0.25">
      <c r="A523" t="s">
        <v>625</v>
      </c>
      <c r="B523">
        <v>30</v>
      </c>
      <c r="C523">
        <v>55</v>
      </c>
      <c r="D523">
        <v>15</v>
      </c>
      <c r="E523">
        <v>7</v>
      </c>
      <c r="F523" s="116">
        <v>9.9465113084122023E-2</v>
      </c>
      <c r="G523" s="116">
        <v>9.9536069011432957E-2</v>
      </c>
      <c r="H523" s="116">
        <v>9.9600986136419559E-2</v>
      </c>
      <c r="I523" s="86">
        <v>0.18027636578837319</v>
      </c>
      <c r="J523" s="86">
        <v>0.18026126878256235</v>
      </c>
      <c r="K523" s="86">
        <v>0.18022805536977851</v>
      </c>
      <c r="L523" s="86">
        <v>1.4581216607310272</v>
      </c>
      <c r="M523" s="86">
        <v>1.4174910889923202</v>
      </c>
      <c r="N523" s="86">
        <v>1.4794386329359299</v>
      </c>
      <c r="O523" s="117">
        <v>3.3412919715632801</v>
      </c>
      <c r="P523" s="117">
        <v>3.2212768141694457</v>
      </c>
      <c r="Q523" s="117">
        <v>3.4061049272097863</v>
      </c>
    </row>
    <row r="524" spans="1:17" x14ac:dyDescent="0.25">
      <c r="A524" t="s">
        <v>626</v>
      </c>
      <c r="B524">
        <v>31</v>
      </c>
      <c r="C524">
        <v>54</v>
      </c>
      <c r="D524">
        <v>15</v>
      </c>
      <c r="E524">
        <v>7</v>
      </c>
      <c r="F524" s="116">
        <v>9.9500578588728822E-2</v>
      </c>
      <c r="G524" s="116">
        <v>9.9570342891548355E-2</v>
      </c>
      <c r="H524" s="116">
        <v>9.9629490887417099E-2</v>
      </c>
      <c r="I524" s="86">
        <v>0.1802694418704113</v>
      </c>
      <c r="J524" s="86">
        <v>0.180246692641231</v>
      </c>
      <c r="K524" s="86">
        <v>0.18020119418287045</v>
      </c>
      <c r="L524" s="86">
        <v>1.4114698580296439</v>
      </c>
      <c r="M524" s="86">
        <v>1.475060020049654</v>
      </c>
      <c r="N524" s="86">
        <v>1.4320093787488835</v>
      </c>
      <c r="O524" s="117">
        <v>3.1943572811941223</v>
      </c>
      <c r="P524" s="117">
        <v>3.3874679046291649</v>
      </c>
      <c r="Q524" s="117">
        <v>3.2554829433862684</v>
      </c>
    </row>
    <row r="525" spans="1:17" x14ac:dyDescent="0.25">
      <c r="A525" t="s">
        <v>627</v>
      </c>
      <c r="B525">
        <v>32</v>
      </c>
      <c r="C525">
        <v>53</v>
      </c>
      <c r="D525">
        <v>15</v>
      </c>
      <c r="E525">
        <v>7</v>
      </c>
      <c r="F525" s="116">
        <v>9.9536394975631021E-2</v>
      </c>
      <c r="G525" s="116">
        <v>9.9601927572764037E-2</v>
      </c>
      <c r="H525" s="116">
        <v>9.965374404491574E-2</v>
      </c>
      <c r="I525" s="86">
        <v>0.1802618865463102</v>
      </c>
      <c r="J525" s="86">
        <v>0.1802283582408003</v>
      </c>
      <c r="K525" s="86">
        <v>0.18016587367144091</v>
      </c>
      <c r="L525" s="86">
        <v>1.3708398230924681</v>
      </c>
      <c r="M525" s="86">
        <v>1.4324313203141907</v>
      </c>
      <c r="N525" s="86">
        <v>1.3907022960793218</v>
      </c>
      <c r="O525" s="117">
        <v>3.0607593856395221</v>
      </c>
      <c r="P525" s="117">
        <v>3.2428607569472172</v>
      </c>
      <c r="Q525" s="117">
        <v>3.1183335822556013</v>
      </c>
    </row>
    <row r="526" spans="1:17" x14ac:dyDescent="0.25">
      <c r="A526" t="s">
        <v>628</v>
      </c>
      <c r="B526">
        <v>33</v>
      </c>
      <c r="C526">
        <v>52</v>
      </c>
      <c r="D526">
        <v>15</v>
      </c>
      <c r="E526">
        <v>7</v>
      </c>
      <c r="F526" s="116">
        <v>9.9569069186378728E-2</v>
      </c>
      <c r="G526" s="116">
        <v>9.9628814304513202E-2</v>
      </c>
      <c r="H526" s="116">
        <v>9.9674772087693583E-2</v>
      </c>
      <c r="I526" s="86">
        <v>0.18024795755951917</v>
      </c>
      <c r="J526" s="86">
        <v>0.18020046785023278</v>
      </c>
      <c r="K526" s="86">
        <v>0.18012233961882615</v>
      </c>
      <c r="L526" s="86">
        <v>1.4272909571933887</v>
      </c>
      <c r="M526" s="86">
        <v>1.3844751544564495</v>
      </c>
      <c r="N526" s="86">
        <v>1.3442912007696397</v>
      </c>
      <c r="O526" s="117">
        <v>3.2351874234994402</v>
      </c>
      <c r="P526" s="117">
        <v>3.1055634960392049</v>
      </c>
      <c r="Q526" s="117">
        <v>2.9885641716186178</v>
      </c>
    </row>
    <row r="527" spans="1:17" x14ac:dyDescent="0.25">
      <c r="A527" t="s">
        <v>629</v>
      </c>
      <c r="B527">
        <v>34</v>
      </c>
      <c r="C527">
        <v>51</v>
      </c>
      <c r="D527">
        <v>15</v>
      </c>
      <c r="E527">
        <v>7</v>
      </c>
      <c r="F527" s="116">
        <v>9.8242727838468977E-2</v>
      </c>
      <c r="G527" s="116">
        <v>9.829664134272352E-2</v>
      </c>
      <c r="H527" s="116">
        <v>9.8333610602783783E-2</v>
      </c>
      <c r="I527" s="86">
        <v>0.18022822356543866</v>
      </c>
      <c r="J527" s="86">
        <v>0.18016660813200491</v>
      </c>
      <c r="K527" s="86">
        <v>0.18006956382434672</v>
      </c>
      <c r="L527" s="86">
        <v>1.4331765220552444</v>
      </c>
      <c r="M527" s="86">
        <v>1.3924440993980172</v>
      </c>
      <c r="N527" s="86">
        <v>1.4544970024091635</v>
      </c>
      <c r="O527" s="117">
        <v>3.0987017628175506</v>
      </c>
      <c r="P527" s="117">
        <v>2.9764120716957185</v>
      </c>
      <c r="Q527" s="117">
        <v>3.1646425996783676</v>
      </c>
    </row>
    <row r="528" spans="1:17" x14ac:dyDescent="0.25">
      <c r="A528" t="s">
        <v>630</v>
      </c>
      <c r="B528">
        <v>35</v>
      </c>
      <c r="C528">
        <v>50</v>
      </c>
      <c r="D528">
        <v>15</v>
      </c>
      <c r="E528">
        <v>7</v>
      </c>
      <c r="F528" s="116">
        <v>9.8575313175447973E-2</v>
      </c>
      <c r="G528" s="116">
        <v>9.8623345031414386E-2</v>
      </c>
      <c r="H528" s="116">
        <v>9.8652783910877673E-2</v>
      </c>
      <c r="I528" s="86">
        <v>0.18232582641907019</v>
      </c>
      <c r="J528" s="86">
        <v>0.18224215802480612</v>
      </c>
      <c r="K528" s="86">
        <v>0.18212130367753582</v>
      </c>
      <c r="L528" s="86">
        <v>1.3716162719532696</v>
      </c>
      <c r="M528" s="86">
        <v>1.3306822847669293</v>
      </c>
      <c r="N528" s="86">
        <v>1.3930818633261286</v>
      </c>
      <c r="O528" s="117">
        <v>2.958137913403212</v>
      </c>
      <c r="P528" s="117">
        <v>2.8482580705138636</v>
      </c>
      <c r="Q528" s="117">
        <v>3.0175269791836135</v>
      </c>
    </row>
    <row r="529" spans="1:17" x14ac:dyDescent="0.25">
      <c r="A529" t="s">
        <v>631</v>
      </c>
      <c r="B529">
        <v>36</v>
      </c>
      <c r="C529">
        <v>49</v>
      </c>
      <c r="D529">
        <v>15</v>
      </c>
      <c r="E529">
        <v>7</v>
      </c>
      <c r="F529" s="116">
        <v>9.8602155231550193E-2</v>
      </c>
      <c r="G529" s="116">
        <v>9.8639572445963303E-2</v>
      </c>
      <c r="H529" s="116">
        <v>9.8662958204971507E-2</v>
      </c>
      <c r="I529" s="86">
        <v>0.18228887336767402</v>
      </c>
      <c r="J529" s="86">
        <v>0.18218597602803796</v>
      </c>
      <c r="K529" s="86">
        <v>0.18205033862579043</v>
      </c>
      <c r="L529" s="86">
        <v>1.3224132232435737</v>
      </c>
      <c r="M529" s="86">
        <v>1.3864559038128141</v>
      </c>
      <c r="N529" s="86">
        <v>1.343104942814024</v>
      </c>
      <c r="O529" s="117">
        <v>2.8391137732766256</v>
      </c>
      <c r="P529" s="117">
        <v>3.0133797722538884</v>
      </c>
      <c r="Q529" s="117">
        <v>2.8942418025119423</v>
      </c>
    </row>
    <row r="530" spans="1:17" x14ac:dyDescent="0.25">
      <c r="A530" t="s">
        <v>632</v>
      </c>
      <c r="B530">
        <v>37</v>
      </c>
      <c r="C530">
        <v>48</v>
      </c>
      <c r="D530">
        <v>15</v>
      </c>
      <c r="E530">
        <v>7</v>
      </c>
      <c r="F530" s="116">
        <v>9.8623046936302972E-2</v>
      </c>
      <c r="G530" s="116">
        <v>9.865286470266979E-2</v>
      </c>
      <c r="H530" s="116">
        <v>9.8668558263915476E-2</v>
      </c>
      <c r="I530" s="86">
        <v>0.18224147996559972</v>
      </c>
      <c r="J530" s="86">
        <v>0.18212220890013245</v>
      </c>
      <c r="K530" s="86">
        <v>0.18197312006829838</v>
      </c>
      <c r="L530" s="86">
        <v>1.2738447969567046</v>
      </c>
      <c r="M530" s="86">
        <v>1.3358751671364273</v>
      </c>
      <c r="N530" s="86">
        <v>1.2938556569010866</v>
      </c>
      <c r="O530" s="117">
        <v>2.7245309194543661</v>
      </c>
      <c r="P530" s="117">
        <v>2.8888864476682508</v>
      </c>
      <c r="Q530" s="117">
        <v>2.7764640523286106</v>
      </c>
    </row>
    <row r="531" spans="1:17" x14ac:dyDescent="0.25">
      <c r="A531" t="s">
        <v>633</v>
      </c>
      <c r="B531">
        <v>38</v>
      </c>
      <c r="C531">
        <v>47</v>
      </c>
      <c r="D531">
        <v>15</v>
      </c>
      <c r="E531">
        <v>7</v>
      </c>
      <c r="F531" s="116">
        <v>9.8639294519249007E-2</v>
      </c>
      <c r="G531" s="116">
        <v>9.866300018964537E-2</v>
      </c>
      <c r="H531" s="116">
        <v>9.8674062835830328E-2</v>
      </c>
      <c r="I531" s="86">
        <v>0.18218597888614957</v>
      </c>
      <c r="J531" s="86">
        <v>0.18205006637587712</v>
      </c>
      <c r="K531" s="86">
        <v>0.18189202857323472</v>
      </c>
      <c r="L531" s="86">
        <v>1.3284072950249699</v>
      </c>
      <c r="M531" s="86">
        <v>1.2853009039762311</v>
      </c>
      <c r="N531" s="86">
        <v>1.244817940451356</v>
      </c>
      <c r="O531" s="117">
        <v>2.893550477274164</v>
      </c>
      <c r="P531" s="117">
        <v>2.7760098615588849</v>
      </c>
      <c r="Q531" s="117">
        <v>2.6700407737530818</v>
      </c>
    </row>
    <row r="532" spans="1:17" x14ac:dyDescent="0.25">
      <c r="A532" t="s">
        <v>634</v>
      </c>
      <c r="B532">
        <v>39</v>
      </c>
      <c r="C532">
        <v>46</v>
      </c>
      <c r="D532">
        <v>15</v>
      </c>
      <c r="E532">
        <v>7</v>
      </c>
      <c r="F532" s="116">
        <v>9.8653173457056473E-2</v>
      </c>
      <c r="G532" s="116">
        <v>9.8669095274563787E-2</v>
      </c>
      <c r="H532" s="116">
        <v>9.8680240546818898E-2</v>
      </c>
      <c r="I532" s="86">
        <v>0.18212170955738941</v>
      </c>
      <c r="J532" s="86">
        <v>0.18197204447282067</v>
      </c>
      <c r="K532" s="86">
        <v>0.18180964193424609</v>
      </c>
      <c r="L532" s="86">
        <v>1.2767944286376178</v>
      </c>
      <c r="M532" s="86">
        <v>1.2351954960362634</v>
      </c>
      <c r="N532" s="86">
        <v>1.2985627375336148</v>
      </c>
      <c r="O532" s="117">
        <v>2.7758367313145529</v>
      </c>
      <c r="P532" s="117">
        <v>2.6649333114673706</v>
      </c>
      <c r="Q532" s="117">
        <v>2.8356916198697912</v>
      </c>
    </row>
    <row r="533" spans="1:17" x14ac:dyDescent="0.25">
      <c r="A533" t="s">
        <v>635</v>
      </c>
      <c r="B533">
        <v>40</v>
      </c>
      <c r="C533">
        <v>45</v>
      </c>
      <c r="D533">
        <v>15</v>
      </c>
      <c r="E533">
        <v>7</v>
      </c>
      <c r="F533" s="116">
        <v>9.8662408627343989E-2</v>
      </c>
      <c r="G533" s="116">
        <v>9.8675246936859584E-2</v>
      </c>
      <c r="H533" s="116">
        <v>9.868648045768573E-2</v>
      </c>
      <c r="I533" s="86">
        <v>0.18205043850850938</v>
      </c>
      <c r="J533" s="86">
        <v>0.18189156442825391</v>
      </c>
      <c r="K533" s="86">
        <v>0.18173269034799844</v>
      </c>
      <c r="L533" s="86">
        <v>1.2301170693348953</v>
      </c>
      <c r="M533" s="86">
        <v>1.1900246335063831</v>
      </c>
      <c r="N533" s="86">
        <v>1.2511414059553709</v>
      </c>
      <c r="O533" s="117">
        <v>2.6647050799585963</v>
      </c>
      <c r="P533" s="117">
        <v>2.5601771686713151</v>
      </c>
      <c r="Q533" s="117">
        <v>2.7212032705593492</v>
      </c>
    </row>
    <row r="534" spans="1:17" x14ac:dyDescent="0.25">
      <c r="A534" t="s">
        <v>636</v>
      </c>
      <c r="B534">
        <v>41</v>
      </c>
      <c r="C534">
        <v>44</v>
      </c>
      <c r="D534">
        <v>15</v>
      </c>
      <c r="E534">
        <v>7</v>
      </c>
      <c r="F534" s="116">
        <v>9.866927320599482E-2</v>
      </c>
      <c r="G534" s="116">
        <v>9.8680601294962395E-2</v>
      </c>
      <c r="H534" s="116">
        <v>9.8696784279201796E-2</v>
      </c>
      <c r="I534" s="86">
        <v>0.18197280287668727</v>
      </c>
      <c r="J534" s="86">
        <v>0.18181097303429336</v>
      </c>
      <c r="K534" s="86">
        <v>0.18165723468401915</v>
      </c>
      <c r="L534" s="86">
        <v>1.1653609695549518</v>
      </c>
      <c r="M534" s="86">
        <v>1.2281380020163999</v>
      </c>
      <c r="N534" s="86">
        <v>1.1856447220006052</v>
      </c>
      <c r="O534" s="117">
        <v>2.5398951018961604</v>
      </c>
      <c r="P534" s="117">
        <v>2.7078162195577837</v>
      </c>
      <c r="Q534" s="117">
        <v>2.5930157476619633</v>
      </c>
    </row>
    <row r="535" spans="1:17" x14ac:dyDescent="0.25">
      <c r="A535" t="s">
        <v>637</v>
      </c>
      <c r="B535">
        <v>42</v>
      </c>
      <c r="C535">
        <v>43</v>
      </c>
      <c r="D535">
        <v>15</v>
      </c>
      <c r="E535">
        <v>7</v>
      </c>
      <c r="F535" s="116">
        <v>9.867518743958828E-2</v>
      </c>
      <c r="G535" s="116">
        <v>9.8686616682776451E-2</v>
      </c>
      <c r="H535" s="116">
        <v>9.8709475169152794E-2</v>
      </c>
      <c r="I535" s="86">
        <v>0.18189150709266177</v>
      </c>
      <c r="J535" s="86">
        <v>0.18173149768802738</v>
      </c>
      <c r="K535" s="86">
        <v>0.18158944852268868</v>
      </c>
      <c r="L535" s="86">
        <v>1.1007553096998355</v>
      </c>
      <c r="M535" s="86">
        <v>1.1613237676010346</v>
      </c>
      <c r="N535" s="86">
        <v>1.1202944173045273</v>
      </c>
      <c r="O535" s="117">
        <v>2.4177470022727867</v>
      </c>
      <c r="P535" s="117">
        <v>2.5760893701507355</v>
      </c>
      <c r="Q535" s="117">
        <v>2.467779330703519</v>
      </c>
    </row>
    <row r="536" spans="1:17" x14ac:dyDescent="0.25">
      <c r="A536" t="s">
        <v>638</v>
      </c>
      <c r="B536">
        <v>43</v>
      </c>
      <c r="C536">
        <v>42</v>
      </c>
      <c r="D536">
        <v>15</v>
      </c>
      <c r="E536">
        <v>7</v>
      </c>
      <c r="F536" s="116">
        <v>9.8680274328888096E-2</v>
      </c>
      <c r="G536" s="116">
        <v>9.8696756477896608E-2</v>
      </c>
      <c r="H536" s="116">
        <v>9.8726424346111938E-2</v>
      </c>
      <c r="I536" s="86">
        <v>0.18180964106824105</v>
      </c>
      <c r="J536" s="86">
        <v>0.1816580052973627</v>
      </c>
      <c r="K536" s="86">
        <v>0.18152614810529455</v>
      </c>
      <c r="L536" s="86">
        <v>1.1413690402609453</v>
      </c>
      <c r="M536" s="86">
        <v>1.0990676048305883</v>
      </c>
      <c r="N536" s="86">
        <v>1.0593390328604604</v>
      </c>
      <c r="O536" s="117">
        <v>2.5643421891919957</v>
      </c>
      <c r="P536" s="117">
        <v>2.4511246594375962</v>
      </c>
      <c r="Q536" s="117">
        <v>2.3490507106278544</v>
      </c>
    </row>
    <row r="537" spans="1:17" x14ac:dyDescent="0.25">
      <c r="A537" t="s">
        <v>639</v>
      </c>
      <c r="B537">
        <v>44</v>
      </c>
      <c r="C537">
        <v>41</v>
      </c>
      <c r="D537">
        <v>15</v>
      </c>
      <c r="E537">
        <v>7</v>
      </c>
      <c r="F537" s="116">
        <v>9.8290790378350118E-2</v>
      </c>
      <c r="G537" s="116">
        <v>9.831243226505651E-2</v>
      </c>
      <c r="H537" s="116">
        <v>9.8352386517437537E-2</v>
      </c>
      <c r="I537" s="86">
        <v>0.18173191695508642</v>
      </c>
      <c r="J537" s="86">
        <v>0.1815887475507211</v>
      </c>
      <c r="K537" s="86">
        <v>0.18147221431460978</v>
      </c>
      <c r="L537" s="86">
        <v>1.1100090396496012</v>
      </c>
      <c r="M537" s="86">
        <v>1.0689893405384168</v>
      </c>
      <c r="N537" s="86">
        <v>1.1314694674597585</v>
      </c>
      <c r="O537" s="117">
        <v>2.4429511542617037</v>
      </c>
      <c r="P537" s="117">
        <v>2.3364464354980212</v>
      </c>
      <c r="Q537" s="117">
        <v>2.5004303405933541</v>
      </c>
    </row>
    <row r="538" spans="1:17" x14ac:dyDescent="0.25">
      <c r="A538" t="s">
        <v>640</v>
      </c>
      <c r="B538">
        <v>45</v>
      </c>
      <c r="C538">
        <v>40</v>
      </c>
      <c r="D538">
        <v>15</v>
      </c>
      <c r="E538">
        <v>7</v>
      </c>
      <c r="F538" s="116">
        <v>9.8186345435579928E-2</v>
      </c>
      <c r="G538" s="116">
        <v>9.8218311517884183E-2</v>
      </c>
      <c r="H538" s="116">
        <v>9.8265419428648346E-2</v>
      </c>
      <c r="I538" s="86">
        <v>0.18421548504323834</v>
      </c>
      <c r="J538" s="86">
        <v>0.18407584373633029</v>
      </c>
      <c r="K538" s="86">
        <v>0.18396480366095763</v>
      </c>
      <c r="L538" s="86">
        <v>1.0852569063562032</v>
      </c>
      <c r="M538" s="86">
        <v>1.0452690198189711</v>
      </c>
      <c r="N538" s="86">
        <v>1.1062165617954844</v>
      </c>
      <c r="O538" s="117">
        <v>2.3173945960496654</v>
      </c>
      <c r="P538" s="117">
        <v>2.2219102257814867</v>
      </c>
      <c r="Q538" s="117">
        <v>2.3690618796056393</v>
      </c>
    </row>
    <row r="539" spans="1:17" x14ac:dyDescent="0.25">
      <c r="A539" t="s">
        <v>641</v>
      </c>
      <c r="B539">
        <v>46</v>
      </c>
      <c r="C539">
        <v>39</v>
      </c>
      <c r="D539">
        <v>15</v>
      </c>
      <c r="E539">
        <v>7</v>
      </c>
      <c r="F539" s="116">
        <v>9.8200903376177068E-2</v>
      </c>
      <c r="G539" s="116">
        <v>9.8240032664449334E-2</v>
      </c>
      <c r="H539" s="116">
        <v>9.8294473413349889E-2</v>
      </c>
      <c r="I539" s="86">
        <v>0.18414243060931107</v>
      </c>
      <c r="J539" s="86">
        <v>0.18401653637747853</v>
      </c>
      <c r="K539" s="86">
        <v>0.18391616124669316</v>
      </c>
      <c r="L539" s="86">
        <v>1.0645735332896673</v>
      </c>
      <c r="M539" s="86">
        <v>1.1271871996189147</v>
      </c>
      <c r="N539" s="86">
        <v>1.0848084791466412</v>
      </c>
      <c r="O539" s="117">
        <v>2.2072219055963389</v>
      </c>
      <c r="P539" s="117">
        <v>2.3614083141231212</v>
      </c>
      <c r="Q539" s="117">
        <v>2.2559582847761548</v>
      </c>
    </row>
    <row r="540" spans="1:17" x14ac:dyDescent="0.25">
      <c r="A540" t="s">
        <v>642</v>
      </c>
      <c r="B540">
        <v>47</v>
      </c>
      <c r="C540">
        <v>38</v>
      </c>
      <c r="D540">
        <v>15</v>
      </c>
      <c r="E540">
        <v>7</v>
      </c>
      <c r="F540" s="116">
        <v>9.8217159815260788E-2</v>
      </c>
      <c r="G540" s="116">
        <v>9.8265358642307898E-2</v>
      </c>
      <c r="H540" s="116">
        <v>9.8325607176116797E-2</v>
      </c>
      <c r="I540" s="86">
        <v>0.18407476326629679</v>
      </c>
      <c r="J540" s="86">
        <v>0.18396459451876054</v>
      </c>
      <c r="K540" s="86">
        <v>0.1838716396380268</v>
      </c>
      <c r="L540" s="86">
        <v>1.0409139186162806</v>
      </c>
      <c r="M540" s="86">
        <v>1.1013638546667655</v>
      </c>
      <c r="N540" s="86">
        <v>1.0604189510902402</v>
      </c>
      <c r="O540" s="117">
        <v>2.1067862227095659</v>
      </c>
      <c r="P540" s="117">
        <v>2.2522106908441164</v>
      </c>
      <c r="Q540" s="117">
        <v>2.1527007696319846</v>
      </c>
    </row>
    <row r="541" spans="1:17" x14ac:dyDescent="0.25">
      <c r="A541" t="s">
        <v>643</v>
      </c>
      <c r="B541">
        <v>48</v>
      </c>
      <c r="C541">
        <v>37</v>
      </c>
      <c r="D541">
        <v>15</v>
      </c>
      <c r="E541">
        <v>7</v>
      </c>
      <c r="F541" s="116">
        <v>9.8240428320459552E-2</v>
      </c>
      <c r="G541" s="116">
        <v>9.8294456373218819E-2</v>
      </c>
      <c r="H541" s="116">
        <v>9.8357198628036033E-2</v>
      </c>
      <c r="I541" s="86">
        <v>0.1840178048576448</v>
      </c>
      <c r="J541" s="86">
        <v>0.18391672011377261</v>
      </c>
      <c r="K541" s="86">
        <v>0.18382783525278157</v>
      </c>
      <c r="L541" s="86">
        <v>1.1222968545216252</v>
      </c>
      <c r="M541" s="86">
        <v>1.0802508295920359</v>
      </c>
      <c r="N541" s="86">
        <v>1.0407406374613088</v>
      </c>
      <c r="O541" s="117">
        <v>2.2392240177351441</v>
      </c>
      <c r="P541" s="117">
        <v>2.1350178466858147</v>
      </c>
      <c r="Q541" s="117">
        <v>2.0412129472128497</v>
      </c>
    </row>
    <row r="542" spans="1:17" x14ac:dyDescent="0.25">
      <c r="A542" t="s">
        <v>644</v>
      </c>
      <c r="B542">
        <v>49</v>
      </c>
      <c r="C542">
        <v>36</v>
      </c>
      <c r="D542">
        <v>15</v>
      </c>
      <c r="E542">
        <v>7</v>
      </c>
      <c r="F542" s="116">
        <v>9.6966294316943938E-2</v>
      </c>
      <c r="G542" s="116">
        <v>9.7026322247586963E-2</v>
      </c>
      <c r="H542" s="116">
        <v>9.7091646760345554E-2</v>
      </c>
      <c r="I542" s="86">
        <v>0.18396442109240241</v>
      </c>
      <c r="J542" s="86">
        <v>0.18387084814169416</v>
      </c>
      <c r="K542" s="86">
        <v>0.18378610282784519</v>
      </c>
      <c r="L542" s="86">
        <v>1.1253347881278877</v>
      </c>
      <c r="M542" s="86">
        <v>1.0848088728343599</v>
      </c>
      <c r="N542" s="86">
        <v>1.1465281786996184</v>
      </c>
      <c r="O542" s="117">
        <v>2.0849589426609674</v>
      </c>
      <c r="P542" s="117">
        <v>1.9866296612129526</v>
      </c>
      <c r="Q542" s="117">
        <v>2.1380889578621582</v>
      </c>
    </row>
    <row r="543" spans="1:17" x14ac:dyDescent="0.25">
      <c r="A543" t="s">
        <v>645</v>
      </c>
      <c r="B543">
        <v>50</v>
      </c>
      <c r="C543">
        <v>35</v>
      </c>
      <c r="D543">
        <v>15</v>
      </c>
      <c r="E543">
        <v>7</v>
      </c>
      <c r="F543" s="116">
        <v>9.6995041541184199E-2</v>
      </c>
      <c r="G543" s="116">
        <v>9.705767093799153E-2</v>
      </c>
      <c r="H543" s="116">
        <v>9.7123879157473572E-2</v>
      </c>
      <c r="I543" s="86">
        <v>0.18391569725307466</v>
      </c>
      <c r="J543" s="86">
        <v>0.1838280160975444</v>
      </c>
      <c r="K543" s="86">
        <v>0.18374033494201414</v>
      </c>
      <c r="L543" s="86">
        <v>1.103941536352786</v>
      </c>
      <c r="M543" s="86">
        <v>1.0646907986679621</v>
      </c>
      <c r="N543" s="86">
        <v>1.1245108196756513</v>
      </c>
      <c r="O543" s="117">
        <v>1.9351499437230135</v>
      </c>
      <c r="P543" s="117">
        <v>1.8427125328580656</v>
      </c>
      <c r="Q543" s="117">
        <v>1.9851675694246864</v>
      </c>
    </row>
    <row r="544" spans="1:17" x14ac:dyDescent="0.25">
      <c r="A544" t="s">
        <v>646</v>
      </c>
      <c r="B544">
        <v>18</v>
      </c>
      <c r="C544">
        <v>67</v>
      </c>
      <c r="D544">
        <v>6</v>
      </c>
      <c r="E544">
        <v>8</v>
      </c>
      <c r="F544" s="116">
        <v>8.6468225550331596E-2</v>
      </c>
      <c r="G544" s="116">
        <v>8.6533611483015221E-2</v>
      </c>
      <c r="H544" s="116">
        <v>8.6598997415698847E-2</v>
      </c>
      <c r="I544" s="86">
        <v>0.19649718217766293</v>
      </c>
      <c r="J544" s="86">
        <v>0.19653454556776784</v>
      </c>
      <c r="K544" s="86">
        <v>0.1965687953420307</v>
      </c>
      <c r="L544" s="86">
        <v>2.188087305788212</v>
      </c>
      <c r="M544" s="86">
        <v>2.1506055982812842</v>
      </c>
      <c r="N544" s="86">
        <v>2.2077217672883518</v>
      </c>
      <c r="O544" s="117">
        <v>11.810813587819535</v>
      </c>
      <c r="P544" s="117">
        <v>11.634607840084691</v>
      </c>
      <c r="Q544" s="117">
        <v>11.905719712301897</v>
      </c>
    </row>
    <row r="545" spans="1:17" x14ac:dyDescent="0.25">
      <c r="A545" t="s">
        <v>647</v>
      </c>
      <c r="B545">
        <v>19</v>
      </c>
      <c r="C545">
        <v>66</v>
      </c>
      <c r="D545">
        <v>6</v>
      </c>
      <c r="E545">
        <v>8</v>
      </c>
      <c r="F545" s="116">
        <v>8.650009381449747E-2</v>
      </c>
      <c r="G545" s="116">
        <v>8.6565763962724376E-2</v>
      </c>
      <c r="H545" s="116">
        <v>8.6631434110951283E-2</v>
      </c>
      <c r="I545" s="86">
        <v>0.19651635499405842</v>
      </c>
      <c r="J545" s="86">
        <v>0.19655388079304523</v>
      </c>
      <c r="K545" s="86">
        <v>0.19658202514228532</v>
      </c>
      <c r="L545" s="86">
        <v>2.1394458690349616</v>
      </c>
      <c r="M545" s="86">
        <v>2.1034179748577149</v>
      </c>
      <c r="N545" s="86">
        <v>2.1583557445743948</v>
      </c>
      <c r="O545" s="117">
        <v>11.070917505785227</v>
      </c>
      <c r="P545" s="117">
        <v>10.904806429420226</v>
      </c>
      <c r="Q545" s="117">
        <v>11.160516605166052</v>
      </c>
    </row>
    <row r="546" spans="1:17" x14ac:dyDescent="0.25">
      <c r="A546" t="s">
        <v>648</v>
      </c>
      <c r="B546">
        <v>20</v>
      </c>
      <c r="C546">
        <v>65</v>
      </c>
      <c r="D546">
        <v>6</v>
      </c>
      <c r="E546">
        <v>8</v>
      </c>
      <c r="F546" s="116">
        <v>8.6534625473165067E-2</v>
      </c>
      <c r="G546" s="116">
        <v>8.6597452369359326E-2</v>
      </c>
      <c r="H546" s="116">
        <v>8.6663420610363293E-2</v>
      </c>
      <c r="I546" s="86">
        <v>0.19653509667488653</v>
      </c>
      <c r="J546" s="86">
        <v>0.19656965146779337</v>
      </c>
      <c r="K546" s="86">
        <v>0.19659478222627105</v>
      </c>
      <c r="L546" s="86">
        <v>2.0838016554887147</v>
      </c>
      <c r="M546" s="86">
        <v>2.1401479573405373</v>
      </c>
      <c r="N546" s="86">
        <v>2.1019931832817629</v>
      </c>
      <c r="O546" s="117">
        <v>10.385251386118398</v>
      </c>
      <c r="P546" s="117">
        <v>10.651235333846421</v>
      </c>
      <c r="Q546" s="117">
        <v>10.469511677949329</v>
      </c>
    </row>
    <row r="547" spans="1:17" x14ac:dyDescent="0.25">
      <c r="A547" t="s">
        <v>649</v>
      </c>
      <c r="B547">
        <v>21</v>
      </c>
      <c r="C547">
        <v>64</v>
      </c>
      <c r="D547">
        <v>6</v>
      </c>
      <c r="E547">
        <v>8</v>
      </c>
      <c r="F547" s="116">
        <v>8.6565138483389883E-2</v>
      </c>
      <c r="G547" s="116">
        <v>8.6631421131539488E-2</v>
      </c>
      <c r="H547" s="116">
        <v>8.6694547463110547E-2</v>
      </c>
      <c r="I547" s="86">
        <v>0.19655330229622031</v>
      </c>
      <c r="J547" s="86">
        <v>0.19658170914542727</v>
      </c>
      <c r="K547" s="86">
        <v>0.19660695967805572</v>
      </c>
      <c r="L547" s="86">
        <v>2.0279554959362422</v>
      </c>
      <c r="M547" s="86">
        <v>2.0821683894894658</v>
      </c>
      <c r="N547" s="86">
        <v>2.0454320208316896</v>
      </c>
      <c r="O547" s="117">
        <v>9.7389315868381594</v>
      </c>
      <c r="P547" s="117">
        <v>9.9890349562061083</v>
      </c>
      <c r="Q547" s="117">
        <v>9.8180667560956358</v>
      </c>
    </row>
    <row r="548" spans="1:17" x14ac:dyDescent="0.25">
      <c r="A548" t="s">
        <v>650</v>
      </c>
      <c r="B548">
        <v>22</v>
      </c>
      <c r="C548">
        <v>63</v>
      </c>
      <c r="D548">
        <v>6</v>
      </c>
      <c r="E548">
        <v>8</v>
      </c>
      <c r="F548" s="116">
        <v>8.6598886544958523E-2</v>
      </c>
      <c r="G548" s="116">
        <v>8.6662331276666615E-2</v>
      </c>
      <c r="H548" s="116">
        <v>8.6728948244960108E-2</v>
      </c>
      <c r="I548" s="86">
        <v>0.19656764001459229</v>
      </c>
      <c r="J548" s="86">
        <v>0.19659619014386093</v>
      </c>
      <c r="K548" s="86">
        <v>0.19661205132678794</v>
      </c>
      <c r="L548" s="86">
        <v>2.068567893793519</v>
      </c>
      <c r="M548" s="86">
        <v>2.0306755277808617</v>
      </c>
      <c r="N548" s="86">
        <v>1.9951337890779894</v>
      </c>
      <c r="O548" s="117">
        <v>9.5547512173457889</v>
      </c>
      <c r="P548" s="117">
        <v>9.377023490411915</v>
      </c>
      <c r="Q548" s="117">
        <v>9.2163560518343459</v>
      </c>
    </row>
    <row r="549" spans="1:17" x14ac:dyDescent="0.25">
      <c r="A549" t="s">
        <v>651</v>
      </c>
      <c r="B549">
        <v>23</v>
      </c>
      <c r="C549">
        <v>62</v>
      </c>
      <c r="D549">
        <v>6</v>
      </c>
      <c r="E549">
        <v>8</v>
      </c>
      <c r="F549" s="116">
        <v>8.6630947824977669E-2</v>
      </c>
      <c r="G549" s="116">
        <v>8.6694731470850869E-2</v>
      </c>
      <c r="H549" s="116">
        <v>8.6761704299017736E-2</v>
      </c>
      <c r="I549" s="86">
        <v>0.19658438576349024</v>
      </c>
      <c r="J549" s="86">
        <v>0.19660671003954586</v>
      </c>
      <c r="K549" s="86">
        <v>0.1966194667687205</v>
      </c>
      <c r="L549" s="86">
        <v>2.0087893864013266</v>
      </c>
      <c r="M549" s="86">
        <v>1.9722987625972701</v>
      </c>
      <c r="N549" s="86">
        <v>2.0279053450695241</v>
      </c>
      <c r="O549" s="117">
        <v>8.9670844495471353</v>
      </c>
      <c r="P549" s="117">
        <v>8.7998883786197215</v>
      </c>
      <c r="Q549" s="117">
        <v>9.0571342007909177</v>
      </c>
    </row>
    <row r="550" spans="1:17" x14ac:dyDescent="0.25">
      <c r="A550" t="s">
        <v>652</v>
      </c>
      <c r="B550">
        <v>24</v>
      </c>
      <c r="C550">
        <v>61</v>
      </c>
      <c r="D550">
        <v>6</v>
      </c>
      <c r="E550">
        <v>8</v>
      </c>
      <c r="F550" s="116">
        <v>8.6662283304200005E-2</v>
      </c>
      <c r="G550" s="116">
        <v>8.672963741039498E-2</v>
      </c>
      <c r="H550" s="116">
        <v>8.6793784178199718E-2</v>
      </c>
      <c r="I550" s="86">
        <v>0.1965970139679587</v>
      </c>
      <c r="J550" s="86">
        <v>0.19661305065990986</v>
      </c>
      <c r="K550" s="86">
        <v>0.19662267267508057</v>
      </c>
      <c r="L550" s="86">
        <v>1.955138957935757</v>
      </c>
      <c r="M550" s="86">
        <v>1.9200378465930048</v>
      </c>
      <c r="N550" s="86">
        <v>1.9735619096492776</v>
      </c>
      <c r="O550" s="117">
        <v>8.4185255865420086</v>
      </c>
      <c r="P550" s="117">
        <v>8.2614109081578651</v>
      </c>
      <c r="Q550" s="117">
        <v>8.5032762961656267</v>
      </c>
    </row>
    <row r="551" spans="1:17" x14ac:dyDescent="0.25">
      <c r="A551" t="s">
        <v>653</v>
      </c>
      <c r="B551">
        <v>25</v>
      </c>
      <c r="C551">
        <v>60</v>
      </c>
      <c r="D551">
        <v>6</v>
      </c>
      <c r="E551">
        <v>8</v>
      </c>
      <c r="F551" s="116">
        <v>8.6131010003226843E-2</v>
      </c>
      <c r="G551" s="116">
        <v>8.619554695062924E-2</v>
      </c>
      <c r="H551" s="116">
        <v>8.6260083898031623E-2</v>
      </c>
      <c r="I551" s="86">
        <v>0.19660535656663439</v>
      </c>
      <c r="J551" s="86">
        <v>0.19662149080348498</v>
      </c>
      <c r="K551" s="86">
        <v>0.19662471765085512</v>
      </c>
      <c r="L551" s="86">
        <v>1.9256631171345595</v>
      </c>
      <c r="M551" s="86">
        <v>1.9812036140690545</v>
      </c>
      <c r="N551" s="86">
        <v>1.9435979348176831</v>
      </c>
      <c r="O551" s="117">
        <v>7.9005421103581801</v>
      </c>
      <c r="P551" s="117">
        <v>8.1520877702484675</v>
      </c>
      <c r="Q551" s="117">
        <v>7.9802291061632786</v>
      </c>
    </row>
    <row r="552" spans="1:17" x14ac:dyDescent="0.25">
      <c r="A552" t="s">
        <v>654</v>
      </c>
      <c r="B552">
        <v>26</v>
      </c>
      <c r="C552">
        <v>59</v>
      </c>
      <c r="D552">
        <v>6</v>
      </c>
      <c r="E552">
        <v>8</v>
      </c>
      <c r="F552" s="116">
        <v>8.2635877949367498E-2</v>
      </c>
      <c r="G552" s="116">
        <v>8.2697585294165404E-2</v>
      </c>
      <c r="H552" s="116">
        <v>8.2759292638963311E-2</v>
      </c>
      <c r="I552" s="86">
        <v>0.2037479092577256</v>
      </c>
      <c r="J552" s="86">
        <v>0.20375115701271496</v>
      </c>
      <c r="K552" s="86">
        <v>0.20374466150273624</v>
      </c>
      <c r="L552" s="86">
        <v>2.0650882577418361</v>
      </c>
      <c r="M552" s="86">
        <v>2.1178545330540266</v>
      </c>
      <c r="N552" s="86">
        <v>2.0821064938861014</v>
      </c>
      <c r="O552" s="117">
        <v>7.4183660544648511</v>
      </c>
      <c r="P552" s="117">
        <v>7.6341404004481905</v>
      </c>
      <c r="Q552" s="117">
        <v>7.486588395771423</v>
      </c>
    </row>
    <row r="553" spans="1:17" x14ac:dyDescent="0.25">
      <c r="A553" t="s">
        <v>655</v>
      </c>
      <c r="B553">
        <v>27</v>
      </c>
      <c r="C553">
        <v>58</v>
      </c>
      <c r="D553">
        <v>6</v>
      </c>
      <c r="E553">
        <v>8</v>
      </c>
      <c r="F553" s="116">
        <v>8.2665925405104895E-2</v>
      </c>
      <c r="G553" s="116">
        <v>8.2728060565429959E-2</v>
      </c>
      <c r="H553" s="116">
        <v>8.2786925454158972E-2</v>
      </c>
      <c r="I553" s="86">
        <v>0.20375100152067629</v>
      </c>
      <c r="J553" s="86">
        <v>0.20375100152067629</v>
      </c>
      <c r="K553" s="86">
        <v>0.20373465016269601</v>
      </c>
      <c r="L553" s="86">
        <v>2.0891868469676407</v>
      </c>
      <c r="M553" s="86">
        <v>2.0525401834622365</v>
      </c>
      <c r="N553" s="86">
        <v>2.018143466814919</v>
      </c>
      <c r="O553" s="117">
        <v>7.3354808116814105</v>
      </c>
      <c r="P553" s="117">
        <v>7.1813758032604609</v>
      </c>
      <c r="Q553" s="117">
        <v>7.0422715306506207</v>
      </c>
    </row>
    <row r="554" spans="1:17" x14ac:dyDescent="0.25">
      <c r="A554" t="s">
        <v>656</v>
      </c>
      <c r="B554">
        <v>28</v>
      </c>
      <c r="C554">
        <v>57</v>
      </c>
      <c r="D554">
        <v>6</v>
      </c>
      <c r="E554">
        <v>8</v>
      </c>
      <c r="F554" s="116">
        <v>8.2695570527286807E-2</v>
      </c>
      <c r="G554" s="116">
        <v>8.2758166274070538E-2</v>
      </c>
      <c r="H554" s="116">
        <v>8.2814172994877033E-2</v>
      </c>
      <c r="I554" s="86">
        <v>0.2037524502940353</v>
      </c>
      <c r="J554" s="86">
        <v>0.20374256675506944</v>
      </c>
      <c r="K554" s="86">
        <v>0.20371950516414911</v>
      </c>
      <c r="L554" s="86">
        <v>2.0171084059498905</v>
      </c>
      <c r="M554" s="86">
        <v>1.9817945212249</v>
      </c>
      <c r="N554" s="86">
        <v>2.0356005073550003</v>
      </c>
      <c r="O554" s="117">
        <v>6.9009998846920455</v>
      </c>
      <c r="P554" s="117">
        <v>6.7555701978355049</v>
      </c>
      <c r="Q554" s="117">
        <v>6.9794158828471184</v>
      </c>
    </row>
    <row r="555" spans="1:17" x14ac:dyDescent="0.25">
      <c r="A555" t="s">
        <v>657</v>
      </c>
      <c r="B555">
        <v>29</v>
      </c>
      <c r="C555">
        <v>56</v>
      </c>
      <c r="D555">
        <v>6</v>
      </c>
      <c r="E555">
        <v>8</v>
      </c>
      <c r="F555" s="116">
        <v>8.2728163238199592E-2</v>
      </c>
      <c r="G555" s="116">
        <v>8.2787933124138735E-2</v>
      </c>
      <c r="H555" s="116">
        <v>8.2841061911640188E-2</v>
      </c>
      <c r="I555" s="86">
        <v>0.20374890006807125</v>
      </c>
      <c r="J555" s="86">
        <v>0.20373229732197706</v>
      </c>
      <c r="K555" s="86">
        <v>0.20369577128056982</v>
      </c>
      <c r="L555" s="86">
        <v>1.9375869568826685</v>
      </c>
      <c r="M555" s="86">
        <v>1.9035978150786139</v>
      </c>
      <c r="N555" s="86">
        <v>1.9554183061878434</v>
      </c>
      <c r="O555" s="117">
        <v>6.4916405173415681</v>
      </c>
      <c r="P555" s="117">
        <v>6.3545549633909451</v>
      </c>
      <c r="Q555" s="117">
        <v>6.5656688416264046</v>
      </c>
    </row>
    <row r="556" spans="1:17" x14ac:dyDescent="0.25">
      <c r="A556" t="s">
        <v>658</v>
      </c>
      <c r="B556">
        <v>30</v>
      </c>
      <c r="C556">
        <v>55</v>
      </c>
      <c r="D556">
        <v>6</v>
      </c>
      <c r="E556">
        <v>8</v>
      </c>
      <c r="F556" s="116">
        <v>8.2757927870609121E-2</v>
      </c>
      <c r="G556" s="116">
        <v>8.2814854502226837E-2</v>
      </c>
      <c r="H556" s="116">
        <v>8.2865083883066001E-2</v>
      </c>
      <c r="I556" s="86">
        <v>0.20374376318521248</v>
      </c>
      <c r="J556" s="86">
        <v>0.20371697418209825</v>
      </c>
      <c r="K556" s="86">
        <v>0.20366674480125907</v>
      </c>
      <c r="L556" s="86">
        <v>1.8438770384757057</v>
      </c>
      <c r="M556" s="86">
        <v>1.8970632555336036</v>
      </c>
      <c r="N556" s="86">
        <v>1.8610554867227003</v>
      </c>
      <c r="O556" s="117">
        <v>6.1049090848206813</v>
      </c>
      <c r="P556" s="117">
        <v>6.3247865251314339</v>
      </c>
      <c r="Q556" s="117">
        <v>6.1745069149114284</v>
      </c>
    </row>
    <row r="557" spans="1:17" x14ac:dyDescent="0.25">
      <c r="A557" t="s">
        <v>659</v>
      </c>
      <c r="B557">
        <v>31</v>
      </c>
      <c r="C557">
        <v>54</v>
      </c>
      <c r="D557">
        <v>6</v>
      </c>
      <c r="E557">
        <v>8</v>
      </c>
      <c r="F557" s="116">
        <v>8.2786234393742289E-2</v>
      </c>
      <c r="G557" s="116">
        <v>8.2843675558784274E-2</v>
      </c>
      <c r="H557" s="116">
        <v>8.2887601155581081E-2</v>
      </c>
      <c r="I557" s="86">
        <v>0.20373367572772888</v>
      </c>
      <c r="J557" s="86">
        <v>0.20369650791505464</v>
      </c>
      <c r="K557" s="86">
        <v>0.20362555118176751</v>
      </c>
      <c r="L557" s="86">
        <v>1.7445287290297511</v>
      </c>
      <c r="M557" s="86">
        <v>1.7957662482471997</v>
      </c>
      <c r="N557" s="86">
        <v>1.7610515112094745</v>
      </c>
      <c r="O557" s="117">
        <v>5.7453430420165228</v>
      </c>
      <c r="P557" s="117">
        <v>5.9527022689260187</v>
      </c>
      <c r="Q557" s="117">
        <v>5.8109036846817927</v>
      </c>
    </row>
    <row r="558" spans="1:17" x14ac:dyDescent="0.25">
      <c r="A558" t="s">
        <v>660</v>
      </c>
      <c r="B558">
        <v>32</v>
      </c>
      <c r="C558">
        <v>53</v>
      </c>
      <c r="D558">
        <v>6</v>
      </c>
      <c r="E558">
        <v>8</v>
      </c>
      <c r="F558" s="116">
        <v>8.2816497799611088E-2</v>
      </c>
      <c r="G558" s="116">
        <v>8.2864258178964964E-2</v>
      </c>
      <c r="H558" s="116">
        <v>8.2905195646982566E-2</v>
      </c>
      <c r="I558" s="86">
        <v>0.20371848667826561</v>
      </c>
      <c r="J558" s="86">
        <v>0.2036673148432436</v>
      </c>
      <c r="K558" s="86">
        <v>0.20357861699587212</v>
      </c>
      <c r="L558" s="86">
        <v>1.7357895814143895</v>
      </c>
      <c r="M558" s="86">
        <v>1.6999897656329956</v>
      </c>
      <c r="N558" s="86">
        <v>1.6663903387575478</v>
      </c>
      <c r="O558" s="117">
        <v>5.7483676184627983</v>
      </c>
      <c r="P558" s="117">
        <v>5.6003070310101322</v>
      </c>
      <c r="Q558" s="117">
        <v>5.4666632552109986</v>
      </c>
    </row>
    <row r="559" spans="1:17" x14ac:dyDescent="0.25">
      <c r="A559" t="s">
        <v>661</v>
      </c>
      <c r="B559">
        <v>33</v>
      </c>
      <c r="C559">
        <v>52</v>
      </c>
      <c r="D559">
        <v>6</v>
      </c>
      <c r="E559">
        <v>8</v>
      </c>
      <c r="F559" s="116">
        <v>8.2843356884370153E-2</v>
      </c>
      <c r="G559" s="116">
        <v>8.2884714802688261E-2</v>
      </c>
      <c r="H559" s="116">
        <v>8.2915733241426842E-2</v>
      </c>
      <c r="I559" s="86">
        <v>0.2036980871962778</v>
      </c>
      <c r="J559" s="86">
        <v>0.2036257108392211</v>
      </c>
      <c r="K559" s="86">
        <v>0.20351886955023263</v>
      </c>
      <c r="L559" s="86">
        <v>1.632948474926762</v>
      </c>
      <c r="M559" s="86">
        <v>1.5984249526107186</v>
      </c>
      <c r="N559" s="86">
        <v>1.6510218852317766</v>
      </c>
      <c r="O559" s="117">
        <v>5.4101568154402893</v>
      </c>
      <c r="P559" s="117">
        <v>5.2708978114768223</v>
      </c>
      <c r="Q559" s="117">
        <v>5.4852490091332067</v>
      </c>
    </row>
    <row r="560" spans="1:17" x14ac:dyDescent="0.25">
      <c r="A560" t="s">
        <v>662</v>
      </c>
      <c r="B560">
        <v>34</v>
      </c>
      <c r="C560">
        <v>51</v>
      </c>
      <c r="D560">
        <v>6</v>
      </c>
      <c r="E560">
        <v>8</v>
      </c>
      <c r="F560" s="116">
        <v>8.233449477351916E-2</v>
      </c>
      <c r="G560" s="116">
        <v>8.2372822299651566E-2</v>
      </c>
      <c r="H560" s="116">
        <v>8.2397212543554005E-2</v>
      </c>
      <c r="I560" s="86">
        <v>0.20366550522648083</v>
      </c>
      <c r="J560" s="86">
        <v>0.20357839721254356</v>
      </c>
      <c r="K560" s="86">
        <v>0.20344947735191637</v>
      </c>
      <c r="L560" s="86">
        <v>1.5558885017421602</v>
      </c>
      <c r="M560" s="86">
        <v>1.5223484320557492</v>
      </c>
      <c r="N560" s="86">
        <v>1.5734843205574913</v>
      </c>
      <c r="O560" s="117">
        <v>5.0898989547038331</v>
      </c>
      <c r="P560" s="117">
        <v>4.9586550522648087</v>
      </c>
      <c r="Q560" s="117">
        <v>5.1607735191637634</v>
      </c>
    </row>
    <row r="561" spans="1:17" x14ac:dyDescent="0.25">
      <c r="A561" t="s">
        <v>663</v>
      </c>
      <c r="B561">
        <v>35</v>
      </c>
      <c r="C561">
        <v>50</v>
      </c>
      <c r="D561">
        <v>6</v>
      </c>
      <c r="E561">
        <v>8</v>
      </c>
      <c r="F561" s="116">
        <v>7.5272759319643959E-2</v>
      </c>
      <c r="G561" s="116">
        <v>7.5300960606327669E-2</v>
      </c>
      <c r="H561" s="116">
        <v>7.5318586410504984E-2</v>
      </c>
      <c r="I561" s="86">
        <v>0.21069181281395963</v>
      </c>
      <c r="J561" s="86">
        <v>0.21057548250638936</v>
      </c>
      <c r="K561" s="86">
        <v>0.2104168502687935</v>
      </c>
      <c r="L561" s="86">
        <v>1.7290526130254693</v>
      </c>
      <c r="M561" s="86">
        <v>1.7784365911694722</v>
      </c>
      <c r="N561" s="86">
        <v>1.7450074909667754</v>
      </c>
      <c r="O561" s="117">
        <v>4.7817079404247815</v>
      </c>
      <c r="P561" s="117">
        <v>4.9844751916806205</v>
      </c>
      <c r="Q561" s="117">
        <v>4.8458517669868684</v>
      </c>
    </row>
    <row r="562" spans="1:17" x14ac:dyDescent="0.25">
      <c r="A562" t="s">
        <v>664</v>
      </c>
      <c r="B562">
        <v>36</v>
      </c>
      <c r="C562">
        <v>49</v>
      </c>
      <c r="D562">
        <v>6</v>
      </c>
      <c r="E562">
        <v>8</v>
      </c>
      <c r="F562" s="116">
        <v>7.5288658873918085E-2</v>
      </c>
      <c r="G562" s="116">
        <v>7.5310074060854826E-2</v>
      </c>
      <c r="H562" s="116">
        <v>7.5324350852145977E-2</v>
      </c>
      <c r="I562" s="86">
        <v>0.21063977870973499</v>
      </c>
      <c r="J562" s="86">
        <v>0.21050057999464619</v>
      </c>
      <c r="K562" s="86">
        <v>0.21032925849915232</v>
      </c>
      <c r="L562" s="86">
        <v>1.6568501829213884</v>
      </c>
      <c r="M562" s="86">
        <v>1.7044525742839296</v>
      </c>
      <c r="N562" s="86">
        <v>1.6722084411528508</v>
      </c>
      <c r="O562" s="117">
        <v>4.5988971178727578</v>
      </c>
      <c r="P562" s="117">
        <v>4.7901490140091019</v>
      </c>
      <c r="Q562" s="117">
        <v>4.6593307754082272</v>
      </c>
    </row>
    <row r="563" spans="1:17" x14ac:dyDescent="0.25">
      <c r="A563" t="s">
        <v>665</v>
      </c>
      <c r="B563">
        <v>37</v>
      </c>
      <c r="C563">
        <v>48</v>
      </c>
      <c r="D563">
        <v>6</v>
      </c>
      <c r="E563">
        <v>8</v>
      </c>
      <c r="F563" s="116">
        <v>7.5300202546296297E-2</v>
      </c>
      <c r="G563" s="116">
        <v>7.5318287037037038E-2</v>
      </c>
      <c r="H563" s="116">
        <v>7.5329137731481477E-2</v>
      </c>
      <c r="I563" s="86">
        <v>0.21057581018518517</v>
      </c>
      <c r="J563" s="86">
        <v>0.21041666666666667</v>
      </c>
      <c r="K563" s="86">
        <v>0.21023582175925926</v>
      </c>
      <c r="L563" s="86">
        <v>1.6592592592592592</v>
      </c>
      <c r="M563" s="86">
        <v>1.6261863425925926</v>
      </c>
      <c r="N563" s="86">
        <v>1.5951208043981482</v>
      </c>
      <c r="O563" s="117">
        <v>4.7482313368055555</v>
      </c>
      <c r="P563" s="117">
        <v>4.6114547164351851</v>
      </c>
      <c r="Q563" s="117">
        <v>4.4881365740740744</v>
      </c>
    </row>
    <row r="564" spans="1:17" x14ac:dyDescent="0.25">
      <c r="A564" t="s">
        <v>666</v>
      </c>
      <c r="B564">
        <v>38</v>
      </c>
      <c r="C564">
        <v>47</v>
      </c>
      <c r="D564">
        <v>6</v>
      </c>
      <c r="E564">
        <v>8</v>
      </c>
      <c r="F564" s="116">
        <v>7.5309525119683043E-2</v>
      </c>
      <c r="G564" s="116">
        <v>7.5324198903134687E-2</v>
      </c>
      <c r="H564" s="116">
        <v>7.5331535794860502E-2</v>
      </c>
      <c r="I564" s="86">
        <v>0.21049909205964892</v>
      </c>
      <c r="J564" s="86">
        <v>0.21033034354995506</v>
      </c>
      <c r="K564" s="86">
        <v>0.21014325281094665</v>
      </c>
      <c r="L564" s="86">
        <v>1.5804471835506888</v>
      </c>
      <c r="M564" s="86">
        <v>1.5485317045433702</v>
      </c>
      <c r="N564" s="86">
        <v>1.5971459491186559</v>
      </c>
      <c r="O564" s="117">
        <v>4.5669949925713968</v>
      </c>
      <c r="P564" s="117">
        <v>4.4379317302224912</v>
      </c>
      <c r="Q564" s="117">
        <v>4.6366477741704726</v>
      </c>
    </row>
    <row r="565" spans="1:17" x14ac:dyDescent="0.25">
      <c r="A565" t="s">
        <v>667</v>
      </c>
      <c r="B565">
        <v>39</v>
      </c>
      <c r="C565">
        <v>46</v>
      </c>
      <c r="D565">
        <v>6</v>
      </c>
      <c r="E565">
        <v>8</v>
      </c>
      <c r="F565" s="116">
        <v>7.531843575418995E-2</v>
      </c>
      <c r="G565" s="116">
        <v>7.5329608938547482E-2</v>
      </c>
      <c r="H565" s="116">
        <v>7.5337057728119175E-2</v>
      </c>
      <c r="I565" s="86">
        <v>0.21041713221601491</v>
      </c>
      <c r="J565" s="86">
        <v>0.21023463687150837</v>
      </c>
      <c r="K565" s="86">
        <v>0.21005214152700186</v>
      </c>
      <c r="L565" s="86">
        <v>1.5021489757914339</v>
      </c>
      <c r="M565" s="86">
        <v>1.4713966480446927</v>
      </c>
      <c r="N565" s="86">
        <v>1.5182756052141526</v>
      </c>
      <c r="O565" s="117">
        <v>4.4000372439478586</v>
      </c>
      <c r="P565" s="117">
        <v>4.2783873370577279</v>
      </c>
      <c r="Q565" s="117">
        <v>4.4657877094972065</v>
      </c>
    </row>
    <row r="566" spans="1:17" x14ac:dyDescent="0.25">
      <c r="A566" t="s">
        <v>668</v>
      </c>
      <c r="B566">
        <v>40</v>
      </c>
      <c r="C566">
        <v>45</v>
      </c>
      <c r="D566">
        <v>6</v>
      </c>
      <c r="E566">
        <v>8</v>
      </c>
      <c r="F566" s="116">
        <v>7.5323151460095758E-2</v>
      </c>
      <c r="G566" s="116">
        <v>7.5330721626071656E-2</v>
      </c>
      <c r="H566" s="116">
        <v>7.5345861958023425E-2</v>
      </c>
      <c r="I566" s="86">
        <v>0.21032949147410057</v>
      </c>
      <c r="J566" s="86">
        <v>0.21014023732470336</v>
      </c>
      <c r="K566" s="86">
        <v>0.20996612350725791</v>
      </c>
      <c r="L566" s="86">
        <v>1.4242396714547967</v>
      </c>
      <c r="M566" s="86">
        <v>1.4723821419784628</v>
      </c>
      <c r="N566" s="86">
        <v>1.4397963625352486</v>
      </c>
      <c r="O566" s="117">
        <v>4.2418781581786185</v>
      </c>
      <c r="P566" s="117">
        <v>4.4378924657923129</v>
      </c>
      <c r="Q566" s="117">
        <v>4.3038891727701127</v>
      </c>
    </row>
    <row r="567" spans="1:17" x14ac:dyDescent="0.25">
      <c r="A567" t="s">
        <v>669</v>
      </c>
      <c r="B567">
        <v>41</v>
      </c>
      <c r="C567">
        <v>44</v>
      </c>
      <c r="D567">
        <v>6</v>
      </c>
      <c r="E567">
        <v>8</v>
      </c>
      <c r="F567" s="116">
        <v>7.532927674651467E-2</v>
      </c>
      <c r="G567" s="116">
        <v>7.5336979126550102E-2</v>
      </c>
      <c r="H567" s="116">
        <v>7.5356235076638675E-2</v>
      </c>
      <c r="I567" s="86">
        <v>0.21023646306708774</v>
      </c>
      <c r="J567" s="86">
        <v>0.2100516059462374</v>
      </c>
      <c r="K567" s="86">
        <v>0.20988600477547562</v>
      </c>
      <c r="L567" s="86">
        <v>1.346576292074251</v>
      </c>
      <c r="M567" s="86">
        <v>1.3930177924978819</v>
      </c>
      <c r="N567" s="86">
        <v>1.361557421243164</v>
      </c>
      <c r="O567" s="117">
        <v>4.0960371254717707</v>
      </c>
      <c r="P567" s="117">
        <v>4.280328121389509</v>
      </c>
      <c r="Q567" s="117">
        <v>4.1542709697296463</v>
      </c>
    </row>
    <row r="568" spans="1:17" x14ac:dyDescent="0.25">
      <c r="A568" t="s">
        <v>670</v>
      </c>
      <c r="B568">
        <v>42</v>
      </c>
      <c r="C568">
        <v>43</v>
      </c>
      <c r="D568">
        <v>6</v>
      </c>
      <c r="E568">
        <v>8</v>
      </c>
      <c r="F568" s="116">
        <v>7.5330534740476282E-2</v>
      </c>
      <c r="G568" s="116">
        <v>7.5346227784534509E-2</v>
      </c>
      <c r="H568" s="116">
        <v>7.5365844089607281E-2</v>
      </c>
      <c r="I568" s="86">
        <v>0.21014162972262546</v>
      </c>
      <c r="J568" s="86">
        <v>0.20996508297697045</v>
      </c>
      <c r="K568" s="86">
        <v>0.20981599905841736</v>
      </c>
      <c r="L568" s="86">
        <v>1.3417238808897956</v>
      </c>
      <c r="M568" s="86">
        <v>1.3094275962179764</v>
      </c>
      <c r="N568" s="86">
        <v>1.2790968653144494</v>
      </c>
      <c r="O568" s="117">
        <v>4.2588528384793438</v>
      </c>
      <c r="P568" s="117">
        <v>4.1270822707834753</v>
      </c>
      <c r="Q568" s="117">
        <v>4.008274157479697</v>
      </c>
    </row>
    <row r="569" spans="1:17" x14ac:dyDescent="0.25">
      <c r="A569" t="s">
        <v>671</v>
      </c>
      <c r="B569">
        <v>43</v>
      </c>
      <c r="C569">
        <v>42</v>
      </c>
      <c r="D569">
        <v>6</v>
      </c>
      <c r="E569">
        <v>8</v>
      </c>
      <c r="F569" s="116">
        <v>7.5337668834417212E-2</v>
      </c>
      <c r="G569" s="116">
        <v>7.5353676838419203E-2</v>
      </c>
      <c r="H569" s="116">
        <v>7.5385692846423213E-2</v>
      </c>
      <c r="I569" s="86">
        <v>0.21005302651325664</v>
      </c>
      <c r="J569" s="86">
        <v>0.20988494247123562</v>
      </c>
      <c r="K569" s="86">
        <v>0.2097528764382191</v>
      </c>
      <c r="L569" s="86">
        <v>1.2615587793896947</v>
      </c>
      <c r="M569" s="86">
        <v>1.2302391195597799</v>
      </c>
      <c r="N569" s="86">
        <v>1.2779469734867435</v>
      </c>
      <c r="O569" s="117">
        <v>4.1137368684342173</v>
      </c>
      <c r="P569" s="117">
        <v>3.9894187093546774</v>
      </c>
      <c r="Q569" s="117">
        <v>4.1808264132066029</v>
      </c>
    </row>
    <row r="570" spans="1:17" x14ac:dyDescent="0.25">
      <c r="A570" t="s">
        <v>672</v>
      </c>
      <c r="B570">
        <v>44</v>
      </c>
      <c r="C570">
        <v>41</v>
      </c>
      <c r="D570">
        <v>6</v>
      </c>
      <c r="E570">
        <v>8</v>
      </c>
      <c r="F570" s="116">
        <v>7.4367832539504075E-2</v>
      </c>
      <c r="G570" s="116">
        <v>7.4392362885586372E-2</v>
      </c>
      <c r="H570" s="116">
        <v>7.442507001369611E-2</v>
      </c>
      <c r="I570" s="86">
        <v>0.20996340890042722</v>
      </c>
      <c r="J570" s="86">
        <v>0.20981622682393344</v>
      </c>
      <c r="K570" s="86">
        <v>0.20969766348453567</v>
      </c>
      <c r="L570" s="86">
        <v>1.2010261861444429</v>
      </c>
      <c r="M570" s="86">
        <v>1.1708456836811874</v>
      </c>
      <c r="N570" s="86">
        <v>1.2168441709765121</v>
      </c>
      <c r="O570" s="117">
        <v>3.9746029150227926</v>
      </c>
      <c r="P570" s="117">
        <v>3.8577730534148285</v>
      </c>
      <c r="Q570" s="117">
        <v>4.0377399374476175</v>
      </c>
    </row>
    <row r="571" spans="1:17" x14ac:dyDescent="0.25">
      <c r="A571" t="s">
        <v>673</v>
      </c>
      <c r="B571">
        <v>45</v>
      </c>
      <c r="C571">
        <v>40</v>
      </c>
      <c r="D571">
        <v>6</v>
      </c>
      <c r="E571">
        <v>8</v>
      </c>
      <c r="F571" s="116">
        <v>6.6391968207487967E-2</v>
      </c>
      <c r="G571" s="116">
        <v>6.6421250784354735E-2</v>
      </c>
      <c r="H571" s="116">
        <v>6.645889981175486E-2</v>
      </c>
      <c r="I571" s="86">
        <v>0.222698180297009</v>
      </c>
      <c r="J571" s="86">
        <v>0.2225475841874085</v>
      </c>
      <c r="K571" s="86">
        <v>0.22242627065467477</v>
      </c>
      <c r="L571" s="86">
        <v>1.3267266262288224</v>
      </c>
      <c r="M571" s="86">
        <v>1.3692365613888309</v>
      </c>
      <c r="N571" s="86">
        <v>1.3404643380046015</v>
      </c>
      <c r="O571" s="117">
        <v>3.8473331938924913</v>
      </c>
      <c r="P571" s="117">
        <v>4.0349006483999164</v>
      </c>
      <c r="Q571" s="117">
        <v>3.9066220455971554</v>
      </c>
    </row>
    <row r="572" spans="1:17" x14ac:dyDescent="0.25">
      <c r="A572" t="s">
        <v>674</v>
      </c>
      <c r="B572">
        <v>46</v>
      </c>
      <c r="C572">
        <v>39</v>
      </c>
      <c r="D572">
        <v>6</v>
      </c>
      <c r="E572">
        <v>8</v>
      </c>
      <c r="F572" s="116">
        <v>6.6406551472795089E-2</v>
      </c>
      <c r="G572" s="116">
        <v>6.6436564764395661E-2</v>
      </c>
      <c r="H572" s="116">
        <v>6.6479440895253608E-2</v>
      </c>
      <c r="I572" s="86">
        <v>0.22261715902756934</v>
      </c>
      <c r="J572" s="86">
        <v>0.22248424302190969</v>
      </c>
      <c r="K572" s="86">
        <v>0.22237276508167902</v>
      </c>
      <c r="L572" s="86">
        <v>1.2130600694593321</v>
      </c>
      <c r="M572" s="86">
        <v>1.2540968143034772</v>
      </c>
      <c r="N572" s="86">
        <v>1.2263045062813531</v>
      </c>
      <c r="O572" s="117">
        <v>3.6906615786991384</v>
      </c>
      <c r="P572" s="117">
        <v>3.8675813574583029</v>
      </c>
      <c r="Q572" s="117">
        <v>3.7465206019808774</v>
      </c>
    </row>
    <row r="573" spans="1:17" x14ac:dyDescent="0.25">
      <c r="A573" t="s">
        <v>675</v>
      </c>
      <c r="B573">
        <v>47</v>
      </c>
      <c r="C573">
        <v>38</v>
      </c>
      <c r="D573">
        <v>6</v>
      </c>
      <c r="E573">
        <v>8</v>
      </c>
      <c r="F573" s="116">
        <v>6.6418649701719248E-2</v>
      </c>
      <c r="G573" s="116">
        <v>6.64582737138706E-2</v>
      </c>
      <c r="H573" s="116">
        <v>6.6502300394038788E-2</v>
      </c>
      <c r="I573" s="86">
        <v>0.22254606291412596</v>
      </c>
      <c r="J573" s="86">
        <v>0.22242719087767188</v>
      </c>
      <c r="K573" s="86">
        <v>0.22232152684526824</v>
      </c>
      <c r="L573" s="86">
        <v>1.2172452506218769</v>
      </c>
      <c r="M573" s="86">
        <v>1.1887115592048783</v>
      </c>
      <c r="N573" s="86">
        <v>1.1618949083144385</v>
      </c>
      <c r="O573" s="117">
        <v>3.8415831994188476</v>
      </c>
      <c r="P573" s="117">
        <v>3.7148127765425847</v>
      </c>
      <c r="Q573" s="117">
        <v>3.6006868162106236</v>
      </c>
    </row>
    <row r="574" spans="1:17" x14ac:dyDescent="0.25">
      <c r="A574" t="s">
        <v>676</v>
      </c>
      <c r="B574">
        <v>48</v>
      </c>
      <c r="C574">
        <v>37</v>
      </c>
      <c r="D574">
        <v>6</v>
      </c>
      <c r="E574">
        <v>8</v>
      </c>
      <c r="F574" s="116">
        <v>6.6437161687767532E-2</v>
      </c>
      <c r="G574" s="116">
        <v>6.6477929019545676E-2</v>
      </c>
      <c r="H574" s="116">
        <v>6.6523226054854709E-2</v>
      </c>
      <c r="I574" s="86">
        <v>0.22248544832740696</v>
      </c>
      <c r="J574" s="86">
        <v>0.22237220573913438</v>
      </c>
      <c r="K574" s="86">
        <v>0.22226802255792358</v>
      </c>
      <c r="L574" s="86">
        <v>1.1656603175322175</v>
      </c>
      <c r="M574" s="86">
        <v>1.1380834824360746</v>
      </c>
      <c r="N574" s="86">
        <v>1.1800828935746155</v>
      </c>
      <c r="O574" s="117">
        <v>3.6873553325934818</v>
      </c>
      <c r="P574" s="117">
        <v>3.5677213326387789</v>
      </c>
      <c r="Q574" s="117">
        <v>3.7519896722759496</v>
      </c>
    </row>
    <row r="575" spans="1:17" x14ac:dyDescent="0.25">
      <c r="A575" t="s">
        <v>677</v>
      </c>
      <c r="B575">
        <v>49</v>
      </c>
      <c r="C575">
        <v>36</v>
      </c>
      <c r="D575">
        <v>6</v>
      </c>
      <c r="E575">
        <v>8</v>
      </c>
      <c r="F575" s="116">
        <v>6.6456523769496595E-2</v>
      </c>
      <c r="G575" s="116">
        <v>6.6498552348930609E-2</v>
      </c>
      <c r="H575" s="116">
        <v>6.654525077052395E-2</v>
      </c>
      <c r="I575" s="86">
        <v>0.22242458204912674</v>
      </c>
      <c r="J575" s="86">
        <v>0.22232184552162138</v>
      </c>
      <c r="K575" s="86">
        <v>0.22221443915195666</v>
      </c>
      <c r="L575" s="86">
        <v>1.1129541421499953</v>
      </c>
      <c r="M575" s="86">
        <v>1.0862473148407583</v>
      </c>
      <c r="N575" s="86">
        <v>1.1269543289436816</v>
      </c>
      <c r="O575" s="117">
        <v>3.5455029420005606</v>
      </c>
      <c r="P575" s="117">
        <v>3.4327309236947792</v>
      </c>
      <c r="Q575" s="117">
        <v>3.606523769496591</v>
      </c>
    </row>
    <row r="576" spans="1:17" x14ac:dyDescent="0.25">
      <c r="A576" t="s">
        <v>678</v>
      </c>
      <c r="B576">
        <v>50</v>
      </c>
      <c r="C576">
        <v>35</v>
      </c>
      <c r="D576">
        <v>6</v>
      </c>
      <c r="E576">
        <v>8</v>
      </c>
      <c r="F576" s="116">
        <v>6.6457604631528167E-2</v>
      </c>
      <c r="G576" s="116">
        <v>6.6501025208056924E-2</v>
      </c>
      <c r="H576" s="116">
        <v>6.6544445784585696E-2</v>
      </c>
      <c r="I576" s="86">
        <v>0.22237124592932095</v>
      </c>
      <c r="J576" s="86">
        <v>0.22226993125075384</v>
      </c>
      <c r="K576" s="86">
        <v>0.2221589675551803</v>
      </c>
      <c r="L576" s="86">
        <v>1.062766855626583</v>
      </c>
      <c r="M576" s="86">
        <v>1.1048799903509829</v>
      </c>
      <c r="N576" s="86">
        <v>1.0763767941140996</v>
      </c>
      <c r="O576" s="117">
        <v>3.4108889156917139</v>
      </c>
      <c r="P576" s="117">
        <v>3.5924689422265108</v>
      </c>
      <c r="Q576" s="117">
        <v>3.4682860933542394</v>
      </c>
    </row>
    <row r="577" spans="1:17" x14ac:dyDescent="0.25">
      <c r="A577" t="s">
        <v>679</v>
      </c>
      <c r="B577">
        <v>18</v>
      </c>
      <c r="C577">
        <v>67</v>
      </c>
      <c r="D577">
        <v>8</v>
      </c>
      <c r="E577">
        <v>8</v>
      </c>
      <c r="F577" s="116">
        <v>9.278091054787202E-2</v>
      </c>
      <c r="G577" s="116">
        <v>9.2849765536890838E-2</v>
      </c>
      <c r="H577" s="116">
        <v>9.2918620525909656E-2</v>
      </c>
      <c r="I577" s="86">
        <v>0.19158069685997506</v>
      </c>
      <c r="J577" s="86">
        <v>0.19161868581943373</v>
      </c>
      <c r="K577" s="86">
        <v>0.19164955184899388</v>
      </c>
      <c r="L577" s="86">
        <v>2.0765904908885857</v>
      </c>
      <c r="M577" s="86">
        <v>2.0363720543716983</v>
      </c>
      <c r="N577" s="86">
        <v>2.097655368908411</v>
      </c>
      <c r="O577" s="117">
        <v>10.065469223007064</v>
      </c>
      <c r="P577" s="117">
        <v>9.9014827565738699</v>
      </c>
      <c r="Q577" s="117">
        <v>10.153824419778003</v>
      </c>
    </row>
    <row r="578" spans="1:17" x14ac:dyDescent="0.25">
      <c r="A578" t="s">
        <v>680</v>
      </c>
      <c r="B578">
        <v>19</v>
      </c>
      <c r="C578">
        <v>66</v>
      </c>
      <c r="D578">
        <v>8</v>
      </c>
      <c r="E578">
        <v>8</v>
      </c>
      <c r="F578" s="116">
        <v>9.2815390659412605E-2</v>
      </c>
      <c r="G578" s="116">
        <v>9.2882058119739527E-2</v>
      </c>
      <c r="H578" s="116">
        <v>9.2953487541518345E-2</v>
      </c>
      <c r="I578" s="86">
        <v>0.1915998999988095</v>
      </c>
      <c r="J578" s="86">
        <v>0.19163561470969892</v>
      </c>
      <c r="K578" s="86">
        <v>0.1916618054976845</v>
      </c>
      <c r="L578" s="86">
        <v>2.0351694663031701</v>
      </c>
      <c r="M578" s="86">
        <v>1.9965118632364671</v>
      </c>
      <c r="N578" s="86">
        <v>2.0554601840498101</v>
      </c>
      <c r="O578" s="117">
        <v>9.4465434112310867</v>
      </c>
      <c r="P578" s="117">
        <v>9.2924225288396283</v>
      </c>
      <c r="Q578" s="117">
        <v>9.5297039250467268</v>
      </c>
    </row>
    <row r="579" spans="1:17" x14ac:dyDescent="0.25">
      <c r="A579" t="s">
        <v>681</v>
      </c>
      <c r="B579">
        <v>20</v>
      </c>
      <c r="C579">
        <v>65</v>
      </c>
      <c r="D579">
        <v>8</v>
      </c>
      <c r="E579">
        <v>8</v>
      </c>
      <c r="F579" s="116">
        <v>9.2849382126440214E-2</v>
      </c>
      <c r="G579" s="116">
        <v>9.2918631723479195E-2</v>
      </c>
      <c r="H579" s="116">
        <v>9.2987881320518176E-2</v>
      </c>
      <c r="I579" s="86">
        <v>0.19161841084114381</v>
      </c>
      <c r="J579" s="86">
        <v>0.1916494537639544</v>
      </c>
      <c r="K579" s="86">
        <v>0.19167333293534713</v>
      </c>
      <c r="L579" s="86">
        <v>1.9931084711360516</v>
      </c>
      <c r="M579" s="86">
        <v>2.0535657572682227</v>
      </c>
      <c r="N579" s="86">
        <v>2.0126296937496271</v>
      </c>
      <c r="O579" s="117">
        <v>8.8625968598889617</v>
      </c>
      <c r="P579" s="117">
        <v>9.1102955047459862</v>
      </c>
      <c r="Q579" s="117">
        <v>8.9410447137484326</v>
      </c>
    </row>
    <row r="580" spans="1:17" x14ac:dyDescent="0.25">
      <c r="A580" t="s">
        <v>682</v>
      </c>
      <c r="B580">
        <v>21</v>
      </c>
      <c r="C580">
        <v>64</v>
      </c>
      <c r="D580">
        <v>8</v>
      </c>
      <c r="E580">
        <v>8</v>
      </c>
      <c r="F580" s="116">
        <v>9.2883832335329347E-2</v>
      </c>
      <c r="G580" s="116">
        <v>9.2953293413173654E-2</v>
      </c>
      <c r="H580" s="116">
        <v>9.3022754491017962E-2</v>
      </c>
      <c r="I580" s="86">
        <v>0.19163353293413174</v>
      </c>
      <c r="J580" s="86">
        <v>0.1916622754491018</v>
      </c>
      <c r="K580" s="86">
        <v>0.19168383233532935</v>
      </c>
      <c r="L580" s="86">
        <v>1.9504862275449102</v>
      </c>
      <c r="M580" s="86">
        <v>2.0086562874251497</v>
      </c>
      <c r="N580" s="86">
        <v>1.9692407185628742</v>
      </c>
      <c r="O580" s="117">
        <v>8.3108311377245503</v>
      </c>
      <c r="P580" s="117">
        <v>8.5444622754491011</v>
      </c>
      <c r="Q580" s="117">
        <v>8.3847377245508987</v>
      </c>
    </row>
    <row r="581" spans="1:17" x14ac:dyDescent="0.25">
      <c r="A581" t="s">
        <v>683</v>
      </c>
      <c r="B581">
        <v>22</v>
      </c>
      <c r="C581">
        <v>63</v>
      </c>
      <c r="D581">
        <v>8</v>
      </c>
      <c r="E581">
        <v>8</v>
      </c>
      <c r="F581" s="116">
        <v>9.2917302447405412E-2</v>
      </c>
      <c r="G581" s="116">
        <v>9.2986988021290143E-2</v>
      </c>
      <c r="H581" s="116">
        <v>9.3056673595174874E-2</v>
      </c>
      <c r="I581" s="86">
        <v>0.19164974588795039</v>
      </c>
      <c r="J581" s="86">
        <v>0.19167377539618652</v>
      </c>
      <c r="K581" s="86">
        <v>0.19169059605195179</v>
      </c>
      <c r="L581" s="86">
        <v>2.0042748495152045</v>
      </c>
      <c r="M581" s="86">
        <v>1.9636169215796999</v>
      </c>
      <c r="N581" s="86">
        <v>1.925482092008987</v>
      </c>
      <c r="O581" s="117">
        <v>8.1876031767009891</v>
      </c>
      <c r="P581" s="117">
        <v>8.0214895892155571</v>
      </c>
      <c r="Q581" s="117">
        <v>7.8713916689694949</v>
      </c>
    </row>
    <row r="582" spans="1:17" x14ac:dyDescent="0.25">
      <c r="A582" t="s">
        <v>684</v>
      </c>
      <c r="B582">
        <v>23</v>
      </c>
      <c r="C582">
        <v>62</v>
      </c>
      <c r="D582">
        <v>8</v>
      </c>
      <c r="E582">
        <v>8</v>
      </c>
      <c r="F582" s="116">
        <v>9.2952211023773934E-2</v>
      </c>
      <c r="G582" s="116">
        <v>9.3022134349230845E-2</v>
      </c>
      <c r="H582" s="116">
        <v>9.3092057674687756E-2</v>
      </c>
      <c r="I582" s="86">
        <v>0.19166224622655156</v>
      </c>
      <c r="J582" s="86">
        <v>0.19168394656893475</v>
      </c>
      <c r="K582" s="86">
        <v>0.19169600231470318</v>
      </c>
      <c r="L582" s="86">
        <v>1.9568790085354679</v>
      </c>
      <c r="M582" s="86">
        <v>1.9177243574287506</v>
      </c>
      <c r="N582" s="86">
        <v>1.9773906543858804</v>
      </c>
      <c r="O582" s="117">
        <v>7.6840695375415926</v>
      </c>
      <c r="P582" s="117">
        <v>7.5278053720403149</v>
      </c>
      <c r="Q582" s="117">
        <v>7.7682620436900223</v>
      </c>
    </row>
    <row r="583" spans="1:17" x14ac:dyDescent="0.25">
      <c r="A583" t="s">
        <v>685</v>
      </c>
      <c r="B583">
        <v>24</v>
      </c>
      <c r="C583">
        <v>61</v>
      </c>
      <c r="D583">
        <v>8</v>
      </c>
      <c r="E583">
        <v>8</v>
      </c>
      <c r="F583" s="116">
        <v>9.2988251237189498E-2</v>
      </c>
      <c r="G583" s="116">
        <v>9.3058429223081301E-2</v>
      </c>
      <c r="H583" s="116">
        <v>9.3126187278425115E-2</v>
      </c>
      <c r="I583" s="86">
        <v>0.19167301898435515</v>
      </c>
      <c r="J583" s="86">
        <v>0.19168995849819109</v>
      </c>
      <c r="K583" s="86">
        <v>0.19169721828983508</v>
      </c>
      <c r="L583" s="86">
        <v>1.9091654869505246</v>
      </c>
      <c r="M583" s="86">
        <v>1.8715041078321053</v>
      </c>
      <c r="N583" s="86">
        <v>1.9289338995970815</v>
      </c>
      <c r="O583" s="117">
        <v>7.2152673418272899</v>
      </c>
      <c r="P583" s="117">
        <v>7.0679758490931306</v>
      </c>
      <c r="Q583" s="117">
        <v>7.2947451208150325</v>
      </c>
    </row>
    <row r="584" spans="1:17" x14ac:dyDescent="0.25">
      <c r="A584" t="s">
        <v>686</v>
      </c>
      <c r="B584">
        <v>25</v>
      </c>
      <c r="C584">
        <v>60</v>
      </c>
      <c r="D584">
        <v>8</v>
      </c>
      <c r="E584">
        <v>8</v>
      </c>
      <c r="F584" s="116">
        <v>9.2092605189000101E-2</v>
      </c>
      <c r="G584" s="116">
        <v>9.216305509668643E-2</v>
      </c>
      <c r="H584" s="116">
        <v>9.223107569721116E-2</v>
      </c>
      <c r="I584" s="86">
        <v>0.19168448158585172</v>
      </c>
      <c r="J584" s="86">
        <v>0.19169419881449812</v>
      </c>
      <c r="K584" s="86">
        <v>0.19169662812165969</v>
      </c>
      <c r="L584" s="86">
        <v>1.9153143523467107</v>
      </c>
      <c r="M584" s="86">
        <v>1.9747011952191236</v>
      </c>
      <c r="N584" s="86">
        <v>1.9344913030803614</v>
      </c>
      <c r="O584" s="117">
        <v>6.7716038285880868</v>
      </c>
      <c r="P584" s="117">
        <v>7.0075527159654065</v>
      </c>
      <c r="Q584" s="117">
        <v>6.8463317461859878</v>
      </c>
    </row>
    <row r="585" spans="1:17" x14ac:dyDescent="0.25">
      <c r="A585" t="s">
        <v>687</v>
      </c>
      <c r="B585">
        <v>26</v>
      </c>
      <c r="C585">
        <v>59</v>
      </c>
      <c r="D585">
        <v>8</v>
      </c>
      <c r="E585">
        <v>8</v>
      </c>
      <c r="F585" s="116">
        <v>9.093038005561789E-2</v>
      </c>
      <c r="G585" s="116">
        <v>9.0998682734058645E-2</v>
      </c>
      <c r="H585" s="116">
        <v>9.1066985412499385E-2</v>
      </c>
      <c r="I585" s="86">
        <v>0.19484314777772357</v>
      </c>
      <c r="J585" s="86">
        <v>0.19484558715909644</v>
      </c>
      <c r="K585" s="86">
        <v>0.19483826901497781</v>
      </c>
      <c r="L585" s="86">
        <v>1.9310777186905401</v>
      </c>
      <c r="M585" s="86">
        <v>1.989142313509294</v>
      </c>
      <c r="N585" s="86">
        <v>1.9498024101087965</v>
      </c>
      <c r="O585" s="117">
        <v>6.3549104747036154</v>
      </c>
      <c r="P585" s="117">
        <v>6.5612553056544858</v>
      </c>
      <c r="Q585" s="117">
        <v>6.4201492901400208</v>
      </c>
    </row>
    <row r="586" spans="1:17" x14ac:dyDescent="0.25">
      <c r="A586" t="s">
        <v>688</v>
      </c>
      <c r="B586">
        <v>27</v>
      </c>
      <c r="C586">
        <v>58</v>
      </c>
      <c r="D586">
        <v>8</v>
      </c>
      <c r="E586">
        <v>8</v>
      </c>
      <c r="F586" s="116">
        <v>9.0966113738269669E-2</v>
      </c>
      <c r="G586" s="116">
        <v>9.1034719329625369E-2</v>
      </c>
      <c r="H586" s="116">
        <v>9.1098424521598512E-2</v>
      </c>
      <c r="I586" s="86">
        <v>0.194847230049249</v>
      </c>
      <c r="J586" s="86">
        <v>0.19484477984955773</v>
      </c>
      <c r="K586" s="86">
        <v>0.1948276284517188</v>
      </c>
      <c r="L586" s="86">
        <v>1.9707152132898831</v>
      </c>
      <c r="M586" s="86">
        <v>1.9303898267708819</v>
      </c>
      <c r="N586" s="86">
        <v>1.8925415921397595</v>
      </c>
      <c r="O586" s="117">
        <v>6.3146962977482666</v>
      </c>
      <c r="P586" s="117">
        <v>6.1673241369171583</v>
      </c>
      <c r="Q586" s="117">
        <v>6.0343003454781563</v>
      </c>
    </row>
    <row r="587" spans="1:17" x14ac:dyDescent="0.25">
      <c r="A587" t="s">
        <v>689</v>
      </c>
      <c r="B587">
        <v>28</v>
      </c>
      <c r="C587">
        <v>57</v>
      </c>
      <c r="D587">
        <v>8</v>
      </c>
      <c r="E587">
        <v>8</v>
      </c>
      <c r="F587" s="116">
        <v>9.0999729204106247E-2</v>
      </c>
      <c r="G587" s="116">
        <v>9.1066197287117498E-2</v>
      </c>
      <c r="H587" s="116">
        <v>9.1130203589276482E-2</v>
      </c>
      <c r="I587" s="86">
        <v>0.19484749267620197</v>
      </c>
      <c r="J587" s="86">
        <v>0.1948376455527929</v>
      </c>
      <c r="K587" s="86">
        <v>0.1948130277442702</v>
      </c>
      <c r="L587" s="86">
        <v>1.9163536102016199</v>
      </c>
      <c r="M587" s="86">
        <v>1.8774919376677088</v>
      </c>
      <c r="N587" s="86">
        <v>1.9367002289456192</v>
      </c>
      <c r="O587" s="117">
        <v>5.9402082666601022</v>
      </c>
      <c r="P587" s="117">
        <v>5.8011373427537478</v>
      </c>
      <c r="Q587" s="117">
        <v>6.0151990349819062</v>
      </c>
    </row>
    <row r="588" spans="1:17" x14ac:dyDescent="0.25">
      <c r="A588" t="s">
        <v>690</v>
      </c>
      <c r="B588">
        <v>29</v>
      </c>
      <c r="C588">
        <v>56</v>
      </c>
      <c r="D588">
        <v>8</v>
      </c>
      <c r="E588">
        <v>8</v>
      </c>
      <c r="F588" s="116">
        <v>9.1034602204545179E-2</v>
      </c>
      <c r="G588" s="116">
        <v>9.1098932366731403E-2</v>
      </c>
      <c r="H588" s="116">
        <v>9.1158314054903322E-2</v>
      </c>
      <c r="I588" s="86">
        <v>0.19484369007707247</v>
      </c>
      <c r="J588" s="86">
        <v>0.1948288446550295</v>
      </c>
      <c r="K588" s="86">
        <v>0.19479420533692923</v>
      </c>
      <c r="L588" s="86">
        <v>1.8620118021105241</v>
      </c>
      <c r="M588" s="86">
        <v>1.8246112355102495</v>
      </c>
      <c r="N588" s="86">
        <v>1.8816325015773261</v>
      </c>
      <c r="O588" s="117">
        <v>5.5862927269803171</v>
      </c>
      <c r="P588" s="117">
        <v>5.4552002276298044</v>
      </c>
      <c r="Q588" s="117">
        <v>5.6570855962292628</v>
      </c>
    </row>
    <row r="589" spans="1:17" x14ac:dyDescent="0.25">
      <c r="A589" t="s">
        <v>691</v>
      </c>
      <c r="B589">
        <v>30</v>
      </c>
      <c r="C589">
        <v>55</v>
      </c>
      <c r="D589">
        <v>8</v>
      </c>
      <c r="E589">
        <v>8</v>
      </c>
      <c r="F589" s="116">
        <v>9.1065809276234783E-2</v>
      </c>
      <c r="G589" s="116">
        <v>9.1130486697595742E-2</v>
      </c>
      <c r="H589" s="116">
        <v>9.1185213746439633E-2</v>
      </c>
      <c r="I589" s="86">
        <v>0.19483824425676935</v>
      </c>
      <c r="J589" s="86">
        <v>0.19481336832547669</v>
      </c>
      <c r="K589" s="86">
        <v>0.19476361646289134</v>
      </c>
      <c r="L589" s="86">
        <v>1.8077339270388935</v>
      </c>
      <c r="M589" s="86">
        <v>1.8662570429980472</v>
      </c>
      <c r="N589" s="86">
        <v>1.82663465963507</v>
      </c>
      <c r="O589" s="117">
        <v>5.2510279978606702</v>
      </c>
      <c r="P589" s="117">
        <v>5.4612942947051577</v>
      </c>
      <c r="Q589" s="117">
        <v>5.3175860396273587</v>
      </c>
    </row>
    <row r="590" spans="1:17" x14ac:dyDescent="0.25">
      <c r="A590" t="s">
        <v>692</v>
      </c>
      <c r="B590">
        <v>31</v>
      </c>
      <c r="C590">
        <v>54</v>
      </c>
      <c r="D590">
        <v>8</v>
      </c>
      <c r="E590">
        <v>8</v>
      </c>
      <c r="F590" s="116">
        <v>9.1098101028296935E-2</v>
      </c>
      <c r="G590" s="116">
        <v>9.1158147564362385E-2</v>
      </c>
      <c r="H590" s="116">
        <v>9.1208186344416922E-2</v>
      </c>
      <c r="I590" s="86">
        <v>0.19482849208136305</v>
      </c>
      <c r="J590" s="86">
        <v>0.19479346493532487</v>
      </c>
      <c r="K590" s="86">
        <v>0.19472591258225125</v>
      </c>
      <c r="L590" s="86">
        <v>1.7535640121093847</v>
      </c>
      <c r="M590" s="86">
        <v>1.8099477094748431</v>
      </c>
      <c r="N590" s="86">
        <v>1.7717481047812054</v>
      </c>
      <c r="O590" s="117">
        <v>4.939428056743977</v>
      </c>
      <c r="P590" s="117">
        <v>5.1377217343441171</v>
      </c>
      <c r="Q590" s="117">
        <v>5.0021216442743128</v>
      </c>
    </row>
    <row r="591" spans="1:17" x14ac:dyDescent="0.25">
      <c r="A591" t="s">
        <v>693</v>
      </c>
      <c r="B591">
        <v>32</v>
      </c>
      <c r="C591">
        <v>53</v>
      </c>
      <c r="D591">
        <v>8</v>
      </c>
      <c r="E591">
        <v>8</v>
      </c>
      <c r="F591" s="116">
        <v>9.1129011957205797E-2</v>
      </c>
      <c r="G591" s="116">
        <v>9.1184392699811198E-2</v>
      </c>
      <c r="H591" s="116">
        <v>9.1227186910006294E-2</v>
      </c>
      <c r="I591" s="86">
        <v>0.19481434864694777</v>
      </c>
      <c r="J591" s="86">
        <v>0.19476400251730649</v>
      </c>
      <c r="K591" s="86">
        <v>0.1946784140969163</v>
      </c>
      <c r="L591" s="86">
        <v>1.7792800503461297</v>
      </c>
      <c r="M591" s="86">
        <v>1.7398867212083071</v>
      </c>
      <c r="N591" s="86">
        <v>1.7029125235997482</v>
      </c>
      <c r="O591" s="117">
        <v>4.9723876651982382</v>
      </c>
      <c r="P591" s="117">
        <v>4.8308017621145378</v>
      </c>
      <c r="Q591" s="117">
        <v>4.7029981120201381</v>
      </c>
    </row>
    <row r="592" spans="1:17" x14ac:dyDescent="0.25">
      <c r="A592" t="s">
        <v>694</v>
      </c>
      <c r="B592">
        <v>33</v>
      </c>
      <c r="C592">
        <v>52</v>
      </c>
      <c r="D592">
        <v>8</v>
      </c>
      <c r="E592">
        <v>8</v>
      </c>
      <c r="F592" s="116">
        <v>9.1159479045254149E-2</v>
      </c>
      <c r="G592" s="116">
        <v>9.120762175036741E-2</v>
      </c>
      <c r="H592" s="116">
        <v>9.124056149597122E-2</v>
      </c>
      <c r="I592" s="86">
        <v>0.19479298636801298</v>
      </c>
      <c r="J592" s="86">
        <v>0.19472710687680536</v>
      </c>
      <c r="K592" s="86">
        <v>0.19462321998682411</v>
      </c>
      <c r="L592" s="86">
        <v>1.6962955455328637</v>
      </c>
      <c r="M592" s="86">
        <v>1.6583033497187452</v>
      </c>
      <c r="N592" s="86">
        <v>1.7161860842243957</v>
      </c>
      <c r="O592" s="117">
        <v>4.6722241929762331</v>
      </c>
      <c r="P592" s="117">
        <v>4.5390513353266106</v>
      </c>
      <c r="Q592" s="117">
        <v>4.7440328383925401</v>
      </c>
    </row>
    <row r="593" spans="1:17" x14ac:dyDescent="0.25">
      <c r="A593" t="s">
        <v>695</v>
      </c>
      <c r="B593">
        <v>34</v>
      </c>
      <c r="C593">
        <v>51</v>
      </c>
      <c r="D593">
        <v>8</v>
      </c>
      <c r="E593">
        <v>8</v>
      </c>
      <c r="F593" s="116">
        <v>9.0302991643809408E-2</v>
      </c>
      <c r="G593" s="116">
        <v>9.0346367289660015E-2</v>
      </c>
      <c r="H593" s="116">
        <v>9.0371882375454488E-2</v>
      </c>
      <c r="I593" s="86">
        <v>0.19476430439497353</v>
      </c>
      <c r="J593" s="86">
        <v>0.19468010461185176</v>
      </c>
      <c r="K593" s="86">
        <v>0.19455508069145883</v>
      </c>
      <c r="L593" s="86">
        <v>1.6489430375709639</v>
      </c>
      <c r="M593" s="86">
        <v>1.6121553868724883</v>
      </c>
      <c r="N593" s="86">
        <v>1.6682400969573261</v>
      </c>
      <c r="O593" s="117">
        <v>4.3879032978248391</v>
      </c>
      <c r="P593" s="117">
        <v>4.2623945908018115</v>
      </c>
      <c r="Q593" s="117">
        <v>4.4556764687121264</v>
      </c>
    </row>
    <row r="594" spans="1:17" x14ac:dyDescent="0.25">
      <c r="A594" t="s">
        <v>696</v>
      </c>
      <c r="B594">
        <v>35</v>
      </c>
      <c r="C594">
        <v>50</v>
      </c>
      <c r="D594">
        <v>8</v>
      </c>
      <c r="E594">
        <v>8</v>
      </c>
      <c r="F594" s="116">
        <v>8.7732150890045629E-2</v>
      </c>
      <c r="G594" s="116">
        <v>8.7765567765567765E-2</v>
      </c>
      <c r="H594" s="116">
        <v>8.7786131996658315E-2</v>
      </c>
      <c r="I594" s="86">
        <v>0.19865047233468286</v>
      </c>
      <c r="J594" s="86">
        <v>0.19853993959257119</v>
      </c>
      <c r="K594" s="86">
        <v>0.19839084891716471</v>
      </c>
      <c r="L594" s="86">
        <v>1.6642889274468222</v>
      </c>
      <c r="M594" s="86">
        <v>1.7218507807981491</v>
      </c>
      <c r="N594" s="86">
        <v>1.6828892744682218</v>
      </c>
      <c r="O594" s="117">
        <v>4.1130518604202813</v>
      </c>
      <c r="P594" s="117">
        <v>4.3042323758113232</v>
      </c>
      <c r="Q594" s="117">
        <v>4.1735312640575799</v>
      </c>
    </row>
    <row r="595" spans="1:17" x14ac:dyDescent="0.25">
      <c r="A595" t="s">
        <v>697</v>
      </c>
      <c r="B595">
        <v>36</v>
      </c>
      <c r="C595">
        <v>49</v>
      </c>
      <c r="D595">
        <v>8</v>
      </c>
      <c r="E595">
        <v>8</v>
      </c>
      <c r="F595" s="116">
        <v>8.7750025909420659E-2</v>
      </c>
      <c r="G595" s="116">
        <v>8.7775935330086013E-2</v>
      </c>
      <c r="H595" s="116">
        <v>8.7791480982485237E-2</v>
      </c>
      <c r="I595" s="86">
        <v>0.19860089128407088</v>
      </c>
      <c r="J595" s="86">
        <v>0.19846875323867758</v>
      </c>
      <c r="K595" s="86">
        <v>0.19830552388848585</v>
      </c>
      <c r="L595" s="86">
        <v>1.60750077728262</v>
      </c>
      <c r="M595" s="86">
        <v>1.6629832106954088</v>
      </c>
      <c r="N595" s="86">
        <v>1.6253990050782465</v>
      </c>
      <c r="O595" s="117">
        <v>3.9550212457249456</v>
      </c>
      <c r="P595" s="117">
        <v>4.1353404497875426</v>
      </c>
      <c r="Q595" s="117">
        <v>4.0119986527101252</v>
      </c>
    </row>
    <row r="596" spans="1:17" x14ac:dyDescent="0.25">
      <c r="A596" t="s">
        <v>698</v>
      </c>
      <c r="B596">
        <v>37</v>
      </c>
      <c r="C596">
        <v>48</v>
      </c>
      <c r="D596">
        <v>8</v>
      </c>
      <c r="E596">
        <v>8</v>
      </c>
      <c r="F596" s="116">
        <v>8.7766513377926417E-2</v>
      </c>
      <c r="G596" s="116">
        <v>8.7784803511705686E-2</v>
      </c>
      <c r="H596" s="116">
        <v>8.7797867892976583E-2</v>
      </c>
      <c r="I596" s="86">
        <v>0.19853940217391305</v>
      </c>
      <c r="J596" s="86">
        <v>0.19839046822742476</v>
      </c>
      <c r="K596" s="86">
        <v>0.19821801839464884</v>
      </c>
      <c r="L596" s="86">
        <v>1.6433267140468228</v>
      </c>
      <c r="M596" s="86">
        <v>1.6047789506688963</v>
      </c>
      <c r="N596" s="86">
        <v>1.5685723244147156</v>
      </c>
      <c r="O596" s="117">
        <v>4.099785744147157</v>
      </c>
      <c r="P596" s="117">
        <v>3.9708272366220734</v>
      </c>
      <c r="Q596" s="117">
        <v>3.8545568561872909</v>
      </c>
    </row>
    <row r="597" spans="1:17" x14ac:dyDescent="0.25">
      <c r="A597" t="s">
        <v>699</v>
      </c>
      <c r="B597">
        <v>38</v>
      </c>
      <c r="C597">
        <v>47</v>
      </c>
      <c r="D597">
        <v>8</v>
      </c>
      <c r="E597">
        <v>8</v>
      </c>
      <c r="F597" s="116">
        <v>8.7777484840495648E-2</v>
      </c>
      <c r="G597" s="116">
        <v>8.7790667018191409E-2</v>
      </c>
      <c r="H597" s="116">
        <v>8.780121276034801E-2</v>
      </c>
      <c r="I597" s="86">
        <v>0.19846823095175323</v>
      </c>
      <c r="J597" s="86">
        <v>0.19830740838386501</v>
      </c>
      <c r="K597" s="86">
        <v>0.19813076720274189</v>
      </c>
      <c r="L597" s="86">
        <v>1.5890877933034537</v>
      </c>
      <c r="M597" s="86">
        <v>1.5518929607171104</v>
      </c>
      <c r="N597" s="86">
        <v>1.608552596889006</v>
      </c>
      <c r="O597" s="117">
        <v>3.9368547324017928</v>
      </c>
      <c r="P597" s="117">
        <v>3.8151674136567362</v>
      </c>
      <c r="Q597" s="117">
        <v>4.0025257052465069</v>
      </c>
    </row>
    <row r="598" spans="1:17" x14ac:dyDescent="0.25">
      <c r="A598" t="s">
        <v>700</v>
      </c>
      <c r="B598">
        <v>39</v>
      </c>
      <c r="C598">
        <v>46</v>
      </c>
      <c r="D598">
        <v>8</v>
      </c>
      <c r="E598">
        <v>8</v>
      </c>
      <c r="F598" s="116">
        <v>8.7784816865417378E-2</v>
      </c>
      <c r="G598" s="116">
        <v>8.7795464224872236E-2</v>
      </c>
      <c r="H598" s="116">
        <v>8.78087734241908E-2</v>
      </c>
      <c r="I598" s="86">
        <v>0.19838958688245314</v>
      </c>
      <c r="J598" s="86">
        <v>0.19821922913117546</v>
      </c>
      <c r="K598" s="86">
        <v>0.19804620954003407</v>
      </c>
      <c r="L598" s="86">
        <v>1.5306164821124362</v>
      </c>
      <c r="M598" s="86">
        <v>1.494772146507666</v>
      </c>
      <c r="N598" s="86">
        <v>1.5494117333901192</v>
      </c>
      <c r="O598" s="117">
        <v>3.7826128620102213</v>
      </c>
      <c r="P598" s="117">
        <v>3.6679141822827939</v>
      </c>
      <c r="Q598" s="117">
        <v>3.8446044505962522</v>
      </c>
    </row>
    <row r="599" spans="1:17" x14ac:dyDescent="0.25">
      <c r="A599" t="s">
        <v>701</v>
      </c>
      <c r="B599">
        <v>40</v>
      </c>
      <c r="C599">
        <v>45</v>
      </c>
      <c r="D599">
        <v>8</v>
      </c>
      <c r="E599">
        <v>8</v>
      </c>
      <c r="F599" s="116">
        <v>8.7792284627072378E-2</v>
      </c>
      <c r="G599" s="116">
        <v>8.7800352287854141E-2</v>
      </c>
      <c r="H599" s="116">
        <v>8.7816487609417654E-2</v>
      </c>
      <c r="I599" s="86">
        <v>0.19830579123583117</v>
      </c>
      <c r="J599" s="86">
        <v>0.19813099191889311</v>
      </c>
      <c r="K599" s="86">
        <v>0.19796426026273681</v>
      </c>
      <c r="L599" s="86">
        <v>1.4726439068991946</v>
      </c>
      <c r="M599" s="86">
        <v>1.5287571768565704</v>
      </c>
      <c r="N599" s="86">
        <v>1.4907746298960616</v>
      </c>
      <c r="O599" s="117">
        <v>3.636600287746568</v>
      </c>
      <c r="P599" s="117">
        <v>3.8214115717147812</v>
      </c>
      <c r="Q599" s="117">
        <v>3.6950639362116955</v>
      </c>
    </row>
    <row r="600" spans="1:17" x14ac:dyDescent="0.25">
      <c r="A600" t="s">
        <v>702</v>
      </c>
      <c r="B600">
        <v>41</v>
      </c>
      <c r="C600">
        <v>44</v>
      </c>
      <c r="D600">
        <v>8</v>
      </c>
      <c r="E600">
        <v>8</v>
      </c>
      <c r="F600" s="116">
        <v>8.779804790516843E-2</v>
      </c>
      <c r="G600" s="116">
        <v>8.7808923085288607E-2</v>
      </c>
      <c r="H600" s="116">
        <v>8.7827954650498904E-2</v>
      </c>
      <c r="I600" s="86">
        <v>0.19821918925532203</v>
      </c>
      <c r="J600" s="86">
        <v>0.1980451863733993</v>
      </c>
      <c r="K600" s="86">
        <v>0.19789021505668689</v>
      </c>
      <c r="L600" s="86">
        <v>1.4151029063918872</v>
      </c>
      <c r="M600" s="86">
        <v>1.469231396645007</v>
      </c>
      <c r="N600" s="86">
        <v>1.4325657268698513</v>
      </c>
      <c r="O600" s="117">
        <v>3.5026181996139312</v>
      </c>
      <c r="P600" s="117">
        <v>3.6763736711889292</v>
      </c>
      <c r="Q600" s="117">
        <v>3.5575242652456431</v>
      </c>
    </row>
    <row r="601" spans="1:17" x14ac:dyDescent="0.25">
      <c r="A601" t="s">
        <v>703</v>
      </c>
      <c r="B601">
        <v>42</v>
      </c>
      <c r="C601">
        <v>43</v>
      </c>
      <c r="D601">
        <v>8</v>
      </c>
      <c r="E601">
        <v>8</v>
      </c>
      <c r="F601" s="116">
        <v>8.780018155310429E-2</v>
      </c>
      <c r="G601" s="116">
        <v>8.7816686380766368E-2</v>
      </c>
      <c r="H601" s="116">
        <v>8.7844194426869859E-2</v>
      </c>
      <c r="I601" s="86">
        <v>0.198129452864963</v>
      </c>
      <c r="J601" s="86">
        <v>0.19796440458834208</v>
      </c>
      <c r="K601" s="86">
        <v>0.19782136274860396</v>
      </c>
      <c r="L601" s="86">
        <v>1.4519929579401976</v>
      </c>
      <c r="M601" s="86">
        <v>1.4143536984567986</v>
      </c>
      <c r="N601" s="86">
        <v>1.3790003576045993</v>
      </c>
      <c r="O601" s="117">
        <v>3.659730971309108</v>
      </c>
      <c r="P601" s="117">
        <v>3.5354908810827168</v>
      </c>
      <c r="Q601" s="117">
        <v>3.4234726157401041</v>
      </c>
    </row>
    <row r="602" spans="1:17" x14ac:dyDescent="0.25">
      <c r="A602" t="s">
        <v>704</v>
      </c>
      <c r="B602">
        <v>43</v>
      </c>
      <c r="C602">
        <v>42</v>
      </c>
      <c r="D602">
        <v>8</v>
      </c>
      <c r="E602">
        <v>8</v>
      </c>
      <c r="F602" s="116">
        <v>8.7807799442896933E-2</v>
      </c>
      <c r="G602" s="116">
        <v>8.782729805013928E-2</v>
      </c>
      <c r="H602" s="116">
        <v>8.7863509749303625E-2</v>
      </c>
      <c r="I602" s="86">
        <v>0.19804456824512534</v>
      </c>
      <c r="J602" s="86">
        <v>0.19788857938718662</v>
      </c>
      <c r="K602" s="86">
        <v>0.19776323119777159</v>
      </c>
      <c r="L602" s="86">
        <v>1.3919637883008356</v>
      </c>
      <c r="M602" s="86">
        <v>1.3554623955431755</v>
      </c>
      <c r="N602" s="86">
        <v>1.4110640668523677</v>
      </c>
      <c r="O602" s="117">
        <v>3.5233565459610028</v>
      </c>
      <c r="P602" s="117">
        <v>3.4061448467966575</v>
      </c>
      <c r="Q602" s="117">
        <v>3.5866128133704733</v>
      </c>
    </row>
    <row r="603" spans="1:17" x14ac:dyDescent="0.25">
      <c r="A603" t="s">
        <v>705</v>
      </c>
      <c r="B603">
        <v>44</v>
      </c>
      <c r="C603">
        <v>41</v>
      </c>
      <c r="D603">
        <v>8</v>
      </c>
      <c r="E603">
        <v>8</v>
      </c>
      <c r="F603" s="116">
        <v>8.6984754376058723E-2</v>
      </c>
      <c r="G603" s="116">
        <v>8.7010163749294184E-2</v>
      </c>
      <c r="H603" s="116">
        <v>8.7052512704686613E-2</v>
      </c>
      <c r="I603" s="86">
        <v>0.19796442687747035</v>
      </c>
      <c r="J603" s="86">
        <v>0.19782044042913607</v>
      </c>
      <c r="K603" s="86">
        <v>0.19771033314511574</v>
      </c>
      <c r="L603" s="86">
        <v>1.3521993224167137</v>
      </c>
      <c r="M603" s="86">
        <v>1.3169028797289666</v>
      </c>
      <c r="N603" s="86">
        <v>1.3707029926595145</v>
      </c>
      <c r="O603" s="117">
        <v>3.393548842461886</v>
      </c>
      <c r="P603" s="117">
        <v>3.283402032749859</v>
      </c>
      <c r="Q603" s="117">
        <v>3.4530801806888762</v>
      </c>
    </row>
    <row r="604" spans="1:17" x14ac:dyDescent="0.25">
      <c r="A604" t="s">
        <v>706</v>
      </c>
      <c r="B604">
        <v>45</v>
      </c>
      <c r="C604">
        <v>40</v>
      </c>
      <c r="D604">
        <v>8</v>
      </c>
      <c r="E604">
        <v>8</v>
      </c>
      <c r="F604" s="116">
        <v>8.4721585701191565E-2</v>
      </c>
      <c r="G604" s="116">
        <v>8.4755957836846932E-2</v>
      </c>
      <c r="H604" s="116">
        <v>8.4801787351054078E-2</v>
      </c>
      <c r="I604" s="86">
        <v>0.20406164069660862</v>
      </c>
      <c r="J604" s="86">
        <v>0.20392128780934923</v>
      </c>
      <c r="K604" s="86">
        <v>0.2038095783684693</v>
      </c>
      <c r="L604" s="86">
        <v>1.3543709899175069</v>
      </c>
      <c r="M604" s="86">
        <v>1.4086159486709442</v>
      </c>
      <c r="N604" s="86">
        <v>1.3719036434463794</v>
      </c>
      <c r="O604" s="117">
        <v>3.2694231209899174</v>
      </c>
      <c r="P604" s="117">
        <v>3.4412895279560036</v>
      </c>
      <c r="Q604" s="117">
        <v>3.3237511457378552</v>
      </c>
    </row>
    <row r="605" spans="1:17" x14ac:dyDescent="0.25">
      <c r="A605" t="s">
        <v>707</v>
      </c>
      <c r="B605">
        <v>46</v>
      </c>
      <c r="C605">
        <v>39</v>
      </c>
      <c r="D605">
        <v>8</v>
      </c>
      <c r="E605">
        <v>8</v>
      </c>
      <c r="F605" s="116">
        <v>8.4737232541564247E-2</v>
      </c>
      <c r="G605" s="116">
        <v>8.4777960406696828E-2</v>
      </c>
      <c r="H605" s="116">
        <v>8.4830324804724438E-2</v>
      </c>
      <c r="I605" s="86">
        <v>0.2039855125165457</v>
      </c>
      <c r="J605" s="86">
        <v>0.20386332892114795</v>
      </c>
      <c r="K605" s="86">
        <v>0.20376150925831649</v>
      </c>
      <c r="L605" s="86">
        <v>1.2738367103521506</v>
      </c>
      <c r="M605" s="86">
        <v>1.3261981992465346</v>
      </c>
      <c r="N605" s="86">
        <v>1.2907329561157252</v>
      </c>
      <c r="O605" s="117">
        <v>3.1263116554422612</v>
      </c>
      <c r="P605" s="117">
        <v>3.2884231043360632</v>
      </c>
      <c r="Q605" s="117">
        <v>3.1774978545142476</v>
      </c>
    </row>
    <row r="606" spans="1:17" x14ac:dyDescent="0.25">
      <c r="A606" t="s">
        <v>708</v>
      </c>
      <c r="B606">
        <v>47</v>
      </c>
      <c r="C606">
        <v>38</v>
      </c>
      <c r="D606">
        <v>8</v>
      </c>
      <c r="E606">
        <v>8</v>
      </c>
      <c r="F606" s="116">
        <v>8.4755087553241834E-2</v>
      </c>
      <c r="G606" s="116">
        <v>8.4802413629910076E-2</v>
      </c>
      <c r="H606" s="116">
        <v>8.4858613345953626E-2</v>
      </c>
      <c r="I606" s="86">
        <v>0.20392214860388075</v>
      </c>
      <c r="J606" s="86">
        <v>0.20380974917179365</v>
      </c>
      <c r="K606" s="86">
        <v>0.20371509701845716</v>
      </c>
      <c r="L606" s="86">
        <v>1.2838026502602935</v>
      </c>
      <c r="M606" s="86">
        <v>1.247391150023663</v>
      </c>
      <c r="N606" s="86">
        <v>1.2131743965925226</v>
      </c>
      <c r="O606" s="117">
        <v>3.2631477756743967</v>
      </c>
      <c r="P606" s="117">
        <v>3.1469859204921913</v>
      </c>
      <c r="Q606" s="117">
        <v>3.0424100804543301</v>
      </c>
    </row>
    <row r="607" spans="1:17" x14ac:dyDescent="0.25">
      <c r="A607" t="s">
        <v>709</v>
      </c>
      <c r="B607">
        <v>48</v>
      </c>
      <c r="C607">
        <v>37</v>
      </c>
      <c r="D607">
        <v>8</v>
      </c>
      <c r="E607">
        <v>8</v>
      </c>
      <c r="F607" s="116">
        <v>8.4777863089592467E-2</v>
      </c>
      <c r="G607" s="116">
        <v>8.482905017840206E-2</v>
      </c>
      <c r="H607" s="116">
        <v>8.4886259277659845E-2</v>
      </c>
      <c r="I607" s="86">
        <v>0.2038631197025127</v>
      </c>
      <c r="J607" s="86">
        <v>0.20376074552489348</v>
      </c>
      <c r="K607" s="86">
        <v>0.20366740436294656</v>
      </c>
      <c r="L607" s="86">
        <v>1.1995724372581786</v>
      </c>
      <c r="M607" s="86">
        <v>1.1643858302094154</v>
      </c>
      <c r="N607" s="86">
        <v>1.2179787121930656</v>
      </c>
      <c r="O607" s="117">
        <v>3.1220812068108938</v>
      </c>
      <c r="P607" s="117">
        <v>3.0124625506225255</v>
      </c>
      <c r="Q607" s="117">
        <v>3.1813076795688242</v>
      </c>
    </row>
    <row r="608" spans="1:17" x14ac:dyDescent="0.25">
      <c r="A608" t="s">
        <v>710</v>
      </c>
      <c r="B608">
        <v>49</v>
      </c>
      <c r="C608">
        <v>36</v>
      </c>
      <c r="D608">
        <v>8</v>
      </c>
      <c r="E608">
        <v>8</v>
      </c>
      <c r="F608" s="116">
        <v>8.480198855354211E-2</v>
      </c>
      <c r="G608" s="116">
        <v>8.4857226151934084E-2</v>
      </c>
      <c r="H608" s="116">
        <v>8.4915532505792271E-2</v>
      </c>
      <c r="I608" s="86">
        <v>0.20381139428904607</v>
      </c>
      <c r="J608" s="86">
        <v>0.20371319411412703</v>
      </c>
      <c r="K608" s="86">
        <v>0.20361806269467417</v>
      </c>
      <c r="L608" s="86">
        <v>1.1187332177435441</v>
      </c>
      <c r="M608" s="86">
        <v>1.0846516195356972</v>
      </c>
      <c r="N608" s="86">
        <v>1.1365995120678809</v>
      </c>
      <c r="O608" s="117">
        <v>2.9913614533625887</v>
      </c>
      <c r="P608" s="117">
        <v>2.8880303193040064</v>
      </c>
      <c r="Q608" s="117">
        <v>3.0472741779571293</v>
      </c>
    </row>
    <row r="609" spans="1:17" x14ac:dyDescent="0.25">
      <c r="A609" t="s">
        <v>711</v>
      </c>
      <c r="B609">
        <v>50</v>
      </c>
      <c r="C609">
        <v>35</v>
      </c>
      <c r="D609">
        <v>8</v>
      </c>
      <c r="E609">
        <v>8</v>
      </c>
      <c r="F609" s="116">
        <v>8.3735713167371217E-2</v>
      </c>
      <c r="G609" s="116">
        <v>8.3792077657742284E-2</v>
      </c>
      <c r="H609" s="116">
        <v>8.384844214811335E-2</v>
      </c>
      <c r="I609" s="86">
        <v>0.2037607640519806</v>
      </c>
      <c r="J609" s="86">
        <v>0.20366682323469548</v>
      </c>
      <c r="K609" s="86">
        <v>0.20356661969625803</v>
      </c>
      <c r="L609" s="86">
        <v>1.0727133239392517</v>
      </c>
      <c r="M609" s="86">
        <v>1.1257804916236105</v>
      </c>
      <c r="N609" s="86">
        <v>1.0898669171755127</v>
      </c>
      <c r="O609" s="117">
        <v>2.8630061061531236</v>
      </c>
      <c r="P609" s="117">
        <v>3.0293878190073587</v>
      </c>
      <c r="Q609" s="117">
        <v>2.9156004383904808</v>
      </c>
    </row>
    <row r="610" spans="1:17" x14ac:dyDescent="0.25">
      <c r="A610" t="s">
        <v>712</v>
      </c>
      <c r="B610">
        <v>51</v>
      </c>
      <c r="C610">
        <v>34</v>
      </c>
      <c r="D610">
        <v>8</v>
      </c>
      <c r="E610">
        <v>8</v>
      </c>
      <c r="F610" s="116">
        <v>8.1444750143963143E-2</v>
      </c>
      <c r="G610" s="116">
        <v>8.1499136221127394E-2</v>
      </c>
      <c r="H610" s="116">
        <v>8.1553522298291631E-2</v>
      </c>
      <c r="I610" s="86">
        <v>0.20892571501695567</v>
      </c>
      <c r="J610" s="86">
        <v>0.20882014204363683</v>
      </c>
      <c r="K610" s="86">
        <v>0.20870497152728901</v>
      </c>
      <c r="L610" s="86">
        <v>1.088591720519547</v>
      </c>
      <c r="M610" s="86">
        <v>1.1387708746560881</v>
      </c>
      <c r="N610" s="86">
        <v>1.1047891739714633</v>
      </c>
      <c r="O610" s="117">
        <v>2.7451180497792564</v>
      </c>
      <c r="P610" s="117">
        <v>2.9009885469319854</v>
      </c>
      <c r="Q610" s="117">
        <v>2.7943054578028024</v>
      </c>
    </row>
    <row r="611" spans="1:17" x14ac:dyDescent="0.25">
      <c r="A611" t="s">
        <v>713</v>
      </c>
      <c r="B611">
        <v>52</v>
      </c>
      <c r="C611">
        <v>33</v>
      </c>
      <c r="D611">
        <v>8</v>
      </c>
      <c r="E611">
        <v>8</v>
      </c>
      <c r="F611" s="116">
        <v>8.1470573798655077E-2</v>
      </c>
      <c r="G611" s="116">
        <v>8.1526202981069718E-2</v>
      </c>
      <c r="H611" s="116">
        <v>8.1578559858636435E-2</v>
      </c>
      <c r="I611" s="86">
        <v>0.20887121844271012</v>
      </c>
      <c r="J611" s="86">
        <v>0.20876323238272879</v>
      </c>
      <c r="K611" s="86">
        <v>0.20864542940820366</v>
      </c>
      <c r="L611" s="86">
        <v>1.1413472079058886</v>
      </c>
      <c r="M611" s="86">
        <v>1.1064480767028257</v>
      </c>
      <c r="N611" s="86">
        <v>1.0736366759927354</v>
      </c>
      <c r="O611" s="117">
        <v>2.891575451169031</v>
      </c>
      <c r="P611" s="117">
        <v>2.77972479916229</v>
      </c>
      <c r="Q611" s="117">
        <v>2.6791406927469361</v>
      </c>
    </row>
    <row r="612" spans="1:17" x14ac:dyDescent="0.25">
      <c r="A612" t="s">
        <v>714</v>
      </c>
      <c r="B612">
        <v>53</v>
      </c>
      <c r="C612">
        <v>32</v>
      </c>
      <c r="D612">
        <v>8</v>
      </c>
      <c r="E612">
        <v>8</v>
      </c>
      <c r="F612" s="116">
        <v>8.1497243771258152E-2</v>
      </c>
      <c r="G612" s="116">
        <v>8.1554211416986405E-2</v>
      </c>
      <c r="H612" s="116">
        <v>8.1607828024730655E-2</v>
      </c>
      <c r="I612" s="86">
        <v>0.20881993197392892</v>
      </c>
      <c r="J612" s="86">
        <v>0.20870599668247239</v>
      </c>
      <c r="K612" s="86">
        <v>0.20858535931504785</v>
      </c>
      <c r="L612" s="86">
        <v>1.1093209121525391</v>
      </c>
      <c r="M612" s="86">
        <v>1.0755692575775346</v>
      </c>
      <c r="N612" s="86">
        <v>1.1269674781763652</v>
      </c>
      <c r="O612" s="117">
        <v>2.7250406313355562</v>
      </c>
      <c r="P612" s="117">
        <v>2.6194795838010823</v>
      </c>
      <c r="Q612" s="117">
        <v>2.7821222123552771</v>
      </c>
    </row>
    <row r="613" spans="1:17" x14ac:dyDescent="0.25">
      <c r="A613" t="s">
        <v>715</v>
      </c>
      <c r="B613">
        <v>54</v>
      </c>
      <c r="C613">
        <v>31</v>
      </c>
      <c r="D613">
        <v>8</v>
      </c>
      <c r="E613">
        <v>8</v>
      </c>
      <c r="F613" s="116">
        <v>8.1527546340038823E-2</v>
      </c>
      <c r="G613" s="116">
        <v>8.1579082991187227E-2</v>
      </c>
      <c r="H613" s="116">
        <v>8.1634055419078866E-2</v>
      </c>
      <c r="I613" s="86">
        <v>0.20876466647197264</v>
      </c>
      <c r="J613" s="86">
        <v>0.2086444142859597</v>
      </c>
      <c r="K613" s="86">
        <v>0.20852416209994676</v>
      </c>
      <c r="L613" s="86">
        <v>1.0788819982477538</v>
      </c>
      <c r="M613" s="86">
        <v>1.0461837109824603</v>
      </c>
      <c r="N613" s="86">
        <v>1.0960127810894849</v>
      </c>
      <c r="O613" s="117">
        <v>2.5463915754754258</v>
      </c>
      <c r="P613" s="117">
        <v>2.4468674305543625</v>
      </c>
      <c r="Q613" s="117">
        <v>2.6002817336929445</v>
      </c>
    </row>
    <row r="614" spans="1:17" x14ac:dyDescent="0.25">
      <c r="A614" t="s">
        <v>716</v>
      </c>
      <c r="B614">
        <v>55</v>
      </c>
      <c r="C614">
        <v>30</v>
      </c>
      <c r="D614">
        <v>8</v>
      </c>
      <c r="E614">
        <v>8</v>
      </c>
      <c r="F614" s="116">
        <v>8.1170205262044159E-2</v>
      </c>
      <c r="G614" s="116">
        <v>8.1223107850744158E-2</v>
      </c>
      <c r="H614" s="116">
        <v>8.1283064117937509E-2</v>
      </c>
      <c r="I614" s="86">
        <v>0.2087042392607745</v>
      </c>
      <c r="J614" s="86">
        <v>0.2085843267263878</v>
      </c>
      <c r="K614" s="86">
        <v>0.20847146787049448</v>
      </c>
      <c r="L614" s="86">
        <v>1.0526451294350003</v>
      </c>
      <c r="M614" s="86">
        <v>1.1039359525992805</v>
      </c>
      <c r="N614" s="86">
        <v>1.0692283275728292</v>
      </c>
      <c r="O614" s="117">
        <v>2.3735487056499966</v>
      </c>
      <c r="P614" s="117">
        <v>2.5344642731184313</v>
      </c>
      <c r="Q614" s="117">
        <v>2.4243845665514567</v>
      </c>
    </row>
    <row r="615" spans="1:17" x14ac:dyDescent="0.25">
      <c r="A615" t="s">
        <v>717</v>
      </c>
      <c r="B615">
        <v>18</v>
      </c>
      <c r="C615">
        <v>67</v>
      </c>
      <c r="D615">
        <v>10</v>
      </c>
      <c r="E615">
        <v>8</v>
      </c>
      <c r="F615" s="116">
        <v>9.6749174070755589E-2</v>
      </c>
      <c r="G615" s="116">
        <v>9.6820221747693905E-2</v>
      </c>
      <c r="H615" s="116">
        <v>9.689324297121385E-2</v>
      </c>
      <c r="I615" s="86">
        <v>0.18600676531768179</v>
      </c>
      <c r="J615" s="86">
        <v>0.18604228915615095</v>
      </c>
      <c r="K615" s="86">
        <v>0.18607189235487526</v>
      </c>
      <c r="L615" s="86">
        <v>2.0327588997083099</v>
      </c>
      <c r="M615" s="86">
        <v>1.990819061302304</v>
      </c>
      <c r="N615" s="86">
        <v>2.0547264467083215</v>
      </c>
      <c r="O615" s="117">
        <v>8.8433221104317727</v>
      </c>
      <c r="P615" s="117">
        <v>8.686129125205742</v>
      </c>
      <c r="Q615" s="117">
        <v>8.9280227826217384</v>
      </c>
    </row>
    <row r="616" spans="1:17" x14ac:dyDescent="0.25">
      <c r="A616" t="s">
        <v>718</v>
      </c>
      <c r="B616">
        <v>19</v>
      </c>
      <c r="C616">
        <v>66</v>
      </c>
      <c r="D616">
        <v>10</v>
      </c>
      <c r="E616">
        <v>8</v>
      </c>
      <c r="F616" s="116">
        <v>9.6785229099638714E-2</v>
      </c>
      <c r="G616" s="116">
        <v>9.6856417973608708E-2</v>
      </c>
      <c r="H616" s="116">
        <v>9.6929584316300083E-2</v>
      </c>
      <c r="I616" s="86">
        <v>0.18602443755845893</v>
      </c>
      <c r="J616" s="86">
        <v>0.18605805452672253</v>
      </c>
      <c r="K616" s="86">
        <v>0.18608376162010057</v>
      </c>
      <c r="L616" s="86">
        <v>1.9973323946948469</v>
      </c>
      <c r="M616" s="86">
        <v>1.9570216948093424</v>
      </c>
      <c r="N616" s="86">
        <v>2.0184893325449824</v>
      </c>
      <c r="O616" s="117">
        <v>8.304441197001367</v>
      </c>
      <c r="P616" s="117">
        <v>8.1562338712707412</v>
      </c>
      <c r="Q616" s="117">
        <v>8.3844199194379243</v>
      </c>
    </row>
    <row r="617" spans="1:17" x14ac:dyDescent="0.25">
      <c r="A617" t="s">
        <v>719</v>
      </c>
      <c r="B617">
        <v>20</v>
      </c>
      <c r="C617">
        <v>65</v>
      </c>
      <c r="D617">
        <v>10</v>
      </c>
      <c r="E617">
        <v>8</v>
      </c>
      <c r="F617" s="116">
        <v>9.6821238769711215E-2</v>
      </c>
      <c r="G617" s="116">
        <v>9.6892573643349411E-2</v>
      </c>
      <c r="H617" s="116">
        <v>9.6965890041255332E-2</v>
      </c>
      <c r="I617" s="86">
        <v>0.18604333197268666</v>
      </c>
      <c r="J617" s="86">
        <v>0.18607305483670258</v>
      </c>
      <c r="K617" s="86">
        <v>0.18609485160364758</v>
      </c>
      <c r="L617" s="86">
        <v>1.9611363645370565</v>
      </c>
      <c r="M617" s="86">
        <v>2.0241805406390814</v>
      </c>
      <c r="N617" s="86">
        <v>1.9814925633394231</v>
      </c>
      <c r="O617" s="117">
        <v>7.7939214761563189</v>
      </c>
      <c r="P617" s="117">
        <v>8.0321561758166844</v>
      </c>
      <c r="Q617" s="117">
        <v>7.8693699941743187</v>
      </c>
    </row>
    <row r="618" spans="1:17" x14ac:dyDescent="0.25">
      <c r="A618" t="s">
        <v>720</v>
      </c>
      <c r="B618">
        <v>21</v>
      </c>
      <c r="C618">
        <v>64</v>
      </c>
      <c r="D618">
        <v>10</v>
      </c>
      <c r="E618">
        <v>8</v>
      </c>
      <c r="F618" s="116">
        <v>9.6856315071458213E-2</v>
      </c>
      <c r="G618" s="116">
        <v>9.6929788852240253E-2</v>
      </c>
      <c r="H618" s="116">
        <v>9.7001276855163326E-2</v>
      </c>
      <c r="I618" s="86">
        <v>0.18605745649657154</v>
      </c>
      <c r="J618" s="86">
        <v>0.1860852573865972</v>
      </c>
      <c r="K618" s="86">
        <v>0.18610511516518694</v>
      </c>
      <c r="L618" s="86">
        <v>1.9178622704192574</v>
      </c>
      <c r="M618" s="86">
        <v>1.978519840899478</v>
      </c>
      <c r="N618" s="86">
        <v>1.9374182107744335</v>
      </c>
      <c r="O618" s="117">
        <v>7.3165727062776398</v>
      </c>
      <c r="P618" s="117">
        <v>7.5405744061034872</v>
      </c>
      <c r="Q618" s="117">
        <v>7.3874312176194099</v>
      </c>
    </row>
    <row r="619" spans="1:17" x14ac:dyDescent="0.25">
      <c r="A619" t="s">
        <v>721</v>
      </c>
      <c r="B619">
        <v>22</v>
      </c>
      <c r="C619">
        <v>63</v>
      </c>
      <c r="D619">
        <v>10</v>
      </c>
      <c r="E619">
        <v>8</v>
      </c>
      <c r="F619" s="116">
        <v>9.6892197155907606E-2</v>
      </c>
      <c r="G619" s="116">
        <v>9.6965837056792292E-2</v>
      </c>
      <c r="H619" s="116">
        <v>9.7037486690085481E-2</v>
      </c>
      <c r="I619" s="86">
        <v>0.18607210739483923</v>
      </c>
      <c r="J619" s="86">
        <v>0.18609599060593696</v>
      </c>
      <c r="K619" s="86">
        <v>0.18610992247907732</v>
      </c>
      <c r="L619" s="86">
        <v>1.9815104140751725</v>
      </c>
      <c r="M619" s="86">
        <v>1.9391157241091064</v>
      </c>
      <c r="N619" s="86">
        <v>1.899348187363791</v>
      </c>
      <c r="O619" s="117">
        <v>7.242181731333778</v>
      </c>
      <c r="P619" s="117">
        <v>7.0823950880195845</v>
      </c>
      <c r="Q619" s="117">
        <v>6.9380270477365684</v>
      </c>
    </row>
    <row r="620" spans="1:17" x14ac:dyDescent="0.25">
      <c r="A620" t="s">
        <v>722</v>
      </c>
      <c r="B620">
        <v>23</v>
      </c>
      <c r="C620">
        <v>62</v>
      </c>
      <c r="D620">
        <v>10</v>
      </c>
      <c r="E620">
        <v>8</v>
      </c>
      <c r="F620" s="116">
        <v>9.6930001316739747E-2</v>
      </c>
      <c r="G620" s="116">
        <v>9.7001823485051014E-2</v>
      </c>
      <c r="H620" s="116">
        <v>9.7075640713593148E-2</v>
      </c>
      <c r="I620" s="86">
        <v>0.18608525291378547</v>
      </c>
      <c r="J620" s="86">
        <v>0.18610520351609416</v>
      </c>
      <c r="K620" s="86">
        <v>0.18611517881724848</v>
      </c>
      <c r="L620" s="86">
        <v>1.9395197491012253</v>
      </c>
      <c r="M620" s="86">
        <v>1.8986888464162732</v>
      </c>
      <c r="N620" s="86">
        <v>1.9609067947761343</v>
      </c>
      <c r="O620" s="117">
        <v>6.7984550253572156</v>
      </c>
      <c r="P620" s="117">
        <v>6.6481412023828996</v>
      </c>
      <c r="Q620" s="117">
        <v>6.8794484855497791</v>
      </c>
    </row>
    <row r="621" spans="1:17" x14ac:dyDescent="0.25">
      <c r="A621" t="s">
        <v>723</v>
      </c>
      <c r="B621">
        <v>24</v>
      </c>
      <c r="C621">
        <v>61</v>
      </c>
      <c r="D621">
        <v>10</v>
      </c>
      <c r="E621">
        <v>8</v>
      </c>
      <c r="F621" s="116">
        <v>9.6964726825414294E-2</v>
      </c>
      <c r="G621" s="116">
        <v>9.7038733486013745E-2</v>
      </c>
      <c r="H621" s="116">
        <v>9.7110739966596998E-2</v>
      </c>
      <c r="I621" s="86">
        <v>0.18609474852736746</v>
      </c>
      <c r="J621" s="86">
        <v>0.18611074996749707</v>
      </c>
      <c r="K621" s="86">
        <v>0.18611675050754567</v>
      </c>
      <c r="L621" s="86">
        <v>1.8970787370863378</v>
      </c>
      <c r="M621" s="86">
        <v>1.8578052024682221</v>
      </c>
      <c r="N621" s="86">
        <v>1.9176925923333099</v>
      </c>
      <c r="O621" s="117">
        <v>6.3914452300707065</v>
      </c>
      <c r="P621" s="117">
        <v>6.2497604784430596</v>
      </c>
      <c r="Q621" s="117">
        <v>6.4679041113700233</v>
      </c>
    </row>
    <row r="622" spans="1:17" x14ac:dyDescent="0.25">
      <c r="A622" t="s">
        <v>724</v>
      </c>
      <c r="B622">
        <v>25</v>
      </c>
      <c r="C622">
        <v>60</v>
      </c>
      <c r="D622">
        <v>10</v>
      </c>
      <c r="E622">
        <v>8</v>
      </c>
      <c r="F622" s="116">
        <v>9.6400427608421393E-2</v>
      </c>
      <c r="G622" s="116">
        <v>9.6472631657062866E-2</v>
      </c>
      <c r="H622" s="116">
        <v>9.6544835705704324E-2</v>
      </c>
      <c r="I622" s="86">
        <v>0.18610392970534731</v>
      </c>
      <c r="J622" s="86">
        <v>0.18611596371345424</v>
      </c>
      <c r="K622" s="86">
        <v>0.18611796938147204</v>
      </c>
      <c r="L622" s="86">
        <v>1.8899189108420396</v>
      </c>
      <c r="M622" s="86">
        <v>1.9509975189886619</v>
      </c>
      <c r="N622" s="86">
        <v>1.9096426501292654</v>
      </c>
      <c r="O622" s="117">
        <v>5.9996570307689527</v>
      </c>
      <c r="P622" s="117">
        <v>6.2266545256895984</v>
      </c>
      <c r="Q622" s="117">
        <v>6.0715461895316167</v>
      </c>
    </row>
    <row r="623" spans="1:17" x14ac:dyDescent="0.25">
      <c r="A623" t="s">
        <v>725</v>
      </c>
      <c r="B623">
        <v>26</v>
      </c>
      <c r="C623">
        <v>59</v>
      </c>
      <c r="D623">
        <v>10</v>
      </c>
      <c r="E623">
        <v>8</v>
      </c>
      <c r="F623" s="116">
        <v>9.5836677549197696E-2</v>
      </c>
      <c r="G623" s="116">
        <v>9.5909093652125105E-2</v>
      </c>
      <c r="H623" s="116">
        <v>9.5979498196637883E-2</v>
      </c>
      <c r="I623" s="86">
        <v>0.18806461930251223</v>
      </c>
      <c r="J623" s="86">
        <v>0.18806864241934154</v>
      </c>
      <c r="K623" s="86">
        <v>0.18806059618568294</v>
      </c>
      <c r="L623" s="86">
        <v>1.8764259434711854</v>
      </c>
      <c r="M623" s="86">
        <v>1.9376215735616855</v>
      </c>
      <c r="N623" s="86">
        <v>1.8961613430773223</v>
      </c>
      <c r="O623" s="117">
        <v>5.637440734460208</v>
      </c>
      <c r="P623" s="117">
        <v>5.8366051330947624</v>
      </c>
      <c r="Q623" s="117">
        <v>5.7004105590724299</v>
      </c>
    </row>
    <row r="624" spans="1:17" x14ac:dyDescent="0.25">
      <c r="A624" t="s">
        <v>726</v>
      </c>
      <c r="B624">
        <v>27</v>
      </c>
      <c r="C624">
        <v>58</v>
      </c>
      <c r="D624">
        <v>10</v>
      </c>
      <c r="E624">
        <v>8</v>
      </c>
      <c r="F624" s="116">
        <v>9.5874019052923212E-2</v>
      </c>
      <c r="G624" s="116">
        <v>9.5944645224560962E-2</v>
      </c>
      <c r="H624" s="116">
        <v>9.6015271396198698E-2</v>
      </c>
      <c r="I624" s="86">
        <v>0.18806740561821106</v>
      </c>
      <c r="J624" s="86">
        <v>0.18806538772759285</v>
      </c>
      <c r="K624" s="86">
        <v>0.18805126249326529</v>
      </c>
      <c r="L624" s="86">
        <v>1.9267989999334096</v>
      </c>
      <c r="M624" s="86">
        <v>1.8842961698418175</v>
      </c>
      <c r="N624" s="86">
        <v>1.8444065081008219</v>
      </c>
      <c r="O624" s="117">
        <v>5.6288473606999663</v>
      </c>
      <c r="P624" s="117">
        <v>5.4866022152403211</v>
      </c>
      <c r="Q624" s="117">
        <v>5.3582078709841454</v>
      </c>
    </row>
    <row r="625" spans="1:17" x14ac:dyDescent="0.25">
      <c r="A625" t="s">
        <v>727</v>
      </c>
      <c r="B625">
        <v>28</v>
      </c>
      <c r="C625">
        <v>57</v>
      </c>
      <c r="D625">
        <v>10</v>
      </c>
      <c r="E625">
        <v>8</v>
      </c>
      <c r="F625" s="116">
        <v>9.5909049494325715E-2</v>
      </c>
      <c r="G625" s="116">
        <v>9.5979914759209958E-2</v>
      </c>
      <c r="H625" s="116">
        <v>9.6046730580386513E-2</v>
      </c>
      <c r="I625" s="86">
        <v>0.18806831411534841</v>
      </c>
      <c r="J625" s="86">
        <v>0.18806021522793306</v>
      </c>
      <c r="K625" s="86">
        <v>0.18803591856568705</v>
      </c>
      <c r="L625" s="86">
        <v>1.8776602314257078</v>
      </c>
      <c r="M625" s="86">
        <v>1.8367021330444731</v>
      </c>
      <c r="N625" s="86">
        <v>1.8991040605796778</v>
      </c>
      <c r="O625" s="117">
        <v>5.2952226687858754</v>
      </c>
      <c r="P625" s="117">
        <v>5.160987659320301</v>
      </c>
      <c r="Q625" s="117">
        <v>5.3676024256167807</v>
      </c>
    </row>
    <row r="626" spans="1:17" x14ac:dyDescent="0.25">
      <c r="A626" t="s">
        <v>728</v>
      </c>
      <c r="B626">
        <v>29</v>
      </c>
      <c r="C626">
        <v>56</v>
      </c>
      <c r="D626">
        <v>10</v>
      </c>
      <c r="E626">
        <v>8</v>
      </c>
      <c r="F626" s="116">
        <v>9.5945638391260524E-2</v>
      </c>
      <c r="G626" s="116">
        <v>9.601472835452092E-2</v>
      </c>
      <c r="H626" s="116">
        <v>9.6077722144552458E-2</v>
      </c>
      <c r="I626" s="86">
        <v>0.18806694411028385</v>
      </c>
      <c r="J626" s="86">
        <v>0.18805068764834021</v>
      </c>
      <c r="K626" s="86">
        <v>0.18801614266671002</v>
      </c>
      <c r="L626" s="86">
        <v>1.8284150762428064</v>
      </c>
      <c r="M626" s="86">
        <v>1.7889972201450077</v>
      </c>
      <c r="N626" s="86">
        <v>1.8490953278928375</v>
      </c>
      <c r="O626" s="117">
        <v>4.9791368631531032</v>
      </c>
      <c r="P626" s="117">
        <v>4.8526046916149168</v>
      </c>
      <c r="Q626" s="117">
        <v>5.0474668368176347</v>
      </c>
    </row>
    <row r="627" spans="1:17" x14ac:dyDescent="0.25">
      <c r="A627" t="s">
        <v>729</v>
      </c>
      <c r="B627">
        <v>30</v>
      </c>
      <c r="C627">
        <v>55</v>
      </c>
      <c r="D627">
        <v>10</v>
      </c>
      <c r="E627">
        <v>8</v>
      </c>
      <c r="F627" s="116">
        <v>9.5980530951788406E-2</v>
      </c>
      <c r="G627" s="116">
        <v>9.6047848490659185E-2</v>
      </c>
      <c r="H627" s="116">
        <v>9.6104966402428327E-2</v>
      </c>
      <c r="I627" s="86">
        <v>0.18805868457449196</v>
      </c>
      <c r="J627" s="86">
        <v>0.18803624539486835</v>
      </c>
      <c r="K627" s="86">
        <v>0.18798728718478053</v>
      </c>
      <c r="L627" s="86">
        <v>1.7791046359345102</v>
      </c>
      <c r="M627" s="86">
        <v>1.8407879007943471</v>
      </c>
      <c r="N627" s="86">
        <v>1.79902654758942</v>
      </c>
      <c r="O627" s="117">
        <v>4.6845194139702251</v>
      </c>
      <c r="P627" s="117">
        <v>4.887471594038522</v>
      </c>
      <c r="Q627" s="117">
        <v>4.7487607453071519</v>
      </c>
    </row>
    <row r="628" spans="1:17" x14ac:dyDescent="0.25">
      <c r="A628" t="s">
        <v>730</v>
      </c>
      <c r="B628">
        <v>31</v>
      </c>
      <c r="C628">
        <v>54</v>
      </c>
      <c r="D628">
        <v>10</v>
      </c>
      <c r="E628">
        <v>8</v>
      </c>
      <c r="F628" s="116">
        <v>9.6015027120921623E-2</v>
      </c>
      <c r="G628" s="116">
        <v>9.6078527768218541E-2</v>
      </c>
      <c r="H628" s="116">
        <v>9.6129737967651535E-2</v>
      </c>
      <c r="I628" s="86">
        <v>0.18804999754191043</v>
      </c>
      <c r="J628" s="86">
        <v>0.18801722301427332</v>
      </c>
      <c r="K628" s="86">
        <v>0.18795167395899906</v>
      </c>
      <c r="L628" s="86">
        <v>1.7243846582436131</v>
      </c>
      <c r="M628" s="86">
        <v>1.783808973665667</v>
      </c>
      <c r="N628" s="86">
        <v>1.7435495632794193</v>
      </c>
      <c r="O628" s="117">
        <v>4.4055294724939777</v>
      </c>
      <c r="P628" s="117">
        <v>4.5969224718548745</v>
      </c>
      <c r="Q628" s="117">
        <v>4.4660414925519882</v>
      </c>
    </row>
    <row r="629" spans="1:17" x14ac:dyDescent="0.25">
      <c r="A629" t="s">
        <v>731</v>
      </c>
      <c r="B629">
        <v>32</v>
      </c>
      <c r="C629">
        <v>53</v>
      </c>
      <c r="D629">
        <v>10</v>
      </c>
      <c r="E629">
        <v>8</v>
      </c>
      <c r="F629" s="116">
        <v>9.6046104434527296E-2</v>
      </c>
      <c r="G629" s="116">
        <v>9.6105771901561027E-2</v>
      </c>
      <c r="H629" s="116">
        <v>9.614897937768889E-2</v>
      </c>
      <c r="I629" s="86">
        <v>0.18803687860962456</v>
      </c>
      <c r="J629" s="86">
        <v>0.187987498636907</v>
      </c>
      <c r="K629" s="86">
        <v>0.18790725618124096</v>
      </c>
      <c r="L629" s="86">
        <v>1.7741853847625748</v>
      </c>
      <c r="M629" s="86">
        <v>1.7326650577025555</v>
      </c>
      <c r="N629" s="86">
        <v>1.6936960292329439</v>
      </c>
      <c r="O629" s="117">
        <v>4.4575177922214202</v>
      </c>
      <c r="P629" s="117">
        <v>4.3208546027278318</v>
      </c>
      <c r="Q629" s="117">
        <v>4.1974993158816281</v>
      </c>
    </row>
    <row r="630" spans="1:17" x14ac:dyDescent="0.25">
      <c r="A630" t="s">
        <v>732</v>
      </c>
      <c r="B630">
        <v>33</v>
      </c>
      <c r="C630">
        <v>52</v>
      </c>
      <c r="D630">
        <v>10</v>
      </c>
      <c r="E630">
        <v>8</v>
      </c>
      <c r="F630" s="116">
        <v>9.6078589458147026E-2</v>
      </c>
      <c r="G630" s="116">
        <v>9.6128204015058019E-2</v>
      </c>
      <c r="H630" s="116">
        <v>9.6165414932741264E-2</v>
      </c>
      <c r="I630" s="86">
        <v>0.18801643068743035</v>
      </c>
      <c r="J630" s="86">
        <v>0.18795234521808699</v>
      </c>
      <c r="K630" s="86">
        <v>0.18785104883106038</v>
      </c>
      <c r="L630" s="86">
        <v>1.7053081374075154</v>
      </c>
      <c r="M630" s="86">
        <v>1.6652671227071356</v>
      </c>
      <c r="N630" s="86">
        <v>1.7262723549756165</v>
      </c>
      <c r="O630" s="117">
        <v>4.1917251188165272</v>
      </c>
      <c r="P630" s="117">
        <v>4.0631841382261555</v>
      </c>
      <c r="Q630" s="117">
        <v>4.2610345875479867</v>
      </c>
    </row>
    <row r="631" spans="1:17" x14ac:dyDescent="0.25">
      <c r="A631" t="s">
        <v>733</v>
      </c>
      <c r="B631">
        <v>34</v>
      </c>
      <c r="C631">
        <v>51</v>
      </c>
      <c r="D631">
        <v>10</v>
      </c>
      <c r="E631">
        <v>8</v>
      </c>
      <c r="F631" s="116">
        <v>9.5283508903156094E-2</v>
      </c>
      <c r="G631" s="116">
        <v>9.5327141640175361E-2</v>
      </c>
      <c r="H631" s="116">
        <v>9.535623013152153E-2</v>
      </c>
      <c r="I631" s="86">
        <v>0.18798853082341208</v>
      </c>
      <c r="J631" s="86">
        <v>0.18790749859751918</v>
      </c>
      <c r="K631" s="86">
        <v>0.18778698913337075</v>
      </c>
      <c r="L631" s="86">
        <v>1.6591202809117165</v>
      </c>
      <c r="M631" s="86">
        <v>1.6203037669596294</v>
      </c>
      <c r="N631" s="86">
        <v>1.6794801471046563</v>
      </c>
      <c r="O631" s="117">
        <v>3.9397556566726921</v>
      </c>
      <c r="P631" s="117">
        <v>3.8186145567121694</v>
      </c>
      <c r="Q631" s="117">
        <v>4.0051715182114735</v>
      </c>
    </row>
    <row r="632" spans="1:17" x14ac:dyDescent="0.25">
      <c r="A632" t="s">
        <v>734</v>
      </c>
      <c r="B632">
        <v>35</v>
      </c>
      <c r="C632">
        <v>50</v>
      </c>
      <c r="D632">
        <v>10</v>
      </c>
      <c r="E632">
        <v>8</v>
      </c>
      <c r="F632" s="116">
        <v>9.4337730705355186E-2</v>
      </c>
      <c r="G632" s="116">
        <v>9.4373243923583913E-2</v>
      </c>
      <c r="H632" s="116">
        <v>9.439622306479073E-2</v>
      </c>
      <c r="I632" s="86">
        <v>0.1904197871295919</v>
      </c>
      <c r="J632" s="86">
        <v>0.19031324747490574</v>
      </c>
      <c r="K632" s="86">
        <v>0.19017119460199083</v>
      </c>
      <c r="L632" s="86">
        <v>1.6165449816689124</v>
      </c>
      <c r="M632" s="86">
        <v>1.6781457922058931</v>
      </c>
      <c r="N632" s="86">
        <v>1.6364490959796949</v>
      </c>
      <c r="O632" s="117">
        <v>3.6943983120776278</v>
      </c>
      <c r="P632" s="117">
        <v>3.877656963202039</v>
      </c>
      <c r="Q632" s="117">
        <v>3.7523705073167672</v>
      </c>
    </row>
    <row r="633" spans="1:17" x14ac:dyDescent="0.25">
      <c r="A633" t="s">
        <v>735</v>
      </c>
      <c r="B633">
        <v>36</v>
      </c>
      <c r="C633">
        <v>49</v>
      </c>
      <c r="D633">
        <v>10</v>
      </c>
      <c r="E633">
        <v>8</v>
      </c>
      <c r="F633" s="116">
        <v>9.4357026245070252E-2</v>
      </c>
      <c r="G633" s="116">
        <v>9.4386441903024976E-2</v>
      </c>
      <c r="H633" s="116">
        <v>9.4401149732002351E-2</v>
      </c>
      <c r="I633" s="86">
        <v>0.19037183492773202</v>
      </c>
      <c r="J633" s="86">
        <v>0.19024576782221175</v>
      </c>
      <c r="K633" s="86">
        <v>0.19009028505873676</v>
      </c>
      <c r="L633" s="86">
        <v>1.5714726949155036</v>
      </c>
      <c r="M633" s="86">
        <v>1.6311339526029707</v>
      </c>
      <c r="N633" s="86">
        <v>1.5907210408100232</v>
      </c>
      <c r="O633" s="117">
        <v>3.5469988674971686</v>
      </c>
      <c r="P633" s="117">
        <v>3.7198473747575833</v>
      </c>
      <c r="Q633" s="117">
        <v>3.6016174409638251</v>
      </c>
    </row>
    <row r="634" spans="1:17" x14ac:dyDescent="0.25">
      <c r="A634" t="s">
        <v>736</v>
      </c>
      <c r="B634">
        <v>37</v>
      </c>
      <c r="C634">
        <v>48</v>
      </c>
      <c r="D634">
        <v>10</v>
      </c>
      <c r="E634">
        <v>8</v>
      </c>
      <c r="F634" s="116">
        <v>9.4373727571969476E-2</v>
      </c>
      <c r="G634" s="116">
        <v>9.4394868639973956E-2</v>
      </c>
      <c r="H634" s="116">
        <v>9.4407553280776643E-2</v>
      </c>
      <c r="I634" s="86">
        <v>0.19031400828307043</v>
      </c>
      <c r="J634" s="86">
        <v>0.19017024902064003</v>
      </c>
      <c r="K634" s="86">
        <v>0.19000534869020513</v>
      </c>
      <c r="L634" s="86">
        <v>1.6255599740387685</v>
      </c>
      <c r="M634" s="86">
        <v>1.5841086820023973</v>
      </c>
      <c r="N634" s="86">
        <v>1.5451774052721596</v>
      </c>
      <c r="O634" s="117">
        <v>3.6938879058292269</v>
      </c>
      <c r="P634" s="117">
        <v>3.5702718529934696</v>
      </c>
      <c r="Q634" s="117">
        <v>3.4588203706874863</v>
      </c>
    </row>
    <row r="635" spans="1:17" x14ac:dyDescent="0.25">
      <c r="A635" t="s">
        <v>737</v>
      </c>
      <c r="B635">
        <v>38</v>
      </c>
      <c r="C635">
        <v>47</v>
      </c>
      <c r="D635">
        <v>10</v>
      </c>
      <c r="E635">
        <v>8</v>
      </c>
      <c r="F635" s="116">
        <v>9.4386642179030728E-2</v>
      </c>
      <c r="G635" s="116">
        <v>9.4401539060687767E-2</v>
      </c>
      <c r="H635" s="116">
        <v>9.4412179690442799E-2</v>
      </c>
      <c r="I635" s="86">
        <v>0.19024594751615781</v>
      </c>
      <c r="J635" s="86">
        <v>0.19009059432173434</v>
      </c>
      <c r="K635" s="86">
        <v>0.18992034424565382</v>
      </c>
      <c r="L635" s="86">
        <v>1.5727999965949986</v>
      </c>
      <c r="M635" s="86">
        <v>1.5328039974717864</v>
      </c>
      <c r="N635" s="86">
        <v>1.5937301153231453</v>
      </c>
      <c r="O635" s="117">
        <v>3.5451662811211819</v>
      </c>
      <c r="P635" s="117">
        <v>3.4285215696205764</v>
      </c>
      <c r="Q635" s="117">
        <v>3.6081183748778987</v>
      </c>
    </row>
    <row r="636" spans="1:17" x14ac:dyDescent="0.25">
      <c r="A636" t="s">
        <v>738</v>
      </c>
      <c r="B636">
        <v>39</v>
      </c>
      <c r="C636">
        <v>46</v>
      </c>
      <c r="D636">
        <v>10</v>
      </c>
      <c r="E636">
        <v>8</v>
      </c>
      <c r="F636" s="116">
        <v>9.4395507833429773E-2</v>
      </c>
      <c r="G636" s="116">
        <v>9.4406223879637374E-2</v>
      </c>
      <c r="H636" s="116">
        <v>9.4419083135086485E-2</v>
      </c>
      <c r="I636" s="86">
        <v>0.19017124241839731</v>
      </c>
      <c r="J636" s="86">
        <v>0.1900062153068004</v>
      </c>
      <c r="K636" s="86">
        <v>0.18983904498596199</v>
      </c>
      <c r="L636" s="86">
        <v>1.5252212863541867</v>
      </c>
      <c r="M636" s="86">
        <v>1.4866778113547225</v>
      </c>
      <c r="N636" s="86">
        <v>1.5454317495017038</v>
      </c>
      <c r="O636" s="117">
        <v>3.4087850146809835</v>
      </c>
      <c r="P636" s="117">
        <v>3.2988383805910972</v>
      </c>
      <c r="Q636" s="117">
        <v>3.4682097773205598</v>
      </c>
    </row>
    <row r="637" spans="1:17" x14ac:dyDescent="0.25">
      <c r="A637" t="s">
        <v>739</v>
      </c>
      <c r="B637">
        <v>40</v>
      </c>
      <c r="C637">
        <v>45</v>
      </c>
      <c r="D637">
        <v>10</v>
      </c>
      <c r="E637">
        <v>8</v>
      </c>
      <c r="F637" s="116">
        <v>9.4402574124862332E-2</v>
      </c>
      <c r="G637" s="116">
        <v>9.4411212127756064E-2</v>
      </c>
      <c r="H637" s="116">
        <v>9.4428488133543528E-2</v>
      </c>
      <c r="I637" s="86">
        <v>0.19009005118016714</v>
      </c>
      <c r="J637" s="86">
        <v>0.1899216101237394</v>
      </c>
      <c r="K637" s="86">
        <v>0.18976180707020537</v>
      </c>
      <c r="L637" s="86">
        <v>1.4734662146111819</v>
      </c>
      <c r="M637" s="86">
        <v>1.5338026648238927</v>
      </c>
      <c r="N637" s="86">
        <v>1.4929600276416093</v>
      </c>
      <c r="O637" s="117">
        <v>3.2750879996544797</v>
      </c>
      <c r="P637" s="117">
        <v>3.452242641501285</v>
      </c>
      <c r="Q637" s="117">
        <v>3.3311292029282829</v>
      </c>
    </row>
    <row r="638" spans="1:17" x14ac:dyDescent="0.25">
      <c r="A638" t="s">
        <v>740</v>
      </c>
      <c r="B638">
        <v>41</v>
      </c>
      <c r="C638">
        <v>44</v>
      </c>
      <c r="D638">
        <v>10</v>
      </c>
      <c r="E638">
        <v>8</v>
      </c>
      <c r="F638" s="116">
        <v>9.4407360477925972E-2</v>
      </c>
      <c r="G638" s="116">
        <v>9.4418246182383453E-2</v>
      </c>
      <c r="H638" s="116">
        <v>9.44400175912984E-2</v>
      </c>
      <c r="I638" s="86">
        <v>0.19000561702350005</v>
      </c>
      <c r="J638" s="86">
        <v>0.18984015431574638</v>
      </c>
      <c r="K638" s="86">
        <v>0.1896899315942332</v>
      </c>
      <c r="L638" s="86">
        <v>1.4265737462934176</v>
      </c>
      <c r="M638" s="86">
        <v>1.4847796080275539</v>
      </c>
      <c r="N638" s="86">
        <v>1.4453515864825677</v>
      </c>
      <c r="O638" s="117">
        <v>3.1527024849886134</v>
      </c>
      <c r="P638" s="117">
        <v>3.3192581174698139</v>
      </c>
      <c r="Q638" s="117">
        <v>3.2053326888996296</v>
      </c>
    </row>
    <row r="639" spans="1:17" x14ac:dyDescent="0.25">
      <c r="A639" t="s">
        <v>741</v>
      </c>
      <c r="B639">
        <v>42</v>
      </c>
      <c r="C639">
        <v>43</v>
      </c>
      <c r="D639">
        <v>10</v>
      </c>
      <c r="E639">
        <v>8</v>
      </c>
      <c r="F639" s="116">
        <v>9.4411975937432058E-2</v>
      </c>
      <c r="G639" s="116">
        <v>9.4427349976829125E-2</v>
      </c>
      <c r="H639" s="116">
        <v>9.4455901764280842E-2</v>
      </c>
      <c r="I639" s="86">
        <v>0.18991990125474123</v>
      </c>
      <c r="J639" s="86">
        <v>0.18976176827808564</v>
      </c>
      <c r="K639" s="86">
        <v>0.18962559821485439</v>
      </c>
      <c r="L639" s="86">
        <v>1.4764217142932445</v>
      </c>
      <c r="M639" s="86">
        <v>1.4359484574347756</v>
      </c>
      <c r="N639" s="86">
        <v>1.3979328505884963</v>
      </c>
      <c r="O639" s="117">
        <v>3.308827114534397</v>
      </c>
      <c r="P639" s="117">
        <v>3.1897332164906338</v>
      </c>
      <c r="Q639" s="117">
        <v>3.0823587290501258</v>
      </c>
    </row>
    <row r="640" spans="1:17" x14ac:dyDescent="0.25">
      <c r="A640" t="s">
        <v>742</v>
      </c>
      <c r="B640">
        <v>43</v>
      </c>
      <c r="C640">
        <v>42</v>
      </c>
      <c r="D640">
        <v>10</v>
      </c>
      <c r="E640">
        <v>8</v>
      </c>
      <c r="F640" s="116">
        <v>9.4419354338075689E-2</v>
      </c>
      <c r="G640" s="116">
        <v>9.4441525271538512E-2</v>
      </c>
      <c r="H640" s="116">
        <v>9.4476998765079007E-2</v>
      </c>
      <c r="I640" s="86">
        <v>0.18983861777532418</v>
      </c>
      <c r="J640" s="86">
        <v>0.18969007252112335</v>
      </c>
      <c r="K640" s="86">
        <v>0.1895681323870779</v>
      </c>
      <c r="L640" s="86">
        <v>1.4224316636403342</v>
      </c>
      <c r="M640" s="86">
        <v>1.3831824601311189</v>
      </c>
      <c r="N640" s="86">
        <v>1.4429708164002828</v>
      </c>
      <c r="O640" s="117">
        <v>3.1835420726718855</v>
      </c>
      <c r="P640" s="117">
        <v>3.071184216069049</v>
      </c>
      <c r="Q640" s="117">
        <v>3.244177358599329</v>
      </c>
    </row>
    <row r="641" spans="1:17" x14ac:dyDescent="0.25">
      <c r="A641" t="s">
        <v>743</v>
      </c>
      <c r="B641">
        <v>44</v>
      </c>
      <c r="C641">
        <v>41</v>
      </c>
      <c r="D641">
        <v>10</v>
      </c>
      <c r="E641">
        <v>8</v>
      </c>
      <c r="F641" s="116">
        <v>9.3955778138130608E-2</v>
      </c>
      <c r="G641" s="116">
        <v>9.3984895044750452E-2</v>
      </c>
      <c r="H641" s="116">
        <v>9.4029690285704043E-2</v>
      </c>
      <c r="I641" s="86">
        <v>0.18976159972764495</v>
      </c>
      <c r="J641" s="86">
        <v>0.18962497424273644</v>
      </c>
      <c r="K641" s="86">
        <v>0.1895174656644478</v>
      </c>
      <c r="L641" s="86">
        <v>1.3849994176618676</v>
      </c>
      <c r="M641" s="86">
        <v>1.34687194832421</v>
      </c>
      <c r="N641" s="86">
        <v>1.4049848144133168</v>
      </c>
      <c r="O641" s="117">
        <v>3.0643662817262296</v>
      </c>
      <c r="P641" s="117">
        <v>2.9587816590365441</v>
      </c>
      <c r="Q641" s="117">
        <v>3.1214309391770216</v>
      </c>
    </row>
    <row r="642" spans="1:17" x14ac:dyDescent="0.25">
      <c r="A642" t="s">
        <v>744</v>
      </c>
      <c r="B642">
        <v>45</v>
      </c>
      <c r="C642">
        <v>40</v>
      </c>
      <c r="D642">
        <v>10</v>
      </c>
      <c r="E642">
        <v>8</v>
      </c>
      <c r="F642" s="116">
        <v>9.2958059044785171E-2</v>
      </c>
      <c r="G642" s="116">
        <v>9.2996555683122845E-2</v>
      </c>
      <c r="H642" s="116">
        <v>9.3048639370285582E-2</v>
      </c>
      <c r="I642" s="86">
        <v>0.19317160216215237</v>
      </c>
      <c r="J642" s="86">
        <v>0.1930402606901768</v>
      </c>
      <c r="K642" s="86">
        <v>0.19293382880771381</v>
      </c>
      <c r="L642" s="86">
        <v>1.3581500780123053</v>
      </c>
      <c r="M642" s="86">
        <v>1.4176681453904805</v>
      </c>
      <c r="N642" s="86">
        <v>1.3773848101323152</v>
      </c>
      <c r="O642" s="117">
        <v>2.9512609913563725</v>
      </c>
      <c r="P642" s="117">
        <v>3.1139568430039155</v>
      </c>
      <c r="Q642" s="117">
        <v>3.0026879711592245</v>
      </c>
    </row>
    <row r="643" spans="1:17" x14ac:dyDescent="0.25">
      <c r="A643" t="s">
        <v>745</v>
      </c>
      <c r="B643">
        <v>46</v>
      </c>
      <c r="C643">
        <v>39</v>
      </c>
      <c r="D643">
        <v>10</v>
      </c>
      <c r="E643">
        <v>8</v>
      </c>
      <c r="F643" s="116">
        <v>9.2975348643235881E-2</v>
      </c>
      <c r="G643" s="116">
        <v>9.3021177527348384E-2</v>
      </c>
      <c r="H643" s="116">
        <v>9.3078463632489006E-2</v>
      </c>
      <c r="I643" s="86">
        <v>0.1931022946522275</v>
      </c>
      <c r="J643" s="86">
        <v>0.19298543099774063</v>
      </c>
      <c r="K643" s="86">
        <v>0.19288919034110438</v>
      </c>
      <c r="L643" s="86">
        <v>1.2927411630454211</v>
      </c>
      <c r="M643" s="86">
        <v>1.3501945436130576</v>
      </c>
      <c r="N643" s="86">
        <v>1.3112812381131331</v>
      </c>
      <c r="O643" s="117">
        <v>2.8235381731690214</v>
      </c>
      <c r="P643" s="117">
        <v>2.9770007745081415</v>
      </c>
      <c r="Q643" s="117">
        <v>2.8719930523411685</v>
      </c>
    </row>
    <row r="644" spans="1:17" x14ac:dyDescent="0.25">
      <c r="A644" t="s">
        <v>746</v>
      </c>
      <c r="B644">
        <v>47</v>
      </c>
      <c r="C644">
        <v>38</v>
      </c>
      <c r="D644">
        <v>10</v>
      </c>
      <c r="E644">
        <v>8</v>
      </c>
      <c r="F644" s="116">
        <v>9.2995513842569058E-2</v>
      </c>
      <c r="G644" s="116">
        <v>9.3048892849765946E-2</v>
      </c>
      <c r="H644" s="116">
        <v>9.3109234336162416E-2</v>
      </c>
      <c r="I644" s="86">
        <v>0.1930393774615265</v>
      </c>
      <c r="J644" s="86">
        <v>0.19293494027353261</v>
      </c>
      <c r="K644" s="86">
        <v>0.19284442804393789</v>
      </c>
      <c r="L644" s="86">
        <v>1.3185102151173991</v>
      </c>
      <c r="M644" s="86">
        <v>1.2785548678173324</v>
      </c>
      <c r="N644" s="86">
        <v>1.241010859146725</v>
      </c>
      <c r="O644" s="117">
        <v>2.956867441358519</v>
      </c>
      <c r="P644" s="117">
        <v>2.8469043657065409</v>
      </c>
      <c r="Q644" s="117">
        <v>2.7479095156203219</v>
      </c>
    </row>
    <row r="645" spans="1:17" x14ac:dyDescent="0.25">
      <c r="A645" t="s">
        <v>747</v>
      </c>
      <c r="B645">
        <v>48</v>
      </c>
      <c r="C645">
        <v>37</v>
      </c>
      <c r="D645">
        <v>10</v>
      </c>
      <c r="E645">
        <v>8</v>
      </c>
      <c r="F645" s="116">
        <v>9.3019753992678131E-2</v>
      </c>
      <c r="G645" s="116">
        <v>9.3078573646912674E-2</v>
      </c>
      <c r="H645" s="116">
        <v>9.3139746087316594E-2</v>
      </c>
      <c r="I645" s="86">
        <v>0.19298493275737127</v>
      </c>
      <c r="J645" s="86">
        <v>0.19288846852442662</v>
      </c>
      <c r="K645" s="86">
        <v>0.19279906264999011</v>
      </c>
      <c r="L645" s="86">
        <v>1.2452991332335752</v>
      </c>
      <c r="M645" s="86">
        <v>1.2066899121940202</v>
      </c>
      <c r="N645" s="86">
        <v>1.2654954497115485</v>
      </c>
      <c r="O645" s="117">
        <v>2.8270843332674551</v>
      </c>
      <c r="P645" s="117">
        <v>2.7233146992668718</v>
      </c>
      <c r="Q645" s="117">
        <v>2.8831512276838231</v>
      </c>
    </row>
    <row r="646" spans="1:17" x14ac:dyDescent="0.25">
      <c r="A646" t="s">
        <v>748</v>
      </c>
      <c r="B646">
        <v>49</v>
      </c>
      <c r="C646">
        <v>36</v>
      </c>
      <c r="D646">
        <v>10</v>
      </c>
      <c r="E646">
        <v>8</v>
      </c>
      <c r="F646" s="116">
        <v>9.3048462840539845E-2</v>
      </c>
      <c r="G646" s="116">
        <v>9.3108149081906233E-2</v>
      </c>
      <c r="H646" s="116">
        <v>9.3170222772927275E-2</v>
      </c>
      <c r="I646" s="86">
        <v>0.19293458149201279</v>
      </c>
      <c r="J646" s="86">
        <v>0.19284385840513588</v>
      </c>
      <c r="K646" s="86">
        <v>0.19275074786860433</v>
      </c>
      <c r="L646" s="86">
        <v>1.1756112467978332</v>
      </c>
      <c r="M646" s="86">
        <v>1.1382142354073108</v>
      </c>
      <c r="N646" s="86">
        <v>1.195212208462554</v>
      </c>
      <c r="O646" s="117">
        <v>2.7073416464330307</v>
      </c>
      <c r="P646" s="117">
        <v>2.6095230591824894</v>
      </c>
      <c r="Q646" s="117">
        <v>2.7602690178270866</v>
      </c>
    </row>
    <row r="647" spans="1:17" x14ac:dyDescent="0.25">
      <c r="A647" t="s">
        <v>749</v>
      </c>
      <c r="B647">
        <v>50</v>
      </c>
      <c r="C647">
        <v>35</v>
      </c>
      <c r="D647">
        <v>10</v>
      </c>
      <c r="E647">
        <v>8</v>
      </c>
      <c r="F647" s="116">
        <v>9.2706383308922669E-2</v>
      </c>
      <c r="G647" s="116">
        <v>9.2769430730283126E-2</v>
      </c>
      <c r="H647" s="116">
        <v>9.2830053250822039E-2</v>
      </c>
      <c r="I647" s="86">
        <v>0.19288873585070371</v>
      </c>
      <c r="J647" s="86">
        <v>0.19279901452030612</v>
      </c>
      <c r="K647" s="86">
        <v>0.19270444338826542</v>
      </c>
      <c r="L647" s="86">
        <v>1.108693754425444</v>
      </c>
      <c r="M647" s="86">
        <v>1.1674466764309339</v>
      </c>
      <c r="N647" s="86">
        <v>1.1276831527590521</v>
      </c>
      <c r="O647" s="117">
        <v>2.5897601288107315</v>
      </c>
      <c r="P647" s="117">
        <v>2.7472671367741057</v>
      </c>
      <c r="Q647" s="117">
        <v>2.6395481924789275</v>
      </c>
    </row>
    <row r="648" spans="1:17" x14ac:dyDescent="0.25">
      <c r="A648" t="s">
        <v>750</v>
      </c>
      <c r="B648">
        <v>51</v>
      </c>
      <c r="C648">
        <v>34</v>
      </c>
      <c r="D648">
        <v>10</v>
      </c>
      <c r="E648">
        <v>8</v>
      </c>
      <c r="F648" s="116">
        <v>9.1638809178672509E-2</v>
      </c>
      <c r="G648" s="116">
        <v>9.1700440789279053E-2</v>
      </c>
      <c r="H648" s="116">
        <v>9.1762072399885611E-2</v>
      </c>
      <c r="I648" s="86">
        <v>0.1954634204064728</v>
      </c>
      <c r="J648" s="86">
        <v>0.1953648098295023</v>
      </c>
      <c r="K648" s="86">
        <v>0.19525633819483479</v>
      </c>
      <c r="L648" s="86">
        <v>1.0584440237059827</v>
      </c>
      <c r="M648" s="86">
        <v>1.1149059748148586</v>
      </c>
      <c r="N648" s="86">
        <v>1.0766697235945528</v>
      </c>
      <c r="O648" s="117">
        <v>2.4795235136920786</v>
      </c>
      <c r="P648" s="117">
        <v>2.6253513001804571</v>
      </c>
      <c r="Q648" s="117">
        <v>2.5255426046997802</v>
      </c>
    </row>
    <row r="649" spans="1:17" x14ac:dyDescent="0.25">
      <c r="A649" t="s">
        <v>751</v>
      </c>
      <c r="B649">
        <v>52</v>
      </c>
      <c r="C649">
        <v>33</v>
      </c>
      <c r="D649">
        <v>10</v>
      </c>
      <c r="E649">
        <v>8</v>
      </c>
      <c r="F649" s="116">
        <v>9.1669656094544527E-2</v>
      </c>
      <c r="G649" s="116">
        <v>9.1732371364709367E-2</v>
      </c>
      <c r="H649" s="116">
        <v>9.1792578024067609E-2</v>
      </c>
      <c r="I649" s="86">
        <v>0.19541325600122419</v>
      </c>
      <c r="J649" s="86">
        <v>0.19531291156896047</v>
      </c>
      <c r="K649" s="86">
        <v>0.19520253269347035</v>
      </c>
      <c r="L649" s="86">
        <v>1.1272693520509147</v>
      </c>
      <c r="M649" s="86">
        <v>1.0879995584844981</v>
      </c>
      <c r="N649" s="86">
        <v>1.0510828418546661</v>
      </c>
      <c r="O649" s="117">
        <v>2.5909258529903894</v>
      </c>
      <c r="P649" s="117">
        <v>2.4862816618041426</v>
      </c>
      <c r="Q649" s="117">
        <v>2.3921761446163958</v>
      </c>
    </row>
    <row r="650" spans="1:17" x14ac:dyDescent="0.25">
      <c r="A650" t="s">
        <v>752</v>
      </c>
      <c r="B650">
        <v>53</v>
      </c>
      <c r="C650">
        <v>32</v>
      </c>
      <c r="D650">
        <v>10</v>
      </c>
      <c r="E650">
        <v>8</v>
      </c>
      <c r="F650" s="116">
        <v>9.1699988502369795E-2</v>
      </c>
      <c r="G650" s="116">
        <v>9.1761309196826651E-2</v>
      </c>
      <c r="H650" s="116">
        <v>9.1822629891283522E-2</v>
      </c>
      <c r="I650" s="86">
        <v>0.19536517751063531</v>
      </c>
      <c r="J650" s="86">
        <v>0.19525786629533579</v>
      </c>
      <c r="K650" s="86">
        <v>0.19514288999322918</v>
      </c>
      <c r="L650" s="86">
        <v>1.1033994659989523</v>
      </c>
      <c r="M650" s="86">
        <v>1.0654240709276033</v>
      </c>
      <c r="N650" s="86">
        <v>1.1232571508872338</v>
      </c>
      <c r="O650" s="117">
        <v>2.4273975752775399</v>
      </c>
      <c r="P650" s="117">
        <v>2.3286354867968879</v>
      </c>
      <c r="Q650" s="117">
        <v>2.4808002350626621</v>
      </c>
    </row>
    <row r="651" spans="1:17" x14ac:dyDescent="0.25">
      <c r="A651" t="s">
        <v>753</v>
      </c>
      <c r="B651">
        <v>54</v>
      </c>
      <c r="C651">
        <v>31</v>
      </c>
      <c r="D651">
        <v>10</v>
      </c>
      <c r="E651">
        <v>8</v>
      </c>
      <c r="F651" s="116">
        <v>9.1731219037001918E-2</v>
      </c>
      <c r="G651" s="116">
        <v>9.1791126414986227E-2</v>
      </c>
      <c r="H651" s="116">
        <v>9.1853638461578527E-2</v>
      </c>
      <c r="I651" s="86">
        <v>0.195313680240463</v>
      </c>
      <c r="J651" s="86">
        <v>0.19520167949031844</v>
      </c>
      <c r="K651" s="86">
        <v>0.19508967874017388</v>
      </c>
      <c r="L651" s="86">
        <v>1.0775123331058589</v>
      </c>
      <c r="M651" s="86">
        <v>1.0407239936862833</v>
      </c>
      <c r="N651" s="86">
        <v>1.0967920901423711</v>
      </c>
      <c r="O651" s="117">
        <v>2.2677130488687922</v>
      </c>
      <c r="P651" s="117">
        <v>2.1746039601381515</v>
      </c>
      <c r="Q651" s="117">
        <v>2.3181342237827081</v>
      </c>
    </row>
    <row r="652" spans="1:17" x14ac:dyDescent="0.25">
      <c r="A652" t="s">
        <v>754</v>
      </c>
      <c r="B652">
        <v>55</v>
      </c>
      <c r="C652">
        <v>30</v>
      </c>
      <c r="D652">
        <v>10</v>
      </c>
      <c r="E652">
        <v>8</v>
      </c>
      <c r="F652" s="116">
        <v>9.0482644979535426E-2</v>
      </c>
      <c r="G652" s="116">
        <v>9.0543772922978785E-2</v>
      </c>
      <c r="H652" s="116">
        <v>9.0607558603093608E-2</v>
      </c>
      <c r="I652" s="86">
        <v>0.19525594004146068</v>
      </c>
      <c r="J652" s="86">
        <v>0.19514431510125976</v>
      </c>
      <c r="K652" s="86">
        <v>0.19503800563440174</v>
      </c>
      <c r="L652" s="86">
        <v>1.0759979801201296</v>
      </c>
      <c r="M652" s="86">
        <v>1.1331765268697178</v>
      </c>
      <c r="N652" s="86">
        <v>1.0944851964067399</v>
      </c>
      <c r="O652" s="117">
        <v>2.108523361505342</v>
      </c>
      <c r="P652" s="117">
        <v>2.2590708552596608</v>
      </c>
      <c r="Q652" s="117">
        <v>2.1560862169776218</v>
      </c>
    </row>
    <row r="653" spans="1:17" x14ac:dyDescent="0.25">
      <c r="A653" t="s">
        <v>755</v>
      </c>
      <c r="B653">
        <v>18</v>
      </c>
      <c r="C653">
        <v>67</v>
      </c>
      <c r="D653">
        <v>12</v>
      </c>
      <c r="E653">
        <v>8</v>
      </c>
      <c r="F653" s="116">
        <v>9.8539865808908195E-2</v>
      </c>
      <c r="G653" s="116">
        <v>9.8613222240987827E-2</v>
      </c>
      <c r="H653" s="116">
        <v>9.8686578673067446E-2</v>
      </c>
      <c r="I653" s="86">
        <v>0.1823965034571351</v>
      </c>
      <c r="J653" s="86">
        <v>0.18243232869140655</v>
      </c>
      <c r="K653" s="86">
        <v>0.18246133007153106</v>
      </c>
      <c r="L653" s="86">
        <v>1.7230521734828439</v>
      </c>
      <c r="M653" s="86">
        <v>1.6806095066524047</v>
      </c>
      <c r="N653" s="86">
        <v>1.7452859962571159</v>
      </c>
      <c r="O653" s="117">
        <v>6.7314659856460226</v>
      </c>
      <c r="P653" s="117">
        <v>6.5753413206546121</v>
      </c>
      <c r="Q653" s="117">
        <v>6.8155853416789069</v>
      </c>
    </row>
    <row r="654" spans="1:17" x14ac:dyDescent="0.25">
      <c r="A654" t="s">
        <v>756</v>
      </c>
      <c r="B654">
        <v>19</v>
      </c>
      <c r="C654">
        <v>66</v>
      </c>
      <c r="D654">
        <v>12</v>
      </c>
      <c r="E654">
        <v>8</v>
      </c>
      <c r="F654" s="116">
        <v>9.8577393842950986E-2</v>
      </c>
      <c r="G654" s="116">
        <v>9.8649182210842443E-2</v>
      </c>
      <c r="H654" s="116">
        <v>9.8724389072443006E-2</v>
      </c>
      <c r="I654" s="86">
        <v>0.18241595205904423</v>
      </c>
      <c r="J654" s="86">
        <v>0.18244671850242627</v>
      </c>
      <c r="K654" s="86">
        <v>0.18247406645209921</v>
      </c>
      <c r="L654" s="86">
        <v>1.6836218257149351</v>
      </c>
      <c r="M654" s="86">
        <v>1.6428255217903336</v>
      </c>
      <c r="N654" s="86">
        <v>1.7050369795556983</v>
      </c>
      <c r="O654" s="117">
        <v>6.3068747617737193</v>
      </c>
      <c r="P654" s="117">
        <v>6.1601461747910022</v>
      </c>
      <c r="Q654" s="117">
        <v>6.3860504945705774</v>
      </c>
    </row>
    <row r="655" spans="1:17" x14ac:dyDescent="0.25">
      <c r="A655" t="s">
        <v>757</v>
      </c>
      <c r="B655">
        <v>20</v>
      </c>
      <c r="C655">
        <v>65</v>
      </c>
      <c r="D655">
        <v>12</v>
      </c>
      <c r="E655">
        <v>8</v>
      </c>
      <c r="F655" s="116">
        <v>9.8612559751045159E-2</v>
      </c>
      <c r="G655" s="116">
        <v>9.8686204894490481E-2</v>
      </c>
      <c r="H655" s="116">
        <v>9.8761562715690351E-2</v>
      </c>
      <c r="I655" s="86">
        <v>0.1824327217361072</v>
      </c>
      <c r="J655" s="86">
        <v>0.18246183725793441</v>
      </c>
      <c r="K655" s="86">
        <v>0.18248410206874346</v>
      </c>
      <c r="L655" s="86">
        <v>1.6437750157994522</v>
      </c>
      <c r="M655" s="86">
        <v>1.7075859635781949</v>
      </c>
      <c r="N655" s="86">
        <v>1.664378529186598</v>
      </c>
      <c r="O655" s="117">
        <v>5.9042852910096411</v>
      </c>
      <c r="P655" s="117">
        <v>6.1401090290658544</v>
      </c>
      <c r="Q655" s="117">
        <v>5.9789734552074822</v>
      </c>
    </row>
    <row r="656" spans="1:17" x14ac:dyDescent="0.25">
      <c r="A656" t="s">
        <v>758</v>
      </c>
      <c r="B656">
        <v>21</v>
      </c>
      <c r="C656">
        <v>64</v>
      </c>
      <c r="D656">
        <v>12</v>
      </c>
      <c r="E656">
        <v>8</v>
      </c>
      <c r="F656" s="116">
        <v>9.8649467355691745E-2</v>
      </c>
      <c r="G656" s="116">
        <v>9.8723266953741382E-2</v>
      </c>
      <c r="H656" s="116">
        <v>9.8798782821513095E-2</v>
      </c>
      <c r="I656" s="86">
        <v>0.18244805280618681</v>
      </c>
      <c r="J656" s="86">
        <v>0.18247379685201809</v>
      </c>
      <c r="K656" s="86">
        <v>0.18249439208868309</v>
      </c>
      <c r="L656" s="86">
        <v>1.6035811684021013</v>
      </c>
      <c r="M656" s="86">
        <v>1.6649772851702282</v>
      </c>
      <c r="N656" s="86">
        <v>1.6233749071069012</v>
      </c>
      <c r="O656" s="117">
        <v>5.5280172450781677</v>
      </c>
      <c r="P656" s="117">
        <v>5.7497541443623117</v>
      </c>
      <c r="Q656" s="117">
        <v>5.5981611886197591</v>
      </c>
    </row>
    <row r="657" spans="1:17" x14ac:dyDescent="0.25">
      <c r="A657" t="s">
        <v>759</v>
      </c>
      <c r="B657">
        <v>22</v>
      </c>
      <c r="C657">
        <v>63</v>
      </c>
      <c r="D657">
        <v>12</v>
      </c>
      <c r="E657">
        <v>8</v>
      </c>
      <c r="F657" s="116">
        <v>9.8687413028857654E-2</v>
      </c>
      <c r="G657" s="116">
        <v>9.8761376126432168E-2</v>
      </c>
      <c r="H657" s="116">
        <v>9.8835339224006696E-2</v>
      </c>
      <c r="I657" s="86">
        <v>0.18246180150024682</v>
      </c>
      <c r="J657" s="86">
        <v>0.18248416243672286</v>
      </c>
      <c r="K657" s="86">
        <v>0.1824996430850524</v>
      </c>
      <c r="L657" s="86">
        <v>1.6653771859965496</v>
      </c>
      <c r="M657" s="86">
        <v>1.6224579485388848</v>
      </c>
      <c r="N657" s="86">
        <v>1.5822031026659396</v>
      </c>
      <c r="O657" s="117">
        <v>5.5444819229029312</v>
      </c>
      <c r="P657" s="117">
        <v>5.386333339640264</v>
      </c>
      <c r="Q657" s="117">
        <v>5.2434331949822059</v>
      </c>
    </row>
    <row r="658" spans="1:17" x14ac:dyDescent="0.25">
      <c r="A658" t="s">
        <v>760</v>
      </c>
      <c r="B658">
        <v>23</v>
      </c>
      <c r="C658">
        <v>62</v>
      </c>
      <c r="D658">
        <v>12</v>
      </c>
      <c r="E658">
        <v>8</v>
      </c>
      <c r="F658" s="116">
        <v>9.8724500351719285E-2</v>
      </c>
      <c r="G658" s="116">
        <v>9.8798637260175723E-2</v>
      </c>
      <c r="H658" s="116">
        <v>9.887277416863216E-2</v>
      </c>
      <c r="I658" s="86">
        <v>0.1824733451952387</v>
      </c>
      <c r="J658" s="86">
        <v>0.18249403456504049</v>
      </c>
      <c r="K658" s="86">
        <v>0.18250437924994137</v>
      </c>
      <c r="L658" s="86">
        <v>1.620553509606764</v>
      </c>
      <c r="M658" s="86">
        <v>1.5792178728569262</v>
      </c>
      <c r="N658" s="86">
        <v>1.6422066592184936</v>
      </c>
      <c r="O658" s="117">
        <v>5.1895853160646057</v>
      </c>
      <c r="P658" s="117">
        <v>5.0408132301623425</v>
      </c>
      <c r="Q658" s="117">
        <v>5.2697428311333638</v>
      </c>
    </row>
    <row r="659" spans="1:17" x14ac:dyDescent="0.25">
      <c r="A659" t="s">
        <v>761</v>
      </c>
      <c r="B659">
        <v>24</v>
      </c>
      <c r="C659">
        <v>61</v>
      </c>
      <c r="D659">
        <v>12</v>
      </c>
      <c r="E659">
        <v>8</v>
      </c>
      <c r="F659" s="116">
        <v>9.8019558972479853E-2</v>
      </c>
      <c r="G659" s="116">
        <v>9.8093881685155163E-2</v>
      </c>
      <c r="H659" s="116">
        <v>9.8166475962651975E-2</v>
      </c>
      <c r="I659" s="86">
        <v>0.18248472927519799</v>
      </c>
      <c r="J659" s="86">
        <v>0.18250028519180445</v>
      </c>
      <c r="K659" s="86">
        <v>0.18250719893251843</v>
      </c>
      <c r="L659" s="86">
        <v>1.6191254809370885</v>
      </c>
      <c r="M659" s="86">
        <v>1.5787077527231497</v>
      </c>
      <c r="N659" s="86">
        <v>1.6403368374475853</v>
      </c>
      <c r="O659" s="117">
        <v>4.8596234085433094</v>
      </c>
      <c r="P659" s="117">
        <v>4.7193937340767906</v>
      </c>
      <c r="Q659" s="117">
        <v>4.9352891153523073</v>
      </c>
    </row>
    <row r="660" spans="1:17" x14ac:dyDescent="0.25">
      <c r="A660" t="s">
        <v>762</v>
      </c>
      <c r="B660">
        <v>25</v>
      </c>
      <c r="C660">
        <v>60</v>
      </c>
      <c r="D660">
        <v>12</v>
      </c>
      <c r="E660">
        <v>8</v>
      </c>
      <c r="F660" s="116">
        <v>9.773783259649263E-2</v>
      </c>
      <c r="G660" s="116">
        <v>9.7812354314374197E-2</v>
      </c>
      <c r="H660" s="116">
        <v>9.7885142969049224E-2</v>
      </c>
      <c r="I660" s="86">
        <v>0.18422981804569394</v>
      </c>
      <c r="J660" s="86">
        <v>0.18423675029852013</v>
      </c>
      <c r="K660" s="86">
        <v>0.1842350172353136</v>
      </c>
      <c r="L660" s="86">
        <v>1.5919641325238774</v>
      </c>
      <c r="M660" s="86">
        <v>1.6568205569025307</v>
      </c>
      <c r="N660" s="86">
        <v>1.6129116675014255</v>
      </c>
      <c r="O660" s="117">
        <v>4.5382253086152309</v>
      </c>
      <c r="P660" s="117">
        <v>4.7471287475325514</v>
      </c>
      <c r="Q660" s="117">
        <v>4.6043538013874903</v>
      </c>
    </row>
    <row r="661" spans="1:17" x14ac:dyDescent="0.25">
      <c r="A661" t="s">
        <v>763</v>
      </c>
      <c r="B661">
        <v>26</v>
      </c>
      <c r="C661">
        <v>59</v>
      </c>
      <c r="D661">
        <v>12</v>
      </c>
      <c r="E661">
        <v>8</v>
      </c>
      <c r="F661" s="116">
        <v>9.7774116346610082E-2</v>
      </c>
      <c r="G661" s="116">
        <v>9.7848851254938154E-2</v>
      </c>
      <c r="H661" s="116">
        <v>9.7920110121018408E-2</v>
      </c>
      <c r="I661" s="86">
        <v>0.18423371517657425</v>
      </c>
      <c r="J661" s="86">
        <v>0.18423719121882207</v>
      </c>
      <c r="K661" s="86">
        <v>0.18423023913432643</v>
      </c>
      <c r="L661" s="86">
        <v>1.544982593718444</v>
      </c>
      <c r="M661" s="86">
        <v>1.6074157885314939</v>
      </c>
      <c r="N661" s="86">
        <v>1.5651175684389269</v>
      </c>
      <c r="O661" s="117">
        <v>4.2551362869264313</v>
      </c>
      <c r="P661" s="117">
        <v>4.4521809558073366</v>
      </c>
      <c r="Q661" s="117">
        <v>4.3174391301551882</v>
      </c>
    </row>
    <row r="662" spans="1:17" x14ac:dyDescent="0.25">
      <c r="A662" t="s">
        <v>764</v>
      </c>
      <c r="B662">
        <v>27</v>
      </c>
      <c r="C662">
        <v>58</v>
      </c>
      <c r="D662">
        <v>12</v>
      </c>
      <c r="E662">
        <v>8</v>
      </c>
      <c r="F662" s="116">
        <v>9.7811382068465347E-2</v>
      </c>
      <c r="G662" s="116">
        <v>9.7884603315179119E-2</v>
      </c>
      <c r="H662" s="116">
        <v>9.7956081198875875E-2</v>
      </c>
      <c r="I662" s="86">
        <v>0.18423686027294092</v>
      </c>
      <c r="J662" s="86">
        <v>0.18423511690992392</v>
      </c>
      <c r="K662" s="86">
        <v>0.18422117000578797</v>
      </c>
      <c r="L662" s="86">
        <v>1.5956321782972225</v>
      </c>
      <c r="M662" s="86">
        <v>1.5522712533385401</v>
      </c>
      <c r="N662" s="86">
        <v>1.5115741870698252</v>
      </c>
      <c r="O662" s="117">
        <v>4.3074159176016904</v>
      </c>
      <c r="P662" s="117">
        <v>4.1667090885000801</v>
      </c>
      <c r="Q662" s="117">
        <v>4.0396894024448926</v>
      </c>
    </row>
    <row r="663" spans="1:17" x14ac:dyDescent="0.25">
      <c r="A663" t="s">
        <v>765</v>
      </c>
      <c r="B663">
        <v>28</v>
      </c>
      <c r="C663">
        <v>57</v>
      </c>
      <c r="D663">
        <v>12</v>
      </c>
      <c r="E663">
        <v>8</v>
      </c>
      <c r="F663" s="116">
        <v>9.784846370058646E-2</v>
      </c>
      <c r="G663" s="116">
        <v>9.7920175746985902E-2</v>
      </c>
      <c r="H663" s="116">
        <v>9.7988389644780502E-2</v>
      </c>
      <c r="I663" s="86">
        <v>0.18423699257168144</v>
      </c>
      <c r="J663" s="86">
        <v>0.18422999627447173</v>
      </c>
      <c r="K663" s="86">
        <v>0.18420725830854021</v>
      </c>
      <c r="L663" s="86">
        <v>1.5506050922549242</v>
      </c>
      <c r="M663" s="86">
        <v>1.5088197071699803</v>
      </c>
      <c r="N663" s="86">
        <v>1.5724825136296614</v>
      </c>
      <c r="O663" s="117">
        <v>4.0342171405783489</v>
      </c>
      <c r="P663" s="117">
        <v>3.9014431612069314</v>
      </c>
      <c r="Q663" s="117">
        <v>4.1058067517766226</v>
      </c>
    </row>
    <row r="664" spans="1:17" x14ac:dyDescent="0.25">
      <c r="A664" t="s">
        <v>766</v>
      </c>
      <c r="B664">
        <v>29</v>
      </c>
      <c r="C664">
        <v>56</v>
      </c>
      <c r="D664">
        <v>12</v>
      </c>
      <c r="E664">
        <v>8</v>
      </c>
      <c r="F664" s="116">
        <v>9.7884791243586886E-2</v>
      </c>
      <c r="G664" s="116">
        <v>9.7954999815702493E-2</v>
      </c>
      <c r="H664" s="116">
        <v>9.8019942744909438E-2</v>
      </c>
      <c r="I664" s="86">
        <v>0.18423606930288153</v>
      </c>
      <c r="J664" s="86">
        <v>0.18422027237415553</v>
      </c>
      <c r="K664" s="86">
        <v>0.18418867851670351</v>
      </c>
      <c r="L664" s="86">
        <v>1.4999183825349156</v>
      </c>
      <c r="M664" s="86">
        <v>1.4597046676413956</v>
      </c>
      <c r="N664" s="86">
        <v>1.5210178136699601</v>
      </c>
      <c r="O664" s="117">
        <v>3.7797627301305354</v>
      </c>
      <c r="P664" s="117">
        <v>3.6550056079096978</v>
      </c>
      <c r="Q664" s="117">
        <v>3.8471278550754655</v>
      </c>
    </row>
    <row r="665" spans="1:17" x14ac:dyDescent="0.25">
      <c r="A665" t="s">
        <v>767</v>
      </c>
      <c r="B665">
        <v>30</v>
      </c>
      <c r="C665">
        <v>55</v>
      </c>
      <c r="D665">
        <v>12</v>
      </c>
      <c r="E665">
        <v>8</v>
      </c>
      <c r="F665" s="116">
        <v>9.792107117688513E-2</v>
      </c>
      <c r="G665" s="116">
        <v>9.7988019732205778E-2</v>
      </c>
      <c r="H665" s="116">
        <v>9.804792107117688E-2</v>
      </c>
      <c r="I665" s="86">
        <v>0.18423009161381254</v>
      </c>
      <c r="J665" s="86">
        <v>0.18420718816067652</v>
      </c>
      <c r="K665" s="86">
        <v>0.18415961945031711</v>
      </c>
      <c r="L665" s="86">
        <v>1.4494097956307259</v>
      </c>
      <c r="M665" s="86">
        <v>1.5123396758280478</v>
      </c>
      <c r="N665" s="86">
        <v>1.4697357293868922</v>
      </c>
      <c r="O665" s="117">
        <v>3.5387491190979561</v>
      </c>
      <c r="P665" s="117">
        <v>3.739455602536998</v>
      </c>
      <c r="Q665" s="117">
        <v>3.6022832980972517</v>
      </c>
    </row>
    <row r="666" spans="1:17" x14ac:dyDescent="0.25">
      <c r="A666" t="s">
        <v>768</v>
      </c>
      <c r="B666">
        <v>31</v>
      </c>
      <c r="C666">
        <v>54</v>
      </c>
      <c r="D666">
        <v>12</v>
      </c>
      <c r="E666">
        <v>8</v>
      </c>
      <c r="F666" s="116">
        <v>9.7954866257946513E-2</v>
      </c>
      <c r="G666" s="116">
        <v>9.8020313367837522E-2</v>
      </c>
      <c r="H666" s="116">
        <v>9.8071609751265609E-2</v>
      </c>
      <c r="I666" s="86">
        <v>0.18422123245752128</v>
      </c>
      <c r="J666" s="86">
        <v>0.18418762448217185</v>
      </c>
      <c r="K666" s="86">
        <v>0.18412571505389658</v>
      </c>
      <c r="L666" s="86">
        <v>1.4282735052410753</v>
      </c>
      <c r="M666" s="86">
        <v>1.4888987550898394</v>
      </c>
      <c r="N666" s="86">
        <v>1.4478245026904069</v>
      </c>
      <c r="O666" s="117">
        <v>3.3808668027494861</v>
      </c>
      <c r="P666" s="117">
        <v>3.5701327691910385</v>
      </c>
      <c r="Q666" s="117">
        <v>3.4407102249611738</v>
      </c>
    </row>
    <row r="667" spans="1:17" x14ac:dyDescent="0.25">
      <c r="A667" t="s">
        <v>769</v>
      </c>
      <c r="B667">
        <v>32</v>
      </c>
      <c r="C667">
        <v>53</v>
      </c>
      <c r="D667">
        <v>12</v>
      </c>
      <c r="E667">
        <v>8</v>
      </c>
      <c r="F667" s="116">
        <v>9.7989302570971271E-2</v>
      </c>
      <c r="G667" s="116">
        <v>9.8047923487269498E-2</v>
      </c>
      <c r="H667" s="116">
        <v>9.8092333272343901E-2</v>
      </c>
      <c r="I667" s="86">
        <v>0.18420645931441951</v>
      </c>
      <c r="J667" s="86">
        <v>0.18416027313794212</v>
      </c>
      <c r="K667" s="86">
        <v>0.18408033552480818</v>
      </c>
      <c r="L667" s="86">
        <v>1.5016227335466188</v>
      </c>
      <c r="M667" s="86">
        <v>1.4592646805426521</v>
      </c>
      <c r="N667" s="86">
        <v>1.4195090409440454</v>
      </c>
      <c r="O667" s="117">
        <v>3.543721433405751</v>
      </c>
      <c r="P667" s="117">
        <v>3.4090176733180684</v>
      </c>
      <c r="Q667" s="117">
        <v>3.2874147998273346</v>
      </c>
    </row>
    <row r="668" spans="1:17" x14ac:dyDescent="0.25">
      <c r="A668" t="s">
        <v>770</v>
      </c>
      <c r="B668">
        <v>33</v>
      </c>
      <c r="C668">
        <v>52</v>
      </c>
      <c r="D668">
        <v>12</v>
      </c>
      <c r="E668">
        <v>8</v>
      </c>
      <c r="F668" s="116">
        <v>9.8020496330253948E-2</v>
      </c>
      <c r="G668" s="116">
        <v>9.807224572755191E-2</v>
      </c>
      <c r="H668" s="116">
        <v>9.8107934967067753E-2</v>
      </c>
      <c r="I668" s="86">
        <v>0.1841885962172975</v>
      </c>
      <c r="J668" s="86">
        <v>0.18412435558616899</v>
      </c>
      <c r="K668" s="86">
        <v>0.18402799463947622</v>
      </c>
      <c r="L668" s="86">
        <v>1.4545167409300259</v>
      </c>
      <c r="M668" s="86">
        <v>1.4136668373801957</v>
      </c>
      <c r="N668" s="86">
        <v>1.4759035177098929</v>
      </c>
      <c r="O668" s="117">
        <v>3.3840197861143877</v>
      </c>
      <c r="P668" s="117">
        <v>3.2569357575844093</v>
      </c>
      <c r="Q668" s="117">
        <v>3.4525413415228243</v>
      </c>
    </row>
    <row r="669" spans="1:17" x14ac:dyDescent="0.25">
      <c r="A669" t="s">
        <v>771</v>
      </c>
      <c r="B669">
        <v>34</v>
      </c>
      <c r="C669">
        <v>51</v>
      </c>
      <c r="D669">
        <v>12</v>
      </c>
      <c r="E669">
        <v>8</v>
      </c>
      <c r="F669" s="116">
        <v>9.6942398313047351E-2</v>
      </c>
      <c r="G669" s="116">
        <v>9.6989019028424286E-2</v>
      </c>
      <c r="H669" s="116">
        <v>9.7015915594987914E-2</v>
      </c>
      <c r="I669" s="86">
        <v>0.18416079126112622</v>
      </c>
      <c r="J669" s="86">
        <v>0.18408189466587291</v>
      </c>
      <c r="K669" s="86">
        <v>0.18396534287743055</v>
      </c>
      <c r="L669" s="86">
        <v>1.453963836669703</v>
      </c>
      <c r="M669" s="86">
        <v>1.4144707114321167</v>
      </c>
      <c r="N669" s="86">
        <v>1.4746795722370054</v>
      </c>
      <c r="O669" s="117">
        <v>3.2370609583784598</v>
      </c>
      <c r="P669" s="117">
        <v>3.1176599269847873</v>
      </c>
      <c r="Q669" s="117">
        <v>3.301535614640339</v>
      </c>
    </row>
    <row r="670" spans="1:17" x14ac:dyDescent="0.25">
      <c r="A670" t="s">
        <v>772</v>
      </c>
      <c r="B670">
        <v>35</v>
      </c>
      <c r="C670">
        <v>50</v>
      </c>
      <c r="D670">
        <v>12</v>
      </c>
      <c r="E670">
        <v>8</v>
      </c>
      <c r="F670" s="116">
        <v>9.6731750486191093E-2</v>
      </c>
      <c r="G670" s="116">
        <v>9.6769600395080951E-2</v>
      </c>
      <c r="H670" s="116">
        <v>9.6791228914446595E-2</v>
      </c>
      <c r="I670" s="86">
        <v>0.18650993199633037</v>
      </c>
      <c r="J670" s="86">
        <v>0.1864053941527298</v>
      </c>
      <c r="K670" s="86">
        <v>0.18626661115346696</v>
      </c>
      <c r="L670" s="86">
        <v>1.4128866323133684</v>
      </c>
      <c r="M670" s="86">
        <v>1.476052723120707</v>
      </c>
      <c r="N670" s="86">
        <v>1.4332967450880731</v>
      </c>
      <c r="O670" s="117">
        <v>3.0893960776680132</v>
      </c>
      <c r="P670" s="117">
        <v>3.2688929622600362</v>
      </c>
      <c r="Q670" s="117">
        <v>3.1461799528858752</v>
      </c>
    </row>
    <row r="671" spans="1:17" x14ac:dyDescent="0.25">
      <c r="A671" t="s">
        <v>773</v>
      </c>
      <c r="B671">
        <v>36</v>
      </c>
      <c r="C671">
        <v>49</v>
      </c>
      <c r="D671">
        <v>12</v>
      </c>
      <c r="E671">
        <v>8</v>
      </c>
      <c r="F671" s="116">
        <v>9.6751508428895863E-2</v>
      </c>
      <c r="G671" s="116">
        <v>9.6782320433978025E-2</v>
      </c>
      <c r="H671" s="116">
        <v>9.6798632671962703E-2</v>
      </c>
      <c r="I671" s="86">
        <v>0.18646337993195986</v>
      </c>
      <c r="J671" s="86">
        <v>0.18634013191163118</v>
      </c>
      <c r="K671" s="86">
        <v>0.18618788435710751</v>
      </c>
      <c r="L671" s="86">
        <v>1.3659904337786575</v>
      </c>
      <c r="M671" s="86">
        <v>1.427164951162972</v>
      </c>
      <c r="N671" s="86">
        <v>1.38572642926923</v>
      </c>
      <c r="O671" s="117">
        <v>2.9630672807318033</v>
      </c>
      <c r="P671" s="117">
        <v>3.1323665613621081</v>
      </c>
      <c r="Q671" s="117">
        <v>3.0165623589671089</v>
      </c>
    </row>
    <row r="672" spans="1:17" x14ac:dyDescent="0.25">
      <c r="A672" t="s">
        <v>774</v>
      </c>
      <c r="B672">
        <v>37</v>
      </c>
      <c r="C672">
        <v>48</v>
      </c>
      <c r="D672">
        <v>12</v>
      </c>
      <c r="E672">
        <v>8</v>
      </c>
      <c r="F672" s="116">
        <v>9.6768194291236287E-2</v>
      </c>
      <c r="G672" s="116">
        <v>9.6790073934962764E-2</v>
      </c>
      <c r="H672" s="116">
        <v>9.6802837060469868E-2</v>
      </c>
      <c r="I672" s="86">
        <v>0.18640544803128789</v>
      </c>
      <c r="J672" s="86">
        <v>0.18626687695435359</v>
      </c>
      <c r="K672" s="86">
        <v>0.18610460293004896</v>
      </c>
      <c r="L672" s="86">
        <v>1.4208549470786118</v>
      </c>
      <c r="M672" s="86">
        <v>1.3783519158363038</v>
      </c>
      <c r="N672" s="86">
        <v>1.338432505857363</v>
      </c>
      <c r="O672" s="117">
        <v>3.1242362636861731</v>
      </c>
      <c r="P672" s="117">
        <v>3.003157961911187</v>
      </c>
      <c r="Q672" s="117">
        <v>2.8939949494489063</v>
      </c>
    </row>
    <row r="673" spans="1:17" x14ac:dyDescent="0.25">
      <c r="A673" t="s">
        <v>775</v>
      </c>
      <c r="B673">
        <v>38</v>
      </c>
      <c r="C673">
        <v>47</v>
      </c>
      <c r="D673">
        <v>12</v>
      </c>
      <c r="E673">
        <v>8</v>
      </c>
      <c r="F673" s="116">
        <v>9.6782243621737471E-2</v>
      </c>
      <c r="G673" s="116">
        <v>9.6796923167258742E-2</v>
      </c>
      <c r="H673" s="116">
        <v>9.6807932826399698E-2</v>
      </c>
      <c r="I673" s="86">
        <v>0.18634031590381961</v>
      </c>
      <c r="J673" s="86">
        <v>0.18618801561903645</v>
      </c>
      <c r="K673" s="86">
        <v>0.18602103578873197</v>
      </c>
      <c r="L673" s="86">
        <v>1.3710677167434897</v>
      </c>
      <c r="M673" s="86">
        <v>1.3300567364434397</v>
      </c>
      <c r="N673" s="86">
        <v>1.3925292122955872</v>
      </c>
      <c r="O673" s="117">
        <v>2.9951575849211709</v>
      </c>
      <c r="P673" s="117">
        <v>2.8809066821291212</v>
      </c>
      <c r="Q673" s="117">
        <v>3.0568171809400781</v>
      </c>
    </row>
    <row r="674" spans="1:17" x14ac:dyDescent="0.25">
      <c r="A674" t="s">
        <v>776</v>
      </c>
      <c r="B674">
        <v>39</v>
      </c>
      <c r="C674">
        <v>46</v>
      </c>
      <c r="D674">
        <v>12</v>
      </c>
      <c r="E674">
        <v>8</v>
      </c>
      <c r="F674" s="116">
        <v>9.679111881303358E-2</v>
      </c>
      <c r="G674" s="116">
        <v>9.6804051145527537E-2</v>
      </c>
      <c r="H674" s="116">
        <v>9.6815136001950935E-2</v>
      </c>
      <c r="I674" s="86">
        <v>0.18626623238662501</v>
      </c>
      <c r="J674" s="86">
        <v>0.18610550196848574</v>
      </c>
      <c r="K674" s="86">
        <v>0.18594107659820536</v>
      </c>
      <c r="L674" s="86">
        <v>1.3217582799258794</v>
      </c>
      <c r="M674" s="86">
        <v>1.2822370718243272</v>
      </c>
      <c r="N674" s="86">
        <v>1.3424814190094203</v>
      </c>
      <c r="O674" s="117">
        <v>2.8729786302442917</v>
      </c>
      <c r="P674" s="117">
        <v>2.765289250090988</v>
      </c>
      <c r="Q674" s="117">
        <v>2.9311815163714092</v>
      </c>
    </row>
    <row r="675" spans="1:17" x14ac:dyDescent="0.25">
      <c r="A675" t="s">
        <v>777</v>
      </c>
      <c r="B675">
        <v>40</v>
      </c>
      <c r="C675">
        <v>45</v>
      </c>
      <c r="D675">
        <v>12</v>
      </c>
      <c r="E675">
        <v>8</v>
      </c>
      <c r="F675" s="116">
        <v>9.6798206027672584E-2</v>
      </c>
      <c r="G675" s="116">
        <v>9.6807510863395702E-2</v>
      </c>
      <c r="H675" s="116">
        <v>9.6824259567697329E-2</v>
      </c>
      <c r="I675" s="86">
        <v>0.18618790185259279</v>
      </c>
      <c r="J675" s="86">
        <v>0.18602227577672117</v>
      </c>
      <c r="K675" s="86">
        <v>0.18586595453657265</v>
      </c>
      <c r="L675" s="86">
        <v>1.2728680295149388</v>
      </c>
      <c r="M675" s="86">
        <v>1.3347358822379991</v>
      </c>
      <c r="N675" s="86">
        <v>1.2928566776153567</v>
      </c>
      <c r="O675" s="117">
        <v>2.7573782694866522</v>
      </c>
      <c r="P675" s="117">
        <v>2.9308967070186376</v>
      </c>
      <c r="Q675" s="117">
        <v>2.8122693563845131</v>
      </c>
    </row>
    <row r="676" spans="1:17" x14ac:dyDescent="0.25">
      <c r="A676" t="s">
        <v>778</v>
      </c>
      <c r="B676">
        <v>41</v>
      </c>
      <c r="C676">
        <v>44</v>
      </c>
      <c r="D676">
        <v>12</v>
      </c>
      <c r="E676">
        <v>8</v>
      </c>
      <c r="F676" s="116">
        <v>9.6802387190793329E-2</v>
      </c>
      <c r="G676" s="116">
        <v>9.6815515989939593E-2</v>
      </c>
      <c r="H676" s="116">
        <v>9.6838022502761731E-2</v>
      </c>
      <c r="I676" s="86">
        <v>0.18610447898360588</v>
      </c>
      <c r="J676" s="86">
        <v>0.1859413067656453</v>
      </c>
      <c r="K676" s="86">
        <v>0.18579501443230134</v>
      </c>
      <c r="L676" s="86">
        <v>1.2106478312161582</v>
      </c>
      <c r="M676" s="86">
        <v>1.2703313521350241</v>
      </c>
      <c r="N676" s="86">
        <v>1.2299021529355056</v>
      </c>
      <c r="O676" s="117">
        <v>2.6225263935751406</v>
      </c>
      <c r="P676" s="117">
        <v>2.7856629762237448</v>
      </c>
      <c r="Q676" s="117">
        <v>2.6740738101088004</v>
      </c>
    </row>
    <row r="677" spans="1:17" x14ac:dyDescent="0.25">
      <c r="A677" t="s">
        <v>779</v>
      </c>
      <c r="B677">
        <v>42</v>
      </c>
      <c r="C677">
        <v>43</v>
      </c>
      <c r="D677">
        <v>12</v>
      </c>
      <c r="E677">
        <v>8</v>
      </c>
      <c r="F677" s="116">
        <v>9.6807444253210528E-2</v>
      </c>
      <c r="G677" s="116">
        <v>9.6824466173661417E-2</v>
      </c>
      <c r="H677" s="116">
        <v>9.6854727365574114E-2</v>
      </c>
      <c r="I677" s="86">
        <v>0.18602122066082877</v>
      </c>
      <c r="J677" s="86">
        <v>0.1858661320522762</v>
      </c>
      <c r="K677" s="86">
        <v>0.18573184801316361</v>
      </c>
      <c r="L677" s="86">
        <v>1.2475308758723733</v>
      </c>
      <c r="M677" s="86">
        <v>1.2060276511641101</v>
      </c>
      <c r="N677" s="86">
        <v>1.167047453331568</v>
      </c>
      <c r="O677" s="117">
        <v>2.7651126283736502</v>
      </c>
      <c r="P677" s="117">
        <v>2.6484632988481835</v>
      </c>
      <c r="Q677" s="117">
        <v>2.5432943090045961</v>
      </c>
    </row>
    <row r="678" spans="1:17" x14ac:dyDescent="0.25">
      <c r="A678" t="s">
        <v>780</v>
      </c>
      <c r="B678">
        <v>43</v>
      </c>
      <c r="C678">
        <v>42</v>
      </c>
      <c r="D678">
        <v>12</v>
      </c>
      <c r="E678">
        <v>8</v>
      </c>
      <c r="F678" s="116">
        <v>9.6816178842083767E-2</v>
      </c>
      <c r="G678" s="116">
        <v>9.6837171488932103E-2</v>
      </c>
      <c r="H678" s="116">
        <v>9.687533993774726E-2</v>
      </c>
      <c r="I678" s="86">
        <v>0.18594141524791361</v>
      </c>
      <c r="J678" s="86">
        <v>0.18579446671997527</v>
      </c>
      <c r="K678" s="86">
        <v>0.18567614452864828</v>
      </c>
      <c r="L678" s="86">
        <v>1.1821608303927724</v>
      </c>
      <c r="M678" s="86">
        <v>1.1419141095396312</v>
      </c>
      <c r="N678" s="86">
        <v>1.2032221804489756</v>
      </c>
      <c r="O678" s="117">
        <v>2.6281686969100733</v>
      </c>
      <c r="P678" s="117">
        <v>2.5181195168637749</v>
      </c>
      <c r="Q678" s="117">
        <v>2.6875607116888967</v>
      </c>
    </row>
    <row r="679" spans="1:17" x14ac:dyDescent="0.25">
      <c r="A679" t="s">
        <v>781</v>
      </c>
      <c r="B679">
        <v>44</v>
      </c>
      <c r="C679">
        <v>41</v>
      </c>
      <c r="D679">
        <v>12</v>
      </c>
      <c r="E679">
        <v>8</v>
      </c>
      <c r="F679" s="116">
        <v>9.5614589515712556E-2</v>
      </c>
      <c r="G679" s="116">
        <v>9.5645421121191329E-2</v>
      </c>
      <c r="H679" s="116">
        <v>9.5691668529409496E-2</v>
      </c>
      <c r="I679" s="86">
        <v>0.18586447967811803</v>
      </c>
      <c r="J679" s="86">
        <v>0.18573151837949081</v>
      </c>
      <c r="K679" s="86">
        <v>0.18562746171099995</v>
      </c>
      <c r="L679" s="86">
        <v>1.1489147274871472</v>
      </c>
      <c r="M679" s="86">
        <v>1.1101150789674494</v>
      </c>
      <c r="N679" s="86">
        <v>1.1692539522264274</v>
      </c>
      <c r="O679" s="117">
        <v>2.4975816459452584</v>
      </c>
      <c r="P679" s="117">
        <v>2.3941666602434157</v>
      </c>
      <c r="Q679" s="117">
        <v>2.5534774197029373</v>
      </c>
    </row>
    <row r="680" spans="1:17" x14ac:dyDescent="0.25">
      <c r="A680" t="s">
        <v>782</v>
      </c>
      <c r="B680">
        <v>45</v>
      </c>
      <c r="C680">
        <v>40</v>
      </c>
      <c r="D680">
        <v>12</v>
      </c>
      <c r="E680">
        <v>8</v>
      </c>
      <c r="F680" s="116">
        <v>9.5841892615489463E-2</v>
      </c>
      <c r="G680" s="116">
        <v>9.5880835321033933E-2</v>
      </c>
      <c r="H680" s="116">
        <v>9.5933407973518958E-2</v>
      </c>
      <c r="I680" s="86">
        <v>0.18859952295185708</v>
      </c>
      <c r="J680" s="86">
        <v>0.18847295915883755</v>
      </c>
      <c r="K680" s="86">
        <v>0.18836976098914471</v>
      </c>
      <c r="L680" s="86">
        <v>1.0755702672443168</v>
      </c>
      <c r="M680" s="86">
        <v>1.1369361826412889</v>
      </c>
      <c r="N680" s="86">
        <v>1.0954037871781142</v>
      </c>
      <c r="O680" s="117">
        <v>2.3734527576303366</v>
      </c>
      <c r="P680" s="117">
        <v>2.5323020006814971</v>
      </c>
      <c r="Q680" s="117">
        <v>2.4236635350240956</v>
      </c>
    </row>
    <row r="681" spans="1:17" x14ac:dyDescent="0.25">
      <c r="A681" t="s">
        <v>783</v>
      </c>
      <c r="B681">
        <v>46</v>
      </c>
      <c r="C681">
        <v>39</v>
      </c>
      <c r="D681">
        <v>12</v>
      </c>
      <c r="E681">
        <v>8</v>
      </c>
      <c r="F681" s="116">
        <v>9.5860497811417644E-2</v>
      </c>
      <c r="G681" s="116">
        <v>9.5905785615412034E-2</v>
      </c>
      <c r="H681" s="116">
        <v>9.5964856664100359E-2</v>
      </c>
      <c r="I681" s="86">
        <v>0.18853115899366563</v>
      </c>
      <c r="J681" s="86">
        <v>0.18841892400115778</v>
      </c>
      <c r="K681" s="86">
        <v>0.18832441032325647</v>
      </c>
      <c r="L681" s="86">
        <v>1.0518978543426081</v>
      </c>
      <c r="M681" s="86">
        <v>1.1111343019672628</v>
      </c>
      <c r="N681" s="86">
        <v>1.0710132456981509</v>
      </c>
      <c r="O681" s="117">
        <v>2.2572524480027094</v>
      </c>
      <c r="P681" s="117">
        <v>2.4070822249307393</v>
      </c>
      <c r="Q681" s="117">
        <v>2.3045585128272781</v>
      </c>
    </row>
    <row r="682" spans="1:17" x14ac:dyDescent="0.25">
      <c r="A682" t="s">
        <v>784</v>
      </c>
      <c r="B682">
        <v>47</v>
      </c>
      <c r="C682">
        <v>38</v>
      </c>
      <c r="D682">
        <v>12</v>
      </c>
      <c r="E682">
        <v>8</v>
      </c>
      <c r="F682" s="116">
        <v>9.5880255797593877E-2</v>
      </c>
      <c r="G682" s="116">
        <v>9.5934061773245677E-2</v>
      </c>
      <c r="H682" s="116">
        <v>9.5995839004549596E-2</v>
      </c>
      <c r="I682" s="86">
        <v>0.18847236863868888</v>
      </c>
      <c r="J682" s="86">
        <v>0.18836874231521133</v>
      </c>
      <c r="K682" s="86">
        <v>0.188279065689125</v>
      </c>
      <c r="L682" s="86">
        <v>1.1275261407365043</v>
      </c>
      <c r="M682" s="86">
        <v>1.086332684340269</v>
      </c>
      <c r="N682" s="86">
        <v>1.0476242668935818</v>
      </c>
      <c r="O682" s="117">
        <v>2.3993638937989608</v>
      </c>
      <c r="P682" s="117">
        <v>2.2920010442344902</v>
      </c>
      <c r="Q682" s="117">
        <v>2.1953515622664672</v>
      </c>
    </row>
    <row r="683" spans="1:17" x14ac:dyDescent="0.25">
      <c r="A683" t="s">
        <v>785</v>
      </c>
      <c r="B683">
        <v>48</v>
      </c>
      <c r="C683">
        <v>37</v>
      </c>
      <c r="D683">
        <v>12</v>
      </c>
      <c r="E683">
        <v>8</v>
      </c>
      <c r="F683" s="116">
        <v>9.5907306290939548E-2</v>
      </c>
      <c r="G683" s="116">
        <v>9.596382684524471E-2</v>
      </c>
      <c r="H683" s="116">
        <v>9.6028421764450589E-2</v>
      </c>
      <c r="I683" s="86">
        <v>0.18841934214111972</v>
      </c>
      <c r="J683" s="86">
        <v>0.18832446835353606</v>
      </c>
      <c r="K683" s="86">
        <v>0.18823565033962797</v>
      </c>
      <c r="L683" s="86">
        <v>1.1023264263870245</v>
      </c>
      <c r="M683" s="86">
        <v>1.0625198074263971</v>
      </c>
      <c r="N683" s="86">
        <v>1.1231502134660221</v>
      </c>
      <c r="O683" s="117">
        <v>2.2840581757991099</v>
      </c>
      <c r="P683" s="117">
        <v>2.1827430636159026</v>
      </c>
      <c r="Q683" s="117">
        <v>2.3387983326436479</v>
      </c>
    </row>
    <row r="684" spans="1:17" x14ac:dyDescent="0.25">
      <c r="A684" t="s">
        <v>786</v>
      </c>
      <c r="B684">
        <v>49</v>
      </c>
      <c r="C684">
        <v>36</v>
      </c>
      <c r="D684">
        <v>12</v>
      </c>
      <c r="E684">
        <v>8</v>
      </c>
      <c r="F684" s="116">
        <v>9.5934170728812385E-2</v>
      </c>
      <c r="G684" s="116">
        <v>9.5995563359241018E-2</v>
      </c>
      <c r="H684" s="116">
        <v>9.6061048831698248E-2</v>
      </c>
      <c r="I684" s="86">
        <v>0.1883689615231921</v>
      </c>
      <c r="J684" s="86">
        <v>0.18827891899856342</v>
      </c>
      <c r="K684" s="86">
        <v>0.18818887647393473</v>
      </c>
      <c r="L684" s="86">
        <v>1.078308346532749</v>
      </c>
      <c r="M684" s="86">
        <v>1.0397517282025466</v>
      </c>
      <c r="N684" s="86">
        <v>1.0985188004698583</v>
      </c>
      <c r="O684" s="117">
        <v>2.1745556196767475</v>
      </c>
      <c r="P684" s="117">
        <v>2.0790532437819498</v>
      </c>
      <c r="Q684" s="117">
        <v>2.2262318431295509</v>
      </c>
    </row>
    <row r="685" spans="1:17" x14ac:dyDescent="0.25">
      <c r="A685" t="s">
        <v>787</v>
      </c>
      <c r="B685">
        <v>50</v>
      </c>
      <c r="C685">
        <v>35</v>
      </c>
      <c r="D685">
        <v>12</v>
      </c>
      <c r="E685">
        <v>8</v>
      </c>
      <c r="F685" s="116">
        <v>9.5363768121960638E-2</v>
      </c>
      <c r="G685" s="116">
        <v>9.5428137160038035E-2</v>
      </c>
      <c r="H685" s="116">
        <v>9.5492506198115445E-2</v>
      </c>
      <c r="I685" s="86">
        <v>0.18832304120864291</v>
      </c>
      <c r="J685" s="86">
        <v>0.18823583154415094</v>
      </c>
      <c r="K685" s="86">
        <v>0.18814239261790955</v>
      </c>
      <c r="L685" s="86">
        <v>1.0689101698927321</v>
      </c>
      <c r="M685" s="86">
        <v>1.1293485438062449</v>
      </c>
      <c r="N685" s="86">
        <v>1.0884472111595147</v>
      </c>
      <c r="O685" s="117">
        <v>2.0703449765156834</v>
      </c>
      <c r="P685" s="117">
        <v>2.2241246849031766</v>
      </c>
      <c r="Q685" s="117">
        <v>2.1189539823670365</v>
      </c>
    </row>
    <row r="686" spans="1:17" x14ac:dyDescent="0.25">
      <c r="A686" t="s">
        <v>788</v>
      </c>
      <c r="B686">
        <v>51</v>
      </c>
      <c r="C686">
        <v>34</v>
      </c>
      <c r="D686">
        <v>12</v>
      </c>
      <c r="E686">
        <v>8</v>
      </c>
      <c r="F686" s="116">
        <v>9.515013495276653E-2</v>
      </c>
      <c r="G686" s="116">
        <v>9.5215502699055335E-2</v>
      </c>
      <c r="H686" s="116">
        <v>9.5278761808367071E-2</v>
      </c>
      <c r="I686" s="86">
        <v>0.19016531713900134</v>
      </c>
      <c r="J686" s="86">
        <v>0.19006831983805669</v>
      </c>
      <c r="K686" s="86">
        <v>0.18996499662618083</v>
      </c>
      <c r="L686" s="86">
        <v>1.0495719466936573</v>
      </c>
      <c r="M686" s="86">
        <v>1.1081983805668016</v>
      </c>
      <c r="N686" s="86">
        <v>1.068492746288799</v>
      </c>
      <c r="O686" s="117">
        <v>1.9353470816464238</v>
      </c>
      <c r="P686" s="117">
        <v>2.077222503373819</v>
      </c>
      <c r="Q686" s="117">
        <v>1.9801176619433198</v>
      </c>
    </row>
    <row r="687" spans="1:17" x14ac:dyDescent="0.25">
      <c r="A687" t="s">
        <v>789</v>
      </c>
      <c r="B687">
        <v>52</v>
      </c>
      <c r="C687">
        <v>33</v>
      </c>
      <c r="D687">
        <v>12</v>
      </c>
      <c r="E687">
        <v>8</v>
      </c>
      <c r="F687" s="116">
        <v>9.518339530448014E-2</v>
      </c>
      <c r="G687" s="116">
        <v>9.5247688136900877E-2</v>
      </c>
      <c r="H687" s="116">
        <v>9.5309837874907585E-2</v>
      </c>
      <c r="I687" s="86">
        <v>0.19011819165693344</v>
      </c>
      <c r="J687" s="86">
        <v>0.19001960931388831</v>
      </c>
      <c r="K687" s="86">
        <v>0.18991031149877308</v>
      </c>
      <c r="L687" s="86">
        <v>1.1249145441102408</v>
      </c>
      <c r="M687" s="86">
        <v>1.0841400297890122</v>
      </c>
      <c r="N687" s="86">
        <v>1.0458065000053578</v>
      </c>
      <c r="O687" s="117">
        <v>2.0253206605016985</v>
      </c>
      <c r="P687" s="117">
        <v>1.9235108172690547</v>
      </c>
      <c r="Q687" s="117">
        <v>1.8319578239019321</v>
      </c>
    </row>
    <row r="688" spans="1:17" x14ac:dyDescent="0.25">
      <c r="A688" t="s">
        <v>790</v>
      </c>
      <c r="B688">
        <v>53</v>
      </c>
      <c r="C688">
        <v>32</v>
      </c>
      <c r="D688">
        <v>12</v>
      </c>
      <c r="E688">
        <v>8</v>
      </c>
      <c r="F688" s="116">
        <v>9.5215777231834359E-2</v>
      </c>
      <c r="G688" s="116">
        <v>9.52789942821268E-2</v>
      </c>
      <c r="H688" s="116">
        <v>9.5340031434133277E-2</v>
      </c>
      <c r="I688" s="86">
        <v>0.1900696913482017</v>
      </c>
      <c r="J688" s="86">
        <v>0.1899650562304763</v>
      </c>
      <c r="K688" s="86">
        <v>0.18985388141789303</v>
      </c>
      <c r="L688" s="86">
        <v>1.1004693321009642</v>
      </c>
      <c r="M688" s="86">
        <v>1.0610393319047733</v>
      </c>
      <c r="N688" s="86">
        <v>1.1210889899877272</v>
      </c>
      <c r="O688" s="117">
        <v>1.8729904062676435</v>
      </c>
      <c r="P688" s="117">
        <v>1.7769048496197168</v>
      </c>
      <c r="Q688" s="117">
        <v>1.9249461020148799</v>
      </c>
    </row>
    <row r="689" spans="1:17" x14ac:dyDescent="0.25">
      <c r="A689" t="s">
        <v>791</v>
      </c>
      <c r="B689">
        <v>54</v>
      </c>
      <c r="C689">
        <v>31</v>
      </c>
      <c r="D689">
        <v>12</v>
      </c>
      <c r="E689">
        <v>8</v>
      </c>
      <c r="F689" s="116">
        <v>9.5247288777636496E-2</v>
      </c>
      <c r="G689" s="116">
        <v>9.5309424424191186E-2</v>
      </c>
      <c r="H689" s="116">
        <v>9.5373779200979975E-2</v>
      </c>
      <c r="I689" s="86">
        <v>0.19001968368517644</v>
      </c>
      <c r="J689" s="86">
        <v>0.18991094630370572</v>
      </c>
      <c r="K689" s="86">
        <v>0.18980220892223501</v>
      </c>
      <c r="L689" s="86">
        <v>1.0771458434581149</v>
      </c>
      <c r="M689" s="86">
        <v>1.0389457356083855</v>
      </c>
      <c r="N689" s="86">
        <v>1.0971623981696614</v>
      </c>
      <c r="O689" s="117">
        <v>1.7212350791230886</v>
      </c>
      <c r="P689" s="117">
        <v>1.6306479638370537</v>
      </c>
      <c r="Q689" s="117">
        <v>1.7702889529477817</v>
      </c>
    </row>
    <row r="690" spans="1:17" x14ac:dyDescent="0.25">
      <c r="A690" t="s">
        <v>792</v>
      </c>
      <c r="B690">
        <v>55</v>
      </c>
      <c r="C690">
        <v>30</v>
      </c>
      <c r="D690">
        <v>12</v>
      </c>
      <c r="E690">
        <v>8</v>
      </c>
      <c r="F690" s="116">
        <v>9.4476688319175925E-2</v>
      </c>
      <c r="G690" s="116">
        <v>9.453773437729629E-2</v>
      </c>
      <c r="H690" s="116">
        <v>9.4605563330763365E-2</v>
      </c>
      <c r="I690" s="86">
        <v>0.18996402804501131</v>
      </c>
      <c r="J690" s="86">
        <v>0.18985550171946397</v>
      </c>
      <c r="K690" s="86">
        <v>0.18975149732414778</v>
      </c>
      <c r="L690" s="86">
        <v>1.0692940588619657</v>
      </c>
      <c r="M690" s="86">
        <v>1.1289925817734558</v>
      </c>
      <c r="N690" s="86">
        <v>1.0885936570884647</v>
      </c>
      <c r="O690" s="117">
        <v>1.5760599969703069</v>
      </c>
      <c r="P690" s="117">
        <v>1.7225298390871127</v>
      </c>
      <c r="Q690" s="117">
        <v>1.6223329090255467</v>
      </c>
    </row>
    <row r="691" spans="1:17" x14ac:dyDescent="0.25">
      <c r="A691" t="s">
        <v>793</v>
      </c>
      <c r="B691">
        <v>18</v>
      </c>
      <c r="C691">
        <v>67</v>
      </c>
      <c r="D691">
        <v>15</v>
      </c>
      <c r="E691">
        <v>8</v>
      </c>
      <c r="F691" s="116">
        <v>9.9962759086201072E-2</v>
      </c>
      <c r="G691" s="116">
        <v>0.10003694996915986</v>
      </c>
      <c r="H691" s="116">
        <v>0.10011114085211865</v>
      </c>
      <c r="I691" s="86">
        <v>0.17820359142062447</v>
      </c>
      <c r="J691" s="86">
        <v>0.17823850477731099</v>
      </c>
      <c r="K691" s="86">
        <v>0.17826759924121638</v>
      </c>
      <c r="L691" s="86">
        <v>1.744528786062588</v>
      </c>
      <c r="M691" s="86">
        <v>1.7011969462450685</v>
      </c>
      <c r="N691" s="86">
        <v>1.7672268320783922</v>
      </c>
      <c r="O691" s="117">
        <v>6.0230515437522545</v>
      </c>
      <c r="P691" s="117">
        <v>5.8709995112130064</v>
      </c>
      <c r="Q691" s="117">
        <v>6.104977189940298</v>
      </c>
    </row>
    <row r="692" spans="1:17" x14ac:dyDescent="0.25">
      <c r="A692" t="s">
        <v>794</v>
      </c>
      <c r="B692">
        <v>19</v>
      </c>
      <c r="C692">
        <v>66</v>
      </c>
      <c r="D692">
        <v>15</v>
      </c>
      <c r="E692">
        <v>8</v>
      </c>
      <c r="F692" s="116">
        <v>9.9999854204239444E-2</v>
      </c>
      <c r="G692" s="116">
        <v>0.1000742100421204</v>
      </c>
      <c r="H692" s="116">
        <v>0.10014856588000134</v>
      </c>
      <c r="I692" s="86">
        <v>0.17822219565499475</v>
      </c>
      <c r="J692" s="86">
        <v>0.17825427072231595</v>
      </c>
      <c r="K692" s="86">
        <v>0.1782805139592151</v>
      </c>
      <c r="L692" s="86">
        <v>1.7038552772962468</v>
      </c>
      <c r="M692" s="86">
        <v>1.6622058023796784</v>
      </c>
      <c r="N692" s="86">
        <v>1.7257158936332448</v>
      </c>
      <c r="O692" s="117">
        <v>5.6578683785032897</v>
      </c>
      <c r="P692" s="117">
        <v>5.514513238984037</v>
      </c>
      <c r="Q692" s="117">
        <v>5.7352232351787675</v>
      </c>
    </row>
    <row r="693" spans="1:17" x14ac:dyDescent="0.25">
      <c r="A693" t="s">
        <v>795</v>
      </c>
      <c r="B693">
        <v>20</v>
      </c>
      <c r="C693">
        <v>65</v>
      </c>
      <c r="D693">
        <v>15</v>
      </c>
      <c r="E693">
        <v>8</v>
      </c>
      <c r="F693" s="116">
        <v>0.10003653315018048</v>
      </c>
      <c r="G693" s="116">
        <v>0.10011106077654865</v>
      </c>
      <c r="H693" s="116">
        <v>0.10018704972892403</v>
      </c>
      <c r="I693" s="86">
        <v>0.17823939442650261</v>
      </c>
      <c r="J693" s="86">
        <v>0.178268620946647</v>
      </c>
      <c r="K693" s="86">
        <v>0.17829054083675527</v>
      </c>
      <c r="L693" s="86">
        <v>1.6628063304642633</v>
      </c>
      <c r="M693" s="86">
        <v>1.727944937236048</v>
      </c>
      <c r="N693" s="86">
        <v>1.6838377343601585</v>
      </c>
      <c r="O693" s="117">
        <v>5.310394411889348</v>
      </c>
      <c r="P693" s="117">
        <v>5.5407987607955462</v>
      </c>
      <c r="Q693" s="117">
        <v>5.3833642647338191</v>
      </c>
    </row>
    <row r="694" spans="1:17" x14ac:dyDescent="0.25">
      <c r="A694" t="s">
        <v>796</v>
      </c>
      <c r="B694">
        <v>21</v>
      </c>
      <c r="C694">
        <v>64</v>
      </c>
      <c r="D694">
        <v>15</v>
      </c>
      <c r="E694">
        <v>8</v>
      </c>
      <c r="F694" s="116">
        <v>0.10007338949607344</v>
      </c>
      <c r="G694" s="116">
        <v>0.1001495622265289</v>
      </c>
      <c r="H694" s="116">
        <v>0.10022427009678331</v>
      </c>
      <c r="I694" s="86">
        <v>0.17825444328720488</v>
      </c>
      <c r="J694" s="86">
        <v>0.17827934591062303</v>
      </c>
      <c r="K694" s="86">
        <v>0.17829838909323689</v>
      </c>
      <c r="L694" s="86">
        <v>1.6214464322597373</v>
      </c>
      <c r="M694" s="86">
        <v>1.6841190111021755</v>
      </c>
      <c r="N694" s="86">
        <v>1.6416512490130504</v>
      </c>
      <c r="O694" s="117">
        <v>4.986105800992882</v>
      </c>
      <c r="P694" s="117">
        <v>5.2027439761286383</v>
      </c>
      <c r="Q694" s="117">
        <v>5.0546363557793859</v>
      </c>
    </row>
    <row r="695" spans="1:17" x14ac:dyDescent="0.25">
      <c r="A695" t="s">
        <v>797</v>
      </c>
      <c r="B695">
        <v>22</v>
      </c>
      <c r="C695">
        <v>63</v>
      </c>
      <c r="D695">
        <v>15</v>
      </c>
      <c r="E695">
        <v>8</v>
      </c>
      <c r="F695" s="116">
        <v>0.10011205477319556</v>
      </c>
      <c r="G695" s="116">
        <v>0.10018695376969587</v>
      </c>
      <c r="H695" s="116">
        <v>0.10026185276619617</v>
      </c>
      <c r="I695" s="86">
        <v>0.17826842331737935</v>
      </c>
      <c r="J695" s="86">
        <v>0.1782904524339971</v>
      </c>
      <c r="K695" s="86">
        <v>0.17830513851174226</v>
      </c>
      <c r="L695" s="86">
        <v>1.6835913921961121</v>
      </c>
      <c r="M695" s="86">
        <v>1.6400545147205901</v>
      </c>
      <c r="N695" s="86">
        <v>1.5992184069424027</v>
      </c>
      <c r="O695" s="117">
        <v>5.0368708667869946</v>
      </c>
      <c r="P695" s="117">
        <v>4.8823571742224088</v>
      </c>
      <c r="Q695" s="117">
        <v>4.742742507530286</v>
      </c>
    </row>
    <row r="696" spans="1:17" x14ac:dyDescent="0.25">
      <c r="A696" t="s">
        <v>798</v>
      </c>
      <c r="B696">
        <v>23</v>
      </c>
      <c r="C696">
        <v>62</v>
      </c>
      <c r="D696">
        <v>15</v>
      </c>
      <c r="E696">
        <v>8</v>
      </c>
      <c r="F696" s="116">
        <v>0.10014961550582116</v>
      </c>
      <c r="G696" s="116">
        <v>0.10022471777744399</v>
      </c>
      <c r="H696" s="116">
        <v>0.10029982004906682</v>
      </c>
      <c r="I696" s="86">
        <v>0.17827953949054154</v>
      </c>
      <c r="J696" s="86">
        <v>0.17829868320683753</v>
      </c>
      <c r="K696" s="86">
        <v>0.1783104639553274</v>
      </c>
      <c r="L696" s="86">
        <v>1.6382323575928397</v>
      </c>
      <c r="M696" s="86">
        <v>1.5960440246571066</v>
      </c>
      <c r="N696" s="86">
        <v>1.6603300965726857</v>
      </c>
      <c r="O696" s="117">
        <v>4.72886607350598</v>
      </c>
      <c r="P696" s="117">
        <v>4.5835122534510226</v>
      </c>
      <c r="Q696" s="117">
        <v>4.8071815442794161</v>
      </c>
    </row>
    <row r="697" spans="1:17" x14ac:dyDescent="0.25">
      <c r="A697" t="s">
        <v>799</v>
      </c>
      <c r="B697">
        <v>24</v>
      </c>
      <c r="C697">
        <v>61</v>
      </c>
      <c r="D697">
        <v>15</v>
      </c>
      <c r="E697">
        <v>8</v>
      </c>
      <c r="F697" s="116">
        <v>0.10018696999323599</v>
      </c>
      <c r="G697" s="116">
        <v>0.10026228965875761</v>
      </c>
      <c r="H697" s="116">
        <v>0.10033613246809252</v>
      </c>
      <c r="I697" s="86">
        <v>0.17829050942677305</v>
      </c>
      <c r="J697" s="86">
        <v>0.17830527798864002</v>
      </c>
      <c r="K697" s="86">
        <v>0.17831118541338681</v>
      </c>
      <c r="L697" s="86">
        <v>1.5921248120700502</v>
      </c>
      <c r="M697" s="86">
        <v>1.5515467114843291</v>
      </c>
      <c r="N697" s="86">
        <v>1.6134225551384258</v>
      </c>
      <c r="O697" s="117">
        <v>4.4364612162796808</v>
      </c>
      <c r="P697" s="117">
        <v>4.2998756487090803</v>
      </c>
      <c r="Q697" s="117">
        <v>4.5101637242768575</v>
      </c>
    </row>
    <row r="698" spans="1:17" x14ac:dyDescent="0.25">
      <c r="A698" t="s">
        <v>800</v>
      </c>
      <c r="B698">
        <v>25</v>
      </c>
      <c r="C698">
        <v>60</v>
      </c>
      <c r="D698">
        <v>15</v>
      </c>
      <c r="E698">
        <v>8</v>
      </c>
      <c r="F698" s="116">
        <v>9.9381798842409816E-2</v>
      </c>
      <c r="G698" s="116">
        <v>9.9455870392564399E-2</v>
      </c>
      <c r="H698" s="116">
        <v>9.9529941942718983E-2</v>
      </c>
      <c r="I698" s="86">
        <v>0.17829910980811023</v>
      </c>
      <c r="J698" s="86">
        <v>0.17830947982513187</v>
      </c>
      <c r="K698" s="86">
        <v>0.17831244268713806</v>
      </c>
      <c r="L698" s="86">
        <v>1.5943990056635107</v>
      </c>
      <c r="M698" s="86">
        <v>1.6588605129010419</v>
      </c>
      <c r="N698" s="86">
        <v>1.6152160741189558</v>
      </c>
      <c r="O698" s="117">
        <v>4.1592182784882885</v>
      </c>
      <c r="P698" s="117">
        <v>4.3786922815963312</v>
      </c>
      <c r="Q698" s="117">
        <v>4.228727021153353</v>
      </c>
    </row>
    <row r="699" spans="1:17" x14ac:dyDescent="0.25">
      <c r="A699" t="s">
        <v>801</v>
      </c>
      <c r="B699">
        <v>26</v>
      </c>
      <c r="C699">
        <v>59</v>
      </c>
      <c r="D699">
        <v>15</v>
      </c>
      <c r="E699">
        <v>8</v>
      </c>
      <c r="F699" s="116">
        <v>9.9351814280894346E-2</v>
      </c>
      <c r="G699" s="116">
        <v>9.9427616784160552E-2</v>
      </c>
      <c r="H699" s="116">
        <v>9.950044664023984E-2</v>
      </c>
      <c r="I699" s="86">
        <v>0.18027470232654233</v>
      </c>
      <c r="J699" s="86">
        <v>0.18027767497372923</v>
      </c>
      <c r="K699" s="86">
        <v>0.18027024335576194</v>
      </c>
      <c r="L699" s="86">
        <v>1.5475318853568887</v>
      </c>
      <c r="M699" s="86">
        <v>1.610972635296321</v>
      </c>
      <c r="N699" s="86">
        <v>1.5679911296207942</v>
      </c>
      <c r="O699" s="117">
        <v>3.8962977165610635</v>
      </c>
      <c r="P699" s="117">
        <v>4.0872115231695556</v>
      </c>
      <c r="Q699" s="117">
        <v>3.9566588040148574</v>
      </c>
    </row>
    <row r="700" spans="1:17" x14ac:dyDescent="0.25">
      <c r="A700" t="s">
        <v>802</v>
      </c>
      <c r="B700">
        <v>27</v>
      </c>
      <c r="C700">
        <v>58</v>
      </c>
      <c r="D700">
        <v>15</v>
      </c>
      <c r="E700">
        <v>8</v>
      </c>
      <c r="F700" s="116">
        <v>9.9389499025256817E-2</v>
      </c>
      <c r="G700" s="116">
        <v>9.9464077693072986E-2</v>
      </c>
      <c r="H700" s="116">
        <v>9.9535673214176515E-2</v>
      </c>
      <c r="I700" s="86">
        <v>0.18027752213867754</v>
      </c>
      <c r="J700" s="86">
        <v>0.18027603056532121</v>
      </c>
      <c r="K700" s="86">
        <v>0.180261114831758</v>
      </c>
      <c r="L700" s="86">
        <v>1.6048896757766995</v>
      </c>
      <c r="M700" s="86">
        <v>1.5608271072575486</v>
      </c>
      <c r="N700" s="86">
        <v>1.5194747275268372</v>
      </c>
      <c r="O700" s="117">
        <v>3.9750206210016512</v>
      </c>
      <c r="P700" s="117">
        <v>3.8386669510599867</v>
      </c>
      <c r="Q700" s="117">
        <v>3.7155912671363134</v>
      </c>
    </row>
    <row r="701" spans="1:17" x14ac:dyDescent="0.25">
      <c r="A701" t="s">
        <v>803</v>
      </c>
      <c r="B701">
        <v>28</v>
      </c>
      <c r="C701">
        <v>57</v>
      </c>
      <c r="D701">
        <v>15</v>
      </c>
      <c r="E701">
        <v>8</v>
      </c>
      <c r="F701" s="116">
        <v>9.9427620064289804E-2</v>
      </c>
      <c r="G701" s="116">
        <v>9.9500982912445191E-2</v>
      </c>
      <c r="H701" s="116">
        <v>9.9569854157652266E-2</v>
      </c>
      <c r="I701" s="86">
        <v>0.18027797033445972</v>
      </c>
      <c r="J701" s="86">
        <v>0.18027048432954593</v>
      </c>
      <c r="K701" s="86">
        <v>0.18024802631480447</v>
      </c>
      <c r="L701" s="86">
        <v>1.5532666679642408</v>
      </c>
      <c r="M701" s="86">
        <v>1.51080604809309</v>
      </c>
      <c r="N701" s="86">
        <v>1.5754971081563018</v>
      </c>
      <c r="O701" s="117">
        <v>3.7257472155804723</v>
      </c>
      <c r="P701" s="117">
        <v>3.5970747687198781</v>
      </c>
      <c r="Q701" s="117">
        <v>3.7951320007246454</v>
      </c>
    </row>
    <row r="702" spans="1:17" x14ac:dyDescent="0.25">
      <c r="A702" t="s">
        <v>804</v>
      </c>
      <c r="B702">
        <v>29</v>
      </c>
      <c r="C702">
        <v>56</v>
      </c>
      <c r="D702">
        <v>15</v>
      </c>
      <c r="E702">
        <v>8</v>
      </c>
      <c r="F702" s="116">
        <v>9.946469722547506E-2</v>
      </c>
      <c r="G702" s="116">
        <v>9.9535349374878804E-2</v>
      </c>
      <c r="H702" s="116">
        <v>9.9601491812618473E-2</v>
      </c>
      <c r="I702" s="86">
        <v>0.18027572377114115</v>
      </c>
      <c r="J702" s="86">
        <v>0.18026069139892759</v>
      </c>
      <c r="K702" s="86">
        <v>0.18022762018005775</v>
      </c>
      <c r="L702" s="86">
        <v>1.5018151589447877</v>
      </c>
      <c r="M702" s="86">
        <v>1.4609526615566624</v>
      </c>
      <c r="N702" s="86">
        <v>1.5232543281957696</v>
      </c>
      <c r="O702" s="117">
        <v>3.4994851412516854</v>
      </c>
      <c r="P702" s="117">
        <v>3.3785827780124498</v>
      </c>
      <c r="Q702" s="117">
        <v>3.5647752434868489</v>
      </c>
    </row>
    <row r="703" spans="1:17" x14ac:dyDescent="0.25">
      <c r="A703" t="s">
        <v>805</v>
      </c>
      <c r="B703">
        <v>30</v>
      </c>
      <c r="C703">
        <v>55</v>
      </c>
      <c r="D703">
        <v>15</v>
      </c>
      <c r="E703">
        <v>8</v>
      </c>
      <c r="F703" s="116">
        <v>9.9499836197486952E-2</v>
      </c>
      <c r="G703" s="116">
        <v>9.956928242421681E-2</v>
      </c>
      <c r="H703" s="116">
        <v>9.9629670447460156E-2</v>
      </c>
      <c r="I703" s="86">
        <v>0.18027032698604886</v>
      </c>
      <c r="J703" s="86">
        <v>0.18024768147733261</v>
      </c>
      <c r="K703" s="86">
        <v>0.180200880759319</v>
      </c>
      <c r="L703" s="86">
        <v>1.4374689567818015</v>
      </c>
      <c r="M703" s="86">
        <v>1.501413834594185</v>
      </c>
      <c r="N703" s="86">
        <v>1.4581216607310272</v>
      </c>
      <c r="O703" s="117">
        <v>3.2797127945614548</v>
      </c>
      <c r="P703" s="117">
        <v>3.4742588502422316</v>
      </c>
      <c r="Q703" s="117">
        <v>3.3412919715632801</v>
      </c>
    </row>
    <row r="704" spans="1:17" x14ac:dyDescent="0.25">
      <c r="A704" t="s">
        <v>806</v>
      </c>
      <c r="B704">
        <v>31</v>
      </c>
      <c r="C704">
        <v>54</v>
      </c>
      <c r="D704">
        <v>15</v>
      </c>
      <c r="E704">
        <v>8</v>
      </c>
      <c r="F704" s="116">
        <v>9.9535460740138582E-2</v>
      </c>
      <c r="G704" s="116">
        <v>9.9600675197122068E-2</v>
      </c>
      <c r="H704" s="116">
        <v>9.965375673187607E-2</v>
      </c>
      <c r="I704" s="86">
        <v>0.18026185879401788</v>
      </c>
      <c r="J704" s="86">
        <v>0.18022849325788678</v>
      </c>
      <c r="K704" s="86">
        <v>0.18016631203146066</v>
      </c>
      <c r="L704" s="86">
        <v>1.3916037144941407</v>
      </c>
      <c r="M704" s="86">
        <v>1.4532071104990727</v>
      </c>
      <c r="N704" s="86">
        <v>1.4114698580296439</v>
      </c>
      <c r="O704" s="117">
        <v>3.1363528132455114</v>
      </c>
      <c r="P704" s="117">
        <v>3.3198162468928345</v>
      </c>
      <c r="Q704" s="117">
        <v>3.1943572811941223</v>
      </c>
    </row>
    <row r="705" spans="1:17" x14ac:dyDescent="0.25">
      <c r="A705" t="s">
        <v>807</v>
      </c>
      <c r="B705">
        <v>32</v>
      </c>
      <c r="C705">
        <v>53</v>
      </c>
      <c r="D705">
        <v>15</v>
      </c>
      <c r="E705">
        <v>8</v>
      </c>
      <c r="F705" s="116">
        <v>9.9569923281140935E-2</v>
      </c>
      <c r="G705" s="116">
        <v>9.9629359822726707E-2</v>
      </c>
      <c r="H705" s="116">
        <v>9.9675080239331137E-2</v>
      </c>
      <c r="I705" s="86">
        <v>0.18024664640744206</v>
      </c>
      <c r="J705" s="86">
        <v>0.18020092599083762</v>
      </c>
      <c r="K705" s="86">
        <v>0.18012320128261008</v>
      </c>
      <c r="L705" s="86">
        <v>1.454279583395564</v>
      </c>
      <c r="M705" s="86">
        <v>1.4112368591902609</v>
      </c>
      <c r="N705" s="86">
        <v>1.3708398230924681</v>
      </c>
      <c r="O705" s="117">
        <v>3.3100072847863791</v>
      </c>
      <c r="P705" s="117">
        <v>3.1790045750896883</v>
      </c>
      <c r="Q705" s="117">
        <v>3.0607593856395221</v>
      </c>
    </row>
    <row r="706" spans="1:17" x14ac:dyDescent="0.25">
      <c r="A706" t="s">
        <v>808</v>
      </c>
      <c r="B706">
        <v>33</v>
      </c>
      <c r="C706">
        <v>52</v>
      </c>
      <c r="D706">
        <v>15</v>
      </c>
      <c r="E706">
        <v>8</v>
      </c>
      <c r="F706" s="116">
        <v>9.9601239634604988E-2</v>
      </c>
      <c r="G706" s="116">
        <v>9.9654857048315421E-2</v>
      </c>
      <c r="H706" s="116">
        <v>9.9691623274859711E-2</v>
      </c>
      <c r="I706" s="86">
        <v>0.18022804252014099</v>
      </c>
      <c r="J706" s="86">
        <v>0.18016676547590049</v>
      </c>
      <c r="K706" s="86">
        <v>0.18007025413122171</v>
      </c>
      <c r="L706" s="86">
        <v>1.4055575215273917</v>
      </c>
      <c r="M706" s="86">
        <v>1.3640484517588809</v>
      </c>
      <c r="N706" s="86">
        <v>1.4272909571933887</v>
      </c>
      <c r="O706" s="117">
        <v>3.1687462563555786</v>
      </c>
      <c r="P706" s="117">
        <v>3.0455319077228991</v>
      </c>
      <c r="Q706" s="117">
        <v>3.2351874234994402</v>
      </c>
    </row>
    <row r="707" spans="1:17" x14ac:dyDescent="0.25">
      <c r="A707" t="s">
        <v>809</v>
      </c>
      <c r="B707">
        <v>34</v>
      </c>
      <c r="C707">
        <v>51</v>
      </c>
      <c r="D707">
        <v>15</v>
      </c>
      <c r="E707">
        <v>8</v>
      </c>
      <c r="F707" s="116">
        <v>9.8270454783514177E-2</v>
      </c>
      <c r="G707" s="116">
        <v>9.8316666358589502E-2</v>
      </c>
      <c r="H707" s="116">
        <v>9.8345933689470533E-2</v>
      </c>
      <c r="I707" s="86">
        <v>0.18020049662039347</v>
      </c>
      <c r="J707" s="86">
        <v>0.18012347732860126</v>
      </c>
      <c r="K707" s="86">
        <v>0.18000794839091297</v>
      </c>
      <c r="L707" s="86">
        <v>1.4124891402798574</v>
      </c>
      <c r="M707" s="86">
        <v>1.373052182110575</v>
      </c>
      <c r="N707" s="86">
        <v>1.4331765220552444</v>
      </c>
      <c r="O707" s="117">
        <v>3.0359941958261705</v>
      </c>
      <c r="P707" s="117">
        <v>2.9198737499768943</v>
      </c>
      <c r="Q707" s="117">
        <v>3.0987017628175506</v>
      </c>
    </row>
    <row r="708" spans="1:17" x14ac:dyDescent="0.25">
      <c r="A708" t="s">
        <v>810</v>
      </c>
      <c r="B708">
        <v>35</v>
      </c>
      <c r="C708">
        <v>50</v>
      </c>
      <c r="D708">
        <v>15</v>
      </c>
      <c r="E708">
        <v>8</v>
      </c>
      <c r="F708" s="116">
        <v>9.8601653225494065E-2</v>
      </c>
      <c r="G708" s="116">
        <v>9.8640388593208922E-2</v>
      </c>
      <c r="H708" s="116">
        <v>9.8662080399129229E-2</v>
      </c>
      <c r="I708" s="86">
        <v>0.18228864046606394</v>
      </c>
      <c r="J708" s="86">
        <v>0.18218637909529675</v>
      </c>
      <c r="K708" s="86">
        <v>0.18205003060094049</v>
      </c>
      <c r="L708" s="86">
        <v>1.3508122806609804</v>
      </c>
      <c r="M708" s="86">
        <v>1.4152013077060142</v>
      </c>
      <c r="N708" s="86">
        <v>1.3716162719532696</v>
      </c>
      <c r="O708" s="117">
        <v>2.9017423168398135</v>
      </c>
      <c r="P708" s="117">
        <v>3.0800148743812024</v>
      </c>
      <c r="Q708" s="117">
        <v>2.958137913403212</v>
      </c>
    </row>
    <row r="709" spans="1:17" x14ac:dyDescent="0.25">
      <c r="A709" t="s">
        <v>811</v>
      </c>
      <c r="B709">
        <v>36</v>
      </c>
      <c r="C709">
        <v>49</v>
      </c>
      <c r="D709">
        <v>15</v>
      </c>
      <c r="E709">
        <v>8</v>
      </c>
      <c r="F709" s="116">
        <v>9.8622422889357297E-2</v>
      </c>
      <c r="G709" s="116">
        <v>9.8653603901368223E-2</v>
      </c>
      <c r="H709" s="116">
        <v>9.8669194407373692E-2</v>
      </c>
      <c r="I709" s="86">
        <v>0.18224210184965764</v>
      </c>
      <c r="J709" s="86">
        <v>0.18212205495341557</v>
      </c>
      <c r="K709" s="86">
        <v>0.18197238609576313</v>
      </c>
      <c r="L709" s="86">
        <v>1.3023903363807576</v>
      </c>
      <c r="M709" s="86">
        <v>1.3644561407885054</v>
      </c>
      <c r="N709" s="86">
        <v>1.3224132232435737</v>
      </c>
      <c r="O709" s="117">
        <v>2.7868310113873056</v>
      </c>
      <c r="P709" s="117">
        <v>2.9522961697244847</v>
      </c>
      <c r="Q709" s="117">
        <v>2.8391137732766256</v>
      </c>
    </row>
    <row r="710" spans="1:17" x14ac:dyDescent="0.25">
      <c r="A710" t="s">
        <v>812</v>
      </c>
      <c r="B710">
        <v>37</v>
      </c>
      <c r="C710">
        <v>48</v>
      </c>
      <c r="D710">
        <v>15</v>
      </c>
      <c r="E710">
        <v>8</v>
      </c>
      <c r="F710" s="116">
        <v>9.8640309853673239E-2</v>
      </c>
      <c r="G710" s="116">
        <v>9.8662280839417207E-2</v>
      </c>
      <c r="H710" s="116">
        <v>9.8674835688413759E-2</v>
      </c>
      <c r="I710" s="86">
        <v>0.1821865525012398</v>
      </c>
      <c r="J710" s="86">
        <v>0.18205001851840227</v>
      </c>
      <c r="K710" s="86">
        <v>0.18189151354982078</v>
      </c>
      <c r="L710" s="86">
        <v>1.3578618464416419</v>
      </c>
      <c r="M710" s="86">
        <v>1.3145366319106597</v>
      </c>
      <c r="N710" s="86">
        <v>1.2738447969567046</v>
      </c>
      <c r="O710" s="117">
        <v>2.9495608941563454</v>
      </c>
      <c r="P710" s="117">
        <v>2.8312204568709549</v>
      </c>
      <c r="Q710" s="117">
        <v>2.7245309194543661</v>
      </c>
    </row>
    <row r="711" spans="1:17" x14ac:dyDescent="0.25">
      <c r="A711" t="s">
        <v>813</v>
      </c>
      <c r="B711">
        <v>38</v>
      </c>
      <c r="C711">
        <v>47</v>
      </c>
      <c r="D711">
        <v>15</v>
      </c>
      <c r="E711">
        <v>8</v>
      </c>
      <c r="F711" s="116">
        <v>9.8653517921486814E-2</v>
      </c>
      <c r="G711" s="116">
        <v>9.8669321701751064E-2</v>
      </c>
      <c r="H711" s="116">
        <v>9.8680384347936023E-2</v>
      </c>
      <c r="I711" s="86">
        <v>0.18212118338706618</v>
      </c>
      <c r="J711" s="86">
        <v>0.18197262785258234</v>
      </c>
      <c r="K711" s="86">
        <v>0.18180984891586066</v>
      </c>
      <c r="L711" s="86">
        <v>1.3065301220051837</v>
      </c>
      <c r="M711" s="86">
        <v>1.2647259624502181</v>
      </c>
      <c r="N711" s="86">
        <v>1.3284072950249699</v>
      </c>
      <c r="O711" s="117">
        <v>2.8332859219925406</v>
      </c>
      <c r="P711" s="117">
        <v>2.7216227321575319</v>
      </c>
      <c r="Q711" s="117">
        <v>2.893550477274164</v>
      </c>
    </row>
    <row r="712" spans="1:17" x14ac:dyDescent="0.25">
      <c r="A712" t="s">
        <v>814</v>
      </c>
      <c r="B712">
        <v>39</v>
      </c>
      <c r="C712">
        <v>46</v>
      </c>
      <c r="D712">
        <v>15</v>
      </c>
      <c r="E712">
        <v>8</v>
      </c>
      <c r="F712" s="116">
        <v>9.8662726547560864E-2</v>
      </c>
      <c r="G712" s="116">
        <v>9.8675464001566709E-2</v>
      </c>
      <c r="H712" s="116">
        <v>9.8686609273821821E-2</v>
      </c>
      <c r="I712" s="86">
        <v>0.18205006137860649</v>
      </c>
      <c r="J712" s="86">
        <v>0.1818924353852841</v>
      </c>
      <c r="K712" s="86">
        <v>0.18173162502846024</v>
      </c>
      <c r="L712" s="86">
        <v>1.2556693611689163</v>
      </c>
      <c r="M712" s="86">
        <v>1.2153855706936658</v>
      </c>
      <c r="N712" s="86">
        <v>1.2767944286376178</v>
      </c>
      <c r="O712" s="117">
        <v>2.7189512617244285</v>
      </c>
      <c r="P712" s="117">
        <v>2.6137016792740924</v>
      </c>
      <c r="Q712" s="117">
        <v>2.7758367313145529</v>
      </c>
    </row>
    <row r="713" spans="1:17" x14ac:dyDescent="0.25">
      <c r="A713" t="s">
        <v>815</v>
      </c>
      <c r="B713">
        <v>40</v>
      </c>
      <c r="C713">
        <v>45</v>
      </c>
      <c r="D713">
        <v>15</v>
      </c>
      <c r="E713">
        <v>8</v>
      </c>
      <c r="F713" s="116">
        <v>9.8668827782101787E-2</v>
      </c>
      <c r="G713" s="116">
        <v>9.8680061302927932E-2</v>
      </c>
      <c r="H713" s="116">
        <v>9.8696109189822426E-2</v>
      </c>
      <c r="I713" s="86">
        <v>0.18197180386272638</v>
      </c>
      <c r="J713" s="86">
        <v>0.18180972020509201</v>
      </c>
      <c r="K713" s="86">
        <v>0.1816572652795943</v>
      </c>
      <c r="L713" s="86">
        <v>1.2097410673449573</v>
      </c>
      <c r="M713" s="86">
        <v>1.2728060532629366</v>
      </c>
      <c r="N713" s="86">
        <v>1.2301170693348953</v>
      </c>
      <c r="O713" s="117">
        <v>2.6110569940703057</v>
      </c>
      <c r="P713" s="117">
        <v>2.7806478531939307</v>
      </c>
      <c r="Q713" s="117">
        <v>2.6647050799585963</v>
      </c>
    </row>
    <row r="714" spans="1:17" x14ac:dyDescent="0.25">
      <c r="A714" t="s">
        <v>816</v>
      </c>
      <c r="B714">
        <v>41</v>
      </c>
      <c r="C714">
        <v>44</v>
      </c>
      <c r="D714">
        <v>15</v>
      </c>
      <c r="E714">
        <v>8</v>
      </c>
      <c r="F714" s="116">
        <v>9.8674128101266648E-2</v>
      </c>
      <c r="G714" s="116">
        <v>9.8687074488658155E-2</v>
      </c>
      <c r="H714" s="116">
        <v>9.8709730666593304E-2</v>
      </c>
      <c r="I714" s="86">
        <v>0.18189188795549033</v>
      </c>
      <c r="J714" s="86">
        <v>0.18173167641152035</v>
      </c>
      <c r="K714" s="86">
        <v>0.1815892661502137</v>
      </c>
      <c r="L714" s="86">
        <v>1.1457358645678415</v>
      </c>
      <c r="M714" s="86">
        <v>1.2065725572189865</v>
      </c>
      <c r="N714" s="86">
        <v>1.1653609695549518</v>
      </c>
      <c r="O714" s="117">
        <v>2.489514235362086</v>
      </c>
      <c r="P714" s="117">
        <v>2.6489570875806923</v>
      </c>
      <c r="Q714" s="117">
        <v>2.5398951018961604</v>
      </c>
    </row>
    <row r="715" spans="1:17" x14ac:dyDescent="0.25">
      <c r="A715" t="s">
        <v>817</v>
      </c>
      <c r="B715">
        <v>42</v>
      </c>
      <c r="C715">
        <v>43</v>
      </c>
      <c r="D715">
        <v>15</v>
      </c>
      <c r="E715">
        <v>8</v>
      </c>
      <c r="F715" s="116">
        <v>9.8680085686668931E-2</v>
      </c>
      <c r="G715" s="116">
        <v>9.8696413176937753E-2</v>
      </c>
      <c r="H715" s="116">
        <v>9.8725802659421616E-2</v>
      </c>
      <c r="I715" s="86">
        <v>0.18180986964131771</v>
      </c>
      <c r="J715" s="86">
        <v>0.18165802398181771</v>
      </c>
      <c r="K715" s="86">
        <v>0.18152740405966719</v>
      </c>
      <c r="L715" s="86">
        <v>1.1827944173045273</v>
      </c>
      <c r="M715" s="86">
        <v>1.1404882572689987</v>
      </c>
      <c r="N715" s="86">
        <v>1.1007553096998355</v>
      </c>
      <c r="O715" s="117">
        <v>2.6345450508111496</v>
      </c>
      <c r="P715" s="117">
        <v>2.5205350845110894</v>
      </c>
      <c r="Q715" s="117">
        <v>2.4177470022727867</v>
      </c>
    </row>
    <row r="716" spans="1:17" x14ac:dyDescent="0.25">
      <c r="A716" t="s">
        <v>818</v>
      </c>
      <c r="B716">
        <v>43</v>
      </c>
      <c r="C716">
        <v>42</v>
      </c>
      <c r="D716">
        <v>15</v>
      </c>
      <c r="E716">
        <v>8</v>
      </c>
      <c r="F716" s="116">
        <v>9.8686867188491498E-2</v>
      </c>
      <c r="G716" s="116">
        <v>9.8709942197103426E-2</v>
      </c>
      <c r="H716" s="116">
        <v>9.8747851139823012E-2</v>
      </c>
      <c r="I716" s="86">
        <v>0.18173217496790101</v>
      </c>
      <c r="J716" s="86">
        <v>0.18158878027152692</v>
      </c>
      <c r="K716" s="86">
        <v>0.18147175701356646</v>
      </c>
      <c r="L716" s="86">
        <v>1.1199010411773529</v>
      </c>
      <c r="M716" s="86">
        <v>1.0788769722951557</v>
      </c>
      <c r="N716" s="86">
        <v>1.1413690402609453</v>
      </c>
      <c r="O716" s="117">
        <v>2.5062937085989021</v>
      </c>
      <c r="P716" s="117">
        <v>2.3987361488140269</v>
      </c>
      <c r="Q716" s="117">
        <v>2.5643421891919957</v>
      </c>
    </row>
    <row r="717" spans="1:17" x14ac:dyDescent="0.25">
      <c r="A717" t="s">
        <v>819</v>
      </c>
      <c r="B717">
        <v>44</v>
      </c>
      <c r="C717">
        <v>41</v>
      </c>
      <c r="D717">
        <v>15</v>
      </c>
      <c r="E717">
        <v>8</v>
      </c>
      <c r="F717" s="116">
        <v>9.8300778941445385E-2</v>
      </c>
      <c r="G717" s="116">
        <v>9.8330744630731146E-2</v>
      </c>
      <c r="H717" s="116">
        <v>9.8377357925175671E-2</v>
      </c>
      <c r="I717" s="86">
        <v>0.18165700273187202</v>
      </c>
      <c r="J717" s="86">
        <v>0.18152715141163367</v>
      </c>
      <c r="K717" s="86">
        <v>0.18142393625964937</v>
      </c>
      <c r="L717" s="86">
        <v>1.0891795560749609</v>
      </c>
      <c r="M717" s="86">
        <v>1.0494517111240962</v>
      </c>
      <c r="N717" s="86">
        <v>1.1100090396496012</v>
      </c>
      <c r="O717" s="117">
        <v>2.3883220379332331</v>
      </c>
      <c r="P717" s="117">
        <v>2.2872477679723384</v>
      </c>
      <c r="Q717" s="117">
        <v>2.4429511542617037</v>
      </c>
    </row>
    <row r="718" spans="1:17" x14ac:dyDescent="0.25">
      <c r="A718" t="s">
        <v>820</v>
      </c>
      <c r="B718">
        <v>45</v>
      </c>
      <c r="C718">
        <v>40</v>
      </c>
      <c r="D718">
        <v>15</v>
      </c>
      <c r="E718">
        <v>8</v>
      </c>
      <c r="F718" s="116">
        <v>9.8199804838655411E-2</v>
      </c>
      <c r="G718" s="116">
        <v>9.8240183047881832E-2</v>
      </c>
      <c r="H718" s="116">
        <v>9.8294020660183723E-2</v>
      </c>
      <c r="I718" s="86">
        <v>0.18414145832632323</v>
      </c>
      <c r="J718" s="86">
        <v>0.18401695884787508</v>
      </c>
      <c r="K718" s="86">
        <v>0.18391601332480906</v>
      </c>
      <c r="L718" s="86">
        <v>1.0649348901376223</v>
      </c>
      <c r="M718" s="86">
        <v>1.1278121740300817</v>
      </c>
      <c r="N718" s="86">
        <v>1.0852569063562032</v>
      </c>
      <c r="O718" s="117">
        <v>2.268370402772637</v>
      </c>
      <c r="P718" s="117">
        <v>2.4234664692620882</v>
      </c>
      <c r="Q718" s="117">
        <v>2.3173945960496654</v>
      </c>
    </row>
    <row r="719" spans="1:17" x14ac:dyDescent="0.25">
      <c r="A719" t="s">
        <v>821</v>
      </c>
      <c r="B719">
        <v>46</v>
      </c>
      <c r="C719">
        <v>39</v>
      </c>
      <c r="D719">
        <v>15</v>
      </c>
      <c r="E719">
        <v>8</v>
      </c>
      <c r="F719" s="116">
        <v>9.8217916110208497E-2</v>
      </c>
      <c r="G719" s="116">
        <v>9.8265551765496478E-2</v>
      </c>
      <c r="H719" s="116">
        <v>9.8325096334606454E-2</v>
      </c>
      <c r="I719" s="86">
        <v>0.18407608094658853</v>
      </c>
      <c r="J719" s="86">
        <v>0.18396379690198114</v>
      </c>
      <c r="K719" s="86">
        <v>0.18387192813821146</v>
      </c>
      <c r="L719" s="86">
        <v>1.0449884738726938</v>
      </c>
      <c r="M719" s="86">
        <v>1.1056831038031967</v>
      </c>
      <c r="N719" s="86">
        <v>1.0645735332896673</v>
      </c>
      <c r="O719" s="117">
        <v>2.1610340339744298</v>
      </c>
      <c r="P719" s="117">
        <v>2.3073214300904228</v>
      </c>
      <c r="Q719" s="117">
        <v>2.2072219055963389</v>
      </c>
    </row>
    <row r="720" spans="1:17" x14ac:dyDescent="0.25">
      <c r="A720" t="s">
        <v>822</v>
      </c>
      <c r="B720">
        <v>47</v>
      </c>
      <c r="C720">
        <v>38</v>
      </c>
      <c r="D720">
        <v>15</v>
      </c>
      <c r="E720">
        <v>8</v>
      </c>
      <c r="F720" s="116">
        <v>9.8239537842104083E-2</v>
      </c>
      <c r="G720" s="116">
        <v>9.8294622215872221E-2</v>
      </c>
      <c r="H720" s="116">
        <v>9.8358313523041627E-2</v>
      </c>
      <c r="I720" s="86">
        <v>0.18401623611916815</v>
      </c>
      <c r="J720" s="86">
        <v>0.18391639569171342</v>
      </c>
      <c r="K720" s="86">
        <v>0.18382860497102047</v>
      </c>
      <c r="L720" s="86">
        <v>1.1227813477424875</v>
      </c>
      <c r="M720" s="86">
        <v>1.080574667729336</v>
      </c>
      <c r="N720" s="86">
        <v>1.0409139186162806</v>
      </c>
      <c r="O720" s="117">
        <v>2.3059782038018546</v>
      </c>
      <c r="P720" s="117">
        <v>2.2011491977477378</v>
      </c>
      <c r="Q720" s="117">
        <v>2.1067862227095659</v>
      </c>
    </row>
    <row r="721" spans="1:17" x14ac:dyDescent="0.25">
      <c r="A721" t="s">
        <v>823</v>
      </c>
      <c r="B721">
        <v>48</v>
      </c>
      <c r="C721">
        <v>37</v>
      </c>
      <c r="D721">
        <v>15</v>
      </c>
      <c r="E721">
        <v>8</v>
      </c>
      <c r="F721" s="116">
        <v>9.8264828086221806E-2</v>
      </c>
      <c r="G721" s="116">
        <v>9.8325827500627419E-2</v>
      </c>
      <c r="H721" s="116">
        <v>9.8390312595856219E-2</v>
      </c>
      <c r="I721" s="86">
        <v>0.18396377680488554</v>
      </c>
      <c r="J721" s="86">
        <v>0.1838714062630713</v>
      </c>
      <c r="K721" s="86">
        <v>0.18378600708290344</v>
      </c>
      <c r="L721" s="86">
        <v>1.1009610022029503</v>
      </c>
      <c r="M721" s="86">
        <v>1.0601733080505285</v>
      </c>
      <c r="N721" s="86">
        <v>1.1222968545216252</v>
      </c>
      <c r="O721" s="117">
        <v>2.1857763308329381</v>
      </c>
      <c r="P721" s="117">
        <v>2.086856194751959</v>
      </c>
      <c r="Q721" s="117">
        <v>2.2392240177351441</v>
      </c>
    </row>
    <row r="722" spans="1:17" x14ac:dyDescent="0.25">
      <c r="A722" t="s">
        <v>824</v>
      </c>
      <c r="B722">
        <v>49</v>
      </c>
      <c r="C722">
        <v>36</v>
      </c>
      <c r="D722">
        <v>15</v>
      </c>
      <c r="E722">
        <v>8</v>
      </c>
      <c r="F722" s="116">
        <v>9.6994542754893595E-2</v>
      </c>
      <c r="G722" s="116">
        <v>9.7058101740280331E-2</v>
      </c>
      <c r="H722" s="116">
        <v>9.7123426253038908E-2</v>
      </c>
      <c r="I722" s="86">
        <v>0.18391675185336237</v>
      </c>
      <c r="J722" s="86">
        <v>0.18382847548476969</v>
      </c>
      <c r="K722" s="86">
        <v>0.18374019911617701</v>
      </c>
      <c r="L722" s="86">
        <v>1.1047593321363058</v>
      </c>
      <c r="M722" s="86">
        <v>1.0654975344410251</v>
      </c>
      <c r="N722" s="86">
        <v>1.1253347881278877</v>
      </c>
      <c r="O722" s="117">
        <v>2.0345037014281351</v>
      </c>
      <c r="P722" s="117">
        <v>1.9412591388110585</v>
      </c>
      <c r="Q722" s="117">
        <v>2.0849589426609674</v>
      </c>
    </row>
    <row r="723" spans="1:17" x14ac:dyDescent="0.25">
      <c r="A723" t="s">
        <v>825</v>
      </c>
      <c r="B723">
        <v>50</v>
      </c>
      <c r="C723">
        <v>35</v>
      </c>
      <c r="D723">
        <v>15</v>
      </c>
      <c r="E723">
        <v>8</v>
      </c>
      <c r="F723" s="116">
        <v>9.702546153391918E-2</v>
      </c>
      <c r="G723" s="116">
        <v>9.7091669753401222E-2</v>
      </c>
      <c r="H723" s="116">
        <v>9.7156088561545909E-2</v>
      </c>
      <c r="I723" s="86">
        <v>0.18387096196964084</v>
      </c>
      <c r="J723" s="86">
        <v>0.18378507022544793</v>
      </c>
      <c r="K723" s="86">
        <v>0.18369559965858032</v>
      </c>
      <c r="L723" s="86">
        <v>1.0839967575866567</v>
      </c>
      <c r="M723" s="86">
        <v>1.1456992393212404</v>
      </c>
      <c r="N723" s="86">
        <v>1.103941536352786</v>
      </c>
      <c r="O723" s="117">
        <v>1.8876893868224169</v>
      </c>
      <c r="P723" s="117">
        <v>2.0378371027283153</v>
      </c>
      <c r="Q723" s="117">
        <v>1.9351499437230135</v>
      </c>
    </row>
    <row r="724" spans="1:17" x14ac:dyDescent="0.25">
      <c r="A724" t="s">
        <v>826</v>
      </c>
      <c r="B724">
        <v>18</v>
      </c>
      <c r="C724">
        <v>67</v>
      </c>
      <c r="D724">
        <v>6</v>
      </c>
      <c r="E724">
        <v>9</v>
      </c>
      <c r="F724" s="116">
        <v>8.6502475324594458E-2</v>
      </c>
      <c r="G724" s="116">
        <v>8.6564747641435999E-2</v>
      </c>
      <c r="H724" s="116">
        <v>8.6630133574119625E-2</v>
      </c>
      <c r="I724" s="86">
        <v>0.19651586387271539</v>
      </c>
      <c r="J724" s="86">
        <v>0.19655322726282032</v>
      </c>
      <c r="K724" s="86">
        <v>0.19658436342124108</v>
      </c>
      <c r="L724" s="86">
        <v>2.1690475449139086</v>
      </c>
      <c r="M724" s="86">
        <v>2.1327708067378648</v>
      </c>
      <c r="N724" s="86">
        <v>2.188087305788212</v>
      </c>
      <c r="O724" s="117">
        <v>11.720490705856712</v>
      </c>
      <c r="P724" s="117">
        <v>11.55304355948563</v>
      </c>
      <c r="Q724" s="117">
        <v>11.810813587819535</v>
      </c>
    </row>
    <row r="725" spans="1:17" x14ac:dyDescent="0.25">
      <c r="A725" t="s">
        <v>827</v>
      </c>
      <c r="B725">
        <v>19</v>
      </c>
      <c r="C725">
        <v>66</v>
      </c>
      <c r="D725">
        <v>6</v>
      </c>
      <c r="E725">
        <v>9</v>
      </c>
      <c r="F725" s="116">
        <v>8.6534492463568702E-2</v>
      </c>
      <c r="G725" s="116">
        <v>8.6597035461880037E-2</v>
      </c>
      <c r="H725" s="116">
        <v>8.6662705610106944E-2</v>
      </c>
      <c r="I725" s="86">
        <v>0.19653511789355183</v>
      </c>
      <c r="J725" s="86">
        <v>0.19656951654262306</v>
      </c>
      <c r="K725" s="86">
        <v>0.1965945337419476</v>
      </c>
      <c r="L725" s="86">
        <v>2.1211301519794858</v>
      </c>
      <c r="M725" s="86">
        <v>2.1778566514478706</v>
      </c>
      <c r="N725" s="86">
        <v>2.1394458690349616</v>
      </c>
      <c r="O725" s="117">
        <v>10.985718306335606</v>
      </c>
      <c r="P725" s="117">
        <v>11.25466258052411</v>
      </c>
      <c r="Q725" s="117">
        <v>11.070917505785227</v>
      </c>
    </row>
    <row r="726" spans="1:17" x14ac:dyDescent="0.25">
      <c r="A726" t="s">
        <v>828</v>
      </c>
      <c r="B726">
        <v>20</v>
      </c>
      <c r="C726">
        <v>65</v>
      </c>
      <c r="D726">
        <v>6</v>
      </c>
      <c r="E726">
        <v>9</v>
      </c>
      <c r="F726" s="116">
        <v>8.6566038921262189E-2</v>
      </c>
      <c r="G726" s="116">
        <v>8.663200716226617E-2</v>
      </c>
      <c r="H726" s="116">
        <v>8.6694834058460429E-2</v>
      </c>
      <c r="I726" s="86">
        <v>0.1965539447437448</v>
      </c>
      <c r="J726" s="86">
        <v>0.19658221684703223</v>
      </c>
      <c r="K726" s="86">
        <v>0.19660734760550991</v>
      </c>
      <c r="L726" s="86">
        <v>2.0662069832095118</v>
      </c>
      <c r="M726" s="86">
        <v>2.1207784252438469</v>
      </c>
      <c r="N726" s="86">
        <v>2.0838016554887147</v>
      </c>
      <c r="O726" s="117">
        <v>10.305231909780577</v>
      </c>
      <c r="P726" s="117">
        <v>10.558125873686524</v>
      </c>
      <c r="Q726" s="117">
        <v>10.385251386118398</v>
      </c>
    </row>
    <row r="727" spans="1:17" x14ac:dyDescent="0.25">
      <c r="A727" t="s">
        <v>829</v>
      </c>
      <c r="B727">
        <v>21</v>
      </c>
      <c r="C727">
        <v>64</v>
      </c>
      <c r="D727">
        <v>6</v>
      </c>
      <c r="E727">
        <v>9</v>
      </c>
      <c r="F727" s="116">
        <v>8.6596701649175406E-2</v>
      </c>
      <c r="G727" s="116">
        <v>8.6662984297325024E-2</v>
      </c>
      <c r="H727" s="116">
        <v>8.6729266945474628E-2</v>
      </c>
      <c r="I727" s="86">
        <v>0.19656908387911307</v>
      </c>
      <c r="J727" s="86">
        <v>0.19659433441174151</v>
      </c>
      <c r="K727" s="86">
        <v>0.19661327231121281</v>
      </c>
      <c r="L727" s="86">
        <v>2.1014092953523238</v>
      </c>
      <c r="M727" s="86">
        <v>2.0635050895604827</v>
      </c>
      <c r="N727" s="86">
        <v>2.0279554959362422</v>
      </c>
      <c r="O727" s="117">
        <v>10.081114179752229</v>
      </c>
      <c r="P727" s="117">
        <v>9.9013966700860099</v>
      </c>
      <c r="Q727" s="117">
        <v>9.7389315868381594</v>
      </c>
    </row>
    <row r="728" spans="1:17" x14ac:dyDescent="0.25">
      <c r="A728" t="s">
        <v>830</v>
      </c>
      <c r="B728">
        <v>22</v>
      </c>
      <c r="C728">
        <v>63</v>
      </c>
      <c r="D728">
        <v>6</v>
      </c>
      <c r="E728">
        <v>9</v>
      </c>
      <c r="F728" s="116">
        <v>8.6630608910812562E-2</v>
      </c>
      <c r="G728" s="116">
        <v>8.6697225879106068E-2</v>
      </c>
      <c r="H728" s="116">
        <v>8.6760670610814161E-2</v>
      </c>
      <c r="I728" s="86">
        <v>0.1965835011975193</v>
      </c>
      <c r="J728" s="86">
        <v>0.19660570685361714</v>
      </c>
      <c r="K728" s="86">
        <v>0.19661839579995877</v>
      </c>
      <c r="L728" s="86">
        <v>2.0493314511396261</v>
      </c>
      <c r="M728" s="86">
        <v>2.0126064681903975</v>
      </c>
      <c r="N728" s="86">
        <v>2.068567893793519</v>
      </c>
      <c r="O728" s="117">
        <v>9.4636889939251674</v>
      </c>
      <c r="P728" s="117">
        <v>9.2946151283962752</v>
      </c>
      <c r="Q728" s="117">
        <v>9.5547512173457889</v>
      </c>
    </row>
    <row r="729" spans="1:17" x14ac:dyDescent="0.25">
      <c r="A729" t="s">
        <v>831</v>
      </c>
      <c r="B729">
        <v>23</v>
      </c>
      <c r="C729">
        <v>62</v>
      </c>
      <c r="D729">
        <v>6</v>
      </c>
      <c r="E729">
        <v>9</v>
      </c>
      <c r="F729" s="116">
        <v>8.6662839647914269E-2</v>
      </c>
      <c r="G729" s="116">
        <v>8.6729812476081136E-2</v>
      </c>
      <c r="H729" s="116">
        <v>8.6793596121954336E-2</v>
      </c>
      <c r="I729" s="86">
        <v>0.19659395331037122</v>
      </c>
      <c r="J729" s="86">
        <v>0.19661308840413319</v>
      </c>
      <c r="K729" s="86">
        <v>0.19662265595101416</v>
      </c>
      <c r="L729" s="86">
        <v>1.9902538589105754</v>
      </c>
      <c r="M729" s="86">
        <v>1.9549336650082918</v>
      </c>
      <c r="N729" s="86">
        <v>2.0087893864013266</v>
      </c>
      <c r="O729" s="117">
        <v>8.8813783645873201</v>
      </c>
      <c r="P729" s="117">
        <v>8.7224964918994772</v>
      </c>
      <c r="Q729" s="117">
        <v>8.9670844495471353</v>
      </c>
    </row>
    <row r="730" spans="1:17" x14ac:dyDescent="0.25">
      <c r="A730" t="s">
        <v>832</v>
      </c>
      <c r="B730">
        <v>24</v>
      </c>
      <c r="C730">
        <v>61</v>
      </c>
      <c r="D730">
        <v>6</v>
      </c>
      <c r="E730">
        <v>9</v>
      </c>
      <c r="F730" s="116">
        <v>8.6694356688102381E-2</v>
      </c>
      <c r="G730" s="116">
        <v>8.6761710794297356E-2</v>
      </c>
      <c r="H730" s="116">
        <v>8.6825857562102093E-2</v>
      </c>
      <c r="I730" s="86">
        <v>0.19660663598312941</v>
      </c>
      <c r="J730" s="86">
        <v>0.19661946533669034</v>
      </c>
      <c r="K730" s="86">
        <v>0.19662267267508057</v>
      </c>
      <c r="L730" s="86">
        <v>1.937293327132479</v>
      </c>
      <c r="M730" s="86">
        <v>1.9925589749346504</v>
      </c>
      <c r="N730" s="86">
        <v>1.955138957935757</v>
      </c>
      <c r="O730" s="117">
        <v>8.3379412094873064</v>
      </c>
      <c r="P730" s="117">
        <v>8.5923248392321625</v>
      </c>
      <c r="Q730" s="117">
        <v>8.4185255865420086</v>
      </c>
    </row>
    <row r="731" spans="1:17" x14ac:dyDescent="0.25">
      <c r="A731" t="s">
        <v>833</v>
      </c>
      <c r="B731">
        <v>25</v>
      </c>
      <c r="C731">
        <v>60</v>
      </c>
      <c r="D731">
        <v>6</v>
      </c>
      <c r="E731">
        <v>9</v>
      </c>
      <c r="F731" s="116">
        <v>8.6163278476928035E-2</v>
      </c>
      <c r="G731" s="116">
        <v>8.6227815424330431E-2</v>
      </c>
      <c r="H731" s="116">
        <v>8.62891255243627E-2</v>
      </c>
      <c r="I731" s="86">
        <v>0.19661503710874476</v>
      </c>
      <c r="J731" s="86">
        <v>0.19662149080348498</v>
      </c>
      <c r="K731" s="86">
        <v>0.19662149080348498</v>
      </c>
      <c r="L731" s="86">
        <v>1.9083155856727976</v>
      </c>
      <c r="M731" s="86">
        <v>1.9621135850274283</v>
      </c>
      <c r="N731" s="86">
        <v>1.9256631171345595</v>
      </c>
      <c r="O731" s="117">
        <v>7.8248660858341399</v>
      </c>
      <c r="P731" s="117">
        <v>8.0640303323652791</v>
      </c>
      <c r="Q731" s="117">
        <v>7.9005421103581801</v>
      </c>
    </row>
    <row r="732" spans="1:17" x14ac:dyDescent="0.25">
      <c r="A732" t="s">
        <v>834</v>
      </c>
      <c r="B732">
        <v>26</v>
      </c>
      <c r="C732">
        <v>59</v>
      </c>
      <c r="D732">
        <v>6</v>
      </c>
      <c r="E732">
        <v>9</v>
      </c>
      <c r="F732" s="116">
        <v>8.2665107744271771E-2</v>
      </c>
      <c r="G732" s="116">
        <v>8.2726815089069677E-2</v>
      </c>
      <c r="H732" s="116">
        <v>8.2788522433867584E-2</v>
      </c>
      <c r="I732" s="86">
        <v>0.20375115701271496</v>
      </c>
      <c r="J732" s="86">
        <v>0.20375115701271496</v>
      </c>
      <c r="K732" s="86">
        <v>0.20373491823776815</v>
      </c>
      <c r="L732" s="86">
        <v>2.1365713450577291</v>
      </c>
      <c r="M732" s="86">
        <v>2.0996963349084945</v>
      </c>
      <c r="N732" s="86">
        <v>2.0650882577418361</v>
      </c>
      <c r="O732" s="117">
        <v>7.7137039021776195</v>
      </c>
      <c r="P732" s="117">
        <v>7.5584774524609859</v>
      </c>
      <c r="Q732" s="117">
        <v>7.4183660544648511</v>
      </c>
    </row>
    <row r="733" spans="1:17" x14ac:dyDescent="0.25">
      <c r="A733" t="s">
        <v>835</v>
      </c>
      <c r="B733">
        <v>27</v>
      </c>
      <c r="C733">
        <v>58</v>
      </c>
      <c r="D733">
        <v>6</v>
      </c>
      <c r="E733">
        <v>9</v>
      </c>
      <c r="F733" s="116">
        <v>8.2698628121065459E-2</v>
      </c>
      <c r="G733" s="116">
        <v>8.2757493009794458E-2</v>
      </c>
      <c r="H733" s="116">
        <v>8.2816357898523471E-2</v>
      </c>
      <c r="I733" s="86">
        <v>0.20375100152067629</v>
      </c>
      <c r="J733" s="86">
        <v>0.20374446097748419</v>
      </c>
      <c r="K733" s="86">
        <v>0.20371829880471573</v>
      </c>
      <c r="L733" s="86">
        <v>2.0705855421292738</v>
      </c>
      <c r="M733" s="86">
        <v>2.0350573115097208</v>
      </c>
      <c r="N733" s="86">
        <v>2.0891868469676407</v>
      </c>
      <c r="O733" s="117">
        <v>7.2564939418218684</v>
      </c>
      <c r="P733" s="117">
        <v>7.1100021256765373</v>
      </c>
      <c r="Q733" s="117">
        <v>7.3354808116814105</v>
      </c>
    </row>
    <row r="734" spans="1:17" x14ac:dyDescent="0.25">
      <c r="A734" t="s">
        <v>836</v>
      </c>
      <c r="B734">
        <v>28</v>
      </c>
      <c r="C734">
        <v>57</v>
      </c>
      <c r="D734">
        <v>6</v>
      </c>
      <c r="E734">
        <v>9</v>
      </c>
      <c r="F734" s="116">
        <v>8.2728515657172985E-2</v>
      </c>
      <c r="G734" s="116">
        <v>8.2787816890968091E-2</v>
      </c>
      <c r="H734" s="116">
        <v>8.2843823611774586E-2</v>
      </c>
      <c r="I734" s="86">
        <v>0.20374915578104666</v>
      </c>
      <c r="J734" s="86">
        <v>0.20373268321610358</v>
      </c>
      <c r="K734" s="86">
        <v>0.20369644357322877</v>
      </c>
      <c r="L734" s="86">
        <v>1.999173077239857</v>
      </c>
      <c r="M734" s="86">
        <v>1.9649859159569736</v>
      </c>
      <c r="N734" s="86">
        <v>2.0171084059498905</v>
      </c>
      <c r="O734" s="117">
        <v>6.8264252886817003</v>
      </c>
      <c r="P734" s="117">
        <v>6.6883324822508117</v>
      </c>
      <c r="Q734" s="117">
        <v>6.9009998846920455</v>
      </c>
    </row>
    <row r="735" spans="1:17" x14ac:dyDescent="0.25">
      <c r="A735" t="s">
        <v>837</v>
      </c>
      <c r="B735">
        <v>29</v>
      </c>
      <c r="C735">
        <v>56</v>
      </c>
      <c r="D735">
        <v>6</v>
      </c>
      <c r="E735">
        <v>9</v>
      </c>
      <c r="F735" s="116">
        <v>8.2758048181169164E-2</v>
      </c>
      <c r="G735" s="116">
        <v>8.2814497517889454E-2</v>
      </c>
      <c r="H735" s="116">
        <v>8.2864305756172069E-2</v>
      </c>
      <c r="I735" s="86">
        <v>0.20374225896963358</v>
      </c>
      <c r="J735" s="86">
        <v>0.20371901512510168</v>
      </c>
      <c r="K735" s="86">
        <v>0.20366588633760024</v>
      </c>
      <c r="L735" s="86">
        <v>1.9203101392970396</v>
      </c>
      <c r="M735" s="86">
        <v>1.9737975461141273</v>
      </c>
      <c r="N735" s="86">
        <v>1.9375869568826685</v>
      </c>
      <c r="O735" s="117">
        <v>6.4213013232388638</v>
      </c>
      <c r="P735" s="117">
        <v>6.6435124769636902</v>
      </c>
      <c r="Q735" s="117">
        <v>6.4916405173415681</v>
      </c>
    </row>
    <row r="736" spans="1:17" x14ac:dyDescent="0.25">
      <c r="A736" t="s">
        <v>838</v>
      </c>
      <c r="B736">
        <v>30</v>
      </c>
      <c r="C736">
        <v>55</v>
      </c>
      <c r="D736">
        <v>6</v>
      </c>
      <c r="E736">
        <v>9</v>
      </c>
      <c r="F736" s="116">
        <v>8.278806549911262E-2</v>
      </c>
      <c r="G736" s="116">
        <v>8.2841643505341053E-2</v>
      </c>
      <c r="H736" s="116">
        <v>8.2885175635401667E-2</v>
      </c>
      <c r="I736" s="86">
        <v>0.20373371730904463</v>
      </c>
      <c r="J736" s="86">
        <v>0.20369688242976258</v>
      </c>
      <c r="K736" s="86">
        <v>0.20362656129658774</v>
      </c>
      <c r="L736" s="86">
        <v>1.8272611592941097</v>
      </c>
      <c r="M736" s="86">
        <v>1.8787864581589258</v>
      </c>
      <c r="N736" s="86">
        <v>1.8438770384757057</v>
      </c>
      <c r="O736" s="117">
        <v>6.0388607976425677</v>
      </c>
      <c r="P736" s="117">
        <v>6.2477580953018785</v>
      </c>
      <c r="Q736" s="117">
        <v>6.1049090848206813</v>
      </c>
    </row>
    <row r="737" spans="1:17" x14ac:dyDescent="0.25">
      <c r="A737" t="s">
        <v>839</v>
      </c>
      <c r="B737">
        <v>31</v>
      </c>
      <c r="C737">
        <v>54</v>
      </c>
      <c r="D737">
        <v>6</v>
      </c>
      <c r="E737">
        <v>9</v>
      </c>
      <c r="F737" s="116">
        <v>8.2816644422293931E-2</v>
      </c>
      <c r="G737" s="116">
        <v>8.2863948911152036E-2</v>
      </c>
      <c r="H737" s="116">
        <v>8.2904495615887544E-2</v>
      </c>
      <c r="I737" s="86">
        <v>0.2037167812674224</v>
      </c>
      <c r="J737" s="86">
        <v>0.20366609788650303</v>
      </c>
      <c r="K737" s="86">
        <v>0.20357824669290939</v>
      </c>
      <c r="L737" s="86">
        <v>1.8139413086448954</v>
      </c>
      <c r="M737" s="86">
        <v>1.7781351894713724</v>
      </c>
      <c r="N737" s="86">
        <v>1.7445287290297511</v>
      </c>
      <c r="O737" s="117">
        <v>6.0291598384889591</v>
      </c>
      <c r="P737" s="117">
        <v>5.8799918906590527</v>
      </c>
      <c r="Q737" s="117">
        <v>5.7453430420165228</v>
      </c>
    </row>
    <row r="738" spans="1:17" x14ac:dyDescent="0.25">
      <c r="A738" t="s">
        <v>840</v>
      </c>
      <c r="B738">
        <v>32</v>
      </c>
      <c r="C738">
        <v>53</v>
      </c>
      <c r="D738">
        <v>6</v>
      </c>
      <c r="E738">
        <v>9</v>
      </c>
      <c r="F738" s="116">
        <v>8.2843789444956156E-2</v>
      </c>
      <c r="G738" s="116">
        <v>8.2884726912973772E-2</v>
      </c>
      <c r="H738" s="116">
        <v>8.29188414696551E-2</v>
      </c>
      <c r="I738" s="86">
        <v>0.20369801794425682</v>
      </c>
      <c r="J738" s="86">
        <v>0.20362637737522601</v>
      </c>
      <c r="K738" s="86">
        <v>0.20351721079384574</v>
      </c>
      <c r="L738" s="86">
        <v>1.71762016852591</v>
      </c>
      <c r="M738" s="86">
        <v>1.6829120185583188</v>
      </c>
      <c r="N738" s="86">
        <v>1.7357895814143895</v>
      </c>
      <c r="O738" s="117">
        <v>5.672479787125166</v>
      </c>
      <c r="P738" s="117">
        <v>5.531736772080647</v>
      </c>
      <c r="Q738" s="117">
        <v>5.7483676184627983</v>
      </c>
    </row>
    <row r="739" spans="1:17" x14ac:dyDescent="0.25">
      <c r="A739" t="s">
        <v>841</v>
      </c>
      <c r="B739">
        <v>33</v>
      </c>
      <c r="C739">
        <v>52</v>
      </c>
      <c r="D739">
        <v>6</v>
      </c>
      <c r="E739">
        <v>9</v>
      </c>
      <c r="F739" s="116">
        <v>8.2864035843529207E-2</v>
      </c>
      <c r="G739" s="116">
        <v>8.2905393761847315E-2</v>
      </c>
      <c r="H739" s="116">
        <v>8.2926072721006369E-2</v>
      </c>
      <c r="I739" s="86">
        <v>0.2036670687575392</v>
      </c>
      <c r="J739" s="86">
        <v>0.20357745993451662</v>
      </c>
      <c r="K739" s="86">
        <v>0.20344993968636912</v>
      </c>
      <c r="L739" s="86">
        <v>1.6154127175598829</v>
      </c>
      <c r="M739" s="86">
        <v>1.5819886265724625</v>
      </c>
      <c r="N739" s="86">
        <v>1.632948474926762</v>
      </c>
      <c r="O739" s="117">
        <v>5.3387489229708773</v>
      </c>
      <c r="P739" s="117">
        <v>5.206510425641909</v>
      </c>
      <c r="Q739" s="117">
        <v>5.4101568154402893</v>
      </c>
    </row>
    <row r="740" spans="1:17" x14ac:dyDescent="0.25">
      <c r="A740" t="s">
        <v>842</v>
      </c>
      <c r="B740">
        <v>34</v>
      </c>
      <c r="C740">
        <v>51</v>
      </c>
      <c r="D740">
        <v>6</v>
      </c>
      <c r="E740">
        <v>9</v>
      </c>
      <c r="F740" s="116">
        <v>8.2355400696864117E-2</v>
      </c>
      <c r="G740" s="116">
        <v>8.2386759581881533E-2</v>
      </c>
      <c r="H740" s="116">
        <v>8.2404181184668995E-2</v>
      </c>
      <c r="I740" s="86">
        <v>0.20362717770034844</v>
      </c>
      <c r="J740" s="86">
        <v>0.2035191637630662</v>
      </c>
      <c r="K740" s="86">
        <v>0.20337282229965156</v>
      </c>
      <c r="L740" s="86">
        <v>1.5388397212543554</v>
      </c>
      <c r="M740" s="86">
        <v>1.5916167247386759</v>
      </c>
      <c r="N740" s="86">
        <v>1.5558885017421602</v>
      </c>
      <c r="O740" s="117">
        <v>5.0225574912891986</v>
      </c>
      <c r="P740" s="117">
        <v>5.2352961672473866</v>
      </c>
      <c r="Q740" s="117">
        <v>5.0898989547038331</v>
      </c>
    </row>
    <row r="741" spans="1:17" x14ac:dyDescent="0.25">
      <c r="A741" t="s">
        <v>843</v>
      </c>
      <c r="B741">
        <v>35</v>
      </c>
      <c r="C741">
        <v>50</v>
      </c>
      <c r="D741">
        <v>6</v>
      </c>
      <c r="E741">
        <v>9</v>
      </c>
      <c r="F741" s="116">
        <v>7.5286859962985814E-2</v>
      </c>
      <c r="G741" s="116">
        <v>7.531153608883405E-2</v>
      </c>
      <c r="H741" s="116">
        <v>7.5322111571340444E-2</v>
      </c>
      <c r="I741" s="86">
        <v>0.2106389354014277</v>
      </c>
      <c r="J741" s="86">
        <v>0.21050145412884463</v>
      </c>
      <c r="K741" s="86">
        <v>0.21032872124790694</v>
      </c>
      <c r="L741" s="86">
        <v>1.7136088834053054</v>
      </c>
      <c r="M741" s="86">
        <v>1.7614735172292235</v>
      </c>
      <c r="N741" s="86">
        <v>1.7290526130254693</v>
      </c>
      <c r="O741" s="117">
        <v>4.7208671895655243</v>
      </c>
      <c r="P741" s="117">
        <v>4.9134044240768482</v>
      </c>
      <c r="Q741" s="117">
        <v>4.7817079404247815</v>
      </c>
    </row>
    <row r="742" spans="1:17" x14ac:dyDescent="0.25">
      <c r="A742" t="s">
        <v>844</v>
      </c>
      <c r="B742">
        <v>36</v>
      </c>
      <c r="C742">
        <v>49</v>
      </c>
      <c r="D742">
        <v>6</v>
      </c>
      <c r="E742">
        <v>9</v>
      </c>
      <c r="F742" s="116">
        <v>7.530293566520925E-2</v>
      </c>
      <c r="G742" s="116">
        <v>7.5317212456500401E-2</v>
      </c>
      <c r="H742" s="116">
        <v>7.5327920049968772E-2</v>
      </c>
      <c r="I742" s="86">
        <v>0.21057553314892477</v>
      </c>
      <c r="J742" s="86">
        <v>0.21041848844472205</v>
      </c>
      <c r="K742" s="86">
        <v>0.2102364593557598</v>
      </c>
      <c r="L742" s="86">
        <v>1.7213277415900776</v>
      </c>
      <c r="M742" s="86">
        <v>1.688080663870795</v>
      </c>
      <c r="N742" s="86">
        <v>1.6568501829213884</v>
      </c>
      <c r="O742" s="117">
        <v>4.8607513161416973</v>
      </c>
      <c r="P742" s="117">
        <v>4.7230516641384845</v>
      </c>
      <c r="Q742" s="117">
        <v>4.5988971178727578</v>
      </c>
    </row>
    <row r="743" spans="1:17" x14ac:dyDescent="0.25">
      <c r="A743" t="s">
        <v>845</v>
      </c>
      <c r="B743">
        <v>37</v>
      </c>
      <c r="C743">
        <v>48</v>
      </c>
      <c r="D743">
        <v>6</v>
      </c>
      <c r="E743">
        <v>9</v>
      </c>
      <c r="F743" s="116">
        <v>7.5311053240740736E-2</v>
      </c>
      <c r="G743" s="116">
        <v>7.532552083333334E-2</v>
      </c>
      <c r="H743" s="116">
        <v>7.5332754629629628E-2</v>
      </c>
      <c r="I743" s="86">
        <v>0.21049985532407409</v>
      </c>
      <c r="J743" s="86">
        <v>0.2103298611111111</v>
      </c>
      <c r="K743" s="86">
        <v>0.21014178240740741</v>
      </c>
      <c r="L743" s="86">
        <v>1.6424732349537037</v>
      </c>
      <c r="M743" s="86">
        <v>1.6103985821759259</v>
      </c>
      <c r="N743" s="86">
        <v>1.6592592592592592</v>
      </c>
      <c r="O743" s="117">
        <v>4.6781069155092592</v>
      </c>
      <c r="P743" s="117">
        <v>4.5481626157407407</v>
      </c>
      <c r="Q743" s="117">
        <v>4.7482313368055555</v>
      </c>
    </row>
    <row r="744" spans="1:17" x14ac:dyDescent="0.25">
      <c r="A744" t="s">
        <v>846</v>
      </c>
      <c r="B744">
        <v>38</v>
      </c>
      <c r="C744">
        <v>47</v>
      </c>
      <c r="D744">
        <v>6</v>
      </c>
      <c r="E744">
        <v>9</v>
      </c>
      <c r="F744" s="116">
        <v>7.5316862011408872E-2</v>
      </c>
      <c r="G744" s="116">
        <v>7.5327867348997601E-2</v>
      </c>
      <c r="H744" s="116">
        <v>7.5338872686586331E-2</v>
      </c>
      <c r="I744" s="86">
        <v>0.21041838625066492</v>
      </c>
      <c r="J744" s="86">
        <v>0.21023496395751939</v>
      </c>
      <c r="K744" s="86">
        <v>0.2100515416643739</v>
      </c>
      <c r="L744" s="86">
        <v>1.5642399897283517</v>
      </c>
      <c r="M744" s="86">
        <v>1.5333333333333334</v>
      </c>
      <c r="N744" s="86">
        <v>1.5804471835506888</v>
      </c>
      <c r="O744" s="117">
        <v>4.5007942185293199</v>
      </c>
      <c r="P744" s="117">
        <v>4.3783084796126124</v>
      </c>
      <c r="Q744" s="117">
        <v>4.5669949925713968</v>
      </c>
    </row>
    <row r="745" spans="1:17" x14ac:dyDescent="0.25">
      <c r="A745" t="s">
        <v>847</v>
      </c>
      <c r="B745">
        <v>39</v>
      </c>
      <c r="C745">
        <v>46</v>
      </c>
      <c r="D745">
        <v>6</v>
      </c>
      <c r="E745">
        <v>9</v>
      </c>
      <c r="F745" s="116">
        <v>7.5322160148975789E-2</v>
      </c>
      <c r="G745" s="116">
        <v>7.5333333333333335E-2</v>
      </c>
      <c r="H745" s="116">
        <v>7.5344506517690882E-2</v>
      </c>
      <c r="I745" s="86">
        <v>0.21032774674115456</v>
      </c>
      <c r="J745" s="86">
        <v>0.2101415270018622</v>
      </c>
      <c r="K745" s="86">
        <v>0.20996648044692737</v>
      </c>
      <c r="L745" s="86">
        <v>1.4865176908752327</v>
      </c>
      <c r="M745" s="86">
        <v>1.5348938547486033</v>
      </c>
      <c r="N745" s="86">
        <v>1.5021489757914339</v>
      </c>
      <c r="O745" s="117">
        <v>4.3376014897579145</v>
      </c>
      <c r="P745" s="117">
        <v>4.5349683426443201</v>
      </c>
      <c r="Q745" s="117">
        <v>4.4000372439478586</v>
      </c>
    </row>
    <row r="746" spans="1:17" x14ac:dyDescent="0.25">
      <c r="A746" t="s">
        <v>848</v>
      </c>
      <c r="B746">
        <v>40</v>
      </c>
      <c r="C746">
        <v>45</v>
      </c>
      <c r="D746">
        <v>6</v>
      </c>
      <c r="E746">
        <v>9</v>
      </c>
      <c r="F746" s="116">
        <v>7.5326936543083714E-2</v>
      </c>
      <c r="G746" s="116">
        <v>7.533829179204754E-2</v>
      </c>
      <c r="H746" s="116">
        <v>7.5353432123999323E-2</v>
      </c>
      <c r="I746" s="86">
        <v>0.21023486439940195</v>
      </c>
      <c r="J746" s="86">
        <v>0.21005318041598062</v>
      </c>
      <c r="K746" s="86">
        <v>0.20988663676451105</v>
      </c>
      <c r="L746" s="86">
        <v>1.4091901814947292</v>
      </c>
      <c r="M746" s="86">
        <v>1.4558451144041333</v>
      </c>
      <c r="N746" s="86">
        <v>1.4242396714547967</v>
      </c>
      <c r="O746" s="117">
        <v>4.1830693237949239</v>
      </c>
      <c r="P746" s="117">
        <v>4.3691894244781313</v>
      </c>
      <c r="Q746" s="117">
        <v>4.2418781581786185</v>
      </c>
    </row>
    <row r="747" spans="1:17" x14ac:dyDescent="0.25">
      <c r="A747" t="s">
        <v>849</v>
      </c>
      <c r="B747">
        <v>41</v>
      </c>
      <c r="C747">
        <v>44</v>
      </c>
      <c r="D747">
        <v>6</v>
      </c>
      <c r="E747">
        <v>9</v>
      </c>
      <c r="F747" s="116">
        <v>7.5333127936532393E-2</v>
      </c>
      <c r="G747" s="116">
        <v>7.5344681506585534E-2</v>
      </c>
      <c r="H747" s="116">
        <v>7.536778864669183E-2</v>
      </c>
      <c r="I747" s="86">
        <v>0.21014018331664483</v>
      </c>
      <c r="J747" s="86">
        <v>0.20996687976584766</v>
      </c>
      <c r="K747" s="86">
        <v>0.20981283216513902</v>
      </c>
      <c r="L747" s="86">
        <v>1.4094816298236155</v>
      </c>
      <c r="M747" s="86">
        <v>1.377043056304398</v>
      </c>
      <c r="N747" s="86">
        <v>1.346576292074251</v>
      </c>
      <c r="O747" s="117">
        <v>4.3483555418624356</v>
      </c>
      <c r="P747" s="117">
        <v>4.2156704921820847</v>
      </c>
      <c r="Q747" s="117">
        <v>4.0960371254717707</v>
      </c>
    </row>
    <row r="748" spans="1:17" x14ac:dyDescent="0.25">
      <c r="A748" t="s">
        <v>850</v>
      </c>
      <c r="B748">
        <v>42</v>
      </c>
      <c r="C748">
        <v>43</v>
      </c>
      <c r="D748">
        <v>6</v>
      </c>
      <c r="E748">
        <v>9</v>
      </c>
      <c r="F748" s="116">
        <v>7.5338381262505388E-2</v>
      </c>
      <c r="G748" s="116">
        <v>7.5354074306563615E-2</v>
      </c>
      <c r="H748" s="116">
        <v>7.5385460394680054E-2</v>
      </c>
      <c r="I748" s="86">
        <v>0.21005139471929068</v>
      </c>
      <c r="J748" s="86">
        <v>0.20988661775667936</v>
      </c>
      <c r="K748" s="86">
        <v>0.20975322688218448</v>
      </c>
      <c r="L748" s="86">
        <v>1.3253324963709836</v>
      </c>
      <c r="M748" s="86">
        <v>1.2940131036917886</v>
      </c>
      <c r="N748" s="86">
        <v>1.3417238808897956</v>
      </c>
      <c r="O748" s="117">
        <v>4.1912903605476872</v>
      </c>
      <c r="P748" s="117">
        <v>4.0661030248342422</v>
      </c>
      <c r="Q748" s="117">
        <v>4.2588528384793438</v>
      </c>
    </row>
    <row r="749" spans="1:17" x14ac:dyDescent="0.25">
      <c r="A749" t="s">
        <v>851</v>
      </c>
      <c r="B749">
        <v>43</v>
      </c>
      <c r="C749">
        <v>42</v>
      </c>
      <c r="D749">
        <v>6</v>
      </c>
      <c r="E749">
        <v>9</v>
      </c>
      <c r="F749" s="116">
        <v>7.5345672836418215E-2</v>
      </c>
      <c r="G749" s="116">
        <v>7.5369684842421208E-2</v>
      </c>
      <c r="H749" s="116">
        <v>7.5401700850425218E-2</v>
      </c>
      <c r="I749" s="86">
        <v>0.20996498249124562</v>
      </c>
      <c r="J749" s="86">
        <v>0.20981290645322662</v>
      </c>
      <c r="K749" s="86">
        <v>0.2096968484242121</v>
      </c>
      <c r="L749" s="86">
        <v>1.2456548274137069</v>
      </c>
      <c r="M749" s="86">
        <v>1.2153236618309156</v>
      </c>
      <c r="N749" s="86">
        <v>1.2615587793896947</v>
      </c>
      <c r="O749" s="117">
        <v>4.0499689844922457</v>
      </c>
      <c r="P749" s="117">
        <v>3.9319899949974988</v>
      </c>
      <c r="Q749" s="117">
        <v>4.1137368684342173</v>
      </c>
    </row>
    <row r="750" spans="1:17" x14ac:dyDescent="0.25">
      <c r="A750" t="s">
        <v>852</v>
      </c>
      <c r="B750">
        <v>44</v>
      </c>
      <c r="C750">
        <v>41</v>
      </c>
      <c r="D750">
        <v>6</v>
      </c>
      <c r="E750">
        <v>9</v>
      </c>
      <c r="F750" s="116">
        <v>7.4376009321531517E-2</v>
      </c>
      <c r="G750" s="116">
        <v>7.4408716449641241E-2</v>
      </c>
      <c r="H750" s="116">
        <v>7.4449600359778406E-2</v>
      </c>
      <c r="I750" s="86">
        <v>0.20988572947116663</v>
      </c>
      <c r="J750" s="86">
        <v>0.20975081256771397</v>
      </c>
      <c r="K750" s="86">
        <v>0.20964451440135734</v>
      </c>
      <c r="L750" s="86">
        <v>1.1856906314519922</v>
      </c>
      <c r="M750" s="86">
        <v>1.2331445859482</v>
      </c>
      <c r="N750" s="86">
        <v>1.2010261861444429</v>
      </c>
      <c r="O750" s="117">
        <v>3.9146425724156257</v>
      </c>
      <c r="P750" s="117">
        <v>4.1041762914205115</v>
      </c>
      <c r="Q750" s="117">
        <v>3.9746029150227926</v>
      </c>
    </row>
    <row r="751" spans="1:17" x14ac:dyDescent="0.25">
      <c r="A751" t="s">
        <v>853</v>
      </c>
      <c r="B751">
        <v>45</v>
      </c>
      <c r="C751">
        <v>40</v>
      </c>
      <c r="D751">
        <v>6</v>
      </c>
      <c r="E751">
        <v>9</v>
      </c>
      <c r="F751" s="116">
        <v>6.6404517883288008E-2</v>
      </c>
      <c r="G751" s="116">
        <v>6.6437983685421462E-2</v>
      </c>
      <c r="H751" s="116">
        <v>6.6479815938088271E-2</v>
      </c>
      <c r="I751" s="86">
        <v>0.22261869901694206</v>
      </c>
      <c r="J751" s="86">
        <v>0.22248483580840828</v>
      </c>
      <c r="K751" s="86">
        <v>0.22237188872620792</v>
      </c>
      <c r="L751" s="86">
        <v>1.3134281531060448</v>
      </c>
      <c r="M751" s="86">
        <v>1.3546371052081154</v>
      </c>
      <c r="N751" s="86">
        <v>1.3267266262288224</v>
      </c>
      <c r="O751" s="117">
        <v>3.791144112110437</v>
      </c>
      <c r="P751" s="117">
        <v>3.9691068814055637</v>
      </c>
      <c r="Q751" s="117">
        <v>3.8473331938924913</v>
      </c>
    </row>
    <row r="752" spans="1:17" x14ac:dyDescent="0.25">
      <c r="A752" t="s">
        <v>854</v>
      </c>
      <c r="B752">
        <v>46</v>
      </c>
      <c r="C752">
        <v>39</v>
      </c>
      <c r="D752">
        <v>6</v>
      </c>
      <c r="E752">
        <v>9</v>
      </c>
      <c r="F752" s="116">
        <v>6.6419414312052477E-2</v>
      </c>
      <c r="G752" s="116">
        <v>6.6458002829824642E-2</v>
      </c>
      <c r="H752" s="116">
        <v>6.6500878960682588E-2</v>
      </c>
      <c r="I752" s="86">
        <v>0.22254855721819664</v>
      </c>
      <c r="J752" s="86">
        <v>0.22242850405179437</v>
      </c>
      <c r="K752" s="86">
        <v>0.2223213137246495</v>
      </c>
      <c r="L752" s="86">
        <v>1.2686361102774086</v>
      </c>
      <c r="M752" s="86">
        <v>1.2399819920250397</v>
      </c>
      <c r="N752" s="86">
        <v>1.2130600694593321</v>
      </c>
      <c r="O752" s="117">
        <v>3.9329888950821079</v>
      </c>
      <c r="P752" s="117">
        <v>3.8054624190713029</v>
      </c>
      <c r="Q752" s="117">
        <v>3.6906615786991384</v>
      </c>
    </row>
    <row r="753" spans="1:17" x14ac:dyDescent="0.25">
      <c r="A753" t="s">
        <v>855</v>
      </c>
      <c r="B753">
        <v>47</v>
      </c>
      <c r="C753">
        <v>38</v>
      </c>
      <c r="D753">
        <v>6</v>
      </c>
      <c r="E753">
        <v>9</v>
      </c>
      <c r="F753" s="116">
        <v>6.6436260373786513E-2</v>
      </c>
      <c r="G753" s="116">
        <v>6.6480287053954701E-2</v>
      </c>
      <c r="H753" s="116">
        <v>6.6524313734122875E-2</v>
      </c>
      <c r="I753" s="86">
        <v>0.22248442556189049</v>
      </c>
      <c r="J753" s="86">
        <v>0.22237435886147006</v>
      </c>
      <c r="K753" s="86">
        <v>0.22226869482906642</v>
      </c>
      <c r="L753" s="86">
        <v>1.2027648755145619</v>
      </c>
      <c r="M753" s="86">
        <v>1.1750853016928258</v>
      </c>
      <c r="N753" s="86">
        <v>1.2172452506218769</v>
      </c>
      <c r="O753" s="117">
        <v>3.7765645981464768</v>
      </c>
      <c r="P753" s="117">
        <v>3.6562176679067515</v>
      </c>
      <c r="Q753" s="117">
        <v>3.8415831994188476</v>
      </c>
    </row>
    <row r="754" spans="1:17" x14ac:dyDescent="0.25">
      <c r="A754" t="s">
        <v>856</v>
      </c>
      <c r="B754">
        <v>48</v>
      </c>
      <c r="C754">
        <v>37</v>
      </c>
      <c r="D754">
        <v>6</v>
      </c>
      <c r="E754">
        <v>9</v>
      </c>
      <c r="F754" s="116">
        <v>6.6455280501891145E-2</v>
      </c>
      <c r="G754" s="116">
        <v>6.6500577537200192E-2</v>
      </c>
      <c r="H754" s="116">
        <v>6.6545874572509225E-2</v>
      </c>
      <c r="I754" s="86">
        <v>0.22242656218150522</v>
      </c>
      <c r="J754" s="86">
        <v>0.22232237900029442</v>
      </c>
      <c r="K754" s="86">
        <v>0.22221366611555274</v>
      </c>
      <c r="L754" s="86">
        <v>1.1516590039181935</v>
      </c>
      <c r="M754" s="86">
        <v>1.1249473421964533</v>
      </c>
      <c r="N754" s="86">
        <v>1.1656603175322175</v>
      </c>
      <c r="O754" s="117">
        <v>3.6259687903426721</v>
      </c>
      <c r="P754" s="117">
        <v>3.5125223654111837</v>
      </c>
      <c r="Q754" s="117">
        <v>3.6873553325934818</v>
      </c>
    </row>
    <row r="755" spans="1:17" x14ac:dyDescent="0.25">
      <c r="A755" t="s">
        <v>857</v>
      </c>
      <c r="B755">
        <v>49</v>
      </c>
      <c r="C755">
        <v>36</v>
      </c>
      <c r="D755">
        <v>6</v>
      </c>
      <c r="E755">
        <v>9</v>
      </c>
      <c r="F755" s="116">
        <v>6.6479872980293273E-2</v>
      </c>
      <c r="G755" s="116">
        <v>6.6521901559727287E-2</v>
      </c>
      <c r="H755" s="116">
        <v>6.6568599981320628E-2</v>
      </c>
      <c r="I755" s="86">
        <v>0.22237321378537406</v>
      </c>
      <c r="J755" s="86">
        <v>0.22227047725786869</v>
      </c>
      <c r="K755" s="86">
        <v>0.22215840104604465</v>
      </c>
      <c r="L755" s="86">
        <v>1.0993835808349677</v>
      </c>
      <c r="M755" s="86">
        <v>1.1413794713738676</v>
      </c>
      <c r="N755" s="86">
        <v>1.1129541421499953</v>
      </c>
      <c r="O755" s="117">
        <v>3.4876062389091249</v>
      </c>
      <c r="P755" s="117">
        <v>3.6707714579247219</v>
      </c>
      <c r="Q755" s="117">
        <v>3.5455029420005606</v>
      </c>
    </row>
    <row r="756" spans="1:17" x14ac:dyDescent="0.25">
      <c r="A756" t="s">
        <v>858</v>
      </c>
      <c r="B756">
        <v>50</v>
      </c>
      <c r="C756">
        <v>35</v>
      </c>
      <c r="D756">
        <v>6</v>
      </c>
      <c r="E756">
        <v>9</v>
      </c>
      <c r="F756" s="116">
        <v>6.6476902665540946E-2</v>
      </c>
      <c r="G756" s="116">
        <v>6.6525147750572916E-2</v>
      </c>
      <c r="H756" s="116">
        <v>6.6568568327101674E-2</v>
      </c>
      <c r="I756" s="86">
        <v>0.22232300084428899</v>
      </c>
      <c r="J756" s="86">
        <v>0.22221686165721868</v>
      </c>
      <c r="K756" s="86">
        <v>0.22210107345314195</v>
      </c>
      <c r="L756" s="86">
        <v>1.0495862983958508</v>
      </c>
      <c r="M756" s="86">
        <v>1.0904209383669039</v>
      </c>
      <c r="N756" s="86">
        <v>1.062766855626583</v>
      </c>
      <c r="O756" s="117">
        <v>3.3564925823181762</v>
      </c>
      <c r="P756" s="117">
        <v>3.5287757809673139</v>
      </c>
      <c r="Q756" s="117">
        <v>3.4108889156917139</v>
      </c>
    </row>
    <row r="757" spans="1:17" x14ac:dyDescent="0.25">
      <c r="A757" t="s">
        <v>859</v>
      </c>
      <c r="B757">
        <v>18</v>
      </c>
      <c r="C757">
        <v>67</v>
      </c>
      <c r="D757">
        <v>8</v>
      </c>
      <c r="E757">
        <v>9</v>
      </c>
      <c r="F757" s="116">
        <v>9.2814150887398347E-2</v>
      </c>
      <c r="G757" s="116">
        <v>9.2883005876417166E-2</v>
      </c>
      <c r="H757" s="116">
        <v>9.2951860865435984E-2</v>
      </c>
      <c r="I757" s="86">
        <v>0.19160206564967056</v>
      </c>
      <c r="J757" s="86">
        <v>0.1916353059891969</v>
      </c>
      <c r="K757" s="86">
        <v>0.19166379770879088</v>
      </c>
      <c r="L757" s="86">
        <v>2.0561595536297266</v>
      </c>
      <c r="M757" s="86">
        <v>2.0172351160443998</v>
      </c>
      <c r="N757" s="86">
        <v>2.0765904908885857</v>
      </c>
      <c r="O757" s="117">
        <v>9.9814020300350208</v>
      </c>
      <c r="P757" s="117">
        <v>9.8256021843651684</v>
      </c>
      <c r="Q757" s="117">
        <v>10.065469223007064</v>
      </c>
    </row>
    <row r="758" spans="1:17" x14ac:dyDescent="0.25">
      <c r="A758" t="s">
        <v>860</v>
      </c>
      <c r="B758">
        <v>19</v>
      </c>
      <c r="C758">
        <v>66</v>
      </c>
      <c r="D758">
        <v>8</v>
      </c>
      <c r="E758">
        <v>9</v>
      </c>
      <c r="F758" s="116">
        <v>9.2848724389576059E-2</v>
      </c>
      <c r="G758" s="116">
        <v>9.2917772830628936E-2</v>
      </c>
      <c r="H758" s="116">
        <v>9.2986821271681799E-2</v>
      </c>
      <c r="I758" s="86">
        <v>0.19161894784461719</v>
      </c>
      <c r="J758" s="86">
        <v>0.19164990059405468</v>
      </c>
      <c r="K758" s="86">
        <v>0.19167371040131431</v>
      </c>
      <c r="L758" s="86">
        <v>2.0155168513910882</v>
      </c>
      <c r="M758" s="86">
        <v>2.0763818616888297</v>
      </c>
      <c r="N758" s="86">
        <v>2.0351694663031701</v>
      </c>
      <c r="O758" s="117">
        <v>9.3674853272062766</v>
      </c>
      <c r="P758" s="117">
        <v>9.6171049655353045</v>
      </c>
      <c r="Q758" s="117">
        <v>9.4465434112310867</v>
      </c>
    </row>
    <row r="759" spans="1:17" x14ac:dyDescent="0.25">
      <c r="A759" t="s">
        <v>861</v>
      </c>
      <c r="B759">
        <v>20</v>
      </c>
      <c r="C759">
        <v>65</v>
      </c>
      <c r="D759">
        <v>8</v>
      </c>
      <c r="E759">
        <v>9</v>
      </c>
      <c r="F759" s="116">
        <v>9.288281296639006E-2</v>
      </c>
      <c r="G759" s="116">
        <v>9.2952062563429055E-2</v>
      </c>
      <c r="H759" s="116">
        <v>9.302370007760731E-2</v>
      </c>
      <c r="I759" s="86">
        <v>0.19163512626111873</v>
      </c>
      <c r="J759" s="86">
        <v>0.19166378126679004</v>
      </c>
      <c r="K759" s="86">
        <v>0.19168288460390426</v>
      </c>
      <c r="L759" s="86">
        <v>1.9742295982329414</v>
      </c>
      <c r="M759" s="86">
        <v>2.03278371440511</v>
      </c>
      <c r="N759" s="86">
        <v>1.9931084711360516</v>
      </c>
      <c r="O759" s="117">
        <v>8.7881129484806877</v>
      </c>
      <c r="P759" s="117">
        <v>9.0235687421646471</v>
      </c>
      <c r="Q759" s="117">
        <v>8.8625968598889617</v>
      </c>
    </row>
    <row r="760" spans="1:17" x14ac:dyDescent="0.25">
      <c r="A760" t="s">
        <v>862</v>
      </c>
      <c r="B760">
        <v>21</v>
      </c>
      <c r="C760">
        <v>64</v>
      </c>
      <c r="D760">
        <v>8</v>
      </c>
      <c r="E760">
        <v>9</v>
      </c>
      <c r="F760" s="116">
        <v>9.291736526946108E-2</v>
      </c>
      <c r="G760" s="116">
        <v>9.2986826347305387E-2</v>
      </c>
      <c r="H760" s="116">
        <v>9.3058682634730536E-2</v>
      </c>
      <c r="I760" s="86">
        <v>0.1916502994011976</v>
      </c>
      <c r="J760" s="86">
        <v>0.19167425149700598</v>
      </c>
      <c r="K760" s="86">
        <v>0.19169101796407187</v>
      </c>
      <c r="L760" s="86">
        <v>2.0293005988023953</v>
      </c>
      <c r="M760" s="86">
        <v>1.9886323353293414</v>
      </c>
      <c r="N760" s="86">
        <v>1.9504862275449102</v>
      </c>
      <c r="O760" s="117">
        <v>8.6305173652694602</v>
      </c>
      <c r="P760" s="117">
        <v>8.4625796407185625</v>
      </c>
      <c r="Q760" s="117">
        <v>8.3108311377245503</v>
      </c>
    </row>
    <row r="761" spans="1:17" x14ac:dyDescent="0.25">
      <c r="A761" t="s">
        <v>863</v>
      </c>
      <c r="B761">
        <v>22</v>
      </c>
      <c r="C761">
        <v>63</v>
      </c>
      <c r="D761">
        <v>8</v>
      </c>
      <c r="E761">
        <v>9</v>
      </c>
      <c r="F761" s="116">
        <v>9.2953346709759591E-2</v>
      </c>
      <c r="G761" s="116">
        <v>9.3023032283644322E-2</v>
      </c>
      <c r="H761" s="116">
        <v>9.3092717857529039E-2</v>
      </c>
      <c r="I761" s="86">
        <v>0.19166176064206847</v>
      </c>
      <c r="J761" s="86">
        <v>0.19168338719948097</v>
      </c>
      <c r="K761" s="86">
        <v>0.19169540195359902</v>
      </c>
      <c r="L761" s="86">
        <v>1.9836335019403828</v>
      </c>
      <c r="M761" s="86">
        <v>1.9442299143348032</v>
      </c>
      <c r="N761" s="86">
        <v>2.0042748495152045</v>
      </c>
      <c r="O761" s="117">
        <v>8.1024834496762033</v>
      </c>
      <c r="P761" s="117">
        <v>7.9444966418762242</v>
      </c>
      <c r="Q761" s="117">
        <v>8.1876031767009891</v>
      </c>
    </row>
    <row r="762" spans="1:17" x14ac:dyDescent="0.25">
      <c r="A762" t="s">
        <v>864</v>
      </c>
      <c r="B762">
        <v>23</v>
      </c>
      <c r="C762">
        <v>62</v>
      </c>
      <c r="D762">
        <v>8</v>
      </c>
      <c r="E762">
        <v>9</v>
      </c>
      <c r="F762" s="116">
        <v>9.2988378261079224E-2</v>
      </c>
      <c r="G762" s="116">
        <v>9.3058301586536149E-2</v>
      </c>
      <c r="H762" s="116">
        <v>9.312822491199306E-2</v>
      </c>
      <c r="I762" s="86">
        <v>0.19167430197232002</v>
      </c>
      <c r="J762" s="86">
        <v>0.19169118001639582</v>
      </c>
      <c r="K762" s="86">
        <v>0.19169841346385688</v>
      </c>
      <c r="L762" s="86">
        <v>1.9369894391667069</v>
      </c>
      <c r="M762" s="86">
        <v>1.8990934079182138</v>
      </c>
      <c r="N762" s="86">
        <v>1.9568790085354679</v>
      </c>
      <c r="O762" s="117">
        <v>7.6039615180595073</v>
      </c>
      <c r="P762" s="117">
        <v>7.4554974200704054</v>
      </c>
      <c r="Q762" s="117">
        <v>7.6840695375415926</v>
      </c>
    </row>
    <row r="763" spans="1:17" x14ac:dyDescent="0.25">
      <c r="A763" t="s">
        <v>865</v>
      </c>
      <c r="B763">
        <v>24</v>
      </c>
      <c r="C763">
        <v>61</v>
      </c>
      <c r="D763">
        <v>8</v>
      </c>
      <c r="E763">
        <v>9</v>
      </c>
      <c r="F763" s="116">
        <v>9.3022130264861405E-2</v>
      </c>
      <c r="G763" s="116">
        <v>9.3092308250753208E-2</v>
      </c>
      <c r="H763" s="116">
        <v>9.3162486236645012E-2</v>
      </c>
      <c r="I763" s="86">
        <v>0.19168269870654711</v>
      </c>
      <c r="J763" s="86">
        <v>0.1916947983592871</v>
      </c>
      <c r="K763" s="86">
        <v>0.19169721828983508</v>
      </c>
      <c r="L763" s="86">
        <v>1.8900189964548018</v>
      </c>
      <c r="M763" s="86">
        <v>1.9493193945333769</v>
      </c>
      <c r="N763" s="86">
        <v>1.9091654869505246</v>
      </c>
      <c r="O763" s="117">
        <v>7.1397122702578439</v>
      </c>
      <c r="P763" s="117">
        <v>7.3782738635401168</v>
      </c>
      <c r="Q763" s="117">
        <v>7.2152673418272899</v>
      </c>
    </row>
    <row r="764" spans="1:17" x14ac:dyDescent="0.25">
      <c r="A764" t="s">
        <v>866</v>
      </c>
      <c r="B764">
        <v>25</v>
      </c>
      <c r="C764">
        <v>60</v>
      </c>
      <c r="D764">
        <v>8</v>
      </c>
      <c r="E764">
        <v>9</v>
      </c>
      <c r="F764" s="116">
        <v>9.2129044796424059E-2</v>
      </c>
      <c r="G764" s="116">
        <v>9.2197065396948788E-2</v>
      </c>
      <c r="H764" s="116">
        <v>9.2265085997473517E-2</v>
      </c>
      <c r="I764" s="86">
        <v>0.19168934020017492</v>
      </c>
      <c r="J764" s="86">
        <v>0.19169662812165969</v>
      </c>
      <c r="K764" s="86">
        <v>0.19169176950733652</v>
      </c>
      <c r="L764" s="86">
        <v>1.8967665921679138</v>
      </c>
      <c r="M764" s="86">
        <v>1.9542901564473811</v>
      </c>
      <c r="N764" s="86">
        <v>1.9153143523467107</v>
      </c>
      <c r="O764" s="117">
        <v>6.7006534836264695</v>
      </c>
      <c r="P764" s="117">
        <v>6.9249392673209602</v>
      </c>
      <c r="Q764" s="117">
        <v>6.7716038285880868</v>
      </c>
    </row>
    <row r="765" spans="1:17" x14ac:dyDescent="0.25">
      <c r="A765" t="s">
        <v>867</v>
      </c>
      <c r="B765">
        <v>26</v>
      </c>
      <c r="C765">
        <v>59</v>
      </c>
      <c r="D765">
        <v>8</v>
      </c>
      <c r="E765">
        <v>9</v>
      </c>
      <c r="F765" s="116">
        <v>9.0964531394838274E-2</v>
      </c>
      <c r="G765" s="116">
        <v>9.1032834073279015E-2</v>
      </c>
      <c r="H765" s="116">
        <v>9.1098697370346884E-2</v>
      </c>
      <c r="I765" s="86">
        <v>0.19484558715909644</v>
      </c>
      <c r="J765" s="86">
        <v>0.19484558715909644</v>
      </c>
      <c r="K765" s="86">
        <v>0.19482851148948627</v>
      </c>
      <c r="L765" s="86">
        <v>2.0097380104405524</v>
      </c>
      <c r="M765" s="86">
        <v>1.9691613406840025</v>
      </c>
      <c r="N765" s="86">
        <v>1.9310777186905401</v>
      </c>
      <c r="O765" s="117">
        <v>6.6373396106747329</v>
      </c>
      <c r="P765" s="117">
        <v>6.4888983753720053</v>
      </c>
      <c r="Q765" s="117">
        <v>6.3549104747036154</v>
      </c>
    </row>
    <row r="766" spans="1:17" x14ac:dyDescent="0.25">
      <c r="A766" t="s">
        <v>868</v>
      </c>
      <c r="B766">
        <v>27</v>
      </c>
      <c r="C766">
        <v>58</v>
      </c>
      <c r="D766">
        <v>8</v>
      </c>
      <c r="E766">
        <v>9</v>
      </c>
      <c r="F766" s="116">
        <v>9.1000416533947512E-2</v>
      </c>
      <c r="G766" s="116">
        <v>9.1066571925611933E-2</v>
      </c>
      <c r="H766" s="116">
        <v>9.113027711758509E-2</v>
      </c>
      <c r="I766" s="86">
        <v>0.194847230049249</v>
      </c>
      <c r="J766" s="86">
        <v>0.19483742925048392</v>
      </c>
      <c r="K766" s="86">
        <v>0.19481292725357116</v>
      </c>
      <c r="L766" s="86">
        <v>1.950246245068973</v>
      </c>
      <c r="M766" s="86">
        <v>1.9111508587949917</v>
      </c>
      <c r="N766" s="86">
        <v>1.9707152132898831</v>
      </c>
      <c r="O766" s="117">
        <v>6.2391590914659547</v>
      </c>
      <c r="P766" s="117">
        <v>6.0990689241173159</v>
      </c>
      <c r="Q766" s="117">
        <v>6.3146962977482666</v>
      </c>
    </row>
    <row r="767" spans="1:17" x14ac:dyDescent="0.25">
      <c r="A767" t="s">
        <v>869</v>
      </c>
      <c r="B767">
        <v>28</v>
      </c>
      <c r="C767">
        <v>57</v>
      </c>
      <c r="D767">
        <v>8</v>
      </c>
      <c r="E767">
        <v>9</v>
      </c>
      <c r="F767" s="116">
        <v>9.1034194136038013E-2</v>
      </c>
      <c r="G767" s="116">
        <v>9.1098200438196997E-2</v>
      </c>
      <c r="H767" s="116">
        <v>9.11597449595037E-2</v>
      </c>
      <c r="I767" s="86">
        <v>0.19484503089534969</v>
      </c>
      <c r="J767" s="86">
        <v>0.1948277984293838</v>
      </c>
      <c r="K767" s="86">
        <v>0.19479333349745206</v>
      </c>
      <c r="L767" s="86">
        <v>1.8966150513281308</v>
      </c>
      <c r="M767" s="86">
        <v>1.8589941163437631</v>
      </c>
      <c r="N767" s="86">
        <v>1.9163536102016199</v>
      </c>
      <c r="O767" s="117">
        <v>5.8688953989315875</v>
      </c>
      <c r="P767" s="117">
        <v>5.7368356268924936</v>
      </c>
      <c r="Q767" s="117">
        <v>5.9402082666601022</v>
      </c>
    </row>
    <row r="768" spans="1:17" x14ac:dyDescent="0.25">
      <c r="A768" t="s">
        <v>870</v>
      </c>
      <c r="B768">
        <v>29</v>
      </c>
      <c r="C768">
        <v>56</v>
      </c>
      <c r="D768">
        <v>8</v>
      </c>
      <c r="E768">
        <v>9</v>
      </c>
      <c r="F768" s="116">
        <v>9.1066767285638298E-2</v>
      </c>
      <c r="G768" s="116">
        <v>9.1131097447824522E-2</v>
      </c>
      <c r="H768" s="116">
        <v>9.1185530661982109E-2</v>
      </c>
      <c r="I768" s="86">
        <v>0.19483874160305817</v>
      </c>
      <c r="J768" s="86">
        <v>0.19481399923298653</v>
      </c>
      <c r="K768" s="86">
        <v>0.19476451449284327</v>
      </c>
      <c r="L768" s="86">
        <v>1.8429997649474843</v>
      </c>
      <c r="M768" s="86">
        <v>1.901859389110883</v>
      </c>
      <c r="N768" s="86">
        <v>1.8620118021105241</v>
      </c>
      <c r="O768" s="117">
        <v>5.5190305939405935</v>
      </c>
      <c r="P768" s="117">
        <v>5.7315279650637736</v>
      </c>
      <c r="Q768" s="117">
        <v>5.5862927269803171</v>
      </c>
    </row>
    <row r="769" spans="1:17" x14ac:dyDescent="0.25">
      <c r="A769" t="s">
        <v>871</v>
      </c>
      <c r="B769">
        <v>30</v>
      </c>
      <c r="C769">
        <v>55</v>
      </c>
      <c r="D769">
        <v>8</v>
      </c>
      <c r="E769">
        <v>9</v>
      </c>
      <c r="F769" s="116">
        <v>9.1098147986915262E-2</v>
      </c>
      <c r="G769" s="116">
        <v>9.1157850222017681E-2</v>
      </c>
      <c r="H769" s="116">
        <v>9.1207602084603046E-2</v>
      </c>
      <c r="I769" s="86">
        <v>0.1948282938842523</v>
      </c>
      <c r="J769" s="86">
        <v>0.19479346758044255</v>
      </c>
      <c r="K769" s="86">
        <v>0.1947263025659523</v>
      </c>
      <c r="L769" s="86">
        <v>1.7894501175387754</v>
      </c>
      <c r="M769" s="86">
        <v>1.8461448525479172</v>
      </c>
      <c r="N769" s="86">
        <v>1.8077339270388935</v>
      </c>
      <c r="O769" s="117">
        <v>5.1878680083085609</v>
      </c>
      <c r="P769" s="117">
        <v>5.3876341745544103</v>
      </c>
      <c r="Q769" s="117">
        <v>5.2510279978606702</v>
      </c>
    </row>
    <row r="770" spans="1:17" x14ac:dyDescent="0.25">
      <c r="A770" t="s">
        <v>872</v>
      </c>
      <c r="B770">
        <v>31</v>
      </c>
      <c r="C770">
        <v>54</v>
      </c>
      <c r="D770">
        <v>8</v>
      </c>
      <c r="E770">
        <v>9</v>
      </c>
      <c r="F770" s="116">
        <v>9.1130626235332385E-2</v>
      </c>
      <c r="G770" s="116">
        <v>9.1185668893392385E-2</v>
      </c>
      <c r="H770" s="116">
        <v>9.1225699917436009E-2</v>
      </c>
      <c r="I770" s="86">
        <v>0.1948134804473467</v>
      </c>
      <c r="J770" s="86">
        <v>0.19476344166729215</v>
      </c>
      <c r="K770" s="86">
        <v>0.19467837574119942</v>
      </c>
      <c r="L770" s="86">
        <v>1.8299457079236408</v>
      </c>
      <c r="M770" s="86">
        <v>1.7905451725086943</v>
      </c>
      <c r="N770" s="86">
        <v>1.7535640121093847</v>
      </c>
      <c r="O770" s="117">
        <v>5.2108383997598136</v>
      </c>
      <c r="P770" s="117">
        <v>5.0681878455803249</v>
      </c>
      <c r="Q770" s="117">
        <v>4.939428056743977</v>
      </c>
    </row>
    <row r="771" spans="1:17" x14ac:dyDescent="0.25">
      <c r="A771" t="s">
        <v>873</v>
      </c>
      <c r="B771">
        <v>32</v>
      </c>
      <c r="C771">
        <v>53</v>
      </c>
      <c r="D771">
        <v>8</v>
      </c>
      <c r="E771">
        <v>9</v>
      </c>
      <c r="F771" s="116">
        <v>9.115921963499056E-2</v>
      </c>
      <c r="G771" s="116">
        <v>9.1207048458149781E-2</v>
      </c>
      <c r="H771" s="116">
        <v>9.1242290748898683E-2</v>
      </c>
      <c r="I771" s="86">
        <v>0.19479421019509124</v>
      </c>
      <c r="J771" s="86">
        <v>0.19472624292007551</v>
      </c>
      <c r="K771" s="86">
        <v>0.19462303335431089</v>
      </c>
      <c r="L771" s="86">
        <v>1.7592850849590937</v>
      </c>
      <c r="M771" s="86">
        <v>1.7210925110132158</v>
      </c>
      <c r="N771" s="86">
        <v>1.7792800503461297</v>
      </c>
      <c r="O771" s="117">
        <v>4.8998162366268092</v>
      </c>
      <c r="P771" s="117">
        <v>4.7652259282567648</v>
      </c>
      <c r="Q771" s="117">
        <v>4.9723876651982382</v>
      </c>
    </row>
    <row r="772" spans="1:17" x14ac:dyDescent="0.25">
      <c r="A772" t="s">
        <v>874</v>
      </c>
      <c r="B772">
        <v>33</v>
      </c>
      <c r="C772">
        <v>52</v>
      </c>
      <c r="D772">
        <v>8</v>
      </c>
      <c r="E772">
        <v>9</v>
      </c>
      <c r="F772" s="116">
        <v>9.1184817311103228E-2</v>
      </c>
      <c r="G772" s="116">
        <v>9.1227892363046667E-2</v>
      </c>
      <c r="H772" s="116">
        <v>9.125323062889576E-2</v>
      </c>
      <c r="I772" s="86">
        <v>0.19476258044899408</v>
      </c>
      <c r="J772" s="86">
        <v>0.19467896417169209</v>
      </c>
      <c r="K772" s="86">
        <v>0.19455734049561649</v>
      </c>
      <c r="L772" s="86">
        <v>1.6769979222622005</v>
      </c>
      <c r="M772" s="86">
        <v>1.640221963208838</v>
      </c>
      <c r="N772" s="86">
        <v>1.6962955455328637</v>
      </c>
      <c r="O772" s="117">
        <v>4.6039350326863628</v>
      </c>
      <c r="P772" s="117">
        <v>4.4774793493133327</v>
      </c>
      <c r="Q772" s="117">
        <v>4.6722241929762331</v>
      </c>
    </row>
    <row r="773" spans="1:17" x14ac:dyDescent="0.25">
      <c r="A773" t="s">
        <v>875</v>
      </c>
      <c r="B773">
        <v>34</v>
      </c>
      <c r="C773">
        <v>51</v>
      </c>
      <c r="D773">
        <v>8</v>
      </c>
      <c r="E773">
        <v>9</v>
      </c>
      <c r="F773" s="116">
        <v>9.0325955221024434E-2</v>
      </c>
      <c r="G773" s="116">
        <v>9.036167634113669E-2</v>
      </c>
      <c r="H773" s="116">
        <v>9.0379536901192825E-2</v>
      </c>
      <c r="I773" s="86">
        <v>0.19472603176628181</v>
      </c>
      <c r="J773" s="86">
        <v>0.19462141991452447</v>
      </c>
      <c r="K773" s="86">
        <v>0.19448108694265484</v>
      </c>
      <c r="L773" s="86">
        <v>1.6302455827007718</v>
      </c>
      <c r="M773" s="86">
        <v>1.6881291063341199</v>
      </c>
      <c r="N773" s="86">
        <v>1.6489430375709639</v>
      </c>
      <c r="O773" s="117">
        <v>4.3235057727881614</v>
      </c>
      <c r="P773" s="117">
        <v>4.5269452063532567</v>
      </c>
      <c r="Q773" s="117">
        <v>4.3879032978248391</v>
      </c>
    </row>
    <row r="774" spans="1:17" x14ac:dyDescent="0.25">
      <c r="A774" t="s">
        <v>876</v>
      </c>
      <c r="B774">
        <v>35</v>
      </c>
      <c r="C774">
        <v>50</v>
      </c>
      <c r="D774">
        <v>8</v>
      </c>
      <c r="E774">
        <v>9</v>
      </c>
      <c r="F774" s="116">
        <v>8.7750144592249849E-2</v>
      </c>
      <c r="G774" s="116">
        <v>8.7778420409999364E-2</v>
      </c>
      <c r="H774" s="116">
        <v>8.7791273054430949E-2</v>
      </c>
      <c r="I774" s="86">
        <v>0.19859906175695649</v>
      </c>
      <c r="J774" s="86">
        <v>0.19846796478375425</v>
      </c>
      <c r="K774" s="86">
        <v>0.19830602146391621</v>
      </c>
      <c r="L774" s="86">
        <v>1.6462926547137073</v>
      </c>
      <c r="M774" s="86">
        <v>1.7020782726045884</v>
      </c>
      <c r="N774" s="86">
        <v>1.6642889274468222</v>
      </c>
      <c r="O774" s="117">
        <v>4.0556905083220869</v>
      </c>
      <c r="P774" s="117">
        <v>4.2372212582738902</v>
      </c>
      <c r="Q774" s="117">
        <v>4.1130518604202813</v>
      </c>
    </row>
    <row r="775" spans="1:17" x14ac:dyDescent="0.25">
      <c r="A775" t="s">
        <v>877</v>
      </c>
      <c r="B775">
        <v>36</v>
      </c>
      <c r="C775">
        <v>49</v>
      </c>
      <c r="D775">
        <v>8</v>
      </c>
      <c r="E775">
        <v>9</v>
      </c>
      <c r="F775" s="116">
        <v>8.7765571561819883E-2</v>
      </c>
      <c r="G775" s="116">
        <v>8.7786299098352158E-2</v>
      </c>
      <c r="H775" s="116">
        <v>8.7796662866618302E-2</v>
      </c>
      <c r="I775" s="86">
        <v>0.19853870867447404</v>
      </c>
      <c r="J775" s="86">
        <v>0.19839102497668151</v>
      </c>
      <c r="K775" s="86">
        <v>0.19822002280029019</v>
      </c>
      <c r="L775" s="86">
        <v>1.6826484609804124</v>
      </c>
      <c r="M775" s="86">
        <v>1.6438983314333091</v>
      </c>
      <c r="N775" s="86">
        <v>1.60750077728262</v>
      </c>
      <c r="O775" s="117">
        <v>4.2019043424189038</v>
      </c>
      <c r="P775" s="117">
        <v>4.0720748264068813</v>
      </c>
      <c r="Q775" s="117">
        <v>3.9550212457249456</v>
      </c>
    </row>
    <row r="776" spans="1:17" x14ac:dyDescent="0.25">
      <c r="A776" t="s">
        <v>878</v>
      </c>
      <c r="B776">
        <v>37</v>
      </c>
      <c r="C776">
        <v>48</v>
      </c>
      <c r="D776">
        <v>8</v>
      </c>
      <c r="E776">
        <v>9</v>
      </c>
      <c r="F776" s="116">
        <v>8.7776964882943148E-2</v>
      </c>
      <c r="G776" s="116">
        <v>8.7792642140468224E-2</v>
      </c>
      <c r="H776" s="116">
        <v>8.7800480769230763E-2</v>
      </c>
      <c r="I776" s="86">
        <v>0.19846885451505017</v>
      </c>
      <c r="J776" s="86">
        <v>0.19830685618729096</v>
      </c>
      <c r="K776" s="86">
        <v>0.19812918060200668</v>
      </c>
      <c r="L776" s="86">
        <v>1.6237641095317725</v>
      </c>
      <c r="M776" s="86">
        <v>1.5863790760869565</v>
      </c>
      <c r="N776" s="86">
        <v>1.6433267140468228</v>
      </c>
      <c r="O776" s="117">
        <v>4.0336669105351168</v>
      </c>
      <c r="P776" s="117">
        <v>3.9111517558528428</v>
      </c>
      <c r="Q776" s="117">
        <v>4.099785744147157</v>
      </c>
    </row>
    <row r="777" spans="1:17" x14ac:dyDescent="0.25">
      <c r="A777" t="s">
        <v>879</v>
      </c>
      <c r="B777">
        <v>38</v>
      </c>
      <c r="C777">
        <v>47</v>
      </c>
      <c r="D777">
        <v>8</v>
      </c>
      <c r="E777">
        <v>9</v>
      </c>
      <c r="F777" s="116">
        <v>8.7785394147113102E-2</v>
      </c>
      <c r="G777" s="116">
        <v>8.7795939889269703E-2</v>
      </c>
      <c r="H777" s="116">
        <v>8.7809122066965464E-2</v>
      </c>
      <c r="I777" s="86">
        <v>0.19839177432111785</v>
      </c>
      <c r="J777" s="86">
        <v>0.19821776957553389</v>
      </c>
      <c r="K777" s="86">
        <v>0.1980437648299499</v>
      </c>
      <c r="L777" s="86">
        <v>1.5702003691009754</v>
      </c>
      <c r="M777" s="86">
        <v>1.5341787503295545</v>
      </c>
      <c r="N777" s="86">
        <v>1.5890877933034537</v>
      </c>
      <c r="O777" s="117">
        <v>3.8744371210123911</v>
      </c>
      <c r="P777" s="117">
        <v>3.7589533350909572</v>
      </c>
      <c r="Q777" s="117">
        <v>3.9368547324017928</v>
      </c>
    </row>
    <row r="778" spans="1:17" x14ac:dyDescent="0.25">
      <c r="A778" t="s">
        <v>880</v>
      </c>
      <c r="B778">
        <v>39</v>
      </c>
      <c r="C778">
        <v>46</v>
      </c>
      <c r="D778">
        <v>8</v>
      </c>
      <c r="E778">
        <v>9</v>
      </c>
      <c r="F778" s="116">
        <v>8.7792802385008514E-2</v>
      </c>
      <c r="G778" s="116">
        <v>8.7800787904599664E-2</v>
      </c>
      <c r="H778" s="116">
        <v>8.7816758943781936E-2</v>
      </c>
      <c r="I778" s="86">
        <v>0.19830706984667804</v>
      </c>
      <c r="J778" s="86">
        <v>0.1981313884156729</v>
      </c>
      <c r="K778" s="86">
        <v>0.19796369250425894</v>
      </c>
      <c r="L778" s="86">
        <v>1.5123988500851788</v>
      </c>
      <c r="M778" s="86">
        <v>1.5687792802385008</v>
      </c>
      <c r="N778" s="86">
        <v>1.5306164821124362</v>
      </c>
      <c r="O778" s="117">
        <v>3.723743611584327</v>
      </c>
      <c r="P778" s="117">
        <v>3.9098301746166952</v>
      </c>
      <c r="Q778" s="117">
        <v>3.7826128620102213</v>
      </c>
    </row>
    <row r="779" spans="1:17" x14ac:dyDescent="0.25">
      <c r="A779" t="s">
        <v>881</v>
      </c>
      <c r="B779">
        <v>40</v>
      </c>
      <c r="C779">
        <v>45</v>
      </c>
      <c r="D779">
        <v>8</v>
      </c>
      <c r="E779">
        <v>9</v>
      </c>
      <c r="F779" s="116">
        <v>8.7797663067593554E-2</v>
      </c>
      <c r="G779" s="116">
        <v>8.7808419948635891E-2</v>
      </c>
      <c r="H779" s="116">
        <v>8.7827244490459991E-2</v>
      </c>
      <c r="I779" s="86">
        <v>0.19821973618749245</v>
      </c>
      <c r="J779" s="86">
        <v>0.19804493687055438</v>
      </c>
      <c r="K779" s="86">
        <v>0.19788896209544043</v>
      </c>
      <c r="L779" s="86">
        <v>1.4551021231393957</v>
      </c>
      <c r="M779" s="86">
        <v>1.5094808460286939</v>
      </c>
      <c r="N779" s="86">
        <v>1.4726439068991946</v>
      </c>
      <c r="O779" s="117">
        <v>3.5811512551935567</v>
      </c>
      <c r="P779" s="117">
        <v>3.756633634077799</v>
      </c>
      <c r="Q779" s="117">
        <v>3.636600287746568</v>
      </c>
    </row>
    <row r="780" spans="1:17" x14ac:dyDescent="0.25">
      <c r="A780" t="s">
        <v>882</v>
      </c>
      <c r="B780">
        <v>41</v>
      </c>
      <c r="C780">
        <v>44</v>
      </c>
      <c r="D780">
        <v>8</v>
      </c>
      <c r="E780">
        <v>9</v>
      </c>
      <c r="F780" s="116">
        <v>8.7800766700198471E-2</v>
      </c>
      <c r="G780" s="116">
        <v>8.7817079470378728E-2</v>
      </c>
      <c r="H780" s="116">
        <v>8.7844267420679162E-2</v>
      </c>
      <c r="I780" s="86">
        <v>0.19812946901933062</v>
      </c>
      <c r="J780" s="86">
        <v>0.19796362252249802</v>
      </c>
      <c r="K780" s="86">
        <v>0.1978222451809358</v>
      </c>
      <c r="L780" s="86">
        <v>1.4884206519670482</v>
      </c>
      <c r="M780" s="86">
        <v>1.4506130882792747</v>
      </c>
      <c r="N780" s="86">
        <v>1.4151029063918872</v>
      </c>
      <c r="O780" s="117">
        <v>3.7405154835376959</v>
      </c>
      <c r="P780" s="117">
        <v>3.6154128490253119</v>
      </c>
      <c r="Q780" s="117">
        <v>3.5026181996139312</v>
      </c>
    </row>
    <row r="781" spans="1:17" x14ac:dyDescent="0.25">
      <c r="A781" t="s">
        <v>883</v>
      </c>
      <c r="B781">
        <v>42</v>
      </c>
      <c r="C781">
        <v>43</v>
      </c>
      <c r="D781">
        <v>8</v>
      </c>
      <c r="E781">
        <v>9</v>
      </c>
      <c r="F781" s="116">
        <v>8.7808433966935329E-2</v>
      </c>
      <c r="G781" s="116">
        <v>8.7827689599207767E-2</v>
      </c>
      <c r="H781" s="116">
        <v>8.7863450059142298E-2</v>
      </c>
      <c r="I781" s="86">
        <v>0.19804417792204221</v>
      </c>
      <c r="J781" s="86">
        <v>0.19789013286386267</v>
      </c>
      <c r="K781" s="86">
        <v>0.19776359585178666</v>
      </c>
      <c r="L781" s="86">
        <v>1.4328913707259374</v>
      </c>
      <c r="M781" s="86">
        <v>1.3963854427420019</v>
      </c>
      <c r="N781" s="86">
        <v>1.4519929579401976</v>
      </c>
      <c r="O781" s="117">
        <v>3.5960305889472672</v>
      </c>
      <c r="P781" s="117">
        <v>3.4779990647264323</v>
      </c>
      <c r="Q781" s="117">
        <v>3.659730971309108</v>
      </c>
    </row>
    <row r="782" spans="1:17" x14ac:dyDescent="0.25">
      <c r="A782" t="s">
        <v>884</v>
      </c>
      <c r="B782">
        <v>43</v>
      </c>
      <c r="C782">
        <v>42</v>
      </c>
      <c r="D782">
        <v>8</v>
      </c>
      <c r="E782">
        <v>9</v>
      </c>
      <c r="F782" s="116">
        <v>8.7816155988857933E-2</v>
      </c>
      <c r="G782" s="116">
        <v>8.7844011142061279E-2</v>
      </c>
      <c r="H782" s="116">
        <v>8.7885793871866291E-2</v>
      </c>
      <c r="I782" s="86">
        <v>0.19796378830083566</v>
      </c>
      <c r="J782" s="86">
        <v>0.1978217270194986</v>
      </c>
      <c r="K782" s="86">
        <v>0.19771030640668524</v>
      </c>
      <c r="L782" s="86">
        <v>1.3734261838440112</v>
      </c>
      <c r="M782" s="86">
        <v>1.3380779944289694</v>
      </c>
      <c r="N782" s="86">
        <v>1.3919637883008356</v>
      </c>
      <c r="O782" s="117">
        <v>3.4632367688022283</v>
      </c>
      <c r="P782" s="117">
        <v>3.3519972144846797</v>
      </c>
      <c r="Q782" s="117">
        <v>3.5233565459610028</v>
      </c>
    </row>
    <row r="783" spans="1:17" x14ac:dyDescent="0.25">
      <c r="A783" t="s">
        <v>885</v>
      </c>
      <c r="B783">
        <v>44</v>
      </c>
      <c r="C783">
        <v>41</v>
      </c>
      <c r="D783">
        <v>8</v>
      </c>
      <c r="E783">
        <v>9</v>
      </c>
      <c r="F783" s="116">
        <v>8.6996047430830045E-2</v>
      </c>
      <c r="G783" s="116">
        <v>8.7029926595143983E-2</v>
      </c>
      <c r="H783" s="116">
        <v>8.7077922077922074E-2</v>
      </c>
      <c r="I783" s="86">
        <v>0.19788819875776398</v>
      </c>
      <c r="J783" s="86">
        <v>0.19776397515527949</v>
      </c>
      <c r="K783" s="86">
        <v>0.19766233766233765</v>
      </c>
      <c r="L783" s="86">
        <v>1.3342631281761717</v>
      </c>
      <c r="M783" s="86">
        <v>1.3897656691134952</v>
      </c>
      <c r="N783" s="86">
        <v>1.3521993224167137</v>
      </c>
      <c r="O783" s="117">
        <v>3.3370186335403726</v>
      </c>
      <c r="P783" s="117">
        <v>3.5157171089779786</v>
      </c>
      <c r="Q783" s="117">
        <v>3.393548842461886</v>
      </c>
    </row>
    <row r="784" spans="1:17" x14ac:dyDescent="0.25">
      <c r="A784" t="s">
        <v>886</v>
      </c>
      <c r="B784">
        <v>45</v>
      </c>
      <c r="C784">
        <v>40</v>
      </c>
      <c r="D784">
        <v>8</v>
      </c>
      <c r="E784">
        <v>9</v>
      </c>
      <c r="F784" s="116">
        <v>8.4735907424381307E-2</v>
      </c>
      <c r="G784" s="116">
        <v>8.4778872593950505E-2</v>
      </c>
      <c r="H784" s="116">
        <v>8.4830430797433548E-2</v>
      </c>
      <c r="I784" s="86">
        <v>0.20398716773602199</v>
      </c>
      <c r="J784" s="86">
        <v>0.20386400091659029</v>
      </c>
      <c r="K784" s="86">
        <v>0.20376088450962421</v>
      </c>
      <c r="L784" s="86">
        <v>1.3374026122823097</v>
      </c>
      <c r="M784" s="86">
        <v>1.3899862511457379</v>
      </c>
      <c r="N784" s="86">
        <v>1.3543709899175069</v>
      </c>
      <c r="O784" s="117">
        <v>3.217936526122823</v>
      </c>
      <c r="P784" s="117">
        <v>3.3810036663611367</v>
      </c>
      <c r="Q784" s="117">
        <v>3.2694231209899174</v>
      </c>
    </row>
    <row r="785" spans="1:17" x14ac:dyDescent="0.25">
      <c r="A785" t="s">
        <v>887</v>
      </c>
      <c r="B785">
        <v>46</v>
      </c>
      <c r="C785">
        <v>39</v>
      </c>
      <c r="D785">
        <v>8</v>
      </c>
      <c r="E785">
        <v>9</v>
      </c>
      <c r="F785" s="116">
        <v>8.475468734090677E-2</v>
      </c>
      <c r="G785" s="116">
        <v>8.4801233472486873E-2</v>
      </c>
      <c r="H785" s="116">
        <v>8.485650700373823E-2</v>
      </c>
      <c r="I785" s="86">
        <v>0.20392151158562305</v>
      </c>
      <c r="J785" s="86">
        <v>0.20381096452312034</v>
      </c>
      <c r="K785" s="86">
        <v>0.2037149631267364</v>
      </c>
      <c r="L785" s="86">
        <v>1.3447497418144263</v>
      </c>
      <c r="M785" s="86">
        <v>1.3081906645914849</v>
      </c>
      <c r="N785" s="86">
        <v>1.2738367103521506</v>
      </c>
      <c r="O785" s="117">
        <v>3.3483570670118836</v>
      </c>
      <c r="P785" s="117">
        <v>3.2315059128132773</v>
      </c>
      <c r="Q785" s="117">
        <v>3.1263116554422612</v>
      </c>
    </row>
    <row r="786" spans="1:17" x14ac:dyDescent="0.25">
      <c r="A786" t="s">
        <v>888</v>
      </c>
      <c r="B786">
        <v>47</v>
      </c>
      <c r="C786">
        <v>38</v>
      </c>
      <c r="D786">
        <v>8</v>
      </c>
      <c r="E786">
        <v>9</v>
      </c>
      <c r="F786" s="116">
        <v>8.4778750591575955E-2</v>
      </c>
      <c r="G786" s="116">
        <v>8.4829034548035961E-2</v>
      </c>
      <c r="H786" s="116">
        <v>8.4885234264079512E-2</v>
      </c>
      <c r="I786" s="86">
        <v>0.20386299100804545</v>
      </c>
      <c r="J786" s="86">
        <v>0.20376242309512541</v>
      </c>
      <c r="K786" s="86">
        <v>0.20366481306199716</v>
      </c>
      <c r="L786" s="86">
        <v>1.2653247752011358</v>
      </c>
      <c r="M786" s="86">
        <v>1.2300017747278751</v>
      </c>
      <c r="N786" s="86">
        <v>1.2838026502602935</v>
      </c>
      <c r="O786" s="117">
        <v>3.2035672030288689</v>
      </c>
      <c r="P786" s="117">
        <v>3.0932944865120682</v>
      </c>
      <c r="Q786" s="117">
        <v>3.2631477756743967</v>
      </c>
    </row>
    <row r="787" spans="1:17" x14ac:dyDescent="0.25">
      <c r="A787" t="s">
        <v>889</v>
      </c>
      <c r="B787">
        <v>48</v>
      </c>
      <c r="C787">
        <v>37</v>
      </c>
      <c r="D787">
        <v>8</v>
      </c>
      <c r="E787">
        <v>9</v>
      </c>
      <c r="F787" s="116">
        <v>8.4801951131385209E-2</v>
      </c>
      <c r="G787" s="116">
        <v>8.4856149225418911E-2</v>
      </c>
      <c r="H787" s="116">
        <v>8.4913358324676697E-2</v>
      </c>
      <c r="I787" s="86">
        <v>0.20381193261370309</v>
      </c>
      <c r="J787" s="86">
        <v>0.20371558044653207</v>
      </c>
      <c r="K787" s="86">
        <v>0.20361621727413698</v>
      </c>
      <c r="L787" s="86">
        <v>1.1817051322584045</v>
      </c>
      <c r="M787" s="86">
        <v>1.1476205531216597</v>
      </c>
      <c r="N787" s="86">
        <v>1.1995724372581786</v>
      </c>
      <c r="O787" s="117">
        <v>3.0658326182195927</v>
      </c>
      <c r="P787" s="117">
        <v>2.9618806738629693</v>
      </c>
      <c r="Q787" s="117">
        <v>3.1220812068108938</v>
      </c>
    </row>
    <row r="788" spans="1:17" x14ac:dyDescent="0.25">
      <c r="A788" t="s">
        <v>890</v>
      </c>
      <c r="B788">
        <v>49</v>
      </c>
      <c r="C788">
        <v>36</v>
      </c>
      <c r="D788">
        <v>8</v>
      </c>
      <c r="E788">
        <v>9</v>
      </c>
      <c r="F788" s="116">
        <v>8.4829607352738104E-2</v>
      </c>
      <c r="G788" s="116">
        <v>8.4884844951130065E-2</v>
      </c>
      <c r="H788" s="116">
        <v>8.4943151304988265E-2</v>
      </c>
      <c r="I788" s="86">
        <v>0.20376229420158654</v>
      </c>
      <c r="J788" s="86">
        <v>0.2036671627821337</v>
      </c>
      <c r="K788" s="86">
        <v>0.20356589385174842</v>
      </c>
      <c r="L788" s="86">
        <v>1.1014131618921945</v>
      </c>
      <c r="M788" s="86">
        <v>1.1550028385988063</v>
      </c>
      <c r="N788" s="86">
        <v>1.1187332177435441</v>
      </c>
      <c r="O788" s="117">
        <v>2.938308808862566</v>
      </c>
      <c r="P788" s="117">
        <v>3.1061451828211069</v>
      </c>
      <c r="Q788" s="117">
        <v>2.9913614533625887</v>
      </c>
    </row>
    <row r="789" spans="1:17" x14ac:dyDescent="0.25">
      <c r="A789" t="s">
        <v>891</v>
      </c>
      <c r="B789">
        <v>50</v>
      </c>
      <c r="C789">
        <v>35</v>
      </c>
      <c r="D789">
        <v>8</v>
      </c>
      <c r="E789">
        <v>9</v>
      </c>
      <c r="F789" s="116">
        <v>8.3763895412556758E-2</v>
      </c>
      <c r="G789" s="116">
        <v>8.3820259902927824E-2</v>
      </c>
      <c r="H789" s="116">
        <v>8.3873493032722721E-2</v>
      </c>
      <c r="I789" s="86">
        <v>0.20371379364333803</v>
      </c>
      <c r="J789" s="86">
        <v>0.20361672146547674</v>
      </c>
      <c r="K789" s="86">
        <v>0.20351025520588695</v>
      </c>
      <c r="L789" s="86">
        <v>1.0561108501643963</v>
      </c>
      <c r="M789" s="86">
        <v>1.1075591044308752</v>
      </c>
      <c r="N789" s="86">
        <v>1.0727133239392517</v>
      </c>
      <c r="O789" s="117">
        <v>2.8131611085016441</v>
      </c>
      <c r="P789" s="117">
        <v>2.9710255205886957</v>
      </c>
      <c r="Q789" s="117">
        <v>2.8630061061531236</v>
      </c>
    </row>
    <row r="790" spans="1:17" x14ac:dyDescent="0.25">
      <c r="A790" t="s">
        <v>892</v>
      </c>
      <c r="B790">
        <v>51</v>
      </c>
      <c r="C790">
        <v>34</v>
      </c>
      <c r="D790">
        <v>8</v>
      </c>
      <c r="E790">
        <v>9</v>
      </c>
      <c r="F790" s="116">
        <v>8.1470343592040431E-2</v>
      </c>
      <c r="G790" s="116">
        <v>8.1527928850214343E-2</v>
      </c>
      <c r="H790" s="116">
        <v>8.1579115746368933E-2</v>
      </c>
      <c r="I790" s="86">
        <v>0.20887132893979141</v>
      </c>
      <c r="J790" s="86">
        <v>0.20876575596647259</v>
      </c>
      <c r="K790" s="86">
        <v>0.20864418708810545</v>
      </c>
      <c r="L790" s="86">
        <v>1.1565423251647577</v>
      </c>
      <c r="M790" s="86">
        <v>1.1215176914709835</v>
      </c>
      <c r="N790" s="86">
        <v>1.088591720519547</v>
      </c>
      <c r="O790" s="117">
        <v>2.9586761788982021</v>
      </c>
      <c r="P790" s="117">
        <v>2.8462345639516284</v>
      </c>
      <c r="Q790" s="117">
        <v>2.7451180497792564</v>
      </c>
    </row>
    <row r="791" spans="1:17" x14ac:dyDescent="0.25">
      <c r="A791" t="s">
        <v>893</v>
      </c>
      <c r="B791">
        <v>52</v>
      </c>
      <c r="C791">
        <v>33</v>
      </c>
      <c r="D791">
        <v>8</v>
      </c>
      <c r="E791">
        <v>9</v>
      </c>
      <c r="F791" s="116">
        <v>8.1500024542286359E-2</v>
      </c>
      <c r="G791" s="116">
        <v>8.1552381419853076E-2</v>
      </c>
      <c r="H791" s="116">
        <v>8.1608010602267703E-2</v>
      </c>
      <c r="I791" s="86">
        <v>0.2088188615651434</v>
      </c>
      <c r="J791" s="86">
        <v>0.20870433089546622</v>
      </c>
      <c r="K791" s="86">
        <v>0.2085832556160932</v>
      </c>
      <c r="L791" s="86">
        <v>1.1236407663737953</v>
      </c>
      <c r="M791" s="86">
        <v>1.0897756835026751</v>
      </c>
      <c r="N791" s="86">
        <v>1.1413472079058886</v>
      </c>
      <c r="O791" s="117">
        <v>2.8341923133559122</v>
      </c>
      <c r="P791" s="117">
        <v>2.7280714671378785</v>
      </c>
      <c r="Q791" s="117">
        <v>2.891575451169031</v>
      </c>
    </row>
    <row r="792" spans="1:17" x14ac:dyDescent="0.25">
      <c r="A792" t="s">
        <v>894</v>
      </c>
      <c r="B792">
        <v>53</v>
      </c>
      <c r="C792">
        <v>32</v>
      </c>
      <c r="D792">
        <v>8</v>
      </c>
      <c r="E792">
        <v>9</v>
      </c>
      <c r="F792" s="116">
        <v>8.1527403113114294E-2</v>
      </c>
      <c r="G792" s="116">
        <v>8.158101972085853E-2</v>
      </c>
      <c r="H792" s="116">
        <v>8.163463632860278E-2</v>
      </c>
      <c r="I792" s="86">
        <v>0.20876296432820066</v>
      </c>
      <c r="J792" s="86">
        <v>0.2086456779987601</v>
      </c>
      <c r="K792" s="86">
        <v>0.20852504063133556</v>
      </c>
      <c r="L792" s="86">
        <v>1.0921837039022837</v>
      </c>
      <c r="M792" s="86">
        <v>1.0594842752542599</v>
      </c>
      <c r="N792" s="86">
        <v>1.1093209121525391</v>
      </c>
      <c r="O792" s="117">
        <v>2.6708610492099929</v>
      </c>
      <c r="P792" s="117">
        <v>2.5708057570832565</v>
      </c>
      <c r="Q792" s="117">
        <v>2.7250406313355562</v>
      </c>
    </row>
    <row r="793" spans="1:17" x14ac:dyDescent="0.25">
      <c r="A793" t="s">
        <v>895</v>
      </c>
      <c r="B793">
        <v>54</v>
      </c>
      <c r="C793">
        <v>31</v>
      </c>
      <c r="D793">
        <v>8</v>
      </c>
      <c r="E793">
        <v>9</v>
      </c>
      <c r="F793" s="116">
        <v>8.1551596777241414E-2</v>
      </c>
      <c r="G793" s="116">
        <v>8.1606569205133053E-2</v>
      </c>
      <c r="H793" s="116">
        <v>8.1664977409767914E-2</v>
      </c>
      <c r="I793" s="86">
        <v>0.2087062582673378</v>
      </c>
      <c r="J793" s="86">
        <v>0.2085825703045816</v>
      </c>
      <c r="K793" s="86">
        <v>0.20846918967205511</v>
      </c>
      <c r="L793" s="86">
        <v>1.062266581917507</v>
      </c>
      <c r="M793" s="86">
        <v>1.1136589304426998</v>
      </c>
      <c r="N793" s="86">
        <v>1.0788819982477538</v>
      </c>
      <c r="O793" s="117">
        <v>2.4952809606431776</v>
      </c>
      <c r="P793" s="117">
        <v>2.6570613801515179</v>
      </c>
      <c r="Q793" s="117">
        <v>2.5463915754754258</v>
      </c>
    </row>
    <row r="794" spans="1:17" x14ac:dyDescent="0.25">
      <c r="A794" t="s">
        <v>896</v>
      </c>
      <c r="B794">
        <v>55</v>
      </c>
      <c r="C794">
        <v>30</v>
      </c>
      <c r="D794">
        <v>8</v>
      </c>
      <c r="E794">
        <v>9</v>
      </c>
      <c r="F794" s="116">
        <v>8.1194893136770821E-2</v>
      </c>
      <c r="G794" s="116">
        <v>8.1251322564717496E-2</v>
      </c>
      <c r="H794" s="116">
        <v>8.1314805671157508E-2</v>
      </c>
      <c r="I794" s="86">
        <v>0.20864428299358115</v>
      </c>
      <c r="J794" s="86">
        <v>0.20852437045919447</v>
      </c>
      <c r="K794" s="86">
        <v>0.2084256189602878</v>
      </c>
      <c r="L794" s="86">
        <v>1.0365909571841716</v>
      </c>
      <c r="M794" s="86">
        <v>1.0863264442406715</v>
      </c>
      <c r="N794" s="86">
        <v>1.0526451294350003</v>
      </c>
      <c r="O794" s="117">
        <v>2.3253932425760033</v>
      </c>
      <c r="P794" s="117">
        <v>2.4779889962615504</v>
      </c>
      <c r="Q794" s="117">
        <v>2.3735487056499966</v>
      </c>
    </row>
    <row r="795" spans="1:17" x14ac:dyDescent="0.25">
      <c r="A795" t="s">
        <v>897</v>
      </c>
      <c r="B795">
        <v>18</v>
      </c>
      <c r="C795">
        <v>67</v>
      </c>
      <c r="D795">
        <v>10</v>
      </c>
      <c r="E795">
        <v>9</v>
      </c>
      <c r="F795" s="116">
        <v>9.6784697909224754E-2</v>
      </c>
      <c r="G795" s="116">
        <v>9.685574558616307E-2</v>
      </c>
      <c r="H795" s="116">
        <v>9.6928766809683015E-2</v>
      </c>
      <c r="I795" s="86">
        <v>0.18602452723691637</v>
      </c>
      <c r="J795" s="86">
        <v>0.18605807752880391</v>
      </c>
      <c r="K795" s="86">
        <v>0.18608373363436498</v>
      </c>
      <c r="L795" s="86">
        <v>2.0114544643597223</v>
      </c>
      <c r="M795" s="86">
        <v>1.9708665053621262</v>
      </c>
      <c r="N795" s="86">
        <v>2.0327588997083099</v>
      </c>
      <c r="O795" s="117">
        <v>8.7627343093179029</v>
      </c>
      <c r="P795" s="117">
        <v>8.6133980130333008</v>
      </c>
      <c r="Q795" s="117">
        <v>8.8433221104317727</v>
      </c>
    </row>
    <row r="796" spans="1:17" x14ac:dyDescent="0.25">
      <c r="A796" t="s">
        <v>898</v>
      </c>
      <c r="B796">
        <v>19</v>
      </c>
      <c r="C796">
        <v>66</v>
      </c>
      <c r="D796">
        <v>10</v>
      </c>
      <c r="E796">
        <v>9</v>
      </c>
      <c r="F796" s="116">
        <v>9.6820823536623704E-2</v>
      </c>
      <c r="G796" s="116">
        <v>9.6892012410593698E-2</v>
      </c>
      <c r="H796" s="116">
        <v>9.6965178753285072E-2</v>
      </c>
      <c r="I796" s="86">
        <v>0.18604223477695142</v>
      </c>
      <c r="J796" s="86">
        <v>0.18607189680777225</v>
      </c>
      <c r="K796" s="86">
        <v>0.18609562643242891</v>
      </c>
      <c r="L796" s="86">
        <v>1.9768379088663766</v>
      </c>
      <c r="M796" s="86">
        <v>2.0403067449480616</v>
      </c>
      <c r="N796" s="86">
        <v>1.9973323946948469</v>
      </c>
      <c r="O796" s="117">
        <v>8.2284154345388636</v>
      </c>
      <c r="P796" s="117">
        <v>8.4684781598467058</v>
      </c>
      <c r="Q796" s="117">
        <v>8.304441197001367</v>
      </c>
    </row>
    <row r="797" spans="1:17" x14ac:dyDescent="0.25">
      <c r="A797" t="s">
        <v>899</v>
      </c>
      <c r="B797">
        <v>20</v>
      </c>
      <c r="C797">
        <v>65</v>
      </c>
      <c r="D797">
        <v>10</v>
      </c>
      <c r="E797">
        <v>9</v>
      </c>
      <c r="F797" s="116">
        <v>9.6856906206530313E-2</v>
      </c>
      <c r="G797" s="116">
        <v>9.6928241080168509E-2</v>
      </c>
      <c r="H797" s="116">
        <v>9.7001557478074429E-2</v>
      </c>
      <c r="I797" s="86">
        <v>0.18605720264256076</v>
      </c>
      <c r="J797" s="86">
        <v>0.18608494398230896</v>
      </c>
      <c r="K797" s="86">
        <v>0.18610475922498623</v>
      </c>
      <c r="L797" s="86">
        <v>1.9414519024614494</v>
      </c>
      <c r="M797" s="86">
        <v>2.0025105912472112</v>
      </c>
      <c r="N797" s="86">
        <v>1.9611363645370565</v>
      </c>
      <c r="O797" s="117">
        <v>7.7222913554022297</v>
      </c>
      <c r="P797" s="117">
        <v>7.9487379671938845</v>
      </c>
      <c r="Q797" s="117">
        <v>7.7939214761563189</v>
      </c>
    </row>
    <row r="798" spans="1:17" x14ac:dyDescent="0.25">
      <c r="A798" t="s">
        <v>900</v>
      </c>
      <c r="B798">
        <v>21</v>
      </c>
      <c r="C798">
        <v>64</v>
      </c>
      <c r="D798">
        <v>10</v>
      </c>
      <c r="E798">
        <v>9</v>
      </c>
      <c r="F798" s="116">
        <v>9.6892059072919742E-2</v>
      </c>
      <c r="G798" s="116">
        <v>9.6965532853701783E-2</v>
      </c>
      <c r="H798" s="116">
        <v>9.7039006634483824E-2</v>
      </c>
      <c r="I798" s="86">
        <v>0.18607135694158436</v>
      </c>
      <c r="J798" s="86">
        <v>0.18609518627589205</v>
      </c>
      <c r="K798" s="86">
        <v>0.18611107249876385</v>
      </c>
      <c r="L798" s="86">
        <v>2.0000496444464742</v>
      </c>
      <c r="M798" s="86">
        <v>1.9576413724902251</v>
      </c>
      <c r="N798" s="86">
        <v>1.9178622704192574</v>
      </c>
      <c r="O798" s="117">
        <v>7.6230914192552932</v>
      </c>
      <c r="P798" s="117">
        <v>7.4620627068932306</v>
      </c>
      <c r="Q798" s="117">
        <v>7.3165727062776398</v>
      </c>
    </row>
    <row r="799" spans="1:17" x14ac:dyDescent="0.25">
      <c r="A799" t="s">
        <v>901</v>
      </c>
      <c r="B799">
        <v>22</v>
      </c>
      <c r="C799">
        <v>63</v>
      </c>
      <c r="D799">
        <v>10</v>
      </c>
      <c r="E799">
        <v>9</v>
      </c>
      <c r="F799" s="116">
        <v>9.6930012240145691E-2</v>
      </c>
      <c r="G799" s="116">
        <v>9.700166187343888E-2</v>
      </c>
      <c r="H799" s="116">
        <v>9.7075301774323552E-2</v>
      </c>
      <c r="I799" s="86">
        <v>0.18608404900038811</v>
      </c>
      <c r="J799" s="86">
        <v>0.18610395167630289</v>
      </c>
      <c r="K799" s="86">
        <v>0.18611589328185174</v>
      </c>
      <c r="L799" s="86">
        <v>1.9599876603409327</v>
      </c>
      <c r="M799" s="86">
        <v>1.9188985859148762</v>
      </c>
      <c r="N799" s="86">
        <v>1.9815104140751725</v>
      </c>
      <c r="O799" s="117">
        <v>7.1603001323527948</v>
      </c>
      <c r="P799" s="117">
        <v>7.0083372309407004</v>
      </c>
      <c r="Q799" s="117">
        <v>7.242181731333778</v>
      </c>
    </row>
    <row r="800" spans="1:17" x14ac:dyDescent="0.25">
      <c r="A800" t="s">
        <v>902</v>
      </c>
      <c r="B800">
        <v>23</v>
      </c>
      <c r="C800">
        <v>62</v>
      </c>
      <c r="D800">
        <v>10</v>
      </c>
      <c r="E800">
        <v>9</v>
      </c>
      <c r="F800" s="116">
        <v>9.6965912400895388E-2</v>
      </c>
      <c r="G800" s="116">
        <v>9.7037734569206641E-2</v>
      </c>
      <c r="H800" s="116">
        <v>9.7111551797748774E-2</v>
      </c>
      <c r="I800" s="86">
        <v>0.18609522821493982</v>
      </c>
      <c r="J800" s="86">
        <v>0.18611118869678675</v>
      </c>
      <c r="K800" s="86">
        <v>0.18611717387747936</v>
      </c>
      <c r="L800" s="86">
        <v>1.9187791029411179</v>
      </c>
      <c r="M800" s="86">
        <v>1.879262944948308</v>
      </c>
      <c r="N800" s="86">
        <v>1.9395197491012253</v>
      </c>
      <c r="O800" s="117">
        <v>6.7213958239399245</v>
      </c>
      <c r="P800" s="117">
        <v>6.5785934027348283</v>
      </c>
      <c r="Q800" s="117">
        <v>6.7984550253572156</v>
      </c>
    </row>
    <row r="801" spans="1:17" x14ac:dyDescent="0.25">
      <c r="A801" t="s">
        <v>903</v>
      </c>
      <c r="B801">
        <v>24</v>
      </c>
      <c r="C801">
        <v>61</v>
      </c>
      <c r="D801">
        <v>10</v>
      </c>
      <c r="E801">
        <v>9</v>
      </c>
      <c r="F801" s="116">
        <v>9.7002730245722119E-2</v>
      </c>
      <c r="G801" s="116">
        <v>9.7074736726305372E-2</v>
      </c>
      <c r="H801" s="116">
        <v>9.7146743206888625E-2</v>
      </c>
      <c r="I801" s="86">
        <v>0.18610474942744848</v>
      </c>
      <c r="J801" s="86">
        <v>0.18611475032752947</v>
      </c>
      <c r="K801" s="86">
        <v>0.18611675050754567</v>
      </c>
      <c r="L801" s="86">
        <v>1.8771129401646147</v>
      </c>
      <c r="M801" s="86">
        <v>1.9389485053654829</v>
      </c>
      <c r="N801" s="86">
        <v>1.8970787370863378</v>
      </c>
      <c r="O801" s="117">
        <v>6.3187646888219939</v>
      </c>
      <c r="P801" s="117">
        <v>6.5482653438809493</v>
      </c>
      <c r="Q801" s="117">
        <v>6.3914452300707065</v>
      </c>
    </row>
    <row r="802" spans="1:17" x14ac:dyDescent="0.25">
      <c r="A802" t="s">
        <v>904</v>
      </c>
      <c r="B802">
        <v>25</v>
      </c>
      <c r="C802">
        <v>60</v>
      </c>
      <c r="D802">
        <v>10</v>
      </c>
      <c r="E802">
        <v>9</v>
      </c>
      <c r="F802" s="116">
        <v>9.643652963274213E-2</v>
      </c>
      <c r="G802" s="116">
        <v>9.6508733681383588E-2</v>
      </c>
      <c r="H802" s="116">
        <v>9.6578932062007239E-2</v>
      </c>
      <c r="I802" s="86">
        <v>0.18610994670940076</v>
      </c>
      <c r="J802" s="86">
        <v>0.18611796938147204</v>
      </c>
      <c r="K802" s="86">
        <v>0.18611195237741859</v>
      </c>
      <c r="L802" s="86">
        <v>1.8708430023245692</v>
      </c>
      <c r="M802" s="86">
        <v>1.9300041918461572</v>
      </c>
      <c r="N802" s="86">
        <v>1.8899189108420396</v>
      </c>
      <c r="O802" s="117">
        <v>5.9314041481225948</v>
      </c>
      <c r="P802" s="117">
        <v>6.1471699021434576</v>
      </c>
      <c r="Q802" s="117">
        <v>5.9996570307689527</v>
      </c>
    </row>
    <row r="803" spans="1:17" x14ac:dyDescent="0.25">
      <c r="A803" t="s">
        <v>905</v>
      </c>
      <c r="B803">
        <v>26</v>
      </c>
      <c r="C803">
        <v>59</v>
      </c>
      <c r="D803">
        <v>10</v>
      </c>
      <c r="E803">
        <v>9</v>
      </c>
      <c r="F803" s="116">
        <v>9.5872885600661401E-2</v>
      </c>
      <c r="G803" s="116">
        <v>9.5945301703588823E-2</v>
      </c>
      <c r="H803" s="116">
        <v>9.6013694689686943E-2</v>
      </c>
      <c r="I803" s="86">
        <v>0.18806864241934154</v>
      </c>
      <c r="J803" s="86">
        <v>0.1880666308609269</v>
      </c>
      <c r="K803" s="86">
        <v>0.18805053839360969</v>
      </c>
      <c r="L803" s="86">
        <v>1.9593303119725944</v>
      </c>
      <c r="M803" s="86">
        <v>1.9165625685187084</v>
      </c>
      <c r="N803" s="86">
        <v>1.8764259434711854</v>
      </c>
      <c r="O803" s="117">
        <v>5.9100451192552406</v>
      </c>
      <c r="P803" s="117">
        <v>5.7667678480549238</v>
      </c>
      <c r="Q803" s="117">
        <v>5.637440734460208</v>
      </c>
    </row>
    <row r="804" spans="1:17" x14ac:dyDescent="0.25">
      <c r="A804" t="s">
        <v>906</v>
      </c>
      <c r="B804">
        <v>27</v>
      </c>
      <c r="C804">
        <v>58</v>
      </c>
      <c r="D804">
        <v>10</v>
      </c>
      <c r="E804">
        <v>9</v>
      </c>
      <c r="F804" s="116">
        <v>9.5910341084051193E-2</v>
      </c>
      <c r="G804" s="116">
        <v>9.5980967255688943E-2</v>
      </c>
      <c r="H804" s="116">
        <v>9.6047557646090242E-2</v>
      </c>
      <c r="I804" s="86">
        <v>0.18806740561821106</v>
      </c>
      <c r="J804" s="86">
        <v>0.18805933405573819</v>
      </c>
      <c r="K804" s="86">
        <v>0.18803713725893775</v>
      </c>
      <c r="L804" s="86">
        <v>1.9052237134433891</v>
      </c>
      <c r="M804" s="86">
        <v>1.8640183870193132</v>
      </c>
      <c r="N804" s="86">
        <v>1.9267989999334096</v>
      </c>
      <c r="O804" s="117">
        <v>5.5559389547730174</v>
      </c>
      <c r="P804" s="117">
        <v>5.4207241402272546</v>
      </c>
      <c r="Q804" s="117">
        <v>5.6288473606999663</v>
      </c>
    </row>
    <row r="805" spans="1:17" x14ac:dyDescent="0.25">
      <c r="A805" t="s">
        <v>907</v>
      </c>
      <c r="B805">
        <v>28</v>
      </c>
      <c r="C805">
        <v>57</v>
      </c>
      <c r="D805">
        <v>10</v>
      </c>
      <c r="E805">
        <v>9</v>
      </c>
      <c r="F805" s="116">
        <v>9.5945494487694752E-2</v>
      </c>
      <c r="G805" s="116">
        <v>9.6014335030725151E-2</v>
      </c>
      <c r="H805" s="116">
        <v>9.6077101408194046E-2</v>
      </c>
      <c r="I805" s="86">
        <v>0.18806628939349457</v>
      </c>
      <c r="J805" s="86">
        <v>0.18805009161866387</v>
      </c>
      <c r="K805" s="86">
        <v>0.18801567134714869</v>
      </c>
      <c r="L805" s="86">
        <v>1.8568582390994037</v>
      </c>
      <c r="M805" s="86">
        <v>1.8172081110357465</v>
      </c>
      <c r="N805" s="86">
        <v>1.8776602314257078</v>
      </c>
      <c r="O805" s="117">
        <v>5.2263881999210362</v>
      </c>
      <c r="P805" s="117">
        <v>5.0989238603346863</v>
      </c>
      <c r="Q805" s="117">
        <v>5.2952226687858754</v>
      </c>
    </row>
    <row r="806" spans="1:17" x14ac:dyDescent="0.25">
      <c r="A806" t="s">
        <v>908</v>
      </c>
      <c r="B806">
        <v>29</v>
      </c>
      <c r="C806">
        <v>56</v>
      </c>
      <c r="D806">
        <v>10</v>
      </c>
      <c r="E806">
        <v>9</v>
      </c>
      <c r="F806" s="116">
        <v>9.5980183372890729E-2</v>
      </c>
      <c r="G806" s="116">
        <v>9.6047241278408163E-2</v>
      </c>
      <c r="H806" s="116">
        <v>9.6104138895210842E-2</v>
      </c>
      <c r="I806" s="86">
        <v>0.18805881587931203</v>
      </c>
      <c r="J806" s="86">
        <v>0.18803646324413956</v>
      </c>
      <c r="K806" s="86">
        <v>0.18798769385830869</v>
      </c>
      <c r="L806" s="86">
        <v>1.8083769548395487</v>
      </c>
      <c r="M806" s="86">
        <v>1.8704136456741556</v>
      </c>
      <c r="N806" s="86">
        <v>1.8284150762428064</v>
      </c>
      <c r="O806" s="117">
        <v>4.9142126182657604</v>
      </c>
      <c r="P806" s="117">
        <v>5.1193183665507043</v>
      </c>
      <c r="Q806" s="117">
        <v>4.9791368631531032</v>
      </c>
    </row>
    <row r="807" spans="1:17" x14ac:dyDescent="0.25">
      <c r="A807" t="s">
        <v>909</v>
      </c>
      <c r="B807">
        <v>30</v>
      </c>
      <c r="C807">
        <v>55</v>
      </c>
      <c r="D807">
        <v>10</v>
      </c>
      <c r="E807">
        <v>9</v>
      </c>
      <c r="F807" s="116">
        <v>9.6015209683933955E-2</v>
      </c>
      <c r="G807" s="116">
        <v>9.6078447371964082E-2</v>
      </c>
      <c r="H807" s="116">
        <v>9.6129445507472253E-2</v>
      </c>
      <c r="I807" s="86">
        <v>0.18805052487281065</v>
      </c>
      <c r="J807" s="86">
        <v>0.1880158461406651</v>
      </c>
      <c r="K807" s="86">
        <v>0.18795260845263498</v>
      </c>
      <c r="L807" s="86">
        <v>1.7598334604886845</v>
      </c>
      <c r="M807" s="86">
        <v>1.8195889958263125</v>
      </c>
      <c r="N807" s="86">
        <v>1.7791046359345102</v>
      </c>
      <c r="O807" s="117">
        <v>4.6235562427837635</v>
      </c>
      <c r="P807" s="117">
        <v>4.8163740733638782</v>
      </c>
      <c r="Q807" s="117">
        <v>4.6845194139702251</v>
      </c>
    </row>
    <row r="808" spans="1:17" x14ac:dyDescent="0.25">
      <c r="A808" t="s">
        <v>910</v>
      </c>
      <c r="B808">
        <v>31</v>
      </c>
      <c r="C808">
        <v>54</v>
      </c>
      <c r="D808">
        <v>10</v>
      </c>
      <c r="E808">
        <v>9</v>
      </c>
      <c r="F808" s="116">
        <v>9.6047801648558737E-2</v>
      </c>
      <c r="G808" s="116">
        <v>9.61051570719237E-2</v>
      </c>
      <c r="H808" s="116">
        <v>9.6148173639447415E-2</v>
      </c>
      <c r="I808" s="86">
        <v>0.1880356586860692</v>
      </c>
      <c r="J808" s="86">
        <v>0.18798854530259082</v>
      </c>
      <c r="K808" s="86">
        <v>0.18790660898349804</v>
      </c>
      <c r="L808" s="86">
        <v>1.8048891401602674</v>
      </c>
      <c r="M808" s="86">
        <v>1.7633617652360585</v>
      </c>
      <c r="N808" s="86">
        <v>1.7243846582436131</v>
      </c>
      <c r="O808" s="117">
        <v>4.6674962718974813</v>
      </c>
      <c r="P808" s="117">
        <v>4.5298084328859609</v>
      </c>
      <c r="Q808" s="117">
        <v>4.4055294724939777</v>
      </c>
    </row>
    <row r="809" spans="1:17" x14ac:dyDescent="0.25">
      <c r="A809" t="s">
        <v>911</v>
      </c>
      <c r="B809">
        <v>32</v>
      </c>
      <c r="C809">
        <v>53</v>
      </c>
      <c r="D809">
        <v>10</v>
      </c>
      <c r="E809">
        <v>9</v>
      </c>
      <c r="F809" s="116">
        <v>9.6076966917475776E-2</v>
      </c>
      <c r="G809" s="116">
        <v>9.6128404389056579E-2</v>
      </c>
      <c r="H809" s="116">
        <v>9.6165439368594743E-2</v>
      </c>
      <c r="I809" s="86">
        <v>0.18801630362099225</v>
      </c>
      <c r="J809" s="86">
        <v>0.18795252115623207</v>
      </c>
      <c r="K809" s="86">
        <v>0.18785170371193369</v>
      </c>
      <c r="L809" s="86">
        <v>1.7531083664076275</v>
      </c>
      <c r="M809" s="86">
        <v>1.7128575161462223</v>
      </c>
      <c r="N809" s="86">
        <v>1.7741853847625748</v>
      </c>
      <c r="O809" s="117">
        <v>4.3874702434226904</v>
      </c>
      <c r="P809" s="117">
        <v>4.2575618226970926</v>
      </c>
      <c r="Q809" s="117">
        <v>4.4575177922214202</v>
      </c>
    </row>
    <row r="810" spans="1:17" x14ac:dyDescent="0.25">
      <c r="A810" t="s">
        <v>912</v>
      </c>
      <c r="B810">
        <v>33</v>
      </c>
      <c r="C810">
        <v>52</v>
      </c>
      <c r="D810">
        <v>10</v>
      </c>
      <c r="E810">
        <v>9</v>
      </c>
      <c r="F810" s="116">
        <v>9.6105464009807143E-2</v>
      </c>
      <c r="G810" s="116">
        <v>9.6148876747104262E-2</v>
      </c>
      <c r="H810" s="116">
        <v>9.6175751298764392E-2</v>
      </c>
      <c r="I810" s="86">
        <v>0.18798748886256561</v>
      </c>
      <c r="J810" s="86">
        <v>0.18790686520758523</v>
      </c>
      <c r="K810" s="86">
        <v>0.18778696336171699</v>
      </c>
      <c r="L810" s="86">
        <v>1.6849703036204156</v>
      </c>
      <c r="M810" s="86">
        <v>1.6462089310336987</v>
      </c>
      <c r="N810" s="86">
        <v>1.7053081374075154</v>
      </c>
      <c r="O810" s="117">
        <v>4.1258121799602669</v>
      </c>
      <c r="P810" s="117">
        <v>4.0037541681395989</v>
      </c>
      <c r="Q810" s="117">
        <v>4.1917251188165272</v>
      </c>
    </row>
    <row r="811" spans="1:17" x14ac:dyDescent="0.25">
      <c r="A811" t="s">
        <v>913</v>
      </c>
      <c r="B811">
        <v>34</v>
      </c>
      <c r="C811">
        <v>51</v>
      </c>
      <c r="D811">
        <v>10</v>
      </c>
      <c r="E811">
        <v>9</v>
      </c>
      <c r="F811" s="116">
        <v>9.5306364146356667E-2</v>
      </c>
      <c r="G811" s="116">
        <v>9.5343763635230325E-2</v>
      </c>
      <c r="H811" s="116">
        <v>9.5364541129049019E-2</v>
      </c>
      <c r="I811" s="86">
        <v>0.18795113133453842</v>
      </c>
      <c r="J811" s="86">
        <v>0.18785139936420869</v>
      </c>
      <c r="K811" s="86">
        <v>0.18771634565438716</v>
      </c>
      <c r="L811" s="86">
        <v>1.6393899727814831</v>
      </c>
      <c r="M811" s="86">
        <v>1.7004654158615389</v>
      </c>
      <c r="N811" s="86">
        <v>1.6591202809117165</v>
      </c>
      <c r="O811" s="117">
        <v>3.8775977061646825</v>
      </c>
      <c r="P811" s="117">
        <v>4.0739616447464106</v>
      </c>
      <c r="Q811" s="117">
        <v>3.9397556566726921</v>
      </c>
    </row>
    <row r="812" spans="1:17" x14ac:dyDescent="0.25">
      <c r="A812" t="s">
        <v>914</v>
      </c>
      <c r="B812">
        <v>35</v>
      </c>
      <c r="C812">
        <v>50</v>
      </c>
      <c r="D812">
        <v>10</v>
      </c>
      <c r="E812">
        <v>9</v>
      </c>
      <c r="F812" s="116">
        <v>9.4356531820888045E-2</v>
      </c>
      <c r="G812" s="116">
        <v>9.4385778000605811E-2</v>
      </c>
      <c r="H812" s="116">
        <v>9.4402490103301678E-2</v>
      </c>
      <c r="I812" s="86">
        <v>0.19037173983434127</v>
      </c>
      <c r="J812" s="86">
        <v>0.19024639906412225</v>
      </c>
      <c r="K812" s="86">
        <v>0.19008972310134845</v>
      </c>
      <c r="L812" s="86">
        <v>1.597284283311921</v>
      </c>
      <c r="M812" s="86">
        <v>1.6569840921672463</v>
      </c>
      <c r="N812" s="86">
        <v>1.6165449816689124</v>
      </c>
      <c r="O812" s="117">
        <v>3.6394134051953748</v>
      </c>
      <c r="P812" s="117">
        <v>3.8134219074776214</v>
      </c>
      <c r="Q812" s="117">
        <v>3.6943983120776278</v>
      </c>
    </row>
    <row r="813" spans="1:17" x14ac:dyDescent="0.25">
      <c r="A813" t="s">
        <v>915</v>
      </c>
      <c r="B813">
        <v>36</v>
      </c>
      <c r="C813">
        <v>49</v>
      </c>
      <c r="D813">
        <v>10</v>
      </c>
      <c r="E813">
        <v>9</v>
      </c>
      <c r="F813" s="116">
        <v>9.4373835192472957E-2</v>
      </c>
      <c r="G813" s="116">
        <v>9.4394846376726335E-2</v>
      </c>
      <c r="H813" s="116">
        <v>9.4407453087278353E-2</v>
      </c>
      <c r="I813" s="86">
        <v>0.19031300361182257</v>
      </c>
      <c r="J813" s="86">
        <v>0.19017012755889962</v>
      </c>
      <c r="K813" s="86">
        <v>0.19000624032172325</v>
      </c>
      <c r="L813" s="86">
        <v>1.6522817095539957</v>
      </c>
      <c r="M813" s="86">
        <v>1.6106102278242709</v>
      </c>
      <c r="N813" s="86">
        <v>1.5714726949155036</v>
      </c>
      <c r="O813" s="117">
        <v>3.7836541390982421</v>
      </c>
      <c r="P813" s="117">
        <v>3.6592027936470584</v>
      </c>
      <c r="Q813" s="117">
        <v>3.5469988674971686</v>
      </c>
    </row>
    <row r="814" spans="1:17" x14ac:dyDescent="0.25">
      <c r="A814" t="s">
        <v>916</v>
      </c>
      <c r="B814">
        <v>37</v>
      </c>
      <c r="C814">
        <v>48</v>
      </c>
      <c r="D814">
        <v>10</v>
      </c>
      <c r="E814">
        <v>9</v>
      </c>
      <c r="F814" s="116">
        <v>9.4386412212772164E-2</v>
      </c>
      <c r="G814" s="116">
        <v>9.4401210960375292E-2</v>
      </c>
      <c r="H814" s="116">
        <v>9.4411781494377539E-2</v>
      </c>
      <c r="I814" s="86">
        <v>0.19024635686545613</v>
      </c>
      <c r="J814" s="86">
        <v>0.19008991296222302</v>
      </c>
      <c r="K814" s="86">
        <v>0.18992078441818724</v>
      </c>
      <c r="L814" s="86">
        <v>1.6045224972675169</v>
      </c>
      <c r="M814" s="86">
        <v>1.5643227564570108</v>
      </c>
      <c r="N814" s="86">
        <v>1.6255599740387685</v>
      </c>
      <c r="O814" s="117">
        <v>3.6305090980586159</v>
      </c>
      <c r="P814" s="117">
        <v>3.5130704652937657</v>
      </c>
      <c r="Q814" s="117">
        <v>3.6938879058292269</v>
      </c>
    </row>
    <row r="815" spans="1:17" x14ac:dyDescent="0.25">
      <c r="A815" t="s">
        <v>917</v>
      </c>
      <c r="B815">
        <v>38</v>
      </c>
      <c r="C815">
        <v>47</v>
      </c>
      <c r="D815">
        <v>10</v>
      </c>
      <c r="E815">
        <v>9</v>
      </c>
      <c r="F815" s="116">
        <v>9.4395154682834742E-2</v>
      </c>
      <c r="G815" s="116">
        <v>9.4407923438540792E-2</v>
      </c>
      <c r="H815" s="116">
        <v>9.4418564068295824E-2</v>
      </c>
      <c r="I815" s="86">
        <v>0.19017146310787258</v>
      </c>
      <c r="J815" s="86">
        <v>0.19000546928369408</v>
      </c>
      <c r="K815" s="86">
        <v>0.1898394754595156</v>
      </c>
      <c r="L815" s="86">
        <v>1.5524891625185946</v>
      </c>
      <c r="M815" s="86">
        <v>1.5137551420843292</v>
      </c>
      <c r="N815" s="86">
        <v>1.5727999965949986</v>
      </c>
      <c r="O815" s="117">
        <v>3.485336148134591</v>
      </c>
      <c r="P815" s="117">
        <v>3.3746374205410974</v>
      </c>
      <c r="Q815" s="117">
        <v>3.5451662811211819</v>
      </c>
    </row>
    <row r="816" spans="1:17" x14ac:dyDescent="0.25">
      <c r="A816" t="s">
        <v>918</v>
      </c>
      <c r="B816">
        <v>39</v>
      </c>
      <c r="C816">
        <v>46</v>
      </c>
      <c r="D816">
        <v>10</v>
      </c>
      <c r="E816">
        <v>9</v>
      </c>
      <c r="F816" s="116">
        <v>9.4401937461154328E-2</v>
      </c>
      <c r="G816" s="116">
        <v>9.4412653507361929E-2</v>
      </c>
      <c r="H816" s="116">
        <v>9.4427655972052549E-2</v>
      </c>
      <c r="I816" s="86">
        <v>0.19008980046721963</v>
      </c>
      <c r="J816" s="86">
        <v>0.18992048693713967</v>
      </c>
      <c r="K816" s="86">
        <v>0.18976188945326733</v>
      </c>
      <c r="L816" s="86">
        <v>1.50563235388671</v>
      </c>
      <c r="M816" s="86">
        <v>1.5662573137015368</v>
      </c>
      <c r="N816" s="86">
        <v>1.5252212863541867</v>
      </c>
      <c r="O816" s="117">
        <v>3.3523564585610495</v>
      </c>
      <c r="P816" s="117">
        <v>3.5307314773141303</v>
      </c>
      <c r="Q816" s="117">
        <v>3.4087850146809835</v>
      </c>
    </row>
    <row r="817" spans="1:17" x14ac:dyDescent="0.25">
      <c r="A817" t="s">
        <v>919</v>
      </c>
      <c r="B817">
        <v>40</v>
      </c>
      <c r="C817">
        <v>45</v>
      </c>
      <c r="D817">
        <v>10</v>
      </c>
      <c r="E817">
        <v>9</v>
      </c>
      <c r="F817" s="116">
        <v>9.4406893126309191E-2</v>
      </c>
      <c r="G817" s="116">
        <v>9.4419850130649796E-2</v>
      </c>
      <c r="H817" s="116">
        <v>9.444144513788412E-2</v>
      </c>
      <c r="I817" s="86">
        <v>0.19000583065195326</v>
      </c>
      <c r="J817" s="86">
        <v>0.18983954909624895</v>
      </c>
      <c r="K817" s="86">
        <v>0.18969054354633208</v>
      </c>
      <c r="L817" s="86">
        <v>1.4546008162912734</v>
      </c>
      <c r="M817" s="86">
        <v>1.5130757768803853</v>
      </c>
      <c r="N817" s="86">
        <v>1.4734662146111819</v>
      </c>
      <c r="O817" s="117">
        <v>3.2219362083486298</v>
      </c>
      <c r="P817" s="117">
        <v>3.3901461981989764</v>
      </c>
      <c r="Q817" s="117">
        <v>3.2750879996544797</v>
      </c>
    </row>
    <row r="818" spans="1:17" x14ac:dyDescent="0.25">
      <c r="A818" t="s">
        <v>920</v>
      </c>
      <c r="B818">
        <v>41</v>
      </c>
      <c r="C818">
        <v>44</v>
      </c>
      <c r="D818">
        <v>10</v>
      </c>
      <c r="E818">
        <v>9</v>
      </c>
      <c r="F818" s="116">
        <v>9.4411714759708956E-2</v>
      </c>
      <c r="G818" s="116">
        <v>9.442913188684092E-2</v>
      </c>
      <c r="H818" s="116">
        <v>9.4457434718430364E-2</v>
      </c>
      <c r="I818" s="86">
        <v>0.18992070852873172</v>
      </c>
      <c r="J818" s="86">
        <v>0.18976177724365254</v>
      </c>
      <c r="K818" s="86">
        <v>0.18962461736748831</v>
      </c>
      <c r="L818" s="86">
        <v>1.5054101951153667</v>
      </c>
      <c r="M818" s="86">
        <v>1.4647564432484683</v>
      </c>
      <c r="N818" s="86">
        <v>1.4265737462934176</v>
      </c>
      <c r="O818" s="117">
        <v>3.3807427533865426</v>
      </c>
      <c r="P818" s="117">
        <v>3.2608236559420707</v>
      </c>
      <c r="Q818" s="117">
        <v>3.1527024849886134</v>
      </c>
    </row>
    <row r="819" spans="1:17" x14ac:dyDescent="0.25">
      <c r="A819" t="s">
        <v>921</v>
      </c>
      <c r="B819">
        <v>42</v>
      </c>
      <c r="C819">
        <v>43</v>
      </c>
      <c r="D819">
        <v>10</v>
      </c>
      <c r="E819">
        <v>9</v>
      </c>
      <c r="F819" s="116">
        <v>9.4418564811459368E-2</v>
      </c>
      <c r="G819" s="116">
        <v>9.444052772488376E-2</v>
      </c>
      <c r="H819" s="116">
        <v>9.4477864677705234E-2</v>
      </c>
      <c r="I819" s="86">
        <v>0.18983863847507099</v>
      </c>
      <c r="J819" s="86">
        <v>0.18968929066378512</v>
      </c>
      <c r="K819" s="86">
        <v>0.18956849463995099</v>
      </c>
      <c r="L819" s="86">
        <v>1.4558819976587534</v>
      </c>
      <c r="M819" s="86">
        <v>1.4166276824953383</v>
      </c>
      <c r="N819" s="86">
        <v>1.4764217142932445</v>
      </c>
      <c r="O819" s="117">
        <v>3.2477658226319037</v>
      </c>
      <c r="P819" s="117">
        <v>3.1346260704174931</v>
      </c>
      <c r="Q819" s="117">
        <v>3.308827114534397</v>
      </c>
    </row>
    <row r="820" spans="1:17" x14ac:dyDescent="0.25">
      <c r="A820" t="s">
        <v>922</v>
      </c>
      <c r="B820">
        <v>43</v>
      </c>
      <c r="C820">
        <v>42</v>
      </c>
      <c r="D820">
        <v>10</v>
      </c>
      <c r="E820">
        <v>9</v>
      </c>
      <c r="F820" s="116">
        <v>9.4428222711460827E-2</v>
      </c>
      <c r="G820" s="116">
        <v>9.4457044924962472E-2</v>
      </c>
      <c r="H820" s="116">
        <v>9.4501386791888103E-2</v>
      </c>
      <c r="I820" s="86">
        <v>0.18976101950820434</v>
      </c>
      <c r="J820" s="86">
        <v>0.18962577681408121</v>
      </c>
      <c r="K820" s="86">
        <v>0.18951713924011343</v>
      </c>
      <c r="L820" s="86">
        <v>1.4024999944572667</v>
      </c>
      <c r="M820" s="86">
        <v>1.3644879290352763</v>
      </c>
      <c r="N820" s="86">
        <v>1.4224316636403342</v>
      </c>
      <c r="O820" s="117">
        <v>3.1259109482286531</v>
      </c>
      <c r="P820" s="117">
        <v>3.0192820608326074</v>
      </c>
      <c r="Q820" s="117">
        <v>3.1835420726718855</v>
      </c>
    </row>
    <row r="821" spans="1:17" x14ac:dyDescent="0.25">
      <c r="A821" t="s">
        <v>923</v>
      </c>
      <c r="B821">
        <v>44</v>
      </c>
      <c r="C821">
        <v>41</v>
      </c>
      <c r="D821">
        <v>10</v>
      </c>
      <c r="E821">
        <v>9</v>
      </c>
      <c r="F821" s="116">
        <v>9.3969216710416692E-2</v>
      </c>
      <c r="G821" s="116">
        <v>9.4005052903179565E-2</v>
      </c>
      <c r="H821" s="116">
        <v>9.4056567430276211E-2</v>
      </c>
      <c r="I821" s="86">
        <v>0.18968992734211917</v>
      </c>
      <c r="J821" s="86">
        <v>0.18956898019154445</v>
      </c>
      <c r="K821" s="86">
        <v>0.18947267042349422</v>
      </c>
      <c r="L821" s="86">
        <v>1.3656232361873875</v>
      </c>
      <c r="M821" s="86">
        <v>1.4255771866796871</v>
      </c>
      <c r="N821" s="86">
        <v>1.3849994176618676</v>
      </c>
      <c r="O821" s="117">
        <v>3.0101774787446582</v>
      </c>
      <c r="P821" s="117">
        <v>3.1814744801512287</v>
      </c>
      <c r="Q821" s="117">
        <v>3.0643662817262296</v>
      </c>
    </row>
    <row r="822" spans="1:17" x14ac:dyDescent="0.25">
      <c r="A822" t="s">
        <v>924</v>
      </c>
      <c r="B822">
        <v>45</v>
      </c>
      <c r="C822">
        <v>40</v>
      </c>
      <c r="D822">
        <v>10</v>
      </c>
      <c r="E822">
        <v>9</v>
      </c>
      <c r="F822" s="116">
        <v>9.2976175109885262E-2</v>
      </c>
      <c r="G822" s="116">
        <v>9.3021465272635454E-2</v>
      </c>
      <c r="H822" s="116">
        <v>9.3078077976073204E-2</v>
      </c>
      <c r="I822" s="86">
        <v>0.19310140240988957</v>
      </c>
      <c r="J822" s="86">
        <v>0.19298591249487654</v>
      </c>
      <c r="K822" s="86">
        <v>0.19288853864496361</v>
      </c>
      <c r="L822" s="86">
        <v>1.3395312921056981</v>
      </c>
      <c r="M822" s="86">
        <v>1.3972264304331778</v>
      </c>
      <c r="N822" s="86">
        <v>1.3581500780123053</v>
      </c>
      <c r="O822" s="117">
        <v>2.9025219827127451</v>
      </c>
      <c r="P822" s="117">
        <v>3.0568867089223883</v>
      </c>
      <c r="Q822" s="117">
        <v>2.9512609913563725</v>
      </c>
    </row>
    <row r="823" spans="1:17" x14ac:dyDescent="0.25">
      <c r="A823" t="s">
        <v>925</v>
      </c>
      <c r="B823">
        <v>46</v>
      </c>
      <c r="C823">
        <v>39</v>
      </c>
      <c r="D823">
        <v>10</v>
      </c>
      <c r="E823">
        <v>9</v>
      </c>
      <c r="F823" s="116">
        <v>9.2995971641086514E-2</v>
      </c>
      <c r="G823" s="116">
        <v>9.3048674857815886E-2</v>
      </c>
      <c r="H823" s="116">
        <v>9.310825240716214E-2</v>
      </c>
      <c r="I823" s="86">
        <v>0.19304042565867563</v>
      </c>
      <c r="J823" s="86">
        <v>0.19293501922521689</v>
      </c>
      <c r="K823" s="86">
        <v>0.19284336145699188</v>
      </c>
      <c r="L823" s="86">
        <v>1.3705494424916247</v>
      </c>
      <c r="M823" s="86">
        <v>1.3304354202279529</v>
      </c>
      <c r="N823" s="86">
        <v>1.2927411630454211</v>
      </c>
      <c r="O823" s="117">
        <v>3.0337369330394175</v>
      </c>
      <c r="P823" s="117">
        <v>2.9231197554570745</v>
      </c>
      <c r="Q823" s="117">
        <v>2.8235381731690214</v>
      </c>
    </row>
    <row r="824" spans="1:17" x14ac:dyDescent="0.25">
      <c r="A824" t="s">
        <v>926</v>
      </c>
      <c r="B824">
        <v>47</v>
      </c>
      <c r="C824">
        <v>38</v>
      </c>
      <c r="D824">
        <v>10</v>
      </c>
      <c r="E824">
        <v>9</v>
      </c>
      <c r="F824" s="116">
        <v>9.3021042932967576E-2</v>
      </c>
      <c r="G824" s="116">
        <v>9.3076742766564316E-2</v>
      </c>
      <c r="H824" s="116">
        <v>9.3139405079360665E-2</v>
      </c>
      <c r="I824" s="86">
        <v>0.19298599845432962</v>
      </c>
      <c r="J824" s="86">
        <v>0.19288852374553531</v>
      </c>
      <c r="K824" s="86">
        <v>0.19279801151594059</v>
      </c>
      <c r="L824" s="86">
        <v>1.2982354756881831</v>
      </c>
      <c r="M824" s="86">
        <v>1.2594776748104466</v>
      </c>
      <c r="N824" s="86">
        <v>1.3185102151173991</v>
      </c>
      <c r="O824" s="117">
        <v>2.9004667181890129</v>
      </c>
      <c r="P824" s="117">
        <v>2.7960782675495088</v>
      </c>
      <c r="Q824" s="117">
        <v>2.956867441358519</v>
      </c>
    </row>
    <row r="825" spans="1:17" x14ac:dyDescent="0.25">
      <c r="A825" t="s">
        <v>927</v>
      </c>
      <c r="B825">
        <v>48</v>
      </c>
      <c r="C825">
        <v>37</v>
      </c>
      <c r="D825">
        <v>10</v>
      </c>
      <c r="E825">
        <v>9</v>
      </c>
      <c r="F825" s="116">
        <v>9.3047987426710707E-2</v>
      </c>
      <c r="G825" s="116">
        <v>9.3109159867114641E-2</v>
      </c>
      <c r="H825" s="116">
        <v>9.3170332307518561E-2</v>
      </c>
      <c r="I825" s="86">
        <v>0.19293552424781427</v>
      </c>
      <c r="J825" s="86">
        <v>0.19284376558720837</v>
      </c>
      <c r="K825" s="86">
        <v>0.19275200692660249</v>
      </c>
      <c r="L825" s="86">
        <v>1.2256957188702862</v>
      </c>
      <c r="M825" s="86">
        <v>1.1882934771356239</v>
      </c>
      <c r="N825" s="86">
        <v>1.2452991332335752</v>
      </c>
      <c r="O825" s="117">
        <v>2.7738384294681762</v>
      </c>
      <c r="P825" s="117">
        <v>2.6754331479337834</v>
      </c>
      <c r="Q825" s="117">
        <v>2.8270843332674551</v>
      </c>
    </row>
    <row r="826" spans="1:17" x14ac:dyDescent="0.25">
      <c r="A826" t="s">
        <v>928</v>
      </c>
      <c r="B826">
        <v>49</v>
      </c>
      <c r="C826">
        <v>36</v>
      </c>
      <c r="D826">
        <v>10</v>
      </c>
      <c r="E826">
        <v>9</v>
      </c>
      <c r="F826" s="116">
        <v>9.3077112236395712E-2</v>
      </c>
      <c r="G826" s="116">
        <v>9.3139185927416754E-2</v>
      </c>
      <c r="H826" s="116">
        <v>9.3201259618437796E-2</v>
      </c>
      <c r="I826" s="86">
        <v>0.19288921994857433</v>
      </c>
      <c r="J826" s="86">
        <v>0.19279849686169742</v>
      </c>
      <c r="K826" s="86">
        <v>0.19270299887551121</v>
      </c>
      <c r="L826" s="86">
        <v>1.1566071475467761</v>
      </c>
      <c r="M826" s="86">
        <v>1.2154076450912841</v>
      </c>
      <c r="N826" s="86">
        <v>1.1756112467978332</v>
      </c>
      <c r="O826" s="117">
        <v>2.6571192554976997</v>
      </c>
      <c r="P826" s="117">
        <v>2.8160016425653622</v>
      </c>
      <c r="Q826" s="117">
        <v>2.7073416464330307</v>
      </c>
    </row>
    <row r="827" spans="1:17" x14ac:dyDescent="0.25">
      <c r="A827" t="s">
        <v>929</v>
      </c>
      <c r="B827">
        <v>50</v>
      </c>
      <c r="C827">
        <v>35</v>
      </c>
      <c r="D827">
        <v>10</v>
      </c>
      <c r="E827">
        <v>9</v>
      </c>
      <c r="F827" s="116">
        <v>9.2737907019602897E-2</v>
      </c>
      <c r="G827" s="116">
        <v>9.2798529540141811E-2</v>
      </c>
      <c r="H827" s="116">
        <v>9.2861576961502268E-2</v>
      </c>
      <c r="I827" s="86">
        <v>0.19284266273509412</v>
      </c>
      <c r="J827" s="86">
        <v>0.19275051650387498</v>
      </c>
      <c r="K827" s="86">
        <v>0.19265109557019117</v>
      </c>
      <c r="L827" s="86">
        <v>1.0903105812972249</v>
      </c>
      <c r="M827" s="86">
        <v>1.1472715015955848</v>
      </c>
      <c r="N827" s="86">
        <v>1.108693754425444</v>
      </c>
      <c r="O827" s="117">
        <v>2.5425764086248872</v>
      </c>
      <c r="P827" s="117">
        <v>2.692018196455765</v>
      </c>
      <c r="Q827" s="117">
        <v>2.5897601288107315</v>
      </c>
    </row>
    <row r="828" spans="1:17" x14ac:dyDescent="0.25">
      <c r="A828" t="s">
        <v>930</v>
      </c>
      <c r="B828">
        <v>51</v>
      </c>
      <c r="C828">
        <v>34</v>
      </c>
      <c r="D828">
        <v>10</v>
      </c>
      <c r="E828">
        <v>9</v>
      </c>
      <c r="F828" s="116">
        <v>9.1668392351763647E-2</v>
      </c>
      <c r="G828" s="116">
        <v>9.1732489226794472E-2</v>
      </c>
      <c r="H828" s="116">
        <v>9.1791655572976763E-2</v>
      </c>
      <c r="I828" s="86">
        <v>0.19541411511798756</v>
      </c>
      <c r="J828" s="86">
        <v>0.1953130392765928</v>
      </c>
      <c r="K828" s="86">
        <v>0.19520210237750102</v>
      </c>
      <c r="L828" s="86">
        <v>1.1349017345600489</v>
      </c>
      <c r="M828" s="86">
        <v>1.0954920174737943</v>
      </c>
      <c r="N828" s="86">
        <v>1.0584440237059827</v>
      </c>
      <c r="O828" s="117">
        <v>2.6793208689564043</v>
      </c>
      <c r="P828" s="117">
        <v>2.5741255707087141</v>
      </c>
      <c r="Q828" s="117">
        <v>2.4795235136920786</v>
      </c>
    </row>
    <row r="829" spans="1:17" x14ac:dyDescent="0.25">
      <c r="A829" t="s">
        <v>931</v>
      </c>
      <c r="B829">
        <v>52</v>
      </c>
      <c r="C829">
        <v>33</v>
      </c>
      <c r="D829">
        <v>10</v>
      </c>
      <c r="E829">
        <v>9</v>
      </c>
      <c r="F829" s="116">
        <v>9.1699759424223648E-2</v>
      </c>
      <c r="G829" s="116">
        <v>9.1762474694388488E-2</v>
      </c>
      <c r="H829" s="116">
        <v>9.182268135374673E-2</v>
      </c>
      <c r="I829" s="86">
        <v>0.19536308378509232</v>
      </c>
      <c r="J829" s="86">
        <v>0.19525772213121539</v>
      </c>
      <c r="K829" s="86">
        <v>0.19514483464491869</v>
      </c>
      <c r="L829" s="86">
        <v>1.1073459650249482</v>
      </c>
      <c r="M829" s="86">
        <v>1.0692426754835975</v>
      </c>
      <c r="N829" s="86">
        <v>1.1272693520509147</v>
      </c>
      <c r="O829" s="117">
        <v>2.5372390731184793</v>
      </c>
      <c r="P829" s="117">
        <v>2.4379532746151162</v>
      </c>
      <c r="Q829" s="117">
        <v>2.5909258529903894</v>
      </c>
    </row>
    <row r="830" spans="1:17" x14ac:dyDescent="0.25">
      <c r="A830" t="s">
        <v>932</v>
      </c>
      <c r="B830">
        <v>53</v>
      </c>
      <c r="C830">
        <v>32</v>
      </c>
      <c r="D830">
        <v>10</v>
      </c>
      <c r="E830">
        <v>9</v>
      </c>
      <c r="F830" s="116">
        <v>9.1733203878533925E-2</v>
      </c>
      <c r="G830" s="116">
        <v>9.179196954405508E-2</v>
      </c>
      <c r="H830" s="116">
        <v>9.185329023851195E-2</v>
      </c>
      <c r="I830" s="86">
        <v>0.19531407693192127</v>
      </c>
      <c r="J830" s="86">
        <v>0.19520165565875033</v>
      </c>
      <c r="K830" s="86">
        <v>0.19508923438557943</v>
      </c>
      <c r="L830" s="86">
        <v>1.08411921765014</v>
      </c>
      <c r="M830" s="86">
        <v>1.0473242459470853</v>
      </c>
      <c r="N830" s="86">
        <v>1.1033994659989523</v>
      </c>
      <c r="O830" s="117">
        <v>2.3767083562221343</v>
      </c>
      <c r="P830" s="117">
        <v>2.2831023161337303</v>
      </c>
      <c r="Q830" s="117">
        <v>2.4273975752775399</v>
      </c>
    </row>
    <row r="831" spans="1:17" x14ac:dyDescent="0.25">
      <c r="A831" t="s">
        <v>933</v>
      </c>
      <c r="B831">
        <v>54</v>
      </c>
      <c r="C831">
        <v>31</v>
      </c>
      <c r="D831">
        <v>10</v>
      </c>
      <c r="E831">
        <v>9</v>
      </c>
      <c r="F831" s="116">
        <v>9.1762475060298082E-2</v>
      </c>
      <c r="G831" s="116">
        <v>9.1822382438282377E-2</v>
      </c>
      <c r="H831" s="116">
        <v>9.1887499153482696E-2</v>
      </c>
      <c r="I831" s="86">
        <v>0.19525637753108671</v>
      </c>
      <c r="J831" s="86">
        <v>0.19514437678094215</v>
      </c>
      <c r="K831" s="86">
        <v>0.19503758536801363</v>
      </c>
      <c r="L831" s="86">
        <v>1.0588186265061497</v>
      </c>
      <c r="M831" s="86">
        <v>1.1166474789412544</v>
      </c>
      <c r="N831" s="86">
        <v>1.0775123331058589</v>
      </c>
      <c r="O831" s="117">
        <v>2.2198965425628896</v>
      </c>
      <c r="P831" s="117">
        <v>2.3712538353745254</v>
      </c>
      <c r="Q831" s="117">
        <v>2.2677130488687922</v>
      </c>
    </row>
    <row r="832" spans="1:17" x14ac:dyDescent="0.25">
      <c r="A832" t="s">
        <v>934</v>
      </c>
      <c r="B832">
        <v>55</v>
      </c>
      <c r="C832">
        <v>30</v>
      </c>
      <c r="D832">
        <v>10</v>
      </c>
      <c r="E832">
        <v>9</v>
      </c>
      <c r="F832" s="116">
        <v>9.051453781959283E-2</v>
      </c>
      <c r="G832" s="116">
        <v>9.0575665763036203E-2</v>
      </c>
      <c r="H832" s="116">
        <v>9.0647424653165359E-2</v>
      </c>
      <c r="I832" s="86">
        <v>0.19520012757136024</v>
      </c>
      <c r="J832" s="86">
        <v>0.19508850263115932</v>
      </c>
      <c r="K832" s="86">
        <v>0.19499548184765852</v>
      </c>
      <c r="L832" s="86">
        <v>1.0581007813745813</v>
      </c>
      <c r="M832" s="86">
        <v>1.1135464838143836</v>
      </c>
      <c r="N832" s="86">
        <v>1.0759979801201296</v>
      </c>
      <c r="O832" s="117">
        <v>2.063472067187583</v>
      </c>
      <c r="P832" s="117">
        <v>2.2062350502312231</v>
      </c>
      <c r="Q832" s="117">
        <v>2.108523361505342</v>
      </c>
    </row>
    <row r="833" spans="1:17" x14ac:dyDescent="0.25">
      <c r="A833" t="s">
        <v>935</v>
      </c>
      <c r="B833">
        <v>18</v>
      </c>
      <c r="C833">
        <v>67</v>
      </c>
      <c r="D833">
        <v>12</v>
      </c>
      <c r="E833">
        <v>9</v>
      </c>
      <c r="F833" s="116">
        <v>9.8577397006716375E-2</v>
      </c>
      <c r="G833" s="116">
        <v>9.8649047475259266E-2</v>
      </c>
      <c r="H833" s="116">
        <v>9.8724109870875626E-2</v>
      </c>
      <c r="I833" s="86">
        <v>0.18241526905603919</v>
      </c>
      <c r="J833" s="86">
        <v>0.18244768236323716</v>
      </c>
      <c r="K833" s="86">
        <v>0.1824732718162882</v>
      </c>
      <c r="L833" s="86">
        <v>1.7014922063055824</v>
      </c>
      <c r="M833" s="86">
        <v>1.6604160162680683</v>
      </c>
      <c r="N833" s="86">
        <v>1.7230521734828439</v>
      </c>
      <c r="O833" s="117">
        <v>6.6514290003565462</v>
      </c>
      <c r="P833" s="117">
        <v>6.5031005887280164</v>
      </c>
      <c r="Q833" s="117">
        <v>6.7314659856460226</v>
      </c>
    </row>
    <row r="834" spans="1:17" x14ac:dyDescent="0.25">
      <c r="A834" t="s">
        <v>936</v>
      </c>
      <c r="B834">
        <v>19</v>
      </c>
      <c r="C834">
        <v>66</v>
      </c>
      <c r="D834">
        <v>12</v>
      </c>
      <c r="E834">
        <v>9</v>
      </c>
      <c r="F834" s="116">
        <v>9.8613288026896714E-2</v>
      </c>
      <c r="G834" s="116">
        <v>9.8686785641642724E-2</v>
      </c>
      <c r="H834" s="116">
        <v>9.8760283256388734E-2</v>
      </c>
      <c r="I834" s="86">
        <v>0.18243304452758982</v>
      </c>
      <c r="J834" s="86">
        <v>0.18246210172411731</v>
      </c>
      <c r="K834" s="86">
        <v>0.18248432193322656</v>
      </c>
      <c r="L834" s="86">
        <v>1.6628818243817227</v>
      </c>
      <c r="M834" s="86">
        <v>1.7271187396697394</v>
      </c>
      <c r="N834" s="86">
        <v>1.6836218257149351</v>
      </c>
      <c r="O834" s="117">
        <v>6.2316080765332371</v>
      </c>
      <c r="P834" s="117">
        <v>6.4692617591910473</v>
      </c>
      <c r="Q834" s="117">
        <v>6.3068747617737193</v>
      </c>
    </row>
    <row r="835" spans="1:17" x14ac:dyDescent="0.25">
      <c r="A835" t="s">
        <v>937</v>
      </c>
      <c r="B835">
        <v>20</v>
      </c>
      <c r="C835">
        <v>65</v>
      </c>
      <c r="D835">
        <v>12</v>
      </c>
      <c r="E835">
        <v>9</v>
      </c>
      <c r="F835" s="116">
        <v>9.8650238661645101E-2</v>
      </c>
      <c r="G835" s="116">
        <v>9.8723883805090423E-2</v>
      </c>
      <c r="H835" s="116">
        <v>9.8797528948535746E-2</v>
      </c>
      <c r="I835" s="86">
        <v>0.18244813583589806</v>
      </c>
      <c r="J835" s="86">
        <v>0.18247382600221621</v>
      </c>
      <c r="K835" s="86">
        <v>0.18249437813527072</v>
      </c>
      <c r="L835" s="86">
        <v>1.62385143548086</v>
      </c>
      <c r="M835" s="86">
        <v>1.6856499868980153</v>
      </c>
      <c r="N835" s="86">
        <v>1.6437750157994522</v>
      </c>
      <c r="O835" s="117">
        <v>5.8333718685828106</v>
      </c>
      <c r="P835" s="117">
        <v>6.0575391218416081</v>
      </c>
      <c r="Q835" s="117">
        <v>5.9042852910096411</v>
      </c>
    </row>
    <row r="836" spans="1:17" x14ac:dyDescent="0.25">
      <c r="A836" t="s">
        <v>938</v>
      </c>
      <c r="B836">
        <v>21</v>
      </c>
      <c r="C836">
        <v>64</v>
      </c>
      <c r="D836">
        <v>12</v>
      </c>
      <c r="E836">
        <v>9</v>
      </c>
      <c r="F836" s="116">
        <v>9.8687225289577615E-2</v>
      </c>
      <c r="G836" s="116">
        <v>9.8761024887627238E-2</v>
      </c>
      <c r="H836" s="116">
        <v>9.8834824485676875E-2</v>
      </c>
      <c r="I836" s="86">
        <v>0.18246178296396348</v>
      </c>
      <c r="J836" s="86">
        <v>0.18248409447035058</v>
      </c>
      <c r="K836" s="86">
        <v>0.18249954089784934</v>
      </c>
      <c r="L836" s="86">
        <v>1.6867704781012565</v>
      </c>
      <c r="M836" s="86">
        <v>1.6438448560822025</v>
      </c>
      <c r="N836" s="86">
        <v>1.6035811684021013</v>
      </c>
      <c r="O836" s="117">
        <v>5.8314297041665881</v>
      </c>
      <c r="P836" s="117">
        <v>5.6720397350766056</v>
      </c>
      <c r="Q836" s="117">
        <v>5.5280172450781677</v>
      </c>
    </row>
    <row r="837" spans="1:17" x14ac:dyDescent="0.25">
      <c r="A837" t="s">
        <v>939</v>
      </c>
      <c r="B837">
        <v>22</v>
      </c>
      <c r="C837">
        <v>63</v>
      </c>
      <c r="D837">
        <v>12</v>
      </c>
      <c r="E837">
        <v>9</v>
      </c>
      <c r="F837" s="116">
        <v>9.8723534541626606E-2</v>
      </c>
      <c r="G837" s="116">
        <v>9.8797497639201134E-2</v>
      </c>
      <c r="H837" s="116">
        <v>9.8871460736775663E-2</v>
      </c>
      <c r="I837" s="86">
        <v>0.18247384200450315</v>
      </c>
      <c r="J837" s="86">
        <v>0.18249276279690593</v>
      </c>
      <c r="K837" s="86">
        <v>0.18250480330116226</v>
      </c>
      <c r="L837" s="86">
        <v>1.6435873134366867</v>
      </c>
      <c r="M837" s="86">
        <v>1.601992531447217</v>
      </c>
      <c r="N837" s="86">
        <v>1.6653771859965496</v>
      </c>
      <c r="O837" s="117">
        <v>5.4634424489697633</v>
      </c>
      <c r="P837" s="117">
        <v>5.3130307497277984</v>
      </c>
      <c r="Q837" s="117">
        <v>5.5444819229029312</v>
      </c>
    </row>
    <row r="838" spans="1:17" x14ac:dyDescent="0.25">
      <c r="A838" t="s">
        <v>940</v>
      </c>
      <c r="B838">
        <v>23</v>
      </c>
      <c r="C838">
        <v>62</v>
      </c>
      <c r="D838">
        <v>12</v>
      </c>
      <c r="E838">
        <v>9</v>
      </c>
      <c r="F838" s="116">
        <v>9.8760706748872426E-2</v>
      </c>
      <c r="G838" s="116">
        <v>9.8834843657328864E-2</v>
      </c>
      <c r="H838" s="116">
        <v>9.8908980565785301E-2</v>
      </c>
      <c r="I838" s="86">
        <v>0.18248541399428975</v>
      </c>
      <c r="J838" s="86">
        <v>0.18249920690749094</v>
      </c>
      <c r="K838" s="86">
        <v>0.18250610336409154</v>
      </c>
      <c r="L838" s="86">
        <v>1.5995555233720915</v>
      </c>
      <c r="M838" s="86">
        <v>1.5595526268603193</v>
      </c>
      <c r="N838" s="86">
        <v>1.620553509606764</v>
      </c>
      <c r="O838" s="117">
        <v>5.1133174025185859</v>
      </c>
      <c r="P838" s="117">
        <v>4.9719728003751671</v>
      </c>
      <c r="Q838" s="117">
        <v>5.1895853160646057</v>
      </c>
    </row>
    <row r="839" spans="1:17" x14ac:dyDescent="0.25">
      <c r="A839" t="s">
        <v>941</v>
      </c>
      <c r="B839">
        <v>24</v>
      </c>
      <c r="C839">
        <v>61</v>
      </c>
      <c r="D839">
        <v>12</v>
      </c>
      <c r="E839">
        <v>9</v>
      </c>
      <c r="F839" s="116">
        <v>9.805585611122826E-2</v>
      </c>
      <c r="G839" s="116">
        <v>9.8130178823903569E-2</v>
      </c>
      <c r="H839" s="116">
        <v>9.8202773101400381E-2</v>
      </c>
      <c r="I839" s="86">
        <v>0.18249337145109046</v>
      </c>
      <c r="J839" s="86">
        <v>0.18250547049733995</v>
      </c>
      <c r="K839" s="86">
        <v>0.18250719893251843</v>
      </c>
      <c r="L839" s="86">
        <v>1.5985795719703124</v>
      </c>
      <c r="M839" s="86">
        <v>1.6622049993259103</v>
      </c>
      <c r="N839" s="86">
        <v>1.6191254809370885</v>
      </c>
      <c r="O839" s="117">
        <v>4.7876893932846833</v>
      </c>
      <c r="P839" s="117">
        <v>5.0148144179148852</v>
      </c>
      <c r="Q839" s="117">
        <v>4.8596234085433094</v>
      </c>
    </row>
    <row r="840" spans="1:17" x14ac:dyDescent="0.25">
      <c r="A840" t="s">
        <v>942</v>
      </c>
      <c r="B840">
        <v>25</v>
      </c>
      <c r="C840">
        <v>60</v>
      </c>
      <c r="D840">
        <v>12</v>
      </c>
      <c r="E840">
        <v>9</v>
      </c>
      <c r="F840" s="116">
        <v>9.7774226923830143E-2</v>
      </c>
      <c r="G840" s="116">
        <v>9.7848748641711711E-2</v>
      </c>
      <c r="H840" s="116">
        <v>9.7919804233180183E-2</v>
      </c>
      <c r="I840" s="86">
        <v>0.18423328417210705</v>
      </c>
      <c r="J840" s="86">
        <v>0.18423675029852013</v>
      </c>
      <c r="K840" s="86">
        <v>0.18422981804569394</v>
      </c>
      <c r="L840" s="86">
        <v>1.5717028905761221</v>
      </c>
      <c r="M840" s="86">
        <v>1.6345333640663209</v>
      </c>
      <c r="N840" s="86">
        <v>1.5919641325238774</v>
      </c>
      <c r="O840" s="117">
        <v>4.4754676237797071</v>
      </c>
      <c r="P840" s="117">
        <v>4.6739501536360528</v>
      </c>
      <c r="Q840" s="117">
        <v>4.5382253086152309</v>
      </c>
    </row>
    <row r="841" spans="1:17" x14ac:dyDescent="0.25">
      <c r="A841" t="s">
        <v>943</v>
      </c>
      <c r="B841">
        <v>26</v>
      </c>
      <c r="C841">
        <v>59</v>
      </c>
      <c r="D841">
        <v>12</v>
      </c>
      <c r="E841">
        <v>9</v>
      </c>
      <c r="F841" s="116">
        <v>9.7812352811336073E-2</v>
      </c>
      <c r="G841" s="116">
        <v>9.7885349698540236E-2</v>
      </c>
      <c r="H841" s="116">
        <v>9.7954870543496581E-2</v>
      </c>
      <c r="I841" s="86">
        <v>0.18423719121882207</v>
      </c>
      <c r="J841" s="86">
        <v>0.18423545319769816</v>
      </c>
      <c r="K841" s="86">
        <v>0.18422154902870688</v>
      </c>
      <c r="L841" s="86">
        <v>1.6295633917134629</v>
      </c>
      <c r="M841" s="86">
        <v>1.5859321094188579</v>
      </c>
      <c r="N841" s="86">
        <v>1.544982593718444</v>
      </c>
      <c r="O841" s="117">
        <v>4.5248302387867225</v>
      </c>
      <c r="P841" s="117">
        <v>4.3830894020685927</v>
      </c>
      <c r="Q841" s="117">
        <v>4.2551362869264313</v>
      </c>
    </row>
    <row r="842" spans="1:17" x14ac:dyDescent="0.25">
      <c r="A842" t="s">
        <v>944</v>
      </c>
      <c r="B842">
        <v>27</v>
      </c>
      <c r="C842">
        <v>58</v>
      </c>
      <c r="D842">
        <v>12</v>
      </c>
      <c r="E842">
        <v>9</v>
      </c>
      <c r="F842" s="116">
        <v>9.7847992691822233E-2</v>
      </c>
      <c r="G842" s="116">
        <v>9.7919470575519002E-2</v>
      </c>
      <c r="H842" s="116">
        <v>9.7989205096198767E-2</v>
      </c>
      <c r="I842" s="86">
        <v>0.18423686027294092</v>
      </c>
      <c r="J842" s="86">
        <v>0.18422988682087293</v>
      </c>
      <c r="K842" s="86">
        <v>0.18420722310165202</v>
      </c>
      <c r="L842" s="86">
        <v>1.5736222202076695</v>
      </c>
      <c r="M842" s="86">
        <v>1.5315845077788859</v>
      </c>
      <c r="N842" s="86">
        <v>1.5956321782972225</v>
      </c>
      <c r="O842" s="117">
        <v>4.2352964763146703</v>
      </c>
      <c r="P842" s="117">
        <v>4.1015386921987993</v>
      </c>
      <c r="Q842" s="117">
        <v>4.3074159176016904</v>
      </c>
    </row>
    <row r="843" spans="1:17" x14ac:dyDescent="0.25">
      <c r="A843" t="s">
        <v>945</v>
      </c>
      <c r="B843">
        <v>28</v>
      </c>
      <c r="C843">
        <v>57</v>
      </c>
      <c r="D843">
        <v>12</v>
      </c>
      <c r="E843">
        <v>9</v>
      </c>
      <c r="F843" s="116">
        <v>9.7885194260937405E-2</v>
      </c>
      <c r="G843" s="116">
        <v>9.7955157233034412E-2</v>
      </c>
      <c r="H843" s="116">
        <v>9.8019872982224157E-2</v>
      </c>
      <c r="I843" s="86">
        <v>0.18423524349737902</v>
      </c>
      <c r="J843" s="86">
        <v>0.1842212509029596</v>
      </c>
      <c r="K843" s="86">
        <v>0.18418801849121352</v>
      </c>
      <c r="L843" s="86">
        <v>1.5293818246692938</v>
      </c>
      <c r="M843" s="86">
        <v>1.4889292342027982</v>
      </c>
      <c r="N843" s="86">
        <v>1.5506050922549242</v>
      </c>
      <c r="O843" s="117">
        <v>3.9661344233564386</v>
      </c>
      <c r="P843" s="117">
        <v>3.8400489041174959</v>
      </c>
      <c r="Q843" s="117">
        <v>4.0342171405783489</v>
      </c>
    </row>
    <row r="844" spans="1:17" x14ac:dyDescent="0.25">
      <c r="A844" t="s">
        <v>946</v>
      </c>
      <c r="B844">
        <v>29</v>
      </c>
      <c r="C844">
        <v>56</v>
      </c>
      <c r="D844">
        <v>12</v>
      </c>
      <c r="E844">
        <v>9</v>
      </c>
      <c r="F844" s="116">
        <v>9.7919895529644696E-2</v>
      </c>
      <c r="G844" s="116">
        <v>9.7988348887457416E-2</v>
      </c>
      <c r="H844" s="116">
        <v>9.8048026173755687E-2</v>
      </c>
      <c r="I844" s="86">
        <v>0.18422904844566998</v>
      </c>
      <c r="J844" s="86">
        <v>0.18420798587403528</v>
      </c>
      <c r="K844" s="86">
        <v>0.18416059508785726</v>
      </c>
      <c r="L844" s="86">
        <v>1.479477156763455</v>
      </c>
      <c r="M844" s="86">
        <v>1.5427666740970738</v>
      </c>
      <c r="N844" s="86">
        <v>1.4999183825349156</v>
      </c>
      <c r="O844" s="117">
        <v>3.7157518197184287</v>
      </c>
      <c r="P844" s="117">
        <v>3.917961283482907</v>
      </c>
      <c r="Q844" s="117">
        <v>3.7797627301305354</v>
      </c>
    </row>
    <row r="845" spans="1:17" x14ac:dyDescent="0.25">
      <c r="A845" t="s">
        <v>947</v>
      </c>
      <c r="B845">
        <v>30</v>
      </c>
      <c r="C845">
        <v>55</v>
      </c>
      <c r="D845">
        <v>12</v>
      </c>
      <c r="E845">
        <v>9</v>
      </c>
      <c r="F845" s="116">
        <v>9.7954545454545461E-2</v>
      </c>
      <c r="G845" s="116">
        <v>9.8019732205778712E-2</v>
      </c>
      <c r="H845" s="116">
        <v>9.8072586328400282E-2</v>
      </c>
      <c r="I845" s="86">
        <v>0.18422128259337561</v>
      </c>
      <c r="J845" s="86">
        <v>0.1841878083157153</v>
      </c>
      <c r="K845" s="86">
        <v>0.18412438336856943</v>
      </c>
      <c r="L845" s="86">
        <v>1.4297498238195914</v>
      </c>
      <c r="M845" s="86">
        <v>1.4907135306553911</v>
      </c>
      <c r="N845" s="86">
        <v>1.4494097956307259</v>
      </c>
      <c r="O845" s="117">
        <v>3.4784548978153631</v>
      </c>
      <c r="P845" s="117">
        <v>3.6691490486257927</v>
      </c>
      <c r="Q845" s="117">
        <v>3.5387491190979561</v>
      </c>
    </row>
    <row r="846" spans="1:17" x14ac:dyDescent="0.25">
      <c r="A846" t="s">
        <v>948</v>
      </c>
      <c r="B846">
        <v>31</v>
      </c>
      <c r="C846">
        <v>54</v>
      </c>
      <c r="D846">
        <v>12</v>
      </c>
      <c r="E846">
        <v>9</v>
      </c>
      <c r="F846" s="116">
        <v>9.7988474233295958E-2</v>
      </c>
      <c r="G846" s="116">
        <v>9.8046845979955499E-2</v>
      </c>
      <c r="H846" s="116">
        <v>9.8092835840959985E-2</v>
      </c>
      <c r="I846" s="86">
        <v>0.18420708173105838</v>
      </c>
      <c r="J846" s="86">
        <v>0.18415932302924601</v>
      </c>
      <c r="K846" s="86">
        <v>0.18408149403369994</v>
      </c>
      <c r="L846" s="86">
        <v>1.5104043216318617</v>
      </c>
      <c r="M846" s="86">
        <v>1.4680370466018799</v>
      </c>
      <c r="N846" s="86">
        <v>1.4282735052410753</v>
      </c>
      <c r="O846" s="117">
        <v>3.6399153079021196</v>
      </c>
      <c r="P846" s="117">
        <v>3.5037693997615604</v>
      </c>
      <c r="Q846" s="117">
        <v>3.3808668027494861</v>
      </c>
    </row>
    <row r="847" spans="1:17" x14ac:dyDescent="0.25">
      <c r="A847" t="s">
        <v>949</v>
      </c>
      <c r="B847">
        <v>32</v>
      </c>
      <c r="C847">
        <v>53</v>
      </c>
      <c r="D847">
        <v>12</v>
      </c>
      <c r="E847">
        <v>9</v>
      </c>
      <c r="F847" s="116">
        <v>9.8019501224821878E-2</v>
      </c>
      <c r="G847" s="116">
        <v>9.8072792966911154E-2</v>
      </c>
      <c r="H847" s="116">
        <v>9.8108320794970685E-2</v>
      </c>
      <c r="I847" s="86">
        <v>0.18418869540038973</v>
      </c>
      <c r="J847" s="86">
        <v>0.1841247453098826</v>
      </c>
      <c r="K847" s="86">
        <v>0.18402704378271892</v>
      </c>
      <c r="L847" s="86">
        <v>1.4801212920049953</v>
      </c>
      <c r="M847" s="86">
        <v>1.4390546755509923</v>
      </c>
      <c r="N847" s="86">
        <v>1.5016227335466188</v>
      </c>
      <c r="O847" s="117">
        <v>3.4746784287462762</v>
      </c>
      <c r="P847" s="117">
        <v>3.3466254780713363</v>
      </c>
      <c r="Q847" s="117">
        <v>3.543721433405751</v>
      </c>
    </row>
    <row r="848" spans="1:17" x14ac:dyDescent="0.25">
      <c r="A848" t="s">
        <v>950</v>
      </c>
      <c r="B848">
        <v>33</v>
      </c>
      <c r="C848">
        <v>52</v>
      </c>
      <c r="D848">
        <v>12</v>
      </c>
      <c r="E848">
        <v>9</v>
      </c>
      <c r="F848" s="116">
        <v>9.8047263259890827E-2</v>
      </c>
      <c r="G848" s="116">
        <v>9.809187480928562E-2</v>
      </c>
      <c r="H848" s="116">
        <v>9.8120426200898295E-2</v>
      </c>
      <c r="I848" s="86">
        <v>0.18416004482568482</v>
      </c>
      <c r="J848" s="86">
        <v>0.18408152849874998</v>
      </c>
      <c r="K848" s="86">
        <v>0.18396553847032351</v>
      </c>
      <c r="L848" s="86">
        <v>1.4337688015374925</v>
      </c>
      <c r="M848" s="86">
        <v>1.3942233396919661</v>
      </c>
      <c r="N848" s="86">
        <v>1.4545167409300259</v>
      </c>
      <c r="O848" s="117">
        <v>3.3188548036824157</v>
      </c>
      <c r="P848" s="117">
        <v>3.1981734247215794</v>
      </c>
      <c r="Q848" s="117">
        <v>3.3840197861143877</v>
      </c>
    </row>
    <row r="849" spans="1:17" x14ac:dyDescent="0.25">
      <c r="A849" t="s">
        <v>951</v>
      </c>
      <c r="B849">
        <v>34</v>
      </c>
      <c r="C849">
        <v>51</v>
      </c>
      <c r="D849">
        <v>12</v>
      </c>
      <c r="E849">
        <v>9</v>
      </c>
      <c r="F849" s="116">
        <v>9.6967501775173395E-2</v>
      </c>
      <c r="G849" s="116">
        <v>9.7005156968362469E-2</v>
      </c>
      <c r="H849" s="116">
        <v>9.702488111717579E-2</v>
      </c>
      <c r="I849" s="86">
        <v>0.18412492917237472</v>
      </c>
      <c r="J849" s="86">
        <v>0.18402810153274568</v>
      </c>
      <c r="K849" s="86">
        <v>0.18389541180436514</v>
      </c>
      <c r="L849" s="86">
        <v>1.4338900324910524</v>
      </c>
      <c r="M849" s="86">
        <v>1.4960300667752093</v>
      </c>
      <c r="N849" s="86">
        <v>1.453963836669703</v>
      </c>
      <c r="O849" s="117">
        <v>3.1757977521642768</v>
      </c>
      <c r="P849" s="117">
        <v>3.3693293072161694</v>
      </c>
      <c r="Q849" s="117">
        <v>3.2370609583784598</v>
      </c>
    </row>
    <row r="850" spans="1:17" x14ac:dyDescent="0.25">
      <c r="A850" t="s">
        <v>952</v>
      </c>
      <c r="B850">
        <v>35</v>
      </c>
      <c r="C850">
        <v>50</v>
      </c>
      <c r="D850">
        <v>12</v>
      </c>
      <c r="E850">
        <v>9</v>
      </c>
      <c r="F850" s="116">
        <v>9.6751576628942917E-2</v>
      </c>
      <c r="G850" s="116">
        <v>9.6782217031377571E-2</v>
      </c>
      <c r="H850" s="116">
        <v>9.67984384209018E-2</v>
      </c>
      <c r="I850" s="86">
        <v>0.18646307020437147</v>
      </c>
      <c r="J850" s="86">
        <v>0.18634050859463289</v>
      </c>
      <c r="K850" s="86">
        <v>0.18618730658245963</v>
      </c>
      <c r="L850" s="86">
        <v>1.3931379917559295</v>
      </c>
      <c r="M850" s="86">
        <v>1.4543539110671331</v>
      </c>
      <c r="N850" s="86">
        <v>1.4128866323133684</v>
      </c>
      <c r="O850" s="117">
        <v>3.0355428668241942</v>
      </c>
      <c r="P850" s="117">
        <v>3.205977401802016</v>
      </c>
      <c r="Q850" s="117">
        <v>3.0893960776680132</v>
      </c>
    </row>
    <row r="851" spans="1:17" x14ac:dyDescent="0.25">
      <c r="A851" t="s">
        <v>953</v>
      </c>
      <c r="B851">
        <v>36</v>
      </c>
      <c r="C851">
        <v>49</v>
      </c>
      <c r="D851">
        <v>12</v>
      </c>
      <c r="E851">
        <v>9</v>
      </c>
      <c r="F851" s="116">
        <v>9.6769633137767722E-2</v>
      </c>
      <c r="G851" s="116">
        <v>9.6791382788413954E-2</v>
      </c>
      <c r="H851" s="116">
        <v>9.6804070084624272E-2</v>
      </c>
      <c r="I851" s="86">
        <v>0.18640538086356989</v>
      </c>
      <c r="J851" s="86">
        <v>0.18626582060525654</v>
      </c>
      <c r="K851" s="86">
        <v>0.18610451069629694</v>
      </c>
      <c r="L851" s="86">
        <v>1.4488493528572697</v>
      </c>
      <c r="M851" s="86">
        <v>1.4061221641627382</v>
      </c>
      <c r="N851" s="86">
        <v>1.3659904337786575</v>
      </c>
      <c r="O851" s="117">
        <v>3.1948641824940687</v>
      </c>
      <c r="P851" s="117">
        <v>3.0729682654472361</v>
      </c>
      <c r="Q851" s="117">
        <v>2.9630672807318033</v>
      </c>
    </row>
    <row r="852" spans="1:17" x14ac:dyDescent="0.25">
      <c r="A852" t="s">
        <v>954</v>
      </c>
      <c r="B852">
        <v>37</v>
      </c>
      <c r="C852">
        <v>48</v>
      </c>
      <c r="D852">
        <v>12</v>
      </c>
      <c r="E852">
        <v>9</v>
      </c>
      <c r="F852" s="116">
        <v>9.6780957416743391E-2</v>
      </c>
      <c r="G852" s="116">
        <v>9.6797367149538252E-2</v>
      </c>
      <c r="H852" s="116">
        <v>9.6808306971401484E-2</v>
      </c>
      <c r="I852" s="86">
        <v>0.1863398091001085</v>
      </c>
      <c r="J852" s="86">
        <v>0.1861866515940232</v>
      </c>
      <c r="K852" s="86">
        <v>0.18602073096243082</v>
      </c>
      <c r="L852" s="86">
        <v>1.3992852649716021</v>
      </c>
      <c r="M852" s="86">
        <v>1.3580640161909363</v>
      </c>
      <c r="N852" s="86">
        <v>1.4208567703822557</v>
      </c>
      <c r="O852" s="117">
        <v>3.0621582445232516</v>
      </c>
      <c r="P852" s="117">
        <v>2.9471314875422778</v>
      </c>
      <c r="Q852" s="117">
        <v>3.1242362636861731</v>
      </c>
    </row>
    <row r="853" spans="1:17" x14ac:dyDescent="0.25">
      <c r="A853" t="s">
        <v>955</v>
      </c>
      <c r="B853">
        <v>38</v>
      </c>
      <c r="C853">
        <v>47</v>
      </c>
      <c r="D853">
        <v>12</v>
      </c>
      <c r="E853">
        <v>9</v>
      </c>
      <c r="F853" s="116">
        <v>9.679141833768827E-2</v>
      </c>
      <c r="G853" s="116">
        <v>9.6802427996829213E-2</v>
      </c>
      <c r="H853" s="116">
        <v>9.6815272599160326E-2</v>
      </c>
      <c r="I853" s="86">
        <v>0.18626691817621327</v>
      </c>
      <c r="J853" s="86">
        <v>0.18610544317547928</v>
      </c>
      <c r="K853" s="86">
        <v>0.18594213323155515</v>
      </c>
      <c r="L853" s="86">
        <v>1.3502429464783769</v>
      </c>
      <c r="M853" s="86">
        <v>1.3105256011273891</v>
      </c>
      <c r="N853" s="86">
        <v>1.3710677167434897</v>
      </c>
      <c r="O853" s="117">
        <v>2.9365550042570683</v>
      </c>
      <c r="P853" s="117">
        <v>2.8281300460937731</v>
      </c>
      <c r="Q853" s="117">
        <v>2.9951575849211709</v>
      </c>
    </row>
    <row r="854" spans="1:17" x14ac:dyDescent="0.25">
      <c r="A854" t="s">
        <v>956</v>
      </c>
      <c r="B854">
        <v>39</v>
      </c>
      <c r="C854">
        <v>46</v>
      </c>
      <c r="D854">
        <v>12</v>
      </c>
      <c r="E854">
        <v>9</v>
      </c>
      <c r="F854" s="116">
        <v>9.6798508717315837E-2</v>
      </c>
      <c r="G854" s="116">
        <v>9.6807746097668665E-2</v>
      </c>
      <c r="H854" s="116">
        <v>9.6824373382303763E-2</v>
      </c>
      <c r="I854" s="86">
        <v>0.18618679091559068</v>
      </c>
      <c r="J854" s="86">
        <v>0.18602236554531026</v>
      </c>
      <c r="K854" s="86">
        <v>0.18586533007931214</v>
      </c>
      <c r="L854" s="86">
        <v>1.3016725200866837</v>
      </c>
      <c r="M854" s="86">
        <v>1.363836394909095</v>
      </c>
      <c r="N854" s="86">
        <v>1.3217582799258794</v>
      </c>
      <c r="O854" s="117">
        <v>2.8177095361172335</v>
      </c>
      <c r="P854" s="117">
        <v>2.9924216531585373</v>
      </c>
      <c r="Q854" s="117">
        <v>2.8729786302442917</v>
      </c>
    </row>
    <row r="855" spans="1:17" x14ac:dyDescent="0.25">
      <c r="A855" t="s">
        <v>957</v>
      </c>
      <c r="B855">
        <v>40</v>
      </c>
      <c r="C855">
        <v>45</v>
      </c>
      <c r="D855">
        <v>12</v>
      </c>
      <c r="E855">
        <v>9</v>
      </c>
      <c r="F855" s="116">
        <v>9.680378892910646E-2</v>
      </c>
      <c r="G855" s="116">
        <v>9.6814954731974212E-2</v>
      </c>
      <c r="H855" s="116">
        <v>9.6837286337709702E-2</v>
      </c>
      <c r="I855" s="86">
        <v>0.18610415833108465</v>
      </c>
      <c r="J855" s="86">
        <v>0.18594225418950228</v>
      </c>
      <c r="K855" s="86">
        <v>0.18579523778507689</v>
      </c>
      <c r="L855" s="86">
        <v>1.2535251370137059</v>
      </c>
      <c r="M855" s="86">
        <v>1.3134817764792364</v>
      </c>
      <c r="N855" s="86">
        <v>1.2728680295149388</v>
      </c>
      <c r="O855" s="117">
        <v>2.7053195745829108</v>
      </c>
      <c r="P855" s="117">
        <v>2.8700747178308568</v>
      </c>
      <c r="Q855" s="117">
        <v>2.7573782694866522</v>
      </c>
    </row>
    <row r="856" spans="1:17" x14ac:dyDescent="0.25">
      <c r="A856" t="s">
        <v>958</v>
      </c>
      <c r="B856">
        <v>41</v>
      </c>
      <c r="C856">
        <v>44</v>
      </c>
      <c r="D856">
        <v>12</v>
      </c>
      <c r="E856">
        <v>9</v>
      </c>
      <c r="F856" s="116">
        <v>9.6808013818998867E-2</v>
      </c>
      <c r="G856" s="116">
        <v>9.6824893703615481E-2</v>
      </c>
      <c r="H856" s="116">
        <v>9.6854902387378344E-2</v>
      </c>
      <c r="I856" s="86">
        <v>0.186021955103258</v>
      </c>
      <c r="J856" s="86">
        <v>0.18586628505623815</v>
      </c>
      <c r="K856" s="86">
        <v>0.18573124597930527</v>
      </c>
      <c r="L856" s="86">
        <v>1.291487474187843</v>
      </c>
      <c r="M856" s="86">
        <v>1.2498016613557548</v>
      </c>
      <c r="N856" s="86">
        <v>1.2106478312161582</v>
      </c>
      <c r="O856" s="117">
        <v>2.8458847779076071</v>
      </c>
      <c r="P856" s="117">
        <v>2.7284251630315524</v>
      </c>
      <c r="Q856" s="117">
        <v>2.6225263935751406</v>
      </c>
    </row>
    <row r="857" spans="1:17" x14ac:dyDescent="0.25">
      <c r="A857" t="s">
        <v>959</v>
      </c>
      <c r="B857">
        <v>42</v>
      </c>
      <c r="C857">
        <v>43</v>
      </c>
      <c r="D857">
        <v>12</v>
      </c>
      <c r="E857">
        <v>9</v>
      </c>
      <c r="F857" s="116">
        <v>9.6815009551188699E-2</v>
      </c>
      <c r="G857" s="116">
        <v>9.6837705445123226E-2</v>
      </c>
      <c r="H857" s="116">
        <v>9.6875531935014095E-2</v>
      </c>
      <c r="I857" s="86">
        <v>0.18594178503205794</v>
      </c>
      <c r="J857" s="86">
        <v>0.18579426172148356</v>
      </c>
      <c r="K857" s="86">
        <v>0.18567699960282186</v>
      </c>
      <c r="L857" s="86">
        <v>1.2264671949766421</v>
      </c>
      <c r="M857" s="86">
        <v>1.1862179184082613</v>
      </c>
      <c r="N857" s="86">
        <v>1.2475308758723733</v>
      </c>
      <c r="O857" s="117">
        <v>2.7053051652071947</v>
      </c>
      <c r="P857" s="117">
        <v>2.5944867890984056</v>
      </c>
      <c r="Q857" s="117">
        <v>2.7651126283736502</v>
      </c>
    </row>
    <row r="858" spans="1:17" x14ac:dyDescent="0.25">
      <c r="A858" t="s">
        <v>960</v>
      </c>
      <c r="B858">
        <v>43</v>
      </c>
      <c r="C858">
        <v>42</v>
      </c>
      <c r="D858">
        <v>12</v>
      </c>
      <c r="E858">
        <v>9</v>
      </c>
      <c r="F858" s="116">
        <v>9.6825720954287556E-2</v>
      </c>
      <c r="G858" s="116">
        <v>9.6854347290898923E-2</v>
      </c>
      <c r="H858" s="116">
        <v>9.6900149429477112E-2</v>
      </c>
      <c r="I858" s="86">
        <v>0.18586507835028329</v>
      </c>
      <c r="J858" s="86">
        <v>0.18573148877943027</v>
      </c>
      <c r="K858" s="86">
        <v>0.18562652554518858</v>
      </c>
      <c r="L858" s="86">
        <v>1.1617235344746972</v>
      </c>
      <c r="M858" s="86">
        <v>1.1227478229671006</v>
      </c>
      <c r="N858" s="86">
        <v>1.1821608303927724</v>
      </c>
      <c r="O858" s="117">
        <v>2.5717213779573389</v>
      </c>
      <c r="P858" s="117">
        <v>2.4672829598868686</v>
      </c>
      <c r="Q858" s="117">
        <v>2.6281686969100733</v>
      </c>
    </row>
    <row r="859" spans="1:17" x14ac:dyDescent="0.25">
      <c r="A859" t="s">
        <v>961</v>
      </c>
      <c r="B859">
        <v>44</v>
      </c>
      <c r="C859">
        <v>41</v>
      </c>
      <c r="D859">
        <v>12</v>
      </c>
      <c r="E859">
        <v>9</v>
      </c>
      <c r="F859" s="116">
        <v>9.5628078343109518E-2</v>
      </c>
      <c r="G859" s="116">
        <v>9.5666617849957988E-2</v>
      </c>
      <c r="H859" s="116">
        <v>9.5718646184203421E-2</v>
      </c>
      <c r="I859" s="86">
        <v>0.18579510856579079</v>
      </c>
      <c r="J859" s="86">
        <v>0.18567563609456053</v>
      </c>
      <c r="K859" s="86">
        <v>0.18558121430278179</v>
      </c>
      <c r="L859" s="86">
        <v>1.1291979157834697</v>
      </c>
      <c r="M859" s="86">
        <v>1.1902098090752831</v>
      </c>
      <c r="N859" s="86">
        <v>1.1489147274871472</v>
      </c>
      <c r="O859" s="117">
        <v>2.4445050371135451</v>
      </c>
      <c r="P859" s="117">
        <v>2.6122867801783607</v>
      </c>
      <c r="Q859" s="117">
        <v>2.4975816459452584</v>
      </c>
    </row>
    <row r="860" spans="1:17" x14ac:dyDescent="0.25">
      <c r="A860" t="s">
        <v>962</v>
      </c>
      <c r="B860">
        <v>45</v>
      </c>
      <c r="C860">
        <v>40</v>
      </c>
      <c r="D860">
        <v>12</v>
      </c>
      <c r="E860">
        <v>9</v>
      </c>
      <c r="F860" s="116">
        <v>9.5859416832984476E-2</v>
      </c>
      <c r="G860" s="116">
        <v>9.5906148079637835E-2</v>
      </c>
      <c r="H860" s="116">
        <v>9.596456213795454E-2</v>
      </c>
      <c r="I860" s="86">
        <v>0.18853137321715427</v>
      </c>
      <c r="J860" s="86">
        <v>0.1884184393710753</v>
      </c>
      <c r="K860" s="86">
        <v>0.18832302974249135</v>
      </c>
      <c r="L860" s="86">
        <v>1.0563754076814487</v>
      </c>
      <c r="M860" s="86">
        <v>1.115860390400623</v>
      </c>
      <c r="N860" s="86">
        <v>1.0755702672443168</v>
      </c>
      <c r="O860" s="117">
        <v>2.3258686657255514</v>
      </c>
      <c r="P860" s="117">
        <v>2.4765808304531958</v>
      </c>
      <c r="Q860" s="117">
        <v>2.3734527576303366</v>
      </c>
    </row>
    <row r="861" spans="1:17" x14ac:dyDescent="0.25">
      <c r="A861" t="s">
        <v>963</v>
      </c>
      <c r="B861">
        <v>46</v>
      </c>
      <c r="C861">
        <v>39</v>
      </c>
      <c r="D861">
        <v>12</v>
      </c>
      <c r="E861">
        <v>9</v>
      </c>
      <c r="F861" s="116">
        <v>9.5882157195936693E-2</v>
      </c>
      <c r="G861" s="116">
        <v>9.5933352104799918E-2</v>
      </c>
      <c r="H861" s="116">
        <v>9.59963612234008E-2</v>
      </c>
      <c r="I861" s="86">
        <v>0.18847208794497727</v>
      </c>
      <c r="J861" s="86">
        <v>0.18836969812725085</v>
      </c>
      <c r="K861" s="86">
        <v>0.18827912251926207</v>
      </c>
      <c r="L861" s="86">
        <v>1.1321222455662254</v>
      </c>
      <c r="M861" s="86">
        <v>1.090762666309615</v>
      </c>
      <c r="N861" s="86">
        <v>1.0518978543426081</v>
      </c>
      <c r="O861" s="117">
        <v>2.4624770853556965</v>
      </c>
      <c r="P861" s="117">
        <v>2.3544755180038712</v>
      </c>
      <c r="Q861" s="117">
        <v>2.2572524480027094</v>
      </c>
    </row>
    <row r="862" spans="1:17" x14ac:dyDescent="0.25">
      <c r="A862" t="s">
        <v>964</v>
      </c>
      <c r="B862">
        <v>47</v>
      </c>
      <c r="C862">
        <v>38</v>
      </c>
      <c r="D862">
        <v>12</v>
      </c>
      <c r="E862">
        <v>9</v>
      </c>
      <c r="F862" s="116">
        <v>9.5906162378463264E-2</v>
      </c>
      <c r="G862" s="116">
        <v>9.5963953981941116E-2</v>
      </c>
      <c r="H862" s="116">
        <v>9.6027724027158062E-2</v>
      </c>
      <c r="I862" s="86">
        <v>0.18841856266303708</v>
      </c>
      <c r="J862" s="86">
        <v>0.18832290759521167</v>
      </c>
      <c r="K862" s="86">
        <v>0.18823522378303836</v>
      </c>
      <c r="L862" s="86">
        <v>1.1066235156027366</v>
      </c>
      <c r="M862" s="86">
        <v>1.0666616182047537</v>
      </c>
      <c r="N862" s="86">
        <v>1.1275261407365043</v>
      </c>
      <c r="O862" s="117">
        <v>2.3442964669402135</v>
      </c>
      <c r="P862" s="117">
        <v>2.24237798498614</v>
      </c>
      <c r="Q862" s="117">
        <v>2.3993638937989608</v>
      </c>
    </row>
    <row r="863" spans="1:17" x14ac:dyDescent="0.25">
      <c r="A863" t="s">
        <v>965</v>
      </c>
      <c r="B863">
        <v>48</v>
      </c>
      <c r="C863">
        <v>37</v>
      </c>
      <c r="D863">
        <v>12</v>
      </c>
      <c r="E863">
        <v>9</v>
      </c>
      <c r="F863" s="116">
        <v>9.5933547976866942E-2</v>
      </c>
      <c r="G863" s="116">
        <v>9.5996124304847649E-2</v>
      </c>
      <c r="H863" s="116">
        <v>9.6060719224053528E-2</v>
      </c>
      <c r="I863" s="86">
        <v>0.1883688773604901</v>
      </c>
      <c r="J863" s="86">
        <v>0.18828005934658201</v>
      </c>
      <c r="K863" s="86">
        <v>0.18818922274144875</v>
      </c>
      <c r="L863" s="86">
        <v>1.0821142724492576</v>
      </c>
      <c r="M863" s="86">
        <v>1.0435531242745688</v>
      </c>
      <c r="N863" s="86">
        <v>1.1023264263870245</v>
      </c>
      <c r="O863" s="117">
        <v>2.2320713773857226</v>
      </c>
      <c r="P863" s="117">
        <v>2.1359945094318675</v>
      </c>
      <c r="Q863" s="117">
        <v>2.2840581757991099</v>
      </c>
    </row>
    <row r="864" spans="1:17" x14ac:dyDescent="0.25">
      <c r="A864" t="s">
        <v>966</v>
      </c>
      <c r="B864">
        <v>49</v>
      </c>
      <c r="C864">
        <v>36</v>
      </c>
      <c r="D864">
        <v>12</v>
      </c>
      <c r="E864">
        <v>9</v>
      </c>
      <c r="F864" s="116">
        <v>9.5964867044026708E-2</v>
      </c>
      <c r="G864" s="116">
        <v>9.602830609546964E-2</v>
      </c>
      <c r="H864" s="116">
        <v>9.6093791567926856E-2</v>
      </c>
      <c r="I864" s="86">
        <v>0.18832394026087776</v>
      </c>
      <c r="J864" s="86">
        <v>0.18823594415726336</v>
      </c>
      <c r="K864" s="86">
        <v>0.18814385521162039</v>
      </c>
      <c r="L864" s="86">
        <v>1.0587159117419545</v>
      </c>
      <c r="M864" s="86">
        <v>1.1193411342902397</v>
      </c>
      <c r="N864" s="86">
        <v>1.078308346532749</v>
      </c>
      <c r="O864" s="117">
        <v>2.12552132575339</v>
      </c>
      <c r="P864" s="117">
        <v>2.2806461778994715</v>
      </c>
      <c r="Q864" s="117">
        <v>2.1745556196767475</v>
      </c>
    </row>
    <row r="865" spans="1:17" x14ac:dyDescent="0.25">
      <c r="A865" t="s">
        <v>967</v>
      </c>
      <c r="B865">
        <v>50</v>
      </c>
      <c r="C865">
        <v>35</v>
      </c>
      <c r="D865">
        <v>12</v>
      </c>
      <c r="E865">
        <v>9</v>
      </c>
      <c r="F865" s="116">
        <v>9.5396990851290914E-2</v>
      </c>
      <c r="G865" s="116">
        <v>9.5461359889368311E-2</v>
      </c>
      <c r="H865" s="116">
        <v>9.5523652506862566E-2</v>
      </c>
      <c r="I865" s="86">
        <v>0.18827943637639691</v>
      </c>
      <c r="J865" s="86">
        <v>0.1881901502913218</v>
      </c>
      <c r="K865" s="86">
        <v>0.18809255852391413</v>
      </c>
      <c r="L865" s="86">
        <v>1.0500002076420583</v>
      </c>
      <c r="M865" s="86">
        <v>1.1085947200777413</v>
      </c>
      <c r="N865" s="86">
        <v>1.0689101698927321</v>
      </c>
      <c r="O865" s="117">
        <v>2.0242795858786788</v>
      </c>
      <c r="P865" s="117">
        <v>2.1701834309943147</v>
      </c>
      <c r="Q865" s="117">
        <v>2.0703449765156834</v>
      </c>
    </row>
    <row r="866" spans="1:17" x14ac:dyDescent="0.25">
      <c r="A866" t="s">
        <v>968</v>
      </c>
      <c r="B866">
        <v>51</v>
      </c>
      <c r="C866">
        <v>34</v>
      </c>
      <c r="D866">
        <v>12</v>
      </c>
      <c r="E866">
        <v>9</v>
      </c>
      <c r="F866" s="116">
        <v>9.5183873144399467E-2</v>
      </c>
      <c r="G866" s="116">
        <v>9.5247132253711203E-2</v>
      </c>
      <c r="H866" s="116">
        <v>9.5310391363022939E-2</v>
      </c>
      <c r="I866" s="86">
        <v>0.19011892712550607</v>
      </c>
      <c r="J866" s="86">
        <v>0.19001982118758434</v>
      </c>
      <c r="K866" s="86">
        <v>0.18991017206477734</v>
      </c>
      <c r="L866" s="86">
        <v>1.1289600202429151</v>
      </c>
      <c r="M866" s="86">
        <v>1.0880398110661269</v>
      </c>
      <c r="N866" s="86">
        <v>1.0495719466936573</v>
      </c>
      <c r="O866" s="117">
        <v>2.1297317813765182</v>
      </c>
      <c r="P866" s="117">
        <v>2.0273827597840754</v>
      </c>
      <c r="Q866" s="117">
        <v>1.9353470816464238</v>
      </c>
    </row>
    <row r="867" spans="1:17" x14ac:dyDescent="0.25">
      <c r="A867" t="s">
        <v>969</v>
      </c>
      <c r="B867">
        <v>52</v>
      </c>
      <c r="C867">
        <v>33</v>
      </c>
      <c r="D867">
        <v>12</v>
      </c>
      <c r="E867">
        <v>9</v>
      </c>
      <c r="F867" s="116">
        <v>9.5215541720690508E-2</v>
      </c>
      <c r="G867" s="116">
        <v>9.5277691458697217E-2</v>
      </c>
      <c r="H867" s="116">
        <v>9.534198429111794E-2</v>
      </c>
      <c r="I867" s="86">
        <v>0.19006890048541089</v>
      </c>
      <c r="J867" s="86">
        <v>0.18996388885912369</v>
      </c>
      <c r="K867" s="86">
        <v>0.18985459104400845</v>
      </c>
      <c r="L867" s="86">
        <v>1.1042272537316631</v>
      </c>
      <c r="M867" s="86">
        <v>1.0646635877543584</v>
      </c>
      <c r="N867" s="86">
        <v>1.1249145441102408</v>
      </c>
      <c r="O867" s="117">
        <v>1.9730870203486814</v>
      </c>
      <c r="P867" s="117">
        <v>1.8764934689197732</v>
      </c>
      <c r="Q867" s="117">
        <v>2.0253206605016985</v>
      </c>
    </row>
    <row r="868" spans="1:17" x14ac:dyDescent="0.25">
      <c r="A868" t="s">
        <v>970</v>
      </c>
      <c r="B868">
        <v>53</v>
      </c>
      <c r="C868">
        <v>32</v>
      </c>
      <c r="D868">
        <v>12</v>
      </c>
      <c r="E868">
        <v>9</v>
      </c>
      <c r="F868" s="116">
        <v>9.5248475706123548E-2</v>
      </c>
      <c r="G868" s="116">
        <v>9.5309512858130038E-2</v>
      </c>
      <c r="H868" s="116">
        <v>9.5374909806708416E-2</v>
      </c>
      <c r="I868" s="86">
        <v>0.19001955368762494</v>
      </c>
      <c r="J868" s="86">
        <v>0.18991055877332763</v>
      </c>
      <c r="K868" s="86">
        <v>0.18980156385903033</v>
      </c>
      <c r="L868" s="86">
        <v>1.0804513261411222</v>
      </c>
      <c r="M868" s="86">
        <v>1.0422464287816331</v>
      </c>
      <c r="N868" s="86">
        <v>1.1004693321009642</v>
      </c>
      <c r="O868" s="117">
        <v>1.8236745673446877</v>
      </c>
      <c r="P868" s="117">
        <v>1.7326049566527226</v>
      </c>
      <c r="Q868" s="117">
        <v>1.8729904062676435</v>
      </c>
    </row>
    <row r="869" spans="1:17" x14ac:dyDescent="0.25">
      <c r="A869" t="s">
        <v>971</v>
      </c>
      <c r="B869">
        <v>54</v>
      </c>
      <c r="C869">
        <v>31</v>
      </c>
      <c r="D869">
        <v>12</v>
      </c>
      <c r="E869">
        <v>9</v>
      </c>
      <c r="F869" s="116">
        <v>9.5278356600913841E-2</v>
      </c>
      <c r="G869" s="116">
        <v>9.5340492247468531E-2</v>
      </c>
      <c r="H869" s="116">
        <v>9.5409285284725504E-2</v>
      </c>
      <c r="I869" s="86">
        <v>0.18996420542932402</v>
      </c>
      <c r="J869" s="86">
        <v>0.18985546804785333</v>
      </c>
      <c r="K869" s="86">
        <v>0.18975116892685082</v>
      </c>
      <c r="L869" s="86">
        <v>1.0577351113004769</v>
      </c>
      <c r="M869" s="86">
        <v>1.1177803371746478</v>
      </c>
      <c r="N869" s="86">
        <v>1.0771458434581149</v>
      </c>
      <c r="O869" s="117">
        <v>1.674715452025733</v>
      </c>
      <c r="P869" s="117">
        <v>1.8219702769696444</v>
      </c>
      <c r="Q869" s="117">
        <v>1.7212350791230886</v>
      </c>
    </row>
    <row r="870" spans="1:17" x14ac:dyDescent="0.25">
      <c r="A870" t="s">
        <v>972</v>
      </c>
      <c r="B870">
        <v>55</v>
      </c>
      <c r="C870">
        <v>30</v>
      </c>
      <c r="D870">
        <v>12</v>
      </c>
      <c r="E870">
        <v>9</v>
      </c>
      <c r="F870" s="116">
        <v>9.4506080865678327E-2</v>
      </c>
      <c r="G870" s="116">
        <v>9.4571648854029827E-2</v>
      </c>
      <c r="H870" s="116">
        <v>9.4646260702843613E-2</v>
      </c>
      <c r="I870" s="86">
        <v>0.18990976488223762</v>
      </c>
      <c r="J870" s="86">
        <v>0.18980123855669032</v>
      </c>
      <c r="K870" s="86">
        <v>0.18970853898695197</v>
      </c>
      <c r="L870" s="86">
        <v>1.0506071821817862</v>
      </c>
      <c r="M870" s="86">
        <v>1.1084969330008207</v>
      </c>
      <c r="N870" s="86">
        <v>1.0692940588619657</v>
      </c>
      <c r="O870" s="117">
        <v>1.5322289272398817</v>
      </c>
      <c r="P870" s="117">
        <v>1.6711245362195306</v>
      </c>
      <c r="Q870" s="117">
        <v>1.5760599969703069</v>
      </c>
    </row>
    <row r="871" spans="1:17" x14ac:dyDescent="0.25">
      <c r="A871" t="s">
        <v>973</v>
      </c>
      <c r="B871">
        <v>18</v>
      </c>
      <c r="C871">
        <v>67</v>
      </c>
      <c r="D871">
        <v>15</v>
      </c>
      <c r="E871">
        <v>9</v>
      </c>
      <c r="F871" s="116">
        <v>0.10000058188927811</v>
      </c>
      <c r="G871" s="116">
        <v>0.10007331804904163</v>
      </c>
      <c r="H871" s="116">
        <v>0.10014896365519568</v>
      </c>
      <c r="I871" s="86">
        <v>0.17822250282216301</v>
      </c>
      <c r="J871" s="86">
        <v>0.17825450673245893</v>
      </c>
      <c r="K871" s="86">
        <v>0.17827923702677853</v>
      </c>
      <c r="L871" s="86">
        <v>1.7225173693949516</v>
      </c>
      <c r="M871" s="86">
        <v>1.6805806091216964</v>
      </c>
      <c r="N871" s="86">
        <v>1.744528786062588</v>
      </c>
      <c r="O871" s="117">
        <v>5.9451016560568855</v>
      </c>
      <c r="P871" s="117">
        <v>5.8006432785969482</v>
      </c>
      <c r="Q871" s="117">
        <v>6.0230515437522545</v>
      </c>
    </row>
    <row r="872" spans="1:17" x14ac:dyDescent="0.25">
      <c r="A872" t="s">
        <v>974</v>
      </c>
      <c r="B872">
        <v>19</v>
      </c>
      <c r="C872">
        <v>66</v>
      </c>
      <c r="D872">
        <v>15</v>
      </c>
      <c r="E872">
        <v>9</v>
      </c>
      <c r="F872" s="116">
        <v>0.10003630314437717</v>
      </c>
      <c r="G872" s="116">
        <v>0.10011211693986362</v>
      </c>
      <c r="H872" s="116">
        <v>0.10018647277774456</v>
      </c>
      <c r="I872" s="86">
        <v>0.17823969114626084</v>
      </c>
      <c r="J872" s="86">
        <v>0.17826739234076552</v>
      </c>
      <c r="K872" s="86">
        <v>0.17829071966245366</v>
      </c>
      <c r="L872" s="86">
        <v>1.6826813589914433</v>
      </c>
      <c r="M872" s="86">
        <v>1.7482588341296212</v>
      </c>
      <c r="N872" s="86">
        <v>1.7038552772962468</v>
      </c>
      <c r="O872" s="117">
        <v>5.5843319127966398</v>
      </c>
      <c r="P872" s="117">
        <v>5.8165233251347521</v>
      </c>
      <c r="Q872" s="117">
        <v>5.6578683785032897</v>
      </c>
    </row>
    <row r="873" spans="1:17" x14ac:dyDescent="0.25">
      <c r="A873" t="s">
        <v>975</v>
      </c>
      <c r="B873">
        <v>20</v>
      </c>
      <c r="C873">
        <v>65</v>
      </c>
      <c r="D873">
        <v>15</v>
      </c>
      <c r="E873">
        <v>9</v>
      </c>
      <c r="F873" s="116">
        <v>0.10007452762636816</v>
      </c>
      <c r="G873" s="116">
        <v>0.10014905525273633</v>
      </c>
      <c r="H873" s="116">
        <v>0.10022504420511172</v>
      </c>
      <c r="I873" s="86">
        <v>0.17825400768657479</v>
      </c>
      <c r="J873" s="86">
        <v>0.17828031155470475</v>
      </c>
      <c r="K873" s="86">
        <v>0.17829930879279859</v>
      </c>
      <c r="L873" s="86">
        <v>1.6424675950957899</v>
      </c>
      <c r="M873" s="86">
        <v>1.705553038827432</v>
      </c>
      <c r="N873" s="86">
        <v>1.6628063304642633</v>
      </c>
      <c r="O873" s="117">
        <v>5.2411129458870978</v>
      </c>
      <c r="P873" s="117">
        <v>5.4601247972410167</v>
      </c>
      <c r="Q873" s="117">
        <v>5.310394411889348</v>
      </c>
    </row>
    <row r="874" spans="1:17" x14ac:dyDescent="0.25">
      <c r="A874" t="s">
        <v>976</v>
      </c>
      <c r="B874">
        <v>21</v>
      </c>
      <c r="C874">
        <v>64</v>
      </c>
      <c r="D874">
        <v>15</v>
      </c>
      <c r="E874">
        <v>9</v>
      </c>
      <c r="F874" s="116">
        <v>0.10011147586130117</v>
      </c>
      <c r="G874" s="116">
        <v>0.10018618373155558</v>
      </c>
      <c r="H874" s="116">
        <v>0.10026235646201105</v>
      </c>
      <c r="I874" s="86">
        <v>0.1782676270290145</v>
      </c>
      <c r="J874" s="86">
        <v>0.17828959993203047</v>
      </c>
      <c r="K874" s="86">
        <v>0.17830571339424223</v>
      </c>
      <c r="L874" s="86">
        <v>1.7063629132553735</v>
      </c>
      <c r="M874" s="86">
        <v>1.662546014921066</v>
      </c>
      <c r="N874" s="86">
        <v>1.6214464322597373</v>
      </c>
      <c r="O874" s="117">
        <v>5.2825437004419484</v>
      </c>
      <c r="P874" s="117">
        <v>5.1268158773267469</v>
      </c>
      <c r="Q874" s="117">
        <v>4.986105800992882</v>
      </c>
    </row>
    <row r="875" spans="1:17" x14ac:dyDescent="0.25">
      <c r="A875" t="s">
        <v>977</v>
      </c>
      <c r="B875">
        <v>22</v>
      </c>
      <c r="C875">
        <v>63</v>
      </c>
      <c r="D875">
        <v>15</v>
      </c>
      <c r="E875">
        <v>9</v>
      </c>
      <c r="F875" s="116">
        <v>0.10014876996755845</v>
      </c>
      <c r="G875" s="116">
        <v>0.10022513757183328</v>
      </c>
      <c r="H875" s="116">
        <v>0.10030003656833358</v>
      </c>
      <c r="I875" s="86">
        <v>0.17828017217957548</v>
      </c>
      <c r="J875" s="86">
        <v>0.1782992640806442</v>
      </c>
      <c r="K875" s="86">
        <v>0.17830954433506579</v>
      </c>
      <c r="L875" s="86">
        <v>1.6614888451896486</v>
      </c>
      <c r="M875" s="86">
        <v>1.6192942752200341</v>
      </c>
      <c r="N875" s="86">
        <v>1.6835913921961121</v>
      </c>
      <c r="O875" s="117">
        <v>4.957692347231748</v>
      </c>
      <c r="P875" s="117">
        <v>4.8107390474903697</v>
      </c>
      <c r="Q875" s="117">
        <v>5.0368708667869946</v>
      </c>
    </row>
    <row r="876" spans="1:17" x14ac:dyDescent="0.25">
      <c r="A876" t="s">
        <v>978</v>
      </c>
      <c r="B876">
        <v>23</v>
      </c>
      <c r="C876">
        <v>62</v>
      </c>
      <c r="D876">
        <v>15</v>
      </c>
      <c r="E876">
        <v>9</v>
      </c>
      <c r="F876" s="116">
        <v>0.10018643034485196</v>
      </c>
      <c r="G876" s="116">
        <v>0.10026153261647479</v>
      </c>
      <c r="H876" s="116">
        <v>0.10033663488809762</v>
      </c>
      <c r="I876" s="86">
        <v>0.17828984764547015</v>
      </c>
      <c r="J876" s="86">
        <v>0.17830457358108248</v>
      </c>
      <c r="K876" s="86">
        <v>0.17831193654888863</v>
      </c>
      <c r="L876" s="86">
        <v>1.6168017034962316</v>
      </c>
      <c r="M876" s="86">
        <v>1.5759725744175157</v>
      </c>
      <c r="N876" s="86">
        <v>1.6382323575928397</v>
      </c>
      <c r="O876" s="117">
        <v>4.6543498941205232</v>
      </c>
      <c r="P876" s="117">
        <v>4.5162559603224395</v>
      </c>
      <c r="Q876" s="117">
        <v>4.72886607350598</v>
      </c>
    </row>
    <row r="877" spans="1:17" x14ac:dyDescent="0.25">
      <c r="A877" t="s">
        <v>979</v>
      </c>
      <c r="B877">
        <v>24</v>
      </c>
      <c r="C877">
        <v>61</v>
      </c>
      <c r="D877">
        <v>15</v>
      </c>
      <c r="E877">
        <v>9</v>
      </c>
      <c r="F877" s="116">
        <v>0.10022389139790346</v>
      </c>
      <c r="G877" s="116">
        <v>0.10029921106342507</v>
      </c>
      <c r="H877" s="116">
        <v>0.10037453072894667</v>
      </c>
      <c r="I877" s="86">
        <v>0.17829937056389322</v>
      </c>
      <c r="J877" s="86">
        <v>0.17830970855720013</v>
      </c>
      <c r="K877" s="86">
        <v>0.17831118541338681</v>
      </c>
      <c r="L877" s="86">
        <v>1.5714946079980623</v>
      </c>
      <c r="M877" s="86">
        <v>1.6353848834908153</v>
      </c>
      <c r="N877" s="86">
        <v>1.5921248120700502</v>
      </c>
      <c r="O877" s="117">
        <v>4.3663976819265296</v>
      </c>
      <c r="P877" s="117">
        <v>4.5876248312691805</v>
      </c>
      <c r="Q877" s="117">
        <v>4.4364612162796808</v>
      </c>
    </row>
    <row r="878" spans="1:17" x14ac:dyDescent="0.25">
      <c r="A878" t="s">
        <v>980</v>
      </c>
      <c r="B878">
        <v>25</v>
      </c>
      <c r="C878">
        <v>60</v>
      </c>
      <c r="D878">
        <v>15</v>
      </c>
      <c r="E878">
        <v>9</v>
      </c>
      <c r="F878" s="116">
        <v>9.9418834617487115E-2</v>
      </c>
      <c r="G878" s="116">
        <v>9.9492906167641698E-2</v>
      </c>
      <c r="H878" s="116">
        <v>9.956549628679319E-2</v>
      </c>
      <c r="I878" s="86">
        <v>0.1783050355321226</v>
      </c>
      <c r="J878" s="86">
        <v>0.17831244268713806</v>
      </c>
      <c r="K878" s="86">
        <v>0.17830799839412878</v>
      </c>
      <c r="L878" s="86">
        <v>1.574267839762497</v>
      </c>
      <c r="M878" s="86">
        <v>1.6367042308188018</v>
      </c>
      <c r="N878" s="86">
        <v>1.5943990056635107</v>
      </c>
      <c r="O878" s="117">
        <v>4.0932234901625577</v>
      </c>
      <c r="P878" s="117">
        <v>4.3018460111729526</v>
      </c>
      <c r="Q878" s="117">
        <v>4.1592182784882885</v>
      </c>
    </row>
    <row r="879" spans="1:17" x14ac:dyDescent="0.25">
      <c r="A879" t="s">
        <v>981</v>
      </c>
      <c r="B879">
        <v>26</v>
      </c>
      <c r="C879">
        <v>59</v>
      </c>
      <c r="D879">
        <v>15</v>
      </c>
      <c r="E879">
        <v>9</v>
      </c>
      <c r="F879" s="116">
        <v>9.9390458694324182E-2</v>
      </c>
      <c r="G879" s="116">
        <v>9.9464774873996922E-2</v>
      </c>
      <c r="H879" s="116">
        <v>9.9536118406482743E-2</v>
      </c>
      <c r="I879" s="86">
        <v>0.18027767497372923</v>
      </c>
      <c r="J879" s="86">
        <v>0.18027618865013578</v>
      </c>
      <c r="K879" s="86">
        <v>0.18026132541420123</v>
      </c>
      <c r="L879" s="86">
        <v>1.6334785471484139</v>
      </c>
      <c r="M879" s="86">
        <v>1.5891415143556564</v>
      </c>
      <c r="N879" s="86">
        <v>1.5475318853568887</v>
      </c>
      <c r="O879" s="117">
        <v>4.1576097538499495</v>
      </c>
      <c r="P879" s="117">
        <v>4.0202660221967568</v>
      </c>
      <c r="Q879" s="117">
        <v>3.8962977165610635</v>
      </c>
    </row>
    <row r="880" spans="1:17" x14ac:dyDescent="0.25">
      <c r="A880" t="s">
        <v>982</v>
      </c>
      <c r="B880">
        <v>27</v>
      </c>
      <c r="C880">
        <v>58</v>
      </c>
      <c r="D880">
        <v>15</v>
      </c>
      <c r="E880">
        <v>9</v>
      </c>
      <c r="F880" s="116">
        <v>9.9426788359164894E-2</v>
      </c>
      <c r="G880" s="116">
        <v>9.949987545362475E-2</v>
      </c>
      <c r="H880" s="116">
        <v>9.9569979401371952E-2</v>
      </c>
      <c r="I880" s="86">
        <v>0.18027752213867754</v>
      </c>
      <c r="J880" s="86">
        <v>0.18027006427189593</v>
      </c>
      <c r="K880" s="86">
        <v>0.18024769067155108</v>
      </c>
      <c r="L880" s="86">
        <v>1.5825235332986294</v>
      </c>
      <c r="M880" s="86">
        <v>1.5398063639468822</v>
      </c>
      <c r="N880" s="86">
        <v>1.6048896757766995</v>
      </c>
      <c r="O880" s="117">
        <v>3.9051299682444034</v>
      </c>
      <c r="P880" s="117">
        <v>3.7755167182999645</v>
      </c>
      <c r="Q880" s="117">
        <v>3.9750206210016512</v>
      </c>
    </row>
    <row r="881" spans="1:17" x14ac:dyDescent="0.25">
      <c r="A881" t="s">
        <v>983</v>
      </c>
      <c r="B881">
        <v>28</v>
      </c>
      <c r="C881">
        <v>57</v>
      </c>
      <c r="D881">
        <v>15</v>
      </c>
      <c r="E881">
        <v>9</v>
      </c>
      <c r="F881" s="116">
        <v>9.9465050088858878E-2</v>
      </c>
      <c r="G881" s="116">
        <v>9.9535418535048728E-2</v>
      </c>
      <c r="H881" s="116">
        <v>9.960129537829028E-2</v>
      </c>
      <c r="I881" s="86">
        <v>0.18027647313347697</v>
      </c>
      <c r="J881" s="86">
        <v>0.18026150112364933</v>
      </c>
      <c r="K881" s="86">
        <v>0.18022856270202856</v>
      </c>
      <c r="L881" s="86">
        <v>1.5317009850085266</v>
      </c>
      <c r="M881" s="86">
        <v>1.4905968292277587</v>
      </c>
      <c r="N881" s="86">
        <v>1.5532666679642408</v>
      </c>
      <c r="O881" s="117">
        <v>3.6597655682701191</v>
      </c>
      <c r="P881" s="117">
        <v>3.5375834876698011</v>
      </c>
      <c r="Q881" s="117">
        <v>3.7257472155804723</v>
      </c>
    </row>
    <row r="882" spans="1:17" x14ac:dyDescent="0.25">
      <c r="A882" t="s">
        <v>984</v>
      </c>
      <c r="B882">
        <v>29</v>
      </c>
      <c r="C882">
        <v>56</v>
      </c>
      <c r="D882">
        <v>15</v>
      </c>
      <c r="E882">
        <v>9</v>
      </c>
      <c r="F882" s="116">
        <v>9.9500774918787616E-2</v>
      </c>
      <c r="G882" s="116">
        <v>9.9569923830969992E-2</v>
      </c>
      <c r="H882" s="116">
        <v>9.9630053319824247E-2</v>
      </c>
      <c r="I882" s="86">
        <v>0.18026971082225574</v>
      </c>
      <c r="J882" s="86">
        <v>0.18024716226393539</v>
      </c>
      <c r="K882" s="86">
        <v>0.18020056191007333</v>
      </c>
      <c r="L882" s="86">
        <v>1.4810434270200878</v>
      </c>
      <c r="M882" s="86">
        <v>1.5453549218241482</v>
      </c>
      <c r="N882" s="86">
        <v>1.5018151589447877</v>
      </c>
      <c r="O882" s="117">
        <v>3.4374510508379794</v>
      </c>
      <c r="P882" s="117">
        <v>3.6334325970978503</v>
      </c>
      <c r="Q882" s="117">
        <v>3.4994851412516854</v>
      </c>
    </row>
    <row r="883" spans="1:17" x14ac:dyDescent="0.25">
      <c r="A883" t="s">
        <v>985</v>
      </c>
      <c r="B883">
        <v>30</v>
      </c>
      <c r="C883">
        <v>55</v>
      </c>
      <c r="D883">
        <v>15</v>
      </c>
      <c r="E883">
        <v>9</v>
      </c>
      <c r="F883" s="116">
        <v>9.9536069011432957E-2</v>
      </c>
      <c r="G883" s="116">
        <v>9.9600986136419559E-2</v>
      </c>
      <c r="H883" s="116">
        <v>9.9653825656757497E-2</v>
      </c>
      <c r="I883" s="86">
        <v>0.18026126878256235</v>
      </c>
      <c r="J883" s="86">
        <v>0.18022805536977851</v>
      </c>
      <c r="K883" s="86">
        <v>0.18016615764595409</v>
      </c>
      <c r="L883" s="86">
        <v>1.4174910889923202</v>
      </c>
      <c r="M883" s="86">
        <v>1.4794386329359299</v>
      </c>
      <c r="N883" s="86">
        <v>1.4374689567818015</v>
      </c>
      <c r="O883" s="117">
        <v>3.2212768141694457</v>
      </c>
      <c r="P883" s="117">
        <v>3.4061049272097863</v>
      </c>
      <c r="Q883" s="117">
        <v>3.2797127945614548</v>
      </c>
    </row>
    <row r="884" spans="1:17" x14ac:dyDescent="0.25">
      <c r="A884" t="s">
        <v>986</v>
      </c>
      <c r="B884">
        <v>31</v>
      </c>
      <c r="C884">
        <v>54</v>
      </c>
      <c r="D884">
        <v>15</v>
      </c>
      <c r="E884">
        <v>9</v>
      </c>
      <c r="F884" s="116">
        <v>9.9570342891548355E-2</v>
      </c>
      <c r="G884" s="116">
        <v>9.9629490887417099E-2</v>
      </c>
      <c r="H884" s="116">
        <v>9.9674989345777662E-2</v>
      </c>
      <c r="I884" s="86">
        <v>0.180246692641231</v>
      </c>
      <c r="J884" s="86">
        <v>0.18020119418287045</v>
      </c>
      <c r="K884" s="86">
        <v>0.18012233018837878</v>
      </c>
      <c r="L884" s="86">
        <v>1.475060020049654</v>
      </c>
      <c r="M884" s="86">
        <v>1.4320093787488835</v>
      </c>
      <c r="N884" s="86">
        <v>1.3916037144941407</v>
      </c>
      <c r="O884" s="117">
        <v>3.3874679046291649</v>
      </c>
      <c r="P884" s="117">
        <v>3.2554829433862684</v>
      </c>
      <c r="Q884" s="117">
        <v>3.1363528132455114</v>
      </c>
    </row>
    <row r="885" spans="1:17" x14ac:dyDescent="0.25">
      <c r="A885" t="s">
        <v>987</v>
      </c>
      <c r="B885">
        <v>32</v>
      </c>
      <c r="C885">
        <v>53</v>
      </c>
      <c r="D885">
        <v>15</v>
      </c>
      <c r="E885">
        <v>9</v>
      </c>
      <c r="F885" s="116">
        <v>9.9601927572764037E-2</v>
      </c>
      <c r="G885" s="116">
        <v>9.965374404491574E-2</v>
      </c>
      <c r="H885" s="116">
        <v>9.9691844392086101E-2</v>
      </c>
      <c r="I885" s="86">
        <v>0.1802283582408003</v>
      </c>
      <c r="J885" s="86">
        <v>0.18016587367144091</v>
      </c>
      <c r="K885" s="86">
        <v>0.18006986079657158</v>
      </c>
      <c r="L885" s="86">
        <v>1.4324313203141907</v>
      </c>
      <c r="M885" s="86">
        <v>1.3907022960793218</v>
      </c>
      <c r="N885" s="86">
        <v>1.454279583395564</v>
      </c>
      <c r="O885" s="117">
        <v>3.2428607569472172</v>
      </c>
      <c r="P885" s="117">
        <v>3.1183335822556013</v>
      </c>
      <c r="Q885" s="117">
        <v>3.3100072847863791</v>
      </c>
    </row>
    <row r="886" spans="1:17" x14ac:dyDescent="0.25">
      <c r="A886" t="s">
        <v>988</v>
      </c>
      <c r="B886">
        <v>33</v>
      </c>
      <c r="C886">
        <v>52</v>
      </c>
      <c r="D886">
        <v>15</v>
      </c>
      <c r="E886">
        <v>9</v>
      </c>
      <c r="F886" s="116">
        <v>9.9628814304513202E-2</v>
      </c>
      <c r="G886" s="116">
        <v>9.9674772087693583E-2</v>
      </c>
      <c r="H886" s="116">
        <v>9.9703878683707808E-2</v>
      </c>
      <c r="I886" s="86">
        <v>0.18020046785023278</v>
      </c>
      <c r="J886" s="86">
        <v>0.18012233961882615</v>
      </c>
      <c r="K886" s="86">
        <v>0.18000897708698124</v>
      </c>
      <c r="L886" s="86">
        <v>1.3844751544564495</v>
      </c>
      <c r="M886" s="86">
        <v>1.3442912007696397</v>
      </c>
      <c r="N886" s="86">
        <v>1.4055575215273917</v>
      </c>
      <c r="O886" s="117">
        <v>3.1055634960392049</v>
      </c>
      <c r="P886" s="117">
        <v>2.9885641716186178</v>
      </c>
      <c r="Q886" s="117">
        <v>3.1687462563555786</v>
      </c>
    </row>
    <row r="887" spans="1:17" x14ac:dyDescent="0.25">
      <c r="A887" t="s">
        <v>989</v>
      </c>
      <c r="B887">
        <v>34</v>
      </c>
      <c r="C887">
        <v>51</v>
      </c>
      <c r="D887">
        <v>15</v>
      </c>
      <c r="E887">
        <v>9</v>
      </c>
      <c r="F887" s="116">
        <v>9.829664134272352E-2</v>
      </c>
      <c r="G887" s="116">
        <v>9.8333610602783783E-2</v>
      </c>
      <c r="H887" s="116">
        <v>9.8355176004485609E-2</v>
      </c>
      <c r="I887" s="86">
        <v>0.18016660813200491</v>
      </c>
      <c r="J887" s="86">
        <v>0.18006956382434672</v>
      </c>
      <c r="K887" s="86">
        <v>0.17994017141413582</v>
      </c>
      <c r="L887" s="86">
        <v>1.3924440993980172</v>
      </c>
      <c r="M887" s="86">
        <v>1.4544970024091635</v>
      </c>
      <c r="N887" s="86">
        <v>1.4124891402798574</v>
      </c>
      <c r="O887" s="117">
        <v>2.9764120716957185</v>
      </c>
      <c r="P887" s="117">
        <v>3.1646425996783676</v>
      </c>
      <c r="Q887" s="117">
        <v>3.0359941958261705</v>
      </c>
    </row>
    <row r="888" spans="1:17" x14ac:dyDescent="0.25">
      <c r="A888" t="s">
        <v>990</v>
      </c>
      <c r="B888">
        <v>35</v>
      </c>
      <c r="C888">
        <v>50</v>
      </c>
      <c r="D888">
        <v>15</v>
      </c>
      <c r="E888">
        <v>9</v>
      </c>
      <c r="F888" s="116">
        <v>9.8623345031414386E-2</v>
      </c>
      <c r="G888" s="116">
        <v>9.8652783910877673E-2</v>
      </c>
      <c r="H888" s="116">
        <v>9.8669827472672195E-2</v>
      </c>
      <c r="I888" s="86">
        <v>0.18224215802480612</v>
      </c>
      <c r="J888" s="86">
        <v>0.18212130367753582</v>
      </c>
      <c r="K888" s="86">
        <v>0.18197255986551081</v>
      </c>
      <c r="L888" s="86">
        <v>1.3306822847669293</v>
      </c>
      <c r="M888" s="86">
        <v>1.3930818633261286</v>
      </c>
      <c r="N888" s="86">
        <v>1.3508122806609804</v>
      </c>
      <c r="O888" s="117">
        <v>2.8482580705138636</v>
      </c>
      <c r="P888" s="117">
        <v>3.0175269791836135</v>
      </c>
      <c r="Q888" s="117">
        <v>2.9017423168398135</v>
      </c>
    </row>
    <row r="889" spans="1:17" x14ac:dyDescent="0.25">
      <c r="A889" t="s">
        <v>991</v>
      </c>
      <c r="B889">
        <v>36</v>
      </c>
      <c r="C889">
        <v>49</v>
      </c>
      <c r="D889">
        <v>15</v>
      </c>
      <c r="E889">
        <v>9</v>
      </c>
      <c r="F889" s="116">
        <v>9.8639572445963303E-2</v>
      </c>
      <c r="G889" s="116">
        <v>9.8662958204971507E-2</v>
      </c>
      <c r="H889" s="116">
        <v>9.8675430609775877E-2</v>
      </c>
      <c r="I889" s="86">
        <v>0.18218597602803796</v>
      </c>
      <c r="J889" s="86">
        <v>0.18205033862579043</v>
      </c>
      <c r="K889" s="86">
        <v>0.18189131546453471</v>
      </c>
      <c r="L889" s="86">
        <v>1.3864559038128141</v>
      </c>
      <c r="M889" s="86">
        <v>1.343104942814024</v>
      </c>
      <c r="N889" s="86">
        <v>1.3023903363807576</v>
      </c>
      <c r="O889" s="117">
        <v>3.0133797722538884</v>
      </c>
      <c r="P889" s="117">
        <v>2.8942418025119423</v>
      </c>
      <c r="Q889" s="117">
        <v>2.7868310113873056</v>
      </c>
    </row>
    <row r="890" spans="1:17" x14ac:dyDescent="0.25">
      <c r="A890" t="s">
        <v>992</v>
      </c>
      <c r="B890">
        <v>37</v>
      </c>
      <c r="C890">
        <v>48</v>
      </c>
      <c r="D890">
        <v>15</v>
      </c>
      <c r="E890">
        <v>9</v>
      </c>
      <c r="F890" s="116">
        <v>9.865286470266979E-2</v>
      </c>
      <c r="G890" s="116">
        <v>9.8668558263915476E-2</v>
      </c>
      <c r="H890" s="116">
        <v>9.8679543756787461E-2</v>
      </c>
      <c r="I890" s="86">
        <v>0.18212220890013245</v>
      </c>
      <c r="J890" s="86">
        <v>0.18197312006829838</v>
      </c>
      <c r="K890" s="86">
        <v>0.18180990703134317</v>
      </c>
      <c r="L890" s="86">
        <v>1.3358751671364273</v>
      </c>
      <c r="M890" s="86">
        <v>1.2938556569010866</v>
      </c>
      <c r="N890" s="86">
        <v>1.3578618464416419</v>
      </c>
      <c r="O890" s="117">
        <v>2.8888864476682508</v>
      </c>
      <c r="P890" s="117">
        <v>2.7764640523286106</v>
      </c>
      <c r="Q890" s="117">
        <v>2.9495608941563454</v>
      </c>
    </row>
    <row r="891" spans="1:17" x14ac:dyDescent="0.25">
      <c r="A891" t="s">
        <v>993</v>
      </c>
      <c r="B891">
        <v>38</v>
      </c>
      <c r="C891">
        <v>47</v>
      </c>
      <c r="D891">
        <v>15</v>
      </c>
      <c r="E891">
        <v>9</v>
      </c>
      <c r="F891" s="116">
        <v>9.866300018964537E-2</v>
      </c>
      <c r="G891" s="116">
        <v>9.8674062835830328E-2</v>
      </c>
      <c r="H891" s="116">
        <v>9.8686705860041718E-2</v>
      </c>
      <c r="I891" s="86">
        <v>0.18205006637587712</v>
      </c>
      <c r="J891" s="86">
        <v>0.18189202857323472</v>
      </c>
      <c r="K891" s="86">
        <v>0.18173241039256591</v>
      </c>
      <c r="L891" s="86">
        <v>1.2853009039762311</v>
      </c>
      <c r="M891" s="86">
        <v>1.244817940451356</v>
      </c>
      <c r="N891" s="86">
        <v>1.3065301220051837</v>
      </c>
      <c r="O891" s="117">
        <v>2.7760098615588849</v>
      </c>
      <c r="P891" s="117">
        <v>2.6700407737530818</v>
      </c>
      <c r="Q891" s="117">
        <v>2.8332859219925406</v>
      </c>
    </row>
    <row r="892" spans="1:17" x14ac:dyDescent="0.25">
      <c r="A892" t="s">
        <v>994</v>
      </c>
      <c r="B892">
        <v>39</v>
      </c>
      <c r="C892">
        <v>46</v>
      </c>
      <c r="D892">
        <v>15</v>
      </c>
      <c r="E892">
        <v>9</v>
      </c>
      <c r="F892" s="116">
        <v>9.8669095274563787E-2</v>
      </c>
      <c r="G892" s="116">
        <v>9.8680240546818898E-2</v>
      </c>
      <c r="H892" s="116">
        <v>9.8696162364326212E-2</v>
      </c>
      <c r="I892" s="86">
        <v>0.18197204447282067</v>
      </c>
      <c r="J892" s="86">
        <v>0.18180964193424609</v>
      </c>
      <c r="K892" s="86">
        <v>0.18165679248617589</v>
      </c>
      <c r="L892" s="86">
        <v>1.2351954960362634</v>
      </c>
      <c r="M892" s="86">
        <v>1.2985627375336148</v>
      </c>
      <c r="N892" s="86">
        <v>1.2556693611689163</v>
      </c>
      <c r="O892" s="117">
        <v>2.6649333114673706</v>
      </c>
      <c r="P892" s="117">
        <v>2.8356916198697912</v>
      </c>
      <c r="Q892" s="117">
        <v>2.7189512617244285</v>
      </c>
    </row>
    <row r="893" spans="1:17" x14ac:dyDescent="0.25">
      <c r="A893" t="s">
        <v>995</v>
      </c>
      <c r="B893">
        <v>40</v>
      </c>
      <c r="C893">
        <v>45</v>
      </c>
      <c r="D893">
        <v>15</v>
      </c>
      <c r="E893">
        <v>9</v>
      </c>
      <c r="F893" s="116">
        <v>9.8675246936859584E-2</v>
      </c>
      <c r="G893" s="116">
        <v>9.868648045768573E-2</v>
      </c>
      <c r="H893" s="116">
        <v>9.8708947499338021E-2</v>
      </c>
      <c r="I893" s="86">
        <v>0.18189156442825391</v>
      </c>
      <c r="J893" s="86">
        <v>0.18173269034799844</v>
      </c>
      <c r="K893" s="86">
        <v>0.181588259365948</v>
      </c>
      <c r="L893" s="86">
        <v>1.1900246335063831</v>
      </c>
      <c r="M893" s="86">
        <v>1.2511414059553709</v>
      </c>
      <c r="N893" s="86">
        <v>1.2097410673449573</v>
      </c>
      <c r="O893" s="117">
        <v>2.5601771686713151</v>
      </c>
      <c r="P893" s="117">
        <v>2.7212032705593492</v>
      </c>
      <c r="Q893" s="117">
        <v>2.6110569940703057</v>
      </c>
    </row>
    <row r="894" spans="1:17" x14ac:dyDescent="0.25">
      <c r="A894" t="s">
        <v>996</v>
      </c>
      <c r="B894">
        <v>41</v>
      </c>
      <c r="C894">
        <v>44</v>
      </c>
      <c r="D894">
        <v>15</v>
      </c>
      <c r="E894">
        <v>9</v>
      </c>
      <c r="F894" s="116">
        <v>9.8680601294962395E-2</v>
      </c>
      <c r="G894" s="116">
        <v>9.8696784279201796E-2</v>
      </c>
      <c r="H894" s="116">
        <v>9.8725913650832692E-2</v>
      </c>
      <c r="I894" s="86">
        <v>0.18181097303429336</v>
      </c>
      <c r="J894" s="86">
        <v>0.18165723468401915</v>
      </c>
      <c r="K894" s="86">
        <v>0.18152615251168006</v>
      </c>
      <c r="L894" s="86">
        <v>1.2281380020163999</v>
      </c>
      <c r="M894" s="86">
        <v>1.1856447220006052</v>
      </c>
      <c r="N894" s="86">
        <v>1.1457358645678415</v>
      </c>
      <c r="O894" s="117">
        <v>2.7078162195577837</v>
      </c>
      <c r="P894" s="117">
        <v>2.5930157476619633</v>
      </c>
      <c r="Q894" s="117">
        <v>2.489514235362086</v>
      </c>
    </row>
    <row r="895" spans="1:17" x14ac:dyDescent="0.25">
      <c r="A895" t="s">
        <v>997</v>
      </c>
      <c r="B895">
        <v>42</v>
      </c>
      <c r="C895">
        <v>43</v>
      </c>
      <c r="D895">
        <v>15</v>
      </c>
      <c r="E895">
        <v>9</v>
      </c>
      <c r="F895" s="116">
        <v>9.8686616682776451E-2</v>
      </c>
      <c r="G895" s="116">
        <v>9.8709475169152794E-2</v>
      </c>
      <c r="H895" s="116">
        <v>9.8748661145797959E-2</v>
      </c>
      <c r="I895" s="86">
        <v>0.18173149768802738</v>
      </c>
      <c r="J895" s="86">
        <v>0.18158944852268868</v>
      </c>
      <c r="K895" s="86">
        <v>0.1814718905927532</v>
      </c>
      <c r="L895" s="86">
        <v>1.1613237676010346</v>
      </c>
      <c r="M895" s="86">
        <v>1.1202944173045273</v>
      </c>
      <c r="N895" s="86">
        <v>1.1827944173045273</v>
      </c>
      <c r="O895" s="117">
        <v>2.5760893701507355</v>
      </c>
      <c r="P895" s="117">
        <v>2.467779330703519</v>
      </c>
      <c r="Q895" s="117">
        <v>2.6345450508111496</v>
      </c>
    </row>
    <row r="896" spans="1:17" x14ac:dyDescent="0.25">
      <c r="A896" t="s">
        <v>998</v>
      </c>
      <c r="B896">
        <v>43</v>
      </c>
      <c r="C896">
        <v>42</v>
      </c>
      <c r="D896">
        <v>15</v>
      </c>
      <c r="E896">
        <v>9</v>
      </c>
      <c r="F896" s="116">
        <v>9.8696756477896608E-2</v>
      </c>
      <c r="G896" s="116">
        <v>9.8726424346111938E-2</v>
      </c>
      <c r="H896" s="116">
        <v>9.8772574363335794E-2</v>
      </c>
      <c r="I896" s="86">
        <v>0.1816580052973627</v>
      </c>
      <c r="J896" s="86">
        <v>0.18152614810529455</v>
      </c>
      <c r="K896" s="86">
        <v>0.18142395878144177</v>
      </c>
      <c r="L896" s="86">
        <v>1.0990676048305883</v>
      </c>
      <c r="M896" s="86">
        <v>1.0593390328604604</v>
      </c>
      <c r="N896" s="86">
        <v>1.1199010411773529</v>
      </c>
      <c r="O896" s="117">
        <v>2.4511246594375962</v>
      </c>
      <c r="P896" s="117">
        <v>2.3490507106278544</v>
      </c>
      <c r="Q896" s="117">
        <v>2.5062937085989021</v>
      </c>
    </row>
    <row r="897" spans="1:17" x14ac:dyDescent="0.25">
      <c r="A897" t="s">
        <v>999</v>
      </c>
      <c r="B897">
        <v>44</v>
      </c>
      <c r="C897">
        <v>41</v>
      </c>
      <c r="D897">
        <v>15</v>
      </c>
      <c r="E897">
        <v>9</v>
      </c>
      <c r="F897" s="116">
        <v>9.831243226505651E-2</v>
      </c>
      <c r="G897" s="116">
        <v>9.8352386517437537E-2</v>
      </c>
      <c r="H897" s="116">
        <v>9.840565885394556E-2</v>
      </c>
      <c r="I897" s="86">
        <v>0.1815887475507211</v>
      </c>
      <c r="J897" s="86">
        <v>0.18147221431460978</v>
      </c>
      <c r="K897" s="86">
        <v>0.18138065248623658</v>
      </c>
      <c r="L897" s="86">
        <v>1.0689893405384168</v>
      </c>
      <c r="M897" s="86">
        <v>1.1314694674597585</v>
      </c>
      <c r="N897" s="86">
        <v>1.0891795560749609</v>
      </c>
      <c r="O897" s="117">
        <v>2.3364464354980212</v>
      </c>
      <c r="P897" s="117">
        <v>2.5004303405933541</v>
      </c>
      <c r="Q897" s="117">
        <v>2.3883220379332331</v>
      </c>
    </row>
    <row r="898" spans="1:17" x14ac:dyDescent="0.25">
      <c r="A898" t="s">
        <v>1000</v>
      </c>
      <c r="B898">
        <v>45</v>
      </c>
      <c r="C898">
        <v>40</v>
      </c>
      <c r="D898">
        <v>15</v>
      </c>
      <c r="E898">
        <v>9</v>
      </c>
      <c r="F898" s="116">
        <v>9.8218311517884183E-2</v>
      </c>
      <c r="G898" s="116">
        <v>9.8265419428648346E-2</v>
      </c>
      <c r="H898" s="116">
        <v>9.8324304317103539E-2</v>
      </c>
      <c r="I898" s="86">
        <v>0.18407584373633029</v>
      </c>
      <c r="J898" s="86">
        <v>0.18396480366095763</v>
      </c>
      <c r="K898" s="86">
        <v>0.18387227026481376</v>
      </c>
      <c r="L898" s="86">
        <v>1.0452690198189711</v>
      </c>
      <c r="M898" s="86">
        <v>1.1062165617954844</v>
      </c>
      <c r="N898" s="86">
        <v>1.0649348901376223</v>
      </c>
      <c r="O898" s="117">
        <v>2.2219102257814867</v>
      </c>
      <c r="P898" s="117">
        <v>2.3690618796056393</v>
      </c>
      <c r="Q898" s="117">
        <v>2.268370402772637</v>
      </c>
    </row>
    <row r="899" spans="1:17" x14ac:dyDescent="0.25">
      <c r="A899" t="s">
        <v>1001</v>
      </c>
      <c r="B899">
        <v>46</v>
      </c>
      <c r="C899">
        <v>39</v>
      </c>
      <c r="D899">
        <v>15</v>
      </c>
      <c r="E899">
        <v>9</v>
      </c>
      <c r="F899" s="116">
        <v>9.8240032664449334E-2</v>
      </c>
      <c r="G899" s="116">
        <v>9.8294473413349889E-2</v>
      </c>
      <c r="H899" s="116">
        <v>9.835742052926616E-2</v>
      </c>
      <c r="I899" s="86">
        <v>0.18401653637747853</v>
      </c>
      <c r="J899" s="86">
        <v>0.18391616124669316</v>
      </c>
      <c r="K899" s="86">
        <v>0.18382939630313289</v>
      </c>
      <c r="L899" s="86">
        <v>1.1271871996189147</v>
      </c>
      <c r="M899" s="86">
        <v>1.0848084791466412</v>
      </c>
      <c r="N899" s="86">
        <v>1.0449884738726938</v>
      </c>
      <c r="O899" s="117">
        <v>2.3614083141231212</v>
      </c>
      <c r="P899" s="117">
        <v>2.2559582847761548</v>
      </c>
      <c r="Q899" s="117">
        <v>2.1610340339744298</v>
      </c>
    </row>
    <row r="900" spans="1:17" x14ac:dyDescent="0.25">
      <c r="A900" t="s">
        <v>1002</v>
      </c>
      <c r="B900">
        <v>47</v>
      </c>
      <c r="C900">
        <v>38</v>
      </c>
      <c r="D900">
        <v>15</v>
      </c>
      <c r="E900">
        <v>9</v>
      </c>
      <c r="F900" s="116">
        <v>9.8265358642307898E-2</v>
      </c>
      <c r="G900" s="116">
        <v>9.8325607176116797E-2</v>
      </c>
      <c r="H900" s="116">
        <v>9.8391019869966456E-2</v>
      </c>
      <c r="I900" s="86">
        <v>0.18396459451876054</v>
      </c>
      <c r="J900" s="86">
        <v>0.1838716396380268</v>
      </c>
      <c r="K900" s="86">
        <v>0.1837855703040141</v>
      </c>
      <c r="L900" s="86">
        <v>1.1013638546667655</v>
      </c>
      <c r="M900" s="86">
        <v>1.0604189510902402</v>
      </c>
      <c r="N900" s="86">
        <v>1.1227813477424875</v>
      </c>
      <c r="O900" s="117">
        <v>2.2522106908441164</v>
      </c>
      <c r="P900" s="117">
        <v>2.1527007696319846</v>
      </c>
      <c r="Q900" s="117">
        <v>2.3059782038018546</v>
      </c>
    </row>
    <row r="901" spans="1:17" x14ac:dyDescent="0.25">
      <c r="A901" t="s">
        <v>1003</v>
      </c>
      <c r="B901">
        <v>48</v>
      </c>
      <c r="C901">
        <v>37</v>
      </c>
      <c r="D901">
        <v>15</v>
      </c>
      <c r="E901">
        <v>9</v>
      </c>
      <c r="F901" s="116">
        <v>9.8294456373218819E-2</v>
      </c>
      <c r="G901" s="116">
        <v>9.8357198628036033E-2</v>
      </c>
      <c r="H901" s="116">
        <v>9.8423426563676419E-2</v>
      </c>
      <c r="I901" s="86">
        <v>0.18391672011377261</v>
      </c>
      <c r="J901" s="86">
        <v>0.18382783525278157</v>
      </c>
      <c r="K901" s="86">
        <v>0.1837406932322021</v>
      </c>
      <c r="L901" s="86">
        <v>1.0802508295920359</v>
      </c>
      <c r="M901" s="86">
        <v>1.0407406374613088</v>
      </c>
      <c r="N901" s="86">
        <v>1.1009610022029503</v>
      </c>
      <c r="O901" s="117">
        <v>2.1350178466858147</v>
      </c>
      <c r="P901" s="117">
        <v>2.0412129472128497</v>
      </c>
      <c r="Q901" s="117">
        <v>2.1857763308329381</v>
      </c>
    </row>
    <row r="902" spans="1:17" x14ac:dyDescent="0.25">
      <c r="A902" t="s">
        <v>1004</v>
      </c>
      <c r="B902">
        <v>49</v>
      </c>
      <c r="C902">
        <v>36</v>
      </c>
      <c r="D902">
        <v>15</v>
      </c>
      <c r="E902">
        <v>9</v>
      </c>
      <c r="F902" s="116">
        <v>9.7026322247586963E-2</v>
      </c>
      <c r="G902" s="116">
        <v>9.7091646760345554E-2</v>
      </c>
      <c r="H902" s="116">
        <v>9.7156971273104131E-2</v>
      </c>
      <c r="I902" s="86">
        <v>0.18387084814169416</v>
      </c>
      <c r="J902" s="86">
        <v>0.18378610282784519</v>
      </c>
      <c r="K902" s="86">
        <v>0.1836942954045088</v>
      </c>
      <c r="L902" s="86">
        <v>1.0848088728343599</v>
      </c>
      <c r="M902" s="86">
        <v>1.1465281786996184</v>
      </c>
      <c r="N902" s="86">
        <v>1.1047593321363058</v>
      </c>
      <c r="O902" s="117">
        <v>1.9866296612129526</v>
      </c>
      <c r="P902" s="117">
        <v>2.1380889578621582</v>
      </c>
      <c r="Q902" s="117">
        <v>2.0345037014281351</v>
      </c>
    </row>
    <row r="903" spans="1:17" x14ac:dyDescent="0.25">
      <c r="A903" t="s">
        <v>1005</v>
      </c>
      <c r="B903">
        <v>50</v>
      </c>
      <c r="C903">
        <v>35</v>
      </c>
      <c r="D903">
        <v>15</v>
      </c>
      <c r="E903">
        <v>9</v>
      </c>
      <c r="F903" s="116">
        <v>9.705767093799153E-2</v>
      </c>
      <c r="G903" s="116">
        <v>9.7123879157473572E-2</v>
      </c>
      <c r="H903" s="116">
        <v>9.7188297965618245E-2</v>
      </c>
      <c r="I903" s="86">
        <v>0.1838280160975444</v>
      </c>
      <c r="J903" s="86">
        <v>0.18374033494201414</v>
      </c>
      <c r="K903" s="86">
        <v>0.18364549614113446</v>
      </c>
      <c r="L903" s="86">
        <v>1.0646907986679621</v>
      </c>
      <c r="M903" s="86">
        <v>1.1245108196756513</v>
      </c>
      <c r="N903" s="86">
        <v>1.0839967575866567</v>
      </c>
      <c r="O903" s="117">
        <v>1.8427125328580656</v>
      </c>
      <c r="P903" s="117">
        <v>1.9851675694246864</v>
      </c>
      <c r="Q903" s="117">
        <v>1.8876893868224169</v>
      </c>
    </row>
    <row r="904" spans="1:17" x14ac:dyDescent="0.25">
      <c r="A904" t="s">
        <v>1006</v>
      </c>
      <c r="B904">
        <v>18</v>
      </c>
      <c r="C904">
        <v>67</v>
      </c>
      <c r="D904">
        <v>6</v>
      </c>
      <c r="E904">
        <v>10</v>
      </c>
      <c r="F904" s="116">
        <v>8.6533611483015221E-2</v>
      </c>
      <c r="G904" s="116">
        <v>8.6598997415698847E-2</v>
      </c>
      <c r="H904" s="116">
        <v>8.6664383348382473E-2</v>
      </c>
      <c r="I904" s="86">
        <v>0.19653454556776784</v>
      </c>
      <c r="J904" s="86">
        <v>0.1965687953420307</v>
      </c>
      <c r="K904" s="86">
        <v>0.19659681788460939</v>
      </c>
      <c r="L904" s="86">
        <v>2.1506055982812842</v>
      </c>
      <c r="M904" s="86">
        <v>2.2077217672883518</v>
      </c>
      <c r="N904" s="86">
        <v>2.1690475449139086</v>
      </c>
      <c r="O904" s="117">
        <v>11.634607840084691</v>
      </c>
      <c r="P904" s="117">
        <v>11.905719712301897</v>
      </c>
      <c r="Q904" s="117">
        <v>11.720490705856712</v>
      </c>
    </row>
    <row r="905" spans="1:17" x14ac:dyDescent="0.25">
      <c r="A905" t="s">
        <v>1007</v>
      </c>
      <c r="B905">
        <v>19</v>
      </c>
      <c r="C905">
        <v>66</v>
      </c>
      <c r="D905">
        <v>6</v>
      </c>
      <c r="E905">
        <v>10</v>
      </c>
      <c r="F905" s="116">
        <v>8.6565763962724376E-2</v>
      </c>
      <c r="G905" s="116">
        <v>8.6631434110951283E-2</v>
      </c>
      <c r="H905" s="116">
        <v>8.669710425917819E-2</v>
      </c>
      <c r="I905" s="86">
        <v>0.19655388079304523</v>
      </c>
      <c r="J905" s="86">
        <v>0.19658202514228532</v>
      </c>
      <c r="K905" s="86">
        <v>0.19660704234160986</v>
      </c>
      <c r="L905" s="86">
        <v>2.1034179748577149</v>
      </c>
      <c r="M905" s="86">
        <v>2.1583557445743948</v>
      </c>
      <c r="N905" s="86">
        <v>2.1211301519794858</v>
      </c>
      <c r="O905" s="117">
        <v>10.904806429420226</v>
      </c>
      <c r="P905" s="117">
        <v>11.160516605166052</v>
      </c>
      <c r="Q905" s="117">
        <v>10.985718306335606</v>
      </c>
    </row>
    <row r="906" spans="1:17" x14ac:dyDescent="0.25">
      <c r="A906" t="s">
        <v>1008</v>
      </c>
      <c r="B906">
        <v>20</v>
      </c>
      <c r="C906">
        <v>65</v>
      </c>
      <c r="D906">
        <v>6</v>
      </c>
      <c r="E906">
        <v>10</v>
      </c>
      <c r="F906" s="116">
        <v>8.6597452369359326E-2</v>
      </c>
      <c r="G906" s="116">
        <v>8.6663420610363293E-2</v>
      </c>
      <c r="H906" s="116">
        <v>8.6729388851367273E-2</v>
      </c>
      <c r="I906" s="86">
        <v>0.19656965146779337</v>
      </c>
      <c r="J906" s="86">
        <v>0.19659478222627105</v>
      </c>
      <c r="K906" s="86">
        <v>0.19661363029512935</v>
      </c>
      <c r="L906" s="86">
        <v>2.1401479573405373</v>
      </c>
      <c r="M906" s="86">
        <v>2.1019931832817629</v>
      </c>
      <c r="N906" s="86">
        <v>2.0662069832095118</v>
      </c>
      <c r="O906" s="117">
        <v>10.651235333846421</v>
      </c>
      <c r="P906" s="117">
        <v>10.469511677949329</v>
      </c>
      <c r="Q906" s="117">
        <v>10.305231909780577</v>
      </c>
    </row>
    <row r="907" spans="1:17" x14ac:dyDescent="0.25">
      <c r="A907" t="s">
        <v>1009</v>
      </c>
      <c r="B907">
        <v>21</v>
      </c>
      <c r="C907">
        <v>64</v>
      </c>
      <c r="D907">
        <v>6</v>
      </c>
      <c r="E907">
        <v>10</v>
      </c>
      <c r="F907" s="116">
        <v>8.6631421131539488E-2</v>
      </c>
      <c r="G907" s="116">
        <v>8.6694547463110547E-2</v>
      </c>
      <c r="H907" s="116">
        <v>8.6760830111260165E-2</v>
      </c>
      <c r="I907" s="86">
        <v>0.19658170914542727</v>
      </c>
      <c r="J907" s="86">
        <v>0.19660695967805572</v>
      </c>
      <c r="K907" s="86">
        <v>0.19661958494436993</v>
      </c>
      <c r="L907" s="86">
        <v>2.0821683894894658</v>
      </c>
      <c r="M907" s="86">
        <v>2.0454320208316896</v>
      </c>
      <c r="N907" s="86">
        <v>2.1014092953523238</v>
      </c>
      <c r="O907" s="117">
        <v>9.9890349562061083</v>
      </c>
      <c r="P907" s="117">
        <v>9.8180667560956358</v>
      </c>
      <c r="Q907" s="117">
        <v>10.081114179752229</v>
      </c>
    </row>
    <row r="908" spans="1:17" x14ac:dyDescent="0.25">
      <c r="A908" t="s">
        <v>1010</v>
      </c>
      <c r="B908">
        <v>22</v>
      </c>
      <c r="C908">
        <v>63</v>
      </c>
      <c r="D908">
        <v>6</v>
      </c>
      <c r="E908">
        <v>10</v>
      </c>
      <c r="F908" s="116">
        <v>8.6662331276666615E-2</v>
      </c>
      <c r="G908" s="116">
        <v>8.6728948244960108E-2</v>
      </c>
      <c r="H908" s="116">
        <v>8.6792392976668201E-2</v>
      </c>
      <c r="I908" s="86">
        <v>0.19659619014386093</v>
      </c>
      <c r="J908" s="86">
        <v>0.19661205132678794</v>
      </c>
      <c r="K908" s="86">
        <v>0.19662156803654415</v>
      </c>
      <c r="L908" s="86">
        <v>2.0306755277808617</v>
      </c>
      <c r="M908" s="86">
        <v>1.9951337890779894</v>
      </c>
      <c r="N908" s="86">
        <v>2.0493314511396261</v>
      </c>
      <c r="O908" s="117">
        <v>9.377023490411915</v>
      </c>
      <c r="P908" s="117">
        <v>9.2163560518343459</v>
      </c>
      <c r="Q908" s="117">
        <v>9.4636889939251674</v>
      </c>
    </row>
    <row r="909" spans="1:17" x14ac:dyDescent="0.25">
      <c r="A909" t="s">
        <v>1011</v>
      </c>
      <c r="B909">
        <v>23</v>
      </c>
      <c r="C909">
        <v>62</v>
      </c>
      <c r="D909">
        <v>6</v>
      </c>
      <c r="E909">
        <v>10</v>
      </c>
      <c r="F909" s="116">
        <v>8.6694731470850869E-2</v>
      </c>
      <c r="G909" s="116">
        <v>8.6761704299017736E-2</v>
      </c>
      <c r="H909" s="116">
        <v>8.6825487944890936E-2</v>
      </c>
      <c r="I909" s="86">
        <v>0.19660671003954586</v>
      </c>
      <c r="J909" s="86">
        <v>0.1966194667687205</v>
      </c>
      <c r="K909" s="86">
        <v>0.19662265595101416</v>
      </c>
      <c r="L909" s="86">
        <v>1.9722987625972701</v>
      </c>
      <c r="M909" s="86">
        <v>2.0279053450695241</v>
      </c>
      <c r="N909" s="86">
        <v>1.9902538589105754</v>
      </c>
      <c r="O909" s="117">
        <v>8.7998883786197215</v>
      </c>
      <c r="P909" s="117">
        <v>9.0571342007909177</v>
      </c>
      <c r="Q909" s="117">
        <v>8.8813783645873201</v>
      </c>
    </row>
    <row r="910" spans="1:17" x14ac:dyDescent="0.25">
      <c r="A910" t="s">
        <v>1012</v>
      </c>
      <c r="B910">
        <v>24</v>
      </c>
      <c r="C910">
        <v>61</v>
      </c>
      <c r="D910">
        <v>6</v>
      </c>
      <c r="E910">
        <v>10</v>
      </c>
      <c r="F910" s="116">
        <v>8.672963741039498E-2</v>
      </c>
      <c r="G910" s="116">
        <v>8.6793784178199718E-2</v>
      </c>
      <c r="H910" s="116">
        <v>8.6854723607614218E-2</v>
      </c>
      <c r="I910" s="86">
        <v>0.19661305065990986</v>
      </c>
      <c r="J910" s="86">
        <v>0.19662267267508057</v>
      </c>
      <c r="K910" s="86">
        <v>0.19661946533669034</v>
      </c>
      <c r="L910" s="86">
        <v>1.9200378465930048</v>
      </c>
      <c r="M910" s="86">
        <v>1.9735619096492776</v>
      </c>
      <c r="N910" s="86">
        <v>1.937293327132479</v>
      </c>
      <c r="O910" s="117">
        <v>8.2614109081578651</v>
      </c>
      <c r="P910" s="117">
        <v>8.5032762961656267</v>
      </c>
      <c r="Q910" s="117">
        <v>8.3379412094873064</v>
      </c>
    </row>
    <row r="911" spans="1:17" x14ac:dyDescent="0.25">
      <c r="A911" t="s">
        <v>1013</v>
      </c>
      <c r="B911">
        <v>25</v>
      </c>
      <c r="C911">
        <v>60</v>
      </c>
      <c r="D911">
        <v>6</v>
      </c>
      <c r="E911">
        <v>10</v>
      </c>
      <c r="F911" s="116">
        <v>8.619554695062924E-2</v>
      </c>
      <c r="G911" s="116">
        <v>8.6260083898031623E-2</v>
      </c>
      <c r="H911" s="116">
        <v>8.6321393998063892E-2</v>
      </c>
      <c r="I911" s="86">
        <v>0.19662149080348498</v>
      </c>
      <c r="J911" s="86">
        <v>0.19662471765085512</v>
      </c>
      <c r="K911" s="86">
        <v>0.19661503710874476</v>
      </c>
      <c r="L911" s="86">
        <v>1.9812036140690545</v>
      </c>
      <c r="M911" s="86">
        <v>1.9435979348176831</v>
      </c>
      <c r="N911" s="86">
        <v>1.9083155856727976</v>
      </c>
      <c r="O911" s="117">
        <v>8.1520877702484675</v>
      </c>
      <c r="P911" s="117">
        <v>7.9802291061632786</v>
      </c>
      <c r="Q911" s="117">
        <v>7.8248660858341399</v>
      </c>
    </row>
    <row r="912" spans="1:17" x14ac:dyDescent="0.25">
      <c r="A912" t="s">
        <v>1014</v>
      </c>
      <c r="B912">
        <v>26</v>
      </c>
      <c r="C912">
        <v>59</v>
      </c>
      <c r="D912">
        <v>6</v>
      </c>
      <c r="E912">
        <v>10</v>
      </c>
      <c r="F912" s="116">
        <v>8.2697585294165404E-2</v>
      </c>
      <c r="G912" s="116">
        <v>8.2759292638963311E-2</v>
      </c>
      <c r="H912" s="116">
        <v>8.2814504473782496E-2</v>
      </c>
      <c r="I912" s="86">
        <v>0.20375115701271496</v>
      </c>
      <c r="J912" s="86">
        <v>0.20374466150273624</v>
      </c>
      <c r="K912" s="86">
        <v>0.20371867946282132</v>
      </c>
      <c r="L912" s="86">
        <v>2.1178545330540266</v>
      </c>
      <c r="M912" s="86">
        <v>2.0821064938861014</v>
      </c>
      <c r="N912" s="86">
        <v>2.1365713450577291</v>
      </c>
      <c r="O912" s="117">
        <v>7.6341404004481905</v>
      </c>
      <c r="P912" s="117">
        <v>7.486588395771423</v>
      </c>
      <c r="Q912" s="117">
        <v>7.7137039021776195</v>
      </c>
    </row>
    <row r="913" spans="1:17" x14ac:dyDescent="0.25">
      <c r="A913" t="s">
        <v>1015</v>
      </c>
      <c r="B913">
        <v>27</v>
      </c>
      <c r="C913">
        <v>58</v>
      </c>
      <c r="D913">
        <v>6</v>
      </c>
      <c r="E913">
        <v>10</v>
      </c>
      <c r="F913" s="116">
        <v>8.2728060565429959E-2</v>
      </c>
      <c r="G913" s="116">
        <v>8.2786925454158972E-2</v>
      </c>
      <c r="H913" s="116">
        <v>8.284252007129192E-2</v>
      </c>
      <c r="I913" s="86">
        <v>0.20375100152067629</v>
      </c>
      <c r="J913" s="86">
        <v>0.20373465016269601</v>
      </c>
      <c r="K913" s="86">
        <v>0.20369540690354335</v>
      </c>
      <c r="L913" s="86">
        <v>2.0525401834622365</v>
      </c>
      <c r="M913" s="86">
        <v>2.018143466814919</v>
      </c>
      <c r="N913" s="86">
        <v>2.0705855421292738</v>
      </c>
      <c r="O913" s="117">
        <v>7.1813758032604609</v>
      </c>
      <c r="P913" s="117">
        <v>7.0422715306506207</v>
      </c>
      <c r="Q913" s="117">
        <v>7.2564939418218684</v>
      </c>
    </row>
    <row r="914" spans="1:17" x14ac:dyDescent="0.25">
      <c r="A914" t="s">
        <v>1016</v>
      </c>
      <c r="B914">
        <v>28</v>
      </c>
      <c r="C914">
        <v>57</v>
      </c>
      <c r="D914">
        <v>6</v>
      </c>
      <c r="E914">
        <v>10</v>
      </c>
      <c r="F914" s="116">
        <v>8.2758166274070538E-2</v>
      </c>
      <c r="G914" s="116">
        <v>8.2814172994877033E-2</v>
      </c>
      <c r="H914" s="116">
        <v>8.2866885202694918E-2</v>
      </c>
      <c r="I914" s="86">
        <v>0.20374256675506944</v>
      </c>
      <c r="J914" s="86">
        <v>0.20371950516414911</v>
      </c>
      <c r="K914" s="86">
        <v>0.20366679295633122</v>
      </c>
      <c r="L914" s="86">
        <v>1.9817945212249</v>
      </c>
      <c r="M914" s="86">
        <v>2.0356005073550003</v>
      </c>
      <c r="N914" s="86">
        <v>1.999173077239857</v>
      </c>
      <c r="O914" s="117">
        <v>6.7555701978355049</v>
      </c>
      <c r="P914" s="117">
        <v>6.9794158828471184</v>
      </c>
      <c r="Q914" s="117">
        <v>6.8264252886817003</v>
      </c>
    </row>
    <row r="915" spans="1:17" x14ac:dyDescent="0.25">
      <c r="A915" t="s">
        <v>1017</v>
      </c>
      <c r="B915">
        <v>29</v>
      </c>
      <c r="C915">
        <v>56</v>
      </c>
      <c r="D915">
        <v>6</v>
      </c>
      <c r="E915">
        <v>10</v>
      </c>
      <c r="F915" s="116">
        <v>8.2787933124138735E-2</v>
      </c>
      <c r="G915" s="116">
        <v>8.2841061911640188E-2</v>
      </c>
      <c r="H915" s="116">
        <v>8.288754960070395E-2</v>
      </c>
      <c r="I915" s="86">
        <v>0.20373229732197706</v>
      </c>
      <c r="J915" s="86">
        <v>0.20369577128056982</v>
      </c>
      <c r="K915" s="86">
        <v>0.20362603974697416</v>
      </c>
      <c r="L915" s="86">
        <v>1.9035978150786139</v>
      </c>
      <c r="M915" s="86">
        <v>1.9554183061878434</v>
      </c>
      <c r="N915" s="86">
        <v>1.9203101392970396</v>
      </c>
      <c r="O915" s="117">
        <v>6.3545549633909451</v>
      </c>
      <c r="P915" s="117">
        <v>6.5656688416264046</v>
      </c>
      <c r="Q915" s="117">
        <v>6.4213013232388638</v>
      </c>
    </row>
    <row r="916" spans="1:17" x14ac:dyDescent="0.25">
      <c r="A916" t="s">
        <v>1018</v>
      </c>
      <c r="B916">
        <v>30</v>
      </c>
      <c r="C916">
        <v>55</v>
      </c>
      <c r="D916">
        <v>6</v>
      </c>
      <c r="E916">
        <v>10</v>
      </c>
      <c r="F916" s="116">
        <v>8.2814854502226837E-2</v>
      </c>
      <c r="G916" s="116">
        <v>8.2865083883066001E-2</v>
      </c>
      <c r="H916" s="116">
        <v>8.2905267387737333E-2</v>
      </c>
      <c r="I916" s="86">
        <v>0.20371697418209825</v>
      </c>
      <c r="J916" s="86">
        <v>0.20366674480125907</v>
      </c>
      <c r="K916" s="86">
        <v>0.20357633191574859</v>
      </c>
      <c r="L916" s="86">
        <v>1.8970632555336036</v>
      </c>
      <c r="M916" s="86">
        <v>1.8610554867227003</v>
      </c>
      <c r="N916" s="86">
        <v>1.8272611592941097</v>
      </c>
      <c r="O916" s="117">
        <v>6.3247865251314339</v>
      </c>
      <c r="P916" s="117">
        <v>6.1745069149114284</v>
      </c>
      <c r="Q916" s="117">
        <v>6.0388607976425677</v>
      </c>
    </row>
    <row r="917" spans="1:17" x14ac:dyDescent="0.25">
      <c r="A917" t="s">
        <v>1019</v>
      </c>
      <c r="B917">
        <v>31</v>
      </c>
      <c r="C917">
        <v>54</v>
      </c>
      <c r="D917">
        <v>6</v>
      </c>
      <c r="E917">
        <v>10</v>
      </c>
      <c r="F917" s="116">
        <v>8.2843675558784274E-2</v>
      </c>
      <c r="G917" s="116">
        <v>8.2887601155581081E-2</v>
      </c>
      <c r="H917" s="116">
        <v>8.2918011184132723E-2</v>
      </c>
      <c r="I917" s="86">
        <v>0.20369650791505464</v>
      </c>
      <c r="J917" s="86">
        <v>0.20362555118176751</v>
      </c>
      <c r="K917" s="86">
        <v>0.20351742663580613</v>
      </c>
      <c r="L917" s="86">
        <v>1.7957662482471997</v>
      </c>
      <c r="M917" s="86">
        <v>1.7610515112094745</v>
      </c>
      <c r="N917" s="86">
        <v>1.8139413086448954</v>
      </c>
      <c r="O917" s="117">
        <v>5.9527022689260187</v>
      </c>
      <c r="P917" s="117">
        <v>5.8109036846817927</v>
      </c>
      <c r="Q917" s="117">
        <v>6.0291598384889591</v>
      </c>
    </row>
    <row r="918" spans="1:17" x14ac:dyDescent="0.25">
      <c r="A918" t="s">
        <v>1020</v>
      </c>
      <c r="B918">
        <v>32</v>
      </c>
      <c r="C918">
        <v>53</v>
      </c>
      <c r="D918">
        <v>6</v>
      </c>
      <c r="E918">
        <v>10</v>
      </c>
      <c r="F918" s="116">
        <v>8.2864258178964964E-2</v>
      </c>
      <c r="G918" s="116">
        <v>8.2905195646982566E-2</v>
      </c>
      <c r="H918" s="116">
        <v>8.2929075836659497E-2</v>
      </c>
      <c r="I918" s="86">
        <v>0.2036673148432436</v>
      </c>
      <c r="J918" s="86">
        <v>0.20357861699587212</v>
      </c>
      <c r="K918" s="86">
        <v>0.20344898168048306</v>
      </c>
      <c r="L918" s="86">
        <v>1.6999897656329956</v>
      </c>
      <c r="M918" s="86">
        <v>1.6663903387575478</v>
      </c>
      <c r="N918" s="86">
        <v>1.71762016852591</v>
      </c>
      <c r="O918" s="117">
        <v>5.6003070310101322</v>
      </c>
      <c r="P918" s="117">
        <v>5.4666632552109986</v>
      </c>
      <c r="Q918" s="117">
        <v>5.672479787125166</v>
      </c>
    </row>
    <row r="919" spans="1:17" x14ac:dyDescent="0.25">
      <c r="A919" t="s">
        <v>1021</v>
      </c>
      <c r="B919">
        <v>33</v>
      </c>
      <c r="C919">
        <v>52</v>
      </c>
      <c r="D919">
        <v>6</v>
      </c>
      <c r="E919">
        <v>10</v>
      </c>
      <c r="F919" s="116">
        <v>8.2884714802688261E-2</v>
      </c>
      <c r="G919" s="116">
        <v>8.2915733241426842E-2</v>
      </c>
      <c r="H919" s="116">
        <v>8.293641220058591E-2</v>
      </c>
      <c r="I919" s="86">
        <v>0.2036257108392211</v>
      </c>
      <c r="J919" s="86">
        <v>0.20351886955023263</v>
      </c>
      <c r="K919" s="86">
        <v>0.20337067034292608</v>
      </c>
      <c r="L919" s="86">
        <v>1.5984249526107186</v>
      </c>
      <c r="M919" s="86">
        <v>1.6510218852317766</v>
      </c>
      <c r="N919" s="86">
        <v>1.6154127175598829</v>
      </c>
      <c r="O919" s="117">
        <v>5.2708978114768223</v>
      </c>
      <c r="P919" s="117">
        <v>5.4852490091332067</v>
      </c>
      <c r="Q919" s="117">
        <v>5.3387489229708773</v>
      </c>
    </row>
    <row r="920" spans="1:17" x14ac:dyDescent="0.25">
      <c r="A920" t="s">
        <v>1022</v>
      </c>
      <c r="B920">
        <v>34</v>
      </c>
      <c r="C920">
        <v>51</v>
      </c>
      <c r="D920">
        <v>6</v>
      </c>
      <c r="E920">
        <v>10</v>
      </c>
      <c r="F920" s="116">
        <v>8.2372822299651566E-2</v>
      </c>
      <c r="G920" s="116">
        <v>8.2397212543554005E-2</v>
      </c>
      <c r="H920" s="116">
        <v>8.2411149825783972E-2</v>
      </c>
      <c r="I920" s="86">
        <v>0.20357839721254356</v>
      </c>
      <c r="J920" s="86">
        <v>0.20344947735191637</v>
      </c>
      <c r="K920" s="86">
        <v>0.20328919860627179</v>
      </c>
      <c r="L920" s="86">
        <v>1.5223484320557492</v>
      </c>
      <c r="M920" s="86">
        <v>1.5734843205574913</v>
      </c>
      <c r="N920" s="86">
        <v>1.5388397212543554</v>
      </c>
      <c r="O920" s="117">
        <v>4.9586550522648087</v>
      </c>
      <c r="P920" s="117">
        <v>5.1607735191637634</v>
      </c>
      <c r="Q920" s="117">
        <v>5.0225574912891986</v>
      </c>
    </row>
    <row r="921" spans="1:17" x14ac:dyDescent="0.25">
      <c r="A921" t="s">
        <v>1023</v>
      </c>
      <c r="B921">
        <v>35</v>
      </c>
      <c r="C921">
        <v>50</v>
      </c>
      <c r="D921">
        <v>6</v>
      </c>
      <c r="E921">
        <v>10</v>
      </c>
      <c r="F921" s="116">
        <v>7.5300960606327669E-2</v>
      </c>
      <c r="G921" s="116">
        <v>7.5318586410504984E-2</v>
      </c>
      <c r="H921" s="116">
        <v>7.5329161893011365E-2</v>
      </c>
      <c r="I921" s="86">
        <v>0.21057548250638936</v>
      </c>
      <c r="J921" s="86">
        <v>0.2104168502687935</v>
      </c>
      <c r="K921" s="86">
        <v>0.21023706706618489</v>
      </c>
      <c r="L921" s="86">
        <v>1.7784365911694722</v>
      </c>
      <c r="M921" s="86">
        <v>1.7450074909667754</v>
      </c>
      <c r="N921" s="86">
        <v>1.7136088834053054</v>
      </c>
      <c r="O921" s="117">
        <v>4.9844751916806205</v>
      </c>
      <c r="P921" s="117">
        <v>4.8458517669868684</v>
      </c>
      <c r="Q921" s="117">
        <v>4.7208671895655243</v>
      </c>
    </row>
    <row r="922" spans="1:17" x14ac:dyDescent="0.25">
      <c r="A922" t="s">
        <v>1024</v>
      </c>
      <c r="B922">
        <v>36</v>
      </c>
      <c r="C922">
        <v>49</v>
      </c>
      <c r="D922">
        <v>6</v>
      </c>
      <c r="E922">
        <v>10</v>
      </c>
      <c r="F922" s="116">
        <v>7.5310074060854826E-2</v>
      </c>
      <c r="G922" s="116">
        <v>7.5324350852145977E-2</v>
      </c>
      <c r="H922" s="116">
        <v>7.5331489247791553E-2</v>
      </c>
      <c r="I922" s="86">
        <v>0.21050057999464619</v>
      </c>
      <c r="J922" s="86">
        <v>0.21032925849915232</v>
      </c>
      <c r="K922" s="86">
        <v>0.21014009101454448</v>
      </c>
      <c r="L922" s="86">
        <v>1.7044525742839296</v>
      </c>
      <c r="M922" s="86">
        <v>1.6722084411528508</v>
      </c>
      <c r="N922" s="86">
        <v>1.7213277415900776</v>
      </c>
      <c r="O922" s="117">
        <v>4.7901490140091019</v>
      </c>
      <c r="P922" s="117">
        <v>4.6593307754082272</v>
      </c>
      <c r="Q922" s="117">
        <v>4.8607513161416973</v>
      </c>
    </row>
    <row r="923" spans="1:17" x14ac:dyDescent="0.25">
      <c r="A923" t="s">
        <v>1025</v>
      </c>
      <c r="B923">
        <v>37</v>
      </c>
      <c r="C923">
        <v>48</v>
      </c>
      <c r="D923">
        <v>6</v>
      </c>
      <c r="E923">
        <v>10</v>
      </c>
      <c r="F923" s="116">
        <v>7.5318287037037038E-2</v>
      </c>
      <c r="G923" s="116">
        <v>7.5329137731481477E-2</v>
      </c>
      <c r="H923" s="116">
        <v>7.5336371527777779E-2</v>
      </c>
      <c r="I923" s="86">
        <v>0.21041666666666667</v>
      </c>
      <c r="J923" s="86">
        <v>0.21023582175925926</v>
      </c>
      <c r="K923" s="86">
        <v>0.21005135995370369</v>
      </c>
      <c r="L923" s="86">
        <v>1.6261863425925926</v>
      </c>
      <c r="M923" s="86">
        <v>1.5951208043981482</v>
      </c>
      <c r="N923" s="86">
        <v>1.6424732349537037</v>
      </c>
      <c r="O923" s="117">
        <v>4.6114547164351851</v>
      </c>
      <c r="P923" s="117">
        <v>4.4881365740740744</v>
      </c>
      <c r="Q923" s="117">
        <v>4.6781069155092592</v>
      </c>
    </row>
    <row r="924" spans="1:17" x14ac:dyDescent="0.25">
      <c r="A924" t="s">
        <v>1026</v>
      </c>
      <c r="B924">
        <v>38</v>
      </c>
      <c r="C924">
        <v>47</v>
      </c>
      <c r="D924">
        <v>6</v>
      </c>
      <c r="E924">
        <v>10</v>
      </c>
      <c r="F924" s="116">
        <v>7.5324198903134687E-2</v>
      </c>
      <c r="G924" s="116">
        <v>7.5331535794860502E-2</v>
      </c>
      <c r="H924" s="116">
        <v>7.5346209578312145E-2</v>
      </c>
      <c r="I924" s="86">
        <v>0.21033034354995506</v>
      </c>
      <c r="J924" s="86">
        <v>0.21014325281094665</v>
      </c>
      <c r="K924" s="86">
        <v>0.20996349896366404</v>
      </c>
      <c r="L924" s="86">
        <v>1.5485317045433702</v>
      </c>
      <c r="M924" s="86">
        <v>1.5971459491186559</v>
      </c>
      <c r="N924" s="86">
        <v>1.5642399897283517</v>
      </c>
      <c r="O924" s="117">
        <v>4.4379317302224912</v>
      </c>
      <c r="P924" s="117">
        <v>4.6366477741704726</v>
      </c>
      <c r="Q924" s="117">
        <v>4.5007942185293199</v>
      </c>
    </row>
    <row r="925" spans="1:17" x14ac:dyDescent="0.25">
      <c r="A925" t="s">
        <v>1027</v>
      </c>
      <c r="B925">
        <v>39</v>
      </c>
      <c r="C925">
        <v>46</v>
      </c>
      <c r="D925">
        <v>6</v>
      </c>
      <c r="E925">
        <v>10</v>
      </c>
      <c r="F925" s="116">
        <v>7.5329608938547482E-2</v>
      </c>
      <c r="G925" s="116">
        <v>7.5337057728119175E-2</v>
      </c>
      <c r="H925" s="116">
        <v>7.5355679702048414E-2</v>
      </c>
      <c r="I925" s="86">
        <v>0.21023463687150837</v>
      </c>
      <c r="J925" s="86">
        <v>0.21005214152700186</v>
      </c>
      <c r="K925" s="86">
        <v>0.20988454376163873</v>
      </c>
      <c r="L925" s="86">
        <v>1.4713966480446927</v>
      </c>
      <c r="M925" s="86">
        <v>1.5182756052141526</v>
      </c>
      <c r="N925" s="86">
        <v>1.4865176908752327</v>
      </c>
      <c r="O925" s="117">
        <v>4.2783873370577279</v>
      </c>
      <c r="P925" s="117">
        <v>4.4657877094972065</v>
      </c>
      <c r="Q925" s="117">
        <v>4.3376014897579145</v>
      </c>
    </row>
    <row r="926" spans="1:17" x14ac:dyDescent="0.25">
      <c r="A926" t="s">
        <v>1028</v>
      </c>
      <c r="B926">
        <v>40</v>
      </c>
      <c r="C926">
        <v>45</v>
      </c>
      <c r="D926">
        <v>6</v>
      </c>
      <c r="E926">
        <v>10</v>
      </c>
      <c r="F926" s="116">
        <v>7.5330721626071656E-2</v>
      </c>
      <c r="G926" s="116">
        <v>7.5345861958023425E-2</v>
      </c>
      <c r="H926" s="116">
        <v>7.5368572455951091E-2</v>
      </c>
      <c r="I926" s="86">
        <v>0.21014023732470336</v>
      </c>
      <c r="J926" s="86">
        <v>0.20996612350725791</v>
      </c>
      <c r="K926" s="86">
        <v>0.20981472018774011</v>
      </c>
      <c r="L926" s="86">
        <v>1.4723821419784628</v>
      </c>
      <c r="M926" s="86">
        <v>1.4397963625352486</v>
      </c>
      <c r="N926" s="86">
        <v>1.4091901814947292</v>
      </c>
      <c r="O926" s="117">
        <v>4.4378924657923129</v>
      </c>
      <c r="P926" s="117">
        <v>4.3038891727701127</v>
      </c>
      <c r="Q926" s="117">
        <v>4.1830693237949239</v>
      </c>
    </row>
    <row r="927" spans="1:17" x14ac:dyDescent="0.25">
      <c r="A927" t="s">
        <v>1029</v>
      </c>
      <c r="B927">
        <v>41</v>
      </c>
      <c r="C927">
        <v>44</v>
      </c>
      <c r="D927">
        <v>6</v>
      </c>
      <c r="E927">
        <v>10</v>
      </c>
      <c r="F927" s="116">
        <v>7.5336979126550102E-2</v>
      </c>
      <c r="G927" s="116">
        <v>7.5356235076638675E-2</v>
      </c>
      <c r="H927" s="116">
        <v>7.5383193406762694E-2</v>
      </c>
      <c r="I927" s="86">
        <v>0.2100516059462374</v>
      </c>
      <c r="J927" s="86">
        <v>0.20988600477547562</v>
      </c>
      <c r="K927" s="86">
        <v>0.20975121312485559</v>
      </c>
      <c r="L927" s="86">
        <v>1.3930177924978819</v>
      </c>
      <c r="M927" s="86">
        <v>1.361557421243164</v>
      </c>
      <c r="N927" s="86">
        <v>1.4094816298236155</v>
      </c>
      <c r="O927" s="117">
        <v>4.280328121389509</v>
      </c>
      <c r="P927" s="117">
        <v>4.1542709697296463</v>
      </c>
      <c r="Q927" s="117">
        <v>4.3483555418624356</v>
      </c>
    </row>
    <row r="928" spans="1:17" x14ac:dyDescent="0.25">
      <c r="A928" t="s">
        <v>1030</v>
      </c>
      <c r="B928">
        <v>42</v>
      </c>
      <c r="C928">
        <v>43</v>
      </c>
      <c r="D928">
        <v>6</v>
      </c>
      <c r="E928">
        <v>10</v>
      </c>
      <c r="F928" s="116">
        <v>7.5346227784534509E-2</v>
      </c>
      <c r="G928" s="116">
        <v>7.5365844089607281E-2</v>
      </c>
      <c r="H928" s="116">
        <v>7.540507669975284E-2</v>
      </c>
      <c r="I928" s="86">
        <v>0.20996508297697045</v>
      </c>
      <c r="J928" s="86">
        <v>0.20981599905841736</v>
      </c>
      <c r="K928" s="86">
        <v>0.20969437796696613</v>
      </c>
      <c r="L928" s="86">
        <v>1.3094275962179764</v>
      </c>
      <c r="M928" s="86">
        <v>1.2790968653144494</v>
      </c>
      <c r="N928" s="86">
        <v>1.3253324963709836</v>
      </c>
      <c r="O928" s="117">
        <v>4.1270822707834753</v>
      </c>
      <c r="P928" s="117">
        <v>4.008274157479697</v>
      </c>
      <c r="Q928" s="117">
        <v>4.1912903605476872</v>
      </c>
    </row>
    <row r="929" spans="1:17" x14ac:dyDescent="0.25">
      <c r="A929" t="s">
        <v>1031</v>
      </c>
      <c r="B929">
        <v>43</v>
      </c>
      <c r="C929">
        <v>42</v>
      </c>
      <c r="D929">
        <v>6</v>
      </c>
      <c r="E929">
        <v>10</v>
      </c>
      <c r="F929" s="116">
        <v>7.5353676838419203E-2</v>
      </c>
      <c r="G929" s="116">
        <v>7.5385692846423213E-2</v>
      </c>
      <c r="H929" s="116">
        <v>7.5425712856428212E-2</v>
      </c>
      <c r="I929" s="86">
        <v>0.20988494247123562</v>
      </c>
      <c r="J929" s="86">
        <v>0.2097528764382191</v>
      </c>
      <c r="K929" s="86">
        <v>0.20964482241120561</v>
      </c>
      <c r="L929" s="86">
        <v>1.2302391195597799</v>
      </c>
      <c r="M929" s="86">
        <v>1.2779469734867435</v>
      </c>
      <c r="N929" s="86">
        <v>1.2456548274137069</v>
      </c>
      <c r="O929" s="117">
        <v>3.9894187093546774</v>
      </c>
      <c r="P929" s="117">
        <v>4.1808264132066029</v>
      </c>
      <c r="Q929" s="117">
        <v>4.0499689844922457</v>
      </c>
    </row>
    <row r="930" spans="1:17" x14ac:dyDescent="0.25">
      <c r="A930" t="s">
        <v>1032</v>
      </c>
      <c r="B930">
        <v>44</v>
      </c>
      <c r="C930">
        <v>41</v>
      </c>
      <c r="D930">
        <v>6</v>
      </c>
      <c r="E930">
        <v>10</v>
      </c>
      <c r="F930" s="116">
        <v>7.4392362885586372E-2</v>
      </c>
      <c r="G930" s="116">
        <v>7.442507001369611E-2</v>
      </c>
      <c r="H930" s="116">
        <v>7.4470042314846996E-2</v>
      </c>
      <c r="I930" s="86">
        <v>0.20981622682393344</v>
      </c>
      <c r="J930" s="86">
        <v>0.20969766348453567</v>
      </c>
      <c r="K930" s="86">
        <v>0.20959954210020645</v>
      </c>
      <c r="L930" s="86">
        <v>1.1708456836811874</v>
      </c>
      <c r="M930" s="86">
        <v>1.2168441709765121</v>
      </c>
      <c r="N930" s="86">
        <v>1.1856906314519922</v>
      </c>
      <c r="O930" s="117">
        <v>3.8577730534148285</v>
      </c>
      <c r="P930" s="117">
        <v>4.0377399374476175</v>
      </c>
      <c r="Q930" s="117">
        <v>3.9146425724156257</v>
      </c>
    </row>
    <row r="931" spans="1:17" x14ac:dyDescent="0.25">
      <c r="A931" t="s">
        <v>1033</v>
      </c>
      <c r="B931">
        <v>45</v>
      </c>
      <c r="C931">
        <v>40</v>
      </c>
      <c r="D931">
        <v>6</v>
      </c>
      <c r="E931">
        <v>10</v>
      </c>
      <c r="F931" s="116">
        <v>6.6421250784354735E-2</v>
      </c>
      <c r="G931" s="116">
        <v>6.645889981175486E-2</v>
      </c>
      <c r="H931" s="116">
        <v>6.6500732064421669E-2</v>
      </c>
      <c r="I931" s="86">
        <v>0.2225475841874085</v>
      </c>
      <c r="J931" s="86">
        <v>0.22242627065467477</v>
      </c>
      <c r="K931" s="86">
        <v>0.22232169002300775</v>
      </c>
      <c r="L931" s="86">
        <v>1.3692365613888309</v>
      </c>
      <c r="M931" s="86">
        <v>1.3404643380046015</v>
      </c>
      <c r="N931" s="86">
        <v>1.3134281531060448</v>
      </c>
      <c r="O931" s="117">
        <v>4.0349006483999164</v>
      </c>
      <c r="P931" s="117">
        <v>3.9066220455971554</v>
      </c>
      <c r="Q931" s="117">
        <v>3.791144112110437</v>
      </c>
    </row>
    <row r="932" spans="1:17" x14ac:dyDescent="0.25">
      <c r="A932" t="s">
        <v>1034</v>
      </c>
      <c r="B932">
        <v>46</v>
      </c>
      <c r="C932">
        <v>39</v>
      </c>
      <c r="D932">
        <v>6</v>
      </c>
      <c r="E932">
        <v>10</v>
      </c>
      <c r="F932" s="116">
        <v>6.6436564764395661E-2</v>
      </c>
      <c r="G932" s="116">
        <v>6.6479440895253608E-2</v>
      </c>
      <c r="H932" s="116">
        <v>6.6522317026111569E-2</v>
      </c>
      <c r="I932" s="86">
        <v>0.22248424302190969</v>
      </c>
      <c r="J932" s="86">
        <v>0.22237276508167902</v>
      </c>
      <c r="K932" s="86">
        <v>0.22226986236761995</v>
      </c>
      <c r="L932" s="86">
        <v>1.2540968143034772</v>
      </c>
      <c r="M932" s="86">
        <v>1.2263045062813531</v>
      </c>
      <c r="N932" s="86">
        <v>1.2686361102774086</v>
      </c>
      <c r="O932" s="117">
        <v>3.8675813574583029</v>
      </c>
      <c r="P932" s="117">
        <v>3.7465206019808774</v>
      </c>
      <c r="Q932" s="117">
        <v>3.9329888950821079</v>
      </c>
    </row>
    <row r="933" spans="1:17" x14ac:dyDescent="0.25">
      <c r="A933" t="s">
        <v>1035</v>
      </c>
      <c r="B933">
        <v>47</v>
      </c>
      <c r="C933">
        <v>38</v>
      </c>
      <c r="D933">
        <v>6</v>
      </c>
      <c r="E933">
        <v>10</v>
      </c>
      <c r="F933" s="116">
        <v>6.64582737138706E-2</v>
      </c>
      <c r="G933" s="116">
        <v>6.6502300394038788E-2</v>
      </c>
      <c r="H933" s="116">
        <v>6.6546327074206976E-2</v>
      </c>
      <c r="I933" s="86">
        <v>0.22242719087767188</v>
      </c>
      <c r="J933" s="86">
        <v>0.22232152684526824</v>
      </c>
      <c r="K933" s="86">
        <v>0.2222158628128646</v>
      </c>
      <c r="L933" s="86">
        <v>1.1887115592048783</v>
      </c>
      <c r="M933" s="86">
        <v>1.1618949083144385</v>
      </c>
      <c r="N933" s="86">
        <v>1.2027648755145619</v>
      </c>
      <c r="O933" s="117">
        <v>3.7148127765425847</v>
      </c>
      <c r="P933" s="117">
        <v>3.6006868162106236</v>
      </c>
      <c r="Q933" s="117">
        <v>3.7765645981464768</v>
      </c>
    </row>
    <row r="934" spans="1:17" x14ac:dyDescent="0.25">
      <c r="A934" t="s">
        <v>1036</v>
      </c>
      <c r="B934">
        <v>48</v>
      </c>
      <c r="C934">
        <v>37</v>
      </c>
      <c r="D934">
        <v>6</v>
      </c>
      <c r="E934">
        <v>10</v>
      </c>
      <c r="F934" s="116">
        <v>6.6477929019545676E-2</v>
      </c>
      <c r="G934" s="116">
        <v>6.6523226054854709E-2</v>
      </c>
      <c r="H934" s="116">
        <v>6.6568523090163742E-2</v>
      </c>
      <c r="I934" s="86">
        <v>0.22237220573913438</v>
      </c>
      <c r="J934" s="86">
        <v>0.22226802255792358</v>
      </c>
      <c r="K934" s="86">
        <v>0.2221593096731819</v>
      </c>
      <c r="L934" s="86">
        <v>1.1380834824360746</v>
      </c>
      <c r="M934" s="86">
        <v>1.1800828935746155</v>
      </c>
      <c r="N934" s="86">
        <v>1.1516590039181935</v>
      </c>
      <c r="O934" s="117">
        <v>3.5677213326387789</v>
      </c>
      <c r="P934" s="117">
        <v>3.7519896722759496</v>
      </c>
      <c r="Q934" s="117">
        <v>3.6259687903426721</v>
      </c>
    </row>
    <row r="935" spans="1:17" x14ac:dyDescent="0.25">
      <c r="A935" t="s">
        <v>1037</v>
      </c>
      <c r="B935">
        <v>49</v>
      </c>
      <c r="C935">
        <v>36</v>
      </c>
      <c r="D935">
        <v>6</v>
      </c>
      <c r="E935">
        <v>10</v>
      </c>
      <c r="F935" s="116">
        <v>6.6498552348930609E-2</v>
      </c>
      <c r="G935" s="116">
        <v>6.654525077052395E-2</v>
      </c>
      <c r="H935" s="116">
        <v>6.6587279349957965E-2</v>
      </c>
      <c r="I935" s="86">
        <v>0.22232184552162138</v>
      </c>
      <c r="J935" s="86">
        <v>0.22221443915195666</v>
      </c>
      <c r="K935" s="86">
        <v>0.22209769309797328</v>
      </c>
      <c r="L935" s="86">
        <v>1.0862473148407583</v>
      </c>
      <c r="M935" s="86">
        <v>1.1269543289436816</v>
      </c>
      <c r="N935" s="86">
        <v>1.0993835808349677</v>
      </c>
      <c r="O935" s="117">
        <v>3.4327309236947792</v>
      </c>
      <c r="P935" s="117">
        <v>3.606523769496591</v>
      </c>
      <c r="Q935" s="117">
        <v>3.4876062389091249</v>
      </c>
    </row>
    <row r="936" spans="1:17" x14ac:dyDescent="0.25">
      <c r="A936" t="s">
        <v>1038</v>
      </c>
      <c r="B936">
        <v>50</v>
      </c>
      <c r="C936">
        <v>35</v>
      </c>
      <c r="D936">
        <v>6</v>
      </c>
      <c r="E936">
        <v>10</v>
      </c>
      <c r="F936" s="116">
        <v>6.6501025208056924E-2</v>
      </c>
      <c r="G936" s="116">
        <v>6.6544445784585696E-2</v>
      </c>
      <c r="H936" s="116">
        <v>6.6587866361114467E-2</v>
      </c>
      <c r="I936" s="86">
        <v>0.22226993125075384</v>
      </c>
      <c r="J936" s="86">
        <v>0.2221589675551803</v>
      </c>
      <c r="K936" s="86">
        <v>0.2220383548426004</v>
      </c>
      <c r="L936" s="86">
        <v>1.1048799903509829</v>
      </c>
      <c r="M936" s="86">
        <v>1.0763767941140996</v>
      </c>
      <c r="N936" s="86">
        <v>1.0495862983958508</v>
      </c>
      <c r="O936" s="117">
        <v>3.5924689422265108</v>
      </c>
      <c r="P936" s="117">
        <v>3.4682860933542394</v>
      </c>
      <c r="Q936" s="117">
        <v>3.3564925823181762</v>
      </c>
    </row>
    <row r="937" spans="1:17" x14ac:dyDescent="0.25">
      <c r="A937" t="s">
        <v>1039</v>
      </c>
      <c r="B937">
        <v>18</v>
      </c>
      <c r="C937">
        <v>67</v>
      </c>
      <c r="D937">
        <v>8</v>
      </c>
      <c r="E937">
        <v>10</v>
      </c>
      <c r="F937" s="116">
        <v>9.2849765536890838E-2</v>
      </c>
      <c r="G937" s="116">
        <v>9.2918620525909656E-2</v>
      </c>
      <c r="H937" s="116">
        <v>9.2987475514928475E-2</v>
      </c>
      <c r="I937" s="86">
        <v>0.19161868581943373</v>
      </c>
      <c r="J937" s="86">
        <v>0.19164955184899388</v>
      </c>
      <c r="K937" s="86">
        <v>0.19167329494865554</v>
      </c>
      <c r="L937" s="86">
        <v>2.0363720543716983</v>
      </c>
      <c r="M937" s="86">
        <v>2.097655368908411</v>
      </c>
      <c r="N937" s="86">
        <v>2.0561595536297266</v>
      </c>
      <c r="O937" s="117">
        <v>9.9014827565738699</v>
      </c>
      <c r="P937" s="117">
        <v>10.153824419778003</v>
      </c>
      <c r="Q937" s="117">
        <v>9.9814020300350208</v>
      </c>
    </row>
    <row r="938" spans="1:17" x14ac:dyDescent="0.25">
      <c r="A938" t="s">
        <v>1040</v>
      </c>
      <c r="B938">
        <v>19</v>
      </c>
      <c r="C938">
        <v>66</v>
      </c>
      <c r="D938">
        <v>8</v>
      </c>
      <c r="E938">
        <v>10</v>
      </c>
      <c r="F938" s="116">
        <v>9.2882058119739527E-2</v>
      </c>
      <c r="G938" s="116">
        <v>9.2953487541518345E-2</v>
      </c>
      <c r="H938" s="116">
        <v>9.3022535982571222E-2</v>
      </c>
      <c r="I938" s="86">
        <v>0.19163561470969892</v>
      </c>
      <c r="J938" s="86">
        <v>0.1916618054976845</v>
      </c>
      <c r="K938" s="86">
        <v>0.19168323432421813</v>
      </c>
      <c r="L938" s="86">
        <v>1.9965118632364671</v>
      </c>
      <c r="M938" s="86">
        <v>2.0554601840498101</v>
      </c>
      <c r="N938" s="86">
        <v>2.0155168513910882</v>
      </c>
      <c r="O938" s="117">
        <v>9.2924225288396283</v>
      </c>
      <c r="P938" s="117">
        <v>9.5297039250467268</v>
      </c>
      <c r="Q938" s="117">
        <v>9.3674853272062766</v>
      </c>
    </row>
    <row r="939" spans="1:17" x14ac:dyDescent="0.25">
      <c r="A939" t="s">
        <v>1041</v>
      </c>
      <c r="B939">
        <v>20</v>
      </c>
      <c r="C939">
        <v>65</v>
      </c>
      <c r="D939">
        <v>8</v>
      </c>
      <c r="E939">
        <v>10</v>
      </c>
      <c r="F939" s="116">
        <v>9.2918631723479195E-2</v>
      </c>
      <c r="G939" s="116">
        <v>9.2987881320518176E-2</v>
      </c>
      <c r="H939" s="116">
        <v>9.3057130917557157E-2</v>
      </c>
      <c r="I939" s="86">
        <v>0.1916494537639544</v>
      </c>
      <c r="J939" s="86">
        <v>0.19167333293534713</v>
      </c>
      <c r="K939" s="86">
        <v>0.19169004835532208</v>
      </c>
      <c r="L939" s="86">
        <v>2.0535657572682227</v>
      </c>
      <c r="M939" s="86">
        <v>2.0126296937496271</v>
      </c>
      <c r="N939" s="86">
        <v>1.9742295982329414</v>
      </c>
      <c r="O939" s="117">
        <v>9.1102955047459862</v>
      </c>
      <c r="P939" s="117">
        <v>8.9410447137484326</v>
      </c>
      <c r="Q939" s="117">
        <v>8.7881129484806877</v>
      </c>
    </row>
    <row r="940" spans="1:17" x14ac:dyDescent="0.25">
      <c r="A940" t="s">
        <v>1042</v>
      </c>
      <c r="B940">
        <v>21</v>
      </c>
      <c r="C940">
        <v>64</v>
      </c>
      <c r="D940">
        <v>8</v>
      </c>
      <c r="E940">
        <v>10</v>
      </c>
      <c r="F940" s="116">
        <v>9.2953293413173654E-2</v>
      </c>
      <c r="G940" s="116">
        <v>9.3022754491017962E-2</v>
      </c>
      <c r="H940" s="116">
        <v>9.3092215568862269E-2</v>
      </c>
      <c r="I940" s="86">
        <v>0.1916622754491018</v>
      </c>
      <c r="J940" s="86">
        <v>0.19168383233532935</v>
      </c>
      <c r="K940" s="86">
        <v>0.19169580838323352</v>
      </c>
      <c r="L940" s="86">
        <v>2.0086562874251497</v>
      </c>
      <c r="M940" s="86">
        <v>1.9692407185628742</v>
      </c>
      <c r="N940" s="86">
        <v>2.0293005988023953</v>
      </c>
      <c r="O940" s="117">
        <v>8.5444622754491011</v>
      </c>
      <c r="P940" s="117">
        <v>8.3847377245508987</v>
      </c>
      <c r="Q940" s="117">
        <v>8.6305173652694602</v>
      </c>
    </row>
    <row r="941" spans="1:17" x14ac:dyDescent="0.25">
      <c r="A941" t="s">
        <v>1043</v>
      </c>
      <c r="B941">
        <v>22</v>
      </c>
      <c r="C941">
        <v>63</v>
      </c>
      <c r="D941">
        <v>8</v>
      </c>
      <c r="E941">
        <v>10</v>
      </c>
      <c r="F941" s="116">
        <v>9.2986988021290143E-2</v>
      </c>
      <c r="G941" s="116">
        <v>9.3056673595174874E-2</v>
      </c>
      <c r="H941" s="116">
        <v>9.3126359169059605E-2</v>
      </c>
      <c r="I941" s="86">
        <v>0.19167377539618652</v>
      </c>
      <c r="J941" s="86">
        <v>0.19169059605195179</v>
      </c>
      <c r="K941" s="86">
        <v>0.19169780490442262</v>
      </c>
      <c r="L941" s="86">
        <v>1.9636169215796999</v>
      </c>
      <c r="M941" s="86">
        <v>1.925482092008987</v>
      </c>
      <c r="N941" s="86">
        <v>1.9836335019403828</v>
      </c>
      <c r="O941" s="117">
        <v>8.0214895892155571</v>
      </c>
      <c r="P941" s="117">
        <v>7.8713916689694949</v>
      </c>
      <c r="Q941" s="117">
        <v>8.1024834496762033</v>
      </c>
    </row>
    <row r="942" spans="1:17" x14ac:dyDescent="0.25">
      <c r="A942" t="s">
        <v>1044</v>
      </c>
      <c r="B942">
        <v>23</v>
      </c>
      <c r="C942">
        <v>62</v>
      </c>
      <c r="D942">
        <v>8</v>
      </c>
      <c r="E942">
        <v>10</v>
      </c>
      <c r="F942" s="116">
        <v>9.3022134349230845E-2</v>
      </c>
      <c r="G942" s="116">
        <v>9.3092057674687756E-2</v>
      </c>
      <c r="H942" s="116">
        <v>9.3161981000144667E-2</v>
      </c>
      <c r="I942" s="86">
        <v>0.19168394656893475</v>
      </c>
      <c r="J942" s="86">
        <v>0.19169600231470318</v>
      </c>
      <c r="K942" s="86">
        <v>0.19169841346385688</v>
      </c>
      <c r="L942" s="86">
        <v>1.9177243574287506</v>
      </c>
      <c r="M942" s="86">
        <v>1.9773906543858804</v>
      </c>
      <c r="N942" s="86">
        <v>1.9369894391667069</v>
      </c>
      <c r="O942" s="117">
        <v>7.5278053720403149</v>
      </c>
      <c r="P942" s="117">
        <v>7.7682620436900223</v>
      </c>
      <c r="Q942" s="117">
        <v>7.6039615180595073</v>
      </c>
    </row>
    <row r="943" spans="1:17" x14ac:dyDescent="0.25">
      <c r="A943" t="s">
        <v>1045</v>
      </c>
      <c r="B943">
        <v>24</v>
      </c>
      <c r="C943">
        <v>61</v>
      </c>
      <c r="D943">
        <v>8</v>
      </c>
      <c r="E943">
        <v>10</v>
      </c>
      <c r="F943" s="116">
        <v>9.3058429223081301E-2</v>
      </c>
      <c r="G943" s="116">
        <v>9.3126187278425115E-2</v>
      </c>
      <c r="H943" s="116">
        <v>9.3193945333768916E-2</v>
      </c>
      <c r="I943" s="86">
        <v>0.19168995849819109</v>
      </c>
      <c r="J943" s="86">
        <v>0.19169721828983508</v>
      </c>
      <c r="K943" s="86">
        <v>0.1916923784287391</v>
      </c>
      <c r="L943" s="86">
        <v>1.8715041078321053</v>
      </c>
      <c r="M943" s="86">
        <v>1.9289338995970815</v>
      </c>
      <c r="N943" s="86">
        <v>1.8900189964548018</v>
      </c>
      <c r="O943" s="117">
        <v>7.0679758490931306</v>
      </c>
      <c r="P943" s="117">
        <v>7.2947451208150325</v>
      </c>
      <c r="Q943" s="117">
        <v>7.1397122702578439</v>
      </c>
    </row>
    <row r="944" spans="1:17" x14ac:dyDescent="0.25">
      <c r="A944" t="s">
        <v>1046</v>
      </c>
      <c r="B944">
        <v>25</v>
      </c>
      <c r="C944">
        <v>60</v>
      </c>
      <c r="D944">
        <v>8</v>
      </c>
      <c r="E944">
        <v>10</v>
      </c>
      <c r="F944" s="116">
        <v>9.216305509668643E-2</v>
      </c>
      <c r="G944" s="116">
        <v>9.223107569721116E-2</v>
      </c>
      <c r="H944" s="116">
        <v>9.2296666990574289E-2</v>
      </c>
      <c r="I944" s="86">
        <v>0.19169419881449812</v>
      </c>
      <c r="J944" s="86">
        <v>0.19169662812165969</v>
      </c>
      <c r="K944" s="86">
        <v>0.19168691089301332</v>
      </c>
      <c r="L944" s="86">
        <v>1.9747011952191236</v>
      </c>
      <c r="M944" s="86">
        <v>1.9344913030803614</v>
      </c>
      <c r="N944" s="86">
        <v>1.8967665921679138</v>
      </c>
      <c r="O944" s="117">
        <v>7.0075527159654065</v>
      </c>
      <c r="P944" s="117">
        <v>6.8463317461859878</v>
      </c>
      <c r="Q944" s="117">
        <v>6.7006534836264695</v>
      </c>
    </row>
    <row r="945" spans="1:17" x14ac:dyDescent="0.25">
      <c r="A945" t="s">
        <v>1047</v>
      </c>
      <c r="B945">
        <v>26</v>
      </c>
      <c r="C945">
        <v>59</v>
      </c>
      <c r="D945">
        <v>8</v>
      </c>
      <c r="E945">
        <v>10</v>
      </c>
      <c r="F945" s="116">
        <v>9.0998682734058645E-2</v>
      </c>
      <c r="G945" s="116">
        <v>9.1066985412499385E-2</v>
      </c>
      <c r="H945" s="116">
        <v>9.113040932819437E-2</v>
      </c>
      <c r="I945" s="86">
        <v>0.19484558715909644</v>
      </c>
      <c r="J945" s="86">
        <v>0.19483826901497781</v>
      </c>
      <c r="K945" s="86">
        <v>0.19481387520124896</v>
      </c>
      <c r="L945" s="86">
        <v>1.989142313509294</v>
      </c>
      <c r="M945" s="86">
        <v>1.9498024101087965</v>
      </c>
      <c r="N945" s="86">
        <v>2.0097380104405524</v>
      </c>
      <c r="O945" s="117">
        <v>6.5612553056544858</v>
      </c>
      <c r="P945" s="117">
        <v>6.4201492901400208</v>
      </c>
      <c r="Q945" s="117">
        <v>6.6373396106747329</v>
      </c>
    </row>
    <row r="946" spans="1:17" x14ac:dyDescent="0.25">
      <c r="A946" t="s">
        <v>1048</v>
      </c>
      <c r="B946">
        <v>27</v>
      </c>
      <c r="C946">
        <v>58</v>
      </c>
      <c r="D946">
        <v>8</v>
      </c>
      <c r="E946">
        <v>10</v>
      </c>
      <c r="F946" s="116">
        <v>9.1034719329625369E-2</v>
      </c>
      <c r="G946" s="116">
        <v>9.1098424521598512E-2</v>
      </c>
      <c r="H946" s="116">
        <v>9.1159679513880376E-2</v>
      </c>
      <c r="I946" s="86">
        <v>0.19484477984955773</v>
      </c>
      <c r="J946" s="86">
        <v>0.1948276284517188</v>
      </c>
      <c r="K946" s="86">
        <v>0.19479332565604096</v>
      </c>
      <c r="L946" s="86">
        <v>1.9303898267708819</v>
      </c>
      <c r="M946" s="86">
        <v>1.8925415921397595</v>
      </c>
      <c r="N946" s="86">
        <v>1.950246245068973</v>
      </c>
      <c r="O946" s="117">
        <v>6.1673241369171583</v>
      </c>
      <c r="P946" s="117">
        <v>6.0343003454781563</v>
      </c>
      <c r="Q946" s="117">
        <v>6.2391590914659547</v>
      </c>
    </row>
    <row r="947" spans="1:17" x14ac:dyDescent="0.25">
      <c r="A947" t="s">
        <v>1049</v>
      </c>
      <c r="B947">
        <v>28</v>
      </c>
      <c r="C947">
        <v>57</v>
      </c>
      <c r="D947">
        <v>8</v>
      </c>
      <c r="E947">
        <v>10</v>
      </c>
      <c r="F947" s="116">
        <v>9.1066197287117498E-2</v>
      </c>
      <c r="G947" s="116">
        <v>9.1130203589276482E-2</v>
      </c>
      <c r="H947" s="116">
        <v>9.1184362768026384E-2</v>
      </c>
      <c r="I947" s="86">
        <v>0.1948376455527929</v>
      </c>
      <c r="J947" s="86">
        <v>0.1948130277442702</v>
      </c>
      <c r="K947" s="86">
        <v>0.19476379212722483</v>
      </c>
      <c r="L947" s="86">
        <v>1.8774919376677088</v>
      </c>
      <c r="M947" s="86">
        <v>1.9367002289456192</v>
      </c>
      <c r="N947" s="86">
        <v>1.8966150513281308</v>
      </c>
      <c r="O947" s="117">
        <v>5.8011373427537478</v>
      </c>
      <c r="P947" s="117">
        <v>6.0151990349819062</v>
      </c>
      <c r="Q947" s="117">
        <v>5.8688953989315875</v>
      </c>
    </row>
    <row r="948" spans="1:17" x14ac:dyDescent="0.25">
      <c r="A948" t="s">
        <v>1050</v>
      </c>
      <c r="B948">
        <v>29</v>
      </c>
      <c r="C948">
        <v>56</v>
      </c>
      <c r="D948">
        <v>8</v>
      </c>
      <c r="E948">
        <v>10</v>
      </c>
      <c r="F948" s="116">
        <v>9.1098932366731403E-2</v>
      </c>
      <c r="G948" s="116">
        <v>9.1158314054903322E-2</v>
      </c>
      <c r="H948" s="116">
        <v>9.1207798795046577E-2</v>
      </c>
      <c r="I948" s="86">
        <v>0.1948288446550295</v>
      </c>
      <c r="J948" s="86">
        <v>0.19479420533692923</v>
      </c>
      <c r="K948" s="86">
        <v>0.19472740093773583</v>
      </c>
      <c r="L948" s="86">
        <v>1.8246112355102495</v>
      </c>
      <c r="M948" s="86">
        <v>1.8816325015773261</v>
      </c>
      <c r="N948" s="86">
        <v>1.8429997649474843</v>
      </c>
      <c r="O948" s="117">
        <v>5.4552002276298044</v>
      </c>
      <c r="P948" s="117">
        <v>5.6570855962292628</v>
      </c>
      <c r="Q948" s="117">
        <v>5.5190305939405935</v>
      </c>
    </row>
    <row r="949" spans="1:17" x14ac:dyDescent="0.25">
      <c r="A949" t="s">
        <v>1051</v>
      </c>
      <c r="B949">
        <v>30</v>
      </c>
      <c r="C949">
        <v>55</v>
      </c>
      <c r="D949">
        <v>8</v>
      </c>
      <c r="E949">
        <v>10</v>
      </c>
      <c r="F949" s="116">
        <v>9.1130486697595742E-2</v>
      </c>
      <c r="G949" s="116">
        <v>9.1185213746439633E-2</v>
      </c>
      <c r="H949" s="116">
        <v>9.122750282963718E-2</v>
      </c>
      <c r="I949" s="86">
        <v>0.19481336832547669</v>
      </c>
      <c r="J949" s="86">
        <v>0.19476361646289134</v>
      </c>
      <c r="K949" s="86">
        <v>0.19467903829649622</v>
      </c>
      <c r="L949" s="86">
        <v>1.8662570429980472</v>
      </c>
      <c r="M949" s="86">
        <v>1.82663465963507</v>
      </c>
      <c r="N949" s="86">
        <v>1.7894501175387754</v>
      </c>
      <c r="O949" s="117">
        <v>5.4612942947051577</v>
      </c>
      <c r="P949" s="117">
        <v>5.3175860396273587</v>
      </c>
      <c r="Q949" s="117">
        <v>5.1878680083085609</v>
      </c>
    </row>
    <row r="950" spans="1:17" x14ac:dyDescent="0.25">
      <c r="A950" t="s">
        <v>1052</v>
      </c>
      <c r="B950">
        <v>31</v>
      </c>
      <c r="C950">
        <v>54</v>
      </c>
      <c r="D950">
        <v>8</v>
      </c>
      <c r="E950">
        <v>10</v>
      </c>
      <c r="F950" s="116">
        <v>9.1158147564362385E-2</v>
      </c>
      <c r="G950" s="116">
        <v>9.1208186344416922E-2</v>
      </c>
      <c r="H950" s="116">
        <v>9.1240711551452372E-2</v>
      </c>
      <c r="I950" s="86">
        <v>0.19479346493532487</v>
      </c>
      <c r="J950" s="86">
        <v>0.19472591258225125</v>
      </c>
      <c r="K950" s="86">
        <v>0.19462333308313942</v>
      </c>
      <c r="L950" s="86">
        <v>1.8099477094748431</v>
      </c>
      <c r="M950" s="86">
        <v>1.7717481047812054</v>
      </c>
      <c r="N950" s="86">
        <v>1.8299457079236408</v>
      </c>
      <c r="O950" s="117">
        <v>5.1377217343441171</v>
      </c>
      <c r="P950" s="117">
        <v>5.0021216442743128</v>
      </c>
      <c r="Q950" s="117">
        <v>5.2108383997598136</v>
      </c>
    </row>
    <row r="951" spans="1:17" x14ac:dyDescent="0.25">
      <c r="A951" t="s">
        <v>1053</v>
      </c>
      <c r="B951">
        <v>32</v>
      </c>
      <c r="C951">
        <v>53</v>
      </c>
      <c r="D951">
        <v>8</v>
      </c>
      <c r="E951">
        <v>10</v>
      </c>
      <c r="F951" s="116">
        <v>9.1184392699811198E-2</v>
      </c>
      <c r="G951" s="116">
        <v>9.1227186910006294E-2</v>
      </c>
      <c r="H951" s="116">
        <v>9.1252359974826933E-2</v>
      </c>
      <c r="I951" s="86">
        <v>0.19476400251730649</v>
      </c>
      <c r="J951" s="86">
        <v>0.1946784140969163</v>
      </c>
      <c r="K951" s="86">
        <v>0.19455506607929515</v>
      </c>
      <c r="L951" s="86">
        <v>1.7398867212083071</v>
      </c>
      <c r="M951" s="86">
        <v>1.7029125235997482</v>
      </c>
      <c r="N951" s="86">
        <v>1.7592850849590937</v>
      </c>
      <c r="O951" s="117">
        <v>4.8308017621145378</v>
      </c>
      <c r="P951" s="117">
        <v>4.7029981120201381</v>
      </c>
      <c r="Q951" s="117">
        <v>4.8998162366268092</v>
      </c>
    </row>
    <row r="952" spans="1:17" x14ac:dyDescent="0.25">
      <c r="A952" t="s">
        <v>1054</v>
      </c>
      <c r="B952">
        <v>33</v>
      </c>
      <c r="C952">
        <v>52</v>
      </c>
      <c r="D952">
        <v>8</v>
      </c>
      <c r="E952">
        <v>10</v>
      </c>
      <c r="F952" s="116">
        <v>9.120762175036741E-2</v>
      </c>
      <c r="G952" s="116">
        <v>9.124056149597122E-2</v>
      </c>
      <c r="H952" s="116">
        <v>9.1260832108650478E-2</v>
      </c>
      <c r="I952" s="86">
        <v>0.19472710687680536</v>
      </c>
      <c r="J952" s="86">
        <v>0.19462321998682411</v>
      </c>
      <c r="K952" s="86">
        <v>0.19448132569806922</v>
      </c>
      <c r="L952" s="86">
        <v>1.6583033497187452</v>
      </c>
      <c r="M952" s="86">
        <v>1.7161860842243957</v>
      </c>
      <c r="N952" s="86">
        <v>1.6769979222622005</v>
      </c>
      <c r="O952" s="117">
        <v>4.5390513353266106</v>
      </c>
      <c r="P952" s="117">
        <v>4.7440328383925401</v>
      </c>
      <c r="Q952" s="117">
        <v>4.6039350326863628</v>
      </c>
    </row>
    <row r="953" spans="1:17" x14ac:dyDescent="0.25">
      <c r="A953" t="s">
        <v>1055</v>
      </c>
      <c r="B953">
        <v>34</v>
      </c>
      <c r="C953">
        <v>51</v>
      </c>
      <c r="D953">
        <v>8</v>
      </c>
      <c r="E953">
        <v>10</v>
      </c>
      <c r="F953" s="116">
        <v>9.0346367289660015E-2</v>
      </c>
      <c r="G953" s="116">
        <v>9.0371882375454488E-2</v>
      </c>
      <c r="H953" s="116">
        <v>9.0387191426931177E-2</v>
      </c>
      <c r="I953" s="86">
        <v>0.19468010461185176</v>
      </c>
      <c r="J953" s="86">
        <v>0.19455508069145883</v>
      </c>
      <c r="K953" s="86">
        <v>0.19440199017669196</v>
      </c>
      <c r="L953" s="86">
        <v>1.6121553868724883</v>
      </c>
      <c r="M953" s="86">
        <v>1.6682400969573261</v>
      </c>
      <c r="N953" s="86">
        <v>1.6302455827007718</v>
      </c>
      <c r="O953" s="117">
        <v>4.2623945908018115</v>
      </c>
      <c r="P953" s="117">
        <v>4.4556764687121264</v>
      </c>
      <c r="Q953" s="117">
        <v>4.3235057727881614</v>
      </c>
    </row>
    <row r="954" spans="1:17" x14ac:dyDescent="0.25">
      <c r="A954" t="s">
        <v>1056</v>
      </c>
      <c r="B954">
        <v>35</v>
      </c>
      <c r="C954">
        <v>50</v>
      </c>
      <c r="D954">
        <v>8</v>
      </c>
      <c r="E954">
        <v>10</v>
      </c>
      <c r="F954" s="116">
        <v>8.7765567765567765E-2</v>
      </c>
      <c r="G954" s="116">
        <v>8.7786131996658315E-2</v>
      </c>
      <c r="H954" s="116">
        <v>8.7796414112203583E-2</v>
      </c>
      <c r="I954" s="86">
        <v>0.19853993959257119</v>
      </c>
      <c r="J954" s="86">
        <v>0.19839084891716471</v>
      </c>
      <c r="K954" s="86">
        <v>0.19821862348178138</v>
      </c>
      <c r="L954" s="86">
        <v>1.7218507807981491</v>
      </c>
      <c r="M954" s="86">
        <v>1.6828892744682218</v>
      </c>
      <c r="N954" s="86">
        <v>1.6462926547137073</v>
      </c>
      <c r="O954" s="117">
        <v>4.3042323758113232</v>
      </c>
      <c r="P954" s="117">
        <v>4.1735312640575799</v>
      </c>
      <c r="Q954" s="117">
        <v>4.0556905083220869</v>
      </c>
    </row>
    <row r="955" spans="1:17" x14ac:dyDescent="0.25">
      <c r="A955" t="s">
        <v>1057</v>
      </c>
      <c r="B955">
        <v>36</v>
      </c>
      <c r="C955">
        <v>49</v>
      </c>
      <c r="D955">
        <v>8</v>
      </c>
      <c r="E955">
        <v>10</v>
      </c>
      <c r="F955" s="116">
        <v>8.7775935330086013E-2</v>
      </c>
      <c r="G955" s="116">
        <v>8.7791480982485237E-2</v>
      </c>
      <c r="H955" s="116">
        <v>8.7801844750751368E-2</v>
      </c>
      <c r="I955" s="86">
        <v>0.19846875323867758</v>
      </c>
      <c r="J955" s="86">
        <v>0.19830552388848585</v>
      </c>
      <c r="K955" s="86">
        <v>0.19812933982796144</v>
      </c>
      <c r="L955" s="86">
        <v>1.6629832106954088</v>
      </c>
      <c r="M955" s="86">
        <v>1.6253990050782465</v>
      </c>
      <c r="N955" s="86">
        <v>1.6826484609804124</v>
      </c>
      <c r="O955" s="117">
        <v>4.1353404497875426</v>
      </c>
      <c r="P955" s="117">
        <v>4.0119986527101252</v>
      </c>
      <c r="Q955" s="117">
        <v>4.2019043424189038</v>
      </c>
    </row>
    <row r="956" spans="1:17" x14ac:dyDescent="0.25">
      <c r="A956" t="s">
        <v>1058</v>
      </c>
      <c r="B956">
        <v>37</v>
      </c>
      <c r="C956">
        <v>48</v>
      </c>
      <c r="D956">
        <v>8</v>
      </c>
      <c r="E956">
        <v>10</v>
      </c>
      <c r="F956" s="116">
        <v>8.7784803511705686E-2</v>
      </c>
      <c r="G956" s="116">
        <v>8.7797867892976583E-2</v>
      </c>
      <c r="H956" s="116">
        <v>8.7808319397993315E-2</v>
      </c>
      <c r="I956" s="86">
        <v>0.19839046822742476</v>
      </c>
      <c r="J956" s="86">
        <v>0.19821801839464884</v>
      </c>
      <c r="K956" s="86">
        <v>0.19804556856187291</v>
      </c>
      <c r="L956" s="86">
        <v>1.6047789506688963</v>
      </c>
      <c r="M956" s="86">
        <v>1.5685723244147156</v>
      </c>
      <c r="N956" s="86">
        <v>1.6237641095317725</v>
      </c>
      <c r="O956" s="117">
        <v>3.9708272366220734</v>
      </c>
      <c r="P956" s="117">
        <v>3.8545568561872909</v>
      </c>
      <c r="Q956" s="117">
        <v>4.0336669105351168</v>
      </c>
    </row>
    <row r="957" spans="1:17" x14ac:dyDescent="0.25">
      <c r="A957" t="s">
        <v>1059</v>
      </c>
      <c r="B957">
        <v>38</v>
      </c>
      <c r="C957">
        <v>47</v>
      </c>
      <c r="D957">
        <v>8</v>
      </c>
      <c r="E957">
        <v>10</v>
      </c>
      <c r="F957" s="116">
        <v>8.7790667018191409E-2</v>
      </c>
      <c r="G957" s="116">
        <v>8.780121276034801E-2</v>
      </c>
      <c r="H957" s="116">
        <v>8.7817031373582918E-2</v>
      </c>
      <c r="I957" s="86">
        <v>0.19830740838386501</v>
      </c>
      <c r="J957" s="86">
        <v>0.19813076720274189</v>
      </c>
      <c r="K957" s="86">
        <v>0.19796467176377538</v>
      </c>
      <c r="L957" s="86">
        <v>1.5518929607171104</v>
      </c>
      <c r="M957" s="86">
        <v>1.608552596889006</v>
      </c>
      <c r="N957" s="86">
        <v>1.5702003691009754</v>
      </c>
      <c r="O957" s="117">
        <v>3.8151674136567362</v>
      </c>
      <c r="P957" s="117">
        <v>4.0025257052465069</v>
      </c>
      <c r="Q957" s="117">
        <v>3.8744371210123911</v>
      </c>
    </row>
    <row r="958" spans="1:17" x14ac:dyDescent="0.25">
      <c r="A958" t="s">
        <v>1060</v>
      </c>
      <c r="B958">
        <v>39</v>
      </c>
      <c r="C958">
        <v>46</v>
      </c>
      <c r="D958">
        <v>8</v>
      </c>
      <c r="E958">
        <v>10</v>
      </c>
      <c r="F958" s="116">
        <v>8.7795464224872236E-2</v>
      </c>
      <c r="G958" s="116">
        <v>8.78087734241908E-2</v>
      </c>
      <c r="H958" s="116">
        <v>8.7827406303236794E-2</v>
      </c>
      <c r="I958" s="86">
        <v>0.19821922913117546</v>
      </c>
      <c r="J958" s="86">
        <v>0.19804620954003407</v>
      </c>
      <c r="K958" s="86">
        <v>0.19788916098807496</v>
      </c>
      <c r="L958" s="86">
        <v>1.494772146507666</v>
      </c>
      <c r="M958" s="86">
        <v>1.5494117333901192</v>
      </c>
      <c r="N958" s="86">
        <v>1.5123988500851788</v>
      </c>
      <c r="O958" s="117">
        <v>3.6679141822827939</v>
      </c>
      <c r="P958" s="117">
        <v>3.8446044505962522</v>
      </c>
      <c r="Q958" s="117">
        <v>3.723743611584327</v>
      </c>
    </row>
    <row r="959" spans="1:17" x14ac:dyDescent="0.25">
      <c r="A959" t="s">
        <v>1061</v>
      </c>
      <c r="B959">
        <v>40</v>
      </c>
      <c r="C959">
        <v>45</v>
      </c>
      <c r="D959">
        <v>8</v>
      </c>
      <c r="E959">
        <v>10</v>
      </c>
      <c r="F959" s="116">
        <v>8.7800352287854141E-2</v>
      </c>
      <c r="G959" s="116">
        <v>8.7816487609417654E-2</v>
      </c>
      <c r="H959" s="116">
        <v>8.7843379812023503E-2</v>
      </c>
      <c r="I959" s="86">
        <v>0.19813099191889311</v>
      </c>
      <c r="J959" s="86">
        <v>0.19796426026273681</v>
      </c>
      <c r="K959" s="86">
        <v>0.1978217315889258</v>
      </c>
      <c r="L959" s="86">
        <v>1.5287571768565704</v>
      </c>
      <c r="M959" s="86">
        <v>1.4907746298960616</v>
      </c>
      <c r="N959" s="86">
        <v>1.4551021231393957</v>
      </c>
      <c r="O959" s="117">
        <v>3.8214115717147812</v>
      </c>
      <c r="P959" s="117">
        <v>3.6950639362116955</v>
      </c>
      <c r="Q959" s="117">
        <v>3.5811512551935567</v>
      </c>
    </row>
    <row r="960" spans="1:17" x14ac:dyDescent="0.25">
      <c r="A960" t="s">
        <v>1062</v>
      </c>
      <c r="B960">
        <v>41</v>
      </c>
      <c r="C960">
        <v>44</v>
      </c>
      <c r="D960">
        <v>8</v>
      </c>
      <c r="E960">
        <v>10</v>
      </c>
      <c r="F960" s="116">
        <v>8.7808923085288607E-2</v>
      </c>
      <c r="G960" s="116">
        <v>8.7827954650498904E-2</v>
      </c>
      <c r="H960" s="116">
        <v>8.786329898588946E-2</v>
      </c>
      <c r="I960" s="86">
        <v>0.1980451863733993</v>
      </c>
      <c r="J960" s="86">
        <v>0.19789021505668689</v>
      </c>
      <c r="K960" s="86">
        <v>0.19776243169027488</v>
      </c>
      <c r="L960" s="86">
        <v>1.469231396645007</v>
      </c>
      <c r="M960" s="86">
        <v>1.4325657268698513</v>
      </c>
      <c r="N960" s="86">
        <v>1.4884206519670482</v>
      </c>
      <c r="O960" s="117">
        <v>3.6763736711889292</v>
      </c>
      <c r="P960" s="117">
        <v>3.5575242652456431</v>
      </c>
      <c r="Q960" s="117">
        <v>3.7405154835376959</v>
      </c>
    </row>
    <row r="961" spans="1:17" x14ac:dyDescent="0.25">
      <c r="A961" t="s">
        <v>1063</v>
      </c>
      <c r="B961">
        <v>42</v>
      </c>
      <c r="C961">
        <v>43</v>
      </c>
      <c r="D961">
        <v>8</v>
      </c>
      <c r="E961">
        <v>10</v>
      </c>
      <c r="F961" s="116">
        <v>8.7816686380766368E-2</v>
      </c>
      <c r="G961" s="116">
        <v>8.7844194426869859E-2</v>
      </c>
      <c r="H961" s="116">
        <v>8.7885456496025083E-2</v>
      </c>
      <c r="I961" s="86">
        <v>0.19796440458834208</v>
      </c>
      <c r="J961" s="86">
        <v>0.19782136274860396</v>
      </c>
      <c r="K961" s="86">
        <v>0.19771133056419002</v>
      </c>
      <c r="L961" s="86">
        <v>1.4143536984567986</v>
      </c>
      <c r="M961" s="86">
        <v>1.3790003576045993</v>
      </c>
      <c r="N961" s="86">
        <v>1.4328913707259374</v>
      </c>
      <c r="O961" s="117">
        <v>3.5354908810827168</v>
      </c>
      <c r="P961" s="117">
        <v>3.4234726157401041</v>
      </c>
      <c r="Q961" s="117">
        <v>3.5960305889472672</v>
      </c>
    </row>
    <row r="962" spans="1:17" x14ac:dyDescent="0.25">
      <c r="A962" t="s">
        <v>1064</v>
      </c>
      <c r="B962">
        <v>43</v>
      </c>
      <c r="C962">
        <v>42</v>
      </c>
      <c r="D962">
        <v>8</v>
      </c>
      <c r="E962">
        <v>10</v>
      </c>
      <c r="F962" s="116">
        <v>8.782729805013928E-2</v>
      </c>
      <c r="G962" s="116">
        <v>8.7863509749303625E-2</v>
      </c>
      <c r="H962" s="116">
        <v>8.7910863509749304E-2</v>
      </c>
      <c r="I962" s="86">
        <v>0.19788857938718662</v>
      </c>
      <c r="J962" s="86">
        <v>0.19776323119777159</v>
      </c>
      <c r="K962" s="86">
        <v>0.19766295264623956</v>
      </c>
      <c r="L962" s="86">
        <v>1.3554623955431755</v>
      </c>
      <c r="M962" s="86">
        <v>1.4110640668523677</v>
      </c>
      <c r="N962" s="86">
        <v>1.3734261838440112</v>
      </c>
      <c r="O962" s="117">
        <v>3.4061448467966575</v>
      </c>
      <c r="P962" s="117">
        <v>3.5866128133704733</v>
      </c>
      <c r="Q962" s="117">
        <v>3.4632367688022283</v>
      </c>
    </row>
    <row r="963" spans="1:17" x14ac:dyDescent="0.25">
      <c r="A963" t="s">
        <v>1065</v>
      </c>
      <c r="B963">
        <v>44</v>
      </c>
      <c r="C963">
        <v>41</v>
      </c>
      <c r="D963">
        <v>8</v>
      </c>
      <c r="E963">
        <v>10</v>
      </c>
      <c r="F963" s="116">
        <v>8.7010163749294184E-2</v>
      </c>
      <c r="G963" s="116">
        <v>8.7052512704686613E-2</v>
      </c>
      <c r="H963" s="116">
        <v>8.7106154714850365E-2</v>
      </c>
      <c r="I963" s="86">
        <v>0.19782044042913607</v>
      </c>
      <c r="J963" s="86">
        <v>0.19771033314511574</v>
      </c>
      <c r="K963" s="86">
        <v>0.19761998870694522</v>
      </c>
      <c r="L963" s="86">
        <v>1.3169028797289666</v>
      </c>
      <c r="M963" s="86">
        <v>1.3707029926595145</v>
      </c>
      <c r="N963" s="86">
        <v>1.3342631281761717</v>
      </c>
      <c r="O963" s="117">
        <v>3.283402032749859</v>
      </c>
      <c r="P963" s="117">
        <v>3.4530801806888762</v>
      </c>
      <c r="Q963" s="117">
        <v>3.3370186335403726</v>
      </c>
    </row>
    <row r="964" spans="1:17" x14ac:dyDescent="0.25">
      <c r="A964" t="s">
        <v>1066</v>
      </c>
      <c r="B964">
        <v>45</v>
      </c>
      <c r="C964">
        <v>40</v>
      </c>
      <c r="D964">
        <v>8</v>
      </c>
      <c r="E964">
        <v>10</v>
      </c>
      <c r="F964" s="116">
        <v>8.4755957836846932E-2</v>
      </c>
      <c r="G964" s="116">
        <v>8.4801787351054078E-2</v>
      </c>
      <c r="H964" s="116">
        <v>8.485620989917507E-2</v>
      </c>
      <c r="I964" s="86">
        <v>0.20392128780934923</v>
      </c>
      <c r="J964" s="86">
        <v>0.2038095783684693</v>
      </c>
      <c r="K964" s="86">
        <v>0.20371505499541706</v>
      </c>
      <c r="L964" s="86">
        <v>1.4086159486709442</v>
      </c>
      <c r="M964" s="86">
        <v>1.3719036434463794</v>
      </c>
      <c r="N964" s="86">
        <v>1.3374026122823097</v>
      </c>
      <c r="O964" s="117">
        <v>3.4412895279560036</v>
      </c>
      <c r="P964" s="117">
        <v>3.3237511457378552</v>
      </c>
      <c r="Q964" s="117">
        <v>3.217936526122823</v>
      </c>
    </row>
    <row r="965" spans="1:17" x14ac:dyDescent="0.25">
      <c r="A965" t="s">
        <v>1067</v>
      </c>
      <c r="B965">
        <v>46</v>
      </c>
      <c r="C965">
        <v>39</v>
      </c>
      <c r="D965">
        <v>8</v>
      </c>
      <c r="E965">
        <v>10</v>
      </c>
      <c r="F965" s="116">
        <v>8.4777960406696828E-2</v>
      </c>
      <c r="G965" s="116">
        <v>8.4830324804724438E-2</v>
      </c>
      <c r="H965" s="116">
        <v>8.4885598335975795E-2</v>
      </c>
      <c r="I965" s="86">
        <v>0.20386332892114795</v>
      </c>
      <c r="J965" s="86">
        <v>0.20376150925831649</v>
      </c>
      <c r="K965" s="86">
        <v>0.20366550786193255</v>
      </c>
      <c r="L965" s="86">
        <v>1.3261981992465346</v>
      </c>
      <c r="M965" s="86">
        <v>1.2907329561157252</v>
      </c>
      <c r="N965" s="86">
        <v>1.3447497418144263</v>
      </c>
      <c r="O965" s="117">
        <v>3.2884231043360632</v>
      </c>
      <c r="P965" s="117">
        <v>3.1774978545142476</v>
      </c>
      <c r="Q965" s="117">
        <v>3.3483570670118836</v>
      </c>
    </row>
    <row r="966" spans="1:17" x14ac:dyDescent="0.25">
      <c r="A966" t="s">
        <v>1068</v>
      </c>
      <c r="B966">
        <v>47</v>
      </c>
      <c r="C966">
        <v>38</v>
      </c>
      <c r="D966">
        <v>8</v>
      </c>
      <c r="E966">
        <v>10</v>
      </c>
      <c r="F966" s="116">
        <v>8.4802413629910076E-2</v>
      </c>
      <c r="G966" s="116">
        <v>8.4858613345953626E-2</v>
      </c>
      <c r="H966" s="116">
        <v>8.4914813061997163E-2</v>
      </c>
      <c r="I966" s="86">
        <v>0.20380974917179365</v>
      </c>
      <c r="J966" s="86">
        <v>0.20371509701845716</v>
      </c>
      <c r="K966" s="86">
        <v>0.20361748698532892</v>
      </c>
      <c r="L966" s="86">
        <v>1.247391150023663</v>
      </c>
      <c r="M966" s="86">
        <v>1.2131743965925226</v>
      </c>
      <c r="N966" s="86">
        <v>1.2653247752011358</v>
      </c>
      <c r="O966" s="117">
        <v>3.1469859204921913</v>
      </c>
      <c r="P966" s="117">
        <v>3.0424100804543301</v>
      </c>
      <c r="Q966" s="117">
        <v>3.2035672030288689</v>
      </c>
    </row>
    <row r="967" spans="1:17" x14ac:dyDescent="0.25">
      <c r="A967" t="s">
        <v>1069</v>
      </c>
      <c r="B967">
        <v>48</v>
      </c>
      <c r="C967">
        <v>37</v>
      </c>
      <c r="D967">
        <v>8</v>
      </c>
      <c r="E967">
        <v>10</v>
      </c>
      <c r="F967" s="116">
        <v>8.482905017840206E-2</v>
      </c>
      <c r="G967" s="116">
        <v>8.4886259277659845E-2</v>
      </c>
      <c r="H967" s="116">
        <v>8.494346837691763E-2</v>
      </c>
      <c r="I967" s="86">
        <v>0.20376074552489348</v>
      </c>
      <c r="J967" s="86">
        <v>0.20366740436294656</v>
      </c>
      <c r="K967" s="86">
        <v>0.20356503018532737</v>
      </c>
      <c r="L967" s="86">
        <v>1.1643858302094154</v>
      </c>
      <c r="M967" s="86">
        <v>1.2179787121930656</v>
      </c>
      <c r="N967" s="86">
        <v>1.1817051322584045</v>
      </c>
      <c r="O967" s="117">
        <v>3.0124625506225255</v>
      </c>
      <c r="P967" s="117">
        <v>3.1813076795688242</v>
      </c>
      <c r="Q967" s="117">
        <v>3.0658326182195927</v>
      </c>
    </row>
    <row r="968" spans="1:17" x14ac:dyDescent="0.25">
      <c r="A968" t="s">
        <v>1070</v>
      </c>
      <c r="B968">
        <v>49</v>
      </c>
      <c r="C968">
        <v>36</v>
      </c>
      <c r="D968">
        <v>8</v>
      </c>
      <c r="E968">
        <v>10</v>
      </c>
      <c r="F968" s="116">
        <v>8.4857226151934084E-2</v>
      </c>
      <c r="G968" s="116">
        <v>8.4915532505792271E-2</v>
      </c>
      <c r="H968" s="116">
        <v>8.4970770104184246E-2</v>
      </c>
      <c r="I968" s="86">
        <v>0.20371319411412703</v>
      </c>
      <c r="J968" s="86">
        <v>0.20361806269467417</v>
      </c>
      <c r="K968" s="86">
        <v>0.20351065625335646</v>
      </c>
      <c r="L968" s="86">
        <v>1.0846516195356972</v>
      </c>
      <c r="M968" s="86">
        <v>1.1365995120678809</v>
      </c>
      <c r="N968" s="86">
        <v>1.1014131618921945</v>
      </c>
      <c r="O968" s="117">
        <v>2.8880303193040064</v>
      </c>
      <c r="P968" s="117">
        <v>3.0472741779571293</v>
      </c>
      <c r="Q968" s="117">
        <v>2.938308808862566</v>
      </c>
    </row>
    <row r="969" spans="1:17" x14ac:dyDescent="0.25">
      <c r="A969" t="s">
        <v>1071</v>
      </c>
      <c r="B969">
        <v>50</v>
      </c>
      <c r="C969">
        <v>35</v>
      </c>
      <c r="D969">
        <v>8</v>
      </c>
      <c r="E969">
        <v>10</v>
      </c>
      <c r="F969" s="116">
        <v>8.3792077657742284E-2</v>
      </c>
      <c r="G969" s="116">
        <v>8.384844214811335E-2</v>
      </c>
      <c r="H969" s="116">
        <v>8.3901675277908247E-2</v>
      </c>
      <c r="I969" s="86">
        <v>0.20366682323469548</v>
      </c>
      <c r="J969" s="86">
        <v>0.20356661969625803</v>
      </c>
      <c r="K969" s="86">
        <v>0.20345702207609206</v>
      </c>
      <c r="L969" s="86">
        <v>1.1257804916236105</v>
      </c>
      <c r="M969" s="86">
        <v>1.0898669171755127</v>
      </c>
      <c r="N969" s="86">
        <v>1.0561108501643963</v>
      </c>
      <c r="O969" s="117">
        <v>3.0293878190073587</v>
      </c>
      <c r="P969" s="117">
        <v>2.9156004383904808</v>
      </c>
      <c r="Q969" s="117">
        <v>2.8131611085016441</v>
      </c>
    </row>
    <row r="970" spans="1:17" x14ac:dyDescent="0.25">
      <c r="A970" t="s">
        <v>1072</v>
      </c>
      <c r="B970">
        <v>51</v>
      </c>
      <c r="C970">
        <v>34</v>
      </c>
      <c r="D970">
        <v>8</v>
      </c>
      <c r="E970">
        <v>10</v>
      </c>
      <c r="F970" s="116">
        <v>8.1499136221127394E-2</v>
      </c>
      <c r="G970" s="116">
        <v>8.1553522298291631E-2</v>
      </c>
      <c r="H970" s="116">
        <v>8.1607908375455882E-2</v>
      </c>
      <c r="I970" s="86">
        <v>0.20882014204363683</v>
      </c>
      <c r="J970" s="86">
        <v>0.20870497152728901</v>
      </c>
      <c r="K970" s="86">
        <v>0.20858340264892189</v>
      </c>
      <c r="L970" s="86">
        <v>1.1387708746560881</v>
      </c>
      <c r="M970" s="86">
        <v>1.1047891739714633</v>
      </c>
      <c r="N970" s="86">
        <v>1.1565423251647577</v>
      </c>
      <c r="O970" s="117">
        <v>2.9009885469319854</v>
      </c>
      <c r="P970" s="117">
        <v>2.7943054578028024</v>
      </c>
      <c r="Q970" s="117">
        <v>2.9586761788982021</v>
      </c>
    </row>
    <row r="971" spans="1:17" x14ac:dyDescent="0.25">
      <c r="A971" t="s">
        <v>1073</v>
      </c>
      <c r="B971">
        <v>52</v>
      </c>
      <c r="C971">
        <v>33</v>
      </c>
      <c r="D971">
        <v>8</v>
      </c>
      <c r="E971">
        <v>10</v>
      </c>
      <c r="F971" s="116">
        <v>8.1526202981069718E-2</v>
      </c>
      <c r="G971" s="116">
        <v>8.1578559858636435E-2</v>
      </c>
      <c r="H971" s="116">
        <v>8.1634189041051061E-2</v>
      </c>
      <c r="I971" s="86">
        <v>0.20876323238272879</v>
      </c>
      <c r="J971" s="86">
        <v>0.20864542940820366</v>
      </c>
      <c r="K971" s="86">
        <v>0.20852435412883064</v>
      </c>
      <c r="L971" s="86">
        <v>1.1064480767028257</v>
      </c>
      <c r="M971" s="86">
        <v>1.0736366759927354</v>
      </c>
      <c r="N971" s="86">
        <v>1.1236407663737953</v>
      </c>
      <c r="O971" s="117">
        <v>2.77972479916229</v>
      </c>
      <c r="P971" s="117">
        <v>2.6791406927469361</v>
      </c>
      <c r="Q971" s="117">
        <v>2.8341923133559122</v>
      </c>
    </row>
    <row r="972" spans="1:17" x14ac:dyDescent="0.25">
      <c r="A972" t="s">
        <v>1074</v>
      </c>
      <c r="B972">
        <v>53</v>
      </c>
      <c r="C972">
        <v>32</v>
      </c>
      <c r="D972">
        <v>8</v>
      </c>
      <c r="E972">
        <v>10</v>
      </c>
      <c r="F972" s="116">
        <v>8.1554211416986405E-2</v>
      </c>
      <c r="G972" s="116">
        <v>8.1607828024730655E-2</v>
      </c>
      <c r="H972" s="116">
        <v>8.1664795670458923E-2</v>
      </c>
      <c r="I972" s="86">
        <v>0.20870599668247239</v>
      </c>
      <c r="J972" s="86">
        <v>0.20858535931504785</v>
      </c>
      <c r="K972" s="86">
        <v>0.20847142402359131</v>
      </c>
      <c r="L972" s="86">
        <v>1.0755692575775346</v>
      </c>
      <c r="M972" s="86">
        <v>1.1269674781763652</v>
      </c>
      <c r="N972" s="86">
        <v>1.0921837039022837</v>
      </c>
      <c r="O972" s="117">
        <v>2.6194795838010823</v>
      </c>
      <c r="P972" s="117">
        <v>2.7821222123552771</v>
      </c>
      <c r="Q972" s="117">
        <v>2.6708610492099929</v>
      </c>
    </row>
    <row r="973" spans="1:17" x14ac:dyDescent="0.25">
      <c r="A973" t="s">
        <v>1075</v>
      </c>
      <c r="B973">
        <v>54</v>
      </c>
      <c r="C973">
        <v>31</v>
      </c>
      <c r="D973">
        <v>8</v>
      </c>
      <c r="E973">
        <v>10</v>
      </c>
      <c r="F973" s="116">
        <v>8.1579082991187227E-2</v>
      </c>
      <c r="G973" s="116">
        <v>8.1634055419078866E-2</v>
      </c>
      <c r="H973" s="116">
        <v>8.1699335177200183E-2</v>
      </c>
      <c r="I973" s="86">
        <v>0.2086444142859597</v>
      </c>
      <c r="J973" s="86">
        <v>0.20852416209994676</v>
      </c>
      <c r="K973" s="86">
        <v>0.20842452457439314</v>
      </c>
      <c r="L973" s="86">
        <v>1.0461837109824603</v>
      </c>
      <c r="M973" s="86">
        <v>1.0960127810894849</v>
      </c>
      <c r="N973" s="86">
        <v>1.062266581917507</v>
      </c>
      <c r="O973" s="117">
        <v>2.4468674305543625</v>
      </c>
      <c r="P973" s="117">
        <v>2.6002817336929445</v>
      </c>
      <c r="Q973" s="117">
        <v>2.4952809606431776</v>
      </c>
    </row>
    <row r="974" spans="1:17" x14ac:dyDescent="0.25">
      <c r="A974" t="s">
        <v>1076</v>
      </c>
      <c r="B974">
        <v>55</v>
      </c>
      <c r="C974">
        <v>30</v>
      </c>
      <c r="D974">
        <v>8</v>
      </c>
      <c r="E974">
        <v>10</v>
      </c>
      <c r="F974" s="116">
        <v>8.1223107850744158E-2</v>
      </c>
      <c r="G974" s="116">
        <v>8.1283064117937509E-2</v>
      </c>
      <c r="H974" s="116">
        <v>8.1353600902870846E-2</v>
      </c>
      <c r="I974" s="86">
        <v>0.2085843267263878</v>
      </c>
      <c r="J974" s="86">
        <v>0.20847146787049448</v>
      </c>
      <c r="K974" s="86">
        <v>0.20839035056782113</v>
      </c>
      <c r="L974" s="86">
        <v>1.1039359525992805</v>
      </c>
      <c r="M974" s="86">
        <v>1.0692283275728292</v>
      </c>
      <c r="N974" s="86">
        <v>1.0365909571841716</v>
      </c>
      <c r="O974" s="117">
        <v>2.5344642731184313</v>
      </c>
      <c r="P974" s="117">
        <v>2.4243845665514567</v>
      </c>
      <c r="Q974" s="117">
        <v>2.3253932425760033</v>
      </c>
    </row>
    <row r="975" spans="1:17" x14ac:dyDescent="0.25">
      <c r="A975" t="s">
        <v>1077</v>
      </c>
      <c r="B975">
        <v>18</v>
      </c>
      <c r="C975">
        <v>67</v>
      </c>
      <c r="D975">
        <v>10</v>
      </c>
      <c r="E975">
        <v>10</v>
      </c>
      <c r="F975" s="116">
        <v>9.6820221747693905E-2</v>
      </c>
      <c r="G975" s="116">
        <v>9.689324297121385E-2</v>
      </c>
      <c r="H975" s="116">
        <v>9.6966264194733795E-2</v>
      </c>
      <c r="I975" s="86">
        <v>0.18604228915615095</v>
      </c>
      <c r="J975" s="86">
        <v>0.18607189235487526</v>
      </c>
      <c r="K975" s="86">
        <v>0.1860955749138547</v>
      </c>
      <c r="L975" s="86">
        <v>1.990819061302304</v>
      </c>
      <c r="M975" s="86">
        <v>2.0547264467083215</v>
      </c>
      <c r="N975" s="86">
        <v>2.0114544643597223</v>
      </c>
      <c r="O975" s="117">
        <v>8.686129125205742</v>
      </c>
      <c r="P975" s="117">
        <v>8.9280227826217384</v>
      </c>
      <c r="Q975" s="117">
        <v>8.7627343093179029</v>
      </c>
    </row>
    <row r="976" spans="1:17" x14ac:dyDescent="0.25">
      <c r="A976" t="s">
        <v>1078</v>
      </c>
      <c r="B976">
        <v>19</v>
      </c>
      <c r="C976">
        <v>66</v>
      </c>
      <c r="D976">
        <v>10</v>
      </c>
      <c r="E976">
        <v>10</v>
      </c>
      <c r="F976" s="116">
        <v>9.6856417973608708E-2</v>
      </c>
      <c r="G976" s="116">
        <v>9.6929584316300083E-2</v>
      </c>
      <c r="H976" s="116">
        <v>9.7002750658991457E-2</v>
      </c>
      <c r="I976" s="86">
        <v>0.18605805452672253</v>
      </c>
      <c r="J976" s="86">
        <v>0.18608376162010057</v>
      </c>
      <c r="K976" s="86">
        <v>0.18610353630731447</v>
      </c>
      <c r="L976" s="86">
        <v>1.9570216948093424</v>
      </c>
      <c r="M976" s="86">
        <v>2.0184893325449824</v>
      </c>
      <c r="N976" s="86">
        <v>1.9768379088663766</v>
      </c>
      <c r="O976" s="117">
        <v>8.1562338712707412</v>
      </c>
      <c r="P976" s="117">
        <v>8.3844199194379243</v>
      </c>
      <c r="Q976" s="117">
        <v>8.2284154345388636</v>
      </c>
    </row>
    <row r="977" spans="1:17" x14ac:dyDescent="0.25">
      <c r="A977" t="s">
        <v>1079</v>
      </c>
      <c r="B977">
        <v>20</v>
      </c>
      <c r="C977">
        <v>65</v>
      </c>
      <c r="D977">
        <v>10</v>
      </c>
      <c r="E977">
        <v>10</v>
      </c>
      <c r="F977" s="116">
        <v>9.6892573643349411E-2</v>
      </c>
      <c r="G977" s="116">
        <v>9.6965890041255332E-2</v>
      </c>
      <c r="H977" s="116">
        <v>9.7039206439161266E-2</v>
      </c>
      <c r="I977" s="86">
        <v>0.18607305483670258</v>
      </c>
      <c r="J977" s="86">
        <v>0.18609485160364758</v>
      </c>
      <c r="K977" s="86">
        <v>0.18611070379778941</v>
      </c>
      <c r="L977" s="86">
        <v>2.0241805406390814</v>
      </c>
      <c r="M977" s="86">
        <v>1.9814925633394231</v>
      </c>
      <c r="N977" s="86">
        <v>1.9414519024614494</v>
      </c>
      <c r="O977" s="117">
        <v>8.0321561758166844</v>
      </c>
      <c r="P977" s="117">
        <v>7.8693699941743187</v>
      </c>
      <c r="Q977" s="117">
        <v>7.7222913554022297</v>
      </c>
    </row>
    <row r="978" spans="1:17" x14ac:dyDescent="0.25">
      <c r="A978" t="s">
        <v>1080</v>
      </c>
      <c r="B978">
        <v>21</v>
      </c>
      <c r="C978">
        <v>64</v>
      </c>
      <c r="D978">
        <v>10</v>
      </c>
      <c r="E978">
        <v>10</v>
      </c>
      <c r="F978" s="116">
        <v>9.6929788852240253E-2</v>
      </c>
      <c r="G978" s="116">
        <v>9.7001276855163326E-2</v>
      </c>
      <c r="H978" s="116">
        <v>9.7074750635945353E-2</v>
      </c>
      <c r="I978" s="86">
        <v>0.1860852573865972</v>
      </c>
      <c r="J978" s="86">
        <v>0.18610511516518694</v>
      </c>
      <c r="K978" s="86">
        <v>0.18611504405448182</v>
      </c>
      <c r="L978" s="86">
        <v>1.978519840899478</v>
      </c>
      <c r="M978" s="86">
        <v>1.9374182107744335</v>
      </c>
      <c r="N978" s="86">
        <v>2.0000496444464742</v>
      </c>
      <c r="O978" s="117">
        <v>7.5405744061034872</v>
      </c>
      <c r="P978" s="117">
        <v>7.3874312176194099</v>
      </c>
      <c r="Q978" s="117">
        <v>7.6230914192552932</v>
      </c>
    </row>
    <row r="979" spans="1:17" x14ac:dyDescent="0.25">
      <c r="A979" t="s">
        <v>1081</v>
      </c>
      <c r="B979">
        <v>22</v>
      </c>
      <c r="C979">
        <v>63</v>
      </c>
      <c r="D979">
        <v>10</v>
      </c>
      <c r="E979">
        <v>10</v>
      </c>
      <c r="F979" s="116">
        <v>9.6965837056792292E-2</v>
      </c>
      <c r="G979" s="116">
        <v>9.7037486690085481E-2</v>
      </c>
      <c r="H979" s="116">
        <v>9.7111126590970154E-2</v>
      </c>
      <c r="I979" s="86">
        <v>0.18609599060593696</v>
      </c>
      <c r="J979" s="86">
        <v>0.18610992247907732</v>
      </c>
      <c r="K979" s="86">
        <v>0.18611788354944322</v>
      </c>
      <c r="L979" s="86">
        <v>1.9391157241091064</v>
      </c>
      <c r="M979" s="86">
        <v>1.899348187363791</v>
      </c>
      <c r="N979" s="86">
        <v>1.9599876603409327</v>
      </c>
      <c r="O979" s="117">
        <v>7.0823950880195845</v>
      </c>
      <c r="P979" s="117">
        <v>6.9380270477365684</v>
      </c>
      <c r="Q979" s="117">
        <v>7.1603001323527948</v>
      </c>
    </row>
    <row r="980" spans="1:17" x14ac:dyDescent="0.25">
      <c r="A980" t="s">
        <v>1082</v>
      </c>
      <c r="B980">
        <v>23</v>
      </c>
      <c r="C980">
        <v>62</v>
      </c>
      <c r="D980">
        <v>10</v>
      </c>
      <c r="E980">
        <v>10</v>
      </c>
      <c r="F980" s="116">
        <v>9.7001823485051014E-2</v>
      </c>
      <c r="G980" s="116">
        <v>9.7075640713593148E-2</v>
      </c>
      <c r="H980" s="116">
        <v>9.7147462881904401E-2</v>
      </c>
      <c r="I980" s="86">
        <v>0.18610520351609416</v>
      </c>
      <c r="J980" s="86">
        <v>0.18611517881724848</v>
      </c>
      <c r="K980" s="86">
        <v>0.18611717387747936</v>
      </c>
      <c r="L980" s="86">
        <v>1.8986888464162732</v>
      </c>
      <c r="M980" s="86">
        <v>1.9609067947761343</v>
      </c>
      <c r="N980" s="86">
        <v>1.9187791029411179</v>
      </c>
      <c r="O980" s="117">
        <v>6.6481412023828996</v>
      </c>
      <c r="P980" s="117">
        <v>6.8794484855497791</v>
      </c>
      <c r="Q980" s="117">
        <v>6.7213958239399245</v>
      </c>
    </row>
    <row r="981" spans="1:17" x14ac:dyDescent="0.25">
      <c r="A981" t="s">
        <v>1083</v>
      </c>
      <c r="B981">
        <v>24</v>
      </c>
      <c r="C981">
        <v>61</v>
      </c>
      <c r="D981">
        <v>10</v>
      </c>
      <c r="E981">
        <v>10</v>
      </c>
      <c r="F981" s="116">
        <v>9.7038733486013745E-2</v>
      </c>
      <c r="G981" s="116">
        <v>9.7110739966596998E-2</v>
      </c>
      <c r="H981" s="116">
        <v>9.7180746267164039E-2</v>
      </c>
      <c r="I981" s="86">
        <v>0.18611074996749707</v>
      </c>
      <c r="J981" s="86">
        <v>0.18611675050754567</v>
      </c>
      <c r="K981" s="86">
        <v>0.18611275014751327</v>
      </c>
      <c r="L981" s="86">
        <v>1.8578052024682221</v>
      </c>
      <c r="M981" s="86">
        <v>1.9176925923333099</v>
      </c>
      <c r="N981" s="86">
        <v>1.8771129401646147</v>
      </c>
      <c r="O981" s="117">
        <v>6.2497604784430596</v>
      </c>
      <c r="P981" s="117">
        <v>6.4679041113700233</v>
      </c>
      <c r="Q981" s="117">
        <v>6.3187646888219939</v>
      </c>
    </row>
    <row r="982" spans="1:17" x14ac:dyDescent="0.25">
      <c r="A982" t="s">
        <v>1084</v>
      </c>
      <c r="B982">
        <v>25</v>
      </c>
      <c r="C982">
        <v>60</v>
      </c>
      <c r="D982">
        <v>10</v>
      </c>
      <c r="E982">
        <v>10</v>
      </c>
      <c r="F982" s="116">
        <v>9.6472631657062866E-2</v>
      </c>
      <c r="G982" s="116">
        <v>9.6544835705704324E-2</v>
      </c>
      <c r="H982" s="116">
        <v>9.661302841831014E-2</v>
      </c>
      <c r="I982" s="86">
        <v>0.18611596371345424</v>
      </c>
      <c r="J982" s="86">
        <v>0.18611796938147204</v>
      </c>
      <c r="K982" s="86">
        <v>0.18610593537336512</v>
      </c>
      <c r="L982" s="86">
        <v>1.9509975189886619</v>
      </c>
      <c r="M982" s="86">
        <v>1.9096426501292654</v>
      </c>
      <c r="N982" s="86">
        <v>1.8708430023245692</v>
      </c>
      <c r="O982" s="117">
        <v>6.2266545256895984</v>
      </c>
      <c r="P982" s="117">
        <v>6.0715461895316167</v>
      </c>
      <c r="Q982" s="117">
        <v>5.9314041481225948</v>
      </c>
    </row>
    <row r="983" spans="1:17" x14ac:dyDescent="0.25">
      <c r="A983" t="s">
        <v>1085</v>
      </c>
      <c r="B983">
        <v>26</v>
      </c>
      <c r="C983">
        <v>59</v>
      </c>
      <c r="D983">
        <v>10</v>
      </c>
      <c r="E983">
        <v>10</v>
      </c>
      <c r="F983" s="116">
        <v>9.5909093652125105E-2</v>
      </c>
      <c r="G983" s="116">
        <v>9.5979498196637883E-2</v>
      </c>
      <c r="H983" s="116">
        <v>9.6047891182736003E-2</v>
      </c>
      <c r="I983" s="86">
        <v>0.18806864241934154</v>
      </c>
      <c r="J983" s="86">
        <v>0.18806059618568294</v>
      </c>
      <c r="K983" s="86">
        <v>0.18803645748470713</v>
      </c>
      <c r="L983" s="86">
        <v>1.9376215735616855</v>
      </c>
      <c r="M983" s="86">
        <v>1.8961613430773223</v>
      </c>
      <c r="N983" s="86">
        <v>1.9593303119725944</v>
      </c>
      <c r="O983" s="117">
        <v>5.8366051330947624</v>
      </c>
      <c r="P983" s="117">
        <v>5.7004105590724299</v>
      </c>
      <c r="Q983" s="117">
        <v>5.9100451192552406</v>
      </c>
    </row>
    <row r="984" spans="1:17" x14ac:dyDescent="0.25">
      <c r="A984" t="s">
        <v>1086</v>
      </c>
      <c r="B984">
        <v>27</v>
      </c>
      <c r="C984">
        <v>58</v>
      </c>
      <c r="D984">
        <v>10</v>
      </c>
      <c r="E984">
        <v>10</v>
      </c>
      <c r="F984" s="116">
        <v>9.5944645224560962E-2</v>
      </c>
      <c r="G984" s="116">
        <v>9.6015271396198698E-2</v>
      </c>
      <c r="H984" s="116">
        <v>9.6077826005363548E-2</v>
      </c>
      <c r="I984" s="86">
        <v>0.18806538772759285</v>
      </c>
      <c r="J984" s="86">
        <v>0.18805126249326529</v>
      </c>
      <c r="K984" s="86">
        <v>0.18801695835275553</v>
      </c>
      <c r="L984" s="86">
        <v>1.8842961698418175</v>
      </c>
      <c r="M984" s="86">
        <v>1.8444065081008219</v>
      </c>
      <c r="N984" s="86">
        <v>1.9052237134433891</v>
      </c>
      <c r="O984" s="117">
        <v>5.4866022152403211</v>
      </c>
      <c r="P984" s="117">
        <v>5.3582078709841454</v>
      </c>
      <c r="Q984" s="117">
        <v>5.5559389547730174</v>
      </c>
    </row>
    <row r="985" spans="1:17" x14ac:dyDescent="0.25">
      <c r="A985" t="s">
        <v>1087</v>
      </c>
      <c r="B985">
        <v>28</v>
      </c>
      <c r="C985">
        <v>57</v>
      </c>
      <c r="D985">
        <v>10</v>
      </c>
      <c r="E985">
        <v>10</v>
      </c>
      <c r="F985" s="116">
        <v>9.5979914759209958E-2</v>
      </c>
      <c r="G985" s="116">
        <v>9.6046730580386513E-2</v>
      </c>
      <c r="H985" s="116">
        <v>9.6105447514147749E-2</v>
      </c>
      <c r="I985" s="86">
        <v>0.18806021522793306</v>
      </c>
      <c r="J985" s="86">
        <v>0.18803591856568705</v>
      </c>
      <c r="K985" s="86">
        <v>0.18798732524119499</v>
      </c>
      <c r="L985" s="86">
        <v>1.8367021330444731</v>
      </c>
      <c r="M985" s="86">
        <v>1.8991040605796778</v>
      </c>
      <c r="N985" s="86">
        <v>1.8568582390994037</v>
      </c>
      <c r="O985" s="117">
        <v>5.160987659320301</v>
      </c>
      <c r="P985" s="117">
        <v>5.3676024256167807</v>
      </c>
      <c r="Q985" s="117">
        <v>5.2263881999210362</v>
      </c>
    </row>
    <row r="986" spans="1:17" x14ac:dyDescent="0.25">
      <c r="A986" t="s">
        <v>1088</v>
      </c>
      <c r="B986">
        <v>29</v>
      </c>
      <c r="C986">
        <v>56</v>
      </c>
      <c r="D986">
        <v>10</v>
      </c>
      <c r="E986">
        <v>10</v>
      </c>
      <c r="F986" s="116">
        <v>9.601472835452092E-2</v>
      </c>
      <c r="G986" s="116">
        <v>9.6077722144552458E-2</v>
      </c>
      <c r="H986" s="116">
        <v>9.6128523588126277E-2</v>
      </c>
      <c r="I986" s="86">
        <v>0.18805068764834021</v>
      </c>
      <c r="J986" s="86">
        <v>0.18801614266671002</v>
      </c>
      <c r="K986" s="86">
        <v>0.18795111681893553</v>
      </c>
      <c r="L986" s="86">
        <v>1.7889972201450077</v>
      </c>
      <c r="M986" s="86">
        <v>1.8490953278928375</v>
      </c>
      <c r="N986" s="86">
        <v>1.8083769548395487</v>
      </c>
      <c r="O986" s="117">
        <v>4.8526046916149168</v>
      </c>
      <c r="P986" s="117">
        <v>5.0474668368176347</v>
      </c>
      <c r="Q986" s="117">
        <v>4.9142126182657604</v>
      </c>
    </row>
    <row r="987" spans="1:17" x14ac:dyDescent="0.25">
      <c r="A987" t="s">
        <v>1089</v>
      </c>
      <c r="B987">
        <v>30</v>
      </c>
      <c r="C987">
        <v>55</v>
      </c>
      <c r="D987">
        <v>10</v>
      </c>
      <c r="E987">
        <v>10</v>
      </c>
      <c r="F987" s="116">
        <v>9.6047848490659185E-2</v>
      </c>
      <c r="G987" s="116">
        <v>9.6104966402428327E-2</v>
      </c>
      <c r="H987" s="116">
        <v>9.6149844761675513E-2</v>
      </c>
      <c r="I987" s="86">
        <v>0.18803624539486835</v>
      </c>
      <c r="J987" s="86">
        <v>0.18798728718478053</v>
      </c>
      <c r="K987" s="86">
        <v>0.18790569016796746</v>
      </c>
      <c r="L987" s="86">
        <v>1.8407879007943471</v>
      </c>
      <c r="M987" s="86">
        <v>1.79902654758942</v>
      </c>
      <c r="N987" s="86">
        <v>1.7598334604886845</v>
      </c>
      <c r="O987" s="117">
        <v>4.887471594038522</v>
      </c>
      <c r="P987" s="117">
        <v>4.7487607453071519</v>
      </c>
      <c r="Q987" s="117">
        <v>4.6235562427837635</v>
      </c>
    </row>
    <row r="988" spans="1:17" x14ac:dyDescent="0.25">
      <c r="A988" t="s">
        <v>1090</v>
      </c>
      <c r="B988">
        <v>31</v>
      </c>
      <c r="C988">
        <v>54</v>
      </c>
      <c r="D988">
        <v>10</v>
      </c>
      <c r="E988">
        <v>10</v>
      </c>
      <c r="F988" s="116">
        <v>9.6078527768218541E-2</v>
      </c>
      <c r="G988" s="116">
        <v>9.6129737967651535E-2</v>
      </c>
      <c r="H988" s="116">
        <v>9.6164560903265986E-2</v>
      </c>
      <c r="I988" s="86">
        <v>0.18801722301427332</v>
      </c>
      <c r="J988" s="86">
        <v>0.18795167395899906</v>
      </c>
      <c r="K988" s="86">
        <v>0.1878513019681104</v>
      </c>
      <c r="L988" s="86">
        <v>1.783808973665667</v>
      </c>
      <c r="M988" s="86">
        <v>1.7435495632794193</v>
      </c>
      <c r="N988" s="86">
        <v>1.8048891401602674</v>
      </c>
      <c r="O988" s="117">
        <v>4.5969224718548745</v>
      </c>
      <c r="P988" s="117">
        <v>4.4660414925519882</v>
      </c>
      <c r="Q988" s="117">
        <v>4.6674962718974813</v>
      </c>
    </row>
    <row r="989" spans="1:17" x14ac:dyDescent="0.25">
      <c r="A989" t="s">
        <v>1091</v>
      </c>
      <c r="B989">
        <v>32</v>
      </c>
      <c r="C989">
        <v>53</v>
      </c>
      <c r="D989">
        <v>10</v>
      </c>
      <c r="E989">
        <v>10</v>
      </c>
      <c r="F989" s="116">
        <v>9.6105771901561027E-2</v>
      </c>
      <c r="G989" s="116">
        <v>9.614897937768889E-2</v>
      </c>
      <c r="H989" s="116">
        <v>9.6175726862910912E-2</v>
      </c>
      <c r="I989" s="86">
        <v>0.187987498636907</v>
      </c>
      <c r="J989" s="86">
        <v>0.18790725618124096</v>
      </c>
      <c r="K989" s="86">
        <v>0.1877879212471735</v>
      </c>
      <c r="L989" s="86">
        <v>1.7326650577025555</v>
      </c>
      <c r="M989" s="86">
        <v>1.6936960292329439</v>
      </c>
      <c r="N989" s="86">
        <v>1.7531083664076275</v>
      </c>
      <c r="O989" s="117">
        <v>4.3208546027278318</v>
      </c>
      <c r="P989" s="117">
        <v>4.1974993158816281</v>
      </c>
      <c r="Q989" s="117">
        <v>4.3874702434226904</v>
      </c>
    </row>
    <row r="990" spans="1:17" x14ac:dyDescent="0.25">
      <c r="A990" t="s">
        <v>1092</v>
      </c>
      <c r="B990">
        <v>33</v>
      </c>
      <c r="C990">
        <v>52</v>
      </c>
      <c r="D990">
        <v>10</v>
      </c>
      <c r="E990">
        <v>10</v>
      </c>
      <c r="F990" s="116">
        <v>9.6128204015058019E-2</v>
      </c>
      <c r="G990" s="116">
        <v>9.6165414932741264E-2</v>
      </c>
      <c r="H990" s="116">
        <v>9.6184020391582886E-2</v>
      </c>
      <c r="I990" s="86">
        <v>0.18795234521808699</v>
      </c>
      <c r="J990" s="86">
        <v>0.18785104883106038</v>
      </c>
      <c r="K990" s="86">
        <v>0.18771667607275974</v>
      </c>
      <c r="L990" s="86">
        <v>1.6652671227071356</v>
      </c>
      <c r="M990" s="86">
        <v>1.7262723549756165</v>
      </c>
      <c r="N990" s="86">
        <v>1.6849703036204156</v>
      </c>
      <c r="O990" s="117">
        <v>4.0631841382261555</v>
      </c>
      <c r="P990" s="117">
        <v>4.2610345875479867</v>
      </c>
      <c r="Q990" s="117">
        <v>4.1258121799602669</v>
      </c>
    </row>
    <row r="991" spans="1:17" x14ac:dyDescent="0.25">
      <c r="A991" t="s">
        <v>1093</v>
      </c>
      <c r="B991">
        <v>34</v>
      </c>
      <c r="C991">
        <v>51</v>
      </c>
      <c r="D991">
        <v>10</v>
      </c>
      <c r="E991">
        <v>10</v>
      </c>
      <c r="F991" s="116">
        <v>9.5327141640175361E-2</v>
      </c>
      <c r="G991" s="116">
        <v>9.535623013152153E-2</v>
      </c>
      <c r="H991" s="116">
        <v>9.5370774377194628E-2</v>
      </c>
      <c r="I991" s="86">
        <v>0.18790749859751918</v>
      </c>
      <c r="J991" s="86">
        <v>0.18778698913337075</v>
      </c>
      <c r="K991" s="86">
        <v>0.187639468927258</v>
      </c>
      <c r="L991" s="86">
        <v>1.6203037669596294</v>
      </c>
      <c r="M991" s="86">
        <v>1.6794801471046563</v>
      </c>
      <c r="N991" s="86">
        <v>1.6393899727814831</v>
      </c>
      <c r="O991" s="117">
        <v>3.8186145567121694</v>
      </c>
      <c r="P991" s="117">
        <v>4.0051715182114735</v>
      </c>
      <c r="Q991" s="117">
        <v>3.8775977061646825</v>
      </c>
    </row>
    <row r="992" spans="1:17" x14ac:dyDescent="0.25">
      <c r="A992" t="s">
        <v>1094</v>
      </c>
      <c r="B992">
        <v>35</v>
      </c>
      <c r="C992">
        <v>50</v>
      </c>
      <c r="D992">
        <v>10</v>
      </c>
      <c r="E992">
        <v>10</v>
      </c>
      <c r="F992" s="116">
        <v>9.4373243923583913E-2</v>
      </c>
      <c r="G992" s="116">
        <v>9.439622306479073E-2</v>
      </c>
      <c r="H992" s="116">
        <v>9.4406668128975649E-2</v>
      </c>
      <c r="I992" s="86">
        <v>0.19031324747490574</v>
      </c>
      <c r="J992" s="86">
        <v>0.19017119460199083</v>
      </c>
      <c r="K992" s="86">
        <v>0.19000616258786909</v>
      </c>
      <c r="L992" s="86">
        <v>1.6781457922058931</v>
      </c>
      <c r="M992" s="86">
        <v>1.6364490959796949</v>
      </c>
      <c r="N992" s="86">
        <v>1.597284283311921</v>
      </c>
      <c r="O992" s="117">
        <v>3.877656963202039</v>
      </c>
      <c r="P992" s="117">
        <v>3.7523705073167672</v>
      </c>
      <c r="Q992" s="117">
        <v>3.6394134051953748</v>
      </c>
    </row>
    <row r="993" spans="1:17" x14ac:dyDescent="0.25">
      <c r="A993" t="s">
        <v>1095</v>
      </c>
      <c r="B993">
        <v>36</v>
      </c>
      <c r="C993">
        <v>49</v>
      </c>
      <c r="D993">
        <v>10</v>
      </c>
      <c r="E993">
        <v>10</v>
      </c>
      <c r="F993" s="116">
        <v>9.4386441903024976E-2</v>
      </c>
      <c r="G993" s="116">
        <v>9.4401149732002351E-2</v>
      </c>
      <c r="H993" s="116">
        <v>9.441165532412904E-2</v>
      </c>
      <c r="I993" s="86">
        <v>0.19024576782221175</v>
      </c>
      <c r="J993" s="86">
        <v>0.19009028505873676</v>
      </c>
      <c r="K993" s="86">
        <v>0.18992009446628441</v>
      </c>
      <c r="L993" s="86">
        <v>1.6311339526029707</v>
      </c>
      <c r="M993" s="86">
        <v>1.5907210408100232</v>
      </c>
      <c r="N993" s="86">
        <v>1.6522817095539957</v>
      </c>
      <c r="O993" s="117">
        <v>3.7198473747575833</v>
      </c>
      <c r="P993" s="117">
        <v>3.6016174409638251</v>
      </c>
      <c r="Q993" s="117">
        <v>3.7836541390982421</v>
      </c>
    </row>
    <row r="994" spans="1:17" x14ac:dyDescent="0.25">
      <c r="A994" t="s">
        <v>1096</v>
      </c>
      <c r="B994">
        <v>37</v>
      </c>
      <c r="C994">
        <v>48</v>
      </c>
      <c r="D994">
        <v>10</v>
      </c>
      <c r="E994">
        <v>10</v>
      </c>
      <c r="F994" s="116">
        <v>9.4394868639973956E-2</v>
      </c>
      <c r="G994" s="116">
        <v>9.4407553280776643E-2</v>
      </c>
      <c r="H994" s="116">
        <v>9.4420237921579317E-2</v>
      </c>
      <c r="I994" s="86">
        <v>0.19017024902064003</v>
      </c>
      <c r="J994" s="86">
        <v>0.19000534869020513</v>
      </c>
      <c r="K994" s="86">
        <v>0.18983833425296978</v>
      </c>
      <c r="L994" s="86">
        <v>1.5841086820023973</v>
      </c>
      <c r="M994" s="86">
        <v>1.5451774052721596</v>
      </c>
      <c r="N994" s="86">
        <v>1.6045224972675169</v>
      </c>
      <c r="O994" s="117">
        <v>3.5702718529934696</v>
      </c>
      <c r="P994" s="117">
        <v>3.4588203706874863</v>
      </c>
      <c r="Q994" s="117">
        <v>3.6305090980586159</v>
      </c>
    </row>
    <row r="995" spans="1:17" x14ac:dyDescent="0.25">
      <c r="A995" t="s">
        <v>1097</v>
      </c>
      <c r="B995">
        <v>38</v>
      </c>
      <c r="C995">
        <v>47</v>
      </c>
      <c r="D995">
        <v>10</v>
      </c>
      <c r="E995">
        <v>10</v>
      </c>
      <c r="F995" s="116">
        <v>9.4401539060687767E-2</v>
      </c>
      <c r="G995" s="116">
        <v>9.4412179690442799E-2</v>
      </c>
      <c r="H995" s="116">
        <v>9.4429204698050856E-2</v>
      </c>
      <c r="I995" s="86">
        <v>0.19009059432173434</v>
      </c>
      <c r="J995" s="86">
        <v>0.18992034424565382</v>
      </c>
      <c r="K995" s="86">
        <v>0.18976073479932837</v>
      </c>
      <c r="L995" s="86">
        <v>1.5328039974717864</v>
      </c>
      <c r="M995" s="86">
        <v>1.5937301153231453</v>
      </c>
      <c r="N995" s="86">
        <v>1.5524891625185946</v>
      </c>
      <c r="O995" s="117">
        <v>3.4285215696205764</v>
      </c>
      <c r="P995" s="117">
        <v>3.6081183748778987</v>
      </c>
      <c r="Q995" s="117">
        <v>3.485336148134591</v>
      </c>
    </row>
    <row r="996" spans="1:17" x14ac:dyDescent="0.25">
      <c r="A996" t="s">
        <v>1098</v>
      </c>
      <c r="B996">
        <v>39</v>
      </c>
      <c r="C996">
        <v>46</v>
      </c>
      <c r="D996">
        <v>10</v>
      </c>
      <c r="E996">
        <v>10</v>
      </c>
      <c r="F996" s="116">
        <v>9.4406223879637374E-2</v>
      </c>
      <c r="G996" s="116">
        <v>9.4419083135086485E-2</v>
      </c>
      <c r="H996" s="116">
        <v>9.4440515227501659E-2</v>
      </c>
      <c r="I996" s="86">
        <v>0.1900062153068004</v>
      </c>
      <c r="J996" s="86">
        <v>0.18983904498596199</v>
      </c>
      <c r="K996" s="86">
        <v>0.18968902033905571</v>
      </c>
      <c r="L996" s="86">
        <v>1.4866778113547225</v>
      </c>
      <c r="M996" s="86">
        <v>1.5454317495017038</v>
      </c>
      <c r="N996" s="86">
        <v>1.50563235388671</v>
      </c>
      <c r="O996" s="117">
        <v>3.2988383805910972</v>
      </c>
      <c r="P996" s="117">
        <v>3.4682097773205598</v>
      </c>
      <c r="Q996" s="117">
        <v>3.3523564585610495</v>
      </c>
    </row>
    <row r="997" spans="1:17" x14ac:dyDescent="0.25">
      <c r="A997" t="s">
        <v>1099</v>
      </c>
      <c r="B997">
        <v>40</v>
      </c>
      <c r="C997">
        <v>45</v>
      </c>
      <c r="D997">
        <v>10</v>
      </c>
      <c r="E997">
        <v>10</v>
      </c>
      <c r="F997" s="116">
        <v>9.4411212127756064E-2</v>
      </c>
      <c r="G997" s="116">
        <v>9.4428488133543528E-2</v>
      </c>
      <c r="H997" s="116">
        <v>9.4456561642948147E-2</v>
      </c>
      <c r="I997" s="86">
        <v>0.1899216101237394</v>
      </c>
      <c r="J997" s="86">
        <v>0.18976180707020537</v>
      </c>
      <c r="K997" s="86">
        <v>0.1896257585246291</v>
      </c>
      <c r="L997" s="86">
        <v>1.5338026648238927</v>
      </c>
      <c r="M997" s="86">
        <v>1.4929600276416093</v>
      </c>
      <c r="N997" s="86">
        <v>1.4546008162912734</v>
      </c>
      <c r="O997" s="117">
        <v>3.452242641501285</v>
      </c>
      <c r="P997" s="117">
        <v>3.3311292029282829</v>
      </c>
      <c r="Q997" s="117">
        <v>3.2219362083486298</v>
      </c>
    </row>
    <row r="998" spans="1:17" x14ac:dyDescent="0.25">
      <c r="A998" t="s">
        <v>1100</v>
      </c>
      <c r="B998">
        <v>41</v>
      </c>
      <c r="C998">
        <v>44</v>
      </c>
      <c r="D998">
        <v>10</v>
      </c>
      <c r="E998">
        <v>10</v>
      </c>
      <c r="F998" s="116">
        <v>9.4418246182383453E-2</v>
      </c>
      <c r="G998" s="116">
        <v>9.44400175912984E-2</v>
      </c>
      <c r="H998" s="116">
        <v>9.4477028986453826E-2</v>
      </c>
      <c r="I998" s="86">
        <v>0.18984015431574638</v>
      </c>
      <c r="J998" s="86">
        <v>0.1896899315942332</v>
      </c>
      <c r="K998" s="86">
        <v>0.18956801170430942</v>
      </c>
      <c r="L998" s="86">
        <v>1.4847796080275539</v>
      </c>
      <c r="M998" s="86">
        <v>1.4453515864825677</v>
      </c>
      <c r="N998" s="86">
        <v>1.5054101951153667</v>
      </c>
      <c r="O998" s="117">
        <v>3.3192581174698139</v>
      </c>
      <c r="P998" s="117">
        <v>3.2053326888996296</v>
      </c>
      <c r="Q998" s="117">
        <v>3.3807427533865426</v>
      </c>
    </row>
    <row r="999" spans="1:17" x14ac:dyDescent="0.25">
      <c r="A999" t="s">
        <v>1101</v>
      </c>
      <c r="B999">
        <v>42</v>
      </c>
      <c r="C999">
        <v>43</v>
      </c>
      <c r="D999">
        <v>10</v>
      </c>
      <c r="E999">
        <v>10</v>
      </c>
      <c r="F999" s="116">
        <v>9.4427349976829125E-2</v>
      </c>
      <c r="G999" s="116">
        <v>9.4455901764280842E-2</v>
      </c>
      <c r="H999" s="116">
        <v>9.4502023882472058E-2</v>
      </c>
      <c r="I999" s="86">
        <v>0.18976176827808564</v>
      </c>
      <c r="J999" s="86">
        <v>0.18962559821485439</v>
      </c>
      <c r="K999" s="86">
        <v>0.18951797993907488</v>
      </c>
      <c r="L999" s="86">
        <v>1.4359484574347756</v>
      </c>
      <c r="M999" s="86">
        <v>1.3979328505884963</v>
      </c>
      <c r="N999" s="86">
        <v>1.4558819976587534</v>
      </c>
      <c r="O999" s="117">
        <v>3.1897332164906338</v>
      </c>
      <c r="P999" s="117">
        <v>3.0823587290501258</v>
      </c>
      <c r="Q999" s="117">
        <v>3.2477658226319037</v>
      </c>
    </row>
    <row r="1000" spans="1:17" x14ac:dyDescent="0.25">
      <c r="A1000" t="s">
        <v>1102</v>
      </c>
      <c r="B1000">
        <v>43</v>
      </c>
      <c r="C1000">
        <v>42</v>
      </c>
      <c r="D1000">
        <v>10</v>
      </c>
      <c r="E1000">
        <v>10</v>
      </c>
      <c r="F1000" s="116">
        <v>9.4441525271538512E-2</v>
      </c>
      <c r="G1000" s="116">
        <v>9.4476998765079007E-2</v>
      </c>
      <c r="H1000" s="116">
        <v>9.4527991912043474E-2</v>
      </c>
      <c r="I1000" s="86">
        <v>0.18969007252112335</v>
      </c>
      <c r="J1000" s="86">
        <v>0.1895681323870779</v>
      </c>
      <c r="K1000" s="86">
        <v>0.18947279737318781</v>
      </c>
      <c r="L1000" s="86">
        <v>1.3831824601311189</v>
      </c>
      <c r="M1000" s="86">
        <v>1.4429708164002828</v>
      </c>
      <c r="N1000" s="86">
        <v>1.4024999944572667</v>
      </c>
      <c r="O1000" s="117">
        <v>3.071184216069049</v>
      </c>
      <c r="P1000" s="117">
        <v>3.244177358599329</v>
      </c>
      <c r="Q1000" s="117">
        <v>3.1259109482286531</v>
      </c>
    </row>
    <row r="1001" spans="1:17" x14ac:dyDescent="0.25">
      <c r="A1001" t="s">
        <v>1103</v>
      </c>
      <c r="B1001">
        <v>44</v>
      </c>
      <c r="C1001">
        <v>41</v>
      </c>
      <c r="D1001">
        <v>10</v>
      </c>
      <c r="E1001">
        <v>10</v>
      </c>
      <c r="F1001" s="116">
        <v>9.3984895044750452E-2</v>
      </c>
      <c r="G1001" s="116">
        <v>9.4029690285704043E-2</v>
      </c>
      <c r="H1001" s="116">
        <v>9.4087924098943732E-2</v>
      </c>
      <c r="I1001" s="86">
        <v>0.18962497424273644</v>
      </c>
      <c r="J1001" s="86">
        <v>0.1895174656644478</v>
      </c>
      <c r="K1001" s="86">
        <v>0.18943011494458828</v>
      </c>
      <c r="L1001" s="86">
        <v>1.34687194832421</v>
      </c>
      <c r="M1001" s="86">
        <v>1.4049848144133168</v>
      </c>
      <c r="N1001" s="86">
        <v>1.3656232361873875</v>
      </c>
      <c r="O1001" s="117">
        <v>2.9587816590365441</v>
      </c>
      <c r="P1001" s="117">
        <v>3.1214309391770216</v>
      </c>
      <c r="Q1001" s="117">
        <v>3.0101774787446582</v>
      </c>
    </row>
    <row r="1002" spans="1:17" x14ac:dyDescent="0.25">
      <c r="A1002" t="s">
        <v>1104</v>
      </c>
      <c r="B1002">
        <v>45</v>
      </c>
      <c r="C1002">
        <v>40</v>
      </c>
      <c r="D1002">
        <v>10</v>
      </c>
      <c r="E1002">
        <v>10</v>
      </c>
      <c r="F1002" s="116">
        <v>9.2996555683122845E-2</v>
      </c>
      <c r="G1002" s="116">
        <v>9.3048639370285582E-2</v>
      </c>
      <c r="H1002" s="116">
        <v>9.3107516581860839E-2</v>
      </c>
      <c r="I1002" s="86">
        <v>0.1930402606901768</v>
      </c>
      <c r="J1002" s="86">
        <v>0.19293382880771381</v>
      </c>
      <c r="K1002" s="86">
        <v>0.19284324848221343</v>
      </c>
      <c r="L1002" s="86">
        <v>1.4176681453904805</v>
      </c>
      <c r="M1002" s="86">
        <v>1.3773848101323152</v>
      </c>
      <c r="N1002" s="86">
        <v>1.3395312921056981</v>
      </c>
      <c r="O1002" s="117">
        <v>3.1139568430039155</v>
      </c>
      <c r="P1002" s="117">
        <v>3.0026879711592245</v>
      </c>
      <c r="Q1002" s="117">
        <v>2.9025219827127451</v>
      </c>
    </row>
    <row r="1003" spans="1:17" x14ac:dyDescent="0.25">
      <c r="A1003" t="s">
        <v>1105</v>
      </c>
      <c r="B1003">
        <v>46</v>
      </c>
      <c r="C1003">
        <v>39</v>
      </c>
      <c r="D1003">
        <v>10</v>
      </c>
      <c r="E1003">
        <v>10</v>
      </c>
      <c r="F1003" s="116">
        <v>9.3021177527348384E-2</v>
      </c>
      <c r="G1003" s="116">
        <v>9.3078463632489006E-2</v>
      </c>
      <c r="H1003" s="116">
        <v>9.3140332626040892E-2</v>
      </c>
      <c r="I1003" s="86">
        <v>0.19298543099774063</v>
      </c>
      <c r="J1003" s="86">
        <v>0.19288919034110438</v>
      </c>
      <c r="K1003" s="86">
        <v>0.19279753257287938</v>
      </c>
      <c r="L1003" s="86">
        <v>1.3501945436130576</v>
      </c>
      <c r="M1003" s="86">
        <v>1.3112812381131331</v>
      </c>
      <c r="N1003" s="86">
        <v>1.3705494424916247</v>
      </c>
      <c r="O1003" s="117">
        <v>2.9770007745081415</v>
      </c>
      <c r="P1003" s="117">
        <v>2.8719930523411685</v>
      </c>
      <c r="Q1003" s="117">
        <v>3.0337369330394175</v>
      </c>
    </row>
    <row r="1004" spans="1:17" x14ac:dyDescent="0.25">
      <c r="A1004" t="s">
        <v>1106</v>
      </c>
      <c r="B1004">
        <v>47</v>
      </c>
      <c r="C1004">
        <v>38</v>
      </c>
      <c r="D1004">
        <v>10</v>
      </c>
      <c r="E1004">
        <v>10</v>
      </c>
      <c r="F1004" s="116">
        <v>9.3048892849765946E-2</v>
      </c>
      <c r="G1004" s="116">
        <v>9.3109234336162416E-2</v>
      </c>
      <c r="H1004" s="116">
        <v>9.31695758225589E-2</v>
      </c>
      <c r="I1004" s="86">
        <v>0.19293494027353261</v>
      </c>
      <c r="J1004" s="86">
        <v>0.19284442804393789</v>
      </c>
      <c r="K1004" s="86">
        <v>0.19275159498794331</v>
      </c>
      <c r="L1004" s="86">
        <v>1.2785548678173324</v>
      </c>
      <c r="M1004" s="86">
        <v>1.241010859146725</v>
      </c>
      <c r="N1004" s="86">
        <v>1.2982354756881831</v>
      </c>
      <c r="O1004" s="117">
        <v>2.8469043657065409</v>
      </c>
      <c r="P1004" s="117">
        <v>2.7479095156203219</v>
      </c>
      <c r="Q1004" s="117">
        <v>2.9004667181890129</v>
      </c>
    </row>
    <row r="1005" spans="1:17" x14ac:dyDescent="0.25">
      <c r="A1005" t="s">
        <v>1107</v>
      </c>
      <c r="B1005">
        <v>48</v>
      </c>
      <c r="C1005">
        <v>37</v>
      </c>
      <c r="D1005">
        <v>10</v>
      </c>
      <c r="E1005">
        <v>10</v>
      </c>
      <c r="F1005" s="116">
        <v>9.3078573646912674E-2</v>
      </c>
      <c r="G1005" s="116">
        <v>9.3139746087316594E-2</v>
      </c>
      <c r="H1005" s="116">
        <v>9.3200918527720528E-2</v>
      </c>
      <c r="I1005" s="86">
        <v>0.19288846852442662</v>
      </c>
      <c r="J1005" s="86">
        <v>0.19279906264999011</v>
      </c>
      <c r="K1005" s="86">
        <v>0.19270259841704546</v>
      </c>
      <c r="L1005" s="86">
        <v>1.2066899121940202</v>
      </c>
      <c r="M1005" s="86">
        <v>1.2654954497115485</v>
      </c>
      <c r="N1005" s="86">
        <v>1.2256957188702862</v>
      </c>
      <c r="O1005" s="117">
        <v>2.7233146992668718</v>
      </c>
      <c r="P1005" s="117">
        <v>2.8831512276838231</v>
      </c>
      <c r="Q1005" s="117">
        <v>2.7738384294681762</v>
      </c>
    </row>
    <row r="1006" spans="1:17" x14ac:dyDescent="0.25">
      <c r="A1006" t="s">
        <v>1108</v>
      </c>
      <c r="B1006">
        <v>49</v>
      </c>
      <c r="C1006">
        <v>36</v>
      </c>
      <c r="D1006">
        <v>10</v>
      </c>
      <c r="E1006">
        <v>10</v>
      </c>
      <c r="F1006" s="116">
        <v>9.3108149081906233E-2</v>
      </c>
      <c r="G1006" s="116">
        <v>9.3170222772927275E-2</v>
      </c>
      <c r="H1006" s="116">
        <v>9.3232296463948316E-2</v>
      </c>
      <c r="I1006" s="86">
        <v>0.19284385840513588</v>
      </c>
      <c r="J1006" s="86">
        <v>0.19275074786860433</v>
      </c>
      <c r="K1006" s="86">
        <v>0.1926504749831088</v>
      </c>
      <c r="L1006" s="86">
        <v>1.1382142354073108</v>
      </c>
      <c r="M1006" s="86">
        <v>1.195212208462554</v>
      </c>
      <c r="N1006" s="86">
        <v>1.1566071475467761</v>
      </c>
      <c r="O1006" s="117">
        <v>2.6095230591824894</v>
      </c>
      <c r="P1006" s="117">
        <v>2.7602690178270866</v>
      </c>
      <c r="Q1006" s="117">
        <v>2.6571192554976997</v>
      </c>
    </row>
    <row r="1007" spans="1:17" x14ac:dyDescent="0.25">
      <c r="A1007" t="s">
        <v>1109</v>
      </c>
      <c r="B1007">
        <v>50</v>
      </c>
      <c r="C1007">
        <v>35</v>
      </c>
      <c r="D1007">
        <v>10</v>
      </c>
      <c r="E1007">
        <v>10</v>
      </c>
      <c r="F1007" s="116">
        <v>9.2769430730283126E-2</v>
      </c>
      <c r="G1007" s="116">
        <v>9.2830053250822039E-2</v>
      </c>
      <c r="H1007" s="116">
        <v>9.2890675771360953E-2</v>
      </c>
      <c r="I1007" s="86">
        <v>0.19279901452030612</v>
      </c>
      <c r="J1007" s="86">
        <v>0.19270444338826542</v>
      </c>
      <c r="K1007" s="86">
        <v>0.19259774775211694</v>
      </c>
      <c r="L1007" s="86">
        <v>1.1674466764309339</v>
      </c>
      <c r="M1007" s="86">
        <v>1.1276831527590521</v>
      </c>
      <c r="N1007" s="86">
        <v>1.0903105812972249</v>
      </c>
      <c r="O1007" s="117">
        <v>2.7472671367741057</v>
      </c>
      <c r="P1007" s="117">
        <v>2.6395481924789275</v>
      </c>
      <c r="Q1007" s="117">
        <v>2.5425764086248872</v>
      </c>
    </row>
    <row r="1008" spans="1:17" x14ac:dyDescent="0.25">
      <c r="A1008" t="s">
        <v>1110</v>
      </c>
      <c r="B1008">
        <v>51</v>
      </c>
      <c r="C1008">
        <v>34</v>
      </c>
      <c r="D1008">
        <v>10</v>
      </c>
      <c r="E1008">
        <v>10</v>
      </c>
      <c r="F1008" s="116">
        <v>9.1700440789279053E-2</v>
      </c>
      <c r="G1008" s="116">
        <v>9.1762072399885611E-2</v>
      </c>
      <c r="H1008" s="116">
        <v>9.1821238746067901E-2</v>
      </c>
      <c r="I1008" s="86">
        <v>0.1953648098295023</v>
      </c>
      <c r="J1008" s="86">
        <v>0.19525633819483479</v>
      </c>
      <c r="K1008" s="86">
        <v>0.19514293603131871</v>
      </c>
      <c r="L1008" s="86">
        <v>1.1149059748148586</v>
      </c>
      <c r="M1008" s="86">
        <v>1.0766697235945528</v>
      </c>
      <c r="N1008" s="86">
        <v>1.1349017345600489</v>
      </c>
      <c r="O1008" s="117">
        <v>2.6253513001804571</v>
      </c>
      <c r="P1008" s="117">
        <v>2.5255426046997802</v>
      </c>
      <c r="Q1008" s="117">
        <v>2.6793208689564043</v>
      </c>
    </row>
    <row r="1009" spans="1:17" x14ac:dyDescent="0.25">
      <c r="A1009" t="s">
        <v>1111</v>
      </c>
      <c r="B1009">
        <v>52</v>
      </c>
      <c r="C1009">
        <v>33</v>
      </c>
      <c r="D1009">
        <v>10</v>
      </c>
      <c r="E1009">
        <v>10</v>
      </c>
      <c r="F1009" s="116">
        <v>9.1732371364709367E-2</v>
      </c>
      <c r="G1009" s="116">
        <v>9.1792578024067609E-2</v>
      </c>
      <c r="H1009" s="116">
        <v>9.1852784683425864E-2</v>
      </c>
      <c r="I1009" s="86">
        <v>0.19531291156896047</v>
      </c>
      <c r="J1009" s="86">
        <v>0.19520253269347035</v>
      </c>
      <c r="K1009" s="86">
        <v>0.19508964520717362</v>
      </c>
      <c r="L1009" s="86">
        <v>1.0879995584844981</v>
      </c>
      <c r="M1009" s="86">
        <v>1.0510828418546661</v>
      </c>
      <c r="N1009" s="86">
        <v>1.1073459650249482</v>
      </c>
      <c r="O1009" s="117">
        <v>2.4862816618041426</v>
      </c>
      <c r="P1009" s="117">
        <v>2.3921761446163958</v>
      </c>
      <c r="Q1009" s="117">
        <v>2.5372390731184793</v>
      </c>
    </row>
    <row r="1010" spans="1:17" x14ac:dyDescent="0.25">
      <c r="A1010" t="s">
        <v>1112</v>
      </c>
      <c r="B1010">
        <v>53</v>
      </c>
      <c r="C1010">
        <v>32</v>
      </c>
      <c r="D1010">
        <v>10</v>
      </c>
      <c r="E1010">
        <v>10</v>
      </c>
      <c r="F1010" s="116">
        <v>9.1761309196826651E-2</v>
      </c>
      <c r="G1010" s="116">
        <v>9.1822629891283522E-2</v>
      </c>
      <c r="H1010" s="116">
        <v>9.1886505614676081E-2</v>
      </c>
      <c r="I1010" s="86">
        <v>0.19525786629533579</v>
      </c>
      <c r="J1010" s="86">
        <v>0.19514288999322918</v>
      </c>
      <c r="K1010" s="86">
        <v>0.19503813380686535</v>
      </c>
      <c r="L1010" s="86">
        <v>1.0654240709276033</v>
      </c>
      <c r="M1010" s="86">
        <v>1.1232571508872338</v>
      </c>
      <c r="N1010" s="86">
        <v>1.08411921765014</v>
      </c>
      <c r="O1010" s="117">
        <v>2.3286354867968879</v>
      </c>
      <c r="P1010" s="117">
        <v>2.4808002350626621</v>
      </c>
      <c r="Q1010" s="117">
        <v>2.3767083562221343</v>
      </c>
    </row>
    <row r="1011" spans="1:17" x14ac:dyDescent="0.25">
      <c r="A1011" t="s">
        <v>1113</v>
      </c>
      <c r="B1011">
        <v>54</v>
      </c>
      <c r="C1011">
        <v>31</v>
      </c>
      <c r="D1011">
        <v>10</v>
      </c>
      <c r="E1011">
        <v>10</v>
      </c>
      <c r="F1011" s="116">
        <v>9.1791126414986227E-2</v>
      </c>
      <c r="G1011" s="116">
        <v>9.1853638461578527E-2</v>
      </c>
      <c r="H1011" s="116">
        <v>9.1926569182602891E-2</v>
      </c>
      <c r="I1011" s="86">
        <v>0.19520167949031844</v>
      </c>
      <c r="J1011" s="86">
        <v>0.19508967874017388</v>
      </c>
      <c r="K1011" s="86">
        <v>0.19499591067028543</v>
      </c>
      <c r="L1011" s="86">
        <v>1.0407239936862833</v>
      </c>
      <c r="M1011" s="86">
        <v>1.0967920901423711</v>
      </c>
      <c r="N1011" s="86">
        <v>1.0588186265061497</v>
      </c>
      <c r="O1011" s="117">
        <v>2.1746039601381515</v>
      </c>
      <c r="P1011" s="117">
        <v>2.3181342237827081</v>
      </c>
      <c r="Q1011" s="117">
        <v>2.2198965425628896</v>
      </c>
    </row>
    <row r="1012" spans="1:17" x14ac:dyDescent="0.25">
      <c r="A1012" t="s">
        <v>1114</v>
      </c>
      <c r="B1012">
        <v>55</v>
      </c>
      <c r="C1012">
        <v>30</v>
      </c>
      <c r="D1012">
        <v>10</v>
      </c>
      <c r="E1012">
        <v>10</v>
      </c>
      <c r="F1012" s="116">
        <v>9.0543772922978785E-2</v>
      </c>
      <c r="G1012" s="116">
        <v>9.0607558603093608E-2</v>
      </c>
      <c r="H1012" s="116">
        <v>9.0689948439908574E-2</v>
      </c>
      <c r="I1012" s="86">
        <v>0.19514431510125976</v>
      </c>
      <c r="J1012" s="86">
        <v>0.19503800563440174</v>
      </c>
      <c r="K1012" s="86">
        <v>0.19496358900760113</v>
      </c>
      <c r="L1012" s="86">
        <v>1.1331765268697178</v>
      </c>
      <c r="M1012" s="86">
        <v>1.0944851964067399</v>
      </c>
      <c r="N1012" s="86">
        <v>1.0581007813745813</v>
      </c>
      <c r="O1012" s="117">
        <v>2.2590708552596608</v>
      </c>
      <c r="P1012" s="117">
        <v>2.1560862169776218</v>
      </c>
      <c r="Q1012" s="117">
        <v>2.063472067187583</v>
      </c>
    </row>
    <row r="1013" spans="1:17" x14ac:dyDescent="0.25">
      <c r="A1013" t="s">
        <v>1115</v>
      </c>
      <c r="B1013">
        <v>18</v>
      </c>
      <c r="C1013">
        <v>67</v>
      </c>
      <c r="D1013">
        <v>12</v>
      </c>
      <c r="E1013">
        <v>10</v>
      </c>
      <c r="F1013" s="116">
        <v>9.8613222240987827E-2</v>
      </c>
      <c r="G1013" s="116">
        <v>9.8686578673067446E-2</v>
      </c>
      <c r="H1013" s="116">
        <v>9.8761641068683792E-2</v>
      </c>
      <c r="I1013" s="86">
        <v>0.18243232869140655</v>
      </c>
      <c r="J1013" s="86">
        <v>0.18246133007153106</v>
      </c>
      <c r="K1013" s="86">
        <v>0.18248521356104536</v>
      </c>
      <c r="L1013" s="86">
        <v>1.6806095066524047</v>
      </c>
      <c r="M1013" s="86">
        <v>1.7452859962571159</v>
      </c>
      <c r="N1013" s="86">
        <v>1.7014922063055824</v>
      </c>
      <c r="O1013" s="117">
        <v>6.5753413206546121</v>
      </c>
      <c r="P1013" s="117">
        <v>6.8155853416789069</v>
      </c>
      <c r="Q1013" s="117">
        <v>6.6514290003565462</v>
      </c>
    </row>
    <row r="1014" spans="1:17" x14ac:dyDescent="0.25">
      <c r="A1014" t="s">
        <v>1116</v>
      </c>
      <c r="B1014">
        <v>19</v>
      </c>
      <c r="C1014">
        <v>66</v>
      </c>
      <c r="D1014">
        <v>12</v>
      </c>
      <c r="E1014">
        <v>10</v>
      </c>
      <c r="F1014" s="116">
        <v>9.8649182210842443E-2</v>
      </c>
      <c r="G1014" s="116">
        <v>9.8724389072443006E-2</v>
      </c>
      <c r="H1014" s="116">
        <v>9.8797886687189029E-2</v>
      </c>
      <c r="I1014" s="86">
        <v>0.18244671850242627</v>
      </c>
      <c r="J1014" s="86">
        <v>0.18247406645209921</v>
      </c>
      <c r="K1014" s="86">
        <v>0.18249286816749935</v>
      </c>
      <c r="L1014" s="86">
        <v>1.6428255217903336</v>
      </c>
      <c r="M1014" s="86">
        <v>1.7050369795556983</v>
      </c>
      <c r="N1014" s="86">
        <v>1.6628818243817227</v>
      </c>
      <c r="O1014" s="117">
        <v>6.1601461747910022</v>
      </c>
      <c r="P1014" s="117">
        <v>6.3860504945705774</v>
      </c>
      <c r="Q1014" s="117">
        <v>6.2316080765332371</v>
      </c>
    </row>
    <row r="1015" spans="1:17" x14ac:dyDescent="0.25">
      <c r="A1015" t="s">
        <v>1117</v>
      </c>
      <c r="B1015">
        <v>20</v>
      </c>
      <c r="C1015">
        <v>65</v>
      </c>
      <c r="D1015">
        <v>12</v>
      </c>
      <c r="E1015">
        <v>10</v>
      </c>
      <c r="F1015" s="116">
        <v>9.8686204894490481E-2</v>
      </c>
      <c r="G1015" s="116">
        <v>9.8761562715690351E-2</v>
      </c>
      <c r="H1015" s="116">
        <v>9.8835207859135674E-2</v>
      </c>
      <c r="I1015" s="86">
        <v>0.18246183725793441</v>
      </c>
      <c r="J1015" s="86">
        <v>0.18248410206874346</v>
      </c>
      <c r="K1015" s="86">
        <v>0.18249951616853435</v>
      </c>
      <c r="L1015" s="86">
        <v>1.7075859635781949</v>
      </c>
      <c r="M1015" s="86">
        <v>1.664378529186598</v>
      </c>
      <c r="N1015" s="86">
        <v>1.62385143548086</v>
      </c>
      <c r="O1015" s="117">
        <v>6.1401090290658544</v>
      </c>
      <c r="P1015" s="117">
        <v>5.9789734552074822</v>
      </c>
      <c r="Q1015" s="117">
        <v>5.8333718685828106</v>
      </c>
    </row>
    <row r="1016" spans="1:17" x14ac:dyDescent="0.25">
      <c r="A1016" t="s">
        <v>1118</v>
      </c>
      <c r="B1016">
        <v>21</v>
      </c>
      <c r="C1016">
        <v>64</v>
      </c>
      <c r="D1016">
        <v>12</v>
      </c>
      <c r="E1016">
        <v>10</v>
      </c>
      <c r="F1016" s="116">
        <v>9.8723266953741382E-2</v>
      </c>
      <c r="G1016" s="116">
        <v>9.8798782821513095E-2</v>
      </c>
      <c r="H1016" s="116">
        <v>9.8872582419562732E-2</v>
      </c>
      <c r="I1016" s="86">
        <v>0.18247379685201809</v>
      </c>
      <c r="J1016" s="86">
        <v>0.18249439208868309</v>
      </c>
      <c r="K1016" s="86">
        <v>0.18250468970701558</v>
      </c>
      <c r="L1016" s="86">
        <v>1.6649772851702282</v>
      </c>
      <c r="M1016" s="86">
        <v>1.6233749071069012</v>
      </c>
      <c r="N1016" s="86">
        <v>1.6867704781012565</v>
      </c>
      <c r="O1016" s="117">
        <v>5.7497541443623117</v>
      </c>
      <c r="P1016" s="117">
        <v>5.5981611886197591</v>
      </c>
      <c r="Q1016" s="117">
        <v>5.8314297041665881</v>
      </c>
    </row>
    <row r="1017" spans="1:17" x14ac:dyDescent="0.25">
      <c r="A1017" t="s">
        <v>1119</v>
      </c>
      <c r="B1017">
        <v>22</v>
      </c>
      <c r="C1017">
        <v>63</v>
      </c>
      <c r="D1017">
        <v>12</v>
      </c>
      <c r="E1017">
        <v>10</v>
      </c>
      <c r="F1017" s="116">
        <v>9.8761376126432168E-2</v>
      </c>
      <c r="G1017" s="116">
        <v>9.8835339224006696E-2</v>
      </c>
      <c r="H1017" s="116">
        <v>9.8909302321581224E-2</v>
      </c>
      <c r="I1017" s="86">
        <v>0.18248416243672286</v>
      </c>
      <c r="J1017" s="86">
        <v>0.1824996430850524</v>
      </c>
      <c r="K1017" s="86">
        <v>0.18250652337319886</v>
      </c>
      <c r="L1017" s="86">
        <v>1.6224579485388848</v>
      </c>
      <c r="M1017" s="86">
        <v>1.5822031026659396</v>
      </c>
      <c r="N1017" s="86">
        <v>1.6435873134366867</v>
      </c>
      <c r="O1017" s="117">
        <v>5.386333339640264</v>
      </c>
      <c r="P1017" s="117">
        <v>5.2434331949822059</v>
      </c>
      <c r="Q1017" s="117">
        <v>5.4634424489697633</v>
      </c>
    </row>
    <row r="1018" spans="1:17" x14ac:dyDescent="0.25">
      <c r="A1018" t="s">
        <v>1120</v>
      </c>
      <c r="B1018">
        <v>23</v>
      </c>
      <c r="C1018">
        <v>62</v>
      </c>
      <c r="D1018">
        <v>12</v>
      </c>
      <c r="E1018">
        <v>10</v>
      </c>
      <c r="F1018" s="116">
        <v>9.8798637260175723E-2</v>
      </c>
      <c r="G1018" s="116">
        <v>9.887277416863216E-2</v>
      </c>
      <c r="H1018" s="116">
        <v>9.8945186962938442E-2</v>
      </c>
      <c r="I1018" s="86">
        <v>0.18249403456504049</v>
      </c>
      <c r="J1018" s="86">
        <v>0.18250437924994137</v>
      </c>
      <c r="K1018" s="86">
        <v>0.18250610336409154</v>
      </c>
      <c r="L1018" s="86">
        <v>1.5792178728569262</v>
      </c>
      <c r="M1018" s="86">
        <v>1.6422066592184936</v>
      </c>
      <c r="N1018" s="86">
        <v>1.5995555233720915</v>
      </c>
      <c r="O1018" s="117">
        <v>5.0408132301623425</v>
      </c>
      <c r="P1018" s="117">
        <v>5.2697428311333638</v>
      </c>
      <c r="Q1018" s="117">
        <v>5.1133174025185859</v>
      </c>
    </row>
    <row r="1019" spans="1:17" x14ac:dyDescent="0.25">
      <c r="A1019" t="s">
        <v>1121</v>
      </c>
      <c r="B1019">
        <v>24</v>
      </c>
      <c r="C1019">
        <v>61</v>
      </c>
      <c r="D1019">
        <v>12</v>
      </c>
      <c r="E1019">
        <v>10</v>
      </c>
      <c r="F1019" s="116">
        <v>9.8093881685155163E-2</v>
      </c>
      <c r="G1019" s="116">
        <v>9.8166475962651975E-2</v>
      </c>
      <c r="H1019" s="116">
        <v>9.8239070240148788E-2</v>
      </c>
      <c r="I1019" s="86">
        <v>0.18250028519180445</v>
      </c>
      <c r="J1019" s="86">
        <v>0.18250719893251843</v>
      </c>
      <c r="K1019" s="86">
        <v>0.18250201362698296</v>
      </c>
      <c r="L1019" s="86">
        <v>1.5787077527231497</v>
      </c>
      <c r="M1019" s="86">
        <v>1.6403368374475853</v>
      </c>
      <c r="N1019" s="86">
        <v>1.5985795719703124</v>
      </c>
      <c r="O1019" s="117">
        <v>4.7193937340767906</v>
      </c>
      <c r="P1019" s="117">
        <v>4.9352891153523073</v>
      </c>
      <c r="Q1019" s="117">
        <v>4.7876893932846833</v>
      </c>
    </row>
    <row r="1020" spans="1:17" x14ac:dyDescent="0.25">
      <c r="A1020" t="s">
        <v>1122</v>
      </c>
      <c r="B1020">
        <v>25</v>
      </c>
      <c r="C1020">
        <v>60</v>
      </c>
      <c r="D1020">
        <v>12</v>
      </c>
      <c r="E1020">
        <v>10</v>
      </c>
      <c r="F1020" s="116">
        <v>9.7812354314374197E-2</v>
      </c>
      <c r="G1020" s="116">
        <v>9.7885142969049224E-2</v>
      </c>
      <c r="H1020" s="116">
        <v>9.7954465497311155E-2</v>
      </c>
      <c r="I1020" s="86">
        <v>0.18423675029852013</v>
      </c>
      <c r="J1020" s="86">
        <v>0.1842350172353136</v>
      </c>
      <c r="K1020" s="86">
        <v>0.18422115272966119</v>
      </c>
      <c r="L1020" s="86">
        <v>1.6568205569025307</v>
      </c>
      <c r="M1020" s="86">
        <v>1.6129116675014255</v>
      </c>
      <c r="N1020" s="86">
        <v>1.5717028905761221</v>
      </c>
      <c r="O1020" s="117">
        <v>4.7471287475325514</v>
      </c>
      <c r="P1020" s="117">
        <v>4.6043538013874903</v>
      </c>
      <c r="Q1020" s="117">
        <v>4.4754676237797071</v>
      </c>
    </row>
    <row r="1021" spans="1:17" x14ac:dyDescent="0.25">
      <c r="A1021" t="s">
        <v>1123</v>
      </c>
      <c r="B1021">
        <v>26</v>
      </c>
      <c r="C1021">
        <v>59</v>
      </c>
      <c r="D1021">
        <v>12</v>
      </c>
      <c r="E1021">
        <v>10</v>
      </c>
      <c r="F1021" s="116">
        <v>9.7848851254938154E-2</v>
      </c>
      <c r="G1021" s="116">
        <v>9.7920110121018408E-2</v>
      </c>
      <c r="H1021" s="116">
        <v>9.7987892944850857E-2</v>
      </c>
      <c r="I1021" s="86">
        <v>0.18423719121882207</v>
      </c>
      <c r="J1021" s="86">
        <v>0.18423023913432643</v>
      </c>
      <c r="K1021" s="86">
        <v>0.18420764485971564</v>
      </c>
      <c r="L1021" s="86">
        <v>1.6074157885314939</v>
      </c>
      <c r="M1021" s="86">
        <v>1.5651175684389269</v>
      </c>
      <c r="N1021" s="86">
        <v>1.6295633917134629</v>
      </c>
      <c r="O1021" s="117">
        <v>4.4521809558073366</v>
      </c>
      <c r="P1021" s="117">
        <v>4.3174391301551882</v>
      </c>
      <c r="Q1021" s="117">
        <v>4.5248302387867225</v>
      </c>
    </row>
    <row r="1022" spans="1:17" x14ac:dyDescent="0.25">
      <c r="A1022" t="s">
        <v>1124</v>
      </c>
      <c r="B1022">
        <v>27</v>
      </c>
      <c r="C1022">
        <v>58</v>
      </c>
      <c r="D1022">
        <v>12</v>
      </c>
      <c r="E1022">
        <v>10</v>
      </c>
      <c r="F1022" s="116">
        <v>9.7884603315179119E-2</v>
      </c>
      <c r="G1022" s="116">
        <v>9.7956081198875875E-2</v>
      </c>
      <c r="H1022" s="116">
        <v>9.802058563050467E-2</v>
      </c>
      <c r="I1022" s="86">
        <v>0.18423511690992392</v>
      </c>
      <c r="J1022" s="86">
        <v>0.18422117000578797</v>
      </c>
      <c r="K1022" s="86">
        <v>0.18418804610846506</v>
      </c>
      <c r="L1022" s="86">
        <v>1.5522712533385401</v>
      </c>
      <c r="M1022" s="86">
        <v>1.5115741870698252</v>
      </c>
      <c r="N1022" s="86">
        <v>1.5736222202076695</v>
      </c>
      <c r="O1022" s="117">
        <v>4.1667090885000801</v>
      </c>
      <c r="P1022" s="117">
        <v>4.0396894024448926</v>
      </c>
      <c r="Q1022" s="117">
        <v>4.2352964763146703</v>
      </c>
    </row>
    <row r="1023" spans="1:17" x14ac:dyDescent="0.25">
      <c r="A1023" t="s">
        <v>1125</v>
      </c>
      <c r="B1023">
        <v>28</v>
      </c>
      <c r="C1023">
        <v>57</v>
      </c>
      <c r="D1023">
        <v>12</v>
      </c>
      <c r="E1023">
        <v>10</v>
      </c>
      <c r="F1023" s="116">
        <v>9.7920175746985902E-2</v>
      </c>
      <c r="G1023" s="116">
        <v>9.7988389644780502E-2</v>
      </c>
      <c r="H1023" s="116">
        <v>9.8047858171062971E-2</v>
      </c>
      <c r="I1023" s="86">
        <v>0.18422999627447173</v>
      </c>
      <c r="J1023" s="86">
        <v>0.18420725830854021</v>
      </c>
      <c r="K1023" s="86">
        <v>0.18416003330237471</v>
      </c>
      <c r="L1023" s="86">
        <v>1.5088197071699803</v>
      </c>
      <c r="M1023" s="86">
        <v>1.5724825136296614</v>
      </c>
      <c r="N1023" s="86">
        <v>1.5293818246692938</v>
      </c>
      <c r="O1023" s="117">
        <v>3.9014431612069314</v>
      </c>
      <c r="P1023" s="117">
        <v>4.1058067517766226</v>
      </c>
      <c r="Q1023" s="117">
        <v>3.9661344233564386</v>
      </c>
    </row>
    <row r="1024" spans="1:17" x14ac:dyDescent="0.25">
      <c r="A1024" t="s">
        <v>1126</v>
      </c>
      <c r="B1024">
        <v>29</v>
      </c>
      <c r="C1024">
        <v>56</v>
      </c>
      <c r="D1024">
        <v>12</v>
      </c>
      <c r="E1024">
        <v>10</v>
      </c>
      <c r="F1024" s="116">
        <v>9.7954999815702493E-2</v>
      </c>
      <c r="G1024" s="116">
        <v>9.8019942744909438E-2</v>
      </c>
      <c r="H1024" s="116">
        <v>9.8072599173996147E-2</v>
      </c>
      <c r="I1024" s="86">
        <v>0.18422027237415553</v>
      </c>
      <c r="J1024" s="86">
        <v>0.18418867851670351</v>
      </c>
      <c r="K1024" s="86">
        <v>0.18412549080179944</v>
      </c>
      <c r="L1024" s="86">
        <v>1.4597046676413956</v>
      </c>
      <c r="M1024" s="86">
        <v>1.5210178136699601</v>
      </c>
      <c r="N1024" s="86">
        <v>1.479477156763455</v>
      </c>
      <c r="O1024" s="117">
        <v>3.6550056079096978</v>
      </c>
      <c r="P1024" s="117">
        <v>3.8471278550754655</v>
      </c>
      <c r="Q1024" s="117">
        <v>3.7157518197184287</v>
      </c>
    </row>
    <row r="1025" spans="1:17" x14ac:dyDescent="0.25">
      <c r="A1025" t="s">
        <v>1127</v>
      </c>
      <c r="B1025">
        <v>30</v>
      </c>
      <c r="C1025">
        <v>55</v>
      </c>
      <c r="D1025">
        <v>12</v>
      </c>
      <c r="E1025">
        <v>10</v>
      </c>
      <c r="F1025" s="116">
        <v>9.7988019732205778E-2</v>
      </c>
      <c r="G1025" s="116">
        <v>9.804792107117688E-2</v>
      </c>
      <c r="H1025" s="116">
        <v>9.8091966173361522E-2</v>
      </c>
      <c r="I1025" s="86">
        <v>0.18420718816067652</v>
      </c>
      <c r="J1025" s="86">
        <v>0.18415961945031711</v>
      </c>
      <c r="K1025" s="86">
        <v>0.18408033826638479</v>
      </c>
      <c r="L1025" s="86">
        <v>1.5123396758280478</v>
      </c>
      <c r="M1025" s="86">
        <v>1.4697357293868922</v>
      </c>
      <c r="N1025" s="86">
        <v>1.4297498238195914</v>
      </c>
      <c r="O1025" s="117">
        <v>3.739455602536998</v>
      </c>
      <c r="P1025" s="117">
        <v>3.6022832980972517</v>
      </c>
      <c r="Q1025" s="117">
        <v>3.4784548978153631</v>
      </c>
    </row>
    <row r="1026" spans="1:17" x14ac:dyDescent="0.25">
      <c r="A1026" t="s">
        <v>1128</v>
      </c>
      <c r="B1026">
        <v>31</v>
      </c>
      <c r="C1026">
        <v>54</v>
      </c>
      <c r="D1026">
        <v>12</v>
      </c>
      <c r="E1026">
        <v>10</v>
      </c>
      <c r="F1026" s="116">
        <v>9.8020313367837522E-2</v>
      </c>
      <c r="G1026" s="116">
        <v>9.8071609751265609E-2</v>
      </c>
      <c r="H1026" s="116">
        <v>9.8108755408230774E-2</v>
      </c>
      <c r="I1026" s="86">
        <v>0.18418762448217185</v>
      </c>
      <c r="J1026" s="86">
        <v>0.18412571505389658</v>
      </c>
      <c r="K1026" s="86">
        <v>0.18402665996865614</v>
      </c>
      <c r="L1026" s="86">
        <v>1.4888987550898394</v>
      </c>
      <c r="M1026" s="86">
        <v>1.4478245026904069</v>
      </c>
      <c r="N1026" s="86">
        <v>1.5104043216318617</v>
      </c>
      <c r="O1026" s="117">
        <v>3.5701327691910385</v>
      </c>
      <c r="P1026" s="117">
        <v>3.4407102249611738</v>
      </c>
      <c r="Q1026" s="117">
        <v>3.6399153079021196</v>
      </c>
    </row>
    <row r="1027" spans="1:17" x14ac:dyDescent="0.25">
      <c r="A1027" t="s">
        <v>1129</v>
      </c>
      <c r="B1027">
        <v>32</v>
      </c>
      <c r="C1027">
        <v>53</v>
      </c>
      <c r="D1027">
        <v>12</v>
      </c>
      <c r="E1027">
        <v>10</v>
      </c>
      <c r="F1027" s="116">
        <v>9.8047923487269498E-2</v>
      </c>
      <c r="G1027" s="116">
        <v>9.8092333272343901E-2</v>
      </c>
      <c r="H1027" s="116">
        <v>9.8120755534791521E-2</v>
      </c>
      <c r="I1027" s="86">
        <v>0.18416027313794212</v>
      </c>
      <c r="J1027" s="86">
        <v>0.18408033552480818</v>
      </c>
      <c r="K1027" s="86">
        <v>0.18396487008361476</v>
      </c>
      <c r="L1027" s="86">
        <v>1.4592646805426521</v>
      </c>
      <c r="M1027" s="86">
        <v>1.4195090409440454</v>
      </c>
      <c r="N1027" s="86">
        <v>1.4801212920049953</v>
      </c>
      <c r="O1027" s="117">
        <v>3.4090176733180684</v>
      </c>
      <c r="P1027" s="117">
        <v>3.2874147998273346</v>
      </c>
      <c r="Q1027" s="117">
        <v>3.4746784287462762</v>
      </c>
    </row>
    <row r="1028" spans="1:17" x14ac:dyDescent="0.25">
      <c r="A1028" t="s">
        <v>1130</v>
      </c>
      <c r="B1028">
        <v>33</v>
      </c>
      <c r="C1028">
        <v>52</v>
      </c>
      <c r="D1028">
        <v>12</v>
      </c>
      <c r="E1028">
        <v>10</v>
      </c>
      <c r="F1028" s="116">
        <v>9.807224572755191E-2</v>
      </c>
      <c r="G1028" s="116">
        <v>9.8107934967067753E-2</v>
      </c>
      <c r="H1028" s="116">
        <v>9.8129348510777259E-2</v>
      </c>
      <c r="I1028" s="86">
        <v>0.18412435558616899</v>
      </c>
      <c r="J1028" s="86">
        <v>0.18402799463947622</v>
      </c>
      <c r="K1028" s="86">
        <v>0.18389594445326762</v>
      </c>
      <c r="L1028" s="86">
        <v>1.4136668373801957</v>
      </c>
      <c r="M1028" s="86">
        <v>1.4759035177098929</v>
      </c>
      <c r="N1028" s="86">
        <v>1.4337688015374925</v>
      </c>
      <c r="O1028" s="117">
        <v>3.2569357575844093</v>
      </c>
      <c r="P1028" s="117">
        <v>3.4525413415228243</v>
      </c>
      <c r="Q1028" s="117">
        <v>3.3188548036824157</v>
      </c>
    </row>
    <row r="1029" spans="1:17" x14ac:dyDescent="0.25">
      <c r="A1029" t="s">
        <v>1131</v>
      </c>
      <c r="B1029">
        <v>34</v>
      </c>
      <c r="C1029">
        <v>51</v>
      </c>
      <c r="D1029">
        <v>12</v>
      </c>
      <c r="E1029">
        <v>10</v>
      </c>
      <c r="F1029" s="116">
        <v>9.6989019028424286E-2</v>
      </c>
      <c r="G1029" s="116">
        <v>9.7015915594987914E-2</v>
      </c>
      <c r="H1029" s="116">
        <v>9.7032053534926083E-2</v>
      </c>
      <c r="I1029" s="86">
        <v>0.18408189466587291</v>
      </c>
      <c r="J1029" s="86">
        <v>0.18396534287743055</v>
      </c>
      <c r="K1029" s="86">
        <v>0.18382010141798699</v>
      </c>
      <c r="L1029" s="86">
        <v>1.4144707114321167</v>
      </c>
      <c r="M1029" s="86">
        <v>1.4746795722370054</v>
      </c>
      <c r="N1029" s="86">
        <v>1.4338900324910524</v>
      </c>
      <c r="O1029" s="117">
        <v>3.1176599269847873</v>
      </c>
      <c r="P1029" s="117">
        <v>3.301535614640339</v>
      </c>
      <c r="Q1029" s="117">
        <v>3.1757977521642768</v>
      </c>
    </row>
    <row r="1030" spans="1:17" x14ac:dyDescent="0.25">
      <c r="A1030" t="s">
        <v>1132</v>
      </c>
      <c r="B1030">
        <v>35</v>
      </c>
      <c r="C1030">
        <v>50</v>
      </c>
      <c r="D1030">
        <v>12</v>
      </c>
      <c r="E1030">
        <v>10</v>
      </c>
      <c r="F1030" s="116">
        <v>9.6769600395080951E-2</v>
      </c>
      <c r="G1030" s="116">
        <v>9.6791228914446595E-2</v>
      </c>
      <c r="H1030" s="116">
        <v>9.6803845550743214E-2</v>
      </c>
      <c r="I1030" s="86">
        <v>0.1864053941527298</v>
      </c>
      <c r="J1030" s="86">
        <v>0.18626661115346696</v>
      </c>
      <c r="K1030" s="86">
        <v>0.1861043972582247</v>
      </c>
      <c r="L1030" s="86">
        <v>1.476052723120707</v>
      </c>
      <c r="M1030" s="86">
        <v>1.4332967450880731</v>
      </c>
      <c r="N1030" s="86">
        <v>1.3931379917559295</v>
      </c>
      <c r="O1030" s="117">
        <v>3.2688929622600362</v>
      </c>
      <c r="P1030" s="117">
        <v>3.1461799528858752</v>
      </c>
      <c r="Q1030" s="117">
        <v>3.0355428668241942</v>
      </c>
    </row>
    <row r="1031" spans="1:17" x14ac:dyDescent="0.25">
      <c r="A1031" t="s">
        <v>1133</v>
      </c>
      <c r="B1031">
        <v>36</v>
      </c>
      <c r="C1031">
        <v>49</v>
      </c>
      <c r="D1031">
        <v>12</v>
      </c>
      <c r="E1031">
        <v>10</v>
      </c>
      <c r="F1031" s="116">
        <v>9.6782320433978025E-2</v>
      </c>
      <c r="G1031" s="116">
        <v>9.6798632671962703E-2</v>
      </c>
      <c r="H1031" s="116">
        <v>9.6807695026398632E-2</v>
      </c>
      <c r="I1031" s="86">
        <v>0.18634013191163118</v>
      </c>
      <c r="J1031" s="86">
        <v>0.18618788435710751</v>
      </c>
      <c r="K1031" s="86">
        <v>0.18602113703548637</v>
      </c>
      <c r="L1031" s="86">
        <v>1.427164951162972</v>
      </c>
      <c r="M1031" s="86">
        <v>1.38572642926923</v>
      </c>
      <c r="N1031" s="86">
        <v>1.4488493528572697</v>
      </c>
      <c r="O1031" s="117">
        <v>3.1323665613621081</v>
      </c>
      <c r="P1031" s="117">
        <v>3.0165623589671089</v>
      </c>
      <c r="Q1031" s="117">
        <v>3.1948641824940687</v>
      </c>
    </row>
    <row r="1032" spans="1:17" x14ac:dyDescent="0.25">
      <c r="A1032" t="s">
        <v>1134</v>
      </c>
      <c r="B1032">
        <v>37</v>
      </c>
      <c r="C1032">
        <v>48</v>
      </c>
      <c r="D1032">
        <v>12</v>
      </c>
      <c r="E1032">
        <v>10</v>
      </c>
      <c r="F1032" s="116">
        <v>9.6790073934962764E-2</v>
      </c>
      <c r="G1032" s="116">
        <v>9.6802837060469868E-2</v>
      </c>
      <c r="H1032" s="116">
        <v>9.6815600185976972E-2</v>
      </c>
      <c r="I1032" s="86">
        <v>0.18626687695435359</v>
      </c>
      <c r="J1032" s="86">
        <v>0.18610460293004896</v>
      </c>
      <c r="K1032" s="86">
        <v>0.18594232890574433</v>
      </c>
      <c r="L1032" s="86">
        <v>1.3783519158363038</v>
      </c>
      <c r="M1032" s="86">
        <v>1.338432505857363</v>
      </c>
      <c r="N1032" s="86">
        <v>1.3992852649716021</v>
      </c>
      <c r="O1032" s="117">
        <v>3.003157961911187</v>
      </c>
      <c r="P1032" s="117">
        <v>2.8939949494489063</v>
      </c>
      <c r="Q1032" s="117">
        <v>3.0621582445232516</v>
      </c>
    </row>
    <row r="1033" spans="1:17" x14ac:dyDescent="0.25">
      <c r="A1033" t="s">
        <v>1135</v>
      </c>
      <c r="B1033">
        <v>38</v>
      </c>
      <c r="C1033">
        <v>47</v>
      </c>
      <c r="D1033">
        <v>12</v>
      </c>
      <c r="E1033">
        <v>10</v>
      </c>
      <c r="F1033" s="116">
        <v>9.6796923167258742E-2</v>
      </c>
      <c r="G1033" s="116">
        <v>9.6807932826399698E-2</v>
      </c>
      <c r="H1033" s="116">
        <v>9.6824447315111126E-2</v>
      </c>
      <c r="I1033" s="86">
        <v>0.18618801561903645</v>
      </c>
      <c r="J1033" s="86">
        <v>0.18602103578873197</v>
      </c>
      <c r="K1033" s="86">
        <v>0.18586506561756849</v>
      </c>
      <c r="L1033" s="86">
        <v>1.3300567364434397</v>
      </c>
      <c r="M1033" s="86">
        <v>1.3925292122955872</v>
      </c>
      <c r="N1033" s="86">
        <v>1.3502429464783769</v>
      </c>
      <c r="O1033" s="117">
        <v>2.8809066821291212</v>
      </c>
      <c r="P1033" s="117">
        <v>3.0568171809400781</v>
      </c>
      <c r="Q1033" s="117">
        <v>2.9365550042570683</v>
      </c>
    </row>
    <row r="1034" spans="1:17" x14ac:dyDescent="0.25">
      <c r="A1034" t="s">
        <v>1136</v>
      </c>
      <c r="B1034">
        <v>39</v>
      </c>
      <c r="C1034">
        <v>46</v>
      </c>
      <c r="D1034">
        <v>12</v>
      </c>
      <c r="E1034">
        <v>10</v>
      </c>
      <c r="F1034" s="116">
        <v>9.6804051145527537E-2</v>
      </c>
      <c r="G1034" s="116">
        <v>9.6815136001950935E-2</v>
      </c>
      <c r="H1034" s="116">
        <v>9.6837305714797733E-2</v>
      </c>
      <c r="I1034" s="86">
        <v>0.18610550196848574</v>
      </c>
      <c r="J1034" s="86">
        <v>0.18594107659820536</v>
      </c>
      <c r="K1034" s="86">
        <v>0.18579512598863063</v>
      </c>
      <c r="L1034" s="86">
        <v>1.2822370718243272</v>
      </c>
      <c r="M1034" s="86">
        <v>1.3424814190094203</v>
      </c>
      <c r="N1034" s="86">
        <v>1.3016725200866837</v>
      </c>
      <c r="O1034" s="117">
        <v>2.765289250090988</v>
      </c>
      <c r="P1034" s="117">
        <v>2.9311815163714092</v>
      </c>
      <c r="Q1034" s="117">
        <v>2.8177095361172335</v>
      </c>
    </row>
    <row r="1035" spans="1:17" x14ac:dyDescent="0.25">
      <c r="A1035" t="s">
        <v>1137</v>
      </c>
      <c r="B1035">
        <v>40</v>
      </c>
      <c r="C1035">
        <v>45</v>
      </c>
      <c r="D1035">
        <v>12</v>
      </c>
      <c r="E1035">
        <v>10</v>
      </c>
      <c r="F1035" s="116">
        <v>9.6807510863395702E-2</v>
      </c>
      <c r="G1035" s="116">
        <v>9.6824259567697329E-2</v>
      </c>
      <c r="H1035" s="116">
        <v>9.685403504201133E-2</v>
      </c>
      <c r="I1035" s="86">
        <v>0.18602227577672117</v>
      </c>
      <c r="J1035" s="86">
        <v>0.18586595453657265</v>
      </c>
      <c r="K1035" s="86">
        <v>0.18573196490215965</v>
      </c>
      <c r="L1035" s="86">
        <v>1.3347358822379991</v>
      </c>
      <c r="M1035" s="86">
        <v>1.2928566776153567</v>
      </c>
      <c r="N1035" s="86">
        <v>1.2535251370137059</v>
      </c>
      <c r="O1035" s="117">
        <v>2.9308967070186376</v>
      </c>
      <c r="P1035" s="117">
        <v>2.8122693563845131</v>
      </c>
      <c r="Q1035" s="117">
        <v>2.7053195745829108</v>
      </c>
    </row>
    <row r="1036" spans="1:17" x14ac:dyDescent="0.25">
      <c r="A1036" t="s">
        <v>1138</v>
      </c>
      <c r="B1036">
        <v>41</v>
      </c>
      <c r="C1036">
        <v>44</v>
      </c>
      <c r="D1036">
        <v>12</v>
      </c>
      <c r="E1036">
        <v>10</v>
      </c>
      <c r="F1036" s="116">
        <v>9.6815515989939593E-2</v>
      </c>
      <c r="G1036" s="116">
        <v>9.6838022502761731E-2</v>
      </c>
      <c r="H1036" s="116">
        <v>9.6875533357465321E-2</v>
      </c>
      <c r="I1036" s="86">
        <v>0.1859413067656453</v>
      </c>
      <c r="J1036" s="86">
        <v>0.18579501443230134</v>
      </c>
      <c r="K1036" s="86">
        <v>0.18567685523998506</v>
      </c>
      <c r="L1036" s="86">
        <v>1.2703313521350241</v>
      </c>
      <c r="M1036" s="86">
        <v>1.2299021529355056</v>
      </c>
      <c r="N1036" s="86">
        <v>1.291487474187843</v>
      </c>
      <c r="O1036" s="117">
        <v>2.7856629762237448</v>
      </c>
      <c r="P1036" s="117">
        <v>2.6740738101088004</v>
      </c>
      <c r="Q1036" s="117">
        <v>2.8458847779076071</v>
      </c>
    </row>
    <row r="1037" spans="1:17" x14ac:dyDescent="0.25">
      <c r="A1037" t="s">
        <v>1139</v>
      </c>
      <c r="B1037">
        <v>42</v>
      </c>
      <c r="C1037">
        <v>43</v>
      </c>
      <c r="D1037">
        <v>12</v>
      </c>
      <c r="E1037">
        <v>10</v>
      </c>
      <c r="F1037" s="116">
        <v>9.6824466173661417E-2</v>
      </c>
      <c r="G1037" s="116">
        <v>9.6854727365574114E-2</v>
      </c>
      <c r="H1037" s="116">
        <v>9.6900119153443154E-2</v>
      </c>
      <c r="I1037" s="86">
        <v>0.1858661320522762</v>
      </c>
      <c r="J1037" s="86">
        <v>0.18573184801316361</v>
      </c>
      <c r="K1037" s="86">
        <v>0.18562593384146919</v>
      </c>
      <c r="L1037" s="86">
        <v>1.2060276511641101</v>
      </c>
      <c r="M1037" s="86">
        <v>1.167047453331568</v>
      </c>
      <c r="N1037" s="86">
        <v>1.2264671949766421</v>
      </c>
      <c r="O1037" s="117">
        <v>2.6484632988481835</v>
      </c>
      <c r="P1037" s="117">
        <v>2.5432943090045961</v>
      </c>
      <c r="Q1037" s="117">
        <v>2.7053051652071947</v>
      </c>
    </row>
    <row r="1038" spans="1:17" x14ac:dyDescent="0.25">
      <c r="A1038" t="s">
        <v>1140</v>
      </c>
      <c r="B1038">
        <v>43</v>
      </c>
      <c r="C1038">
        <v>42</v>
      </c>
      <c r="D1038">
        <v>12</v>
      </c>
      <c r="E1038">
        <v>10</v>
      </c>
      <c r="F1038" s="116">
        <v>9.6837171488932103E-2</v>
      </c>
      <c r="G1038" s="116">
        <v>9.687533993774726E-2</v>
      </c>
      <c r="H1038" s="116">
        <v>9.6926867343647721E-2</v>
      </c>
      <c r="I1038" s="86">
        <v>0.18579446671997527</v>
      </c>
      <c r="J1038" s="86">
        <v>0.18567614452864828</v>
      </c>
      <c r="K1038" s="86">
        <v>0.18558263182905116</v>
      </c>
      <c r="L1038" s="86">
        <v>1.1419141095396312</v>
      </c>
      <c r="M1038" s="86">
        <v>1.2032221804489756</v>
      </c>
      <c r="N1038" s="86">
        <v>1.1617235344746972</v>
      </c>
      <c r="O1038" s="117">
        <v>2.5181195168637749</v>
      </c>
      <c r="P1038" s="117">
        <v>2.6875607116888967</v>
      </c>
      <c r="Q1038" s="117">
        <v>2.5717213779573389</v>
      </c>
    </row>
    <row r="1039" spans="1:17" x14ac:dyDescent="0.25">
      <c r="A1039" t="s">
        <v>1141</v>
      </c>
      <c r="B1039">
        <v>44</v>
      </c>
      <c r="C1039">
        <v>41</v>
      </c>
      <c r="D1039">
        <v>12</v>
      </c>
      <c r="E1039">
        <v>10</v>
      </c>
      <c r="F1039" s="116">
        <v>9.5645421121191329E-2</v>
      </c>
      <c r="G1039" s="116">
        <v>9.5691668529409496E-2</v>
      </c>
      <c r="H1039" s="116">
        <v>9.5749477789682208E-2</v>
      </c>
      <c r="I1039" s="86">
        <v>0.18573151837949081</v>
      </c>
      <c r="J1039" s="86">
        <v>0.18562746171099995</v>
      </c>
      <c r="K1039" s="86">
        <v>0.18554074782059088</v>
      </c>
      <c r="L1039" s="86">
        <v>1.1101150789674494</v>
      </c>
      <c r="M1039" s="86">
        <v>1.1692539522264274</v>
      </c>
      <c r="N1039" s="86">
        <v>1.1291979157834697</v>
      </c>
      <c r="O1039" s="117">
        <v>2.3941666602434157</v>
      </c>
      <c r="P1039" s="117">
        <v>2.5534774197029373</v>
      </c>
      <c r="Q1039" s="117">
        <v>2.4445050371135451</v>
      </c>
    </row>
    <row r="1040" spans="1:17" x14ac:dyDescent="0.25">
      <c r="A1040" t="s">
        <v>1142</v>
      </c>
      <c r="B1040">
        <v>45</v>
      </c>
      <c r="C1040">
        <v>40</v>
      </c>
      <c r="D1040">
        <v>12</v>
      </c>
      <c r="E1040">
        <v>10</v>
      </c>
      <c r="F1040" s="116">
        <v>9.5880835321033933E-2</v>
      </c>
      <c r="G1040" s="116">
        <v>9.5933407973518958E-2</v>
      </c>
      <c r="H1040" s="116">
        <v>9.5995716302390108E-2</v>
      </c>
      <c r="I1040" s="86">
        <v>0.18847295915883755</v>
      </c>
      <c r="J1040" s="86">
        <v>0.18836976098914471</v>
      </c>
      <c r="K1040" s="86">
        <v>0.18828019276639243</v>
      </c>
      <c r="L1040" s="86">
        <v>1.1369361826412889</v>
      </c>
      <c r="M1040" s="86">
        <v>1.0954037871781142</v>
      </c>
      <c r="N1040" s="86">
        <v>1.0563754076814487</v>
      </c>
      <c r="O1040" s="117">
        <v>2.5323020006814971</v>
      </c>
      <c r="P1040" s="117">
        <v>2.4236635350240956</v>
      </c>
      <c r="Q1040" s="117">
        <v>2.3258686657255514</v>
      </c>
    </row>
    <row r="1041" spans="1:17" x14ac:dyDescent="0.25">
      <c r="A1041" t="s">
        <v>1143</v>
      </c>
      <c r="B1041">
        <v>46</v>
      </c>
      <c r="C1041">
        <v>39</v>
      </c>
      <c r="D1041">
        <v>12</v>
      </c>
      <c r="E1041">
        <v>10</v>
      </c>
      <c r="F1041" s="116">
        <v>9.5905785615412034E-2</v>
      </c>
      <c r="G1041" s="116">
        <v>9.5964856664100359E-2</v>
      </c>
      <c r="H1041" s="116">
        <v>9.6027865782701241E-2</v>
      </c>
      <c r="I1041" s="86">
        <v>0.18841892400115778</v>
      </c>
      <c r="J1041" s="86">
        <v>0.18832441032325647</v>
      </c>
      <c r="K1041" s="86">
        <v>0.18823580375022397</v>
      </c>
      <c r="L1041" s="86">
        <v>1.1111343019672628</v>
      </c>
      <c r="M1041" s="86">
        <v>1.0710132456981509</v>
      </c>
      <c r="N1041" s="86">
        <v>1.1321222455662254</v>
      </c>
      <c r="O1041" s="117">
        <v>2.4070822249307393</v>
      </c>
      <c r="P1041" s="117">
        <v>2.3045585128272781</v>
      </c>
      <c r="Q1041" s="117">
        <v>2.4624770853556965</v>
      </c>
    </row>
    <row r="1042" spans="1:17" x14ac:dyDescent="0.25">
      <c r="A1042" t="s">
        <v>1144</v>
      </c>
      <c r="B1042">
        <v>47</v>
      </c>
      <c r="C1042">
        <v>38</v>
      </c>
      <c r="D1042">
        <v>12</v>
      </c>
      <c r="E1042">
        <v>10</v>
      </c>
      <c r="F1042" s="116">
        <v>9.5934061773245677E-2</v>
      </c>
      <c r="G1042" s="116">
        <v>9.5995839004549596E-2</v>
      </c>
      <c r="H1042" s="116">
        <v>9.6061601863679569E-2</v>
      </c>
      <c r="I1042" s="86">
        <v>0.18836874231521133</v>
      </c>
      <c r="J1042" s="86">
        <v>0.188279065689125</v>
      </c>
      <c r="K1042" s="86">
        <v>0.18818938906303867</v>
      </c>
      <c r="L1042" s="86">
        <v>1.086332684340269</v>
      </c>
      <c r="M1042" s="86">
        <v>1.0476242668935818</v>
      </c>
      <c r="N1042" s="86">
        <v>1.1066235156027366</v>
      </c>
      <c r="O1042" s="117">
        <v>2.2920010442344902</v>
      </c>
      <c r="P1042" s="117">
        <v>2.1953515622664672</v>
      </c>
      <c r="Q1042" s="117">
        <v>2.3442964669402135</v>
      </c>
    </row>
    <row r="1043" spans="1:17" x14ac:dyDescent="0.25">
      <c r="A1043" t="s">
        <v>1145</v>
      </c>
      <c r="B1043">
        <v>48</v>
      </c>
      <c r="C1043">
        <v>37</v>
      </c>
      <c r="D1043">
        <v>12</v>
      </c>
      <c r="E1043">
        <v>10</v>
      </c>
      <c r="F1043" s="116">
        <v>9.596382684524471E-2</v>
      </c>
      <c r="G1043" s="116">
        <v>9.6028421764450589E-2</v>
      </c>
      <c r="H1043" s="116">
        <v>9.6093016683656482E-2</v>
      </c>
      <c r="I1043" s="86">
        <v>0.18832446835353606</v>
      </c>
      <c r="J1043" s="86">
        <v>0.18823565033962797</v>
      </c>
      <c r="K1043" s="86">
        <v>0.18814279514326951</v>
      </c>
      <c r="L1043" s="86">
        <v>1.0625198074263971</v>
      </c>
      <c r="M1043" s="86">
        <v>1.1231502134660221</v>
      </c>
      <c r="N1043" s="86">
        <v>1.0821142724492576</v>
      </c>
      <c r="O1043" s="117">
        <v>2.1827430636159026</v>
      </c>
      <c r="P1043" s="117">
        <v>2.3387983326436479</v>
      </c>
      <c r="Q1043" s="117">
        <v>2.2320713773857226</v>
      </c>
    </row>
    <row r="1044" spans="1:17" x14ac:dyDescent="0.25">
      <c r="A1044" t="s">
        <v>1146</v>
      </c>
      <c r="B1044">
        <v>49</v>
      </c>
      <c r="C1044">
        <v>36</v>
      </c>
      <c r="D1044">
        <v>12</v>
      </c>
      <c r="E1044">
        <v>10</v>
      </c>
      <c r="F1044" s="116">
        <v>9.5995563359241018E-2</v>
      </c>
      <c r="G1044" s="116">
        <v>9.6061048831698248E-2</v>
      </c>
      <c r="H1044" s="116">
        <v>9.6122441462126881E-2</v>
      </c>
      <c r="I1044" s="86">
        <v>0.18827891899856342</v>
      </c>
      <c r="J1044" s="86">
        <v>0.18818887647393473</v>
      </c>
      <c r="K1044" s="86">
        <v>0.18809269468626319</v>
      </c>
      <c r="L1044" s="86">
        <v>1.0397517282025466</v>
      </c>
      <c r="M1044" s="86">
        <v>1.0985188004698583</v>
      </c>
      <c r="N1044" s="86">
        <v>1.0587159117419545</v>
      </c>
      <c r="O1044" s="117">
        <v>2.0790532437819498</v>
      </c>
      <c r="P1044" s="117">
        <v>2.2262318431295509</v>
      </c>
      <c r="Q1044" s="117">
        <v>2.12552132575339</v>
      </c>
    </row>
    <row r="1045" spans="1:17" x14ac:dyDescent="0.25">
      <c r="A1045" t="s">
        <v>1147</v>
      </c>
      <c r="B1045">
        <v>50</v>
      </c>
      <c r="C1045">
        <v>35</v>
      </c>
      <c r="D1045">
        <v>12</v>
      </c>
      <c r="E1045">
        <v>10</v>
      </c>
      <c r="F1045" s="116">
        <v>9.5428137160038035E-2</v>
      </c>
      <c r="G1045" s="116">
        <v>9.5492506198115445E-2</v>
      </c>
      <c r="H1045" s="116">
        <v>9.5554798815609701E-2</v>
      </c>
      <c r="I1045" s="86">
        <v>0.18823583154415094</v>
      </c>
      <c r="J1045" s="86">
        <v>0.18814239261790955</v>
      </c>
      <c r="K1045" s="86">
        <v>0.18804064800933559</v>
      </c>
      <c r="L1045" s="86">
        <v>1.1293485438062449</v>
      </c>
      <c r="M1045" s="86">
        <v>1.0884472111595147</v>
      </c>
      <c r="N1045" s="86">
        <v>1.0500002076420583</v>
      </c>
      <c r="O1045" s="117">
        <v>2.2241246849031766</v>
      </c>
      <c r="P1045" s="117">
        <v>2.1189539823670365</v>
      </c>
      <c r="Q1045" s="117">
        <v>2.0242795858786788</v>
      </c>
    </row>
    <row r="1046" spans="1:17" x14ac:dyDescent="0.25">
      <c r="A1046" t="s">
        <v>1148</v>
      </c>
      <c r="B1046">
        <v>51</v>
      </c>
      <c r="C1046">
        <v>34</v>
      </c>
      <c r="D1046">
        <v>12</v>
      </c>
      <c r="E1046">
        <v>10</v>
      </c>
      <c r="F1046" s="116">
        <v>9.5215502699055335E-2</v>
      </c>
      <c r="G1046" s="116">
        <v>9.5278761808367071E-2</v>
      </c>
      <c r="H1046" s="116">
        <v>9.5342020917678807E-2</v>
      </c>
      <c r="I1046" s="86">
        <v>0.19006831983805669</v>
      </c>
      <c r="J1046" s="86">
        <v>0.18996499662618083</v>
      </c>
      <c r="K1046" s="86">
        <v>0.18985534750337382</v>
      </c>
      <c r="L1046" s="86">
        <v>1.1081983805668016</v>
      </c>
      <c r="M1046" s="86">
        <v>1.068492746288799</v>
      </c>
      <c r="N1046" s="86">
        <v>1.1289600202429151</v>
      </c>
      <c r="O1046" s="117">
        <v>2.077222503373819</v>
      </c>
      <c r="P1046" s="117">
        <v>1.9801176619433198</v>
      </c>
      <c r="Q1046" s="117">
        <v>2.1297296727395412</v>
      </c>
    </row>
    <row r="1047" spans="1:17" x14ac:dyDescent="0.25">
      <c r="A1047" t="s">
        <v>1149</v>
      </c>
      <c r="B1047">
        <v>52</v>
      </c>
      <c r="C1047">
        <v>33</v>
      </c>
      <c r="D1047">
        <v>12</v>
      </c>
      <c r="E1047">
        <v>10</v>
      </c>
      <c r="F1047" s="116">
        <v>9.5247688136900877E-2</v>
      </c>
      <c r="G1047" s="116">
        <v>9.5309837874907585E-2</v>
      </c>
      <c r="H1047" s="116">
        <v>9.5374130707328308E-2</v>
      </c>
      <c r="I1047" s="86">
        <v>0.19001960931388831</v>
      </c>
      <c r="J1047" s="86">
        <v>0.18991031149877308</v>
      </c>
      <c r="K1047" s="86">
        <v>0.18980101368365784</v>
      </c>
      <c r="L1047" s="86">
        <v>1.0841400297890122</v>
      </c>
      <c r="M1047" s="86">
        <v>1.0458065000053578</v>
      </c>
      <c r="N1047" s="86">
        <v>1.1042272537316631</v>
      </c>
      <c r="O1047" s="117">
        <v>1.9235108172690547</v>
      </c>
      <c r="P1047" s="117">
        <v>1.8319578239019321</v>
      </c>
      <c r="Q1047" s="117">
        <v>1.9730870203486814</v>
      </c>
    </row>
    <row r="1048" spans="1:17" x14ac:dyDescent="0.25">
      <c r="A1048" t="s">
        <v>1150</v>
      </c>
      <c r="B1048">
        <v>53</v>
      </c>
      <c r="C1048">
        <v>32</v>
      </c>
      <c r="D1048">
        <v>12</v>
      </c>
      <c r="E1048">
        <v>10</v>
      </c>
      <c r="F1048" s="116">
        <v>9.52789942821268E-2</v>
      </c>
      <c r="G1048" s="116">
        <v>9.5340031434133277E-2</v>
      </c>
      <c r="H1048" s="116">
        <v>9.5409788179283556E-2</v>
      </c>
      <c r="I1048" s="86">
        <v>0.1899650562304763</v>
      </c>
      <c r="J1048" s="86">
        <v>0.18985388141789303</v>
      </c>
      <c r="K1048" s="86">
        <v>0.18975142619845359</v>
      </c>
      <c r="L1048" s="86">
        <v>1.0610393319047733</v>
      </c>
      <c r="M1048" s="86">
        <v>1.1210889899877272</v>
      </c>
      <c r="N1048" s="86">
        <v>1.0804513261411222</v>
      </c>
      <c r="O1048" s="117">
        <v>1.7769048496197168</v>
      </c>
      <c r="P1048" s="117">
        <v>1.9249461020148799</v>
      </c>
      <c r="Q1048" s="117">
        <v>1.8236745673446877</v>
      </c>
    </row>
    <row r="1049" spans="1:17" x14ac:dyDescent="0.25">
      <c r="A1049" t="s">
        <v>1151</v>
      </c>
      <c r="B1049">
        <v>54</v>
      </c>
      <c r="C1049">
        <v>31</v>
      </c>
      <c r="D1049">
        <v>12</v>
      </c>
      <c r="E1049">
        <v>10</v>
      </c>
      <c r="F1049" s="116">
        <v>9.5309424424191186E-2</v>
      </c>
      <c r="G1049" s="116">
        <v>9.5373779200979975E-2</v>
      </c>
      <c r="H1049" s="116">
        <v>9.5449229628939231E-2</v>
      </c>
      <c r="I1049" s="86">
        <v>0.18991094630370572</v>
      </c>
      <c r="J1049" s="86">
        <v>0.18980220892223501</v>
      </c>
      <c r="K1049" s="86">
        <v>0.18970900545240299</v>
      </c>
      <c r="L1049" s="86">
        <v>1.0389457356083855</v>
      </c>
      <c r="M1049" s="86">
        <v>1.0971623981696614</v>
      </c>
      <c r="N1049" s="86">
        <v>1.0577351113004769</v>
      </c>
      <c r="O1049" s="117">
        <v>1.6306479638370537</v>
      </c>
      <c r="P1049" s="117">
        <v>1.7702889529477817</v>
      </c>
      <c r="Q1049" s="117">
        <v>1.674715452025733</v>
      </c>
    </row>
    <row r="1050" spans="1:17" x14ac:dyDescent="0.25">
      <c r="A1050" t="s">
        <v>1152</v>
      </c>
      <c r="B1050">
        <v>55</v>
      </c>
      <c r="C1050">
        <v>30</v>
      </c>
      <c r="D1050">
        <v>12</v>
      </c>
      <c r="E1050">
        <v>10</v>
      </c>
      <c r="F1050" s="116">
        <v>9.453773437729629E-2</v>
      </c>
      <c r="G1050" s="116">
        <v>9.4605563330763365E-2</v>
      </c>
      <c r="H1050" s="116">
        <v>9.4691480005154996E-2</v>
      </c>
      <c r="I1050" s="86">
        <v>0.18985550171946397</v>
      </c>
      <c r="J1050" s="86">
        <v>0.18975149732414778</v>
      </c>
      <c r="K1050" s="86">
        <v>0.18967688547533401</v>
      </c>
      <c r="L1050" s="86">
        <v>1.1289925817734558</v>
      </c>
      <c r="M1050" s="86">
        <v>1.0885936570884647</v>
      </c>
      <c r="N1050" s="86">
        <v>1.0506071821817862</v>
      </c>
      <c r="O1050" s="117">
        <v>1.7225298390871127</v>
      </c>
      <c r="P1050" s="117">
        <v>1.6223329090255467</v>
      </c>
      <c r="Q1050" s="117">
        <v>1.5322289272398817</v>
      </c>
    </row>
    <row r="1051" spans="1:17" x14ac:dyDescent="0.25">
      <c r="A1051" t="s">
        <v>1153</v>
      </c>
      <c r="B1051">
        <v>18</v>
      </c>
      <c r="C1051">
        <v>67</v>
      </c>
      <c r="D1051">
        <v>15</v>
      </c>
      <c r="E1051">
        <v>10</v>
      </c>
      <c r="F1051" s="116">
        <v>0.10003694996915986</v>
      </c>
      <c r="G1051" s="116">
        <v>0.10011114085211865</v>
      </c>
      <c r="H1051" s="116">
        <v>0.10018678645827273</v>
      </c>
      <c r="I1051" s="86">
        <v>0.17823850477731099</v>
      </c>
      <c r="J1051" s="86">
        <v>0.17826759924121638</v>
      </c>
      <c r="K1051" s="86">
        <v>0.17829087481234071</v>
      </c>
      <c r="L1051" s="86">
        <v>1.7011969462450685</v>
      </c>
      <c r="M1051" s="86">
        <v>1.7672268320783922</v>
      </c>
      <c r="N1051" s="86">
        <v>1.7225173693949516</v>
      </c>
      <c r="O1051" s="117">
        <v>5.8709995112130064</v>
      </c>
      <c r="P1051" s="117">
        <v>6.104977189940298</v>
      </c>
      <c r="Q1051" s="117">
        <v>5.9451016560568855</v>
      </c>
    </row>
    <row r="1052" spans="1:17" x14ac:dyDescent="0.25">
      <c r="A1052" t="s">
        <v>1154</v>
      </c>
      <c r="B1052">
        <v>19</v>
      </c>
      <c r="C1052">
        <v>66</v>
      </c>
      <c r="D1052">
        <v>15</v>
      </c>
      <c r="E1052">
        <v>10</v>
      </c>
      <c r="F1052" s="116">
        <v>0.1000742100421204</v>
      </c>
      <c r="G1052" s="116">
        <v>0.10014856588000134</v>
      </c>
      <c r="H1052" s="116">
        <v>0.10022437967548779</v>
      </c>
      <c r="I1052" s="86">
        <v>0.17825427072231595</v>
      </c>
      <c r="J1052" s="86">
        <v>0.1782805139592151</v>
      </c>
      <c r="K1052" s="86">
        <v>0.17829946740808672</v>
      </c>
      <c r="L1052" s="86">
        <v>1.6622058023796784</v>
      </c>
      <c r="M1052" s="86">
        <v>1.7257158936332448</v>
      </c>
      <c r="N1052" s="86">
        <v>1.6826813589914433</v>
      </c>
      <c r="O1052" s="117">
        <v>5.514513238984037</v>
      </c>
      <c r="P1052" s="117">
        <v>5.7352232351787675</v>
      </c>
      <c r="Q1052" s="117">
        <v>5.5843319127966398</v>
      </c>
    </row>
    <row r="1053" spans="1:17" x14ac:dyDescent="0.25">
      <c r="A1053" t="s">
        <v>1155</v>
      </c>
      <c r="B1053">
        <v>20</v>
      </c>
      <c r="C1053">
        <v>65</v>
      </c>
      <c r="D1053">
        <v>15</v>
      </c>
      <c r="E1053">
        <v>10</v>
      </c>
      <c r="F1053" s="116">
        <v>0.10011106077654865</v>
      </c>
      <c r="G1053" s="116">
        <v>0.10018704972892403</v>
      </c>
      <c r="H1053" s="116">
        <v>0.10026157735529219</v>
      </c>
      <c r="I1053" s="86">
        <v>0.178268620946647</v>
      </c>
      <c r="J1053" s="86">
        <v>0.17829054083675527</v>
      </c>
      <c r="K1053" s="86">
        <v>0.17830515409682746</v>
      </c>
      <c r="L1053" s="86">
        <v>1.727944937236048</v>
      </c>
      <c r="M1053" s="86">
        <v>1.6838377343601585</v>
      </c>
      <c r="N1053" s="86">
        <v>1.6424675950957899</v>
      </c>
      <c r="O1053" s="117">
        <v>5.5407987607955462</v>
      </c>
      <c r="P1053" s="117">
        <v>5.3833642647338191</v>
      </c>
      <c r="Q1053" s="117">
        <v>5.2411129458870978</v>
      </c>
    </row>
    <row r="1054" spans="1:17" x14ac:dyDescent="0.25">
      <c r="A1054" t="s">
        <v>1156</v>
      </c>
      <c r="B1054">
        <v>21</v>
      </c>
      <c r="C1054">
        <v>64</v>
      </c>
      <c r="D1054">
        <v>15</v>
      </c>
      <c r="E1054">
        <v>10</v>
      </c>
      <c r="F1054" s="116">
        <v>0.1001495622265289</v>
      </c>
      <c r="G1054" s="116">
        <v>0.10022427009678331</v>
      </c>
      <c r="H1054" s="116">
        <v>0.10030044282723878</v>
      </c>
      <c r="I1054" s="86">
        <v>0.17827934591062303</v>
      </c>
      <c r="J1054" s="86">
        <v>0.17829838909323689</v>
      </c>
      <c r="K1054" s="86">
        <v>0.17831010797484542</v>
      </c>
      <c r="L1054" s="86">
        <v>1.6841190111021755</v>
      </c>
      <c r="M1054" s="86">
        <v>1.6416512490130504</v>
      </c>
      <c r="N1054" s="86">
        <v>1.7063629132553735</v>
      </c>
      <c r="O1054" s="117">
        <v>5.2027439761286383</v>
      </c>
      <c r="P1054" s="117">
        <v>5.0546363557793859</v>
      </c>
      <c r="Q1054" s="117">
        <v>5.2825437004419484</v>
      </c>
    </row>
    <row r="1055" spans="1:17" x14ac:dyDescent="0.25">
      <c r="A1055" t="s">
        <v>1157</v>
      </c>
      <c r="B1055">
        <v>22</v>
      </c>
      <c r="C1055">
        <v>63</v>
      </c>
      <c r="D1055">
        <v>15</v>
      </c>
      <c r="E1055">
        <v>10</v>
      </c>
      <c r="F1055" s="116">
        <v>0.10018695376969587</v>
      </c>
      <c r="G1055" s="116">
        <v>0.10026185276619617</v>
      </c>
      <c r="H1055" s="116">
        <v>0.10033675176269648</v>
      </c>
      <c r="I1055" s="86">
        <v>0.1782904524339971</v>
      </c>
      <c r="J1055" s="86">
        <v>0.17830513851174226</v>
      </c>
      <c r="K1055" s="86">
        <v>0.17831101294284032</v>
      </c>
      <c r="L1055" s="86">
        <v>1.6400545147205901</v>
      </c>
      <c r="M1055" s="86">
        <v>1.5992184069424027</v>
      </c>
      <c r="N1055" s="86">
        <v>1.6614888451896486</v>
      </c>
      <c r="O1055" s="117">
        <v>4.8823571742224088</v>
      </c>
      <c r="P1055" s="117">
        <v>4.742742507530286</v>
      </c>
      <c r="Q1055" s="117">
        <v>4.957692347231748</v>
      </c>
    </row>
    <row r="1056" spans="1:17" x14ac:dyDescent="0.25">
      <c r="A1056" t="s">
        <v>1158</v>
      </c>
      <c r="B1056">
        <v>23</v>
      </c>
      <c r="C1056">
        <v>62</v>
      </c>
      <c r="D1056">
        <v>15</v>
      </c>
      <c r="E1056">
        <v>10</v>
      </c>
      <c r="F1056" s="116">
        <v>0.10022471777744399</v>
      </c>
      <c r="G1056" s="116">
        <v>0.10029982004906682</v>
      </c>
      <c r="H1056" s="116">
        <v>0.10037344972712842</v>
      </c>
      <c r="I1056" s="86">
        <v>0.17829868320683753</v>
      </c>
      <c r="J1056" s="86">
        <v>0.1783104639553274</v>
      </c>
      <c r="K1056" s="86">
        <v>0.17831193654888863</v>
      </c>
      <c r="L1056" s="86">
        <v>1.5960440246571066</v>
      </c>
      <c r="M1056" s="86">
        <v>1.6603300965726857</v>
      </c>
      <c r="N1056" s="86">
        <v>1.6168017034962316</v>
      </c>
      <c r="O1056" s="117">
        <v>4.5835122534510226</v>
      </c>
      <c r="P1056" s="117">
        <v>4.8071815442794161</v>
      </c>
      <c r="Q1056" s="117">
        <v>4.6543498941205232</v>
      </c>
    </row>
    <row r="1057" spans="1:17" x14ac:dyDescent="0.25">
      <c r="A1057" t="s">
        <v>1159</v>
      </c>
      <c r="B1057">
        <v>24</v>
      </c>
      <c r="C1057">
        <v>61</v>
      </c>
      <c r="D1057">
        <v>15</v>
      </c>
      <c r="E1057">
        <v>10</v>
      </c>
      <c r="F1057" s="116">
        <v>0.10026228965875761</v>
      </c>
      <c r="G1057" s="116">
        <v>0.10033613246809252</v>
      </c>
      <c r="H1057" s="116">
        <v>0.10040997527742744</v>
      </c>
      <c r="I1057" s="86">
        <v>0.17830527798864002</v>
      </c>
      <c r="J1057" s="86">
        <v>0.17831118541338681</v>
      </c>
      <c r="K1057" s="86">
        <v>0.17830823170101343</v>
      </c>
      <c r="L1057" s="86">
        <v>1.5515467114843291</v>
      </c>
      <c r="M1057" s="86">
        <v>1.6134225551384258</v>
      </c>
      <c r="N1057" s="86">
        <v>1.5714946079980623</v>
      </c>
      <c r="O1057" s="117">
        <v>4.2998756487090803</v>
      </c>
      <c r="P1057" s="117">
        <v>4.5101637242768575</v>
      </c>
      <c r="Q1057" s="117">
        <v>4.3663976819265296</v>
      </c>
    </row>
    <row r="1058" spans="1:17" x14ac:dyDescent="0.25">
      <c r="A1058" t="s">
        <v>1160</v>
      </c>
      <c r="B1058">
        <v>25</v>
      </c>
      <c r="C1058">
        <v>60</v>
      </c>
      <c r="D1058">
        <v>15</v>
      </c>
      <c r="E1058">
        <v>10</v>
      </c>
      <c r="F1058" s="116">
        <v>9.9455870392564399E-2</v>
      </c>
      <c r="G1058" s="116">
        <v>9.9529941942718983E-2</v>
      </c>
      <c r="H1058" s="116">
        <v>9.9601050630867397E-2</v>
      </c>
      <c r="I1058" s="86">
        <v>0.17830947982513187</v>
      </c>
      <c r="J1058" s="86">
        <v>0.17831244268713806</v>
      </c>
      <c r="K1058" s="86">
        <v>0.17830059123911332</v>
      </c>
      <c r="L1058" s="86">
        <v>1.6588605129010419</v>
      </c>
      <c r="M1058" s="86">
        <v>1.6152160741189558</v>
      </c>
      <c r="N1058" s="86">
        <v>1.574267839762497</v>
      </c>
      <c r="O1058" s="117">
        <v>4.3786922815963312</v>
      </c>
      <c r="P1058" s="117">
        <v>4.228727021153353</v>
      </c>
      <c r="Q1058" s="117">
        <v>4.0932234901625577</v>
      </c>
    </row>
    <row r="1059" spans="1:17" x14ac:dyDescent="0.25">
      <c r="A1059" t="s">
        <v>1161</v>
      </c>
      <c r="B1059">
        <v>26</v>
      </c>
      <c r="C1059">
        <v>59</v>
      </c>
      <c r="D1059">
        <v>15</v>
      </c>
      <c r="E1059">
        <v>10</v>
      </c>
      <c r="F1059" s="116">
        <v>9.9427616784160552E-2</v>
      </c>
      <c r="G1059" s="116">
        <v>9.950044664023984E-2</v>
      </c>
      <c r="H1059" s="116">
        <v>9.9570303849132208E-2</v>
      </c>
      <c r="I1059" s="86">
        <v>0.18027767497372923</v>
      </c>
      <c r="J1059" s="86">
        <v>0.18027024335576194</v>
      </c>
      <c r="K1059" s="86">
        <v>0.18024794850186013</v>
      </c>
      <c r="L1059" s="86">
        <v>1.610972635296321</v>
      </c>
      <c r="M1059" s="86">
        <v>1.5679911296207942</v>
      </c>
      <c r="N1059" s="86">
        <v>1.6334785471484139</v>
      </c>
      <c r="O1059" s="117">
        <v>4.0872115231695556</v>
      </c>
      <c r="P1059" s="117">
        <v>3.9566588040148574</v>
      </c>
      <c r="Q1059" s="117">
        <v>4.1576097538499495</v>
      </c>
    </row>
    <row r="1060" spans="1:17" x14ac:dyDescent="0.25">
      <c r="A1060" t="s">
        <v>1162</v>
      </c>
      <c r="B1060">
        <v>27</v>
      </c>
      <c r="C1060">
        <v>58</v>
      </c>
      <c r="D1060">
        <v>15</v>
      </c>
      <c r="E1060">
        <v>10</v>
      </c>
      <c r="F1060" s="116">
        <v>9.9464077693072986E-2</v>
      </c>
      <c r="G1060" s="116">
        <v>9.9535673214176515E-2</v>
      </c>
      <c r="H1060" s="116">
        <v>9.9601302441854736E-2</v>
      </c>
      <c r="I1060" s="86">
        <v>0.18027603056532121</v>
      </c>
      <c r="J1060" s="86">
        <v>0.180261114831758</v>
      </c>
      <c r="K1060" s="86">
        <v>0.18022830021791886</v>
      </c>
      <c r="L1060" s="86">
        <v>1.5608271072575486</v>
      </c>
      <c r="M1060" s="86">
        <v>1.5194747275268372</v>
      </c>
      <c r="N1060" s="86">
        <v>1.5825235332986294</v>
      </c>
      <c r="O1060" s="117">
        <v>3.8386669510599867</v>
      </c>
      <c r="P1060" s="117">
        <v>3.7155912671363134</v>
      </c>
      <c r="Q1060" s="117">
        <v>3.9051299682444034</v>
      </c>
    </row>
    <row r="1061" spans="1:17" x14ac:dyDescent="0.25">
      <c r="A1061" t="s">
        <v>1163</v>
      </c>
      <c r="B1061">
        <v>28</v>
      </c>
      <c r="C1061">
        <v>57</v>
      </c>
      <c r="D1061">
        <v>15</v>
      </c>
      <c r="E1061">
        <v>10</v>
      </c>
      <c r="F1061" s="116">
        <v>9.9500982912445191E-2</v>
      </c>
      <c r="G1061" s="116">
        <v>9.9569854157652266E-2</v>
      </c>
      <c r="H1061" s="116">
        <v>9.9629742196962773E-2</v>
      </c>
      <c r="I1061" s="86">
        <v>0.18027048432954593</v>
      </c>
      <c r="J1061" s="86">
        <v>0.18024802631480447</v>
      </c>
      <c r="K1061" s="86">
        <v>0.18020011588335608</v>
      </c>
      <c r="L1061" s="86">
        <v>1.51080604809309</v>
      </c>
      <c r="M1061" s="86">
        <v>1.5754971081563018</v>
      </c>
      <c r="N1061" s="86">
        <v>1.5317009850085266</v>
      </c>
      <c r="O1061" s="117">
        <v>3.5970747687198781</v>
      </c>
      <c r="P1061" s="117">
        <v>3.7951320007246454</v>
      </c>
      <c r="Q1061" s="117">
        <v>3.6597655682701191</v>
      </c>
    </row>
    <row r="1062" spans="1:17" x14ac:dyDescent="0.25">
      <c r="A1062" t="s">
        <v>1164</v>
      </c>
      <c r="B1062">
        <v>29</v>
      </c>
      <c r="C1062">
        <v>56</v>
      </c>
      <c r="D1062">
        <v>15</v>
      </c>
      <c r="E1062">
        <v>10</v>
      </c>
      <c r="F1062" s="116">
        <v>9.9535349374878804E-2</v>
      </c>
      <c r="G1062" s="116">
        <v>9.9601491812618473E-2</v>
      </c>
      <c r="H1062" s="116">
        <v>9.9654105115365946E-2</v>
      </c>
      <c r="I1062" s="86">
        <v>0.18026069139892759</v>
      </c>
      <c r="J1062" s="86">
        <v>0.18022762018005775</v>
      </c>
      <c r="K1062" s="86">
        <v>0.18016598745398216</v>
      </c>
      <c r="L1062" s="86">
        <v>1.4609526615566624</v>
      </c>
      <c r="M1062" s="86">
        <v>1.5232543281957696</v>
      </c>
      <c r="N1062" s="86">
        <v>1.4810434270200878</v>
      </c>
      <c r="O1062" s="117">
        <v>3.3785827780124498</v>
      </c>
      <c r="P1062" s="117">
        <v>3.5647752434868489</v>
      </c>
      <c r="Q1062" s="117">
        <v>3.4374510508379794</v>
      </c>
    </row>
    <row r="1063" spans="1:17" x14ac:dyDescent="0.25">
      <c r="A1063" t="s">
        <v>1165</v>
      </c>
      <c r="B1063">
        <v>30</v>
      </c>
      <c r="C1063">
        <v>55</v>
      </c>
      <c r="D1063">
        <v>15</v>
      </c>
      <c r="E1063">
        <v>10</v>
      </c>
      <c r="F1063" s="116">
        <v>9.956928242421681E-2</v>
      </c>
      <c r="G1063" s="116">
        <v>9.9629670447460156E-2</v>
      </c>
      <c r="H1063" s="116">
        <v>9.9674961464892672E-2</v>
      </c>
      <c r="I1063" s="86">
        <v>0.18024768147733261</v>
      </c>
      <c r="J1063" s="86">
        <v>0.180200880759319</v>
      </c>
      <c r="K1063" s="86">
        <v>0.18012237632910266</v>
      </c>
      <c r="L1063" s="86">
        <v>1.501413834594185</v>
      </c>
      <c r="M1063" s="86">
        <v>1.4581216607310272</v>
      </c>
      <c r="N1063" s="86">
        <v>1.4174910889923202</v>
      </c>
      <c r="O1063" s="117">
        <v>3.4742588502422316</v>
      </c>
      <c r="P1063" s="117">
        <v>3.3412919715632801</v>
      </c>
      <c r="Q1063" s="117">
        <v>3.2212768141694457</v>
      </c>
    </row>
    <row r="1064" spans="1:17" x14ac:dyDescent="0.25">
      <c r="A1064" t="s">
        <v>1166</v>
      </c>
      <c r="B1064">
        <v>31</v>
      </c>
      <c r="C1064">
        <v>54</v>
      </c>
      <c r="D1064">
        <v>15</v>
      </c>
      <c r="E1064">
        <v>10</v>
      </c>
      <c r="F1064" s="116">
        <v>9.9600675197122068E-2</v>
      </c>
      <c r="G1064" s="116">
        <v>9.965375673187607E-2</v>
      </c>
      <c r="H1064" s="116">
        <v>9.9691672113843208E-2</v>
      </c>
      <c r="I1064" s="86">
        <v>0.18022849325788678</v>
      </c>
      <c r="J1064" s="86">
        <v>0.18016631203146066</v>
      </c>
      <c r="K1064" s="86">
        <v>0.18007076526890348</v>
      </c>
      <c r="L1064" s="86">
        <v>1.4532071104990727</v>
      </c>
      <c r="M1064" s="86">
        <v>1.4114698580296439</v>
      </c>
      <c r="N1064" s="86">
        <v>1.475060020049654</v>
      </c>
      <c r="O1064" s="117">
        <v>3.3198162468928345</v>
      </c>
      <c r="P1064" s="117">
        <v>3.1943572811941223</v>
      </c>
      <c r="Q1064" s="117">
        <v>3.3874679046291649</v>
      </c>
    </row>
    <row r="1065" spans="1:17" x14ac:dyDescent="0.25">
      <c r="A1065" t="s">
        <v>1167</v>
      </c>
      <c r="B1065">
        <v>32</v>
      </c>
      <c r="C1065">
        <v>53</v>
      </c>
      <c r="D1065">
        <v>15</v>
      </c>
      <c r="E1065">
        <v>10</v>
      </c>
      <c r="F1065" s="116">
        <v>9.9629359822726707E-2</v>
      </c>
      <c r="G1065" s="116">
        <v>9.9675080239331137E-2</v>
      </c>
      <c r="H1065" s="116">
        <v>9.9704036503180618E-2</v>
      </c>
      <c r="I1065" s="86">
        <v>0.18020092599083762</v>
      </c>
      <c r="J1065" s="86">
        <v>0.18012320128261008</v>
      </c>
      <c r="K1065" s="86">
        <v>0.180008900241099</v>
      </c>
      <c r="L1065" s="86">
        <v>1.4112368591902609</v>
      </c>
      <c r="M1065" s="86">
        <v>1.3708398230924681</v>
      </c>
      <c r="N1065" s="86">
        <v>1.4324313203141907</v>
      </c>
      <c r="O1065" s="117">
        <v>3.1790045750896883</v>
      </c>
      <c r="P1065" s="117">
        <v>3.0607593856395221</v>
      </c>
      <c r="Q1065" s="117">
        <v>3.2428607569472172</v>
      </c>
    </row>
    <row r="1066" spans="1:17" x14ac:dyDescent="0.25">
      <c r="A1066" t="s">
        <v>1168</v>
      </c>
      <c r="B1066">
        <v>33</v>
      </c>
      <c r="C1066">
        <v>52</v>
      </c>
      <c r="D1066">
        <v>15</v>
      </c>
      <c r="E1066">
        <v>10</v>
      </c>
      <c r="F1066" s="116">
        <v>9.9654857048315421E-2</v>
      </c>
      <c r="G1066" s="116">
        <v>9.9691623274859711E-2</v>
      </c>
      <c r="H1066" s="116">
        <v>9.9713070240343885E-2</v>
      </c>
      <c r="I1066" s="86">
        <v>0.18016676547590049</v>
      </c>
      <c r="J1066" s="86">
        <v>0.18007025413122171</v>
      </c>
      <c r="K1066" s="86">
        <v>0.17994004041221068</v>
      </c>
      <c r="L1066" s="86">
        <v>1.3640484517588809</v>
      </c>
      <c r="M1066" s="86">
        <v>1.4272909571933887</v>
      </c>
      <c r="N1066" s="86">
        <v>1.3844751544564495</v>
      </c>
      <c r="O1066" s="117">
        <v>3.0455319077228991</v>
      </c>
      <c r="P1066" s="117">
        <v>3.2351874234994402</v>
      </c>
      <c r="Q1066" s="117">
        <v>3.1055634960392049</v>
      </c>
    </row>
    <row r="1067" spans="1:17" x14ac:dyDescent="0.25">
      <c r="A1067" t="s">
        <v>1169</v>
      </c>
      <c r="B1067">
        <v>34</v>
      </c>
      <c r="C1067">
        <v>51</v>
      </c>
      <c r="D1067">
        <v>15</v>
      </c>
      <c r="E1067">
        <v>10</v>
      </c>
      <c r="F1067" s="116">
        <v>9.8316666358589502E-2</v>
      </c>
      <c r="G1067" s="116">
        <v>9.8345933689470533E-2</v>
      </c>
      <c r="H1067" s="116">
        <v>9.8361337547828984E-2</v>
      </c>
      <c r="I1067" s="86">
        <v>0.18012347732860126</v>
      </c>
      <c r="J1067" s="86">
        <v>0.18000794839091297</v>
      </c>
      <c r="K1067" s="86">
        <v>0.17986623289401529</v>
      </c>
      <c r="L1067" s="86">
        <v>1.373052182110575</v>
      </c>
      <c r="M1067" s="86">
        <v>1.4331765220552444</v>
      </c>
      <c r="N1067" s="86">
        <v>1.3924440993980172</v>
      </c>
      <c r="O1067" s="117">
        <v>2.9198737499768943</v>
      </c>
      <c r="P1067" s="117">
        <v>3.0987017628175506</v>
      </c>
      <c r="Q1067" s="117">
        <v>2.9764120716957185</v>
      </c>
    </row>
    <row r="1068" spans="1:17" x14ac:dyDescent="0.25">
      <c r="A1068" t="s">
        <v>1170</v>
      </c>
      <c r="B1068">
        <v>35</v>
      </c>
      <c r="C1068">
        <v>50</v>
      </c>
      <c r="D1068">
        <v>15</v>
      </c>
      <c r="E1068">
        <v>10</v>
      </c>
      <c r="F1068" s="116">
        <v>9.8640388593208922E-2</v>
      </c>
      <c r="G1068" s="116">
        <v>9.8662080399129229E-2</v>
      </c>
      <c r="H1068" s="116">
        <v>9.867447571679798E-2</v>
      </c>
      <c r="I1068" s="86">
        <v>0.18218637909529675</v>
      </c>
      <c r="J1068" s="86">
        <v>0.18205003060094049</v>
      </c>
      <c r="K1068" s="86">
        <v>0.18189199030066391</v>
      </c>
      <c r="L1068" s="86">
        <v>1.4152013077060142</v>
      </c>
      <c r="M1068" s="86">
        <v>1.3716162719532696</v>
      </c>
      <c r="N1068" s="86">
        <v>1.3306822847669293</v>
      </c>
      <c r="O1068" s="117">
        <v>3.0800148743812024</v>
      </c>
      <c r="P1068" s="117">
        <v>2.958137913403212</v>
      </c>
      <c r="Q1068" s="117">
        <v>2.8482580705138636</v>
      </c>
    </row>
    <row r="1069" spans="1:17" x14ac:dyDescent="0.25">
      <c r="A1069" t="s">
        <v>1171</v>
      </c>
      <c r="B1069">
        <v>36</v>
      </c>
      <c r="C1069">
        <v>49</v>
      </c>
      <c r="D1069">
        <v>15</v>
      </c>
      <c r="E1069">
        <v>10</v>
      </c>
      <c r="F1069" s="116">
        <v>9.8653603901368223E-2</v>
      </c>
      <c r="G1069" s="116">
        <v>9.8669194407373692E-2</v>
      </c>
      <c r="H1069" s="116">
        <v>9.8680107761577512E-2</v>
      </c>
      <c r="I1069" s="86">
        <v>0.18212205495341557</v>
      </c>
      <c r="J1069" s="86">
        <v>0.18197238609576313</v>
      </c>
      <c r="K1069" s="86">
        <v>0.18181024483330632</v>
      </c>
      <c r="L1069" s="86">
        <v>1.3644561407885054</v>
      </c>
      <c r="M1069" s="86">
        <v>1.3224132232435737</v>
      </c>
      <c r="N1069" s="86">
        <v>1.3864559038128141</v>
      </c>
      <c r="O1069" s="117">
        <v>2.9522961697244847</v>
      </c>
      <c r="P1069" s="117">
        <v>2.8391137732766256</v>
      </c>
      <c r="Q1069" s="117">
        <v>3.0133797722538884</v>
      </c>
    </row>
    <row r="1070" spans="1:17" x14ac:dyDescent="0.25">
      <c r="A1070" t="s">
        <v>1172</v>
      </c>
      <c r="B1070">
        <v>37</v>
      </c>
      <c r="C1070">
        <v>48</v>
      </c>
      <c r="D1070">
        <v>15</v>
      </c>
      <c r="E1070">
        <v>10</v>
      </c>
      <c r="F1070" s="116">
        <v>9.8662280839417207E-2</v>
      </c>
      <c r="G1070" s="116">
        <v>9.8674835688413759E-2</v>
      </c>
      <c r="H1070" s="116">
        <v>9.8687390537410311E-2</v>
      </c>
      <c r="I1070" s="86">
        <v>0.18205001851840227</v>
      </c>
      <c r="J1070" s="86">
        <v>0.18189151354982078</v>
      </c>
      <c r="K1070" s="86">
        <v>0.18173143922511473</v>
      </c>
      <c r="L1070" s="86">
        <v>1.3145366319106597</v>
      </c>
      <c r="M1070" s="86">
        <v>1.2738447969567046</v>
      </c>
      <c r="N1070" s="86">
        <v>1.3358751671364273</v>
      </c>
      <c r="O1070" s="117">
        <v>2.8312204568709549</v>
      </c>
      <c r="P1070" s="117">
        <v>2.7245309194543661</v>
      </c>
      <c r="Q1070" s="117">
        <v>2.8888864476682508</v>
      </c>
    </row>
    <row r="1071" spans="1:17" x14ac:dyDescent="0.25">
      <c r="A1071" t="s">
        <v>1173</v>
      </c>
      <c r="B1071">
        <v>38</v>
      </c>
      <c r="C1071">
        <v>47</v>
      </c>
      <c r="D1071">
        <v>15</v>
      </c>
      <c r="E1071">
        <v>10</v>
      </c>
      <c r="F1071" s="116">
        <v>9.8669321701751064E-2</v>
      </c>
      <c r="G1071" s="116">
        <v>9.8680384347936023E-2</v>
      </c>
      <c r="H1071" s="116">
        <v>9.869618812820026E-2</v>
      </c>
      <c r="I1071" s="86">
        <v>0.18197262785258234</v>
      </c>
      <c r="J1071" s="86">
        <v>0.18180984891586066</v>
      </c>
      <c r="K1071" s="86">
        <v>0.18165813262532399</v>
      </c>
      <c r="L1071" s="86">
        <v>1.2647259624502181</v>
      </c>
      <c r="M1071" s="86">
        <v>1.3284072950249699</v>
      </c>
      <c r="N1071" s="86">
        <v>1.2853009039762311</v>
      </c>
      <c r="O1071" s="117">
        <v>2.7216227321575319</v>
      </c>
      <c r="P1071" s="117">
        <v>2.893550477274164</v>
      </c>
      <c r="Q1071" s="117">
        <v>2.7760098615588849</v>
      </c>
    </row>
    <row r="1072" spans="1:17" x14ac:dyDescent="0.25">
      <c r="A1072" t="s">
        <v>1174</v>
      </c>
      <c r="B1072">
        <v>39</v>
      </c>
      <c r="C1072">
        <v>46</v>
      </c>
      <c r="D1072">
        <v>15</v>
      </c>
      <c r="E1072">
        <v>10</v>
      </c>
      <c r="F1072" s="116">
        <v>9.8675464001566709E-2</v>
      </c>
      <c r="G1072" s="116">
        <v>9.8686609273821821E-2</v>
      </c>
      <c r="H1072" s="116">
        <v>9.8708899818332058E-2</v>
      </c>
      <c r="I1072" s="86">
        <v>0.1818924353852841</v>
      </c>
      <c r="J1072" s="86">
        <v>0.18173162502846024</v>
      </c>
      <c r="K1072" s="86">
        <v>0.18158832867089444</v>
      </c>
      <c r="L1072" s="86">
        <v>1.2153855706936658</v>
      </c>
      <c r="M1072" s="86">
        <v>1.2767944286376178</v>
      </c>
      <c r="N1072" s="86">
        <v>1.2351954960362634</v>
      </c>
      <c r="O1072" s="117">
        <v>2.6137016792740924</v>
      </c>
      <c r="P1072" s="117">
        <v>2.7758367313145529</v>
      </c>
      <c r="Q1072" s="117">
        <v>2.6649333114673706</v>
      </c>
    </row>
    <row r="1073" spans="1:17" x14ac:dyDescent="0.25">
      <c r="A1073" t="s">
        <v>1175</v>
      </c>
      <c r="B1073">
        <v>40</v>
      </c>
      <c r="C1073">
        <v>45</v>
      </c>
      <c r="D1073">
        <v>15</v>
      </c>
      <c r="E1073">
        <v>10</v>
      </c>
      <c r="F1073" s="116">
        <v>9.8680061302927932E-2</v>
      </c>
      <c r="G1073" s="116">
        <v>9.8696109189822426E-2</v>
      </c>
      <c r="H1073" s="116">
        <v>9.8726600174921963E-2</v>
      </c>
      <c r="I1073" s="86">
        <v>0.18180972020509201</v>
      </c>
      <c r="J1073" s="86">
        <v>0.1816572652795943</v>
      </c>
      <c r="K1073" s="86">
        <v>0.18152727739574892</v>
      </c>
      <c r="L1073" s="86">
        <v>1.2728060532629366</v>
      </c>
      <c r="M1073" s="86">
        <v>1.2301170693348953</v>
      </c>
      <c r="N1073" s="86">
        <v>1.1900246335063831</v>
      </c>
      <c r="O1073" s="117">
        <v>2.7806478531939307</v>
      </c>
      <c r="P1073" s="117">
        <v>2.6647050799585963</v>
      </c>
      <c r="Q1073" s="117">
        <v>2.5601771686713151</v>
      </c>
    </row>
    <row r="1074" spans="1:17" x14ac:dyDescent="0.25">
      <c r="A1074" t="s">
        <v>1176</v>
      </c>
      <c r="B1074">
        <v>41</v>
      </c>
      <c r="C1074">
        <v>44</v>
      </c>
      <c r="D1074">
        <v>15</v>
      </c>
      <c r="E1074">
        <v>10</v>
      </c>
      <c r="F1074" s="116">
        <v>9.8687074488658155E-2</v>
      </c>
      <c r="G1074" s="116">
        <v>9.8709730666593304E-2</v>
      </c>
      <c r="H1074" s="116">
        <v>9.874856982876784E-2</v>
      </c>
      <c r="I1074" s="86">
        <v>0.18173167641152035</v>
      </c>
      <c r="J1074" s="86">
        <v>0.1815892661502137</v>
      </c>
      <c r="K1074" s="86">
        <v>0.18147274866369006</v>
      </c>
      <c r="L1074" s="86">
        <v>1.2065725572189865</v>
      </c>
      <c r="M1074" s="86">
        <v>1.1653609695549518</v>
      </c>
      <c r="N1074" s="86">
        <v>1.2281380020163999</v>
      </c>
      <c r="O1074" s="117">
        <v>2.6489570875806923</v>
      </c>
      <c r="P1074" s="117">
        <v>2.5398951018961604</v>
      </c>
      <c r="Q1074" s="117">
        <v>2.7078162195577837</v>
      </c>
    </row>
    <row r="1075" spans="1:17" x14ac:dyDescent="0.25">
      <c r="A1075" t="s">
        <v>1177</v>
      </c>
      <c r="B1075">
        <v>42</v>
      </c>
      <c r="C1075">
        <v>43</v>
      </c>
      <c r="D1075">
        <v>15</v>
      </c>
      <c r="E1075">
        <v>10</v>
      </c>
      <c r="F1075" s="116">
        <v>9.8696413176937753E-2</v>
      </c>
      <c r="G1075" s="116">
        <v>9.8725802659421616E-2</v>
      </c>
      <c r="H1075" s="116">
        <v>9.8773152381201185E-2</v>
      </c>
      <c r="I1075" s="86">
        <v>0.18165802398181771</v>
      </c>
      <c r="J1075" s="86">
        <v>0.18152740405966719</v>
      </c>
      <c r="K1075" s="86">
        <v>0.18142454087097365</v>
      </c>
      <c r="L1075" s="86">
        <v>1.1404882572689987</v>
      </c>
      <c r="M1075" s="86">
        <v>1.1007553096998355</v>
      </c>
      <c r="N1075" s="86">
        <v>1.1613237676010346</v>
      </c>
      <c r="O1075" s="117">
        <v>2.5205350845110894</v>
      </c>
      <c r="P1075" s="117">
        <v>2.4177470022727867</v>
      </c>
      <c r="Q1075" s="117">
        <v>2.5760893701507355</v>
      </c>
    </row>
    <row r="1076" spans="1:17" x14ac:dyDescent="0.25">
      <c r="A1076" t="s">
        <v>1178</v>
      </c>
      <c r="B1076">
        <v>43</v>
      </c>
      <c r="C1076">
        <v>42</v>
      </c>
      <c r="D1076">
        <v>15</v>
      </c>
      <c r="E1076">
        <v>10</v>
      </c>
      <c r="F1076" s="116">
        <v>9.8709942197103426E-2</v>
      </c>
      <c r="G1076" s="116">
        <v>9.8747851139823012E-2</v>
      </c>
      <c r="H1076" s="116">
        <v>9.880059401665027E-2</v>
      </c>
      <c r="I1076" s="86">
        <v>0.18158878027152692</v>
      </c>
      <c r="J1076" s="86">
        <v>0.18147175701356646</v>
      </c>
      <c r="K1076" s="86">
        <v>0.18137945697911875</v>
      </c>
      <c r="L1076" s="86">
        <v>1.0788769722951557</v>
      </c>
      <c r="M1076" s="86">
        <v>1.1413690402609453</v>
      </c>
      <c r="N1076" s="86">
        <v>1.0990676048305883</v>
      </c>
      <c r="O1076" s="117">
        <v>2.3987361488140269</v>
      </c>
      <c r="P1076" s="117">
        <v>2.5643421891919957</v>
      </c>
      <c r="Q1076" s="117">
        <v>2.4511246594375962</v>
      </c>
    </row>
    <row r="1077" spans="1:17" x14ac:dyDescent="0.25">
      <c r="A1077" t="s">
        <v>1179</v>
      </c>
      <c r="B1077">
        <v>44</v>
      </c>
      <c r="C1077">
        <v>41</v>
      </c>
      <c r="D1077">
        <v>15</v>
      </c>
      <c r="E1077">
        <v>10</v>
      </c>
      <c r="F1077" s="116">
        <v>9.8330744630731146E-2</v>
      </c>
      <c r="G1077" s="116">
        <v>9.8377357925175671E-2</v>
      </c>
      <c r="H1077" s="116">
        <v>9.8435624543231334E-2</v>
      </c>
      <c r="I1077" s="86">
        <v>0.18152715141163367</v>
      </c>
      <c r="J1077" s="86">
        <v>0.18142393625964937</v>
      </c>
      <c r="K1077" s="86">
        <v>0.18134069823385557</v>
      </c>
      <c r="L1077" s="86">
        <v>1.0494517111240962</v>
      </c>
      <c r="M1077" s="86">
        <v>1.1100090396496012</v>
      </c>
      <c r="N1077" s="86">
        <v>1.0689893405384168</v>
      </c>
      <c r="O1077" s="117">
        <v>2.2872477679723384</v>
      </c>
      <c r="P1077" s="117">
        <v>2.4429511542617037</v>
      </c>
      <c r="Q1077" s="117">
        <v>2.3364464354980212</v>
      </c>
    </row>
    <row r="1078" spans="1:17" x14ac:dyDescent="0.25">
      <c r="A1078" t="s">
        <v>1180</v>
      </c>
      <c r="B1078">
        <v>45</v>
      </c>
      <c r="C1078">
        <v>40</v>
      </c>
      <c r="D1078">
        <v>15</v>
      </c>
      <c r="E1078">
        <v>10</v>
      </c>
      <c r="F1078" s="116">
        <v>9.8240183047881832E-2</v>
      </c>
      <c r="G1078" s="116">
        <v>9.8294020660183723E-2</v>
      </c>
      <c r="H1078" s="116">
        <v>9.8357952824792219E-2</v>
      </c>
      <c r="I1078" s="86">
        <v>0.18401695884787508</v>
      </c>
      <c r="J1078" s="86">
        <v>0.18391601332480906</v>
      </c>
      <c r="K1078" s="86">
        <v>0.18382852720481846</v>
      </c>
      <c r="L1078" s="86">
        <v>1.1278121740300817</v>
      </c>
      <c r="M1078" s="86">
        <v>1.0852569063562032</v>
      </c>
      <c r="N1078" s="86">
        <v>1.0452690198189711</v>
      </c>
      <c r="O1078" s="117">
        <v>2.4234664692620882</v>
      </c>
      <c r="P1078" s="117">
        <v>2.3173945960496654</v>
      </c>
      <c r="Q1078" s="117">
        <v>2.2219102257814867</v>
      </c>
    </row>
    <row r="1079" spans="1:17" x14ac:dyDescent="0.25">
      <c r="A1079" t="s">
        <v>1181</v>
      </c>
      <c r="B1079">
        <v>46</v>
      </c>
      <c r="C1079">
        <v>39</v>
      </c>
      <c r="D1079">
        <v>15</v>
      </c>
      <c r="E1079">
        <v>10</v>
      </c>
      <c r="F1079" s="116">
        <v>9.8265551765496478E-2</v>
      </c>
      <c r="G1079" s="116">
        <v>9.8325096334606454E-2</v>
      </c>
      <c r="H1079" s="116">
        <v>9.8389744723925865E-2</v>
      </c>
      <c r="I1079" s="86">
        <v>0.18396379690198114</v>
      </c>
      <c r="J1079" s="86">
        <v>0.18387192813821146</v>
      </c>
      <c r="K1079" s="86">
        <v>0.18378516319465119</v>
      </c>
      <c r="L1079" s="86">
        <v>1.1056831038031967</v>
      </c>
      <c r="M1079" s="86">
        <v>1.0645735332896673</v>
      </c>
      <c r="N1079" s="86">
        <v>1.1271871996189147</v>
      </c>
      <c r="O1079" s="117">
        <v>2.3073214300904228</v>
      </c>
      <c r="P1079" s="117">
        <v>2.2072219055963389</v>
      </c>
      <c r="Q1079" s="117">
        <v>2.3614083141231212</v>
      </c>
    </row>
    <row r="1080" spans="1:17" x14ac:dyDescent="0.25">
      <c r="A1080" t="s">
        <v>1182</v>
      </c>
      <c r="B1080">
        <v>47</v>
      </c>
      <c r="C1080">
        <v>38</v>
      </c>
      <c r="D1080">
        <v>15</v>
      </c>
      <c r="E1080">
        <v>10</v>
      </c>
      <c r="F1080" s="116">
        <v>9.8294622215872221E-2</v>
      </c>
      <c r="G1080" s="116">
        <v>9.8358313523041627E-2</v>
      </c>
      <c r="H1080" s="116">
        <v>9.8423726216891286E-2</v>
      </c>
      <c r="I1080" s="86">
        <v>0.18391639569171342</v>
      </c>
      <c r="J1080" s="86">
        <v>0.18382860497102047</v>
      </c>
      <c r="K1080" s="86">
        <v>0.18374081425032748</v>
      </c>
      <c r="L1080" s="86">
        <v>1.080574667729336</v>
      </c>
      <c r="M1080" s="86">
        <v>1.0409139186162806</v>
      </c>
      <c r="N1080" s="86">
        <v>1.1013638546667655</v>
      </c>
      <c r="O1080" s="117">
        <v>2.2011491977477378</v>
      </c>
      <c r="P1080" s="117">
        <v>2.1067862227095659</v>
      </c>
      <c r="Q1080" s="117">
        <v>2.2522106908441164</v>
      </c>
    </row>
    <row r="1081" spans="1:17" x14ac:dyDescent="0.25">
      <c r="A1081" t="s">
        <v>1183</v>
      </c>
      <c r="B1081">
        <v>48</v>
      </c>
      <c r="C1081">
        <v>37</v>
      </c>
      <c r="D1081">
        <v>15</v>
      </c>
      <c r="E1081">
        <v>10</v>
      </c>
      <c r="F1081" s="116">
        <v>9.8325827500627419E-2</v>
      </c>
      <c r="G1081" s="116">
        <v>9.8390312595856219E-2</v>
      </c>
      <c r="H1081" s="116">
        <v>9.8456540531496606E-2</v>
      </c>
      <c r="I1081" s="86">
        <v>0.1838714062630713</v>
      </c>
      <c r="J1081" s="86">
        <v>0.18378600708290344</v>
      </c>
      <c r="K1081" s="86">
        <v>0.1836953793815008</v>
      </c>
      <c r="L1081" s="86">
        <v>1.0601733080505285</v>
      </c>
      <c r="M1081" s="86">
        <v>1.1222968545216252</v>
      </c>
      <c r="N1081" s="86">
        <v>1.0802508295920359</v>
      </c>
      <c r="O1081" s="117">
        <v>2.086856194751959</v>
      </c>
      <c r="P1081" s="117">
        <v>2.2392240177351441</v>
      </c>
      <c r="Q1081" s="117">
        <v>2.1350178466858147</v>
      </c>
    </row>
    <row r="1082" spans="1:17" x14ac:dyDescent="0.25">
      <c r="A1082" t="s">
        <v>1184</v>
      </c>
      <c r="B1082">
        <v>49</v>
      </c>
      <c r="C1082">
        <v>36</v>
      </c>
      <c r="D1082">
        <v>15</v>
      </c>
      <c r="E1082">
        <v>10</v>
      </c>
      <c r="F1082" s="116">
        <v>9.7058101740280331E-2</v>
      </c>
      <c r="G1082" s="116">
        <v>9.7123426253038908E-2</v>
      </c>
      <c r="H1082" s="116">
        <v>9.7188750765797499E-2</v>
      </c>
      <c r="I1082" s="86">
        <v>0.18382847548476969</v>
      </c>
      <c r="J1082" s="86">
        <v>0.18374019911617701</v>
      </c>
      <c r="K1082" s="86">
        <v>0.1836448606380969</v>
      </c>
      <c r="L1082" s="86">
        <v>1.0654975344410251</v>
      </c>
      <c r="M1082" s="86">
        <v>1.1253347881278877</v>
      </c>
      <c r="N1082" s="86">
        <v>1.0848088728343599</v>
      </c>
      <c r="O1082" s="117">
        <v>1.9412591388110585</v>
      </c>
      <c r="P1082" s="117">
        <v>2.0849589426609674</v>
      </c>
      <c r="Q1082" s="117">
        <v>1.9866296612129526</v>
      </c>
    </row>
    <row r="1083" spans="1:17" x14ac:dyDescent="0.25">
      <c r="A1083" t="s">
        <v>1185</v>
      </c>
      <c r="B1083">
        <v>50</v>
      </c>
      <c r="C1083">
        <v>35</v>
      </c>
      <c r="D1083">
        <v>15</v>
      </c>
      <c r="E1083">
        <v>10</v>
      </c>
      <c r="F1083" s="116">
        <v>9.7091669753401222E-2</v>
      </c>
      <c r="G1083" s="116">
        <v>9.7156088561545909E-2</v>
      </c>
      <c r="H1083" s="116">
        <v>9.7220507369690595E-2</v>
      </c>
      <c r="I1083" s="86">
        <v>0.18378507022544793</v>
      </c>
      <c r="J1083" s="86">
        <v>0.18369559965858032</v>
      </c>
      <c r="K1083" s="86">
        <v>0.1835953926236886</v>
      </c>
      <c r="L1083" s="86">
        <v>1.1456992393212404</v>
      </c>
      <c r="M1083" s="86">
        <v>1.103941536352786</v>
      </c>
      <c r="N1083" s="86">
        <v>1.0646907986679621</v>
      </c>
      <c r="O1083" s="117">
        <v>2.0378371027283153</v>
      </c>
      <c r="P1083" s="117">
        <v>1.9351499437230135</v>
      </c>
      <c r="Q1083" s="117">
        <v>1.8427125328580656</v>
      </c>
    </row>
    <row r="1084" spans="1:17" x14ac:dyDescent="0.25">
      <c r="A1084" t="s">
        <v>1186</v>
      </c>
      <c r="B1084">
        <v>18</v>
      </c>
      <c r="C1084">
        <v>67</v>
      </c>
      <c r="D1084">
        <v>6</v>
      </c>
      <c r="E1084">
        <v>11</v>
      </c>
      <c r="F1084" s="116">
        <v>8.6564747641435999E-2</v>
      </c>
      <c r="G1084" s="116">
        <v>8.6630133574119625E-2</v>
      </c>
      <c r="H1084" s="116">
        <v>8.6695519506803251E-2</v>
      </c>
      <c r="I1084" s="86">
        <v>0.19655322726282032</v>
      </c>
      <c r="J1084" s="86">
        <v>0.19658436342124108</v>
      </c>
      <c r="K1084" s="86">
        <v>0.19660615873213563</v>
      </c>
      <c r="L1084" s="86">
        <v>2.1327708067378648</v>
      </c>
      <c r="M1084" s="86">
        <v>2.188087305788212</v>
      </c>
      <c r="N1084" s="86">
        <v>2.1506055982812842</v>
      </c>
      <c r="O1084" s="117">
        <v>11.55304355948563</v>
      </c>
      <c r="P1084" s="117">
        <v>11.810813587819535</v>
      </c>
      <c r="Q1084" s="117">
        <v>11.634604726468849</v>
      </c>
    </row>
    <row r="1085" spans="1:17" x14ac:dyDescent="0.25">
      <c r="A1085" t="s">
        <v>1187</v>
      </c>
      <c r="B1085">
        <v>19</v>
      </c>
      <c r="C1085">
        <v>66</v>
      </c>
      <c r="D1085">
        <v>6</v>
      </c>
      <c r="E1085">
        <v>11</v>
      </c>
      <c r="F1085" s="116">
        <v>8.6597035461880037E-2</v>
      </c>
      <c r="G1085" s="116">
        <v>8.6662705610106944E-2</v>
      </c>
      <c r="H1085" s="116">
        <v>8.672837575833385E-2</v>
      </c>
      <c r="I1085" s="86">
        <v>0.19656951654262306</v>
      </c>
      <c r="J1085" s="86">
        <v>0.1965945337419476</v>
      </c>
      <c r="K1085" s="86">
        <v>0.196613296641441</v>
      </c>
      <c r="L1085" s="86">
        <v>2.1778566514478706</v>
      </c>
      <c r="M1085" s="86">
        <v>2.1394458690349616</v>
      </c>
      <c r="N1085" s="86">
        <v>2.1034179748577149</v>
      </c>
      <c r="O1085" s="117">
        <v>11.25466258052411</v>
      </c>
      <c r="P1085" s="117">
        <v>11.070917505785227</v>
      </c>
      <c r="Q1085" s="117">
        <v>10.904806429420226</v>
      </c>
    </row>
    <row r="1086" spans="1:17" x14ac:dyDescent="0.25">
      <c r="A1086" t="s">
        <v>1188</v>
      </c>
      <c r="B1086">
        <v>20</v>
      </c>
      <c r="C1086">
        <v>65</v>
      </c>
      <c r="D1086">
        <v>6</v>
      </c>
      <c r="E1086">
        <v>11</v>
      </c>
      <c r="F1086" s="116">
        <v>8.663200716226617E-2</v>
      </c>
      <c r="G1086" s="116">
        <v>8.6694834058460429E-2</v>
      </c>
      <c r="H1086" s="116">
        <v>8.6760802299464396E-2</v>
      </c>
      <c r="I1086" s="86">
        <v>0.19658221684703223</v>
      </c>
      <c r="J1086" s="86">
        <v>0.19660734760550991</v>
      </c>
      <c r="K1086" s="86">
        <v>0.19661991298474876</v>
      </c>
      <c r="L1086" s="86">
        <v>2.1207784252438469</v>
      </c>
      <c r="M1086" s="86">
        <v>2.0838016554887147</v>
      </c>
      <c r="N1086" s="86">
        <v>2.1401479573405373</v>
      </c>
      <c r="O1086" s="117">
        <v>10.558125873686524</v>
      </c>
      <c r="P1086" s="117">
        <v>10.385251386118398</v>
      </c>
      <c r="Q1086" s="117">
        <v>10.651235333846421</v>
      </c>
    </row>
    <row r="1087" spans="1:17" x14ac:dyDescent="0.25">
      <c r="A1087" t="s">
        <v>1189</v>
      </c>
      <c r="B1087">
        <v>21</v>
      </c>
      <c r="C1087">
        <v>64</v>
      </c>
      <c r="D1087">
        <v>6</v>
      </c>
      <c r="E1087">
        <v>11</v>
      </c>
      <c r="F1087" s="116">
        <v>8.6662984297325024E-2</v>
      </c>
      <c r="G1087" s="116">
        <v>8.6729266945474628E-2</v>
      </c>
      <c r="H1087" s="116">
        <v>8.6792393277045687E-2</v>
      </c>
      <c r="I1087" s="86">
        <v>0.19659433441174151</v>
      </c>
      <c r="J1087" s="86">
        <v>0.19661327231121281</v>
      </c>
      <c r="K1087" s="86">
        <v>0.19662274126094847</v>
      </c>
      <c r="L1087" s="86">
        <v>2.0635050895604827</v>
      </c>
      <c r="M1087" s="86">
        <v>2.0279554959362422</v>
      </c>
      <c r="N1087" s="86">
        <v>2.0821683894894658</v>
      </c>
      <c r="O1087" s="117">
        <v>9.9013966700860099</v>
      </c>
      <c r="P1087" s="117">
        <v>9.7389315868381594</v>
      </c>
      <c r="Q1087" s="117">
        <v>9.9890349562061083</v>
      </c>
    </row>
    <row r="1088" spans="1:17" x14ac:dyDescent="0.25">
      <c r="A1088" t="s">
        <v>1190</v>
      </c>
      <c r="B1088">
        <v>22</v>
      </c>
      <c r="C1088">
        <v>63</v>
      </c>
      <c r="D1088">
        <v>6</v>
      </c>
      <c r="E1088">
        <v>11</v>
      </c>
      <c r="F1088" s="116">
        <v>8.6697225879106068E-2</v>
      </c>
      <c r="G1088" s="116">
        <v>8.6760670610814161E-2</v>
      </c>
      <c r="H1088" s="116">
        <v>8.682411534252224E-2</v>
      </c>
      <c r="I1088" s="86">
        <v>0.19660570685361714</v>
      </c>
      <c r="J1088" s="86">
        <v>0.19661839579995877</v>
      </c>
      <c r="K1088" s="86">
        <v>0.19662474027312957</v>
      </c>
      <c r="L1088" s="86">
        <v>2.0126064681903975</v>
      </c>
      <c r="M1088" s="86">
        <v>2.068567893793519</v>
      </c>
      <c r="N1088" s="86">
        <v>2.0306755277808617</v>
      </c>
      <c r="O1088" s="117">
        <v>9.2946151283962752</v>
      </c>
      <c r="P1088" s="117">
        <v>9.5547512173457889</v>
      </c>
      <c r="Q1088" s="117">
        <v>9.377023490411915</v>
      </c>
    </row>
    <row r="1089" spans="1:17" x14ac:dyDescent="0.25">
      <c r="A1089" t="s">
        <v>1191</v>
      </c>
      <c r="B1089">
        <v>23</v>
      </c>
      <c r="C1089">
        <v>62</v>
      </c>
      <c r="D1089">
        <v>6</v>
      </c>
      <c r="E1089">
        <v>11</v>
      </c>
      <c r="F1089" s="116">
        <v>8.6729812476081136E-2</v>
      </c>
      <c r="G1089" s="116">
        <v>8.6793596121954336E-2</v>
      </c>
      <c r="H1089" s="116">
        <v>8.6857379767827522E-2</v>
      </c>
      <c r="I1089" s="86">
        <v>0.19661308840413319</v>
      </c>
      <c r="J1089" s="86">
        <v>0.19662265595101416</v>
      </c>
      <c r="K1089" s="86">
        <v>0.1966194667687205</v>
      </c>
      <c r="L1089" s="86">
        <v>1.9549336650082918</v>
      </c>
      <c r="M1089" s="86">
        <v>2.0087893864013266</v>
      </c>
      <c r="N1089" s="86">
        <v>1.9722987625972701</v>
      </c>
      <c r="O1089" s="117">
        <v>8.7224964918994772</v>
      </c>
      <c r="P1089" s="117">
        <v>8.9670844495471353</v>
      </c>
      <c r="Q1089" s="117">
        <v>8.7998883786197215</v>
      </c>
    </row>
    <row r="1090" spans="1:17" x14ac:dyDescent="0.25">
      <c r="A1090" t="s">
        <v>1192</v>
      </c>
      <c r="B1090">
        <v>24</v>
      </c>
      <c r="C1090">
        <v>61</v>
      </c>
      <c r="D1090">
        <v>6</v>
      </c>
      <c r="E1090">
        <v>11</v>
      </c>
      <c r="F1090" s="116">
        <v>8.6761710794297356E-2</v>
      </c>
      <c r="G1090" s="116">
        <v>8.6825857562102093E-2</v>
      </c>
      <c r="H1090" s="116">
        <v>8.6886796991516593E-2</v>
      </c>
      <c r="I1090" s="86">
        <v>0.19661946533669034</v>
      </c>
      <c r="J1090" s="86">
        <v>0.19662267267508057</v>
      </c>
      <c r="K1090" s="86">
        <v>0.19661305065990986</v>
      </c>
      <c r="L1090" s="86">
        <v>1.9925589749346504</v>
      </c>
      <c r="M1090" s="86">
        <v>1.955138957935757</v>
      </c>
      <c r="N1090" s="86">
        <v>1.9200378465930048</v>
      </c>
      <c r="O1090" s="117">
        <v>8.5923248392321625</v>
      </c>
      <c r="P1090" s="117">
        <v>8.4185255865420086</v>
      </c>
      <c r="Q1090" s="117">
        <v>8.2614109081578651</v>
      </c>
    </row>
    <row r="1091" spans="1:17" x14ac:dyDescent="0.25">
      <c r="A1091" t="s">
        <v>1193</v>
      </c>
      <c r="B1091">
        <v>25</v>
      </c>
      <c r="C1091">
        <v>60</v>
      </c>
      <c r="D1091">
        <v>6</v>
      </c>
      <c r="E1091">
        <v>11</v>
      </c>
      <c r="F1091" s="116">
        <v>8.6227815424330431E-2</v>
      </c>
      <c r="G1091" s="116">
        <v>8.62891255243627E-2</v>
      </c>
      <c r="H1091" s="116">
        <v>8.6350435624394969E-2</v>
      </c>
      <c r="I1091" s="86">
        <v>0.19662149080348498</v>
      </c>
      <c r="J1091" s="86">
        <v>0.19662149080348498</v>
      </c>
      <c r="K1091" s="86">
        <v>0.19660212971926427</v>
      </c>
      <c r="L1091" s="86">
        <v>1.9621135850274283</v>
      </c>
      <c r="M1091" s="86">
        <v>1.9256631171345595</v>
      </c>
      <c r="N1091" s="86">
        <v>1.9812036140690545</v>
      </c>
      <c r="O1091" s="117">
        <v>8.0640303323652791</v>
      </c>
      <c r="P1091" s="117">
        <v>7.9005421103581801</v>
      </c>
      <c r="Q1091" s="117">
        <v>8.1520877702484675</v>
      </c>
    </row>
    <row r="1092" spans="1:17" x14ac:dyDescent="0.25">
      <c r="A1092" t="s">
        <v>1194</v>
      </c>
      <c r="B1092">
        <v>26</v>
      </c>
      <c r="C1092">
        <v>59</v>
      </c>
      <c r="D1092">
        <v>6</v>
      </c>
      <c r="E1092">
        <v>11</v>
      </c>
      <c r="F1092" s="116">
        <v>8.2726815089069677E-2</v>
      </c>
      <c r="G1092" s="116">
        <v>8.2788522433867584E-2</v>
      </c>
      <c r="H1092" s="116">
        <v>8.2843734268686769E-2</v>
      </c>
      <c r="I1092" s="86">
        <v>0.20375115701271496</v>
      </c>
      <c r="J1092" s="86">
        <v>0.20373491823776815</v>
      </c>
      <c r="K1092" s="86">
        <v>0.20369594517789577</v>
      </c>
      <c r="L1092" s="86">
        <v>2.0996963349084945</v>
      </c>
      <c r="M1092" s="86">
        <v>2.0650882577418361</v>
      </c>
      <c r="N1092" s="86">
        <v>2.1178545330540266</v>
      </c>
      <c r="O1092" s="117">
        <v>7.5584774524609859</v>
      </c>
      <c r="P1092" s="117">
        <v>7.4183660544648511</v>
      </c>
      <c r="Q1092" s="117">
        <v>7.6341404004481905</v>
      </c>
    </row>
    <row r="1093" spans="1:17" x14ac:dyDescent="0.25">
      <c r="A1093" t="s">
        <v>1195</v>
      </c>
      <c r="B1093">
        <v>27</v>
      </c>
      <c r="C1093">
        <v>58</v>
      </c>
      <c r="D1093">
        <v>6</v>
      </c>
      <c r="E1093">
        <v>11</v>
      </c>
      <c r="F1093" s="116">
        <v>8.2757493009794458E-2</v>
      </c>
      <c r="G1093" s="116">
        <v>8.2816357898523471E-2</v>
      </c>
      <c r="H1093" s="116">
        <v>8.2865411972464317E-2</v>
      </c>
      <c r="I1093" s="86">
        <v>0.20374446097748419</v>
      </c>
      <c r="J1093" s="86">
        <v>0.20371829880471573</v>
      </c>
      <c r="K1093" s="86">
        <v>0.20366597445917883</v>
      </c>
      <c r="L1093" s="86">
        <v>2.0350573115097208</v>
      </c>
      <c r="M1093" s="86">
        <v>2.0891868469676407</v>
      </c>
      <c r="N1093" s="86">
        <v>2.0525401834622365</v>
      </c>
      <c r="O1093" s="117">
        <v>7.1100021256765373</v>
      </c>
      <c r="P1093" s="117">
        <v>7.3354808116814105</v>
      </c>
      <c r="Q1093" s="117">
        <v>7.1813758032604609</v>
      </c>
    </row>
    <row r="1094" spans="1:17" x14ac:dyDescent="0.25">
      <c r="A1094" t="s">
        <v>1196</v>
      </c>
      <c r="B1094">
        <v>28</v>
      </c>
      <c r="C1094">
        <v>57</v>
      </c>
      <c r="D1094">
        <v>6</v>
      </c>
      <c r="E1094">
        <v>11</v>
      </c>
      <c r="F1094" s="116">
        <v>8.2787816890968091E-2</v>
      </c>
      <c r="G1094" s="116">
        <v>8.2843823611774586E-2</v>
      </c>
      <c r="H1094" s="116">
        <v>8.288665228062661E-2</v>
      </c>
      <c r="I1094" s="86">
        <v>0.20373268321610358</v>
      </c>
      <c r="J1094" s="86">
        <v>0.20369644357322877</v>
      </c>
      <c r="K1094" s="86">
        <v>0.20362725880046781</v>
      </c>
      <c r="L1094" s="86">
        <v>1.9649859159569736</v>
      </c>
      <c r="M1094" s="86">
        <v>2.0171084059498905</v>
      </c>
      <c r="N1094" s="86">
        <v>1.9817945212249</v>
      </c>
      <c r="O1094" s="117">
        <v>6.6883324822508117</v>
      </c>
      <c r="P1094" s="117">
        <v>6.9009998846920455</v>
      </c>
      <c r="Q1094" s="117">
        <v>6.7555701978355049</v>
      </c>
    </row>
    <row r="1095" spans="1:17" x14ac:dyDescent="0.25">
      <c r="A1095" t="s">
        <v>1197</v>
      </c>
      <c r="B1095">
        <v>29</v>
      </c>
      <c r="C1095">
        <v>56</v>
      </c>
      <c r="D1095">
        <v>6</v>
      </c>
      <c r="E1095">
        <v>11</v>
      </c>
      <c r="F1095" s="116">
        <v>8.2814497517889454E-2</v>
      </c>
      <c r="G1095" s="116">
        <v>8.2864305756172069E-2</v>
      </c>
      <c r="H1095" s="116">
        <v>8.2904152346798154E-2</v>
      </c>
      <c r="I1095" s="86">
        <v>0.20371901512510168</v>
      </c>
      <c r="J1095" s="86">
        <v>0.20366588633760024</v>
      </c>
      <c r="K1095" s="86">
        <v>0.20357623150869153</v>
      </c>
      <c r="L1095" s="86">
        <v>1.9737975461141273</v>
      </c>
      <c r="M1095" s="86">
        <v>1.9375869568826685</v>
      </c>
      <c r="N1095" s="86">
        <v>1.9035978150786139</v>
      </c>
      <c r="O1095" s="117">
        <v>6.6435124769636902</v>
      </c>
      <c r="P1095" s="117">
        <v>6.4916405173415681</v>
      </c>
      <c r="Q1095" s="117">
        <v>6.3545549633909451</v>
      </c>
    </row>
    <row r="1096" spans="1:17" x14ac:dyDescent="0.25">
      <c r="A1096" t="s">
        <v>1198</v>
      </c>
      <c r="B1096">
        <v>30</v>
      </c>
      <c r="C1096">
        <v>55</v>
      </c>
      <c r="D1096">
        <v>6</v>
      </c>
      <c r="E1096">
        <v>11</v>
      </c>
      <c r="F1096" s="116">
        <v>8.2841643505341053E-2</v>
      </c>
      <c r="G1096" s="116">
        <v>8.2885175635401667E-2</v>
      </c>
      <c r="H1096" s="116">
        <v>8.2918661889294448E-2</v>
      </c>
      <c r="I1096" s="86">
        <v>0.20369688242976258</v>
      </c>
      <c r="J1096" s="86">
        <v>0.20362656129658774</v>
      </c>
      <c r="K1096" s="86">
        <v>0.20351940528413087</v>
      </c>
      <c r="L1096" s="86">
        <v>1.8787864581589258</v>
      </c>
      <c r="M1096" s="86">
        <v>1.8438770384757057</v>
      </c>
      <c r="N1096" s="86">
        <v>1.8970632555336036</v>
      </c>
      <c r="O1096" s="117">
        <v>6.2477580953018785</v>
      </c>
      <c r="P1096" s="117">
        <v>6.1049090848206813</v>
      </c>
      <c r="Q1096" s="117">
        <v>6.3247865251314339</v>
      </c>
    </row>
    <row r="1097" spans="1:17" x14ac:dyDescent="0.25">
      <c r="A1097" t="s">
        <v>1199</v>
      </c>
      <c r="B1097">
        <v>31</v>
      </c>
      <c r="C1097">
        <v>54</v>
      </c>
      <c r="D1097">
        <v>6</v>
      </c>
      <c r="E1097">
        <v>11</v>
      </c>
      <c r="F1097" s="116">
        <v>8.2863948911152036E-2</v>
      </c>
      <c r="G1097" s="116">
        <v>8.2904495615887544E-2</v>
      </c>
      <c r="H1097" s="116">
        <v>8.2928147860316603E-2</v>
      </c>
      <c r="I1097" s="86">
        <v>0.20366609788650303</v>
      </c>
      <c r="J1097" s="86">
        <v>0.20357824669290939</v>
      </c>
      <c r="K1097" s="86">
        <v>0.20344984879458025</v>
      </c>
      <c r="L1097" s="86">
        <v>1.7781351894713724</v>
      </c>
      <c r="M1097" s="86">
        <v>1.7445287290297511</v>
      </c>
      <c r="N1097" s="86">
        <v>1.7957662482471997</v>
      </c>
      <c r="O1097" s="117">
        <v>5.8799918906590527</v>
      </c>
      <c r="P1097" s="117">
        <v>5.7453430420165228</v>
      </c>
      <c r="Q1097" s="117">
        <v>5.9527022689260187</v>
      </c>
    </row>
    <row r="1098" spans="1:17" x14ac:dyDescent="0.25">
      <c r="A1098" t="s">
        <v>1200</v>
      </c>
      <c r="B1098">
        <v>32</v>
      </c>
      <c r="C1098">
        <v>53</v>
      </c>
      <c r="D1098">
        <v>6</v>
      </c>
      <c r="E1098">
        <v>11</v>
      </c>
      <c r="F1098" s="116">
        <v>8.2884726912973772E-2</v>
      </c>
      <c r="G1098" s="116">
        <v>8.29188414696551E-2</v>
      </c>
      <c r="H1098" s="116">
        <v>8.293589874799577E-2</v>
      </c>
      <c r="I1098" s="86">
        <v>0.20362637737522601</v>
      </c>
      <c r="J1098" s="86">
        <v>0.20351721079384574</v>
      </c>
      <c r="K1098" s="86">
        <v>0.20337051820011598</v>
      </c>
      <c r="L1098" s="86">
        <v>1.6829120185583188</v>
      </c>
      <c r="M1098" s="86">
        <v>1.7357895814143895</v>
      </c>
      <c r="N1098" s="86">
        <v>1.6999897656329956</v>
      </c>
      <c r="O1098" s="117">
        <v>5.531736772080647</v>
      </c>
      <c r="P1098" s="117">
        <v>5.7483676184627983</v>
      </c>
      <c r="Q1098" s="117">
        <v>5.6003070310101322</v>
      </c>
    </row>
    <row r="1099" spans="1:17" x14ac:dyDescent="0.25">
      <c r="A1099" t="s">
        <v>1201</v>
      </c>
      <c r="B1099">
        <v>33</v>
      </c>
      <c r="C1099">
        <v>52</v>
      </c>
      <c r="D1099">
        <v>6</v>
      </c>
      <c r="E1099">
        <v>11</v>
      </c>
      <c r="F1099" s="116">
        <v>8.2905393761847315E-2</v>
      </c>
      <c r="G1099" s="116">
        <v>8.2926072721006369E-2</v>
      </c>
      <c r="H1099" s="116">
        <v>8.2939858693779081E-2</v>
      </c>
      <c r="I1099" s="86">
        <v>0.20357745993451662</v>
      </c>
      <c r="J1099" s="86">
        <v>0.20344993968636912</v>
      </c>
      <c r="K1099" s="86">
        <v>0.20328795450628984</v>
      </c>
      <c r="L1099" s="86">
        <v>1.5819886265724625</v>
      </c>
      <c r="M1099" s="86">
        <v>1.632948474926762</v>
      </c>
      <c r="N1099" s="86">
        <v>1.5984249526107186</v>
      </c>
      <c r="O1099" s="117">
        <v>5.206510425641909</v>
      </c>
      <c r="P1099" s="117">
        <v>5.4101568154402893</v>
      </c>
      <c r="Q1099" s="117">
        <v>5.2708978114768223</v>
      </c>
    </row>
    <row r="1100" spans="1:17" x14ac:dyDescent="0.25">
      <c r="A1100" t="s">
        <v>1202</v>
      </c>
      <c r="B1100">
        <v>34</v>
      </c>
      <c r="C1100">
        <v>51</v>
      </c>
      <c r="D1100">
        <v>6</v>
      </c>
      <c r="E1100">
        <v>11</v>
      </c>
      <c r="F1100" s="116">
        <v>8.2386759581881533E-2</v>
      </c>
      <c r="G1100" s="116">
        <v>8.2404181184668995E-2</v>
      </c>
      <c r="H1100" s="116">
        <v>8.2414634146341467E-2</v>
      </c>
      <c r="I1100" s="86">
        <v>0.2035191637630662</v>
      </c>
      <c r="J1100" s="86">
        <v>0.20337282229965156</v>
      </c>
      <c r="K1100" s="86">
        <v>0.20320209059233449</v>
      </c>
      <c r="L1100" s="86">
        <v>1.5916167247386759</v>
      </c>
      <c r="M1100" s="86">
        <v>1.5558885017421602</v>
      </c>
      <c r="N1100" s="86">
        <v>1.5223484320557492</v>
      </c>
      <c r="O1100" s="117">
        <v>5.2352961672473866</v>
      </c>
      <c r="P1100" s="117">
        <v>5.0898989547038331</v>
      </c>
      <c r="Q1100" s="117">
        <v>4.9586550522648087</v>
      </c>
    </row>
    <row r="1101" spans="1:17" x14ac:dyDescent="0.25">
      <c r="A1101" t="s">
        <v>1203</v>
      </c>
      <c r="B1101">
        <v>35</v>
      </c>
      <c r="C1101">
        <v>50</v>
      </c>
      <c r="D1101">
        <v>6</v>
      </c>
      <c r="E1101">
        <v>11</v>
      </c>
      <c r="F1101" s="116">
        <v>7.531153608883405E-2</v>
      </c>
      <c r="G1101" s="116">
        <v>7.5322111571340444E-2</v>
      </c>
      <c r="H1101" s="116">
        <v>7.5332687053846825E-2</v>
      </c>
      <c r="I1101" s="86">
        <v>0.21050145412884463</v>
      </c>
      <c r="J1101" s="86">
        <v>0.21032872124790694</v>
      </c>
      <c r="K1101" s="86">
        <v>0.21014188772362738</v>
      </c>
      <c r="L1101" s="86">
        <v>1.7614735172292235</v>
      </c>
      <c r="M1101" s="86">
        <v>1.7290526130254693</v>
      </c>
      <c r="N1101" s="86">
        <v>1.7784365911694722</v>
      </c>
      <c r="O1101" s="117">
        <v>4.9134044240768482</v>
      </c>
      <c r="P1101" s="117">
        <v>4.7817079404247815</v>
      </c>
      <c r="Q1101" s="117">
        <v>4.9844751916806205</v>
      </c>
    </row>
    <row r="1102" spans="1:17" x14ac:dyDescent="0.25">
      <c r="A1102" t="s">
        <v>1204</v>
      </c>
      <c r="B1102">
        <v>36</v>
      </c>
      <c r="C1102">
        <v>49</v>
      </c>
      <c r="D1102">
        <v>6</v>
      </c>
      <c r="E1102">
        <v>11</v>
      </c>
      <c r="F1102" s="116">
        <v>7.5317212456500401E-2</v>
      </c>
      <c r="G1102" s="116">
        <v>7.5327920049968772E-2</v>
      </c>
      <c r="H1102" s="116">
        <v>7.5338627643437142E-2</v>
      </c>
      <c r="I1102" s="86">
        <v>0.21041848844472205</v>
      </c>
      <c r="J1102" s="86">
        <v>0.2102364593557598</v>
      </c>
      <c r="K1102" s="86">
        <v>0.21005086106897475</v>
      </c>
      <c r="L1102" s="86">
        <v>1.688080663870795</v>
      </c>
      <c r="M1102" s="86">
        <v>1.6568501829213884</v>
      </c>
      <c r="N1102" s="86">
        <v>1.7044525742839296</v>
      </c>
      <c r="O1102" s="117">
        <v>4.7230516641384845</v>
      </c>
      <c r="P1102" s="117">
        <v>4.5988971178727578</v>
      </c>
      <c r="Q1102" s="117">
        <v>4.7901490140091019</v>
      </c>
    </row>
    <row r="1103" spans="1:17" x14ac:dyDescent="0.25">
      <c r="A1103" t="s">
        <v>1205</v>
      </c>
      <c r="B1103">
        <v>37</v>
      </c>
      <c r="C1103">
        <v>48</v>
      </c>
      <c r="D1103">
        <v>6</v>
      </c>
      <c r="E1103">
        <v>11</v>
      </c>
      <c r="F1103" s="116">
        <v>7.532552083333334E-2</v>
      </c>
      <c r="G1103" s="116">
        <v>7.5332754629629628E-2</v>
      </c>
      <c r="H1103" s="116">
        <v>7.5343605324074067E-2</v>
      </c>
      <c r="I1103" s="86">
        <v>0.2103298611111111</v>
      </c>
      <c r="J1103" s="86">
        <v>0.21014178240740741</v>
      </c>
      <c r="K1103" s="86">
        <v>0.20996455439814815</v>
      </c>
      <c r="L1103" s="86">
        <v>1.6103985821759259</v>
      </c>
      <c r="M1103" s="86">
        <v>1.6592592592592592</v>
      </c>
      <c r="N1103" s="86">
        <v>1.6261863425925926</v>
      </c>
      <c r="O1103" s="117">
        <v>4.5481626157407407</v>
      </c>
      <c r="P1103" s="117">
        <v>4.7482313368055555</v>
      </c>
      <c r="Q1103" s="117">
        <v>4.6114547164351851</v>
      </c>
    </row>
    <row r="1104" spans="1:17" x14ac:dyDescent="0.25">
      <c r="A1104" t="s">
        <v>1206</v>
      </c>
      <c r="B1104">
        <v>38</v>
      </c>
      <c r="C1104">
        <v>47</v>
      </c>
      <c r="D1104">
        <v>6</v>
      </c>
      <c r="E1104">
        <v>11</v>
      </c>
      <c r="F1104" s="116">
        <v>7.5327867348997601E-2</v>
      </c>
      <c r="G1104" s="116">
        <v>7.5338872686586331E-2</v>
      </c>
      <c r="H1104" s="116">
        <v>7.5353546470037974E-2</v>
      </c>
      <c r="I1104" s="86">
        <v>0.21023496395751939</v>
      </c>
      <c r="J1104" s="86">
        <v>0.2100515416643739</v>
      </c>
      <c r="K1104" s="86">
        <v>0.20988646160054292</v>
      </c>
      <c r="L1104" s="86">
        <v>1.5333333333333334</v>
      </c>
      <c r="M1104" s="86">
        <v>1.5804471835506888</v>
      </c>
      <c r="N1104" s="86">
        <v>1.5485317045433702</v>
      </c>
      <c r="O1104" s="117">
        <v>4.3783084796126124</v>
      </c>
      <c r="P1104" s="117">
        <v>4.5669949925713968</v>
      </c>
      <c r="Q1104" s="117">
        <v>4.4379317302224912</v>
      </c>
    </row>
    <row r="1105" spans="1:17" x14ac:dyDescent="0.25">
      <c r="A1105" t="s">
        <v>1207</v>
      </c>
      <c r="B1105">
        <v>39</v>
      </c>
      <c r="C1105">
        <v>46</v>
      </c>
      <c r="D1105">
        <v>6</v>
      </c>
      <c r="E1105">
        <v>11</v>
      </c>
      <c r="F1105" s="116">
        <v>7.5333333333333335E-2</v>
      </c>
      <c r="G1105" s="116">
        <v>7.5344506517690882E-2</v>
      </c>
      <c r="H1105" s="116">
        <v>7.5366852886405961E-2</v>
      </c>
      <c r="I1105" s="86">
        <v>0.2101415270018622</v>
      </c>
      <c r="J1105" s="86">
        <v>0.20996648044692737</v>
      </c>
      <c r="K1105" s="86">
        <v>0.20981378026070763</v>
      </c>
      <c r="L1105" s="86">
        <v>1.5348938547486033</v>
      </c>
      <c r="M1105" s="86">
        <v>1.5021489757914339</v>
      </c>
      <c r="N1105" s="86">
        <v>1.4713966480446927</v>
      </c>
      <c r="O1105" s="117">
        <v>4.5349683426443201</v>
      </c>
      <c r="P1105" s="117">
        <v>4.4000372439478586</v>
      </c>
      <c r="Q1105" s="117">
        <v>4.2783873370577279</v>
      </c>
    </row>
    <row r="1106" spans="1:17" x14ac:dyDescent="0.25">
      <c r="A1106" t="s">
        <v>1208</v>
      </c>
      <c r="B1106">
        <v>40</v>
      </c>
      <c r="C1106">
        <v>45</v>
      </c>
      <c r="D1106">
        <v>6</v>
      </c>
      <c r="E1106">
        <v>11</v>
      </c>
      <c r="F1106" s="116">
        <v>7.533829179204754E-2</v>
      </c>
      <c r="G1106" s="116">
        <v>7.5353432123999323E-2</v>
      </c>
      <c r="H1106" s="116">
        <v>7.5383712787902873E-2</v>
      </c>
      <c r="I1106" s="86">
        <v>0.21005318041598062</v>
      </c>
      <c r="J1106" s="86">
        <v>0.20988663676451105</v>
      </c>
      <c r="K1106" s="86">
        <v>0.20975037377694505</v>
      </c>
      <c r="L1106" s="86">
        <v>1.4558451144041333</v>
      </c>
      <c r="M1106" s="86">
        <v>1.4242396714547967</v>
      </c>
      <c r="N1106" s="86">
        <v>1.4723821419784628</v>
      </c>
      <c r="O1106" s="117">
        <v>4.3691894244781313</v>
      </c>
      <c r="P1106" s="117">
        <v>4.2418781581786185</v>
      </c>
      <c r="Q1106" s="117">
        <v>4.4378924657923129</v>
      </c>
    </row>
    <row r="1107" spans="1:17" x14ac:dyDescent="0.25">
      <c r="A1107" t="s">
        <v>1209</v>
      </c>
      <c r="B1107">
        <v>41</v>
      </c>
      <c r="C1107">
        <v>44</v>
      </c>
      <c r="D1107">
        <v>6</v>
      </c>
      <c r="E1107">
        <v>11</v>
      </c>
      <c r="F1107" s="116">
        <v>7.5344681506585534E-2</v>
      </c>
      <c r="G1107" s="116">
        <v>7.536778864669183E-2</v>
      </c>
      <c r="H1107" s="116">
        <v>7.5402449356851267E-2</v>
      </c>
      <c r="I1107" s="86">
        <v>0.20996687976584766</v>
      </c>
      <c r="J1107" s="86">
        <v>0.20981283216513902</v>
      </c>
      <c r="K1107" s="86">
        <v>0.20969729646460755</v>
      </c>
      <c r="L1107" s="86">
        <v>1.377043056304398</v>
      </c>
      <c r="M1107" s="86">
        <v>1.346576292074251</v>
      </c>
      <c r="N1107" s="86">
        <v>1.3930177924978819</v>
      </c>
      <c r="O1107" s="117">
        <v>4.2156704921820847</v>
      </c>
      <c r="P1107" s="117">
        <v>4.0960371254717707</v>
      </c>
      <c r="Q1107" s="117">
        <v>4.280328121389509</v>
      </c>
    </row>
    <row r="1108" spans="1:17" x14ac:dyDescent="0.25">
      <c r="A1108" t="s">
        <v>1210</v>
      </c>
      <c r="B1108">
        <v>42</v>
      </c>
      <c r="C1108">
        <v>43</v>
      </c>
      <c r="D1108">
        <v>6</v>
      </c>
      <c r="E1108">
        <v>11</v>
      </c>
      <c r="F1108" s="116">
        <v>7.5354074306563615E-2</v>
      </c>
      <c r="G1108" s="116">
        <v>7.5385460394680054E-2</v>
      </c>
      <c r="H1108" s="116">
        <v>7.5424693004825613E-2</v>
      </c>
      <c r="I1108" s="86">
        <v>0.20988661775667936</v>
      </c>
      <c r="J1108" s="86">
        <v>0.20975322688218448</v>
      </c>
      <c r="K1108" s="86">
        <v>0.20964729883479147</v>
      </c>
      <c r="L1108" s="86">
        <v>1.2940131036917886</v>
      </c>
      <c r="M1108" s="86">
        <v>1.3417238808897956</v>
      </c>
      <c r="N1108" s="86">
        <v>1.3094275962179764</v>
      </c>
      <c r="O1108" s="117">
        <v>4.0661030248342422</v>
      </c>
      <c r="P1108" s="117">
        <v>4.2588528384793438</v>
      </c>
      <c r="Q1108" s="117">
        <v>4.1270822707834753</v>
      </c>
    </row>
    <row r="1109" spans="1:17" x14ac:dyDescent="0.25">
      <c r="A1109" t="s">
        <v>1211</v>
      </c>
      <c r="B1109">
        <v>43</v>
      </c>
      <c r="C1109">
        <v>42</v>
      </c>
      <c r="D1109">
        <v>6</v>
      </c>
      <c r="E1109">
        <v>11</v>
      </c>
      <c r="F1109" s="116">
        <v>7.5369684842421208E-2</v>
      </c>
      <c r="G1109" s="116">
        <v>7.5401700850425218E-2</v>
      </c>
      <c r="H1109" s="116">
        <v>7.5449724862431219E-2</v>
      </c>
      <c r="I1109" s="86">
        <v>0.20981290645322662</v>
      </c>
      <c r="J1109" s="86">
        <v>0.2096968484242121</v>
      </c>
      <c r="K1109" s="86">
        <v>0.2096008004002001</v>
      </c>
      <c r="L1109" s="86">
        <v>1.2153236618309156</v>
      </c>
      <c r="M1109" s="86">
        <v>1.2615587793896947</v>
      </c>
      <c r="N1109" s="86">
        <v>1.2302431215607803</v>
      </c>
      <c r="O1109" s="117">
        <v>3.9319899949974988</v>
      </c>
      <c r="P1109" s="117">
        <v>4.1137368684342173</v>
      </c>
      <c r="Q1109" s="117">
        <v>3.9894187093546774</v>
      </c>
    </row>
    <row r="1110" spans="1:17" x14ac:dyDescent="0.25">
      <c r="A1110" t="s">
        <v>1212</v>
      </c>
      <c r="B1110">
        <v>44</v>
      </c>
      <c r="C1110">
        <v>41</v>
      </c>
      <c r="D1110">
        <v>6</v>
      </c>
      <c r="E1110">
        <v>11</v>
      </c>
      <c r="F1110" s="116">
        <v>7.4408716449641241E-2</v>
      </c>
      <c r="G1110" s="116">
        <v>7.4449600359778406E-2</v>
      </c>
      <c r="H1110" s="116">
        <v>7.4494572660929292E-2</v>
      </c>
      <c r="I1110" s="86">
        <v>0.20975081256771397</v>
      </c>
      <c r="J1110" s="86">
        <v>0.20964451440135734</v>
      </c>
      <c r="K1110" s="86">
        <v>0.20955456979905557</v>
      </c>
      <c r="L1110" s="86">
        <v>1.2331445859482</v>
      </c>
      <c r="M1110" s="86">
        <v>1.2010261861444429</v>
      </c>
      <c r="N1110" s="86">
        <v>1.1708456836811874</v>
      </c>
      <c r="O1110" s="117">
        <v>4.1041762914205115</v>
      </c>
      <c r="P1110" s="117">
        <v>3.9746029150227926</v>
      </c>
      <c r="Q1110" s="117">
        <v>3.8577730534148285</v>
      </c>
    </row>
    <row r="1111" spans="1:17" x14ac:dyDescent="0.25">
      <c r="A1111" t="s">
        <v>1213</v>
      </c>
      <c r="B1111">
        <v>45</v>
      </c>
      <c r="C1111">
        <v>40</v>
      </c>
      <c r="D1111">
        <v>6</v>
      </c>
      <c r="E1111">
        <v>11</v>
      </c>
      <c r="F1111" s="116">
        <v>6.6437983685421462E-2</v>
      </c>
      <c r="G1111" s="116">
        <v>6.6479815938088271E-2</v>
      </c>
      <c r="H1111" s="116">
        <v>6.6521648190755067E-2</v>
      </c>
      <c r="I1111" s="86">
        <v>0.22248483580840828</v>
      </c>
      <c r="J1111" s="86">
        <v>0.22237188872620792</v>
      </c>
      <c r="K1111" s="86">
        <v>0.2222673080945409</v>
      </c>
      <c r="L1111" s="86">
        <v>1.3546371052081154</v>
      </c>
      <c r="M1111" s="86">
        <v>1.3267266262288224</v>
      </c>
      <c r="N1111" s="86">
        <v>1.3692365613888309</v>
      </c>
      <c r="O1111" s="117">
        <v>3.9691068814055637</v>
      </c>
      <c r="P1111" s="117">
        <v>3.8473331938924913</v>
      </c>
      <c r="Q1111" s="117">
        <v>4.0349006483999164</v>
      </c>
    </row>
    <row r="1112" spans="1:17" x14ac:dyDescent="0.25">
      <c r="A1112" t="s">
        <v>1214</v>
      </c>
      <c r="B1112">
        <v>46</v>
      </c>
      <c r="C1112">
        <v>39</v>
      </c>
      <c r="D1112">
        <v>6</v>
      </c>
      <c r="E1112">
        <v>11</v>
      </c>
      <c r="F1112" s="116">
        <v>6.6458002829824642E-2</v>
      </c>
      <c r="G1112" s="116">
        <v>6.6500878960682588E-2</v>
      </c>
      <c r="H1112" s="116">
        <v>6.6543755091540535E-2</v>
      </c>
      <c r="I1112" s="86">
        <v>0.22242850405179437</v>
      </c>
      <c r="J1112" s="86">
        <v>0.2223213137246495</v>
      </c>
      <c r="K1112" s="86">
        <v>0.2222141233975046</v>
      </c>
      <c r="L1112" s="86">
        <v>1.2399819920250397</v>
      </c>
      <c r="M1112" s="86">
        <v>1.2130600694593321</v>
      </c>
      <c r="N1112" s="86">
        <v>1.2540968143034772</v>
      </c>
      <c r="O1112" s="117">
        <v>3.8054624190713029</v>
      </c>
      <c r="P1112" s="117">
        <v>3.6906615786991384</v>
      </c>
      <c r="Q1112" s="117">
        <v>3.8675813574583029</v>
      </c>
    </row>
    <row r="1113" spans="1:17" x14ac:dyDescent="0.25">
      <c r="A1113" t="s">
        <v>1215</v>
      </c>
      <c r="B1113">
        <v>47</v>
      </c>
      <c r="C1113">
        <v>38</v>
      </c>
      <c r="D1113">
        <v>6</v>
      </c>
      <c r="E1113">
        <v>11</v>
      </c>
      <c r="F1113" s="116">
        <v>6.6480287053954701E-2</v>
      </c>
      <c r="G1113" s="116">
        <v>6.6524313734122875E-2</v>
      </c>
      <c r="H1113" s="116">
        <v>6.6568340414291063E-2</v>
      </c>
      <c r="I1113" s="86">
        <v>0.22237435886147006</v>
      </c>
      <c r="J1113" s="86">
        <v>0.22226869482906642</v>
      </c>
      <c r="K1113" s="86">
        <v>0.22215862812864595</v>
      </c>
      <c r="L1113" s="86">
        <v>1.1750853016928258</v>
      </c>
      <c r="M1113" s="86">
        <v>1.2172452506218769</v>
      </c>
      <c r="N1113" s="86">
        <v>1.1887115592048783</v>
      </c>
      <c r="O1113" s="117">
        <v>3.6562176679067515</v>
      </c>
      <c r="P1113" s="117">
        <v>3.8415831994188476</v>
      </c>
      <c r="Q1113" s="117">
        <v>3.7148127765425847</v>
      </c>
    </row>
    <row r="1114" spans="1:17" x14ac:dyDescent="0.25">
      <c r="A1114" t="s">
        <v>1216</v>
      </c>
      <c r="B1114">
        <v>48</v>
      </c>
      <c r="C1114">
        <v>37</v>
      </c>
      <c r="D1114">
        <v>6</v>
      </c>
      <c r="E1114">
        <v>11</v>
      </c>
      <c r="F1114" s="116">
        <v>6.6500577537200192E-2</v>
      </c>
      <c r="G1114" s="116">
        <v>6.6545874572509225E-2</v>
      </c>
      <c r="H1114" s="116">
        <v>6.6586641904287369E-2</v>
      </c>
      <c r="I1114" s="86">
        <v>0.22232237900029442</v>
      </c>
      <c r="J1114" s="86">
        <v>0.22221366611555274</v>
      </c>
      <c r="K1114" s="86">
        <v>0.22210042352728013</v>
      </c>
      <c r="L1114" s="86">
        <v>1.1249473421964533</v>
      </c>
      <c r="M1114" s="86">
        <v>1.1656603175322175</v>
      </c>
      <c r="N1114" s="86">
        <v>1.1380834824360746</v>
      </c>
      <c r="O1114" s="117">
        <v>3.5125223654111837</v>
      </c>
      <c r="P1114" s="117">
        <v>3.6873553325934818</v>
      </c>
      <c r="Q1114" s="117">
        <v>3.5677213326387789</v>
      </c>
    </row>
    <row r="1115" spans="1:17" x14ac:dyDescent="0.25">
      <c r="A1115" t="s">
        <v>1217</v>
      </c>
      <c r="B1115">
        <v>49</v>
      </c>
      <c r="C1115">
        <v>36</v>
      </c>
      <c r="D1115">
        <v>6</v>
      </c>
      <c r="E1115">
        <v>11</v>
      </c>
      <c r="F1115" s="116">
        <v>6.6521901559727287E-2</v>
      </c>
      <c r="G1115" s="116">
        <v>6.6568599981320628E-2</v>
      </c>
      <c r="H1115" s="116">
        <v>6.6610628560754642E-2</v>
      </c>
      <c r="I1115" s="86">
        <v>0.22227047725786869</v>
      </c>
      <c r="J1115" s="86">
        <v>0.22215840104604465</v>
      </c>
      <c r="K1115" s="86">
        <v>0.22204165499206127</v>
      </c>
      <c r="L1115" s="86">
        <v>1.1413794713738676</v>
      </c>
      <c r="M1115" s="86">
        <v>1.1129541421499953</v>
      </c>
      <c r="N1115" s="86">
        <v>1.0862426449985991</v>
      </c>
      <c r="O1115" s="117">
        <v>3.6707714579247219</v>
      </c>
      <c r="P1115" s="117">
        <v>3.5455029420005606</v>
      </c>
      <c r="Q1115" s="117">
        <v>3.4327309236947792</v>
      </c>
    </row>
    <row r="1116" spans="1:17" x14ac:dyDescent="0.25">
      <c r="A1116" t="s">
        <v>1218</v>
      </c>
      <c r="B1116">
        <v>50</v>
      </c>
      <c r="C1116">
        <v>35</v>
      </c>
      <c r="D1116">
        <v>6</v>
      </c>
      <c r="E1116">
        <v>11</v>
      </c>
      <c r="F1116" s="116">
        <v>6.6525147750572916E-2</v>
      </c>
      <c r="G1116" s="116">
        <v>6.6568568327101674E-2</v>
      </c>
      <c r="H1116" s="116">
        <v>6.6611988903630445E-2</v>
      </c>
      <c r="I1116" s="86">
        <v>0.22221686165721868</v>
      </c>
      <c r="J1116" s="86">
        <v>0.22210107345314195</v>
      </c>
      <c r="K1116" s="86">
        <v>0.22197563623205885</v>
      </c>
      <c r="L1116" s="86">
        <v>1.0904209383669039</v>
      </c>
      <c r="M1116" s="86">
        <v>1.062766855626583</v>
      </c>
      <c r="N1116" s="86">
        <v>1.1048799903509829</v>
      </c>
      <c r="O1116" s="117">
        <v>3.5287757809673139</v>
      </c>
      <c r="P1116" s="117">
        <v>3.4108889156917139</v>
      </c>
      <c r="Q1116" s="117">
        <v>3.5924689422265108</v>
      </c>
    </row>
    <row r="1117" spans="1:17" x14ac:dyDescent="0.25">
      <c r="A1117" t="s">
        <v>1219</v>
      </c>
      <c r="B1117">
        <v>18</v>
      </c>
      <c r="C1117">
        <v>67</v>
      </c>
      <c r="D1117">
        <v>8</v>
      </c>
      <c r="E1117">
        <v>11</v>
      </c>
      <c r="F1117" s="116">
        <v>9.2883005876417166E-2</v>
      </c>
      <c r="G1117" s="116">
        <v>9.2951860865435984E-2</v>
      </c>
      <c r="H1117" s="116">
        <v>9.3023090164420966E-2</v>
      </c>
      <c r="I1117" s="86">
        <v>0.1916353059891969</v>
      </c>
      <c r="J1117" s="86">
        <v>0.19166379770879088</v>
      </c>
      <c r="K1117" s="86">
        <v>0.19168279218852022</v>
      </c>
      <c r="L1117" s="86">
        <v>2.0172351160443998</v>
      </c>
      <c r="M1117" s="86">
        <v>2.0765904908885857</v>
      </c>
      <c r="N1117" s="86">
        <v>2.0363720543716983</v>
      </c>
      <c r="O1117" s="117">
        <v>9.8256021843651684</v>
      </c>
      <c r="P1117" s="117">
        <v>10.065469223007064</v>
      </c>
      <c r="Q1117" s="117">
        <v>9.9014827565738699</v>
      </c>
    </row>
    <row r="1118" spans="1:17" x14ac:dyDescent="0.25">
      <c r="A1118" t="s">
        <v>1220</v>
      </c>
      <c r="B1118">
        <v>19</v>
      </c>
      <c r="C1118">
        <v>66</v>
      </c>
      <c r="D1118">
        <v>8</v>
      </c>
      <c r="E1118">
        <v>11</v>
      </c>
      <c r="F1118" s="116">
        <v>9.2917772830628936E-2</v>
      </c>
      <c r="G1118" s="116">
        <v>9.2986821271681799E-2</v>
      </c>
      <c r="H1118" s="116">
        <v>9.3058250693460631E-2</v>
      </c>
      <c r="I1118" s="86">
        <v>0.19164990059405468</v>
      </c>
      <c r="J1118" s="86">
        <v>0.19167371040131431</v>
      </c>
      <c r="K1118" s="86">
        <v>0.19169037726639604</v>
      </c>
      <c r="L1118" s="86">
        <v>2.0763818616888297</v>
      </c>
      <c r="M1118" s="86">
        <v>2.0351694663031701</v>
      </c>
      <c r="N1118" s="86">
        <v>1.9965118632364671</v>
      </c>
      <c r="O1118" s="117">
        <v>9.6171049655353045</v>
      </c>
      <c r="P1118" s="117">
        <v>9.4465434112310867</v>
      </c>
      <c r="Q1118" s="117">
        <v>9.2924225288396283</v>
      </c>
    </row>
    <row r="1119" spans="1:17" x14ac:dyDescent="0.25">
      <c r="A1119" t="s">
        <v>1221</v>
      </c>
      <c r="B1119">
        <v>20</v>
      </c>
      <c r="C1119">
        <v>65</v>
      </c>
      <c r="D1119">
        <v>8</v>
      </c>
      <c r="E1119">
        <v>11</v>
      </c>
      <c r="F1119" s="116">
        <v>9.2952062563429055E-2</v>
      </c>
      <c r="G1119" s="116">
        <v>9.302370007760731E-2</v>
      </c>
      <c r="H1119" s="116">
        <v>9.3092949674646291E-2</v>
      </c>
      <c r="I1119" s="86">
        <v>0.19166378126679004</v>
      </c>
      <c r="J1119" s="86">
        <v>0.19168288460390426</v>
      </c>
      <c r="K1119" s="86">
        <v>0.19169482418960063</v>
      </c>
      <c r="L1119" s="86">
        <v>2.03278371440511</v>
      </c>
      <c r="M1119" s="86">
        <v>1.9931084711360516</v>
      </c>
      <c r="N1119" s="86">
        <v>2.0535657572682227</v>
      </c>
      <c r="O1119" s="117">
        <v>9.0235687421646471</v>
      </c>
      <c r="P1119" s="117">
        <v>8.8625968598889617</v>
      </c>
      <c r="Q1119" s="117">
        <v>9.1102955047459862</v>
      </c>
    </row>
    <row r="1120" spans="1:17" x14ac:dyDescent="0.25">
      <c r="A1120" t="s">
        <v>1222</v>
      </c>
      <c r="B1120">
        <v>21</v>
      </c>
      <c r="C1120">
        <v>64</v>
      </c>
      <c r="D1120">
        <v>8</v>
      </c>
      <c r="E1120">
        <v>11</v>
      </c>
      <c r="F1120" s="116">
        <v>9.2986826347305387E-2</v>
      </c>
      <c r="G1120" s="116">
        <v>9.3058682634730536E-2</v>
      </c>
      <c r="H1120" s="116">
        <v>9.3128143712574857E-2</v>
      </c>
      <c r="I1120" s="86">
        <v>0.19167425149700598</v>
      </c>
      <c r="J1120" s="86">
        <v>0.19169101796407187</v>
      </c>
      <c r="K1120" s="86">
        <v>0.19169820359281436</v>
      </c>
      <c r="L1120" s="86">
        <v>1.9886323353293414</v>
      </c>
      <c r="M1120" s="86">
        <v>1.9504862275449102</v>
      </c>
      <c r="N1120" s="86">
        <v>2.0086562874251497</v>
      </c>
      <c r="O1120" s="117">
        <v>8.4625796407185625</v>
      </c>
      <c r="P1120" s="117">
        <v>8.3108311377245503</v>
      </c>
      <c r="Q1120" s="117">
        <v>8.5444622754491011</v>
      </c>
    </row>
    <row r="1121" spans="1:17" x14ac:dyDescent="0.25">
      <c r="A1121" t="s">
        <v>1223</v>
      </c>
      <c r="B1121">
        <v>22</v>
      </c>
      <c r="C1121">
        <v>63</v>
      </c>
      <c r="D1121">
        <v>8</v>
      </c>
      <c r="E1121">
        <v>11</v>
      </c>
      <c r="F1121" s="116">
        <v>9.3023032283644322E-2</v>
      </c>
      <c r="G1121" s="116">
        <v>9.3092717857529039E-2</v>
      </c>
      <c r="H1121" s="116">
        <v>9.3162403431413771E-2</v>
      </c>
      <c r="I1121" s="86">
        <v>0.19168338719948097</v>
      </c>
      <c r="J1121" s="86">
        <v>0.19169540195359902</v>
      </c>
      <c r="K1121" s="86">
        <v>0.19169780490442262</v>
      </c>
      <c r="L1121" s="86">
        <v>1.9442299143348032</v>
      </c>
      <c r="M1121" s="86">
        <v>2.0042748495152045</v>
      </c>
      <c r="N1121" s="86">
        <v>1.9636169215796999</v>
      </c>
      <c r="O1121" s="117">
        <v>7.9444966418762242</v>
      </c>
      <c r="P1121" s="117">
        <v>8.1876031767009891</v>
      </c>
      <c r="Q1121" s="117">
        <v>8.0214895892155571</v>
      </c>
    </row>
    <row r="1122" spans="1:17" x14ac:dyDescent="0.25">
      <c r="A1122" t="s">
        <v>1224</v>
      </c>
      <c r="B1122">
        <v>23</v>
      </c>
      <c r="C1122">
        <v>62</v>
      </c>
      <c r="D1122">
        <v>8</v>
      </c>
      <c r="E1122">
        <v>11</v>
      </c>
      <c r="F1122" s="116">
        <v>9.3058301586536149E-2</v>
      </c>
      <c r="G1122" s="116">
        <v>9.312822491199306E-2</v>
      </c>
      <c r="H1122" s="116">
        <v>9.3195737088296288E-2</v>
      </c>
      <c r="I1122" s="86">
        <v>0.19169118001639582</v>
      </c>
      <c r="J1122" s="86">
        <v>0.19169841346385688</v>
      </c>
      <c r="K1122" s="86">
        <v>0.19169359116554949</v>
      </c>
      <c r="L1122" s="86">
        <v>1.8990934079182138</v>
      </c>
      <c r="M1122" s="86">
        <v>1.9568790085354679</v>
      </c>
      <c r="N1122" s="86">
        <v>1.9177243574287506</v>
      </c>
      <c r="O1122" s="117">
        <v>7.4554974200704054</v>
      </c>
      <c r="P1122" s="117">
        <v>7.6840695375415926</v>
      </c>
      <c r="Q1122" s="117">
        <v>7.5278053720403149</v>
      </c>
    </row>
    <row r="1123" spans="1:17" x14ac:dyDescent="0.25">
      <c r="A1123" t="s">
        <v>1225</v>
      </c>
      <c r="B1123">
        <v>24</v>
      </c>
      <c r="C1123">
        <v>61</v>
      </c>
      <c r="D1123">
        <v>8</v>
      </c>
      <c r="E1123">
        <v>11</v>
      </c>
      <c r="F1123" s="116">
        <v>9.3092308250753208E-2</v>
      </c>
      <c r="G1123" s="116">
        <v>9.3162486236645012E-2</v>
      </c>
      <c r="H1123" s="116">
        <v>9.3227824361440823E-2</v>
      </c>
      <c r="I1123" s="86">
        <v>0.1916947983592871</v>
      </c>
      <c r="J1123" s="86">
        <v>0.19169721828983508</v>
      </c>
      <c r="K1123" s="86">
        <v>0.19168511863709511</v>
      </c>
      <c r="L1123" s="86">
        <v>1.9493193945333769</v>
      </c>
      <c r="M1123" s="86">
        <v>1.9091654869505246</v>
      </c>
      <c r="N1123" s="86">
        <v>1.8715041078321053</v>
      </c>
      <c r="O1123" s="117">
        <v>7.3782738635401168</v>
      </c>
      <c r="P1123" s="117">
        <v>7.2152673418272899</v>
      </c>
      <c r="Q1123" s="117">
        <v>7.0679758490931306</v>
      </c>
    </row>
    <row r="1124" spans="1:17" x14ac:dyDescent="0.25">
      <c r="A1124" t="s">
        <v>1226</v>
      </c>
      <c r="B1124">
        <v>25</v>
      </c>
      <c r="C1124">
        <v>60</v>
      </c>
      <c r="D1124">
        <v>8</v>
      </c>
      <c r="E1124">
        <v>11</v>
      </c>
      <c r="F1124" s="116">
        <v>9.2197065396948788E-2</v>
      </c>
      <c r="G1124" s="116">
        <v>9.2265085997473517E-2</v>
      </c>
      <c r="H1124" s="116">
        <v>9.232824798367506E-2</v>
      </c>
      <c r="I1124" s="86">
        <v>0.19169662812165969</v>
      </c>
      <c r="J1124" s="86">
        <v>0.19169176950733652</v>
      </c>
      <c r="K1124" s="86">
        <v>0.19167233505004372</v>
      </c>
      <c r="L1124" s="86">
        <v>1.9542901564473811</v>
      </c>
      <c r="M1124" s="86">
        <v>1.9153143523467107</v>
      </c>
      <c r="N1124" s="86">
        <v>1.9747011952191236</v>
      </c>
      <c r="O1124" s="117">
        <v>6.9249392673209602</v>
      </c>
      <c r="P1124" s="117">
        <v>6.7716038285880868</v>
      </c>
      <c r="Q1124" s="117">
        <v>7.0075527159654065</v>
      </c>
    </row>
    <row r="1125" spans="1:17" x14ac:dyDescent="0.25">
      <c r="A1125" t="s">
        <v>1227</v>
      </c>
      <c r="B1125">
        <v>26</v>
      </c>
      <c r="C1125">
        <v>59</v>
      </c>
      <c r="D1125">
        <v>8</v>
      </c>
      <c r="E1125">
        <v>11</v>
      </c>
      <c r="F1125" s="116">
        <v>9.1032834073279015E-2</v>
      </c>
      <c r="G1125" s="116">
        <v>9.1098697370346884E-2</v>
      </c>
      <c r="H1125" s="116">
        <v>9.1159681904668971E-2</v>
      </c>
      <c r="I1125" s="86">
        <v>0.19484558715909644</v>
      </c>
      <c r="J1125" s="86">
        <v>0.19482851148948627</v>
      </c>
      <c r="K1125" s="86">
        <v>0.19479192076889301</v>
      </c>
      <c r="L1125" s="86">
        <v>1.9691613406840025</v>
      </c>
      <c r="M1125" s="86">
        <v>1.9310777186905401</v>
      </c>
      <c r="N1125" s="86">
        <v>1.989142313509294</v>
      </c>
      <c r="O1125" s="117">
        <v>6.4888983753720053</v>
      </c>
      <c r="P1125" s="117">
        <v>6.3549104747036154</v>
      </c>
      <c r="Q1125" s="117">
        <v>6.5612553056544858</v>
      </c>
    </row>
    <row r="1126" spans="1:17" x14ac:dyDescent="0.25">
      <c r="A1126" t="s">
        <v>1228</v>
      </c>
      <c r="B1126">
        <v>27</v>
      </c>
      <c r="C1126">
        <v>58</v>
      </c>
      <c r="D1126">
        <v>8</v>
      </c>
      <c r="E1126">
        <v>11</v>
      </c>
      <c r="F1126" s="116">
        <v>9.1066571925611933E-2</v>
      </c>
      <c r="G1126" s="116">
        <v>9.113027711758509E-2</v>
      </c>
      <c r="H1126" s="116">
        <v>9.1184181510793133E-2</v>
      </c>
      <c r="I1126" s="86">
        <v>0.19483742925048392</v>
      </c>
      <c r="J1126" s="86">
        <v>0.19481292725357116</v>
      </c>
      <c r="K1126" s="86">
        <v>0.19476392325974567</v>
      </c>
      <c r="L1126" s="86">
        <v>1.9111508587949917</v>
      </c>
      <c r="M1126" s="86">
        <v>1.9707152132898831</v>
      </c>
      <c r="N1126" s="86">
        <v>1.9303898267708819</v>
      </c>
      <c r="O1126" s="117">
        <v>6.0990689241173159</v>
      </c>
      <c r="P1126" s="117">
        <v>6.3146962977482666</v>
      </c>
      <c r="Q1126" s="117">
        <v>6.1673241369171583</v>
      </c>
    </row>
    <row r="1127" spans="1:17" x14ac:dyDescent="0.25">
      <c r="A1127" t="s">
        <v>1229</v>
      </c>
      <c r="B1127">
        <v>28</v>
      </c>
      <c r="C1127">
        <v>57</v>
      </c>
      <c r="D1127">
        <v>8</v>
      </c>
      <c r="E1127">
        <v>11</v>
      </c>
      <c r="F1127" s="116">
        <v>9.1098200438196997E-2</v>
      </c>
      <c r="G1127" s="116">
        <v>9.11597449595037E-2</v>
      </c>
      <c r="H1127" s="116">
        <v>9.12065187956968E-2</v>
      </c>
      <c r="I1127" s="86">
        <v>0.1948277984293838</v>
      </c>
      <c r="J1127" s="86">
        <v>0.19479333349745206</v>
      </c>
      <c r="K1127" s="86">
        <v>0.19472686541444081</v>
      </c>
      <c r="L1127" s="86">
        <v>1.8589941163437631</v>
      </c>
      <c r="M1127" s="86">
        <v>1.9163536102016199</v>
      </c>
      <c r="N1127" s="86">
        <v>1.8774919376677088</v>
      </c>
      <c r="O1127" s="117">
        <v>5.7368356268924936</v>
      </c>
      <c r="P1127" s="117">
        <v>5.9402082666601022</v>
      </c>
      <c r="Q1127" s="117">
        <v>5.8011373427537478</v>
      </c>
    </row>
    <row r="1128" spans="1:17" x14ac:dyDescent="0.25">
      <c r="A1128" t="s">
        <v>1230</v>
      </c>
      <c r="B1128">
        <v>29</v>
      </c>
      <c r="C1128">
        <v>56</v>
      </c>
      <c r="D1128">
        <v>8</v>
      </c>
      <c r="E1128">
        <v>11</v>
      </c>
      <c r="F1128" s="116">
        <v>9.1131097447824522E-2</v>
      </c>
      <c r="G1128" s="116">
        <v>9.1185530661982109E-2</v>
      </c>
      <c r="H1128" s="116">
        <v>9.1227592691103879E-2</v>
      </c>
      <c r="I1128" s="86">
        <v>0.19481399923298653</v>
      </c>
      <c r="J1128" s="86">
        <v>0.19476451449284327</v>
      </c>
      <c r="K1128" s="86">
        <v>0.19468039043459973</v>
      </c>
      <c r="L1128" s="86">
        <v>1.901859389110883</v>
      </c>
      <c r="M1128" s="86">
        <v>1.8620118021105241</v>
      </c>
      <c r="N1128" s="86">
        <v>1.8246112355102495</v>
      </c>
      <c r="O1128" s="117">
        <v>5.7315279650637736</v>
      </c>
      <c r="P1128" s="117">
        <v>5.5862927269803171</v>
      </c>
      <c r="Q1128" s="117">
        <v>5.4552002276298044</v>
      </c>
    </row>
    <row r="1129" spans="1:17" x14ac:dyDescent="0.25">
      <c r="A1129" t="s">
        <v>1231</v>
      </c>
      <c r="B1129">
        <v>30</v>
      </c>
      <c r="C1129">
        <v>55</v>
      </c>
      <c r="D1129">
        <v>8</v>
      </c>
      <c r="E1129">
        <v>11</v>
      </c>
      <c r="F1129" s="116">
        <v>9.1157850222017681E-2</v>
      </c>
      <c r="G1129" s="116">
        <v>9.1207602084603046E-2</v>
      </c>
      <c r="H1129" s="116">
        <v>9.1242428388412788E-2</v>
      </c>
      <c r="I1129" s="86">
        <v>0.19479346758044255</v>
      </c>
      <c r="J1129" s="86">
        <v>0.1947263025659523</v>
      </c>
      <c r="K1129" s="86">
        <v>0.19462182365452307</v>
      </c>
      <c r="L1129" s="86">
        <v>1.8461448525479172</v>
      </c>
      <c r="M1129" s="86">
        <v>1.8077339270388935</v>
      </c>
      <c r="N1129" s="86">
        <v>1.8662570429980472</v>
      </c>
      <c r="O1129" s="117">
        <v>5.3876341745544103</v>
      </c>
      <c r="P1129" s="117">
        <v>5.2510279978606702</v>
      </c>
      <c r="Q1129" s="117">
        <v>5.4612942947051577</v>
      </c>
    </row>
    <row r="1130" spans="1:17" x14ac:dyDescent="0.25">
      <c r="A1130" t="s">
        <v>1232</v>
      </c>
      <c r="B1130">
        <v>31</v>
      </c>
      <c r="C1130">
        <v>54</v>
      </c>
      <c r="D1130">
        <v>8</v>
      </c>
      <c r="E1130">
        <v>11</v>
      </c>
      <c r="F1130" s="116">
        <v>9.1185668893392385E-2</v>
      </c>
      <c r="G1130" s="116">
        <v>9.1225699917436009E-2</v>
      </c>
      <c r="H1130" s="116">
        <v>9.125322124646601E-2</v>
      </c>
      <c r="I1130" s="86">
        <v>0.19476344166729215</v>
      </c>
      <c r="J1130" s="86">
        <v>0.19467837574119942</v>
      </c>
      <c r="K1130" s="86">
        <v>0.1945557807300658</v>
      </c>
      <c r="L1130" s="86">
        <v>1.7905451725086943</v>
      </c>
      <c r="M1130" s="86">
        <v>1.7535640121093847</v>
      </c>
      <c r="N1130" s="86">
        <v>1.8099477094748431</v>
      </c>
      <c r="O1130" s="117">
        <v>5.0681878455803249</v>
      </c>
      <c r="P1130" s="117">
        <v>4.939428056743977</v>
      </c>
      <c r="Q1130" s="117">
        <v>5.1377217343441171</v>
      </c>
    </row>
    <row r="1131" spans="1:17" x14ac:dyDescent="0.25">
      <c r="A1131" t="s">
        <v>1233</v>
      </c>
      <c r="B1131">
        <v>32</v>
      </c>
      <c r="C1131">
        <v>53</v>
      </c>
      <c r="D1131">
        <v>8</v>
      </c>
      <c r="E1131">
        <v>11</v>
      </c>
      <c r="F1131" s="116">
        <v>9.1207048458149781E-2</v>
      </c>
      <c r="G1131" s="116">
        <v>9.1242290748898683E-2</v>
      </c>
      <c r="H1131" s="116">
        <v>9.1259911894273127E-2</v>
      </c>
      <c r="I1131" s="86">
        <v>0.19472624292007551</v>
      </c>
      <c r="J1131" s="86">
        <v>0.19462303335431089</v>
      </c>
      <c r="K1131" s="86">
        <v>0.19448206419131528</v>
      </c>
      <c r="L1131" s="86">
        <v>1.7210925110132158</v>
      </c>
      <c r="M1131" s="86">
        <v>1.7792800503461297</v>
      </c>
      <c r="N1131" s="86">
        <v>1.7398867212083071</v>
      </c>
      <c r="O1131" s="117">
        <v>4.7652259282567648</v>
      </c>
      <c r="P1131" s="117">
        <v>4.9723876651982382</v>
      </c>
      <c r="Q1131" s="117">
        <v>4.8308017621145378</v>
      </c>
    </row>
    <row r="1132" spans="1:17" x14ac:dyDescent="0.25">
      <c r="A1132" t="s">
        <v>1234</v>
      </c>
      <c r="B1132">
        <v>33</v>
      </c>
      <c r="C1132">
        <v>52</v>
      </c>
      <c r="D1132">
        <v>8</v>
      </c>
      <c r="E1132">
        <v>11</v>
      </c>
      <c r="F1132" s="116">
        <v>9.1227892363046667E-2</v>
      </c>
      <c r="G1132" s="116">
        <v>9.125323062889576E-2</v>
      </c>
      <c r="H1132" s="116">
        <v>9.1265899761820299E-2</v>
      </c>
      <c r="I1132" s="86">
        <v>0.19467896417169209</v>
      </c>
      <c r="J1132" s="86">
        <v>0.19455734049561649</v>
      </c>
      <c r="K1132" s="86">
        <v>0.19440277707393705</v>
      </c>
      <c r="L1132" s="86">
        <v>1.640221963208838</v>
      </c>
      <c r="M1132" s="86">
        <v>1.6962955455328637</v>
      </c>
      <c r="N1132" s="86">
        <v>1.6583033497187452</v>
      </c>
      <c r="O1132" s="117">
        <v>4.4774793493133327</v>
      </c>
      <c r="P1132" s="117">
        <v>4.6722241929762331</v>
      </c>
      <c r="Q1132" s="117">
        <v>4.5390513353266106</v>
      </c>
    </row>
    <row r="1133" spans="1:17" x14ac:dyDescent="0.25">
      <c r="A1133" t="s">
        <v>1235</v>
      </c>
      <c r="B1133">
        <v>34</v>
      </c>
      <c r="C1133">
        <v>51</v>
      </c>
      <c r="D1133">
        <v>8</v>
      </c>
      <c r="E1133">
        <v>11</v>
      </c>
      <c r="F1133" s="116">
        <v>9.036167634113669E-2</v>
      </c>
      <c r="G1133" s="116">
        <v>9.0379536901192825E-2</v>
      </c>
      <c r="H1133" s="116">
        <v>9.0389742935510622E-2</v>
      </c>
      <c r="I1133" s="86">
        <v>0.19462141991452447</v>
      </c>
      <c r="J1133" s="86">
        <v>0.19448108694265484</v>
      </c>
      <c r="K1133" s="86">
        <v>0.19432034190214964</v>
      </c>
      <c r="L1133" s="86">
        <v>1.6881291063341199</v>
      </c>
      <c r="M1133" s="86">
        <v>1.6489430375709639</v>
      </c>
      <c r="N1133" s="86">
        <v>1.6121553868724883</v>
      </c>
      <c r="O1133" s="117">
        <v>4.5269452063532567</v>
      </c>
      <c r="P1133" s="117">
        <v>4.3879032978248391</v>
      </c>
      <c r="Q1133" s="117">
        <v>4.2623945908018115</v>
      </c>
    </row>
    <row r="1134" spans="1:17" x14ac:dyDescent="0.25">
      <c r="A1134" t="s">
        <v>1236</v>
      </c>
      <c r="B1134">
        <v>35</v>
      </c>
      <c r="C1134">
        <v>50</v>
      </c>
      <c r="D1134">
        <v>8</v>
      </c>
      <c r="E1134">
        <v>11</v>
      </c>
      <c r="F1134" s="116">
        <v>8.7778420409999364E-2</v>
      </c>
      <c r="G1134" s="116">
        <v>8.7791273054430949E-2</v>
      </c>
      <c r="H1134" s="116">
        <v>8.7801555169976217E-2</v>
      </c>
      <c r="I1134" s="86">
        <v>0.19846796478375425</v>
      </c>
      <c r="J1134" s="86">
        <v>0.19830602146391621</v>
      </c>
      <c r="K1134" s="86">
        <v>0.19813122549964654</v>
      </c>
      <c r="L1134" s="86">
        <v>1.7020782726045884</v>
      </c>
      <c r="M1134" s="86">
        <v>1.6642889274468222</v>
      </c>
      <c r="N1134" s="86">
        <v>1.7218507807981491</v>
      </c>
      <c r="O1134" s="117">
        <v>4.2372212582738902</v>
      </c>
      <c r="P1134" s="117">
        <v>4.1130518604202813</v>
      </c>
      <c r="Q1134" s="117">
        <v>4.3042323758113232</v>
      </c>
    </row>
    <row r="1135" spans="1:17" x14ac:dyDescent="0.25">
      <c r="A1135" t="s">
        <v>1237</v>
      </c>
      <c r="B1135">
        <v>36</v>
      </c>
      <c r="C1135">
        <v>49</v>
      </c>
      <c r="D1135">
        <v>8</v>
      </c>
      <c r="E1135">
        <v>11</v>
      </c>
      <c r="F1135" s="116">
        <v>8.7786299098352158E-2</v>
      </c>
      <c r="G1135" s="116">
        <v>8.7796662866618302E-2</v>
      </c>
      <c r="H1135" s="116">
        <v>8.7807026634884447E-2</v>
      </c>
      <c r="I1135" s="86">
        <v>0.19839102497668151</v>
      </c>
      <c r="J1135" s="86">
        <v>0.19822002280029019</v>
      </c>
      <c r="K1135" s="86">
        <v>0.19804383873976578</v>
      </c>
      <c r="L1135" s="86">
        <v>1.6438983314333091</v>
      </c>
      <c r="M1135" s="86">
        <v>1.60750077728262</v>
      </c>
      <c r="N1135" s="86">
        <v>1.6629832106954088</v>
      </c>
      <c r="O1135" s="117">
        <v>4.0720748264068813</v>
      </c>
      <c r="P1135" s="117">
        <v>3.9550212457249456</v>
      </c>
      <c r="Q1135" s="117">
        <v>4.1353404497875426</v>
      </c>
    </row>
    <row r="1136" spans="1:17" x14ac:dyDescent="0.25">
      <c r="A1136" t="s">
        <v>1238</v>
      </c>
      <c r="B1136">
        <v>37</v>
      </c>
      <c r="C1136">
        <v>48</v>
      </c>
      <c r="D1136">
        <v>8</v>
      </c>
      <c r="E1136">
        <v>11</v>
      </c>
      <c r="F1136" s="116">
        <v>8.7792642140468224E-2</v>
      </c>
      <c r="G1136" s="116">
        <v>8.7800480769230763E-2</v>
      </c>
      <c r="H1136" s="116">
        <v>8.7816158026755853E-2</v>
      </c>
      <c r="I1136" s="86">
        <v>0.19830685618729096</v>
      </c>
      <c r="J1136" s="86">
        <v>0.19812918060200668</v>
      </c>
      <c r="K1136" s="86">
        <v>0.19796456939799331</v>
      </c>
      <c r="L1136" s="86">
        <v>1.5863790760869565</v>
      </c>
      <c r="M1136" s="86">
        <v>1.6433267140468228</v>
      </c>
      <c r="N1136" s="86">
        <v>1.6047789506688963</v>
      </c>
      <c r="O1136" s="117">
        <v>3.9111517558528428</v>
      </c>
      <c r="P1136" s="117">
        <v>4.099785744147157</v>
      </c>
      <c r="Q1136" s="117">
        <v>3.9708272366220734</v>
      </c>
    </row>
    <row r="1137" spans="1:17" x14ac:dyDescent="0.25">
      <c r="A1137" t="s">
        <v>1239</v>
      </c>
      <c r="B1137">
        <v>38</v>
      </c>
      <c r="C1137">
        <v>47</v>
      </c>
      <c r="D1137">
        <v>8</v>
      </c>
      <c r="E1137">
        <v>11</v>
      </c>
      <c r="F1137" s="116">
        <v>8.7795939889269703E-2</v>
      </c>
      <c r="G1137" s="116">
        <v>8.7809122066965464E-2</v>
      </c>
      <c r="H1137" s="116">
        <v>8.7827577115739519E-2</v>
      </c>
      <c r="I1137" s="86">
        <v>0.19821776957553389</v>
      </c>
      <c r="J1137" s="86">
        <v>0.1980437648299499</v>
      </c>
      <c r="K1137" s="86">
        <v>0.19788821513314001</v>
      </c>
      <c r="L1137" s="86">
        <v>1.5341787503295545</v>
      </c>
      <c r="M1137" s="86">
        <v>1.5890877933034537</v>
      </c>
      <c r="N1137" s="86">
        <v>1.5518929607171104</v>
      </c>
      <c r="O1137" s="117">
        <v>3.7589533350909572</v>
      </c>
      <c r="P1137" s="117">
        <v>3.9368547324017928</v>
      </c>
      <c r="Q1137" s="117">
        <v>3.8151674136567362</v>
      </c>
    </row>
    <row r="1138" spans="1:17" x14ac:dyDescent="0.25">
      <c r="A1138" t="s">
        <v>1240</v>
      </c>
      <c r="B1138">
        <v>39</v>
      </c>
      <c r="C1138">
        <v>46</v>
      </c>
      <c r="D1138">
        <v>8</v>
      </c>
      <c r="E1138">
        <v>11</v>
      </c>
      <c r="F1138" s="116">
        <v>8.7800787904599664E-2</v>
      </c>
      <c r="G1138" s="116">
        <v>8.7816758943781936E-2</v>
      </c>
      <c r="H1138" s="116">
        <v>8.7843377342419079E-2</v>
      </c>
      <c r="I1138" s="86">
        <v>0.1981313884156729</v>
      </c>
      <c r="J1138" s="86">
        <v>0.19796369250425894</v>
      </c>
      <c r="K1138" s="86">
        <v>0.1978226149914821</v>
      </c>
      <c r="L1138" s="86">
        <v>1.5687792802385008</v>
      </c>
      <c r="M1138" s="86">
        <v>1.5306164821124362</v>
      </c>
      <c r="N1138" s="86">
        <v>1.494772146507666</v>
      </c>
      <c r="O1138" s="117">
        <v>3.9098301746166952</v>
      </c>
      <c r="P1138" s="117">
        <v>3.7826128620102213</v>
      </c>
      <c r="Q1138" s="117">
        <v>3.6679141822827939</v>
      </c>
    </row>
    <row r="1139" spans="1:17" x14ac:dyDescent="0.25">
      <c r="A1139" t="s">
        <v>1241</v>
      </c>
      <c r="B1139">
        <v>40</v>
      </c>
      <c r="C1139">
        <v>45</v>
      </c>
      <c r="D1139">
        <v>8</v>
      </c>
      <c r="E1139">
        <v>11</v>
      </c>
      <c r="F1139" s="116">
        <v>8.7808419948635891E-2</v>
      </c>
      <c r="G1139" s="116">
        <v>8.7827244490459991E-2</v>
      </c>
      <c r="H1139" s="116">
        <v>8.7862204353847603E-2</v>
      </c>
      <c r="I1139" s="86">
        <v>0.19804493687055438</v>
      </c>
      <c r="J1139" s="86">
        <v>0.19788896209544043</v>
      </c>
      <c r="K1139" s="86">
        <v>0.19776256874319292</v>
      </c>
      <c r="L1139" s="86">
        <v>1.5094808460286939</v>
      </c>
      <c r="M1139" s="86">
        <v>1.4726439068991946</v>
      </c>
      <c r="N1139" s="86">
        <v>1.5287571768565704</v>
      </c>
      <c r="O1139" s="117">
        <v>3.756633634077799</v>
      </c>
      <c r="P1139" s="117">
        <v>3.636600287746568</v>
      </c>
      <c r="Q1139" s="117">
        <v>3.8214115717147812</v>
      </c>
    </row>
    <row r="1140" spans="1:17" x14ac:dyDescent="0.25">
      <c r="A1140" t="s">
        <v>1242</v>
      </c>
      <c r="B1140">
        <v>41</v>
      </c>
      <c r="C1140">
        <v>44</v>
      </c>
      <c r="D1140">
        <v>8</v>
      </c>
      <c r="E1140">
        <v>11</v>
      </c>
      <c r="F1140" s="116">
        <v>8.7817079470378728E-2</v>
      </c>
      <c r="G1140" s="116">
        <v>8.7844267420679162E-2</v>
      </c>
      <c r="H1140" s="116">
        <v>8.7885049346129798E-2</v>
      </c>
      <c r="I1140" s="86">
        <v>0.19796362252249802</v>
      </c>
      <c r="J1140" s="86">
        <v>0.1978222451809358</v>
      </c>
      <c r="K1140" s="86">
        <v>0.19771077458470407</v>
      </c>
      <c r="L1140" s="86">
        <v>1.4506130882792747</v>
      </c>
      <c r="M1140" s="86">
        <v>1.4151029063918872</v>
      </c>
      <c r="N1140" s="86">
        <v>1.469231396645007</v>
      </c>
      <c r="O1140" s="117">
        <v>3.6154128490253119</v>
      </c>
      <c r="P1140" s="117">
        <v>3.5026181996139312</v>
      </c>
      <c r="Q1140" s="117">
        <v>3.6763736711889292</v>
      </c>
    </row>
    <row r="1141" spans="1:17" x14ac:dyDescent="0.25">
      <c r="A1141" t="s">
        <v>1243</v>
      </c>
      <c r="B1141">
        <v>42</v>
      </c>
      <c r="C1141">
        <v>43</v>
      </c>
      <c r="D1141">
        <v>8</v>
      </c>
      <c r="E1141">
        <v>11</v>
      </c>
      <c r="F1141" s="116">
        <v>8.7827689599207767E-2</v>
      </c>
      <c r="G1141" s="116">
        <v>8.7863450059142298E-2</v>
      </c>
      <c r="H1141" s="116">
        <v>8.7910213737518228E-2</v>
      </c>
      <c r="I1141" s="86">
        <v>0.19789013286386267</v>
      </c>
      <c r="J1141" s="86">
        <v>0.19776359585178666</v>
      </c>
      <c r="K1141" s="86">
        <v>0.19766181608120376</v>
      </c>
      <c r="L1141" s="86">
        <v>1.3963854427420019</v>
      </c>
      <c r="M1141" s="86">
        <v>1.4519929579401976</v>
      </c>
      <c r="N1141" s="86">
        <v>1.4143536984567986</v>
      </c>
      <c r="O1141" s="117">
        <v>3.4779990647264323</v>
      </c>
      <c r="P1141" s="117">
        <v>3.659730971309108</v>
      </c>
      <c r="Q1141" s="117">
        <v>3.5354908810827168</v>
      </c>
    </row>
    <row r="1142" spans="1:17" x14ac:dyDescent="0.25">
      <c r="A1142" t="s">
        <v>1244</v>
      </c>
      <c r="B1142">
        <v>43</v>
      </c>
      <c r="C1142">
        <v>42</v>
      </c>
      <c r="D1142">
        <v>8</v>
      </c>
      <c r="E1142">
        <v>11</v>
      </c>
      <c r="F1142" s="116">
        <v>8.7844011142061279E-2</v>
      </c>
      <c r="G1142" s="116">
        <v>8.7885793871866291E-2</v>
      </c>
      <c r="H1142" s="116">
        <v>8.7935933147632317E-2</v>
      </c>
      <c r="I1142" s="86">
        <v>0.1978217270194986</v>
      </c>
      <c r="J1142" s="86">
        <v>0.19771030640668524</v>
      </c>
      <c r="K1142" s="86">
        <v>0.19761838440111421</v>
      </c>
      <c r="L1142" s="86">
        <v>1.3380779944289694</v>
      </c>
      <c r="M1142" s="86">
        <v>1.3919637883008356</v>
      </c>
      <c r="N1142" s="86">
        <v>1.3554623955431755</v>
      </c>
      <c r="O1142" s="117">
        <v>3.3519972144846797</v>
      </c>
      <c r="P1142" s="117">
        <v>3.5233565459610028</v>
      </c>
      <c r="Q1142" s="117">
        <v>3.4061448467966575</v>
      </c>
    </row>
    <row r="1143" spans="1:17" x14ac:dyDescent="0.25">
      <c r="A1143" t="s">
        <v>1245</v>
      </c>
      <c r="B1143">
        <v>44</v>
      </c>
      <c r="C1143">
        <v>41</v>
      </c>
      <c r="D1143">
        <v>8</v>
      </c>
      <c r="E1143">
        <v>11</v>
      </c>
      <c r="F1143" s="116">
        <v>8.7029926595143983E-2</v>
      </c>
      <c r="G1143" s="116">
        <v>8.7077922077922074E-2</v>
      </c>
      <c r="H1143" s="116">
        <v>8.7134387351778655E-2</v>
      </c>
      <c r="I1143" s="86">
        <v>0.19776397515527949</v>
      </c>
      <c r="J1143" s="86">
        <v>0.19766233766233765</v>
      </c>
      <c r="K1143" s="86">
        <v>0.19757763975155279</v>
      </c>
      <c r="L1143" s="86">
        <v>1.3897656691134952</v>
      </c>
      <c r="M1143" s="86">
        <v>1.3521993224167137</v>
      </c>
      <c r="N1143" s="86">
        <v>1.3169028797289666</v>
      </c>
      <c r="O1143" s="117">
        <v>3.5157171089779786</v>
      </c>
      <c r="P1143" s="117">
        <v>3.393548842461886</v>
      </c>
      <c r="Q1143" s="117">
        <v>3.283402032749859</v>
      </c>
    </row>
    <row r="1144" spans="1:17" x14ac:dyDescent="0.25">
      <c r="A1144" t="s">
        <v>1246</v>
      </c>
      <c r="B1144">
        <v>45</v>
      </c>
      <c r="C1144">
        <v>40</v>
      </c>
      <c r="D1144">
        <v>8</v>
      </c>
      <c r="E1144">
        <v>11</v>
      </c>
      <c r="F1144" s="116">
        <v>8.4778872593950505E-2</v>
      </c>
      <c r="G1144" s="116">
        <v>8.4830430797433548E-2</v>
      </c>
      <c r="H1144" s="116">
        <v>8.488485334555454E-2</v>
      </c>
      <c r="I1144" s="86">
        <v>0.20386400091659029</v>
      </c>
      <c r="J1144" s="86">
        <v>0.20376088450962421</v>
      </c>
      <c r="K1144" s="86">
        <v>0.20366636113657197</v>
      </c>
      <c r="L1144" s="86">
        <v>1.3899862511457379</v>
      </c>
      <c r="M1144" s="86">
        <v>1.3543709899175069</v>
      </c>
      <c r="N1144" s="86">
        <v>1.4086159486709442</v>
      </c>
      <c r="O1144" s="117">
        <v>3.3810036663611367</v>
      </c>
      <c r="P1144" s="117">
        <v>3.2694231209899174</v>
      </c>
      <c r="Q1144" s="117">
        <v>3.4412895279560036</v>
      </c>
    </row>
    <row r="1145" spans="1:17" x14ac:dyDescent="0.25">
      <c r="A1145" t="s">
        <v>1247</v>
      </c>
      <c r="B1145">
        <v>46</v>
      </c>
      <c r="C1145">
        <v>39</v>
      </c>
      <c r="D1145">
        <v>8</v>
      </c>
      <c r="E1145">
        <v>11</v>
      </c>
      <c r="F1145" s="116">
        <v>8.4801233472486873E-2</v>
      </c>
      <c r="G1145" s="116">
        <v>8.485650700373823E-2</v>
      </c>
      <c r="H1145" s="116">
        <v>8.4914689668213361E-2</v>
      </c>
      <c r="I1145" s="86">
        <v>0.20381096452312034</v>
      </c>
      <c r="J1145" s="86">
        <v>0.2037149631267364</v>
      </c>
      <c r="K1145" s="86">
        <v>0.20361605259712867</v>
      </c>
      <c r="L1145" s="86">
        <v>1.3081906645914849</v>
      </c>
      <c r="M1145" s="86">
        <v>1.2738367103521506</v>
      </c>
      <c r="N1145" s="86">
        <v>1.3261981992465346</v>
      </c>
      <c r="O1145" s="117">
        <v>3.2315059128132773</v>
      </c>
      <c r="P1145" s="117">
        <v>3.1263116554422612</v>
      </c>
      <c r="Q1145" s="117">
        <v>3.2884231043360632</v>
      </c>
    </row>
    <row r="1146" spans="1:17" x14ac:dyDescent="0.25">
      <c r="A1146" t="s">
        <v>1248</v>
      </c>
      <c r="B1146">
        <v>47</v>
      </c>
      <c r="C1146">
        <v>38</v>
      </c>
      <c r="D1146">
        <v>8</v>
      </c>
      <c r="E1146">
        <v>11</v>
      </c>
      <c r="F1146" s="116">
        <v>8.4829034548035961E-2</v>
      </c>
      <c r="G1146" s="116">
        <v>8.4885234264079512E-2</v>
      </c>
      <c r="H1146" s="116">
        <v>8.4944391859914814E-2</v>
      </c>
      <c r="I1146" s="86">
        <v>0.20376242309512541</v>
      </c>
      <c r="J1146" s="86">
        <v>0.20366481306199716</v>
      </c>
      <c r="K1146" s="86">
        <v>0.20356720302886891</v>
      </c>
      <c r="L1146" s="86">
        <v>1.2300017747278751</v>
      </c>
      <c r="M1146" s="86">
        <v>1.2838026502602935</v>
      </c>
      <c r="N1146" s="86">
        <v>1.247391150023663</v>
      </c>
      <c r="O1146" s="117">
        <v>3.0932944865120682</v>
      </c>
      <c r="P1146" s="117">
        <v>3.2631477756743967</v>
      </c>
      <c r="Q1146" s="117">
        <v>3.1469859204921913</v>
      </c>
    </row>
    <row r="1147" spans="1:17" x14ac:dyDescent="0.25">
      <c r="A1147" t="s">
        <v>1249</v>
      </c>
      <c r="B1147">
        <v>48</v>
      </c>
      <c r="C1147">
        <v>37</v>
      </c>
      <c r="D1147">
        <v>8</v>
      </c>
      <c r="E1147">
        <v>11</v>
      </c>
      <c r="F1147" s="116">
        <v>8.4856149225418911E-2</v>
      </c>
      <c r="G1147" s="116">
        <v>8.4913358324676697E-2</v>
      </c>
      <c r="H1147" s="116">
        <v>8.4970567423934482E-2</v>
      </c>
      <c r="I1147" s="86">
        <v>0.20371558044653207</v>
      </c>
      <c r="J1147" s="86">
        <v>0.20361621727413698</v>
      </c>
      <c r="K1147" s="86">
        <v>0.20351083209129367</v>
      </c>
      <c r="L1147" s="86">
        <v>1.1476205531216597</v>
      </c>
      <c r="M1147" s="86">
        <v>1.1995724372581786</v>
      </c>
      <c r="N1147" s="86">
        <v>1.1643858302094154</v>
      </c>
      <c r="O1147" s="117">
        <v>2.9618806738629693</v>
      </c>
      <c r="P1147" s="117">
        <v>3.1220812068108938</v>
      </c>
      <c r="Q1147" s="117">
        <v>3.0124625506225255</v>
      </c>
    </row>
    <row r="1148" spans="1:17" x14ac:dyDescent="0.25">
      <c r="A1148" t="s">
        <v>1250</v>
      </c>
      <c r="B1148">
        <v>49</v>
      </c>
      <c r="C1148">
        <v>36</v>
      </c>
      <c r="D1148">
        <v>8</v>
      </c>
      <c r="E1148">
        <v>11</v>
      </c>
      <c r="F1148" s="116">
        <v>8.4884844951130065E-2</v>
      </c>
      <c r="G1148" s="116">
        <v>8.4943151304988265E-2</v>
      </c>
      <c r="H1148" s="116">
        <v>8.499838890338024E-2</v>
      </c>
      <c r="I1148" s="86">
        <v>0.2036671627821337</v>
      </c>
      <c r="J1148" s="86">
        <v>0.20356589385174842</v>
      </c>
      <c r="K1148" s="86">
        <v>0.20345541865496447</v>
      </c>
      <c r="L1148" s="86">
        <v>1.1550028385988063</v>
      </c>
      <c r="M1148" s="86">
        <v>1.1187332177435441</v>
      </c>
      <c r="N1148" s="86">
        <v>1.0846516195356972</v>
      </c>
      <c r="O1148" s="117">
        <v>3.1061451828211069</v>
      </c>
      <c r="P1148" s="117">
        <v>2.9913614533625887</v>
      </c>
      <c r="Q1148" s="117">
        <v>2.8880303193040064</v>
      </c>
    </row>
    <row r="1149" spans="1:17" x14ac:dyDescent="0.25">
      <c r="A1149" t="s">
        <v>1251</v>
      </c>
      <c r="B1149">
        <v>50</v>
      </c>
      <c r="C1149">
        <v>35</v>
      </c>
      <c r="D1149">
        <v>8</v>
      </c>
      <c r="E1149">
        <v>11</v>
      </c>
      <c r="F1149" s="116">
        <v>8.3820259902927824E-2</v>
      </c>
      <c r="G1149" s="116">
        <v>8.3873493032722721E-2</v>
      </c>
      <c r="H1149" s="116">
        <v>8.3929857523093787E-2</v>
      </c>
      <c r="I1149" s="86">
        <v>0.20361672146547674</v>
      </c>
      <c r="J1149" s="86">
        <v>0.20351025520588695</v>
      </c>
      <c r="K1149" s="86">
        <v>0.20340065758572098</v>
      </c>
      <c r="L1149" s="86">
        <v>1.1075591044308752</v>
      </c>
      <c r="M1149" s="86">
        <v>1.0727133239392517</v>
      </c>
      <c r="N1149" s="86">
        <v>1.1257804916236105</v>
      </c>
      <c r="O1149" s="117">
        <v>2.9710255205886957</v>
      </c>
      <c r="P1149" s="117">
        <v>2.8630061061531236</v>
      </c>
      <c r="Q1149" s="117">
        <v>3.0293878190073587</v>
      </c>
    </row>
    <row r="1150" spans="1:17" x14ac:dyDescent="0.25">
      <c r="A1150" t="s">
        <v>1252</v>
      </c>
      <c r="B1150">
        <v>51</v>
      </c>
      <c r="C1150">
        <v>34</v>
      </c>
      <c r="D1150">
        <v>8</v>
      </c>
      <c r="E1150">
        <v>11</v>
      </c>
      <c r="F1150" s="116">
        <v>8.1527928850214343E-2</v>
      </c>
      <c r="G1150" s="116">
        <v>8.1579115746368933E-2</v>
      </c>
      <c r="H1150" s="116">
        <v>8.1633501823533169E-2</v>
      </c>
      <c r="I1150" s="86">
        <v>0.20876575596647259</v>
      </c>
      <c r="J1150" s="86">
        <v>0.20864418708810545</v>
      </c>
      <c r="K1150" s="86">
        <v>0.20852581739074796</v>
      </c>
      <c r="L1150" s="86">
        <v>1.1215176914709835</v>
      </c>
      <c r="M1150" s="86">
        <v>1.088591720519547</v>
      </c>
      <c r="N1150" s="86">
        <v>1.1387708746560881</v>
      </c>
      <c r="O1150" s="117">
        <v>2.8462345639516284</v>
      </c>
      <c r="P1150" s="117">
        <v>2.7451180497792564</v>
      </c>
      <c r="Q1150" s="117">
        <v>2.9009885469319854</v>
      </c>
    </row>
    <row r="1151" spans="1:17" x14ac:dyDescent="0.25">
      <c r="A1151" t="s">
        <v>1253</v>
      </c>
      <c r="B1151">
        <v>52</v>
      </c>
      <c r="C1151">
        <v>33</v>
      </c>
      <c r="D1151">
        <v>8</v>
      </c>
      <c r="E1151">
        <v>11</v>
      </c>
      <c r="F1151" s="116">
        <v>8.1552381419853076E-2</v>
      </c>
      <c r="G1151" s="116">
        <v>8.1608010602267703E-2</v>
      </c>
      <c r="H1151" s="116">
        <v>8.1663639784682343E-2</v>
      </c>
      <c r="I1151" s="86">
        <v>0.20870433089546622</v>
      </c>
      <c r="J1151" s="86">
        <v>0.2085832556160932</v>
      </c>
      <c r="K1151" s="86">
        <v>0.208468724946416</v>
      </c>
      <c r="L1151" s="86">
        <v>1.0897756835026751</v>
      </c>
      <c r="M1151" s="86">
        <v>1.1413472079058886</v>
      </c>
      <c r="N1151" s="86">
        <v>1.1064480767028257</v>
      </c>
      <c r="O1151" s="117">
        <v>2.7280714671378785</v>
      </c>
      <c r="P1151" s="117">
        <v>2.891575451169031</v>
      </c>
      <c r="Q1151" s="117">
        <v>2.77972479916229</v>
      </c>
    </row>
    <row r="1152" spans="1:17" x14ac:dyDescent="0.25">
      <c r="A1152" t="s">
        <v>1254</v>
      </c>
      <c r="B1152">
        <v>53</v>
      </c>
      <c r="C1152">
        <v>32</v>
      </c>
      <c r="D1152">
        <v>8</v>
      </c>
      <c r="E1152">
        <v>11</v>
      </c>
      <c r="F1152" s="116">
        <v>8.158101972085853E-2</v>
      </c>
      <c r="G1152" s="116">
        <v>8.163463632860278E-2</v>
      </c>
      <c r="H1152" s="116">
        <v>8.1698306050299083E-2</v>
      </c>
      <c r="I1152" s="86">
        <v>0.2086456779987601</v>
      </c>
      <c r="J1152" s="86">
        <v>0.20852504063133556</v>
      </c>
      <c r="K1152" s="86">
        <v>0.2084245094918151</v>
      </c>
      <c r="L1152" s="86">
        <v>1.0594842752542599</v>
      </c>
      <c r="M1152" s="86">
        <v>1.1093209121525391</v>
      </c>
      <c r="N1152" s="86">
        <v>1.0755692575775346</v>
      </c>
      <c r="O1152" s="117">
        <v>2.5708057570832565</v>
      </c>
      <c r="P1152" s="117">
        <v>2.7250406313355562</v>
      </c>
      <c r="Q1152" s="117">
        <v>2.6194795838010823</v>
      </c>
    </row>
    <row r="1153" spans="1:17" x14ac:dyDescent="0.25">
      <c r="A1153" t="s">
        <v>1255</v>
      </c>
      <c r="B1153">
        <v>54</v>
      </c>
      <c r="C1153">
        <v>31</v>
      </c>
      <c r="D1153">
        <v>8</v>
      </c>
      <c r="E1153">
        <v>11</v>
      </c>
      <c r="F1153" s="116">
        <v>8.1606569205133053E-2</v>
      </c>
      <c r="G1153" s="116">
        <v>8.1664977409767914E-2</v>
      </c>
      <c r="H1153" s="116">
        <v>8.1737128721375688E-2</v>
      </c>
      <c r="I1153" s="86">
        <v>0.2085825703045816</v>
      </c>
      <c r="J1153" s="86">
        <v>0.20846918967205511</v>
      </c>
      <c r="K1153" s="86">
        <v>0.20839016680696087</v>
      </c>
      <c r="L1153" s="86">
        <v>1.1136589304426998</v>
      </c>
      <c r="M1153" s="86">
        <v>1.0788819982477538</v>
      </c>
      <c r="N1153" s="86">
        <v>1.0461837109824603</v>
      </c>
      <c r="O1153" s="117">
        <v>2.6570613801515179</v>
      </c>
      <c r="P1153" s="117">
        <v>2.5463915754754258</v>
      </c>
      <c r="Q1153" s="117">
        <v>2.4468674305543625</v>
      </c>
    </row>
    <row r="1154" spans="1:17" x14ac:dyDescent="0.25">
      <c r="A1154" t="s">
        <v>1256</v>
      </c>
      <c r="B1154">
        <v>55</v>
      </c>
      <c r="C1154">
        <v>30</v>
      </c>
      <c r="D1154">
        <v>8</v>
      </c>
      <c r="E1154">
        <v>11</v>
      </c>
      <c r="F1154" s="116">
        <v>8.1251322564717496E-2</v>
      </c>
      <c r="G1154" s="116">
        <v>8.1314805671157508E-2</v>
      </c>
      <c r="H1154" s="116">
        <v>8.1402976652324183E-2</v>
      </c>
      <c r="I1154" s="86">
        <v>0.20852437045919447</v>
      </c>
      <c r="J1154" s="86">
        <v>0.2084256189602878</v>
      </c>
      <c r="K1154" s="86">
        <v>0.20837624321083445</v>
      </c>
      <c r="L1154" s="86">
        <v>1.0863264442406715</v>
      </c>
      <c r="M1154" s="86">
        <v>1.0526451294350003</v>
      </c>
      <c r="N1154" s="86">
        <v>1.1039359525992805</v>
      </c>
      <c r="O1154" s="117">
        <v>2.4779889962615504</v>
      </c>
      <c r="P1154" s="117">
        <v>2.3735487056499966</v>
      </c>
      <c r="Q1154" s="117">
        <v>2.5344642731184313</v>
      </c>
    </row>
    <row r="1155" spans="1:17" x14ac:dyDescent="0.25">
      <c r="A1155" t="s">
        <v>1257</v>
      </c>
      <c r="B1155">
        <v>18</v>
      </c>
      <c r="C1155">
        <v>67</v>
      </c>
      <c r="D1155">
        <v>10</v>
      </c>
      <c r="E1155">
        <v>11</v>
      </c>
      <c r="F1155" s="116">
        <v>9.685574558616307E-2</v>
      </c>
      <c r="G1155" s="116">
        <v>9.6928766809683015E-2</v>
      </c>
      <c r="H1155" s="116">
        <v>9.7001788033202946E-2</v>
      </c>
      <c r="I1155" s="86">
        <v>0.18605807752880391</v>
      </c>
      <c r="J1155" s="86">
        <v>0.18608373363436498</v>
      </c>
      <c r="K1155" s="86">
        <v>0.18610346910018116</v>
      </c>
      <c r="L1155" s="86">
        <v>1.9708665053621262</v>
      </c>
      <c r="M1155" s="86">
        <v>2.0327588997083099</v>
      </c>
      <c r="N1155" s="86">
        <v>1.990819061302304</v>
      </c>
      <c r="O1155" s="117">
        <v>8.6133980130333008</v>
      </c>
      <c r="P1155" s="117">
        <v>8.8433221104317727</v>
      </c>
      <c r="Q1155" s="117">
        <v>8.686129125205742</v>
      </c>
    </row>
    <row r="1156" spans="1:17" x14ac:dyDescent="0.25">
      <c r="A1156" t="s">
        <v>1258</v>
      </c>
      <c r="B1156">
        <v>19</v>
      </c>
      <c r="C1156">
        <v>66</v>
      </c>
      <c r="D1156">
        <v>10</v>
      </c>
      <c r="E1156">
        <v>11</v>
      </c>
      <c r="F1156" s="116">
        <v>9.6892012410593698E-2</v>
      </c>
      <c r="G1156" s="116">
        <v>9.6965178753285072E-2</v>
      </c>
      <c r="H1156" s="116">
        <v>9.7038345095976447E-2</v>
      </c>
      <c r="I1156" s="86">
        <v>0.18607189680777225</v>
      </c>
      <c r="J1156" s="86">
        <v>0.18609562643242891</v>
      </c>
      <c r="K1156" s="86">
        <v>0.18611144618220002</v>
      </c>
      <c r="L1156" s="86">
        <v>2.0403067449480616</v>
      </c>
      <c r="M1156" s="86">
        <v>1.9973323946948469</v>
      </c>
      <c r="N1156" s="86">
        <v>1.9570216948093424</v>
      </c>
      <c r="O1156" s="117">
        <v>8.4684781598467058</v>
      </c>
      <c r="P1156" s="117">
        <v>8.304441197001367</v>
      </c>
      <c r="Q1156" s="117">
        <v>8.1562338712707412</v>
      </c>
    </row>
    <row r="1157" spans="1:17" x14ac:dyDescent="0.25">
      <c r="A1157" t="s">
        <v>1259</v>
      </c>
      <c r="B1157">
        <v>20</v>
      </c>
      <c r="C1157">
        <v>65</v>
      </c>
      <c r="D1157">
        <v>10</v>
      </c>
      <c r="E1157">
        <v>11</v>
      </c>
      <c r="F1157" s="116">
        <v>9.6928241080168509E-2</v>
      </c>
      <c r="G1157" s="116">
        <v>9.7001557478074429E-2</v>
      </c>
      <c r="H1157" s="116">
        <v>9.7074873875980364E-2</v>
      </c>
      <c r="I1157" s="86">
        <v>0.18608494398230896</v>
      </c>
      <c r="J1157" s="86">
        <v>0.18610475922498623</v>
      </c>
      <c r="K1157" s="86">
        <v>0.18611466684632486</v>
      </c>
      <c r="L1157" s="86">
        <v>2.0025105912472112</v>
      </c>
      <c r="M1157" s="86">
        <v>1.9611363645370565</v>
      </c>
      <c r="N1157" s="86">
        <v>2.0241805406390814</v>
      </c>
      <c r="O1157" s="117">
        <v>7.9487379671938845</v>
      </c>
      <c r="P1157" s="117">
        <v>7.7939214761563189</v>
      </c>
      <c r="Q1157" s="117">
        <v>8.0321561758166844</v>
      </c>
    </row>
    <row r="1158" spans="1:17" x14ac:dyDescent="0.25">
      <c r="A1158" t="s">
        <v>1260</v>
      </c>
      <c r="B1158">
        <v>21</v>
      </c>
      <c r="C1158">
        <v>64</v>
      </c>
      <c r="D1158">
        <v>10</v>
      </c>
      <c r="E1158">
        <v>11</v>
      </c>
      <c r="F1158" s="116">
        <v>9.6965532853701783E-2</v>
      </c>
      <c r="G1158" s="116">
        <v>9.7039006634483824E-2</v>
      </c>
      <c r="H1158" s="116">
        <v>9.7110494637406897E-2</v>
      </c>
      <c r="I1158" s="86">
        <v>0.18609518627589205</v>
      </c>
      <c r="J1158" s="86">
        <v>0.18611107249876385</v>
      </c>
      <c r="K1158" s="86">
        <v>0.18611702983234077</v>
      </c>
      <c r="L1158" s="86">
        <v>1.9576413724902251</v>
      </c>
      <c r="M1158" s="86">
        <v>1.9178622704192574</v>
      </c>
      <c r="N1158" s="86">
        <v>1.978519840899478</v>
      </c>
      <c r="O1158" s="117">
        <v>7.4620627068932306</v>
      </c>
      <c r="P1158" s="117">
        <v>7.3165727062776398</v>
      </c>
      <c r="Q1158" s="117">
        <v>7.5405744061034872</v>
      </c>
    </row>
    <row r="1159" spans="1:17" x14ac:dyDescent="0.25">
      <c r="A1159" t="s">
        <v>1261</v>
      </c>
      <c r="B1159">
        <v>22</v>
      </c>
      <c r="C1159">
        <v>63</v>
      </c>
      <c r="D1159">
        <v>10</v>
      </c>
      <c r="E1159">
        <v>11</v>
      </c>
      <c r="F1159" s="116">
        <v>9.700166187343888E-2</v>
      </c>
      <c r="G1159" s="116">
        <v>9.7075301774323552E-2</v>
      </c>
      <c r="H1159" s="116">
        <v>9.7146951407616755E-2</v>
      </c>
      <c r="I1159" s="86">
        <v>0.18610395167630289</v>
      </c>
      <c r="J1159" s="86">
        <v>0.18611589328185174</v>
      </c>
      <c r="K1159" s="86">
        <v>0.18611788354944322</v>
      </c>
      <c r="L1159" s="86">
        <v>1.9188985859148762</v>
      </c>
      <c r="M1159" s="86">
        <v>1.9815104140751725</v>
      </c>
      <c r="N1159" s="86">
        <v>1.9391157241091064</v>
      </c>
      <c r="O1159" s="117">
        <v>7.0083372309407004</v>
      </c>
      <c r="P1159" s="117">
        <v>7.242181731333778</v>
      </c>
      <c r="Q1159" s="117">
        <v>7.0823950880195845</v>
      </c>
    </row>
    <row r="1160" spans="1:17" x14ac:dyDescent="0.25">
      <c r="A1160" t="s">
        <v>1262</v>
      </c>
      <c r="B1160">
        <v>23</v>
      </c>
      <c r="C1160">
        <v>62</v>
      </c>
      <c r="D1160">
        <v>10</v>
      </c>
      <c r="E1160">
        <v>11</v>
      </c>
      <c r="F1160" s="116">
        <v>9.7037734569206641E-2</v>
      </c>
      <c r="G1160" s="116">
        <v>9.7111551797748774E-2</v>
      </c>
      <c r="H1160" s="116">
        <v>9.718137890582916E-2</v>
      </c>
      <c r="I1160" s="86">
        <v>0.18611118869678675</v>
      </c>
      <c r="J1160" s="86">
        <v>0.18611717387747936</v>
      </c>
      <c r="K1160" s="86">
        <v>0.18611318375701763</v>
      </c>
      <c r="L1160" s="86">
        <v>1.879262944948308</v>
      </c>
      <c r="M1160" s="86">
        <v>1.9395197491012253</v>
      </c>
      <c r="N1160" s="86">
        <v>1.8986888464162732</v>
      </c>
      <c r="O1160" s="117">
        <v>6.5785934027348283</v>
      </c>
      <c r="P1160" s="117">
        <v>6.7984550253572156</v>
      </c>
      <c r="Q1160" s="117">
        <v>6.6481412023828996</v>
      </c>
    </row>
    <row r="1161" spans="1:17" x14ac:dyDescent="0.25">
      <c r="A1161" t="s">
        <v>1263</v>
      </c>
      <c r="B1161">
        <v>24</v>
      </c>
      <c r="C1161">
        <v>61</v>
      </c>
      <c r="D1161">
        <v>10</v>
      </c>
      <c r="E1161">
        <v>11</v>
      </c>
      <c r="F1161" s="116">
        <v>9.7074736726305372E-2</v>
      </c>
      <c r="G1161" s="116">
        <v>9.7146743206888625E-2</v>
      </c>
      <c r="H1161" s="116">
        <v>9.7214749327439468E-2</v>
      </c>
      <c r="I1161" s="86">
        <v>0.18611475032752947</v>
      </c>
      <c r="J1161" s="86">
        <v>0.18611675050754567</v>
      </c>
      <c r="K1161" s="86">
        <v>0.18610474942744848</v>
      </c>
      <c r="L1161" s="86">
        <v>1.9389485053654829</v>
      </c>
      <c r="M1161" s="86">
        <v>1.8970787370863378</v>
      </c>
      <c r="N1161" s="86">
        <v>1.8578052024682221</v>
      </c>
      <c r="O1161" s="117">
        <v>6.5482653438809493</v>
      </c>
      <c r="P1161" s="117">
        <v>6.3914452300707065</v>
      </c>
      <c r="Q1161" s="117">
        <v>6.2497604784430596</v>
      </c>
    </row>
    <row r="1162" spans="1:17" x14ac:dyDescent="0.25">
      <c r="A1162" t="s">
        <v>1264</v>
      </c>
      <c r="B1162">
        <v>25</v>
      </c>
      <c r="C1162">
        <v>60</v>
      </c>
      <c r="D1162">
        <v>10</v>
      </c>
      <c r="E1162">
        <v>11</v>
      </c>
      <c r="F1162" s="116">
        <v>9.6508733681383588E-2</v>
      </c>
      <c r="G1162" s="116">
        <v>9.6578932062007239E-2</v>
      </c>
      <c r="H1162" s="116">
        <v>9.6645119106595234E-2</v>
      </c>
      <c r="I1162" s="86">
        <v>0.18611796938147204</v>
      </c>
      <c r="J1162" s="86">
        <v>0.18611195237741859</v>
      </c>
      <c r="K1162" s="86">
        <v>0.18609390136525822</v>
      </c>
      <c r="L1162" s="86">
        <v>1.9300041918461572</v>
      </c>
      <c r="M1162" s="86">
        <v>1.8899189108420396</v>
      </c>
      <c r="N1162" s="86">
        <v>1.9509975189886619</v>
      </c>
      <c r="O1162" s="117">
        <v>6.1471699021434576</v>
      </c>
      <c r="P1162" s="117">
        <v>5.9996570307689527</v>
      </c>
      <c r="Q1162" s="117">
        <v>6.2266545256895984</v>
      </c>
    </row>
    <row r="1163" spans="1:17" x14ac:dyDescent="0.25">
      <c r="A1163" t="s">
        <v>1265</v>
      </c>
      <c r="B1163">
        <v>26</v>
      </c>
      <c r="C1163">
        <v>59</v>
      </c>
      <c r="D1163">
        <v>10</v>
      </c>
      <c r="E1163">
        <v>11</v>
      </c>
      <c r="F1163" s="116">
        <v>9.5945301703588823E-2</v>
      </c>
      <c r="G1163" s="116">
        <v>9.6013694689686943E-2</v>
      </c>
      <c r="H1163" s="116">
        <v>9.6078064558955761E-2</v>
      </c>
      <c r="I1163" s="86">
        <v>0.1880666308609269</v>
      </c>
      <c r="J1163" s="86">
        <v>0.18805053839360969</v>
      </c>
      <c r="K1163" s="86">
        <v>0.18801634190056063</v>
      </c>
      <c r="L1163" s="86">
        <v>1.9165625685187084</v>
      </c>
      <c r="M1163" s="86">
        <v>1.8764259434711854</v>
      </c>
      <c r="N1163" s="86">
        <v>1.9376215735616855</v>
      </c>
      <c r="O1163" s="117">
        <v>5.7667678480549238</v>
      </c>
      <c r="P1163" s="117">
        <v>5.637440734460208</v>
      </c>
      <c r="Q1163" s="117">
        <v>5.8366051330947624</v>
      </c>
    </row>
    <row r="1164" spans="1:17" x14ac:dyDescent="0.25">
      <c r="A1164" t="s">
        <v>1266</v>
      </c>
      <c r="B1164">
        <v>27</v>
      </c>
      <c r="C1164">
        <v>58</v>
      </c>
      <c r="D1164">
        <v>10</v>
      </c>
      <c r="E1164">
        <v>11</v>
      </c>
      <c r="F1164" s="116">
        <v>9.5980967255688943E-2</v>
      </c>
      <c r="G1164" s="116">
        <v>9.6047557646090242E-2</v>
      </c>
      <c r="H1164" s="116">
        <v>9.6104058583400431E-2</v>
      </c>
      <c r="I1164" s="86">
        <v>0.18805933405573819</v>
      </c>
      <c r="J1164" s="86">
        <v>0.18803713725893775</v>
      </c>
      <c r="K1164" s="86">
        <v>0.18798870788410044</v>
      </c>
      <c r="L1164" s="86">
        <v>1.8640183870193132</v>
      </c>
      <c r="M1164" s="86">
        <v>1.9267989999334096</v>
      </c>
      <c r="N1164" s="86">
        <v>1.8842961698418175</v>
      </c>
      <c r="O1164" s="117">
        <v>5.4207241402272546</v>
      </c>
      <c r="P1164" s="117">
        <v>5.6288473606999663</v>
      </c>
      <c r="Q1164" s="117">
        <v>5.4866022152403211</v>
      </c>
    </row>
    <row r="1165" spans="1:17" x14ac:dyDescent="0.25">
      <c r="A1165" t="s">
        <v>1267</v>
      </c>
      <c r="B1165">
        <v>28</v>
      </c>
      <c r="C1165">
        <v>57</v>
      </c>
      <c r="D1165">
        <v>10</v>
      </c>
      <c r="E1165">
        <v>11</v>
      </c>
      <c r="F1165" s="116">
        <v>9.6014335030725151E-2</v>
      </c>
      <c r="G1165" s="116">
        <v>9.6077101408194046E-2</v>
      </c>
      <c r="H1165" s="116">
        <v>9.6129744176393764E-2</v>
      </c>
      <c r="I1165" s="86">
        <v>0.18805009161866387</v>
      </c>
      <c r="J1165" s="86">
        <v>0.18801567134714869</v>
      </c>
      <c r="K1165" s="86">
        <v>0.18795088024782594</v>
      </c>
      <c r="L1165" s="86">
        <v>1.8172081110357465</v>
      </c>
      <c r="M1165" s="86">
        <v>1.8776602314257078</v>
      </c>
      <c r="N1165" s="86">
        <v>1.8367021330444731</v>
      </c>
      <c r="O1165" s="117">
        <v>5.0989238603346863</v>
      </c>
      <c r="P1165" s="117">
        <v>5.2952226687858754</v>
      </c>
      <c r="Q1165" s="117">
        <v>5.160987659320301</v>
      </c>
    </row>
    <row r="1166" spans="1:17" x14ac:dyDescent="0.25">
      <c r="A1166" t="s">
        <v>1268</v>
      </c>
      <c r="B1166">
        <v>29</v>
      </c>
      <c r="C1166">
        <v>56</v>
      </c>
      <c r="D1166">
        <v>10</v>
      </c>
      <c r="E1166">
        <v>11</v>
      </c>
      <c r="F1166" s="116">
        <v>9.6047241278408163E-2</v>
      </c>
      <c r="G1166" s="116">
        <v>9.6104138895210842E-2</v>
      </c>
      <c r="H1166" s="116">
        <v>9.6148844165555802E-2</v>
      </c>
      <c r="I1166" s="86">
        <v>0.18803646324413956</v>
      </c>
      <c r="J1166" s="86">
        <v>0.18798769385830869</v>
      </c>
      <c r="K1166" s="86">
        <v>0.18790641154859056</v>
      </c>
      <c r="L1166" s="86">
        <v>1.8704136456741556</v>
      </c>
      <c r="M1166" s="86">
        <v>1.8284150762428064</v>
      </c>
      <c r="N1166" s="86">
        <v>1.7889972201450077</v>
      </c>
      <c r="O1166" s="117">
        <v>5.1193183665507043</v>
      </c>
      <c r="P1166" s="117">
        <v>4.9791368631531032</v>
      </c>
      <c r="Q1166" s="117">
        <v>4.8526046916149168</v>
      </c>
    </row>
    <row r="1167" spans="1:17" x14ac:dyDescent="0.25">
      <c r="A1167" t="s">
        <v>1269</v>
      </c>
      <c r="B1167">
        <v>30</v>
      </c>
      <c r="C1167">
        <v>55</v>
      </c>
      <c r="D1167">
        <v>10</v>
      </c>
      <c r="E1167">
        <v>11</v>
      </c>
      <c r="F1167" s="116">
        <v>9.6078447371964082E-2</v>
      </c>
      <c r="G1167" s="116">
        <v>9.6129445507472253E-2</v>
      </c>
      <c r="H1167" s="116">
        <v>9.6164124239617801E-2</v>
      </c>
      <c r="I1167" s="86">
        <v>0.1880158461406651</v>
      </c>
      <c r="J1167" s="86">
        <v>0.18795260845263498</v>
      </c>
      <c r="K1167" s="86">
        <v>0.18785265210703897</v>
      </c>
      <c r="L1167" s="86">
        <v>1.8195889958263125</v>
      </c>
      <c r="M1167" s="86">
        <v>1.7791046359345102</v>
      </c>
      <c r="N1167" s="86">
        <v>1.8407879007943471</v>
      </c>
      <c r="O1167" s="117">
        <v>4.8163740733638782</v>
      </c>
      <c r="P1167" s="117">
        <v>4.6845194139702251</v>
      </c>
      <c r="Q1167" s="117">
        <v>4.887471594038522</v>
      </c>
    </row>
    <row r="1168" spans="1:17" x14ac:dyDescent="0.25">
      <c r="A1168" t="s">
        <v>1270</v>
      </c>
      <c r="B1168">
        <v>31</v>
      </c>
      <c r="C1168">
        <v>54</v>
      </c>
      <c r="D1168">
        <v>10</v>
      </c>
      <c r="E1168">
        <v>11</v>
      </c>
      <c r="F1168" s="116">
        <v>9.61051570719237E-2</v>
      </c>
      <c r="G1168" s="116">
        <v>9.6148173639447415E-2</v>
      </c>
      <c r="H1168" s="116">
        <v>9.6176851351129897E-2</v>
      </c>
      <c r="I1168" s="86">
        <v>0.18798854530259082</v>
      </c>
      <c r="J1168" s="86">
        <v>0.18790660898349804</v>
      </c>
      <c r="K1168" s="86">
        <v>0.18778780132081346</v>
      </c>
      <c r="L1168" s="86">
        <v>1.7633617652360585</v>
      </c>
      <c r="M1168" s="86">
        <v>1.7243846582436131</v>
      </c>
      <c r="N1168" s="86">
        <v>1.783808973665667</v>
      </c>
      <c r="O1168" s="117">
        <v>4.5298084328859609</v>
      </c>
      <c r="P1168" s="117">
        <v>4.4055294724939777</v>
      </c>
      <c r="Q1168" s="117">
        <v>4.5969224718548745</v>
      </c>
    </row>
    <row r="1169" spans="1:17" x14ac:dyDescent="0.25">
      <c r="A1169" t="s">
        <v>1271</v>
      </c>
      <c r="B1169">
        <v>32</v>
      </c>
      <c r="C1169">
        <v>53</v>
      </c>
      <c r="D1169">
        <v>10</v>
      </c>
      <c r="E1169">
        <v>11</v>
      </c>
      <c r="F1169" s="116">
        <v>9.6128404389056579E-2</v>
      </c>
      <c r="G1169" s="116">
        <v>9.6165439368594743E-2</v>
      </c>
      <c r="H1169" s="116">
        <v>9.6186014357227068E-2</v>
      </c>
      <c r="I1169" s="86">
        <v>0.18795252115623207</v>
      </c>
      <c r="J1169" s="86">
        <v>0.18785170371193369</v>
      </c>
      <c r="K1169" s="86">
        <v>0.1877159087869604</v>
      </c>
      <c r="L1169" s="86">
        <v>1.7128575161462223</v>
      </c>
      <c r="M1169" s="86">
        <v>1.7741853847625748</v>
      </c>
      <c r="N1169" s="86">
        <v>1.7326650577025555</v>
      </c>
      <c r="O1169" s="117">
        <v>4.2575618226970926</v>
      </c>
      <c r="P1169" s="117">
        <v>4.4575177922214202</v>
      </c>
      <c r="Q1169" s="117">
        <v>4.3208546027278318</v>
      </c>
    </row>
    <row r="1170" spans="1:17" x14ac:dyDescent="0.25">
      <c r="A1170" t="s">
        <v>1272</v>
      </c>
      <c r="B1170">
        <v>33</v>
      </c>
      <c r="C1170">
        <v>52</v>
      </c>
      <c r="D1170">
        <v>10</v>
      </c>
      <c r="E1170">
        <v>11</v>
      </c>
      <c r="F1170" s="116">
        <v>9.6148876747104262E-2</v>
      </c>
      <c r="G1170" s="116">
        <v>9.6175751298764392E-2</v>
      </c>
      <c r="H1170" s="116">
        <v>9.619022221119676E-2</v>
      </c>
      <c r="I1170" s="86">
        <v>0.18790686520758523</v>
      </c>
      <c r="J1170" s="86">
        <v>0.18778696336171699</v>
      </c>
      <c r="K1170" s="86">
        <v>0.18764018696418863</v>
      </c>
      <c r="L1170" s="86">
        <v>1.6462089310336987</v>
      </c>
      <c r="M1170" s="86">
        <v>1.7053081374075154</v>
      </c>
      <c r="N1170" s="86">
        <v>1.6652671227071356</v>
      </c>
      <c r="O1170" s="117">
        <v>4.0037541681395989</v>
      </c>
      <c r="P1170" s="117">
        <v>4.1917251188165272</v>
      </c>
      <c r="Q1170" s="117">
        <v>4.0631841382261555</v>
      </c>
    </row>
    <row r="1171" spans="1:17" x14ac:dyDescent="0.25">
      <c r="A1171" t="s">
        <v>1273</v>
      </c>
      <c r="B1171">
        <v>34</v>
      </c>
      <c r="C1171">
        <v>51</v>
      </c>
      <c r="D1171">
        <v>10</v>
      </c>
      <c r="E1171">
        <v>11</v>
      </c>
      <c r="F1171" s="116">
        <v>9.5343763635230325E-2</v>
      </c>
      <c r="G1171" s="116">
        <v>9.5364541129049019E-2</v>
      </c>
      <c r="H1171" s="116">
        <v>9.5374929875958359E-2</v>
      </c>
      <c r="I1171" s="86">
        <v>0.18785139936420869</v>
      </c>
      <c r="J1171" s="86">
        <v>0.18771634565438716</v>
      </c>
      <c r="K1171" s="86">
        <v>0.18755843670136507</v>
      </c>
      <c r="L1171" s="86">
        <v>1.7004654158615389</v>
      </c>
      <c r="M1171" s="86">
        <v>1.6591202809117165</v>
      </c>
      <c r="N1171" s="86">
        <v>1.6203037669596294</v>
      </c>
      <c r="O1171" s="117">
        <v>4.0739616447464106</v>
      </c>
      <c r="P1171" s="117">
        <v>3.9397556566726921</v>
      </c>
      <c r="Q1171" s="117">
        <v>3.8186145567121694</v>
      </c>
    </row>
    <row r="1172" spans="1:17" x14ac:dyDescent="0.25">
      <c r="A1172" t="s">
        <v>1274</v>
      </c>
      <c r="B1172">
        <v>35</v>
      </c>
      <c r="C1172">
        <v>50</v>
      </c>
      <c r="D1172">
        <v>10</v>
      </c>
      <c r="E1172">
        <v>11</v>
      </c>
      <c r="F1172" s="116">
        <v>9.4385778000605811E-2</v>
      </c>
      <c r="G1172" s="116">
        <v>9.4402490103301678E-2</v>
      </c>
      <c r="H1172" s="116">
        <v>9.4412935167486597E-2</v>
      </c>
      <c r="I1172" s="86">
        <v>0.19024639906412225</v>
      </c>
      <c r="J1172" s="86">
        <v>0.19008972310134845</v>
      </c>
      <c r="K1172" s="86">
        <v>0.18992051306155278</v>
      </c>
      <c r="L1172" s="86">
        <v>1.6569840921672463</v>
      </c>
      <c r="M1172" s="86">
        <v>1.6165449816689124</v>
      </c>
      <c r="N1172" s="86">
        <v>1.6781457922058931</v>
      </c>
      <c r="O1172" s="117">
        <v>3.8134219074776214</v>
      </c>
      <c r="P1172" s="117">
        <v>3.6943983120776278</v>
      </c>
      <c r="Q1172" s="117">
        <v>3.877656963202039</v>
      </c>
    </row>
    <row r="1173" spans="1:17" x14ac:dyDescent="0.25">
      <c r="A1173" t="s">
        <v>1275</v>
      </c>
      <c r="B1173">
        <v>36</v>
      </c>
      <c r="C1173">
        <v>49</v>
      </c>
      <c r="D1173">
        <v>10</v>
      </c>
      <c r="E1173">
        <v>11</v>
      </c>
      <c r="F1173" s="116">
        <v>9.4394846376726335E-2</v>
      </c>
      <c r="G1173" s="116">
        <v>9.4407453087278353E-2</v>
      </c>
      <c r="H1173" s="116">
        <v>9.4420059797830386E-2</v>
      </c>
      <c r="I1173" s="86">
        <v>0.19017012755889962</v>
      </c>
      <c r="J1173" s="86">
        <v>0.19000624032172325</v>
      </c>
      <c r="K1173" s="86">
        <v>0.18984025196612156</v>
      </c>
      <c r="L1173" s="86">
        <v>1.6106102278242709</v>
      </c>
      <c r="M1173" s="86">
        <v>1.5714726949155036</v>
      </c>
      <c r="N1173" s="86">
        <v>1.6311339526029707</v>
      </c>
      <c r="O1173" s="117">
        <v>3.6592027936470584</v>
      </c>
      <c r="P1173" s="117">
        <v>3.5469988674971686</v>
      </c>
      <c r="Q1173" s="117">
        <v>3.7198473747575833</v>
      </c>
    </row>
    <row r="1174" spans="1:17" x14ac:dyDescent="0.25">
      <c r="A1174" t="s">
        <v>1276</v>
      </c>
      <c r="B1174">
        <v>37</v>
      </c>
      <c r="C1174">
        <v>48</v>
      </c>
      <c r="D1174">
        <v>10</v>
      </c>
      <c r="E1174">
        <v>11</v>
      </c>
      <c r="F1174" s="116">
        <v>9.4401210960375292E-2</v>
      </c>
      <c r="G1174" s="116">
        <v>9.4411781494377539E-2</v>
      </c>
      <c r="H1174" s="116">
        <v>9.4428694348781109E-2</v>
      </c>
      <c r="I1174" s="86">
        <v>0.19008991296222302</v>
      </c>
      <c r="J1174" s="86">
        <v>0.18992078441818724</v>
      </c>
      <c r="K1174" s="86">
        <v>0.18976222640815368</v>
      </c>
      <c r="L1174" s="86">
        <v>1.5643227564570108</v>
      </c>
      <c r="M1174" s="86">
        <v>1.6255599740387685</v>
      </c>
      <c r="N1174" s="86">
        <v>1.5841086820023973</v>
      </c>
      <c r="O1174" s="117">
        <v>3.5130704652937657</v>
      </c>
      <c r="P1174" s="117">
        <v>3.6938879058292269</v>
      </c>
      <c r="Q1174" s="117">
        <v>3.5702718529934696</v>
      </c>
    </row>
    <row r="1175" spans="1:17" x14ac:dyDescent="0.25">
      <c r="A1175" t="s">
        <v>1277</v>
      </c>
      <c r="B1175">
        <v>38</v>
      </c>
      <c r="C1175">
        <v>47</v>
      </c>
      <c r="D1175">
        <v>10</v>
      </c>
      <c r="E1175">
        <v>11</v>
      </c>
      <c r="F1175" s="116">
        <v>9.4407923438540792E-2</v>
      </c>
      <c r="G1175" s="116">
        <v>9.4418564068295824E-2</v>
      </c>
      <c r="H1175" s="116">
        <v>9.4439845327805874E-2</v>
      </c>
      <c r="I1175" s="86">
        <v>0.19000546928369408</v>
      </c>
      <c r="J1175" s="86">
        <v>0.1898394754595156</v>
      </c>
      <c r="K1175" s="86">
        <v>0.18969050664294515</v>
      </c>
      <c r="L1175" s="86">
        <v>1.5137551420843292</v>
      </c>
      <c r="M1175" s="86">
        <v>1.5727999965949986</v>
      </c>
      <c r="N1175" s="86">
        <v>1.5328039974717864</v>
      </c>
      <c r="O1175" s="117">
        <v>3.3746374205410974</v>
      </c>
      <c r="P1175" s="117">
        <v>3.5451662811211819</v>
      </c>
      <c r="Q1175" s="117">
        <v>3.4285215696205764</v>
      </c>
    </row>
    <row r="1176" spans="1:17" x14ac:dyDescent="0.25">
      <c r="A1176" t="s">
        <v>1278</v>
      </c>
      <c r="B1176">
        <v>39</v>
      </c>
      <c r="C1176">
        <v>46</v>
      </c>
      <c r="D1176">
        <v>10</v>
      </c>
      <c r="E1176">
        <v>11</v>
      </c>
      <c r="F1176" s="116">
        <v>9.4412653507361929E-2</v>
      </c>
      <c r="G1176" s="116">
        <v>9.4427655972052549E-2</v>
      </c>
      <c r="H1176" s="116">
        <v>9.4457660901433801E-2</v>
      </c>
      <c r="I1176" s="86">
        <v>0.18992048693713967</v>
      </c>
      <c r="J1176" s="86">
        <v>0.18976188945326733</v>
      </c>
      <c r="K1176" s="86">
        <v>0.18962472406181016</v>
      </c>
      <c r="L1176" s="86">
        <v>1.5662573137015368</v>
      </c>
      <c r="M1176" s="86">
        <v>1.5252212863541867</v>
      </c>
      <c r="N1176" s="86">
        <v>1.4866778113547225</v>
      </c>
      <c r="O1176" s="117">
        <v>3.5307314773141303</v>
      </c>
      <c r="P1176" s="117">
        <v>3.4087850146809835</v>
      </c>
      <c r="Q1176" s="117">
        <v>3.2988383805910972</v>
      </c>
    </row>
    <row r="1177" spans="1:17" x14ac:dyDescent="0.25">
      <c r="A1177" t="s">
        <v>1279</v>
      </c>
      <c r="B1177">
        <v>40</v>
      </c>
      <c r="C1177">
        <v>45</v>
      </c>
      <c r="D1177">
        <v>10</v>
      </c>
      <c r="E1177">
        <v>11</v>
      </c>
      <c r="F1177" s="116">
        <v>9.4419850130649796E-2</v>
      </c>
      <c r="G1177" s="116">
        <v>9.444144513788412E-2</v>
      </c>
      <c r="H1177" s="116">
        <v>9.4478156650182471E-2</v>
      </c>
      <c r="I1177" s="86">
        <v>0.18983954909624895</v>
      </c>
      <c r="J1177" s="86">
        <v>0.18969054354633208</v>
      </c>
      <c r="K1177" s="86">
        <v>0.18956745200509642</v>
      </c>
      <c r="L1177" s="86">
        <v>1.5130757768803853</v>
      </c>
      <c r="M1177" s="86">
        <v>1.4734662146111819</v>
      </c>
      <c r="N1177" s="86">
        <v>1.5338026648238927</v>
      </c>
      <c r="O1177" s="117">
        <v>3.3901461981989764</v>
      </c>
      <c r="P1177" s="117">
        <v>3.2750879996544797</v>
      </c>
      <c r="Q1177" s="117">
        <v>3.452242641501285</v>
      </c>
    </row>
    <row r="1178" spans="1:17" x14ac:dyDescent="0.25">
      <c r="A1178" t="s">
        <v>1280</v>
      </c>
      <c r="B1178">
        <v>41</v>
      </c>
      <c r="C1178">
        <v>44</v>
      </c>
      <c r="D1178">
        <v>10</v>
      </c>
      <c r="E1178">
        <v>11</v>
      </c>
      <c r="F1178" s="116">
        <v>9.442913188684092E-2</v>
      </c>
      <c r="G1178" s="116">
        <v>9.4457434718430364E-2</v>
      </c>
      <c r="H1178" s="116">
        <v>9.4500977536260286E-2</v>
      </c>
      <c r="I1178" s="86">
        <v>0.18976177724365254</v>
      </c>
      <c r="J1178" s="86">
        <v>0.18962461736748831</v>
      </c>
      <c r="K1178" s="86">
        <v>0.18951793746380502</v>
      </c>
      <c r="L1178" s="86">
        <v>1.4647564432484683</v>
      </c>
      <c r="M1178" s="86">
        <v>1.4265737462934176</v>
      </c>
      <c r="N1178" s="86">
        <v>1.4847796080275539</v>
      </c>
      <c r="O1178" s="117">
        <v>3.2608236559420707</v>
      </c>
      <c r="P1178" s="117">
        <v>3.1527024849886134</v>
      </c>
      <c r="Q1178" s="117">
        <v>3.3192581174698139</v>
      </c>
    </row>
    <row r="1179" spans="1:17" x14ac:dyDescent="0.25">
      <c r="A1179" t="s">
        <v>1281</v>
      </c>
      <c r="B1179">
        <v>42</v>
      </c>
      <c r="C1179">
        <v>43</v>
      </c>
      <c r="D1179">
        <v>10</v>
      </c>
      <c r="E1179">
        <v>11</v>
      </c>
      <c r="F1179" s="116">
        <v>9.444052772488376E-2</v>
      </c>
      <c r="G1179" s="116">
        <v>9.4477864677705234E-2</v>
      </c>
      <c r="H1179" s="116">
        <v>9.4528379378581329E-2</v>
      </c>
      <c r="I1179" s="86">
        <v>0.18968929066378512</v>
      </c>
      <c r="J1179" s="86">
        <v>0.18956849463995099</v>
      </c>
      <c r="K1179" s="86">
        <v>0.18947185782088366</v>
      </c>
      <c r="L1179" s="86">
        <v>1.4166276824953383</v>
      </c>
      <c r="M1179" s="86">
        <v>1.4764217142932445</v>
      </c>
      <c r="N1179" s="86">
        <v>1.4359484574347756</v>
      </c>
      <c r="O1179" s="117">
        <v>3.1346260704174931</v>
      </c>
      <c r="P1179" s="117">
        <v>3.308827114534397</v>
      </c>
      <c r="Q1179" s="117">
        <v>3.1897332164906338</v>
      </c>
    </row>
    <row r="1180" spans="1:17" x14ac:dyDescent="0.25">
      <c r="A1180" t="s">
        <v>1282</v>
      </c>
      <c r="B1180">
        <v>43</v>
      </c>
      <c r="C1180">
        <v>42</v>
      </c>
      <c r="D1180">
        <v>10</v>
      </c>
      <c r="E1180">
        <v>11</v>
      </c>
      <c r="F1180" s="116">
        <v>9.4457044924962472E-2</v>
      </c>
      <c r="G1180" s="116">
        <v>9.4501386791888103E-2</v>
      </c>
      <c r="H1180" s="116">
        <v>9.4559031218891407E-2</v>
      </c>
      <c r="I1180" s="86">
        <v>0.18962577681408121</v>
      </c>
      <c r="J1180" s="86">
        <v>0.18951713924011343</v>
      </c>
      <c r="K1180" s="86">
        <v>0.18943067259960847</v>
      </c>
      <c r="L1180" s="86">
        <v>1.3644879290352763</v>
      </c>
      <c r="M1180" s="86">
        <v>1.4224316636403342</v>
      </c>
      <c r="N1180" s="86">
        <v>1.3831824601311189</v>
      </c>
      <c r="O1180" s="117">
        <v>3.0192820608326074</v>
      </c>
      <c r="P1180" s="117">
        <v>3.1835420726718855</v>
      </c>
      <c r="Q1180" s="117">
        <v>3.071184216069049</v>
      </c>
    </row>
    <row r="1181" spans="1:17" x14ac:dyDescent="0.25">
      <c r="A1181" t="s">
        <v>1283</v>
      </c>
      <c r="B1181">
        <v>44</v>
      </c>
      <c r="C1181">
        <v>41</v>
      </c>
      <c r="D1181">
        <v>10</v>
      </c>
      <c r="E1181">
        <v>11</v>
      </c>
      <c r="F1181" s="116">
        <v>9.4005052903179565E-2</v>
      </c>
      <c r="G1181" s="116">
        <v>9.4056567430276211E-2</v>
      </c>
      <c r="H1181" s="116">
        <v>9.4117041005563562E-2</v>
      </c>
      <c r="I1181" s="86">
        <v>0.18956898019154445</v>
      </c>
      <c r="J1181" s="86">
        <v>0.18947267042349422</v>
      </c>
      <c r="K1181" s="86">
        <v>0.18938979922773005</v>
      </c>
      <c r="L1181" s="86">
        <v>1.4255771866796871</v>
      </c>
      <c r="M1181" s="86">
        <v>1.3849994176618676</v>
      </c>
      <c r="N1181" s="86">
        <v>1.34687194832421</v>
      </c>
      <c r="O1181" s="117">
        <v>3.1814744801512287</v>
      </c>
      <c r="P1181" s="117">
        <v>3.0643662817262296</v>
      </c>
      <c r="Q1181" s="117">
        <v>2.9587816590365441</v>
      </c>
    </row>
    <row r="1182" spans="1:17" x14ac:dyDescent="0.25">
      <c r="A1182" t="s">
        <v>1284</v>
      </c>
      <c r="B1182">
        <v>45</v>
      </c>
      <c r="C1182">
        <v>40</v>
      </c>
      <c r="D1182">
        <v>10</v>
      </c>
      <c r="E1182">
        <v>11</v>
      </c>
      <c r="F1182" s="116">
        <v>9.3021465272635454E-2</v>
      </c>
      <c r="G1182" s="116">
        <v>9.3078077976073204E-2</v>
      </c>
      <c r="H1182" s="116">
        <v>9.313921969578598E-2</v>
      </c>
      <c r="I1182" s="86">
        <v>0.19298591249487654</v>
      </c>
      <c r="J1182" s="86">
        <v>0.19288853864496361</v>
      </c>
      <c r="K1182" s="86">
        <v>0.19279795831946323</v>
      </c>
      <c r="L1182" s="86">
        <v>1.3972264304331778</v>
      </c>
      <c r="M1182" s="86">
        <v>1.3581500780123053</v>
      </c>
      <c r="N1182" s="86">
        <v>1.4176681453904805</v>
      </c>
      <c r="O1182" s="117">
        <v>3.0568867089223883</v>
      </c>
      <c r="P1182" s="117">
        <v>2.9512609913563725</v>
      </c>
      <c r="Q1182" s="117">
        <v>3.1139568430039155</v>
      </c>
    </row>
    <row r="1183" spans="1:17" x14ac:dyDescent="0.25">
      <c r="A1183" t="s">
        <v>1285</v>
      </c>
      <c r="B1183">
        <v>46</v>
      </c>
      <c r="C1183">
        <v>39</v>
      </c>
      <c r="D1183">
        <v>10</v>
      </c>
      <c r="E1183">
        <v>11</v>
      </c>
      <c r="F1183" s="116">
        <v>9.3048674857815886E-2</v>
      </c>
      <c r="G1183" s="116">
        <v>9.310825240716214E-2</v>
      </c>
      <c r="H1183" s="116">
        <v>9.3170121400714012E-2</v>
      </c>
      <c r="I1183" s="86">
        <v>0.19293501922521689</v>
      </c>
      <c r="J1183" s="86">
        <v>0.19284336145699188</v>
      </c>
      <c r="K1183" s="86">
        <v>0.19275170368876687</v>
      </c>
      <c r="L1183" s="86">
        <v>1.3304354202279529</v>
      </c>
      <c r="M1183" s="86">
        <v>1.2927411630454211</v>
      </c>
      <c r="N1183" s="86">
        <v>1.3501945436130576</v>
      </c>
      <c r="O1183" s="117">
        <v>2.9231197554570745</v>
      </c>
      <c r="P1183" s="117">
        <v>2.8235381731690214</v>
      </c>
      <c r="Q1183" s="117">
        <v>2.9770007745081415</v>
      </c>
    </row>
    <row r="1184" spans="1:17" x14ac:dyDescent="0.25">
      <c r="A1184" t="s">
        <v>1286</v>
      </c>
      <c r="B1184">
        <v>47</v>
      </c>
      <c r="C1184">
        <v>38</v>
      </c>
      <c r="D1184">
        <v>10</v>
      </c>
      <c r="E1184">
        <v>11</v>
      </c>
      <c r="F1184" s="116">
        <v>9.3076742766564316E-2</v>
      </c>
      <c r="G1184" s="116">
        <v>9.3139405079360665E-2</v>
      </c>
      <c r="H1184" s="116">
        <v>9.3202067392157001E-2</v>
      </c>
      <c r="I1184" s="86">
        <v>0.19288852374553531</v>
      </c>
      <c r="J1184" s="86">
        <v>0.19279801151594059</v>
      </c>
      <c r="K1184" s="86">
        <v>0.19270285763354617</v>
      </c>
      <c r="L1184" s="86">
        <v>1.2594776748104466</v>
      </c>
      <c r="M1184" s="86">
        <v>1.3185102151173991</v>
      </c>
      <c r="N1184" s="86">
        <v>1.2785548678173324</v>
      </c>
      <c r="O1184" s="117">
        <v>2.7960782675495088</v>
      </c>
      <c r="P1184" s="117">
        <v>2.956867441358519</v>
      </c>
      <c r="Q1184" s="117">
        <v>2.8469043657065409</v>
      </c>
    </row>
    <row r="1185" spans="1:17" x14ac:dyDescent="0.25">
      <c r="A1185" t="s">
        <v>1287</v>
      </c>
      <c r="B1185">
        <v>48</v>
      </c>
      <c r="C1185">
        <v>37</v>
      </c>
      <c r="D1185">
        <v>10</v>
      </c>
      <c r="E1185">
        <v>11</v>
      </c>
      <c r="F1185" s="116">
        <v>9.3109159867114641E-2</v>
      </c>
      <c r="G1185" s="116">
        <v>9.3170332307518561E-2</v>
      </c>
      <c r="H1185" s="116">
        <v>9.3231504747922495E-2</v>
      </c>
      <c r="I1185" s="86">
        <v>0.19284376558720837</v>
      </c>
      <c r="J1185" s="86">
        <v>0.19275200692660249</v>
      </c>
      <c r="K1185" s="86">
        <v>0.19265083712131906</v>
      </c>
      <c r="L1185" s="86">
        <v>1.1882934771356239</v>
      </c>
      <c r="M1185" s="86">
        <v>1.2452991332335752</v>
      </c>
      <c r="N1185" s="86">
        <v>1.2066899121940202</v>
      </c>
      <c r="O1185" s="117">
        <v>2.6754331479337834</v>
      </c>
      <c r="P1185" s="117">
        <v>2.8270843332674551</v>
      </c>
      <c r="Q1185" s="117">
        <v>2.7233146992668718</v>
      </c>
    </row>
    <row r="1186" spans="1:17" x14ac:dyDescent="0.25">
      <c r="A1186" t="s">
        <v>1288</v>
      </c>
      <c r="B1186">
        <v>49</v>
      </c>
      <c r="C1186">
        <v>36</v>
      </c>
      <c r="D1186">
        <v>10</v>
      </c>
      <c r="E1186">
        <v>11</v>
      </c>
      <c r="F1186" s="116">
        <v>9.3139185927416754E-2</v>
      </c>
      <c r="G1186" s="116">
        <v>9.3201259618437796E-2</v>
      </c>
      <c r="H1186" s="116">
        <v>9.3260945859804184E-2</v>
      </c>
      <c r="I1186" s="86">
        <v>0.19279849686169742</v>
      </c>
      <c r="J1186" s="86">
        <v>0.19270299887551121</v>
      </c>
      <c r="K1186" s="86">
        <v>0.19259795109070638</v>
      </c>
      <c r="L1186" s="86">
        <v>1.2154076450912841</v>
      </c>
      <c r="M1186" s="86">
        <v>1.1756112467978332</v>
      </c>
      <c r="N1186" s="86">
        <v>1.1382142354073108</v>
      </c>
      <c r="O1186" s="117">
        <v>2.8160016425653622</v>
      </c>
      <c r="P1186" s="117">
        <v>2.7073416464330307</v>
      </c>
      <c r="Q1186" s="117">
        <v>2.6095230591824894</v>
      </c>
    </row>
    <row r="1187" spans="1:17" x14ac:dyDescent="0.25">
      <c r="A1187" t="s">
        <v>1289</v>
      </c>
      <c r="B1187">
        <v>50</v>
      </c>
      <c r="C1187">
        <v>35</v>
      </c>
      <c r="D1187">
        <v>10</v>
      </c>
      <c r="E1187">
        <v>11</v>
      </c>
      <c r="F1187" s="116">
        <v>9.2798529540141811E-2</v>
      </c>
      <c r="G1187" s="116">
        <v>9.2861576961502268E-2</v>
      </c>
      <c r="H1187" s="116">
        <v>9.2922199482041182E-2</v>
      </c>
      <c r="I1187" s="86">
        <v>0.19275051650387498</v>
      </c>
      <c r="J1187" s="86">
        <v>0.19265109557019117</v>
      </c>
      <c r="K1187" s="86">
        <v>0.19254439993404271</v>
      </c>
      <c r="L1187" s="86">
        <v>1.1472715015955848</v>
      </c>
      <c r="M1187" s="86">
        <v>1.108693754425444</v>
      </c>
      <c r="N1187" s="86">
        <v>1.1674466764309339</v>
      </c>
      <c r="O1187" s="117">
        <v>2.692018196455765</v>
      </c>
      <c r="P1187" s="117">
        <v>2.5897601288107315</v>
      </c>
      <c r="Q1187" s="117">
        <v>2.7472671367741057</v>
      </c>
    </row>
    <row r="1188" spans="1:17" x14ac:dyDescent="0.25">
      <c r="A1188" t="s">
        <v>1290</v>
      </c>
      <c r="B1188">
        <v>51</v>
      </c>
      <c r="C1188">
        <v>34</v>
      </c>
      <c r="D1188">
        <v>10</v>
      </c>
      <c r="E1188">
        <v>11</v>
      </c>
      <c r="F1188" s="116">
        <v>9.1732489226794472E-2</v>
      </c>
      <c r="G1188" s="116">
        <v>9.1791655572976763E-2</v>
      </c>
      <c r="H1188" s="116">
        <v>9.1853287183583307E-2</v>
      </c>
      <c r="I1188" s="86">
        <v>0.1953130392765928</v>
      </c>
      <c r="J1188" s="86">
        <v>0.19520210237750102</v>
      </c>
      <c r="K1188" s="86">
        <v>0.19508870021398494</v>
      </c>
      <c r="L1188" s="86">
        <v>1.0954920174737943</v>
      </c>
      <c r="M1188" s="86">
        <v>1.0584440237059827</v>
      </c>
      <c r="N1188" s="86">
        <v>1.1149059748148586</v>
      </c>
      <c r="O1188" s="117">
        <v>2.5741255707087141</v>
      </c>
      <c r="P1188" s="117">
        <v>2.4795235136920786</v>
      </c>
      <c r="Q1188" s="117">
        <v>2.6253513001804571</v>
      </c>
    </row>
    <row r="1189" spans="1:17" x14ac:dyDescent="0.25">
      <c r="A1189" t="s">
        <v>1291</v>
      </c>
      <c r="B1189">
        <v>52</v>
      </c>
      <c r="C1189">
        <v>33</v>
      </c>
      <c r="D1189">
        <v>10</v>
      </c>
      <c r="E1189">
        <v>11</v>
      </c>
      <c r="F1189" s="116">
        <v>9.1762474694388488E-2</v>
      </c>
      <c r="G1189" s="116">
        <v>9.182268135374673E-2</v>
      </c>
      <c r="H1189" s="116">
        <v>9.1887905234718167E-2</v>
      </c>
      <c r="I1189" s="86">
        <v>0.19525772213121539</v>
      </c>
      <c r="J1189" s="86">
        <v>0.19514483464491869</v>
      </c>
      <c r="K1189" s="86">
        <v>0.19503696438023516</v>
      </c>
      <c r="L1189" s="86">
        <v>1.0692426754835975</v>
      </c>
      <c r="M1189" s="86">
        <v>1.1272693520509147</v>
      </c>
      <c r="N1189" s="86">
        <v>1.0879995584844981</v>
      </c>
      <c r="O1189" s="117">
        <v>2.4379532746151162</v>
      </c>
      <c r="P1189" s="117">
        <v>2.5909258529903894</v>
      </c>
      <c r="Q1189" s="117">
        <v>2.4862816618041426</v>
      </c>
    </row>
    <row r="1190" spans="1:17" x14ac:dyDescent="0.25">
      <c r="A1190" t="s">
        <v>1292</v>
      </c>
      <c r="B1190">
        <v>53</v>
      </c>
      <c r="C1190">
        <v>32</v>
      </c>
      <c r="D1190">
        <v>10</v>
      </c>
      <c r="E1190">
        <v>11</v>
      </c>
      <c r="F1190" s="116">
        <v>9.179196954405508E-2</v>
      </c>
      <c r="G1190" s="116">
        <v>9.185329023851195E-2</v>
      </c>
      <c r="H1190" s="116">
        <v>9.192483104871163E-2</v>
      </c>
      <c r="I1190" s="86">
        <v>0.19520165565875033</v>
      </c>
      <c r="J1190" s="86">
        <v>0.19508923438557943</v>
      </c>
      <c r="K1190" s="86">
        <v>0.19499469831495841</v>
      </c>
      <c r="L1190" s="86">
        <v>1.0473242459470853</v>
      </c>
      <c r="M1190" s="86">
        <v>1.1033994659989523</v>
      </c>
      <c r="N1190" s="86">
        <v>1.0654240709276033</v>
      </c>
      <c r="O1190" s="117">
        <v>2.2831023161337303</v>
      </c>
      <c r="P1190" s="117">
        <v>2.4273975752775399</v>
      </c>
      <c r="Q1190" s="117">
        <v>2.3286354867968879</v>
      </c>
    </row>
    <row r="1191" spans="1:17" x14ac:dyDescent="0.25">
      <c r="A1191" t="s">
        <v>1293</v>
      </c>
      <c r="B1191">
        <v>54</v>
      </c>
      <c r="C1191">
        <v>31</v>
      </c>
      <c r="D1191">
        <v>10</v>
      </c>
      <c r="E1191">
        <v>11</v>
      </c>
      <c r="F1191" s="116">
        <v>9.1822382438282377E-2</v>
      </c>
      <c r="G1191" s="116">
        <v>9.1887499153482696E-2</v>
      </c>
      <c r="H1191" s="116">
        <v>9.1968243880331105E-2</v>
      </c>
      <c r="I1191" s="86">
        <v>0.19514437678094215</v>
      </c>
      <c r="J1191" s="86">
        <v>0.19503758536801363</v>
      </c>
      <c r="K1191" s="86">
        <v>0.19496204997838126</v>
      </c>
      <c r="L1191" s="86">
        <v>1.1166474789412544</v>
      </c>
      <c r="M1191" s="86">
        <v>1.0775123331058589</v>
      </c>
      <c r="N1191" s="86">
        <v>1.0407239936862833</v>
      </c>
      <c r="O1191" s="117">
        <v>2.3712538353745254</v>
      </c>
      <c r="P1191" s="117">
        <v>2.2677130488687922</v>
      </c>
      <c r="Q1191" s="117">
        <v>2.1746039601381515</v>
      </c>
    </row>
    <row r="1192" spans="1:17" x14ac:dyDescent="0.25">
      <c r="A1192" t="s">
        <v>1294</v>
      </c>
      <c r="B1192">
        <v>55</v>
      </c>
      <c r="C1192">
        <v>30</v>
      </c>
      <c r="D1192">
        <v>10</v>
      </c>
      <c r="E1192">
        <v>11</v>
      </c>
      <c r="F1192" s="116">
        <v>9.0575665763036203E-2</v>
      </c>
      <c r="G1192" s="116">
        <v>9.0647424653165359E-2</v>
      </c>
      <c r="H1192" s="116">
        <v>9.0743103173337586E-2</v>
      </c>
      <c r="I1192" s="86">
        <v>0.19508850263115932</v>
      </c>
      <c r="J1192" s="86">
        <v>0.19499548184765852</v>
      </c>
      <c r="K1192" s="86">
        <v>0.19495030032424387</v>
      </c>
      <c r="L1192" s="86">
        <v>1.1135464838143836</v>
      </c>
      <c r="M1192" s="86">
        <v>1.0759979801201296</v>
      </c>
      <c r="N1192" s="86">
        <v>1.1331765268697178</v>
      </c>
      <c r="O1192" s="117">
        <v>2.2062350502312231</v>
      </c>
      <c r="P1192" s="117">
        <v>2.108523361505342</v>
      </c>
      <c r="Q1192" s="117">
        <v>2.2590708552596608</v>
      </c>
    </row>
    <row r="1193" spans="1:17" x14ac:dyDescent="0.25">
      <c r="A1193" t="s">
        <v>1295</v>
      </c>
      <c r="B1193">
        <v>18</v>
      </c>
      <c r="C1193">
        <v>67</v>
      </c>
      <c r="D1193">
        <v>12</v>
      </c>
      <c r="E1193">
        <v>11</v>
      </c>
      <c r="F1193" s="116">
        <v>9.8649047475259266E-2</v>
      </c>
      <c r="G1193" s="116">
        <v>9.8724109870875626E-2</v>
      </c>
      <c r="H1193" s="116">
        <v>9.8797466302955245E-2</v>
      </c>
      <c r="I1193" s="86">
        <v>0.18244768236323716</v>
      </c>
      <c r="J1193" s="86">
        <v>0.1824732718162882</v>
      </c>
      <c r="K1193" s="86">
        <v>0.18249374337872903</v>
      </c>
      <c r="L1193" s="86">
        <v>1.6604160162680683</v>
      </c>
      <c r="M1193" s="86">
        <v>1.7230521734828439</v>
      </c>
      <c r="N1193" s="86">
        <v>1.6806095066524047</v>
      </c>
      <c r="O1193" s="117">
        <v>6.5031005887280164</v>
      </c>
      <c r="P1193" s="117">
        <v>6.7314659856460226</v>
      </c>
      <c r="Q1193" s="117">
        <v>6.5753413206546121</v>
      </c>
    </row>
    <row r="1194" spans="1:17" x14ac:dyDescent="0.25">
      <c r="A1194" t="s">
        <v>1296</v>
      </c>
      <c r="B1194">
        <v>19</v>
      </c>
      <c r="C1194">
        <v>66</v>
      </c>
      <c r="D1194">
        <v>12</v>
      </c>
      <c r="E1194">
        <v>11</v>
      </c>
      <c r="F1194" s="116">
        <v>9.8686785641642724E-2</v>
      </c>
      <c r="G1194" s="116">
        <v>9.8760283256388734E-2</v>
      </c>
      <c r="H1194" s="116">
        <v>9.8835490117989311E-2</v>
      </c>
      <c r="I1194" s="86">
        <v>0.18246210172411731</v>
      </c>
      <c r="J1194" s="86">
        <v>0.18248432193322656</v>
      </c>
      <c r="K1194" s="86">
        <v>0.18249970515491759</v>
      </c>
      <c r="L1194" s="86">
        <v>1.7271187396697394</v>
      </c>
      <c r="M1194" s="86">
        <v>1.6836218257149351</v>
      </c>
      <c r="N1194" s="86">
        <v>1.6428255217903336</v>
      </c>
      <c r="O1194" s="117">
        <v>6.4692617591910473</v>
      </c>
      <c r="P1194" s="117">
        <v>6.3068747617737193</v>
      </c>
      <c r="Q1194" s="117">
        <v>6.1601461747910022</v>
      </c>
    </row>
    <row r="1195" spans="1:17" x14ac:dyDescent="0.25">
      <c r="A1195" t="s">
        <v>1297</v>
      </c>
      <c r="B1195">
        <v>20</v>
      </c>
      <c r="C1195">
        <v>65</v>
      </c>
      <c r="D1195">
        <v>12</v>
      </c>
      <c r="E1195">
        <v>11</v>
      </c>
      <c r="F1195" s="116">
        <v>9.8723883805090423E-2</v>
      </c>
      <c r="G1195" s="116">
        <v>9.8797528948535746E-2</v>
      </c>
      <c r="H1195" s="116">
        <v>9.8872886769735616E-2</v>
      </c>
      <c r="I1195" s="86">
        <v>0.18247382600221621</v>
      </c>
      <c r="J1195" s="86">
        <v>0.18249437813527072</v>
      </c>
      <c r="K1195" s="86">
        <v>0.18250465420179796</v>
      </c>
      <c r="L1195" s="86">
        <v>1.6856499868980153</v>
      </c>
      <c r="M1195" s="86">
        <v>1.6437750157994522</v>
      </c>
      <c r="N1195" s="86">
        <v>1.7075859635781949</v>
      </c>
      <c r="O1195" s="117">
        <v>6.0575391218416081</v>
      </c>
      <c r="P1195" s="117">
        <v>5.9042852910096411</v>
      </c>
      <c r="Q1195" s="117">
        <v>6.1401090290658544</v>
      </c>
    </row>
    <row r="1196" spans="1:17" x14ac:dyDescent="0.25">
      <c r="A1196" t="s">
        <v>1298</v>
      </c>
      <c r="B1196">
        <v>21</v>
      </c>
      <c r="C1196">
        <v>64</v>
      </c>
      <c r="D1196">
        <v>12</v>
      </c>
      <c r="E1196">
        <v>11</v>
      </c>
      <c r="F1196" s="116">
        <v>9.8761024887627238E-2</v>
      </c>
      <c r="G1196" s="116">
        <v>9.8834824485676875E-2</v>
      </c>
      <c r="H1196" s="116">
        <v>9.8908624083726498E-2</v>
      </c>
      <c r="I1196" s="86">
        <v>0.18248409447035058</v>
      </c>
      <c r="J1196" s="86">
        <v>0.18249954089784934</v>
      </c>
      <c r="K1196" s="86">
        <v>0.18250640597673767</v>
      </c>
      <c r="L1196" s="86">
        <v>1.6438448560822025</v>
      </c>
      <c r="M1196" s="86">
        <v>1.6035811684021013</v>
      </c>
      <c r="N1196" s="86">
        <v>1.6649772851702282</v>
      </c>
      <c r="O1196" s="117">
        <v>5.6720397350766056</v>
      </c>
      <c r="P1196" s="117">
        <v>5.5280172450781677</v>
      </c>
      <c r="Q1196" s="117">
        <v>5.7497541443623117</v>
      </c>
    </row>
    <row r="1197" spans="1:17" x14ac:dyDescent="0.25">
      <c r="A1197" t="s">
        <v>1299</v>
      </c>
      <c r="B1197">
        <v>22</v>
      </c>
      <c r="C1197">
        <v>63</v>
      </c>
      <c r="D1197">
        <v>12</v>
      </c>
      <c r="E1197">
        <v>11</v>
      </c>
      <c r="F1197" s="116">
        <v>9.8797497639201134E-2</v>
      </c>
      <c r="G1197" s="116">
        <v>9.8871460736775663E-2</v>
      </c>
      <c r="H1197" s="116">
        <v>9.8945423834350177E-2</v>
      </c>
      <c r="I1197" s="86">
        <v>0.18249276279690593</v>
      </c>
      <c r="J1197" s="86">
        <v>0.18250480330116226</v>
      </c>
      <c r="K1197" s="86">
        <v>0.18250652337319886</v>
      </c>
      <c r="L1197" s="86">
        <v>1.601992531447217</v>
      </c>
      <c r="M1197" s="86">
        <v>1.6653771859965496</v>
      </c>
      <c r="N1197" s="86">
        <v>1.6224579485388848</v>
      </c>
      <c r="O1197" s="117">
        <v>5.3130307497277984</v>
      </c>
      <c r="P1197" s="117">
        <v>5.5444819229029312</v>
      </c>
      <c r="Q1197" s="117">
        <v>5.386333339640264</v>
      </c>
    </row>
    <row r="1198" spans="1:17" x14ac:dyDescent="0.25">
      <c r="A1198" t="s">
        <v>1300</v>
      </c>
      <c r="B1198">
        <v>23</v>
      </c>
      <c r="C1198">
        <v>62</v>
      </c>
      <c r="D1198">
        <v>12</v>
      </c>
      <c r="E1198">
        <v>11</v>
      </c>
      <c r="F1198" s="116">
        <v>9.8834843657328864E-2</v>
      </c>
      <c r="G1198" s="116">
        <v>9.8908980565785301E-2</v>
      </c>
      <c r="H1198" s="116">
        <v>9.897966924594144E-2</v>
      </c>
      <c r="I1198" s="86">
        <v>0.18249920690749094</v>
      </c>
      <c r="J1198" s="86">
        <v>0.18250610336409154</v>
      </c>
      <c r="K1198" s="86">
        <v>0.18250265513579123</v>
      </c>
      <c r="L1198" s="86">
        <v>1.5595526268603193</v>
      </c>
      <c r="M1198" s="86">
        <v>1.620553509606764</v>
      </c>
      <c r="N1198" s="86">
        <v>1.5792178728569262</v>
      </c>
      <c r="O1198" s="117">
        <v>4.9719728003751671</v>
      </c>
      <c r="P1198" s="117">
        <v>5.1895853160646057</v>
      </c>
      <c r="Q1198" s="117">
        <v>5.0408132301623425</v>
      </c>
    </row>
    <row r="1199" spans="1:17" x14ac:dyDescent="0.25">
      <c r="A1199" t="s">
        <v>1301</v>
      </c>
      <c r="B1199">
        <v>24</v>
      </c>
      <c r="C1199">
        <v>61</v>
      </c>
      <c r="D1199">
        <v>12</v>
      </c>
      <c r="E1199">
        <v>11</v>
      </c>
      <c r="F1199" s="116">
        <v>9.8130178823903569E-2</v>
      </c>
      <c r="G1199" s="116">
        <v>9.8202773101400381E-2</v>
      </c>
      <c r="H1199" s="116">
        <v>9.8273638943718697E-2</v>
      </c>
      <c r="I1199" s="86">
        <v>0.18250547049733995</v>
      </c>
      <c r="J1199" s="86">
        <v>0.18250719893251843</v>
      </c>
      <c r="K1199" s="86">
        <v>0.18249509988626897</v>
      </c>
      <c r="L1199" s="86">
        <v>1.6622049993259103</v>
      </c>
      <c r="M1199" s="86">
        <v>1.6191254809370885</v>
      </c>
      <c r="N1199" s="86">
        <v>1.5787077527231497</v>
      </c>
      <c r="O1199" s="117">
        <v>5.0148144179148852</v>
      </c>
      <c r="P1199" s="117">
        <v>4.8596234085433094</v>
      </c>
      <c r="Q1199" s="117">
        <v>4.7193937340767906</v>
      </c>
    </row>
    <row r="1200" spans="1:17" x14ac:dyDescent="0.25">
      <c r="A1200" t="s">
        <v>1302</v>
      </c>
      <c r="B1200">
        <v>25</v>
      </c>
      <c r="C1200">
        <v>60</v>
      </c>
      <c r="D1200">
        <v>12</v>
      </c>
      <c r="E1200">
        <v>11</v>
      </c>
      <c r="F1200" s="116">
        <v>9.7848748641711711E-2</v>
      </c>
      <c r="G1200" s="116">
        <v>9.7919804233180183E-2</v>
      </c>
      <c r="H1200" s="116">
        <v>9.7989126761442114E-2</v>
      </c>
      <c r="I1200" s="86">
        <v>0.18423675029852013</v>
      </c>
      <c r="J1200" s="86">
        <v>0.18422981804569394</v>
      </c>
      <c r="K1200" s="86">
        <v>0.18420728822400881</v>
      </c>
      <c r="L1200" s="86">
        <v>1.6345333640663209</v>
      </c>
      <c r="M1200" s="86">
        <v>1.5919641325238774</v>
      </c>
      <c r="N1200" s="86">
        <v>1.6568205569025307</v>
      </c>
      <c r="O1200" s="117">
        <v>4.6739501536360528</v>
      </c>
      <c r="P1200" s="117">
        <v>4.5382253086152309</v>
      </c>
      <c r="Q1200" s="117">
        <v>4.7471287475325514</v>
      </c>
    </row>
    <row r="1201" spans="1:17" x14ac:dyDescent="0.25">
      <c r="A1201" t="s">
        <v>1303</v>
      </c>
      <c r="B1201">
        <v>26</v>
      </c>
      <c r="C1201">
        <v>59</v>
      </c>
      <c r="D1201">
        <v>12</v>
      </c>
      <c r="E1201">
        <v>11</v>
      </c>
      <c r="F1201" s="116">
        <v>9.7885349698540236E-2</v>
      </c>
      <c r="G1201" s="116">
        <v>9.7954870543496581E-2</v>
      </c>
      <c r="H1201" s="116">
        <v>9.8019177325081211E-2</v>
      </c>
      <c r="I1201" s="86">
        <v>0.18423545319769816</v>
      </c>
      <c r="J1201" s="86">
        <v>0.18422154902870688</v>
      </c>
      <c r="K1201" s="86">
        <v>0.18418852662735263</v>
      </c>
      <c r="L1201" s="86">
        <v>1.5859321094188579</v>
      </c>
      <c r="M1201" s="86">
        <v>1.544982593718444</v>
      </c>
      <c r="N1201" s="86">
        <v>1.6074157885314939</v>
      </c>
      <c r="O1201" s="117">
        <v>4.3830894020685927</v>
      </c>
      <c r="P1201" s="117">
        <v>4.2551362869264313</v>
      </c>
      <c r="Q1201" s="117">
        <v>4.4521809558073366</v>
      </c>
    </row>
    <row r="1202" spans="1:17" x14ac:dyDescent="0.25">
      <c r="A1202" t="s">
        <v>1304</v>
      </c>
      <c r="B1202">
        <v>27</v>
      </c>
      <c r="C1202">
        <v>58</v>
      </c>
      <c r="D1202">
        <v>12</v>
      </c>
      <c r="E1202">
        <v>11</v>
      </c>
      <c r="F1202" s="116">
        <v>9.7919470575519002E-2</v>
      </c>
      <c r="G1202" s="116">
        <v>9.7989205096198767E-2</v>
      </c>
      <c r="H1202" s="116">
        <v>9.8046736075759588E-2</v>
      </c>
      <c r="I1202" s="86">
        <v>0.18422988682087293</v>
      </c>
      <c r="J1202" s="86">
        <v>0.18420722310165202</v>
      </c>
      <c r="K1202" s="86">
        <v>0.18416015230019317</v>
      </c>
      <c r="L1202" s="86">
        <v>1.5315845077788859</v>
      </c>
      <c r="M1202" s="86">
        <v>1.5956321782972225</v>
      </c>
      <c r="N1202" s="86">
        <v>1.5522712533385401</v>
      </c>
      <c r="O1202" s="117">
        <v>4.1015386921987993</v>
      </c>
      <c r="P1202" s="117">
        <v>4.3074159176016904</v>
      </c>
      <c r="Q1202" s="117">
        <v>4.1667090885000801</v>
      </c>
    </row>
    <row r="1203" spans="1:17" x14ac:dyDescent="0.25">
      <c r="A1203" t="s">
        <v>1305</v>
      </c>
      <c r="B1203">
        <v>28</v>
      </c>
      <c r="C1203">
        <v>57</v>
      </c>
      <c r="D1203">
        <v>12</v>
      </c>
      <c r="E1203">
        <v>11</v>
      </c>
      <c r="F1203" s="116">
        <v>9.7955157233034412E-2</v>
      </c>
      <c r="G1203" s="116">
        <v>9.8019872982224157E-2</v>
      </c>
      <c r="H1203" s="116">
        <v>9.8072345211296916E-2</v>
      </c>
      <c r="I1203" s="86">
        <v>0.1842212509029596</v>
      </c>
      <c r="J1203" s="86">
        <v>0.18418801849121352</v>
      </c>
      <c r="K1203" s="86">
        <v>0.18412505181632621</v>
      </c>
      <c r="L1203" s="86">
        <v>1.4889292342027982</v>
      </c>
      <c r="M1203" s="86">
        <v>1.5506050922549242</v>
      </c>
      <c r="N1203" s="86">
        <v>1.5088197071699803</v>
      </c>
      <c r="O1203" s="117">
        <v>3.8400489041174959</v>
      </c>
      <c r="P1203" s="117">
        <v>4.0342171405783489</v>
      </c>
      <c r="Q1203" s="117">
        <v>3.9014431612069314</v>
      </c>
    </row>
    <row r="1204" spans="1:17" x14ac:dyDescent="0.25">
      <c r="A1204" t="s">
        <v>1306</v>
      </c>
      <c r="B1204">
        <v>29</v>
      </c>
      <c r="C1204">
        <v>56</v>
      </c>
      <c r="D1204">
        <v>12</v>
      </c>
      <c r="E1204">
        <v>11</v>
      </c>
      <c r="F1204" s="116">
        <v>9.7988348887457416E-2</v>
      </c>
      <c r="G1204" s="116">
        <v>9.8048026173755687E-2</v>
      </c>
      <c r="H1204" s="116">
        <v>9.8091906531327946E-2</v>
      </c>
      <c r="I1204" s="86">
        <v>0.18420798587403528</v>
      </c>
      <c r="J1204" s="86">
        <v>0.18416059508785726</v>
      </c>
      <c r="K1204" s="86">
        <v>0.18408161044422719</v>
      </c>
      <c r="L1204" s="86">
        <v>1.5427666740970738</v>
      </c>
      <c r="M1204" s="86">
        <v>1.4999183825349156</v>
      </c>
      <c r="N1204" s="86">
        <v>1.4597046676413956</v>
      </c>
      <c r="O1204" s="117">
        <v>3.917961283482907</v>
      </c>
      <c r="P1204" s="117">
        <v>3.7797627301305354</v>
      </c>
      <c r="Q1204" s="117">
        <v>3.6550056079096978</v>
      </c>
    </row>
    <row r="1205" spans="1:17" x14ac:dyDescent="0.25">
      <c r="A1205" t="s">
        <v>1307</v>
      </c>
      <c r="B1205">
        <v>30</v>
      </c>
      <c r="C1205">
        <v>55</v>
      </c>
      <c r="D1205">
        <v>12</v>
      </c>
      <c r="E1205">
        <v>11</v>
      </c>
      <c r="F1205" s="116">
        <v>9.8019732205778712E-2</v>
      </c>
      <c r="G1205" s="116">
        <v>9.8072586328400282E-2</v>
      </c>
      <c r="H1205" s="116">
        <v>9.8109584214235379E-2</v>
      </c>
      <c r="I1205" s="86">
        <v>0.1841878083157153</v>
      </c>
      <c r="J1205" s="86">
        <v>0.18412438336856943</v>
      </c>
      <c r="K1205" s="86">
        <v>0.18402748414376321</v>
      </c>
      <c r="L1205" s="86">
        <v>1.4907135306553911</v>
      </c>
      <c r="M1205" s="86">
        <v>1.4494097956307259</v>
      </c>
      <c r="N1205" s="86">
        <v>1.5123396758280478</v>
      </c>
      <c r="O1205" s="117">
        <v>3.6691490486257927</v>
      </c>
      <c r="P1205" s="117">
        <v>3.5387491190979561</v>
      </c>
      <c r="Q1205" s="117">
        <v>3.739455602536998</v>
      </c>
    </row>
    <row r="1206" spans="1:17" x14ac:dyDescent="0.25">
      <c r="A1206" t="s">
        <v>1308</v>
      </c>
      <c r="B1206">
        <v>31</v>
      </c>
      <c r="C1206">
        <v>54</v>
      </c>
      <c r="D1206">
        <v>12</v>
      </c>
      <c r="E1206">
        <v>11</v>
      </c>
      <c r="F1206" s="116">
        <v>9.8046845979955499E-2</v>
      </c>
      <c r="G1206" s="116">
        <v>9.8092835840959985E-2</v>
      </c>
      <c r="H1206" s="116">
        <v>9.812113729388583E-2</v>
      </c>
      <c r="I1206" s="86">
        <v>0.18415932302924601</v>
      </c>
      <c r="J1206" s="86">
        <v>0.18408149403369994</v>
      </c>
      <c r="K1206" s="86">
        <v>0.18396475054038086</v>
      </c>
      <c r="L1206" s="86">
        <v>1.4680370466018799</v>
      </c>
      <c r="M1206" s="86">
        <v>1.4282735052410753</v>
      </c>
      <c r="N1206" s="86">
        <v>1.4888987550898394</v>
      </c>
      <c r="O1206" s="117">
        <v>3.5037693997615604</v>
      </c>
      <c r="P1206" s="117">
        <v>3.3808668027494861</v>
      </c>
      <c r="Q1206" s="117">
        <v>3.5701327691910385</v>
      </c>
    </row>
    <row r="1207" spans="1:17" x14ac:dyDescent="0.25">
      <c r="A1207" t="s">
        <v>1309</v>
      </c>
      <c r="B1207">
        <v>32</v>
      </c>
      <c r="C1207">
        <v>53</v>
      </c>
      <c r="D1207">
        <v>12</v>
      </c>
      <c r="E1207">
        <v>11</v>
      </c>
      <c r="F1207" s="116">
        <v>9.8072792966911154E-2</v>
      </c>
      <c r="G1207" s="116">
        <v>9.8108320794970685E-2</v>
      </c>
      <c r="H1207" s="116">
        <v>9.8129637491806393E-2</v>
      </c>
      <c r="I1207" s="86">
        <v>0.1841247453098826</v>
      </c>
      <c r="J1207" s="86">
        <v>0.18402704378271892</v>
      </c>
      <c r="K1207" s="86">
        <v>0.18389559081889867</v>
      </c>
      <c r="L1207" s="86">
        <v>1.4390546755509923</v>
      </c>
      <c r="M1207" s="86">
        <v>1.5016227335466188</v>
      </c>
      <c r="N1207" s="86">
        <v>1.4592646805426521</v>
      </c>
      <c r="O1207" s="117">
        <v>3.3466254780713363</v>
      </c>
      <c r="P1207" s="117">
        <v>3.543721433405751</v>
      </c>
      <c r="Q1207" s="117">
        <v>3.4090176733180684</v>
      </c>
    </row>
    <row r="1208" spans="1:17" x14ac:dyDescent="0.25">
      <c r="A1208" t="s">
        <v>1310</v>
      </c>
      <c r="B1208">
        <v>33</v>
      </c>
      <c r="C1208">
        <v>52</v>
      </c>
      <c r="D1208">
        <v>12</v>
      </c>
      <c r="E1208">
        <v>11</v>
      </c>
      <c r="F1208" s="116">
        <v>9.809187480928562E-2</v>
      </c>
      <c r="G1208" s="116">
        <v>9.8120426200898295E-2</v>
      </c>
      <c r="H1208" s="116">
        <v>9.8134701896704632E-2</v>
      </c>
      <c r="I1208" s="86">
        <v>0.18408152849874998</v>
      </c>
      <c r="J1208" s="86">
        <v>0.18396553847032351</v>
      </c>
      <c r="K1208" s="86">
        <v>0.18382099705028435</v>
      </c>
      <c r="L1208" s="86">
        <v>1.3942233396919661</v>
      </c>
      <c r="M1208" s="86">
        <v>1.4545167409300259</v>
      </c>
      <c r="N1208" s="86">
        <v>1.4136668373801957</v>
      </c>
      <c r="O1208" s="117">
        <v>3.1981734247215794</v>
      </c>
      <c r="P1208" s="117">
        <v>3.3840197861143877</v>
      </c>
      <c r="Q1208" s="117">
        <v>3.2569357575844093</v>
      </c>
    </row>
    <row r="1209" spans="1:17" x14ac:dyDescent="0.25">
      <c r="A1209" t="s">
        <v>1311</v>
      </c>
      <c r="B1209">
        <v>34</v>
      </c>
      <c r="C1209">
        <v>51</v>
      </c>
      <c r="D1209">
        <v>12</v>
      </c>
      <c r="E1209">
        <v>11</v>
      </c>
      <c r="F1209" s="116">
        <v>9.7005156968362469E-2</v>
      </c>
      <c r="G1209" s="116">
        <v>9.702488111717579E-2</v>
      </c>
      <c r="H1209" s="116">
        <v>9.7037432848238819E-2</v>
      </c>
      <c r="I1209" s="86">
        <v>0.18402810153274568</v>
      </c>
      <c r="J1209" s="86">
        <v>0.18389541180436514</v>
      </c>
      <c r="K1209" s="86">
        <v>0.18374120482273371</v>
      </c>
      <c r="L1209" s="86">
        <v>1.4960300667752093</v>
      </c>
      <c r="M1209" s="86">
        <v>1.453963836669703</v>
      </c>
      <c r="N1209" s="86">
        <v>1.4144707114321167</v>
      </c>
      <c r="O1209" s="117">
        <v>3.3693293072161694</v>
      </c>
      <c r="P1209" s="117">
        <v>3.2370609583784598</v>
      </c>
      <c r="Q1209" s="117">
        <v>3.1176599269847873</v>
      </c>
    </row>
    <row r="1210" spans="1:17" x14ac:dyDescent="0.25">
      <c r="A1210" t="s">
        <v>1312</v>
      </c>
      <c r="B1210">
        <v>35</v>
      </c>
      <c r="C1210">
        <v>50</v>
      </c>
      <c r="D1210">
        <v>12</v>
      </c>
      <c r="E1210">
        <v>11</v>
      </c>
      <c r="F1210" s="116">
        <v>9.6782217031377571E-2</v>
      </c>
      <c r="G1210" s="116">
        <v>9.67984384209018E-2</v>
      </c>
      <c r="H1210" s="116">
        <v>9.680745030397081E-2</v>
      </c>
      <c r="I1210" s="86">
        <v>0.18634050859463289</v>
      </c>
      <c r="J1210" s="86">
        <v>0.18618730658245963</v>
      </c>
      <c r="K1210" s="86">
        <v>0.18602148793398976</v>
      </c>
      <c r="L1210" s="86">
        <v>1.4543539110671331</v>
      </c>
      <c r="M1210" s="86">
        <v>1.4128866323133684</v>
      </c>
      <c r="N1210" s="86">
        <v>1.476052723120707</v>
      </c>
      <c r="O1210" s="117">
        <v>3.205977401802016</v>
      </c>
      <c r="P1210" s="117">
        <v>3.0893960776680132</v>
      </c>
      <c r="Q1210" s="117">
        <v>3.2688929622600362</v>
      </c>
    </row>
    <row r="1211" spans="1:17" x14ac:dyDescent="0.25">
      <c r="A1211" t="s">
        <v>1313</v>
      </c>
      <c r="B1211">
        <v>36</v>
      </c>
      <c r="C1211">
        <v>49</v>
      </c>
      <c r="D1211">
        <v>12</v>
      </c>
      <c r="E1211">
        <v>11</v>
      </c>
      <c r="F1211" s="116">
        <v>9.6791382788413954E-2</v>
      </c>
      <c r="G1211" s="116">
        <v>9.6804070084624272E-2</v>
      </c>
      <c r="H1211" s="116">
        <v>9.6814944909947381E-2</v>
      </c>
      <c r="I1211" s="86">
        <v>0.18626582060525654</v>
      </c>
      <c r="J1211" s="86">
        <v>0.18610451069629694</v>
      </c>
      <c r="K1211" s="86">
        <v>0.18594138831645016</v>
      </c>
      <c r="L1211" s="86">
        <v>1.4061221641627382</v>
      </c>
      <c r="M1211" s="86">
        <v>1.3659904337786575</v>
      </c>
      <c r="N1211" s="86">
        <v>1.427164951162972</v>
      </c>
      <c r="O1211" s="117">
        <v>3.0729682654472361</v>
      </c>
      <c r="P1211" s="117">
        <v>2.9630672807318033</v>
      </c>
      <c r="Q1211" s="117">
        <v>3.1323665613621081</v>
      </c>
    </row>
    <row r="1212" spans="1:17" x14ac:dyDescent="0.25">
      <c r="A1212" t="s">
        <v>1314</v>
      </c>
      <c r="B1212">
        <v>37</v>
      </c>
      <c r="C1212">
        <v>48</v>
      </c>
      <c r="D1212">
        <v>12</v>
      </c>
      <c r="E1212">
        <v>11</v>
      </c>
      <c r="F1212" s="116">
        <v>9.6797367149538252E-2</v>
      </c>
      <c r="G1212" s="116">
        <v>9.6808306971401484E-2</v>
      </c>
      <c r="H1212" s="116">
        <v>9.6824716704196331E-2</v>
      </c>
      <c r="I1212" s="86">
        <v>0.1861866515940232</v>
      </c>
      <c r="J1212" s="86">
        <v>0.18602073096243082</v>
      </c>
      <c r="K1212" s="86">
        <v>0.18586575015270168</v>
      </c>
      <c r="L1212" s="86">
        <v>1.3580640161909363</v>
      </c>
      <c r="M1212" s="86">
        <v>1.4208567703822557</v>
      </c>
      <c r="N1212" s="86">
        <v>1.3783519158363038</v>
      </c>
      <c r="O1212" s="117">
        <v>2.9471314875422778</v>
      </c>
      <c r="P1212" s="117">
        <v>3.1242362636861731</v>
      </c>
      <c r="Q1212" s="117">
        <v>3.003157961911187</v>
      </c>
    </row>
    <row r="1213" spans="1:17" x14ac:dyDescent="0.25">
      <c r="A1213" t="s">
        <v>1315</v>
      </c>
      <c r="B1213">
        <v>38</v>
      </c>
      <c r="C1213">
        <v>47</v>
      </c>
      <c r="D1213">
        <v>12</v>
      </c>
      <c r="E1213">
        <v>11</v>
      </c>
      <c r="F1213" s="116">
        <v>9.6802427996829213E-2</v>
      </c>
      <c r="G1213" s="116">
        <v>9.6815272599160326E-2</v>
      </c>
      <c r="H1213" s="116">
        <v>9.6837291917442239E-2</v>
      </c>
      <c r="I1213" s="86">
        <v>0.18610544317547928</v>
      </c>
      <c r="J1213" s="86">
        <v>0.18594213323155515</v>
      </c>
      <c r="K1213" s="86">
        <v>0.18579533777634244</v>
      </c>
      <c r="L1213" s="86">
        <v>1.3105256011273891</v>
      </c>
      <c r="M1213" s="86">
        <v>1.3710677167434897</v>
      </c>
      <c r="N1213" s="86">
        <v>1.3300567364434397</v>
      </c>
      <c r="O1213" s="117">
        <v>2.8281300460937731</v>
      </c>
      <c r="P1213" s="117">
        <v>2.9951575849211709</v>
      </c>
      <c r="Q1213" s="117">
        <v>2.8809066821291212</v>
      </c>
    </row>
    <row r="1214" spans="1:17" x14ac:dyDescent="0.25">
      <c r="A1214" t="s">
        <v>1316</v>
      </c>
      <c r="B1214">
        <v>39</v>
      </c>
      <c r="C1214">
        <v>46</v>
      </c>
      <c r="D1214">
        <v>12</v>
      </c>
      <c r="E1214">
        <v>11</v>
      </c>
      <c r="F1214" s="116">
        <v>9.6807746097668665E-2</v>
      </c>
      <c r="G1214" s="116">
        <v>9.6824373382303763E-2</v>
      </c>
      <c r="H1214" s="116">
        <v>9.6853932999432818E-2</v>
      </c>
      <c r="I1214" s="86">
        <v>0.18602236554531026</v>
      </c>
      <c r="J1214" s="86">
        <v>0.18586533007931214</v>
      </c>
      <c r="K1214" s="86">
        <v>0.18573231180223138</v>
      </c>
      <c r="L1214" s="86">
        <v>1.363836394909095</v>
      </c>
      <c r="M1214" s="86">
        <v>1.3217582799258794</v>
      </c>
      <c r="N1214" s="86">
        <v>1.2822370718243272</v>
      </c>
      <c r="O1214" s="117">
        <v>2.9924216531585373</v>
      </c>
      <c r="P1214" s="117">
        <v>2.8729786302442917</v>
      </c>
      <c r="Q1214" s="117">
        <v>2.765289250090988</v>
      </c>
    </row>
    <row r="1215" spans="1:17" x14ac:dyDescent="0.25">
      <c r="A1215" t="s">
        <v>1317</v>
      </c>
      <c r="B1215">
        <v>40</v>
      </c>
      <c r="C1215">
        <v>45</v>
      </c>
      <c r="D1215">
        <v>12</v>
      </c>
      <c r="E1215">
        <v>11</v>
      </c>
      <c r="F1215" s="116">
        <v>9.6814954731974212E-2</v>
      </c>
      <c r="G1215" s="116">
        <v>9.6837286337709702E-2</v>
      </c>
      <c r="H1215" s="116">
        <v>9.6874505680602213E-2</v>
      </c>
      <c r="I1215" s="86">
        <v>0.18594225418950228</v>
      </c>
      <c r="J1215" s="86">
        <v>0.18579523778507689</v>
      </c>
      <c r="K1215" s="86">
        <v>0.18567613588782089</v>
      </c>
      <c r="L1215" s="86">
        <v>1.3134817764792364</v>
      </c>
      <c r="M1215" s="86">
        <v>1.2728680295149388</v>
      </c>
      <c r="N1215" s="86">
        <v>1.3347358822379991</v>
      </c>
      <c r="O1215" s="117">
        <v>2.8700747178308568</v>
      </c>
      <c r="P1215" s="117">
        <v>2.7573782694866522</v>
      </c>
      <c r="Q1215" s="117">
        <v>2.9308967070186376</v>
      </c>
    </row>
    <row r="1216" spans="1:17" x14ac:dyDescent="0.25">
      <c r="A1216" t="s">
        <v>1318</v>
      </c>
      <c r="B1216">
        <v>41</v>
      </c>
      <c r="C1216">
        <v>44</v>
      </c>
      <c r="D1216">
        <v>12</v>
      </c>
      <c r="E1216">
        <v>11</v>
      </c>
      <c r="F1216" s="116">
        <v>9.6824893703615481E-2</v>
      </c>
      <c r="G1216" s="116">
        <v>9.6854902387378344E-2</v>
      </c>
      <c r="H1216" s="116">
        <v>9.6899915413022647E-2</v>
      </c>
      <c r="I1216" s="86">
        <v>0.18586628505623815</v>
      </c>
      <c r="J1216" s="86">
        <v>0.18573124597930527</v>
      </c>
      <c r="K1216" s="86">
        <v>0.18562621558613523</v>
      </c>
      <c r="L1216" s="86">
        <v>1.2498016613557548</v>
      </c>
      <c r="M1216" s="86">
        <v>1.2106478312161582</v>
      </c>
      <c r="N1216" s="86">
        <v>1.2703313521350241</v>
      </c>
      <c r="O1216" s="117">
        <v>2.7284251630315524</v>
      </c>
      <c r="P1216" s="117">
        <v>2.6225263935751406</v>
      </c>
      <c r="Q1216" s="117">
        <v>2.7856629762237448</v>
      </c>
    </row>
    <row r="1217" spans="1:17" x14ac:dyDescent="0.25">
      <c r="A1217" t="s">
        <v>1319</v>
      </c>
      <c r="B1217">
        <v>42</v>
      </c>
      <c r="C1217">
        <v>43</v>
      </c>
      <c r="D1217">
        <v>12</v>
      </c>
      <c r="E1217">
        <v>11</v>
      </c>
      <c r="F1217" s="116">
        <v>9.6837705445123226E-2</v>
      </c>
      <c r="G1217" s="116">
        <v>9.6875531935014095E-2</v>
      </c>
      <c r="H1217" s="116">
        <v>9.6926597696366759E-2</v>
      </c>
      <c r="I1217" s="86">
        <v>0.18579426172148356</v>
      </c>
      <c r="J1217" s="86">
        <v>0.18567699960282186</v>
      </c>
      <c r="K1217" s="86">
        <v>0.18558243337809469</v>
      </c>
      <c r="L1217" s="86">
        <v>1.1862179184082613</v>
      </c>
      <c r="M1217" s="86">
        <v>1.2475308758723733</v>
      </c>
      <c r="N1217" s="86">
        <v>1.2060276511641101</v>
      </c>
      <c r="O1217" s="117">
        <v>2.5944867890984056</v>
      </c>
      <c r="P1217" s="117">
        <v>2.7651126283736502</v>
      </c>
      <c r="Q1217" s="117">
        <v>2.6484632988481835</v>
      </c>
    </row>
    <row r="1218" spans="1:17" x14ac:dyDescent="0.25">
      <c r="A1218" t="s">
        <v>1320</v>
      </c>
      <c r="B1218">
        <v>43</v>
      </c>
      <c r="C1218">
        <v>42</v>
      </c>
      <c r="D1218">
        <v>12</v>
      </c>
      <c r="E1218">
        <v>11</v>
      </c>
      <c r="F1218" s="116">
        <v>9.6854347290898923E-2</v>
      </c>
      <c r="G1218" s="116">
        <v>9.6900149429477112E-2</v>
      </c>
      <c r="H1218" s="116">
        <v>9.6957402102699847E-2</v>
      </c>
      <c r="I1218" s="86">
        <v>0.18573148877943027</v>
      </c>
      <c r="J1218" s="86">
        <v>0.18562652554518858</v>
      </c>
      <c r="K1218" s="86">
        <v>0.18554064653535449</v>
      </c>
      <c r="L1218" s="86">
        <v>1.1227478229671006</v>
      </c>
      <c r="M1218" s="86">
        <v>1.1821608303927724</v>
      </c>
      <c r="N1218" s="86">
        <v>1.1419141095396312</v>
      </c>
      <c r="O1218" s="117">
        <v>2.4672829598868686</v>
      </c>
      <c r="P1218" s="117">
        <v>2.6281686969100733</v>
      </c>
      <c r="Q1218" s="117">
        <v>2.5181195168637749</v>
      </c>
    </row>
    <row r="1219" spans="1:17" x14ac:dyDescent="0.25">
      <c r="A1219" t="s">
        <v>1321</v>
      </c>
      <c r="B1219">
        <v>44</v>
      </c>
      <c r="C1219">
        <v>41</v>
      </c>
      <c r="D1219">
        <v>12</v>
      </c>
      <c r="E1219">
        <v>11</v>
      </c>
      <c r="F1219" s="116">
        <v>9.5666617849957988E-2</v>
      </c>
      <c r="G1219" s="116">
        <v>9.5718646184203421E-2</v>
      </c>
      <c r="H1219" s="116">
        <v>9.5780309395160981E-2</v>
      </c>
      <c r="I1219" s="86">
        <v>0.18567563609456053</v>
      </c>
      <c r="J1219" s="86">
        <v>0.18558121430278179</v>
      </c>
      <c r="K1219" s="86">
        <v>0.18550220831374242</v>
      </c>
      <c r="L1219" s="86">
        <v>1.1902098090752831</v>
      </c>
      <c r="M1219" s="86">
        <v>1.1489147274871472</v>
      </c>
      <c r="N1219" s="86">
        <v>1.1101150789674494</v>
      </c>
      <c r="O1219" s="117">
        <v>2.6122867801783607</v>
      </c>
      <c r="P1219" s="117">
        <v>2.4975816459452584</v>
      </c>
      <c r="Q1219" s="117">
        <v>2.3941666602434157</v>
      </c>
    </row>
    <row r="1220" spans="1:17" x14ac:dyDescent="0.25">
      <c r="A1220" t="s">
        <v>1322</v>
      </c>
      <c r="B1220">
        <v>45</v>
      </c>
      <c r="C1220">
        <v>40</v>
      </c>
      <c r="D1220">
        <v>12</v>
      </c>
      <c r="E1220">
        <v>11</v>
      </c>
      <c r="F1220" s="116">
        <v>9.5906148079637835E-2</v>
      </c>
      <c r="G1220" s="116">
        <v>9.596456213795454E-2</v>
      </c>
      <c r="H1220" s="116">
        <v>9.6028817602102912E-2</v>
      </c>
      <c r="I1220" s="86">
        <v>0.1884184393710753</v>
      </c>
      <c r="J1220" s="86">
        <v>0.18832302974249135</v>
      </c>
      <c r="K1220" s="86">
        <v>0.18823540865501631</v>
      </c>
      <c r="L1220" s="86">
        <v>1.115860390400623</v>
      </c>
      <c r="M1220" s="86">
        <v>1.0755702672443168</v>
      </c>
      <c r="N1220" s="86">
        <v>1.1369361826412889</v>
      </c>
      <c r="O1220" s="117">
        <v>2.4765808304531958</v>
      </c>
      <c r="P1220" s="117">
        <v>2.3734527576303366</v>
      </c>
      <c r="Q1220" s="117">
        <v>2.5323020006814971</v>
      </c>
    </row>
    <row r="1221" spans="1:17" x14ac:dyDescent="0.25">
      <c r="A1221" t="s">
        <v>1323</v>
      </c>
      <c r="B1221">
        <v>46</v>
      </c>
      <c r="C1221">
        <v>39</v>
      </c>
      <c r="D1221">
        <v>12</v>
      </c>
      <c r="E1221">
        <v>11</v>
      </c>
      <c r="F1221" s="116">
        <v>9.5933352104799918E-2</v>
      </c>
      <c r="G1221" s="116">
        <v>9.59963612234008E-2</v>
      </c>
      <c r="H1221" s="116">
        <v>9.606133937695796E-2</v>
      </c>
      <c r="I1221" s="86">
        <v>0.18836969812725085</v>
      </c>
      <c r="J1221" s="86">
        <v>0.18827912251926207</v>
      </c>
      <c r="K1221" s="86">
        <v>0.1881905159462296</v>
      </c>
      <c r="L1221" s="86">
        <v>1.090762666309615</v>
      </c>
      <c r="M1221" s="86">
        <v>1.0518978543426081</v>
      </c>
      <c r="N1221" s="86">
        <v>1.1111343019672628</v>
      </c>
      <c r="O1221" s="117">
        <v>2.3544755180038712</v>
      </c>
      <c r="P1221" s="117">
        <v>2.2572524480027094</v>
      </c>
      <c r="Q1221" s="117">
        <v>2.4070822249307393</v>
      </c>
    </row>
    <row r="1222" spans="1:17" x14ac:dyDescent="0.25">
      <c r="A1222" t="s">
        <v>1324</v>
      </c>
      <c r="B1222">
        <v>47</v>
      </c>
      <c r="C1222">
        <v>38</v>
      </c>
      <c r="D1222">
        <v>12</v>
      </c>
      <c r="E1222">
        <v>11</v>
      </c>
      <c r="F1222" s="116">
        <v>9.5963953981941116E-2</v>
      </c>
      <c r="G1222" s="116">
        <v>9.6027724027158062E-2</v>
      </c>
      <c r="H1222" s="116">
        <v>9.6093486886288049E-2</v>
      </c>
      <c r="I1222" s="86">
        <v>0.18832290759521167</v>
      </c>
      <c r="J1222" s="86">
        <v>0.18823522378303836</v>
      </c>
      <c r="K1222" s="86">
        <v>0.188143554343039</v>
      </c>
      <c r="L1222" s="86">
        <v>1.0666616182047537</v>
      </c>
      <c r="M1222" s="86">
        <v>1.1275261407365043</v>
      </c>
      <c r="N1222" s="86">
        <v>1.086332684340269</v>
      </c>
      <c r="O1222" s="117">
        <v>2.24237798498614</v>
      </c>
      <c r="P1222" s="117">
        <v>2.3993638937989608</v>
      </c>
      <c r="Q1222" s="117">
        <v>2.2920010442344902</v>
      </c>
    </row>
    <row r="1223" spans="1:17" x14ac:dyDescent="0.25">
      <c r="A1223" t="s">
        <v>1325</v>
      </c>
      <c r="B1223">
        <v>48</v>
      </c>
      <c r="C1223">
        <v>37</v>
      </c>
      <c r="D1223">
        <v>12</v>
      </c>
      <c r="E1223">
        <v>11</v>
      </c>
      <c r="F1223" s="116">
        <v>9.5996124304847649E-2</v>
      </c>
      <c r="G1223" s="116">
        <v>9.6060719224053528E-2</v>
      </c>
      <c r="H1223" s="116">
        <v>9.6123295552034235E-2</v>
      </c>
      <c r="I1223" s="86">
        <v>0.18828005934658201</v>
      </c>
      <c r="J1223" s="86">
        <v>0.18818922274144875</v>
      </c>
      <c r="K1223" s="86">
        <v>0.18809233036263992</v>
      </c>
      <c r="L1223" s="86">
        <v>1.0435531242745688</v>
      </c>
      <c r="M1223" s="86">
        <v>1.1023264263870245</v>
      </c>
      <c r="N1223" s="86">
        <v>1.0625198074263971</v>
      </c>
      <c r="O1223" s="117">
        <v>2.1359945094318675</v>
      </c>
      <c r="P1223" s="117">
        <v>2.2840581757991099</v>
      </c>
      <c r="Q1223" s="117">
        <v>2.1827430636159026</v>
      </c>
    </row>
    <row r="1224" spans="1:17" x14ac:dyDescent="0.25">
      <c r="A1224" t="s">
        <v>1326</v>
      </c>
      <c r="B1224">
        <v>49</v>
      </c>
      <c r="C1224">
        <v>36</v>
      </c>
      <c r="D1224">
        <v>12</v>
      </c>
      <c r="E1224">
        <v>11</v>
      </c>
      <c r="F1224" s="116">
        <v>9.602830609546964E-2</v>
      </c>
      <c r="G1224" s="116">
        <v>9.6093791567926856E-2</v>
      </c>
      <c r="H1224" s="116">
        <v>9.6155184198355489E-2</v>
      </c>
      <c r="I1224" s="86">
        <v>0.18823594415726336</v>
      </c>
      <c r="J1224" s="86">
        <v>0.18814385521162039</v>
      </c>
      <c r="K1224" s="86">
        <v>0.18804153416090599</v>
      </c>
      <c r="L1224" s="86">
        <v>1.1193411342902397</v>
      </c>
      <c r="M1224" s="86">
        <v>1.078308346532749</v>
      </c>
      <c r="N1224" s="86">
        <v>1.0397517282025466</v>
      </c>
      <c r="O1224" s="117">
        <v>2.2806461778994715</v>
      </c>
      <c r="P1224" s="117">
        <v>2.1745556196767475</v>
      </c>
      <c r="Q1224" s="117">
        <v>2.0790532437819498</v>
      </c>
    </row>
    <row r="1225" spans="1:17" x14ac:dyDescent="0.25">
      <c r="A1225" t="s">
        <v>1327</v>
      </c>
      <c r="B1225">
        <v>50</v>
      </c>
      <c r="C1225">
        <v>35</v>
      </c>
      <c r="D1225">
        <v>12</v>
      </c>
      <c r="E1225">
        <v>11</v>
      </c>
      <c r="F1225" s="116">
        <v>9.5461359889368311E-2</v>
      </c>
      <c r="G1225" s="116">
        <v>9.5523652506862566E-2</v>
      </c>
      <c r="H1225" s="116">
        <v>9.5585945124356822E-2</v>
      </c>
      <c r="I1225" s="86">
        <v>0.1881901502913218</v>
      </c>
      <c r="J1225" s="86">
        <v>0.18809255852391413</v>
      </c>
      <c r="K1225" s="86">
        <v>0.18798873749475703</v>
      </c>
      <c r="L1225" s="86">
        <v>1.1085947200777413</v>
      </c>
      <c r="M1225" s="86">
        <v>1.0689101698927321</v>
      </c>
      <c r="N1225" s="86">
        <v>1.1293485438062449</v>
      </c>
      <c r="O1225" s="117">
        <v>2.1701834309943147</v>
      </c>
      <c r="P1225" s="117">
        <v>2.0703449765156834</v>
      </c>
      <c r="Q1225" s="117">
        <v>2.2241246849031766</v>
      </c>
    </row>
    <row r="1226" spans="1:17" x14ac:dyDescent="0.25">
      <c r="A1226" t="s">
        <v>1328</v>
      </c>
      <c r="B1226">
        <v>51</v>
      </c>
      <c r="C1226">
        <v>34</v>
      </c>
      <c r="D1226">
        <v>12</v>
      </c>
      <c r="E1226">
        <v>11</v>
      </c>
      <c r="F1226" s="116">
        <v>9.5247132253711203E-2</v>
      </c>
      <c r="G1226" s="116">
        <v>9.5310391363022939E-2</v>
      </c>
      <c r="H1226" s="116">
        <v>9.537365047233469E-2</v>
      </c>
      <c r="I1226" s="86">
        <v>0.19001982118758434</v>
      </c>
      <c r="J1226" s="86">
        <v>0.18991017206477734</v>
      </c>
      <c r="K1226" s="86">
        <v>0.18980052294197031</v>
      </c>
      <c r="L1226" s="86">
        <v>1.0880398110661269</v>
      </c>
      <c r="M1226" s="86">
        <v>1.0495719466936573</v>
      </c>
      <c r="N1226" s="86">
        <v>1.1081983805668016</v>
      </c>
      <c r="O1226" s="117">
        <v>2.0273827597840754</v>
      </c>
      <c r="P1226" s="117">
        <v>1.9353470816464238</v>
      </c>
      <c r="Q1226" s="117">
        <v>2.077222503373819</v>
      </c>
    </row>
    <row r="1227" spans="1:17" x14ac:dyDescent="0.25">
      <c r="A1227" t="s">
        <v>1329</v>
      </c>
      <c r="B1227">
        <v>52</v>
      </c>
      <c r="C1227">
        <v>33</v>
      </c>
      <c r="D1227">
        <v>12</v>
      </c>
      <c r="E1227">
        <v>11</v>
      </c>
      <c r="F1227" s="116">
        <v>9.5277691458697217E-2</v>
      </c>
      <c r="G1227" s="116">
        <v>9.534198429111794E-2</v>
      </c>
      <c r="H1227" s="116">
        <v>9.5408420217952705E-2</v>
      </c>
      <c r="I1227" s="86">
        <v>0.18996388885912369</v>
      </c>
      <c r="J1227" s="86">
        <v>0.18985459104400845</v>
      </c>
      <c r="K1227" s="86">
        <v>0.18975172251213526</v>
      </c>
      <c r="L1227" s="86">
        <v>1.0646635877543584</v>
      </c>
      <c r="M1227" s="86">
        <v>1.1249145441102408</v>
      </c>
      <c r="N1227" s="86">
        <v>1.0841400297890122</v>
      </c>
      <c r="O1227" s="117">
        <v>1.8764934689197732</v>
      </c>
      <c r="P1227" s="117">
        <v>2.0253206605016985</v>
      </c>
      <c r="Q1227" s="117">
        <v>1.9235108172690547</v>
      </c>
    </row>
    <row r="1228" spans="1:17" x14ac:dyDescent="0.25">
      <c r="A1228" t="s">
        <v>1330</v>
      </c>
      <c r="B1228">
        <v>53</v>
      </c>
      <c r="C1228">
        <v>32</v>
      </c>
      <c r="D1228">
        <v>12</v>
      </c>
      <c r="E1228">
        <v>11</v>
      </c>
      <c r="F1228" s="116">
        <v>9.5309512858130038E-2</v>
      </c>
      <c r="G1228" s="116">
        <v>9.5374909806708416E-2</v>
      </c>
      <c r="H1228" s="116">
        <v>9.5449026348430582E-2</v>
      </c>
      <c r="I1228" s="86">
        <v>0.18991055877332763</v>
      </c>
      <c r="J1228" s="86">
        <v>0.18980156385903033</v>
      </c>
      <c r="K1228" s="86">
        <v>0.1897100081310206</v>
      </c>
      <c r="L1228" s="86">
        <v>1.0422464287816331</v>
      </c>
      <c r="M1228" s="86">
        <v>1.1004693321009642</v>
      </c>
      <c r="N1228" s="86">
        <v>1.0610393319047733</v>
      </c>
      <c r="O1228" s="117">
        <v>1.7326049566527226</v>
      </c>
      <c r="P1228" s="117">
        <v>1.8729904062676435</v>
      </c>
      <c r="Q1228" s="117">
        <v>1.7769048496197168</v>
      </c>
    </row>
    <row r="1229" spans="1:17" x14ac:dyDescent="0.25">
      <c r="A1229" t="s">
        <v>1331</v>
      </c>
      <c r="B1229">
        <v>54</v>
      </c>
      <c r="C1229">
        <v>31</v>
      </c>
      <c r="D1229">
        <v>12</v>
      </c>
      <c r="E1229">
        <v>11</v>
      </c>
      <c r="F1229" s="116">
        <v>9.5340492247468531E-2</v>
      </c>
      <c r="G1229" s="116">
        <v>9.5409285284725504E-2</v>
      </c>
      <c r="H1229" s="116">
        <v>9.5493612233621156E-2</v>
      </c>
      <c r="I1229" s="86">
        <v>0.18985546804785333</v>
      </c>
      <c r="J1229" s="86">
        <v>0.18975116892685082</v>
      </c>
      <c r="K1229" s="86">
        <v>0.18967793762912563</v>
      </c>
      <c r="L1229" s="86">
        <v>1.1177803371746478</v>
      </c>
      <c r="M1229" s="86">
        <v>1.0771458434581149</v>
      </c>
      <c r="N1229" s="86">
        <v>1.0389457356083855</v>
      </c>
      <c r="O1229" s="117">
        <v>1.8219702769696444</v>
      </c>
      <c r="P1229" s="117">
        <v>1.7212350791230886</v>
      </c>
      <c r="Q1229" s="117">
        <v>1.6306479638370537</v>
      </c>
    </row>
    <row r="1230" spans="1:17" x14ac:dyDescent="0.25">
      <c r="A1230" t="s">
        <v>1332</v>
      </c>
      <c r="B1230">
        <v>55</v>
      </c>
      <c r="C1230">
        <v>30</v>
      </c>
      <c r="D1230">
        <v>12</v>
      </c>
      <c r="E1230">
        <v>11</v>
      </c>
      <c r="F1230" s="116">
        <v>9.4571648854029827E-2</v>
      </c>
      <c r="G1230" s="116">
        <v>9.4646260702843613E-2</v>
      </c>
      <c r="H1230" s="116">
        <v>9.4745743167928664E-2</v>
      </c>
      <c r="I1230" s="86">
        <v>0.18980123855669032</v>
      </c>
      <c r="J1230" s="86">
        <v>0.18970853898695197</v>
      </c>
      <c r="K1230" s="86">
        <v>0.18966558064975617</v>
      </c>
      <c r="L1230" s="86">
        <v>1.1084969330008207</v>
      </c>
      <c r="M1230" s="86">
        <v>1.0692940588619657</v>
      </c>
      <c r="N1230" s="86">
        <v>1.1289925817734558</v>
      </c>
      <c r="O1230" s="117">
        <v>1.6711245362195306</v>
      </c>
      <c r="P1230" s="117">
        <v>1.5760599969703069</v>
      </c>
      <c r="Q1230" s="117">
        <v>1.7225298390871127</v>
      </c>
    </row>
    <row r="1231" spans="1:17" x14ac:dyDescent="0.25">
      <c r="A1231" t="s">
        <v>1333</v>
      </c>
      <c r="B1231">
        <v>18</v>
      </c>
      <c r="C1231">
        <v>67</v>
      </c>
      <c r="D1231">
        <v>15</v>
      </c>
      <c r="E1231">
        <v>11</v>
      </c>
      <c r="F1231" s="116">
        <v>0.10007331804904163</v>
      </c>
      <c r="G1231" s="116">
        <v>0.10014896365519568</v>
      </c>
      <c r="H1231" s="116">
        <v>0.10022460926134975</v>
      </c>
      <c r="I1231" s="86">
        <v>0.17825450673245893</v>
      </c>
      <c r="J1231" s="86">
        <v>0.17827923702677853</v>
      </c>
      <c r="K1231" s="86">
        <v>0.17829960315151233</v>
      </c>
      <c r="L1231" s="86">
        <v>1.6805806091216964</v>
      </c>
      <c r="M1231" s="86">
        <v>1.744528786062588</v>
      </c>
      <c r="N1231" s="86">
        <v>1.7011969462450685</v>
      </c>
      <c r="O1231" s="117">
        <v>5.8006432785969482</v>
      </c>
      <c r="P1231" s="117">
        <v>6.0230515437522545</v>
      </c>
      <c r="Q1231" s="117">
        <v>5.8709995112130064</v>
      </c>
    </row>
    <row r="1232" spans="1:17" x14ac:dyDescent="0.25">
      <c r="A1232" t="s">
        <v>1334</v>
      </c>
      <c r="B1232">
        <v>19</v>
      </c>
      <c r="C1232">
        <v>66</v>
      </c>
      <c r="D1232">
        <v>15</v>
      </c>
      <c r="E1232">
        <v>11</v>
      </c>
      <c r="F1232" s="116">
        <v>0.10011211693986362</v>
      </c>
      <c r="G1232" s="116">
        <v>0.10018647277774456</v>
      </c>
      <c r="H1232" s="116">
        <v>0.10026228657323102</v>
      </c>
      <c r="I1232" s="86">
        <v>0.17826739234076552</v>
      </c>
      <c r="J1232" s="86">
        <v>0.17829071966245366</v>
      </c>
      <c r="K1232" s="86">
        <v>0.17830529923850874</v>
      </c>
      <c r="L1232" s="86">
        <v>1.7482588341296212</v>
      </c>
      <c r="M1232" s="86">
        <v>1.7038552772962468</v>
      </c>
      <c r="N1232" s="86">
        <v>1.6622058023796784</v>
      </c>
      <c r="O1232" s="117">
        <v>5.8165233251347521</v>
      </c>
      <c r="P1232" s="117">
        <v>5.6578683785032897</v>
      </c>
      <c r="Q1232" s="117">
        <v>5.514513238984037</v>
      </c>
    </row>
    <row r="1233" spans="1:17" x14ac:dyDescent="0.25">
      <c r="A1233" t="s">
        <v>1335</v>
      </c>
      <c r="B1233">
        <v>20</v>
      </c>
      <c r="C1233">
        <v>65</v>
      </c>
      <c r="D1233">
        <v>15</v>
      </c>
      <c r="E1233">
        <v>11</v>
      </c>
      <c r="F1233" s="116">
        <v>0.10014905525273633</v>
      </c>
      <c r="G1233" s="116">
        <v>0.10022504420511172</v>
      </c>
      <c r="H1233" s="116">
        <v>0.10029957183147989</v>
      </c>
      <c r="I1233" s="86">
        <v>0.17828031155470475</v>
      </c>
      <c r="J1233" s="86">
        <v>0.17829930879279859</v>
      </c>
      <c r="K1233" s="86">
        <v>0.17830953807484912</v>
      </c>
      <c r="L1233" s="86">
        <v>1.705553038827432</v>
      </c>
      <c r="M1233" s="86">
        <v>1.6628063304642633</v>
      </c>
      <c r="N1233" s="86">
        <v>1.727944937236048</v>
      </c>
      <c r="O1233" s="117">
        <v>5.4601247972410167</v>
      </c>
      <c r="P1233" s="117">
        <v>5.310394411889348</v>
      </c>
      <c r="Q1233" s="117">
        <v>5.5407987607955462</v>
      </c>
    </row>
    <row r="1234" spans="1:17" x14ac:dyDescent="0.25">
      <c r="A1234" t="s">
        <v>1336</v>
      </c>
      <c r="B1234">
        <v>21</v>
      </c>
      <c r="C1234">
        <v>64</v>
      </c>
      <c r="D1234">
        <v>15</v>
      </c>
      <c r="E1234">
        <v>11</v>
      </c>
      <c r="F1234" s="116">
        <v>0.10018618373155558</v>
      </c>
      <c r="G1234" s="116">
        <v>0.10026235646201105</v>
      </c>
      <c r="H1234" s="116">
        <v>0.10033706433226545</v>
      </c>
      <c r="I1234" s="86">
        <v>0.17828959993203047</v>
      </c>
      <c r="J1234" s="86">
        <v>0.17830571339424223</v>
      </c>
      <c r="K1234" s="86">
        <v>0.17831157283504648</v>
      </c>
      <c r="L1234" s="86">
        <v>1.662546014921066</v>
      </c>
      <c r="M1234" s="86">
        <v>1.6214464322597373</v>
      </c>
      <c r="N1234" s="86">
        <v>1.6841190111021755</v>
      </c>
      <c r="O1234" s="117">
        <v>5.1268158773267469</v>
      </c>
      <c r="P1234" s="117">
        <v>4.986105800992882</v>
      </c>
      <c r="Q1234" s="117">
        <v>5.2027439761286383</v>
      </c>
    </row>
    <row r="1235" spans="1:17" x14ac:dyDescent="0.25">
      <c r="A1235" t="s">
        <v>1337</v>
      </c>
      <c r="B1235">
        <v>22</v>
      </c>
      <c r="C1235">
        <v>63</v>
      </c>
      <c r="D1235">
        <v>15</v>
      </c>
      <c r="E1235">
        <v>11</v>
      </c>
      <c r="F1235" s="116">
        <v>0.10022513757183328</v>
      </c>
      <c r="G1235" s="116">
        <v>0.10030003656833358</v>
      </c>
      <c r="H1235" s="116">
        <v>0.10037346695705937</v>
      </c>
      <c r="I1235" s="86">
        <v>0.1782992640806442</v>
      </c>
      <c r="J1235" s="86">
        <v>0.17830954433506579</v>
      </c>
      <c r="K1235" s="86">
        <v>0.17831248155061483</v>
      </c>
      <c r="L1235" s="86">
        <v>1.6192942752200341</v>
      </c>
      <c r="M1235" s="86">
        <v>1.6835913921961121</v>
      </c>
      <c r="N1235" s="86">
        <v>1.6400545147205901</v>
      </c>
      <c r="O1235" s="117">
        <v>4.8107390474903697</v>
      </c>
      <c r="P1235" s="117">
        <v>5.0368708667869946</v>
      </c>
      <c r="Q1235" s="117">
        <v>4.8823571742224088</v>
      </c>
    </row>
    <row r="1236" spans="1:17" x14ac:dyDescent="0.25">
      <c r="A1236" t="s">
        <v>1338</v>
      </c>
      <c r="B1236">
        <v>23</v>
      </c>
      <c r="C1236">
        <v>62</v>
      </c>
      <c r="D1236">
        <v>15</v>
      </c>
      <c r="E1236">
        <v>11</v>
      </c>
      <c r="F1236" s="116">
        <v>0.10026153261647479</v>
      </c>
      <c r="G1236" s="116">
        <v>0.10033663488809762</v>
      </c>
      <c r="H1236" s="116">
        <v>0.10041026456615922</v>
      </c>
      <c r="I1236" s="86">
        <v>0.17830457358108248</v>
      </c>
      <c r="J1236" s="86">
        <v>0.17831193654888863</v>
      </c>
      <c r="K1236" s="86">
        <v>0.17830751876820494</v>
      </c>
      <c r="L1236" s="86">
        <v>1.5759725744175157</v>
      </c>
      <c r="M1236" s="86">
        <v>1.6382323575928397</v>
      </c>
      <c r="N1236" s="86">
        <v>1.5960440246571066</v>
      </c>
      <c r="O1236" s="117">
        <v>4.5162559603224395</v>
      </c>
      <c r="P1236" s="117">
        <v>4.72886607350598</v>
      </c>
      <c r="Q1236" s="117">
        <v>4.5835122534510226</v>
      </c>
    </row>
    <row r="1237" spans="1:17" x14ac:dyDescent="0.25">
      <c r="A1237" t="s">
        <v>1339</v>
      </c>
      <c r="B1237">
        <v>24</v>
      </c>
      <c r="C1237">
        <v>61</v>
      </c>
      <c r="D1237">
        <v>15</v>
      </c>
      <c r="E1237">
        <v>11</v>
      </c>
      <c r="F1237" s="116">
        <v>0.10029921106342507</v>
      </c>
      <c r="G1237" s="116">
        <v>0.10037453072894667</v>
      </c>
      <c r="H1237" s="116">
        <v>0.1004454198259082</v>
      </c>
      <c r="I1237" s="86">
        <v>0.17830970855720013</v>
      </c>
      <c r="J1237" s="86">
        <v>0.17831118541338681</v>
      </c>
      <c r="K1237" s="86">
        <v>0.17830084742007993</v>
      </c>
      <c r="L1237" s="86">
        <v>1.6353848834908153</v>
      </c>
      <c r="M1237" s="86">
        <v>1.5921248120700502</v>
      </c>
      <c r="N1237" s="86">
        <v>1.5515467114843291</v>
      </c>
      <c r="O1237" s="117">
        <v>4.5876248312691805</v>
      </c>
      <c r="P1237" s="117">
        <v>4.4364612162796808</v>
      </c>
      <c r="Q1237" s="117">
        <v>4.2998756487090803</v>
      </c>
    </row>
    <row r="1238" spans="1:17" x14ac:dyDescent="0.25">
      <c r="A1238" t="s">
        <v>1340</v>
      </c>
      <c r="B1238">
        <v>25</v>
      </c>
      <c r="C1238">
        <v>60</v>
      </c>
      <c r="D1238">
        <v>15</v>
      </c>
      <c r="E1238">
        <v>11</v>
      </c>
      <c r="F1238" s="116">
        <v>9.9492906167641698E-2</v>
      </c>
      <c r="G1238" s="116">
        <v>9.956549628679319E-2</v>
      </c>
      <c r="H1238" s="116">
        <v>9.9635123543938497E-2</v>
      </c>
      <c r="I1238" s="86">
        <v>0.17831244268713806</v>
      </c>
      <c r="J1238" s="86">
        <v>0.17830799839412878</v>
      </c>
      <c r="K1238" s="86">
        <v>0.17828873979108861</v>
      </c>
      <c r="L1238" s="86">
        <v>1.6367042308188018</v>
      </c>
      <c r="M1238" s="86">
        <v>1.5943990056635107</v>
      </c>
      <c r="N1238" s="86">
        <v>1.6588605129010419</v>
      </c>
      <c r="O1238" s="117">
        <v>4.3018460111729526</v>
      </c>
      <c r="P1238" s="117">
        <v>4.1592182784882885</v>
      </c>
      <c r="Q1238" s="117">
        <v>4.3786922815963312</v>
      </c>
    </row>
    <row r="1239" spans="1:17" x14ac:dyDescent="0.25">
      <c r="A1239" t="s">
        <v>1341</v>
      </c>
      <c r="B1239">
        <v>26</v>
      </c>
      <c r="C1239">
        <v>59</v>
      </c>
      <c r="D1239">
        <v>15</v>
      </c>
      <c r="E1239">
        <v>11</v>
      </c>
      <c r="F1239" s="116">
        <v>9.9464774873996922E-2</v>
      </c>
      <c r="G1239" s="116">
        <v>9.9536118406482743E-2</v>
      </c>
      <c r="H1239" s="116">
        <v>9.9601516644594768E-2</v>
      </c>
      <c r="I1239" s="86">
        <v>0.18027618865013578</v>
      </c>
      <c r="J1239" s="86">
        <v>0.18026132541420123</v>
      </c>
      <c r="K1239" s="86">
        <v>0.18022862629514522</v>
      </c>
      <c r="L1239" s="86">
        <v>1.5891415143556564</v>
      </c>
      <c r="M1239" s="86">
        <v>1.5475318853568887</v>
      </c>
      <c r="N1239" s="86">
        <v>1.610972635296321</v>
      </c>
      <c r="O1239" s="117">
        <v>4.0202660221967568</v>
      </c>
      <c r="P1239" s="117">
        <v>3.8962977165610635</v>
      </c>
      <c r="Q1239" s="117">
        <v>4.0872115231695556</v>
      </c>
    </row>
    <row r="1240" spans="1:17" x14ac:dyDescent="0.25">
      <c r="A1240" t="s">
        <v>1342</v>
      </c>
      <c r="B1240">
        <v>27</v>
      </c>
      <c r="C1240">
        <v>58</v>
      </c>
      <c r="D1240">
        <v>15</v>
      </c>
      <c r="E1240">
        <v>11</v>
      </c>
      <c r="F1240" s="116">
        <v>9.949987545362475E-2</v>
      </c>
      <c r="G1240" s="116">
        <v>9.9569979401371952E-2</v>
      </c>
      <c r="H1240" s="116">
        <v>9.9629642335624893E-2</v>
      </c>
      <c r="I1240" s="86">
        <v>0.18027006427189593</v>
      </c>
      <c r="J1240" s="86">
        <v>0.18024769067155108</v>
      </c>
      <c r="K1240" s="86">
        <v>0.18020145189750505</v>
      </c>
      <c r="L1240" s="86">
        <v>1.5398063639468822</v>
      </c>
      <c r="M1240" s="86">
        <v>1.6048896757766995</v>
      </c>
      <c r="N1240" s="86">
        <v>1.5608271072575486</v>
      </c>
      <c r="O1240" s="117">
        <v>3.7755167182999645</v>
      </c>
      <c r="P1240" s="117">
        <v>3.9750206210016512</v>
      </c>
      <c r="Q1240" s="117">
        <v>3.8386669510599867</v>
      </c>
    </row>
    <row r="1241" spans="1:17" x14ac:dyDescent="0.25">
      <c r="A1241" t="s">
        <v>1343</v>
      </c>
      <c r="B1241">
        <v>28</v>
      </c>
      <c r="C1241">
        <v>57</v>
      </c>
      <c r="D1241">
        <v>15</v>
      </c>
      <c r="E1241">
        <v>11</v>
      </c>
      <c r="F1241" s="116">
        <v>9.9535418535048728E-2</v>
      </c>
      <c r="G1241" s="116">
        <v>9.960129537829028E-2</v>
      </c>
      <c r="H1241" s="116">
        <v>9.9653697412686981E-2</v>
      </c>
      <c r="I1241" s="86">
        <v>0.18026150112364933</v>
      </c>
      <c r="J1241" s="86">
        <v>0.18022856270202856</v>
      </c>
      <c r="K1241" s="86">
        <v>0.18016568026075253</v>
      </c>
      <c r="L1241" s="86">
        <v>1.4905968292277587</v>
      </c>
      <c r="M1241" s="86">
        <v>1.5532666679642408</v>
      </c>
      <c r="N1241" s="86">
        <v>1.51080604809309</v>
      </c>
      <c r="O1241" s="117">
        <v>3.5375834876698011</v>
      </c>
      <c r="P1241" s="117">
        <v>3.7257472155804723</v>
      </c>
      <c r="Q1241" s="117">
        <v>3.5970747687198781</v>
      </c>
    </row>
    <row r="1242" spans="1:17" x14ac:dyDescent="0.25">
      <c r="A1242" t="s">
        <v>1344</v>
      </c>
      <c r="B1242">
        <v>29</v>
      </c>
      <c r="C1242">
        <v>56</v>
      </c>
      <c r="D1242">
        <v>15</v>
      </c>
      <c r="E1242">
        <v>11</v>
      </c>
      <c r="F1242" s="116">
        <v>9.9569923830969992E-2</v>
      </c>
      <c r="G1242" s="116">
        <v>9.9630053319824247E-2</v>
      </c>
      <c r="H1242" s="116">
        <v>9.9675150436464924E-2</v>
      </c>
      <c r="I1242" s="86">
        <v>0.18024716226393539</v>
      </c>
      <c r="J1242" s="86">
        <v>0.18020056191007333</v>
      </c>
      <c r="K1242" s="86">
        <v>0.18012239357456283</v>
      </c>
      <c r="L1242" s="86">
        <v>1.5453549218241482</v>
      </c>
      <c r="M1242" s="86">
        <v>1.5018151589447877</v>
      </c>
      <c r="N1242" s="86">
        <v>1.4609526615566624</v>
      </c>
      <c r="O1242" s="117">
        <v>3.6334325970978503</v>
      </c>
      <c r="P1242" s="117">
        <v>3.4994851412516854</v>
      </c>
      <c r="Q1242" s="117">
        <v>3.3785827780124498</v>
      </c>
    </row>
    <row r="1243" spans="1:17" x14ac:dyDescent="0.25">
      <c r="A1243" t="s">
        <v>1345</v>
      </c>
      <c r="B1243">
        <v>30</v>
      </c>
      <c r="C1243">
        <v>55</v>
      </c>
      <c r="D1243">
        <v>15</v>
      </c>
      <c r="E1243">
        <v>11</v>
      </c>
      <c r="F1243" s="116">
        <v>9.9600986136419559E-2</v>
      </c>
      <c r="G1243" s="116">
        <v>9.9653825656757497E-2</v>
      </c>
      <c r="H1243" s="116">
        <v>9.9691568171284592E-2</v>
      </c>
      <c r="I1243" s="86">
        <v>0.18022805536977851</v>
      </c>
      <c r="J1243" s="86">
        <v>0.18016615764595409</v>
      </c>
      <c r="K1243" s="86">
        <v>0.18006953680876472</v>
      </c>
      <c r="L1243" s="86">
        <v>1.4794386329359299</v>
      </c>
      <c r="M1243" s="86">
        <v>1.4374689567818015</v>
      </c>
      <c r="N1243" s="86">
        <v>1.501413834594185</v>
      </c>
      <c r="O1243" s="117">
        <v>3.4061049272097863</v>
      </c>
      <c r="P1243" s="117">
        <v>3.2797127945614548</v>
      </c>
      <c r="Q1243" s="117">
        <v>3.4742588502422316</v>
      </c>
    </row>
    <row r="1244" spans="1:17" x14ac:dyDescent="0.25">
      <c r="A1244" t="s">
        <v>1346</v>
      </c>
      <c r="B1244">
        <v>31</v>
      </c>
      <c r="C1244">
        <v>54</v>
      </c>
      <c r="D1244">
        <v>15</v>
      </c>
      <c r="E1244">
        <v>11</v>
      </c>
      <c r="F1244" s="116">
        <v>9.9629490887417099E-2</v>
      </c>
      <c r="G1244" s="116">
        <v>9.9674989345777662E-2</v>
      </c>
      <c r="H1244" s="116">
        <v>9.9703805036072693E-2</v>
      </c>
      <c r="I1244" s="86">
        <v>0.18020119418287045</v>
      </c>
      <c r="J1244" s="86">
        <v>0.18012233018837878</v>
      </c>
      <c r="K1244" s="86">
        <v>0.18000858404247735</v>
      </c>
      <c r="L1244" s="86">
        <v>1.4320093787488835</v>
      </c>
      <c r="M1244" s="86">
        <v>1.3916037144941407</v>
      </c>
      <c r="N1244" s="86">
        <v>1.4532071104990727</v>
      </c>
      <c r="O1244" s="117">
        <v>3.2554829433862684</v>
      </c>
      <c r="P1244" s="117">
        <v>3.1363528132455114</v>
      </c>
      <c r="Q1244" s="117">
        <v>3.3198162468928345</v>
      </c>
    </row>
    <row r="1245" spans="1:17" x14ac:dyDescent="0.25">
      <c r="A1245" t="s">
        <v>1347</v>
      </c>
      <c r="B1245">
        <v>32</v>
      </c>
      <c r="C1245">
        <v>53</v>
      </c>
      <c r="D1245">
        <v>15</v>
      </c>
      <c r="E1245">
        <v>11</v>
      </c>
      <c r="F1245" s="116">
        <v>9.965374404491574E-2</v>
      </c>
      <c r="G1245" s="116">
        <v>9.9691844392086101E-2</v>
      </c>
      <c r="H1245" s="116">
        <v>9.9713180586501499E-2</v>
      </c>
      <c r="I1245" s="86">
        <v>0.18016587367144091</v>
      </c>
      <c r="J1245" s="86">
        <v>0.18006986079657158</v>
      </c>
      <c r="K1245" s="86">
        <v>0.17994031961619233</v>
      </c>
      <c r="L1245" s="86">
        <v>1.3907022960793218</v>
      </c>
      <c r="M1245" s="86">
        <v>1.454279583395564</v>
      </c>
      <c r="N1245" s="86">
        <v>1.4112368591902609</v>
      </c>
      <c r="O1245" s="117">
        <v>3.1183335822556013</v>
      </c>
      <c r="P1245" s="117">
        <v>3.3100072847863791</v>
      </c>
      <c r="Q1245" s="117">
        <v>3.1790045750896883</v>
      </c>
    </row>
    <row r="1246" spans="1:17" x14ac:dyDescent="0.25">
      <c r="A1246" t="s">
        <v>1348</v>
      </c>
      <c r="B1246">
        <v>33</v>
      </c>
      <c r="C1246">
        <v>52</v>
      </c>
      <c r="D1246">
        <v>15</v>
      </c>
      <c r="E1246">
        <v>11</v>
      </c>
      <c r="F1246" s="116">
        <v>9.9674772087693583E-2</v>
      </c>
      <c r="G1246" s="116">
        <v>9.9703878683707808E-2</v>
      </c>
      <c r="H1246" s="116">
        <v>9.971919794476794E-2</v>
      </c>
      <c r="I1246" s="86">
        <v>0.18012233961882615</v>
      </c>
      <c r="J1246" s="86">
        <v>0.18000897708698124</v>
      </c>
      <c r="K1246" s="86">
        <v>0.1798665079591221</v>
      </c>
      <c r="L1246" s="86">
        <v>1.3442912007696397</v>
      </c>
      <c r="M1246" s="86">
        <v>1.4055575215273917</v>
      </c>
      <c r="N1246" s="86">
        <v>1.3640484517588809</v>
      </c>
      <c r="O1246" s="117">
        <v>2.9885641716186178</v>
      </c>
      <c r="P1246" s="117">
        <v>3.1687462563555786</v>
      </c>
      <c r="Q1246" s="117">
        <v>3.0455319077228991</v>
      </c>
    </row>
    <row r="1247" spans="1:17" x14ac:dyDescent="0.25">
      <c r="A1247" t="s">
        <v>1349</v>
      </c>
      <c r="B1247">
        <v>34</v>
      </c>
      <c r="C1247">
        <v>51</v>
      </c>
      <c r="D1247">
        <v>15</v>
      </c>
      <c r="E1247">
        <v>11</v>
      </c>
      <c r="F1247" s="116">
        <v>9.8333610602783783E-2</v>
      </c>
      <c r="G1247" s="116">
        <v>9.8355176004485609E-2</v>
      </c>
      <c r="H1247" s="116">
        <v>9.8365958705336515E-2</v>
      </c>
      <c r="I1247" s="86">
        <v>0.18006956382434672</v>
      </c>
      <c r="J1247" s="86">
        <v>0.17994017141413582</v>
      </c>
      <c r="K1247" s="86">
        <v>0.17978921360222308</v>
      </c>
      <c r="L1247" s="86">
        <v>1.4544970024091635</v>
      </c>
      <c r="M1247" s="86">
        <v>1.4124891402798574</v>
      </c>
      <c r="N1247" s="86">
        <v>1.373052182110575</v>
      </c>
      <c r="O1247" s="117">
        <v>3.1646425996783676</v>
      </c>
      <c r="P1247" s="117">
        <v>3.0359941958261705</v>
      </c>
      <c r="Q1247" s="117">
        <v>2.9198737499768943</v>
      </c>
    </row>
    <row r="1248" spans="1:17" x14ac:dyDescent="0.25">
      <c r="A1248" t="s">
        <v>1350</v>
      </c>
      <c r="B1248">
        <v>35</v>
      </c>
      <c r="C1248">
        <v>50</v>
      </c>
      <c r="D1248">
        <v>15</v>
      </c>
      <c r="E1248">
        <v>11</v>
      </c>
      <c r="F1248" s="116">
        <v>9.8652783910877673E-2</v>
      </c>
      <c r="G1248" s="116">
        <v>9.8669827472672195E-2</v>
      </c>
      <c r="H1248" s="116">
        <v>9.8679123960923765E-2</v>
      </c>
      <c r="I1248" s="86">
        <v>0.18212130367753582</v>
      </c>
      <c r="J1248" s="86">
        <v>0.18197255986551081</v>
      </c>
      <c r="K1248" s="86">
        <v>0.18180987132110846</v>
      </c>
      <c r="L1248" s="86">
        <v>1.3930818633261286</v>
      </c>
      <c r="M1248" s="86">
        <v>1.3508122806609804</v>
      </c>
      <c r="N1248" s="86">
        <v>1.4152013077060142</v>
      </c>
      <c r="O1248" s="117">
        <v>3.0175269791836135</v>
      </c>
      <c r="P1248" s="117">
        <v>2.9017423168398135</v>
      </c>
      <c r="Q1248" s="117">
        <v>3.0800148743812024</v>
      </c>
    </row>
    <row r="1249" spans="1:17" x14ac:dyDescent="0.25">
      <c r="A1249" t="s">
        <v>1351</v>
      </c>
      <c r="B1249">
        <v>36</v>
      </c>
      <c r="C1249">
        <v>49</v>
      </c>
      <c r="D1249">
        <v>15</v>
      </c>
      <c r="E1249">
        <v>11</v>
      </c>
      <c r="F1249" s="116">
        <v>9.8662958204971507E-2</v>
      </c>
      <c r="G1249" s="116">
        <v>9.8675430609775877E-2</v>
      </c>
      <c r="H1249" s="116">
        <v>9.8687903014580247E-2</v>
      </c>
      <c r="I1249" s="86">
        <v>0.18205033862579043</v>
      </c>
      <c r="J1249" s="86">
        <v>0.18189131546453471</v>
      </c>
      <c r="K1249" s="86">
        <v>0.181732292303279</v>
      </c>
      <c r="L1249" s="86">
        <v>1.343104942814024</v>
      </c>
      <c r="M1249" s="86">
        <v>1.3023903363807576</v>
      </c>
      <c r="N1249" s="86">
        <v>1.3644561407885054</v>
      </c>
      <c r="O1249" s="117">
        <v>2.8942418025119423</v>
      </c>
      <c r="P1249" s="117">
        <v>2.7868310113873056</v>
      </c>
      <c r="Q1249" s="117">
        <v>2.9522961697244847</v>
      </c>
    </row>
    <row r="1250" spans="1:17" x14ac:dyDescent="0.25">
      <c r="A1250" t="s">
        <v>1352</v>
      </c>
      <c r="B1250">
        <v>37</v>
      </c>
      <c r="C1250">
        <v>48</v>
      </c>
      <c r="D1250">
        <v>15</v>
      </c>
      <c r="E1250">
        <v>11</v>
      </c>
      <c r="F1250" s="116">
        <v>9.8668558263915476E-2</v>
      </c>
      <c r="G1250" s="116">
        <v>9.8679543756787461E-2</v>
      </c>
      <c r="H1250" s="116">
        <v>9.8696806674157728E-2</v>
      </c>
      <c r="I1250" s="86">
        <v>0.18197312006829838</v>
      </c>
      <c r="J1250" s="86">
        <v>0.18180990703134317</v>
      </c>
      <c r="K1250" s="86">
        <v>0.18165767948725997</v>
      </c>
      <c r="L1250" s="86">
        <v>1.2938556569010866</v>
      </c>
      <c r="M1250" s="86">
        <v>1.3578618464416419</v>
      </c>
      <c r="N1250" s="86">
        <v>1.3145366319106597</v>
      </c>
      <c r="O1250" s="117">
        <v>2.7764640523286106</v>
      </c>
      <c r="P1250" s="117">
        <v>2.9495608941563454</v>
      </c>
      <c r="Q1250" s="117">
        <v>2.8312204568709549</v>
      </c>
    </row>
    <row r="1251" spans="1:17" x14ac:dyDescent="0.25">
      <c r="A1251" t="s">
        <v>1353</v>
      </c>
      <c r="B1251">
        <v>38</v>
      </c>
      <c r="C1251">
        <v>47</v>
      </c>
      <c r="D1251">
        <v>15</v>
      </c>
      <c r="E1251">
        <v>11</v>
      </c>
      <c r="F1251" s="116">
        <v>9.8674062835830328E-2</v>
      </c>
      <c r="G1251" s="116">
        <v>9.8686705860041718E-2</v>
      </c>
      <c r="H1251" s="116">
        <v>9.8708831152411664E-2</v>
      </c>
      <c r="I1251" s="86">
        <v>0.18189202857323472</v>
      </c>
      <c r="J1251" s="86">
        <v>0.18173241039256591</v>
      </c>
      <c r="K1251" s="86">
        <v>0.18158859599216132</v>
      </c>
      <c r="L1251" s="86">
        <v>1.244817940451356</v>
      </c>
      <c r="M1251" s="86">
        <v>1.3065301220051837</v>
      </c>
      <c r="N1251" s="86">
        <v>1.2647259624502181</v>
      </c>
      <c r="O1251" s="117">
        <v>2.6700407737530818</v>
      </c>
      <c r="P1251" s="117">
        <v>2.8332859219925406</v>
      </c>
      <c r="Q1251" s="117">
        <v>2.7216227321575319</v>
      </c>
    </row>
    <row r="1252" spans="1:17" x14ac:dyDescent="0.25">
      <c r="A1252" t="s">
        <v>1354</v>
      </c>
      <c r="B1252">
        <v>39</v>
      </c>
      <c r="C1252">
        <v>46</v>
      </c>
      <c r="D1252">
        <v>15</v>
      </c>
      <c r="E1252">
        <v>11</v>
      </c>
      <c r="F1252" s="116">
        <v>9.8680240546818898E-2</v>
      </c>
      <c r="G1252" s="116">
        <v>9.8696162364326212E-2</v>
      </c>
      <c r="H1252" s="116">
        <v>9.8726413817590106E-2</v>
      </c>
      <c r="I1252" s="86">
        <v>0.18180964193424609</v>
      </c>
      <c r="J1252" s="86">
        <v>0.18165679248617589</v>
      </c>
      <c r="K1252" s="86">
        <v>0.18152623358261591</v>
      </c>
      <c r="L1252" s="86">
        <v>1.2985627375336148</v>
      </c>
      <c r="M1252" s="86">
        <v>1.2556693611689163</v>
      </c>
      <c r="N1252" s="86">
        <v>1.2153855706936658</v>
      </c>
      <c r="O1252" s="117">
        <v>2.8356916198697912</v>
      </c>
      <c r="P1252" s="117">
        <v>2.7189512617244285</v>
      </c>
      <c r="Q1252" s="117">
        <v>2.6137016792740924</v>
      </c>
    </row>
    <row r="1253" spans="1:17" x14ac:dyDescent="0.25">
      <c r="A1253" t="s">
        <v>1355</v>
      </c>
      <c r="B1253">
        <v>40</v>
      </c>
      <c r="C1253">
        <v>45</v>
      </c>
      <c r="D1253">
        <v>15</v>
      </c>
      <c r="E1253">
        <v>11</v>
      </c>
      <c r="F1253" s="116">
        <v>9.868648045768573E-2</v>
      </c>
      <c r="G1253" s="116">
        <v>9.8708947499338021E-2</v>
      </c>
      <c r="H1253" s="116">
        <v>9.8747462427884805E-2</v>
      </c>
      <c r="I1253" s="86">
        <v>0.18173269034799844</v>
      </c>
      <c r="J1253" s="86">
        <v>0.181588259365948</v>
      </c>
      <c r="K1253" s="86">
        <v>0.18147271458030764</v>
      </c>
      <c r="L1253" s="86">
        <v>1.2511414059553709</v>
      </c>
      <c r="M1253" s="86">
        <v>1.2097410673449573</v>
      </c>
      <c r="N1253" s="86">
        <v>1.2728060532629366</v>
      </c>
      <c r="O1253" s="117">
        <v>2.7212032705593492</v>
      </c>
      <c r="P1253" s="117">
        <v>2.6110569940703057</v>
      </c>
      <c r="Q1253" s="117">
        <v>2.7806478531939307</v>
      </c>
    </row>
    <row r="1254" spans="1:17" x14ac:dyDescent="0.25">
      <c r="A1254" t="s">
        <v>1356</v>
      </c>
      <c r="B1254">
        <v>41</v>
      </c>
      <c r="C1254">
        <v>44</v>
      </c>
      <c r="D1254">
        <v>15</v>
      </c>
      <c r="E1254">
        <v>11</v>
      </c>
      <c r="F1254" s="116">
        <v>9.8696784279201796E-2</v>
      </c>
      <c r="G1254" s="116">
        <v>9.8725913650832692E-2</v>
      </c>
      <c r="H1254" s="116">
        <v>9.8772844305126936E-2</v>
      </c>
      <c r="I1254" s="86">
        <v>0.18165723468401915</v>
      </c>
      <c r="J1254" s="86">
        <v>0.18152615251168006</v>
      </c>
      <c r="K1254" s="86">
        <v>0.1814241997109719</v>
      </c>
      <c r="L1254" s="86">
        <v>1.1856447220006052</v>
      </c>
      <c r="M1254" s="86">
        <v>1.1457358645678415</v>
      </c>
      <c r="N1254" s="86">
        <v>1.2065725572189865</v>
      </c>
      <c r="O1254" s="117">
        <v>2.5930157476619633</v>
      </c>
      <c r="P1254" s="117">
        <v>2.489514235362086</v>
      </c>
      <c r="Q1254" s="117">
        <v>2.6489570875806923</v>
      </c>
    </row>
    <row r="1255" spans="1:17" x14ac:dyDescent="0.25">
      <c r="A1255" t="s">
        <v>1357</v>
      </c>
      <c r="B1255">
        <v>42</v>
      </c>
      <c r="C1255">
        <v>43</v>
      </c>
      <c r="D1255">
        <v>15</v>
      </c>
      <c r="E1255">
        <v>11</v>
      </c>
      <c r="F1255" s="116">
        <v>9.8709475169152794E-2</v>
      </c>
      <c r="G1255" s="116">
        <v>9.8748661145797959E-2</v>
      </c>
      <c r="H1255" s="116">
        <v>9.8800909114658164E-2</v>
      </c>
      <c r="I1255" s="86">
        <v>0.18158944852268868</v>
      </c>
      <c r="J1255" s="86">
        <v>0.1814718905927532</v>
      </c>
      <c r="K1255" s="86">
        <v>0.18138045664724783</v>
      </c>
      <c r="L1255" s="86">
        <v>1.1202944173045273</v>
      </c>
      <c r="M1255" s="86">
        <v>1.1827944173045273</v>
      </c>
      <c r="N1255" s="86">
        <v>1.1404882572689987</v>
      </c>
      <c r="O1255" s="117">
        <v>2.467779330703519</v>
      </c>
      <c r="P1255" s="117">
        <v>2.6345450508111496</v>
      </c>
      <c r="Q1255" s="117">
        <v>2.5205350845110894</v>
      </c>
    </row>
    <row r="1256" spans="1:17" x14ac:dyDescent="0.25">
      <c r="A1256" t="s">
        <v>1358</v>
      </c>
      <c r="B1256">
        <v>43</v>
      </c>
      <c r="C1256">
        <v>42</v>
      </c>
      <c r="D1256">
        <v>15</v>
      </c>
      <c r="E1256">
        <v>11</v>
      </c>
      <c r="F1256" s="116">
        <v>9.8726424346111938E-2</v>
      </c>
      <c r="G1256" s="116">
        <v>9.8772574363335794E-2</v>
      </c>
      <c r="H1256" s="116">
        <v>9.8831910099766454E-2</v>
      </c>
      <c r="I1256" s="86">
        <v>0.18152614810529455</v>
      </c>
      <c r="J1256" s="86">
        <v>0.18142395878144177</v>
      </c>
      <c r="K1256" s="86">
        <v>0.18133989982149831</v>
      </c>
      <c r="L1256" s="86">
        <v>1.0593390328604604</v>
      </c>
      <c r="M1256" s="86">
        <v>1.1199010411773529</v>
      </c>
      <c r="N1256" s="86">
        <v>1.0788769722951557</v>
      </c>
      <c r="O1256" s="117">
        <v>2.3490507106278544</v>
      </c>
      <c r="P1256" s="117">
        <v>2.5062937085989021</v>
      </c>
      <c r="Q1256" s="117">
        <v>2.3987361488140269</v>
      </c>
    </row>
    <row r="1257" spans="1:17" x14ac:dyDescent="0.25">
      <c r="A1257" t="s">
        <v>1359</v>
      </c>
      <c r="B1257">
        <v>44</v>
      </c>
      <c r="C1257">
        <v>41</v>
      </c>
      <c r="D1257">
        <v>15</v>
      </c>
      <c r="E1257">
        <v>11</v>
      </c>
      <c r="F1257" s="116">
        <v>9.8352386517437537E-2</v>
      </c>
      <c r="G1257" s="116">
        <v>9.840565885394556E-2</v>
      </c>
      <c r="H1257" s="116">
        <v>9.846891975354885E-2</v>
      </c>
      <c r="I1257" s="86">
        <v>0.18147221431460978</v>
      </c>
      <c r="J1257" s="86">
        <v>0.18138065248623658</v>
      </c>
      <c r="K1257" s="86">
        <v>0.18130074398147455</v>
      </c>
      <c r="L1257" s="86">
        <v>1.1314694674597585</v>
      </c>
      <c r="M1257" s="86">
        <v>1.0891795560749609</v>
      </c>
      <c r="N1257" s="86">
        <v>1.0494517111240962</v>
      </c>
      <c r="O1257" s="117">
        <v>2.5004303405933541</v>
      </c>
      <c r="P1257" s="117">
        <v>2.3883220379332331</v>
      </c>
      <c r="Q1257" s="117">
        <v>2.2872477679723384</v>
      </c>
    </row>
    <row r="1258" spans="1:17" x14ac:dyDescent="0.25">
      <c r="A1258" t="s">
        <v>1360</v>
      </c>
      <c r="B1258">
        <v>45</v>
      </c>
      <c r="C1258">
        <v>40</v>
      </c>
      <c r="D1258">
        <v>15</v>
      </c>
      <c r="E1258">
        <v>11</v>
      </c>
      <c r="F1258" s="116">
        <v>9.8265419428648346E-2</v>
      </c>
      <c r="G1258" s="116">
        <v>9.8324304317103539E-2</v>
      </c>
      <c r="H1258" s="116">
        <v>9.8389918907096474E-2</v>
      </c>
      <c r="I1258" s="86">
        <v>0.18396480366095763</v>
      </c>
      <c r="J1258" s="86">
        <v>0.18387227026481376</v>
      </c>
      <c r="K1258" s="86">
        <v>0.18378478414482319</v>
      </c>
      <c r="L1258" s="86">
        <v>1.1062165617954844</v>
      </c>
      <c r="M1258" s="86">
        <v>1.0649348901376223</v>
      </c>
      <c r="N1258" s="86">
        <v>1.1278121740300817</v>
      </c>
      <c r="O1258" s="117">
        <v>2.3690618796056393</v>
      </c>
      <c r="P1258" s="117">
        <v>2.268370402772637</v>
      </c>
      <c r="Q1258" s="117">
        <v>2.4234664692620882</v>
      </c>
    </row>
    <row r="1259" spans="1:17" x14ac:dyDescent="0.25">
      <c r="A1259" t="s">
        <v>1361</v>
      </c>
      <c r="B1259">
        <v>46</v>
      </c>
      <c r="C1259">
        <v>39</v>
      </c>
      <c r="D1259">
        <v>15</v>
      </c>
      <c r="E1259">
        <v>11</v>
      </c>
      <c r="F1259" s="116">
        <v>9.8294473413349889E-2</v>
      </c>
      <c r="G1259" s="116">
        <v>9.835742052926616E-2</v>
      </c>
      <c r="H1259" s="116">
        <v>9.842377019198871E-2</v>
      </c>
      <c r="I1259" s="86">
        <v>0.18391616124669316</v>
      </c>
      <c r="J1259" s="86">
        <v>0.18382939630313289</v>
      </c>
      <c r="K1259" s="86">
        <v>0.18374093008616948</v>
      </c>
      <c r="L1259" s="86">
        <v>1.0848084791466412</v>
      </c>
      <c r="M1259" s="86">
        <v>1.0449884738726938</v>
      </c>
      <c r="N1259" s="86">
        <v>1.1056831038031967</v>
      </c>
      <c r="O1259" s="117">
        <v>2.2559582847761548</v>
      </c>
      <c r="P1259" s="117">
        <v>2.1610340339744298</v>
      </c>
      <c r="Q1259" s="117">
        <v>2.3073214300904228</v>
      </c>
    </row>
    <row r="1260" spans="1:17" x14ac:dyDescent="0.25">
      <c r="A1260" t="s">
        <v>1362</v>
      </c>
      <c r="B1260">
        <v>47</v>
      </c>
      <c r="C1260">
        <v>38</v>
      </c>
      <c r="D1260">
        <v>15</v>
      </c>
      <c r="E1260">
        <v>11</v>
      </c>
      <c r="F1260" s="116">
        <v>9.8325607176116797E-2</v>
      </c>
      <c r="G1260" s="116">
        <v>9.8391019869966456E-2</v>
      </c>
      <c r="H1260" s="116">
        <v>9.8456432563816101E-2</v>
      </c>
      <c r="I1260" s="86">
        <v>0.1838716396380268</v>
      </c>
      <c r="J1260" s="86">
        <v>0.1837855703040141</v>
      </c>
      <c r="K1260" s="86">
        <v>0.18369433680996064</v>
      </c>
      <c r="L1260" s="86">
        <v>1.0604189510902402</v>
      </c>
      <c r="M1260" s="86">
        <v>1.1227813477424875</v>
      </c>
      <c r="N1260" s="86">
        <v>1.080574667729336</v>
      </c>
      <c r="O1260" s="117">
        <v>2.1527007696319846</v>
      </c>
      <c r="P1260" s="117">
        <v>2.3059782038018546</v>
      </c>
      <c r="Q1260" s="117">
        <v>2.2011491977477378</v>
      </c>
    </row>
    <row r="1261" spans="1:17" x14ac:dyDescent="0.25">
      <c r="A1261" t="s">
        <v>1363</v>
      </c>
      <c r="B1261">
        <v>48</v>
      </c>
      <c r="C1261">
        <v>37</v>
      </c>
      <c r="D1261">
        <v>15</v>
      </c>
      <c r="E1261">
        <v>11</v>
      </c>
      <c r="F1261" s="116">
        <v>9.8357198628036033E-2</v>
      </c>
      <c r="G1261" s="116">
        <v>9.8423426563676419E-2</v>
      </c>
      <c r="H1261" s="116">
        <v>9.8487911658905219E-2</v>
      </c>
      <c r="I1261" s="86">
        <v>0.18382783525278157</v>
      </c>
      <c r="J1261" s="86">
        <v>0.1837406932322021</v>
      </c>
      <c r="K1261" s="86">
        <v>0.18364483700956472</v>
      </c>
      <c r="L1261" s="86">
        <v>1.0407406374613088</v>
      </c>
      <c r="M1261" s="86">
        <v>1.1009610022029503</v>
      </c>
      <c r="N1261" s="86">
        <v>1.0601733080505285</v>
      </c>
      <c r="O1261" s="117">
        <v>2.0412129472128497</v>
      </c>
      <c r="P1261" s="117">
        <v>2.1857763308329381</v>
      </c>
      <c r="Q1261" s="117">
        <v>2.086856194751959</v>
      </c>
    </row>
    <row r="1262" spans="1:17" x14ac:dyDescent="0.25">
      <c r="A1262" t="s">
        <v>1364</v>
      </c>
      <c r="B1262">
        <v>49</v>
      </c>
      <c r="C1262">
        <v>36</v>
      </c>
      <c r="D1262">
        <v>15</v>
      </c>
      <c r="E1262">
        <v>11</v>
      </c>
      <c r="F1262" s="116">
        <v>9.7091646760345554E-2</v>
      </c>
      <c r="G1262" s="116">
        <v>9.7156971273104131E-2</v>
      </c>
      <c r="H1262" s="116">
        <v>9.7220530258490867E-2</v>
      </c>
      <c r="I1262" s="86">
        <v>0.18378610282784519</v>
      </c>
      <c r="J1262" s="86">
        <v>0.1836942954045088</v>
      </c>
      <c r="K1262" s="86">
        <v>0.18359542587168501</v>
      </c>
      <c r="L1262" s="86">
        <v>1.1465281786996184</v>
      </c>
      <c r="M1262" s="86">
        <v>1.1047593321363058</v>
      </c>
      <c r="N1262" s="86">
        <v>1.0654975344410251</v>
      </c>
      <c r="O1262" s="117">
        <v>2.1380889578621582</v>
      </c>
      <c r="P1262" s="117">
        <v>2.0345037014281351</v>
      </c>
      <c r="Q1262" s="117">
        <v>1.9412591388110585</v>
      </c>
    </row>
    <row r="1263" spans="1:17" x14ac:dyDescent="0.25">
      <c r="A1263" t="s">
        <v>1365</v>
      </c>
      <c r="B1263">
        <v>50</v>
      </c>
      <c r="C1263">
        <v>35</v>
      </c>
      <c r="D1263">
        <v>15</v>
      </c>
      <c r="E1263">
        <v>11</v>
      </c>
      <c r="F1263" s="116">
        <v>9.7123879157473572E-2</v>
      </c>
      <c r="G1263" s="116">
        <v>9.7188297965618245E-2</v>
      </c>
      <c r="H1263" s="116">
        <v>9.7250927362425577E-2</v>
      </c>
      <c r="I1263" s="86">
        <v>0.18374033494201414</v>
      </c>
      <c r="J1263" s="86">
        <v>0.18364549614113446</v>
      </c>
      <c r="K1263" s="86">
        <v>0.18354349969490535</v>
      </c>
      <c r="L1263" s="86">
        <v>1.1245108196756513</v>
      </c>
      <c r="M1263" s="86">
        <v>1.0839967575866567</v>
      </c>
      <c r="N1263" s="86">
        <v>1.1456992393212404</v>
      </c>
      <c r="O1263" s="117">
        <v>1.9851675694246864</v>
      </c>
      <c r="P1263" s="117">
        <v>1.8876893868224169</v>
      </c>
      <c r="Q1263" s="117">
        <v>2.0378371027283153</v>
      </c>
    </row>
    <row r="1264" spans="1:17" x14ac:dyDescent="0.25">
      <c r="A1264" t="s">
        <v>1366</v>
      </c>
      <c r="B1264">
        <v>18</v>
      </c>
      <c r="C1264">
        <v>67</v>
      </c>
      <c r="D1264">
        <v>6</v>
      </c>
      <c r="E1264">
        <v>12</v>
      </c>
      <c r="F1264" s="116">
        <v>8.6598997415698847E-2</v>
      </c>
      <c r="G1264" s="116">
        <v>8.6664383348382473E-2</v>
      </c>
      <c r="H1264" s="116">
        <v>8.6729769281066099E-2</v>
      </c>
      <c r="I1264" s="86">
        <v>0.1965687953420307</v>
      </c>
      <c r="J1264" s="86">
        <v>0.19659681788460939</v>
      </c>
      <c r="K1264" s="86">
        <v>0.19661238596381977</v>
      </c>
      <c r="L1264" s="86">
        <v>2.2077217672883518</v>
      </c>
      <c r="M1264" s="86">
        <v>2.1690475449139086</v>
      </c>
      <c r="N1264" s="86">
        <v>2.1327708067378648</v>
      </c>
      <c r="O1264" s="117">
        <v>11.905719712301897</v>
      </c>
      <c r="P1264" s="117">
        <v>11.720490705856712</v>
      </c>
      <c r="Q1264" s="117">
        <v>11.55304355948563</v>
      </c>
    </row>
    <row r="1265" spans="1:17" x14ac:dyDescent="0.25">
      <c r="A1265" t="s">
        <v>1367</v>
      </c>
      <c r="B1265">
        <v>19</v>
      </c>
      <c r="C1265">
        <v>66</v>
      </c>
      <c r="D1265">
        <v>6</v>
      </c>
      <c r="E1265">
        <v>12</v>
      </c>
      <c r="F1265" s="116">
        <v>8.6631434110951283E-2</v>
      </c>
      <c r="G1265" s="116">
        <v>8.669710425917819E-2</v>
      </c>
      <c r="H1265" s="116">
        <v>8.6759647257489525E-2</v>
      </c>
      <c r="I1265" s="86">
        <v>0.19658202514228532</v>
      </c>
      <c r="J1265" s="86">
        <v>0.19660704234160986</v>
      </c>
      <c r="K1265" s="86">
        <v>0.19661955094127212</v>
      </c>
      <c r="L1265" s="86">
        <v>2.1583557445743948</v>
      </c>
      <c r="M1265" s="86">
        <v>2.1211301519794858</v>
      </c>
      <c r="N1265" s="86">
        <v>2.1778566514478706</v>
      </c>
      <c r="O1265" s="117">
        <v>11.160516605166052</v>
      </c>
      <c r="P1265" s="117">
        <v>10.985718306335606</v>
      </c>
      <c r="Q1265" s="117">
        <v>11.25466258052411</v>
      </c>
    </row>
    <row r="1266" spans="1:17" x14ac:dyDescent="0.25">
      <c r="A1266" t="s">
        <v>1368</v>
      </c>
      <c r="B1266">
        <v>20</v>
      </c>
      <c r="C1266">
        <v>65</v>
      </c>
      <c r="D1266">
        <v>6</v>
      </c>
      <c r="E1266">
        <v>12</v>
      </c>
      <c r="F1266" s="116">
        <v>8.6663420610363293E-2</v>
      </c>
      <c r="G1266" s="116">
        <v>8.6729388851367273E-2</v>
      </c>
      <c r="H1266" s="116">
        <v>8.6792215747561532E-2</v>
      </c>
      <c r="I1266" s="86">
        <v>0.19659478222627105</v>
      </c>
      <c r="J1266" s="86">
        <v>0.19661363029512935</v>
      </c>
      <c r="K1266" s="86">
        <v>0.19662305432955848</v>
      </c>
      <c r="L1266" s="86">
        <v>2.1019931832817629</v>
      </c>
      <c r="M1266" s="86">
        <v>2.0662069832095118</v>
      </c>
      <c r="N1266" s="86">
        <v>2.1207784252438469</v>
      </c>
      <c r="O1266" s="117">
        <v>10.469511677949329</v>
      </c>
      <c r="P1266" s="117">
        <v>10.305231909780577</v>
      </c>
      <c r="Q1266" s="117">
        <v>10.558125873686524</v>
      </c>
    </row>
    <row r="1267" spans="1:17" x14ac:dyDescent="0.25">
      <c r="A1267" t="s">
        <v>1369</v>
      </c>
      <c r="B1267">
        <v>21</v>
      </c>
      <c r="C1267">
        <v>64</v>
      </c>
      <c r="D1267">
        <v>6</v>
      </c>
      <c r="E1267">
        <v>12</v>
      </c>
      <c r="F1267" s="116">
        <v>8.6694547463110547E-2</v>
      </c>
      <c r="G1267" s="116">
        <v>8.6760830111260165E-2</v>
      </c>
      <c r="H1267" s="116">
        <v>8.682395644283121E-2</v>
      </c>
      <c r="I1267" s="86">
        <v>0.19660695967805572</v>
      </c>
      <c r="J1267" s="86">
        <v>0.19661958494436993</v>
      </c>
      <c r="K1267" s="86">
        <v>0.19662274126094847</v>
      </c>
      <c r="L1267" s="86">
        <v>2.0454320208316896</v>
      </c>
      <c r="M1267" s="86">
        <v>2.1014092953523238</v>
      </c>
      <c r="N1267" s="86">
        <v>2.0635050895604827</v>
      </c>
      <c r="O1267" s="117">
        <v>9.8180667560956358</v>
      </c>
      <c r="P1267" s="117">
        <v>10.081114179752229</v>
      </c>
      <c r="Q1267" s="117">
        <v>9.9013966700860099</v>
      </c>
    </row>
    <row r="1268" spans="1:17" x14ac:dyDescent="0.25">
      <c r="A1268" t="s">
        <v>1370</v>
      </c>
      <c r="B1268">
        <v>22</v>
      </c>
      <c r="C1268">
        <v>63</v>
      </c>
      <c r="D1268">
        <v>6</v>
      </c>
      <c r="E1268">
        <v>12</v>
      </c>
      <c r="F1268" s="116">
        <v>8.6728948244960108E-2</v>
      </c>
      <c r="G1268" s="116">
        <v>8.6792392976668201E-2</v>
      </c>
      <c r="H1268" s="116">
        <v>8.6855837708376293E-2</v>
      </c>
      <c r="I1268" s="86">
        <v>0.19661205132678794</v>
      </c>
      <c r="J1268" s="86">
        <v>0.19662156803654415</v>
      </c>
      <c r="K1268" s="86">
        <v>0.19662156803654415</v>
      </c>
      <c r="L1268" s="86">
        <v>1.9951337890779894</v>
      </c>
      <c r="M1268" s="86">
        <v>2.0493314511396261</v>
      </c>
      <c r="N1268" s="86">
        <v>2.0126064681903975</v>
      </c>
      <c r="O1268" s="117">
        <v>9.2163560518343459</v>
      </c>
      <c r="P1268" s="117">
        <v>9.4636889939251674</v>
      </c>
      <c r="Q1268" s="117">
        <v>9.2946151283962752</v>
      </c>
    </row>
    <row r="1269" spans="1:17" x14ac:dyDescent="0.25">
      <c r="A1269" t="s">
        <v>1371</v>
      </c>
      <c r="B1269">
        <v>23</v>
      </c>
      <c r="C1269">
        <v>62</v>
      </c>
      <c r="D1269">
        <v>6</v>
      </c>
      <c r="E1269">
        <v>12</v>
      </c>
      <c r="F1269" s="116">
        <v>8.6761704299017736E-2</v>
      </c>
      <c r="G1269" s="116">
        <v>8.6825487944890936E-2</v>
      </c>
      <c r="H1269" s="116">
        <v>8.6886082408470469E-2</v>
      </c>
      <c r="I1269" s="86">
        <v>0.1966194667687205</v>
      </c>
      <c r="J1269" s="86">
        <v>0.19662265595101416</v>
      </c>
      <c r="K1269" s="86">
        <v>0.19661308840413319</v>
      </c>
      <c r="L1269" s="86">
        <v>2.0279053450695241</v>
      </c>
      <c r="M1269" s="86">
        <v>1.9902538589105754</v>
      </c>
      <c r="N1269" s="86">
        <v>1.9549336650082918</v>
      </c>
      <c r="O1269" s="117">
        <v>9.0571342007909177</v>
      </c>
      <c r="P1269" s="117">
        <v>8.8813783645873201</v>
      </c>
      <c r="Q1269" s="117">
        <v>8.7224964918994772</v>
      </c>
    </row>
    <row r="1270" spans="1:17" x14ac:dyDescent="0.25">
      <c r="A1270" t="s">
        <v>1372</v>
      </c>
      <c r="B1270">
        <v>24</v>
      </c>
      <c r="C1270">
        <v>61</v>
      </c>
      <c r="D1270">
        <v>6</v>
      </c>
      <c r="E1270">
        <v>12</v>
      </c>
      <c r="F1270" s="116">
        <v>8.6793784178199718E-2</v>
      </c>
      <c r="G1270" s="116">
        <v>8.6854723607614218E-2</v>
      </c>
      <c r="H1270" s="116">
        <v>8.6915663037028718E-2</v>
      </c>
      <c r="I1270" s="86">
        <v>0.19662267267508057</v>
      </c>
      <c r="J1270" s="86">
        <v>0.19661946533669034</v>
      </c>
      <c r="K1270" s="86">
        <v>0.19660342864473918</v>
      </c>
      <c r="L1270" s="86">
        <v>1.9735619096492776</v>
      </c>
      <c r="M1270" s="86">
        <v>1.937293327132479</v>
      </c>
      <c r="N1270" s="86">
        <v>1.9925589749346504</v>
      </c>
      <c r="O1270" s="117">
        <v>8.5032762961656267</v>
      </c>
      <c r="P1270" s="117">
        <v>8.3379412094873064</v>
      </c>
      <c r="Q1270" s="117">
        <v>8.5923248392321625</v>
      </c>
    </row>
    <row r="1271" spans="1:17" x14ac:dyDescent="0.25">
      <c r="A1271" t="s">
        <v>1373</v>
      </c>
      <c r="B1271">
        <v>25</v>
      </c>
      <c r="C1271">
        <v>60</v>
      </c>
      <c r="D1271">
        <v>6</v>
      </c>
      <c r="E1271">
        <v>12</v>
      </c>
      <c r="F1271" s="116">
        <v>8.6260083898031623E-2</v>
      </c>
      <c r="G1271" s="116">
        <v>8.6321393998063892E-2</v>
      </c>
      <c r="H1271" s="116">
        <v>8.637625040335592E-2</v>
      </c>
      <c r="I1271" s="86">
        <v>0.19662471765085512</v>
      </c>
      <c r="J1271" s="86">
        <v>0.19661503710874476</v>
      </c>
      <c r="K1271" s="86">
        <v>0.19658599548241368</v>
      </c>
      <c r="L1271" s="86">
        <v>1.9435979348176831</v>
      </c>
      <c r="M1271" s="86">
        <v>1.9083155856727976</v>
      </c>
      <c r="N1271" s="86">
        <v>1.9621135850274283</v>
      </c>
      <c r="O1271" s="117">
        <v>7.9802291061632786</v>
      </c>
      <c r="P1271" s="117">
        <v>7.8248660858341399</v>
      </c>
      <c r="Q1271" s="117">
        <v>8.0640303323652791</v>
      </c>
    </row>
    <row r="1272" spans="1:17" x14ac:dyDescent="0.25">
      <c r="A1272" t="s">
        <v>1374</v>
      </c>
      <c r="B1272">
        <v>26</v>
      </c>
      <c r="C1272">
        <v>59</v>
      </c>
      <c r="D1272">
        <v>6</v>
      </c>
      <c r="E1272">
        <v>12</v>
      </c>
      <c r="F1272" s="116">
        <v>8.2759292638963311E-2</v>
      </c>
      <c r="G1272" s="116">
        <v>8.2814504473782496E-2</v>
      </c>
      <c r="H1272" s="116">
        <v>8.2866468553612321E-2</v>
      </c>
      <c r="I1272" s="86">
        <v>0.20374466150273624</v>
      </c>
      <c r="J1272" s="86">
        <v>0.20371867946282132</v>
      </c>
      <c r="K1272" s="86">
        <v>0.2036667153829915</v>
      </c>
      <c r="L1272" s="86">
        <v>2.0821064938861014</v>
      </c>
      <c r="M1272" s="86">
        <v>2.1365713450577291</v>
      </c>
      <c r="N1272" s="86">
        <v>2.0996963349084945</v>
      </c>
      <c r="O1272" s="117">
        <v>7.486588395771423</v>
      </c>
      <c r="P1272" s="117">
        <v>7.7137039021776195</v>
      </c>
      <c r="Q1272" s="117">
        <v>7.5584774524609859</v>
      </c>
    </row>
    <row r="1273" spans="1:17" x14ac:dyDescent="0.25">
      <c r="A1273" t="s">
        <v>1375</v>
      </c>
      <c r="B1273">
        <v>27</v>
      </c>
      <c r="C1273">
        <v>58</v>
      </c>
      <c r="D1273">
        <v>6</v>
      </c>
      <c r="E1273">
        <v>12</v>
      </c>
      <c r="F1273" s="116">
        <v>8.2786925454158972E-2</v>
      </c>
      <c r="G1273" s="116">
        <v>8.284252007129192E-2</v>
      </c>
      <c r="H1273" s="116">
        <v>8.288503360204065E-2</v>
      </c>
      <c r="I1273" s="86">
        <v>0.20373465016269601</v>
      </c>
      <c r="J1273" s="86">
        <v>0.20369540690354335</v>
      </c>
      <c r="K1273" s="86">
        <v>0.20362673120002617</v>
      </c>
      <c r="L1273" s="86">
        <v>2.018143466814919</v>
      </c>
      <c r="M1273" s="86">
        <v>2.0705855421292738</v>
      </c>
      <c r="N1273" s="86">
        <v>2.0350573115097208</v>
      </c>
      <c r="O1273" s="117">
        <v>7.0422715306506207</v>
      </c>
      <c r="P1273" s="117">
        <v>7.2564939418218684</v>
      </c>
      <c r="Q1273" s="117">
        <v>7.1100021256765373</v>
      </c>
    </row>
    <row r="1274" spans="1:17" x14ac:dyDescent="0.25">
      <c r="A1274" t="s">
        <v>1376</v>
      </c>
      <c r="B1274">
        <v>28</v>
      </c>
      <c r="C1274">
        <v>57</v>
      </c>
      <c r="D1274">
        <v>6</v>
      </c>
      <c r="E1274">
        <v>12</v>
      </c>
      <c r="F1274" s="116">
        <v>8.2814172994877033E-2</v>
      </c>
      <c r="G1274" s="116">
        <v>8.2866885202694918E-2</v>
      </c>
      <c r="H1274" s="116">
        <v>8.2903124845569706E-2</v>
      </c>
      <c r="I1274" s="86">
        <v>0.20371950516414911</v>
      </c>
      <c r="J1274" s="86">
        <v>0.20366679295633122</v>
      </c>
      <c r="K1274" s="86">
        <v>0.20357784110563856</v>
      </c>
      <c r="L1274" s="86">
        <v>2.0356005073550003</v>
      </c>
      <c r="M1274" s="86">
        <v>1.999173077239857</v>
      </c>
      <c r="N1274" s="86">
        <v>1.9649859159569736</v>
      </c>
      <c r="O1274" s="117">
        <v>6.9794158828471184</v>
      </c>
      <c r="P1274" s="117">
        <v>6.8264252886817003</v>
      </c>
      <c r="Q1274" s="117">
        <v>6.6883324822508117</v>
      </c>
    </row>
    <row r="1275" spans="1:17" x14ac:dyDescent="0.25">
      <c r="A1275" t="s">
        <v>1377</v>
      </c>
      <c r="B1275">
        <v>29</v>
      </c>
      <c r="C1275">
        <v>56</v>
      </c>
      <c r="D1275">
        <v>6</v>
      </c>
      <c r="E1275">
        <v>12</v>
      </c>
      <c r="F1275" s="116">
        <v>8.2841061911640188E-2</v>
      </c>
      <c r="G1275" s="116">
        <v>8.288754960070395E-2</v>
      </c>
      <c r="H1275" s="116">
        <v>8.2917434543673521E-2</v>
      </c>
      <c r="I1275" s="86">
        <v>0.20369577128056982</v>
      </c>
      <c r="J1275" s="86">
        <v>0.20362603974697416</v>
      </c>
      <c r="K1275" s="86">
        <v>0.20351978217197125</v>
      </c>
      <c r="L1275" s="86">
        <v>1.9554183061878434</v>
      </c>
      <c r="M1275" s="86">
        <v>1.9203101392970396</v>
      </c>
      <c r="N1275" s="86">
        <v>1.9737975461141273</v>
      </c>
      <c r="O1275" s="117">
        <v>6.5656688416264046</v>
      </c>
      <c r="P1275" s="117">
        <v>6.4213013232388638</v>
      </c>
      <c r="Q1275" s="117">
        <v>6.6435124769636902</v>
      </c>
    </row>
    <row r="1276" spans="1:17" x14ac:dyDescent="0.25">
      <c r="A1276" t="s">
        <v>1378</v>
      </c>
      <c r="B1276">
        <v>30</v>
      </c>
      <c r="C1276">
        <v>55</v>
      </c>
      <c r="D1276">
        <v>6</v>
      </c>
      <c r="E1276">
        <v>12</v>
      </c>
      <c r="F1276" s="116">
        <v>8.2865083883066001E-2</v>
      </c>
      <c r="G1276" s="116">
        <v>8.2905267387737333E-2</v>
      </c>
      <c r="H1276" s="116">
        <v>8.2928707765462281E-2</v>
      </c>
      <c r="I1276" s="86">
        <v>0.20366674480125907</v>
      </c>
      <c r="J1276" s="86">
        <v>0.20357633191574859</v>
      </c>
      <c r="K1276" s="86">
        <v>0.20344908415095603</v>
      </c>
      <c r="L1276" s="86">
        <v>1.8610554867227003</v>
      </c>
      <c r="M1276" s="86">
        <v>1.8272611592941097</v>
      </c>
      <c r="N1276" s="86">
        <v>1.8787864581589258</v>
      </c>
      <c r="O1276" s="117">
        <v>6.1745069149114284</v>
      </c>
      <c r="P1276" s="117">
        <v>6.0388607976425677</v>
      </c>
      <c r="Q1276" s="117">
        <v>6.2477580953018785</v>
      </c>
    </row>
    <row r="1277" spans="1:17" x14ac:dyDescent="0.25">
      <c r="A1277" t="s">
        <v>1379</v>
      </c>
      <c r="B1277">
        <v>31</v>
      </c>
      <c r="C1277">
        <v>54</v>
      </c>
      <c r="D1277">
        <v>6</v>
      </c>
      <c r="E1277">
        <v>12</v>
      </c>
      <c r="F1277" s="116">
        <v>8.2887601155581081E-2</v>
      </c>
      <c r="G1277" s="116">
        <v>8.2918011184132723E-2</v>
      </c>
      <c r="H1277" s="116">
        <v>8.2934905644439186E-2</v>
      </c>
      <c r="I1277" s="86">
        <v>0.20362555118176751</v>
      </c>
      <c r="J1277" s="86">
        <v>0.20351742663580613</v>
      </c>
      <c r="K1277" s="86">
        <v>0.20337213427717052</v>
      </c>
      <c r="L1277" s="86">
        <v>1.7610515112094745</v>
      </c>
      <c r="M1277" s="86">
        <v>1.8139413086448954</v>
      </c>
      <c r="N1277" s="86">
        <v>1.7781351894713724</v>
      </c>
      <c r="O1277" s="117">
        <v>5.8109036846817927</v>
      </c>
      <c r="P1277" s="117">
        <v>6.0291598384889591</v>
      </c>
      <c r="Q1277" s="117">
        <v>5.8799918906590527</v>
      </c>
    </row>
    <row r="1278" spans="1:17" x14ac:dyDescent="0.25">
      <c r="A1278" t="s">
        <v>1380</v>
      </c>
      <c r="B1278">
        <v>32</v>
      </c>
      <c r="C1278">
        <v>53</v>
      </c>
      <c r="D1278">
        <v>6</v>
      </c>
      <c r="E1278">
        <v>12</v>
      </c>
      <c r="F1278" s="116">
        <v>8.2905195646982566E-2</v>
      </c>
      <c r="G1278" s="116">
        <v>8.2929075836659497E-2</v>
      </c>
      <c r="H1278" s="116">
        <v>8.2939310203663907E-2</v>
      </c>
      <c r="I1278" s="86">
        <v>0.20357861699587212</v>
      </c>
      <c r="J1278" s="86">
        <v>0.20344898168048306</v>
      </c>
      <c r="K1278" s="86">
        <v>0.20328864326408078</v>
      </c>
      <c r="L1278" s="86">
        <v>1.6663903387575478</v>
      </c>
      <c r="M1278" s="86">
        <v>1.71762016852591</v>
      </c>
      <c r="N1278" s="86">
        <v>1.6829120185583188</v>
      </c>
      <c r="O1278" s="117">
        <v>5.4666632552109986</v>
      </c>
      <c r="P1278" s="117">
        <v>5.672479787125166</v>
      </c>
      <c r="Q1278" s="117">
        <v>5.531736772080647</v>
      </c>
    </row>
    <row r="1279" spans="1:17" x14ac:dyDescent="0.25">
      <c r="A1279" t="s">
        <v>1381</v>
      </c>
      <c r="B1279">
        <v>33</v>
      </c>
      <c r="C1279">
        <v>52</v>
      </c>
      <c r="D1279">
        <v>6</v>
      </c>
      <c r="E1279">
        <v>12</v>
      </c>
      <c r="F1279" s="116">
        <v>8.2915733241426842E-2</v>
      </c>
      <c r="G1279" s="116">
        <v>8.293641220058591E-2</v>
      </c>
      <c r="H1279" s="116">
        <v>8.2943305186972252E-2</v>
      </c>
      <c r="I1279" s="86">
        <v>0.20351886955023263</v>
      </c>
      <c r="J1279" s="86">
        <v>0.20337067034292608</v>
      </c>
      <c r="K1279" s="86">
        <v>0.20320179217646045</v>
      </c>
      <c r="L1279" s="86">
        <v>1.6510218852317766</v>
      </c>
      <c r="M1279" s="86">
        <v>1.6154127175598829</v>
      </c>
      <c r="N1279" s="86">
        <v>1.5819886265724625</v>
      </c>
      <c r="O1279" s="117">
        <v>5.4852490091332067</v>
      </c>
      <c r="P1279" s="117">
        <v>5.3387489229708773</v>
      </c>
      <c r="Q1279" s="117">
        <v>5.206510425641909</v>
      </c>
    </row>
    <row r="1280" spans="1:17" x14ac:dyDescent="0.25">
      <c r="A1280" t="s">
        <v>1382</v>
      </c>
      <c r="B1280">
        <v>34</v>
      </c>
      <c r="C1280">
        <v>51</v>
      </c>
      <c r="D1280">
        <v>6</v>
      </c>
      <c r="E1280">
        <v>12</v>
      </c>
      <c r="F1280" s="116">
        <v>8.2397212543554005E-2</v>
      </c>
      <c r="G1280" s="116">
        <v>8.2411149825783972E-2</v>
      </c>
      <c r="H1280" s="116">
        <v>8.2418118466898949E-2</v>
      </c>
      <c r="I1280" s="86">
        <v>0.20344947735191637</v>
      </c>
      <c r="J1280" s="86">
        <v>0.20328919860627179</v>
      </c>
      <c r="K1280" s="86">
        <v>0.20311149825783972</v>
      </c>
      <c r="L1280" s="86">
        <v>1.5734843205574913</v>
      </c>
      <c r="M1280" s="86">
        <v>1.5388397212543554</v>
      </c>
      <c r="N1280" s="86">
        <v>1.5916167247386759</v>
      </c>
      <c r="O1280" s="117">
        <v>5.1607735191637634</v>
      </c>
      <c r="P1280" s="117">
        <v>5.0225574912891986</v>
      </c>
      <c r="Q1280" s="117">
        <v>5.2352961672473866</v>
      </c>
    </row>
    <row r="1281" spans="1:17" x14ac:dyDescent="0.25">
      <c r="A1281" t="s">
        <v>1383</v>
      </c>
      <c r="B1281">
        <v>35</v>
      </c>
      <c r="C1281">
        <v>50</v>
      </c>
      <c r="D1281">
        <v>6</v>
      </c>
      <c r="E1281">
        <v>12</v>
      </c>
      <c r="F1281" s="116">
        <v>7.5318586410504984E-2</v>
      </c>
      <c r="G1281" s="116">
        <v>7.5329161893011365E-2</v>
      </c>
      <c r="H1281" s="116">
        <v>7.5336212214682299E-2</v>
      </c>
      <c r="I1281" s="86">
        <v>0.2104168502687935</v>
      </c>
      <c r="J1281" s="86">
        <v>0.21023706706618489</v>
      </c>
      <c r="K1281" s="86">
        <v>0.21005023354190536</v>
      </c>
      <c r="L1281" s="86">
        <v>1.7450074909667754</v>
      </c>
      <c r="M1281" s="86">
        <v>1.7136088834053054</v>
      </c>
      <c r="N1281" s="86">
        <v>1.7614735172292235</v>
      </c>
      <c r="O1281" s="117">
        <v>4.8458517669868684</v>
      </c>
      <c r="P1281" s="117">
        <v>4.7208671895655243</v>
      </c>
      <c r="Q1281" s="117">
        <v>4.9134044240768482</v>
      </c>
    </row>
    <row r="1282" spans="1:17" x14ac:dyDescent="0.25">
      <c r="A1282" t="s">
        <v>1384</v>
      </c>
      <c r="B1282">
        <v>36</v>
      </c>
      <c r="C1282">
        <v>49</v>
      </c>
      <c r="D1282">
        <v>6</v>
      </c>
      <c r="E1282">
        <v>12</v>
      </c>
      <c r="F1282" s="116">
        <v>7.5324350852145977E-2</v>
      </c>
      <c r="G1282" s="116">
        <v>7.5331489247791553E-2</v>
      </c>
      <c r="H1282" s="116">
        <v>7.5345766039082718E-2</v>
      </c>
      <c r="I1282" s="86">
        <v>0.21032925849915232</v>
      </c>
      <c r="J1282" s="86">
        <v>0.21014009101454448</v>
      </c>
      <c r="K1282" s="86">
        <v>0.20996520032122781</v>
      </c>
      <c r="L1282" s="86">
        <v>1.6722084411528508</v>
      </c>
      <c r="M1282" s="86">
        <v>1.7213277415900776</v>
      </c>
      <c r="N1282" s="86">
        <v>1.688080663870795</v>
      </c>
      <c r="O1282" s="117">
        <v>4.6593307754082272</v>
      </c>
      <c r="P1282" s="117">
        <v>4.8607513161416973</v>
      </c>
      <c r="Q1282" s="117">
        <v>4.7230516641384845</v>
      </c>
    </row>
    <row r="1283" spans="1:17" x14ac:dyDescent="0.25">
      <c r="A1283" t="s">
        <v>1385</v>
      </c>
      <c r="B1283">
        <v>37</v>
      </c>
      <c r="C1283">
        <v>48</v>
      </c>
      <c r="D1283">
        <v>6</v>
      </c>
      <c r="E1283">
        <v>12</v>
      </c>
      <c r="F1283" s="116">
        <v>7.5329137731481477E-2</v>
      </c>
      <c r="G1283" s="116">
        <v>7.5336371527777779E-2</v>
      </c>
      <c r="H1283" s="116">
        <v>7.535445601851852E-2</v>
      </c>
      <c r="I1283" s="86">
        <v>0.21023582175925926</v>
      </c>
      <c r="J1283" s="86">
        <v>0.21005135995370369</v>
      </c>
      <c r="K1283" s="86">
        <v>0.20988498263888888</v>
      </c>
      <c r="L1283" s="86">
        <v>1.5951208043981482</v>
      </c>
      <c r="M1283" s="86">
        <v>1.6424732349537037</v>
      </c>
      <c r="N1283" s="86">
        <v>1.6103985821759259</v>
      </c>
      <c r="O1283" s="117">
        <v>4.4881365740740744</v>
      </c>
      <c r="P1283" s="117">
        <v>4.6781069155092592</v>
      </c>
      <c r="Q1283" s="117">
        <v>4.5481626157407407</v>
      </c>
    </row>
    <row r="1284" spans="1:17" x14ac:dyDescent="0.25">
      <c r="A1284" t="s">
        <v>1386</v>
      </c>
      <c r="B1284">
        <v>38</v>
      </c>
      <c r="C1284">
        <v>47</v>
      </c>
      <c r="D1284">
        <v>6</v>
      </c>
      <c r="E1284">
        <v>12</v>
      </c>
      <c r="F1284" s="116">
        <v>7.5331535794860502E-2</v>
      </c>
      <c r="G1284" s="116">
        <v>7.5346209578312145E-2</v>
      </c>
      <c r="H1284" s="116">
        <v>7.5368220253489604E-2</v>
      </c>
      <c r="I1284" s="86">
        <v>0.21014325281094665</v>
      </c>
      <c r="J1284" s="86">
        <v>0.20996349896366404</v>
      </c>
      <c r="K1284" s="86">
        <v>0.20981309268328471</v>
      </c>
      <c r="L1284" s="86">
        <v>1.5971459491186559</v>
      </c>
      <c r="M1284" s="86">
        <v>1.5642399897283517</v>
      </c>
      <c r="N1284" s="86">
        <v>1.5333333333333334</v>
      </c>
      <c r="O1284" s="117">
        <v>4.6366477741704726</v>
      </c>
      <c r="P1284" s="117">
        <v>4.5007942185293199</v>
      </c>
      <c r="Q1284" s="117">
        <v>4.3783084796126124</v>
      </c>
    </row>
    <row r="1285" spans="1:17" x14ac:dyDescent="0.25">
      <c r="A1285" t="s">
        <v>1387</v>
      </c>
      <c r="B1285">
        <v>39</v>
      </c>
      <c r="C1285">
        <v>46</v>
      </c>
      <c r="D1285">
        <v>6</v>
      </c>
      <c r="E1285">
        <v>12</v>
      </c>
      <c r="F1285" s="116">
        <v>7.5337057728119175E-2</v>
      </c>
      <c r="G1285" s="116">
        <v>7.5355679702048414E-2</v>
      </c>
      <c r="H1285" s="116">
        <v>7.53854748603352E-2</v>
      </c>
      <c r="I1285" s="86">
        <v>0.21005214152700186</v>
      </c>
      <c r="J1285" s="86">
        <v>0.20988454376163873</v>
      </c>
      <c r="K1285" s="86">
        <v>0.20975046554934823</v>
      </c>
      <c r="L1285" s="86">
        <v>1.5182756052141526</v>
      </c>
      <c r="M1285" s="86">
        <v>1.4865176908752327</v>
      </c>
      <c r="N1285" s="86">
        <v>1.5348938547486033</v>
      </c>
      <c r="O1285" s="117">
        <v>4.4657877094972065</v>
      </c>
      <c r="P1285" s="117">
        <v>4.3376014897579145</v>
      </c>
      <c r="Q1285" s="117">
        <v>4.5349683426443201</v>
      </c>
    </row>
    <row r="1286" spans="1:17" x14ac:dyDescent="0.25">
      <c r="A1286" t="s">
        <v>1388</v>
      </c>
      <c r="B1286">
        <v>40</v>
      </c>
      <c r="C1286">
        <v>45</v>
      </c>
      <c r="D1286">
        <v>6</v>
      </c>
      <c r="E1286">
        <v>12</v>
      </c>
      <c r="F1286" s="116">
        <v>7.5345861958023425E-2</v>
      </c>
      <c r="G1286" s="116">
        <v>7.5368572455951091E-2</v>
      </c>
      <c r="H1286" s="116">
        <v>7.5402638202842598E-2</v>
      </c>
      <c r="I1286" s="86">
        <v>0.20996612350725791</v>
      </c>
      <c r="J1286" s="86">
        <v>0.20981472018774011</v>
      </c>
      <c r="K1286" s="86">
        <v>0.20969738261511384</v>
      </c>
      <c r="L1286" s="86">
        <v>1.4397963625352486</v>
      </c>
      <c r="M1286" s="86">
        <v>1.4091901814947292</v>
      </c>
      <c r="N1286" s="86">
        <v>1.4558451144041333</v>
      </c>
      <c r="O1286" s="117">
        <v>4.3038891727701127</v>
      </c>
      <c r="P1286" s="117">
        <v>4.1830693237949239</v>
      </c>
      <c r="Q1286" s="117">
        <v>4.3691894244781313</v>
      </c>
    </row>
    <row r="1287" spans="1:17" x14ac:dyDescent="0.25">
      <c r="A1287" t="s">
        <v>1389</v>
      </c>
      <c r="B1287">
        <v>41</v>
      </c>
      <c r="C1287">
        <v>44</v>
      </c>
      <c r="D1287">
        <v>6</v>
      </c>
      <c r="E1287">
        <v>12</v>
      </c>
      <c r="F1287" s="116">
        <v>7.5356235076638675E-2</v>
      </c>
      <c r="G1287" s="116">
        <v>7.5383193406762694E-2</v>
      </c>
      <c r="H1287" s="116">
        <v>7.5425556496957563E-2</v>
      </c>
      <c r="I1287" s="86">
        <v>0.20988600477547562</v>
      </c>
      <c r="J1287" s="86">
        <v>0.20975121312485559</v>
      </c>
      <c r="K1287" s="86">
        <v>0.20964723099437726</v>
      </c>
      <c r="L1287" s="86">
        <v>1.361557421243164</v>
      </c>
      <c r="M1287" s="86">
        <v>1.4094816298236155</v>
      </c>
      <c r="N1287" s="86">
        <v>1.377043056304398</v>
      </c>
      <c r="O1287" s="117">
        <v>4.1542709697296463</v>
      </c>
      <c r="P1287" s="117">
        <v>4.3483555418624356</v>
      </c>
      <c r="Q1287" s="117">
        <v>4.2156704921820847</v>
      </c>
    </row>
    <row r="1288" spans="1:17" x14ac:dyDescent="0.25">
      <c r="A1288" t="s">
        <v>1390</v>
      </c>
      <c r="B1288">
        <v>42</v>
      </c>
      <c r="C1288">
        <v>43</v>
      </c>
      <c r="D1288">
        <v>6</v>
      </c>
      <c r="E1288">
        <v>12</v>
      </c>
      <c r="F1288" s="116">
        <v>7.5365844089607281E-2</v>
      </c>
      <c r="G1288" s="116">
        <v>7.540507669975284E-2</v>
      </c>
      <c r="H1288" s="116">
        <v>7.5448232570912946E-2</v>
      </c>
      <c r="I1288" s="86">
        <v>0.20981599905841736</v>
      </c>
      <c r="J1288" s="86">
        <v>0.20969437796696613</v>
      </c>
      <c r="K1288" s="86">
        <v>0.2096002197026168</v>
      </c>
      <c r="L1288" s="86">
        <v>1.2790968653144494</v>
      </c>
      <c r="M1288" s="86">
        <v>1.3253324963709836</v>
      </c>
      <c r="N1288" s="86">
        <v>1.2940131036917886</v>
      </c>
      <c r="O1288" s="117">
        <v>4.008274157479697</v>
      </c>
      <c r="P1288" s="117">
        <v>4.1912903605476872</v>
      </c>
      <c r="Q1288" s="117">
        <v>4.0661030248342422</v>
      </c>
    </row>
    <row r="1289" spans="1:17" x14ac:dyDescent="0.25">
      <c r="A1289" t="s">
        <v>1391</v>
      </c>
      <c r="B1289">
        <v>43</v>
      </c>
      <c r="C1289">
        <v>42</v>
      </c>
      <c r="D1289">
        <v>6</v>
      </c>
      <c r="E1289">
        <v>12</v>
      </c>
      <c r="F1289" s="116">
        <v>7.5385692846423213E-2</v>
      </c>
      <c r="G1289" s="116">
        <v>7.5425712856428212E-2</v>
      </c>
      <c r="H1289" s="116">
        <v>7.5473736868434213E-2</v>
      </c>
      <c r="I1289" s="86">
        <v>0.2097528764382191</v>
      </c>
      <c r="J1289" s="86">
        <v>0.20964482241120561</v>
      </c>
      <c r="K1289" s="86">
        <v>0.20955277638819408</v>
      </c>
      <c r="L1289" s="86">
        <v>1.2779469734867435</v>
      </c>
      <c r="M1289" s="86">
        <v>1.2456548274137069</v>
      </c>
      <c r="N1289" s="86">
        <v>1.2153276638319159</v>
      </c>
      <c r="O1289" s="117">
        <v>4.1808264132066029</v>
      </c>
      <c r="P1289" s="117">
        <v>4.0499689844922457</v>
      </c>
      <c r="Q1289" s="117">
        <v>3.9319899949974988</v>
      </c>
    </row>
    <row r="1290" spans="1:17" x14ac:dyDescent="0.25">
      <c r="A1290" t="s">
        <v>1392</v>
      </c>
      <c r="B1290">
        <v>44</v>
      </c>
      <c r="C1290">
        <v>41</v>
      </c>
      <c r="D1290">
        <v>6</v>
      </c>
      <c r="E1290">
        <v>12</v>
      </c>
      <c r="F1290" s="116">
        <v>7.442507001369611E-2</v>
      </c>
      <c r="G1290" s="116">
        <v>7.4470042314846996E-2</v>
      </c>
      <c r="H1290" s="116">
        <v>7.4519103007011589E-2</v>
      </c>
      <c r="I1290" s="86">
        <v>0.20969766348453567</v>
      </c>
      <c r="J1290" s="86">
        <v>0.20959954210020645</v>
      </c>
      <c r="K1290" s="86">
        <v>0.20950959749790471</v>
      </c>
      <c r="L1290" s="86">
        <v>1.2168441709765121</v>
      </c>
      <c r="M1290" s="86">
        <v>1.1856906314519922</v>
      </c>
      <c r="N1290" s="86">
        <v>1.2331445859482</v>
      </c>
      <c r="O1290" s="117">
        <v>4.0377399374476175</v>
      </c>
      <c r="P1290" s="117">
        <v>3.9146425724156257</v>
      </c>
      <c r="Q1290" s="117">
        <v>4.1041762914205115</v>
      </c>
    </row>
    <row r="1291" spans="1:17" x14ac:dyDescent="0.25">
      <c r="A1291" t="s">
        <v>1393</v>
      </c>
      <c r="B1291">
        <v>45</v>
      </c>
      <c r="C1291">
        <v>40</v>
      </c>
      <c r="D1291">
        <v>6</v>
      </c>
      <c r="E1291">
        <v>12</v>
      </c>
      <c r="F1291" s="116">
        <v>6.645889981175486E-2</v>
      </c>
      <c r="G1291" s="116">
        <v>6.6500732064421669E-2</v>
      </c>
      <c r="H1291" s="116">
        <v>6.654674754235515E-2</v>
      </c>
      <c r="I1291" s="86">
        <v>0.22242627065467477</v>
      </c>
      <c r="J1291" s="86">
        <v>0.22232169002300775</v>
      </c>
      <c r="K1291" s="86">
        <v>0.22221710939134073</v>
      </c>
      <c r="L1291" s="86">
        <v>1.3404643380046015</v>
      </c>
      <c r="M1291" s="86">
        <v>1.3134281531060448</v>
      </c>
      <c r="N1291" s="86">
        <v>1.3546371052081154</v>
      </c>
      <c r="O1291" s="117">
        <v>3.9066220455971554</v>
      </c>
      <c r="P1291" s="117">
        <v>3.791144112110437</v>
      </c>
      <c r="Q1291" s="117">
        <v>3.9691068814055637</v>
      </c>
    </row>
    <row r="1292" spans="1:17" x14ac:dyDescent="0.25">
      <c r="A1292" t="s">
        <v>1394</v>
      </c>
      <c r="B1292">
        <v>46</v>
      </c>
      <c r="C1292">
        <v>39</v>
      </c>
      <c r="D1292">
        <v>6</v>
      </c>
      <c r="E1292">
        <v>12</v>
      </c>
      <c r="F1292" s="116">
        <v>6.6479440895253608E-2</v>
      </c>
      <c r="G1292" s="116">
        <v>6.6522317026111569E-2</v>
      </c>
      <c r="H1292" s="116">
        <v>6.6565193156969515E-2</v>
      </c>
      <c r="I1292" s="86">
        <v>0.22237276508167902</v>
      </c>
      <c r="J1292" s="86">
        <v>0.22226986236761995</v>
      </c>
      <c r="K1292" s="86">
        <v>0.22215838442738928</v>
      </c>
      <c r="L1292" s="86">
        <v>1.2263045062813531</v>
      </c>
      <c r="M1292" s="86">
        <v>1.2686361102774086</v>
      </c>
      <c r="N1292" s="86">
        <v>1.2399819920250397</v>
      </c>
      <c r="O1292" s="117">
        <v>3.7465206019808774</v>
      </c>
      <c r="P1292" s="117">
        <v>3.9329888950821079</v>
      </c>
      <c r="Q1292" s="117">
        <v>3.8054624190713029</v>
      </c>
    </row>
    <row r="1293" spans="1:17" x14ac:dyDescent="0.25">
      <c r="A1293" t="s">
        <v>1395</v>
      </c>
      <c r="B1293">
        <v>47</v>
      </c>
      <c r="C1293">
        <v>38</v>
      </c>
      <c r="D1293">
        <v>6</v>
      </c>
      <c r="E1293">
        <v>12</v>
      </c>
      <c r="F1293" s="116">
        <v>6.6502300394038788E-2</v>
      </c>
      <c r="G1293" s="116">
        <v>6.6546327074206976E-2</v>
      </c>
      <c r="H1293" s="116">
        <v>6.6590353754375151E-2</v>
      </c>
      <c r="I1293" s="86">
        <v>0.22232152684526824</v>
      </c>
      <c r="J1293" s="86">
        <v>0.2222158628128646</v>
      </c>
      <c r="K1293" s="86">
        <v>0.22210139344442734</v>
      </c>
      <c r="L1293" s="86">
        <v>1.1618949083144385</v>
      </c>
      <c r="M1293" s="86">
        <v>1.2027648755145619</v>
      </c>
      <c r="N1293" s="86">
        <v>1.1750853016928258</v>
      </c>
      <c r="O1293" s="117">
        <v>3.6006868162106236</v>
      </c>
      <c r="P1293" s="117">
        <v>3.7765645981464768</v>
      </c>
      <c r="Q1293" s="117">
        <v>3.6562176679067515</v>
      </c>
    </row>
    <row r="1294" spans="1:17" x14ac:dyDescent="0.25">
      <c r="A1294" t="s">
        <v>1396</v>
      </c>
      <c r="B1294">
        <v>48</v>
      </c>
      <c r="C1294">
        <v>37</v>
      </c>
      <c r="D1294">
        <v>6</v>
      </c>
      <c r="E1294">
        <v>12</v>
      </c>
      <c r="F1294" s="116">
        <v>6.6523226054854709E-2</v>
      </c>
      <c r="G1294" s="116">
        <v>6.6568523090163742E-2</v>
      </c>
      <c r="H1294" s="116">
        <v>6.6609290421941886E-2</v>
      </c>
      <c r="I1294" s="86">
        <v>0.22226802255792358</v>
      </c>
      <c r="J1294" s="86">
        <v>0.2221593096731819</v>
      </c>
      <c r="K1294" s="86">
        <v>0.22204153738137838</v>
      </c>
      <c r="L1294" s="86">
        <v>1.1800828935746155</v>
      </c>
      <c r="M1294" s="86">
        <v>1.1516590039181935</v>
      </c>
      <c r="N1294" s="86">
        <v>1.1249473421964533</v>
      </c>
      <c r="O1294" s="117">
        <v>3.7519896722759496</v>
      </c>
      <c r="P1294" s="117">
        <v>3.6259687903426721</v>
      </c>
      <c r="Q1294" s="117">
        <v>3.5125223654111837</v>
      </c>
    </row>
    <row r="1295" spans="1:17" x14ac:dyDescent="0.25">
      <c r="A1295" t="s">
        <v>1397</v>
      </c>
      <c r="B1295">
        <v>49</v>
      </c>
      <c r="C1295">
        <v>36</v>
      </c>
      <c r="D1295">
        <v>6</v>
      </c>
      <c r="E1295">
        <v>12</v>
      </c>
      <c r="F1295" s="116">
        <v>6.654525077052395E-2</v>
      </c>
      <c r="G1295" s="116">
        <v>6.6587279349957965E-2</v>
      </c>
      <c r="H1295" s="116">
        <v>6.6629307929391993E-2</v>
      </c>
      <c r="I1295" s="86">
        <v>0.22221443915195666</v>
      </c>
      <c r="J1295" s="86">
        <v>0.22209769309797328</v>
      </c>
      <c r="K1295" s="86">
        <v>0.22197627720183058</v>
      </c>
      <c r="L1295" s="86">
        <v>1.1269543289436816</v>
      </c>
      <c r="M1295" s="86">
        <v>1.0993835808349677</v>
      </c>
      <c r="N1295" s="86">
        <v>1.1413794713738676</v>
      </c>
      <c r="O1295" s="117">
        <v>3.606523769496591</v>
      </c>
      <c r="P1295" s="117">
        <v>3.4876062389091249</v>
      </c>
      <c r="Q1295" s="117">
        <v>3.6707714579247219</v>
      </c>
    </row>
    <row r="1296" spans="1:17" x14ac:dyDescent="0.25">
      <c r="A1296" t="s">
        <v>1398</v>
      </c>
      <c r="B1296">
        <v>50</v>
      </c>
      <c r="C1296">
        <v>35</v>
      </c>
      <c r="D1296">
        <v>6</v>
      </c>
      <c r="E1296">
        <v>12</v>
      </c>
      <c r="F1296" s="116">
        <v>6.6544445784585696E-2</v>
      </c>
      <c r="G1296" s="116">
        <v>6.6587866361114467E-2</v>
      </c>
      <c r="H1296" s="116">
        <v>6.6631286937643225E-2</v>
      </c>
      <c r="I1296" s="86">
        <v>0.2221589675551803</v>
      </c>
      <c r="J1296" s="86">
        <v>0.2220383548426004</v>
      </c>
      <c r="K1296" s="86">
        <v>0.2219177421300205</v>
      </c>
      <c r="L1296" s="86">
        <v>1.0763767941140996</v>
      </c>
      <c r="M1296" s="86">
        <v>1.0495862983958508</v>
      </c>
      <c r="N1296" s="86">
        <v>1.0904209383669039</v>
      </c>
      <c r="O1296" s="117">
        <v>3.4682860933542394</v>
      </c>
      <c r="P1296" s="117">
        <v>3.3564925823181762</v>
      </c>
      <c r="Q1296" s="117">
        <v>3.5287757809673139</v>
      </c>
    </row>
    <row r="1297" spans="1:17" x14ac:dyDescent="0.25">
      <c r="A1297" t="s">
        <v>1399</v>
      </c>
      <c r="B1297">
        <v>18</v>
      </c>
      <c r="C1297">
        <v>67</v>
      </c>
      <c r="D1297">
        <v>8</v>
      </c>
      <c r="E1297">
        <v>12</v>
      </c>
      <c r="F1297" s="116">
        <v>9.2918620525909656E-2</v>
      </c>
      <c r="G1297" s="116">
        <v>9.2987475514928475E-2</v>
      </c>
      <c r="H1297" s="116">
        <v>9.3058704813913456E-2</v>
      </c>
      <c r="I1297" s="86">
        <v>0.19164955184899388</v>
      </c>
      <c r="J1297" s="86">
        <v>0.19167329494865554</v>
      </c>
      <c r="K1297" s="86">
        <v>0.19168991511841871</v>
      </c>
      <c r="L1297" s="86">
        <v>2.097655368908411</v>
      </c>
      <c r="M1297" s="86">
        <v>2.0561595536297266</v>
      </c>
      <c r="N1297" s="86">
        <v>2.0172351160443998</v>
      </c>
      <c r="O1297" s="117">
        <v>10.153824419778003</v>
      </c>
      <c r="P1297" s="117">
        <v>9.9814020300350208</v>
      </c>
      <c r="Q1297" s="117">
        <v>9.8256021843651684</v>
      </c>
    </row>
    <row r="1298" spans="1:17" x14ac:dyDescent="0.25">
      <c r="A1298" t="s">
        <v>1400</v>
      </c>
      <c r="B1298">
        <v>19</v>
      </c>
      <c r="C1298">
        <v>66</v>
      </c>
      <c r="D1298">
        <v>8</v>
      </c>
      <c r="E1298">
        <v>12</v>
      </c>
      <c r="F1298" s="116">
        <v>9.2953487541518345E-2</v>
      </c>
      <c r="G1298" s="116">
        <v>9.3022535982571222E-2</v>
      </c>
      <c r="H1298" s="116">
        <v>9.3093965404350054E-2</v>
      </c>
      <c r="I1298" s="86">
        <v>0.1916618054976845</v>
      </c>
      <c r="J1298" s="86">
        <v>0.19168323432421813</v>
      </c>
      <c r="K1298" s="86">
        <v>0.19169513922784795</v>
      </c>
      <c r="L1298" s="86">
        <v>2.0554601840498101</v>
      </c>
      <c r="M1298" s="86">
        <v>2.0155168513910882</v>
      </c>
      <c r="N1298" s="86">
        <v>2.0763818616888297</v>
      </c>
      <c r="O1298" s="117">
        <v>9.5297039250467268</v>
      </c>
      <c r="P1298" s="117">
        <v>9.3674853272062766</v>
      </c>
      <c r="Q1298" s="117">
        <v>9.6171049655353045</v>
      </c>
    </row>
    <row r="1299" spans="1:17" x14ac:dyDescent="0.25">
      <c r="A1299" t="s">
        <v>1401</v>
      </c>
      <c r="B1299">
        <v>20</v>
      </c>
      <c r="C1299">
        <v>65</v>
      </c>
      <c r="D1299">
        <v>8</v>
      </c>
      <c r="E1299">
        <v>12</v>
      </c>
      <c r="F1299" s="116">
        <v>9.2987881320518176E-2</v>
      </c>
      <c r="G1299" s="116">
        <v>9.3057130917557157E-2</v>
      </c>
      <c r="H1299" s="116">
        <v>9.3126380514596138E-2</v>
      </c>
      <c r="I1299" s="86">
        <v>0.19167333293534713</v>
      </c>
      <c r="J1299" s="86">
        <v>0.19169004835532208</v>
      </c>
      <c r="K1299" s="86">
        <v>0.1916972121067399</v>
      </c>
      <c r="L1299" s="86">
        <v>2.0126296937496271</v>
      </c>
      <c r="M1299" s="86">
        <v>1.9742295982329414</v>
      </c>
      <c r="N1299" s="86">
        <v>2.03278371440511</v>
      </c>
      <c r="O1299" s="117">
        <v>8.9410447137484326</v>
      </c>
      <c r="P1299" s="117">
        <v>8.7881129484806877</v>
      </c>
      <c r="Q1299" s="117">
        <v>9.0235687421646471</v>
      </c>
    </row>
    <row r="1300" spans="1:17" x14ac:dyDescent="0.25">
      <c r="A1300" t="s">
        <v>1402</v>
      </c>
      <c r="B1300">
        <v>21</v>
      </c>
      <c r="C1300">
        <v>64</v>
      </c>
      <c r="D1300">
        <v>8</v>
      </c>
      <c r="E1300">
        <v>12</v>
      </c>
      <c r="F1300" s="116">
        <v>9.3022754491017962E-2</v>
      </c>
      <c r="G1300" s="116">
        <v>9.3092215568862269E-2</v>
      </c>
      <c r="H1300" s="116">
        <v>9.316167664670659E-2</v>
      </c>
      <c r="I1300" s="86">
        <v>0.19168383233532935</v>
      </c>
      <c r="J1300" s="86">
        <v>0.19169580838323352</v>
      </c>
      <c r="K1300" s="86">
        <v>0.19169820359281436</v>
      </c>
      <c r="L1300" s="86">
        <v>1.9692407185628742</v>
      </c>
      <c r="M1300" s="86">
        <v>2.0293005988023953</v>
      </c>
      <c r="N1300" s="86">
        <v>1.9886323353293414</v>
      </c>
      <c r="O1300" s="117">
        <v>8.3847377245508987</v>
      </c>
      <c r="P1300" s="117">
        <v>8.6305173652694602</v>
      </c>
      <c r="Q1300" s="117">
        <v>8.4625796407185625</v>
      </c>
    </row>
    <row r="1301" spans="1:17" x14ac:dyDescent="0.25">
      <c r="A1301" t="s">
        <v>1403</v>
      </c>
      <c r="B1301">
        <v>22</v>
      </c>
      <c r="C1301">
        <v>63</v>
      </c>
      <c r="D1301">
        <v>8</v>
      </c>
      <c r="E1301">
        <v>12</v>
      </c>
      <c r="F1301" s="116">
        <v>9.3056673595174874E-2</v>
      </c>
      <c r="G1301" s="116">
        <v>9.3126359169059605E-2</v>
      </c>
      <c r="H1301" s="116">
        <v>9.3196044742944337E-2</v>
      </c>
      <c r="I1301" s="86">
        <v>0.19169059605195179</v>
      </c>
      <c r="J1301" s="86">
        <v>0.19169780490442262</v>
      </c>
      <c r="K1301" s="86">
        <v>0.19169299900277542</v>
      </c>
      <c r="L1301" s="86">
        <v>1.925482092008987</v>
      </c>
      <c r="M1301" s="86">
        <v>1.9836335019403828</v>
      </c>
      <c r="N1301" s="86">
        <v>1.9442299143348032</v>
      </c>
      <c r="O1301" s="117">
        <v>7.8713916689694949</v>
      </c>
      <c r="P1301" s="117">
        <v>8.1024834496762033</v>
      </c>
      <c r="Q1301" s="117">
        <v>7.9444966418762242</v>
      </c>
    </row>
    <row r="1302" spans="1:17" x14ac:dyDescent="0.25">
      <c r="A1302" t="s">
        <v>1404</v>
      </c>
      <c r="B1302">
        <v>23</v>
      </c>
      <c r="C1302">
        <v>62</v>
      </c>
      <c r="D1302">
        <v>8</v>
      </c>
      <c r="E1302">
        <v>12</v>
      </c>
      <c r="F1302" s="116">
        <v>9.3092057674687756E-2</v>
      </c>
      <c r="G1302" s="116">
        <v>9.3161981000144667E-2</v>
      </c>
      <c r="H1302" s="116">
        <v>9.3227082027294211E-2</v>
      </c>
      <c r="I1302" s="86">
        <v>0.19169600231470318</v>
      </c>
      <c r="J1302" s="86">
        <v>0.19169841346385688</v>
      </c>
      <c r="K1302" s="86">
        <v>0.19168635771808845</v>
      </c>
      <c r="L1302" s="86">
        <v>1.9773906543858804</v>
      </c>
      <c r="M1302" s="86">
        <v>1.9369894391667069</v>
      </c>
      <c r="N1302" s="86">
        <v>1.8990934079182138</v>
      </c>
      <c r="O1302" s="117">
        <v>7.7682620436900223</v>
      </c>
      <c r="P1302" s="117">
        <v>7.6039615180595073</v>
      </c>
      <c r="Q1302" s="117">
        <v>7.4554974200704054</v>
      </c>
    </row>
    <row r="1303" spans="1:17" x14ac:dyDescent="0.25">
      <c r="A1303" t="s">
        <v>1405</v>
      </c>
      <c r="B1303">
        <v>24</v>
      </c>
      <c r="C1303">
        <v>61</v>
      </c>
      <c r="D1303">
        <v>8</v>
      </c>
      <c r="E1303">
        <v>12</v>
      </c>
      <c r="F1303" s="116">
        <v>9.3126187278425115E-2</v>
      </c>
      <c r="G1303" s="116">
        <v>9.3193945333768916E-2</v>
      </c>
      <c r="H1303" s="116">
        <v>9.325928345856474E-2</v>
      </c>
      <c r="I1303" s="86">
        <v>0.19169721828983508</v>
      </c>
      <c r="J1303" s="86">
        <v>0.1916923784287391</v>
      </c>
      <c r="K1303" s="86">
        <v>0.19167301898435515</v>
      </c>
      <c r="L1303" s="86">
        <v>1.9289338995970815</v>
      </c>
      <c r="M1303" s="86">
        <v>1.8900189964548018</v>
      </c>
      <c r="N1303" s="86">
        <v>1.9493193945333769</v>
      </c>
      <c r="O1303" s="117">
        <v>7.2947451208150325</v>
      </c>
      <c r="P1303" s="117">
        <v>7.1397122702578439</v>
      </c>
      <c r="Q1303" s="117">
        <v>7.3782738635401168</v>
      </c>
    </row>
    <row r="1304" spans="1:17" x14ac:dyDescent="0.25">
      <c r="A1304" t="s">
        <v>1406</v>
      </c>
      <c r="B1304">
        <v>25</v>
      </c>
      <c r="C1304">
        <v>60</v>
      </c>
      <c r="D1304">
        <v>8</v>
      </c>
      <c r="E1304">
        <v>12</v>
      </c>
      <c r="F1304" s="116">
        <v>9.223107569721116E-2</v>
      </c>
      <c r="G1304" s="116">
        <v>9.2296666990574289E-2</v>
      </c>
      <c r="H1304" s="116">
        <v>9.2357399669614232E-2</v>
      </c>
      <c r="I1304" s="86">
        <v>0.19169662812165969</v>
      </c>
      <c r="J1304" s="86">
        <v>0.19168691089301332</v>
      </c>
      <c r="K1304" s="86">
        <v>0.19165532989991255</v>
      </c>
      <c r="L1304" s="86">
        <v>1.9344913030803614</v>
      </c>
      <c r="M1304" s="86">
        <v>1.8967665921679138</v>
      </c>
      <c r="N1304" s="86">
        <v>1.9542901564473811</v>
      </c>
      <c r="O1304" s="117">
        <v>6.8463317461859878</v>
      </c>
      <c r="P1304" s="117">
        <v>6.7006534836264695</v>
      </c>
      <c r="Q1304" s="117">
        <v>6.9249392673209602</v>
      </c>
    </row>
    <row r="1305" spans="1:17" x14ac:dyDescent="0.25">
      <c r="A1305" t="s">
        <v>1407</v>
      </c>
      <c r="B1305">
        <v>26</v>
      </c>
      <c r="C1305">
        <v>59</v>
      </c>
      <c r="D1305">
        <v>8</v>
      </c>
      <c r="E1305">
        <v>12</v>
      </c>
      <c r="F1305" s="116">
        <v>9.1066985412499385E-2</v>
      </c>
      <c r="G1305" s="116">
        <v>9.113040932819437E-2</v>
      </c>
      <c r="H1305" s="116">
        <v>9.1184075718397817E-2</v>
      </c>
      <c r="I1305" s="86">
        <v>0.19483826901497781</v>
      </c>
      <c r="J1305" s="86">
        <v>0.19481387520124896</v>
      </c>
      <c r="K1305" s="86">
        <v>0.1947626481924184</v>
      </c>
      <c r="L1305" s="86">
        <v>1.9498024101087965</v>
      </c>
      <c r="M1305" s="86">
        <v>2.0097380104405524</v>
      </c>
      <c r="N1305" s="86">
        <v>1.9691613406840025</v>
      </c>
      <c r="O1305" s="117">
        <v>6.4201492901400208</v>
      </c>
      <c r="P1305" s="117">
        <v>6.6373396106747329</v>
      </c>
      <c r="Q1305" s="117">
        <v>6.4888983753720053</v>
      </c>
    </row>
    <row r="1306" spans="1:17" x14ac:dyDescent="0.25">
      <c r="A1306" t="s">
        <v>1408</v>
      </c>
      <c r="B1306">
        <v>27</v>
      </c>
      <c r="C1306">
        <v>58</v>
      </c>
      <c r="D1306">
        <v>8</v>
      </c>
      <c r="E1306">
        <v>12</v>
      </c>
      <c r="F1306" s="116">
        <v>9.1098424521598512E-2</v>
      </c>
      <c r="G1306" s="116">
        <v>9.1159679513880376E-2</v>
      </c>
      <c r="H1306" s="116">
        <v>9.1208683507705876E-2</v>
      </c>
      <c r="I1306" s="86">
        <v>0.1948276284517188</v>
      </c>
      <c r="J1306" s="86">
        <v>0.19479332565604096</v>
      </c>
      <c r="K1306" s="86">
        <v>0.19472717026437655</v>
      </c>
      <c r="L1306" s="86">
        <v>1.8925415921397595</v>
      </c>
      <c r="M1306" s="86">
        <v>1.950246245068973</v>
      </c>
      <c r="N1306" s="86">
        <v>1.9111508587949917</v>
      </c>
      <c r="O1306" s="117">
        <v>6.0343003454781563</v>
      </c>
      <c r="P1306" s="117">
        <v>6.2391590914659547</v>
      </c>
      <c r="Q1306" s="117">
        <v>6.0990689241173159</v>
      </c>
    </row>
    <row r="1307" spans="1:17" x14ac:dyDescent="0.25">
      <c r="A1307" t="s">
        <v>1409</v>
      </c>
      <c r="B1307">
        <v>28</v>
      </c>
      <c r="C1307">
        <v>57</v>
      </c>
      <c r="D1307">
        <v>8</v>
      </c>
      <c r="E1307">
        <v>12</v>
      </c>
      <c r="F1307" s="116">
        <v>9.1130203589276482E-2</v>
      </c>
      <c r="G1307" s="116">
        <v>9.1184362768026384E-2</v>
      </c>
      <c r="H1307" s="116">
        <v>9.122621304251495E-2</v>
      </c>
      <c r="I1307" s="86">
        <v>0.1948130277442702</v>
      </c>
      <c r="J1307" s="86">
        <v>0.19476379212722483</v>
      </c>
      <c r="K1307" s="86">
        <v>0.1946800915782477</v>
      </c>
      <c r="L1307" s="86">
        <v>1.9367002289456192</v>
      </c>
      <c r="M1307" s="86">
        <v>1.8966150513281308</v>
      </c>
      <c r="N1307" s="86">
        <v>1.8589941163437631</v>
      </c>
      <c r="O1307" s="117">
        <v>6.0151990349819062</v>
      </c>
      <c r="P1307" s="117">
        <v>5.8688953989315875</v>
      </c>
      <c r="Q1307" s="117">
        <v>5.7368356268924936</v>
      </c>
    </row>
    <row r="1308" spans="1:17" x14ac:dyDescent="0.25">
      <c r="A1308" t="s">
        <v>1410</v>
      </c>
      <c r="B1308">
        <v>29</v>
      </c>
      <c r="C1308">
        <v>56</v>
      </c>
      <c r="D1308">
        <v>8</v>
      </c>
      <c r="E1308">
        <v>12</v>
      </c>
      <c r="F1308" s="116">
        <v>9.1158314054903322E-2</v>
      </c>
      <c r="G1308" s="116">
        <v>9.1207798795046577E-2</v>
      </c>
      <c r="H1308" s="116">
        <v>9.1242438113146862E-2</v>
      </c>
      <c r="I1308" s="86">
        <v>0.19479420533692923</v>
      </c>
      <c r="J1308" s="86">
        <v>0.19472740093773583</v>
      </c>
      <c r="K1308" s="86">
        <v>0.19462348298343499</v>
      </c>
      <c r="L1308" s="86">
        <v>1.8816325015773261</v>
      </c>
      <c r="M1308" s="86">
        <v>1.8429997649474843</v>
      </c>
      <c r="N1308" s="86">
        <v>1.901859389110883</v>
      </c>
      <c r="O1308" s="117">
        <v>5.6570855962292628</v>
      </c>
      <c r="P1308" s="117">
        <v>5.5190305939405935</v>
      </c>
      <c r="Q1308" s="117">
        <v>5.7315279650637736</v>
      </c>
    </row>
    <row r="1309" spans="1:17" x14ac:dyDescent="0.25">
      <c r="A1309" t="s">
        <v>1411</v>
      </c>
      <c r="B1309">
        <v>30</v>
      </c>
      <c r="C1309">
        <v>55</v>
      </c>
      <c r="D1309">
        <v>8</v>
      </c>
      <c r="E1309">
        <v>12</v>
      </c>
      <c r="F1309" s="116">
        <v>9.1185213746439633E-2</v>
      </c>
      <c r="G1309" s="116">
        <v>9.122750282963718E-2</v>
      </c>
      <c r="H1309" s="116">
        <v>9.1252378760929856E-2</v>
      </c>
      <c r="I1309" s="86">
        <v>0.19476361646289134</v>
      </c>
      <c r="J1309" s="86">
        <v>0.19467903829649622</v>
      </c>
      <c r="K1309" s="86">
        <v>0.19455714623316211</v>
      </c>
      <c r="L1309" s="86">
        <v>1.82663465963507</v>
      </c>
      <c r="M1309" s="86">
        <v>1.7894501175387754</v>
      </c>
      <c r="N1309" s="86">
        <v>1.8461448525479172</v>
      </c>
      <c r="O1309" s="117">
        <v>5.3175860396273587</v>
      </c>
      <c r="P1309" s="117">
        <v>5.1878680083085609</v>
      </c>
      <c r="Q1309" s="117">
        <v>5.3876341745544103</v>
      </c>
    </row>
    <row r="1310" spans="1:17" x14ac:dyDescent="0.25">
      <c r="A1310" t="s">
        <v>1412</v>
      </c>
      <c r="B1310">
        <v>31</v>
      </c>
      <c r="C1310">
        <v>54</v>
      </c>
      <c r="D1310">
        <v>8</v>
      </c>
      <c r="E1310">
        <v>12</v>
      </c>
      <c r="F1310" s="116">
        <v>9.1208186344416922E-2</v>
      </c>
      <c r="G1310" s="116">
        <v>9.1240711551452372E-2</v>
      </c>
      <c r="H1310" s="116">
        <v>9.1260727063474198E-2</v>
      </c>
      <c r="I1310" s="86">
        <v>0.19472591258225125</v>
      </c>
      <c r="J1310" s="86">
        <v>0.19462333308313942</v>
      </c>
      <c r="K1310" s="86">
        <v>0.19448322449898672</v>
      </c>
      <c r="L1310" s="86">
        <v>1.7717481047812054</v>
      </c>
      <c r="M1310" s="86">
        <v>1.8299457079236408</v>
      </c>
      <c r="N1310" s="86">
        <v>1.7905451725086943</v>
      </c>
      <c r="O1310" s="117">
        <v>5.0021216442743128</v>
      </c>
      <c r="P1310" s="117">
        <v>5.2108383997598136</v>
      </c>
      <c r="Q1310" s="117">
        <v>5.0681878455803249</v>
      </c>
    </row>
    <row r="1311" spans="1:17" x14ac:dyDescent="0.25">
      <c r="A1311" t="s">
        <v>1413</v>
      </c>
      <c r="B1311">
        <v>32</v>
      </c>
      <c r="C1311">
        <v>53</v>
      </c>
      <c r="D1311">
        <v>8</v>
      </c>
      <c r="E1311">
        <v>12</v>
      </c>
      <c r="F1311" s="116">
        <v>9.1227186910006294E-2</v>
      </c>
      <c r="G1311" s="116">
        <v>9.1252359974826933E-2</v>
      </c>
      <c r="H1311" s="116">
        <v>9.1267463813719321E-2</v>
      </c>
      <c r="I1311" s="86">
        <v>0.1946784140969163</v>
      </c>
      <c r="J1311" s="86">
        <v>0.19455506607929515</v>
      </c>
      <c r="K1311" s="86">
        <v>0.19440151038388923</v>
      </c>
      <c r="L1311" s="86">
        <v>1.7029125235997482</v>
      </c>
      <c r="M1311" s="86">
        <v>1.7592850849590937</v>
      </c>
      <c r="N1311" s="86">
        <v>1.7210925110132158</v>
      </c>
      <c r="O1311" s="117">
        <v>4.7029981120201381</v>
      </c>
      <c r="P1311" s="117">
        <v>4.8998162366268092</v>
      </c>
      <c r="Q1311" s="117">
        <v>4.7652259282567648</v>
      </c>
    </row>
    <row r="1312" spans="1:17" x14ac:dyDescent="0.25">
      <c r="A1312" t="s">
        <v>1414</v>
      </c>
      <c r="B1312">
        <v>33</v>
      </c>
      <c r="C1312">
        <v>52</v>
      </c>
      <c r="D1312">
        <v>8</v>
      </c>
      <c r="E1312">
        <v>12</v>
      </c>
      <c r="F1312" s="116">
        <v>9.124056149597122E-2</v>
      </c>
      <c r="G1312" s="116">
        <v>9.1260832108650478E-2</v>
      </c>
      <c r="H1312" s="116">
        <v>9.127096741499012E-2</v>
      </c>
      <c r="I1312" s="86">
        <v>0.19462321998682411</v>
      </c>
      <c r="J1312" s="86">
        <v>0.19448132569806922</v>
      </c>
      <c r="K1312" s="86">
        <v>0.19431916079663508</v>
      </c>
      <c r="L1312" s="86">
        <v>1.7161860842243957</v>
      </c>
      <c r="M1312" s="86">
        <v>1.6769979222622005</v>
      </c>
      <c r="N1312" s="86">
        <v>1.640221963208838</v>
      </c>
      <c r="O1312" s="117">
        <v>4.7440328383925401</v>
      </c>
      <c r="P1312" s="117">
        <v>4.6039350326863628</v>
      </c>
      <c r="Q1312" s="117">
        <v>4.4774793493133327</v>
      </c>
    </row>
    <row r="1313" spans="1:17" x14ac:dyDescent="0.25">
      <c r="A1313" t="s">
        <v>1415</v>
      </c>
      <c r="B1313">
        <v>34</v>
      </c>
      <c r="C1313">
        <v>51</v>
      </c>
      <c r="D1313">
        <v>8</v>
      </c>
      <c r="E1313">
        <v>12</v>
      </c>
      <c r="F1313" s="116">
        <v>9.0371882375454488E-2</v>
      </c>
      <c r="G1313" s="116">
        <v>9.0387191426931177E-2</v>
      </c>
      <c r="H1313" s="116">
        <v>9.0394845952669514E-2</v>
      </c>
      <c r="I1313" s="86">
        <v>0.19455508069145883</v>
      </c>
      <c r="J1313" s="86">
        <v>0.19440199017669196</v>
      </c>
      <c r="K1313" s="86">
        <v>0.19423614211902787</v>
      </c>
      <c r="L1313" s="86">
        <v>1.6682400969573261</v>
      </c>
      <c r="M1313" s="86">
        <v>1.6302455827007718</v>
      </c>
      <c r="N1313" s="86">
        <v>1.6881291063341199</v>
      </c>
      <c r="O1313" s="117">
        <v>4.4556764687121264</v>
      </c>
      <c r="P1313" s="117">
        <v>4.3235057727881614</v>
      </c>
      <c r="Q1313" s="117">
        <v>4.5269452063532567</v>
      </c>
    </row>
    <row r="1314" spans="1:17" x14ac:dyDescent="0.25">
      <c r="A1314" t="s">
        <v>1416</v>
      </c>
      <c r="B1314">
        <v>35</v>
      </c>
      <c r="C1314">
        <v>50</v>
      </c>
      <c r="D1314">
        <v>8</v>
      </c>
      <c r="E1314">
        <v>12</v>
      </c>
      <c r="F1314" s="116">
        <v>8.7786131996658315E-2</v>
      </c>
      <c r="G1314" s="116">
        <v>8.7796414112203583E-2</v>
      </c>
      <c r="H1314" s="116">
        <v>8.7806696227748865E-2</v>
      </c>
      <c r="I1314" s="86">
        <v>0.19839084891716471</v>
      </c>
      <c r="J1314" s="86">
        <v>0.19821862348178138</v>
      </c>
      <c r="K1314" s="86">
        <v>0.19804382751751173</v>
      </c>
      <c r="L1314" s="86">
        <v>1.6828892744682218</v>
      </c>
      <c r="M1314" s="86">
        <v>1.6462926547137073</v>
      </c>
      <c r="N1314" s="86">
        <v>1.7020782726045884</v>
      </c>
      <c r="O1314" s="117">
        <v>4.1735312640575799</v>
      </c>
      <c r="P1314" s="117">
        <v>4.0556905083220869</v>
      </c>
      <c r="Q1314" s="117">
        <v>4.2372212582738902</v>
      </c>
    </row>
    <row r="1315" spans="1:17" x14ac:dyDescent="0.25">
      <c r="A1315" t="s">
        <v>1417</v>
      </c>
      <c r="B1315">
        <v>36</v>
      </c>
      <c r="C1315">
        <v>49</v>
      </c>
      <c r="D1315">
        <v>8</v>
      </c>
      <c r="E1315">
        <v>12</v>
      </c>
      <c r="F1315" s="116">
        <v>8.7791480982485237E-2</v>
      </c>
      <c r="G1315" s="116">
        <v>8.7801844750751368E-2</v>
      </c>
      <c r="H1315" s="116">
        <v>8.7817390403150591E-2</v>
      </c>
      <c r="I1315" s="86">
        <v>0.19830552388848585</v>
      </c>
      <c r="J1315" s="86">
        <v>0.19812933982796144</v>
      </c>
      <c r="K1315" s="86">
        <v>0.19796351953570318</v>
      </c>
      <c r="L1315" s="86">
        <v>1.6253990050782465</v>
      </c>
      <c r="M1315" s="86">
        <v>1.6826484609804124</v>
      </c>
      <c r="N1315" s="86">
        <v>1.6438983314333091</v>
      </c>
      <c r="O1315" s="117">
        <v>4.0119986527101252</v>
      </c>
      <c r="P1315" s="117">
        <v>4.2019043424189038</v>
      </c>
      <c r="Q1315" s="117">
        <v>4.0720748264068813</v>
      </c>
    </row>
    <row r="1316" spans="1:17" x14ac:dyDescent="0.25">
      <c r="A1316" t="s">
        <v>1418</v>
      </c>
      <c r="B1316">
        <v>37</v>
      </c>
      <c r="C1316">
        <v>48</v>
      </c>
      <c r="D1316">
        <v>8</v>
      </c>
      <c r="E1316">
        <v>12</v>
      </c>
      <c r="F1316" s="116">
        <v>8.7797867892976583E-2</v>
      </c>
      <c r="G1316" s="116">
        <v>8.7808319397993315E-2</v>
      </c>
      <c r="H1316" s="116">
        <v>8.782922240802675E-2</v>
      </c>
      <c r="I1316" s="86">
        <v>0.19821801839464884</v>
      </c>
      <c r="J1316" s="86">
        <v>0.19804556856187291</v>
      </c>
      <c r="K1316" s="86">
        <v>0.19788879598662207</v>
      </c>
      <c r="L1316" s="86">
        <v>1.5685723244147156</v>
      </c>
      <c r="M1316" s="86">
        <v>1.6237641095317725</v>
      </c>
      <c r="N1316" s="86">
        <v>1.5863790760869565</v>
      </c>
      <c r="O1316" s="117">
        <v>3.8545568561872909</v>
      </c>
      <c r="P1316" s="117">
        <v>4.0336669105351168</v>
      </c>
      <c r="Q1316" s="117">
        <v>3.9111517558528428</v>
      </c>
    </row>
    <row r="1317" spans="1:17" x14ac:dyDescent="0.25">
      <c r="A1317" t="s">
        <v>1419</v>
      </c>
      <c r="B1317">
        <v>38</v>
      </c>
      <c r="C1317">
        <v>47</v>
      </c>
      <c r="D1317">
        <v>8</v>
      </c>
      <c r="E1317">
        <v>12</v>
      </c>
      <c r="F1317" s="116">
        <v>8.780121276034801E-2</v>
      </c>
      <c r="G1317" s="116">
        <v>8.7817031373582918E-2</v>
      </c>
      <c r="H1317" s="116">
        <v>8.7843395728974427E-2</v>
      </c>
      <c r="I1317" s="86">
        <v>0.19813076720274189</v>
      </c>
      <c r="J1317" s="86">
        <v>0.19796467176377538</v>
      </c>
      <c r="K1317" s="86">
        <v>0.19782230424466121</v>
      </c>
      <c r="L1317" s="86">
        <v>1.608552596889006</v>
      </c>
      <c r="M1317" s="86">
        <v>1.5702003691009754</v>
      </c>
      <c r="N1317" s="86">
        <v>1.5341787503295545</v>
      </c>
      <c r="O1317" s="117">
        <v>4.0025257052465069</v>
      </c>
      <c r="P1317" s="117">
        <v>3.8744371210123911</v>
      </c>
      <c r="Q1317" s="117">
        <v>3.7589533350909572</v>
      </c>
    </row>
    <row r="1318" spans="1:17" x14ac:dyDescent="0.25">
      <c r="A1318" t="s">
        <v>1420</v>
      </c>
      <c r="B1318">
        <v>39</v>
      </c>
      <c r="C1318">
        <v>46</v>
      </c>
      <c r="D1318">
        <v>8</v>
      </c>
      <c r="E1318">
        <v>12</v>
      </c>
      <c r="F1318" s="116">
        <v>8.78087734241908E-2</v>
      </c>
      <c r="G1318" s="116">
        <v>8.7827406303236794E-2</v>
      </c>
      <c r="H1318" s="116">
        <v>8.7862010221465073E-2</v>
      </c>
      <c r="I1318" s="86">
        <v>0.19804620954003407</v>
      </c>
      <c r="J1318" s="86">
        <v>0.19788916098807496</v>
      </c>
      <c r="K1318" s="86">
        <v>0.1977613926746167</v>
      </c>
      <c r="L1318" s="86">
        <v>1.5494117333901192</v>
      </c>
      <c r="M1318" s="86">
        <v>1.5123988500851788</v>
      </c>
      <c r="N1318" s="86">
        <v>1.5687792802385008</v>
      </c>
      <c r="O1318" s="117">
        <v>3.8446044505962522</v>
      </c>
      <c r="P1318" s="117">
        <v>3.723743611584327</v>
      </c>
      <c r="Q1318" s="117">
        <v>3.9098301746166952</v>
      </c>
    </row>
    <row r="1319" spans="1:17" x14ac:dyDescent="0.25">
      <c r="A1319" t="s">
        <v>1421</v>
      </c>
      <c r="B1319">
        <v>40</v>
      </c>
      <c r="C1319">
        <v>45</v>
      </c>
      <c r="D1319">
        <v>8</v>
      </c>
      <c r="E1319">
        <v>12</v>
      </c>
      <c r="F1319" s="116">
        <v>8.7816487609417654E-2</v>
      </c>
      <c r="G1319" s="116">
        <v>8.7843379812023503E-2</v>
      </c>
      <c r="H1319" s="116">
        <v>8.7883718115932291E-2</v>
      </c>
      <c r="I1319" s="86">
        <v>0.19796426026273681</v>
      </c>
      <c r="J1319" s="86">
        <v>0.1978217315889258</v>
      </c>
      <c r="K1319" s="86">
        <v>0.1977087843379812</v>
      </c>
      <c r="L1319" s="86">
        <v>1.4907746298960616</v>
      </c>
      <c r="M1319" s="86">
        <v>1.4551021231393957</v>
      </c>
      <c r="N1319" s="86">
        <v>1.5094808460286939</v>
      </c>
      <c r="O1319" s="117">
        <v>3.6950639362116955</v>
      </c>
      <c r="P1319" s="117">
        <v>3.5811512551935567</v>
      </c>
      <c r="Q1319" s="117">
        <v>3.756633634077799</v>
      </c>
    </row>
    <row r="1320" spans="1:17" x14ac:dyDescent="0.25">
      <c r="A1320" t="s">
        <v>1422</v>
      </c>
      <c r="B1320">
        <v>41</v>
      </c>
      <c r="C1320">
        <v>44</v>
      </c>
      <c r="D1320">
        <v>8</v>
      </c>
      <c r="E1320">
        <v>12</v>
      </c>
      <c r="F1320" s="116">
        <v>8.7827954650498904E-2</v>
      </c>
      <c r="G1320" s="116">
        <v>8.786329898588946E-2</v>
      </c>
      <c r="H1320" s="116">
        <v>8.7909518501400177E-2</v>
      </c>
      <c r="I1320" s="86">
        <v>0.19789021505668689</v>
      </c>
      <c r="J1320" s="86">
        <v>0.19776243169027488</v>
      </c>
      <c r="K1320" s="86">
        <v>0.19766183627416328</v>
      </c>
      <c r="L1320" s="86">
        <v>1.4325657268698513</v>
      </c>
      <c r="M1320" s="86">
        <v>1.4884206519670482</v>
      </c>
      <c r="N1320" s="86">
        <v>1.4506130882792747</v>
      </c>
      <c r="O1320" s="117">
        <v>3.5575242652456431</v>
      </c>
      <c r="P1320" s="117">
        <v>3.7405154835376959</v>
      </c>
      <c r="Q1320" s="117">
        <v>3.6154128490253119</v>
      </c>
    </row>
    <row r="1321" spans="1:17" x14ac:dyDescent="0.25">
      <c r="A1321" t="s">
        <v>1423</v>
      </c>
      <c r="B1321">
        <v>42</v>
      </c>
      <c r="C1321">
        <v>43</v>
      </c>
      <c r="D1321">
        <v>8</v>
      </c>
      <c r="E1321">
        <v>12</v>
      </c>
      <c r="F1321" s="116">
        <v>8.7844194426869859E-2</v>
      </c>
      <c r="G1321" s="116">
        <v>8.7885456496025083E-2</v>
      </c>
      <c r="H1321" s="116">
        <v>8.7937721783621706E-2</v>
      </c>
      <c r="I1321" s="86">
        <v>0.19782136274860396</v>
      </c>
      <c r="J1321" s="86">
        <v>0.19771133056419002</v>
      </c>
      <c r="K1321" s="86">
        <v>0.19761780320743819</v>
      </c>
      <c r="L1321" s="86">
        <v>1.3790003576045993</v>
      </c>
      <c r="M1321" s="86">
        <v>1.4328913707259374</v>
      </c>
      <c r="N1321" s="86">
        <v>1.3963854427420019</v>
      </c>
      <c r="O1321" s="117">
        <v>3.4234726157401041</v>
      </c>
      <c r="P1321" s="117">
        <v>3.5960305889472672</v>
      </c>
      <c r="Q1321" s="117">
        <v>3.4779990647264323</v>
      </c>
    </row>
    <row r="1322" spans="1:17" x14ac:dyDescent="0.25">
      <c r="A1322" t="s">
        <v>1424</v>
      </c>
      <c r="B1322">
        <v>43</v>
      </c>
      <c r="C1322">
        <v>42</v>
      </c>
      <c r="D1322">
        <v>8</v>
      </c>
      <c r="E1322">
        <v>12</v>
      </c>
      <c r="F1322" s="116">
        <v>8.7863509749303625E-2</v>
      </c>
      <c r="G1322" s="116">
        <v>8.7910863509749304E-2</v>
      </c>
      <c r="H1322" s="116">
        <v>8.7966573816155982E-2</v>
      </c>
      <c r="I1322" s="86">
        <v>0.19776323119777159</v>
      </c>
      <c r="J1322" s="86">
        <v>0.19766295264623956</v>
      </c>
      <c r="K1322" s="86">
        <v>0.19757660167130919</v>
      </c>
      <c r="L1322" s="86">
        <v>1.4110640668523677</v>
      </c>
      <c r="M1322" s="86">
        <v>1.3734261838440112</v>
      </c>
      <c r="N1322" s="86">
        <v>1.3380779944289694</v>
      </c>
      <c r="O1322" s="117">
        <v>3.5866128133704733</v>
      </c>
      <c r="P1322" s="117">
        <v>3.4632367688022283</v>
      </c>
      <c r="Q1322" s="117">
        <v>3.3519972144846797</v>
      </c>
    </row>
    <row r="1323" spans="1:17" x14ac:dyDescent="0.25">
      <c r="A1323" t="s">
        <v>1425</v>
      </c>
      <c r="B1323">
        <v>44</v>
      </c>
      <c r="C1323">
        <v>41</v>
      </c>
      <c r="D1323">
        <v>8</v>
      </c>
      <c r="E1323">
        <v>12</v>
      </c>
      <c r="F1323" s="116">
        <v>8.7052512704686613E-2</v>
      </c>
      <c r="G1323" s="116">
        <v>8.7106154714850365E-2</v>
      </c>
      <c r="H1323" s="116">
        <v>8.7162619988706946E-2</v>
      </c>
      <c r="I1323" s="86">
        <v>0.19771033314511574</v>
      </c>
      <c r="J1323" s="86">
        <v>0.19761998870694522</v>
      </c>
      <c r="K1323" s="86">
        <v>0.19753529079616036</v>
      </c>
      <c r="L1323" s="86">
        <v>1.3707029926595145</v>
      </c>
      <c r="M1323" s="86">
        <v>1.3342631281761717</v>
      </c>
      <c r="N1323" s="86">
        <v>1.3897656691134952</v>
      </c>
      <c r="O1323" s="117">
        <v>3.4530801806888762</v>
      </c>
      <c r="P1323" s="117">
        <v>3.3370186335403726</v>
      </c>
      <c r="Q1323" s="117">
        <v>3.5157171089779786</v>
      </c>
    </row>
    <row r="1324" spans="1:17" x14ac:dyDescent="0.25">
      <c r="A1324" t="s">
        <v>1426</v>
      </c>
      <c r="B1324">
        <v>45</v>
      </c>
      <c r="C1324">
        <v>40</v>
      </c>
      <c r="D1324">
        <v>8</v>
      </c>
      <c r="E1324">
        <v>12</v>
      </c>
      <c r="F1324" s="116">
        <v>8.4801787351054078E-2</v>
      </c>
      <c r="G1324" s="116">
        <v>8.485620989917507E-2</v>
      </c>
      <c r="H1324" s="116">
        <v>8.4913496791934009E-2</v>
      </c>
      <c r="I1324" s="86">
        <v>0.2038095783684693</v>
      </c>
      <c r="J1324" s="86">
        <v>0.20371505499541706</v>
      </c>
      <c r="K1324" s="86">
        <v>0.20361766727772684</v>
      </c>
      <c r="L1324" s="86">
        <v>1.3719036434463794</v>
      </c>
      <c r="M1324" s="86">
        <v>1.3374026122823097</v>
      </c>
      <c r="N1324" s="86">
        <v>1.3899862511457379</v>
      </c>
      <c r="O1324" s="117">
        <v>3.3237511457378552</v>
      </c>
      <c r="P1324" s="117">
        <v>3.217936526122823</v>
      </c>
      <c r="Q1324" s="117">
        <v>3.3810036663611367</v>
      </c>
    </row>
    <row r="1325" spans="1:17" x14ac:dyDescent="0.25">
      <c r="A1325" t="s">
        <v>1427</v>
      </c>
      <c r="B1325">
        <v>46</v>
      </c>
      <c r="C1325">
        <v>39</v>
      </c>
      <c r="D1325">
        <v>8</v>
      </c>
      <c r="E1325">
        <v>12</v>
      </c>
      <c r="F1325" s="116">
        <v>8.4830324804724438E-2</v>
      </c>
      <c r="G1325" s="116">
        <v>8.4885598335975795E-2</v>
      </c>
      <c r="H1325" s="116">
        <v>8.4943781000450913E-2</v>
      </c>
      <c r="I1325" s="86">
        <v>0.20376150925831649</v>
      </c>
      <c r="J1325" s="86">
        <v>0.20366550786193255</v>
      </c>
      <c r="K1325" s="86">
        <v>0.20356659733232482</v>
      </c>
      <c r="L1325" s="86">
        <v>1.2907329561157252</v>
      </c>
      <c r="M1325" s="86">
        <v>1.3447497418144263</v>
      </c>
      <c r="N1325" s="86">
        <v>1.3081906645914849</v>
      </c>
      <c r="O1325" s="117">
        <v>3.1774978545142476</v>
      </c>
      <c r="P1325" s="117">
        <v>3.3483570670118836</v>
      </c>
      <c r="Q1325" s="117">
        <v>3.2315059128132773</v>
      </c>
    </row>
    <row r="1326" spans="1:17" x14ac:dyDescent="0.25">
      <c r="A1326" t="s">
        <v>1428</v>
      </c>
      <c r="B1326">
        <v>47</v>
      </c>
      <c r="C1326">
        <v>38</v>
      </c>
      <c r="D1326">
        <v>8</v>
      </c>
      <c r="E1326">
        <v>12</v>
      </c>
      <c r="F1326" s="116">
        <v>8.4858613345953626E-2</v>
      </c>
      <c r="G1326" s="116">
        <v>8.4914813061997163E-2</v>
      </c>
      <c r="H1326" s="116">
        <v>8.49710127780407E-2</v>
      </c>
      <c r="I1326" s="86">
        <v>0.20371509701845716</v>
      </c>
      <c r="J1326" s="86">
        <v>0.20361748698532892</v>
      </c>
      <c r="K1326" s="86">
        <v>0.20351100331282537</v>
      </c>
      <c r="L1326" s="86">
        <v>1.2131743965925226</v>
      </c>
      <c r="M1326" s="86">
        <v>1.2653247752011358</v>
      </c>
      <c r="N1326" s="86">
        <v>1.2300017747278751</v>
      </c>
      <c r="O1326" s="117">
        <v>3.0424100804543301</v>
      </c>
      <c r="P1326" s="117">
        <v>3.2035672030288689</v>
      </c>
      <c r="Q1326" s="117">
        <v>3.0932944865120682</v>
      </c>
    </row>
    <row r="1327" spans="1:17" x14ac:dyDescent="0.25">
      <c r="A1327" t="s">
        <v>1429</v>
      </c>
      <c r="B1327">
        <v>48</v>
      </c>
      <c r="C1327">
        <v>37</v>
      </c>
      <c r="D1327">
        <v>8</v>
      </c>
      <c r="E1327">
        <v>12</v>
      </c>
      <c r="F1327" s="116">
        <v>8.4886259277659845E-2</v>
      </c>
      <c r="G1327" s="116">
        <v>8.494346837691763E-2</v>
      </c>
      <c r="H1327" s="116">
        <v>8.4997666470951333E-2</v>
      </c>
      <c r="I1327" s="86">
        <v>0.20366740436294656</v>
      </c>
      <c r="J1327" s="86">
        <v>0.20356503018532737</v>
      </c>
      <c r="K1327" s="86">
        <v>0.20345663399725999</v>
      </c>
      <c r="L1327" s="86">
        <v>1.2179787121930656</v>
      </c>
      <c r="M1327" s="86">
        <v>1.1817051322584045</v>
      </c>
      <c r="N1327" s="86">
        <v>1.1476205531216597</v>
      </c>
      <c r="O1327" s="117">
        <v>3.1813076795688242</v>
      </c>
      <c r="P1327" s="117">
        <v>3.0658326182195927</v>
      </c>
      <c r="Q1327" s="117">
        <v>2.9618806738629693</v>
      </c>
    </row>
    <row r="1328" spans="1:17" x14ac:dyDescent="0.25">
      <c r="A1328" t="s">
        <v>1430</v>
      </c>
      <c r="B1328">
        <v>49</v>
      </c>
      <c r="C1328">
        <v>36</v>
      </c>
      <c r="D1328">
        <v>8</v>
      </c>
      <c r="E1328">
        <v>12</v>
      </c>
      <c r="F1328" s="116">
        <v>8.4915532505792271E-2</v>
      </c>
      <c r="G1328" s="116">
        <v>8.4970770104184246E-2</v>
      </c>
      <c r="H1328" s="116">
        <v>8.502600770257622E-2</v>
      </c>
      <c r="I1328" s="86">
        <v>0.20361806269467417</v>
      </c>
      <c r="J1328" s="86">
        <v>0.20351065625335646</v>
      </c>
      <c r="K1328" s="86">
        <v>0.20340018105657251</v>
      </c>
      <c r="L1328" s="86">
        <v>1.1365995120678809</v>
      </c>
      <c r="M1328" s="86">
        <v>1.1014131618921945</v>
      </c>
      <c r="N1328" s="86">
        <v>1.1550028385988063</v>
      </c>
      <c r="O1328" s="117">
        <v>3.0472741779571293</v>
      </c>
      <c r="P1328" s="117">
        <v>2.938308808862566</v>
      </c>
      <c r="Q1328" s="117">
        <v>3.1061451828211069</v>
      </c>
    </row>
    <row r="1329" spans="1:17" x14ac:dyDescent="0.25">
      <c r="A1329" t="s">
        <v>1431</v>
      </c>
      <c r="B1329">
        <v>50</v>
      </c>
      <c r="C1329">
        <v>35</v>
      </c>
      <c r="D1329">
        <v>8</v>
      </c>
      <c r="E1329">
        <v>12</v>
      </c>
      <c r="F1329" s="116">
        <v>8.384844214811335E-2</v>
      </c>
      <c r="G1329" s="116">
        <v>8.3901675277908247E-2</v>
      </c>
      <c r="H1329" s="116">
        <v>8.3958039768279313E-2</v>
      </c>
      <c r="I1329" s="86">
        <v>0.20356661969625803</v>
      </c>
      <c r="J1329" s="86">
        <v>0.20345702207609206</v>
      </c>
      <c r="K1329" s="86">
        <v>0.20334429309534993</v>
      </c>
      <c r="L1329" s="86">
        <v>1.0898669171755127</v>
      </c>
      <c r="M1329" s="86">
        <v>1.0561108501643963</v>
      </c>
      <c r="N1329" s="86">
        <v>1.1075591044308752</v>
      </c>
      <c r="O1329" s="117">
        <v>2.9156004383904808</v>
      </c>
      <c r="P1329" s="117">
        <v>2.8131611085016441</v>
      </c>
      <c r="Q1329" s="117">
        <v>2.9710255205886957</v>
      </c>
    </row>
    <row r="1330" spans="1:17" x14ac:dyDescent="0.25">
      <c r="A1330" t="s">
        <v>1432</v>
      </c>
      <c r="B1330">
        <v>51</v>
      </c>
      <c r="C1330">
        <v>34</v>
      </c>
      <c r="D1330">
        <v>8</v>
      </c>
      <c r="E1330">
        <v>12</v>
      </c>
      <c r="F1330" s="116">
        <v>8.1553522298291631E-2</v>
      </c>
      <c r="G1330" s="116">
        <v>8.1607908375455882E-2</v>
      </c>
      <c r="H1330" s="116">
        <v>8.1665493633629793E-2</v>
      </c>
      <c r="I1330" s="86">
        <v>0.20870497152728901</v>
      </c>
      <c r="J1330" s="86">
        <v>0.20858340264892189</v>
      </c>
      <c r="K1330" s="86">
        <v>0.20847143131358373</v>
      </c>
      <c r="L1330" s="86">
        <v>1.1047891739714633</v>
      </c>
      <c r="M1330" s="86">
        <v>1.1565423251647577</v>
      </c>
      <c r="N1330" s="86">
        <v>1.1215176914709835</v>
      </c>
      <c r="O1330" s="117">
        <v>2.7943054578028024</v>
      </c>
      <c r="P1330" s="117">
        <v>2.9586761788982021</v>
      </c>
      <c r="Q1330" s="117">
        <v>2.8462345639516284</v>
      </c>
    </row>
    <row r="1331" spans="1:17" x14ac:dyDescent="0.25">
      <c r="A1331" t="s">
        <v>1433</v>
      </c>
      <c r="B1331">
        <v>52</v>
      </c>
      <c r="C1331">
        <v>33</v>
      </c>
      <c r="D1331">
        <v>8</v>
      </c>
      <c r="E1331">
        <v>12</v>
      </c>
      <c r="F1331" s="116">
        <v>8.1578559858636435E-2</v>
      </c>
      <c r="G1331" s="116">
        <v>8.1634189041051061E-2</v>
      </c>
      <c r="H1331" s="116">
        <v>8.1699635138009458E-2</v>
      </c>
      <c r="I1331" s="86">
        <v>0.20864542940820366</v>
      </c>
      <c r="J1331" s="86">
        <v>0.20852435412883064</v>
      </c>
      <c r="K1331" s="86">
        <v>0.20842618498339305</v>
      </c>
      <c r="L1331" s="86">
        <v>1.0736366759927354</v>
      </c>
      <c r="M1331" s="86">
        <v>1.1236407663737953</v>
      </c>
      <c r="N1331" s="86">
        <v>1.0897756835026751</v>
      </c>
      <c r="O1331" s="117">
        <v>2.6791406927469361</v>
      </c>
      <c r="P1331" s="117">
        <v>2.8341923133559122</v>
      </c>
      <c r="Q1331" s="117">
        <v>2.7280714671378785</v>
      </c>
    </row>
    <row r="1332" spans="1:17" x14ac:dyDescent="0.25">
      <c r="A1332" t="s">
        <v>1434</v>
      </c>
      <c r="B1332">
        <v>53</v>
      </c>
      <c r="C1332">
        <v>32</v>
      </c>
      <c r="D1332">
        <v>8</v>
      </c>
      <c r="E1332">
        <v>12</v>
      </c>
      <c r="F1332" s="116">
        <v>8.1607828024730655E-2</v>
      </c>
      <c r="G1332" s="116">
        <v>8.1664795670458923E-2</v>
      </c>
      <c r="H1332" s="116">
        <v>8.1738518506107263E-2</v>
      </c>
      <c r="I1332" s="86">
        <v>0.20858535931504785</v>
      </c>
      <c r="J1332" s="86">
        <v>0.20847142402359131</v>
      </c>
      <c r="K1332" s="86">
        <v>0.20839099911197492</v>
      </c>
      <c r="L1332" s="86">
        <v>1.1269674781763652</v>
      </c>
      <c r="M1332" s="86">
        <v>1.0921837039022837</v>
      </c>
      <c r="N1332" s="86">
        <v>1.0594842752542599</v>
      </c>
      <c r="O1332" s="117">
        <v>2.7821222123552771</v>
      </c>
      <c r="P1332" s="117">
        <v>2.6708610492099929</v>
      </c>
      <c r="Q1332" s="117">
        <v>2.5708057570832565</v>
      </c>
    </row>
    <row r="1333" spans="1:17" x14ac:dyDescent="0.25">
      <c r="A1333" t="s">
        <v>1435</v>
      </c>
      <c r="B1333">
        <v>54</v>
      </c>
      <c r="C1333">
        <v>31</v>
      </c>
      <c r="D1333">
        <v>8</v>
      </c>
      <c r="E1333">
        <v>12</v>
      </c>
      <c r="F1333" s="116">
        <v>8.1634055419078866E-2</v>
      </c>
      <c r="G1333" s="116">
        <v>8.1699335177200183E-2</v>
      </c>
      <c r="H1333" s="116">
        <v>8.178522959578087E-2</v>
      </c>
      <c r="I1333" s="86">
        <v>0.20852416209994676</v>
      </c>
      <c r="J1333" s="86">
        <v>0.20842452457439314</v>
      </c>
      <c r="K1333" s="86">
        <v>0.20837642369998796</v>
      </c>
      <c r="L1333" s="86">
        <v>1.0960127810894849</v>
      </c>
      <c r="M1333" s="86">
        <v>1.062266581917507</v>
      </c>
      <c r="N1333" s="86">
        <v>1.1136589304426998</v>
      </c>
      <c r="O1333" s="117">
        <v>2.6002817336929445</v>
      </c>
      <c r="P1333" s="117">
        <v>2.4952809606431776</v>
      </c>
      <c r="Q1333" s="117">
        <v>2.6570613801515179</v>
      </c>
    </row>
    <row r="1334" spans="1:17" x14ac:dyDescent="0.25">
      <c r="A1334" t="s">
        <v>1436</v>
      </c>
      <c r="B1334">
        <v>55</v>
      </c>
      <c r="C1334">
        <v>30</v>
      </c>
      <c r="D1334">
        <v>8</v>
      </c>
      <c r="E1334">
        <v>12</v>
      </c>
      <c r="F1334" s="116">
        <v>8.1283064117937509E-2</v>
      </c>
      <c r="G1334" s="116">
        <v>8.1353600902870846E-2</v>
      </c>
      <c r="H1334" s="116">
        <v>8.1459406080270857E-2</v>
      </c>
      <c r="I1334" s="86">
        <v>0.20847146787049448</v>
      </c>
      <c r="J1334" s="86">
        <v>0.20839035056782113</v>
      </c>
      <c r="K1334" s="86">
        <v>0.20839035056782113</v>
      </c>
      <c r="L1334" s="86">
        <v>1.0692283275728292</v>
      </c>
      <c r="M1334" s="86">
        <v>1.0365909571841716</v>
      </c>
      <c r="N1334" s="86">
        <v>1.0863264442406715</v>
      </c>
      <c r="O1334" s="117">
        <v>2.4243845665514567</v>
      </c>
      <c r="P1334" s="117">
        <v>2.3253932425760033</v>
      </c>
      <c r="Q1334" s="117">
        <v>2.4779889962615504</v>
      </c>
    </row>
    <row r="1335" spans="1:17" x14ac:dyDescent="0.25">
      <c r="A1335" t="s">
        <v>1437</v>
      </c>
      <c r="B1335">
        <v>18</v>
      </c>
      <c r="C1335">
        <v>67</v>
      </c>
      <c r="D1335">
        <v>10</v>
      </c>
      <c r="E1335">
        <v>12</v>
      </c>
      <c r="F1335" s="116">
        <v>9.689324297121385E-2</v>
      </c>
      <c r="G1335" s="116">
        <v>9.6966264194733795E-2</v>
      </c>
      <c r="H1335" s="116">
        <v>9.7039285418253726E-2</v>
      </c>
      <c r="I1335" s="86">
        <v>0.18607189235487526</v>
      </c>
      <c r="J1335" s="86">
        <v>0.1860955749138547</v>
      </c>
      <c r="K1335" s="86">
        <v>0.18611136328650765</v>
      </c>
      <c r="L1335" s="86">
        <v>2.0547264467083215</v>
      </c>
      <c r="M1335" s="86">
        <v>2.0114544643597223</v>
      </c>
      <c r="N1335" s="86">
        <v>1.9708665053621262</v>
      </c>
      <c r="O1335" s="117">
        <v>8.9280227826217384</v>
      </c>
      <c r="P1335" s="117">
        <v>8.7627343093179029</v>
      </c>
      <c r="Q1335" s="117">
        <v>8.6133980130333008</v>
      </c>
    </row>
    <row r="1336" spans="1:17" x14ac:dyDescent="0.25">
      <c r="A1336" t="s">
        <v>1438</v>
      </c>
      <c r="B1336">
        <v>19</v>
      </c>
      <c r="C1336">
        <v>66</v>
      </c>
      <c r="D1336">
        <v>10</v>
      </c>
      <c r="E1336">
        <v>12</v>
      </c>
      <c r="F1336" s="116">
        <v>9.6929584316300083E-2</v>
      </c>
      <c r="G1336" s="116">
        <v>9.7002750658991457E-2</v>
      </c>
      <c r="H1336" s="116">
        <v>9.7075917001682832E-2</v>
      </c>
      <c r="I1336" s="86">
        <v>0.18608376162010057</v>
      </c>
      <c r="J1336" s="86">
        <v>0.18610353630731447</v>
      </c>
      <c r="K1336" s="86">
        <v>0.18611540111964278</v>
      </c>
      <c r="L1336" s="86">
        <v>2.0184893325449824</v>
      </c>
      <c r="M1336" s="86">
        <v>1.9768379088663766</v>
      </c>
      <c r="N1336" s="86">
        <v>2.0403067449480616</v>
      </c>
      <c r="O1336" s="117">
        <v>8.3844199194379243</v>
      </c>
      <c r="P1336" s="117">
        <v>8.2284154345388636</v>
      </c>
      <c r="Q1336" s="117">
        <v>8.4684781598467058</v>
      </c>
    </row>
    <row r="1337" spans="1:17" x14ac:dyDescent="0.25">
      <c r="A1337" t="s">
        <v>1439</v>
      </c>
      <c r="B1337">
        <v>20</v>
      </c>
      <c r="C1337">
        <v>65</v>
      </c>
      <c r="D1337">
        <v>10</v>
      </c>
      <c r="E1337">
        <v>12</v>
      </c>
      <c r="F1337" s="116">
        <v>9.6965890041255332E-2</v>
      </c>
      <c r="G1337" s="116">
        <v>9.7039206439161266E-2</v>
      </c>
      <c r="H1337" s="116">
        <v>9.7110541312799462E-2</v>
      </c>
      <c r="I1337" s="86">
        <v>0.18609485160364758</v>
      </c>
      <c r="J1337" s="86">
        <v>0.18611070379778941</v>
      </c>
      <c r="K1337" s="86">
        <v>0.18611664837059261</v>
      </c>
      <c r="L1337" s="86">
        <v>1.9814925633394231</v>
      </c>
      <c r="M1337" s="86">
        <v>1.9414519024614494</v>
      </c>
      <c r="N1337" s="86">
        <v>2.0025105912472112</v>
      </c>
      <c r="O1337" s="117">
        <v>7.8693699941743187</v>
      </c>
      <c r="P1337" s="117">
        <v>7.7222913554022297</v>
      </c>
      <c r="Q1337" s="117">
        <v>7.9487379671938845</v>
      </c>
    </row>
    <row r="1338" spans="1:17" x14ac:dyDescent="0.25">
      <c r="A1338" t="s">
        <v>1440</v>
      </c>
      <c r="B1338">
        <v>21</v>
      </c>
      <c r="C1338">
        <v>64</v>
      </c>
      <c r="D1338">
        <v>10</v>
      </c>
      <c r="E1338">
        <v>12</v>
      </c>
      <c r="F1338" s="116">
        <v>9.7001276855163326E-2</v>
      </c>
      <c r="G1338" s="116">
        <v>9.7074750635945353E-2</v>
      </c>
      <c r="H1338" s="116">
        <v>9.7146238638868426E-2</v>
      </c>
      <c r="I1338" s="86">
        <v>0.18610511516518694</v>
      </c>
      <c r="J1338" s="86">
        <v>0.18611504405448182</v>
      </c>
      <c r="K1338" s="86">
        <v>0.18611702983234077</v>
      </c>
      <c r="L1338" s="86">
        <v>1.9374182107744335</v>
      </c>
      <c r="M1338" s="86">
        <v>2.0000496444464742</v>
      </c>
      <c r="N1338" s="86">
        <v>1.9576413724902251</v>
      </c>
      <c r="O1338" s="117">
        <v>7.3874312176194099</v>
      </c>
      <c r="P1338" s="117">
        <v>7.6230914192552932</v>
      </c>
      <c r="Q1338" s="117">
        <v>7.4620627068932306</v>
      </c>
    </row>
    <row r="1339" spans="1:17" x14ac:dyDescent="0.25">
      <c r="A1339" t="s">
        <v>1441</v>
      </c>
      <c r="B1339">
        <v>22</v>
      </c>
      <c r="C1339">
        <v>63</v>
      </c>
      <c r="D1339">
        <v>10</v>
      </c>
      <c r="E1339">
        <v>12</v>
      </c>
      <c r="F1339" s="116">
        <v>9.7037486690085481E-2</v>
      </c>
      <c r="G1339" s="116">
        <v>9.7111126590970154E-2</v>
      </c>
      <c r="H1339" s="116">
        <v>9.7180785956671872E-2</v>
      </c>
      <c r="I1339" s="86">
        <v>0.18610992247907732</v>
      </c>
      <c r="J1339" s="86">
        <v>0.18611788354944322</v>
      </c>
      <c r="K1339" s="86">
        <v>0.1861119127466688</v>
      </c>
      <c r="L1339" s="86">
        <v>1.899348187363791</v>
      </c>
      <c r="M1339" s="86">
        <v>1.9599876603409327</v>
      </c>
      <c r="N1339" s="86">
        <v>1.9188985859148762</v>
      </c>
      <c r="O1339" s="117">
        <v>6.9380270477365684</v>
      </c>
      <c r="P1339" s="117">
        <v>7.1603001323527948</v>
      </c>
      <c r="Q1339" s="117">
        <v>7.0083372309407004</v>
      </c>
    </row>
    <row r="1340" spans="1:17" x14ac:dyDescent="0.25">
      <c r="A1340" t="s">
        <v>1442</v>
      </c>
      <c r="B1340">
        <v>23</v>
      </c>
      <c r="C1340">
        <v>62</v>
      </c>
      <c r="D1340">
        <v>10</v>
      </c>
      <c r="E1340">
        <v>12</v>
      </c>
      <c r="F1340" s="116">
        <v>9.7075640713593148E-2</v>
      </c>
      <c r="G1340" s="116">
        <v>9.7147462881904401E-2</v>
      </c>
      <c r="H1340" s="116">
        <v>9.7215294929753934E-2</v>
      </c>
      <c r="I1340" s="86">
        <v>0.18611517881724848</v>
      </c>
      <c r="J1340" s="86">
        <v>0.18611717387747936</v>
      </c>
      <c r="K1340" s="86">
        <v>0.18610520351609416</v>
      </c>
      <c r="L1340" s="86">
        <v>1.9609067947761343</v>
      </c>
      <c r="M1340" s="86">
        <v>1.9187791029411179</v>
      </c>
      <c r="N1340" s="86">
        <v>1.879262944948308</v>
      </c>
      <c r="O1340" s="117">
        <v>6.8794484855497791</v>
      </c>
      <c r="P1340" s="117">
        <v>6.7213958239399245</v>
      </c>
      <c r="Q1340" s="117">
        <v>6.5785934027348283</v>
      </c>
    </row>
    <row r="1341" spans="1:17" x14ac:dyDescent="0.25">
      <c r="A1341" t="s">
        <v>1443</v>
      </c>
      <c r="B1341">
        <v>24</v>
      </c>
      <c r="C1341">
        <v>61</v>
      </c>
      <c r="D1341">
        <v>10</v>
      </c>
      <c r="E1341">
        <v>12</v>
      </c>
      <c r="F1341" s="116">
        <v>9.7110739966596998E-2</v>
      </c>
      <c r="G1341" s="116">
        <v>9.7180746267164039E-2</v>
      </c>
      <c r="H1341" s="116">
        <v>9.7248752387714896E-2</v>
      </c>
      <c r="I1341" s="86">
        <v>0.18611675050754567</v>
      </c>
      <c r="J1341" s="86">
        <v>0.18611275014751327</v>
      </c>
      <c r="K1341" s="86">
        <v>0.18609274834735126</v>
      </c>
      <c r="L1341" s="86">
        <v>1.9176925923333099</v>
      </c>
      <c r="M1341" s="86">
        <v>1.8771129401646147</v>
      </c>
      <c r="N1341" s="86">
        <v>1.9389485053654829</v>
      </c>
      <c r="O1341" s="117">
        <v>6.4679041113700233</v>
      </c>
      <c r="P1341" s="117">
        <v>6.3187646888219939</v>
      </c>
      <c r="Q1341" s="117">
        <v>6.5482653438809493</v>
      </c>
    </row>
    <row r="1342" spans="1:17" x14ac:dyDescent="0.25">
      <c r="A1342" t="s">
        <v>1444</v>
      </c>
      <c r="B1342">
        <v>25</v>
      </c>
      <c r="C1342">
        <v>60</v>
      </c>
      <c r="D1342">
        <v>10</v>
      </c>
      <c r="E1342">
        <v>12</v>
      </c>
      <c r="F1342" s="116">
        <v>9.6544835705704324E-2</v>
      </c>
      <c r="G1342" s="116">
        <v>9.661302841831014E-2</v>
      </c>
      <c r="H1342" s="116">
        <v>9.6675204126862507E-2</v>
      </c>
      <c r="I1342" s="86">
        <v>0.18611796938147204</v>
      </c>
      <c r="J1342" s="86">
        <v>0.18610593537336512</v>
      </c>
      <c r="K1342" s="86">
        <v>0.18607585035309784</v>
      </c>
      <c r="L1342" s="86">
        <v>1.9096426501292654</v>
      </c>
      <c r="M1342" s="86">
        <v>1.8708430023245692</v>
      </c>
      <c r="N1342" s="86">
        <v>1.9300041918461572</v>
      </c>
      <c r="O1342" s="117">
        <v>6.0715461895316167</v>
      </c>
      <c r="P1342" s="117">
        <v>5.9314041481225948</v>
      </c>
      <c r="Q1342" s="117">
        <v>6.1471699021434576</v>
      </c>
    </row>
    <row r="1343" spans="1:17" x14ac:dyDescent="0.25">
      <c r="A1343" t="s">
        <v>1445</v>
      </c>
      <c r="B1343">
        <v>26</v>
      </c>
      <c r="C1343">
        <v>59</v>
      </c>
      <c r="D1343">
        <v>10</v>
      </c>
      <c r="E1343">
        <v>12</v>
      </c>
      <c r="F1343" s="116">
        <v>9.5979498196637883E-2</v>
      </c>
      <c r="G1343" s="116">
        <v>9.6047891182736003E-2</v>
      </c>
      <c r="H1343" s="116">
        <v>9.6104214818346217E-2</v>
      </c>
      <c r="I1343" s="86">
        <v>0.18806059618568294</v>
      </c>
      <c r="J1343" s="86">
        <v>0.18803645748470713</v>
      </c>
      <c r="K1343" s="86">
        <v>0.1879881800827555</v>
      </c>
      <c r="L1343" s="86">
        <v>1.8961613430773223</v>
      </c>
      <c r="M1343" s="86">
        <v>1.9593303119725944</v>
      </c>
      <c r="N1343" s="86">
        <v>1.9165625685187084</v>
      </c>
      <c r="O1343" s="117">
        <v>5.7004105590724299</v>
      </c>
      <c r="P1343" s="117">
        <v>5.9100451192552406</v>
      </c>
      <c r="Q1343" s="117">
        <v>5.7667678480549238</v>
      </c>
    </row>
    <row r="1344" spans="1:17" x14ac:dyDescent="0.25">
      <c r="A1344" t="s">
        <v>1446</v>
      </c>
      <c r="B1344">
        <v>27</v>
      </c>
      <c r="C1344">
        <v>58</v>
      </c>
      <c r="D1344">
        <v>10</v>
      </c>
      <c r="E1344">
        <v>12</v>
      </c>
      <c r="F1344" s="116">
        <v>9.6015271396198698E-2</v>
      </c>
      <c r="G1344" s="116">
        <v>9.6077826005363548E-2</v>
      </c>
      <c r="H1344" s="116">
        <v>9.6128273270819076E-2</v>
      </c>
      <c r="I1344" s="86">
        <v>0.18805126249326529</v>
      </c>
      <c r="J1344" s="86">
        <v>0.18801695835275553</v>
      </c>
      <c r="K1344" s="86">
        <v>0.18795238585297244</v>
      </c>
      <c r="L1344" s="86">
        <v>1.8444065081008219</v>
      </c>
      <c r="M1344" s="86">
        <v>1.9052237134433891</v>
      </c>
      <c r="N1344" s="86">
        <v>1.8640183870193132</v>
      </c>
      <c r="O1344" s="117">
        <v>5.3582078709841454</v>
      </c>
      <c r="P1344" s="117">
        <v>5.5559389547730174</v>
      </c>
      <c r="Q1344" s="117">
        <v>5.4207241402272546</v>
      </c>
    </row>
    <row r="1345" spans="1:17" x14ac:dyDescent="0.25">
      <c r="A1345" t="s">
        <v>1447</v>
      </c>
      <c r="B1345">
        <v>28</v>
      </c>
      <c r="C1345">
        <v>57</v>
      </c>
      <c r="D1345">
        <v>10</v>
      </c>
      <c r="E1345">
        <v>12</v>
      </c>
      <c r="F1345" s="116">
        <v>9.6046730580386513E-2</v>
      </c>
      <c r="G1345" s="116">
        <v>9.6105447514147749E-2</v>
      </c>
      <c r="H1345" s="116">
        <v>9.6149991394932119E-2</v>
      </c>
      <c r="I1345" s="86">
        <v>0.18803591856568705</v>
      </c>
      <c r="J1345" s="86">
        <v>0.18798732524119499</v>
      </c>
      <c r="K1345" s="86">
        <v>0.18790633636704157</v>
      </c>
      <c r="L1345" s="86">
        <v>1.8991040605796778</v>
      </c>
      <c r="M1345" s="86">
        <v>1.8568582390994037</v>
      </c>
      <c r="N1345" s="86">
        <v>1.8172081110357465</v>
      </c>
      <c r="O1345" s="117">
        <v>5.3676024256167807</v>
      </c>
      <c r="P1345" s="117">
        <v>5.2263881999210362</v>
      </c>
      <c r="Q1345" s="117">
        <v>5.0989238603346863</v>
      </c>
    </row>
    <row r="1346" spans="1:17" x14ac:dyDescent="0.25">
      <c r="A1346" t="s">
        <v>1448</v>
      </c>
      <c r="B1346">
        <v>29</v>
      </c>
      <c r="C1346">
        <v>56</v>
      </c>
      <c r="D1346">
        <v>10</v>
      </c>
      <c r="E1346">
        <v>12</v>
      </c>
      <c r="F1346" s="116">
        <v>9.6077722144552458E-2</v>
      </c>
      <c r="G1346" s="116">
        <v>9.6128523588126277E-2</v>
      </c>
      <c r="H1346" s="116">
        <v>9.6165100627499431E-2</v>
      </c>
      <c r="I1346" s="86">
        <v>0.18801614266671002</v>
      </c>
      <c r="J1346" s="86">
        <v>0.18795111681893553</v>
      </c>
      <c r="K1346" s="86">
        <v>0.18785154598953083</v>
      </c>
      <c r="L1346" s="86">
        <v>1.8490953278928375</v>
      </c>
      <c r="M1346" s="86">
        <v>1.8083769548395487</v>
      </c>
      <c r="N1346" s="86">
        <v>1.8704136456741556</v>
      </c>
      <c r="O1346" s="117">
        <v>5.0474668368176347</v>
      </c>
      <c r="P1346" s="117">
        <v>4.9142126182657604</v>
      </c>
      <c r="Q1346" s="117">
        <v>5.1193183665507043</v>
      </c>
    </row>
    <row r="1347" spans="1:17" x14ac:dyDescent="0.25">
      <c r="A1347" t="s">
        <v>1449</v>
      </c>
      <c r="B1347">
        <v>30</v>
      </c>
      <c r="C1347">
        <v>55</v>
      </c>
      <c r="D1347">
        <v>10</v>
      </c>
      <c r="E1347">
        <v>12</v>
      </c>
      <c r="F1347" s="116">
        <v>9.6104966402428327E-2</v>
      </c>
      <c r="G1347" s="116">
        <v>9.6149844761675513E-2</v>
      </c>
      <c r="H1347" s="116">
        <v>9.6176363792139757E-2</v>
      </c>
      <c r="I1347" s="86">
        <v>0.18798728718478053</v>
      </c>
      <c r="J1347" s="86">
        <v>0.18790569016796746</v>
      </c>
      <c r="K1347" s="86">
        <v>0.18778737449358851</v>
      </c>
      <c r="L1347" s="86">
        <v>1.79902654758942</v>
      </c>
      <c r="M1347" s="86">
        <v>1.7598334604886845</v>
      </c>
      <c r="N1347" s="86">
        <v>1.8195889958263125</v>
      </c>
      <c r="O1347" s="117">
        <v>4.7487607453071519</v>
      </c>
      <c r="P1347" s="117">
        <v>4.6235562427837635</v>
      </c>
      <c r="Q1347" s="117">
        <v>4.8163740733638782</v>
      </c>
    </row>
    <row r="1348" spans="1:17" x14ac:dyDescent="0.25">
      <c r="A1348" t="s">
        <v>1450</v>
      </c>
      <c r="B1348">
        <v>31</v>
      </c>
      <c r="C1348">
        <v>54</v>
      </c>
      <c r="D1348">
        <v>10</v>
      </c>
      <c r="E1348">
        <v>12</v>
      </c>
      <c r="F1348" s="116">
        <v>9.6129737967651535E-2</v>
      </c>
      <c r="G1348" s="116">
        <v>9.6164560903265986E-2</v>
      </c>
      <c r="H1348" s="116">
        <v>9.6185044983039175E-2</v>
      </c>
      <c r="I1348" s="86">
        <v>0.18795167395899906</v>
      </c>
      <c r="J1348" s="86">
        <v>0.1878513019681104</v>
      </c>
      <c r="K1348" s="86">
        <v>0.18771610704160727</v>
      </c>
      <c r="L1348" s="86">
        <v>1.7435495632794193</v>
      </c>
      <c r="M1348" s="86">
        <v>1.8048891401602674</v>
      </c>
      <c r="N1348" s="86">
        <v>1.7633617652360585</v>
      </c>
      <c r="O1348" s="117">
        <v>4.4660414925519882</v>
      </c>
      <c r="P1348" s="117">
        <v>4.6674962718974813</v>
      </c>
      <c r="Q1348" s="117">
        <v>4.5298084328859609</v>
      </c>
    </row>
    <row r="1349" spans="1:17" x14ac:dyDescent="0.25">
      <c r="A1349" t="s">
        <v>1451</v>
      </c>
      <c r="B1349">
        <v>32</v>
      </c>
      <c r="C1349">
        <v>53</v>
      </c>
      <c r="D1349">
        <v>10</v>
      </c>
      <c r="E1349">
        <v>12</v>
      </c>
      <c r="F1349" s="116">
        <v>9.614897937768889E-2</v>
      </c>
      <c r="G1349" s="116">
        <v>9.6175726862910912E-2</v>
      </c>
      <c r="H1349" s="116">
        <v>9.6190129354953538E-2</v>
      </c>
      <c r="I1349" s="86">
        <v>0.18790725618124096</v>
      </c>
      <c r="J1349" s="86">
        <v>0.1877879212471735</v>
      </c>
      <c r="K1349" s="86">
        <v>0.18763978132902082</v>
      </c>
      <c r="L1349" s="86">
        <v>1.6936960292329439</v>
      </c>
      <c r="M1349" s="86">
        <v>1.7531083664076275</v>
      </c>
      <c r="N1349" s="86">
        <v>1.7128575161462223</v>
      </c>
      <c r="O1349" s="117">
        <v>4.1974993158816281</v>
      </c>
      <c r="P1349" s="117">
        <v>4.3874702434226904</v>
      </c>
      <c r="Q1349" s="117">
        <v>4.2575618226970926</v>
      </c>
    </row>
    <row r="1350" spans="1:17" x14ac:dyDescent="0.25">
      <c r="A1350" t="s">
        <v>1452</v>
      </c>
      <c r="B1350">
        <v>33</v>
      </c>
      <c r="C1350">
        <v>52</v>
      </c>
      <c r="D1350">
        <v>10</v>
      </c>
      <c r="E1350">
        <v>12</v>
      </c>
      <c r="F1350" s="116">
        <v>9.6165414932741264E-2</v>
      </c>
      <c r="G1350" s="116">
        <v>9.6184020391582886E-2</v>
      </c>
      <c r="H1350" s="116">
        <v>9.6196424030810634E-2</v>
      </c>
      <c r="I1350" s="86">
        <v>0.18785104883106038</v>
      </c>
      <c r="J1350" s="86">
        <v>0.18771667607275974</v>
      </c>
      <c r="K1350" s="86">
        <v>0.18755956330920825</v>
      </c>
      <c r="L1350" s="86">
        <v>1.7262723549756165</v>
      </c>
      <c r="M1350" s="86">
        <v>1.6849703036204156</v>
      </c>
      <c r="N1350" s="86">
        <v>1.6462089310336987</v>
      </c>
      <c r="O1350" s="117">
        <v>4.2610345875479867</v>
      </c>
      <c r="P1350" s="117">
        <v>4.1258121799602669</v>
      </c>
      <c r="Q1350" s="117">
        <v>4.0037541681395989</v>
      </c>
    </row>
    <row r="1351" spans="1:17" x14ac:dyDescent="0.25">
      <c r="A1351" t="s">
        <v>1453</v>
      </c>
      <c r="B1351">
        <v>34</v>
      </c>
      <c r="C1351">
        <v>51</v>
      </c>
      <c r="D1351">
        <v>10</v>
      </c>
      <c r="E1351">
        <v>12</v>
      </c>
      <c r="F1351" s="116">
        <v>9.535623013152153E-2</v>
      </c>
      <c r="G1351" s="116">
        <v>9.5370774377194628E-2</v>
      </c>
      <c r="H1351" s="116">
        <v>9.5379085374722103E-2</v>
      </c>
      <c r="I1351" s="86">
        <v>0.18778698913337075</v>
      </c>
      <c r="J1351" s="86">
        <v>0.187639468927258</v>
      </c>
      <c r="K1351" s="86">
        <v>0.18747740447547218</v>
      </c>
      <c r="L1351" s="86">
        <v>1.6794801471046563</v>
      </c>
      <c r="M1351" s="86">
        <v>1.6393899727814831</v>
      </c>
      <c r="N1351" s="86">
        <v>1.7004654158615389</v>
      </c>
      <c r="O1351" s="117">
        <v>4.0051715182114735</v>
      </c>
      <c r="P1351" s="117">
        <v>3.8775977061646825</v>
      </c>
      <c r="Q1351" s="117">
        <v>4.0739616447464106</v>
      </c>
    </row>
    <row r="1352" spans="1:17" x14ac:dyDescent="0.25">
      <c r="A1352" t="s">
        <v>1454</v>
      </c>
      <c r="B1352">
        <v>35</v>
      </c>
      <c r="C1352">
        <v>50</v>
      </c>
      <c r="D1352">
        <v>10</v>
      </c>
      <c r="E1352">
        <v>12</v>
      </c>
      <c r="F1352" s="116">
        <v>9.439622306479073E-2</v>
      </c>
      <c r="G1352" s="116">
        <v>9.4406668128975649E-2</v>
      </c>
      <c r="H1352" s="116">
        <v>9.441920220599756E-2</v>
      </c>
      <c r="I1352" s="86">
        <v>0.19017119460199083</v>
      </c>
      <c r="J1352" s="86">
        <v>0.19000616258786909</v>
      </c>
      <c r="K1352" s="86">
        <v>0.18983904156091039</v>
      </c>
      <c r="L1352" s="86">
        <v>1.6364490959796949</v>
      </c>
      <c r="M1352" s="86">
        <v>1.597284283311921</v>
      </c>
      <c r="N1352" s="86">
        <v>1.6569840921672463</v>
      </c>
      <c r="O1352" s="117">
        <v>3.7523705073167672</v>
      </c>
      <c r="P1352" s="117">
        <v>3.6394134051953748</v>
      </c>
      <c r="Q1352" s="117">
        <v>3.8134219074776214</v>
      </c>
    </row>
    <row r="1353" spans="1:17" x14ac:dyDescent="0.25">
      <c r="A1353" t="s">
        <v>1455</v>
      </c>
      <c r="B1353">
        <v>36</v>
      </c>
      <c r="C1353">
        <v>49</v>
      </c>
      <c r="D1353">
        <v>10</v>
      </c>
      <c r="E1353">
        <v>12</v>
      </c>
      <c r="F1353" s="116">
        <v>9.4401149732002351E-2</v>
      </c>
      <c r="G1353" s="116">
        <v>9.441165532412904E-2</v>
      </c>
      <c r="H1353" s="116">
        <v>9.4428464271531731E-2</v>
      </c>
      <c r="I1353" s="86">
        <v>0.19009028505873676</v>
      </c>
      <c r="J1353" s="86">
        <v>0.18992009446628441</v>
      </c>
      <c r="K1353" s="86">
        <v>0.18976251058438406</v>
      </c>
      <c r="L1353" s="86">
        <v>1.5907210408100232</v>
      </c>
      <c r="M1353" s="86">
        <v>1.6522817095539957</v>
      </c>
      <c r="N1353" s="86">
        <v>1.6106102278242709</v>
      </c>
      <c r="O1353" s="117">
        <v>3.6016174409638251</v>
      </c>
      <c r="P1353" s="117">
        <v>3.7836541390982421</v>
      </c>
      <c r="Q1353" s="117">
        <v>3.6592027936470584</v>
      </c>
    </row>
    <row r="1354" spans="1:17" x14ac:dyDescent="0.25">
      <c r="A1354" t="s">
        <v>1456</v>
      </c>
      <c r="B1354">
        <v>37</v>
      </c>
      <c r="C1354">
        <v>48</v>
      </c>
      <c r="D1354">
        <v>10</v>
      </c>
      <c r="E1354">
        <v>12</v>
      </c>
      <c r="F1354" s="116">
        <v>9.4407553280776643E-2</v>
      </c>
      <c r="G1354" s="116">
        <v>9.4420237921579317E-2</v>
      </c>
      <c r="H1354" s="116">
        <v>9.4441378989583796E-2</v>
      </c>
      <c r="I1354" s="86">
        <v>0.19000534869020513</v>
      </c>
      <c r="J1354" s="86">
        <v>0.18983833425296978</v>
      </c>
      <c r="K1354" s="86">
        <v>0.18969034677693847</v>
      </c>
      <c r="L1354" s="86">
        <v>1.5451774052721596</v>
      </c>
      <c r="M1354" s="86">
        <v>1.6045224972675169</v>
      </c>
      <c r="N1354" s="86">
        <v>1.5643227564570108</v>
      </c>
      <c r="O1354" s="117">
        <v>3.4588203706874863</v>
      </c>
      <c r="P1354" s="117">
        <v>3.6305090980586159</v>
      </c>
      <c r="Q1354" s="117">
        <v>3.5130704652937657</v>
      </c>
    </row>
    <row r="1355" spans="1:17" x14ac:dyDescent="0.25">
      <c r="A1355" t="s">
        <v>1457</v>
      </c>
      <c r="B1355">
        <v>38</v>
      </c>
      <c r="C1355">
        <v>47</v>
      </c>
      <c r="D1355">
        <v>10</v>
      </c>
      <c r="E1355">
        <v>12</v>
      </c>
      <c r="F1355" s="116">
        <v>9.4412179690442799E-2</v>
      </c>
      <c r="G1355" s="116">
        <v>9.4429204698050856E-2</v>
      </c>
      <c r="H1355" s="116">
        <v>9.4456870335413931E-2</v>
      </c>
      <c r="I1355" s="86">
        <v>0.18992034424565382</v>
      </c>
      <c r="J1355" s="86">
        <v>0.18976073479932837</v>
      </c>
      <c r="K1355" s="86">
        <v>0.18962453473846397</v>
      </c>
      <c r="L1355" s="86">
        <v>1.5937301153231453</v>
      </c>
      <c r="M1355" s="86">
        <v>1.5524891625185946</v>
      </c>
      <c r="N1355" s="86">
        <v>1.5137551420843292</v>
      </c>
      <c r="O1355" s="117">
        <v>3.6081183748778987</v>
      </c>
      <c r="P1355" s="117">
        <v>3.485336148134591</v>
      </c>
      <c r="Q1355" s="117">
        <v>3.3746374205410974</v>
      </c>
    </row>
    <row r="1356" spans="1:17" x14ac:dyDescent="0.25">
      <c r="A1356" t="s">
        <v>1458</v>
      </c>
      <c r="B1356">
        <v>39</v>
      </c>
      <c r="C1356">
        <v>46</v>
      </c>
      <c r="D1356">
        <v>10</v>
      </c>
      <c r="E1356">
        <v>12</v>
      </c>
      <c r="F1356" s="116">
        <v>9.4419083135086485E-2</v>
      </c>
      <c r="G1356" s="116">
        <v>9.4440515227501659E-2</v>
      </c>
      <c r="H1356" s="116">
        <v>9.4476949784607467E-2</v>
      </c>
      <c r="I1356" s="86">
        <v>0.18983904498596199</v>
      </c>
      <c r="J1356" s="86">
        <v>0.18968902033905571</v>
      </c>
      <c r="K1356" s="86">
        <v>0.18956900062153068</v>
      </c>
      <c r="L1356" s="86">
        <v>1.5454317495017038</v>
      </c>
      <c r="M1356" s="86">
        <v>1.50563235388671</v>
      </c>
      <c r="N1356" s="86">
        <v>1.5662573137015368</v>
      </c>
      <c r="O1356" s="117">
        <v>3.4682097773205598</v>
      </c>
      <c r="P1356" s="117">
        <v>3.3523564585610495</v>
      </c>
      <c r="Q1356" s="117">
        <v>3.5307314773141303</v>
      </c>
    </row>
    <row r="1357" spans="1:17" x14ac:dyDescent="0.25">
      <c r="A1357" t="s">
        <v>1459</v>
      </c>
      <c r="B1357">
        <v>40</v>
      </c>
      <c r="C1357">
        <v>45</v>
      </c>
      <c r="D1357">
        <v>10</v>
      </c>
      <c r="E1357">
        <v>12</v>
      </c>
      <c r="F1357" s="116">
        <v>9.4428488133543528E-2</v>
      </c>
      <c r="G1357" s="116">
        <v>9.4456561642948147E-2</v>
      </c>
      <c r="H1357" s="116">
        <v>9.4501911158140245E-2</v>
      </c>
      <c r="I1357" s="86">
        <v>0.18976180707020537</v>
      </c>
      <c r="J1357" s="86">
        <v>0.1896257585246291</v>
      </c>
      <c r="K1357" s="86">
        <v>0.18951778348845746</v>
      </c>
      <c r="L1357" s="86">
        <v>1.4929600276416093</v>
      </c>
      <c r="M1357" s="86">
        <v>1.4546008162912734</v>
      </c>
      <c r="N1357" s="86">
        <v>1.5130757768803853</v>
      </c>
      <c r="O1357" s="117">
        <v>3.3311292029282829</v>
      </c>
      <c r="P1357" s="117">
        <v>3.2219362083486298</v>
      </c>
      <c r="Q1357" s="117">
        <v>3.3901461981989764</v>
      </c>
    </row>
    <row r="1358" spans="1:17" x14ac:dyDescent="0.25">
      <c r="A1358" t="s">
        <v>1460</v>
      </c>
      <c r="B1358">
        <v>41</v>
      </c>
      <c r="C1358">
        <v>44</v>
      </c>
      <c r="D1358">
        <v>10</v>
      </c>
      <c r="E1358">
        <v>12</v>
      </c>
      <c r="F1358" s="116">
        <v>9.44400175912984E-2</v>
      </c>
      <c r="G1358" s="116">
        <v>9.4477028986453826E-2</v>
      </c>
      <c r="H1358" s="116">
        <v>9.452928036784973E-2</v>
      </c>
      <c r="I1358" s="86">
        <v>0.1896899315942332</v>
      </c>
      <c r="J1358" s="86">
        <v>0.18956801170430942</v>
      </c>
      <c r="K1358" s="86">
        <v>0.18947221750508361</v>
      </c>
      <c r="L1358" s="86">
        <v>1.4453515864825677</v>
      </c>
      <c r="M1358" s="86">
        <v>1.5054101951153667</v>
      </c>
      <c r="N1358" s="86">
        <v>1.4647564432484683</v>
      </c>
      <c r="O1358" s="117">
        <v>3.2053326888996296</v>
      </c>
      <c r="P1358" s="117">
        <v>3.3807427533865426</v>
      </c>
      <c r="Q1358" s="117">
        <v>3.2608236559420707</v>
      </c>
    </row>
    <row r="1359" spans="1:17" x14ac:dyDescent="0.25">
      <c r="A1359" t="s">
        <v>1461</v>
      </c>
      <c r="B1359">
        <v>42</v>
      </c>
      <c r="C1359">
        <v>43</v>
      </c>
      <c r="D1359">
        <v>10</v>
      </c>
      <c r="E1359">
        <v>12</v>
      </c>
      <c r="F1359" s="116">
        <v>9.4455901764280842E-2</v>
      </c>
      <c r="G1359" s="116">
        <v>9.4502023882472058E-2</v>
      </c>
      <c r="H1359" s="116">
        <v>9.4559127457375478E-2</v>
      </c>
      <c r="I1359" s="86">
        <v>0.18962559821485439</v>
      </c>
      <c r="J1359" s="86">
        <v>0.18951797993907488</v>
      </c>
      <c r="K1359" s="86">
        <v>0.18943012828537731</v>
      </c>
      <c r="L1359" s="86">
        <v>1.3979328505884963</v>
      </c>
      <c r="M1359" s="86">
        <v>1.4558819976587534</v>
      </c>
      <c r="N1359" s="86">
        <v>1.4166276824953383</v>
      </c>
      <c r="O1359" s="117">
        <v>3.0823587290501258</v>
      </c>
      <c r="P1359" s="117">
        <v>3.2477658226319037</v>
      </c>
      <c r="Q1359" s="117">
        <v>3.1346260704174931</v>
      </c>
    </row>
    <row r="1360" spans="1:17" x14ac:dyDescent="0.25">
      <c r="A1360" t="s">
        <v>1462</v>
      </c>
      <c r="B1360">
        <v>43</v>
      </c>
      <c r="C1360">
        <v>42</v>
      </c>
      <c r="D1360">
        <v>10</v>
      </c>
      <c r="E1360">
        <v>12</v>
      </c>
      <c r="F1360" s="116">
        <v>9.4476998765079007E-2</v>
      </c>
      <c r="G1360" s="116">
        <v>9.4527991912043474E-2</v>
      </c>
      <c r="H1360" s="116">
        <v>9.4587853432393065E-2</v>
      </c>
      <c r="I1360" s="86">
        <v>0.1895681323870779</v>
      </c>
      <c r="J1360" s="86">
        <v>0.18947279737318781</v>
      </c>
      <c r="K1360" s="86">
        <v>0.1893907649193754</v>
      </c>
      <c r="L1360" s="86">
        <v>1.4429708164002828</v>
      </c>
      <c r="M1360" s="86">
        <v>1.4024999944572667</v>
      </c>
      <c r="N1360" s="86">
        <v>1.3644879290352763</v>
      </c>
      <c r="O1360" s="117">
        <v>3.244177358599329</v>
      </c>
      <c r="P1360" s="117">
        <v>3.1259109482286531</v>
      </c>
      <c r="Q1360" s="117">
        <v>3.0192820608326074</v>
      </c>
    </row>
    <row r="1361" spans="1:17" x14ac:dyDescent="0.25">
      <c r="A1361" t="s">
        <v>1463</v>
      </c>
      <c r="B1361">
        <v>44</v>
      </c>
      <c r="C1361">
        <v>41</v>
      </c>
      <c r="D1361">
        <v>10</v>
      </c>
      <c r="E1361">
        <v>12</v>
      </c>
      <c r="F1361" s="116">
        <v>9.4029690285704043E-2</v>
      </c>
      <c r="G1361" s="116">
        <v>9.4087924098943732E-2</v>
      </c>
      <c r="H1361" s="116">
        <v>9.4148397674231096E-2</v>
      </c>
      <c r="I1361" s="86">
        <v>0.1895174656644478</v>
      </c>
      <c r="J1361" s="86">
        <v>0.18943011494458828</v>
      </c>
      <c r="K1361" s="86">
        <v>0.1893494835108718</v>
      </c>
      <c r="L1361" s="86">
        <v>1.4049848144133168</v>
      </c>
      <c r="M1361" s="86">
        <v>1.3656232361873875</v>
      </c>
      <c r="N1361" s="86">
        <v>1.4255771866796871</v>
      </c>
      <c r="O1361" s="117">
        <v>3.1214309391770216</v>
      </c>
      <c r="P1361" s="117">
        <v>3.0101774787446582</v>
      </c>
      <c r="Q1361" s="117">
        <v>3.1814744801512287</v>
      </c>
    </row>
    <row r="1362" spans="1:17" x14ac:dyDescent="0.25">
      <c r="A1362" t="s">
        <v>1464</v>
      </c>
      <c r="B1362">
        <v>45</v>
      </c>
      <c r="C1362">
        <v>40</v>
      </c>
      <c r="D1362">
        <v>10</v>
      </c>
      <c r="E1362">
        <v>12</v>
      </c>
      <c r="F1362" s="116">
        <v>9.3048639370285582E-2</v>
      </c>
      <c r="G1362" s="116">
        <v>9.3107516581860839E-2</v>
      </c>
      <c r="H1362" s="116">
        <v>9.3170922809711121E-2</v>
      </c>
      <c r="I1362" s="86">
        <v>0.19293382880771381</v>
      </c>
      <c r="J1362" s="86">
        <v>0.19284324848221343</v>
      </c>
      <c r="K1362" s="86">
        <v>0.19275040364857551</v>
      </c>
      <c r="L1362" s="86">
        <v>1.3773848101323152</v>
      </c>
      <c r="M1362" s="86">
        <v>1.3395312921056981</v>
      </c>
      <c r="N1362" s="86">
        <v>1.3972264304331778</v>
      </c>
      <c r="O1362" s="117">
        <v>3.0026879711592245</v>
      </c>
      <c r="P1362" s="117">
        <v>2.9025219827127451</v>
      </c>
      <c r="Q1362" s="117">
        <v>3.0568867089223883</v>
      </c>
    </row>
    <row r="1363" spans="1:17" x14ac:dyDescent="0.25">
      <c r="A1363" t="s">
        <v>1465</v>
      </c>
      <c r="B1363">
        <v>46</v>
      </c>
      <c r="C1363">
        <v>39</v>
      </c>
      <c r="D1363">
        <v>10</v>
      </c>
      <c r="E1363">
        <v>12</v>
      </c>
      <c r="F1363" s="116">
        <v>9.3078463632489006E-2</v>
      </c>
      <c r="G1363" s="116">
        <v>9.3140332626040892E-2</v>
      </c>
      <c r="H1363" s="116">
        <v>9.3202201619592764E-2</v>
      </c>
      <c r="I1363" s="86">
        <v>0.19288919034110438</v>
      </c>
      <c r="J1363" s="86">
        <v>0.19279753257287938</v>
      </c>
      <c r="K1363" s="86">
        <v>0.19270358336044877</v>
      </c>
      <c r="L1363" s="86">
        <v>1.3112812381131331</v>
      </c>
      <c r="M1363" s="86">
        <v>1.3705494424916247</v>
      </c>
      <c r="N1363" s="86">
        <v>1.3304354202279529</v>
      </c>
      <c r="O1363" s="117">
        <v>2.8719930523411685</v>
      </c>
      <c r="P1363" s="117">
        <v>3.0337369330394175</v>
      </c>
      <c r="Q1363" s="117">
        <v>2.9231197554570745</v>
      </c>
    </row>
    <row r="1364" spans="1:17" x14ac:dyDescent="0.25">
      <c r="A1364" t="s">
        <v>1466</v>
      </c>
      <c r="B1364">
        <v>47</v>
      </c>
      <c r="C1364">
        <v>38</v>
      </c>
      <c r="D1364">
        <v>10</v>
      </c>
      <c r="E1364">
        <v>12</v>
      </c>
      <c r="F1364" s="116">
        <v>9.3109234336162416E-2</v>
      </c>
      <c r="G1364" s="116">
        <v>9.31695758225589E-2</v>
      </c>
      <c r="H1364" s="116">
        <v>9.3232238135355236E-2</v>
      </c>
      <c r="I1364" s="86">
        <v>0.19284442804393789</v>
      </c>
      <c r="J1364" s="86">
        <v>0.19275159498794331</v>
      </c>
      <c r="K1364" s="86">
        <v>0.19265179945274913</v>
      </c>
      <c r="L1364" s="86">
        <v>1.241010859146725</v>
      </c>
      <c r="M1364" s="86">
        <v>1.2982354756881831</v>
      </c>
      <c r="N1364" s="86">
        <v>1.2594776748104466</v>
      </c>
      <c r="O1364" s="117">
        <v>2.7479095156203219</v>
      </c>
      <c r="P1364" s="117">
        <v>2.9004667181890129</v>
      </c>
      <c r="Q1364" s="117">
        <v>2.7960782675495088</v>
      </c>
    </row>
    <row r="1365" spans="1:17" x14ac:dyDescent="0.25">
      <c r="A1365" t="s">
        <v>1467</v>
      </c>
      <c r="B1365">
        <v>48</v>
      </c>
      <c r="C1365">
        <v>37</v>
      </c>
      <c r="D1365">
        <v>10</v>
      </c>
      <c r="E1365">
        <v>12</v>
      </c>
      <c r="F1365" s="116">
        <v>9.3139746087316594E-2</v>
      </c>
      <c r="G1365" s="116">
        <v>9.3200918527720528E-2</v>
      </c>
      <c r="H1365" s="116">
        <v>9.3262090968124448E-2</v>
      </c>
      <c r="I1365" s="86">
        <v>0.19279906264999011</v>
      </c>
      <c r="J1365" s="86">
        <v>0.19270259841704546</v>
      </c>
      <c r="K1365" s="86">
        <v>0.19259907582559266</v>
      </c>
      <c r="L1365" s="86">
        <v>1.2654954497115485</v>
      </c>
      <c r="M1365" s="86">
        <v>1.2256957188702862</v>
      </c>
      <c r="N1365" s="86">
        <v>1.1882934771356239</v>
      </c>
      <c r="O1365" s="117">
        <v>2.8831512276838231</v>
      </c>
      <c r="P1365" s="117">
        <v>2.7738384294681762</v>
      </c>
      <c r="Q1365" s="117">
        <v>2.6754331479337834</v>
      </c>
    </row>
    <row r="1366" spans="1:17" x14ac:dyDescent="0.25">
      <c r="A1366" t="s">
        <v>1468</v>
      </c>
      <c r="B1366">
        <v>49</v>
      </c>
      <c r="C1366">
        <v>36</v>
      </c>
      <c r="D1366">
        <v>10</v>
      </c>
      <c r="E1366">
        <v>12</v>
      </c>
      <c r="F1366" s="116">
        <v>9.3170222772927275E-2</v>
      </c>
      <c r="G1366" s="116">
        <v>9.3232296463948316E-2</v>
      </c>
      <c r="H1366" s="116">
        <v>9.3291982705314705E-2</v>
      </c>
      <c r="I1366" s="86">
        <v>0.19275074786860433</v>
      </c>
      <c r="J1366" s="86">
        <v>0.1926504749831088</v>
      </c>
      <c r="K1366" s="86">
        <v>0.19254542719830395</v>
      </c>
      <c r="L1366" s="86">
        <v>1.195212208462554</v>
      </c>
      <c r="M1366" s="86">
        <v>1.1566071475467761</v>
      </c>
      <c r="N1366" s="86">
        <v>1.2154076450912841</v>
      </c>
      <c r="O1366" s="117">
        <v>2.7602690178270866</v>
      </c>
      <c r="P1366" s="117">
        <v>2.6571192554976997</v>
      </c>
      <c r="Q1366" s="117">
        <v>2.8160016425653622</v>
      </c>
    </row>
    <row r="1367" spans="1:17" x14ac:dyDescent="0.25">
      <c r="A1367" t="s">
        <v>1469</v>
      </c>
      <c r="B1367">
        <v>50</v>
      </c>
      <c r="C1367">
        <v>35</v>
      </c>
      <c r="D1367">
        <v>10</v>
      </c>
      <c r="E1367">
        <v>12</v>
      </c>
      <c r="F1367" s="116">
        <v>9.2830053250822039E-2</v>
      </c>
      <c r="G1367" s="116">
        <v>9.2890675771360953E-2</v>
      </c>
      <c r="H1367" s="116">
        <v>9.2953723192721424E-2</v>
      </c>
      <c r="I1367" s="86">
        <v>0.19270444338826542</v>
      </c>
      <c r="J1367" s="86">
        <v>0.19259774775211694</v>
      </c>
      <c r="K1367" s="86">
        <v>0.19249347701679001</v>
      </c>
      <c r="L1367" s="86">
        <v>1.1276831527590521</v>
      </c>
      <c r="M1367" s="86">
        <v>1.0903105812972249</v>
      </c>
      <c r="N1367" s="86">
        <v>1.1472715015955848</v>
      </c>
      <c r="O1367" s="117">
        <v>2.6395481924789275</v>
      </c>
      <c r="P1367" s="117">
        <v>2.5425764086248872</v>
      </c>
      <c r="Q1367" s="117">
        <v>2.692018196455765</v>
      </c>
    </row>
    <row r="1368" spans="1:17" x14ac:dyDescent="0.25">
      <c r="A1368" t="s">
        <v>1470</v>
      </c>
      <c r="B1368">
        <v>51</v>
      </c>
      <c r="C1368">
        <v>34</v>
      </c>
      <c r="D1368">
        <v>10</v>
      </c>
      <c r="E1368">
        <v>12</v>
      </c>
      <c r="F1368" s="116">
        <v>9.1762072399885611E-2</v>
      </c>
      <c r="G1368" s="116">
        <v>9.1821238746067901E-2</v>
      </c>
      <c r="H1368" s="116">
        <v>9.188780088552298E-2</v>
      </c>
      <c r="I1368" s="86">
        <v>0.19525633819483479</v>
      </c>
      <c r="J1368" s="86">
        <v>0.19514293603131871</v>
      </c>
      <c r="K1368" s="86">
        <v>0.19503692966107544</v>
      </c>
      <c r="L1368" s="86">
        <v>1.0766697235945528</v>
      </c>
      <c r="M1368" s="86">
        <v>1.1349017345600489</v>
      </c>
      <c r="N1368" s="86">
        <v>1.0954920174737943</v>
      </c>
      <c r="O1368" s="117">
        <v>2.5255426046997802</v>
      </c>
      <c r="P1368" s="117">
        <v>2.6793208689564043</v>
      </c>
      <c r="Q1368" s="117">
        <v>2.5741255707087141</v>
      </c>
    </row>
    <row r="1369" spans="1:17" x14ac:dyDescent="0.25">
      <c r="A1369" t="s">
        <v>1471</v>
      </c>
      <c r="B1369">
        <v>52</v>
      </c>
      <c r="C1369">
        <v>33</v>
      </c>
      <c r="D1369">
        <v>10</v>
      </c>
      <c r="E1369">
        <v>12</v>
      </c>
      <c r="F1369" s="116">
        <v>9.1792578024067609E-2</v>
      </c>
      <c r="G1369" s="116">
        <v>9.1852784683425864E-2</v>
      </c>
      <c r="H1369" s="116">
        <v>9.1925534396817069E-2</v>
      </c>
      <c r="I1369" s="86">
        <v>0.19520253269347035</v>
      </c>
      <c r="J1369" s="86">
        <v>0.19508964520717362</v>
      </c>
      <c r="K1369" s="86">
        <v>0.19499431799652306</v>
      </c>
      <c r="L1369" s="86">
        <v>1.0510828418546661</v>
      </c>
      <c r="M1369" s="86">
        <v>1.1073459650249482</v>
      </c>
      <c r="N1369" s="86">
        <v>1.0692426754835975</v>
      </c>
      <c r="O1369" s="117">
        <v>2.3921761446163958</v>
      </c>
      <c r="P1369" s="117">
        <v>2.5372390731184793</v>
      </c>
      <c r="Q1369" s="117">
        <v>2.4379532746151162</v>
      </c>
    </row>
    <row r="1370" spans="1:17" x14ac:dyDescent="0.25">
      <c r="A1370" t="s">
        <v>1472</v>
      </c>
      <c r="B1370">
        <v>53</v>
      </c>
      <c r="C1370">
        <v>32</v>
      </c>
      <c r="D1370">
        <v>10</v>
      </c>
      <c r="E1370">
        <v>12</v>
      </c>
      <c r="F1370" s="116">
        <v>9.1822629891283522E-2</v>
      </c>
      <c r="G1370" s="116">
        <v>9.1886505614676081E-2</v>
      </c>
      <c r="H1370" s="116">
        <v>9.1968266540618571E-2</v>
      </c>
      <c r="I1370" s="86">
        <v>0.19514288999322918</v>
      </c>
      <c r="J1370" s="86">
        <v>0.19503813380686535</v>
      </c>
      <c r="K1370" s="86">
        <v>0.19496148293879428</v>
      </c>
      <c r="L1370" s="86">
        <v>1.1232571508872338</v>
      </c>
      <c r="M1370" s="86">
        <v>1.08411921765014</v>
      </c>
      <c r="N1370" s="86">
        <v>1.0473242459470853</v>
      </c>
      <c r="O1370" s="117">
        <v>2.4808002350626621</v>
      </c>
      <c r="P1370" s="117">
        <v>2.3767083562221343</v>
      </c>
      <c r="Q1370" s="117">
        <v>2.2831023161337303</v>
      </c>
    </row>
    <row r="1371" spans="1:17" x14ac:dyDescent="0.25">
      <c r="A1371" t="s">
        <v>1473</v>
      </c>
      <c r="B1371">
        <v>54</v>
      </c>
      <c r="C1371">
        <v>31</v>
      </c>
      <c r="D1371">
        <v>10</v>
      </c>
      <c r="E1371">
        <v>12</v>
      </c>
      <c r="F1371" s="116">
        <v>9.1853638461578527E-2</v>
      </c>
      <c r="G1371" s="116">
        <v>9.1926569182602891E-2</v>
      </c>
      <c r="H1371" s="116">
        <v>9.2022941921099374E-2</v>
      </c>
      <c r="I1371" s="86">
        <v>0.19508967874017388</v>
      </c>
      <c r="J1371" s="86">
        <v>0.19499591067028543</v>
      </c>
      <c r="K1371" s="86">
        <v>0.19494902663534119</v>
      </c>
      <c r="L1371" s="86">
        <v>1.0967920901423711</v>
      </c>
      <c r="M1371" s="86">
        <v>1.0588186265061497</v>
      </c>
      <c r="N1371" s="86">
        <v>1.1166474789412544</v>
      </c>
      <c r="O1371" s="117">
        <v>2.3181342237827081</v>
      </c>
      <c r="P1371" s="117">
        <v>2.2198965425628896</v>
      </c>
      <c r="Q1371" s="117">
        <v>2.3712538353745254</v>
      </c>
    </row>
    <row r="1372" spans="1:17" x14ac:dyDescent="0.25">
      <c r="A1372" t="s">
        <v>1474</v>
      </c>
      <c r="B1372">
        <v>55</v>
      </c>
      <c r="C1372">
        <v>30</v>
      </c>
      <c r="D1372">
        <v>10</v>
      </c>
      <c r="E1372">
        <v>12</v>
      </c>
      <c r="F1372" s="116">
        <v>9.0607558603093608E-2</v>
      </c>
      <c r="G1372" s="116">
        <v>9.0689948439908574E-2</v>
      </c>
      <c r="H1372" s="116">
        <v>9.0809546590123857E-2</v>
      </c>
      <c r="I1372" s="86">
        <v>0.19503800563440174</v>
      </c>
      <c r="J1372" s="86">
        <v>0.19496358900760113</v>
      </c>
      <c r="K1372" s="86">
        <v>0.19496093127092967</v>
      </c>
      <c r="L1372" s="86">
        <v>1.0944851964067399</v>
      </c>
      <c r="M1372" s="86">
        <v>1.0581007813745813</v>
      </c>
      <c r="N1372" s="86">
        <v>1.1135464838143836</v>
      </c>
      <c r="O1372" s="117">
        <v>2.1560862169776218</v>
      </c>
      <c r="P1372" s="117">
        <v>2.063472067187583</v>
      </c>
      <c r="Q1372" s="117">
        <v>2.2062350502312231</v>
      </c>
    </row>
    <row r="1373" spans="1:17" x14ac:dyDescent="0.25">
      <c r="A1373" t="s">
        <v>1475</v>
      </c>
      <c r="B1373">
        <v>18</v>
      </c>
      <c r="C1373">
        <v>67</v>
      </c>
      <c r="D1373">
        <v>12</v>
      </c>
      <c r="E1373">
        <v>12</v>
      </c>
      <c r="F1373" s="116">
        <v>9.8686578673067446E-2</v>
      </c>
      <c r="G1373" s="116">
        <v>9.8761641068683792E-2</v>
      </c>
      <c r="H1373" s="116">
        <v>9.8834997500763425E-2</v>
      </c>
      <c r="I1373" s="86">
        <v>0.18246133007153106</v>
      </c>
      <c r="J1373" s="86">
        <v>0.18248521356104536</v>
      </c>
      <c r="K1373" s="86">
        <v>0.18250056723287597</v>
      </c>
      <c r="L1373" s="86">
        <v>1.7452859962571159</v>
      </c>
      <c r="M1373" s="86">
        <v>1.7014922063055824</v>
      </c>
      <c r="N1373" s="86">
        <v>1.6604160162680683</v>
      </c>
      <c r="O1373" s="117">
        <v>6.8155853416789069</v>
      </c>
      <c r="P1373" s="117">
        <v>6.6514290003565462</v>
      </c>
      <c r="Q1373" s="117">
        <v>6.5031005887280164</v>
      </c>
    </row>
    <row r="1374" spans="1:17" x14ac:dyDescent="0.25">
      <c r="A1374" t="s">
        <v>1476</v>
      </c>
      <c r="B1374">
        <v>19</v>
      </c>
      <c r="C1374">
        <v>66</v>
      </c>
      <c r="D1374">
        <v>12</v>
      </c>
      <c r="E1374">
        <v>12</v>
      </c>
      <c r="F1374" s="116">
        <v>9.8724389072443006E-2</v>
      </c>
      <c r="G1374" s="116">
        <v>9.8797886687189029E-2</v>
      </c>
      <c r="H1374" s="116">
        <v>9.8871384301935039E-2</v>
      </c>
      <c r="I1374" s="86">
        <v>0.18247406645209921</v>
      </c>
      <c r="J1374" s="86">
        <v>0.18249286816749935</v>
      </c>
      <c r="K1374" s="86">
        <v>0.18250483289548125</v>
      </c>
      <c r="L1374" s="86">
        <v>1.7050369795556983</v>
      </c>
      <c r="M1374" s="86">
        <v>1.6628818243817227</v>
      </c>
      <c r="N1374" s="86">
        <v>1.7271187396697394</v>
      </c>
      <c r="O1374" s="117">
        <v>6.3860504945705774</v>
      </c>
      <c r="P1374" s="117">
        <v>6.2316080765332371</v>
      </c>
      <c r="Q1374" s="117">
        <v>6.4692617591910473</v>
      </c>
    </row>
    <row r="1375" spans="1:17" x14ac:dyDescent="0.25">
      <c r="A1375" t="s">
        <v>1477</v>
      </c>
      <c r="B1375">
        <v>20</v>
      </c>
      <c r="C1375">
        <v>65</v>
      </c>
      <c r="D1375">
        <v>12</v>
      </c>
      <c r="E1375">
        <v>12</v>
      </c>
      <c r="F1375" s="116">
        <v>9.8761562715690351E-2</v>
      </c>
      <c r="G1375" s="116">
        <v>9.8835207859135674E-2</v>
      </c>
      <c r="H1375" s="116">
        <v>9.890885300258101E-2</v>
      </c>
      <c r="I1375" s="86">
        <v>0.18248410206874346</v>
      </c>
      <c r="J1375" s="86">
        <v>0.18249951616853435</v>
      </c>
      <c r="K1375" s="86">
        <v>0.18250636687955252</v>
      </c>
      <c r="L1375" s="86">
        <v>1.664378529186598</v>
      </c>
      <c r="M1375" s="86">
        <v>1.62385143548086</v>
      </c>
      <c r="N1375" s="86">
        <v>1.6856499868980153</v>
      </c>
      <c r="O1375" s="117">
        <v>5.9789734552074822</v>
      </c>
      <c r="P1375" s="117">
        <v>5.8333718685828106</v>
      </c>
      <c r="Q1375" s="117">
        <v>6.0575391218416081</v>
      </c>
    </row>
    <row r="1376" spans="1:17" x14ac:dyDescent="0.25">
      <c r="A1376" t="s">
        <v>1478</v>
      </c>
      <c r="B1376">
        <v>21</v>
      </c>
      <c r="C1376">
        <v>64</v>
      </c>
      <c r="D1376">
        <v>12</v>
      </c>
      <c r="E1376">
        <v>12</v>
      </c>
      <c r="F1376" s="116">
        <v>9.8798782821513095E-2</v>
      </c>
      <c r="G1376" s="116">
        <v>9.8872582419562732E-2</v>
      </c>
      <c r="H1376" s="116">
        <v>9.8944665747890279E-2</v>
      </c>
      <c r="I1376" s="86">
        <v>0.18249439208868309</v>
      </c>
      <c r="J1376" s="86">
        <v>0.18250468970701558</v>
      </c>
      <c r="K1376" s="86">
        <v>0.18250640597673767</v>
      </c>
      <c r="L1376" s="86">
        <v>1.6233749071069012</v>
      </c>
      <c r="M1376" s="86">
        <v>1.6867704781012565</v>
      </c>
      <c r="N1376" s="86">
        <v>1.6438448560822025</v>
      </c>
      <c r="O1376" s="117">
        <v>5.5981611886197591</v>
      </c>
      <c r="P1376" s="117">
        <v>5.8314297041665881</v>
      </c>
      <c r="Q1376" s="117">
        <v>5.6720397350766056</v>
      </c>
    </row>
    <row r="1377" spans="1:17" x14ac:dyDescent="0.25">
      <c r="A1377" t="s">
        <v>1479</v>
      </c>
      <c r="B1377">
        <v>22</v>
      </c>
      <c r="C1377">
        <v>63</v>
      </c>
      <c r="D1377">
        <v>12</v>
      </c>
      <c r="E1377">
        <v>12</v>
      </c>
      <c r="F1377" s="116">
        <v>9.8835339224006696E-2</v>
      </c>
      <c r="G1377" s="116">
        <v>9.8909302321581224E-2</v>
      </c>
      <c r="H1377" s="116">
        <v>9.897982527508252E-2</v>
      </c>
      <c r="I1377" s="86">
        <v>0.1824996430850524</v>
      </c>
      <c r="J1377" s="86">
        <v>0.18250652337319886</v>
      </c>
      <c r="K1377" s="86">
        <v>0.18250308322912565</v>
      </c>
      <c r="L1377" s="86">
        <v>1.5822031026659396</v>
      </c>
      <c r="M1377" s="86">
        <v>1.6435873134366867</v>
      </c>
      <c r="N1377" s="86">
        <v>1.601992531447217</v>
      </c>
      <c r="O1377" s="117">
        <v>5.2434331949822059</v>
      </c>
      <c r="P1377" s="117">
        <v>5.4634424489697633</v>
      </c>
      <c r="Q1377" s="117">
        <v>5.3130307497277984</v>
      </c>
    </row>
    <row r="1378" spans="1:17" x14ac:dyDescent="0.25">
      <c r="A1378" t="s">
        <v>1480</v>
      </c>
      <c r="B1378">
        <v>23</v>
      </c>
      <c r="C1378">
        <v>62</v>
      </c>
      <c r="D1378">
        <v>12</v>
      </c>
      <c r="E1378">
        <v>12</v>
      </c>
      <c r="F1378" s="116">
        <v>9.887277416863216E-2</v>
      </c>
      <c r="G1378" s="116">
        <v>9.8945186962938442E-2</v>
      </c>
      <c r="H1378" s="116">
        <v>9.9014151528944425E-2</v>
      </c>
      <c r="I1378" s="86">
        <v>0.18250437924994137</v>
      </c>
      <c r="J1378" s="86">
        <v>0.18250610336409154</v>
      </c>
      <c r="K1378" s="86">
        <v>0.18249575867919063</v>
      </c>
      <c r="L1378" s="86">
        <v>1.6422066592184936</v>
      </c>
      <c r="M1378" s="86">
        <v>1.5995555233720915</v>
      </c>
      <c r="N1378" s="86">
        <v>1.5595526268603193</v>
      </c>
      <c r="O1378" s="117">
        <v>5.2697428311333638</v>
      </c>
      <c r="P1378" s="117">
        <v>5.1133174025185859</v>
      </c>
      <c r="Q1378" s="117">
        <v>4.9719728003751671</v>
      </c>
    </row>
    <row r="1379" spans="1:17" x14ac:dyDescent="0.25">
      <c r="A1379" t="s">
        <v>1481</v>
      </c>
      <c r="B1379">
        <v>24</v>
      </c>
      <c r="C1379">
        <v>61</v>
      </c>
      <c r="D1379">
        <v>12</v>
      </c>
      <c r="E1379">
        <v>12</v>
      </c>
      <c r="F1379" s="116">
        <v>9.8166475962651975E-2</v>
      </c>
      <c r="G1379" s="116">
        <v>9.8239070240148788E-2</v>
      </c>
      <c r="H1379" s="116">
        <v>9.8306479212110109E-2</v>
      </c>
      <c r="I1379" s="86">
        <v>0.18250719893251843</v>
      </c>
      <c r="J1379" s="86">
        <v>0.18250201362698296</v>
      </c>
      <c r="K1379" s="86">
        <v>0.18248472927519799</v>
      </c>
      <c r="L1379" s="86">
        <v>1.6403368374475853</v>
      </c>
      <c r="M1379" s="86">
        <v>1.5985795719703124</v>
      </c>
      <c r="N1379" s="86">
        <v>1.6622049993259103</v>
      </c>
      <c r="O1379" s="117">
        <v>4.9352891153523073</v>
      </c>
      <c r="P1379" s="117">
        <v>4.7876893932846833</v>
      </c>
      <c r="Q1379" s="117">
        <v>5.0148144179148852</v>
      </c>
    </row>
    <row r="1380" spans="1:17" x14ac:dyDescent="0.25">
      <c r="A1380" t="s">
        <v>1482</v>
      </c>
      <c r="B1380">
        <v>25</v>
      </c>
      <c r="C1380">
        <v>60</v>
      </c>
      <c r="D1380">
        <v>12</v>
      </c>
      <c r="E1380">
        <v>12</v>
      </c>
      <c r="F1380" s="116">
        <v>9.7885142969049224E-2</v>
      </c>
      <c r="G1380" s="116">
        <v>9.7954465497311155E-2</v>
      </c>
      <c r="H1380" s="116">
        <v>9.802032189915999E-2</v>
      </c>
      <c r="I1380" s="86">
        <v>0.1842350172353136</v>
      </c>
      <c r="J1380" s="86">
        <v>0.18422115272966119</v>
      </c>
      <c r="K1380" s="86">
        <v>0.18418822452873679</v>
      </c>
      <c r="L1380" s="86">
        <v>1.6129116675014255</v>
      </c>
      <c r="M1380" s="86">
        <v>1.5717028905761221</v>
      </c>
      <c r="N1380" s="86">
        <v>1.6345333640663209</v>
      </c>
      <c r="O1380" s="117">
        <v>4.6043538013874903</v>
      </c>
      <c r="P1380" s="117">
        <v>4.4754676237797071</v>
      </c>
      <c r="Q1380" s="117">
        <v>4.6739501536360528</v>
      </c>
    </row>
    <row r="1381" spans="1:17" x14ac:dyDescent="0.25">
      <c r="A1381" t="s">
        <v>1483</v>
      </c>
      <c r="B1381">
        <v>26</v>
      </c>
      <c r="C1381">
        <v>59</v>
      </c>
      <c r="D1381">
        <v>12</v>
      </c>
      <c r="E1381">
        <v>12</v>
      </c>
      <c r="F1381" s="116">
        <v>9.7920110121018408E-2</v>
      </c>
      <c r="G1381" s="116">
        <v>9.7987892944850857E-2</v>
      </c>
      <c r="H1381" s="116">
        <v>9.8046985663063746E-2</v>
      </c>
      <c r="I1381" s="86">
        <v>0.18423023913432643</v>
      </c>
      <c r="J1381" s="86">
        <v>0.18420764485971564</v>
      </c>
      <c r="K1381" s="86">
        <v>0.18416071828937008</v>
      </c>
      <c r="L1381" s="86">
        <v>1.5651175684389269</v>
      </c>
      <c r="M1381" s="86">
        <v>1.6295633917134629</v>
      </c>
      <c r="N1381" s="86">
        <v>1.5859321094188579</v>
      </c>
      <c r="O1381" s="117">
        <v>4.3174391301551882</v>
      </c>
      <c r="P1381" s="117">
        <v>4.5248302387867225</v>
      </c>
      <c r="Q1381" s="117">
        <v>4.3830894020685927</v>
      </c>
    </row>
    <row r="1382" spans="1:17" x14ac:dyDescent="0.25">
      <c r="A1382" t="s">
        <v>1484</v>
      </c>
      <c r="B1382">
        <v>27</v>
      </c>
      <c r="C1382">
        <v>58</v>
      </c>
      <c r="D1382">
        <v>12</v>
      </c>
      <c r="E1382">
        <v>12</v>
      </c>
      <c r="F1382" s="116">
        <v>9.7956081198875875E-2</v>
      </c>
      <c r="G1382" s="116">
        <v>9.802058563050467E-2</v>
      </c>
      <c r="H1382" s="116">
        <v>9.8071143157997503E-2</v>
      </c>
      <c r="I1382" s="86">
        <v>0.18422117000578797</v>
      </c>
      <c r="J1382" s="86">
        <v>0.18418804610846506</v>
      </c>
      <c r="K1382" s="86">
        <v>0.18412528503985329</v>
      </c>
      <c r="L1382" s="86">
        <v>1.5115741870698252</v>
      </c>
      <c r="M1382" s="86">
        <v>1.5736222202076695</v>
      </c>
      <c r="N1382" s="86">
        <v>1.5315845077788859</v>
      </c>
      <c r="O1382" s="117">
        <v>4.0396894024448926</v>
      </c>
      <c r="P1382" s="117">
        <v>4.2352964763146703</v>
      </c>
      <c r="Q1382" s="117">
        <v>4.1015386921987993</v>
      </c>
    </row>
    <row r="1383" spans="1:17" x14ac:dyDescent="0.25">
      <c r="A1383" t="s">
        <v>1485</v>
      </c>
      <c r="B1383">
        <v>28</v>
      </c>
      <c r="C1383">
        <v>57</v>
      </c>
      <c r="D1383">
        <v>12</v>
      </c>
      <c r="E1383">
        <v>12</v>
      </c>
      <c r="F1383" s="116">
        <v>9.7988389644780502E-2</v>
      </c>
      <c r="G1383" s="116">
        <v>9.8047858171062971E-2</v>
      </c>
      <c r="H1383" s="116">
        <v>9.8093334102926033E-2</v>
      </c>
      <c r="I1383" s="86">
        <v>0.18420725830854021</v>
      </c>
      <c r="J1383" s="86">
        <v>0.18416003330237471</v>
      </c>
      <c r="K1383" s="86">
        <v>0.18408132495876559</v>
      </c>
      <c r="L1383" s="86">
        <v>1.5724825136296614</v>
      </c>
      <c r="M1383" s="86">
        <v>1.5293818246692938</v>
      </c>
      <c r="N1383" s="86">
        <v>1.4889292342027982</v>
      </c>
      <c r="O1383" s="117">
        <v>4.1058067517766226</v>
      </c>
      <c r="P1383" s="117">
        <v>3.9661344233564386</v>
      </c>
      <c r="Q1383" s="117">
        <v>3.8400489041174959</v>
      </c>
    </row>
    <row r="1384" spans="1:17" x14ac:dyDescent="0.25">
      <c r="A1384" t="s">
        <v>1486</v>
      </c>
      <c r="B1384">
        <v>29</v>
      </c>
      <c r="C1384">
        <v>56</v>
      </c>
      <c r="D1384">
        <v>12</v>
      </c>
      <c r="E1384">
        <v>12</v>
      </c>
      <c r="F1384" s="116">
        <v>9.8019942744909438E-2</v>
      </c>
      <c r="G1384" s="116">
        <v>9.8072599173996147E-2</v>
      </c>
      <c r="H1384" s="116">
        <v>9.8109458674356845E-2</v>
      </c>
      <c r="I1384" s="86">
        <v>0.18418867851670351</v>
      </c>
      <c r="J1384" s="86">
        <v>0.18412549080179944</v>
      </c>
      <c r="K1384" s="86">
        <v>0.18402719880083759</v>
      </c>
      <c r="L1384" s="86">
        <v>1.5210178136699601</v>
      </c>
      <c r="M1384" s="86">
        <v>1.479477156763455</v>
      </c>
      <c r="N1384" s="86">
        <v>1.5427666740970738</v>
      </c>
      <c r="O1384" s="117">
        <v>3.8471278550754655</v>
      </c>
      <c r="P1384" s="117">
        <v>3.7157518197184287</v>
      </c>
      <c r="Q1384" s="117">
        <v>3.917961283482907</v>
      </c>
    </row>
    <row r="1385" spans="1:17" x14ac:dyDescent="0.25">
      <c r="A1385" t="s">
        <v>1487</v>
      </c>
      <c r="B1385">
        <v>30</v>
      </c>
      <c r="C1385">
        <v>55</v>
      </c>
      <c r="D1385">
        <v>12</v>
      </c>
      <c r="E1385">
        <v>12</v>
      </c>
      <c r="F1385" s="116">
        <v>9.804792107117688E-2</v>
      </c>
      <c r="G1385" s="116">
        <v>9.8091966173361522E-2</v>
      </c>
      <c r="H1385" s="116">
        <v>9.812015503875969E-2</v>
      </c>
      <c r="I1385" s="86">
        <v>0.18415961945031711</v>
      </c>
      <c r="J1385" s="86">
        <v>0.18408033826638479</v>
      </c>
      <c r="K1385" s="86">
        <v>0.18396582100070472</v>
      </c>
      <c r="L1385" s="86">
        <v>1.4697357293868922</v>
      </c>
      <c r="M1385" s="86">
        <v>1.4297498238195914</v>
      </c>
      <c r="N1385" s="86">
        <v>1.4907135306553911</v>
      </c>
      <c r="O1385" s="117">
        <v>3.6022832980972517</v>
      </c>
      <c r="P1385" s="117">
        <v>3.4784548978153631</v>
      </c>
      <c r="Q1385" s="117">
        <v>3.6691490486257927</v>
      </c>
    </row>
    <row r="1386" spans="1:17" x14ac:dyDescent="0.25">
      <c r="A1386" t="s">
        <v>1488</v>
      </c>
      <c r="B1386">
        <v>31</v>
      </c>
      <c r="C1386">
        <v>54</v>
      </c>
      <c r="D1386">
        <v>12</v>
      </c>
      <c r="E1386">
        <v>12</v>
      </c>
      <c r="F1386" s="116">
        <v>9.8071609751265609E-2</v>
      </c>
      <c r="G1386" s="116">
        <v>9.8108755408230774E-2</v>
      </c>
      <c r="H1386" s="116">
        <v>9.8129981497925151E-2</v>
      </c>
      <c r="I1386" s="86">
        <v>0.18412571505389658</v>
      </c>
      <c r="J1386" s="86">
        <v>0.18402665996865614</v>
      </c>
      <c r="K1386" s="86">
        <v>0.18389576574887415</v>
      </c>
      <c r="L1386" s="86">
        <v>1.4478245026904069</v>
      </c>
      <c r="M1386" s="86">
        <v>1.5104043216318617</v>
      </c>
      <c r="N1386" s="86">
        <v>1.4680370466018799</v>
      </c>
      <c r="O1386" s="117">
        <v>3.4407102249611738</v>
      </c>
      <c r="P1386" s="117">
        <v>3.6399153079021196</v>
      </c>
      <c r="Q1386" s="117">
        <v>3.5037693997615604</v>
      </c>
    </row>
    <row r="1387" spans="1:17" x14ac:dyDescent="0.25">
      <c r="A1387" t="s">
        <v>1489</v>
      </c>
      <c r="B1387">
        <v>32</v>
      </c>
      <c r="C1387">
        <v>53</v>
      </c>
      <c r="D1387">
        <v>12</v>
      </c>
      <c r="E1387">
        <v>12</v>
      </c>
      <c r="F1387" s="116">
        <v>9.8092333272343901E-2</v>
      </c>
      <c r="G1387" s="116">
        <v>9.8120755534791521E-2</v>
      </c>
      <c r="H1387" s="116">
        <v>9.8134966666015316E-2</v>
      </c>
      <c r="I1387" s="86">
        <v>0.18408033552480818</v>
      </c>
      <c r="J1387" s="86">
        <v>0.18396487008361476</v>
      </c>
      <c r="K1387" s="86">
        <v>0.18382098237997369</v>
      </c>
      <c r="L1387" s="86">
        <v>1.4195090409440454</v>
      </c>
      <c r="M1387" s="86">
        <v>1.4801212920049953</v>
      </c>
      <c r="N1387" s="86">
        <v>1.4390546755509923</v>
      </c>
      <c r="O1387" s="117">
        <v>3.2874147998273346</v>
      </c>
      <c r="P1387" s="117">
        <v>3.4746784287462762</v>
      </c>
      <c r="Q1387" s="117">
        <v>3.3466254780713363</v>
      </c>
    </row>
    <row r="1388" spans="1:17" x14ac:dyDescent="0.25">
      <c r="A1388" t="s">
        <v>1490</v>
      </c>
      <c r="B1388">
        <v>33</v>
      </c>
      <c r="C1388">
        <v>52</v>
      </c>
      <c r="D1388">
        <v>12</v>
      </c>
      <c r="E1388">
        <v>12</v>
      </c>
      <c r="F1388" s="116">
        <v>9.8107934967067753E-2</v>
      </c>
      <c r="G1388" s="116">
        <v>9.8129348510777259E-2</v>
      </c>
      <c r="H1388" s="116">
        <v>9.8140055282632005E-2</v>
      </c>
      <c r="I1388" s="86">
        <v>0.18402799463947622</v>
      </c>
      <c r="J1388" s="86">
        <v>0.18389594445326762</v>
      </c>
      <c r="K1388" s="86">
        <v>0.1837424807233495</v>
      </c>
      <c r="L1388" s="86">
        <v>1.4759035177098929</v>
      </c>
      <c r="M1388" s="86">
        <v>1.4337688015374925</v>
      </c>
      <c r="N1388" s="86">
        <v>1.3942233396919661</v>
      </c>
      <c r="O1388" s="117">
        <v>3.4525413415228243</v>
      </c>
      <c r="P1388" s="117">
        <v>3.3188548036824157</v>
      </c>
      <c r="Q1388" s="117">
        <v>3.1981734247215794</v>
      </c>
    </row>
    <row r="1389" spans="1:17" x14ac:dyDescent="0.25">
      <c r="A1389" t="s">
        <v>1491</v>
      </c>
      <c r="B1389">
        <v>34</v>
      </c>
      <c r="C1389">
        <v>51</v>
      </c>
      <c r="D1389">
        <v>12</v>
      </c>
      <c r="E1389">
        <v>12</v>
      </c>
      <c r="F1389" s="116">
        <v>9.7015915594987914E-2</v>
      </c>
      <c r="G1389" s="116">
        <v>9.7032053534926083E-2</v>
      </c>
      <c r="H1389" s="116">
        <v>9.7041019057113959E-2</v>
      </c>
      <c r="I1389" s="86">
        <v>0.18396534287743055</v>
      </c>
      <c r="J1389" s="86">
        <v>0.18382010141798699</v>
      </c>
      <c r="K1389" s="86">
        <v>0.18366230822748039</v>
      </c>
      <c r="L1389" s="86">
        <v>1.4746795722370054</v>
      </c>
      <c r="M1389" s="86">
        <v>1.4338900324910524</v>
      </c>
      <c r="N1389" s="86">
        <v>1.4960300667752093</v>
      </c>
      <c r="O1389" s="117">
        <v>3.301535614640339</v>
      </c>
      <c r="P1389" s="117">
        <v>3.1757977521642768</v>
      </c>
      <c r="Q1389" s="117">
        <v>3.3693293072161694</v>
      </c>
    </row>
    <row r="1390" spans="1:17" x14ac:dyDescent="0.25">
      <c r="A1390" t="s">
        <v>1492</v>
      </c>
      <c r="B1390">
        <v>35</v>
      </c>
      <c r="C1390">
        <v>50</v>
      </c>
      <c r="D1390">
        <v>12</v>
      </c>
      <c r="E1390">
        <v>12</v>
      </c>
      <c r="F1390" s="116">
        <v>9.6791228914446595E-2</v>
      </c>
      <c r="G1390" s="116">
        <v>9.6803845550743214E-2</v>
      </c>
      <c r="H1390" s="116">
        <v>9.6814659810426029E-2</v>
      </c>
      <c r="I1390" s="86">
        <v>0.18626661115346696</v>
      </c>
      <c r="J1390" s="86">
        <v>0.1861043972582247</v>
      </c>
      <c r="K1390" s="86">
        <v>0.18594218336298243</v>
      </c>
      <c r="L1390" s="86">
        <v>1.4332967450880731</v>
      </c>
      <c r="M1390" s="86">
        <v>1.3931379917559295</v>
      </c>
      <c r="N1390" s="86">
        <v>1.4543539110671331</v>
      </c>
      <c r="O1390" s="117">
        <v>3.1461799528858752</v>
      </c>
      <c r="P1390" s="117">
        <v>3.0355428668241942</v>
      </c>
      <c r="Q1390" s="117">
        <v>3.205977401802016</v>
      </c>
    </row>
    <row r="1391" spans="1:17" x14ac:dyDescent="0.25">
      <c r="A1391" t="s">
        <v>1493</v>
      </c>
      <c r="B1391">
        <v>36</v>
      </c>
      <c r="C1391">
        <v>49</v>
      </c>
      <c r="D1391">
        <v>12</v>
      </c>
      <c r="E1391">
        <v>12</v>
      </c>
      <c r="F1391" s="116">
        <v>9.6798632671962703E-2</v>
      </c>
      <c r="G1391" s="116">
        <v>9.6807695026398632E-2</v>
      </c>
      <c r="H1391" s="116">
        <v>9.6824007264383311E-2</v>
      </c>
      <c r="I1391" s="86">
        <v>0.18618788435710751</v>
      </c>
      <c r="J1391" s="86">
        <v>0.18602113703548637</v>
      </c>
      <c r="K1391" s="86">
        <v>0.18586526453918834</v>
      </c>
      <c r="L1391" s="86">
        <v>1.38572642926923</v>
      </c>
      <c r="M1391" s="86">
        <v>1.4488493528572697</v>
      </c>
      <c r="N1391" s="86">
        <v>1.4061221641627382</v>
      </c>
      <c r="O1391" s="117">
        <v>3.0165623589671089</v>
      </c>
      <c r="P1391" s="117">
        <v>3.1948641824940687</v>
      </c>
      <c r="Q1391" s="117">
        <v>3.0729682654472361</v>
      </c>
    </row>
    <row r="1392" spans="1:17" x14ac:dyDescent="0.25">
      <c r="A1392" t="s">
        <v>1494</v>
      </c>
      <c r="B1392">
        <v>37</v>
      </c>
      <c r="C1392">
        <v>48</v>
      </c>
      <c r="D1392">
        <v>12</v>
      </c>
      <c r="E1392">
        <v>12</v>
      </c>
      <c r="F1392" s="116">
        <v>9.6802837060469868E-2</v>
      </c>
      <c r="G1392" s="116">
        <v>9.6815600185976972E-2</v>
      </c>
      <c r="H1392" s="116">
        <v>9.6837479829703435E-2</v>
      </c>
      <c r="I1392" s="86">
        <v>0.18610460293004896</v>
      </c>
      <c r="J1392" s="86">
        <v>0.18594232890574433</v>
      </c>
      <c r="K1392" s="86">
        <v>0.18579464131059065</v>
      </c>
      <c r="L1392" s="86">
        <v>1.338432505857363</v>
      </c>
      <c r="M1392" s="86">
        <v>1.3992852649716021</v>
      </c>
      <c r="N1392" s="86">
        <v>1.3580640161909363</v>
      </c>
      <c r="O1392" s="117">
        <v>2.8939949494489063</v>
      </c>
      <c r="P1392" s="117">
        <v>3.0621582445232516</v>
      </c>
      <c r="Q1392" s="117">
        <v>2.9471314875422778</v>
      </c>
    </row>
    <row r="1393" spans="1:17" x14ac:dyDescent="0.25">
      <c r="A1393" t="s">
        <v>1495</v>
      </c>
      <c r="B1393">
        <v>38</v>
      </c>
      <c r="C1393">
        <v>47</v>
      </c>
      <c r="D1393">
        <v>12</v>
      </c>
      <c r="E1393">
        <v>12</v>
      </c>
      <c r="F1393" s="116">
        <v>9.6807932826399698E-2</v>
      </c>
      <c r="G1393" s="116">
        <v>9.6824447315111126E-2</v>
      </c>
      <c r="H1393" s="116">
        <v>9.6853806406153667E-2</v>
      </c>
      <c r="I1393" s="86">
        <v>0.18602103578873197</v>
      </c>
      <c r="J1393" s="86">
        <v>0.18586506561756849</v>
      </c>
      <c r="K1393" s="86">
        <v>0.18573111476468687</v>
      </c>
      <c r="L1393" s="86">
        <v>1.3925292122955872</v>
      </c>
      <c r="M1393" s="86">
        <v>1.3502429464783769</v>
      </c>
      <c r="N1393" s="86">
        <v>1.3105256011273891</v>
      </c>
      <c r="O1393" s="117">
        <v>3.0568171809400781</v>
      </c>
      <c r="P1393" s="117">
        <v>2.9365550042570683</v>
      </c>
      <c r="Q1393" s="117">
        <v>2.8281300460937731</v>
      </c>
    </row>
    <row r="1394" spans="1:17" x14ac:dyDescent="0.25">
      <c r="A1394" t="s">
        <v>1496</v>
      </c>
      <c r="B1394">
        <v>39</v>
      </c>
      <c r="C1394">
        <v>46</v>
      </c>
      <c r="D1394">
        <v>12</v>
      </c>
      <c r="E1394">
        <v>12</v>
      </c>
      <c r="F1394" s="116">
        <v>9.6815136001950935E-2</v>
      </c>
      <c r="G1394" s="116">
        <v>9.6837305714797733E-2</v>
      </c>
      <c r="H1394" s="116">
        <v>9.6876102712279616E-2</v>
      </c>
      <c r="I1394" s="86">
        <v>0.18594107659820536</v>
      </c>
      <c r="J1394" s="86">
        <v>0.18579512598863063</v>
      </c>
      <c r="K1394" s="86">
        <v>0.18567688752011441</v>
      </c>
      <c r="L1394" s="86">
        <v>1.3424814190094203</v>
      </c>
      <c r="M1394" s="86">
        <v>1.3016725200866837</v>
      </c>
      <c r="N1394" s="86">
        <v>1.363836394909095</v>
      </c>
      <c r="O1394" s="117">
        <v>2.9311815163714092</v>
      </c>
      <c r="P1394" s="117">
        <v>2.8177095361172335</v>
      </c>
      <c r="Q1394" s="117">
        <v>2.9924216531585373</v>
      </c>
    </row>
    <row r="1395" spans="1:17" x14ac:dyDescent="0.25">
      <c r="A1395" t="s">
        <v>1497</v>
      </c>
      <c r="B1395">
        <v>40</v>
      </c>
      <c r="C1395">
        <v>45</v>
      </c>
      <c r="D1395">
        <v>12</v>
      </c>
      <c r="E1395">
        <v>12</v>
      </c>
      <c r="F1395" s="116">
        <v>9.6824259567697329E-2</v>
      </c>
      <c r="G1395" s="116">
        <v>9.685403504201133E-2</v>
      </c>
      <c r="H1395" s="116">
        <v>9.6900559220626958E-2</v>
      </c>
      <c r="I1395" s="86">
        <v>0.18586595453657265</v>
      </c>
      <c r="J1395" s="86">
        <v>0.18573196490215965</v>
      </c>
      <c r="K1395" s="86">
        <v>0.18562588977491604</v>
      </c>
      <c r="L1395" s="86">
        <v>1.2928566776153567</v>
      </c>
      <c r="M1395" s="86">
        <v>1.2535251370137059</v>
      </c>
      <c r="N1395" s="86">
        <v>1.3134817764792364</v>
      </c>
      <c r="O1395" s="117">
        <v>2.8122693563845131</v>
      </c>
      <c r="P1395" s="117">
        <v>2.7053195745829108</v>
      </c>
      <c r="Q1395" s="117">
        <v>2.8700747178308568</v>
      </c>
    </row>
    <row r="1396" spans="1:17" x14ac:dyDescent="0.25">
      <c r="A1396" t="s">
        <v>1498</v>
      </c>
      <c r="B1396">
        <v>41</v>
      </c>
      <c r="C1396">
        <v>44</v>
      </c>
      <c r="D1396">
        <v>12</v>
      </c>
      <c r="E1396">
        <v>12</v>
      </c>
      <c r="F1396" s="116">
        <v>9.6838022502761731E-2</v>
      </c>
      <c r="G1396" s="116">
        <v>9.6875533357465321E-2</v>
      </c>
      <c r="H1396" s="116">
        <v>9.6928048554050322E-2</v>
      </c>
      <c r="I1396" s="86">
        <v>0.18579501443230134</v>
      </c>
      <c r="J1396" s="86">
        <v>0.18567685523998506</v>
      </c>
      <c r="K1396" s="86">
        <v>0.18558120256049093</v>
      </c>
      <c r="L1396" s="86">
        <v>1.2299021529355056</v>
      </c>
      <c r="M1396" s="86">
        <v>1.291487474187843</v>
      </c>
      <c r="N1396" s="86">
        <v>1.2498016613557548</v>
      </c>
      <c r="O1396" s="117">
        <v>2.6740738101088004</v>
      </c>
      <c r="P1396" s="117">
        <v>2.8458847779076071</v>
      </c>
      <c r="Q1396" s="117">
        <v>2.7284251630315524</v>
      </c>
    </row>
    <row r="1397" spans="1:17" x14ac:dyDescent="0.25">
      <c r="A1397" t="s">
        <v>1499</v>
      </c>
      <c r="B1397">
        <v>42</v>
      </c>
      <c r="C1397">
        <v>43</v>
      </c>
      <c r="D1397">
        <v>12</v>
      </c>
      <c r="E1397">
        <v>12</v>
      </c>
      <c r="F1397" s="116">
        <v>9.6854727365574114E-2</v>
      </c>
      <c r="G1397" s="116">
        <v>9.6900119153443154E-2</v>
      </c>
      <c r="H1397" s="116">
        <v>9.6956858888279457E-2</v>
      </c>
      <c r="I1397" s="86">
        <v>0.18573184801316361</v>
      </c>
      <c r="J1397" s="86">
        <v>0.18562593384146919</v>
      </c>
      <c r="K1397" s="86">
        <v>0.18554082423921472</v>
      </c>
      <c r="L1397" s="86">
        <v>1.167047453331568</v>
      </c>
      <c r="M1397" s="86">
        <v>1.2264671949766421</v>
      </c>
      <c r="N1397" s="86">
        <v>1.1862179184082613</v>
      </c>
      <c r="O1397" s="117">
        <v>2.5432943090045961</v>
      </c>
      <c r="P1397" s="117">
        <v>2.7053051652071947</v>
      </c>
      <c r="Q1397" s="117">
        <v>2.5944867890984056</v>
      </c>
    </row>
    <row r="1398" spans="1:17" x14ac:dyDescent="0.25">
      <c r="A1398" t="s">
        <v>1500</v>
      </c>
      <c r="B1398">
        <v>43</v>
      </c>
      <c r="C1398">
        <v>42</v>
      </c>
      <c r="D1398">
        <v>12</v>
      </c>
      <c r="E1398">
        <v>12</v>
      </c>
      <c r="F1398" s="116">
        <v>9.687533993774726E-2</v>
      </c>
      <c r="G1398" s="116">
        <v>9.6926867343647721E-2</v>
      </c>
      <c r="H1398" s="116">
        <v>9.698984528419273E-2</v>
      </c>
      <c r="I1398" s="86">
        <v>0.18567614452864828</v>
      </c>
      <c r="J1398" s="86">
        <v>0.18558263182905116</v>
      </c>
      <c r="K1398" s="86">
        <v>0.18550056966409856</v>
      </c>
      <c r="L1398" s="86">
        <v>1.2032221804489756</v>
      </c>
      <c r="M1398" s="86">
        <v>1.1617235344746972</v>
      </c>
      <c r="N1398" s="86">
        <v>1.1227478229671006</v>
      </c>
      <c r="O1398" s="117">
        <v>2.6875607116888967</v>
      </c>
      <c r="P1398" s="117">
        <v>2.5717213779573389</v>
      </c>
      <c r="Q1398" s="117">
        <v>2.4672829598868686</v>
      </c>
    </row>
    <row r="1399" spans="1:17" x14ac:dyDescent="0.25">
      <c r="A1399" t="s">
        <v>1501</v>
      </c>
      <c r="B1399">
        <v>44</v>
      </c>
      <c r="C1399">
        <v>41</v>
      </c>
      <c r="D1399">
        <v>12</v>
      </c>
      <c r="E1399">
        <v>12</v>
      </c>
      <c r="F1399" s="116">
        <v>9.5691668529409496E-2</v>
      </c>
      <c r="G1399" s="116">
        <v>9.5749477789682208E-2</v>
      </c>
      <c r="H1399" s="116">
        <v>9.5813067975982186E-2</v>
      </c>
      <c r="I1399" s="86">
        <v>0.18562746171099995</v>
      </c>
      <c r="J1399" s="86">
        <v>0.18554074782059088</v>
      </c>
      <c r="K1399" s="86">
        <v>0.18546174183155154</v>
      </c>
      <c r="L1399" s="86">
        <v>1.1692539522264274</v>
      </c>
      <c r="M1399" s="86">
        <v>1.1291979157834697</v>
      </c>
      <c r="N1399" s="86">
        <v>1.1902098090752831</v>
      </c>
      <c r="O1399" s="117">
        <v>2.5534774197029373</v>
      </c>
      <c r="P1399" s="117">
        <v>2.4445050371135451</v>
      </c>
      <c r="Q1399" s="117">
        <v>2.6122867801783607</v>
      </c>
    </row>
    <row r="1400" spans="1:17" x14ac:dyDescent="0.25">
      <c r="A1400" t="s">
        <v>1502</v>
      </c>
      <c r="B1400">
        <v>45</v>
      </c>
      <c r="C1400">
        <v>40</v>
      </c>
      <c r="D1400">
        <v>12</v>
      </c>
      <c r="E1400">
        <v>12</v>
      </c>
      <c r="F1400" s="116">
        <v>9.5933407973518958E-2</v>
      </c>
      <c r="G1400" s="116">
        <v>9.5995716302390108E-2</v>
      </c>
      <c r="H1400" s="116">
        <v>9.6059971766538479E-2</v>
      </c>
      <c r="I1400" s="86">
        <v>0.18836976098914471</v>
      </c>
      <c r="J1400" s="86">
        <v>0.18828019276639243</v>
      </c>
      <c r="K1400" s="86">
        <v>0.18818867740836295</v>
      </c>
      <c r="L1400" s="86">
        <v>1.0954037871781142</v>
      </c>
      <c r="M1400" s="86">
        <v>1.0563754076814487</v>
      </c>
      <c r="N1400" s="86">
        <v>1.115860390400623</v>
      </c>
      <c r="O1400" s="117">
        <v>2.4236635350240956</v>
      </c>
      <c r="P1400" s="117">
        <v>2.3258686657255514</v>
      </c>
      <c r="Q1400" s="117">
        <v>2.4765808304531958</v>
      </c>
    </row>
    <row r="1401" spans="1:17" x14ac:dyDescent="0.25">
      <c r="A1401" t="s">
        <v>1503</v>
      </c>
      <c r="B1401">
        <v>46</v>
      </c>
      <c r="C1401">
        <v>39</v>
      </c>
      <c r="D1401">
        <v>12</v>
      </c>
      <c r="E1401">
        <v>12</v>
      </c>
      <c r="F1401" s="116">
        <v>9.5964856664100359E-2</v>
      </c>
      <c r="G1401" s="116">
        <v>9.6027865782701241E-2</v>
      </c>
      <c r="H1401" s="116">
        <v>9.6092843936258401E-2</v>
      </c>
      <c r="I1401" s="86">
        <v>0.18832441032325647</v>
      </c>
      <c r="J1401" s="86">
        <v>0.18823580375022397</v>
      </c>
      <c r="K1401" s="86">
        <v>0.18814325910727894</v>
      </c>
      <c r="L1401" s="86">
        <v>1.0710132456981509</v>
      </c>
      <c r="M1401" s="86">
        <v>1.1321222455662254</v>
      </c>
      <c r="N1401" s="86">
        <v>1.090762666309615</v>
      </c>
      <c r="O1401" s="117">
        <v>2.3045585128272781</v>
      </c>
      <c r="P1401" s="117">
        <v>2.4624770853556965</v>
      </c>
      <c r="Q1401" s="117">
        <v>2.3544755180038712</v>
      </c>
    </row>
    <row r="1402" spans="1:17" x14ac:dyDescent="0.25">
      <c r="A1402" t="s">
        <v>1504</v>
      </c>
      <c r="B1402">
        <v>47</v>
      </c>
      <c r="C1402">
        <v>38</v>
      </c>
      <c r="D1402">
        <v>12</v>
      </c>
      <c r="E1402">
        <v>12</v>
      </c>
      <c r="F1402" s="116">
        <v>9.5995839004549596E-2</v>
      </c>
      <c r="G1402" s="116">
        <v>9.6061601863679569E-2</v>
      </c>
      <c r="H1402" s="116">
        <v>9.6123379094983488E-2</v>
      </c>
      <c r="I1402" s="86">
        <v>0.188279065689125</v>
      </c>
      <c r="J1402" s="86">
        <v>0.18818938906303867</v>
      </c>
      <c r="K1402" s="86">
        <v>0.18809174118130023</v>
      </c>
      <c r="L1402" s="86">
        <v>1.0476242668935818</v>
      </c>
      <c r="M1402" s="86">
        <v>1.1066235156027366</v>
      </c>
      <c r="N1402" s="86">
        <v>1.0666616182047537</v>
      </c>
      <c r="O1402" s="117">
        <v>2.1953515622664672</v>
      </c>
      <c r="P1402" s="117">
        <v>2.3442964669402135</v>
      </c>
      <c r="Q1402" s="117">
        <v>2.24237798498614</v>
      </c>
    </row>
    <row r="1403" spans="1:17" x14ac:dyDescent="0.25">
      <c r="A1403" t="s">
        <v>1505</v>
      </c>
      <c r="B1403">
        <v>48</v>
      </c>
      <c r="C1403">
        <v>37</v>
      </c>
      <c r="D1403">
        <v>12</v>
      </c>
      <c r="E1403">
        <v>12</v>
      </c>
      <c r="F1403" s="116">
        <v>9.6028421764450589E-2</v>
      </c>
      <c r="G1403" s="116">
        <v>9.6093016683656482E-2</v>
      </c>
      <c r="H1403" s="116">
        <v>9.6153574420411989E-2</v>
      </c>
      <c r="I1403" s="86">
        <v>0.18823565033962797</v>
      </c>
      <c r="J1403" s="86">
        <v>0.18814279514326951</v>
      </c>
      <c r="K1403" s="86">
        <v>0.1880418655820103</v>
      </c>
      <c r="L1403" s="86">
        <v>1.1231502134660221</v>
      </c>
      <c r="M1403" s="86">
        <v>1.0821142724492576</v>
      </c>
      <c r="N1403" s="86">
        <v>1.0435531242745688</v>
      </c>
      <c r="O1403" s="117">
        <v>2.3387983326436479</v>
      </c>
      <c r="P1403" s="117">
        <v>2.2320713773857226</v>
      </c>
      <c r="Q1403" s="117">
        <v>2.1359945094318675</v>
      </c>
    </row>
    <row r="1404" spans="1:17" x14ac:dyDescent="0.25">
      <c r="A1404" t="s">
        <v>1506</v>
      </c>
      <c r="B1404">
        <v>49</v>
      </c>
      <c r="C1404">
        <v>36</v>
      </c>
      <c r="D1404">
        <v>12</v>
      </c>
      <c r="E1404">
        <v>12</v>
      </c>
      <c r="F1404" s="116">
        <v>9.6061048831698248E-2</v>
      </c>
      <c r="G1404" s="116">
        <v>9.6122441462126881E-2</v>
      </c>
      <c r="H1404" s="116">
        <v>9.6185880513569813E-2</v>
      </c>
      <c r="I1404" s="86">
        <v>0.18818887647393473</v>
      </c>
      <c r="J1404" s="86">
        <v>0.18809269468626319</v>
      </c>
      <c r="K1404" s="86">
        <v>0.18798832721453451</v>
      </c>
      <c r="L1404" s="86">
        <v>1.0985188004698583</v>
      </c>
      <c r="M1404" s="86">
        <v>1.0587159117419545</v>
      </c>
      <c r="N1404" s="86">
        <v>1.1193411342902397</v>
      </c>
      <c r="O1404" s="117">
        <v>2.2262318431295509</v>
      </c>
      <c r="P1404" s="117">
        <v>2.12552132575339</v>
      </c>
      <c r="Q1404" s="117">
        <v>2.2806461778994715</v>
      </c>
    </row>
    <row r="1405" spans="1:17" x14ac:dyDescent="0.25">
      <c r="A1405" t="s">
        <v>1507</v>
      </c>
      <c r="B1405">
        <v>50</v>
      </c>
      <c r="C1405">
        <v>35</v>
      </c>
      <c r="D1405">
        <v>12</v>
      </c>
      <c r="E1405">
        <v>12</v>
      </c>
      <c r="F1405" s="116">
        <v>9.5492506198115445E-2</v>
      </c>
      <c r="G1405" s="116">
        <v>9.5554798815609701E-2</v>
      </c>
      <c r="H1405" s="116">
        <v>9.5619167853687098E-2</v>
      </c>
      <c r="I1405" s="86">
        <v>0.18814239261790955</v>
      </c>
      <c r="J1405" s="86">
        <v>0.18804064800933559</v>
      </c>
      <c r="K1405" s="86">
        <v>0.18793890340076164</v>
      </c>
      <c r="L1405" s="86">
        <v>1.0884472111595147</v>
      </c>
      <c r="M1405" s="86">
        <v>1.0500002076420583</v>
      </c>
      <c r="N1405" s="86">
        <v>1.1085947200777413</v>
      </c>
      <c r="O1405" s="117">
        <v>2.1189539823670365</v>
      </c>
      <c r="P1405" s="117">
        <v>2.0242795858786788</v>
      </c>
      <c r="Q1405" s="117">
        <v>2.1701834309943147</v>
      </c>
    </row>
    <row r="1406" spans="1:17" x14ac:dyDescent="0.25">
      <c r="A1406" t="s">
        <v>1508</v>
      </c>
      <c r="B1406">
        <v>51</v>
      </c>
      <c r="C1406">
        <v>34</v>
      </c>
      <c r="D1406">
        <v>12</v>
      </c>
      <c r="E1406">
        <v>12</v>
      </c>
      <c r="F1406" s="116">
        <v>9.5278761808367071E-2</v>
      </c>
      <c r="G1406" s="116">
        <v>9.5342020917678807E-2</v>
      </c>
      <c r="H1406" s="116">
        <v>9.5409497300944668E-2</v>
      </c>
      <c r="I1406" s="86">
        <v>0.18996499662618083</v>
      </c>
      <c r="J1406" s="86">
        <v>0.18985534750337382</v>
      </c>
      <c r="K1406" s="86">
        <v>0.18975202429149798</v>
      </c>
      <c r="L1406" s="86">
        <v>1.068492746288799</v>
      </c>
      <c r="M1406" s="86">
        <v>1.1289600202429151</v>
      </c>
      <c r="N1406" s="86">
        <v>1.0880398110661269</v>
      </c>
      <c r="O1406" s="117">
        <v>1.9801176619433198</v>
      </c>
      <c r="P1406" s="117">
        <v>2.1297296727395412</v>
      </c>
      <c r="Q1406" s="117">
        <v>2.0273827597840754</v>
      </c>
    </row>
    <row r="1407" spans="1:17" x14ac:dyDescent="0.25">
      <c r="A1407" t="s">
        <v>1509</v>
      </c>
      <c r="B1407">
        <v>52</v>
      </c>
      <c r="C1407">
        <v>33</v>
      </c>
      <c r="D1407">
        <v>12</v>
      </c>
      <c r="E1407">
        <v>12</v>
      </c>
      <c r="F1407" s="116">
        <v>9.5309837874907585E-2</v>
      </c>
      <c r="G1407" s="116">
        <v>9.5374130707328308E-2</v>
      </c>
      <c r="H1407" s="116">
        <v>9.5449139011819159E-2</v>
      </c>
      <c r="I1407" s="86">
        <v>0.18991031149877308</v>
      </c>
      <c r="J1407" s="86">
        <v>0.18980101368365784</v>
      </c>
      <c r="K1407" s="86">
        <v>0.18970886062385478</v>
      </c>
      <c r="L1407" s="86">
        <v>1.0458065000053578</v>
      </c>
      <c r="M1407" s="86">
        <v>1.1042272537316631</v>
      </c>
      <c r="N1407" s="86">
        <v>1.0646635877543584</v>
      </c>
      <c r="O1407" s="117">
        <v>1.8319578239019321</v>
      </c>
      <c r="P1407" s="117">
        <v>1.9730870203486814</v>
      </c>
      <c r="Q1407" s="117">
        <v>1.8764934689197732</v>
      </c>
    </row>
    <row r="1408" spans="1:17" x14ac:dyDescent="0.25">
      <c r="A1408" t="s">
        <v>1510</v>
      </c>
      <c r="B1408">
        <v>53</v>
      </c>
      <c r="C1408">
        <v>32</v>
      </c>
      <c r="D1408">
        <v>12</v>
      </c>
      <c r="E1408">
        <v>12</v>
      </c>
      <c r="F1408" s="116">
        <v>9.5340031434133277E-2</v>
      </c>
      <c r="G1408" s="116">
        <v>9.5409788179283556E-2</v>
      </c>
      <c r="H1408" s="116">
        <v>9.5494804212435447E-2</v>
      </c>
      <c r="I1408" s="86">
        <v>0.18985388141789303</v>
      </c>
      <c r="J1408" s="86">
        <v>0.18975142619845359</v>
      </c>
      <c r="K1408" s="86">
        <v>0.18967730965673141</v>
      </c>
      <c r="L1408" s="86">
        <v>1.1210889899877272</v>
      </c>
      <c r="M1408" s="86">
        <v>1.0804513261411222</v>
      </c>
      <c r="N1408" s="86">
        <v>1.0422464287816331</v>
      </c>
      <c r="O1408" s="117">
        <v>1.9249461020148799</v>
      </c>
      <c r="P1408" s="117">
        <v>1.8236745673446877</v>
      </c>
      <c r="Q1408" s="117">
        <v>1.7326049566527226</v>
      </c>
    </row>
    <row r="1409" spans="1:17" x14ac:dyDescent="0.25">
      <c r="A1409" t="s">
        <v>1511</v>
      </c>
      <c r="B1409">
        <v>54</v>
      </c>
      <c r="C1409">
        <v>31</v>
      </c>
      <c r="D1409">
        <v>12</v>
      </c>
      <c r="E1409">
        <v>12</v>
      </c>
      <c r="F1409" s="116">
        <v>9.5373779200979975E-2</v>
      </c>
      <c r="G1409" s="116">
        <v>9.5449229628939231E-2</v>
      </c>
      <c r="H1409" s="116">
        <v>9.5549090489473562E-2</v>
      </c>
      <c r="I1409" s="86">
        <v>0.18980220892223501</v>
      </c>
      <c r="J1409" s="86">
        <v>0.18970900545240299</v>
      </c>
      <c r="K1409" s="86">
        <v>0.18966462284772106</v>
      </c>
      <c r="L1409" s="86">
        <v>1.0971623981696614</v>
      </c>
      <c r="M1409" s="86">
        <v>1.0577351113004769</v>
      </c>
      <c r="N1409" s="86">
        <v>1.1177803371746478</v>
      </c>
      <c r="O1409" s="117">
        <v>1.7702889529477817</v>
      </c>
      <c r="P1409" s="117">
        <v>1.674715452025733</v>
      </c>
      <c r="Q1409" s="117">
        <v>1.8219702769696444</v>
      </c>
    </row>
    <row r="1410" spans="1:17" x14ac:dyDescent="0.25">
      <c r="A1410" t="s">
        <v>1512</v>
      </c>
      <c r="B1410">
        <v>55</v>
      </c>
      <c r="C1410">
        <v>30</v>
      </c>
      <c r="D1410">
        <v>12</v>
      </c>
      <c r="E1410">
        <v>12</v>
      </c>
      <c r="F1410" s="116">
        <v>9.4605563330763365E-2</v>
      </c>
      <c r="G1410" s="116">
        <v>9.4691480005154996E-2</v>
      </c>
      <c r="H1410" s="116">
        <v>9.4815833086511314E-2</v>
      </c>
      <c r="I1410" s="86">
        <v>0.18975149732414778</v>
      </c>
      <c r="J1410" s="86">
        <v>0.18967688547533401</v>
      </c>
      <c r="K1410" s="86">
        <v>0.18967688547533401</v>
      </c>
      <c r="L1410" s="86">
        <v>1.0885936570884647</v>
      </c>
      <c r="M1410" s="86">
        <v>1.0506071821817862</v>
      </c>
      <c r="N1410" s="86">
        <v>1.1084969330008207</v>
      </c>
      <c r="O1410" s="117">
        <v>1.6223329090255467</v>
      </c>
      <c r="P1410" s="117">
        <v>1.5322289272398817</v>
      </c>
      <c r="Q1410" s="117">
        <v>1.6711245362195306</v>
      </c>
    </row>
    <row r="1411" spans="1:17" x14ac:dyDescent="0.25">
      <c r="A1411" t="s">
        <v>1513</v>
      </c>
      <c r="B1411">
        <v>18</v>
      </c>
      <c r="C1411">
        <v>67</v>
      </c>
      <c r="D1411">
        <v>15</v>
      </c>
      <c r="E1411">
        <v>12</v>
      </c>
      <c r="F1411" s="116">
        <v>0.10011114085211865</v>
      </c>
      <c r="G1411" s="116">
        <v>0.10018678645827273</v>
      </c>
      <c r="H1411" s="116">
        <v>0.10026243206442678</v>
      </c>
      <c r="I1411" s="86">
        <v>0.17826759924121638</v>
      </c>
      <c r="J1411" s="86">
        <v>0.17829087481234071</v>
      </c>
      <c r="K1411" s="86">
        <v>0.17830542204429342</v>
      </c>
      <c r="L1411" s="86">
        <v>1.7672268320783922</v>
      </c>
      <c r="M1411" s="86">
        <v>1.7225173693949516</v>
      </c>
      <c r="N1411" s="86">
        <v>1.6805806091216964</v>
      </c>
      <c r="O1411" s="117">
        <v>6.104977189940298</v>
      </c>
      <c r="P1411" s="117">
        <v>5.9451016560568855</v>
      </c>
      <c r="Q1411" s="117">
        <v>5.8006432785969482</v>
      </c>
    </row>
    <row r="1412" spans="1:17" x14ac:dyDescent="0.25">
      <c r="A1412" t="s">
        <v>1514</v>
      </c>
      <c r="B1412">
        <v>19</v>
      </c>
      <c r="C1412">
        <v>66</v>
      </c>
      <c r="D1412">
        <v>15</v>
      </c>
      <c r="E1412">
        <v>12</v>
      </c>
      <c r="F1412" s="116">
        <v>0.10014856588000134</v>
      </c>
      <c r="G1412" s="116">
        <v>0.10022437967548779</v>
      </c>
      <c r="H1412" s="116">
        <v>0.10030019347097426</v>
      </c>
      <c r="I1412" s="86">
        <v>0.1782805139592151</v>
      </c>
      <c r="J1412" s="86">
        <v>0.17829946740808672</v>
      </c>
      <c r="K1412" s="86">
        <v>0.17830967311132526</v>
      </c>
      <c r="L1412" s="86">
        <v>1.7257158936332448</v>
      </c>
      <c r="M1412" s="86">
        <v>1.6826813589914433</v>
      </c>
      <c r="N1412" s="86">
        <v>1.7482588341296212</v>
      </c>
      <c r="O1412" s="117">
        <v>5.7352232351787675</v>
      </c>
      <c r="P1412" s="117">
        <v>5.5843319127966398</v>
      </c>
      <c r="Q1412" s="117">
        <v>5.8165233251347521</v>
      </c>
    </row>
    <row r="1413" spans="1:17" x14ac:dyDescent="0.25">
      <c r="A1413" t="s">
        <v>1515</v>
      </c>
      <c r="B1413">
        <v>20</v>
      </c>
      <c r="C1413">
        <v>65</v>
      </c>
      <c r="D1413">
        <v>15</v>
      </c>
      <c r="E1413">
        <v>12</v>
      </c>
      <c r="F1413" s="116">
        <v>0.10018704972892403</v>
      </c>
      <c r="G1413" s="116">
        <v>0.10026157735529219</v>
      </c>
      <c r="H1413" s="116">
        <v>0.10033610498166036</v>
      </c>
      <c r="I1413" s="86">
        <v>0.17829054083675527</v>
      </c>
      <c r="J1413" s="86">
        <v>0.17830515409682746</v>
      </c>
      <c r="K1413" s="86">
        <v>0.17831246072686355</v>
      </c>
      <c r="L1413" s="86">
        <v>1.6838377343601585</v>
      </c>
      <c r="M1413" s="86">
        <v>1.6424675950957899</v>
      </c>
      <c r="N1413" s="86">
        <v>1.705553038827432</v>
      </c>
      <c r="O1413" s="117">
        <v>5.3833642647338191</v>
      </c>
      <c r="P1413" s="117">
        <v>5.2411129458870978</v>
      </c>
      <c r="Q1413" s="117">
        <v>5.4601247972410167</v>
      </c>
    </row>
    <row r="1414" spans="1:17" x14ac:dyDescent="0.25">
      <c r="A1414" t="s">
        <v>1516</v>
      </c>
      <c r="B1414">
        <v>21</v>
      </c>
      <c r="C1414">
        <v>64</v>
      </c>
      <c r="D1414">
        <v>15</v>
      </c>
      <c r="E1414">
        <v>12</v>
      </c>
      <c r="F1414" s="116">
        <v>0.10022427009678331</v>
      </c>
      <c r="G1414" s="116">
        <v>0.10030044282723878</v>
      </c>
      <c r="H1414" s="116">
        <v>0.10037368583729211</v>
      </c>
      <c r="I1414" s="86">
        <v>0.17829838909323689</v>
      </c>
      <c r="J1414" s="86">
        <v>0.17831010797484542</v>
      </c>
      <c r="K1414" s="86">
        <v>0.17831157283504648</v>
      </c>
      <c r="L1414" s="86">
        <v>1.6416512490130504</v>
      </c>
      <c r="M1414" s="86">
        <v>1.7063629132553735</v>
      </c>
      <c r="N1414" s="86">
        <v>1.662546014921066</v>
      </c>
      <c r="O1414" s="117">
        <v>5.0546363557793859</v>
      </c>
      <c r="P1414" s="117">
        <v>5.2825437004419484</v>
      </c>
      <c r="Q1414" s="117">
        <v>5.1268158773267469</v>
      </c>
    </row>
    <row r="1415" spans="1:17" x14ac:dyDescent="0.25">
      <c r="A1415" t="s">
        <v>1517</v>
      </c>
      <c r="B1415">
        <v>22</v>
      </c>
      <c r="C1415">
        <v>63</v>
      </c>
      <c r="D1415">
        <v>15</v>
      </c>
      <c r="E1415">
        <v>12</v>
      </c>
      <c r="F1415" s="116">
        <v>0.10026185276619617</v>
      </c>
      <c r="G1415" s="116">
        <v>0.10033675176269648</v>
      </c>
      <c r="H1415" s="116">
        <v>0.10041018215142228</v>
      </c>
      <c r="I1415" s="86">
        <v>0.17830513851174226</v>
      </c>
      <c r="J1415" s="86">
        <v>0.17831101294284032</v>
      </c>
      <c r="K1415" s="86">
        <v>0.17830807572729129</v>
      </c>
      <c r="L1415" s="86">
        <v>1.5992184069424027</v>
      </c>
      <c r="M1415" s="86">
        <v>1.6614888451896486</v>
      </c>
      <c r="N1415" s="86">
        <v>1.6192942752200341</v>
      </c>
      <c r="O1415" s="117">
        <v>4.742742507530286</v>
      </c>
      <c r="P1415" s="117">
        <v>4.957692347231748</v>
      </c>
      <c r="Q1415" s="117">
        <v>4.8107390474903697</v>
      </c>
    </row>
    <row r="1416" spans="1:17" x14ac:dyDescent="0.25">
      <c r="A1416" t="s">
        <v>1518</v>
      </c>
      <c r="B1416">
        <v>23</v>
      </c>
      <c r="C1416">
        <v>62</v>
      </c>
      <c r="D1416">
        <v>15</v>
      </c>
      <c r="E1416">
        <v>12</v>
      </c>
      <c r="F1416" s="116">
        <v>0.10029982004906682</v>
      </c>
      <c r="G1416" s="116">
        <v>0.10037344972712842</v>
      </c>
      <c r="H1416" s="116">
        <v>0.10044413421806754</v>
      </c>
      <c r="I1416" s="86">
        <v>0.1783104639553274</v>
      </c>
      <c r="J1416" s="86">
        <v>0.17831193654888863</v>
      </c>
      <c r="K1416" s="86">
        <v>0.17830162839396002</v>
      </c>
      <c r="L1416" s="86">
        <v>1.6603300965726857</v>
      </c>
      <c r="M1416" s="86">
        <v>1.6168017034962316</v>
      </c>
      <c r="N1416" s="86">
        <v>1.5759725744175157</v>
      </c>
      <c r="O1416" s="117">
        <v>4.8071815442794161</v>
      </c>
      <c r="P1416" s="117">
        <v>4.6543498941205232</v>
      </c>
      <c r="Q1416" s="117">
        <v>4.5162559603224395</v>
      </c>
    </row>
    <row r="1417" spans="1:17" x14ac:dyDescent="0.25">
      <c r="A1417" t="s">
        <v>1519</v>
      </c>
      <c r="B1417">
        <v>24</v>
      </c>
      <c r="C1417">
        <v>61</v>
      </c>
      <c r="D1417">
        <v>15</v>
      </c>
      <c r="E1417">
        <v>12</v>
      </c>
      <c r="F1417" s="116">
        <v>0.10033613246809252</v>
      </c>
      <c r="G1417" s="116">
        <v>0.10040997527742744</v>
      </c>
      <c r="H1417" s="116">
        <v>0.10047791066201556</v>
      </c>
      <c r="I1417" s="86">
        <v>0.17831118541338681</v>
      </c>
      <c r="J1417" s="86">
        <v>0.17830823170101343</v>
      </c>
      <c r="K1417" s="86">
        <v>0.17828903257058634</v>
      </c>
      <c r="L1417" s="86">
        <v>1.6134225551384258</v>
      </c>
      <c r="M1417" s="86">
        <v>1.5714946079980623</v>
      </c>
      <c r="N1417" s="86">
        <v>1.6353848834908153</v>
      </c>
      <c r="O1417" s="117">
        <v>4.5101637242768575</v>
      </c>
      <c r="P1417" s="117">
        <v>4.3663976819265296</v>
      </c>
      <c r="Q1417" s="117">
        <v>4.5876248312691805</v>
      </c>
    </row>
    <row r="1418" spans="1:17" x14ac:dyDescent="0.25">
      <c r="A1418" t="s">
        <v>1520</v>
      </c>
      <c r="B1418">
        <v>25</v>
      </c>
      <c r="C1418">
        <v>60</v>
      </c>
      <c r="D1418">
        <v>15</v>
      </c>
      <c r="E1418">
        <v>12</v>
      </c>
      <c r="F1418" s="116">
        <v>9.9529941942718983E-2</v>
      </c>
      <c r="G1418" s="116">
        <v>9.9601050630867397E-2</v>
      </c>
      <c r="H1418" s="116">
        <v>9.9666233595003428E-2</v>
      </c>
      <c r="I1418" s="86">
        <v>0.17831244268713806</v>
      </c>
      <c r="J1418" s="86">
        <v>0.17830059123911332</v>
      </c>
      <c r="K1418" s="86">
        <v>0.1782724440500546</v>
      </c>
      <c r="L1418" s="86">
        <v>1.6152160741189558</v>
      </c>
      <c r="M1418" s="86">
        <v>1.574267839762497</v>
      </c>
      <c r="N1418" s="86">
        <v>1.6367042308188018</v>
      </c>
      <c r="O1418" s="117">
        <v>4.228727021153353</v>
      </c>
      <c r="P1418" s="117">
        <v>4.0932234901625577</v>
      </c>
      <c r="Q1418" s="117">
        <v>4.3018460111729526</v>
      </c>
    </row>
    <row r="1419" spans="1:17" x14ac:dyDescent="0.25">
      <c r="A1419" t="s">
        <v>1521</v>
      </c>
      <c r="B1419">
        <v>26</v>
      </c>
      <c r="C1419">
        <v>59</v>
      </c>
      <c r="D1419">
        <v>15</v>
      </c>
      <c r="E1419">
        <v>12</v>
      </c>
      <c r="F1419" s="116">
        <v>9.950044664023984E-2</v>
      </c>
      <c r="G1419" s="116">
        <v>9.9570303849132208E-2</v>
      </c>
      <c r="H1419" s="116">
        <v>9.9629756792870408E-2</v>
      </c>
      <c r="I1419" s="86">
        <v>0.18027024335576194</v>
      </c>
      <c r="J1419" s="86">
        <v>0.18024794850186013</v>
      </c>
      <c r="K1419" s="86">
        <v>0.18020038614686959</v>
      </c>
      <c r="L1419" s="86">
        <v>1.5679911296207942</v>
      </c>
      <c r="M1419" s="86">
        <v>1.6334785471484139</v>
      </c>
      <c r="N1419" s="86">
        <v>1.5891415143556564</v>
      </c>
      <c r="O1419" s="117">
        <v>3.9566588040148574</v>
      </c>
      <c r="P1419" s="117">
        <v>4.1576097538499495</v>
      </c>
      <c r="Q1419" s="117">
        <v>4.0202660221967568</v>
      </c>
    </row>
    <row r="1420" spans="1:17" x14ac:dyDescent="0.25">
      <c r="A1420" t="s">
        <v>1522</v>
      </c>
      <c r="B1420">
        <v>27</v>
      </c>
      <c r="C1420">
        <v>58</v>
      </c>
      <c r="D1420">
        <v>15</v>
      </c>
      <c r="E1420">
        <v>12</v>
      </c>
      <c r="F1420" s="116">
        <v>9.9535673214176515E-2</v>
      </c>
      <c r="G1420" s="116">
        <v>9.9601302441854736E-2</v>
      </c>
      <c r="H1420" s="116">
        <v>9.9654999082682383E-2</v>
      </c>
      <c r="I1420" s="86">
        <v>0.180261114831758</v>
      </c>
      <c r="J1420" s="86">
        <v>0.18022830021791886</v>
      </c>
      <c r="K1420" s="86">
        <v>0.18016565413695329</v>
      </c>
      <c r="L1420" s="86">
        <v>1.5194747275268372</v>
      </c>
      <c r="M1420" s="86">
        <v>1.5825235332986294</v>
      </c>
      <c r="N1420" s="86">
        <v>1.5398063639468822</v>
      </c>
      <c r="O1420" s="117">
        <v>3.7155912671363134</v>
      </c>
      <c r="P1420" s="117">
        <v>3.9051299682444034</v>
      </c>
      <c r="Q1420" s="117">
        <v>3.7755167182999645</v>
      </c>
    </row>
    <row r="1421" spans="1:17" x14ac:dyDescent="0.25">
      <c r="A1421" t="s">
        <v>1523</v>
      </c>
      <c r="B1421">
        <v>28</v>
      </c>
      <c r="C1421">
        <v>57</v>
      </c>
      <c r="D1421">
        <v>15</v>
      </c>
      <c r="E1421">
        <v>12</v>
      </c>
      <c r="F1421" s="116">
        <v>9.9569854157652266E-2</v>
      </c>
      <c r="G1421" s="116">
        <v>9.9629742196962773E-2</v>
      </c>
      <c r="H1421" s="116">
        <v>9.9674658226445653E-2</v>
      </c>
      <c r="I1421" s="86">
        <v>0.18024802631480447</v>
      </c>
      <c r="J1421" s="86">
        <v>0.18020011588335608</v>
      </c>
      <c r="K1421" s="86">
        <v>0.18012226143225241</v>
      </c>
      <c r="L1421" s="86">
        <v>1.5754971081563018</v>
      </c>
      <c r="M1421" s="86">
        <v>1.5317009850085266</v>
      </c>
      <c r="N1421" s="86">
        <v>1.4905968292277587</v>
      </c>
      <c r="O1421" s="117">
        <v>3.7951320007246454</v>
      </c>
      <c r="P1421" s="117">
        <v>3.6597655682701191</v>
      </c>
      <c r="Q1421" s="117">
        <v>3.5375834876698011</v>
      </c>
    </row>
    <row r="1422" spans="1:17" x14ac:dyDescent="0.25">
      <c r="A1422" t="s">
        <v>1524</v>
      </c>
      <c r="B1422">
        <v>29</v>
      </c>
      <c r="C1422">
        <v>56</v>
      </c>
      <c r="D1422">
        <v>15</v>
      </c>
      <c r="E1422">
        <v>12</v>
      </c>
      <c r="F1422" s="116">
        <v>9.9601491812618473E-2</v>
      </c>
      <c r="G1422" s="116">
        <v>9.9654105115365946E-2</v>
      </c>
      <c r="H1422" s="116">
        <v>9.9691686045899841E-2</v>
      </c>
      <c r="I1422" s="86">
        <v>0.18022762018005775</v>
      </c>
      <c r="J1422" s="86">
        <v>0.18016598745398216</v>
      </c>
      <c r="K1422" s="86">
        <v>0.18006978027181536</v>
      </c>
      <c r="L1422" s="86">
        <v>1.5232543281957696</v>
      </c>
      <c r="M1422" s="86">
        <v>1.4810434270200878</v>
      </c>
      <c r="N1422" s="86">
        <v>1.5453549218241482</v>
      </c>
      <c r="O1422" s="117">
        <v>3.5647752434868489</v>
      </c>
      <c r="P1422" s="117">
        <v>3.4374510508379794</v>
      </c>
      <c r="Q1422" s="117">
        <v>3.6334325970978503</v>
      </c>
    </row>
    <row r="1423" spans="1:17" x14ac:dyDescent="0.25">
      <c r="A1423" t="s">
        <v>1525</v>
      </c>
      <c r="B1423">
        <v>30</v>
      </c>
      <c r="C1423">
        <v>55</v>
      </c>
      <c r="D1423">
        <v>15</v>
      </c>
      <c r="E1423">
        <v>12</v>
      </c>
      <c r="F1423" s="116">
        <v>9.9629670447460156E-2</v>
      </c>
      <c r="G1423" s="116">
        <v>9.9674961464892672E-2</v>
      </c>
      <c r="H1423" s="116">
        <v>9.9703645775933256E-2</v>
      </c>
      <c r="I1423" s="86">
        <v>0.180200880759319</v>
      </c>
      <c r="J1423" s="86">
        <v>0.18012237632910266</v>
      </c>
      <c r="K1423" s="86">
        <v>0.18000914878552138</v>
      </c>
      <c r="L1423" s="86">
        <v>1.4581216607310272</v>
      </c>
      <c r="M1423" s="86">
        <v>1.4174910889923202</v>
      </c>
      <c r="N1423" s="86">
        <v>1.4794386329359299</v>
      </c>
      <c r="O1423" s="117">
        <v>3.3412919715632801</v>
      </c>
      <c r="P1423" s="117">
        <v>3.2212768141694457</v>
      </c>
      <c r="Q1423" s="117">
        <v>3.4061049272097863</v>
      </c>
    </row>
    <row r="1424" spans="1:17" x14ac:dyDescent="0.25">
      <c r="A1424" t="s">
        <v>1526</v>
      </c>
      <c r="B1424">
        <v>31</v>
      </c>
      <c r="C1424">
        <v>54</v>
      </c>
      <c r="D1424">
        <v>15</v>
      </c>
      <c r="E1424">
        <v>12</v>
      </c>
      <c r="F1424" s="116">
        <v>9.965375673187607E-2</v>
      </c>
      <c r="G1424" s="116">
        <v>9.9691672113843208E-2</v>
      </c>
      <c r="H1424" s="116">
        <v>9.9712904727744814E-2</v>
      </c>
      <c r="I1424" s="86">
        <v>0.18016631203146066</v>
      </c>
      <c r="J1424" s="86">
        <v>0.18007076526890348</v>
      </c>
      <c r="K1424" s="86">
        <v>0.1799403363549365</v>
      </c>
      <c r="L1424" s="86">
        <v>1.4114698580296439</v>
      </c>
      <c r="M1424" s="86">
        <v>1.475060020049654</v>
      </c>
      <c r="N1424" s="86">
        <v>1.4320093787488835</v>
      </c>
      <c r="O1424" s="117">
        <v>3.1943572811941223</v>
      </c>
      <c r="P1424" s="117">
        <v>3.3874679046291649</v>
      </c>
      <c r="Q1424" s="117">
        <v>3.2554829433862684</v>
      </c>
    </row>
    <row r="1425" spans="1:17" x14ac:dyDescent="0.25">
      <c r="A1425" t="s">
        <v>1527</v>
      </c>
      <c r="B1425">
        <v>32</v>
      </c>
      <c r="C1425">
        <v>53</v>
      </c>
      <c r="D1425">
        <v>15</v>
      </c>
      <c r="E1425">
        <v>12</v>
      </c>
      <c r="F1425" s="116">
        <v>9.9675080239331137E-2</v>
      </c>
      <c r="G1425" s="116">
        <v>9.9704036503180618E-2</v>
      </c>
      <c r="H1425" s="116">
        <v>9.9719276642048757E-2</v>
      </c>
      <c r="I1425" s="86">
        <v>0.18012320128261008</v>
      </c>
      <c r="J1425" s="86">
        <v>0.180008900241099</v>
      </c>
      <c r="K1425" s="86">
        <v>0.17986564293573842</v>
      </c>
      <c r="L1425" s="86">
        <v>1.3708398230924681</v>
      </c>
      <c r="M1425" s="86">
        <v>1.4324313203141907</v>
      </c>
      <c r="N1425" s="86">
        <v>1.3907022960793218</v>
      </c>
      <c r="O1425" s="117">
        <v>3.0607593856395221</v>
      </c>
      <c r="P1425" s="117">
        <v>3.2428607569472172</v>
      </c>
      <c r="Q1425" s="117">
        <v>3.1183335822556013</v>
      </c>
    </row>
    <row r="1426" spans="1:17" x14ac:dyDescent="0.25">
      <c r="A1426" t="s">
        <v>1528</v>
      </c>
      <c r="B1426">
        <v>33</v>
      </c>
      <c r="C1426">
        <v>52</v>
      </c>
      <c r="D1426">
        <v>15</v>
      </c>
      <c r="E1426">
        <v>12</v>
      </c>
      <c r="F1426" s="116">
        <v>9.9691623274859711E-2</v>
      </c>
      <c r="G1426" s="116">
        <v>9.9713070240343885E-2</v>
      </c>
      <c r="H1426" s="116">
        <v>9.9723793723085971E-2</v>
      </c>
      <c r="I1426" s="86">
        <v>0.18007025413122171</v>
      </c>
      <c r="J1426" s="86">
        <v>0.17994004041221068</v>
      </c>
      <c r="K1426" s="86">
        <v>0.17978991165382147</v>
      </c>
      <c r="L1426" s="86">
        <v>1.4272909571933887</v>
      </c>
      <c r="M1426" s="86">
        <v>1.3844751544564495</v>
      </c>
      <c r="N1426" s="86">
        <v>1.3442912007696397</v>
      </c>
      <c r="O1426" s="117">
        <v>3.2351874234994402</v>
      </c>
      <c r="P1426" s="117">
        <v>3.1055634960392049</v>
      </c>
      <c r="Q1426" s="117">
        <v>2.9885641716186178</v>
      </c>
    </row>
    <row r="1427" spans="1:17" x14ac:dyDescent="0.25">
      <c r="A1427" t="s">
        <v>1529</v>
      </c>
      <c r="B1427">
        <v>34</v>
      </c>
      <c r="C1427">
        <v>51</v>
      </c>
      <c r="D1427">
        <v>15</v>
      </c>
      <c r="E1427">
        <v>12</v>
      </c>
      <c r="F1427" s="116">
        <v>9.8345933689470533E-2</v>
      </c>
      <c r="G1427" s="116">
        <v>9.8361337547828984E-2</v>
      </c>
      <c r="H1427" s="116">
        <v>9.8370579862844046E-2</v>
      </c>
      <c r="I1427" s="86">
        <v>0.18000794839091297</v>
      </c>
      <c r="J1427" s="86">
        <v>0.17986623289401529</v>
      </c>
      <c r="K1427" s="86">
        <v>0.17971065392459504</v>
      </c>
      <c r="L1427" s="86">
        <v>1.4331765220552444</v>
      </c>
      <c r="M1427" s="86">
        <v>1.3924440993980172</v>
      </c>
      <c r="N1427" s="86">
        <v>1.4544970024091635</v>
      </c>
      <c r="O1427" s="117">
        <v>3.0987017628175506</v>
      </c>
      <c r="P1427" s="117">
        <v>2.9764120716957185</v>
      </c>
      <c r="Q1427" s="117">
        <v>3.1646425996783676</v>
      </c>
    </row>
    <row r="1428" spans="1:17" x14ac:dyDescent="0.25">
      <c r="A1428" t="s">
        <v>1530</v>
      </c>
      <c r="B1428">
        <v>35</v>
      </c>
      <c r="C1428">
        <v>50</v>
      </c>
      <c r="D1428">
        <v>15</v>
      </c>
      <c r="E1428">
        <v>12</v>
      </c>
      <c r="F1428" s="116">
        <v>9.8662080399129229E-2</v>
      </c>
      <c r="G1428" s="116">
        <v>9.867447571679798E-2</v>
      </c>
      <c r="H1428" s="116">
        <v>9.868687103446673E-2</v>
      </c>
      <c r="I1428" s="86">
        <v>0.18205003060094049</v>
      </c>
      <c r="J1428" s="86">
        <v>0.18189199030066391</v>
      </c>
      <c r="K1428" s="86">
        <v>0.18173240058567877</v>
      </c>
      <c r="L1428" s="86">
        <v>1.3716162719532696</v>
      </c>
      <c r="M1428" s="86">
        <v>1.3306822847669293</v>
      </c>
      <c r="N1428" s="86">
        <v>1.3930818633261286</v>
      </c>
      <c r="O1428" s="117">
        <v>2.958137913403212</v>
      </c>
      <c r="P1428" s="117">
        <v>2.8482580705138636</v>
      </c>
      <c r="Q1428" s="117">
        <v>3.0175269791836135</v>
      </c>
    </row>
    <row r="1429" spans="1:17" x14ac:dyDescent="0.25">
      <c r="A1429" t="s">
        <v>1531</v>
      </c>
      <c r="B1429">
        <v>36</v>
      </c>
      <c r="C1429">
        <v>49</v>
      </c>
      <c r="D1429">
        <v>15</v>
      </c>
      <c r="E1429">
        <v>12</v>
      </c>
      <c r="F1429" s="116">
        <v>9.8669194407373692E-2</v>
      </c>
      <c r="G1429" s="116">
        <v>9.8680107761577512E-2</v>
      </c>
      <c r="H1429" s="116">
        <v>9.8697257318183518E-2</v>
      </c>
      <c r="I1429" s="86">
        <v>0.18197238609576313</v>
      </c>
      <c r="J1429" s="86">
        <v>0.18181024483330632</v>
      </c>
      <c r="K1429" s="86">
        <v>0.18165745787445278</v>
      </c>
      <c r="L1429" s="86">
        <v>1.3224132232435737</v>
      </c>
      <c r="M1429" s="86">
        <v>1.3864559038128141</v>
      </c>
      <c r="N1429" s="86">
        <v>1.343104942814024</v>
      </c>
      <c r="O1429" s="117">
        <v>2.8391137732766256</v>
      </c>
      <c r="P1429" s="117">
        <v>3.0133797722538884</v>
      </c>
      <c r="Q1429" s="117">
        <v>2.8942418025119423</v>
      </c>
    </row>
    <row r="1430" spans="1:17" x14ac:dyDescent="0.25">
      <c r="A1430" t="s">
        <v>1532</v>
      </c>
      <c r="B1430">
        <v>37</v>
      </c>
      <c r="C1430">
        <v>48</v>
      </c>
      <c r="D1430">
        <v>15</v>
      </c>
      <c r="E1430">
        <v>12</v>
      </c>
      <c r="F1430" s="116">
        <v>9.8674835688413759E-2</v>
      </c>
      <c r="G1430" s="116">
        <v>9.8687390537410311E-2</v>
      </c>
      <c r="H1430" s="116">
        <v>9.8709361523154279E-2</v>
      </c>
      <c r="I1430" s="86">
        <v>0.18189151354982078</v>
      </c>
      <c r="J1430" s="86">
        <v>0.18173143922511473</v>
      </c>
      <c r="K1430" s="86">
        <v>0.18158862781777893</v>
      </c>
      <c r="L1430" s="86">
        <v>1.2738447969567046</v>
      </c>
      <c r="M1430" s="86">
        <v>1.3358751671364273</v>
      </c>
      <c r="N1430" s="86">
        <v>1.2938556569010866</v>
      </c>
      <c r="O1430" s="117">
        <v>2.7245309194543661</v>
      </c>
      <c r="P1430" s="117">
        <v>2.8888864476682508</v>
      </c>
      <c r="Q1430" s="117">
        <v>2.7764640523286106</v>
      </c>
    </row>
    <row r="1431" spans="1:17" x14ac:dyDescent="0.25">
      <c r="A1431" t="s">
        <v>1533</v>
      </c>
      <c r="B1431">
        <v>38</v>
      </c>
      <c r="C1431">
        <v>47</v>
      </c>
      <c r="D1431">
        <v>15</v>
      </c>
      <c r="E1431">
        <v>12</v>
      </c>
      <c r="F1431" s="116">
        <v>9.8680384347936023E-2</v>
      </c>
      <c r="G1431" s="116">
        <v>9.869618812820026E-2</v>
      </c>
      <c r="H1431" s="116">
        <v>9.8726215310702317E-2</v>
      </c>
      <c r="I1431" s="86">
        <v>0.18180984891586066</v>
      </c>
      <c r="J1431" s="86">
        <v>0.18165813262532399</v>
      </c>
      <c r="K1431" s="86">
        <v>0.18152696124913079</v>
      </c>
      <c r="L1431" s="86">
        <v>1.3284072950249699</v>
      </c>
      <c r="M1431" s="86">
        <v>1.2853009039762311</v>
      </c>
      <c r="N1431" s="86">
        <v>1.244817940451356</v>
      </c>
      <c r="O1431" s="117">
        <v>2.893550477274164</v>
      </c>
      <c r="P1431" s="117">
        <v>2.7760098615588849</v>
      </c>
      <c r="Q1431" s="117">
        <v>2.6700407737530818</v>
      </c>
    </row>
    <row r="1432" spans="1:17" x14ac:dyDescent="0.25">
      <c r="A1432" t="s">
        <v>1534</v>
      </c>
      <c r="B1432">
        <v>39</v>
      </c>
      <c r="C1432">
        <v>46</v>
      </c>
      <c r="D1432">
        <v>15</v>
      </c>
      <c r="E1432">
        <v>12</v>
      </c>
      <c r="F1432" s="116">
        <v>9.8686609273821821E-2</v>
      </c>
      <c r="G1432" s="116">
        <v>9.8708899818332058E-2</v>
      </c>
      <c r="H1432" s="116">
        <v>9.8748704362100342E-2</v>
      </c>
      <c r="I1432" s="86">
        <v>0.18173162502846024</v>
      </c>
      <c r="J1432" s="86">
        <v>0.18158832867089444</v>
      </c>
      <c r="K1432" s="86">
        <v>0.18147209940309106</v>
      </c>
      <c r="L1432" s="86">
        <v>1.2767944286376178</v>
      </c>
      <c r="M1432" s="86">
        <v>1.2351954960362634</v>
      </c>
      <c r="N1432" s="86">
        <v>1.2985627375336148</v>
      </c>
      <c r="O1432" s="117">
        <v>2.7758367313145529</v>
      </c>
      <c r="P1432" s="117">
        <v>2.6649333114673706</v>
      </c>
      <c r="Q1432" s="117">
        <v>2.8356916198697912</v>
      </c>
    </row>
    <row r="1433" spans="1:17" x14ac:dyDescent="0.25">
      <c r="A1433" t="s">
        <v>1535</v>
      </c>
      <c r="B1433">
        <v>40</v>
      </c>
      <c r="C1433">
        <v>45</v>
      </c>
      <c r="D1433">
        <v>15</v>
      </c>
      <c r="E1433">
        <v>12</v>
      </c>
      <c r="F1433" s="116">
        <v>9.8696109189822426E-2</v>
      </c>
      <c r="G1433" s="116">
        <v>9.8726600174921963E-2</v>
      </c>
      <c r="H1433" s="116">
        <v>9.8773139046915995E-2</v>
      </c>
      <c r="I1433" s="86">
        <v>0.1816572652795943</v>
      </c>
      <c r="J1433" s="86">
        <v>0.18152727739574892</v>
      </c>
      <c r="K1433" s="86">
        <v>0.18142457091962416</v>
      </c>
      <c r="L1433" s="86">
        <v>1.2301170693348953</v>
      </c>
      <c r="M1433" s="86">
        <v>1.1900246335063831</v>
      </c>
      <c r="N1433" s="86">
        <v>1.2511414059553709</v>
      </c>
      <c r="O1433" s="117">
        <v>2.6647050799585963</v>
      </c>
      <c r="P1433" s="117">
        <v>2.5601771686713151</v>
      </c>
      <c r="Q1433" s="117">
        <v>2.7212032705593492</v>
      </c>
    </row>
    <row r="1434" spans="1:17" x14ac:dyDescent="0.25">
      <c r="A1434" t="s">
        <v>1536</v>
      </c>
      <c r="B1434">
        <v>41</v>
      </c>
      <c r="C1434">
        <v>44</v>
      </c>
      <c r="D1434">
        <v>15</v>
      </c>
      <c r="E1434">
        <v>12</v>
      </c>
      <c r="F1434" s="116">
        <v>9.8709730666593304E-2</v>
      </c>
      <c r="G1434" s="116">
        <v>9.874856982876784E-2</v>
      </c>
      <c r="H1434" s="116">
        <v>9.8801973676757832E-2</v>
      </c>
      <c r="I1434" s="86">
        <v>0.1815892661502137</v>
      </c>
      <c r="J1434" s="86">
        <v>0.18147274866369006</v>
      </c>
      <c r="K1434" s="86">
        <v>0.18138050565352554</v>
      </c>
      <c r="L1434" s="86">
        <v>1.1653609695549518</v>
      </c>
      <c r="M1434" s="86">
        <v>1.2281380020163999</v>
      </c>
      <c r="N1434" s="86">
        <v>1.1856447220006052</v>
      </c>
      <c r="O1434" s="117">
        <v>2.5398951018961604</v>
      </c>
      <c r="P1434" s="117">
        <v>2.7078162195577837</v>
      </c>
      <c r="Q1434" s="117">
        <v>2.5930157476619633</v>
      </c>
    </row>
    <row r="1435" spans="1:17" x14ac:dyDescent="0.25">
      <c r="A1435" t="s">
        <v>1537</v>
      </c>
      <c r="B1435">
        <v>42</v>
      </c>
      <c r="C1435">
        <v>43</v>
      </c>
      <c r="D1435">
        <v>15</v>
      </c>
      <c r="E1435">
        <v>12</v>
      </c>
      <c r="F1435" s="116">
        <v>9.8725802659421616E-2</v>
      </c>
      <c r="G1435" s="116">
        <v>9.8773152381201185E-2</v>
      </c>
      <c r="H1435" s="116">
        <v>9.8831931346168911E-2</v>
      </c>
      <c r="I1435" s="86">
        <v>0.18152740405966719</v>
      </c>
      <c r="J1435" s="86">
        <v>0.18142454087097365</v>
      </c>
      <c r="K1435" s="86">
        <v>0.18133963792157579</v>
      </c>
      <c r="L1435" s="86">
        <v>1.1007553096998355</v>
      </c>
      <c r="M1435" s="86">
        <v>1.1613237676010346</v>
      </c>
      <c r="N1435" s="86">
        <v>1.1202944173045273</v>
      </c>
      <c r="O1435" s="117">
        <v>2.4177470022727867</v>
      </c>
      <c r="P1435" s="117">
        <v>2.5760893701507355</v>
      </c>
      <c r="Q1435" s="117">
        <v>2.467779330703519</v>
      </c>
    </row>
    <row r="1436" spans="1:17" x14ac:dyDescent="0.25">
      <c r="A1436" t="s">
        <v>1538</v>
      </c>
      <c r="B1436">
        <v>43</v>
      </c>
      <c r="C1436">
        <v>42</v>
      </c>
      <c r="D1436">
        <v>15</v>
      </c>
      <c r="E1436">
        <v>12</v>
      </c>
      <c r="F1436" s="116">
        <v>9.8747851139823012E-2</v>
      </c>
      <c r="G1436" s="116">
        <v>9.880059401665027E-2</v>
      </c>
      <c r="H1436" s="116">
        <v>9.8863226182882624E-2</v>
      </c>
      <c r="I1436" s="86">
        <v>0.18147175701356646</v>
      </c>
      <c r="J1436" s="86">
        <v>0.18137945697911875</v>
      </c>
      <c r="K1436" s="86">
        <v>0.18130199087877874</v>
      </c>
      <c r="L1436" s="86">
        <v>1.1413690402609453</v>
      </c>
      <c r="M1436" s="86">
        <v>1.0990676048305883</v>
      </c>
      <c r="N1436" s="86">
        <v>1.0593390328604604</v>
      </c>
      <c r="O1436" s="117">
        <v>2.5643421891919957</v>
      </c>
      <c r="P1436" s="117">
        <v>2.4511246594375962</v>
      </c>
      <c r="Q1436" s="117">
        <v>2.3490507106278544</v>
      </c>
    </row>
    <row r="1437" spans="1:17" x14ac:dyDescent="0.25">
      <c r="A1437" t="s">
        <v>1539</v>
      </c>
      <c r="B1437">
        <v>44</v>
      </c>
      <c r="C1437">
        <v>41</v>
      </c>
      <c r="D1437">
        <v>15</v>
      </c>
      <c r="E1437">
        <v>12</v>
      </c>
      <c r="F1437" s="116">
        <v>9.8377357925175671E-2</v>
      </c>
      <c r="G1437" s="116">
        <v>9.8435624543231334E-2</v>
      </c>
      <c r="H1437" s="116">
        <v>9.8500550203350495E-2</v>
      </c>
      <c r="I1437" s="86">
        <v>0.18142393625964937</v>
      </c>
      <c r="J1437" s="86">
        <v>0.18134069823385557</v>
      </c>
      <c r="K1437" s="86">
        <v>0.1812624544896094</v>
      </c>
      <c r="L1437" s="86">
        <v>1.1100090396496012</v>
      </c>
      <c r="M1437" s="86">
        <v>1.0689893405384168</v>
      </c>
      <c r="N1437" s="86">
        <v>1.1314694674597585</v>
      </c>
      <c r="O1437" s="117">
        <v>2.4429511542617037</v>
      </c>
      <c r="P1437" s="117">
        <v>2.3364464354980212</v>
      </c>
      <c r="Q1437" s="117">
        <v>2.5004303405933541</v>
      </c>
    </row>
    <row r="1438" spans="1:17" x14ac:dyDescent="0.25">
      <c r="A1438" t="s">
        <v>1540</v>
      </c>
      <c r="B1438">
        <v>45</v>
      </c>
      <c r="C1438">
        <v>40</v>
      </c>
      <c r="D1438">
        <v>15</v>
      </c>
      <c r="E1438">
        <v>12</v>
      </c>
      <c r="F1438" s="116">
        <v>9.8294020660183723E-2</v>
      </c>
      <c r="G1438" s="116">
        <v>9.8357952824792219E-2</v>
      </c>
      <c r="H1438" s="116">
        <v>9.8423567414785154E-2</v>
      </c>
      <c r="I1438" s="86">
        <v>0.18391601332480906</v>
      </c>
      <c r="J1438" s="86">
        <v>0.18382852720481846</v>
      </c>
      <c r="K1438" s="86">
        <v>0.18374104108482789</v>
      </c>
      <c r="L1438" s="86">
        <v>1.0852569063562032</v>
      </c>
      <c r="M1438" s="86">
        <v>1.0452690198189711</v>
      </c>
      <c r="N1438" s="86">
        <v>1.1062165617954844</v>
      </c>
      <c r="O1438" s="117">
        <v>2.3173945960496654</v>
      </c>
      <c r="P1438" s="117">
        <v>2.2219102257814867</v>
      </c>
      <c r="Q1438" s="117">
        <v>2.3690618796056393</v>
      </c>
    </row>
    <row r="1439" spans="1:17" x14ac:dyDescent="0.25">
      <c r="A1439" t="s">
        <v>1541</v>
      </c>
      <c r="B1439">
        <v>46</v>
      </c>
      <c r="C1439">
        <v>39</v>
      </c>
      <c r="D1439">
        <v>15</v>
      </c>
      <c r="E1439">
        <v>12</v>
      </c>
      <c r="F1439" s="116">
        <v>9.8325096334606454E-2</v>
      </c>
      <c r="G1439" s="116">
        <v>9.8389744723925865E-2</v>
      </c>
      <c r="H1439" s="116">
        <v>9.8456094386648402E-2</v>
      </c>
      <c r="I1439" s="86">
        <v>0.18387192813821146</v>
      </c>
      <c r="J1439" s="86">
        <v>0.18378516319465119</v>
      </c>
      <c r="K1439" s="86">
        <v>0.18369499570428466</v>
      </c>
      <c r="L1439" s="86">
        <v>1.0645735332896673</v>
      </c>
      <c r="M1439" s="86">
        <v>1.1271871996189147</v>
      </c>
      <c r="N1439" s="86">
        <v>1.0848084791466412</v>
      </c>
      <c r="O1439" s="117">
        <v>2.2072219055963389</v>
      </c>
      <c r="P1439" s="117">
        <v>2.3614083141231212</v>
      </c>
      <c r="Q1439" s="117">
        <v>2.2559582847761548</v>
      </c>
    </row>
    <row r="1440" spans="1:17" x14ac:dyDescent="0.25">
      <c r="A1440" t="s">
        <v>1542</v>
      </c>
      <c r="B1440">
        <v>47</v>
      </c>
      <c r="C1440">
        <v>38</v>
      </c>
      <c r="D1440">
        <v>15</v>
      </c>
      <c r="E1440">
        <v>12</v>
      </c>
      <c r="F1440" s="116">
        <v>9.8358313523041627E-2</v>
      </c>
      <c r="G1440" s="116">
        <v>9.8423726216891286E-2</v>
      </c>
      <c r="H1440" s="116">
        <v>9.8487417524060678E-2</v>
      </c>
      <c r="I1440" s="86">
        <v>0.18382860497102047</v>
      </c>
      <c r="J1440" s="86">
        <v>0.18374081425032748</v>
      </c>
      <c r="K1440" s="86">
        <v>0.18364441659623326</v>
      </c>
      <c r="L1440" s="86">
        <v>1.0409139186162806</v>
      </c>
      <c r="M1440" s="86">
        <v>1.1013638546667655</v>
      </c>
      <c r="N1440" s="86">
        <v>1.0604189510902402</v>
      </c>
      <c r="O1440" s="117">
        <v>2.1067862227095659</v>
      </c>
      <c r="P1440" s="117">
        <v>2.2522106908441164</v>
      </c>
      <c r="Q1440" s="117">
        <v>2.1527007696319846</v>
      </c>
    </row>
    <row r="1441" spans="1:17" x14ac:dyDescent="0.25">
      <c r="A1441" t="s">
        <v>1543</v>
      </c>
      <c r="B1441">
        <v>48</v>
      </c>
      <c r="C1441">
        <v>37</v>
      </c>
      <c r="D1441">
        <v>15</v>
      </c>
      <c r="E1441">
        <v>12</v>
      </c>
      <c r="F1441" s="116">
        <v>9.8390312595856219E-2</v>
      </c>
      <c r="G1441" s="116">
        <v>9.8456540531496606E-2</v>
      </c>
      <c r="H1441" s="116">
        <v>9.8519282786313819E-2</v>
      </c>
      <c r="I1441" s="86">
        <v>0.18378600708290344</v>
      </c>
      <c r="J1441" s="86">
        <v>0.1836953793815008</v>
      </c>
      <c r="K1441" s="86">
        <v>0.18359429463762861</v>
      </c>
      <c r="L1441" s="86">
        <v>1.1222968545216252</v>
      </c>
      <c r="M1441" s="86">
        <v>1.0802508295920359</v>
      </c>
      <c r="N1441" s="86">
        <v>1.0407406374613088</v>
      </c>
      <c r="O1441" s="117">
        <v>2.2392240177351441</v>
      </c>
      <c r="P1441" s="117">
        <v>2.1350178466858147</v>
      </c>
      <c r="Q1441" s="117">
        <v>2.0412129472128497</v>
      </c>
    </row>
    <row r="1442" spans="1:17" x14ac:dyDescent="0.25">
      <c r="A1442" t="s">
        <v>1544</v>
      </c>
      <c r="B1442">
        <v>49</v>
      </c>
      <c r="C1442">
        <v>36</v>
      </c>
      <c r="D1442">
        <v>15</v>
      </c>
      <c r="E1442">
        <v>12</v>
      </c>
      <c r="F1442" s="116">
        <v>9.7123426253038908E-2</v>
      </c>
      <c r="G1442" s="116">
        <v>9.7188750765797499E-2</v>
      </c>
      <c r="H1442" s="116">
        <v>9.725054422381238E-2</v>
      </c>
      <c r="I1442" s="86">
        <v>0.18374019911617701</v>
      </c>
      <c r="J1442" s="86">
        <v>0.1836448606380969</v>
      </c>
      <c r="K1442" s="86">
        <v>0.18354422557790126</v>
      </c>
      <c r="L1442" s="86">
        <v>1.1253347881278877</v>
      </c>
      <c r="M1442" s="86">
        <v>1.0848088728343599</v>
      </c>
      <c r="N1442" s="86">
        <v>1.1465281786996184</v>
      </c>
      <c r="O1442" s="117">
        <v>2.0849589426609674</v>
      </c>
      <c r="P1442" s="117">
        <v>1.9866296612129526</v>
      </c>
      <c r="Q1442" s="117">
        <v>2.1380889578621582</v>
      </c>
    </row>
    <row r="1443" spans="1:17" x14ac:dyDescent="0.25">
      <c r="A1443" t="s">
        <v>1545</v>
      </c>
      <c r="B1443">
        <v>50</v>
      </c>
      <c r="C1443">
        <v>35</v>
      </c>
      <c r="D1443">
        <v>15</v>
      </c>
      <c r="E1443">
        <v>12</v>
      </c>
      <c r="F1443" s="116">
        <v>9.7156088561545909E-2</v>
      </c>
      <c r="G1443" s="116">
        <v>9.7220507369690595E-2</v>
      </c>
      <c r="H1443" s="116">
        <v>9.7284926177835282E-2</v>
      </c>
      <c r="I1443" s="86">
        <v>0.18369559965858032</v>
      </c>
      <c r="J1443" s="86">
        <v>0.1835953926236886</v>
      </c>
      <c r="K1443" s="86">
        <v>0.18349518558879685</v>
      </c>
      <c r="L1443" s="86">
        <v>1.103941536352786</v>
      </c>
      <c r="M1443" s="86">
        <v>1.0646907986679621</v>
      </c>
      <c r="N1443" s="86">
        <v>1.1245108196756513</v>
      </c>
      <c r="O1443" s="117">
        <v>1.9351499437230135</v>
      </c>
      <c r="P1443" s="117">
        <v>1.8427125328580656</v>
      </c>
      <c r="Q1443" s="117">
        <v>1.9851675694246864</v>
      </c>
    </row>
    <row r="1444" spans="1:17" x14ac:dyDescent="0.25">
      <c r="A1444" t="s">
        <v>1546</v>
      </c>
      <c r="B1444">
        <v>18</v>
      </c>
      <c r="C1444">
        <v>67</v>
      </c>
      <c r="D1444">
        <v>6</v>
      </c>
      <c r="E1444">
        <v>13</v>
      </c>
      <c r="F1444" s="116">
        <v>8.6630133574119625E-2</v>
      </c>
      <c r="G1444" s="116">
        <v>8.6695519506803251E-2</v>
      </c>
      <c r="H1444" s="116">
        <v>8.6760905439486877E-2</v>
      </c>
      <c r="I1444" s="86">
        <v>0.19658436342124108</v>
      </c>
      <c r="J1444" s="86">
        <v>0.19660615873213563</v>
      </c>
      <c r="K1444" s="86">
        <v>0.19661861319550394</v>
      </c>
      <c r="L1444" s="86">
        <v>2.188087305788212</v>
      </c>
      <c r="M1444" s="86">
        <v>2.1506055982812842</v>
      </c>
      <c r="N1444" s="86">
        <v>2.2077217672883518</v>
      </c>
      <c r="O1444" s="117">
        <v>11.810813587819535</v>
      </c>
      <c r="P1444" s="117">
        <v>11.634604726468849</v>
      </c>
      <c r="Q1444" s="117">
        <v>11.905719712301897</v>
      </c>
    </row>
    <row r="1445" spans="1:17" x14ac:dyDescent="0.25">
      <c r="A1445" t="s">
        <v>1547</v>
      </c>
      <c r="B1445">
        <v>19</v>
      </c>
      <c r="C1445">
        <v>66</v>
      </c>
      <c r="D1445">
        <v>6</v>
      </c>
      <c r="E1445">
        <v>13</v>
      </c>
      <c r="F1445" s="116">
        <v>8.6662705610106944E-2</v>
      </c>
      <c r="G1445" s="116">
        <v>8.672837575833385E-2</v>
      </c>
      <c r="H1445" s="116">
        <v>8.6794045906560757E-2</v>
      </c>
      <c r="I1445" s="86">
        <v>0.1965945337419476</v>
      </c>
      <c r="J1445" s="86">
        <v>0.196613296641441</v>
      </c>
      <c r="K1445" s="86">
        <v>0.19662267809118769</v>
      </c>
      <c r="L1445" s="86">
        <v>2.1394458690349616</v>
      </c>
      <c r="M1445" s="86">
        <v>2.1034179748577149</v>
      </c>
      <c r="N1445" s="86">
        <v>2.1583557445743948</v>
      </c>
      <c r="O1445" s="117">
        <v>11.070917505785227</v>
      </c>
      <c r="P1445" s="117">
        <v>10.904806429420226</v>
      </c>
      <c r="Q1445" s="117">
        <v>11.160516605166052</v>
      </c>
    </row>
    <row r="1446" spans="1:17" x14ac:dyDescent="0.25">
      <c r="A1446" t="s">
        <v>1548</v>
      </c>
      <c r="B1446">
        <v>20</v>
      </c>
      <c r="C1446">
        <v>65</v>
      </c>
      <c r="D1446">
        <v>6</v>
      </c>
      <c r="E1446">
        <v>13</v>
      </c>
      <c r="F1446" s="116">
        <v>8.6694834058460429E-2</v>
      </c>
      <c r="G1446" s="116">
        <v>8.6760802299464396E-2</v>
      </c>
      <c r="H1446" s="116">
        <v>8.6823629195658655E-2</v>
      </c>
      <c r="I1446" s="86">
        <v>0.19660734760550991</v>
      </c>
      <c r="J1446" s="86">
        <v>0.19661991298474876</v>
      </c>
      <c r="K1446" s="86">
        <v>0.19662305432955848</v>
      </c>
      <c r="L1446" s="86">
        <v>2.0838016554887147</v>
      </c>
      <c r="M1446" s="86">
        <v>2.1401479573405373</v>
      </c>
      <c r="N1446" s="86">
        <v>2.1019931832817629</v>
      </c>
      <c r="O1446" s="117">
        <v>10.385251386118398</v>
      </c>
      <c r="P1446" s="117">
        <v>10.651235333846421</v>
      </c>
      <c r="Q1446" s="117">
        <v>10.469511677949329</v>
      </c>
    </row>
    <row r="1447" spans="1:17" x14ac:dyDescent="0.25">
      <c r="A1447" t="s">
        <v>1549</v>
      </c>
      <c r="B1447">
        <v>21</v>
      </c>
      <c r="C1447">
        <v>64</v>
      </c>
      <c r="D1447">
        <v>6</v>
      </c>
      <c r="E1447">
        <v>13</v>
      </c>
      <c r="F1447" s="116">
        <v>8.6729266945474628E-2</v>
      </c>
      <c r="G1447" s="116">
        <v>8.6792393277045687E-2</v>
      </c>
      <c r="H1447" s="116">
        <v>8.6855519608616746E-2</v>
      </c>
      <c r="I1447" s="86">
        <v>0.19661327231121281</v>
      </c>
      <c r="J1447" s="86">
        <v>0.19662274126094847</v>
      </c>
      <c r="K1447" s="86">
        <v>0.19661958494436993</v>
      </c>
      <c r="L1447" s="86">
        <v>2.0279554959362422</v>
      </c>
      <c r="M1447" s="86">
        <v>2.0821683894894658</v>
      </c>
      <c r="N1447" s="86">
        <v>2.0454320208316896</v>
      </c>
      <c r="O1447" s="117">
        <v>9.7389315868381594</v>
      </c>
      <c r="P1447" s="117">
        <v>9.9890349562061083</v>
      </c>
      <c r="Q1447" s="117">
        <v>9.8180667560956358</v>
      </c>
    </row>
    <row r="1448" spans="1:17" x14ac:dyDescent="0.25">
      <c r="A1448" t="s">
        <v>1550</v>
      </c>
      <c r="B1448">
        <v>22</v>
      </c>
      <c r="C1448">
        <v>63</v>
      </c>
      <c r="D1448">
        <v>6</v>
      </c>
      <c r="E1448">
        <v>13</v>
      </c>
      <c r="F1448" s="116">
        <v>8.6760670610814161E-2</v>
      </c>
      <c r="G1448" s="116">
        <v>8.682411534252224E-2</v>
      </c>
      <c r="H1448" s="116">
        <v>8.6887560074230333E-2</v>
      </c>
      <c r="I1448" s="86">
        <v>0.19661839579995877</v>
      </c>
      <c r="J1448" s="86">
        <v>0.19662474027312957</v>
      </c>
      <c r="K1448" s="86">
        <v>0.19661522356337335</v>
      </c>
      <c r="L1448" s="86">
        <v>2.068567893793519</v>
      </c>
      <c r="M1448" s="86">
        <v>2.0306755277808617</v>
      </c>
      <c r="N1448" s="86">
        <v>1.9951337890779894</v>
      </c>
      <c r="O1448" s="117">
        <v>9.5547512173457889</v>
      </c>
      <c r="P1448" s="117">
        <v>9.377023490411915</v>
      </c>
      <c r="Q1448" s="117">
        <v>9.2163560518343459</v>
      </c>
    </row>
    <row r="1449" spans="1:17" x14ac:dyDescent="0.25">
      <c r="A1449" t="s">
        <v>1551</v>
      </c>
      <c r="B1449">
        <v>23</v>
      </c>
      <c r="C1449">
        <v>62</v>
      </c>
      <c r="D1449">
        <v>6</v>
      </c>
      <c r="E1449">
        <v>13</v>
      </c>
      <c r="F1449" s="116">
        <v>8.6793596121954336E-2</v>
      </c>
      <c r="G1449" s="116">
        <v>8.6857379767827522E-2</v>
      </c>
      <c r="H1449" s="116">
        <v>8.6914785049113402E-2</v>
      </c>
      <c r="I1449" s="86">
        <v>0.19662265595101416</v>
      </c>
      <c r="J1449" s="86">
        <v>0.1966194667687205</v>
      </c>
      <c r="K1449" s="86">
        <v>0.19660352085725219</v>
      </c>
      <c r="L1449" s="86">
        <v>2.0087893864013266</v>
      </c>
      <c r="M1449" s="86">
        <v>1.9722987625972701</v>
      </c>
      <c r="N1449" s="86">
        <v>2.0279053450695241</v>
      </c>
      <c r="O1449" s="117">
        <v>8.9670844495471353</v>
      </c>
      <c r="P1449" s="117">
        <v>8.7998883786197215</v>
      </c>
      <c r="Q1449" s="117">
        <v>9.0571342007909177</v>
      </c>
    </row>
    <row r="1450" spans="1:17" x14ac:dyDescent="0.25">
      <c r="A1450" t="s">
        <v>1552</v>
      </c>
      <c r="B1450">
        <v>24</v>
      </c>
      <c r="C1450">
        <v>61</v>
      </c>
      <c r="D1450">
        <v>6</v>
      </c>
      <c r="E1450">
        <v>13</v>
      </c>
      <c r="F1450" s="116">
        <v>8.6825857562102093E-2</v>
      </c>
      <c r="G1450" s="116">
        <v>8.6886796991516593E-2</v>
      </c>
      <c r="H1450" s="116">
        <v>8.6941321744150618E-2</v>
      </c>
      <c r="I1450" s="86">
        <v>0.19662267267508057</v>
      </c>
      <c r="J1450" s="86">
        <v>0.19661305065990986</v>
      </c>
      <c r="K1450" s="86">
        <v>0.19658418461439775</v>
      </c>
      <c r="L1450" s="86">
        <v>1.955138957935757</v>
      </c>
      <c r="M1450" s="86">
        <v>1.9200378465930048</v>
      </c>
      <c r="N1450" s="86">
        <v>1.9735619096492776</v>
      </c>
      <c r="O1450" s="117">
        <v>8.4185255865420086</v>
      </c>
      <c r="P1450" s="117">
        <v>8.2614109081578651</v>
      </c>
      <c r="Q1450" s="117">
        <v>8.5032762961656267</v>
      </c>
    </row>
    <row r="1451" spans="1:17" x14ac:dyDescent="0.25">
      <c r="A1451" t="s">
        <v>1553</v>
      </c>
      <c r="B1451">
        <v>25</v>
      </c>
      <c r="C1451">
        <v>60</v>
      </c>
      <c r="D1451">
        <v>6</v>
      </c>
      <c r="E1451">
        <v>13</v>
      </c>
      <c r="F1451" s="116">
        <v>8.62891255243627E-2</v>
      </c>
      <c r="G1451" s="116">
        <v>8.6350435624394969E-2</v>
      </c>
      <c r="H1451" s="116">
        <v>8.640206518231687E-2</v>
      </c>
      <c r="I1451" s="86">
        <v>0.19662149080348498</v>
      </c>
      <c r="J1451" s="86">
        <v>0.19660212971926427</v>
      </c>
      <c r="K1451" s="86">
        <v>0.1965569538560826</v>
      </c>
      <c r="L1451" s="86">
        <v>1.9256631171345595</v>
      </c>
      <c r="M1451" s="86">
        <v>1.9812036140690545</v>
      </c>
      <c r="N1451" s="86">
        <v>1.9435979348176831</v>
      </c>
      <c r="O1451" s="117">
        <v>7.9005421103581801</v>
      </c>
      <c r="P1451" s="117">
        <v>8.1520877702484675</v>
      </c>
      <c r="Q1451" s="117">
        <v>7.9802291061632786</v>
      </c>
    </row>
    <row r="1452" spans="1:17" x14ac:dyDescent="0.25">
      <c r="A1452" t="s">
        <v>1554</v>
      </c>
      <c r="B1452">
        <v>26</v>
      </c>
      <c r="C1452">
        <v>59</v>
      </c>
      <c r="D1452">
        <v>6</v>
      </c>
      <c r="E1452">
        <v>13</v>
      </c>
      <c r="F1452" s="116">
        <v>8.2788522433867584E-2</v>
      </c>
      <c r="G1452" s="116">
        <v>8.2843734268686769E-2</v>
      </c>
      <c r="H1452" s="116">
        <v>8.2885955083548499E-2</v>
      </c>
      <c r="I1452" s="86">
        <v>0.20373491823776815</v>
      </c>
      <c r="J1452" s="86">
        <v>0.20369594517789577</v>
      </c>
      <c r="K1452" s="86">
        <v>0.20362774232311914</v>
      </c>
      <c r="L1452" s="86">
        <v>2.0650882577418361</v>
      </c>
      <c r="M1452" s="86">
        <v>2.1178545330540266</v>
      </c>
      <c r="N1452" s="86">
        <v>2.0821064938861014</v>
      </c>
      <c r="O1452" s="117">
        <v>7.4183660544648511</v>
      </c>
      <c r="P1452" s="117">
        <v>7.6341404004481905</v>
      </c>
      <c r="Q1452" s="117">
        <v>7.486588395771423</v>
      </c>
    </row>
    <row r="1453" spans="1:17" x14ac:dyDescent="0.25">
      <c r="A1453" t="s">
        <v>1555</v>
      </c>
      <c r="B1453">
        <v>27</v>
      </c>
      <c r="C1453">
        <v>58</v>
      </c>
      <c r="D1453">
        <v>6</v>
      </c>
      <c r="E1453">
        <v>13</v>
      </c>
      <c r="F1453" s="116">
        <v>8.2816357898523471E-2</v>
      </c>
      <c r="G1453" s="116">
        <v>8.2865411972464317E-2</v>
      </c>
      <c r="H1453" s="116">
        <v>8.2904655231616983E-2</v>
      </c>
      <c r="I1453" s="86">
        <v>0.20371829880471573</v>
      </c>
      <c r="J1453" s="86">
        <v>0.20366597445917883</v>
      </c>
      <c r="K1453" s="86">
        <v>0.20357767712608532</v>
      </c>
      <c r="L1453" s="86">
        <v>2.0891868469676407</v>
      </c>
      <c r="M1453" s="86">
        <v>2.0525401834622365</v>
      </c>
      <c r="N1453" s="86">
        <v>2.018143466814919</v>
      </c>
      <c r="O1453" s="117">
        <v>7.3354808116814105</v>
      </c>
      <c r="P1453" s="117">
        <v>7.1813758032604609</v>
      </c>
      <c r="Q1453" s="117">
        <v>7.0422715306506207</v>
      </c>
    </row>
    <row r="1454" spans="1:17" x14ac:dyDescent="0.25">
      <c r="A1454" t="s">
        <v>1556</v>
      </c>
      <c r="B1454">
        <v>28</v>
      </c>
      <c r="C1454">
        <v>57</v>
      </c>
      <c r="D1454">
        <v>6</v>
      </c>
      <c r="E1454">
        <v>13</v>
      </c>
      <c r="F1454" s="116">
        <v>8.2843823611774586E-2</v>
      </c>
      <c r="G1454" s="116">
        <v>8.288665228062661E-2</v>
      </c>
      <c r="H1454" s="116">
        <v>8.2916302897524177E-2</v>
      </c>
      <c r="I1454" s="86">
        <v>0.20369644357322877</v>
      </c>
      <c r="J1454" s="86">
        <v>0.20362725880046781</v>
      </c>
      <c r="K1454" s="86">
        <v>0.20351853987184346</v>
      </c>
      <c r="L1454" s="86">
        <v>2.0171084059498905</v>
      </c>
      <c r="M1454" s="86">
        <v>1.9817945212249</v>
      </c>
      <c r="N1454" s="86">
        <v>2.0356005073550003</v>
      </c>
      <c r="O1454" s="117">
        <v>6.9009998846920455</v>
      </c>
      <c r="P1454" s="117">
        <v>6.7555701978355049</v>
      </c>
      <c r="Q1454" s="117">
        <v>6.9794158828471184</v>
      </c>
    </row>
    <row r="1455" spans="1:17" x14ac:dyDescent="0.25">
      <c r="A1455" t="s">
        <v>1557</v>
      </c>
      <c r="B1455">
        <v>29</v>
      </c>
      <c r="C1455">
        <v>56</v>
      </c>
      <c r="D1455">
        <v>6</v>
      </c>
      <c r="E1455">
        <v>13</v>
      </c>
      <c r="F1455" s="116">
        <v>8.2864305756172069E-2</v>
      </c>
      <c r="G1455" s="116">
        <v>8.2904152346798154E-2</v>
      </c>
      <c r="H1455" s="116">
        <v>8.2927396191330049E-2</v>
      </c>
      <c r="I1455" s="86">
        <v>0.20366588633760024</v>
      </c>
      <c r="J1455" s="86">
        <v>0.20357623150869153</v>
      </c>
      <c r="K1455" s="86">
        <v>0.2034500506383756</v>
      </c>
      <c r="L1455" s="86">
        <v>1.9375869568826685</v>
      </c>
      <c r="M1455" s="86">
        <v>1.9035978150786139</v>
      </c>
      <c r="N1455" s="86">
        <v>1.9554183061878434</v>
      </c>
      <c r="O1455" s="117">
        <v>6.4916405173415681</v>
      </c>
      <c r="P1455" s="117">
        <v>6.3545549633909451</v>
      </c>
      <c r="Q1455" s="117">
        <v>6.5656688416264046</v>
      </c>
    </row>
    <row r="1456" spans="1:17" x14ac:dyDescent="0.25">
      <c r="A1456" t="s">
        <v>1558</v>
      </c>
      <c r="B1456">
        <v>30</v>
      </c>
      <c r="C1456">
        <v>55</v>
      </c>
      <c r="D1456">
        <v>6</v>
      </c>
      <c r="E1456">
        <v>13</v>
      </c>
      <c r="F1456" s="116">
        <v>8.2885175635401667E-2</v>
      </c>
      <c r="G1456" s="116">
        <v>8.2918661889294448E-2</v>
      </c>
      <c r="H1456" s="116">
        <v>8.2935405016240832E-2</v>
      </c>
      <c r="I1456" s="86">
        <v>0.20362656129658774</v>
      </c>
      <c r="J1456" s="86">
        <v>0.20351940528413087</v>
      </c>
      <c r="K1456" s="86">
        <v>0.20337206576700265</v>
      </c>
      <c r="L1456" s="86">
        <v>1.8438770384757057</v>
      </c>
      <c r="M1456" s="86">
        <v>1.8970632555336036</v>
      </c>
      <c r="N1456" s="86">
        <v>1.8610554867227003</v>
      </c>
      <c r="O1456" s="117">
        <v>6.1049090848206813</v>
      </c>
      <c r="P1456" s="117">
        <v>6.3247865251314339</v>
      </c>
      <c r="Q1456" s="117">
        <v>6.1745069149114284</v>
      </c>
    </row>
    <row r="1457" spans="1:17" x14ac:dyDescent="0.25">
      <c r="A1457" t="s">
        <v>1559</v>
      </c>
      <c r="B1457">
        <v>31</v>
      </c>
      <c r="C1457">
        <v>54</v>
      </c>
      <c r="D1457">
        <v>6</v>
      </c>
      <c r="E1457">
        <v>13</v>
      </c>
      <c r="F1457" s="116">
        <v>8.2904495615887544E-2</v>
      </c>
      <c r="G1457" s="116">
        <v>8.2928147860316603E-2</v>
      </c>
      <c r="H1457" s="116">
        <v>8.2941663428561768E-2</v>
      </c>
      <c r="I1457" s="86">
        <v>0.20357824669290939</v>
      </c>
      <c r="J1457" s="86">
        <v>0.20344984879458025</v>
      </c>
      <c r="K1457" s="86">
        <v>0.20328766197563819</v>
      </c>
      <c r="L1457" s="86">
        <v>1.7445287290297511</v>
      </c>
      <c r="M1457" s="86">
        <v>1.7957662482471997</v>
      </c>
      <c r="N1457" s="86">
        <v>1.7610515112094745</v>
      </c>
      <c r="O1457" s="117">
        <v>5.7453430420165228</v>
      </c>
      <c r="P1457" s="117">
        <v>5.9527022689260187</v>
      </c>
      <c r="Q1457" s="117">
        <v>5.8109036846817927</v>
      </c>
    </row>
    <row r="1458" spans="1:17" x14ac:dyDescent="0.25">
      <c r="A1458" t="s">
        <v>1560</v>
      </c>
      <c r="B1458">
        <v>32</v>
      </c>
      <c r="C1458">
        <v>53</v>
      </c>
      <c r="D1458">
        <v>6</v>
      </c>
      <c r="E1458">
        <v>13</v>
      </c>
      <c r="F1458" s="116">
        <v>8.29188414696551E-2</v>
      </c>
      <c r="G1458" s="116">
        <v>8.293589874799577E-2</v>
      </c>
      <c r="H1458" s="116">
        <v>8.294272165933203E-2</v>
      </c>
      <c r="I1458" s="86">
        <v>0.20351721079384574</v>
      </c>
      <c r="J1458" s="86">
        <v>0.20337051820011598</v>
      </c>
      <c r="K1458" s="86">
        <v>0.2031999454167093</v>
      </c>
      <c r="L1458" s="86">
        <v>1.7357895814143895</v>
      </c>
      <c r="M1458" s="86">
        <v>1.6999897656329956</v>
      </c>
      <c r="N1458" s="86">
        <v>1.6663903387575478</v>
      </c>
      <c r="O1458" s="117">
        <v>5.7483676184627983</v>
      </c>
      <c r="P1458" s="117">
        <v>5.6003070310101322</v>
      </c>
      <c r="Q1458" s="117">
        <v>5.4666632552109986</v>
      </c>
    </row>
    <row r="1459" spans="1:17" x14ac:dyDescent="0.25">
      <c r="A1459" t="s">
        <v>1561</v>
      </c>
      <c r="B1459">
        <v>33</v>
      </c>
      <c r="C1459">
        <v>52</v>
      </c>
      <c r="D1459">
        <v>6</v>
      </c>
      <c r="E1459">
        <v>13</v>
      </c>
      <c r="F1459" s="116">
        <v>8.2926072721006369E-2</v>
      </c>
      <c r="G1459" s="116">
        <v>8.2939858693779081E-2</v>
      </c>
      <c r="H1459" s="116">
        <v>8.2946751680165437E-2</v>
      </c>
      <c r="I1459" s="86">
        <v>0.20344993968636912</v>
      </c>
      <c r="J1459" s="86">
        <v>0.20328795450628984</v>
      </c>
      <c r="K1459" s="86">
        <v>0.20311218335343786</v>
      </c>
      <c r="L1459" s="86">
        <v>1.632948474926762</v>
      </c>
      <c r="M1459" s="86">
        <v>1.5984249526107186</v>
      </c>
      <c r="N1459" s="86">
        <v>1.6510253317249699</v>
      </c>
      <c r="O1459" s="117">
        <v>5.4101568154402893</v>
      </c>
      <c r="P1459" s="117">
        <v>5.2708978114768223</v>
      </c>
      <c r="Q1459" s="117">
        <v>5.4852490091332067</v>
      </c>
    </row>
    <row r="1460" spans="1:17" x14ac:dyDescent="0.25">
      <c r="A1460" t="s">
        <v>1562</v>
      </c>
      <c r="B1460">
        <v>34</v>
      </c>
      <c r="C1460">
        <v>51</v>
      </c>
      <c r="D1460">
        <v>6</v>
      </c>
      <c r="E1460">
        <v>13</v>
      </c>
      <c r="F1460" s="116">
        <v>8.2404181184668995E-2</v>
      </c>
      <c r="G1460" s="116">
        <v>8.2414634146341467E-2</v>
      </c>
      <c r="H1460" s="116">
        <v>8.2425087108013939E-2</v>
      </c>
      <c r="I1460" s="86">
        <v>0.20337282229965156</v>
      </c>
      <c r="J1460" s="86">
        <v>0.20320209059233449</v>
      </c>
      <c r="K1460" s="86">
        <v>0.20302787456445992</v>
      </c>
      <c r="L1460" s="86">
        <v>1.5558885017421602</v>
      </c>
      <c r="M1460" s="86">
        <v>1.5223484320557492</v>
      </c>
      <c r="N1460" s="86">
        <v>1.5734843205574913</v>
      </c>
      <c r="O1460" s="117">
        <v>5.0898989547038331</v>
      </c>
      <c r="P1460" s="117">
        <v>4.9586550522648087</v>
      </c>
      <c r="Q1460" s="117">
        <v>5.1607735191637634</v>
      </c>
    </row>
    <row r="1461" spans="1:17" x14ac:dyDescent="0.25">
      <c r="A1461" t="s">
        <v>1563</v>
      </c>
      <c r="B1461">
        <v>35</v>
      </c>
      <c r="C1461">
        <v>50</v>
      </c>
      <c r="D1461">
        <v>6</v>
      </c>
      <c r="E1461">
        <v>13</v>
      </c>
      <c r="F1461" s="116">
        <v>7.5322111571340444E-2</v>
      </c>
      <c r="G1461" s="116">
        <v>7.5332687053846825E-2</v>
      </c>
      <c r="H1461" s="116">
        <v>7.534326253635322E-2</v>
      </c>
      <c r="I1461" s="86">
        <v>0.21032872124790694</v>
      </c>
      <c r="J1461" s="86">
        <v>0.21014188772362738</v>
      </c>
      <c r="K1461" s="86">
        <v>0.20996562968185423</v>
      </c>
      <c r="L1461" s="86">
        <v>1.7290526130254693</v>
      </c>
      <c r="M1461" s="86">
        <v>1.7784365911694722</v>
      </c>
      <c r="N1461" s="86">
        <v>1.7450074909667754</v>
      </c>
      <c r="O1461" s="117">
        <v>4.7817079404247815</v>
      </c>
      <c r="P1461" s="117">
        <v>4.9844751916806205</v>
      </c>
      <c r="Q1461" s="117">
        <v>4.8458517669868684</v>
      </c>
    </row>
    <row r="1462" spans="1:17" x14ac:dyDescent="0.25">
      <c r="A1462" t="s">
        <v>1564</v>
      </c>
      <c r="B1462">
        <v>36</v>
      </c>
      <c r="C1462">
        <v>49</v>
      </c>
      <c r="D1462">
        <v>6</v>
      </c>
      <c r="E1462">
        <v>13</v>
      </c>
      <c r="F1462" s="116">
        <v>7.5327920049968772E-2</v>
      </c>
      <c r="G1462" s="116">
        <v>7.5338627643437142E-2</v>
      </c>
      <c r="H1462" s="116">
        <v>7.5356473632551088E-2</v>
      </c>
      <c r="I1462" s="86">
        <v>0.2102364593557598</v>
      </c>
      <c r="J1462" s="86">
        <v>0.21005086106897475</v>
      </c>
      <c r="K1462" s="86">
        <v>0.20988667796912644</v>
      </c>
      <c r="L1462" s="86">
        <v>1.6568501829213884</v>
      </c>
      <c r="M1462" s="86">
        <v>1.7044525742839296</v>
      </c>
      <c r="N1462" s="86">
        <v>1.6722084411528508</v>
      </c>
      <c r="O1462" s="117">
        <v>4.5988971178727578</v>
      </c>
      <c r="P1462" s="117">
        <v>4.7901490140091019</v>
      </c>
      <c r="Q1462" s="117">
        <v>4.6593307754082272</v>
      </c>
    </row>
    <row r="1463" spans="1:17" x14ac:dyDescent="0.25">
      <c r="A1463" t="s">
        <v>1565</v>
      </c>
      <c r="B1463">
        <v>37</v>
      </c>
      <c r="C1463">
        <v>48</v>
      </c>
      <c r="D1463">
        <v>6</v>
      </c>
      <c r="E1463">
        <v>13</v>
      </c>
      <c r="F1463" s="116">
        <v>7.5332754629629628E-2</v>
      </c>
      <c r="G1463" s="116">
        <v>7.5343605324074067E-2</v>
      </c>
      <c r="H1463" s="116">
        <v>7.536892361111111E-2</v>
      </c>
      <c r="I1463" s="86">
        <v>0.21014178240740741</v>
      </c>
      <c r="J1463" s="86">
        <v>0.20996455439814815</v>
      </c>
      <c r="K1463" s="86">
        <v>0.20981264467592592</v>
      </c>
      <c r="L1463" s="86">
        <v>1.6592592592592592</v>
      </c>
      <c r="M1463" s="86">
        <v>1.6261863425925926</v>
      </c>
      <c r="N1463" s="86">
        <v>1.5951208043981482</v>
      </c>
      <c r="O1463" s="117">
        <v>4.7482313368055555</v>
      </c>
      <c r="P1463" s="117">
        <v>4.6114547164351851</v>
      </c>
      <c r="Q1463" s="117">
        <v>4.4881365740740744</v>
      </c>
    </row>
    <row r="1464" spans="1:17" x14ac:dyDescent="0.25">
      <c r="A1464" t="s">
        <v>1566</v>
      </c>
      <c r="B1464">
        <v>38</v>
      </c>
      <c r="C1464">
        <v>47</v>
      </c>
      <c r="D1464">
        <v>6</v>
      </c>
      <c r="E1464">
        <v>13</v>
      </c>
      <c r="F1464" s="116">
        <v>7.5338872686586331E-2</v>
      </c>
      <c r="G1464" s="116">
        <v>7.5353546470037974E-2</v>
      </c>
      <c r="H1464" s="116">
        <v>7.5382894036941248E-2</v>
      </c>
      <c r="I1464" s="86">
        <v>0.2100515416643739</v>
      </c>
      <c r="J1464" s="86">
        <v>0.20988646160054292</v>
      </c>
      <c r="K1464" s="86">
        <v>0.20975072910361525</v>
      </c>
      <c r="L1464" s="86">
        <v>1.5804471835506888</v>
      </c>
      <c r="M1464" s="86">
        <v>1.5485317045433702</v>
      </c>
      <c r="N1464" s="86">
        <v>1.5971459491186559</v>
      </c>
      <c r="O1464" s="117">
        <v>4.5669949925713968</v>
      </c>
      <c r="P1464" s="117">
        <v>4.4379317302224912</v>
      </c>
      <c r="Q1464" s="117">
        <v>4.6366477741704726</v>
      </c>
    </row>
    <row r="1465" spans="1:17" x14ac:dyDescent="0.25">
      <c r="A1465" t="s">
        <v>1567</v>
      </c>
      <c r="B1465">
        <v>39</v>
      </c>
      <c r="C1465">
        <v>46</v>
      </c>
      <c r="D1465">
        <v>6</v>
      </c>
      <c r="E1465">
        <v>13</v>
      </c>
      <c r="F1465" s="116">
        <v>7.5344506517690882E-2</v>
      </c>
      <c r="G1465" s="116">
        <v>7.5366852886405961E-2</v>
      </c>
      <c r="H1465" s="116">
        <v>7.5404096834264425E-2</v>
      </c>
      <c r="I1465" s="86">
        <v>0.20996648044692737</v>
      </c>
      <c r="J1465" s="86">
        <v>0.20981378026070763</v>
      </c>
      <c r="K1465" s="86">
        <v>0.20969459962756051</v>
      </c>
      <c r="L1465" s="86">
        <v>1.5021489757914339</v>
      </c>
      <c r="M1465" s="86">
        <v>1.4713966480446927</v>
      </c>
      <c r="N1465" s="86">
        <v>1.5182756052141526</v>
      </c>
      <c r="O1465" s="117">
        <v>4.4000372439478586</v>
      </c>
      <c r="P1465" s="117">
        <v>4.2783873370577279</v>
      </c>
      <c r="Q1465" s="117">
        <v>4.4657877094972065</v>
      </c>
    </row>
    <row r="1466" spans="1:17" x14ac:dyDescent="0.25">
      <c r="A1466" t="s">
        <v>1568</v>
      </c>
      <c r="B1466">
        <v>40</v>
      </c>
      <c r="C1466">
        <v>45</v>
      </c>
      <c r="D1466">
        <v>6</v>
      </c>
      <c r="E1466">
        <v>13</v>
      </c>
      <c r="F1466" s="116">
        <v>7.5353432123999323E-2</v>
      </c>
      <c r="G1466" s="116">
        <v>7.5383712787902873E-2</v>
      </c>
      <c r="H1466" s="116">
        <v>7.5425348700770264E-2</v>
      </c>
      <c r="I1466" s="86">
        <v>0.20988663676451105</v>
      </c>
      <c r="J1466" s="86">
        <v>0.20975037377694505</v>
      </c>
      <c r="K1466" s="86">
        <v>0.20964439145328262</v>
      </c>
      <c r="L1466" s="86">
        <v>1.4242396714547967</v>
      </c>
      <c r="M1466" s="86">
        <v>1.4723821419784628</v>
      </c>
      <c r="N1466" s="86">
        <v>1.4397963625352486</v>
      </c>
      <c r="O1466" s="117">
        <v>4.2418781581786185</v>
      </c>
      <c r="P1466" s="117">
        <v>4.4378924657923129</v>
      </c>
      <c r="Q1466" s="117">
        <v>4.3038891727701127</v>
      </c>
    </row>
    <row r="1467" spans="1:17" x14ac:dyDescent="0.25">
      <c r="A1467" t="s">
        <v>1569</v>
      </c>
      <c r="B1467">
        <v>41</v>
      </c>
      <c r="C1467">
        <v>44</v>
      </c>
      <c r="D1467">
        <v>6</v>
      </c>
      <c r="E1467">
        <v>13</v>
      </c>
      <c r="F1467" s="116">
        <v>7.536778864669183E-2</v>
      </c>
      <c r="G1467" s="116">
        <v>7.5402449356851267E-2</v>
      </c>
      <c r="H1467" s="116">
        <v>7.5448663637063859E-2</v>
      </c>
      <c r="I1467" s="86">
        <v>0.20981283216513902</v>
      </c>
      <c r="J1467" s="86">
        <v>0.20969729646460755</v>
      </c>
      <c r="K1467" s="86">
        <v>0.20960101671416467</v>
      </c>
      <c r="L1467" s="86">
        <v>1.346576292074251</v>
      </c>
      <c r="M1467" s="86">
        <v>1.3930177924978819</v>
      </c>
      <c r="N1467" s="86">
        <v>1.361557421243164</v>
      </c>
      <c r="O1467" s="117">
        <v>4.0960371254717707</v>
      </c>
      <c r="P1467" s="117">
        <v>4.280328121389509</v>
      </c>
      <c r="Q1467" s="117">
        <v>4.1542709697296463</v>
      </c>
    </row>
    <row r="1468" spans="1:17" x14ac:dyDescent="0.25">
      <c r="A1468" t="s">
        <v>1570</v>
      </c>
      <c r="B1468">
        <v>42</v>
      </c>
      <c r="C1468">
        <v>43</v>
      </c>
      <c r="D1468">
        <v>6</v>
      </c>
      <c r="E1468">
        <v>13</v>
      </c>
      <c r="F1468" s="116">
        <v>7.5385460394680054E-2</v>
      </c>
      <c r="G1468" s="116">
        <v>7.5424693004825613E-2</v>
      </c>
      <c r="H1468" s="116">
        <v>7.5471772137000279E-2</v>
      </c>
      <c r="I1468" s="86">
        <v>0.20975322688218448</v>
      </c>
      <c r="J1468" s="86">
        <v>0.20964729883479147</v>
      </c>
      <c r="K1468" s="86">
        <v>0.20955314057044216</v>
      </c>
      <c r="L1468" s="86">
        <v>1.3417238808897956</v>
      </c>
      <c r="M1468" s="86">
        <v>1.3094275962179764</v>
      </c>
      <c r="N1468" s="86">
        <v>1.2790968653144494</v>
      </c>
      <c r="O1468" s="117">
        <v>4.2588528384793438</v>
      </c>
      <c r="P1468" s="117">
        <v>4.1270822707834753</v>
      </c>
      <c r="Q1468" s="117">
        <v>4.008274157479697</v>
      </c>
    </row>
    <row r="1469" spans="1:17" x14ac:dyDescent="0.25">
      <c r="A1469" t="s">
        <v>1571</v>
      </c>
      <c r="B1469">
        <v>43</v>
      </c>
      <c r="C1469">
        <v>42</v>
      </c>
      <c r="D1469">
        <v>6</v>
      </c>
      <c r="E1469">
        <v>13</v>
      </c>
      <c r="F1469" s="116">
        <v>7.5401700850425218E-2</v>
      </c>
      <c r="G1469" s="116">
        <v>7.5449724862431219E-2</v>
      </c>
      <c r="H1469" s="116">
        <v>7.549774887443722E-2</v>
      </c>
      <c r="I1469" s="86">
        <v>0.2096968484242121</v>
      </c>
      <c r="J1469" s="86">
        <v>0.2096008004002001</v>
      </c>
      <c r="K1469" s="86">
        <v>0.20950875437718861</v>
      </c>
      <c r="L1469" s="86">
        <v>1.2615587793896947</v>
      </c>
      <c r="M1469" s="86">
        <v>1.2302431215607803</v>
      </c>
      <c r="N1469" s="86">
        <v>1.2779469734867435</v>
      </c>
      <c r="O1469" s="117">
        <v>4.1137368684342173</v>
      </c>
      <c r="P1469" s="117">
        <v>3.9894187093546774</v>
      </c>
      <c r="Q1469" s="117">
        <v>4.1808264132066029</v>
      </c>
    </row>
    <row r="1470" spans="1:17" x14ac:dyDescent="0.25">
      <c r="A1470" t="s">
        <v>1572</v>
      </c>
      <c r="B1470">
        <v>44</v>
      </c>
      <c r="C1470">
        <v>41</v>
      </c>
      <c r="D1470">
        <v>6</v>
      </c>
      <c r="E1470">
        <v>13</v>
      </c>
      <c r="F1470" s="116">
        <v>7.4449600359778406E-2</v>
      </c>
      <c r="G1470" s="116">
        <v>7.4494572660929292E-2</v>
      </c>
      <c r="H1470" s="116">
        <v>7.4547721744107606E-2</v>
      </c>
      <c r="I1470" s="86">
        <v>0.20964451440135734</v>
      </c>
      <c r="J1470" s="86">
        <v>0.20955456979905557</v>
      </c>
      <c r="K1470" s="86">
        <v>0.20946462519675382</v>
      </c>
      <c r="L1470" s="86">
        <v>1.2010261861444429</v>
      </c>
      <c r="M1470" s="86">
        <v>1.1708456836811874</v>
      </c>
      <c r="N1470" s="86">
        <v>1.2168441709765121</v>
      </c>
      <c r="O1470" s="117">
        <v>3.9746029150227926</v>
      </c>
      <c r="P1470" s="117">
        <v>3.8577730534148285</v>
      </c>
      <c r="Q1470" s="117">
        <v>4.0377399374476175</v>
      </c>
    </row>
    <row r="1471" spans="1:17" x14ac:dyDescent="0.25">
      <c r="A1471" t="s">
        <v>1573</v>
      </c>
      <c r="B1471">
        <v>45</v>
      </c>
      <c r="C1471">
        <v>40</v>
      </c>
      <c r="D1471">
        <v>6</v>
      </c>
      <c r="E1471">
        <v>13</v>
      </c>
      <c r="F1471" s="116">
        <v>6.6479815938088271E-2</v>
      </c>
      <c r="G1471" s="116">
        <v>6.6521648190755067E-2</v>
      </c>
      <c r="H1471" s="116">
        <v>6.6567663668688562E-2</v>
      </c>
      <c r="I1471" s="86">
        <v>0.22237188872620792</v>
      </c>
      <c r="J1471" s="86">
        <v>0.2222673080945409</v>
      </c>
      <c r="K1471" s="86">
        <v>0.2221585442376072</v>
      </c>
      <c r="L1471" s="86">
        <v>1.3267266262288224</v>
      </c>
      <c r="M1471" s="86">
        <v>1.3692365613888309</v>
      </c>
      <c r="N1471" s="86">
        <v>1.3404643380046015</v>
      </c>
      <c r="O1471" s="117">
        <v>3.8473331938924913</v>
      </c>
      <c r="P1471" s="117">
        <v>4.0349006483999164</v>
      </c>
      <c r="Q1471" s="117">
        <v>3.9066220455971554</v>
      </c>
    </row>
    <row r="1472" spans="1:17" x14ac:dyDescent="0.25">
      <c r="A1472" t="s">
        <v>1574</v>
      </c>
      <c r="B1472">
        <v>46</v>
      </c>
      <c r="C1472">
        <v>39</v>
      </c>
      <c r="D1472">
        <v>6</v>
      </c>
      <c r="E1472">
        <v>13</v>
      </c>
      <c r="F1472" s="116">
        <v>6.6500878960682588E-2</v>
      </c>
      <c r="G1472" s="116">
        <v>6.6543755091540535E-2</v>
      </c>
      <c r="H1472" s="116">
        <v>6.6586631222398496E-2</v>
      </c>
      <c r="I1472" s="86">
        <v>0.2223213137246495</v>
      </c>
      <c r="J1472" s="86">
        <v>0.2222141233975046</v>
      </c>
      <c r="K1472" s="86">
        <v>0.22209835784418813</v>
      </c>
      <c r="L1472" s="86">
        <v>1.2130600694593321</v>
      </c>
      <c r="M1472" s="86">
        <v>1.2540968143034772</v>
      </c>
      <c r="N1472" s="86">
        <v>1.2263045062813531</v>
      </c>
      <c r="O1472" s="117">
        <v>3.6906615786991384</v>
      </c>
      <c r="P1472" s="117">
        <v>3.8675813574583029</v>
      </c>
      <c r="Q1472" s="117">
        <v>3.7465206019808774</v>
      </c>
    </row>
    <row r="1473" spans="1:17" x14ac:dyDescent="0.25">
      <c r="A1473" t="s">
        <v>1575</v>
      </c>
      <c r="B1473">
        <v>47</v>
      </c>
      <c r="C1473">
        <v>38</v>
      </c>
      <c r="D1473">
        <v>6</v>
      </c>
      <c r="E1473">
        <v>13</v>
      </c>
      <c r="F1473" s="116">
        <v>6.6524313734122875E-2</v>
      </c>
      <c r="G1473" s="116">
        <v>6.6568340414291063E-2</v>
      </c>
      <c r="H1473" s="116">
        <v>6.6607964426442429E-2</v>
      </c>
      <c r="I1473" s="86">
        <v>0.22226869482906642</v>
      </c>
      <c r="J1473" s="86">
        <v>0.22215862812864595</v>
      </c>
      <c r="K1473" s="86">
        <v>0.22203975609219187</v>
      </c>
      <c r="L1473" s="86">
        <v>1.2172452506218769</v>
      </c>
      <c r="M1473" s="86">
        <v>1.1887115592048783</v>
      </c>
      <c r="N1473" s="86">
        <v>1.1618949083144385</v>
      </c>
      <c r="O1473" s="117">
        <v>3.8415831994188476</v>
      </c>
      <c r="P1473" s="117">
        <v>3.7148127765425847</v>
      </c>
      <c r="Q1473" s="117">
        <v>3.6006868162106236</v>
      </c>
    </row>
    <row r="1474" spans="1:17" x14ac:dyDescent="0.25">
      <c r="A1474" t="s">
        <v>1576</v>
      </c>
      <c r="B1474">
        <v>48</v>
      </c>
      <c r="C1474">
        <v>37</v>
      </c>
      <c r="D1474">
        <v>6</v>
      </c>
      <c r="E1474">
        <v>13</v>
      </c>
      <c r="F1474" s="116">
        <v>6.6545874572509225E-2</v>
      </c>
      <c r="G1474" s="116">
        <v>6.6586641904287369E-2</v>
      </c>
      <c r="H1474" s="116">
        <v>6.6631938939596402E-2</v>
      </c>
      <c r="I1474" s="86">
        <v>0.22221366611555274</v>
      </c>
      <c r="J1474" s="86">
        <v>0.22210042352728013</v>
      </c>
      <c r="K1474" s="86">
        <v>0.22197812153194574</v>
      </c>
      <c r="L1474" s="86">
        <v>1.1656603175322175</v>
      </c>
      <c r="M1474" s="86">
        <v>1.1380834824360746</v>
      </c>
      <c r="N1474" s="86">
        <v>1.1800828935746155</v>
      </c>
      <c r="O1474" s="117">
        <v>3.6873553325934818</v>
      </c>
      <c r="P1474" s="117">
        <v>3.5677213326387789</v>
      </c>
      <c r="Q1474" s="117">
        <v>3.7519896722759496</v>
      </c>
    </row>
    <row r="1475" spans="1:17" x14ac:dyDescent="0.25">
      <c r="A1475" t="s">
        <v>1577</v>
      </c>
      <c r="B1475">
        <v>49</v>
      </c>
      <c r="C1475">
        <v>36</v>
      </c>
      <c r="D1475">
        <v>6</v>
      </c>
      <c r="E1475">
        <v>13</v>
      </c>
      <c r="F1475" s="116">
        <v>6.6568599981320628E-2</v>
      </c>
      <c r="G1475" s="116">
        <v>6.6610628560754642E-2</v>
      </c>
      <c r="H1475" s="116">
        <v>6.6652657140188656E-2</v>
      </c>
      <c r="I1475" s="86">
        <v>0.22215840104604465</v>
      </c>
      <c r="J1475" s="86">
        <v>0.22204165499206127</v>
      </c>
      <c r="K1475" s="86">
        <v>0.22192023909591857</v>
      </c>
      <c r="L1475" s="86">
        <v>1.1129541421499953</v>
      </c>
      <c r="M1475" s="86">
        <v>1.0862426449985991</v>
      </c>
      <c r="N1475" s="86">
        <v>1.1269543289436816</v>
      </c>
      <c r="O1475" s="117">
        <v>3.5455029420005606</v>
      </c>
      <c r="P1475" s="117">
        <v>3.4327309236947792</v>
      </c>
      <c r="Q1475" s="117">
        <v>3.606523769496591</v>
      </c>
    </row>
    <row r="1476" spans="1:17" x14ac:dyDescent="0.25">
      <c r="A1476" t="s">
        <v>1578</v>
      </c>
      <c r="B1476">
        <v>50</v>
      </c>
      <c r="C1476">
        <v>35</v>
      </c>
      <c r="D1476">
        <v>6</v>
      </c>
      <c r="E1476">
        <v>13</v>
      </c>
      <c r="F1476" s="116">
        <v>6.6568568327101674E-2</v>
      </c>
      <c r="G1476" s="116">
        <v>6.6611988903630445E-2</v>
      </c>
      <c r="H1476" s="116">
        <v>6.6655409480159203E-2</v>
      </c>
      <c r="I1476" s="86">
        <v>0.22210107345314195</v>
      </c>
      <c r="J1476" s="86">
        <v>0.22197563623205885</v>
      </c>
      <c r="K1476" s="86">
        <v>0.22186467253648534</v>
      </c>
      <c r="L1476" s="86">
        <v>1.062766855626583</v>
      </c>
      <c r="M1476" s="86">
        <v>1.1048799903509829</v>
      </c>
      <c r="N1476" s="86">
        <v>1.0763767941140996</v>
      </c>
      <c r="O1476" s="117">
        <v>3.4108889156917139</v>
      </c>
      <c r="P1476" s="117">
        <v>3.5924689422265108</v>
      </c>
      <c r="Q1476" s="117">
        <v>3.4682860933542394</v>
      </c>
    </row>
    <row r="1477" spans="1:17" x14ac:dyDescent="0.25">
      <c r="A1477" t="s">
        <v>1579</v>
      </c>
      <c r="B1477">
        <v>18</v>
      </c>
      <c r="C1477">
        <v>67</v>
      </c>
      <c r="D1477">
        <v>8</v>
      </c>
      <c r="E1477">
        <v>13</v>
      </c>
      <c r="F1477" s="116">
        <v>9.2951860865435984E-2</v>
      </c>
      <c r="G1477" s="116">
        <v>9.3023090164420966E-2</v>
      </c>
      <c r="H1477" s="116">
        <v>9.3091945153439784E-2</v>
      </c>
      <c r="I1477" s="86">
        <v>0.19166379770879088</v>
      </c>
      <c r="J1477" s="86">
        <v>0.19168279218852022</v>
      </c>
      <c r="K1477" s="86">
        <v>0.19169466373835103</v>
      </c>
      <c r="L1477" s="86">
        <v>2.0765904908885857</v>
      </c>
      <c r="M1477" s="86">
        <v>2.0363720543716983</v>
      </c>
      <c r="N1477" s="86">
        <v>2.097655368908411</v>
      </c>
      <c r="O1477" s="117">
        <v>10.065469223007064</v>
      </c>
      <c r="P1477" s="117">
        <v>9.9014827565738699</v>
      </c>
      <c r="Q1477" s="117">
        <v>10.153824419778003</v>
      </c>
    </row>
    <row r="1478" spans="1:17" x14ac:dyDescent="0.25">
      <c r="A1478" t="s">
        <v>1580</v>
      </c>
      <c r="B1478">
        <v>19</v>
      </c>
      <c r="C1478">
        <v>66</v>
      </c>
      <c r="D1478">
        <v>8</v>
      </c>
      <c r="E1478">
        <v>13</v>
      </c>
      <c r="F1478" s="116">
        <v>9.2986821271681799E-2</v>
      </c>
      <c r="G1478" s="116">
        <v>9.3058250693460631E-2</v>
      </c>
      <c r="H1478" s="116">
        <v>9.3127299134513508E-2</v>
      </c>
      <c r="I1478" s="86">
        <v>0.19167371040131431</v>
      </c>
      <c r="J1478" s="86">
        <v>0.19169037726639604</v>
      </c>
      <c r="K1478" s="86">
        <v>0.19169752020857392</v>
      </c>
      <c r="L1478" s="86">
        <v>2.0351694663031701</v>
      </c>
      <c r="M1478" s="86">
        <v>1.9965118632364671</v>
      </c>
      <c r="N1478" s="86">
        <v>2.0554601840498101</v>
      </c>
      <c r="O1478" s="117">
        <v>9.4465434112310867</v>
      </c>
      <c r="P1478" s="117">
        <v>9.2924225288396283</v>
      </c>
      <c r="Q1478" s="117">
        <v>9.5297039250467268</v>
      </c>
    </row>
    <row r="1479" spans="1:17" x14ac:dyDescent="0.25">
      <c r="A1479" t="s">
        <v>1581</v>
      </c>
      <c r="B1479">
        <v>20</v>
      </c>
      <c r="C1479">
        <v>65</v>
      </c>
      <c r="D1479">
        <v>8</v>
      </c>
      <c r="E1479">
        <v>13</v>
      </c>
      <c r="F1479" s="116">
        <v>9.302370007760731E-2</v>
      </c>
      <c r="G1479" s="116">
        <v>9.3092949674646291E-2</v>
      </c>
      <c r="H1479" s="116">
        <v>9.3162199271685273E-2</v>
      </c>
      <c r="I1479" s="86">
        <v>0.19168288460390426</v>
      </c>
      <c r="J1479" s="86">
        <v>0.19169482418960063</v>
      </c>
      <c r="K1479" s="86">
        <v>0.1916972121067399</v>
      </c>
      <c r="L1479" s="86">
        <v>1.9931084711360516</v>
      </c>
      <c r="M1479" s="86">
        <v>2.0535657572682227</v>
      </c>
      <c r="N1479" s="86">
        <v>2.0126296937496271</v>
      </c>
      <c r="O1479" s="117">
        <v>8.8625968598889617</v>
      </c>
      <c r="P1479" s="117">
        <v>9.1102955047459862</v>
      </c>
      <c r="Q1479" s="117">
        <v>8.9410447137484326</v>
      </c>
    </row>
    <row r="1480" spans="1:17" x14ac:dyDescent="0.25">
      <c r="A1480" t="s">
        <v>1582</v>
      </c>
      <c r="B1480">
        <v>21</v>
      </c>
      <c r="C1480">
        <v>64</v>
      </c>
      <c r="D1480">
        <v>8</v>
      </c>
      <c r="E1480">
        <v>13</v>
      </c>
      <c r="F1480" s="116">
        <v>9.3058682634730536E-2</v>
      </c>
      <c r="G1480" s="116">
        <v>9.3128143712574857E-2</v>
      </c>
      <c r="H1480" s="116">
        <v>9.3195209580838323E-2</v>
      </c>
      <c r="I1480" s="86">
        <v>0.19169101796407187</v>
      </c>
      <c r="J1480" s="86">
        <v>0.19169820359281436</v>
      </c>
      <c r="K1480" s="86">
        <v>0.19169341317365268</v>
      </c>
      <c r="L1480" s="86">
        <v>1.9504862275449102</v>
      </c>
      <c r="M1480" s="86">
        <v>2.0086562874251497</v>
      </c>
      <c r="N1480" s="86">
        <v>1.9692407185628742</v>
      </c>
      <c r="O1480" s="117">
        <v>8.3108311377245503</v>
      </c>
      <c r="P1480" s="117">
        <v>8.5444622754491011</v>
      </c>
      <c r="Q1480" s="117">
        <v>8.3847377245508987</v>
      </c>
    </row>
    <row r="1481" spans="1:17" x14ac:dyDescent="0.25">
      <c r="A1481" t="s">
        <v>1583</v>
      </c>
      <c r="B1481">
        <v>22</v>
      </c>
      <c r="C1481">
        <v>63</v>
      </c>
      <c r="D1481">
        <v>8</v>
      </c>
      <c r="E1481">
        <v>13</v>
      </c>
      <c r="F1481" s="116">
        <v>9.3092717857529039E-2</v>
      </c>
      <c r="G1481" s="116">
        <v>9.3162403431413771E-2</v>
      </c>
      <c r="H1481" s="116">
        <v>9.322728310365129E-2</v>
      </c>
      <c r="I1481" s="86">
        <v>0.19169540195359902</v>
      </c>
      <c r="J1481" s="86">
        <v>0.19169780490442262</v>
      </c>
      <c r="K1481" s="86">
        <v>0.19168579015030457</v>
      </c>
      <c r="L1481" s="86">
        <v>2.0042748495152045</v>
      </c>
      <c r="M1481" s="86">
        <v>1.9636169215796999</v>
      </c>
      <c r="N1481" s="86">
        <v>1.925482092008987</v>
      </c>
      <c r="O1481" s="117">
        <v>8.1876031767009891</v>
      </c>
      <c r="P1481" s="117">
        <v>8.0214895892155571</v>
      </c>
      <c r="Q1481" s="117">
        <v>7.8713916689694949</v>
      </c>
    </row>
    <row r="1482" spans="1:17" x14ac:dyDescent="0.25">
      <c r="A1482" t="s">
        <v>1584</v>
      </c>
      <c r="B1482">
        <v>23</v>
      </c>
      <c r="C1482">
        <v>62</v>
      </c>
      <c r="D1482">
        <v>8</v>
      </c>
      <c r="E1482">
        <v>13</v>
      </c>
      <c r="F1482" s="116">
        <v>9.312822491199306E-2</v>
      </c>
      <c r="G1482" s="116">
        <v>9.3195737088296288E-2</v>
      </c>
      <c r="H1482" s="116">
        <v>9.3258426966292135E-2</v>
      </c>
      <c r="I1482" s="86">
        <v>0.19169841346385688</v>
      </c>
      <c r="J1482" s="86">
        <v>0.19169359116554949</v>
      </c>
      <c r="K1482" s="86">
        <v>0.19167430197232002</v>
      </c>
      <c r="L1482" s="86">
        <v>1.9568790085354679</v>
      </c>
      <c r="M1482" s="86">
        <v>1.9177243574287506</v>
      </c>
      <c r="N1482" s="86">
        <v>1.9773906543858804</v>
      </c>
      <c r="O1482" s="117">
        <v>7.6840695375415926</v>
      </c>
      <c r="P1482" s="117">
        <v>7.5278053720403149</v>
      </c>
      <c r="Q1482" s="117">
        <v>7.7682620436900223</v>
      </c>
    </row>
    <row r="1483" spans="1:17" x14ac:dyDescent="0.25">
      <c r="A1483" t="s">
        <v>1585</v>
      </c>
      <c r="B1483">
        <v>24</v>
      </c>
      <c r="C1483">
        <v>61</v>
      </c>
      <c r="D1483">
        <v>8</v>
      </c>
      <c r="E1483">
        <v>13</v>
      </c>
      <c r="F1483" s="116">
        <v>9.3162486236645012E-2</v>
      </c>
      <c r="G1483" s="116">
        <v>9.3227824361440823E-2</v>
      </c>
      <c r="H1483" s="116">
        <v>9.3288322625140654E-2</v>
      </c>
      <c r="I1483" s="86">
        <v>0.19169721828983508</v>
      </c>
      <c r="J1483" s="86">
        <v>0.19168511863709511</v>
      </c>
      <c r="K1483" s="86">
        <v>0.19165607947051919</v>
      </c>
      <c r="L1483" s="86">
        <v>1.9091654869505246</v>
      </c>
      <c r="M1483" s="86">
        <v>1.8715041078321053</v>
      </c>
      <c r="N1483" s="86">
        <v>1.9289338995970815</v>
      </c>
      <c r="O1483" s="117">
        <v>7.2152673418272899</v>
      </c>
      <c r="P1483" s="117">
        <v>7.0679758490931306</v>
      </c>
      <c r="Q1483" s="117">
        <v>7.2947451208150325</v>
      </c>
    </row>
    <row r="1484" spans="1:17" x14ac:dyDescent="0.25">
      <c r="A1484" t="s">
        <v>1586</v>
      </c>
      <c r="B1484">
        <v>25</v>
      </c>
      <c r="C1484">
        <v>60</v>
      </c>
      <c r="D1484">
        <v>8</v>
      </c>
      <c r="E1484">
        <v>13</v>
      </c>
      <c r="F1484" s="116">
        <v>9.2265085997473517E-2</v>
      </c>
      <c r="G1484" s="116">
        <v>9.232824798367506E-2</v>
      </c>
      <c r="H1484" s="116">
        <v>9.2384122048391804E-2</v>
      </c>
      <c r="I1484" s="86">
        <v>0.19169176950733652</v>
      </c>
      <c r="J1484" s="86">
        <v>0.19167233505004372</v>
      </c>
      <c r="K1484" s="86">
        <v>0.19162860752113497</v>
      </c>
      <c r="L1484" s="86">
        <v>1.9153143523467107</v>
      </c>
      <c r="M1484" s="86">
        <v>1.9747011952191236</v>
      </c>
      <c r="N1484" s="86">
        <v>1.9344913030803614</v>
      </c>
      <c r="O1484" s="117">
        <v>6.7716038285880868</v>
      </c>
      <c r="P1484" s="117">
        <v>7.0075527159654065</v>
      </c>
      <c r="Q1484" s="117">
        <v>6.8463317461859878</v>
      </c>
    </row>
    <row r="1485" spans="1:17" x14ac:dyDescent="0.25">
      <c r="A1485" t="s">
        <v>1587</v>
      </c>
      <c r="B1485">
        <v>26</v>
      </c>
      <c r="C1485">
        <v>59</v>
      </c>
      <c r="D1485">
        <v>8</v>
      </c>
      <c r="E1485">
        <v>13</v>
      </c>
      <c r="F1485" s="116">
        <v>9.1098697370346884E-2</v>
      </c>
      <c r="G1485" s="116">
        <v>9.1159681904668971E-2</v>
      </c>
      <c r="H1485" s="116">
        <v>9.1208469532126649E-2</v>
      </c>
      <c r="I1485" s="86">
        <v>0.19482851148948627</v>
      </c>
      <c r="J1485" s="86">
        <v>0.19479192076889301</v>
      </c>
      <c r="K1485" s="86">
        <v>0.19472605747182514</v>
      </c>
      <c r="L1485" s="86">
        <v>1.9310777186905401</v>
      </c>
      <c r="M1485" s="86">
        <v>1.989142313509294</v>
      </c>
      <c r="N1485" s="86">
        <v>1.9498024101087965</v>
      </c>
      <c r="O1485" s="117">
        <v>6.3549104747036154</v>
      </c>
      <c r="P1485" s="117">
        <v>6.5612553056544858</v>
      </c>
      <c r="Q1485" s="117">
        <v>6.4201492901400208</v>
      </c>
    </row>
    <row r="1486" spans="1:17" x14ac:dyDescent="0.25">
      <c r="A1486" t="s">
        <v>1588</v>
      </c>
      <c r="B1486">
        <v>27</v>
      </c>
      <c r="C1486">
        <v>58</v>
      </c>
      <c r="D1486">
        <v>8</v>
      </c>
      <c r="E1486">
        <v>13</v>
      </c>
      <c r="F1486" s="116">
        <v>9.113027711758509E-2</v>
      </c>
      <c r="G1486" s="116">
        <v>9.1184181510793133E-2</v>
      </c>
      <c r="H1486" s="116">
        <v>9.1225834905544798E-2</v>
      </c>
      <c r="I1486" s="86">
        <v>0.19481292725357116</v>
      </c>
      <c r="J1486" s="86">
        <v>0.19476392325974567</v>
      </c>
      <c r="K1486" s="86">
        <v>0.19468061647024232</v>
      </c>
      <c r="L1486" s="86">
        <v>1.9707152132898831</v>
      </c>
      <c r="M1486" s="86">
        <v>1.9303898267708819</v>
      </c>
      <c r="N1486" s="86">
        <v>1.8925415921397595</v>
      </c>
      <c r="O1486" s="117">
        <v>6.3146962977482666</v>
      </c>
      <c r="P1486" s="117">
        <v>6.1673241369171583</v>
      </c>
      <c r="Q1486" s="117">
        <v>6.0343003454781563</v>
      </c>
    </row>
    <row r="1487" spans="1:17" x14ac:dyDescent="0.25">
      <c r="A1487" t="s">
        <v>1589</v>
      </c>
      <c r="B1487">
        <v>28</v>
      </c>
      <c r="C1487">
        <v>57</v>
      </c>
      <c r="D1487">
        <v>8</v>
      </c>
      <c r="E1487">
        <v>13</v>
      </c>
      <c r="F1487" s="116">
        <v>9.11597449595037E-2</v>
      </c>
      <c r="G1487" s="116">
        <v>9.12065187956968E-2</v>
      </c>
      <c r="H1487" s="116">
        <v>9.1240983727628566E-2</v>
      </c>
      <c r="I1487" s="86">
        <v>0.19479333349745206</v>
      </c>
      <c r="J1487" s="86">
        <v>0.19472686541444081</v>
      </c>
      <c r="K1487" s="86">
        <v>0.19462347061864552</v>
      </c>
      <c r="L1487" s="86">
        <v>1.9163536102016199</v>
      </c>
      <c r="M1487" s="86">
        <v>1.8774919376677088</v>
      </c>
      <c r="N1487" s="86">
        <v>1.9367002289456192</v>
      </c>
      <c r="O1487" s="117">
        <v>5.9402082666601022</v>
      </c>
      <c r="P1487" s="117">
        <v>5.8011373427537478</v>
      </c>
      <c r="Q1487" s="117">
        <v>6.0151990349819062</v>
      </c>
    </row>
    <row r="1488" spans="1:17" x14ac:dyDescent="0.25">
      <c r="A1488" t="s">
        <v>1590</v>
      </c>
      <c r="B1488">
        <v>29</v>
      </c>
      <c r="C1488">
        <v>56</v>
      </c>
      <c r="D1488">
        <v>8</v>
      </c>
      <c r="E1488">
        <v>13</v>
      </c>
      <c r="F1488" s="116">
        <v>9.1185530661982109E-2</v>
      </c>
      <c r="G1488" s="116">
        <v>9.1227592691103879E-2</v>
      </c>
      <c r="H1488" s="116">
        <v>9.1252335061175513E-2</v>
      </c>
      <c r="I1488" s="86">
        <v>0.19476451449284327</v>
      </c>
      <c r="J1488" s="86">
        <v>0.19468039043459973</v>
      </c>
      <c r="K1488" s="86">
        <v>0.19455667858424158</v>
      </c>
      <c r="L1488" s="86">
        <v>1.8620118021105241</v>
      </c>
      <c r="M1488" s="86">
        <v>1.8246112355102495</v>
      </c>
      <c r="N1488" s="86">
        <v>1.8816325015773261</v>
      </c>
      <c r="O1488" s="117">
        <v>5.5862927269803171</v>
      </c>
      <c r="P1488" s="117">
        <v>5.4552002276298044</v>
      </c>
      <c r="Q1488" s="117">
        <v>5.6570855962292628</v>
      </c>
    </row>
    <row r="1489" spans="1:17" x14ac:dyDescent="0.25">
      <c r="A1489" t="s">
        <v>1591</v>
      </c>
      <c r="B1489">
        <v>30</v>
      </c>
      <c r="C1489">
        <v>55</v>
      </c>
      <c r="D1489">
        <v>8</v>
      </c>
      <c r="E1489">
        <v>13</v>
      </c>
      <c r="F1489" s="116">
        <v>9.1207602084603046E-2</v>
      </c>
      <c r="G1489" s="116">
        <v>9.1242428388412788E-2</v>
      </c>
      <c r="H1489" s="116">
        <v>9.125984154031766E-2</v>
      </c>
      <c r="I1489" s="86">
        <v>0.1947263025659523</v>
      </c>
      <c r="J1489" s="86">
        <v>0.19462182365452307</v>
      </c>
      <c r="K1489" s="86">
        <v>0.19448251843928407</v>
      </c>
      <c r="L1489" s="86">
        <v>1.8077339270388935</v>
      </c>
      <c r="M1489" s="86">
        <v>1.8662570429980472</v>
      </c>
      <c r="N1489" s="86">
        <v>1.82663465963507</v>
      </c>
      <c r="O1489" s="117">
        <v>5.2510279978606702</v>
      </c>
      <c r="P1489" s="117">
        <v>5.4612942947051577</v>
      </c>
      <c r="Q1489" s="117">
        <v>5.3175860396273587</v>
      </c>
    </row>
    <row r="1490" spans="1:17" x14ac:dyDescent="0.25">
      <c r="A1490" t="s">
        <v>1592</v>
      </c>
      <c r="B1490">
        <v>31</v>
      </c>
      <c r="C1490">
        <v>54</v>
      </c>
      <c r="D1490">
        <v>8</v>
      </c>
      <c r="E1490">
        <v>13</v>
      </c>
      <c r="F1490" s="116">
        <v>9.1225699917436009E-2</v>
      </c>
      <c r="G1490" s="116">
        <v>9.125322124646601E-2</v>
      </c>
      <c r="H1490" s="116">
        <v>9.1265730941479647E-2</v>
      </c>
      <c r="I1490" s="86">
        <v>0.19467837574119942</v>
      </c>
      <c r="J1490" s="86">
        <v>0.1945557807300658</v>
      </c>
      <c r="K1490" s="86">
        <v>0.19440316245089945</v>
      </c>
      <c r="L1490" s="86">
        <v>1.7535640121093847</v>
      </c>
      <c r="M1490" s="86">
        <v>1.8099477094748431</v>
      </c>
      <c r="N1490" s="86">
        <v>1.7717481047812054</v>
      </c>
      <c r="O1490" s="117">
        <v>4.939428056743977</v>
      </c>
      <c r="P1490" s="117">
        <v>5.1377217343441171</v>
      </c>
      <c r="Q1490" s="117">
        <v>5.0021216442743128</v>
      </c>
    </row>
    <row r="1491" spans="1:17" x14ac:dyDescent="0.25">
      <c r="A1491" t="s">
        <v>1593</v>
      </c>
      <c r="B1491">
        <v>32</v>
      </c>
      <c r="C1491">
        <v>53</v>
      </c>
      <c r="D1491">
        <v>8</v>
      </c>
      <c r="E1491">
        <v>13</v>
      </c>
      <c r="F1491" s="116">
        <v>9.1242290748898683E-2</v>
      </c>
      <c r="G1491" s="116">
        <v>9.1259911894273127E-2</v>
      </c>
      <c r="H1491" s="116">
        <v>9.1269981120201391E-2</v>
      </c>
      <c r="I1491" s="86">
        <v>0.19462303335431089</v>
      </c>
      <c r="J1491" s="86">
        <v>0.19448206419131528</v>
      </c>
      <c r="K1491" s="86">
        <v>0.19431843926998113</v>
      </c>
      <c r="L1491" s="86">
        <v>1.7792800503461297</v>
      </c>
      <c r="M1491" s="86">
        <v>1.7398867212083071</v>
      </c>
      <c r="N1491" s="86">
        <v>1.7029125235997482</v>
      </c>
      <c r="O1491" s="117">
        <v>4.9723876651982382</v>
      </c>
      <c r="P1491" s="117">
        <v>4.8308017621145378</v>
      </c>
      <c r="Q1491" s="117">
        <v>4.7029981120201381</v>
      </c>
    </row>
    <row r="1492" spans="1:17" x14ac:dyDescent="0.25">
      <c r="A1492" t="s">
        <v>1594</v>
      </c>
      <c r="B1492">
        <v>33</v>
      </c>
      <c r="C1492">
        <v>52</v>
      </c>
      <c r="D1492">
        <v>8</v>
      </c>
      <c r="E1492">
        <v>13</v>
      </c>
      <c r="F1492" s="116">
        <v>9.125323062889576E-2</v>
      </c>
      <c r="G1492" s="116">
        <v>9.1265899761820299E-2</v>
      </c>
      <c r="H1492" s="116">
        <v>9.1276035068159941E-2</v>
      </c>
      <c r="I1492" s="86">
        <v>0.19455734049561649</v>
      </c>
      <c r="J1492" s="86">
        <v>0.19440277707393705</v>
      </c>
      <c r="K1492" s="86">
        <v>0.19423554451933309</v>
      </c>
      <c r="L1492" s="86">
        <v>1.6962955455328637</v>
      </c>
      <c r="M1492" s="86">
        <v>1.6583033497187452</v>
      </c>
      <c r="N1492" s="86">
        <v>1.7161860842243957</v>
      </c>
      <c r="O1492" s="117">
        <v>4.6722241929762331</v>
      </c>
      <c r="P1492" s="117">
        <v>4.5390513353266106</v>
      </c>
      <c r="Q1492" s="117">
        <v>4.7440328383925401</v>
      </c>
    </row>
    <row r="1493" spans="1:17" x14ac:dyDescent="0.25">
      <c r="A1493" t="s">
        <v>1595</v>
      </c>
      <c r="B1493">
        <v>34</v>
      </c>
      <c r="C1493">
        <v>51</v>
      </c>
      <c r="D1493">
        <v>8</v>
      </c>
      <c r="E1493">
        <v>13</v>
      </c>
      <c r="F1493" s="116">
        <v>9.0379536901192825E-2</v>
      </c>
      <c r="G1493" s="116">
        <v>9.0389742935510622E-2</v>
      </c>
      <c r="H1493" s="116">
        <v>9.0399948969828406E-2</v>
      </c>
      <c r="I1493" s="86">
        <v>0.19448108694265484</v>
      </c>
      <c r="J1493" s="86">
        <v>0.19432034190214964</v>
      </c>
      <c r="K1493" s="86">
        <v>0.19415449384448555</v>
      </c>
      <c r="L1493" s="86">
        <v>1.6489430375709639</v>
      </c>
      <c r="M1493" s="86">
        <v>1.6121553868724883</v>
      </c>
      <c r="N1493" s="86">
        <v>1.6682400969573261</v>
      </c>
      <c r="O1493" s="117">
        <v>4.3879032978248391</v>
      </c>
      <c r="P1493" s="117">
        <v>4.2623945908018115</v>
      </c>
      <c r="Q1493" s="117">
        <v>4.4556764687121264</v>
      </c>
    </row>
    <row r="1494" spans="1:17" x14ac:dyDescent="0.25">
      <c r="A1494" t="s">
        <v>1596</v>
      </c>
      <c r="B1494">
        <v>35</v>
      </c>
      <c r="C1494">
        <v>50</v>
      </c>
      <c r="D1494">
        <v>8</v>
      </c>
      <c r="E1494">
        <v>13</v>
      </c>
      <c r="F1494" s="116">
        <v>8.7791273054430949E-2</v>
      </c>
      <c r="G1494" s="116">
        <v>8.7801555169976217E-2</v>
      </c>
      <c r="H1494" s="116">
        <v>8.7816978343294133E-2</v>
      </c>
      <c r="I1494" s="86">
        <v>0.19830602146391621</v>
      </c>
      <c r="J1494" s="86">
        <v>0.19813122549964654</v>
      </c>
      <c r="K1494" s="86">
        <v>0.19796414112203586</v>
      </c>
      <c r="L1494" s="86">
        <v>1.6642889274468222</v>
      </c>
      <c r="M1494" s="86">
        <v>1.7218507807981491</v>
      </c>
      <c r="N1494" s="86">
        <v>1.6828892744682218</v>
      </c>
      <c r="O1494" s="117">
        <v>4.1130518604202813</v>
      </c>
      <c r="P1494" s="117">
        <v>4.3042323758113232</v>
      </c>
      <c r="Q1494" s="117">
        <v>4.1735312640575799</v>
      </c>
    </row>
    <row r="1495" spans="1:17" x14ac:dyDescent="0.25">
      <c r="A1495" t="s">
        <v>1597</v>
      </c>
      <c r="B1495">
        <v>36</v>
      </c>
      <c r="C1495">
        <v>49</v>
      </c>
      <c r="D1495">
        <v>8</v>
      </c>
      <c r="E1495">
        <v>13</v>
      </c>
      <c r="F1495" s="116">
        <v>8.7796662866618302E-2</v>
      </c>
      <c r="G1495" s="116">
        <v>8.7807026634884447E-2</v>
      </c>
      <c r="H1495" s="116">
        <v>8.7827754171416722E-2</v>
      </c>
      <c r="I1495" s="86">
        <v>0.19822002280029019</v>
      </c>
      <c r="J1495" s="86">
        <v>0.19804383873976578</v>
      </c>
      <c r="K1495" s="86">
        <v>0.19788838221577365</v>
      </c>
      <c r="L1495" s="86">
        <v>1.60750077728262</v>
      </c>
      <c r="M1495" s="86">
        <v>1.6629832106954088</v>
      </c>
      <c r="N1495" s="86">
        <v>1.6253990050782465</v>
      </c>
      <c r="O1495" s="117">
        <v>3.9550212457249456</v>
      </c>
      <c r="P1495" s="117">
        <v>4.1353404497875426</v>
      </c>
      <c r="Q1495" s="117">
        <v>4.0119986527101252</v>
      </c>
    </row>
    <row r="1496" spans="1:17" x14ac:dyDescent="0.25">
      <c r="A1496" t="s">
        <v>1598</v>
      </c>
      <c r="B1496">
        <v>37</v>
      </c>
      <c r="C1496">
        <v>48</v>
      </c>
      <c r="D1496">
        <v>8</v>
      </c>
      <c r="E1496">
        <v>13</v>
      </c>
      <c r="F1496" s="116">
        <v>8.7800480769230763E-2</v>
      </c>
      <c r="G1496" s="116">
        <v>8.7816158026755853E-2</v>
      </c>
      <c r="H1496" s="116">
        <v>8.7842286789297661E-2</v>
      </c>
      <c r="I1496" s="86">
        <v>0.19812918060200668</v>
      </c>
      <c r="J1496" s="86">
        <v>0.19796456939799331</v>
      </c>
      <c r="K1496" s="86">
        <v>0.19782086120401338</v>
      </c>
      <c r="L1496" s="86">
        <v>1.6433267140468228</v>
      </c>
      <c r="M1496" s="86">
        <v>1.6047789506688963</v>
      </c>
      <c r="N1496" s="86">
        <v>1.5685723244147156</v>
      </c>
      <c r="O1496" s="117">
        <v>4.099785744147157</v>
      </c>
      <c r="P1496" s="117">
        <v>3.9708272366220734</v>
      </c>
      <c r="Q1496" s="117">
        <v>3.8545568561872909</v>
      </c>
    </row>
    <row r="1497" spans="1:17" x14ac:dyDescent="0.25">
      <c r="A1497" t="s">
        <v>1599</v>
      </c>
      <c r="B1497">
        <v>38</v>
      </c>
      <c r="C1497">
        <v>47</v>
      </c>
      <c r="D1497">
        <v>8</v>
      </c>
      <c r="E1497">
        <v>13</v>
      </c>
      <c r="F1497" s="116">
        <v>8.7809122066965464E-2</v>
      </c>
      <c r="G1497" s="116">
        <v>8.7827577115739519E-2</v>
      </c>
      <c r="H1497" s="116">
        <v>8.7861850777748482E-2</v>
      </c>
      <c r="I1497" s="86">
        <v>0.1980437648299499</v>
      </c>
      <c r="J1497" s="86">
        <v>0.19788821513314001</v>
      </c>
      <c r="K1497" s="86">
        <v>0.19776166622726074</v>
      </c>
      <c r="L1497" s="86">
        <v>1.5890877933034537</v>
      </c>
      <c r="M1497" s="86">
        <v>1.5518929607171104</v>
      </c>
      <c r="N1497" s="86">
        <v>1.608552596889006</v>
      </c>
      <c r="O1497" s="117">
        <v>3.9368547324017928</v>
      </c>
      <c r="P1497" s="117">
        <v>3.8151674136567362</v>
      </c>
      <c r="Q1497" s="117">
        <v>4.0025257052465069</v>
      </c>
    </row>
    <row r="1498" spans="1:17" x14ac:dyDescent="0.25">
      <c r="A1498" t="s">
        <v>1600</v>
      </c>
      <c r="B1498">
        <v>39</v>
      </c>
      <c r="C1498">
        <v>46</v>
      </c>
      <c r="D1498">
        <v>8</v>
      </c>
      <c r="E1498">
        <v>13</v>
      </c>
      <c r="F1498" s="116">
        <v>8.7816758943781936E-2</v>
      </c>
      <c r="G1498" s="116">
        <v>8.7843377342419079E-2</v>
      </c>
      <c r="H1498" s="116">
        <v>8.7885966780238495E-2</v>
      </c>
      <c r="I1498" s="86">
        <v>0.19796369250425894</v>
      </c>
      <c r="J1498" s="86">
        <v>0.1978226149914821</v>
      </c>
      <c r="K1498" s="86">
        <v>0.19771081771720614</v>
      </c>
      <c r="L1498" s="86">
        <v>1.5306164821124362</v>
      </c>
      <c r="M1498" s="86">
        <v>1.494772146507666</v>
      </c>
      <c r="N1498" s="86">
        <v>1.5494117333901192</v>
      </c>
      <c r="O1498" s="117">
        <v>3.7826128620102213</v>
      </c>
      <c r="P1498" s="117">
        <v>3.6679141822827939</v>
      </c>
      <c r="Q1498" s="117">
        <v>3.8446044505962522</v>
      </c>
    </row>
    <row r="1499" spans="1:17" x14ac:dyDescent="0.25">
      <c r="A1499" t="s">
        <v>1601</v>
      </c>
      <c r="B1499">
        <v>40</v>
      </c>
      <c r="C1499">
        <v>45</v>
      </c>
      <c r="D1499">
        <v>8</v>
      </c>
      <c r="E1499">
        <v>13</v>
      </c>
      <c r="F1499" s="116">
        <v>8.7827244490459991E-2</v>
      </c>
      <c r="G1499" s="116">
        <v>8.7862204353847603E-2</v>
      </c>
      <c r="H1499" s="116">
        <v>8.791061031853814E-2</v>
      </c>
      <c r="I1499" s="86">
        <v>0.19788896209544043</v>
      </c>
      <c r="J1499" s="86">
        <v>0.19776256874319292</v>
      </c>
      <c r="K1499" s="86">
        <v>0.19766306759355126</v>
      </c>
      <c r="L1499" s="86">
        <v>1.4726439068991946</v>
      </c>
      <c r="M1499" s="86">
        <v>1.5287571768565704</v>
      </c>
      <c r="N1499" s="86">
        <v>1.4907746298960616</v>
      </c>
      <c r="O1499" s="117">
        <v>3.636600287746568</v>
      </c>
      <c r="P1499" s="117">
        <v>3.8214115717147812</v>
      </c>
      <c r="Q1499" s="117">
        <v>3.6950639362116955</v>
      </c>
    </row>
    <row r="1500" spans="1:17" x14ac:dyDescent="0.25">
      <c r="A1500" t="s">
        <v>1602</v>
      </c>
      <c r="B1500">
        <v>41</v>
      </c>
      <c r="C1500">
        <v>44</v>
      </c>
      <c r="D1500">
        <v>8</v>
      </c>
      <c r="E1500">
        <v>13</v>
      </c>
      <c r="F1500" s="116">
        <v>8.7844267420679162E-2</v>
      </c>
      <c r="G1500" s="116">
        <v>8.7885049346129798E-2</v>
      </c>
      <c r="H1500" s="116">
        <v>8.7936706451700611E-2</v>
      </c>
      <c r="I1500" s="86">
        <v>0.1978222451809358</v>
      </c>
      <c r="J1500" s="86">
        <v>0.19771077458470407</v>
      </c>
      <c r="K1500" s="86">
        <v>0.19761833555368261</v>
      </c>
      <c r="L1500" s="86">
        <v>1.4151029063918872</v>
      </c>
      <c r="M1500" s="86">
        <v>1.469231396645007</v>
      </c>
      <c r="N1500" s="86">
        <v>1.4325657268698513</v>
      </c>
      <c r="O1500" s="117">
        <v>3.5026181996139312</v>
      </c>
      <c r="P1500" s="117">
        <v>3.6763736711889292</v>
      </c>
      <c r="Q1500" s="117">
        <v>3.5575242652456431</v>
      </c>
    </row>
    <row r="1501" spans="1:17" x14ac:dyDescent="0.25">
      <c r="A1501" t="s">
        <v>1603</v>
      </c>
      <c r="B1501">
        <v>42</v>
      </c>
      <c r="C1501">
        <v>43</v>
      </c>
      <c r="D1501">
        <v>8</v>
      </c>
      <c r="E1501">
        <v>13</v>
      </c>
      <c r="F1501" s="116">
        <v>8.7863450059142298E-2</v>
      </c>
      <c r="G1501" s="116">
        <v>8.7910213737518228E-2</v>
      </c>
      <c r="H1501" s="116">
        <v>8.7965229829725197E-2</v>
      </c>
      <c r="I1501" s="86">
        <v>0.19776359585178666</v>
      </c>
      <c r="J1501" s="86">
        <v>0.19766181608120376</v>
      </c>
      <c r="K1501" s="86">
        <v>0.19757654113828294</v>
      </c>
      <c r="L1501" s="86">
        <v>1.4519929579401976</v>
      </c>
      <c r="M1501" s="86">
        <v>1.4143536984567986</v>
      </c>
      <c r="N1501" s="86">
        <v>1.3790003576045993</v>
      </c>
      <c r="O1501" s="117">
        <v>3.659730971309108</v>
      </c>
      <c r="P1501" s="117">
        <v>3.5354908810827168</v>
      </c>
      <c r="Q1501" s="117">
        <v>3.4234726157401041</v>
      </c>
    </row>
    <row r="1502" spans="1:17" x14ac:dyDescent="0.25">
      <c r="A1502" t="s">
        <v>1604</v>
      </c>
      <c r="B1502">
        <v>43</v>
      </c>
      <c r="C1502">
        <v>42</v>
      </c>
      <c r="D1502">
        <v>8</v>
      </c>
      <c r="E1502">
        <v>13</v>
      </c>
      <c r="F1502" s="116">
        <v>8.7885793871866291E-2</v>
      </c>
      <c r="G1502" s="116">
        <v>8.7935933147632317E-2</v>
      </c>
      <c r="H1502" s="116">
        <v>8.7994428969359328E-2</v>
      </c>
      <c r="I1502" s="86">
        <v>0.19771030640668524</v>
      </c>
      <c r="J1502" s="86">
        <v>0.19761838440111421</v>
      </c>
      <c r="K1502" s="86">
        <v>0.19753481894150418</v>
      </c>
      <c r="L1502" s="86">
        <v>1.3919637883008356</v>
      </c>
      <c r="M1502" s="86">
        <v>1.3554623955431755</v>
      </c>
      <c r="N1502" s="86">
        <v>1.4110640668523677</v>
      </c>
      <c r="O1502" s="117">
        <v>3.5233565459610028</v>
      </c>
      <c r="P1502" s="117">
        <v>3.4061448467966575</v>
      </c>
      <c r="Q1502" s="117">
        <v>3.586615598885794</v>
      </c>
    </row>
    <row r="1503" spans="1:17" x14ac:dyDescent="0.25">
      <c r="A1503" t="s">
        <v>1605</v>
      </c>
      <c r="B1503">
        <v>44</v>
      </c>
      <c r="C1503">
        <v>41</v>
      </c>
      <c r="D1503">
        <v>8</v>
      </c>
      <c r="E1503">
        <v>13</v>
      </c>
      <c r="F1503" s="116">
        <v>8.7077922077922074E-2</v>
      </c>
      <c r="G1503" s="116">
        <v>8.7134387351778655E-2</v>
      </c>
      <c r="H1503" s="116">
        <v>8.7190852625635237E-2</v>
      </c>
      <c r="I1503" s="86">
        <v>0.19766233766233765</v>
      </c>
      <c r="J1503" s="86">
        <v>0.19757763975155279</v>
      </c>
      <c r="K1503" s="86">
        <v>0.1974901185770751</v>
      </c>
      <c r="L1503" s="86">
        <v>1.3521993224167137</v>
      </c>
      <c r="M1503" s="86">
        <v>1.3169028797289666</v>
      </c>
      <c r="N1503" s="86">
        <v>1.3707029926595145</v>
      </c>
      <c r="O1503" s="117">
        <v>3.393548842461886</v>
      </c>
      <c r="P1503" s="117">
        <v>3.283402032749859</v>
      </c>
      <c r="Q1503" s="117">
        <v>3.4530801806888762</v>
      </c>
    </row>
    <row r="1504" spans="1:17" x14ac:dyDescent="0.25">
      <c r="A1504" t="s">
        <v>1606</v>
      </c>
      <c r="B1504">
        <v>45</v>
      </c>
      <c r="C1504">
        <v>40</v>
      </c>
      <c r="D1504">
        <v>8</v>
      </c>
      <c r="E1504">
        <v>13</v>
      </c>
      <c r="F1504" s="116">
        <v>8.4830430797433548E-2</v>
      </c>
      <c r="G1504" s="116">
        <v>8.488485334555454E-2</v>
      </c>
      <c r="H1504" s="116">
        <v>8.4942140238313479E-2</v>
      </c>
      <c r="I1504" s="86">
        <v>0.20376088450962421</v>
      </c>
      <c r="J1504" s="86">
        <v>0.20366636113657197</v>
      </c>
      <c r="K1504" s="86">
        <v>0.2035661090742438</v>
      </c>
      <c r="L1504" s="86">
        <v>1.3543709899175069</v>
      </c>
      <c r="M1504" s="86">
        <v>1.4086159486709442</v>
      </c>
      <c r="N1504" s="86">
        <v>1.3719036434463794</v>
      </c>
      <c r="O1504" s="117">
        <v>3.2694231209899174</v>
      </c>
      <c r="P1504" s="117">
        <v>3.4412895279560036</v>
      </c>
      <c r="Q1504" s="117">
        <v>3.3237511457378552</v>
      </c>
    </row>
    <row r="1505" spans="1:17" x14ac:dyDescent="0.25">
      <c r="A1505" t="s">
        <v>1607</v>
      </c>
      <c r="B1505">
        <v>46</v>
      </c>
      <c r="C1505">
        <v>39</v>
      </c>
      <c r="D1505">
        <v>8</v>
      </c>
      <c r="E1505">
        <v>13</v>
      </c>
      <c r="F1505" s="116">
        <v>8.485650700373823E-2</v>
      </c>
      <c r="G1505" s="116">
        <v>8.4914689668213361E-2</v>
      </c>
      <c r="H1505" s="116">
        <v>8.4969963199464718E-2</v>
      </c>
      <c r="I1505" s="86">
        <v>0.2037149631267364</v>
      </c>
      <c r="J1505" s="86">
        <v>0.20361605259712867</v>
      </c>
      <c r="K1505" s="86">
        <v>0.20351132380107348</v>
      </c>
      <c r="L1505" s="86">
        <v>1.2738367103521506</v>
      </c>
      <c r="M1505" s="86">
        <v>1.3261981992465346</v>
      </c>
      <c r="N1505" s="86">
        <v>1.2907329561157252</v>
      </c>
      <c r="O1505" s="117">
        <v>3.1263116554422612</v>
      </c>
      <c r="P1505" s="117">
        <v>3.2884231043360632</v>
      </c>
      <c r="Q1505" s="117">
        <v>3.1774978545142476</v>
      </c>
    </row>
    <row r="1506" spans="1:17" x14ac:dyDescent="0.25">
      <c r="A1506" t="s">
        <v>1608</v>
      </c>
      <c r="B1506">
        <v>47</v>
      </c>
      <c r="C1506">
        <v>38</v>
      </c>
      <c r="D1506">
        <v>8</v>
      </c>
      <c r="E1506">
        <v>13</v>
      </c>
      <c r="F1506" s="116">
        <v>8.4885234264079512E-2</v>
      </c>
      <c r="G1506" s="116">
        <v>8.4944391859914814E-2</v>
      </c>
      <c r="H1506" s="116">
        <v>8.4997633696166586E-2</v>
      </c>
      <c r="I1506" s="86">
        <v>0.20366481306199716</v>
      </c>
      <c r="J1506" s="86">
        <v>0.20356720302886891</v>
      </c>
      <c r="K1506" s="86">
        <v>0.20345480359678184</v>
      </c>
      <c r="L1506" s="86">
        <v>1.2838026502602935</v>
      </c>
      <c r="M1506" s="86">
        <v>1.247391150023663</v>
      </c>
      <c r="N1506" s="86">
        <v>1.2131743965925226</v>
      </c>
      <c r="O1506" s="117">
        <v>3.2631477756743967</v>
      </c>
      <c r="P1506" s="117">
        <v>3.1469859204921913</v>
      </c>
      <c r="Q1506" s="117">
        <v>3.0424100804543301</v>
      </c>
    </row>
    <row r="1507" spans="1:17" x14ac:dyDescent="0.25">
      <c r="A1507" t="s">
        <v>1609</v>
      </c>
      <c r="B1507">
        <v>48</v>
      </c>
      <c r="C1507">
        <v>37</v>
      </c>
      <c r="D1507">
        <v>8</v>
      </c>
      <c r="E1507">
        <v>13</v>
      </c>
      <c r="F1507" s="116">
        <v>8.4913358324676697E-2</v>
      </c>
      <c r="G1507" s="116">
        <v>8.4970567423934482E-2</v>
      </c>
      <c r="H1507" s="116">
        <v>8.5024765517968171E-2</v>
      </c>
      <c r="I1507" s="86">
        <v>0.20361621727413698</v>
      </c>
      <c r="J1507" s="86">
        <v>0.20351083209129367</v>
      </c>
      <c r="K1507" s="86">
        <v>0.2033994248980022</v>
      </c>
      <c r="L1507" s="86">
        <v>1.1995724372581786</v>
      </c>
      <c r="M1507" s="86">
        <v>1.1643858302094154</v>
      </c>
      <c r="N1507" s="86">
        <v>1.2179787121930656</v>
      </c>
      <c r="O1507" s="117">
        <v>3.1220812068108938</v>
      </c>
      <c r="P1507" s="117">
        <v>3.0124625506225255</v>
      </c>
      <c r="Q1507" s="117">
        <v>3.1813076795688242</v>
      </c>
    </row>
    <row r="1508" spans="1:17" x14ac:dyDescent="0.25">
      <c r="A1508" t="s">
        <v>1610</v>
      </c>
      <c r="B1508">
        <v>49</v>
      </c>
      <c r="C1508">
        <v>36</v>
      </c>
      <c r="D1508">
        <v>8</v>
      </c>
      <c r="E1508">
        <v>13</v>
      </c>
      <c r="F1508" s="116">
        <v>8.4943151304988265E-2</v>
      </c>
      <c r="G1508" s="116">
        <v>8.499838890338024E-2</v>
      </c>
      <c r="H1508" s="116">
        <v>8.50536265017722E-2</v>
      </c>
      <c r="I1508" s="86">
        <v>0.20356589385174842</v>
      </c>
      <c r="J1508" s="86">
        <v>0.20345541865496447</v>
      </c>
      <c r="K1508" s="86">
        <v>0.20334494345818052</v>
      </c>
      <c r="L1508" s="86">
        <v>1.1187332177435441</v>
      </c>
      <c r="M1508" s="86">
        <v>1.0846516195356972</v>
      </c>
      <c r="N1508" s="86">
        <v>1.1365995120678809</v>
      </c>
      <c r="O1508" s="117">
        <v>2.9913614533625887</v>
      </c>
      <c r="P1508" s="117">
        <v>2.8880303193040064</v>
      </c>
      <c r="Q1508" s="117">
        <v>3.0472741779571293</v>
      </c>
    </row>
    <row r="1509" spans="1:17" x14ac:dyDescent="0.25">
      <c r="A1509" t="s">
        <v>1611</v>
      </c>
      <c r="B1509">
        <v>50</v>
      </c>
      <c r="C1509">
        <v>35</v>
      </c>
      <c r="D1509">
        <v>8</v>
      </c>
      <c r="E1509">
        <v>13</v>
      </c>
      <c r="F1509" s="116">
        <v>8.3873493032722721E-2</v>
      </c>
      <c r="G1509" s="116">
        <v>8.3929857523093787E-2</v>
      </c>
      <c r="H1509" s="116">
        <v>8.3989353374041023E-2</v>
      </c>
      <c r="I1509" s="86">
        <v>0.20351025520588695</v>
      </c>
      <c r="J1509" s="86">
        <v>0.20340065758572098</v>
      </c>
      <c r="K1509" s="86">
        <v>0.20329419132613119</v>
      </c>
      <c r="L1509" s="86">
        <v>1.0727133239392517</v>
      </c>
      <c r="M1509" s="86">
        <v>1.1257804916236105</v>
      </c>
      <c r="N1509" s="86">
        <v>1.0898669171755127</v>
      </c>
      <c r="O1509" s="117">
        <v>2.8630061061531236</v>
      </c>
      <c r="P1509" s="117">
        <v>3.0293878190073587</v>
      </c>
      <c r="Q1509" s="117">
        <v>2.9156004383904808</v>
      </c>
    </row>
    <row r="1510" spans="1:17" x14ac:dyDescent="0.25">
      <c r="A1510" t="s">
        <v>1612</v>
      </c>
      <c r="B1510">
        <v>51</v>
      </c>
      <c r="C1510">
        <v>34</v>
      </c>
      <c r="D1510">
        <v>8</v>
      </c>
      <c r="E1510">
        <v>13</v>
      </c>
      <c r="F1510" s="116">
        <v>8.1579115746368933E-2</v>
      </c>
      <c r="G1510" s="116">
        <v>8.1633501823533169E-2</v>
      </c>
      <c r="H1510" s="116">
        <v>8.1697485443726403E-2</v>
      </c>
      <c r="I1510" s="86">
        <v>0.20864418708810545</v>
      </c>
      <c r="J1510" s="86">
        <v>0.20852581739074796</v>
      </c>
      <c r="K1510" s="86">
        <v>0.20842344359843881</v>
      </c>
      <c r="L1510" s="86">
        <v>1.088591720519547</v>
      </c>
      <c r="M1510" s="86">
        <v>1.1387708746560881</v>
      </c>
      <c r="N1510" s="86">
        <v>1.1047891739714633</v>
      </c>
      <c r="O1510" s="117">
        <v>2.7451180497792564</v>
      </c>
      <c r="P1510" s="117">
        <v>2.9009885469319854</v>
      </c>
      <c r="Q1510" s="117">
        <v>2.7943054578028024</v>
      </c>
    </row>
    <row r="1511" spans="1:17" x14ac:dyDescent="0.25">
      <c r="A1511" t="s">
        <v>1613</v>
      </c>
      <c r="B1511">
        <v>52</v>
      </c>
      <c r="C1511">
        <v>33</v>
      </c>
      <c r="D1511">
        <v>8</v>
      </c>
      <c r="E1511">
        <v>13</v>
      </c>
      <c r="F1511" s="116">
        <v>8.1608010602267703E-2</v>
      </c>
      <c r="G1511" s="116">
        <v>8.1663639784682343E-2</v>
      </c>
      <c r="H1511" s="116">
        <v>8.1738902796184496E-2</v>
      </c>
      <c r="I1511" s="86">
        <v>0.2085832556160932</v>
      </c>
      <c r="J1511" s="86">
        <v>0.208468724946416</v>
      </c>
      <c r="K1511" s="86">
        <v>0.20839018963006595</v>
      </c>
      <c r="L1511" s="86">
        <v>1.1413472079058886</v>
      </c>
      <c r="M1511" s="86">
        <v>1.1064480767028257</v>
      </c>
      <c r="N1511" s="86">
        <v>1.0736366759927354</v>
      </c>
      <c r="O1511" s="117">
        <v>2.891575451169031</v>
      </c>
      <c r="P1511" s="117">
        <v>2.77972479916229</v>
      </c>
      <c r="Q1511" s="117">
        <v>2.6791406927469361</v>
      </c>
    </row>
    <row r="1512" spans="1:17" x14ac:dyDescent="0.25">
      <c r="A1512" t="s">
        <v>1614</v>
      </c>
      <c r="B1512">
        <v>53</v>
      </c>
      <c r="C1512">
        <v>32</v>
      </c>
      <c r="D1512">
        <v>8</v>
      </c>
      <c r="E1512">
        <v>13</v>
      </c>
      <c r="F1512" s="116">
        <v>8.163463632860278E-2</v>
      </c>
      <c r="G1512" s="116">
        <v>8.1698306050299083E-2</v>
      </c>
      <c r="H1512" s="116">
        <v>8.1785433037883479E-2</v>
      </c>
      <c r="I1512" s="86">
        <v>0.20852504063133556</v>
      </c>
      <c r="J1512" s="86">
        <v>0.2084245094918151</v>
      </c>
      <c r="K1512" s="86">
        <v>0.20837759496003888</v>
      </c>
      <c r="L1512" s="86">
        <v>1.1093209121525391</v>
      </c>
      <c r="M1512" s="86">
        <v>1.0755692575775346</v>
      </c>
      <c r="N1512" s="86">
        <v>1.1269674781763652</v>
      </c>
      <c r="O1512" s="117">
        <v>2.7250406313355562</v>
      </c>
      <c r="P1512" s="117">
        <v>2.6194795838010823</v>
      </c>
      <c r="Q1512" s="117">
        <v>2.7821222123552771</v>
      </c>
    </row>
    <row r="1513" spans="1:17" x14ac:dyDescent="0.25">
      <c r="A1513" t="s">
        <v>1615</v>
      </c>
      <c r="B1513">
        <v>54</v>
      </c>
      <c r="C1513">
        <v>31</v>
      </c>
      <c r="D1513">
        <v>8</v>
      </c>
      <c r="E1513">
        <v>13</v>
      </c>
      <c r="F1513" s="116">
        <v>8.1664977409767914E-2</v>
      </c>
      <c r="G1513" s="116">
        <v>8.1737128721375688E-2</v>
      </c>
      <c r="H1513" s="116">
        <v>8.1843637800415731E-2</v>
      </c>
      <c r="I1513" s="86">
        <v>0.20846918967205511</v>
      </c>
      <c r="J1513" s="86">
        <v>0.20839016680696087</v>
      </c>
      <c r="K1513" s="86">
        <v>0.20839016680696087</v>
      </c>
      <c r="L1513" s="86">
        <v>1.0788819982477538</v>
      </c>
      <c r="M1513" s="86">
        <v>1.0461837109824603</v>
      </c>
      <c r="N1513" s="86">
        <v>1.0960127810894849</v>
      </c>
      <c r="O1513" s="117">
        <v>2.5463915754754258</v>
      </c>
      <c r="P1513" s="117">
        <v>2.4468674305543625</v>
      </c>
      <c r="Q1513" s="117">
        <v>2.6002817336929445</v>
      </c>
    </row>
    <row r="1514" spans="1:17" x14ac:dyDescent="0.25">
      <c r="A1514" t="s">
        <v>1616</v>
      </c>
      <c r="B1514">
        <v>55</v>
      </c>
      <c r="C1514">
        <v>30</v>
      </c>
      <c r="D1514">
        <v>8</v>
      </c>
      <c r="E1514">
        <v>13</v>
      </c>
      <c r="F1514" s="116">
        <v>8.1314805671157508E-2</v>
      </c>
      <c r="G1514" s="116">
        <v>8.1402976652324183E-2</v>
      </c>
      <c r="H1514" s="116">
        <v>8.153346970445087E-2</v>
      </c>
      <c r="I1514" s="86">
        <v>0.2084256189602878</v>
      </c>
      <c r="J1514" s="86">
        <v>0.20837624321083445</v>
      </c>
      <c r="K1514" s="86">
        <v>0.2084361994780278</v>
      </c>
      <c r="L1514" s="86">
        <v>1.0526451294350003</v>
      </c>
      <c r="M1514" s="86">
        <v>1.1039359525992805</v>
      </c>
      <c r="N1514" s="86">
        <v>1.0692283275728292</v>
      </c>
      <c r="O1514" s="117">
        <v>2.3735487056499966</v>
      </c>
      <c r="P1514" s="117">
        <v>2.5344642731184313</v>
      </c>
      <c r="Q1514" s="117">
        <v>2.4243845665514567</v>
      </c>
    </row>
    <row r="1515" spans="1:17" x14ac:dyDescent="0.25">
      <c r="A1515" t="s">
        <v>1617</v>
      </c>
      <c r="B1515">
        <v>18</v>
      </c>
      <c r="C1515">
        <v>67</v>
      </c>
      <c r="D1515">
        <v>10</v>
      </c>
      <c r="E1515">
        <v>13</v>
      </c>
      <c r="F1515" s="116">
        <v>9.6928766809683015E-2</v>
      </c>
      <c r="G1515" s="116">
        <v>9.7001788033202946E-2</v>
      </c>
      <c r="H1515" s="116">
        <v>9.7074809256722891E-2</v>
      </c>
      <c r="I1515" s="86">
        <v>0.18608373363436498</v>
      </c>
      <c r="J1515" s="86">
        <v>0.18610346910018116</v>
      </c>
      <c r="K1515" s="86">
        <v>0.18611531037967088</v>
      </c>
      <c r="L1515" s="86">
        <v>2.0327588997083099</v>
      </c>
      <c r="M1515" s="86">
        <v>1.990819061302304</v>
      </c>
      <c r="N1515" s="86">
        <v>2.0547264467083215</v>
      </c>
      <c r="O1515" s="117">
        <v>8.8433221104317727</v>
      </c>
      <c r="P1515" s="117">
        <v>8.686129125205742</v>
      </c>
      <c r="Q1515" s="117">
        <v>8.9280227826217384</v>
      </c>
    </row>
    <row r="1516" spans="1:17" x14ac:dyDescent="0.25">
      <c r="A1516" t="s">
        <v>1618</v>
      </c>
      <c r="B1516">
        <v>19</v>
      </c>
      <c r="C1516">
        <v>66</v>
      </c>
      <c r="D1516">
        <v>10</v>
      </c>
      <c r="E1516">
        <v>13</v>
      </c>
      <c r="F1516" s="116">
        <v>9.6965178753285072E-2</v>
      </c>
      <c r="G1516" s="116">
        <v>9.7038345095976447E-2</v>
      </c>
      <c r="H1516" s="116">
        <v>9.7111511438667822E-2</v>
      </c>
      <c r="I1516" s="86">
        <v>0.18609562643242891</v>
      </c>
      <c r="J1516" s="86">
        <v>0.18611144618220002</v>
      </c>
      <c r="K1516" s="86">
        <v>0.18611737858836419</v>
      </c>
      <c r="L1516" s="86">
        <v>1.9973323946948469</v>
      </c>
      <c r="M1516" s="86">
        <v>1.9570216948093424</v>
      </c>
      <c r="N1516" s="86">
        <v>2.0184893325449824</v>
      </c>
      <c r="O1516" s="117">
        <v>8.304441197001367</v>
      </c>
      <c r="P1516" s="117">
        <v>8.1562338712707412</v>
      </c>
      <c r="Q1516" s="117">
        <v>8.3844199194379243</v>
      </c>
    </row>
    <row r="1517" spans="1:17" x14ac:dyDescent="0.25">
      <c r="A1517" t="s">
        <v>1619</v>
      </c>
      <c r="B1517">
        <v>20</v>
      </c>
      <c r="C1517">
        <v>65</v>
      </c>
      <c r="D1517">
        <v>10</v>
      </c>
      <c r="E1517">
        <v>13</v>
      </c>
      <c r="F1517" s="116">
        <v>9.7001557478074429E-2</v>
      </c>
      <c r="G1517" s="116">
        <v>9.7074873875980364E-2</v>
      </c>
      <c r="H1517" s="116">
        <v>9.7146208749618559E-2</v>
      </c>
      <c r="I1517" s="86">
        <v>0.18610475922498623</v>
      </c>
      <c r="J1517" s="86">
        <v>0.18611466684632486</v>
      </c>
      <c r="K1517" s="86">
        <v>0.18611664837059261</v>
      </c>
      <c r="L1517" s="86">
        <v>1.9611363645370565</v>
      </c>
      <c r="M1517" s="86">
        <v>2.0241805406390814</v>
      </c>
      <c r="N1517" s="86">
        <v>1.9814925633394231</v>
      </c>
      <c r="O1517" s="117">
        <v>7.7939214761563189</v>
      </c>
      <c r="P1517" s="117">
        <v>8.0321561758166844</v>
      </c>
      <c r="Q1517" s="117">
        <v>7.8693699941743187</v>
      </c>
    </row>
    <row r="1518" spans="1:17" x14ac:dyDescent="0.25">
      <c r="A1518" t="s">
        <v>1620</v>
      </c>
      <c r="B1518">
        <v>21</v>
      </c>
      <c r="C1518">
        <v>64</v>
      </c>
      <c r="D1518">
        <v>10</v>
      </c>
      <c r="E1518">
        <v>13</v>
      </c>
      <c r="F1518" s="116">
        <v>9.7039006634483824E-2</v>
      </c>
      <c r="G1518" s="116">
        <v>9.7110494637406897E-2</v>
      </c>
      <c r="H1518" s="116">
        <v>9.7181982640329956E-2</v>
      </c>
      <c r="I1518" s="86">
        <v>0.18611107249876385</v>
      </c>
      <c r="J1518" s="86">
        <v>0.18611702983234077</v>
      </c>
      <c r="K1518" s="86">
        <v>0.18611305827662283</v>
      </c>
      <c r="L1518" s="86">
        <v>1.9178622704192574</v>
      </c>
      <c r="M1518" s="86">
        <v>1.978519840899478</v>
      </c>
      <c r="N1518" s="86">
        <v>1.9374182107744335</v>
      </c>
      <c r="O1518" s="117">
        <v>7.3165727062776398</v>
      </c>
      <c r="P1518" s="117">
        <v>7.5405744061034872</v>
      </c>
      <c r="Q1518" s="117">
        <v>7.3874312176194099</v>
      </c>
    </row>
    <row r="1519" spans="1:17" x14ac:dyDescent="0.25">
      <c r="A1519" t="s">
        <v>1621</v>
      </c>
      <c r="B1519">
        <v>22</v>
      </c>
      <c r="C1519">
        <v>63</v>
      </c>
      <c r="D1519">
        <v>10</v>
      </c>
      <c r="E1519">
        <v>13</v>
      </c>
      <c r="F1519" s="116">
        <v>9.7075301774323552E-2</v>
      </c>
      <c r="G1519" s="116">
        <v>9.7146951407616755E-2</v>
      </c>
      <c r="H1519" s="116">
        <v>9.721462050572699E-2</v>
      </c>
      <c r="I1519" s="86">
        <v>0.18611589328185174</v>
      </c>
      <c r="J1519" s="86">
        <v>0.18611788354944322</v>
      </c>
      <c r="K1519" s="86">
        <v>0.18610594194389435</v>
      </c>
      <c r="L1519" s="86">
        <v>1.9815104140751725</v>
      </c>
      <c r="M1519" s="86">
        <v>1.9391157241091064</v>
      </c>
      <c r="N1519" s="86">
        <v>1.899348187363791</v>
      </c>
      <c r="O1519" s="117">
        <v>7.242181731333778</v>
      </c>
      <c r="P1519" s="117">
        <v>7.0823950880195845</v>
      </c>
      <c r="Q1519" s="117">
        <v>6.9380270477365684</v>
      </c>
    </row>
    <row r="1520" spans="1:17" x14ac:dyDescent="0.25">
      <c r="A1520" t="s">
        <v>1622</v>
      </c>
      <c r="B1520">
        <v>23</v>
      </c>
      <c r="C1520">
        <v>62</v>
      </c>
      <c r="D1520">
        <v>10</v>
      </c>
      <c r="E1520">
        <v>13</v>
      </c>
      <c r="F1520" s="116">
        <v>9.7111551797748774E-2</v>
      </c>
      <c r="G1520" s="116">
        <v>9.718137890582916E-2</v>
      </c>
      <c r="H1520" s="116">
        <v>9.7247215893447828E-2</v>
      </c>
      <c r="I1520" s="86">
        <v>0.18611717387747936</v>
      </c>
      <c r="J1520" s="86">
        <v>0.18611318375701763</v>
      </c>
      <c r="K1520" s="86">
        <v>0.18609323315470894</v>
      </c>
      <c r="L1520" s="86">
        <v>1.9395197491012253</v>
      </c>
      <c r="M1520" s="86">
        <v>1.8986888464162732</v>
      </c>
      <c r="N1520" s="86">
        <v>1.9609067947761343</v>
      </c>
      <c r="O1520" s="117">
        <v>6.7984550253572156</v>
      </c>
      <c r="P1520" s="117">
        <v>6.6481412023828996</v>
      </c>
      <c r="Q1520" s="117">
        <v>6.8794484855497791</v>
      </c>
    </row>
    <row r="1521" spans="1:17" x14ac:dyDescent="0.25">
      <c r="A1521" t="s">
        <v>1623</v>
      </c>
      <c r="B1521">
        <v>24</v>
      </c>
      <c r="C1521">
        <v>61</v>
      </c>
      <c r="D1521">
        <v>10</v>
      </c>
      <c r="E1521">
        <v>13</v>
      </c>
      <c r="F1521" s="116">
        <v>9.7146743206888625E-2</v>
      </c>
      <c r="G1521" s="116">
        <v>9.7214749327439468E-2</v>
      </c>
      <c r="H1521" s="116">
        <v>9.7278755087957913E-2</v>
      </c>
      <c r="I1521" s="86">
        <v>0.18611675050754567</v>
      </c>
      <c r="J1521" s="86">
        <v>0.18610474942744848</v>
      </c>
      <c r="K1521" s="86">
        <v>0.18607474672720545</v>
      </c>
      <c r="L1521" s="86">
        <v>1.8970787370863378</v>
      </c>
      <c r="M1521" s="86">
        <v>1.8578052024682221</v>
      </c>
      <c r="N1521" s="86">
        <v>1.9176925923333099</v>
      </c>
      <c r="O1521" s="117">
        <v>6.3914452300707065</v>
      </c>
      <c r="P1521" s="117">
        <v>6.2497604784430596</v>
      </c>
      <c r="Q1521" s="117">
        <v>6.4679041113700233</v>
      </c>
    </row>
    <row r="1522" spans="1:17" x14ac:dyDescent="0.25">
      <c r="A1522" t="s">
        <v>1624</v>
      </c>
      <c r="B1522">
        <v>25</v>
      </c>
      <c r="C1522">
        <v>60</v>
      </c>
      <c r="D1522">
        <v>10</v>
      </c>
      <c r="E1522">
        <v>13</v>
      </c>
      <c r="F1522" s="116">
        <v>9.6578932062007239E-2</v>
      </c>
      <c r="G1522" s="116">
        <v>9.6645119106595234E-2</v>
      </c>
      <c r="H1522" s="116">
        <v>9.6703283479111973E-2</v>
      </c>
      <c r="I1522" s="86">
        <v>0.18611195237741859</v>
      </c>
      <c r="J1522" s="86">
        <v>0.18609390136525822</v>
      </c>
      <c r="K1522" s="86">
        <v>0.18604977666886621</v>
      </c>
      <c r="L1522" s="86">
        <v>1.8899189108420396</v>
      </c>
      <c r="M1522" s="86">
        <v>1.9509975189886619</v>
      </c>
      <c r="N1522" s="86">
        <v>1.9096426501292654</v>
      </c>
      <c r="O1522" s="117">
        <v>5.9996570307689527</v>
      </c>
      <c r="P1522" s="117">
        <v>6.2266545256895984</v>
      </c>
      <c r="Q1522" s="117">
        <v>6.0715461895316167</v>
      </c>
    </row>
    <row r="1523" spans="1:17" x14ac:dyDescent="0.25">
      <c r="A1523" t="s">
        <v>1625</v>
      </c>
      <c r="B1523">
        <v>26</v>
      </c>
      <c r="C1523">
        <v>59</v>
      </c>
      <c r="D1523">
        <v>10</v>
      </c>
      <c r="E1523">
        <v>13</v>
      </c>
      <c r="F1523" s="116">
        <v>9.6013694689686943E-2</v>
      </c>
      <c r="G1523" s="116">
        <v>9.6078064558955761E-2</v>
      </c>
      <c r="H1523" s="116">
        <v>9.612835351932203E-2</v>
      </c>
      <c r="I1523" s="86">
        <v>0.18805053839360969</v>
      </c>
      <c r="J1523" s="86">
        <v>0.18801634190056063</v>
      </c>
      <c r="K1523" s="86">
        <v>0.1879519720312918</v>
      </c>
      <c r="L1523" s="86">
        <v>1.8764259434711854</v>
      </c>
      <c r="M1523" s="86">
        <v>1.9376215735616855</v>
      </c>
      <c r="N1523" s="86">
        <v>1.8961613430773223</v>
      </c>
      <c r="O1523" s="117">
        <v>5.637440734460208</v>
      </c>
      <c r="P1523" s="117">
        <v>5.8366051330947624</v>
      </c>
      <c r="Q1523" s="117">
        <v>5.7004105590724299</v>
      </c>
    </row>
    <row r="1524" spans="1:17" x14ac:dyDescent="0.25">
      <c r="A1524" t="s">
        <v>1626</v>
      </c>
      <c r="B1524">
        <v>27</v>
      </c>
      <c r="C1524">
        <v>58</v>
      </c>
      <c r="D1524">
        <v>10</v>
      </c>
      <c r="E1524">
        <v>13</v>
      </c>
      <c r="F1524" s="116">
        <v>9.6047557646090242E-2</v>
      </c>
      <c r="G1524" s="116">
        <v>9.6104058583400431E-2</v>
      </c>
      <c r="H1524" s="116">
        <v>9.6148452177001298E-2</v>
      </c>
      <c r="I1524" s="86">
        <v>0.18803713725893775</v>
      </c>
      <c r="J1524" s="86">
        <v>0.18798870788410044</v>
      </c>
      <c r="K1524" s="86">
        <v>0.18790597436875336</v>
      </c>
      <c r="L1524" s="86">
        <v>1.9267989999334096</v>
      </c>
      <c r="M1524" s="86">
        <v>1.8842961698418175</v>
      </c>
      <c r="N1524" s="86">
        <v>1.8444065081008219</v>
      </c>
      <c r="O1524" s="117">
        <v>5.6288473606999663</v>
      </c>
      <c r="P1524" s="117">
        <v>5.4866022152403211</v>
      </c>
      <c r="Q1524" s="117">
        <v>5.3582078709841454</v>
      </c>
    </row>
    <row r="1525" spans="1:17" x14ac:dyDescent="0.25">
      <c r="A1525" t="s">
        <v>1627</v>
      </c>
      <c r="B1525">
        <v>28</v>
      </c>
      <c r="C1525">
        <v>57</v>
      </c>
      <c r="D1525">
        <v>10</v>
      </c>
      <c r="E1525">
        <v>13</v>
      </c>
      <c r="F1525" s="116">
        <v>9.6077101408194046E-2</v>
      </c>
      <c r="G1525" s="116">
        <v>9.6129744176393764E-2</v>
      </c>
      <c r="H1525" s="116">
        <v>9.616416444790897E-2</v>
      </c>
      <c r="I1525" s="86">
        <v>0.18801567134714869</v>
      </c>
      <c r="J1525" s="86">
        <v>0.18795088024782594</v>
      </c>
      <c r="K1525" s="86">
        <v>0.18785166887698804</v>
      </c>
      <c r="L1525" s="86">
        <v>1.8776602314257078</v>
      </c>
      <c r="M1525" s="86">
        <v>1.8367021330444731</v>
      </c>
      <c r="N1525" s="86">
        <v>1.8991040605796778</v>
      </c>
      <c r="O1525" s="117">
        <v>5.2952226687858754</v>
      </c>
      <c r="P1525" s="117">
        <v>5.160987659320301</v>
      </c>
      <c r="Q1525" s="117">
        <v>5.3676024256167807</v>
      </c>
    </row>
    <row r="1526" spans="1:17" x14ac:dyDescent="0.25">
      <c r="A1526" t="s">
        <v>1628</v>
      </c>
      <c r="B1526">
        <v>29</v>
      </c>
      <c r="C1526">
        <v>56</v>
      </c>
      <c r="D1526">
        <v>10</v>
      </c>
      <c r="E1526">
        <v>13</v>
      </c>
      <c r="F1526" s="116">
        <v>9.6104138895210842E-2</v>
      </c>
      <c r="G1526" s="116">
        <v>9.6148844165555802E-2</v>
      </c>
      <c r="H1526" s="116">
        <v>9.6177292973957149E-2</v>
      </c>
      <c r="I1526" s="86">
        <v>0.18798769385830869</v>
      </c>
      <c r="J1526" s="86">
        <v>0.18790641154859056</v>
      </c>
      <c r="K1526" s="86">
        <v>0.1877885521994993</v>
      </c>
      <c r="L1526" s="86">
        <v>1.8284150762428064</v>
      </c>
      <c r="M1526" s="86">
        <v>1.7889972201450077</v>
      </c>
      <c r="N1526" s="86">
        <v>1.8490953278928375</v>
      </c>
      <c r="O1526" s="117">
        <v>4.9791368631531032</v>
      </c>
      <c r="P1526" s="117">
        <v>4.8526046916149168</v>
      </c>
      <c r="Q1526" s="117">
        <v>5.0474668368176347</v>
      </c>
    </row>
    <row r="1527" spans="1:17" x14ac:dyDescent="0.25">
      <c r="A1527" t="s">
        <v>1629</v>
      </c>
      <c r="B1527">
        <v>30</v>
      </c>
      <c r="C1527">
        <v>55</v>
      </c>
      <c r="D1527">
        <v>10</v>
      </c>
      <c r="E1527">
        <v>13</v>
      </c>
      <c r="F1527" s="116">
        <v>9.6129445507472253E-2</v>
      </c>
      <c r="G1527" s="116">
        <v>9.6164124239617801E-2</v>
      </c>
      <c r="H1527" s="116">
        <v>9.6184523493821061E-2</v>
      </c>
      <c r="I1527" s="86">
        <v>0.18795260845263498</v>
      </c>
      <c r="J1527" s="86">
        <v>0.18785265210703897</v>
      </c>
      <c r="K1527" s="86">
        <v>0.18771597710387708</v>
      </c>
      <c r="L1527" s="86">
        <v>1.7791046359345102</v>
      </c>
      <c r="M1527" s="86">
        <v>1.8407879007943471</v>
      </c>
      <c r="N1527" s="86">
        <v>1.79902654758942</v>
      </c>
      <c r="O1527" s="117">
        <v>4.6845194139702251</v>
      </c>
      <c r="P1527" s="117">
        <v>4.887471594038522</v>
      </c>
      <c r="Q1527" s="117">
        <v>4.7487607453071519</v>
      </c>
    </row>
    <row r="1528" spans="1:17" x14ac:dyDescent="0.25">
      <c r="A1528" t="s">
        <v>1630</v>
      </c>
      <c r="B1528">
        <v>31</v>
      </c>
      <c r="C1528">
        <v>54</v>
      </c>
      <c r="D1528">
        <v>10</v>
      </c>
      <c r="E1528">
        <v>13</v>
      </c>
      <c r="F1528" s="116">
        <v>9.6148173639447415E-2</v>
      </c>
      <c r="G1528" s="116">
        <v>9.6176851351129897E-2</v>
      </c>
      <c r="H1528" s="116">
        <v>9.6191190206971144E-2</v>
      </c>
      <c r="I1528" s="86">
        <v>0.18790660898349804</v>
      </c>
      <c r="J1528" s="86">
        <v>0.18778780132081346</v>
      </c>
      <c r="K1528" s="86">
        <v>0.1876382675384691</v>
      </c>
      <c r="L1528" s="86">
        <v>1.7243846582436131</v>
      </c>
      <c r="M1528" s="86">
        <v>1.783808973665667</v>
      </c>
      <c r="N1528" s="86">
        <v>1.7435495632794193</v>
      </c>
      <c r="O1528" s="117">
        <v>4.4055294724939777</v>
      </c>
      <c r="P1528" s="117">
        <v>4.5969224718548745</v>
      </c>
      <c r="Q1528" s="117">
        <v>4.4660414925519882</v>
      </c>
    </row>
    <row r="1529" spans="1:17" x14ac:dyDescent="0.25">
      <c r="A1529" t="s">
        <v>1631</v>
      </c>
      <c r="B1529">
        <v>32</v>
      </c>
      <c r="C1529">
        <v>53</v>
      </c>
      <c r="D1529">
        <v>10</v>
      </c>
      <c r="E1529">
        <v>13</v>
      </c>
      <c r="F1529" s="116">
        <v>9.6165439368594743E-2</v>
      </c>
      <c r="G1529" s="116">
        <v>9.6186014357227068E-2</v>
      </c>
      <c r="H1529" s="116">
        <v>9.6196301851543223E-2</v>
      </c>
      <c r="I1529" s="86">
        <v>0.18785170371193369</v>
      </c>
      <c r="J1529" s="86">
        <v>0.1877159087869604</v>
      </c>
      <c r="K1529" s="86">
        <v>0.18755953887335478</v>
      </c>
      <c r="L1529" s="86">
        <v>1.7741853847625748</v>
      </c>
      <c r="M1529" s="86">
        <v>1.7326650577025555</v>
      </c>
      <c r="N1529" s="86">
        <v>1.6936960292329439</v>
      </c>
      <c r="O1529" s="117">
        <v>4.4575177922214202</v>
      </c>
      <c r="P1529" s="117">
        <v>4.3208546027278318</v>
      </c>
      <c r="Q1529" s="117">
        <v>4.1974993158816281</v>
      </c>
    </row>
    <row r="1530" spans="1:17" x14ac:dyDescent="0.25">
      <c r="A1530" t="s">
        <v>1632</v>
      </c>
      <c r="B1530">
        <v>33</v>
      </c>
      <c r="C1530">
        <v>52</v>
      </c>
      <c r="D1530">
        <v>10</v>
      </c>
      <c r="E1530">
        <v>13</v>
      </c>
      <c r="F1530" s="116">
        <v>9.6175751298764392E-2</v>
      </c>
      <c r="G1530" s="116">
        <v>9.619022221119676E-2</v>
      </c>
      <c r="H1530" s="116">
        <v>9.6200558577219888E-2</v>
      </c>
      <c r="I1530" s="86">
        <v>0.18778696336171699</v>
      </c>
      <c r="J1530" s="86">
        <v>0.18764018696418863</v>
      </c>
      <c r="K1530" s="86">
        <v>0.18747687238102326</v>
      </c>
      <c r="L1530" s="86">
        <v>1.7053081374075154</v>
      </c>
      <c r="M1530" s="86">
        <v>1.6652671227071356</v>
      </c>
      <c r="N1530" s="86">
        <v>1.7262723549756165</v>
      </c>
      <c r="O1530" s="117">
        <v>4.1917251188165272</v>
      </c>
      <c r="P1530" s="117">
        <v>4.0631841382261555</v>
      </c>
      <c r="Q1530" s="117">
        <v>4.2610345875479867</v>
      </c>
    </row>
    <row r="1531" spans="1:17" x14ac:dyDescent="0.25">
      <c r="A1531" t="s">
        <v>1633</v>
      </c>
      <c r="B1531">
        <v>34</v>
      </c>
      <c r="C1531">
        <v>51</v>
      </c>
      <c r="D1531">
        <v>10</v>
      </c>
      <c r="E1531">
        <v>13</v>
      </c>
      <c r="F1531" s="116">
        <v>9.5364541129049019E-2</v>
      </c>
      <c r="G1531" s="116">
        <v>9.5374929875958359E-2</v>
      </c>
      <c r="H1531" s="116">
        <v>9.5385318622867712E-2</v>
      </c>
      <c r="I1531" s="86">
        <v>0.18771634565438716</v>
      </c>
      <c r="J1531" s="86">
        <v>0.18755843670136507</v>
      </c>
      <c r="K1531" s="86">
        <v>0.18740052774834298</v>
      </c>
      <c r="L1531" s="86">
        <v>1.6591202809117165</v>
      </c>
      <c r="M1531" s="86">
        <v>1.6203037669596294</v>
      </c>
      <c r="N1531" s="86">
        <v>1.6794801471046563</v>
      </c>
      <c r="O1531" s="117">
        <v>3.9397556566726921</v>
      </c>
      <c r="P1531" s="117">
        <v>3.8186145567121694</v>
      </c>
      <c r="Q1531" s="117">
        <v>4.0051715182114735</v>
      </c>
    </row>
    <row r="1532" spans="1:17" x14ac:dyDescent="0.25">
      <c r="A1532" t="s">
        <v>1634</v>
      </c>
      <c r="B1532">
        <v>35</v>
      </c>
      <c r="C1532">
        <v>50</v>
      </c>
      <c r="D1532">
        <v>10</v>
      </c>
      <c r="E1532">
        <v>13</v>
      </c>
      <c r="F1532" s="116">
        <v>9.4402490103301678E-2</v>
      </c>
      <c r="G1532" s="116">
        <v>9.4412935167486597E-2</v>
      </c>
      <c r="H1532" s="116">
        <v>9.4427558257345487E-2</v>
      </c>
      <c r="I1532" s="86">
        <v>0.19008972310134845</v>
      </c>
      <c r="J1532" s="86">
        <v>0.18992051306155278</v>
      </c>
      <c r="K1532" s="86">
        <v>0.18976174808594198</v>
      </c>
      <c r="L1532" s="86">
        <v>1.6165449816689124</v>
      </c>
      <c r="M1532" s="86">
        <v>1.6781457922058931</v>
      </c>
      <c r="N1532" s="86">
        <v>1.6364490959796949</v>
      </c>
      <c r="O1532" s="117">
        <v>3.6943983120776278</v>
      </c>
      <c r="P1532" s="117">
        <v>3.877656963202039</v>
      </c>
      <c r="Q1532" s="117">
        <v>3.7523705073167672</v>
      </c>
    </row>
    <row r="1533" spans="1:17" x14ac:dyDescent="0.25">
      <c r="A1533" t="s">
        <v>1635</v>
      </c>
      <c r="B1533">
        <v>36</v>
      </c>
      <c r="C1533">
        <v>49</v>
      </c>
      <c r="D1533">
        <v>10</v>
      </c>
      <c r="E1533">
        <v>13</v>
      </c>
      <c r="F1533" s="116">
        <v>9.4407453087278353E-2</v>
      </c>
      <c r="G1533" s="116">
        <v>9.4420059797830386E-2</v>
      </c>
      <c r="H1533" s="116">
        <v>9.4441070982083763E-2</v>
      </c>
      <c r="I1533" s="86">
        <v>0.19000624032172325</v>
      </c>
      <c r="J1533" s="86">
        <v>0.18984025196612156</v>
      </c>
      <c r="K1533" s="86">
        <v>0.18968897143949726</v>
      </c>
      <c r="L1533" s="86">
        <v>1.5714726949155036</v>
      </c>
      <c r="M1533" s="86">
        <v>1.6311339526029707</v>
      </c>
      <c r="N1533" s="86">
        <v>1.5907210408100232</v>
      </c>
      <c r="O1533" s="117">
        <v>3.5469988674971686</v>
      </c>
      <c r="P1533" s="117">
        <v>3.7198473747575833</v>
      </c>
      <c r="Q1533" s="117">
        <v>3.6016174409638251</v>
      </c>
    </row>
    <row r="1534" spans="1:17" x14ac:dyDescent="0.25">
      <c r="A1534" t="s">
        <v>1636</v>
      </c>
      <c r="B1534">
        <v>37</v>
      </c>
      <c r="C1534">
        <v>48</v>
      </c>
      <c r="D1534">
        <v>10</v>
      </c>
      <c r="E1534">
        <v>13</v>
      </c>
      <c r="F1534" s="116">
        <v>9.4411781494377539E-2</v>
      </c>
      <c r="G1534" s="116">
        <v>9.4428694348781109E-2</v>
      </c>
      <c r="H1534" s="116">
        <v>9.4456177737186925E-2</v>
      </c>
      <c r="I1534" s="86">
        <v>0.18992078441818724</v>
      </c>
      <c r="J1534" s="86">
        <v>0.18976222640815368</v>
      </c>
      <c r="K1534" s="86">
        <v>0.18962480946612462</v>
      </c>
      <c r="L1534" s="86">
        <v>1.6255599740387685</v>
      </c>
      <c r="M1534" s="86">
        <v>1.5841086820023973</v>
      </c>
      <c r="N1534" s="86">
        <v>1.5451774052721596</v>
      </c>
      <c r="O1534" s="117">
        <v>3.6938879058292269</v>
      </c>
      <c r="P1534" s="117">
        <v>3.5702718529934696</v>
      </c>
      <c r="Q1534" s="117">
        <v>3.4588203706874863</v>
      </c>
    </row>
    <row r="1535" spans="1:17" x14ac:dyDescent="0.25">
      <c r="A1535" t="s">
        <v>1637</v>
      </c>
      <c r="B1535">
        <v>38</v>
      </c>
      <c r="C1535">
        <v>47</v>
      </c>
      <c r="D1535">
        <v>10</v>
      </c>
      <c r="E1535">
        <v>13</v>
      </c>
      <c r="F1535" s="116">
        <v>9.4418564068295824E-2</v>
      </c>
      <c r="G1535" s="116">
        <v>9.4439845327805874E-2</v>
      </c>
      <c r="H1535" s="116">
        <v>9.4478151594923995E-2</v>
      </c>
      <c r="I1535" s="86">
        <v>0.1898394754595156</v>
      </c>
      <c r="J1535" s="86">
        <v>0.18969050664294515</v>
      </c>
      <c r="K1535" s="86">
        <v>0.18956920346373779</v>
      </c>
      <c r="L1535" s="86">
        <v>1.5727999965949986</v>
      </c>
      <c r="M1535" s="86">
        <v>1.5328039974717864</v>
      </c>
      <c r="N1535" s="86">
        <v>1.5937301153231453</v>
      </c>
      <c r="O1535" s="117">
        <v>3.5451662811211819</v>
      </c>
      <c r="P1535" s="117">
        <v>3.4285215696205764</v>
      </c>
      <c r="Q1535" s="117">
        <v>3.6081183748778987</v>
      </c>
    </row>
    <row r="1536" spans="1:17" x14ac:dyDescent="0.25">
      <c r="A1536" t="s">
        <v>1638</v>
      </c>
      <c r="B1536">
        <v>39</v>
      </c>
      <c r="C1536">
        <v>46</v>
      </c>
      <c r="D1536">
        <v>10</v>
      </c>
      <c r="E1536">
        <v>13</v>
      </c>
      <c r="F1536" s="116">
        <v>9.4427655972052549E-2</v>
      </c>
      <c r="G1536" s="116">
        <v>9.4457660901433801E-2</v>
      </c>
      <c r="H1536" s="116">
        <v>9.4502668295505687E-2</v>
      </c>
      <c r="I1536" s="86">
        <v>0.18976188945326733</v>
      </c>
      <c r="J1536" s="86">
        <v>0.18962472406181016</v>
      </c>
      <c r="K1536" s="86">
        <v>0.18951756359973423</v>
      </c>
      <c r="L1536" s="86">
        <v>1.5252212863541867</v>
      </c>
      <c r="M1536" s="86">
        <v>1.4866778113547225</v>
      </c>
      <c r="N1536" s="86">
        <v>1.5454317495017038</v>
      </c>
      <c r="O1536" s="117">
        <v>3.4087850146809835</v>
      </c>
      <c r="P1536" s="117">
        <v>3.2988383805910972</v>
      </c>
      <c r="Q1536" s="117">
        <v>3.4682097773205598</v>
      </c>
    </row>
    <row r="1537" spans="1:17" x14ac:dyDescent="0.25">
      <c r="A1537" t="s">
        <v>1639</v>
      </c>
      <c r="B1537">
        <v>40</v>
      </c>
      <c r="C1537">
        <v>45</v>
      </c>
      <c r="D1537">
        <v>10</v>
      </c>
      <c r="E1537">
        <v>13</v>
      </c>
      <c r="F1537" s="116">
        <v>9.444144513788412E-2</v>
      </c>
      <c r="G1537" s="116">
        <v>9.4478156650182471E-2</v>
      </c>
      <c r="H1537" s="116">
        <v>9.4527825166821428E-2</v>
      </c>
      <c r="I1537" s="86">
        <v>0.18969054354633208</v>
      </c>
      <c r="J1537" s="86">
        <v>0.18956745200509642</v>
      </c>
      <c r="K1537" s="86">
        <v>0.18947243397326538</v>
      </c>
      <c r="L1537" s="86">
        <v>1.4734662146111819</v>
      </c>
      <c r="M1537" s="86">
        <v>1.5338026648238927</v>
      </c>
      <c r="N1537" s="86">
        <v>1.4929600276416093</v>
      </c>
      <c r="O1537" s="117">
        <v>3.2750879996544797</v>
      </c>
      <c r="P1537" s="117">
        <v>3.452242641501285</v>
      </c>
      <c r="Q1537" s="117">
        <v>3.3311292029282829</v>
      </c>
    </row>
    <row r="1538" spans="1:17" x14ac:dyDescent="0.25">
      <c r="A1538" t="s">
        <v>1640</v>
      </c>
      <c r="B1538">
        <v>41</v>
      </c>
      <c r="C1538">
        <v>44</v>
      </c>
      <c r="D1538">
        <v>10</v>
      </c>
      <c r="E1538">
        <v>13</v>
      </c>
      <c r="F1538" s="116">
        <v>9.4457434718430364E-2</v>
      </c>
      <c r="G1538" s="116">
        <v>9.4500977536260286E-2</v>
      </c>
      <c r="H1538" s="116">
        <v>9.4557583199439174E-2</v>
      </c>
      <c r="I1538" s="86">
        <v>0.18962461736748831</v>
      </c>
      <c r="J1538" s="86">
        <v>0.18951793746380502</v>
      </c>
      <c r="K1538" s="86">
        <v>0.1894308518281452</v>
      </c>
      <c r="L1538" s="86">
        <v>1.4265737462934176</v>
      </c>
      <c r="M1538" s="86">
        <v>1.4847796080275539</v>
      </c>
      <c r="N1538" s="86">
        <v>1.4453515864825677</v>
      </c>
      <c r="O1538" s="117">
        <v>3.1527024849886134</v>
      </c>
      <c r="P1538" s="117">
        <v>3.3192581174698139</v>
      </c>
      <c r="Q1538" s="117">
        <v>3.2053326888996296</v>
      </c>
    </row>
    <row r="1539" spans="1:17" x14ac:dyDescent="0.25">
      <c r="A1539" t="s">
        <v>1641</v>
      </c>
      <c r="B1539">
        <v>42</v>
      </c>
      <c r="C1539">
        <v>43</v>
      </c>
      <c r="D1539">
        <v>10</v>
      </c>
      <c r="E1539">
        <v>13</v>
      </c>
      <c r="F1539" s="116">
        <v>9.4477864677705234E-2</v>
      </c>
      <c r="G1539" s="116">
        <v>9.4528379378581329E-2</v>
      </c>
      <c r="H1539" s="116">
        <v>9.4589875536169626E-2</v>
      </c>
      <c r="I1539" s="86">
        <v>0.18956849463995099</v>
      </c>
      <c r="J1539" s="86">
        <v>0.18947185782088366</v>
      </c>
      <c r="K1539" s="86">
        <v>0.18939059504121342</v>
      </c>
      <c r="L1539" s="86">
        <v>1.4764217142932445</v>
      </c>
      <c r="M1539" s="86">
        <v>1.4359484574347756</v>
      </c>
      <c r="N1539" s="86">
        <v>1.3979328505884963</v>
      </c>
      <c r="O1539" s="117">
        <v>3.308827114534397</v>
      </c>
      <c r="P1539" s="117">
        <v>3.1897332164906338</v>
      </c>
      <c r="Q1539" s="117">
        <v>3.0823587290501258</v>
      </c>
    </row>
    <row r="1540" spans="1:17" x14ac:dyDescent="0.25">
      <c r="A1540" t="s">
        <v>1642</v>
      </c>
      <c r="B1540">
        <v>43</v>
      </c>
      <c r="C1540">
        <v>42</v>
      </c>
      <c r="D1540">
        <v>10</v>
      </c>
      <c r="E1540">
        <v>13</v>
      </c>
      <c r="F1540" s="116">
        <v>9.4501386791888103E-2</v>
      </c>
      <c r="G1540" s="116">
        <v>9.4559031218891407E-2</v>
      </c>
      <c r="H1540" s="116">
        <v>9.4618892739240998E-2</v>
      </c>
      <c r="I1540" s="86">
        <v>0.18951713924011343</v>
      </c>
      <c r="J1540" s="86">
        <v>0.18943067259960847</v>
      </c>
      <c r="K1540" s="86">
        <v>0.18934864014579605</v>
      </c>
      <c r="L1540" s="86">
        <v>1.4224316636403342</v>
      </c>
      <c r="M1540" s="86">
        <v>1.3831824601311189</v>
      </c>
      <c r="N1540" s="86">
        <v>1.4429708164002828</v>
      </c>
      <c r="O1540" s="117">
        <v>3.1835420726718855</v>
      </c>
      <c r="P1540" s="117">
        <v>3.071184216069049</v>
      </c>
      <c r="Q1540" s="117">
        <v>3.244177358599329</v>
      </c>
    </row>
    <row r="1541" spans="1:17" x14ac:dyDescent="0.25">
      <c r="A1541" t="s">
        <v>1643</v>
      </c>
      <c r="B1541">
        <v>44</v>
      </c>
      <c r="C1541">
        <v>41</v>
      </c>
      <c r="D1541">
        <v>10</v>
      </c>
      <c r="E1541">
        <v>13</v>
      </c>
      <c r="F1541" s="116">
        <v>9.4056567430276211E-2</v>
      </c>
      <c r="G1541" s="116">
        <v>9.4117041005563562E-2</v>
      </c>
      <c r="H1541" s="116">
        <v>9.4179754342898617E-2</v>
      </c>
      <c r="I1541" s="86">
        <v>0.18947267042349422</v>
      </c>
      <c r="J1541" s="86">
        <v>0.18938979922773005</v>
      </c>
      <c r="K1541" s="86">
        <v>0.18930692803196589</v>
      </c>
      <c r="L1541" s="86">
        <v>1.3849994176618676</v>
      </c>
      <c r="M1541" s="86">
        <v>1.34687194832421</v>
      </c>
      <c r="N1541" s="86">
        <v>1.4049848144133168</v>
      </c>
      <c r="O1541" s="117">
        <v>3.0643662817262296</v>
      </c>
      <c r="P1541" s="117">
        <v>2.9587816590365441</v>
      </c>
      <c r="Q1541" s="117">
        <v>3.1214309391770216</v>
      </c>
    </row>
    <row r="1542" spans="1:17" x14ac:dyDescent="0.25">
      <c r="A1542" t="s">
        <v>1644</v>
      </c>
      <c r="B1542">
        <v>45</v>
      </c>
      <c r="C1542">
        <v>40</v>
      </c>
      <c r="D1542">
        <v>10</v>
      </c>
      <c r="E1542">
        <v>13</v>
      </c>
      <c r="F1542" s="116">
        <v>9.3078077976073204E-2</v>
      </c>
      <c r="G1542" s="116">
        <v>9.313921969578598E-2</v>
      </c>
      <c r="H1542" s="116">
        <v>9.3202625923636262E-2</v>
      </c>
      <c r="I1542" s="86">
        <v>0.19288853864496361</v>
      </c>
      <c r="J1542" s="86">
        <v>0.19279795831946323</v>
      </c>
      <c r="K1542" s="86">
        <v>0.1927028489776878</v>
      </c>
      <c r="L1542" s="86">
        <v>1.3581500780123053</v>
      </c>
      <c r="M1542" s="86">
        <v>1.4176681453904805</v>
      </c>
      <c r="N1542" s="86">
        <v>1.3773848101323152</v>
      </c>
      <c r="O1542" s="117">
        <v>2.9512609913563725</v>
      </c>
      <c r="P1542" s="117">
        <v>3.1139568430039155</v>
      </c>
      <c r="Q1542" s="117">
        <v>3.0026879711592245</v>
      </c>
    </row>
    <row r="1543" spans="1:17" x14ac:dyDescent="0.25">
      <c r="A1543" t="s">
        <v>1645</v>
      </c>
      <c r="B1543">
        <v>46</v>
      </c>
      <c r="C1543">
        <v>39</v>
      </c>
      <c r="D1543">
        <v>10</v>
      </c>
      <c r="E1543">
        <v>13</v>
      </c>
      <c r="F1543" s="116">
        <v>9.310825240716214E-2</v>
      </c>
      <c r="G1543" s="116">
        <v>9.3170121400714012E-2</v>
      </c>
      <c r="H1543" s="116">
        <v>9.3231990394265885E-2</v>
      </c>
      <c r="I1543" s="86">
        <v>0.19284336145699188</v>
      </c>
      <c r="J1543" s="86">
        <v>0.19275170368876687</v>
      </c>
      <c r="K1543" s="86">
        <v>0.19265088014371939</v>
      </c>
      <c r="L1543" s="86">
        <v>1.2927411630454211</v>
      </c>
      <c r="M1543" s="86">
        <v>1.3501945436130576</v>
      </c>
      <c r="N1543" s="86">
        <v>1.3112812381131331</v>
      </c>
      <c r="O1543" s="117">
        <v>2.8235381731690214</v>
      </c>
      <c r="P1543" s="117">
        <v>2.9770007745081415</v>
      </c>
      <c r="Q1543" s="117">
        <v>2.8719930523411685</v>
      </c>
    </row>
    <row r="1544" spans="1:17" x14ac:dyDescent="0.25">
      <c r="A1544" t="s">
        <v>1646</v>
      </c>
      <c r="B1544">
        <v>47</v>
      </c>
      <c r="C1544">
        <v>38</v>
      </c>
      <c r="D1544">
        <v>10</v>
      </c>
      <c r="E1544">
        <v>13</v>
      </c>
      <c r="F1544" s="116">
        <v>9.3139405079360665E-2</v>
      </c>
      <c r="G1544" s="116">
        <v>9.3202067392157001E-2</v>
      </c>
      <c r="H1544" s="116">
        <v>9.3262408878553471E-2</v>
      </c>
      <c r="I1544" s="86">
        <v>0.19279801151594059</v>
      </c>
      <c r="J1544" s="86">
        <v>0.19270285763354617</v>
      </c>
      <c r="K1544" s="86">
        <v>0.19259842044555225</v>
      </c>
      <c r="L1544" s="86">
        <v>1.3185102151173991</v>
      </c>
      <c r="M1544" s="86">
        <v>1.2785548678173324</v>
      </c>
      <c r="N1544" s="86">
        <v>1.241010859146725</v>
      </c>
      <c r="O1544" s="117">
        <v>2.956867441358519</v>
      </c>
      <c r="P1544" s="117">
        <v>2.8469043657065409</v>
      </c>
      <c r="Q1544" s="117">
        <v>2.7479095156203219</v>
      </c>
    </row>
    <row r="1545" spans="1:17" x14ac:dyDescent="0.25">
      <c r="A1545" t="s">
        <v>1647</v>
      </c>
      <c r="B1545">
        <v>48</v>
      </c>
      <c r="C1545">
        <v>37</v>
      </c>
      <c r="D1545">
        <v>10</v>
      </c>
      <c r="E1545">
        <v>13</v>
      </c>
      <c r="F1545" s="116">
        <v>9.3170332307518561E-2</v>
      </c>
      <c r="G1545" s="116">
        <v>9.3231504747922495E-2</v>
      </c>
      <c r="H1545" s="116">
        <v>9.3292677188326414E-2</v>
      </c>
      <c r="I1545" s="86">
        <v>0.19275200692660249</v>
      </c>
      <c r="J1545" s="86">
        <v>0.19265083712131906</v>
      </c>
      <c r="K1545" s="86">
        <v>0.1925449617436969</v>
      </c>
      <c r="L1545" s="86">
        <v>1.2452991332335752</v>
      </c>
      <c r="M1545" s="86">
        <v>1.2066899121940202</v>
      </c>
      <c r="N1545" s="86">
        <v>1.2654954497115485</v>
      </c>
      <c r="O1545" s="117">
        <v>2.8270843332674551</v>
      </c>
      <c r="P1545" s="117">
        <v>2.7233146992668718</v>
      </c>
      <c r="Q1545" s="117">
        <v>2.8831512276838231</v>
      </c>
    </row>
    <row r="1546" spans="1:17" x14ac:dyDescent="0.25">
      <c r="A1546" t="s">
        <v>1648</v>
      </c>
      <c r="B1546">
        <v>49</v>
      </c>
      <c r="C1546">
        <v>36</v>
      </c>
      <c r="D1546">
        <v>10</v>
      </c>
      <c r="E1546">
        <v>13</v>
      </c>
      <c r="F1546" s="116">
        <v>9.3201259618437796E-2</v>
      </c>
      <c r="G1546" s="116">
        <v>9.3260945859804184E-2</v>
      </c>
      <c r="H1546" s="116">
        <v>9.3323019550825226E-2</v>
      </c>
      <c r="I1546" s="86">
        <v>0.19270299887551121</v>
      </c>
      <c r="J1546" s="86">
        <v>0.19259795109070638</v>
      </c>
      <c r="K1546" s="86">
        <v>0.19249290330590155</v>
      </c>
      <c r="L1546" s="86">
        <v>1.1756112467978332</v>
      </c>
      <c r="M1546" s="86">
        <v>1.1382142354073108</v>
      </c>
      <c r="N1546" s="86">
        <v>1.195212208462554</v>
      </c>
      <c r="O1546" s="117">
        <v>2.7073416464330307</v>
      </c>
      <c r="P1546" s="117">
        <v>2.6095230591824894</v>
      </c>
      <c r="Q1546" s="117">
        <v>2.7602690178270866</v>
      </c>
    </row>
    <row r="1547" spans="1:17" x14ac:dyDescent="0.25">
      <c r="A1547" t="s">
        <v>1649</v>
      </c>
      <c r="B1547">
        <v>50</v>
      </c>
      <c r="C1547">
        <v>35</v>
      </c>
      <c r="D1547">
        <v>10</v>
      </c>
      <c r="E1547">
        <v>13</v>
      </c>
      <c r="F1547" s="116">
        <v>9.2861576961502268E-2</v>
      </c>
      <c r="G1547" s="116">
        <v>9.2922199482041182E-2</v>
      </c>
      <c r="H1547" s="116">
        <v>9.298767180422321E-2</v>
      </c>
      <c r="I1547" s="86">
        <v>0.19265109557019117</v>
      </c>
      <c r="J1547" s="86">
        <v>0.19254439993404271</v>
      </c>
      <c r="K1547" s="86">
        <v>0.1924449790003589</v>
      </c>
      <c r="L1547" s="86">
        <v>1.108693754425444</v>
      </c>
      <c r="M1547" s="86">
        <v>1.1674466764309339</v>
      </c>
      <c r="N1547" s="86">
        <v>1.1276831527590521</v>
      </c>
      <c r="O1547" s="117">
        <v>2.5897601288107315</v>
      </c>
      <c r="P1547" s="117">
        <v>2.7472671367741057</v>
      </c>
      <c r="Q1547" s="117">
        <v>2.6395481924789275</v>
      </c>
    </row>
    <row r="1548" spans="1:17" x14ac:dyDescent="0.25">
      <c r="A1548" t="s">
        <v>1650</v>
      </c>
      <c r="B1548">
        <v>51</v>
      </c>
      <c r="C1548">
        <v>34</v>
      </c>
      <c r="D1548">
        <v>10</v>
      </c>
      <c r="E1548">
        <v>13</v>
      </c>
      <c r="F1548" s="116">
        <v>9.1791655572976763E-2</v>
      </c>
      <c r="G1548" s="116">
        <v>9.1853287183583307E-2</v>
      </c>
      <c r="H1548" s="116">
        <v>9.192477985188692E-2</v>
      </c>
      <c r="I1548" s="86">
        <v>0.19520210237750102</v>
      </c>
      <c r="J1548" s="86">
        <v>0.19508870021398494</v>
      </c>
      <c r="K1548" s="86">
        <v>0.19499502016586298</v>
      </c>
      <c r="L1548" s="86">
        <v>1.0584440237059827</v>
      </c>
      <c r="M1548" s="86">
        <v>1.1149059748148586</v>
      </c>
      <c r="N1548" s="86">
        <v>1.0766697235945528</v>
      </c>
      <c r="O1548" s="117">
        <v>2.4795235136920786</v>
      </c>
      <c r="P1548" s="117">
        <v>2.6253513001804571</v>
      </c>
      <c r="Q1548" s="117">
        <v>2.5255426046997802</v>
      </c>
    </row>
    <row r="1549" spans="1:17" x14ac:dyDescent="0.25">
      <c r="A1549" t="s">
        <v>1651</v>
      </c>
      <c r="B1549">
        <v>52</v>
      </c>
      <c r="C1549">
        <v>33</v>
      </c>
      <c r="D1549">
        <v>10</v>
      </c>
      <c r="E1549">
        <v>13</v>
      </c>
      <c r="F1549" s="116">
        <v>9.182268135374673E-2</v>
      </c>
      <c r="G1549" s="116">
        <v>9.1887905234718167E-2</v>
      </c>
      <c r="H1549" s="116">
        <v>9.1968180780529166E-2</v>
      </c>
      <c r="I1549" s="86">
        <v>0.19514483464491869</v>
      </c>
      <c r="J1549" s="86">
        <v>0.19503696438023516</v>
      </c>
      <c r="K1549" s="86">
        <v>0.19496170605603735</v>
      </c>
      <c r="L1549" s="86">
        <v>1.1272693520509147</v>
      </c>
      <c r="M1549" s="86">
        <v>1.0879995584844981</v>
      </c>
      <c r="N1549" s="86">
        <v>1.0510828418546661</v>
      </c>
      <c r="O1549" s="117">
        <v>2.5909258529903894</v>
      </c>
      <c r="P1549" s="117">
        <v>2.4862816618041426</v>
      </c>
      <c r="Q1549" s="117">
        <v>2.3921761446163958</v>
      </c>
    </row>
    <row r="1550" spans="1:17" x14ac:dyDescent="0.25">
      <c r="A1550" t="s">
        <v>1652</v>
      </c>
      <c r="B1550">
        <v>53</v>
      </c>
      <c r="C1550">
        <v>32</v>
      </c>
      <c r="D1550">
        <v>10</v>
      </c>
      <c r="E1550">
        <v>13</v>
      </c>
      <c r="F1550" s="116">
        <v>9.185329023851195E-2</v>
      </c>
      <c r="G1550" s="116">
        <v>9.192483104871163E-2</v>
      </c>
      <c r="H1550" s="116">
        <v>9.2021922148268334E-2</v>
      </c>
      <c r="I1550" s="86">
        <v>0.19508923438557943</v>
      </c>
      <c r="J1550" s="86">
        <v>0.19499469831495841</v>
      </c>
      <c r="K1550" s="86">
        <v>0.19494870779411577</v>
      </c>
      <c r="L1550" s="86">
        <v>1.1033994659989523</v>
      </c>
      <c r="M1550" s="86">
        <v>1.0654240709276033</v>
      </c>
      <c r="N1550" s="86">
        <v>1.1232571508872338</v>
      </c>
      <c r="O1550" s="117">
        <v>2.4273975752775399</v>
      </c>
      <c r="P1550" s="117">
        <v>2.3286354867968879</v>
      </c>
      <c r="Q1550" s="117">
        <v>2.4808002350626621</v>
      </c>
    </row>
    <row r="1551" spans="1:17" x14ac:dyDescent="0.25">
      <c r="A1551" t="s">
        <v>1653</v>
      </c>
      <c r="B1551">
        <v>54</v>
      </c>
      <c r="C1551">
        <v>31</v>
      </c>
      <c r="D1551">
        <v>10</v>
      </c>
      <c r="E1551">
        <v>13</v>
      </c>
      <c r="F1551" s="116">
        <v>9.1887499153482696E-2</v>
      </c>
      <c r="G1551" s="116">
        <v>9.1968243880331105E-2</v>
      </c>
      <c r="H1551" s="116">
        <v>9.2088058636299708E-2</v>
      </c>
      <c r="I1551" s="86">
        <v>0.19503758536801363</v>
      </c>
      <c r="J1551" s="86">
        <v>0.19496204997838126</v>
      </c>
      <c r="K1551" s="86">
        <v>0.19496204997838126</v>
      </c>
      <c r="L1551" s="86">
        <v>1.0775123331058589</v>
      </c>
      <c r="M1551" s="86">
        <v>1.0407239936862833</v>
      </c>
      <c r="N1551" s="86">
        <v>1.0967920901423711</v>
      </c>
      <c r="O1551" s="117">
        <v>2.2677130488687922</v>
      </c>
      <c r="P1551" s="117">
        <v>2.1746039601381515</v>
      </c>
      <c r="Q1551" s="117">
        <v>2.3181342237827081</v>
      </c>
    </row>
    <row r="1552" spans="1:17" x14ac:dyDescent="0.25">
      <c r="A1552" t="s">
        <v>1654</v>
      </c>
      <c r="B1552">
        <v>55</v>
      </c>
      <c r="C1552">
        <v>30</v>
      </c>
      <c r="D1552">
        <v>10</v>
      </c>
      <c r="E1552">
        <v>13</v>
      </c>
      <c r="F1552" s="116">
        <v>9.0647424653165359E-2</v>
      </c>
      <c r="G1552" s="116">
        <v>9.0743103173337586E-2</v>
      </c>
      <c r="H1552" s="116">
        <v>9.0889278690267375E-2</v>
      </c>
      <c r="I1552" s="86">
        <v>0.19499548184765852</v>
      </c>
      <c r="J1552" s="86">
        <v>0.19495030032424387</v>
      </c>
      <c r="K1552" s="86">
        <v>0.19500611279434435</v>
      </c>
      <c r="L1552" s="86">
        <v>1.0759979801201296</v>
      </c>
      <c r="M1552" s="86">
        <v>1.1331765268697178</v>
      </c>
      <c r="N1552" s="86">
        <v>1.0944851964067399</v>
      </c>
      <c r="O1552" s="117">
        <v>2.108523361505342</v>
      </c>
      <c r="P1552" s="117">
        <v>2.2590708552596608</v>
      </c>
      <c r="Q1552" s="117">
        <v>2.1560862169776218</v>
      </c>
    </row>
    <row r="1553" spans="1:17" x14ac:dyDescent="0.25">
      <c r="A1553" t="s">
        <v>1655</v>
      </c>
      <c r="B1553">
        <v>18</v>
      </c>
      <c r="C1553">
        <v>67</v>
      </c>
      <c r="D1553">
        <v>12</v>
      </c>
      <c r="E1553">
        <v>13</v>
      </c>
      <c r="F1553" s="116">
        <v>9.8724109870875626E-2</v>
      </c>
      <c r="G1553" s="116">
        <v>9.8797466302955245E-2</v>
      </c>
      <c r="H1553" s="116">
        <v>9.8872528698571591E-2</v>
      </c>
      <c r="I1553" s="86">
        <v>0.1824732718162882</v>
      </c>
      <c r="J1553" s="86">
        <v>0.18249374337872903</v>
      </c>
      <c r="K1553" s="86">
        <v>0.18250568512348617</v>
      </c>
      <c r="L1553" s="86">
        <v>1.7230521734828439</v>
      </c>
      <c r="M1553" s="86">
        <v>1.6806095066524047</v>
      </c>
      <c r="N1553" s="86">
        <v>1.7452859962571159</v>
      </c>
      <c r="O1553" s="117">
        <v>6.7314659856460226</v>
      </c>
      <c r="P1553" s="117">
        <v>6.5753413206546121</v>
      </c>
      <c r="Q1553" s="117">
        <v>6.8155853416789069</v>
      </c>
    </row>
    <row r="1554" spans="1:17" x14ac:dyDescent="0.25">
      <c r="A1554" t="s">
        <v>1656</v>
      </c>
      <c r="B1554">
        <v>19</v>
      </c>
      <c r="C1554">
        <v>66</v>
      </c>
      <c r="D1554">
        <v>12</v>
      </c>
      <c r="E1554">
        <v>13</v>
      </c>
      <c r="F1554" s="116">
        <v>9.8760283256388734E-2</v>
      </c>
      <c r="G1554" s="116">
        <v>9.8835490117989311E-2</v>
      </c>
      <c r="H1554" s="116">
        <v>9.8908987732735321E-2</v>
      </c>
      <c r="I1554" s="86">
        <v>0.18248432193322656</v>
      </c>
      <c r="J1554" s="86">
        <v>0.18249970515491759</v>
      </c>
      <c r="K1554" s="86">
        <v>0.18250654214233583</v>
      </c>
      <c r="L1554" s="86">
        <v>1.6836218257149351</v>
      </c>
      <c r="M1554" s="86">
        <v>1.6428255217903336</v>
      </c>
      <c r="N1554" s="86">
        <v>1.7050369795556983</v>
      </c>
      <c r="O1554" s="117">
        <v>6.3068747617737193</v>
      </c>
      <c r="P1554" s="117">
        <v>6.1601461747910022</v>
      </c>
      <c r="Q1554" s="117">
        <v>6.3860504945705774</v>
      </c>
    </row>
    <row r="1555" spans="1:17" x14ac:dyDescent="0.25">
      <c r="A1555" t="s">
        <v>1657</v>
      </c>
      <c r="B1555">
        <v>20</v>
      </c>
      <c r="C1555">
        <v>65</v>
      </c>
      <c r="D1555">
        <v>12</v>
      </c>
      <c r="E1555">
        <v>13</v>
      </c>
      <c r="F1555" s="116">
        <v>9.8797528948535746E-2</v>
      </c>
      <c r="G1555" s="116">
        <v>9.8872886769735616E-2</v>
      </c>
      <c r="H1555" s="116">
        <v>9.894481923542639E-2</v>
      </c>
      <c r="I1555" s="86">
        <v>0.18249437813527072</v>
      </c>
      <c r="J1555" s="86">
        <v>0.18250465420179796</v>
      </c>
      <c r="K1555" s="86">
        <v>0.18250636687955252</v>
      </c>
      <c r="L1555" s="86">
        <v>1.6437750157994522</v>
      </c>
      <c r="M1555" s="86">
        <v>1.7075859635781949</v>
      </c>
      <c r="N1555" s="86">
        <v>1.664378529186598</v>
      </c>
      <c r="O1555" s="117">
        <v>5.9042852910096411</v>
      </c>
      <c r="P1555" s="117">
        <v>6.1401090290658544</v>
      </c>
      <c r="Q1555" s="117">
        <v>5.9789734552074822</v>
      </c>
    </row>
    <row r="1556" spans="1:17" x14ac:dyDescent="0.25">
      <c r="A1556" t="s">
        <v>1658</v>
      </c>
      <c r="B1556">
        <v>21</v>
      </c>
      <c r="C1556">
        <v>64</v>
      </c>
      <c r="D1556">
        <v>12</v>
      </c>
      <c r="E1556">
        <v>13</v>
      </c>
      <c r="F1556" s="116">
        <v>9.8834824485676875E-2</v>
      </c>
      <c r="G1556" s="116">
        <v>9.8908624083726498E-2</v>
      </c>
      <c r="H1556" s="116">
        <v>9.8980707412054045E-2</v>
      </c>
      <c r="I1556" s="86">
        <v>0.18249954089784934</v>
      </c>
      <c r="J1556" s="86">
        <v>0.18250640597673767</v>
      </c>
      <c r="K1556" s="86">
        <v>0.18250297343729352</v>
      </c>
      <c r="L1556" s="86">
        <v>1.6035811684021013</v>
      </c>
      <c r="M1556" s="86">
        <v>1.6649772851702282</v>
      </c>
      <c r="N1556" s="86">
        <v>1.6233749071069012</v>
      </c>
      <c r="O1556" s="117">
        <v>5.5280172450781677</v>
      </c>
      <c r="P1556" s="117">
        <v>5.7497541443623117</v>
      </c>
      <c r="Q1556" s="117">
        <v>5.5981611886197591</v>
      </c>
    </row>
    <row r="1557" spans="1:17" x14ac:dyDescent="0.25">
      <c r="A1557" t="s">
        <v>1659</v>
      </c>
      <c r="B1557">
        <v>22</v>
      </c>
      <c r="C1557">
        <v>63</v>
      </c>
      <c r="D1557">
        <v>12</v>
      </c>
      <c r="E1557">
        <v>13</v>
      </c>
      <c r="F1557" s="116">
        <v>9.8871460736775663E-2</v>
      </c>
      <c r="G1557" s="116">
        <v>9.8945423834350177E-2</v>
      </c>
      <c r="H1557" s="116">
        <v>9.9014226715814863E-2</v>
      </c>
      <c r="I1557" s="86">
        <v>0.18250480330116226</v>
      </c>
      <c r="J1557" s="86">
        <v>0.18250652337319886</v>
      </c>
      <c r="K1557" s="86">
        <v>0.18249620294097918</v>
      </c>
      <c r="L1557" s="86">
        <v>1.6653771859965496</v>
      </c>
      <c r="M1557" s="86">
        <v>1.6224579485388848</v>
      </c>
      <c r="N1557" s="86">
        <v>1.5822031026659396</v>
      </c>
      <c r="O1557" s="117">
        <v>5.5444819229029312</v>
      </c>
      <c r="P1557" s="117">
        <v>5.386333339640264</v>
      </c>
      <c r="Q1557" s="117">
        <v>5.2434331949822059</v>
      </c>
    </row>
    <row r="1558" spans="1:17" x14ac:dyDescent="0.25">
      <c r="A1558" t="s">
        <v>1660</v>
      </c>
      <c r="B1558">
        <v>23</v>
      </c>
      <c r="C1558">
        <v>62</v>
      </c>
      <c r="D1558">
        <v>12</v>
      </c>
      <c r="E1558">
        <v>13</v>
      </c>
      <c r="F1558" s="116">
        <v>9.8908980565785301E-2</v>
      </c>
      <c r="G1558" s="116">
        <v>9.897966924594144E-2</v>
      </c>
      <c r="H1558" s="116">
        <v>9.9048633811947423E-2</v>
      </c>
      <c r="I1558" s="86">
        <v>0.18250610336409154</v>
      </c>
      <c r="J1558" s="86">
        <v>0.18250265513579123</v>
      </c>
      <c r="K1558" s="86">
        <v>0.18248368988013958</v>
      </c>
      <c r="L1558" s="86">
        <v>1.620553509606764</v>
      </c>
      <c r="M1558" s="86">
        <v>1.5792178728569262</v>
      </c>
      <c r="N1558" s="86">
        <v>1.6422066592184936</v>
      </c>
      <c r="O1558" s="117">
        <v>5.1895853160646057</v>
      </c>
      <c r="P1558" s="117">
        <v>5.0408132301623425</v>
      </c>
      <c r="Q1558" s="117">
        <v>5.2697428311333638</v>
      </c>
    </row>
    <row r="1559" spans="1:17" x14ac:dyDescent="0.25">
      <c r="A1559" t="s">
        <v>1661</v>
      </c>
      <c r="B1559">
        <v>24</v>
      </c>
      <c r="C1559">
        <v>61</v>
      </c>
      <c r="D1559">
        <v>12</v>
      </c>
      <c r="E1559">
        <v>13</v>
      </c>
      <c r="F1559" s="116">
        <v>9.8202773101400381E-2</v>
      </c>
      <c r="G1559" s="116">
        <v>9.8273638943718697E-2</v>
      </c>
      <c r="H1559" s="116">
        <v>9.8337591045323025E-2</v>
      </c>
      <c r="I1559" s="86">
        <v>0.18250719893251843</v>
      </c>
      <c r="J1559" s="86">
        <v>0.18249509988626897</v>
      </c>
      <c r="K1559" s="86">
        <v>0.18246744492341305</v>
      </c>
      <c r="L1559" s="86">
        <v>1.6191254809370885</v>
      </c>
      <c r="M1559" s="86">
        <v>1.5787077527231497</v>
      </c>
      <c r="N1559" s="86">
        <v>1.6403368374475853</v>
      </c>
      <c r="O1559" s="117">
        <v>4.8596234085433094</v>
      </c>
      <c r="P1559" s="117">
        <v>4.7193937340767906</v>
      </c>
      <c r="Q1559" s="117">
        <v>4.9352891153523073</v>
      </c>
    </row>
    <row r="1560" spans="1:17" x14ac:dyDescent="0.25">
      <c r="A1560" t="s">
        <v>1662</v>
      </c>
      <c r="B1560">
        <v>25</v>
      </c>
      <c r="C1560">
        <v>60</v>
      </c>
      <c r="D1560">
        <v>12</v>
      </c>
      <c r="E1560">
        <v>13</v>
      </c>
      <c r="F1560" s="116">
        <v>9.7919804233180183E-2</v>
      </c>
      <c r="G1560" s="116">
        <v>9.7989126761442114E-2</v>
      </c>
      <c r="H1560" s="116">
        <v>9.8048050910464757E-2</v>
      </c>
      <c r="I1560" s="86">
        <v>0.18422981804569394</v>
      </c>
      <c r="J1560" s="86">
        <v>0.18420728822400881</v>
      </c>
      <c r="K1560" s="86">
        <v>0.18416049551743202</v>
      </c>
      <c r="L1560" s="86">
        <v>1.5919641325238774</v>
      </c>
      <c r="M1560" s="86">
        <v>1.6568205569025307</v>
      </c>
      <c r="N1560" s="86">
        <v>1.6129116675014255</v>
      </c>
      <c r="O1560" s="117">
        <v>4.5382253086152309</v>
      </c>
      <c r="P1560" s="117">
        <v>4.7471287475325514</v>
      </c>
      <c r="Q1560" s="117">
        <v>4.6043538013874903</v>
      </c>
    </row>
    <row r="1561" spans="1:17" x14ac:dyDescent="0.25">
      <c r="A1561" t="s">
        <v>1663</v>
      </c>
      <c r="B1561">
        <v>26</v>
      </c>
      <c r="C1561">
        <v>59</v>
      </c>
      <c r="D1561">
        <v>12</v>
      </c>
      <c r="E1561">
        <v>13</v>
      </c>
      <c r="F1561" s="116">
        <v>9.7954870543496581E-2</v>
      </c>
      <c r="G1561" s="116">
        <v>9.8019177325081211E-2</v>
      </c>
      <c r="H1561" s="116">
        <v>9.8071317958798476E-2</v>
      </c>
      <c r="I1561" s="86">
        <v>0.18422154902870688</v>
      </c>
      <c r="J1561" s="86">
        <v>0.18418852662735263</v>
      </c>
      <c r="K1561" s="86">
        <v>0.18412421984576802</v>
      </c>
      <c r="L1561" s="86">
        <v>1.544982593718444</v>
      </c>
      <c r="M1561" s="86">
        <v>1.6074157885314939</v>
      </c>
      <c r="N1561" s="86">
        <v>1.5651175684389269</v>
      </c>
      <c r="O1561" s="117">
        <v>4.2551362869264313</v>
      </c>
      <c r="P1561" s="117">
        <v>4.4521809558073366</v>
      </c>
      <c r="Q1561" s="117">
        <v>4.3174391301551882</v>
      </c>
    </row>
    <row r="1562" spans="1:17" x14ac:dyDescent="0.25">
      <c r="A1562" t="s">
        <v>1664</v>
      </c>
      <c r="B1562">
        <v>27</v>
      </c>
      <c r="C1562">
        <v>58</v>
      </c>
      <c r="D1562">
        <v>12</v>
      </c>
      <c r="E1562">
        <v>13</v>
      </c>
      <c r="F1562" s="116">
        <v>9.7989205096198767E-2</v>
      </c>
      <c r="G1562" s="116">
        <v>9.8046736075759588E-2</v>
      </c>
      <c r="H1562" s="116">
        <v>9.8092063514201439E-2</v>
      </c>
      <c r="I1562" s="86">
        <v>0.18420722310165202</v>
      </c>
      <c r="J1562" s="86">
        <v>0.18416015230019317</v>
      </c>
      <c r="K1562" s="86">
        <v>0.18408170096442841</v>
      </c>
      <c r="L1562" s="86">
        <v>1.5956321782972225</v>
      </c>
      <c r="M1562" s="86">
        <v>1.5522712533385401</v>
      </c>
      <c r="N1562" s="86">
        <v>1.5115741870698252</v>
      </c>
      <c r="O1562" s="117">
        <v>4.3074159176016904</v>
      </c>
      <c r="P1562" s="117">
        <v>4.1667090885000801</v>
      </c>
      <c r="Q1562" s="117">
        <v>4.0396894024448926</v>
      </c>
    </row>
    <row r="1563" spans="1:17" x14ac:dyDescent="0.25">
      <c r="A1563" t="s">
        <v>1665</v>
      </c>
      <c r="B1563">
        <v>28</v>
      </c>
      <c r="C1563">
        <v>57</v>
      </c>
      <c r="D1563">
        <v>12</v>
      </c>
      <c r="E1563">
        <v>13</v>
      </c>
      <c r="F1563" s="116">
        <v>9.8019872982224157E-2</v>
      </c>
      <c r="G1563" s="116">
        <v>9.8072345211296916E-2</v>
      </c>
      <c r="H1563" s="116">
        <v>9.8109075771647861E-2</v>
      </c>
      <c r="I1563" s="86">
        <v>0.18418801849121352</v>
      </c>
      <c r="J1563" s="86">
        <v>0.18412505181632621</v>
      </c>
      <c r="K1563" s="86">
        <v>0.18402710365539038</v>
      </c>
      <c r="L1563" s="86">
        <v>1.5506050922549242</v>
      </c>
      <c r="M1563" s="86">
        <v>1.5088197071699803</v>
      </c>
      <c r="N1563" s="86">
        <v>1.5724825136296614</v>
      </c>
      <c r="O1563" s="117">
        <v>4.0342171405783489</v>
      </c>
      <c r="P1563" s="117">
        <v>3.9014431612069314</v>
      </c>
      <c r="Q1563" s="117">
        <v>4.1058067517766226</v>
      </c>
    </row>
    <row r="1564" spans="1:17" x14ac:dyDescent="0.25">
      <c r="A1564" t="s">
        <v>1666</v>
      </c>
      <c r="B1564">
        <v>29</v>
      </c>
      <c r="C1564">
        <v>56</v>
      </c>
      <c r="D1564">
        <v>12</v>
      </c>
      <c r="E1564">
        <v>13</v>
      </c>
      <c r="F1564" s="116">
        <v>9.8048026173755687E-2</v>
      </c>
      <c r="G1564" s="116">
        <v>9.8091906531327946E-2</v>
      </c>
      <c r="H1564" s="116">
        <v>9.8119989960174181E-2</v>
      </c>
      <c r="I1564" s="86">
        <v>0.18416059508785726</v>
      </c>
      <c r="J1564" s="86">
        <v>0.18408161044422719</v>
      </c>
      <c r="K1564" s="86">
        <v>0.18396576630023642</v>
      </c>
      <c r="L1564" s="86">
        <v>1.4999183825349156</v>
      </c>
      <c r="M1564" s="86">
        <v>1.4597046676413956</v>
      </c>
      <c r="N1564" s="86">
        <v>1.5210178136699601</v>
      </c>
      <c r="O1564" s="117">
        <v>3.7797627301305354</v>
      </c>
      <c r="P1564" s="117">
        <v>3.6550056079096978</v>
      </c>
      <c r="Q1564" s="117">
        <v>3.8471278550754655</v>
      </c>
    </row>
    <row r="1565" spans="1:17" x14ac:dyDescent="0.25">
      <c r="A1565" t="s">
        <v>1667</v>
      </c>
      <c r="B1565">
        <v>30</v>
      </c>
      <c r="C1565">
        <v>55</v>
      </c>
      <c r="D1565">
        <v>12</v>
      </c>
      <c r="E1565">
        <v>13</v>
      </c>
      <c r="F1565" s="116">
        <v>9.8072586328400282E-2</v>
      </c>
      <c r="G1565" s="116">
        <v>9.8109584214235379E-2</v>
      </c>
      <c r="H1565" s="116">
        <v>9.8128964059196619E-2</v>
      </c>
      <c r="I1565" s="86">
        <v>0.18412438336856943</v>
      </c>
      <c r="J1565" s="86">
        <v>0.18402748414376321</v>
      </c>
      <c r="K1565" s="86">
        <v>0.18389534883720932</v>
      </c>
      <c r="L1565" s="86">
        <v>1.4494097956307259</v>
      </c>
      <c r="M1565" s="86">
        <v>1.5123396758280478</v>
      </c>
      <c r="N1565" s="86">
        <v>1.4697357293868922</v>
      </c>
      <c r="O1565" s="117">
        <v>3.5387491190979561</v>
      </c>
      <c r="P1565" s="117">
        <v>3.739455602536998</v>
      </c>
      <c r="Q1565" s="117">
        <v>3.6022832980972517</v>
      </c>
    </row>
    <row r="1566" spans="1:17" x14ac:dyDescent="0.25">
      <c r="A1566" t="s">
        <v>1668</v>
      </c>
      <c r="B1566">
        <v>31</v>
      </c>
      <c r="C1566">
        <v>54</v>
      </c>
      <c r="D1566">
        <v>12</v>
      </c>
      <c r="E1566">
        <v>13</v>
      </c>
      <c r="F1566" s="116">
        <v>9.8092835840959985E-2</v>
      </c>
      <c r="G1566" s="116">
        <v>9.812113729388583E-2</v>
      </c>
      <c r="H1566" s="116">
        <v>9.8135288020348752E-2</v>
      </c>
      <c r="I1566" s="86">
        <v>0.18408149403369994</v>
      </c>
      <c r="J1566" s="86">
        <v>0.18396475054038086</v>
      </c>
      <c r="K1566" s="86">
        <v>0.18381970559413593</v>
      </c>
      <c r="L1566" s="86">
        <v>1.4282735052410753</v>
      </c>
      <c r="M1566" s="86">
        <v>1.4888987550898394</v>
      </c>
      <c r="N1566" s="86">
        <v>1.4478245026904069</v>
      </c>
      <c r="O1566" s="117">
        <v>3.3808668027494861</v>
      </c>
      <c r="P1566" s="117">
        <v>3.5701327691910385</v>
      </c>
      <c r="Q1566" s="117">
        <v>3.4407102249611738</v>
      </c>
    </row>
    <row r="1567" spans="1:17" x14ac:dyDescent="0.25">
      <c r="A1567" t="s">
        <v>1669</v>
      </c>
      <c r="B1567">
        <v>32</v>
      </c>
      <c r="C1567">
        <v>53</v>
      </c>
      <c r="D1567">
        <v>12</v>
      </c>
      <c r="E1567">
        <v>13</v>
      </c>
      <c r="F1567" s="116">
        <v>9.8108320794970685E-2</v>
      </c>
      <c r="G1567" s="116">
        <v>9.8129637491806393E-2</v>
      </c>
      <c r="H1567" s="116">
        <v>9.8140295840224254E-2</v>
      </c>
      <c r="I1567" s="86">
        <v>0.18402704378271892</v>
      </c>
      <c r="J1567" s="86">
        <v>0.18389559081889867</v>
      </c>
      <c r="K1567" s="86">
        <v>0.18374104476683975</v>
      </c>
      <c r="L1567" s="86">
        <v>1.5016227335466188</v>
      </c>
      <c r="M1567" s="86">
        <v>1.4592646805426521</v>
      </c>
      <c r="N1567" s="86">
        <v>1.4195090409440454</v>
      </c>
      <c r="O1567" s="117">
        <v>3.543721433405751</v>
      </c>
      <c r="P1567" s="117">
        <v>3.4090176733180684</v>
      </c>
      <c r="Q1567" s="117">
        <v>3.2874147998273346</v>
      </c>
    </row>
    <row r="1568" spans="1:17" x14ac:dyDescent="0.25">
      <c r="A1568" t="s">
        <v>1670</v>
      </c>
      <c r="B1568">
        <v>33</v>
      </c>
      <c r="C1568">
        <v>52</v>
      </c>
      <c r="D1568">
        <v>12</v>
      </c>
      <c r="E1568">
        <v>13</v>
      </c>
      <c r="F1568" s="116">
        <v>9.8120426200898295E-2</v>
      </c>
      <c r="G1568" s="116">
        <v>9.8134701896704632E-2</v>
      </c>
      <c r="H1568" s="116">
        <v>9.8143624206583596E-2</v>
      </c>
      <c r="I1568" s="86">
        <v>0.18396553847032351</v>
      </c>
      <c r="J1568" s="86">
        <v>0.18382099705028435</v>
      </c>
      <c r="K1568" s="86">
        <v>0.18366217993443887</v>
      </c>
      <c r="L1568" s="86">
        <v>1.4545167409300259</v>
      </c>
      <c r="M1568" s="86">
        <v>1.4136668373801957</v>
      </c>
      <c r="N1568" s="86">
        <v>1.4759035177098929</v>
      </c>
      <c r="O1568" s="117">
        <v>3.3840197861143877</v>
      </c>
      <c r="P1568" s="117">
        <v>3.2569357575844093</v>
      </c>
      <c r="Q1568" s="117">
        <v>3.4525413415228243</v>
      </c>
    </row>
    <row r="1569" spans="1:17" x14ac:dyDescent="0.25">
      <c r="A1569" t="s">
        <v>1671</v>
      </c>
      <c r="B1569">
        <v>34</v>
      </c>
      <c r="C1569">
        <v>51</v>
      </c>
      <c r="D1569">
        <v>12</v>
      </c>
      <c r="E1569">
        <v>13</v>
      </c>
      <c r="F1569" s="116">
        <v>9.702488111717579E-2</v>
      </c>
      <c r="G1569" s="116">
        <v>9.7037432848238819E-2</v>
      </c>
      <c r="H1569" s="116">
        <v>9.7048191474864265E-2</v>
      </c>
      <c r="I1569" s="86">
        <v>0.18389541180436514</v>
      </c>
      <c r="J1569" s="86">
        <v>0.18374120482273371</v>
      </c>
      <c r="K1569" s="86">
        <v>0.18358520473666468</v>
      </c>
      <c r="L1569" s="86">
        <v>1.453963836669703</v>
      </c>
      <c r="M1569" s="86">
        <v>1.4144707114321167</v>
      </c>
      <c r="N1569" s="86">
        <v>1.4746795722370054</v>
      </c>
      <c r="O1569" s="117">
        <v>3.2370609583784598</v>
      </c>
      <c r="P1569" s="117">
        <v>3.1176599269847873</v>
      </c>
      <c r="Q1569" s="117">
        <v>3.301535614640339</v>
      </c>
    </row>
    <row r="1570" spans="1:17" x14ac:dyDescent="0.25">
      <c r="A1570" t="s">
        <v>1672</v>
      </c>
      <c r="B1570">
        <v>35</v>
      </c>
      <c r="C1570">
        <v>50</v>
      </c>
      <c r="D1570">
        <v>12</v>
      </c>
      <c r="E1570">
        <v>13</v>
      </c>
      <c r="F1570" s="116">
        <v>9.67984384209018E-2</v>
      </c>
      <c r="G1570" s="116">
        <v>9.680745030397081E-2</v>
      </c>
      <c r="H1570" s="116">
        <v>9.6825474070108844E-2</v>
      </c>
      <c r="I1570" s="86">
        <v>0.18618730658245963</v>
      </c>
      <c r="J1570" s="86">
        <v>0.18602148793398976</v>
      </c>
      <c r="K1570" s="86">
        <v>0.1858646811685889</v>
      </c>
      <c r="L1570" s="86">
        <v>1.4128866323133684</v>
      </c>
      <c r="M1570" s="86">
        <v>1.476052723120707</v>
      </c>
      <c r="N1570" s="86">
        <v>1.4332967450880731</v>
      </c>
      <c r="O1570" s="117">
        <v>3.0893960776680132</v>
      </c>
      <c r="P1570" s="117">
        <v>3.2688929622600362</v>
      </c>
      <c r="Q1570" s="117">
        <v>3.1461799528858752</v>
      </c>
    </row>
    <row r="1571" spans="1:17" x14ac:dyDescent="0.25">
      <c r="A1571" t="s">
        <v>1673</v>
      </c>
      <c r="B1571">
        <v>36</v>
      </c>
      <c r="C1571">
        <v>49</v>
      </c>
      <c r="D1571">
        <v>12</v>
      </c>
      <c r="E1571">
        <v>13</v>
      </c>
      <c r="F1571" s="116">
        <v>9.6804070084624272E-2</v>
      </c>
      <c r="G1571" s="116">
        <v>9.6814944909947381E-2</v>
      </c>
      <c r="H1571" s="116">
        <v>9.6836694560593614E-2</v>
      </c>
      <c r="I1571" s="86">
        <v>0.18610451069629694</v>
      </c>
      <c r="J1571" s="86">
        <v>0.18594138831645016</v>
      </c>
      <c r="K1571" s="86">
        <v>0.18579457817458808</v>
      </c>
      <c r="L1571" s="86">
        <v>1.3659904337786575</v>
      </c>
      <c r="M1571" s="86">
        <v>1.427164951162972</v>
      </c>
      <c r="N1571" s="86">
        <v>1.38572642926923</v>
      </c>
      <c r="O1571" s="117">
        <v>2.9630672807318033</v>
      </c>
      <c r="P1571" s="117">
        <v>3.1323665613621081</v>
      </c>
      <c r="Q1571" s="117">
        <v>3.0165623589671089</v>
      </c>
    </row>
    <row r="1572" spans="1:17" x14ac:dyDescent="0.25">
      <c r="A1572" t="s">
        <v>1674</v>
      </c>
      <c r="B1572">
        <v>37</v>
      </c>
      <c r="C1572">
        <v>48</v>
      </c>
      <c r="D1572">
        <v>12</v>
      </c>
      <c r="E1572">
        <v>13</v>
      </c>
      <c r="F1572" s="116">
        <v>9.6808306971401484E-2</v>
      </c>
      <c r="G1572" s="116">
        <v>9.6824716704196331E-2</v>
      </c>
      <c r="H1572" s="116">
        <v>9.6853889562498297E-2</v>
      </c>
      <c r="I1572" s="86">
        <v>0.18602073096243082</v>
      </c>
      <c r="J1572" s="86">
        <v>0.18586575015270168</v>
      </c>
      <c r="K1572" s="86">
        <v>0.18573082568305513</v>
      </c>
      <c r="L1572" s="86">
        <v>1.4208567703822557</v>
      </c>
      <c r="M1572" s="86">
        <v>1.3783519158363038</v>
      </c>
      <c r="N1572" s="86">
        <v>1.338432505857363</v>
      </c>
      <c r="O1572" s="117">
        <v>3.1242362636861731</v>
      </c>
      <c r="P1572" s="117">
        <v>3.003157961911187</v>
      </c>
      <c r="Q1572" s="117">
        <v>2.8939949494489063</v>
      </c>
    </row>
    <row r="1573" spans="1:17" x14ac:dyDescent="0.25">
      <c r="A1573" t="s">
        <v>1675</v>
      </c>
      <c r="B1573">
        <v>38</v>
      </c>
      <c r="C1573">
        <v>47</v>
      </c>
      <c r="D1573">
        <v>12</v>
      </c>
      <c r="E1573">
        <v>13</v>
      </c>
      <c r="F1573" s="116">
        <v>9.6815272599160326E-2</v>
      </c>
      <c r="G1573" s="116">
        <v>9.6837291917442239E-2</v>
      </c>
      <c r="H1573" s="116">
        <v>9.6875825724435566E-2</v>
      </c>
      <c r="I1573" s="86">
        <v>0.18594213323155515</v>
      </c>
      <c r="J1573" s="86">
        <v>0.18579533777634244</v>
      </c>
      <c r="K1573" s="86">
        <v>0.18567606646898213</v>
      </c>
      <c r="L1573" s="86">
        <v>1.3710677167434897</v>
      </c>
      <c r="M1573" s="86">
        <v>1.3300567364434397</v>
      </c>
      <c r="N1573" s="86">
        <v>1.3925292122955872</v>
      </c>
      <c r="O1573" s="117">
        <v>2.9951575849211709</v>
      </c>
      <c r="P1573" s="117">
        <v>2.8809066821291212</v>
      </c>
      <c r="Q1573" s="117">
        <v>3.0568171809400781</v>
      </c>
    </row>
    <row r="1574" spans="1:17" x14ac:dyDescent="0.25">
      <c r="A1574" t="s">
        <v>1676</v>
      </c>
      <c r="B1574">
        <v>39</v>
      </c>
      <c r="C1574">
        <v>46</v>
      </c>
      <c r="D1574">
        <v>12</v>
      </c>
      <c r="E1574">
        <v>13</v>
      </c>
      <c r="F1574" s="116">
        <v>9.6824373382303763E-2</v>
      </c>
      <c r="G1574" s="116">
        <v>9.6853932999432818E-2</v>
      </c>
      <c r="H1574" s="116">
        <v>9.6900119901196985E-2</v>
      </c>
      <c r="I1574" s="86">
        <v>0.18586533007931214</v>
      </c>
      <c r="J1574" s="86">
        <v>0.18573231180223138</v>
      </c>
      <c r="K1574" s="86">
        <v>0.1856270056662091</v>
      </c>
      <c r="L1574" s="86">
        <v>1.3217582799258794</v>
      </c>
      <c r="M1574" s="86">
        <v>1.2822370718243272</v>
      </c>
      <c r="N1574" s="86">
        <v>1.3424814190094203</v>
      </c>
      <c r="O1574" s="117">
        <v>2.8729786302442917</v>
      </c>
      <c r="P1574" s="117">
        <v>2.765289250090988</v>
      </c>
      <c r="Q1574" s="117">
        <v>2.9311815163714092</v>
      </c>
    </row>
    <row r="1575" spans="1:17" x14ac:dyDescent="0.25">
      <c r="A1575" t="s">
        <v>1677</v>
      </c>
      <c r="B1575">
        <v>40</v>
      </c>
      <c r="C1575">
        <v>45</v>
      </c>
      <c r="D1575">
        <v>12</v>
      </c>
      <c r="E1575">
        <v>13</v>
      </c>
      <c r="F1575" s="116">
        <v>9.6837286337709702E-2</v>
      </c>
      <c r="G1575" s="116">
        <v>9.6874505680602213E-2</v>
      </c>
      <c r="H1575" s="116">
        <v>9.6926612760651717E-2</v>
      </c>
      <c r="I1575" s="86">
        <v>0.18579523778507689</v>
      </c>
      <c r="J1575" s="86">
        <v>0.18567613588782089</v>
      </c>
      <c r="K1575" s="86">
        <v>0.18558122656344503</v>
      </c>
      <c r="L1575" s="86">
        <v>1.2728680295149388</v>
      </c>
      <c r="M1575" s="86">
        <v>1.3347358822379991</v>
      </c>
      <c r="N1575" s="86">
        <v>1.2928566776153567</v>
      </c>
      <c r="O1575" s="117">
        <v>2.7573782694866522</v>
      </c>
      <c r="P1575" s="117">
        <v>2.9308967070186376</v>
      </c>
      <c r="Q1575" s="117">
        <v>2.8122693563845131</v>
      </c>
    </row>
    <row r="1576" spans="1:17" x14ac:dyDescent="0.25">
      <c r="A1576" t="s">
        <v>1678</v>
      </c>
      <c r="B1576">
        <v>41</v>
      </c>
      <c r="C1576">
        <v>44</v>
      </c>
      <c r="D1576">
        <v>12</v>
      </c>
      <c r="E1576">
        <v>13</v>
      </c>
      <c r="F1576" s="116">
        <v>9.6854902387378344E-2</v>
      </c>
      <c r="G1576" s="116">
        <v>9.6899915413022647E-2</v>
      </c>
      <c r="H1576" s="116">
        <v>9.6958057237813186E-2</v>
      </c>
      <c r="I1576" s="86">
        <v>0.18573124597930527</v>
      </c>
      <c r="J1576" s="86">
        <v>0.18562621558613523</v>
      </c>
      <c r="K1576" s="86">
        <v>0.18554181616305218</v>
      </c>
      <c r="L1576" s="86">
        <v>1.2106478312161582</v>
      </c>
      <c r="M1576" s="86">
        <v>1.2703313521350241</v>
      </c>
      <c r="N1576" s="86">
        <v>1.2299021529355056</v>
      </c>
      <c r="O1576" s="117">
        <v>2.6225263935751406</v>
      </c>
      <c r="P1576" s="117">
        <v>2.7856629762237448</v>
      </c>
      <c r="Q1576" s="117">
        <v>2.6740738101088004</v>
      </c>
    </row>
    <row r="1577" spans="1:17" x14ac:dyDescent="0.25">
      <c r="A1577" t="s">
        <v>1679</v>
      </c>
      <c r="B1577">
        <v>42</v>
      </c>
      <c r="C1577">
        <v>43</v>
      </c>
      <c r="D1577">
        <v>12</v>
      </c>
      <c r="E1577">
        <v>13</v>
      </c>
      <c r="F1577" s="116">
        <v>9.6875531935014095E-2</v>
      </c>
      <c r="G1577" s="116">
        <v>9.6926597696366759E-2</v>
      </c>
      <c r="H1577" s="116">
        <v>9.6989011404686701E-2</v>
      </c>
      <c r="I1577" s="86">
        <v>0.18567699960282186</v>
      </c>
      <c r="J1577" s="86">
        <v>0.18558243337809469</v>
      </c>
      <c r="K1577" s="86">
        <v>0.18550110642482931</v>
      </c>
      <c r="L1577" s="86">
        <v>1.2475308758723733</v>
      </c>
      <c r="M1577" s="86">
        <v>1.2060276511641101</v>
      </c>
      <c r="N1577" s="86">
        <v>1.167047453331568</v>
      </c>
      <c r="O1577" s="117">
        <v>2.7651126283736502</v>
      </c>
      <c r="P1577" s="117">
        <v>2.6484632988481835</v>
      </c>
      <c r="Q1577" s="117">
        <v>2.5432943090045961</v>
      </c>
    </row>
    <row r="1578" spans="1:17" x14ac:dyDescent="0.25">
      <c r="A1578" t="s">
        <v>1680</v>
      </c>
      <c r="B1578">
        <v>43</v>
      </c>
      <c r="C1578">
        <v>42</v>
      </c>
      <c r="D1578">
        <v>12</v>
      </c>
      <c r="E1578">
        <v>13</v>
      </c>
      <c r="F1578" s="116">
        <v>9.6900149429477112E-2</v>
      </c>
      <c r="G1578" s="116">
        <v>9.6957402102699847E-2</v>
      </c>
      <c r="H1578" s="116">
        <v>9.7020380043244855E-2</v>
      </c>
      <c r="I1578" s="86">
        <v>0.18562652554518858</v>
      </c>
      <c r="J1578" s="86">
        <v>0.18554064653535449</v>
      </c>
      <c r="K1578" s="86">
        <v>0.18546049279284266</v>
      </c>
      <c r="L1578" s="86">
        <v>1.1821608303927724</v>
      </c>
      <c r="M1578" s="86">
        <v>1.1419141095396312</v>
      </c>
      <c r="N1578" s="86">
        <v>1.2032221804489756</v>
      </c>
      <c r="O1578" s="117">
        <v>2.6281686969100733</v>
      </c>
      <c r="P1578" s="117">
        <v>2.5181195168637749</v>
      </c>
      <c r="Q1578" s="117">
        <v>2.6875607116888967</v>
      </c>
    </row>
    <row r="1579" spans="1:17" x14ac:dyDescent="0.25">
      <c r="A1579" t="s">
        <v>1681</v>
      </c>
      <c r="B1579">
        <v>44</v>
      </c>
      <c r="C1579">
        <v>41</v>
      </c>
      <c r="D1579">
        <v>12</v>
      </c>
      <c r="E1579">
        <v>13</v>
      </c>
      <c r="F1579" s="116">
        <v>9.5718646184203421E-2</v>
      </c>
      <c r="G1579" s="116">
        <v>9.5780309395160981E-2</v>
      </c>
      <c r="H1579" s="116">
        <v>9.5843899581460959E-2</v>
      </c>
      <c r="I1579" s="86">
        <v>0.18558121430278179</v>
      </c>
      <c r="J1579" s="86">
        <v>0.18550220831374242</v>
      </c>
      <c r="K1579" s="86">
        <v>0.18541934837401822</v>
      </c>
      <c r="L1579" s="86">
        <v>1.1489147274871472</v>
      </c>
      <c r="M1579" s="86">
        <v>1.1101150789674494</v>
      </c>
      <c r="N1579" s="86">
        <v>1.1692539522264274</v>
      </c>
      <c r="O1579" s="117">
        <v>2.4975816459452584</v>
      </c>
      <c r="P1579" s="117">
        <v>2.3941666602434157</v>
      </c>
      <c r="Q1579" s="117">
        <v>2.5534774197029373</v>
      </c>
    </row>
    <row r="1580" spans="1:17" x14ac:dyDescent="0.25">
      <c r="A1580" t="s">
        <v>1682</v>
      </c>
      <c r="B1580">
        <v>45</v>
      </c>
      <c r="C1580">
        <v>40</v>
      </c>
      <c r="D1580">
        <v>12</v>
      </c>
      <c r="E1580">
        <v>13</v>
      </c>
      <c r="F1580" s="116">
        <v>9.596456213795454E-2</v>
      </c>
      <c r="G1580" s="116">
        <v>9.6028817602102912E-2</v>
      </c>
      <c r="H1580" s="116">
        <v>9.6093073066251283E-2</v>
      </c>
      <c r="I1580" s="86">
        <v>0.18832302974249135</v>
      </c>
      <c r="J1580" s="86">
        <v>0.18823540865501631</v>
      </c>
      <c r="K1580" s="86">
        <v>0.18814194616170959</v>
      </c>
      <c r="L1580" s="86">
        <v>1.0755702672443168</v>
      </c>
      <c r="M1580" s="86">
        <v>1.1369361826412889</v>
      </c>
      <c r="N1580" s="86">
        <v>1.0954037871781142</v>
      </c>
      <c r="O1580" s="117">
        <v>2.3734527576303366</v>
      </c>
      <c r="P1580" s="117">
        <v>2.5323020006814971</v>
      </c>
      <c r="Q1580" s="117">
        <v>2.4236635350240956</v>
      </c>
    </row>
    <row r="1581" spans="1:17" x14ac:dyDescent="0.25">
      <c r="A1581" t="s">
        <v>1683</v>
      </c>
      <c r="B1581">
        <v>46</v>
      </c>
      <c r="C1581">
        <v>39</v>
      </c>
      <c r="D1581">
        <v>12</v>
      </c>
      <c r="E1581">
        <v>13</v>
      </c>
      <c r="F1581" s="116">
        <v>9.59963612234008E-2</v>
      </c>
      <c r="G1581" s="116">
        <v>9.606133937695796E-2</v>
      </c>
      <c r="H1581" s="116">
        <v>9.6124348495558842E-2</v>
      </c>
      <c r="I1581" s="86">
        <v>0.18827912251926207</v>
      </c>
      <c r="J1581" s="86">
        <v>0.1881905159462296</v>
      </c>
      <c r="K1581" s="86">
        <v>0.1880920641984157</v>
      </c>
      <c r="L1581" s="86">
        <v>1.0518978543426081</v>
      </c>
      <c r="M1581" s="86">
        <v>1.1111343019672628</v>
      </c>
      <c r="N1581" s="86">
        <v>1.0710132456981509</v>
      </c>
      <c r="O1581" s="117">
        <v>2.2572524480027094</v>
      </c>
      <c r="P1581" s="117">
        <v>2.4070822249307393</v>
      </c>
      <c r="Q1581" s="117">
        <v>2.3045585128272781</v>
      </c>
    </row>
    <row r="1582" spans="1:17" x14ac:dyDescent="0.25">
      <c r="A1582" t="s">
        <v>1684</v>
      </c>
      <c r="B1582">
        <v>47</v>
      </c>
      <c r="C1582">
        <v>38</v>
      </c>
      <c r="D1582">
        <v>12</v>
      </c>
      <c r="E1582">
        <v>13</v>
      </c>
      <c r="F1582" s="116">
        <v>9.6027724027158062E-2</v>
      </c>
      <c r="G1582" s="116">
        <v>9.6093486886288049E-2</v>
      </c>
      <c r="H1582" s="116">
        <v>9.6155264117591968E-2</v>
      </c>
      <c r="I1582" s="86">
        <v>0.18823522378303836</v>
      </c>
      <c r="J1582" s="86">
        <v>0.188143554343039</v>
      </c>
      <c r="K1582" s="86">
        <v>0.18803992801956146</v>
      </c>
      <c r="L1582" s="86">
        <v>1.1275261407365043</v>
      </c>
      <c r="M1582" s="86">
        <v>1.086332684340269</v>
      </c>
      <c r="N1582" s="86">
        <v>1.0476242668935818</v>
      </c>
      <c r="O1582" s="117">
        <v>2.3993638937989608</v>
      </c>
      <c r="P1582" s="117">
        <v>2.2920010442344902</v>
      </c>
      <c r="Q1582" s="117">
        <v>2.1953515622664672</v>
      </c>
    </row>
    <row r="1583" spans="1:17" x14ac:dyDescent="0.25">
      <c r="A1583" t="s">
        <v>1685</v>
      </c>
      <c r="B1583">
        <v>48</v>
      </c>
      <c r="C1583">
        <v>37</v>
      </c>
      <c r="D1583">
        <v>12</v>
      </c>
      <c r="E1583">
        <v>13</v>
      </c>
      <c r="F1583" s="116">
        <v>9.6060719224053528E-2</v>
      </c>
      <c r="G1583" s="116">
        <v>9.6123295552034235E-2</v>
      </c>
      <c r="H1583" s="116">
        <v>9.6185871880014942E-2</v>
      </c>
      <c r="I1583" s="86">
        <v>0.18818922274144875</v>
      </c>
      <c r="J1583" s="86">
        <v>0.18809233036263992</v>
      </c>
      <c r="K1583" s="86">
        <v>0.18798938221015554</v>
      </c>
      <c r="L1583" s="86">
        <v>1.1023264263870245</v>
      </c>
      <c r="M1583" s="86">
        <v>1.0625198074263971</v>
      </c>
      <c r="N1583" s="86">
        <v>1.1231502134660221</v>
      </c>
      <c r="O1583" s="117">
        <v>2.2840581757991099</v>
      </c>
      <c r="P1583" s="117">
        <v>2.1827430636159026</v>
      </c>
      <c r="Q1583" s="117">
        <v>2.3387983326436479</v>
      </c>
    </row>
    <row r="1584" spans="1:17" x14ac:dyDescent="0.25">
      <c r="A1584" t="s">
        <v>1686</v>
      </c>
      <c r="B1584">
        <v>49</v>
      </c>
      <c r="C1584">
        <v>36</v>
      </c>
      <c r="D1584">
        <v>12</v>
      </c>
      <c r="E1584">
        <v>13</v>
      </c>
      <c r="F1584" s="116">
        <v>9.6093791567926856E-2</v>
      </c>
      <c r="G1584" s="116">
        <v>9.6155184198355489E-2</v>
      </c>
      <c r="H1584" s="116">
        <v>9.6218623249798421E-2</v>
      </c>
      <c r="I1584" s="86">
        <v>0.18814385521162039</v>
      </c>
      <c r="J1584" s="86">
        <v>0.18804153416090599</v>
      </c>
      <c r="K1584" s="86">
        <v>0.1879392131101916</v>
      </c>
      <c r="L1584" s="86">
        <v>1.078308346532749</v>
      </c>
      <c r="M1584" s="86">
        <v>1.0397517282025466</v>
      </c>
      <c r="N1584" s="86">
        <v>1.0985188004698583</v>
      </c>
      <c r="O1584" s="117">
        <v>2.1745556196767475</v>
      </c>
      <c r="P1584" s="117">
        <v>2.0790532437819498</v>
      </c>
      <c r="Q1584" s="117">
        <v>2.2262318431295509</v>
      </c>
    </row>
    <row r="1585" spans="1:17" x14ac:dyDescent="0.25">
      <c r="A1585" t="s">
        <v>1687</v>
      </c>
      <c r="B1585">
        <v>50</v>
      </c>
      <c r="C1585">
        <v>35</v>
      </c>
      <c r="D1585">
        <v>12</v>
      </c>
      <c r="E1585">
        <v>13</v>
      </c>
      <c r="F1585" s="116">
        <v>9.5523652506862566E-2</v>
      </c>
      <c r="G1585" s="116">
        <v>9.5585945124356822E-2</v>
      </c>
      <c r="H1585" s="116">
        <v>9.5654467003600516E-2</v>
      </c>
      <c r="I1585" s="86">
        <v>0.18809255852391413</v>
      </c>
      <c r="J1585" s="86">
        <v>0.18798873749475703</v>
      </c>
      <c r="K1585" s="86">
        <v>0.18789114572734936</v>
      </c>
      <c r="L1585" s="86">
        <v>1.0689101698927321</v>
      </c>
      <c r="M1585" s="86">
        <v>1.1293485438062449</v>
      </c>
      <c r="N1585" s="86">
        <v>1.0884472111595147</v>
      </c>
      <c r="O1585" s="117">
        <v>2.0703449765156834</v>
      </c>
      <c r="P1585" s="117">
        <v>2.2241246849031766</v>
      </c>
      <c r="Q1585" s="117">
        <v>2.1189539823670365</v>
      </c>
    </row>
    <row r="1586" spans="1:17" x14ac:dyDescent="0.25">
      <c r="A1586" t="s">
        <v>1688</v>
      </c>
      <c r="B1586">
        <v>51</v>
      </c>
      <c r="C1586">
        <v>34</v>
      </c>
      <c r="D1586">
        <v>12</v>
      </c>
      <c r="E1586">
        <v>13</v>
      </c>
      <c r="F1586" s="116">
        <v>9.5310391363022939E-2</v>
      </c>
      <c r="G1586" s="116">
        <v>9.537365047233469E-2</v>
      </c>
      <c r="H1586" s="116">
        <v>9.544956140350877E-2</v>
      </c>
      <c r="I1586" s="86">
        <v>0.18991017206477734</v>
      </c>
      <c r="J1586" s="86">
        <v>0.18980052294197031</v>
      </c>
      <c r="K1586" s="86">
        <v>0.18970985155195683</v>
      </c>
      <c r="L1586" s="86">
        <v>1.0495719466936573</v>
      </c>
      <c r="M1586" s="86">
        <v>1.1081983805668016</v>
      </c>
      <c r="N1586" s="86">
        <v>1.068492746288799</v>
      </c>
      <c r="O1586" s="117">
        <v>1.9353470816464238</v>
      </c>
      <c r="P1586" s="117">
        <v>2.077222503373819</v>
      </c>
      <c r="Q1586" s="117">
        <v>1.9801176619433198</v>
      </c>
    </row>
    <row r="1587" spans="1:17" x14ac:dyDescent="0.25">
      <c r="A1587" t="s">
        <v>1689</v>
      </c>
      <c r="B1587">
        <v>52</v>
      </c>
      <c r="C1587">
        <v>33</v>
      </c>
      <c r="D1587">
        <v>12</v>
      </c>
      <c r="E1587">
        <v>13</v>
      </c>
      <c r="F1587" s="116">
        <v>9.534198429111794E-2</v>
      </c>
      <c r="G1587" s="116">
        <v>9.5408420217952705E-2</v>
      </c>
      <c r="H1587" s="116">
        <v>9.5494143994513683E-2</v>
      </c>
      <c r="I1587" s="86">
        <v>0.18985459104400845</v>
      </c>
      <c r="J1587" s="86">
        <v>0.18975172251213526</v>
      </c>
      <c r="K1587" s="86">
        <v>0.18967885730205844</v>
      </c>
      <c r="L1587" s="86">
        <v>1.1249145441102408</v>
      </c>
      <c r="M1587" s="86">
        <v>1.0841400297890122</v>
      </c>
      <c r="N1587" s="86">
        <v>1.0458065000053578</v>
      </c>
      <c r="O1587" s="117">
        <v>2.0253206605016985</v>
      </c>
      <c r="P1587" s="117">
        <v>1.9235108172690547</v>
      </c>
      <c r="Q1587" s="117">
        <v>1.8319578239019321</v>
      </c>
    </row>
    <row r="1588" spans="1:17" x14ac:dyDescent="0.25">
      <c r="A1588" t="s">
        <v>1690</v>
      </c>
      <c r="B1588">
        <v>53</v>
      </c>
      <c r="C1588">
        <v>32</v>
      </c>
      <c r="D1588">
        <v>12</v>
      </c>
      <c r="E1588">
        <v>13</v>
      </c>
      <c r="F1588" s="116">
        <v>9.5374909806708416E-2</v>
      </c>
      <c r="G1588" s="116">
        <v>9.5449026348430582E-2</v>
      </c>
      <c r="H1588" s="116">
        <v>9.55493016695841E-2</v>
      </c>
      <c r="I1588" s="86">
        <v>0.18980156385903033</v>
      </c>
      <c r="J1588" s="86">
        <v>0.1897100081310206</v>
      </c>
      <c r="K1588" s="86">
        <v>0.1896664101653017</v>
      </c>
      <c r="L1588" s="86">
        <v>1.1004693321009642</v>
      </c>
      <c r="M1588" s="86">
        <v>1.0610393319047733</v>
      </c>
      <c r="N1588" s="86">
        <v>1.1210889899877272</v>
      </c>
      <c r="O1588" s="117">
        <v>1.8729904062676435</v>
      </c>
      <c r="P1588" s="117">
        <v>1.7769048496197168</v>
      </c>
      <c r="Q1588" s="117">
        <v>1.9249461020148799</v>
      </c>
    </row>
    <row r="1589" spans="1:17" x14ac:dyDescent="0.25">
      <c r="A1589" t="s">
        <v>1691</v>
      </c>
      <c r="B1589">
        <v>54</v>
      </c>
      <c r="C1589">
        <v>31</v>
      </c>
      <c r="D1589">
        <v>12</v>
      </c>
      <c r="E1589">
        <v>13</v>
      </c>
      <c r="F1589" s="116">
        <v>9.5409285284725504E-2</v>
      </c>
      <c r="G1589" s="116">
        <v>9.5493612233621156E-2</v>
      </c>
      <c r="H1589" s="116">
        <v>9.5617883526730535E-2</v>
      </c>
      <c r="I1589" s="86">
        <v>0.18975116892685082</v>
      </c>
      <c r="J1589" s="86">
        <v>0.18967793762912563</v>
      </c>
      <c r="K1589" s="86">
        <v>0.18967571849889153</v>
      </c>
      <c r="L1589" s="86">
        <v>1.0771458434581149</v>
      </c>
      <c r="M1589" s="86">
        <v>1.0389457356083855</v>
      </c>
      <c r="N1589" s="86">
        <v>1.0971623981696614</v>
      </c>
      <c r="O1589" s="117">
        <v>1.7212350791230886</v>
      </c>
      <c r="P1589" s="117">
        <v>1.6306479638370537</v>
      </c>
      <c r="Q1589" s="117">
        <v>1.7702889529477817</v>
      </c>
    </row>
    <row r="1590" spans="1:17" x14ac:dyDescent="0.25">
      <c r="A1590" t="s">
        <v>1692</v>
      </c>
      <c r="B1590">
        <v>55</v>
      </c>
      <c r="C1590">
        <v>30</v>
      </c>
      <c r="D1590">
        <v>12</v>
      </c>
      <c r="E1590">
        <v>13</v>
      </c>
      <c r="F1590" s="116">
        <v>9.4646260702843613E-2</v>
      </c>
      <c r="G1590" s="116">
        <v>9.4745743167928664E-2</v>
      </c>
      <c r="H1590" s="116">
        <v>9.4899488795787371E-2</v>
      </c>
      <c r="I1590" s="86">
        <v>0.18970853898695197</v>
      </c>
      <c r="J1590" s="86">
        <v>0.18966558064975617</v>
      </c>
      <c r="K1590" s="86">
        <v>0.18971984381252982</v>
      </c>
      <c r="L1590" s="86">
        <v>1.0692940588619657</v>
      </c>
      <c r="M1590" s="86">
        <v>1.1289925817734558</v>
      </c>
      <c r="N1590" s="86">
        <v>1.0885936570884647</v>
      </c>
      <c r="O1590" s="117">
        <v>1.5760599969703069</v>
      </c>
      <c r="P1590" s="117">
        <v>1.7225298390871127</v>
      </c>
      <c r="Q1590" s="117">
        <v>1.6223329090255467</v>
      </c>
    </row>
    <row r="1591" spans="1:17" x14ac:dyDescent="0.25">
      <c r="A1591" t="s">
        <v>1693</v>
      </c>
      <c r="B1591">
        <v>18</v>
      </c>
      <c r="C1591">
        <v>67</v>
      </c>
      <c r="D1591">
        <v>15</v>
      </c>
      <c r="E1591">
        <v>13</v>
      </c>
      <c r="F1591" s="116">
        <v>0.10014896365519568</v>
      </c>
      <c r="G1591" s="116">
        <v>0.10022460926134975</v>
      </c>
      <c r="H1591" s="116">
        <v>0.10030025486750381</v>
      </c>
      <c r="I1591" s="86">
        <v>0.17827923702677853</v>
      </c>
      <c r="J1591" s="86">
        <v>0.17829960315151233</v>
      </c>
      <c r="K1591" s="86">
        <v>0.17830978621387922</v>
      </c>
      <c r="L1591" s="86">
        <v>1.744528786062588</v>
      </c>
      <c r="M1591" s="86">
        <v>1.7011969462450685</v>
      </c>
      <c r="N1591" s="86">
        <v>1.7672268320783922</v>
      </c>
      <c r="O1591" s="117">
        <v>6.0230515437522545</v>
      </c>
      <c r="P1591" s="117">
        <v>5.8709995112130064</v>
      </c>
      <c r="Q1591" s="117">
        <v>6.104977189940298</v>
      </c>
    </row>
    <row r="1592" spans="1:17" x14ac:dyDescent="0.25">
      <c r="A1592" t="s">
        <v>1694</v>
      </c>
      <c r="B1592">
        <v>19</v>
      </c>
      <c r="C1592">
        <v>66</v>
      </c>
      <c r="D1592">
        <v>15</v>
      </c>
      <c r="E1592">
        <v>13</v>
      </c>
      <c r="F1592" s="116">
        <v>0.10018647277774456</v>
      </c>
      <c r="G1592" s="116">
        <v>0.10026228657323102</v>
      </c>
      <c r="H1592" s="116">
        <v>0.10033664241111197</v>
      </c>
      <c r="I1592" s="86">
        <v>0.17829071966245366</v>
      </c>
      <c r="J1592" s="86">
        <v>0.17830529923850874</v>
      </c>
      <c r="K1592" s="86">
        <v>0.17831113106893079</v>
      </c>
      <c r="L1592" s="86">
        <v>1.7038552772962468</v>
      </c>
      <c r="M1592" s="86">
        <v>1.6622058023796784</v>
      </c>
      <c r="N1592" s="86">
        <v>1.7257158936332448</v>
      </c>
      <c r="O1592" s="117">
        <v>5.6578683785032897</v>
      </c>
      <c r="P1592" s="117">
        <v>5.514513238984037</v>
      </c>
      <c r="Q1592" s="117">
        <v>5.7352232351787675</v>
      </c>
    </row>
    <row r="1593" spans="1:17" x14ac:dyDescent="0.25">
      <c r="A1593" t="s">
        <v>1695</v>
      </c>
      <c r="B1593">
        <v>20</v>
      </c>
      <c r="C1593">
        <v>65</v>
      </c>
      <c r="D1593">
        <v>15</v>
      </c>
      <c r="E1593">
        <v>13</v>
      </c>
      <c r="F1593" s="116">
        <v>0.10022504420511172</v>
      </c>
      <c r="G1593" s="116">
        <v>0.10029957183147989</v>
      </c>
      <c r="H1593" s="116">
        <v>0.10037409945784805</v>
      </c>
      <c r="I1593" s="86">
        <v>0.17829930879279859</v>
      </c>
      <c r="J1593" s="86">
        <v>0.17830953807484912</v>
      </c>
      <c r="K1593" s="86">
        <v>0.17831246072686355</v>
      </c>
      <c r="L1593" s="86">
        <v>1.6628063304642633</v>
      </c>
      <c r="M1593" s="86">
        <v>1.727944937236048</v>
      </c>
      <c r="N1593" s="86">
        <v>1.6838377343601585</v>
      </c>
      <c r="O1593" s="117">
        <v>5.310394411889348</v>
      </c>
      <c r="P1593" s="117">
        <v>5.5407987607955462</v>
      </c>
      <c r="Q1593" s="117">
        <v>5.3833642647338191</v>
      </c>
    </row>
    <row r="1594" spans="1:17" x14ac:dyDescent="0.25">
      <c r="A1594" t="s">
        <v>1696</v>
      </c>
      <c r="B1594">
        <v>21</v>
      </c>
      <c r="C1594">
        <v>64</v>
      </c>
      <c r="D1594">
        <v>15</v>
      </c>
      <c r="E1594">
        <v>13</v>
      </c>
      <c r="F1594" s="116">
        <v>0.10026235646201105</v>
      </c>
      <c r="G1594" s="116">
        <v>0.10033706433226545</v>
      </c>
      <c r="H1594" s="116">
        <v>0.10040884248211772</v>
      </c>
      <c r="I1594" s="86">
        <v>0.17830571339424223</v>
      </c>
      <c r="J1594" s="86">
        <v>0.17831157283504648</v>
      </c>
      <c r="K1594" s="86">
        <v>0.17830717825444328</v>
      </c>
      <c r="L1594" s="86">
        <v>1.6214464322597373</v>
      </c>
      <c r="M1594" s="86">
        <v>1.6841190111021755</v>
      </c>
      <c r="N1594" s="86">
        <v>1.6416512490130504</v>
      </c>
      <c r="O1594" s="117">
        <v>4.986105800992882</v>
      </c>
      <c r="P1594" s="117">
        <v>5.2027439761286383</v>
      </c>
      <c r="Q1594" s="117">
        <v>5.0546363557793859</v>
      </c>
    </row>
    <row r="1595" spans="1:17" x14ac:dyDescent="0.25">
      <c r="A1595" t="s">
        <v>1697</v>
      </c>
      <c r="B1595">
        <v>22</v>
      </c>
      <c r="C1595">
        <v>63</v>
      </c>
      <c r="D1595">
        <v>15</v>
      </c>
      <c r="E1595">
        <v>13</v>
      </c>
      <c r="F1595" s="116">
        <v>0.10030003656833358</v>
      </c>
      <c r="G1595" s="116">
        <v>0.10037346695705937</v>
      </c>
      <c r="H1595" s="116">
        <v>0.10044542873801066</v>
      </c>
      <c r="I1595" s="86">
        <v>0.17830954433506579</v>
      </c>
      <c r="J1595" s="86">
        <v>0.17831248155061483</v>
      </c>
      <c r="K1595" s="86">
        <v>0.1783007326884187</v>
      </c>
      <c r="L1595" s="86">
        <v>1.6835913921961121</v>
      </c>
      <c r="M1595" s="86">
        <v>1.6400545147205901</v>
      </c>
      <c r="N1595" s="86">
        <v>1.5992184069424027</v>
      </c>
      <c r="O1595" s="117">
        <v>5.0368708667869946</v>
      </c>
      <c r="P1595" s="117">
        <v>4.8823571742224088</v>
      </c>
      <c r="Q1595" s="117">
        <v>4.742742507530286</v>
      </c>
    </row>
    <row r="1596" spans="1:17" x14ac:dyDescent="0.25">
      <c r="A1596" t="s">
        <v>1698</v>
      </c>
      <c r="B1596">
        <v>23</v>
      </c>
      <c r="C1596">
        <v>62</v>
      </c>
      <c r="D1596">
        <v>15</v>
      </c>
      <c r="E1596">
        <v>13</v>
      </c>
      <c r="F1596" s="116">
        <v>0.10033663488809762</v>
      </c>
      <c r="G1596" s="116">
        <v>0.10041026456615922</v>
      </c>
      <c r="H1596" s="116">
        <v>0.10047800386997588</v>
      </c>
      <c r="I1596" s="86">
        <v>0.17831193654888863</v>
      </c>
      <c r="J1596" s="86">
        <v>0.17830751876820494</v>
      </c>
      <c r="K1596" s="86">
        <v>0.17828984764547015</v>
      </c>
      <c r="L1596" s="86">
        <v>1.6382323575928397</v>
      </c>
      <c r="M1596" s="86">
        <v>1.5960440246571066</v>
      </c>
      <c r="N1596" s="86">
        <v>1.6603300965726857</v>
      </c>
      <c r="O1596" s="117">
        <v>4.72886607350598</v>
      </c>
      <c r="P1596" s="117">
        <v>4.5835122534510226</v>
      </c>
      <c r="Q1596" s="117">
        <v>4.8071815442794161</v>
      </c>
    </row>
    <row r="1597" spans="1:17" x14ac:dyDescent="0.25">
      <c r="A1597" t="s">
        <v>1699</v>
      </c>
      <c r="B1597">
        <v>24</v>
      </c>
      <c r="C1597">
        <v>61</v>
      </c>
      <c r="D1597">
        <v>15</v>
      </c>
      <c r="E1597">
        <v>13</v>
      </c>
      <c r="F1597" s="116">
        <v>0.10037453072894667</v>
      </c>
      <c r="G1597" s="116">
        <v>0.1004454198259082</v>
      </c>
      <c r="H1597" s="116">
        <v>0.10051040149812292</v>
      </c>
      <c r="I1597" s="86">
        <v>0.17831118541338681</v>
      </c>
      <c r="J1597" s="86">
        <v>0.17830084742007993</v>
      </c>
      <c r="K1597" s="86">
        <v>0.17827278715253267</v>
      </c>
      <c r="L1597" s="86">
        <v>1.5921248120700502</v>
      </c>
      <c r="M1597" s="86">
        <v>1.5515467114843291</v>
      </c>
      <c r="N1597" s="86">
        <v>1.6134225551384258</v>
      </c>
      <c r="O1597" s="117">
        <v>4.4364612162796808</v>
      </c>
      <c r="P1597" s="117">
        <v>4.2998756487090803</v>
      </c>
      <c r="Q1597" s="117">
        <v>4.5101637242768575</v>
      </c>
    </row>
    <row r="1598" spans="1:17" x14ac:dyDescent="0.25">
      <c r="A1598" t="s">
        <v>1700</v>
      </c>
      <c r="B1598">
        <v>25</v>
      </c>
      <c r="C1598">
        <v>60</v>
      </c>
      <c r="D1598">
        <v>15</v>
      </c>
      <c r="E1598">
        <v>13</v>
      </c>
      <c r="F1598" s="116">
        <v>9.956549628679319E-2</v>
      </c>
      <c r="G1598" s="116">
        <v>9.9635123543938497E-2</v>
      </c>
      <c r="H1598" s="116">
        <v>9.9694380784062175E-2</v>
      </c>
      <c r="I1598" s="86">
        <v>0.17830799839412878</v>
      </c>
      <c r="J1598" s="86">
        <v>0.17828873979108861</v>
      </c>
      <c r="K1598" s="86">
        <v>0.17824725972300204</v>
      </c>
      <c r="L1598" s="86">
        <v>1.5943990056635107</v>
      </c>
      <c r="M1598" s="86">
        <v>1.6588605129010419</v>
      </c>
      <c r="N1598" s="86">
        <v>1.6152160741189558</v>
      </c>
      <c r="O1598" s="117">
        <v>4.1592182784882885</v>
      </c>
      <c r="P1598" s="117">
        <v>4.3786922815963312</v>
      </c>
      <c r="Q1598" s="117">
        <v>4.228727021153353</v>
      </c>
    </row>
    <row r="1599" spans="1:17" x14ac:dyDescent="0.25">
      <c r="A1599" t="s">
        <v>1701</v>
      </c>
      <c r="B1599">
        <v>26</v>
      </c>
      <c r="C1599">
        <v>59</v>
      </c>
      <c r="D1599">
        <v>15</v>
      </c>
      <c r="E1599">
        <v>13</v>
      </c>
      <c r="F1599" s="116">
        <v>9.9536118406482743E-2</v>
      </c>
      <c r="G1599" s="116">
        <v>9.9601516644594768E-2</v>
      </c>
      <c r="H1599" s="116">
        <v>9.965502429395913E-2</v>
      </c>
      <c r="I1599" s="86">
        <v>0.18026132541420123</v>
      </c>
      <c r="J1599" s="86">
        <v>0.18022862629514522</v>
      </c>
      <c r="K1599" s="86">
        <v>0.18016620070422013</v>
      </c>
      <c r="L1599" s="86">
        <v>1.5475318853568887</v>
      </c>
      <c r="M1599" s="86">
        <v>1.610972635296321</v>
      </c>
      <c r="N1599" s="86">
        <v>1.5679911296207942</v>
      </c>
      <c r="O1599" s="117">
        <v>3.8962977165610635</v>
      </c>
      <c r="P1599" s="117">
        <v>4.0872115231695556</v>
      </c>
      <c r="Q1599" s="117">
        <v>3.9566588040148574</v>
      </c>
    </row>
    <row r="1600" spans="1:17" x14ac:dyDescent="0.25">
      <c r="A1600" t="s">
        <v>1702</v>
      </c>
      <c r="B1600">
        <v>27</v>
      </c>
      <c r="C1600">
        <v>58</v>
      </c>
      <c r="D1600">
        <v>15</v>
      </c>
      <c r="E1600">
        <v>13</v>
      </c>
      <c r="F1600" s="116">
        <v>9.9569979401371952E-2</v>
      </c>
      <c r="G1600" s="116">
        <v>9.9629642335624893E-2</v>
      </c>
      <c r="H1600" s="116">
        <v>9.9675881109670919E-2</v>
      </c>
      <c r="I1600" s="86">
        <v>0.18024769067155108</v>
      </c>
      <c r="J1600" s="86">
        <v>0.18020145189750505</v>
      </c>
      <c r="K1600" s="86">
        <v>0.18012239850961989</v>
      </c>
      <c r="L1600" s="86">
        <v>1.6048896757766995</v>
      </c>
      <c r="M1600" s="86">
        <v>1.5608271072575486</v>
      </c>
      <c r="N1600" s="86">
        <v>1.5194747275268372</v>
      </c>
      <c r="O1600" s="117">
        <v>3.9750206210016512</v>
      </c>
      <c r="P1600" s="117">
        <v>3.8386669510599867</v>
      </c>
      <c r="Q1600" s="117">
        <v>3.7155912671363134</v>
      </c>
    </row>
    <row r="1601" spans="1:17" x14ac:dyDescent="0.25">
      <c r="A1601" t="s">
        <v>1703</v>
      </c>
      <c r="B1601">
        <v>28</v>
      </c>
      <c r="C1601">
        <v>57</v>
      </c>
      <c r="D1601">
        <v>15</v>
      </c>
      <c r="E1601">
        <v>13</v>
      </c>
      <c r="F1601" s="116">
        <v>9.960129537829028E-2</v>
      </c>
      <c r="G1601" s="116">
        <v>9.9653697412686981E-2</v>
      </c>
      <c r="H1601" s="116">
        <v>9.9691127437256055E-2</v>
      </c>
      <c r="I1601" s="86">
        <v>0.18022856270202856</v>
      </c>
      <c r="J1601" s="86">
        <v>0.18016568026075253</v>
      </c>
      <c r="K1601" s="86">
        <v>0.18006985939785572</v>
      </c>
      <c r="L1601" s="86">
        <v>1.5532666679642408</v>
      </c>
      <c r="M1601" s="86">
        <v>1.51080604809309</v>
      </c>
      <c r="N1601" s="86">
        <v>1.5754971081563018</v>
      </c>
      <c r="O1601" s="117">
        <v>3.7257472155804723</v>
      </c>
      <c r="P1601" s="117">
        <v>3.5970747687198781</v>
      </c>
      <c r="Q1601" s="117">
        <v>3.7951320007246454</v>
      </c>
    </row>
    <row r="1602" spans="1:17" x14ac:dyDescent="0.25">
      <c r="A1602" t="s">
        <v>1704</v>
      </c>
      <c r="B1602">
        <v>29</v>
      </c>
      <c r="C1602">
        <v>56</v>
      </c>
      <c r="D1602">
        <v>15</v>
      </c>
      <c r="E1602">
        <v>13</v>
      </c>
      <c r="F1602" s="116">
        <v>9.9630053319824247E-2</v>
      </c>
      <c r="G1602" s="116">
        <v>9.9675150436464924E-2</v>
      </c>
      <c r="H1602" s="116">
        <v>9.9703711943670698E-2</v>
      </c>
      <c r="I1602" s="86">
        <v>0.18020056191007333</v>
      </c>
      <c r="J1602" s="86">
        <v>0.18012239357456283</v>
      </c>
      <c r="K1602" s="86">
        <v>0.18000814754573974</v>
      </c>
      <c r="L1602" s="86">
        <v>1.5018151589447877</v>
      </c>
      <c r="M1602" s="86">
        <v>1.4609526615566624</v>
      </c>
      <c r="N1602" s="86">
        <v>1.5232543281957696</v>
      </c>
      <c r="O1602" s="117">
        <v>3.4994851412516854</v>
      </c>
      <c r="P1602" s="117">
        <v>3.3785827780124498</v>
      </c>
      <c r="Q1602" s="117">
        <v>3.5647752434868489</v>
      </c>
    </row>
    <row r="1603" spans="1:17" x14ac:dyDescent="0.25">
      <c r="A1603" t="s">
        <v>1705</v>
      </c>
      <c r="B1603">
        <v>30</v>
      </c>
      <c r="C1603">
        <v>55</v>
      </c>
      <c r="D1603">
        <v>15</v>
      </c>
      <c r="E1603">
        <v>13</v>
      </c>
      <c r="F1603" s="116">
        <v>9.9653825656757497E-2</v>
      </c>
      <c r="G1603" s="116">
        <v>9.9691568171284592E-2</v>
      </c>
      <c r="H1603" s="116">
        <v>9.9712703979419767E-2</v>
      </c>
      <c r="I1603" s="86">
        <v>0.18016615764595409</v>
      </c>
      <c r="J1603" s="86">
        <v>0.18006953680876472</v>
      </c>
      <c r="K1603" s="86">
        <v>0.17993970255879152</v>
      </c>
      <c r="L1603" s="86">
        <v>1.4374689567818015</v>
      </c>
      <c r="M1603" s="86">
        <v>1.501413834594185</v>
      </c>
      <c r="N1603" s="86">
        <v>1.4581216607310272</v>
      </c>
      <c r="O1603" s="117">
        <v>3.2797127945614548</v>
      </c>
      <c r="P1603" s="117">
        <v>3.4742588502422316</v>
      </c>
      <c r="Q1603" s="117">
        <v>3.3412919715632801</v>
      </c>
    </row>
    <row r="1604" spans="1:17" x14ac:dyDescent="0.25">
      <c r="A1604" t="s">
        <v>1706</v>
      </c>
      <c r="B1604">
        <v>31</v>
      </c>
      <c r="C1604">
        <v>54</v>
      </c>
      <c r="D1604">
        <v>15</v>
      </c>
      <c r="E1604">
        <v>13</v>
      </c>
      <c r="F1604" s="116">
        <v>9.9674989345777662E-2</v>
      </c>
      <c r="G1604" s="116">
        <v>9.9703805036072693E-2</v>
      </c>
      <c r="H1604" s="116">
        <v>9.9718971188859556E-2</v>
      </c>
      <c r="I1604" s="86">
        <v>0.18012233018837878</v>
      </c>
      <c r="J1604" s="86">
        <v>0.18000858404247735</v>
      </c>
      <c r="K1604" s="86">
        <v>0.17986602220628092</v>
      </c>
      <c r="L1604" s="86">
        <v>1.3916037144941407</v>
      </c>
      <c r="M1604" s="86">
        <v>1.4532071104990727</v>
      </c>
      <c r="N1604" s="86">
        <v>1.4114698580296439</v>
      </c>
      <c r="O1604" s="117">
        <v>3.1363528132455114</v>
      </c>
      <c r="P1604" s="117">
        <v>3.3198162468928345</v>
      </c>
      <c r="Q1604" s="117">
        <v>3.1943572811941223</v>
      </c>
    </row>
    <row r="1605" spans="1:17" x14ac:dyDescent="0.25">
      <c r="A1605" t="s">
        <v>1707</v>
      </c>
      <c r="B1605">
        <v>32</v>
      </c>
      <c r="C1605">
        <v>53</v>
      </c>
      <c r="D1605">
        <v>15</v>
      </c>
      <c r="E1605">
        <v>13</v>
      </c>
      <c r="F1605" s="116">
        <v>9.9691844392086101E-2</v>
      </c>
      <c r="G1605" s="116">
        <v>9.9713180586501499E-2</v>
      </c>
      <c r="H1605" s="116">
        <v>9.9723848683709204E-2</v>
      </c>
      <c r="I1605" s="86">
        <v>0.18006986079657158</v>
      </c>
      <c r="J1605" s="86">
        <v>0.17994031961619233</v>
      </c>
      <c r="K1605" s="86">
        <v>0.1797894422413977</v>
      </c>
      <c r="L1605" s="86">
        <v>1.454279583395564</v>
      </c>
      <c r="M1605" s="86">
        <v>1.4112368591902609</v>
      </c>
      <c r="N1605" s="86">
        <v>1.3708398230924681</v>
      </c>
      <c r="O1605" s="117">
        <v>3.3100072847863791</v>
      </c>
      <c r="P1605" s="117">
        <v>3.1790045750896883</v>
      </c>
      <c r="Q1605" s="117">
        <v>3.0607593856395221</v>
      </c>
    </row>
    <row r="1606" spans="1:17" x14ac:dyDescent="0.25">
      <c r="A1606" t="s">
        <v>1708</v>
      </c>
      <c r="B1606">
        <v>33</v>
      </c>
      <c r="C1606">
        <v>52</v>
      </c>
      <c r="D1606">
        <v>15</v>
      </c>
      <c r="E1606">
        <v>13</v>
      </c>
      <c r="F1606" s="116">
        <v>9.9703878683707808E-2</v>
      </c>
      <c r="G1606" s="116">
        <v>9.971919794476794E-2</v>
      </c>
      <c r="H1606" s="116">
        <v>9.9726857575297992E-2</v>
      </c>
      <c r="I1606" s="86">
        <v>0.18000897708698124</v>
      </c>
      <c r="J1606" s="86">
        <v>0.1798665079591221</v>
      </c>
      <c r="K1606" s="86">
        <v>0.17971025149630881</v>
      </c>
      <c r="L1606" s="86">
        <v>1.4055575215273917</v>
      </c>
      <c r="M1606" s="86">
        <v>1.3640484517588809</v>
      </c>
      <c r="N1606" s="86">
        <v>1.4272909571933887</v>
      </c>
      <c r="O1606" s="117">
        <v>3.1687462563555786</v>
      </c>
      <c r="P1606" s="117">
        <v>3.0455319077228991</v>
      </c>
      <c r="Q1606" s="117">
        <v>3.2351874234994402</v>
      </c>
    </row>
    <row r="1607" spans="1:17" x14ac:dyDescent="0.25">
      <c r="A1607" t="s">
        <v>1709</v>
      </c>
      <c r="B1607">
        <v>34</v>
      </c>
      <c r="C1607">
        <v>51</v>
      </c>
      <c r="D1607">
        <v>15</v>
      </c>
      <c r="E1607">
        <v>13</v>
      </c>
      <c r="F1607" s="116">
        <v>9.8355176004485609E-2</v>
      </c>
      <c r="G1607" s="116">
        <v>9.8365958705336515E-2</v>
      </c>
      <c r="H1607" s="116">
        <v>9.8376741406187421E-2</v>
      </c>
      <c r="I1607" s="86">
        <v>0.17994017141413582</v>
      </c>
      <c r="J1607" s="86">
        <v>0.17978921360222308</v>
      </c>
      <c r="K1607" s="86">
        <v>0.17963671540447451</v>
      </c>
      <c r="L1607" s="86">
        <v>1.4124891402798574</v>
      </c>
      <c r="M1607" s="86">
        <v>1.373052182110575</v>
      </c>
      <c r="N1607" s="86">
        <v>1.4331765220552444</v>
      </c>
      <c r="O1607" s="117">
        <v>3.0359941958261705</v>
      </c>
      <c r="P1607" s="117">
        <v>2.9198737499768943</v>
      </c>
      <c r="Q1607" s="117">
        <v>3.0987017628175506</v>
      </c>
    </row>
    <row r="1608" spans="1:17" x14ac:dyDescent="0.25">
      <c r="A1608" t="s">
        <v>1710</v>
      </c>
      <c r="B1608">
        <v>35</v>
      </c>
      <c r="C1608">
        <v>50</v>
      </c>
      <c r="D1608">
        <v>15</v>
      </c>
      <c r="E1608">
        <v>13</v>
      </c>
      <c r="F1608" s="116">
        <v>9.8669827472672195E-2</v>
      </c>
      <c r="G1608" s="116">
        <v>9.8679123960923765E-2</v>
      </c>
      <c r="H1608" s="116">
        <v>9.8696167522718287E-2</v>
      </c>
      <c r="I1608" s="86">
        <v>0.18197255986551081</v>
      </c>
      <c r="J1608" s="86">
        <v>0.18180987132110846</v>
      </c>
      <c r="K1608" s="86">
        <v>0.18165802867966627</v>
      </c>
      <c r="L1608" s="86">
        <v>1.3508122806609804</v>
      </c>
      <c r="M1608" s="86">
        <v>1.4152013077060142</v>
      </c>
      <c r="N1608" s="86">
        <v>1.3716162719532696</v>
      </c>
      <c r="O1608" s="117">
        <v>2.9017423168398135</v>
      </c>
      <c r="P1608" s="117">
        <v>3.0800148743812024</v>
      </c>
      <c r="Q1608" s="117">
        <v>2.958137913403212</v>
      </c>
    </row>
    <row r="1609" spans="1:17" x14ac:dyDescent="0.25">
      <c r="A1609" t="s">
        <v>1711</v>
      </c>
      <c r="B1609">
        <v>36</v>
      </c>
      <c r="C1609">
        <v>49</v>
      </c>
      <c r="D1609">
        <v>15</v>
      </c>
      <c r="E1609">
        <v>13</v>
      </c>
      <c r="F1609" s="116">
        <v>9.8675430609775877E-2</v>
      </c>
      <c r="G1609" s="116">
        <v>9.8687903014580247E-2</v>
      </c>
      <c r="H1609" s="116">
        <v>9.8709729722987888E-2</v>
      </c>
      <c r="I1609" s="86">
        <v>0.18189131546453471</v>
      </c>
      <c r="J1609" s="86">
        <v>0.181732292303279</v>
      </c>
      <c r="K1609" s="86">
        <v>0.18158885964802873</v>
      </c>
      <c r="L1609" s="86">
        <v>1.3023903363807576</v>
      </c>
      <c r="M1609" s="86">
        <v>1.3644561407885054</v>
      </c>
      <c r="N1609" s="86">
        <v>1.3224132232435737</v>
      </c>
      <c r="O1609" s="117">
        <v>2.7868310113873056</v>
      </c>
      <c r="P1609" s="117">
        <v>2.9522961697244847</v>
      </c>
      <c r="Q1609" s="117">
        <v>2.8391137732766256</v>
      </c>
    </row>
    <row r="1610" spans="1:17" x14ac:dyDescent="0.25">
      <c r="A1610" t="s">
        <v>1712</v>
      </c>
      <c r="B1610">
        <v>37</v>
      </c>
      <c r="C1610">
        <v>48</v>
      </c>
      <c r="D1610">
        <v>15</v>
      </c>
      <c r="E1610">
        <v>13</v>
      </c>
      <c r="F1610" s="116">
        <v>9.8679543756787461E-2</v>
      </c>
      <c r="G1610" s="116">
        <v>9.8696806674157728E-2</v>
      </c>
      <c r="H1610" s="116">
        <v>9.8726624440524546E-2</v>
      </c>
      <c r="I1610" s="86">
        <v>0.18180990703134317</v>
      </c>
      <c r="J1610" s="86">
        <v>0.18165767948725997</v>
      </c>
      <c r="K1610" s="86">
        <v>0.18152585357279616</v>
      </c>
      <c r="L1610" s="86">
        <v>1.3578618464416419</v>
      </c>
      <c r="M1610" s="86">
        <v>1.3145366319106597</v>
      </c>
      <c r="N1610" s="86">
        <v>1.2738447969567046</v>
      </c>
      <c r="O1610" s="117">
        <v>2.9495608941563454</v>
      </c>
      <c r="P1610" s="117">
        <v>2.8312204568709549</v>
      </c>
      <c r="Q1610" s="117">
        <v>2.7245309194543661</v>
      </c>
    </row>
    <row r="1611" spans="1:17" x14ac:dyDescent="0.25">
      <c r="A1611" t="s">
        <v>1713</v>
      </c>
      <c r="B1611">
        <v>38</v>
      </c>
      <c r="C1611">
        <v>47</v>
      </c>
      <c r="D1611">
        <v>15</v>
      </c>
      <c r="E1611">
        <v>13</v>
      </c>
      <c r="F1611" s="116">
        <v>9.8686705860041718E-2</v>
      </c>
      <c r="G1611" s="116">
        <v>9.8708831152411664E-2</v>
      </c>
      <c r="H1611" s="116">
        <v>9.8748340603072249E-2</v>
      </c>
      <c r="I1611" s="86">
        <v>0.18173241039256591</v>
      </c>
      <c r="J1611" s="86">
        <v>0.18158859599216132</v>
      </c>
      <c r="K1611" s="86">
        <v>0.18147322839623237</v>
      </c>
      <c r="L1611" s="86">
        <v>1.3065301220051837</v>
      </c>
      <c r="M1611" s="86">
        <v>1.2647259624502181</v>
      </c>
      <c r="N1611" s="86">
        <v>1.3284072950249699</v>
      </c>
      <c r="O1611" s="117">
        <v>2.8332859219925406</v>
      </c>
      <c r="P1611" s="117">
        <v>2.7216227321575319</v>
      </c>
      <c r="Q1611" s="117">
        <v>2.893550477274164</v>
      </c>
    </row>
    <row r="1612" spans="1:17" x14ac:dyDescent="0.25">
      <c r="A1612" t="s">
        <v>1714</v>
      </c>
      <c r="B1612">
        <v>39</v>
      </c>
      <c r="C1612">
        <v>46</v>
      </c>
      <c r="D1612">
        <v>15</v>
      </c>
      <c r="E1612">
        <v>13</v>
      </c>
      <c r="F1612" s="116">
        <v>9.8696162364326212E-2</v>
      </c>
      <c r="G1612" s="116">
        <v>9.8726413817590106E-2</v>
      </c>
      <c r="H1612" s="116">
        <v>9.8772587088361313E-2</v>
      </c>
      <c r="I1612" s="86">
        <v>0.18165679248617589</v>
      </c>
      <c r="J1612" s="86">
        <v>0.18152623358261591</v>
      </c>
      <c r="K1612" s="86">
        <v>0.18142433395056912</v>
      </c>
      <c r="L1612" s="86">
        <v>1.2556693611689163</v>
      </c>
      <c r="M1612" s="86">
        <v>1.2153855706936658</v>
      </c>
      <c r="N1612" s="86">
        <v>1.2767944286376178</v>
      </c>
      <c r="O1612" s="117">
        <v>2.7189512617244285</v>
      </c>
      <c r="P1612" s="117">
        <v>2.6137016792740924</v>
      </c>
      <c r="Q1612" s="117">
        <v>2.7758367313145529</v>
      </c>
    </row>
    <row r="1613" spans="1:17" x14ac:dyDescent="0.25">
      <c r="A1613" t="s">
        <v>1715</v>
      </c>
      <c r="B1613">
        <v>40</v>
      </c>
      <c r="C1613">
        <v>45</v>
      </c>
      <c r="D1613">
        <v>15</v>
      </c>
      <c r="E1613">
        <v>13</v>
      </c>
      <c r="F1613" s="116">
        <v>9.8708947499338021E-2</v>
      </c>
      <c r="G1613" s="116">
        <v>9.8747462427884805E-2</v>
      </c>
      <c r="H1613" s="116">
        <v>9.8800420454636634E-2</v>
      </c>
      <c r="I1613" s="86">
        <v>0.181588259365948</v>
      </c>
      <c r="J1613" s="86">
        <v>0.18147271458030764</v>
      </c>
      <c r="K1613" s="86">
        <v>0.18137963683631958</v>
      </c>
      <c r="L1613" s="86">
        <v>1.2097410673449573</v>
      </c>
      <c r="M1613" s="86">
        <v>1.2728060532629366</v>
      </c>
      <c r="N1613" s="86">
        <v>1.2301170693348953</v>
      </c>
      <c r="O1613" s="117">
        <v>2.6110569940703057</v>
      </c>
      <c r="P1613" s="117">
        <v>2.7806478531939307</v>
      </c>
      <c r="Q1613" s="117">
        <v>2.6647050799585963</v>
      </c>
    </row>
    <row r="1614" spans="1:17" x14ac:dyDescent="0.25">
      <c r="A1614" t="s">
        <v>1716</v>
      </c>
      <c r="B1614">
        <v>41</v>
      </c>
      <c r="C1614">
        <v>44</v>
      </c>
      <c r="D1614">
        <v>15</v>
      </c>
      <c r="E1614">
        <v>13</v>
      </c>
      <c r="F1614" s="116">
        <v>9.8725913650832692E-2</v>
      </c>
      <c r="G1614" s="116">
        <v>9.8772844305126936E-2</v>
      </c>
      <c r="H1614" s="116">
        <v>9.8831103048388741E-2</v>
      </c>
      <c r="I1614" s="86">
        <v>0.18152615251168006</v>
      </c>
      <c r="J1614" s="86">
        <v>0.1814241997109719</v>
      </c>
      <c r="K1614" s="86">
        <v>0.18134004819292707</v>
      </c>
      <c r="L1614" s="86">
        <v>1.1457358645678415</v>
      </c>
      <c r="M1614" s="86">
        <v>1.2065725572189865</v>
      </c>
      <c r="N1614" s="86">
        <v>1.1653609695549518</v>
      </c>
      <c r="O1614" s="117">
        <v>2.489514235362086</v>
      </c>
      <c r="P1614" s="117">
        <v>2.6489570875806923</v>
      </c>
      <c r="Q1614" s="117">
        <v>2.5398951018961604</v>
      </c>
    </row>
    <row r="1615" spans="1:17" x14ac:dyDescent="0.25">
      <c r="A1615" t="s">
        <v>1717</v>
      </c>
      <c r="B1615">
        <v>42</v>
      </c>
      <c r="C1615">
        <v>43</v>
      </c>
      <c r="D1615">
        <v>15</v>
      </c>
      <c r="E1615">
        <v>13</v>
      </c>
      <c r="F1615" s="116">
        <v>9.8748661145797959E-2</v>
      </c>
      <c r="G1615" s="116">
        <v>9.8800909114658164E-2</v>
      </c>
      <c r="H1615" s="116">
        <v>9.8864586326706555E-2</v>
      </c>
      <c r="I1615" s="86">
        <v>0.1814718905927532</v>
      </c>
      <c r="J1615" s="86">
        <v>0.18138045664724783</v>
      </c>
      <c r="K1615" s="86">
        <v>0.18130208469395753</v>
      </c>
      <c r="L1615" s="86">
        <v>1.1827944173045273</v>
      </c>
      <c r="M1615" s="86">
        <v>1.1404882572689987</v>
      </c>
      <c r="N1615" s="86">
        <v>1.1007553096998355</v>
      </c>
      <c r="O1615" s="117">
        <v>2.6345450508111496</v>
      </c>
      <c r="P1615" s="117">
        <v>2.5205350845110894</v>
      </c>
      <c r="Q1615" s="117">
        <v>2.4177470022727867</v>
      </c>
    </row>
    <row r="1616" spans="1:17" x14ac:dyDescent="0.25">
      <c r="A1616" t="s">
        <v>1718</v>
      </c>
      <c r="B1616">
        <v>43</v>
      </c>
      <c r="C1616">
        <v>42</v>
      </c>
      <c r="D1616">
        <v>15</v>
      </c>
      <c r="E1616">
        <v>13</v>
      </c>
      <c r="F1616" s="116">
        <v>9.8772574363335794E-2</v>
      </c>
      <c r="G1616" s="116">
        <v>9.8831910099766454E-2</v>
      </c>
      <c r="H1616" s="116">
        <v>9.8896190480899662E-2</v>
      </c>
      <c r="I1616" s="86">
        <v>0.18142395878144177</v>
      </c>
      <c r="J1616" s="86">
        <v>0.18133989982149831</v>
      </c>
      <c r="K1616" s="86">
        <v>0.1812624337211583</v>
      </c>
      <c r="L1616" s="86">
        <v>1.1199010411773529</v>
      </c>
      <c r="M1616" s="86">
        <v>1.0788769722951557</v>
      </c>
      <c r="N1616" s="86">
        <v>1.1413690402609453</v>
      </c>
      <c r="O1616" s="117">
        <v>2.5062937085989021</v>
      </c>
      <c r="P1616" s="117">
        <v>2.3987361488140269</v>
      </c>
      <c r="Q1616" s="117">
        <v>2.5643421891919957</v>
      </c>
    </row>
    <row r="1617" spans="1:17" x14ac:dyDescent="0.25">
      <c r="A1617" t="s">
        <v>1719</v>
      </c>
      <c r="B1617">
        <v>44</v>
      </c>
      <c r="C1617">
        <v>41</v>
      </c>
      <c r="D1617">
        <v>15</v>
      </c>
      <c r="E1617">
        <v>13</v>
      </c>
      <c r="F1617" s="116">
        <v>9.840565885394556E-2</v>
      </c>
      <c r="G1617" s="116">
        <v>9.846891975354885E-2</v>
      </c>
      <c r="H1617" s="116">
        <v>9.8533845413668011E-2</v>
      </c>
      <c r="I1617" s="86">
        <v>0.18138065248623658</v>
      </c>
      <c r="J1617" s="86">
        <v>0.18130074398147455</v>
      </c>
      <c r="K1617" s="86">
        <v>0.18122250023722838</v>
      </c>
      <c r="L1617" s="86">
        <v>1.0891795560749609</v>
      </c>
      <c r="M1617" s="86">
        <v>1.0494517111240962</v>
      </c>
      <c r="N1617" s="86">
        <v>1.1100090396496012</v>
      </c>
      <c r="O1617" s="117">
        <v>2.3883220379332331</v>
      </c>
      <c r="P1617" s="117">
        <v>2.2872477679723384</v>
      </c>
      <c r="Q1617" s="117">
        <v>2.4429511542617037</v>
      </c>
    </row>
    <row r="1618" spans="1:17" x14ac:dyDescent="0.25">
      <c r="A1618" t="s">
        <v>1720</v>
      </c>
      <c r="B1618">
        <v>45</v>
      </c>
      <c r="C1618">
        <v>40</v>
      </c>
      <c r="D1618">
        <v>15</v>
      </c>
      <c r="E1618">
        <v>13</v>
      </c>
      <c r="F1618" s="116">
        <v>9.8324304317103539E-2</v>
      </c>
      <c r="G1618" s="116">
        <v>9.8389918907096474E-2</v>
      </c>
      <c r="H1618" s="116">
        <v>9.8455533497089409E-2</v>
      </c>
      <c r="I1618" s="86">
        <v>0.18387227026481376</v>
      </c>
      <c r="J1618" s="86">
        <v>0.18378478414482319</v>
      </c>
      <c r="K1618" s="86">
        <v>0.18369561559944816</v>
      </c>
      <c r="L1618" s="86">
        <v>1.0649348901376223</v>
      </c>
      <c r="M1618" s="86">
        <v>1.1278121740300817</v>
      </c>
      <c r="N1618" s="86">
        <v>1.0852569063562032</v>
      </c>
      <c r="O1618" s="117">
        <v>2.268370402772637</v>
      </c>
      <c r="P1618" s="117">
        <v>2.4234664692620882</v>
      </c>
      <c r="Q1618" s="117">
        <v>2.3173945960496654</v>
      </c>
    </row>
    <row r="1619" spans="1:17" x14ac:dyDescent="0.25">
      <c r="A1619" t="s">
        <v>1721</v>
      </c>
      <c r="B1619">
        <v>46</v>
      </c>
      <c r="C1619">
        <v>39</v>
      </c>
      <c r="D1619">
        <v>15</v>
      </c>
      <c r="E1619">
        <v>13</v>
      </c>
      <c r="F1619" s="116">
        <v>9.835742052926616E-2</v>
      </c>
      <c r="G1619" s="116">
        <v>9.842377019198871E-2</v>
      </c>
      <c r="H1619" s="116">
        <v>9.8486717307904967E-2</v>
      </c>
      <c r="I1619" s="86">
        <v>0.18382939630313289</v>
      </c>
      <c r="J1619" s="86">
        <v>0.18374093008616948</v>
      </c>
      <c r="K1619" s="86">
        <v>0.18364565877559352</v>
      </c>
      <c r="L1619" s="86">
        <v>1.0449884738726938</v>
      </c>
      <c r="M1619" s="86">
        <v>1.1056831038031967</v>
      </c>
      <c r="N1619" s="86">
        <v>1.0645735332896673</v>
      </c>
      <c r="O1619" s="117">
        <v>2.1610340339744298</v>
      </c>
      <c r="P1619" s="117">
        <v>2.3073214300904228</v>
      </c>
      <c r="Q1619" s="117">
        <v>2.2072219055963389</v>
      </c>
    </row>
    <row r="1620" spans="1:17" x14ac:dyDescent="0.25">
      <c r="A1620" t="s">
        <v>1722</v>
      </c>
      <c r="B1620">
        <v>47</v>
      </c>
      <c r="C1620">
        <v>38</v>
      </c>
      <c r="D1620">
        <v>15</v>
      </c>
      <c r="E1620">
        <v>13</v>
      </c>
      <c r="F1620" s="116">
        <v>9.8391019869966456E-2</v>
      </c>
      <c r="G1620" s="116">
        <v>9.8456432563816101E-2</v>
      </c>
      <c r="H1620" s="116">
        <v>9.8520123870985507E-2</v>
      </c>
      <c r="I1620" s="86">
        <v>0.1837855703040141</v>
      </c>
      <c r="J1620" s="86">
        <v>0.18369433680996064</v>
      </c>
      <c r="K1620" s="86">
        <v>0.18359449638250588</v>
      </c>
      <c r="L1620" s="86">
        <v>1.1227813477424875</v>
      </c>
      <c r="M1620" s="86">
        <v>1.080574667729336</v>
      </c>
      <c r="N1620" s="86">
        <v>1.0409139186162806</v>
      </c>
      <c r="O1620" s="117">
        <v>2.3059782038018546</v>
      </c>
      <c r="P1620" s="117">
        <v>2.2011491977477378</v>
      </c>
      <c r="Q1620" s="117">
        <v>2.1067862227095659</v>
      </c>
    </row>
    <row r="1621" spans="1:17" x14ac:dyDescent="0.25">
      <c r="A1621" t="s">
        <v>1723</v>
      </c>
      <c r="B1621">
        <v>48</v>
      </c>
      <c r="C1621">
        <v>37</v>
      </c>
      <c r="D1621">
        <v>15</v>
      </c>
      <c r="E1621">
        <v>13</v>
      </c>
      <c r="F1621" s="116">
        <v>9.8423426563676419E-2</v>
      </c>
      <c r="G1621" s="116">
        <v>9.8487911658905219E-2</v>
      </c>
      <c r="H1621" s="116">
        <v>9.8550653913722433E-2</v>
      </c>
      <c r="I1621" s="86">
        <v>0.1837406932322021</v>
      </c>
      <c r="J1621" s="86">
        <v>0.18364483700956472</v>
      </c>
      <c r="K1621" s="86">
        <v>0.18354375226569253</v>
      </c>
      <c r="L1621" s="86">
        <v>1.1009610022029503</v>
      </c>
      <c r="M1621" s="86">
        <v>1.0601733080505285</v>
      </c>
      <c r="N1621" s="86">
        <v>1.1222968545216252</v>
      </c>
      <c r="O1621" s="117">
        <v>2.1857763308329381</v>
      </c>
      <c r="P1621" s="117">
        <v>2.086856194751959</v>
      </c>
      <c r="Q1621" s="117">
        <v>2.2392240177351441</v>
      </c>
    </row>
    <row r="1622" spans="1:17" x14ac:dyDescent="0.25">
      <c r="A1622" t="s">
        <v>1724</v>
      </c>
      <c r="B1622">
        <v>49</v>
      </c>
      <c r="C1622">
        <v>36</v>
      </c>
      <c r="D1622">
        <v>15</v>
      </c>
      <c r="E1622">
        <v>13</v>
      </c>
      <c r="F1622" s="116">
        <v>9.7156971273104131E-2</v>
      </c>
      <c r="G1622" s="116">
        <v>9.7220530258490867E-2</v>
      </c>
      <c r="H1622" s="116">
        <v>9.7284089243877589E-2</v>
      </c>
      <c r="I1622" s="86">
        <v>0.1836942954045088</v>
      </c>
      <c r="J1622" s="86">
        <v>0.18359542587168501</v>
      </c>
      <c r="K1622" s="86">
        <v>0.18349479081148934</v>
      </c>
      <c r="L1622" s="86">
        <v>1.1047593321363058</v>
      </c>
      <c r="M1622" s="86">
        <v>1.0654975344410251</v>
      </c>
      <c r="N1622" s="86">
        <v>1.1253347881278877</v>
      </c>
      <c r="O1622" s="117">
        <v>2.0345037014281351</v>
      </c>
      <c r="P1622" s="117">
        <v>1.9412591388110585</v>
      </c>
      <c r="Q1622" s="117">
        <v>2.0849589426609674</v>
      </c>
    </row>
    <row r="1623" spans="1:17" x14ac:dyDescent="0.25">
      <c r="A1623" t="s">
        <v>1725</v>
      </c>
      <c r="B1623">
        <v>50</v>
      </c>
      <c r="C1623">
        <v>35</v>
      </c>
      <c r="D1623">
        <v>15</v>
      </c>
      <c r="E1623">
        <v>13</v>
      </c>
      <c r="F1623" s="116">
        <v>9.7188297965618245E-2</v>
      </c>
      <c r="G1623" s="116">
        <v>9.7250927362425577E-2</v>
      </c>
      <c r="H1623" s="116">
        <v>9.7320714404582329E-2</v>
      </c>
      <c r="I1623" s="86">
        <v>0.18364549614113446</v>
      </c>
      <c r="J1623" s="86">
        <v>0.18354349969490535</v>
      </c>
      <c r="K1623" s="86">
        <v>0.1834486608940257</v>
      </c>
      <c r="L1623" s="86">
        <v>1.0839967575866567</v>
      </c>
      <c r="M1623" s="86">
        <v>1.1456992393212404</v>
      </c>
      <c r="N1623" s="86">
        <v>1.103941536352786</v>
      </c>
      <c r="O1623" s="117">
        <v>1.8876893868224169</v>
      </c>
      <c r="P1623" s="117">
        <v>2.0378371027283153</v>
      </c>
      <c r="Q1623" s="117">
        <v>1.9351499437230135</v>
      </c>
    </row>
    <row r="1624" spans="1:17" x14ac:dyDescent="0.25">
      <c r="A1624" t="s">
        <v>1726</v>
      </c>
      <c r="B1624">
        <v>18</v>
      </c>
      <c r="C1624">
        <v>67</v>
      </c>
      <c r="D1624">
        <v>6</v>
      </c>
      <c r="E1624">
        <v>14</v>
      </c>
      <c r="F1624" s="116">
        <v>8.6664383348382473E-2</v>
      </c>
      <c r="G1624" s="116">
        <v>8.6729769281066099E-2</v>
      </c>
      <c r="H1624" s="116">
        <v>8.6792041597907654E-2</v>
      </c>
      <c r="I1624" s="86">
        <v>0.19659681788460939</v>
      </c>
      <c r="J1624" s="86">
        <v>0.19661238596381977</v>
      </c>
      <c r="K1624" s="86">
        <v>0.19662172681134601</v>
      </c>
      <c r="L1624" s="86">
        <v>2.1690475449139086</v>
      </c>
      <c r="M1624" s="86">
        <v>2.1327708067378648</v>
      </c>
      <c r="N1624" s="86">
        <v>2.188087305788212</v>
      </c>
      <c r="O1624" s="117">
        <v>11.720490705856712</v>
      </c>
      <c r="P1624" s="117">
        <v>11.55304355948563</v>
      </c>
      <c r="Q1624" s="117">
        <v>11.810813587819535</v>
      </c>
    </row>
    <row r="1625" spans="1:17" x14ac:dyDescent="0.25">
      <c r="A1625" t="s">
        <v>1727</v>
      </c>
      <c r="B1625">
        <v>19</v>
      </c>
      <c r="C1625">
        <v>66</v>
      </c>
      <c r="D1625">
        <v>6</v>
      </c>
      <c r="E1625">
        <v>14</v>
      </c>
      <c r="F1625" s="116">
        <v>8.669710425917819E-2</v>
      </c>
      <c r="G1625" s="116">
        <v>8.6759647257489525E-2</v>
      </c>
      <c r="H1625" s="116">
        <v>8.6825317405716432E-2</v>
      </c>
      <c r="I1625" s="86">
        <v>0.19660704234160986</v>
      </c>
      <c r="J1625" s="86">
        <v>0.19661955094127212</v>
      </c>
      <c r="K1625" s="86">
        <v>0.19662267809118769</v>
      </c>
      <c r="L1625" s="86">
        <v>2.1211301519794858</v>
      </c>
      <c r="M1625" s="86">
        <v>2.1778566514478706</v>
      </c>
      <c r="N1625" s="86">
        <v>2.1394458690349616</v>
      </c>
      <c r="O1625" s="117">
        <v>10.985718306335606</v>
      </c>
      <c r="P1625" s="117">
        <v>11.25466258052411</v>
      </c>
      <c r="Q1625" s="117">
        <v>11.070917505785227</v>
      </c>
    </row>
    <row r="1626" spans="1:17" x14ac:dyDescent="0.25">
      <c r="A1626" t="s">
        <v>1728</v>
      </c>
      <c r="B1626">
        <v>20</v>
      </c>
      <c r="C1626">
        <v>65</v>
      </c>
      <c r="D1626">
        <v>6</v>
      </c>
      <c r="E1626">
        <v>14</v>
      </c>
      <c r="F1626" s="116">
        <v>8.6729388851367273E-2</v>
      </c>
      <c r="G1626" s="116">
        <v>8.6792215747561532E-2</v>
      </c>
      <c r="H1626" s="116">
        <v>8.6855042643755792E-2</v>
      </c>
      <c r="I1626" s="86">
        <v>0.19661363029512935</v>
      </c>
      <c r="J1626" s="86">
        <v>0.19662305432955848</v>
      </c>
      <c r="K1626" s="86">
        <v>0.19661991298474876</v>
      </c>
      <c r="L1626" s="86">
        <v>2.0662069832095118</v>
      </c>
      <c r="M1626" s="86">
        <v>2.1207784252438469</v>
      </c>
      <c r="N1626" s="86">
        <v>2.0838016554887147</v>
      </c>
      <c r="O1626" s="117">
        <v>10.305231909780577</v>
      </c>
      <c r="P1626" s="117">
        <v>10.558125873686524</v>
      </c>
      <c r="Q1626" s="117">
        <v>10.385251386118398</v>
      </c>
    </row>
    <row r="1627" spans="1:17" x14ac:dyDescent="0.25">
      <c r="A1627" t="s">
        <v>1729</v>
      </c>
      <c r="B1627">
        <v>21</v>
      </c>
      <c r="C1627">
        <v>64</v>
      </c>
      <c r="D1627">
        <v>6</v>
      </c>
      <c r="E1627">
        <v>14</v>
      </c>
      <c r="F1627" s="116">
        <v>8.6760830111260165E-2</v>
      </c>
      <c r="G1627" s="116">
        <v>8.682395644283121E-2</v>
      </c>
      <c r="H1627" s="116">
        <v>8.6887082774402269E-2</v>
      </c>
      <c r="I1627" s="86">
        <v>0.19661958494436993</v>
      </c>
      <c r="J1627" s="86">
        <v>0.19662274126094847</v>
      </c>
      <c r="K1627" s="86">
        <v>0.19661327231121281</v>
      </c>
      <c r="L1627" s="86">
        <v>2.1014092953523238</v>
      </c>
      <c r="M1627" s="86">
        <v>2.0635050895604827</v>
      </c>
      <c r="N1627" s="86">
        <v>2.0279554959362422</v>
      </c>
      <c r="O1627" s="117">
        <v>10.081114179752229</v>
      </c>
      <c r="P1627" s="117">
        <v>9.9013966700860099</v>
      </c>
      <c r="Q1627" s="117">
        <v>9.7389315868381594</v>
      </c>
    </row>
    <row r="1628" spans="1:17" x14ac:dyDescent="0.25">
      <c r="A1628" t="s">
        <v>1730</v>
      </c>
      <c r="B1628">
        <v>22</v>
      </c>
      <c r="C1628">
        <v>63</v>
      </c>
      <c r="D1628">
        <v>6</v>
      </c>
      <c r="E1628">
        <v>14</v>
      </c>
      <c r="F1628" s="116">
        <v>8.6792392976668201E-2</v>
      </c>
      <c r="G1628" s="116">
        <v>8.6855837708376293E-2</v>
      </c>
      <c r="H1628" s="116">
        <v>8.6916110203498972E-2</v>
      </c>
      <c r="I1628" s="86">
        <v>0.19662156803654415</v>
      </c>
      <c r="J1628" s="86">
        <v>0.19662156803654415</v>
      </c>
      <c r="K1628" s="86">
        <v>0.19660253461703173</v>
      </c>
      <c r="L1628" s="86">
        <v>2.0493314511396261</v>
      </c>
      <c r="M1628" s="86">
        <v>2.0126064681903975</v>
      </c>
      <c r="N1628" s="86">
        <v>2.068567893793519</v>
      </c>
      <c r="O1628" s="117">
        <v>9.4636889939251674</v>
      </c>
      <c r="P1628" s="117">
        <v>9.2946151283962752</v>
      </c>
      <c r="Q1628" s="117">
        <v>9.5547512173457889</v>
      </c>
    </row>
    <row r="1629" spans="1:17" x14ac:dyDescent="0.25">
      <c r="A1629" t="s">
        <v>1731</v>
      </c>
      <c r="B1629">
        <v>23</v>
      </c>
      <c r="C1629">
        <v>62</v>
      </c>
      <c r="D1629">
        <v>6</v>
      </c>
      <c r="E1629">
        <v>14</v>
      </c>
      <c r="F1629" s="116">
        <v>8.6825487944890936E-2</v>
      </c>
      <c r="G1629" s="116">
        <v>8.6886082408470469E-2</v>
      </c>
      <c r="H1629" s="116">
        <v>8.6943487689756349E-2</v>
      </c>
      <c r="I1629" s="86">
        <v>0.19662265595101416</v>
      </c>
      <c r="J1629" s="86">
        <v>0.19661308840413319</v>
      </c>
      <c r="K1629" s="86">
        <v>0.19658438576349024</v>
      </c>
      <c r="L1629" s="86">
        <v>1.9902538589105754</v>
      </c>
      <c r="M1629" s="86">
        <v>1.9549336650082918</v>
      </c>
      <c r="N1629" s="86">
        <v>2.0087893864013266</v>
      </c>
      <c r="O1629" s="117">
        <v>8.8813783645873201</v>
      </c>
      <c r="P1629" s="117">
        <v>8.7224964918994772</v>
      </c>
      <c r="Q1629" s="117">
        <v>8.9670844495471353</v>
      </c>
    </row>
    <row r="1630" spans="1:17" x14ac:dyDescent="0.25">
      <c r="A1630" t="s">
        <v>1732</v>
      </c>
      <c r="B1630">
        <v>24</v>
      </c>
      <c r="C1630">
        <v>61</v>
      </c>
      <c r="D1630">
        <v>6</v>
      </c>
      <c r="E1630">
        <v>14</v>
      </c>
      <c r="F1630" s="116">
        <v>8.6854723607614218E-2</v>
      </c>
      <c r="G1630" s="116">
        <v>8.6915663037028718E-2</v>
      </c>
      <c r="H1630" s="116">
        <v>8.6966980451272505E-2</v>
      </c>
      <c r="I1630" s="86">
        <v>0.19661946533669034</v>
      </c>
      <c r="J1630" s="86">
        <v>0.19660342864473918</v>
      </c>
      <c r="K1630" s="86">
        <v>0.19655852590727585</v>
      </c>
      <c r="L1630" s="86">
        <v>1.937293327132479</v>
      </c>
      <c r="M1630" s="86">
        <v>1.9925589749346504</v>
      </c>
      <c r="N1630" s="86">
        <v>1.955138957935757</v>
      </c>
      <c r="O1630" s="117">
        <v>8.3379412094873064</v>
      </c>
      <c r="P1630" s="117">
        <v>8.5923248392321625</v>
      </c>
      <c r="Q1630" s="117">
        <v>8.4185255865420086</v>
      </c>
    </row>
    <row r="1631" spans="1:17" x14ac:dyDescent="0.25">
      <c r="A1631" t="s">
        <v>1733</v>
      </c>
      <c r="B1631">
        <v>25</v>
      </c>
      <c r="C1631">
        <v>60</v>
      </c>
      <c r="D1631">
        <v>6</v>
      </c>
      <c r="E1631">
        <v>14</v>
      </c>
      <c r="F1631" s="116">
        <v>8.6321393998063892E-2</v>
      </c>
      <c r="G1631" s="116">
        <v>8.637625040335592E-2</v>
      </c>
      <c r="H1631" s="116">
        <v>8.6421426266537593E-2</v>
      </c>
      <c r="I1631" s="86">
        <v>0.19661503710874476</v>
      </c>
      <c r="J1631" s="86">
        <v>0.19658599548241368</v>
      </c>
      <c r="K1631" s="86">
        <v>0.19652468538238141</v>
      </c>
      <c r="L1631" s="86">
        <v>1.9083155856727976</v>
      </c>
      <c r="M1631" s="86">
        <v>1.9621135850274283</v>
      </c>
      <c r="N1631" s="86">
        <v>1.9256631171345595</v>
      </c>
      <c r="O1631" s="117">
        <v>7.8248660858341399</v>
      </c>
      <c r="P1631" s="117">
        <v>8.0640303323652791</v>
      </c>
      <c r="Q1631" s="117">
        <v>7.9005421103581801</v>
      </c>
    </row>
    <row r="1632" spans="1:17" x14ac:dyDescent="0.25">
      <c r="A1632" t="s">
        <v>1734</v>
      </c>
      <c r="B1632">
        <v>26</v>
      </c>
      <c r="C1632">
        <v>59</v>
      </c>
      <c r="D1632">
        <v>6</v>
      </c>
      <c r="E1632">
        <v>14</v>
      </c>
      <c r="F1632" s="116">
        <v>8.2814504473782496E-2</v>
      </c>
      <c r="G1632" s="116">
        <v>8.2866468553612321E-2</v>
      </c>
      <c r="H1632" s="116">
        <v>8.2902193858495316E-2</v>
      </c>
      <c r="I1632" s="86">
        <v>0.20371867946282132</v>
      </c>
      <c r="J1632" s="86">
        <v>0.2036667153829915</v>
      </c>
      <c r="K1632" s="86">
        <v>0.20357902599827868</v>
      </c>
      <c r="L1632" s="86">
        <v>2.1365713450577291</v>
      </c>
      <c r="M1632" s="86">
        <v>2.0996963349084945</v>
      </c>
      <c r="N1632" s="86">
        <v>2.0650882577418361</v>
      </c>
      <c r="O1632" s="117">
        <v>7.7137039021776195</v>
      </c>
      <c r="P1632" s="117">
        <v>7.5584774524609859</v>
      </c>
      <c r="Q1632" s="117">
        <v>7.4183660544648511</v>
      </c>
    </row>
    <row r="1633" spans="1:17" x14ac:dyDescent="0.25">
      <c r="A1633" t="s">
        <v>1735</v>
      </c>
      <c r="B1633">
        <v>27</v>
      </c>
      <c r="C1633">
        <v>58</v>
      </c>
      <c r="D1633">
        <v>6</v>
      </c>
      <c r="E1633">
        <v>14</v>
      </c>
      <c r="F1633" s="116">
        <v>8.284252007129192E-2</v>
      </c>
      <c r="G1633" s="116">
        <v>8.288503360204065E-2</v>
      </c>
      <c r="H1633" s="116">
        <v>8.2917736318001214E-2</v>
      </c>
      <c r="I1633" s="86">
        <v>0.20369540690354335</v>
      </c>
      <c r="J1633" s="86">
        <v>0.20362673120002617</v>
      </c>
      <c r="K1633" s="86">
        <v>0.20351881223735632</v>
      </c>
      <c r="L1633" s="86">
        <v>2.0705855421292738</v>
      </c>
      <c r="M1633" s="86">
        <v>2.0350573115097208</v>
      </c>
      <c r="N1633" s="86">
        <v>2.0891868469676407</v>
      </c>
      <c r="O1633" s="117">
        <v>7.2564939418218684</v>
      </c>
      <c r="P1633" s="117">
        <v>7.1100021256765373</v>
      </c>
      <c r="Q1633" s="117">
        <v>7.3354808116814105</v>
      </c>
    </row>
    <row r="1634" spans="1:17" x14ac:dyDescent="0.25">
      <c r="A1634" t="s">
        <v>1736</v>
      </c>
      <c r="B1634">
        <v>28</v>
      </c>
      <c r="C1634">
        <v>57</v>
      </c>
      <c r="D1634">
        <v>6</v>
      </c>
      <c r="E1634">
        <v>14</v>
      </c>
      <c r="F1634" s="116">
        <v>8.2866885202694918E-2</v>
      </c>
      <c r="G1634" s="116">
        <v>8.2903124845569706E-2</v>
      </c>
      <c r="H1634" s="116">
        <v>8.2926186436490024E-2</v>
      </c>
      <c r="I1634" s="86">
        <v>0.20366679295633122</v>
      </c>
      <c r="J1634" s="86">
        <v>0.20357784110563856</v>
      </c>
      <c r="K1634" s="86">
        <v>0.20344935509908249</v>
      </c>
      <c r="L1634" s="86">
        <v>1.999173077239857</v>
      </c>
      <c r="M1634" s="86">
        <v>1.9649859159569736</v>
      </c>
      <c r="N1634" s="86">
        <v>2.0171084059498905</v>
      </c>
      <c r="O1634" s="117">
        <v>6.8264252886817003</v>
      </c>
      <c r="P1634" s="117">
        <v>6.6883324822508117</v>
      </c>
      <c r="Q1634" s="117">
        <v>6.9009998846920455</v>
      </c>
    </row>
    <row r="1635" spans="1:17" x14ac:dyDescent="0.25">
      <c r="A1635" t="s">
        <v>1737</v>
      </c>
      <c r="B1635">
        <v>29</v>
      </c>
      <c r="C1635">
        <v>56</v>
      </c>
      <c r="D1635">
        <v>6</v>
      </c>
      <c r="E1635">
        <v>14</v>
      </c>
      <c r="F1635" s="116">
        <v>8.288754960070395E-2</v>
      </c>
      <c r="G1635" s="116">
        <v>8.2917434543673521E-2</v>
      </c>
      <c r="H1635" s="116">
        <v>8.2934037289767726E-2</v>
      </c>
      <c r="I1635" s="86">
        <v>0.20362603974697416</v>
      </c>
      <c r="J1635" s="86">
        <v>0.20351978217197125</v>
      </c>
      <c r="K1635" s="86">
        <v>0.2033703574571234</v>
      </c>
      <c r="L1635" s="86">
        <v>1.9203101392970396</v>
      </c>
      <c r="M1635" s="86">
        <v>1.9737975461141273</v>
      </c>
      <c r="N1635" s="86">
        <v>1.9375869568826685</v>
      </c>
      <c r="O1635" s="117">
        <v>6.4213013232388638</v>
      </c>
      <c r="P1635" s="117">
        <v>6.6435124769636902</v>
      </c>
      <c r="Q1635" s="117">
        <v>6.4916405173415681</v>
      </c>
    </row>
    <row r="1636" spans="1:17" x14ac:dyDescent="0.25">
      <c r="A1636" t="s">
        <v>1738</v>
      </c>
      <c r="B1636">
        <v>30</v>
      </c>
      <c r="C1636">
        <v>55</v>
      </c>
      <c r="D1636">
        <v>6</v>
      </c>
      <c r="E1636">
        <v>14</v>
      </c>
      <c r="F1636" s="116">
        <v>8.2905267387737333E-2</v>
      </c>
      <c r="G1636" s="116">
        <v>8.2928707765462281E-2</v>
      </c>
      <c r="H1636" s="116">
        <v>8.2938753641630114E-2</v>
      </c>
      <c r="I1636" s="86">
        <v>0.20357633191574859</v>
      </c>
      <c r="J1636" s="86">
        <v>0.20344908415095603</v>
      </c>
      <c r="K1636" s="86">
        <v>0.2032883501322707</v>
      </c>
      <c r="L1636" s="86">
        <v>1.8272611592941097</v>
      </c>
      <c r="M1636" s="86">
        <v>1.8787864581589258</v>
      </c>
      <c r="N1636" s="86">
        <v>1.8438770384757057</v>
      </c>
      <c r="O1636" s="117">
        <v>6.0388607976425677</v>
      </c>
      <c r="P1636" s="117">
        <v>6.2477580953018785</v>
      </c>
      <c r="Q1636" s="117">
        <v>6.1049090848206813</v>
      </c>
    </row>
    <row r="1637" spans="1:17" x14ac:dyDescent="0.25">
      <c r="A1637" t="s">
        <v>1739</v>
      </c>
      <c r="B1637">
        <v>31</v>
      </c>
      <c r="C1637">
        <v>54</v>
      </c>
      <c r="D1637">
        <v>6</v>
      </c>
      <c r="E1637">
        <v>14</v>
      </c>
      <c r="F1637" s="116">
        <v>8.2918011184132723E-2</v>
      </c>
      <c r="G1637" s="116">
        <v>8.2934905644439186E-2</v>
      </c>
      <c r="H1637" s="116">
        <v>8.2945042320623066E-2</v>
      </c>
      <c r="I1637" s="86">
        <v>0.20351742663580613</v>
      </c>
      <c r="J1637" s="86">
        <v>0.20337213427717052</v>
      </c>
      <c r="K1637" s="86">
        <v>0.20319981078204458</v>
      </c>
      <c r="L1637" s="86">
        <v>1.8139413086448954</v>
      </c>
      <c r="M1637" s="86">
        <v>1.7781351894713724</v>
      </c>
      <c r="N1637" s="86">
        <v>1.7445287290297511</v>
      </c>
      <c r="O1637" s="117">
        <v>6.0291598384889591</v>
      </c>
      <c r="P1637" s="117">
        <v>5.8799918906590527</v>
      </c>
      <c r="Q1637" s="117">
        <v>5.7453430420165228</v>
      </c>
    </row>
    <row r="1638" spans="1:17" x14ac:dyDescent="0.25">
      <c r="A1638" t="s">
        <v>1740</v>
      </c>
      <c r="B1638">
        <v>32</v>
      </c>
      <c r="C1638">
        <v>53</v>
      </c>
      <c r="D1638">
        <v>6</v>
      </c>
      <c r="E1638">
        <v>14</v>
      </c>
      <c r="F1638" s="116">
        <v>8.2929075836659497E-2</v>
      </c>
      <c r="G1638" s="116">
        <v>8.2939310203663907E-2</v>
      </c>
      <c r="H1638" s="116">
        <v>8.2946133115000167E-2</v>
      </c>
      <c r="I1638" s="86">
        <v>0.20344898168048306</v>
      </c>
      <c r="J1638" s="86">
        <v>0.20328864326408078</v>
      </c>
      <c r="K1638" s="86">
        <v>0.20311124756933785</v>
      </c>
      <c r="L1638" s="86">
        <v>1.71762016852591</v>
      </c>
      <c r="M1638" s="86">
        <v>1.6829120185583188</v>
      </c>
      <c r="N1638" s="86">
        <v>1.7357895814143895</v>
      </c>
      <c r="O1638" s="117">
        <v>5.672479787125166</v>
      </c>
      <c r="P1638" s="117">
        <v>5.531736772080647</v>
      </c>
      <c r="Q1638" s="117">
        <v>5.7483676184627983</v>
      </c>
    </row>
    <row r="1639" spans="1:17" x14ac:dyDescent="0.25">
      <c r="A1639" t="s">
        <v>1741</v>
      </c>
      <c r="B1639">
        <v>33</v>
      </c>
      <c r="C1639">
        <v>52</v>
      </c>
      <c r="D1639">
        <v>6</v>
      </c>
      <c r="E1639">
        <v>14</v>
      </c>
      <c r="F1639" s="116">
        <v>8.293641220058591E-2</v>
      </c>
      <c r="G1639" s="116">
        <v>8.2943305186972252E-2</v>
      </c>
      <c r="H1639" s="116">
        <v>8.2953644666551779E-2</v>
      </c>
      <c r="I1639" s="86">
        <v>0.20337067034292608</v>
      </c>
      <c r="J1639" s="86">
        <v>0.20320179217646045</v>
      </c>
      <c r="K1639" s="86">
        <v>0.20302946751680165</v>
      </c>
      <c r="L1639" s="86">
        <v>1.6154127175598829</v>
      </c>
      <c r="M1639" s="86">
        <v>1.5819886265724625</v>
      </c>
      <c r="N1639" s="86">
        <v>1.632948474926762</v>
      </c>
      <c r="O1639" s="117">
        <v>5.3387489229708773</v>
      </c>
      <c r="P1639" s="117">
        <v>5.206510425641909</v>
      </c>
      <c r="Q1639" s="117">
        <v>5.4101568154402893</v>
      </c>
    </row>
    <row r="1640" spans="1:17" x14ac:dyDescent="0.25">
      <c r="A1640" t="s">
        <v>1742</v>
      </c>
      <c r="B1640">
        <v>34</v>
      </c>
      <c r="C1640">
        <v>51</v>
      </c>
      <c r="D1640">
        <v>6</v>
      </c>
      <c r="E1640">
        <v>14</v>
      </c>
      <c r="F1640" s="116">
        <v>8.2411149825783972E-2</v>
      </c>
      <c r="G1640" s="116">
        <v>8.2418118466898949E-2</v>
      </c>
      <c r="H1640" s="116">
        <v>8.2432055749128916E-2</v>
      </c>
      <c r="I1640" s="86">
        <v>0.20328919860627179</v>
      </c>
      <c r="J1640" s="86">
        <v>0.20311149825783972</v>
      </c>
      <c r="K1640" s="86">
        <v>0.20294773519163764</v>
      </c>
      <c r="L1640" s="86">
        <v>1.5388397212543554</v>
      </c>
      <c r="M1640" s="86">
        <v>1.5916167247386759</v>
      </c>
      <c r="N1640" s="86">
        <v>1.5558885017421602</v>
      </c>
      <c r="O1640" s="117">
        <v>5.0225574912891986</v>
      </c>
      <c r="P1640" s="117">
        <v>5.2352961672473866</v>
      </c>
      <c r="Q1640" s="117">
        <v>5.0898989547038331</v>
      </c>
    </row>
    <row r="1641" spans="1:17" x14ac:dyDescent="0.25">
      <c r="A1641" t="s">
        <v>1743</v>
      </c>
      <c r="B1641">
        <v>35</v>
      </c>
      <c r="C1641">
        <v>50</v>
      </c>
      <c r="D1641">
        <v>6</v>
      </c>
      <c r="E1641">
        <v>14</v>
      </c>
      <c r="F1641" s="116">
        <v>7.5329161893011365E-2</v>
      </c>
      <c r="G1641" s="116">
        <v>7.5336212214682299E-2</v>
      </c>
      <c r="H1641" s="116">
        <v>7.5353838018859615E-2</v>
      </c>
      <c r="I1641" s="86">
        <v>0.21023706706618489</v>
      </c>
      <c r="J1641" s="86">
        <v>0.21005023354190536</v>
      </c>
      <c r="K1641" s="86">
        <v>0.20988455098263858</v>
      </c>
      <c r="L1641" s="86">
        <v>1.7136088834053054</v>
      </c>
      <c r="M1641" s="86">
        <v>1.7614735172292235</v>
      </c>
      <c r="N1641" s="86">
        <v>1.7290526130254693</v>
      </c>
      <c r="O1641" s="117">
        <v>4.7208671895655243</v>
      </c>
      <c r="P1641" s="117">
        <v>4.9134044240768482</v>
      </c>
      <c r="Q1641" s="117">
        <v>4.7817079404247815</v>
      </c>
    </row>
    <row r="1642" spans="1:17" x14ac:dyDescent="0.25">
      <c r="A1642" t="s">
        <v>1744</v>
      </c>
      <c r="B1642">
        <v>36</v>
      </c>
      <c r="C1642">
        <v>49</v>
      </c>
      <c r="D1642">
        <v>6</v>
      </c>
      <c r="E1642">
        <v>14</v>
      </c>
      <c r="F1642" s="116">
        <v>7.5331489247791553E-2</v>
      </c>
      <c r="G1642" s="116">
        <v>7.5345766039082718E-2</v>
      </c>
      <c r="H1642" s="116">
        <v>7.5367181226019458E-2</v>
      </c>
      <c r="I1642" s="86">
        <v>0.21014009101454448</v>
      </c>
      <c r="J1642" s="86">
        <v>0.20996520032122781</v>
      </c>
      <c r="K1642" s="86">
        <v>0.20981529401267066</v>
      </c>
      <c r="L1642" s="86">
        <v>1.7213277415900776</v>
      </c>
      <c r="M1642" s="86">
        <v>1.688080663870795</v>
      </c>
      <c r="N1642" s="86">
        <v>1.6568501829213884</v>
      </c>
      <c r="O1642" s="117">
        <v>4.8607513161416973</v>
      </c>
      <c r="P1642" s="117">
        <v>4.7230516641384845</v>
      </c>
      <c r="Q1642" s="117">
        <v>4.5988971178727578</v>
      </c>
    </row>
    <row r="1643" spans="1:17" x14ac:dyDescent="0.25">
      <c r="A1643" t="s">
        <v>1745</v>
      </c>
      <c r="B1643">
        <v>37</v>
      </c>
      <c r="C1643">
        <v>48</v>
      </c>
      <c r="D1643">
        <v>6</v>
      </c>
      <c r="E1643">
        <v>14</v>
      </c>
      <c r="F1643" s="116">
        <v>7.5336371527777779E-2</v>
      </c>
      <c r="G1643" s="116">
        <v>7.535445601851852E-2</v>
      </c>
      <c r="H1643" s="116">
        <v>7.5383391203703701E-2</v>
      </c>
      <c r="I1643" s="86">
        <v>0.21005135995370369</v>
      </c>
      <c r="J1643" s="86">
        <v>0.20988498263888888</v>
      </c>
      <c r="K1643" s="86">
        <v>0.20975115740740741</v>
      </c>
      <c r="L1643" s="86">
        <v>1.6424732349537037</v>
      </c>
      <c r="M1643" s="86">
        <v>1.6103985821759259</v>
      </c>
      <c r="N1643" s="86">
        <v>1.6592592592592592</v>
      </c>
      <c r="O1643" s="117">
        <v>4.6781069155092592</v>
      </c>
      <c r="P1643" s="117">
        <v>4.5481626157407407</v>
      </c>
      <c r="Q1643" s="117">
        <v>4.7482313368055555</v>
      </c>
    </row>
    <row r="1644" spans="1:17" x14ac:dyDescent="0.25">
      <c r="A1644" t="s">
        <v>1746</v>
      </c>
      <c r="B1644">
        <v>38</v>
      </c>
      <c r="C1644">
        <v>47</v>
      </c>
      <c r="D1644">
        <v>6</v>
      </c>
      <c r="E1644">
        <v>14</v>
      </c>
      <c r="F1644" s="116">
        <v>7.5346209578312145E-2</v>
      </c>
      <c r="G1644" s="116">
        <v>7.5368220253489604E-2</v>
      </c>
      <c r="H1644" s="116">
        <v>7.5404904712118706E-2</v>
      </c>
      <c r="I1644" s="86">
        <v>0.20996349896366404</v>
      </c>
      <c r="J1644" s="86">
        <v>0.20981309268328471</v>
      </c>
      <c r="K1644" s="86">
        <v>0.20969570241567159</v>
      </c>
      <c r="L1644" s="86">
        <v>1.5642399897283517</v>
      </c>
      <c r="M1644" s="86">
        <v>1.5333333333333334</v>
      </c>
      <c r="N1644" s="86">
        <v>1.5804471835506888</v>
      </c>
      <c r="O1644" s="117">
        <v>4.5007942185293199</v>
      </c>
      <c r="P1644" s="117">
        <v>4.3783084796126124</v>
      </c>
      <c r="Q1644" s="117">
        <v>4.5669949925713968</v>
      </c>
    </row>
    <row r="1645" spans="1:17" x14ac:dyDescent="0.25">
      <c r="A1645" t="s">
        <v>1747</v>
      </c>
      <c r="B1645">
        <v>39</v>
      </c>
      <c r="C1645">
        <v>46</v>
      </c>
      <c r="D1645">
        <v>6</v>
      </c>
      <c r="E1645">
        <v>14</v>
      </c>
      <c r="F1645" s="116">
        <v>7.5355679702048414E-2</v>
      </c>
      <c r="G1645" s="116">
        <v>7.53854748603352E-2</v>
      </c>
      <c r="H1645" s="116">
        <v>7.5426443202979518E-2</v>
      </c>
      <c r="I1645" s="86">
        <v>0.20988454376163873</v>
      </c>
      <c r="J1645" s="86">
        <v>0.20975046554934823</v>
      </c>
      <c r="K1645" s="86">
        <v>0.2096461824953445</v>
      </c>
      <c r="L1645" s="86">
        <v>1.4865176908752327</v>
      </c>
      <c r="M1645" s="86">
        <v>1.5348938547486033</v>
      </c>
      <c r="N1645" s="86">
        <v>1.5021489757914339</v>
      </c>
      <c r="O1645" s="117">
        <v>4.3376014897579145</v>
      </c>
      <c r="P1645" s="117">
        <v>4.5349683426443201</v>
      </c>
      <c r="Q1645" s="117">
        <v>4.4000372439478586</v>
      </c>
    </row>
    <row r="1646" spans="1:17" x14ac:dyDescent="0.25">
      <c r="A1646" t="s">
        <v>1748</v>
      </c>
      <c r="B1646">
        <v>40</v>
      </c>
      <c r="C1646">
        <v>45</v>
      </c>
      <c r="D1646">
        <v>6</v>
      </c>
      <c r="E1646">
        <v>14</v>
      </c>
      <c r="F1646" s="116">
        <v>7.5368572455951091E-2</v>
      </c>
      <c r="G1646" s="116">
        <v>7.5402638202842598E-2</v>
      </c>
      <c r="H1646" s="116">
        <v>7.5448059198697931E-2</v>
      </c>
      <c r="I1646" s="86">
        <v>0.20981472018774011</v>
      </c>
      <c r="J1646" s="86">
        <v>0.20969738261511384</v>
      </c>
      <c r="K1646" s="86">
        <v>0.20959897045742729</v>
      </c>
      <c r="L1646" s="86">
        <v>1.4091901814947292</v>
      </c>
      <c r="M1646" s="86">
        <v>1.4558451144041333</v>
      </c>
      <c r="N1646" s="86">
        <v>1.4242396714547967</v>
      </c>
      <c r="O1646" s="117">
        <v>4.1830693237949239</v>
      </c>
      <c r="P1646" s="117">
        <v>4.3691894244781313</v>
      </c>
      <c r="Q1646" s="117">
        <v>4.2418781581786185</v>
      </c>
    </row>
    <row r="1647" spans="1:17" x14ac:dyDescent="0.25">
      <c r="A1647" t="s">
        <v>1749</v>
      </c>
      <c r="B1647">
        <v>41</v>
      </c>
      <c r="C1647">
        <v>44</v>
      </c>
      <c r="D1647">
        <v>6</v>
      </c>
      <c r="E1647">
        <v>14</v>
      </c>
      <c r="F1647" s="116">
        <v>7.5383193406762694E-2</v>
      </c>
      <c r="G1647" s="116">
        <v>7.5425556496957563E-2</v>
      </c>
      <c r="H1647" s="116">
        <v>7.5471770777170141E-2</v>
      </c>
      <c r="I1647" s="86">
        <v>0.20975121312485559</v>
      </c>
      <c r="J1647" s="86">
        <v>0.20964723099437726</v>
      </c>
      <c r="K1647" s="86">
        <v>0.20955480243395208</v>
      </c>
      <c r="L1647" s="86">
        <v>1.4094816298236155</v>
      </c>
      <c r="M1647" s="86">
        <v>1.377043056304398</v>
      </c>
      <c r="N1647" s="86">
        <v>1.346576292074251</v>
      </c>
      <c r="O1647" s="117">
        <v>4.3483555418624356</v>
      </c>
      <c r="P1647" s="117">
        <v>4.2156704921820847</v>
      </c>
      <c r="Q1647" s="117">
        <v>4.0960371254717707</v>
      </c>
    </row>
    <row r="1648" spans="1:17" x14ac:dyDescent="0.25">
      <c r="A1648" t="s">
        <v>1750</v>
      </c>
      <c r="B1648">
        <v>42</v>
      </c>
      <c r="C1648">
        <v>43</v>
      </c>
      <c r="D1648">
        <v>6</v>
      </c>
      <c r="E1648">
        <v>14</v>
      </c>
      <c r="F1648" s="116">
        <v>7.540507669975284E-2</v>
      </c>
      <c r="G1648" s="116">
        <v>7.5448232570912946E-2</v>
      </c>
      <c r="H1648" s="116">
        <v>7.5499234964102158E-2</v>
      </c>
      <c r="I1648" s="86">
        <v>0.20969437796696613</v>
      </c>
      <c r="J1648" s="86">
        <v>0.2096002197026168</v>
      </c>
      <c r="K1648" s="86">
        <v>0.20950998469928203</v>
      </c>
      <c r="L1648" s="86">
        <v>1.3253324963709836</v>
      </c>
      <c r="M1648" s="86">
        <v>1.2940131036917886</v>
      </c>
      <c r="N1648" s="86">
        <v>1.3417238808897956</v>
      </c>
      <c r="O1648" s="117">
        <v>4.1912903605476872</v>
      </c>
      <c r="P1648" s="117">
        <v>4.0661030248342422</v>
      </c>
      <c r="Q1648" s="117">
        <v>4.2588528384793438</v>
      </c>
    </row>
    <row r="1649" spans="1:17" x14ac:dyDescent="0.25">
      <c r="A1649" t="s">
        <v>1751</v>
      </c>
      <c r="B1649">
        <v>43</v>
      </c>
      <c r="C1649">
        <v>42</v>
      </c>
      <c r="D1649">
        <v>6</v>
      </c>
      <c r="E1649">
        <v>14</v>
      </c>
      <c r="F1649" s="116">
        <v>7.5425712856428212E-2</v>
      </c>
      <c r="G1649" s="116">
        <v>7.5473736868434213E-2</v>
      </c>
      <c r="H1649" s="116">
        <v>7.5521760880440214E-2</v>
      </c>
      <c r="I1649" s="86">
        <v>0.20964482241120561</v>
      </c>
      <c r="J1649" s="86">
        <v>0.20955277638819408</v>
      </c>
      <c r="K1649" s="86">
        <v>0.2094647323661831</v>
      </c>
      <c r="L1649" s="86">
        <v>1.2456548274137069</v>
      </c>
      <c r="M1649" s="86">
        <v>1.2153276638319159</v>
      </c>
      <c r="N1649" s="86">
        <v>1.2615587793896947</v>
      </c>
      <c r="O1649" s="117">
        <v>4.0499689844922457</v>
      </c>
      <c r="P1649" s="117">
        <v>3.9319899949974988</v>
      </c>
      <c r="Q1649" s="117">
        <v>4.1137368684342173</v>
      </c>
    </row>
    <row r="1650" spans="1:17" x14ac:dyDescent="0.25">
      <c r="A1650" t="s">
        <v>1752</v>
      </c>
      <c r="B1650">
        <v>44</v>
      </c>
      <c r="C1650">
        <v>41</v>
      </c>
      <c r="D1650">
        <v>6</v>
      </c>
      <c r="E1650">
        <v>14</v>
      </c>
      <c r="F1650" s="116">
        <v>7.4470042314846996E-2</v>
      </c>
      <c r="G1650" s="116">
        <v>7.4519103007011589E-2</v>
      </c>
      <c r="H1650" s="116">
        <v>7.4572252090189903E-2</v>
      </c>
      <c r="I1650" s="86">
        <v>0.20959954210020645</v>
      </c>
      <c r="J1650" s="86">
        <v>0.20950959749790471</v>
      </c>
      <c r="K1650" s="86">
        <v>0.20941556450458923</v>
      </c>
      <c r="L1650" s="86">
        <v>1.1856906314519922</v>
      </c>
      <c r="M1650" s="86">
        <v>1.2331445859482</v>
      </c>
      <c r="N1650" s="86">
        <v>1.2010261861444429</v>
      </c>
      <c r="O1650" s="117">
        <v>3.9146425724156257</v>
      </c>
      <c r="P1650" s="117">
        <v>4.1041762914205115</v>
      </c>
      <c r="Q1650" s="117">
        <v>3.9746029150227926</v>
      </c>
    </row>
    <row r="1651" spans="1:17" x14ac:dyDescent="0.25">
      <c r="A1651" t="s">
        <v>1753</v>
      </c>
      <c r="B1651">
        <v>45</v>
      </c>
      <c r="C1651">
        <v>40</v>
      </c>
      <c r="D1651">
        <v>6</v>
      </c>
      <c r="E1651">
        <v>14</v>
      </c>
      <c r="F1651" s="116">
        <v>6.6500732064421669E-2</v>
      </c>
      <c r="G1651" s="116">
        <v>6.654674754235515E-2</v>
      </c>
      <c r="H1651" s="116">
        <v>6.658857979502196E-2</v>
      </c>
      <c r="I1651" s="86">
        <v>0.22232169002300775</v>
      </c>
      <c r="J1651" s="86">
        <v>0.22221710939134073</v>
      </c>
      <c r="K1651" s="86">
        <v>0.22209997908387366</v>
      </c>
      <c r="L1651" s="86">
        <v>1.3134281531060448</v>
      </c>
      <c r="M1651" s="86">
        <v>1.3546371052081154</v>
      </c>
      <c r="N1651" s="86">
        <v>1.3267266262288224</v>
      </c>
      <c r="O1651" s="117">
        <v>3.791144112110437</v>
      </c>
      <c r="P1651" s="117">
        <v>3.9691068814055637</v>
      </c>
      <c r="Q1651" s="117">
        <v>3.8473331938924913</v>
      </c>
    </row>
    <row r="1652" spans="1:17" x14ac:dyDescent="0.25">
      <c r="A1652" t="s">
        <v>1754</v>
      </c>
      <c r="B1652">
        <v>46</v>
      </c>
      <c r="C1652">
        <v>39</v>
      </c>
      <c r="D1652">
        <v>6</v>
      </c>
      <c r="E1652">
        <v>14</v>
      </c>
      <c r="F1652" s="116">
        <v>6.6522317026111569E-2</v>
      </c>
      <c r="G1652" s="116">
        <v>6.6565193156969515E-2</v>
      </c>
      <c r="H1652" s="116">
        <v>6.6608069287827462E-2</v>
      </c>
      <c r="I1652" s="86">
        <v>0.22226986236761995</v>
      </c>
      <c r="J1652" s="86">
        <v>0.22215838442738928</v>
      </c>
      <c r="K1652" s="86">
        <v>0.22203833126098702</v>
      </c>
      <c r="L1652" s="86">
        <v>1.2686361102774086</v>
      </c>
      <c r="M1652" s="86">
        <v>1.2399819920250397</v>
      </c>
      <c r="N1652" s="86">
        <v>1.2130600694593321</v>
      </c>
      <c r="O1652" s="117">
        <v>3.9329888950821079</v>
      </c>
      <c r="P1652" s="117">
        <v>3.8054624190713029</v>
      </c>
      <c r="Q1652" s="117">
        <v>3.6906615786991384</v>
      </c>
    </row>
    <row r="1653" spans="1:17" x14ac:dyDescent="0.25">
      <c r="A1653" t="s">
        <v>1755</v>
      </c>
      <c r="B1653">
        <v>47</v>
      </c>
      <c r="C1653">
        <v>38</v>
      </c>
      <c r="D1653">
        <v>6</v>
      </c>
      <c r="E1653">
        <v>14</v>
      </c>
      <c r="F1653" s="116">
        <v>6.6546327074206976E-2</v>
      </c>
      <c r="G1653" s="116">
        <v>6.6590353754375151E-2</v>
      </c>
      <c r="H1653" s="116">
        <v>6.6629977766526516E-2</v>
      </c>
      <c r="I1653" s="86">
        <v>0.2222158628128646</v>
      </c>
      <c r="J1653" s="86">
        <v>0.22210139344442734</v>
      </c>
      <c r="K1653" s="86">
        <v>0.2219781187399564</v>
      </c>
      <c r="L1653" s="86">
        <v>1.2027648755145619</v>
      </c>
      <c r="M1653" s="86">
        <v>1.1750853016928258</v>
      </c>
      <c r="N1653" s="86">
        <v>1.2172452506218769</v>
      </c>
      <c r="O1653" s="117">
        <v>3.7765645981464768</v>
      </c>
      <c r="P1653" s="117">
        <v>3.6562176679067515</v>
      </c>
      <c r="Q1653" s="117">
        <v>3.8415831994188476</v>
      </c>
    </row>
    <row r="1654" spans="1:17" x14ac:dyDescent="0.25">
      <c r="A1654" t="s">
        <v>1756</v>
      </c>
      <c r="B1654">
        <v>48</v>
      </c>
      <c r="C1654">
        <v>37</v>
      </c>
      <c r="D1654">
        <v>6</v>
      </c>
      <c r="E1654">
        <v>14</v>
      </c>
      <c r="F1654" s="116">
        <v>6.6568523090163742E-2</v>
      </c>
      <c r="G1654" s="116">
        <v>6.6609290421941886E-2</v>
      </c>
      <c r="H1654" s="116">
        <v>6.6654587457250919E-2</v>
      </c>
      <c r="I1654" s="86">
        <v>0.2221593096731819</v>
      </c>
      <c r="J1654" s="86">
        <v>0.22204153738137838</v>
      </c>
      <c r="K1654" s="86">
        <v>0.22191923538604399</v>
      </c>
      <c r="L1654" s="86">
        <v>1.1516590039181935</v>
      </c>
      <c r="M1654" s="86">
        <v>1.1249473421964533</v>
      </c>
      <c r="N1654" s="86">
        <v>1.1656603175322175</v>
      </c>
      <c r="O1654" s="117">
        <v>3.6259687903426721</v>
      </c>
      <c r="P1654" s="117">
        <v>3.5125223654111837</v>
      </c>
      <c r="Q1654" s="117">
        <v>3.6873553325934818</v>
      </c>
    </row>
    <row r="1655" spans="1:17" x14ac:dyDescent="0.25">
      <c r="A1655" t="s">
        <v>1757</v>
      </c>
      <c r="B1655">
        <v>49</v>
      </c>
      <c r="C1655">
        <v>36</v>
      </c>
      <c r="D1655">
        <v>6</v>
      </c>
      <c r="E1655">
        <v>14</v>
      </c>
      <c r="F1655" s="116">
        <v>6.6587279349957965E-2</v>
      </c>
      <c r="G1655" s="116">
        <v>6.6629307929391993E-2</v>
      </c>
      <c r="H1655" s="116">
        <v>6.6676006350985334E-2</v>
      </c>
      <c r="I1655" s="86">
        <v>0.22209769309797328</v>
      </c>
      <c r="J1655" s="86">
        <v>0.22197627720183058</v>
      </c>
      <c r="K1655" s="86">
        <v>0.22186420099000653</v>
      </c>
      <c r="L1655" s="86">
        <v>1.0993835808349677</v>
      </c>
      <c r="M1655" s="86">
        <v>1.1413794713738676</v>
      </c>
      <c r="N1655" s="86">
        <v>1.1129541421499953</v>
      </c>
      <c r="O1655" s="117">
        <v>3.4876062389091249</v>
      </c>
      <c r="P1655" s="117">
        <v>3.6707714579247219</v>
      </c>
      <c r="Q1655" s="117">
        <v>3.5455029420005606</v>
      </c>
    </row>
    <row r="1656" spans="1:17" x14ac:dyDescent="0.25">
      <c r="A1656" t="s">
        <v>1758</v>
      </c>
      <c r="B1656">
        <v>50</v>
      </c>
      <c r="C1656">
        <v>35</v>
      </c>
      <c r="D1656">
        <v>6</v>
      </c>
      <c r="E1656">
        <v>14</v>
      </c>
      <c r="F1656" s="116">
        <v>6.6587866361114467E-2</v>
      </c>
      <c r="G1656" s="116">
        <v>6.6631286937643225E-2</v>
      </c>
      <c r="H1656" s="116">
        <v>6.6684356531178393E-2</v>
      </c>
      <c r="I1656" s="86">
        <v>0.2220383548426004</v>
      </c>
      <c r="J1656" s="86">
        <v>0.2219177421300205</v>
      </c>
      <c r="K1656" s="86">
        <v>0.22181642745145339</v>
      </c>
      <c r="L1656" s="86">
        <v>1.0495862983958508</v>
      </c>
      <c r="M1656" s="86">
        <v>1.0904209383669039</v>
      </c>
      <c r="N1656" s="86">
        <v>1.062766855626583</v>
      </c>
      <c r="O1656" s="117">
        <v>3.3564925823181762</v>
      </c>
      <c r="P1656" s="117">
        <v>3.5287757809673139</v>
      </c>
      <c r="Q1656" s="117">
        <v>3.4108889156917139</v>
      </c>
    </row>
    <row r="1657" spans="1:17" x14ac:dyDescent="0.25">
      <c r="A1657" t="s">
        <v>1759</v>
      </c>
      <c r="B1657">
        <v>18</v>
      </c>
      <c r="C1657">
        <v>67</v>
      </c>
      <c r="D1657">
        <v>8</v>
      </c>
      <c r="E1657">
        <v>14</v>
      </c>
      <c r="F1657" s="116">
        <v>9.2987475514928475E-2</v>
      </c>
      <c r="G1657" s="116">
        <v>9.3058704813913456E-2</v>
      </c>
      <c r="H1657" s="116">
        <v>9.3127559802932275E-2</v>
      </c>
      <c r="I1657" s="86">
        <v>0.19167329494865554</v>
      </c>
      <c r="J1657" s="86">
        <v>0.19168991511841871</v>
      </c>
      <c r="K1657" s="86">
        <v>0.1916970380483172</v>
      </c>
      <c r="L1657" s="86">
        <v>2.0561595536297266</v>
      </c>
      <c r="M1657" s="86">
        <v>2.0172351160443998</v>
      </c>
      <c r="N1657" s="86">
        <v>2.0765904908885857</v>
      </c>
      <c r="O1657" s="117">
        <v>9.9814020300350208</v>
      </c>
      <c r="P1657" s="117">
        <v>9.8256021843651684</v>
      </c>
      <c r="Q1657" s="117">
        <v>10.065469223007064</v>
      </c>
    </row>
    <row r="1658" spans="1:17" x14ac:dyDescent="0.25">
      <c r="A1658" t="s">
        <v>1760</v>
      </c>
      <c r="B1658">
        <v>19</v>
      </c>
      <c r="C1658">
        <v>66</v>
      </c>
      <c r="D1658">
        <v>8</v>
      </c>
      <c r="E1658">
        <v>14</v>
      </c>
      <c r="F1658" s="116">
        <v>9.3022535982571222E-2</v>
      </c>
      <c r="G1658" s="116">
        <v>9.3093965404350054E-2</v>
      </c>
      <c r="H1658" s="116">
        <v>9.3160632864676962E-2</v>
      </c>
      <c r="I1658" s="86">
        <v>0.19168323432421813</v>
      </c>
      <c r="J1658" s="86">
        <v>0.19169513922784795</v>
      </c>
      <c r="K1658" s="86">
        <v>0.19169752020857392</v>
      </c>
      <c r="L1658" s="86">
        <v>2.0155168513910882</v>
      </c>
      <c r="M1658" s="86">
        <v>2.0763818616888297</v>
      </c>
      <c r="N1658" s="86">
        <v>2.0351694663031701</v>
      </c>
      <c r="O1658" s="117">
        <v>9.3674853272062766</v>
      </c>
      <c r="P1658" s="117">
        <v>9.6171049655353045</v>
      </c>
      <c r="Q1658" s="117">
        <v>9.4465434112310867</v>
      </c>
    </row>
    <row r="1659" spans="1:17" x14ac:dyDescent="0.25">
      <c r="A1659" t="s">
        <v>1761</v>
      </c>
      <c r="B1659">
        <v>20</v>
      </c>
      <c r="C1659">
        <v>65</v>
      </c>
      <c r="D1659">
        <v>8</v>
      </c>
      <c r="E1659">
        <v>14</v>
      </c>
      <c r="F1659" s="116">
        <v>9.3057130917557157E-2</v>
      </c>
      <c r="G1659" s="116">
        <v>9.3126380514596138E-2</v>
      </c>
      <c r="H1659" s="116">
        <v>9.3195630111635119E-2</v>
      </c>
      <c r="I1659" s="86">
        <v>0.19169004835532208</v>
      </c>
      <c r="J1659" s="86">
        <v>0.1916972121067399</v>
      </c>
      <c r="K1659" s="86">
        <v>0.19169243627246135</v>
      </c>
      <c r="L1659" s="86">
        <v>1.9742295982329414</v>
      </c>
      <c r="M1659" s="86">
        <v>2.03278371440511</v>
      </c>
      <c r="N1659" s="86">
        <v>1.9931084711360516</v>
      </c>
      <c r="O1659" s="117">
        <v>8.7881129484806877</v>
      </c>
      <c r="P1659" s="117">
        <v>9.0235687421646471</v>
      </c>
      <c r="Q1659" s="117">
        <v>8.8625968598889617</v>
      </c>
    </row>
    <row r="1660" spans="1:17" x14ac:dyDescent="0.25">
      <c r="A1660" t="s">
        <v>1762</v>
      </c>
      <c r="B1660">
        <v>21</v>
      </c>
      <c r="C1660">
        <v>64</v>
      </c>
      <c r="D1660">
        <v>8</v>
      </c>
      <c r="E1660">
        <v>14</v>
      </c>
      <c r="F1660" s="116">
        <v>9.3092215568862269E-2</v>
      </c>
      <c r="G1660" s="116">
        <v>9.316167664670659E-2</v>
      </c>
      <c r="H1660" s="116">
        <v>9.3228742514970056E-2</v>
      </c>
      <c r="I1660" s="86">
        <v>0.19169580838323352</v>
      </c>
      <c r="J1660" s="86">
        <v>0.19169820359281436</v>
      </c>
      <c r="K1660" s="86">
        <v>0.19168622754491019</v>
      </c>
      <c r="L1660" s="86">
        <v>2.0293005988023953</v>
      </c>
      <c r="M1660" s="86">
        <v>1.9886323353293414</v>
      </c>
      <c r="N1660" s="86">
        <v>1.9504862275449102</v>
      </c>
      <c r="O1660" s="117">
        <v>8.6305173652694602</v>
      </c>
      <c r="P1660" s="117">
        <v>8.4625796407185625</v>
      </c>
      <c r="Q1660" s="117">
        <v>8.3108311377245503</v>
      </c>
    </row>
    <row r="1661" spans="1:17" x14ac:dyDescent="0.25">
      <c r="A1661" t="s">
        <v>1763</v>
      </c>
      <c r="B1661">
        <v>22</v>
      </c>
      <c r="C1661">
        <v>63</v>
      </c>
      <c r="D1661">
        <v>8</v>
      </c>
      <c r="E1661">
        <v>14</v>
      </c>
      <c r="F1661" s="116">
        <v>9.3126359169059605E-2</v>
      </c>
      <c r="G1661" s="116">
        <v>9.3196044742944337E-2</v>
      </c>
      <c r="H1661" s="116">
        <v>9.3258521464358229E-2</v>
      </c>
      <c r="I1661" s="86">
        <v>0.19169780490442262</v>
      </c>
      <c r="J1661" s="86">
        <v>0.19169299900277542</v>
      </c>
      <c r="K1661" s="86">
        <v>0.19167377539618652</v>
      </c>
      <c r="L1661" s="86">
        <v>1.9836335019403828</v>
      </c>
      <c r="M1661" s="86">
        <v>1.9442299143348032</v>
      </c>
      <c r="N1661" s="86">
        <v>2.0042748495152045</v>
      </c>
      <c r="O1661" s="117">
        <v>8.1024834496762033</v>
      </c>
      <c r="P1661" s="117">
        <v>7.9444966418762242</v>
      </c>
      <c r="Q1661" s="117">
        <v>8.1876031767009891</v>
      </c>
    </row>
    <row r="1662" spans="1:17" x14ac:dyDescent="0.25">
      <c r="A1662" t="s">
        <v>1764</v>
      </c>
      <c r="B1662">
        <v>23</v>
      </c>
      <c r="C1662">
        <v>62</v>
      </c>
      <c r="D1662">
        <v>8</v>
      </c>
      <c r="E1662">
        <v>14</v>
      </c>
      <c r="F1662" s="116">
        <v>9.3161981000144667E-2</v>
      </c>
      <c r="G1662" s="116">
        <v>9.3227082027294211E-2</v>
      </c>
      <c r="H1662" s="116">
        <v>9.3287360756136375E-2</v>
      </c>
      <c r="I1662" s="86">
        <v>0.19169841346385688</v>
      </c>
      <c r="J1662" s="86">
        <v>0.19168635771808845</v>
      </c>
      <c r="K1662" s="86">
        <v>0.19165501277909053</v>
      </c>
      <c r="L1662" s="86">
        <v>1.9369894391667069</v>
      </c>
      <c r="M1662" s="86">
        <v>1.8990934079182138</v>
      </c>
      <c r="N1662" s="86">
        <v>1.9568790085354679</v>
      </c>
      <c r="O1662" s="117">
        <v>7.6039615180595073</v>
      </c>
      <c r="P1662" s="117">
        <v>7.4554974200704054</v>
      </c>
      <c r="Q1662" s="117">
        <v>7.6840695375415926</v>
      </c>
    </row>
    <row r="1663" spans="1:17" x14ac:dyDescent="0.25">
      <c r="A1663" t="s">
        <v>1765</v>
      </c>
      <c r="B1663">
        <v>24</v>
      </c>
      <c r="C1663">
        <v>61</v>
      </c>
      <c r="D1663">
        <v>8</v>
      </c>
      <c r="E1663">
        <v>14</v>
      </c>
      <c r="F1663" s="116">
        <v>9.3193945333768916E-2</v>
      </c>
      <c r="G1663" s="116">
        <v>9.325928345856474E-2</v>
      </c>
      <c r="H1663" s="116">
        <v>9.331252193062059E-2</v>
      </c>
      <c r="I1663" s="86">
        <v>0.1916923784287391</v>
      </c>
      <c r="J1663" s="86">
        <v>0.19167301898435515</v>
      </c>
      <c r="K1663" s="86">
        <v>0.19162946023449126</v>
      </c>
      <c r="L1663" s="86">
        <v>1.8900189964548018</v>
      </c>
      <c r="M1663" s="86">
        <v>1.9493193945333769</v>
      </c>
      <c r="N1663" s="86">
        <v>1.9091654869505246</v>
      </c>
      <c r="O1663" s="117">
        <v>7.1397122702578439</v>
      </c>
      <c r="P1663" s="117">
        <v>7.3782738635401168</v>
      </c>
      <c r="Q1663" s="117">
        <v>7.2152673418272899</v>
      </c>
    </row>
    <row r="1664" spans="1:17" x14ac:dyDescent="0.25">
      <c r="A1664" t="s">
        <v>1766</v>
      </c>
      <c r="B1664">
        <v>25</v>
      </c>
      <c r="C1664">
        <v>60</v>
      </c>
      <c r="D1664">
        <v>8</v>
      </c>
      <c r="E1664">
        <v>14</v>
      </c>
      <c r="F1664" s="116">
        <v>9.2296666990574289E-2</v>
      </c>
      <c r="G1664" s="116">
        <v>9.2357399669614232E-2</v>
      </c>
      <c r="H1664" s="116">
        <v>9.2405985812846175E-2</v>
      </c>
      <c r="I1664" s="86">
        <v>0.19168691089301332</v>
      </c>
      <c r="J1664" s="86">
        <v>0.19165532989991255</v>
      </c>
      <c r="K1664" s="86">
        <v>0.1915945972208726</v>
      </c>
      <c r="L1664" s="86">
        <v>1.8967665921679138</v>
      </c>
      <c r="M1664" s="86">
        <v>1.9542901564473811</v>
      </c>
      <c r="N1664" s="86">
        <v>1.9153143523467107</v>
      </c>
      <c r="O1664" s="117">
        <v>6.7006534836264695</v>
      </c>
      <c r="P1664" s="117">
        <v>6.9249392673209602</v>
      </c>
      <c r="Q1664" s="117">
        <v>6.7716038285880868</v>
      </c>
    </row>
    <row r="1665" spans="1:17" x14ac:dyDescent="0.25">
      <c r="A1665" t="s">
        <v>1767</v>
      </c>
      <c r="B1665">
        <v>26</v>
      </c>
      <c r="C1665">
        <v>59</v>
      </c>
      <c r="D1665">
        <v>8</v>
      </c>
      <c r="E1665">
        <v>14</v>
      </c>
      <c r="F1665" s="116">
        <v>9.113040932819437E-2</v>
      </c>
      <c r="G1665" s="116">
        <v>9.1184075718397817E-2</v>
      </c>
      <c r="H1665" s="116">
        <v>9.1227984583109725E-2</v>
      </c>
      <c r="I1665" s="86">
        <v>0.19481387520124896</v>
      </c>
      <c r="J1665" s="86">
        <v>0.1947626481924184</v>
      </c>
      <c r="K1665" s="86">
        <v>0.19467970922574035</v>
      </c>
      <c r="L1665" s="86">
        <v>2.0097380104405524</v>
      </c>
      <c r="M1665" s="86">
        <v>1.9691613406840025</v>
      </c>
      <c r="N1665" s="86">
        <v>1.9310777186905401</v>
      </c>
      <c r="O1665" s="117">
        <v>6.6373396106747329</v>
      </c>
      <c r="P1665" s="117">
        <v>6.4888983753720053</v>
      </c>
      <c r="Q1665" s="117">
        <v>6.3549104747036154</v>
      </c>
    </row>
    <row r="1666" spans="1:17" x14ac:dyDescent="0.25">
      <c r="A1666" t="s">
        <v>1768</v>
      </c>
      <c r="B1666">
        <v>27</v>
      </c>
      <c r="C1666">
        <v>58</v>
      </c>
      <c r="D1666">
        <v>8</v>
      </c>
      <c r="E1666">
        <v>14</v>
      </c>
      <c r="F1666" s="116">
        <v>9.1159679513880376E-2</v>
      </c>
      <c r="G1666" s="116">
        <v>9.1208683507705876E-2</v>
      </c>
      <c r="H1666" s="116">
        <v>9.1242986303383719E-2</v>
      </c>
      <c r="I1666" s="86">
        <v>0.19479332565604096</v>
      </c>
      <c r="J1666" s="86">
        <v>0.19472717026437655</v>
      </c>
      <c r="K1666" s="86">
        <v>0.19462181167765172</v>
      </c>
      <c r="L1666" s="86">
        <v>1.950246245068973</v>
      </c>
      <c r="M1666" s="86">
        <v>1.9111508587949917</v>
      </c>
      <c r="N1666" s="86">
        <v>1.9707152132898831</v>
      </c>
      <c r="O1666" s="117">
        <v>6.2391590914659547</v>
      </c>
      <c r="P1666" s="117">
        <v>6.0990689241173159</v>
      </c>
      <c r="Q1666" s="117">
        <v>6.3146962977482666</v>
      </c>
    </row>
    <row r="1667" spans="1:17" x14ac:dyDescent="0.25">
      <c r="A1667" t="s">
        <v>1769</v>
      </c>
      <c r="B1667">
        <v>28</v>
      </c>
      <c r="C1667">
        <v>57</v>
      </c>
      <c r="D1667">
        <v>8</v>
      </c>
      <c r="E1667">
        <v>14</v>
      </c>
      <c r="F1667" s="116">
        <v>9.1184362768026384E-2</v>
      </c>
      <c r="G1667" s="116">
        <v>9.122621304251495E-2</v>
      </c>
      <c r="H1667" s="116">
        <v>9.1253292631889915E-2</v>
      </c>
      <c r="I1667" s="86">
        <v>0.19476379212722483</v>
      </c>
      <c r="J1667" s="86">
        <v>0.1946800915782477</v>
      </c>
      <c r="K1667" s="86">
        <v>0.19455700253563427</v>
      </c>
      <c r="L1667" s="86">
        <v>1.8966150513281308</v>
      </c>
      <c r="M1667" s="86">
        <v>1.8589941163437631</v>
      </c>
      <c r="N1667" s="86">
        <v>1.9163536102016199</v>
      </c>
      <c r="O1667" s="117">
        <v>5.8688953989315875</v>
      </c>
      <c r="P1667" s="117">
        <v>5.7368356268924936</v>
      </c>
      <c r="Q1667" s="117">
        <v>5.9402082666601022</v>
      </c>
    </row>
    <row r="1668" spans="1:17" x14ac:dyDescent="0.25">
      <c r="A1668" t="s">
        <v>1770</v>
      </c>
      <c r="B1668">
        <v>29</v>
      </c>
      <c r="C1668">
        <v>56</v>
      </c>
      <c r="D1668">
        <v>8</v>
      </c>
      <c r="E1668">
        <v>14</v>
      </c>
      <c r="F1668" s="116">
        <v>9.1207798795046577E-2</v>
      </c>
      <c r="G1668" s="116">
        <v>9.1242438113146862E-2</v>
      </c>
      <c r="H1668" s="116">
        <v>9.1259757772196998E-2</v>
      </c>
      <c r="I1668" s="86">
        <v>0.19472740093773583</v>
      </c>
      <c r="J1668" s="86">
        <v>0.19462348298343499</v>
      </c>
      <c r="K1668" s="86">
        <v>0.19448245147402671</v>
      </c>
      <c r="L1668" s="86">
        <v>1.8429997649474843</v>
      </c>
      <c r="M1668" s="86">
        <v>1.901859389110883</v>
      </c>
      <c r="N1668" s="86">
        <v>1.8620118021105241</v>
      </c>
      <c r="O1668" s="117">
        <v>5.5190305939405935</v>
      </c>
      <c r="P1668" s="117">
        <v>5.7315279650637736</v>
      </c>
      <c r="Q1668" s="117">
        <v>5.5862927269803171</v>
      </c>
    </row>
    <row r="1669" spans="1:17" x14ac:dyDescent="0.25">
      <c r="A1669" t="s">
        <v>1771</v>
      </c>
      <c r="B1669">
        <v>30</v>
      </c>
      <c r="C1669">
        <v>55</v>
      </c>
      <c r="D1669">
        <v>8</v>
      </c>
      <c r="E1669">
        <v>14</v>
      </c>
      <c r="F1669" s="116">
        <v>9.122750282963718E-2</v>
      </c>
      <c r="G1669" s="116">
        <v>9.1252378760929856E-2</v>
      </c>
      <c r="H1669" s="116">
        <v>9.1267304319705464E-2</v>
      </c>
      <c r="I1669" s="86">
        <v>0.19467903829649622</v>
      </c>
      <c r="J1669" s="86">
        <v>0.19455714623316211</v>
      </c>
      <c r="K1669" s="86">
        <v>0.19440291545914751</v>
      </c>
      <c r="L1669" s="86">
        <v>1.7894501175387754</v>
      </c>
      <c r="M1669" s="86">
        <v>1.8461448525479172</v>
      </c>
      <c r="N1669" s="86">
        <v>1.8077339270388935</v>
      </c>
      <c r="O1669" s="117">
        <v>5.1878680083085609</v>
      </c>
      <c r="P1669" s="117">
        <v>5.3876341745544103</v>
      </c>
      <c r="Q1669" s="117">
        <v>5.2510279978606702</v>
      </c>
    </row>
    <row r="1670" spans="1:17" x14ac:dyDescent="0.25">
      <c r="A1670" t="s">
        <v>1772</v>
      </c>
      <c r="B1670">
        <v>31</v>
      </c>
      <c r="C1670">
        <v>54</v>
      </c>
      <c r="D1670">
        <v>8</v>
      </c>
      <c r="E1670">
        <v>14</v>
      </c>
      <c r="F1670" s="116">
        <v>9.1240711551452372E-2</v>
      </c>
      <c r="G1670" s="116">
        <v>9.1260727063474198E-2</v>
      </c>
      <c r="H1670" s="116">
        <v>9.1270734819485097E-2</v>
      </c>
      <c r="I1670" s="86">
        <v>0.19462333308313942</v>
      </c>
      <c r="J1670" s="86">
        <v>0.19448322449898672</v>
      </c>
      <c r="K1670" s="86">
        <v>0.19431809652480672</v>
      </c>
      <c r="L1670" s="86">
        <v>1.8299457079236408</v>
      </c>
      <c r="M1670" s="86">
        <v>1.7905451725086943</v>
      </c>
      <c r="N1670" s="86">
        <v>1.7535640121093847</v>
      </c>
      <c r="O1670" s="117">
        <v>5.2108383997598136</v>
      </c>
      <c r="P1670" s="117">
        <v>5.0681878455803249</v>
      </c>
      <c r="Q1670" s="117">
        <v>4.939428056743977</v>
      </c>
    </row>
    <row r="1671" spans="1:17" x14ac:dyDescent="0.25">
      <c r="A1671" t="s">
        <v>1773</v>
      </c>
      <c r="B1671">
        <v>32</v>
      </c>
      <c r="C1671">
        <v>53</v>
      </c>
      <c r="D1671">
        <v>8</v>
      </c>
      <c r="E1671">
        <v>14</v>
      </c>
      <c r="F1671" s="116">
        <v>9.1252359974826933E-2</v>
      </c>
      <c r="G1671" s="116">
        <v>9.1267463813719321E-2</v>
      </c>
      <c r="H1671" s="116">
        <v>9.1275015733165515E-2</v>
      </c>
      <c r="I1671" s="86">
        <v>0.19455506607929515</v>
      </c>
      <c r="J1671" s="86">
        <v>0.19440151038388923</v>
      </c>
      <c r="K1671" s="86">
        <v>0.19423536815607301</v>
      </c>
      <c r="L1671" s="86">
        <v>1.7592850849590937</v>
      </c>
      <c r="M1671" s="86">
        <v>1.7210925110132158</v>
      </c>
      <c r="N1671" s="86">
        <v>1.7792800503461297</v>
      </c>
      <c r="O1671" s="117">
        <v>4.8998162366268092</v>
      </c>
      <c r="P1671" s="117">
        <v>4.7652259282567648</v>
      </c>
      <c r="Q1671" s="117">
        <v>4.9723876651982382</v>
      </c>
    </row>
    <row r="1672" spans="1:17" x14ac:dyDescent="0.25">
      <c r="A1672" t="s">
        <v>1774</v>
      </c>
      <c r="B1672">
        <v>33</v>
      </c>
      <c r="C1672">
        <v>52</v>
      </c>
      <c r="D1672">
        <v>8</v>
      </c>
      <c r="E1672">
        <v>14</v>
      </c>
      <c r="F1672" s="116">
        <v>9.1260832108650478E-2</v>
      </c>
      <c r="G1672" s="116">
        <v>9.127096741499012E-2</v>
      </c>
      <c r="H1672" s="116">
        <v>9.1281102721329749E-2</v>
      </c>
      <c r="I1672" s="86">
        <v>0.19448132569806922</v>
      </c>
      <c r="J1672" s="86">
        <v>0.19431916079663508</v>
      </c>
      <c r="K1672" s="86">
        <v>0.19415446206861603</v>
      </c>
      <c r="L1672" s="86">
        <v>1.6769979222622005</v>
      </c>
      <c r="M1672" s="86">
        <v>1.640221963208838</v>
      </c>
      <c r="N1672" s="86">
        <v>1.6962955455328637</v>
      </c>
      <c r="O1672" s="117">
        <v>4.6039350326863628</v>
      </c>
      <c r="P1672" s="117">
        <v>4.4774793493133327</v>
      </c>
      <c r="Q1672" s="117">
        <v>4.6722241929762331</v>
      </c>
    </row>
    <row r="1673" spans="1:17" x14ac:dyDescent="0.25">
      <c r="A1673" t="s">
        <v>1775</v>
      </c>
      <c r="B1673">
        <v>34</v>
      </c>
      <c r="C1673">
        <v>51</v>
      </c>
      <c r="D1673">
        <v>8</v>
      </c>
      <c r="E1673">
        <v>14</v>
      </c>
      <c r="F1673" s="116">
        <v>9.0387191426931177E-2</v>
      </c>
      <c r="G1673" s="116">
        <v>9.0394845952669514E-2</v>
      </c>
      <c r="H1673" s="116">
        <v>9.0410155004146203E-2</v>
      </c>
      <c r="I1673" s="86">
        <v>0.19440199017669196</v>
      </c>
      <c r="J1673" s="86">
        <v>0.19423614211902787</v>
      </c>
      <c r="K1673" s="86">
        <v>0.19407794858710212</v>
      </c>
      <c r="L1673" s="86">
        <v>1.6302455827007718</v>
      </c>
      <c r="M1673" s="86">
        <v>1.6881291063341199</v>
      </c>
      <c r="N1673" s="86">
        <v>1.6489430375709639</v>
      </c>
      <c r="O1673" s="117">
        <v>4.3235057727881614</v>
      </c>
      <c r="P1673" s="117">
        <v>4.5269452063532567</v>
      </c>
      <c r="Q1673" s="117">
        <v>4.3879032978248391</v>
      </c>
    </row>
    <row r="1674" spans="1:17" x14ac:dyDescent="0.25">
      <c r="A1674" t="s">
        <v>1776</v>
      </c>
      <c r="B1674">
        <v>35</v>
      </c>
      <c r="C1674">
        <v>50</v>
      </c>
      <c r="D1674">
        <v>8</v>
      </c>
      <c r="E1674">
        <v>14</v>
      </c>
      <c r="F1674" s="116">
        <v>8.7796414112203583E-2</v>
      </c>
      <c r="G1674" s="116">
        <v>8.7806696227748865E-2</v>
      </c>
      <c r="H1674" s="116">
        <v>8.7827260458839401E-2</v>
      </c>
      <c r="I1674" s="86">
        <v>0.19821862348178138</v>
      </c>
      <c r="J1674" s="86">
        <v>0.19804382751751173</v>
      </c>
      <c r="K1674" s="86">
        <v>0.19788959578433263</v>
      </c>
      <c r="L1674" s="86">
        <v>1.6462926547137073</v>
      </c>
      <c r="M1674" s="86">
        <v>1.7020782726045884</v>
      </c>
      <c r="N1674" s="86">
        <v>1.6642889274468222</v>
      </c>
      <c r="O1674" s="117">
        <v>4.0556905083220869</v>
      </c>
      <c r="P1674" s="117">
        <v>4.2372212582738902</v>
      </c>
      <c r="Q1674" s="117">
        <v>4.1130518604202813</v>
      </c>
    </row>
    <row r="1675" spans="1:17" x14ac:dyDescent="0.25">
      <c r="A1675" t="s">
        <v>1777</v>
      </c>
      <c r="B1675">
        <v>36</v>
      </c>
      <c r="C1675">
        <v>49</v>
      </c>
      <c r="D1675">
        <v>8</v>
      </c>
      <c r="E1675">
        <v>14</v>
      </c>
      <c r="F1675" s="116">
        <v>8.7801844750751368E-2</v>
      </c>
      <c r="G1675" s="116">
        <v>8.7817390403150591E-2</v>
      </c>
      <c r="H1675" s="116">
        <v>8.7843299823815946E-2</v>
      </c>
      <c r="I1675" s="86">
        <v>0.19812933982796144</v>
      </c>
      <c r="J1675" s="86">
        <v>0.19796351953570318</v>
      </c>
      <c r="K1675" s="86">
        <v>0.19782101772204375</v>
      </c>
      <c r="L1675" s="86">
        <v>1.6826484609804124</v>
      </c>
      <c r="M1675" s="86">
        <v>1.6438983314333091</v>
      </c>
      <c r="N1675" s="86">
        <v>1.60750077728262</v>
      </c>
      <c r="O1675" s="117">
        <v>4.2019043424189038</v>
      </c>
      <c r="P1675" s="117">
        <v>4.0720748264068813</v>
      </c>
      <c r="Q1675" s="117">
        <v>3.9550212457249456</v>
      </c>
    </row>
    <row r="1676" spans="1:17" x14ac:dyDescent="0.25">
      <c r="A1676" t="s">
        <v>1778</v>
      </c>
      <c r="B1676">
        <v>37</v>
      </c>
      <c r="C1676">
        <v>48</v>
      </c>
      <c r="D1676">
        <v>8</v>
      </c>
      <c r="E1676">
        <v>14</v>
      </c>
      <c r="F1676" s="116">
        <v>8.7808319397993315E-2</v>
      </c>
      <c r="G1676" s="116">
        <v>8.782922240802675E-2</v>
      </c>
      <c r="H1676" s="116">
        <v>8.786318979933111E-2</v>
      </c>
      <c r="I1676" s="86">
        <v>0.19804556856187291</v>
      </c>
      <c r="J1676" s="86">
        <v>0.19788879598662207</v>
      </c>
      <c r="K1676" s="86">
        <v>0.1977633779264214</v>
      </c>
      <c r="L1676" s="86">
        <v>1.6237641095317725</v>
      </c>
      <c r="M1676" s="86">
        <v>1.5863790760869565</v>
      </c>
      <c r="N1676" s="86">
        <v>1.6433267140468228</v>
      </c>
      <c r="O1676" s="117">
        <v>4.0336669105351168</v>
      </c>
      <c r="P1676" s="117">
        <v>3.9111517558528428</v>
      </c>
      <c r="Q1676" s="117">
        <v>4.099785744147157</v>
      </c>
    </row>
    <row r="1677" spans="1:17" x14ac:dyDescent="0.25">
      <c r="A1677" t="s">
        <v>1779</v>
      </c>
      <c r="B1677">
        <v>38</v>
      </c>
      <c r="C1677">
        <v>47</v>
      </c>
      <c r="D1677">
        <v>8</v>
      </c>
      <c r="E1677">
        <v>14</v>
      </c>
      <c r="F1677" s="116">
        <v>8.7817031373582918E-2</v>
      </c>
      <c r="G1677" s="116">
        <v>8.7843395728974427E-2</v>
      </c>
      <c r="H1677" s="116">
        <v>8.7885578697600844E-2</v>
      </c>
      <c r="I1677" s="86">
        <v>0.19796467176377538</v>
      </c>
      <c r="J1677" s="86">
        <v>0.19782230424466121</v>
      </c>
      <c r="K1677" s="86">
        <v>0.19770893751647772</v>
      </c>
      <c r="L1677" s="86">
        <v>1.5702003691009754</v>
      </c>
      <c r="M1677" s="86">
        <v>1.5341787503295545</v>
      </c>
      <c r="N1677" s="86">
        <v>1.5890877933034537</v>
      </c>
      <c r="O1677" s="117">
        <v>3.8744371210123911</v>
      </c>
      <c r="P1677" s="117">
        <v>3.7589533350909572</v>
      </c>
      <c r="Q1677" s="117">
        <v>3.9368547324017928</v>
      </c>
    </row>
    <row r="1678" spans="1:17" x14ac:dyDescent="0.25">
      <c r="A1678" t="s">
        <v>1780</v>
      </c>
      <c r="B1678">
        <v>39</v>
      </c>
      <c r="C1678">
        <v>46</v>
      </c>
      <c r="D1678">
        <v>8</v>
      </c>
      <c r="E1678">
        <v>14</v>
      </c>
      <c r="F1678" s="116">
        <v>8.7827406303236794E-2</v>
      </c>
      <c r="G1678" s="116">
        <v>8.7862010221465073E-2</v>
      </c>
      <c r="H1678" s="116">
        <v>8.7909923339011931E-2</v>
      </c>
      <c r="I1678" s="86">
        <v>0.19788916098807496</v>
      </c>
      <c r="J1678" s="86">
        <v>0.1977613926746167</v>
      </c>
      <c r="K1678" s="86">
        <v>0.19766290459965929</v>
      </c>
      <c r="L1678" s="86">
        <v>1.5123988500851788</v>
      </c>
      <c r="M1678" s="86">
        <v>1.5687792802385008</v>
      </c>
      <c r="N1678" s="86">
        <v>1.5306164821124362</v>
      </c>
      <c r="O1678" s="117">
        <v>3.723743611584327</v>
      </c>
      <c r="P1678" s="117">
        <v>3.9098301746166952</v>
      </c>
      <c r="Q1678" s="117">
        <v>3.7826128620102213</v>
      </c>
    </row>
    <row r="1679" spans="1:17" x14ac:dyDescent="0.25">
      <c r="A1679" t="s">
        <v>1781</v>
      </c>
      <c r="B1679">
        <v>40</v>
      </c>
      <c r="C1679">
        <v>45</v>
      </c>
      <c r="D1679">
        <v>8</v>
      </c>
      <c r="E1679">
        <v>14</v>
      </c>
      <c r="F1679" s="116">
        <v>8.7843379812023503E-2</v>
      </c>
      <c r="G1679" s="116">
        <v>8.7883718115932291E-2</v>
      </c>
      <c r="H1679" s="116">
        <v>8.793750252114399E-2</v>
      </c>
      <c r="I1679" s="86">
        <v>0.1978217315889258</v>
      </c>
      <c r="J1679" s="86">
        <v>0.1977087843379812</v>
      </c>
      <c r="K1679" s="86">
        <v>0.1976173508491213</v>
      </c>
      <c r="L1679" s="86">
        <v>1.4551021231393957</v>
      </c>
      <c r="M1679" s="86">
        <v>1.5094808460286939</v>
      </c>
      <c r="N1679" s="86">
        <v>1.4726439068991946</v>
      </c>
      <c r="O1679" s="117">
        <v>3.5811512551935567</v>
      </c>
      <c r="P1679" s="117">
        <v>3.756633634077799</v>
      </c>
      <c r="Q1679" s="117">
        <v>3.636600287746568</v>
      </c>
    </row>
    <row r="1680" spans="1:17" x14ac:dyDescent="0.25">
      <c r="A1680" t="s">
        <v>1782</v>
      </c>
      <c r="B1680">
        <v>41</v>
      </c>
      <c r="C1680">
        <v>44</v>
      </c>
      <c r="D1680">
        <v>8</v>
      </c>
      <c r="E1680">
        <v>14</v>
      </c>
      <c r="F1680" s="116">
        <v>8.786329898588946E-2</v>
      </c>
      <c r="G1680" s="116">
        <v>8.7909518501400177E-2</v>
      </c>
      <c r="H1680" s="116">
        <v>8.7966613197031071E-2</v>
      </c>
      <c r="I1680" s="86">
        <v>0.19776243169027488</v>
      </c>
      <c r="J1680" s="86">
        <v>0.19766183627416328</v>
      </c>
      <c r="K1680" s="86">
        <v>0.19757755362823196</v>
      </c>
      <c r="L1680" s="86">
        <v>1.4884206519670482</v>
      </c>
      <c r="M1680" s="86">
        <v>1.4506130882792747</v>
      </c>
      <c r="N1680" s="86">
        <v>1.4151029063918872</v>
      </c>
      <c r="O1680" s="117">
        <v>3.7405154835376959</v>
      </c>
      <c r="P1680" s="117">
        <v>3.6154128490253119</v>
      </c>
      <c r="Q1680" s="117">
        <v>3.5026181996139312</v>
      </c>
    </row>
    <row r="1681" spans="1:17" x14ac:dyDescent="0.25">
      <c r="A1681" t="s">
        <v>1783</v>
      </c>
      <c r="B1681">
        <v>42</v>
      </c>
      <c r="C1681">
        <v>43</v>
      </c>
      <c r="D1681">
        <v>8</v>
      </c>
      <c r="E1681">
        <v>14</v>
      </c>
      <c r="F1681" s="116">
        <v>8.7885456496025083E-2</v>
      </c>
      <c r="G1681" s="116">
        <v>8.7937721783621706E-2</v>
      </c>
      <c r="H1681" s="116">
        <v>8.7995488680439035E-2</v>
      </c>
      <c r="I1681" s="86">
        <v>0.19771133056419002</v>
      </c>
      <c r="J1681" s="86">
        <v>0.19761780320743819</v>
      </c>
      <c r="K1681" s="86">
        <v>0.19753527906912771</v>
      </c>
      <c r="L1681" s="86">
        <v>1.4328913707259374</v>
      </c>
      <c r="M1681" s="86">
        <v>1.3963854427420019</v>
      </c>
      <c r="N1681" s="86">
        <v>1.4519929579401976</v>
      </c>
      <c r="O1681" s="117">
        <v>3.5960305889472672</v>
      </c>
      <c r="P1681" s="117">
        <v>3.4779990647264323</v>
      </c>
      <c r="Q1681" s="117">
        <v>3.659730971309108</v>
      </c>
    </row>
    <row r="1682" spans="1:17" x14ac:dyDescent="0.25">
      <c r="A1682" t="s">
        <v>1784</v>
      </c>
      <c r="B1682">
        <v>43</v>
      </c>
      <c r="C1682">
        <v>42</v>
      </c>
      <c r="D1682">
        <v>8</v>
      </c>
      <c r="E1682">
        <v>14</v>
      </c>
      <c r="F1682" s="116">
        <v>8.7910863509749304E-2</v>
      </c>
      <c r="G1682" s="116">
        <v>8.7966573816155982E-2</v>
      </c>
      <c r="H1682" s="116">
        <v>8.8022284122562675E-2</v>
      </c>
      <c r="I1682" s="86">
        <v>0.19766295264623956</v>
      </c>
      <c r="J1682" s="86">
        <v>0.19757660167130919</v>
      </c>
      <c r="K1682" s="86">
        <v>0.19749025069637882</v>
      </c>
      <c r="L1682" s="86">
        <v>1.3734261838440112</v>
      </c>
      <c r="M1682" s="86">
        <v>1.3380779944289694</v>
      </c>
      <c r="N1682" s="86">
        <v>1.3919637883008356</v>
      </c>
      <c r="O1682" s="117">
        <v>3.4632367688022283</v>
      </c>
      <c r="P1682" s="117">
        <v>3.3519972144846797</v>
      </c>
      <c r="Q1682" s="117">
        <v>3.5233565459610028</v>
      </c>
    </row>
    <row r="1683" spans="1:17" x14ac:dyDescent="0.25">
      <c r="A1683" t="s">
        <v>1785</v>
      </c>
      <c r="B1683">
        <v>44</v>
      </c>
      <c r="C1683">
        <v>41</v>
      </c>
      <c r="D1683">
        <v>8</v>
      </c>
      <c r="E1683">
        <v>14</v>
      </c>
      <c r="F1683" s="116">
        <v>8.7106154714850365E-2</v>
      </c>
      <c r="G1683" s="116">
        <v>8.7162619988706946E-2</v>
      </c>
      <c r="H1683" s="116">
        <v>8.7221908526256359E-2</v>
      </c>
      <c r="I1683" s="86">
        <v>0.19761998870694522</v>
      </c>
      <c r="J1683" s="86">
        <v>0.19753529079616036</v>
      </c>
      <c r="K1683" s="86">
        <v>0.19744494635798984</v>
      </c>
      <c r="L1683" s="86">
        <v>1.3342631281761717</v>
      </c>
      <c r="M1683" s="86">
        <v>1.3897656691134952</v>
      </c>
      <c r="N1683" s="86">
        <v>1.3521993224167137</v>
      </c>
      <c r="O1683" s="117">
        <v>3.3370186335403726</v>
      </c>
      <c r="P1683" s="117">
        <v>3.5157171089779786</v>
      </c>
      <c r="Q1683" s="117">
        <v>3.393548842461886</v>
      </c>
    </row>
    <row r="1684" spans="1:17" x14ac:dyDescent="0.25">
      <c r="A1684" t="s">
        <v>1786</v>
      </c>
      <c r="B1684">
        <v>45</v>
      </c>
      <c r="C1684">
        <v>40</v>
      </c>
      <c r="D1684">
        <v>8</v>
      </c>
      <c r="E1684">
        <v>14</v>
      </c>
      <c r="F1684" s="116">
        <v>8.485620989917507E-2</v>
      </c>
      <c r="G1684" s="116">
        <v>8.4913496791934009E-2</v>
      </c>
      <c r="H1684" s="116">
        <v>8.4970783684692935E-2</v>
      </c>
      <c r="I1684" s="86">
        <v>0.20371505499541706</v>
      </c>
      <c r="J1684" s="86">
        <v>0.20361766727772684</v>
      </c>
      <c r="K1684" s="86">
        <v>0.20351168652612284</v>
      </c>
      <c r="L1684" s="86">
        <v>1.3374026122823097</v>
      </c>
      <c r="M1684" s="86">
        <v>1.3899862511457379</v>
      </c>
      <c r="N1684" s="86">
        <v>1.3543709899175069</v>
      </c>
      <c r="O1684" s="117">
        <v>3.217936526122823</v>
      </c>
      <c r="P1684" s="117">
        <v>3.3810036663611367</v>
      </c>
      <c r="Q1684" s="117">
        <v>3.2694231209899174</v>
      </c>
    </row>
    <row r="1685" spans="1:17" x14ac:dyDescent="0.25">
      <c r="A1685" t="s">
        <v>1787</v>
      </c>
      <c r="B1685">
        <v>46</v>
      </c>
      <c r="C1685">
        <v>39</v>
      </c>
      <c r="D1685">
        <v>8</v>
      </c>
      <c r="E1685">
        <v>14</v>
      </c>
      <c r="F1685" s="116">
        <v>8.4885598335975795E-2</v>
      </c>
      <c r="G1685" s="116">
        <v>8.4943781000450913E-2</v>
      </c>
      <c r="H1685" s="116">
        <v>8.4996145398478523E-2</v>
      </c>
      <c r="I1685" s="86">
        <v>0.20366550786193255</v>
      </c>
      <c r="J1685" s="86">
        <v>0.20356659733232482</v>
      </c>
      <c r="K1685" s="86">
        <v>0.20345605026982211</v>
      </c>
      <c r="L1685" s="86">
        <v>1.3447497418144263</v>
      </c>
      <c r="M1685" s="86">
        <v>1.3081906645914849</v>
      </c>
      <c r="N1685" s="86">
        <v>1.2738367103521506</v>
      </c>
      <c r="O1685" s="117">
        <v>3.3483570670118836</v>
      </c>
      <c r="P1685" s="117">
        <v>3.2315059128132773</v>
      </c>
      <c r="Q1685" s="117">
        <v>3.1263116554422612</v>
      </c>
    </row>
    <row r="1686" spans="1:17" x14ac:dyDescent="0.25">
      <c r="A1686" t="s">
        <v>1788</v>
      </c>
      <c r="B1686">
        <v>47</v>
      </c>
      <c r="C1686">
        <v>38</v>
      </c>
      <c r="D1686">
        <v>8</v>
      </c>
      <c r="E1686">
        <v>14</v>
      </c>
      <c r="F1686" s="116">
        <v>8.4914813061997163E-2</v>
      </c>
      <c r="G1686" s="116">
        <v>8.49710127780407E-2</v>
      </c>
      <c r="H1686" s="116">
        <v>8.5024254614292472E-2</v>
      </c>
      <c r="I1686" s="86">
        <v>0.20361748698532892</v>
      </c>
      <c r="J1686" s="86">
        <v>0.20351100331282537</v>
      </c>
      <c r="K1686" s="86">
        <v>0.2033986038807383</v>
      </c>
      <c r="L1686" s="86">
        <v>1.2653247752011358</v>
      </c>
      <c r="M1686" s="86">
        <v>1.2300017747278751</v>
      </c>
      <c r="N1686" s="86">
        <v>1.2838026502602935</v>
      </c>
      <c r="O1686" s="117">
        <v>3.2035672030288689</v>
      </c>
      <c r="P1686" s="117">
        <v>3.0932944865120682</v>
      </c>
      <c r="Q1686" s="117">
        <v>3.2631477756743967</v>
      </c>
    </row>
    <row r="1687" spans="1:17" x14ac:dyDescent="0.25">
      <c r="A1687" t="s">
        <v>1789</v>
      </c>
      <c r="B1687">
        <v>48</v>
      </c>
      <c r="C1687">
        <v>37</v>
      </c>
      <c r="D1687">
        <v>8</v>
      </c>
      <c r="E1687">
        <v>14</v>
      </c>
      <c r="F1687" s="116">
        <v>8.494346837691763E-2</v>
      </c>
      <c r="G1687" s="116">
        <v>8.4997666470951333E-2</v>
      </c>
      <c r="H1687" s="116">
        <v>8.5054875570209118E-2</v>
      </c>
      <c r="I1687" s="86">
        <v>0.20356503018532737</v>
      </c>
      <c r="J1687" s="86">
        <v>0.20345663399725999</v>
      </c>
      <c r="K1687" s="86">
        <v>0.20334522680396849</v>
      </c>
      <c r="L1687" s="86">
        <v>1.1817051322584045</v>
      </c>
      <c r="M1687" s="86">
        <v>1.1476205531216597</v>
      </c>
      <c r="N1687" s="86">
        <v>1.1995724372581786</v>
      </c>
      <c r="O1687" s="117">
        <v>3.0658326182195927</v>
      </c>
      <c r="P1687" s="117">
        <v>2.9618806738629693</v>
      </c>
      <c r="Q1687" s="117">
        <v>3.1220812068108938</v>
      </c>
    </row>
    <row r="1688" spans="1:17" x14ac:dyDescent="0.25">
      <c r="A1688" t="s">
        <v>1790</v>
      </c>
      <c r="B1688">
        <v>49</v>
      </c>
      <c r="C1688">
        <v>36</v>
      </c>
      <c r="D1688">
        <v>8</v>
      </c>
      <c r="E1688">
        <v>14</v>
      </c>
      <c r="F1688" s="116">
        <v>8.4970770104184246E-2</v>
      </c>
      <c r="G1688" s="116">
        <v>8.502600770257622E-2</v>
      </c>
      <c r="H1688" s="116">
        <v>8.5084314056434407E-2</v>
      </c>
      <c r="I1688" s="86">
        <v>0.20351065625335646</v>
      </c>
      <c r="J1688" s="86">
        <v>0.20340018105657251</v>
      </c>
      <c r="K1688" s="86">
        <v>0.20329584337072101</v>
      </c>
      <c r="L1688" s="86">
        <v>1.1014131618921945</v>
      </c>
      <c r="M1688" s="86">
        <v>1.1550028385988063</v>
      </c>
      <c r="N1688" s="86">
        <v>1.1187332177435441</v>
      </c>
      <c r="O1688" s="117">
        <v>2.938308808862566</v>
      </c>
      <c r="P1688" s="117">
        <v>3.1061451828211069</v>
      </c>
      <c r="Q1688" s="117">
        <v>2.9913614533625887</v>
      </c>
    </row>
    <row r="1689" spans="1:17" x14ac:dyDescent="0.25">
      <c r="A1689" t="s">
        <v>1791</v>
      </c>
      <c r="B1689">
        <v>50</v>
      </c>
      <c r="C1689">
        <v>35</v>
      </c>
      <c r="D1689">
        <v>8</v>
      </c>
      <c r="E1689">
        <v>14</v>
      </c>
      <c r="F1689" s="116">
        <v>8.3901675277908247E-2</v>
      </c>
      <c r="G1689" s="116">
        <v>8.3958039768279313E-2</v>
      </c>
      <c r="H1689" s="116">
        <v>8.4023798340378889E-2</v>
      </c>
      <c r="I1689" s="86">
        <v>0.20345702207609206</v>
      </c>
      <c r="J1689" s="86">
        <v>0.20334429309534993</v>
      </c>
      <c r="K1689" s="86">
        <v>0.20325348363864099</v>
      </c>
      <c r="L1689" s="86">
        <v>1.0561108501643963</v>
      </c>
      <c r="M1689" s="86">
        <v>1.1075591044308752</v>
      </c>
      <c r="N1689" s="86">
        <v>1.0727133239392517</v>
      </c>
      <c r="O1689" s="117">
        <v>2.8131611085016441</v>
      </c>
      <c r="P1689" s="117">
        <v>2.9710255205886957</v>
      </c>
      <c r="Q1689" s="117">
        <v>2.8630061061531236</v>
      </c>
    </row>
    <row r="1690" spans="1:17" x14ac:dyDescent="0.25">
      <c r="A1690" t="s">
        <v>1792</v>
      </c>
      <c r="B1690">
        <v>51</v>
      </c>
      <c r="C1690">
        <v>34</v>
      </c>
      <c r="D1690">
        <v>8</v>
      </c>
      <c r="E1690">
        <v>14</v>
      </c>
      <c r="F1690" s="116">
        <v>8.1607908375455882E-2</v>
      </c>
      <c r="G1690" s="116">
        <v>8.1665493633629793E-2</v>
      </c>
      <c r="H1690" s="116">
        <v>8.173907479685201E-2</v>
      </c>
      <c r="I1690" s="86">
        <v>0.20858340264892189</v>
      </c>
      <c r="J1690" s="86">
        <v>0.20847143131358373</v>
      </c>
      <c r="K1690" s="86">
        <v>0.20839145178834217</v>
      </c>
      <c r="L1690" s="86">
        <v>1.1565423251647577</v>
      </c>
      <c r="M1690" s="86">
        <v>1.1215176914709835</v>
      </c>
      <c r="N1690" s="86">
        <v>1.088591720519547</v>
      </c>
      <c r="O1690" s="117">
        <v>2.9586761788982021</v>
      </c>
      <c r="P1690" s="117">
        <v>2.8462345639516284</v>
      </c>
      <c r="Q1690" s="117">
        <v>2.7451180497792564</v>
      </c>
    </row>
    <row r="1691" spans="1:17" x14ac:dyDescent="0.25">
      <c r="A1691" t="s">
        <v>1793</v>
      </c>
      <c r="B1691">
        <v>52</v>
      </c>
      <c r="C1691">
        <v>33</v>
      </c>
      <c r="D1691">
        <v>8</v>
      </c>
      <c r="E1691">
        <v>14</v>
      </c>
      <c r="F1691" s="116">
        <v>8.1634189041051061E-2</v>
      </c>
      <c r="G1691" s="116">
        <v>8.1699635138009458E-2</v>
      </c>
      <c r="H1691" s="116">
        <v>8.1784715064055366E-2</v>
      </c>
      <c r="I1691" s="86">
        <v>0.20852435412883064</v>
      </c>
      <c r="J1691" s="86">
        <v>0.20842618498339305</v>
      </c>
      <c r="K1691" s="86">
        <v>0.20837710041067425</v>
      </c>
      <c r="L1691" s="86">
        <v>1.1236407663737953</v>
      </c>
      <c r="M1691" s="86">
        <v>1.0897756835026751</v>
      </c>
      <c r="N1691" s="86">
        <v>1.1413472079058886</v>
      </c>
      <c r="O1691" s="117">
        <v>2.8341923133559122</v>
      </c>
      <c r="P1691" s="117">
        <v>2.7280714671378785</v>
      </c>
      <c r="Q1691" s="117">
        <v>2.891575451169031</v>
      </c>
    </row>
    <row r="1692" spans="1:17" x14ac:dyDescent="0.25">
      <c r="A1692" t="s">
        <v>1794</v>
      </c>
      <c r="B1692">
        <v>53</v>
      </c>
      <c r="C1692">
        <v>32</v>
      </c>
      <c r="D1692">
        <v>8</v>
      </c>
      <c r="E1692">
        <v>14</v>
      </c>
      <c r="F1692" s="116">
        <v>8.1664795670458923E-2</v>
      </c>
      <c r="G1692" s="116">
        <v>8.1738518506107263E-2</v>
      </c>
      <c r="H1692" s="116">
        <v>8.1842400683611746E-2</v>
      </c>
      <c r="I1692" s="86">
        <v>0.20847142402359131</v>
      </c>
      <c r="J1692" s="86">
        <v>0.20839099911197492</v>
      </c>
      <c r="K1692" s="86">
        <v>0.20838764807399091</v>
      </c>
      <c r="L1692" s="86">
        <v>1.0921837039022837</v>
      </c>
      <c r="M1692" s="86">
        <v>1.0594842752542599</v>
      </c>
      <c r="N1692" s="86">
        <v>1.1093209121525391</v>
      </c>
      <c r="O1692" s="117">
        <v>2.6708610492099929</v>
      </c>
      <c r="P1692" s="117">
        <v>2.5708057570832565</v>
      </c>
      <c r="Q1692" s="117">
        <v>2.7250406313355562</v>
      </c>
    </row>
    <row r="1693" spans="1:17" x14ac:dyDescent="0.25">
      <c r="A1693" t="s">
        <v>1795</v>
      </c>
      <c r="B1693">
        <v>54</v>
      </c>
      <c r="C1693">
        <v>31</v>
      </c>
      <c r="D1693">
        <v>8</v>
      </c>
      <c r="E1693">
        <v>14</v>
      </c>
      <c r="F1693" s="116">
        <v>8.1699335177200183E-2</v>
      </c>
      <c r="G1693" s="116">
        <v>8.178522959578087E-2</v>
      </c>
      <c r="H1693" s="116">
        <v>8.1915789112023504E-2</v>
      </c>
      <c r="I1693" s="86">
        <v>0.20842452457439314</v>
      </c>
      <c r="J1693" s="86">
        <v>0.20837642369998796</v>
      </c>
      <c r="K1693" s="86">
        <v>0.20843826768136606</v>
      </c>
      <c r="L1693" s="86">
        <v>1.062266581917507</v>
      </c>
      <c r="M1693" s="86">
        <v>1.1136589304426998</v>
      </c>
      <c r="N1693" s="86">
        <v>1.0788819982477538</v>
      </c>
      <c r="O1693" s="117">
        <v>2.4952809606431776</v>
      </c>
      <c r="P1693" s="117">
        <v>2.6570613801515179</v>
      </c>
      <c r="Q1693" s="117">
        <v>2.5463915754754258</v>
      </c>
    </row>
    <row r="1694" spans="1:17" x14ac:dyDescent="0.25">
      <c r="A1694" t="s">
        <v>1796</v>
      </c>
      <c r="B1694">
        <v>55</v>
      </c>
      <c r="C1694">
        <v>30</v>
      </c>
      <c r="D1694">
        <v>8</v>
      </c>
      <c r="E1694">
        <v>14</v>
      </c>
      <c r="F1694" s="116">
        <v>8.1353600902870846E-2</v>
      </c>
      <c r="G1694" s="116">
        <v>8.1459406080270857E-2</v>
      </c>
      <c r="H1694" s="116">
        <v>8.162516752486422E-2</v>
      </c>
      <c r="I1694" s="86">
        <v>0.20839035056782113</v>
      </c>
      <c r="J1694" s="86">
        <v>0.20839035056782113</v>
      </c>
      <c r="K1694" s="86">
        <v>0.20853495097693447</v>
      </c>
      <c r="L1694" s="86">
        <v>1.0365909571841716</v>
      </c>
      <c r="M1694" s="86">
        <v>1.0863264442406715</v>
      </c>
      <c r="N1694" s="86">
        <v>1.0526451294350003</v>
      </c>
      <c r="O1694" s="117">
        <v>2.3253932425760033</v>
      </c>
      <c r="P1694" s="117">
        <v>2.4779889962615504</v>
      </c>
      <c r="Q1694" s="117">
        <v>2.3735487056499966</v>
      </c>
    </row>
    <row r="1695" spans="1:17" x14ac:dyDescent="0.25">
      <c r="A1695" t="s">
        <v>1797</v>
      </c>
      <c r="B1695">
        <v>18</v>
      </c>
      <c r="C1695">
        <v>67</v>
      </c>
      <c r="D1695">
        <v>10</v>
      </c>
      <c r="E1695">
        <v>14</v>
      </c>
      <c r="F1695" s="116">
        <v>9.6966264194733795E-2</v>
      </c>
      <c r="G1695" s="116">
        <v>9.7039285418253726E-2</v>
      </c>
      <c r="H1695" s="116">
        <v>9.7110333095192042E-2</v>
      </c>
      <c r="I1695" s="86">
        <v>0.1860955749138547</v>
      </c>
      <c r="J1695" s="86">
        <v>0.18611136328650765</v>
      </c>
      <c r="K1695" s="86">
        <v>0.18611728392625251</v>
      </c>
      <c r="L1695" s="86">
        <v>2.0114544643597223</v>
      </c>
      <c r="M1695" s="86">
        <v>1.9708665053621262</v>
      </c>
      <c r="N1695" s="86">
        <v>2.0327588997083099</v>
      </c>
      <c r="O1695" s="117">
        <v>8.7627343093179029</v>
      </c>
      <c r="P1695" s="117">
        <v>8.6133980130333008</v>
      </c>
      <c r="Q1695" s="117">
        <v>8.8433221104317727</v>
      </c>
    </row>
    <row r="1696" spans="1:17" x14ac:dyDescent="0.25">
      <c r="A1696" t="s">
        <v>1798</v>
      </c>
      <c r="B1696">
        <v>19</v>
      </c>
      <c r="C1696">
        <v>66</v>
      </c>
      <c r="D1696">
        <v>10</v>
      </c>
      <c r="E1696">
        <v>14</v>
      </c>
      <c r="F1696" s="116">
        <v>9.7002750658991457E-2</v>
      </c>
      <c r="G1696" s="116">
        <v>9.7075917001682832E-2</v>
      </c>
      <c r="H1696" s="116">
        <v>9.7147105875652812E-2</v>
      </c>
      <c r="I1696" s="86">
        <v>0.18610353630731447</v>
      </c>
      <c r="J1696" s="86">
        <v>0.18611540111964278</v>
      </c>
      <c r="K1696" s="86">
        <v>0.18611737858836419</v>
      </c>
      <c r="L1696" s="86">
        <v>1.9768379088663766</v>
      </c>
      <c r="M1696" s="86">
        <v>2.0403067449480616</v>
      </c>
      <c r="N1696" s="86">
        <v>1.9973323946948469</v>
      </c>
      <c r="O1696" s="117">
        <v>8.2284154345388636</v>
      </c>
      <c r="P1696" s="117">
        <v>8.4684781598467058</v>
      </c>
      <c r="Q1696" s="117">
        <v>8.304441197001367</v>
      </c>
    </row>
    <row r="1697" spans="1:17" x14ac:dyDescent="0.25">
      <c r="A1697" t="s">
        <v>1799</v>
      </c>
      <c r="B1697">
        <v>20</v>
      </c>
      <c r="C1697">
        <v>65</v>
      </c>
      <c r="D1697">
        <v>10</v>
      </c>
      <c r="E1697">
        <v>14</v>
      </c>
      <c r="F1697" s="116">
        <v>9.7039206439161266E-2</v>
      </c>
      <c r="G1697" s="116">
        <v>9.7110541312799462E-2</v>
      </c>
      <c r="H1697" s="116">
        <v>9.7181876186437657E-2</v>
      </c>
      <c r="I1697" s="86">
        <v>0.18611070379778941</v>
      </c>
      <c r="J1697" s="86">
        <v>0.18611664837059261</v>
      </c>
      <c r="K1697" s="86">
        <v>0.18611268532205713</v>
      </c>
      <c r="L1697" s="86">
        <v>1.9414519024614494</v>
      </c>
      <c r="M1697" s="86">
        <v>2.0025105912472112</v>
      </c>
      <c r="N1697" s="86">
        <v>1.9611363645370565</v>
      </c>
      <c r="O1697" s="117">
        <v>7.7222913554022297</v>
      </c>
      <c r="P1697" s="117">
        <v>7.9487379671938845</v>
      </c>
      <c r="Q1697" s="117">
        <v>7.7939214761563189</v>
      </c>
    </row>
    <row r="1698" spans="1:17" x14ac:dyDescent="0.25">
      <c r="A1698" t="s">
        <v>1800</v>
      </c>
      <c r="B1698">
        <v>21</v>
      </c>
      <c r="C1698">
        <v>64</v>
      </c>
      <c r="D1698">
        <v>10</v>
      </c>
      <c r="E1698">
        <v>14</v>
      </c>
      <c r="F1698" s="116">
        <v>9.7074750635945353E-2</v>
      </c>
      <c r="G1698" s="116">
        <v>9.7146238638868426E-2</v>
      </c>
      <c r="H1698" s="116">
        <v>9.7215740863932518E-2</v>
      </c>
      <c r="I1698" s="86">
        <v>0.18611504405448182</v>
      </c>
      <c r="J1698" s="86">
        <v>0.18611702983234077</v>
      </c>
      <c r="K1698" s="86">
        <v>0.18610511516518694</v>
      </c>
      <c r="L1698" s="86">
        <v>2.0000496444464742</v>
      </c>
      <c r="M1698" s="86">
        <v>1.9576413724902251</v>
      </c>
      <c r="N1698" s="86">
        <v>1.9178622704192574</v>
      </c>
      <c r="O1698" s="117">
        <v>7.6230914192552932</v>
      </c>
      <c r="P1698" s="117">
        <v>7.4620627068932306</v>
      </c>
      <c r="Q1698" s="117">
        <v>7.3165727062776398</v>
      </c>
    </row>
    <row r="1699" spans="1:17" x14ac:dyDescent="0.25">
      <c r="A1699" t="s">
        <v>1801</v>
      </c>
      <c r="B1699">
        <v>22</v>
      </c>
      <c r="C1699">
        <v>63</v>
      </c>
      <c r="D1699">
        <v>10</v>
      </c>
      <c r="E1699">
        <v>14</v>
      </c>
      <c r="F1699" s="116">
        <v>9.7111126590970154E-2</v>
      </c>
      <c r="G1699" s="116">
        <v>9.7180785956671872E-2</v>
      </c>
      <c r="H1699" s="116">
        <v>9.7248455054782121E-2</v>
      </c>
      <c r="I1699" s="86">
        <v>0.18611788354944322</v>
      </c>
      <c r="J1699" s="86">
        <v>0.1861119127466688</v>
      </c>
      <c r="K1699" s="86">
        <v>0.1860940003383455</v>
      </c>
      <c r="L1699" s="86">
        <v>1.9599876603409327</v>
      </c>
      <c r="M1699" s="86">
        <v>1.9188985859148762</v>
      </c>
      <c r="N1699" s="86">
        <v>1.9815104140751725</v>
      </c>
      <c r="O1699" s="117">
        <v>7.1603001323527948</v>
      </c>
      <c r="P1699" s="117">
        <v>7.0083372309407004</v>
      </c>
      <c r="Q1699" s="117">
        <v>7.242181731333778</v>
      </c>
    </row>
    <row r="1700" spans="1:17" x14ac:dyDescent="0.25">
      <c r="A1700" t="s">
        <v>1802</v>
      </c>
      <c r="B1700">
        <v>23</v>
      </c>
      <c r="C1700">
        <v>62</v>
      </c>
      <c r="D1700">
        <v>10</v>
      </c>
      <c r="E1700">
        <v>14</v>
      </c>
      <c r="F1700" s="116">
        <v>9.7147462881904401E-2</v>
      </c>
      <c r="G1700" s="116">
        <v>9.7215294929753934E-2</v>
      </c>
      <c r="H1700" s="116">
        <v>9.7279136857141721E-2</v>
      </c>
      <c r="I1700" s="86">
        <v>0.18611717387747936</v>
      </c>
      <c r="J1700" s="86">
        <v>0.18610520351609416</v>
      </c>
      <c r="K1700" s="86">
        <v>0.18607527761263112</v>
      </c>
      <c r="L1700" s="86">
        <v>1.9187791029411179</v>
      </c>
      <c r="M1700" s="86">
        <v>1.879262944948308</v>
      </c>
      <c r="N1700" s="86">
        <v>1.9395197491012253</v>
      </c>
      <c r="O1700" s="117">
        <v>6.7213958239399245</v>
      </c>
      <c r="P1700" s="117">
        <v>6.5785934027348283</v>
      </c>
      <c r="Q1700" s="117">
        <v>6.7984550253572156</v>
      </c>
    </row>
    <row r="1701" spans="1:17" x14ac:dyDescent="0.25">
      <c r="A1701" t="s">
        <v>1803</v>
      </c>
      <c r="B1701">
        <v>24</v>
      </c>
      <c r="C1701">
        <v>61</v>
      </c>
      <c r="D1701">
        <v>10</v>
      </c>
      <c r="E1701">
        <v>14</v>
      </c>
      <c r="F1701" s="116">
        <v>9.7180746267164039E-2</v>
      </c>
      <c r="G1701" s="116">
        <v>9.7248752387714896E-2</v>
      </c>
      <c r="H1701" s="116">
        <v>9.7304757428168534E-2</v>
      </c>
      <c r="I1701" s="86">
        <v>0.18611275014751327</v>
      </c>
      <c r="J1701" s="86">
        <v>0.18609274834735126</v>
      </c>
      <c r="K1701" s="86">
        <v>0.18604874438699484</v>
      </c>
      <c r="L1701" s="86">
        <v>1.8771129401646147</v>
      </c>
      <c r="M1701" s="86">
        <v>1.9389485053654829</v>
      </c>
      <c r="N1701" s="86">
        <v>1.8970787370863378</v>
      </c>
      <c r="O1701" s="117">
        <v>6.3187646888219939</v>
      </c>
      <c r="P1701" s="117">
        <v>6.5482653438809493</v>
      </c>
      <c r="Q1701" s="117">
        <v>6.3914452300707065</v>
      </c>
    </row>
    <row r="1702" spans="1:17" x14ac:dyDescent="0.25">
      <c r="A1702" t="s">
        <v>1804</v>
      </c>
      <c r="B1702">
        <v>25</v>
      </c>
      <c r="C1702">
        <v>60</v>
      </c>
      <c r="D1702">
        <v>10</v>
      </c>
      <c r="E1702">
        <v>14</v>
      </c>
      <c r="F1702" s="116">
        <v>9.661302841831014E-2</v>
      </c>
      <c r="G1702" s="116">
        <v>9.6675204126862507E-2</v>
      </c>
      <c r="H1702" s="116">
        <v>9.6727351495325797E-2</v>
      </c>
      <c r="I1702" s="86">
        <v>0.18610593537336512</v>
      </c>
      <c r="J1702" s="86">
        <v>0.18607585035309784</v>
      </c>
      <c r="K1702" s="86">
        <v>0.1860156803125633</v>
      </c>
      <c r="L1702" s="86">
        <v>1.8708430023245692</v>
      </c>
      <c r="M1702" s="86">
        <v>1.9300041918461572</v>
      </c>
      <c r="N1702" s="86">
        <v>1.8899189108420396</v>
      </c>
      <c r="O1702" s="117">
        <v>5.9314041481225948</v>
      </c>
      <c r="P1702" s="117">
        <v>6.1471699021434576</v>
      </c>
      <c r="Q1702" s="117">
        <v>5.9996570307689527</v>
      </c>
    </row>
    <row r="1703" spans="1:17" x14ac:dyDescent="0.25">
      <c r="A1703" t="s">
        <v>1805</v>
      </c>
      <c r="B1703">
        <v>26</v>
      </c>
      <c r="C1703">
        <v>59</v>
      </c>
      <c r="D1703">
        <v>10</v>
      </c>
      <c r="E1703">
        <v>14</v>
      </c>
      <c r="F1703" s="116">
        <v>9.6047891182736003E-2</v>
      </c>
      <c r="G1703" s="116">
        <v>9.6104214818346217E-2</v>
      </c>
      <c r="H1703" s="116">
        <v>9.6148469103468526E-2</v>
      </c>
      <c r="I1703" s="86">
        <v>0.18803645748470713</v>
      </c>
      <c r="J1703" s="86">
        <v>0.1879881800827555</v>
      </c>
      <c r="K1703" s="86">
        <v>0.18790570618775485</v>
      </c>
      <c r="L1703" s="86">
        <v>1.9593303119725944</v>
      </c>
      <c r="M1703" s="86">
        <v>1.9165625685187084</v>
      </c>
      <c r="N1703" s="86">
        <v>1.8764259434711854</v>
      </c>
      <c r="O1703" s="117">
        <v>5.9100451192552406</v>
      </c>
      <c r="P1703" s="117">
        <v>5.7667678480549238</v>
      </c>
      <c r="Q1703" s="117">
        <v>5.637440734460208</v>
      </c>
    </row>
    <row r="1704" spans="1:17" x14ac:dyDescent="0.25">
      <c r="A1704" t="s">
        <v>1806</v>
      </c>
      <c r="B1704">
        <v>27</v>
      </c>
      <c r="C1704">
        <v>58</v>
      </c>
      <c r="D1704">
        <v>10</v>
      </c>
      <c r="E1704">
        <v>14</v>
      </c>
      <c r="F1704" s="116">
        <v>9.6077826005363548E-2</v>
      </c>
      <c r="G1704" s="116">
        <v>9.6128273270819076E-2</v>
      </c>
      <c r="H1704" s="116">
        <v>9.6164595301947056E-2</v>
      </c>
      <c r="I1704" s="86">
        <v>0.18801695835275553</v>
      </c>
      <c r="J1704" s="86">
        <v>0.18795238585297244</v>
      </c>
      <c r="K1704" s="86">
        <v>0.18785149132206139</v>
      </c>
      <c r="L1704" s="86">
        <v>1.9052237134433891</v>
      </c>
      <c r="M1704" s="86">
        <v>1.8640183870193132</v>
      </c>
      <c r="N1704" s="86">
        <v>1.9267989999334096</v>
      </c>
      <c r="O1704" s="117">
        <v>5.5559389547730174</v>
      </c>
      <c r="P1704" s="117">
        <v>5.4207241402272546</v>
      </c>
      <c r="Q1704" s="117">
        <v>5.6288473606999663</v>
      </c>
    </row>
    <row r="1705" spans="1:17" x14ac:dyDescent="0.25">
      <c r="A1705" t="s">
        <v>1807</v>
      </c>
      <c r="B1705">
        <v>28</v>
      </c>
      <c r="C1705">
        <v>57</v>
      </c>
      <c r="D1705">
        <v>10</v>
      </c>
      <c r="E1705">
        <v>14</v>
      </c>
      <c r="F1705" s="116">
        <v>9.6105447514147749E-2</v>
      </c>
      <c r="G1705" s="116">
        <v>9.6149991394932119E-2</v>
      </c>
      <c r="H1705" s="116">
        <v>9.6176312779031978E-2</v>
      </c>
      <c r="I1705" s="86">
        <v>0.18798732524119499</v>
      </c>
      <c r="J1705" s="86">
        <v>0.18790633636704157</v>
      </c>
      <c r="K1705" s="86">
        <v>0.18778687777766528</v>
      </c>
      <c r="L1705" s="86">
        <v>1.8568582390994037</v>
      </c>
      <c r="M1705" s="86">
        <v>1.8172081110357465</v>
      </c>
      <c r="N1705" s="86">
        <v>1.8776602314257078</v>
      </c>
      <c r="O1705" s="117">
        <v>5.2263881999210362</v>
      </c>
      <c r="P1705" s="117">
        <v>5.0989238603346863</v>
      </c>
      <c r="Q1705" s="117">
        <v>5.2952226687858754</v>
      </c>
    </row>
    <row r="1706" spans="1:17" x14ac:dyDescent="0.25">
      <c r="A1706" t="s">
        <v>1808</v>
      </c>
      <c r="B1706">
        <v>29</v>
      </c>
      <c r="C1706">
        <v>56</v>
      </c>
      <c r="D1706">
        <v>10</v>
      </c>
      <c r="E1706">
        <v>14</v>
      </c>
      <c r="F1706" s="116">
        <v>9.6128523588126277E-2</v>
      </c>
      <c r="G1706" s="116">
        <v>9.6165100627499431E-2</v>
      </c>
      <c r="H1706" s="116">
        <v>9.6185421204928956E-2</v>
      </c>
      <c r="I1706" s="86">
        <v>0.18795111681893553</v>
      </c>
      <c r="J1706" s="86">
        <v>0.18785154598953083</v>
      </c>
      <c r="K1706" s="86">
        <v>0.187715398120753</v>
      </c>
      <c r="L1706" s="86">
        <v>1.8083769548395487</v>
      </c>
      <c r="M1706" s="86">
        <v>1.8704136456741556</v>
      </c>
      <c r="N1706" s="86">
        <v>1.8284150762428064</v>
      </c>
      <c r="O1706" s="117">
        <v>4.9142126182657604</v>
      </c>
      <c r="P1706" s="117">
        <v>5.1193183665507043</v>
      </c>
      <c r="Q1706" s="117">
        <v>4.9791368631531032</v>
      </c>
    </row>
    <row r="1707" spans="1:17" x14ac:dyDescent="0.25">
      <c r="A1707" t="s">
        <v>1809</v>
      </c>
      <c r="B1707">
        <v>30</v>
      </c>
      <c r="C1707">
        <v>55</v>
      </c>
      <c r="D1707">
        <v>10</v>
      </c>
      <c r="E1707">
        <v>14</v>
      </c>
      <c r="F1707" s="116">
        <v>9.6149844761675513E-2</v>
      </c>
      <c r="G1707" s="116">
        <v>9.6176363792139757E-2</v>
      </c>
      <c r="H1707" s="116">
        <v>9.6190643270082046E-2</v>
      </c>
      <c r="I1707" s="86">
        <v>0.18790569016796746</v>
      </c>
      <c r="J1707" s="86">
        <v>0.18778737449358851</v>
      </c>
      <c r="K1707" s="86">
        <v>0.18763845993790468</v>
      </c>
      <c r="L1707" s="86">
        <v>1.7598334604886845</v>
      </c>
      <c r="M1707" s="86">
        <v>1.8195889958263125</v>
      </c>
      <c r="N1707" s="86">
        <v>1.7791046359345102</v>
      </c>
      <c r="O1707" s="117">
        <v>4.6235562427837635</v>
      </c>
      <c r="P1707" s="117">
        <v>4.8163740733638782</v>
      </c>
      <c r="Q1707" s="117">
        <v>4.6845194139702251</v>
      </c>
    </row>
    <row r="1708" spans="1:17" x14ac:dyDescent="0.25">
      <c r="A1708" t="s">
        <v>1810</v>
      </c>
      <c r="B1708">
        <v>31</v>
      </c>
      <c r="C1708">
        <v>54</v>
      </c>
      <c r="D1708">
        <v>10</v>
      </c>
      <c r="E1708">
        <v>14</v>
      </c>
      <c r="F1708" s="116">
        <v>9.6164560903265986E-2</v>
      </c>
      <c r="G1708" s="116">
        <v>9.6185044983039175E-2</v>
      </c>
      <c r="H1708" s="116">
        <v>9.6195287022925777E-2</v>
      </c>
      <c r="I1708" s="86">
        <v>0.1878513019681104</v>
      </c>
      <c r="J1708" s="86">
        <v>0.18771610704160727</v>
      </c>
      <c r="K1708" s="86">
        <v>0.18755837962735361</v>
      </c>
      <c r="L1708" s="86">
        <v>1.8048891401602674</v>
      </c>
      <c r="M1708" s="86">
        <v>1.7633617652360585</v>
      </c>
      <c r="N1708" s="86">
        <v>1.7243846582436131</v>
      </c>
      <c r="O1708" s="117">
        <v>4.6674962718974813</v>
      </c>
      <c r="P1708" s="117">
        <v>4.5298084328859609</v>
      </c>
      <c r="Q1708" s="117">
        <v>4.4055294724939777</v>
      </c>
    </row>
    <row r="1709" spans="1:17" x14ac:dyDescent="0.25">
      <c r="A1709" t="s">
        <v>1811</v>
      </c>
      <c r="B1709">
        <v>32</v>
      </c>
      <c r="C1709">
        <v>53</v>
      </c>
      <c r="D1709">
        <v>10</v>
      </c>
      <c r="E1709">
        <v>14</v>
      </c>
      <c r="F1709" s="116">
        <v>9.6175726862910912E-2</v>
      </c>
      <c r="G1709" s="116">
        <v>9.6190129354953538E-2</v>
      </c>
      <c r="H1709" s="116">
        <v>9.6200416849269693E-2</v>
      </c>
      <c r="I1709" s="86">
        <v>0.1877879212471735</v>
      </c>
      <c r="J1709" s="86">
        <v>0.18763978132902082</v>
      </c>
      <c r="K1709" s="86">
        <v>0.18747723891882551</v>
      </c>
      <c r="L1709" s="86">
        <v>1.7531083664076275</v>
      </c>
      <c r="M1709" s="86">
        <v>1.7128575161462223</v>
      </c>
      <c r="N1709" s="86">
        <v>1.7741853847625748</v>
      </c>
      <c r="O1709" s="117">
        <v>4.3874702434226904</v>
      </c>
      <c r="P1709" s="117">
        <v>4.2575618226970926</v>
      </c>
      <c r="Q1709" s="117">
        <v>4.4575177922214202</v>
      </c>
    </row>
    <row r="1710" spans="1:17" x14ac:dyDescent="0.25">
      <c r="A1710" t="s">
        <v>1812</v>
      </c>
      <c r="B1710">
        <v>33</v>
      </c>
      <c r="C1710">
        <v>52</v>
      </c>
      <c r="D1710">
        <v>10</v>
      </c>
      <c r="E1710">
        <v>14</v>
      </c>
      <c r="F1710" s="116">
        <v>9.6184020391582886E-2</v>
      </c>
      <c r="G1710" s="116">
        <v>9.6196424030810634E-2</v>
      </c>
      <c r="H1710" s="116">
        <v>9.6206760396833763E-2</v>
      </c>
      <c r="I1710" s="86">
        <v>0.18771667607275974</v>
      </c>
      <c r="J1710" s="86">
        <v>0.18755956330920825</v>
      </c>
      <c r="K1710" s="86">
        <v>0.18740038327245215</v>
      </c>
      <c r="L1710" s="86">
        <v>1.6849703036204156</v>
      </c>
      <c r="M1710" s="86">
        <v>1.6462089310336987</v>
      </c>
      <c r="N1710" s="86">
        <v>1.7053081374075154</v>
      </c>
      <c r="O1710" s="117">
        <v>4.1258121799602669</v>
      </c>
      <c r="P1710" s="117">
        <v>4.0037541681395989</v>
      </c>
      <c r="Q1710" s="117">
        <v>4.1917251188165272</v>
      </c>
    </row>
    <row r="1711" spans="1:17" x14ac:dyDescent="0.25">
      <c r="A1711" t="s">
        <v>1813</v>
      </c>
      <c r="B1711">
        <v>34</v>
      </c>
      <c r="C1711">
        <v>51</v>
      </c>
      <c r="D1711">
        <v>10</v>
      </c>
      <c r="E1711">
        <v>14</v>
      </c>
      <c r="F1711" s="116">
        <v>9.5370774377194628E-2</v>
      </c>
      <c r="G1711" s="116">
        <v>9.5379085374722103E-2</v>
      </c>
      <c r="H1711" s="116">
        <v>9.5395707369777052E-2</v>
      </c>
      <c r="I1711" s="86">
        <v>0.187639468927258</v>
      </c>
      <c r="J1711" s="86">
        <v>0.18747740447547218</v>
      </c>
      <c r="K1711" s="86">
        <v>0.1873257287705957</v>
      </c>
      <c r="L1711" s="86">
        <v>1.6393899727814831</v>
      </c>
      <c r="M1711" s="86">
        <v>1.7004654158615389</v>
      </c>
      <c r="N1711" s="86">
        <v>1.6591202809117165</v>
      </c>
      <c r="O1711" s="117">
        <v>3.8775977061646825</v>
      </c>
      <c r="P1711" s="117">
        <v>4.0739616447464106</v>
      </c>
      <c r="Q1711" s="117">
        <v>3.9397556566726921</v>
      </c>
    </row>
    <row r="1712" spans="1:17" x14ac:dyDescent="0.25">
      <c r="A1712" t="s">
        <v>1814</v>
      </c>
      <c r="B1712">
        <v>35</v>
      </c>
      <c r="C1712">
        <v>50</v>
      </c>
      <c r="D1712">
        <v>10</v>
      </c>
      <c r="E1712">
        <v>14</v>
      </c>
      <c r="F1712" s="116">
        <v>9.4406668128975649E-2</v>
      </c>
      <c r="G1712" s="116">
        <v>9.441920220599756E-2</v>
      </c>
      <c r="H1712" s="116">
        <v>9.4440092334367398E-2</v>
      </c>
      <c r="I1712" s="86">
        <v>0.19000616258786909</v>
      </c>
      <c r="J1712" s="86">
        <v>0.18983904156091039</v>
      </c>
      <c r="K1712" s="86">
        <v>0.18969072164948453</v>
      </c>
      <c r="L1712" s="86">
        <v>1.597284283311921</v>
      </c>
      <c r="M1712" s="86">
        <v>1.6569840921672463</v>
      </c>
      <c r="N1712" s="86">
        <v>1.6165449816689124</v>
      </c>
      <c r="O1712" s="117">
        <v>3.6394134051953748</v>
      </c>
      <c r="P1712" s="117">
        <v>3.8134219074776214</v>
      </c>
      <c r="Q1712" s="117">
        <v>3.6943983120776278</v>
      </c>
    </row>
    <row r="1713" spans="1:17" x14ac:dyDescent="0.25">
      <c r="A1713" t="s">
        <v>1815</v>
      </c>
      <c r="B1713">
        <v>36</v>
      </c>
      <c r="C1713">
        <v>49</v>
      </c>
      <c r="D1713">
        <v>10</v>
      </c>
      <c r="E1713">
        <v>14</v>
      </c>
      <c r="F1713" s="116">
        <v>9.441165532412904E-2</v>
      </c>
      <c r="G1713" s="116">
        <v>9.4428464271531731E-2</v>
      </c>
      <c r="H1713" s="116">
        <v>9.4457879929486468E-2</v>
      </c>
      <c r="I1713" s="86">
        <v>0.18992009446628441</v>
      </c>
      <c r="J1713" s="86">
        <v>0.18976251058438406</v>
      </c>
      <c r="K1713" s="86">
        <v>0.18962593788673712</v>
      </c>
      <c r="L1713" s="86">
        <v>1.6522817095539957</v>
      </c>
      <c r="M1713" s="86">
        <v>1.6106102278242709</v>
      </c>
      <c r="N1713" s="86">
        <v>1.5714726949155036</v>
      </c>
      <c r="O1713" s="117">
        <v>3.7836541390982421</v>
      </c>
      <c r="P1713" s="117">
        <v>3.6592027936470584</v>
      </c>
      <c r="Q1713" s="117">
        <v>3.5469988674971686</v>
      </c>
    </row>
    <row r="1714" spans="1:17" x14ac:dyDescent="0.25">
      <c r="A1714" t="s">
        <v>1816</v>
      </c>
      <c r="B1714">
        <v>37</v>
      </c>
      <c r="C1714">
        <v>48</v>
      </c>
      <c r="D1714">
        <v>10</v>
      </c>
      <c r="E1714">
        <v>14</v>
      </c>
      <c r="F1714" s="116">
        <v>9.4420237921579317E-2</v>
      </c>
      <c r="G1714" s="116">
        <v>9.4441378989583796E-2</v>
      </c>
      <c r="H1714" s="116">
        <v>9.4477318805191404E-2</v>
      </c>
      <c r="I1714" s="86">
        <v>0.18983833425296978</v>
      </c>
      <c r="J1714" s="86">
        <v>0.18969034677693847</v>
      </c>
      <c r="K1714" s="86">
        <v>0.18956772858251253</v>
      </c>
      <c r="L1714" s="86">
        <v>1.6045224972675169</v>
      </c>
      <c r="M1714" s="86">
        <v>1.5643227564570108</v>
      </c>
      <c r="N1714" s="86">
        <v>1.6255599740387685</v>
      </c>
      <c r="O1714" s="117">
        <v>3.6305090980586159</v>
      </c>
      <c r="P1714" s="117">
        <v>3.5130704652937657</v>
      </c>
      <c r="Q1714" s="117">
        <v>3.6938879058292269</v>
      </c>
    </row>
    <row r="1715" spans="1:17" x14ac:dyDescent="0.25">
      <c r="A1715" t="s">
        <v>1817</v>
      </c>
      <c r="B1715">
        <v>38</v>
      </c>
      <c r="C1715">
        <v>47</v>
      </c>
      <c r="D1715">
        <v>10</v>
      </c>
      <c r="E1715">
        <v>14</v>
      </c>
      <c r="F1715" s="116">
        <v>9.4429204698050856E-2</v>
      </c>
      <c r="G1715" s="116">
        <v>9.4456870335413931E-2</v>
      </c>
      <c r="H1715" s="116">
        <v>9.4501560980385063E-2</v>
      </c>
      <c r="I1715" s="86">
        <v>0.18976073479932837</v>
      </c>
      <c r="J1715" s="86">
        <v>0.18962453473846397</v>
      </c>
      <c r="K1715" s="86">
        <v>0.18951812844091365</v>
      </c>
      <c r="L1715" s="86">
        <v>1.5524891625185946</v>
      </c>
      <c r="M1715" s="86">
        <v>1.5137551420843292</v>
      </c>
      <c r="N1715" s="86">
        <v>1.5727999965949986</v>
      </c>
      <c r="O1715" s="117">
        <v>3.485336148134591</v>
      </c>
      <c r="P1715" s="117">
        <v>3.3746374205410974</v>
      </c>
      <c r="Q1715" s="117">
        <v>3.5451662811211819</v>
      </c>
    </row>
    <row r="1716" spans="1:17" x14ac:dyDescent="0.25">
      <c r="A1716" t="s">
        <v>1818</v>
      </c>
      <c r="B1716">
        <v>39</v>
      </c>
      <c r="C1716">
        <v>46</v>
      </c>
      <c r="D1716">
        <v>10</v>
      </c>
      <c r="E1716">
        <v>14</v>
      </c>
      <c r="F1716" s="116">
        <v>9.4440515227501659E-2</v>
      </c>
      <c r="G1716" s="116">
        <v>9.4476949784607467E-2</v>
      </c>
      <c r="H1716" s="116">
        <v>9.4528386806403908E-2</v>
      </c>
      <c r="I1716" s="86">
        <v>0.18968902033905571</v>
      </c>
      <c r="J1716" s="86">
        <v>0.18956900062153068</v>
      </c>
      <c r="K1716" s="86">
        <v>0.18947255620566236</v>
      </c>
      <c r="L1716" s="86">
        <v>1.50563235388671</v>
      </c>
      <c r="M1716" s="86">
        <v>1.5662573137015368</v>
      </c>
      <c r="N1716" s="86">
        <v>1.5252212863541867</v>
      </c>
      <c r="O1716" s="117">
        <v>3.3523564585610495</v>
      </c>
      <c r="P1716" s="117">
        <v>3.5307314773141303</v>
      </c>
      <c r="Q1716" s="117">
        <v>3.4087850146809835</v>
      </c>
    </row>
    <row r="1717" spans="1:17" x14ac:dyDescent="0.25">
      <c r="A1717" t="s">
        <v>1819</v>
      </c>
      <c r="B1717">
        <v>40</v>
      </c>
      <c r="C1717">
        <v>45</v>
      </c>
      <c r="D1717">
        <v>10</v>
      </c>
      <c r="E1717">
        <v>14</v>
      </c>
      <c r="F1717" s="116">
        <v>9.4456561642948147E-2</v>
      </c>
      <c r="G1717" s="116">
        <v>9.4501911158140245E-2</v>
      </c>
      <c r="H1717" s="116">
        <v>9.4558058176949483E-2</v>
      </c>
      <c r="I1717" s="86">
        <v>0.1896257585246291</v>
      </c>
      <c r="J1717" s="86">
        <v>0.18951778348845746</v>
      </c>
      <c r="K1717" s="86">
        <v>0.18943140345952017</v>
      </c>
      <c r="L1717" s="86">
        <v>1.4546008162912734</v>
      </c>
      <c r="M1717" s="86">
        <v>1.5130757768803853</v>
      </c>
      <c r="N1717" s="86">
        <v>1.4734662146111819</v>
      </c>
      <c r="O1717" s="117">
        <v>3.2219362083486298</v>
      </c>
      <c r="P1717" s="117">
        <v>3.3901461981989764</v>
      </c>
      <c r="Q1717" s="117">
        <v>3.2750879996544797</v>
      </c>
    </row>
    <row r="1718" spans="1:17" x14ac:dyDescent="0.25">
      <c r="A1718" t="s">
        <v>1820</v>
      </c>
      <c r="B1718">
        <v>41</v>
      </c>
      <c r="C1718">
        <v>44</v>
      </c>
      <c r="D1718">
        <v>10</v>
      </c>
      <c r="E1718">
        <v>14</v>
      </c>
      <c r="F1718" s="116">
        <v>9.4477028986453826E-2</v>
      </c>
      <c r="G1718" s="116">
        <v>9.452928036784973E-2</v>
      </c>
      <c r="H1718" s="116">
        <v>9.4588063171920103E-2</v>
      </c>
      <c r="I1718" s="86">
        <v>0.18956801170430942</v>
      </c>
      <c r="J1718" s="86">
        <v>0.18947221750508361</v>
      </c>
      <c r="K1718" s="86">
        <v>0.18938948615120679</v>
      </c>
      <c r="L1718" s="86">
        <v>1.5054101951153667</v>
      </c>
      <c r="M1718" s="86">
        <v>1.4647564432484683</v>
      </c>
      <c r="N1718" s="86">
        <v>1.4265737462934176</v>
      </c>
      <c r="O1718" s="117">
        <v>3.3807427533865426</v>
      </c>
      <c r="P1718" s="117">
        <v>3.2608236559420707</v>
      </c>
      <c r="Q1718" s="117">
        <v>3.1527024849886134</v>
      </c>
    </row>
    <row r="1719" spans="1:17" x14ac:dyDescent="0.25">
      <c r="A1719" t="s">
        <v>1821</v>
      </c>
      <c r="B1719">
        <v>42</v>
      </c>
      <c r="C1719">
        <v>43</v>
      </c>
      <c r="D1719">
        <v>10</v>
      </c>
      <c r="E1719">
        <v>14</v>
      </c>
      <c r="F1719" s="116">
        <v>9.4502023882472058E-2</v>
      </c>
      <c r="G1719" s="116">
        <v>9.4559127457375478E-2</v>
      </c>
      <c r="H1719" s="116">
        <v>9.4620623614963775E-2</v>
      </c>
      <c r="I1719" s="86">
        <v>0.18951797993907488</v>
      </c>
      <c r="J1719" s="86">
        <v>0.18943012828537731</v>
      </c>
      <c r="K1719" s="86">
        <v>0.18934886550570706</v>
      </c>
      <c r="L1719" s="86">
        <v>1.4558819976587534</v>
      </c>
      <c r="M1719" s="86">
        <v>1.4166276824953383</v>
      </c>
      <c r="N1719" s="86">
        <v>1.4764217142932445</v>
      </c>
      <c r="O1719" s="117">
        <v>3.2477658226319037</v>
      </c>
      <c r="P1719" s="117">
        <v>3.1346260704174931</v>
      </c>
      <c r="Q1719" s="117">
        <v>3.308827114534397</v>
      </c>
    </row>
    <row r="1720" spans="1:17" x14ac:dyDescent="0.25">
      <c r="A1720" t="s">
        <v>1822</v>
      </c>
      <c r="B1720">
        <v>43</v>
      </c>
      <c r="C1720">
        <v>42</v>
      </c>
      <c r="D1720">
        <v>10</v>
      </c>
      <c r="E1720">
        <v>14</v>
      </c>
      <c r="F1720" s="116">
        <v>9.4527991912043474E-2</v>
      </c>
      <c r="G1720" s="116">
        <v>9.4587853432393065E-2</v>
      </c>
      <c r="H1720" s="116">
        <v>9.464993204608893E-2</v>
      </c>
      <c r="I1720" s="86">
        <v>0.18947279737318781</v>
      </c>
      <c r="J1720" s="86">
        <v>0.1893907649193754</v>
      </c>
      <c r="K1720" s="86">
        <v>0.18930651537221671</v>
      </c>
      <c r="L1720" s="86">
        <v>1.4024999944572667</v>
      </c>
      <c r="M1720" s="86">
        <v>1.3644879290352763</v>
      </c>
      <c r="N1720" s="86">
        <v>1.4224316636403342</v>
      </c>
      <c r="O1720" s="117">
        <v>3.1259109482286531</v>
      </c>
      <c r="P1720" s="117">
        <v>3.0192820608326074</v>
      </c>
      <c r="Q1720" s="117">
        <v>3.1835420726718855</v>
      </c>
    </row>
    <row r="1721" spans="1:17" x14ac:dyDescent="0.25">
      <c r="A1721" t="s">
        <v>1823</v>
      </c>
      <c r="B1721">
        <v>44</v>
      </c>
      <c r="C1721">
        <v>41</v>
      </c>
      <c r="D1721">
        <v>10</v>
      </c>
      <c r="E1721">
        <v>14</v>
      </c>
      <c r="F1721" s="116">
        <v>9.4087924098943732E-2</v>
      </c>
      <c r="G1721" s="116">
        <v>9.4148397674231096E-2</v>
      </c>
      <c r="H1721" s="116">
        <v>9.4211111011566137E-2</v>
      </c>
      <c r="I1721" s="86">
        <v>0.18943011494458828</v>
      </c>
      <c r="J1721" s="86">
        <v>0.1893494835108718</v>
      </c>
      <c r="K1721" s="86">
        <v>0.18926437255305997</v>
      </c>
      <c r="L1721" s="86">
        <v>1.3656232361873875</v>
      </c>
      <c r="M1721" s="86">
        <v>1.4255771866796871</v>
      </c>
      <c r="N1721" s="86">
        <v>1.3849994176618676</v>
      </c>
      <c r="O1721" s="117">
        <v>3.0101774787446582</v>
      </c>
      <c r="P1721" s="117">
        <v>3.1814744801512287</v>
      </c>
      <c r="Q1721" s="117">
        <v>3.0643662817262296</v>
      </c>
    </row>
    <row r="1722" spans="1:17" x14ac:dyDescent="0.25">
      <c r="A1722" t="s">
        <v>1824</v>
      </c>
      <c r="B1722">
        <v>45</v>
      </c>
      <c r="C1722">
        <v>40</v>
      </c>
      <c r="D1722">
        <v>10</v>
      </c>
      <c r="E1722">
        <v>14</v>
      </c>
      <c r="F1722" s="116">
        <v>9.3107516581860839E-2</v>
      </c>
      <c r="G1722" s="116">
        <v>9.3170922809711121E-2</v>
      </c>
      <c r="H1722" s="116">
        <v>9.3232064529423883E-2</v>
      </c>
      <c r="I1722" s="86">
        <v>0.19284324848221343</v>
      </c>
      <c r="J1722" s="86">
        <v>0.19275040364857551</v>
      </c>
      <c r="K1722" s="86">
        <v>0.19265076529052508</v>
      </c>
      <c r="L1722" s="86">
        <v>1.3395312921056981</v>
      </c>
      <c r="M1722" s="86">
        <v>1.3972264304331778</v>
      </c>
      <c r="N1722" s="86">
        <v>1.3581500780123053</v>
      </c>
      <c r="O1722" s="117">
        <v>2.9025219827127451</v>
      </c>
      <c r="P1722" s="117">
        <v>3.0568867089223883</v>
      </c>
      <c r="Q1722" s="117">
        <v>2.9512609913563725</v>
      </c>
    </row>
    <row r="1723" spans="1:17" x14ac:dyDescent="0.25">
      <c r="A1723" t="s">
        <v>1825</v>
      </c>
      <c r="B1723">
        <v>46</v>
      </c>
      <c r="C1723">
        <v>39</v>
      </c>
      <c r="D1723">
        <v>10</v>
      </c>
      <c r="E1723">
        <v>14</v>
      </c>
      <c r="F1723" s="116">
        <v>9.3140332626040892E-2</v>
      </c>
      <c r="G1723" s="116">
        <v>9.3202201619592764E-2</v>
      </c>
      <c r="H1723" s="116">
        <v>9.3261779168939019E-2</v>
      </c>
      <c r="I1723" s="86">
        <v>0.19279753257287938</v>
      </c>
      <c r="J1723" s="86">
        <v>0.19270358336044877</v>
      </c>
      <c r="K1723" s="86">
        <v>0.19259817692698999</v>
      </c>
      <c r="L1723" s="86">
        <v>1.3705494424916247</v>
      </c>
      <c r="M1723" s="86">
        <v>1.3304354202279529</v>
      </c>
      <c r="N1723" s="86">
        <v>1.2927411630454211</v>
      </c>
      <c r="O1723" s="117">
        <v>3.0337369330394175</v>
      </c>
      <c r="P1723" s="117">
        <v>2.9231197554570745</v>
      </c>
      <c r="Q1723" s="117">
        <v>2.8235381731690214</v>
      </c>
    </row>
    <row r="1724" spans="1:17" x14ac:dyDescent="0.25">
      <c r="A1724" t="s">
        <v>1826</v>
      </c>
      <c r="B1724">
        <v>47</v>
      </c>
      <c r="C1724">
        <v>38</v>
      </c>
      <c r="D1724">
        <v>10</v>
      </c>
      <c r="E1724">
        <v>14</v>
      </c>
      <c r="F1724" s="116">
        <v>9.31695758225589E-2</v>
      </c>
      <c r="G1724" s="116">
        <v>9.3232238135355236E-2</v>
      </c>
      <c r="H1724" s="116">
        <v>9.329257962175172E-2</v>
      </c>
      <c r="I1724" s="86">
        <v>0.19275159498794331</v>
      </c>
      <c r="J1724" s="86">
        <v>0.19265179945274913</v>
      </c>
      <c r="K1724" s="86">
        <v>0.19254504143835538</v>
      </c>
      <c r="L1724" s="86">
        <v>1.2982354756881831</v>
      </c>
      <c r="M1724" s="86">
        <v>1.2594776748104466</v>
      </c>
      <c r="N1724" s="86">
        <v>1.3185102151173991</v>
      </c>
      <c r="O1724" s="117">
        <v>2.9004667181890129</v>
      </c>
      <c r="P1724" s="117">
        <v>2.7960782675495088</v>
      </c>
      <c r="Q1724" s="117">
        <v>2.956867441358519</v>
      </c>
    </row>
    <row r="1725" spans="1:17" x14ac:dyDescent="0.25">
      <c r="A1725" t="s">
        <v>1827</v>
      </c>
      <c r="B1725">
        <v>48</v>
      </c>
      <c r="C1725">
        <v>37</v>
      </c>
      <c r="D1725">
        <v>10</v>
      </c>
      <c r="E1725">
        <v>14</v>
      </c>
      <c r="F1725" s="116">
        <v>9.3200918527720528E-2</v>
      </c>
      <c r="G1725" s="116">
        <v>9.3262090968124448E-2</v>
      </c>
      <c r="H1725" s="116">
        <v>9.3323263408528381E-2</v>
      </c>
      <c r="I1725" s="86">
        <v>0.19270259841704546</v>
      </c>
      <c r="J1725" s="86">
        <v>0.19259907582559266</v>
      </c>
      <c r="K1725" s="86">
        <v>0.1924932004479705</v>
      </c>
      <c r="L1725" s="86">
        <v>1.2256957188702862</v>
      </c>
      <c r="M1725" s="86">
        <v>1.1882934771356239</v>
      </c>
      <c r="N1725" s="86">
        <v>1.2452991332335752</v>
      </c>
      <c r="O1725" s="117">
        <v>2.7738384294681762</v>
      </c>
      <c r="P1725" s="117">
        <v>2.6754331479337834</v>
      </c>
      <c r="Q1725" s="117">
        <v>2.8270843332674551</v>
      </c>
    </row>
    <row r="1726" spans="1:17" x14ac:dyDescent="0.25">
      <c r="A1726" t="s">
        <v>1828</v>
      </c>
      <c r="B1726">
        <v>49</v>
      </c>
      <c r="C1726">
        <v>36</v>
      </c>
      <c r="D1726">
        <v>10</v>
      </c>
      <c r="E1726">
        <v>14</v>
      </c>
      <c r="F1726" s="116">
        <v>9.3232296463948316E-2</v>
      </c>
      <c r="G1726" s="116">
        <v>9.3291982705314705E-2</v>
      </c>
      <c r="H1726" s="116">
        <v>9.33564438459904E-2</v>
      </c>
      <c r="I1726" s="86">
        <v>0.1926504749831088</v>
      </c>
      <c r="J1726" s="86">
        <v>0.19254542719830395</v>
      </c>
      <c r="K1726" s="86">
        <v>0.19244515431280843</v>
      </c>
      <c r="L1726" s="86">
        <v>1.1566071475467761</v>
      </c>
      <c r="M1726" s="86">
        <v>1.2154076450912841</v>
      </c>
      <c r="N1726" s="86">
        <v>1.1756112467978332</v>
      </c>
      <c r="O1726" s="117">
        <v>2.6571192554976997</v>
      </c>
      <c r="P1726" s="117">
        <v>2.8160016425653622</v>
      </c>
      <c r="Q1726" s="117">
        <v>2.7073416464330307</v>
      </c>
    </row>
    <row r="1727" spans="1:17" x14ac:dyDescent="0.25">
      <c r="A1727" t="s">
        <v>1829</v>
      </c>
      <c r="B1727">
        <v>50</v>
      </c>
      <c r="C1727">
        <v>35</v>
      </c>
      <c r="D1727">
        <v>10</v>
      </c>
      <c r="E1727">
        <v>14</v>
      </c>
      <c r="F1727" s="116">
        <v>9.2890675771360953E-2</v>
      </c>
      <c r="G1727" s="116">
        <v>9.2953723192721424E-2</v>
      </c>
      <c r="H1727" s="116">
        <v>9.302647021736811E-2</v>
      </c>
      <c r="I1727" s="86">
        <v>0.19259774775211694</v>
      </c>
      <c r="J1727" s="86">
        <v>0.19249347701679001</v>
      </c>
      <c r="K1727" s="86">
        <v>0.19240618058721398</v>
      </c>
      <c r="L1727" s="86">
        <v>1.0903105812972249</v>
      </c>
      <c r="M1727" s="86">
        <v>1.1472715015955848</v>
      </c>
      <c r="N1727" s="86">
        <v>1.108693754425444</v>
      </c>
      <c r="O1727" s="117">
        <v>2.5425764086248872</v>
      </c>
      <c r="P1727" s="117">
        <v>2.692018196455765</v>
      </c>
      <c r="Q1727" s="117">
        <v>2.5897601288107315</v>
      </c>
    </row>
    <row r="1728" spans="1:17" x14ac:dyDescent="0.25">
      <c r="A1728" t="s">
        <v>1830</v>
      </c>
      <c r="B1728">
        <v>51</v>
      </c>
      <c r="C1728">
        <v>34</v>
      </c>
      <c r="D1728">
        <v>10</v>
      </c>
      <c r="E1728">
        <v>14</v>
      </c>
      <c r="F1728" s="116">
        <v>9.1821238746067901E-2</v>
      </c>
      <c r="G1728" s="116">
        <v>9.188780088552298E-2</v>
      </c>
      <c r="H1728" s="116">
        <v>9.1969154611523635E-2</v>
      </c>
      <c r="I1728" s="86">
        <v>0.19514293603131871</v>
      </c>
      <c r="J1728" s="86">
        <v>0.19503692966107544</v>
      </c>
      <c r="K1728" s="86">
        <v>0.19496297172834759</v>
      </c>
      <c r="L1728" s="86">
        <v>1.1349017345600489</v>
      </c>
      <c r="M1728" s="86">
        <v>1.0954920174737943</v>
      </c>
      <c r="N1728" s="86">
        <v>1.0584440237059827</v>
      </c>
      <c r="O1728" s="117">
        <v>2.6793208689564043</v>
      </c>
      <c r="P1728" s="117">
        <v>2.5741255707087141</v>
      </c>
      <c r="Q1728" s="117">
        <v>2.4795235136920786</v>
      </c>
    </row>
    <row r="1729" spans="1:17" x14ac:dyDescent="0.25">
      <c r="A1729" t="s">
        <v>1831</v>
      </c>
      <c r="B1729">
        <v>52</v>
      </c>
      <c r="C1729">
        <v>33</v>
      </c>
      <c r="D1729">
        <v>10</v>
      </c>
      <c r="E1729">
        <v>14</v>
      </c>
      <c r="F1729" s="116">
        <v>9.1852784683425864E-2</v>
      </c>
      <c r="G1729" s="116">
        <v>9.1925534396817069E-2</v>
      </c>
      <c r="H1729" s="116">
        <v>9.2023370218274225E-2</v>
      </c>
      <c r="I1729" s="86">
        <v>0.19508964520717362</v>
      </c>
      <c r="J1729" s="86">
        <v>0.19499431799652306</v>
      </c>
      <c r="K1729" s="86">
        <v>0.19494916300200438</v>
      </c>
      <c r="L1729" s="86">
        <v>1.1073459650249482</v>
      </c>
      <c r="M1729" s="86">
        <v>1.0692426754835975</v>
      </c>
      <c r="N1729" s="86">
        <v>1.1272693520509147</v>
      </c>
      <c r="O1729" s="117">
        <v>2.5372390731184793</v>
      </c>
      <c r="P1729" s="117">
        <v>2.4379532746151162</v>
      </c>
      <c r="Q1729" s="117">
        <v>2.5909258529903894</v>
      </c>
    </row>
    <row r="1730" spans="1:17" x14ac:dyDescent="0.25">
      <c r="A1730" t="s">
        <v>1832</v>
      </c>
      <c r="B1730">
        <v>53</v>
      </c>
      <c r="C1730">
        <v>32</v>
      </c>
      <c r="D1730">
        <v>10</v>
      </c>
      <c r="E1730">
        <v>14</v>
      </c>
      <c r="F1730" s="116">
        <v>9.1886505614676081E-2</v>
      </c>
      <c r="G1730" s="116">
        <v>9.1968266540618571E-2</v>
      </c>
      <c r="H1730" s="116">
        <v>9.2088352900596596E-2</v>
      </c>
      <c r="I1730" s="86">
        <v>0.19503813380686535</v>
      </c>
      <c r="J1730" s="86">
        <v>0.19496148293879428</v>
      </c>
      <c r="K1730" s="86">
        <v>0.19496148293879428</v>
      </c>
      <c r="L1730" s="86">
        <v>1.08411921765014</v>
      </c>
      <c r="M1730" s="86">
        <v>1.0473242459470853</v>
      </c>
      <c r="N1730" s="86">
        <v>1.1033994659989523</v>
      </c>
      <c r="O1730" s="117">
        <v>2.3767083562221343</v>
      </c>
      <c r="P1730" s="117">
        <v>2.2831023161337303</v>
      </c>
      <c r="Q1730" s="117">
        <v>2.4273975752775399</v>
      </c>
    </row>
    <row r="1731" spans="1:17" x14ac:dyDescent="0.25">
      <c r="A1731" t="s">
        <v>1833</v>
      </c>
      <c r="B1731">
        <v>54</v>
      </c>
      <c r="C1731">
        <v>31</v>
      </c>
      <c r="D1731">
        <v>10</v>
      </c>
      <c r="E1731">
        <v>14</v>
      </c>
      <c r="F1731" s="116">
        <v>9.1926569182602891E-2</v>
      </c>
      <c r="G1731" s="116">
        <v>9.2022941921099374E-2</v>
      </c>
      <c r="H1731" s="116">
        <v>9.2171408031756122E-2</v>
      </c>
      <c r="I1731" s="86">
        <v>0.19499591067028543</v>
      </c>
      <c r="J1731" s="86">
        <v>0.19494902663534119</v>
      </c>
      <c r="K1731" s="86">
        <v>0.19500632934471748</v>
      </c>
      <c r="L1731" s="86">
        <v>1.0588186265061497</v>
      </c>
      <c r="M1731" s="86">
        <v>1.1166474789412544</v>
      </c>
      <c r="N1731" s="86">
        <v>1.0775123331058589</v>
      </c>
      <c r="O1731" s="117">
        <v>2.2198965425628896</v>
      </c>
      <c r="P1731" s="117">
        <v>2.3712538353745254</v>
      </c>
      <c r="Q1731" s="117">
        <v>2.2677130488687922</v>
      </c>
    </row>
    <row r="1732" spans="1:17" x14ac:dyDescent="0.25">
      <c r="A1732" t="s">
        <v>1834</v>
      </c>
      <c r="B1732">
        <v>55</v>
      </c>
      <c r="C1732">
        <v>30</v>
      </c>
      <c r="D1732">
        <v>10</v>
      </c>
      <c r="E1732">
        <v>14</v>
      </c>
      <c r="F1732" s="116">
        <v>9.0689948439908574E-2</v>
      </c>
      <c r="G1732" s="116">
        <v>9.0809546590123857E-2</v>
      </c>
      <c r="H1732" s="116">
        <v>9.0992930420453935E-2</v>
      </c>
      <c r="I1732" s="86">
        <v>0.19496358900760113</v>
      </c>
      <c r="J1732" s="86">
        <v>0.19496093127092967</v>
      </c>
      <c r="K1732" s="86">
        <v>0.19509647584117365</v>
      </c>
      <c r="L1732" s="86">
        <v>1.0581007813745813</v>
      </c>
      <c r="M1732" s="86">
        <v>1.1135464838143836</v>
      </c>
      <c r="N1732" s="86">
        <v>1.0759979801201296</v>
      </c>
      <c r="O1732" s="117">
        <v>2.063472067187583</v>
      </c>
      <c r="P1732" s="117">
        <v>2.2062350502312231</v>
      </c>
      <c r="Q1732" s="117">
        <v>2.108523361505342</v>
      </c>
    </row>
    <row r="1733" spans="1:17" x14ac:dyDescent="0.25">
      <c r="A1733" t="s">
        <v>1835</v>
      </c>
      <c r="B1733">
        <v>18</v>
      </c>
      <c r="C1733">
        <v>67</v>
      </c>
      <c r="D1733">
        <v>12</v>
      </c>
      <c r="E1733">
        <v>14</v>
      </c>
      <c r="F1733" s="116">
        <v>9.8761641068683792E-2</v>
      </c>
      <c r="G1733" s="116">
        <v>9.8834997500763425E-2</v>
      </c>
      <c r="H1733" s="116">
        <v>9.8908353932843043E-2</v>
      </c>
      <c r="I1733" s="86">
        <v>0.18248521356104536</v>
      </c>
      <c r="J1733" s="86">
        <v>0.18250056723287597</v>
      </c>
      <c r="K1733" s="86">
        <v>0.18250739108702291</v>
      </c>
      <c r="L1733" s="86">
        <v>1.7014922063055824</v>
      </c>
      <c r="M1733" s="86">
        <v>1.6604160162680683</v>
      </c>
      <c r="N1733" s="86">
        <v>1.7230521734828439</v>
      </c>
      <c r="O1733" s="117">
        <v>6.6514290003565462</v>
      </c>
      <c r="P1733" s="117">
        <v>6.5031005887280164</v>
      </c>
      <c r="Q1733" s="117">
        <v>6.7314659856460226</v>
      </c>
    </row>
    <row r="1734" spans="1:17" x14ac:dyDescent="0.25">
      <c r="A1734" t="s">
        <v>1836</v>
      </c>
      <c r="B1734">
        <v>19</v>
      </c>
      <c r="C1734">
        <v>66</v>
      </c>
      <c r="D1734">
        <v>12</v>
      </c>
      <c r="E1734">
        <v>14</v>
      </c>
      <c r="F1734" s="116">
        <v>9.8797886687189029E-2</v>
      </c>
      <c r="G1734" s="116">
        <v>9.8871384301935039E-2</v>
      </c>
      <c r="H1734" s="116">
        <v>9.8944881916681049E-2</v>
      </c>
      <c r="I1734" s="86">
        <v>0.18249286816749935</v>
      </c>
      <c r="J1734" s="86">
        <v>0.18250483289548125</v>
      </c>
      <c r="K1734" s="86">
        <v>0.18250654214233583</v>
      </c>
      <c r="L1734" s="86">
        <v>1.6628818243817227</v>
      </c>
      <c r="M1734" s="86">
        <v>1.7271187396697394</v>
      </c>
      <c r="N1734" s="86">
        <v>1.6836218257149351</v>
      </c>
      <c r="O1734" s="117">
        <v>6.2316080765332371</v>
      </c>
      <c r="P1734" s="117">
        <v>6.4692617591910473</v>
      </c>
      <c r="Q1734" s="117">
        <v>6.3068747617737193</v>
      </c>
    </row>
    <row r="1735" spans="1:17" x14ac:dyDescent="0.25">
      <c r="A1735" t="s">
        <v>1837</v>
      </c>
      <c r="B1735">
        <v>20</v>
      </c>
      <c r="C1735">
        <v>65</v>
      </c>
      <c r="D1735">
        <v>12</v>
      </c>
      <c r="E1735">
        <v>14</v>
      </c>
      <c r="F1735" s="116">
        <v>9.8835207859135674E-2</v>
      </c>
      <c r="G1735" s="116">
        <v>9.890885300258101E-2</v>
      </c>
      <c r="H1735" s="116">
        <v>9.8980785468271784E-2</v>
      </c>
      <c r="I1735" s="86">
        <v>0.18249951616853435</v>
      </c>
      <c r="J1735" s="86">
        <v>0.18250636687955252</v>
      </c>
      <c r="K1735" s="86">
        <v>0.18250294152404342</v>
      </c>
      <c r="L1735" s="86">
        <v>1.62385143548086</v>
      </c>
      <c r="M1735" s="86">
        <v>1.6856499868980153</v>
      </c>
      <c r="N1735" s="86">
        <v>1.6437750157994522</v>
      </c>
      <c r="O1735" s="117">
        <v>5.8333718685828106</v>
      </c>
      <c r="P1735" s="117">
        <v>6.0575391218416081</v>
      </c>
      <c r="Q1735" s="117">
        <v>5.9042852910096411</v>
      </c>
    </row>
    <row r="1736" spans="1:17" x14ac:dyDescent="0.25">
      <c r="A1736" t="s">
        <v>1838</v>
      </c>
      <c r="B1736">
        <v>21</v>
      </c>
      <c r="C1736">
        <v>64</v>
      </c>
      <c r="D1736">
        <v>12</v>
      </c>
      <c r="E1736">
        <v>14</v>
      </c>
      <c r="F1736" s="116">
        <v>9.8872582419562732E-2</v>
      </c>
      <c r="G1736" s="116">
        <v>9.8944665747890279E-2</v>
      </c>
      <c r="H1736" s="116">
        <v>9.9015032806495734E-2</v>
      </c>
      <c r="I1736" s="86">
        <v>0.18250468970701558</v>
      </c>
      <c r="J1736" s="86">
        <v>0.18250640597673767</v>
      </c>
      <c r="K1736" s="86">
        <v>0.18249610835840518</v>
      </c>
      <c r="L1736" s="86">
        <v>1.6867704781012565</v>
      </c>
      <c r="M1736" s="86">
        <v>1.6438448560822025</v>
      </c>
      <c r="N1736" s="86">
        <v>1.6035811684021013</v>
      </c>
      <c r="O1736" s="117">
        <v>5.8314297041665881</v>
      </c>
      <c r="P1736" s="117">
        <v>5.6720397350766056</v>
      </c>
      <c r="Q1736" s="117">
        <v>5.5280172450781677</v>
      </c>
    </row>
    <row r="1737" spans="1:17" x14ac:dyDescent="0.25">
      <c r="A1737" t="s">
        <v>1839</v>
      </c>
      <c r="B1737">
        <v>22</v>
      </c>
      <c r="C1737">
        <v>63</v>
      </c>
      <c r="D1737">
        <v>12</v>
      </c>
      <c r="E1737">
        <v>14</v>
      </c>
      <c r="F1737" s="116">
        <v>9.8909302321581224E-2</v>
      </c>
      <c r="G1737" s="116">
        <v>9.897982527508252E-2</v>
      </c>
      <c r="H1737" s="116">
        <v>9.9048628156547192E-2</v>
      </c>
      <c r="I1737" s="86">
        <v>0.18250652337319886</v>
      </c>
      <c r="J1737" s="86">
        <v>0.18250308322912565</v>
      </c>
      <c r="K1737" s="86">
        <v>0.18248416243672286</v>
      </c>
      <c r="L1737" s="86">
        <v>1.6435873134366867</v>
      </c>
      <c r="M1737" s="86">
        <v>1.601992531447217</v>
      </c>
      <c r="N1737" s="86">
        <v>1.6653771859965496</v>
      </c>
      <c r="O1737" s="117">
        <v>5.4634424489697633</v>
      </c>
      <c r="P1737" s="117">
        <v>5.3130307497277984</v>
      </c>
      <c r="Q1737" s="117">
        <v>5.5444819229029312</v>
      </c>
    </row>
    <row r="1738" spans="1:17" x14ac:dyDescent="0.25">
      <c r="A1738" t="s">
        <v>1840</v>
      </c>
      <c r="B1738">
        <v>23</v>
      </c>
      <c r="C1738">
        <v>62</v>
      </c>
      <c r="D1738">
        <v>12</v>
      </c>
      <c r="E1738">
        <v>14</v>
      </c>
      <c r="F1738" s="116">
        <v>9.8945186962938442E-2</v>
      </c>
      <c r="G1738" s="116">
        <v>9.9014151528944425E-2</v>
      </c>
      <c r="H1738" s="116">
        <v>9.9079667866650109E-2</v>
      </c>
      <c r="I1738" s="86">
        <v>0.18250610336409154</v>
      </c>
      <c r="J1738" s="86">
        <v>0.18249575867919063</v>
      </c>
      <c r="K1738" s="86">
        <v>0.1824664487386381</v>
      </c>
      <c r="L1738" s="86">
        <v>1.5995555233720915</v>
      </c>
      <c r="M1738" s="86">
        <v>1.5595526268603193</v>
      </c>
      <c r="N1738" s="86">
        <v>1.620553509606764</v>
      </c>
      <c r="O1738" s="117">
        <v>5.1133174025185859</v>
      </c>
      <c r="P1738" s="117">
        <v>4.9719728003751671</v>
      </c>
      <c r="Q1738" s="117">
        <v>5.1895853160646057</v>
      </c>
    </row>
    <row r="1739" spans="1:17" x14ac:dyDescent="0.25">
      <c r="A1739" t="s">
        <v>1841</v>
      </c>
      <c r="B1739">
        <v>24</v>
      </c>
      <c r="C1739">
        <v>61</v>
      </c>
      <c r="D1739">
        <v>12</v>
      </c>
      <c r="E1739">
        <v>14</v>
      </c>
      <c r="F1739" s="116">
        <v>9.8239070240148788E-2</v>
      </c>
      <c r="G1739" s="116">
        <v>9.8306479212110109E-2</v>
      </c>
      <c r="H1739" s="116">
        <v>9.8365246008178961E-2</v>
      </c>
      <c r="I1739" s="86">
        <v>0.18250201362698296</v>
      </c>
      <c r="J1739" s="86">
        <v>0.18248472927519799</v>
      </c>
      <c r="K1739" s="86">
        <v>0.18244151839573561</v>
      </c>
      <c r="L1739" s="86">
        <v>1.5985795719703124</v>
      </c>
      <c r="M1739" s="86">
        <v>1.6622049993259103</v>
      </c>
      <c r="N1739" s="86">
        <v>1.6191254809370885</v>
      </c>
      <c r="O1739" s="117">
        <v>4.7876893932846833</v>
      </c>
      <c r="P1739" s="117">
        <v>5.0148144179148852</v>
      </c>
      <c r="Q1739" s="117">
        <v>4.8596234085433094</v>
      </c>
    </row>
    <row r="1740" spans="1:17" x14ac:dyDescent="0.25">
      <c r="A1740" t="s">
        <v>1842</v>
      </c>
      <c r="B1740">
        <v>25</v>
      </c>
      <c r="C1740">
        <v>60</v>
      </c>
      <c r="D1740">
        <v>12</v>
      </c>
      <c r="E1740">
        <v>14</v>
      </c>
      <c r="F1740" s="116">
        <v>9.7954465497311155E-2</v>
      </c>
      <c r="G1740" s="116">
        <v>9.802032189915999E-2</v>
      </c>
      <c r="H1740" s="116">
        <v>9.8072313795356428E-2</v>
      </c>
      <c r="I1740" s="86">
        <v>0.18422115272966119</v>
      </c>
      <c r="J1740" s="86">
        <v>0.18418822452873679</v>
      </c>
      <c r="K1740" s="86">
        <v>0.18412583425330106</v>
      </c>
      <c r="L1740" s="86">
        <v>1.5717028905761221</v>
      </c>
      <c r="M1740" s="86">
        <v>1.6345333640663209</v>
      </c>
      <c r="N1740" s="86">
        <v>1.5919641325238774</v>
      </c>
      <c r="O1740" s="117">
        <v>4.4754676237797071</v>
      </c>
      <c r="P1740" s="117">
        <v>4.6739501536360528</v>
      </c>
      <c r="Q1740" s="117">
        <v>4.5382253086152309</v>
      </c>
    </row>
    <row r="1741" spans="1:17" x14ac:dyDescent="0.25">
      <c r="A1741" t="s">
        <v>1843</v>
      </c>
      <c r="B1741">
        <v>26</v>
      </c>
      <c r="C1741">
        <v>59</v>
      </c>
      <c r="D1741">
        <v>12</v>
      </c>
      <c r="E1741">
        <v>14</v>
      </c>
      <c r="F1741" s="116">
        <v>9.7987892944850857E-2</v>
      </c>
      <c r="G1741" s="116">
        <v>9.8046985663063746E-2</v>
      </c>
      <c r="H1741" s="116">
        <v>9.8092174212285374E-2</v>
      </c>
      <c r="I1741" s="86">
        <v>0.18420764485971564</v>
      </c>
      <c r="J1741" s="86">
        <v>0.18416071828937008</v>
      </c>
      <c r="K1741" s="86">
        <v>0.18408076931767028</v>
      </c>
      <c r="L1741" s="86">
        <v>1.6295633917134629</v>
      </c>
      <c r="M1741" s="86">
        <v>1.5859321094188579</v>
      </c>
      <c r="N1741" s="86">
        <v>1.544982593718444</v>
      </c>
      <c r="O1741" s="117">
        <v>4.5248302387867225</v>
      </c>
      <c r="P1741" s="117">
        <v>4.3830894020685927</v>
      </c>
      <c r="Q1741" s="117">
        <v>4.2551362869264313</v>
      </c>
    </row>
    <row r="1742" spans="1:17" x14ac:dyDescent="0.25">
      <c r="A1742" t="s">
        <v>1844</v>
      </c>
      <c r="B1742">
        <v>27</v>
      </c>
      <c r="C1742">
        <v>58</v>
      </c>
      <c r="D1742">
        <v>12</v>
      </c>
      <c r="E1742">
        <v>14</v>
      </c>
      <c r="F1742" s="116">
        <v>9.802058563050467E-2</v>
      </c>
      <c r="G1742" s="116">
        <v>9.8071143157997503E-2</v>
      </c>
      <c r="H1742" s="116">
        <v>9.810949714437138E-2</v>
      </c>
      <c r="I1742" s="86">
        <v>0.18418804610846506</v>
      </c>
      <c r="J1742" s="86">
        <v>0.18412528503985329</v>
      </c>
      <c r="K1742" s="86">
        <v>0.1840276567109016</v>
      </c>
      <c r="L1742" s="86">
        <v>1.5736222202076695</v>
      </c>
      <c r="M1742" s="86">
        <v>1.5315845077788859</v>
      </c>
      <c r="N1742" s="86">
        <v>1.5956321782972225</v>
      </c>
      <c r="O1742" s="117">
        <v>4.2352964763146703</v>
      </c>
      <c r="P1742" s="117">
        <v>4.1015386921987993</v>
      </c>
      <c r="Q1742" s="117">
        <v>4.3074159176016904</v>
      </c>
    </row>
    <row r="1743" spans="1:17" x14ac:dyDescent="0.25">
      <c r="A1743" t="s">
        <v>1845</v>
      </c>
      <c r="B1743">
        <v>28</v>
      </c>
      <c r="C1743">
        <v>57</v>
      </c>
      <c r="D1743">
        <v>12</v>
      </c>
      <c r="E1743">
        <v>14</v>
      </c>
      <c r="F1743" s="116">
        <v>9.8047858171062971E-2</v>
      </c>
      <c r="G1743" s="116">
        <v>9.8093334102926033E-2</v>
      </c>
      <c r="H1743" s="116">
        <v>9.8121319291764833E-2</v>
      </c>
      <c r="I1743" s="86">
        <v>0.18416003330237471</v>
      </c>
      <c r="J1743" s="86">
        <v>0.18408132495876559</v>
      </c>
      <c r="K1743" s="86">
        <v>0.18396413698050307</v>
      </c>
      <c r="L1743" s="86">
        <v>1.5293818246692938</v>
      </c>
      <c r="M1743" s="86">
        <v>1.4889292342027982</v>
      </c>
      <c r="N1743" s="86">
        <v>1.5506050922549242</v>
      </c>
      <c r="O1743" s="117">
        <v>3.9661344233564386</v>
      </c>
      <c r="P1743" s="117">
        <v>3.8400489041174959</v>
      </c>
      <c r="Q1743" s="117">
        <v>4.0342171405783489</v>
      </c>
    </row>
    <row r="1744" spans="1:17" x14ac:dyDescent="0.25">
      <c r="A1744" t="s">
        <v>1846</v>
      </c>
      <c r="B1744">
        <v>29</v>
      </c>
      <c r="C1744">
        <v>56</v>
      </c>
      <c r="D1744">
        <v>12</v>
      </c>
      <c r="E1744">
        <v>14</v>
      </c>
      <c r="F1744" s="116">
        <v>9.8072599173996147E-2</v>
      </c>
      <c r="G1744" s="116">
        <v>9.8109458674356845E-2</v>
      </c>
      <c r="H1744" s="116">
        <v>9.8128766031688644E-2</v>
      </c>
      <c r="I1744" s="86">
        <v>0.18412549080179944</v>
      </c>
      <c r="J1744" s="86">
        <v>0.18402719880083759</v>
      </c>
      <c r="K1744" s="86">
        <v>0.18389555772812083</v>
      </c>
      <c r="L1744" s="86">
        <v>1.479477156763455</v>
      </c>
      <c r="M1744" s="86">
        <v>1.5427666740970738</v>
      </c>
      <c r="N1744" s="86">
        <v>1.4999183825349156</v>
      </c>
      <c r="O1744" s="117">
        <v>3.7157518197184287</v>
      </c>
      <c r="P1744" s="117">
        <v>3.917961283482907</v>
      </c>
      <c r="Q1744" s="117">
        <v>3.7797627301305354</v>
      </c>
    </row>
    <row r="1745" spans="1:17" x14ac:dyDescent="0.25">
      <c r="A1745" t="s">
        <v>1847</v>
      </c>
      <c r="B1745">
        <v>30</v>
      </c>
      <c r="C1745">
        <v>55</v>
      </c>
      <c r="D1745">
        <v>12</v>
      </c>
      <c r="E1745">
        <v>14</v>
      </c>
      <c r="F1745" s="116">
        <v>9.8091966173361522E-2</v>
      </c>
      <c r="G1745" s="116">
        <v>9.812015503875969E-2</v>
      </c>
      <c r="H1745" s="116">
        <v>9.8136011275546164E-2</v>
      </c>
      <c r="I1745" s="86">
        <v>0.18408033826638479</v>
      </c>
      <c r="J1745" s="86">
        <v>0.18396582100070472</v>
      </c>
      <c r="K1745" s="86">
        <v>0.18381959126145173</v>
      </c>
      <c r="L1745" s="86">
        <v>1.4297498238195914</v>
      </c>
      <c r="M1745" s="86">
        <v>1.4907135306553911</v>
      </c>
      <c r="N1745" s="86">
        <v>1.4494097956307259</v>
      </c>
      <c r="O1745" s="117">
        <v>3.4784548978153631</v>
      </c>
      <c r="P1745" s="117">
        <v>3.6691490486257927</v>
      </c>
      <c r="Q1745" s="117">
        <v>3.5387491190979561</v>
      </c>
    </row>
    <row r="1746" spans="1:17" x14ac:dyDescent="0.25">
      <c r="A1746" t="s">
        <v>1848</v>
      </c>
      <c r="B1746">
        <v>31</v>
      </c>
      <c r="C1746">
        <v>54</v>
      </c>
      <c r="D1746">
        <v>12</v>
      </c>
      <c r="E1746">
        <v>14</v>
      </c>
      <c r="F1746" s="116">
        <v>9.8108755408230774E-2</v>
      </c>
      <c r="G1746" s="116">
        <v>9.8129981497925151E-2</v>
      </c>
      <c r="H1746" s="116">
        <v>9.8140594542772339E-2</v>
      </c>
      <c r="I1746" s="86">
        <v>0.18402665996865614</v>
      </c>
      <c r="J1746" s="86">
        <v>0.18389576574887415</v>
      </c>
      <c r="K1746" s="86">
        <v>0.18374187659858987</v>
      </c>
      <c r="L1746" s="86">
        <v>1.5104043216318617</v>
      </c>
      <c r="M1746" s="86">
        <v>1.4680370466018799</v>
      </c>
      <c r="N1746" s="86">
        <v>1.4282735052410753</v>
      </c>
      <c r="O1746" s="117">
        <v>3.6399153079021196</v>
      </c>
      <c r="P1746" s="117">
        <v>3.5037693997615604</v>
      </c>
      <c r="Q1746" s="117">
        <v>3.3808668027494861</v>
      </c>
    </row>
    <row r="1747" spans="1:17" x14ac:dyDescent="0.25">
      <c r="A1747" t="s">
        <v>1849</v>
      </c>
      <c r="B1747">
        <v>32</v>
      </c>
      <c r="C1747">
        <v>53</v>
      </c>
      <c r="D1747">
        <v>12</v>
      </c>
      <c r="E1747">
        <v>14</v>
      </c>
      <c r="F1747" s="116">
        <v>9.8120755534791521E-2</v>
      </c>
      <c r="G1747" s="116">
        <v>9.8134966666015316E-2</v>
      </c>
      <c r="H1747" s="116">
        <v>9.8143848623030203E-2</v>
      </c>
      <c r="I1747" s="86">
        <v>0.18396487008361476</v>
      </c>
      <c r="J1747" s="86">
        <v>0.18382098237997369</v>
      </c>
      <c r="K1747" s="86">
        <v>0.18366110715370582</v>
      </c>
      <c r="L1747" s="86">
        <v>1.4801212920049953</v>
      </c>
      <c r="M1747" s="86">
        <v>1.4390546755509923</v>
      </c>
      <c r="N1747" s="86">
        <v>1.5016227335466188</v>
      </c>
      <c r="O1747" s="117">
        <v>3.4746784287462762</v>
      </c>
      <c r="P1747" s="117">
        <v>3.3466254780713363</v>
      </c>
      <c r="Q1747" s="117">
        <v>3.543721433405751</v>
      </c>
    </row>
    <row r="1748" spans="1:17" x14ac:dyDescent="0.25">
      <c r="A1748" t="s">
        <v>1850</v>
      </c>
      <c r="B1748">
        <v>33</v>
      </c>
      <c r="C1748">
        <v>52</v>
      </c>
      <c r="D1748">
        <v>12</v>
      </c>
      <c r="E1748">
        <v>14</v>
      </c>
      <c r="F1748" s="116">
        <v>9.8129348510777259E-2</v>
      </c>
      <c r="G1748" s="116">
        <v>9.8140055282632005E-2</v>
      </c>
      <c r="H1748" s="116">
        <v>9.8150762054486765E-2</v>
      </c>
      <c r="I1748" s="86">
        <v>0.18389594445326762</v>
      </c>
      <c r="J1748" s="86">
        <v>0.1837424807233495</v>
      </c>
      <c r="K1748" s="86">
        <v>0.18358544806947982</v>
      </c>
      <c r="L1748" s="86">
        <v>1.4337688015374925</v>
      </c>
      <c r="M1748" s="86">
        <v>1.3942233396919661</v>
      </c>
      <c r="N1748" s="86">
        <v>1.4545167409300259</v>
      </c>
      <c r="O1748" s="117">
        <v>3.3188548036824157</v>
      </c>
      <c r="P1748" s="117">
        <v>3.1981734247215794</v>
      </c>
      <c r="Q1748" s="117">
        <v>3.3840197861143877</v>
      </c>
    </row>
    <row r="1749" spans="1:17" x14ac:dyDescent="0.25">
      <c r="A1749" t="s">
        <v>1851</v>
      </c>
      <c r="B1749">
        <v>34</v>
      </c>
      <c r="C1749">
        <v>51</v>
      </c>
      <c r="D1749">
        <v>12</v>
      </c>
      <c r="E1749">
        <v>14</v>
      </c>
      <c r="F1749" s="116">
        <v>9.7032053534926083E-2</v>
      </c>
      <c r="G1749" s="116">
        <v>9.7041019057113959E-2</v>
      </c>
      <c r="H1749" s="116">
        <v>9.7057156997052141E-2</v>
      </c>
      <c r="I1749" s="86">
        <v>0.18382010141798699</v>
      </c>
      <c r="J1749" s="86">
        <v>0.18366230822748039</v>
      </c>
      <c r="K1749" s="86">
        <v>0.1835134805591617</v>
      </c>
      <c r="L1749" s="86">
        <v>1.4338900324910524</v>
      </c>
      <c r="M1749" s="86">
        <v>1.4960300667752093</v>
      </c>
      <c r="N1749" s="86">
        <v>1.453963836669703</v>
      </c>
      <c r="O1749" s="117">
        <v>3.1757977521642768</v>
      </c>
      <c r="P1749" s="117">
        <v>3.3693293072161694</v>
      </c>
      <c r="Q1749" s="117">
        <v>3.2370609583784598</v>
      </c>
    </row>
    <row r="1750" spans="1:17" x14ac:dyDescent="0.25">
      <c r="A1750" t="s">
        <v>1852</v>
      </c>
      <c r="B1750">
        <v>35</v>
      </c>
      <c r="C1750">
        <v>50</v>
      </c>
      <c r="D1750">
        <v>12</v>
      </c>
      <c r="E1750">
        <v>14</v>
      </c>
      <c r="F1750" s="116">
        <v>9.6803845550743214E-2</v>
      </c>
      <c r="G1750" s="116">
        <v>9.6814659810426029E-2</v>
      </c>
      <c r="H1750" s="116">
        <v>9.6838090706405464E-2</v>
      </c>
      <c r="I1750" s="86">
        <v>0.1861043972582247</v>
      </c>
      <c r="J1750" s="86">
        <v>0.18594218336298243</v>
      </c>
      <c r="K1750" s="86">
        <v>0.18579438848065058</v>
      </c>
      <c r="L1750" s="86">
        <v>1.3931379917559295</v>
      </c>
      <c r="M1750" s="86">
        <v>1.4543539110671331</v>
      </c>
      <c r="N1750" s="86">
        <v>1.4128866323133684</v>
      </c>
      <c r="O1750" s="117">
        <v>3.0355428668241942</v>
      </c>
      <c r="P1750" s="117">
        <v>3.205977401802016</v>
      </c>
      <c r="Q1750" s="117">
        <v>3.0893960776680132</v>
      </c>
    </row>
    <row r="1751" spans="1:17" x14ac:dyDescent="0.25">
      <c r="A1751" t="s">
        <v>1853</v>
      </c>
      <c r="B1751">
        <v>36</v>
      </c>
      <c r="C1751">
        <v>49</v>
      </c>
      <c r="D1751">
        <v>12</v>
      </c>
      <c r="E1751">
        <v>14</v>
      </c>
      <c r="F1751" s="116">
        <v>9.6807695026398632E-2</v>
      </c>
      <c r="G1751" s="116">
        <v>9.6824007264383311E-2</v>
      </c>
      <c r="H1751" s="116">
        <v>9.6854819269465486E-2</v>
      </c>
      <c r="I1751" s="86">
        <v>0.18602113703548637</v>
      </c>
      <c r="J1751" s="86">
        <v>0.18586526453918834</v>
      </c>
      <c r="K1751" s="86">
        <v>0.18573114169353655</v>
      </c>
      <c r="L1751" s="86">
        <v>1.4488493528572697</v>
      </c>
      <c r="M1751" s="86">
        <v>1.4061221641627382</v>
      </c>
      <c r="N1751" s="86">
        <v>1.3659904337786575</v>
      </c>
      <c r="O1751" s="117">
        <v>3.1948641824940687</v>
      </c>
      <c r="P1751" s="117">
        <v>3.0729682654472361</v>
      </c>
      <c r="Q1751" s="117">
        <v>2.9630672807318033</v>
      </c>
    </row>
    <row r="1752" spans="1:17" x14ac:dyDescent="0.25">
      <c r="A1752" t="s">
        <v>1854</v>
      </c>
      <c r="B1752">
        <v>37</v>
      </c>
      <c r="C1752">
        <v>48</v>
      </c>
      <c r="D1752">
        <v>12</v>
      </c>
      <c r="E1752">
        <v>14</v>
      </c>
      <c r="F1752" s="116">
        <v>9.6815600185976972E-2</v>
      </c>
      <c r="G1752" s="116">
        <v>9.6837479829703435E-2</v>
      </c>
      <c r="H1752" s="116">
        <v>9.687576920622476E-2</v>
      </c>
      <c r="I1752" s="86">
        <v>0.18594232890574433</v>
      </c>
      <c r="J1752" s="86">
        <v>0.18579464131059065</v>
      </c>
      <c r="K1752" s="86">
        <v>0.18567612657373897</v>
      </c>
      <c r="L1752" s="86">
        <v>1.3992852649716021</v>
      </c>
      <c r="M1752" s="86">
        <v>1.3580640161909363</v>
      </c>
      <c r="N1752" s="86">
        <v>1.4208549470786118</v>
      </c>
      <c r="O1752" s="117">
        <v>3.0621582445232516</v>
      </c>
      <c r="P1752" s="117">
        <v>2.9471314875422778</v>
      </c>
      <c r="Q1752" s="117">
        <v>3.1242362636861731</v>
      </c>
    </row>
    <row r="1753" spans="1:17" x14ac:dyDescent="0.25">
      <c r="A1753" t="s">
        <v>1855</v>
      </c>
      <c r="B1753">
        <v>38</v>
      </c>
      <c r="C1753">
        <v>47</v>
      </c>
      <c r="D1753">
        <v>12</v>
      </c>
      <c r="E1753">
        <v>14</v>
      </c>
      <c r="F1753" s="116">
        <v>9.6824447315111126E-2</v>
      </c>
      <c r="G1753" s="116">
        <v>9.6853806406153667E-2</v>
      </c>
      <c r="H1753" s="116">
        <v>9.6899679985907636E-2</v>
      </c>
      <c r="I1753" s="86">
        <v>0.18586506561756849</v>
      </c>
      <c r="J1753" s="86">
        <v>0.18573111476468687</v>
      </c>
      <c r="K1753" s="86">
        <v>0.18562652300284782</v>
      </c>
      <c r="L1753" s="86">
        <v>1.3502429464783769</v>
      </c>
      <c r="M1753" s="86">
        <v>1.3105256011273891</v>
      </c>
      <c r="N1753" s="86">
        <v>1.3710677167434897</v>
      </c>
      <c r="O1753" s="117">
        <v>2.9365550042570683</v>
      </c>
      <c r="P1753" s="117">
        <v>2.8281300460937731</v>
      </c>
      <c r="Q1753" s="117">
        <v>2.9951575849211709</v>
      </c>
    </row>
    <row r="1754" spans="1:17" x14ac:dyDescent="0.25">
      <c r="A1754" t="s">
        <v>1856</v>
      </c>
      <c r="B1754">
        <v>39</v>
      </c>
      <c r="C1754">
        <v>46</v>
      </c>
      <c r="D1754">
        <v>12</v>
      </c>
      <c r="E1754">
        <v>14</v>
      </c>
      <c r="F1754" s="116">
        <v>9.6837305714797733E-2</v>
      </c>
      <c r="G1754" s="116">
        <v>9.6876102712279616E-2</v>
      </c>
      <c r="H1754" s="116">
        <v>9.6927832042255468E-2</v>
      </c>
      <c r="I1754" s="86">
        <v>0.18579512598863063</v>
      </c>
      <c r="J1754" s="86">
        <v>0.18567688752011441</v>
      </c>
      <c r="K1754" s="86">
        <v>0.18558266624051553</v>
      </c>
      <c r="L1754" s="86">
        <v>1.3016725200866837</v>
      </c>
      <c r="M1754" s="86">
        <v>1.363836394909095</v>
      </c>
      <c r="N1754" s="86">
        <v>1.3217582799258794</v>
      </c>
      <c r="O1754" s="117">
        <v>2.8177095361172335</v>
      </c>
      <c r="P1754" s="117">
        <v>2.9924216531585373</v>
      </c>
      <c r="Q1754" s="117">
        <v>2.8729786302442917</v>
      </c>
    </row>
    <row r="1755" spans="1:17" x14ac:dyDescent="0.25">
      <c r="A1755" t="s">
        <v>1857</v>
      </c>
      <c r="B1755">
        <v>40</v>
      </c>
      <c r="C1755">
        <v>45</v>
      </c>
      <c r="D1755">
        <v>12</v>
      </c>
      <c r="E1755">
        <v>14</v>
      </c>
      <c r="F1755" s="116">
        <v>9.685403504201133E-2</v>
      </c>
      <c r="G1755" s="116">
        <v>9.6900559220626958E-2</v>
      </c>
      <c r="H1755" s="116">
        <v>9.6958249202110339E-2</v>
      </c>
      <c r="I1755" s="86">
        <v>0.18573196490215965</v>
      </c>
      <c r="J1755" s="86">
        <v>0.18562588977491604</v>
      </c>
      <c r="K1755" s="86">
        <v>0.18554028528626326</v>
      </c>
      <c r="L1755" s="86">
        <v>1.2535251370137059</v>
      </c>
      <c r="M1755" s="86">
        <v>1.3134817764792364</v>
      </c>
      <c r="N1755" s="86">
        <v>1.2728661685477942</v>
      </c>
      <c r="O1755" s="117">
        <v>2.7053195745829108</v>
      </c>
      <c r="P1755" s="117">
        <v>2.8700747178308568</v>
      </c>
      <c r="Q1755" s="117">
        <v>2.7573782694866522</v>
      </c>
    </row>
    <row r="1756" spans="1:17" x14ac:dyDescent="0.25">
      <c r="A1756" t="s">
        <v>1858</v>
      </c>
      <c r="B1756">
        <v>41</v>
      </c>
      <c r="C1756">
        <v>44</v>
      </c>
      <c r="D1756">
        <v>12</v>
      </c>
      <c r="E1756">
        <v>14</v>
      </c>
      <c r="F1756" s="116">
        <v>9.6875533357465321E-2</v>
      </c>
      <c r="G1756" s="116">
        <v>9.6928048554050322E-2</v>
      </c>
      <c r="H1756" s="116">
        <v>9.6989941464311238E-2</v>
      </c>
      <c r="I1756" s="86">
        <v>0.18567685523998506</v>
      </c>
      <c r="J1756" s="86">
        <v>0.18558120256049093</v>
      </c>
      <c r="K1756" s="86">
        <v>0.18550055422287826</v>
      </c>
      <c r="L1756" s="86">
        <v>1.291487474187843</v>
      </c>
      <c r="M1756" s="86">
        <v>1.2498016613557548</v>
      </c>
      <c r="N1756" s="86">
        <v>1.2106478312161582</v>
      </c>
      <c r="O1756" s="117">
        <v>2.8458847779076071</v>
      </c>
      <c r="P1756" s="117">
        <v>2.7284251630315524</v>
      </c>
      <c r="Q1756" s="117">
        <v>2.6225263935751406</v>
      </c>
    </row>
    <row r="1757" spans="1:17" x14ac:dyDescent="0.25">
      <c r="A1757" t="s">
        <v>1859</v>
      </c>
      <c r="B1757">
        <v>42</v>
      </c>
      <c r="C1757">
        <v>43</v>
      </c>
      <c r="D1757">
        <v>12</v>
      </c>
      <c r="E1757">
        <v>14</v>
      </c>
      <c r="F1757" s="116">
        <v>9.6900119153443154E-2</v>
      </c>
      <c r="G1757" s="116">
        <v>9.6956858888279457E-2</v>
      </c>
      <c r="H1757" s="116">
        <v>9.7021163921093945E-2</v>
      </c>
      <c r="I1757" s="86">
        <v>0.18562593384146919</v>
      </c>
      <c r="J1757" s="86">
        <v>0.18554082423921472</v>
      </c>
      <c r="K1757" s="86">
        <v>0.18546138861044389</v>
      </c>
      <c r="L1757" s="86">
        <v>1.2264671949766421</v>
      </c>
      <c r="M1757" s="86">
        <v>1.1862179184082613</v>
      </c>
      <c r="N1757" s="86">
        <v>1.2475308758723733</v>
      </c>
      <c r="O1757" s="117">
        <v>2.7053051652071947</v>
      </c>
      <c r="P1757" s="117">
        <v>2.5944867890984056</v>
      </c>
      <c r="Q1757" s="117">
        <v>2.7651126283736502</v>
      </c>
    </row>
    <row r="1758" spans="1:17" x14ac:dyDescent="0.25">
      <c r="A1758" t="s">
        <v>1860</v>
      </c>
      <c r="B1758">
        <v>43</v>
      </c>
      <c r="C1758">
        <v>42</v>
      </c>
      <c r="D1758">
        <v>12</v>
      </c>
      <c r="E1758">
        <v>14</v>
      </c>
      <c r="F1758" s="116">
        <v>9.6926867343647721E-2</v>
      </c>
      <c r="G1758" s="116">
        <v>9.698984528419273E-2</v>
      </c>
      <c r="H1758" s="116">
        <v>9.7052823224737739E-2</v>
      </c>
      <c r="I1758" s="86">
        <v>0.18558263182905116</v>
      </c>
      <c r="J1758" s="86">
        <v>0.18550056966409856</v>
      </c>
      <c r="K1758" s="86">
        <v>0.18542041592158673</v>
      </c>
      <c r="L1758" s="86">
        <v>1.1617235344746972</v>
      </c>
      <c r="M1758" s="86">
        <v>1.1227478229671006</v>
      </c>
      <c r="N1758" s="86">
        <v>1.1821608303927724</v>
      </c>
      <c r="O1758" s="117">
        <v>2.5717213779573389</v>
      </c>
      <c r="P1758" s="117">
        <v>2.4672829598868686</v>
      </c>
      <c r="Q1758" s="117">
        <v>2.6281686969100733</v>
      </c>
    </row>
    <row r="1759" spans="1:17" x14ac:dyDescent="0.25">
      <c r="A1759" t="s">
        <v>1861</v>
      </c>
      <c r="B1759">
        <v>44</v>
      </c>
      <c r="C1759">
        <v>41</v>
      </c>
      <c r="D1759">
        <v>12</v>
      </c>
      <c r="E1759">
        <v>14</v>
      </c>
      <c r="F1759" s="116">
        <v>9.5749477789682208E-2</v>
      </c>
      <c r="G1759" s="116">
        <v>9.5813067975982186E-2</v>
      </c>
      <c r="H1759" s="116">
        <v>9.587665816228215E-2</v>
      </c>
      <c r="I1759" s="86">
        <v>0.18554074782059088</v>
      </c>
      <c r="J1759" s="86">
        <v>0.18546174183155154</v>
      </c>
      <c r="K1759" s="86">
        <v>0.1853788818918273</v>
      </c>
      <c r="L1759" s="86">
        <v>1.1291979157834697</v>
      </c>
      <c r="M1759" s="86">
        <v>1.1902098090752831</v>
      </c>
      <c r="N1759" s="86">
        <v>1.1489147274871472</v>
      </c>
      <c r="O1759" s="117">
        <v>2.4445050371135451</v>
      </c>
      <c r="P1759" s="117">
        <v>2.6122867801783607</v>
      </c>
      <c r="Q1759" s="117">
        <v>2.4975816459452584</v>
      </c>
    </row>
    <row r="1760" spans="1:17" x14ac:dyDescent="0.25">
      <c r="A1760" t="s">
        <v>1862</v>
      </c>
      <c r="B1760">
        <v>45</v>
      </c>
      <c r="C1760">
        <v>40</v>
      </c>
      <c r="D1760">
        <v>12</v>
      </c>
      <c r="E1760">
        <v>14</v>
      </c>
      <c r="F1760" s="116">
        <v>9.5995716302390108E-2</v>
      </c>
      <c r="G1760" s="116">
        <v>9.6059971766538479E-2</v>
      </c>
      <c r="H1760" s="116">
        <v>9.6124227230686851E-2</v>
      </c>
      <c r="I1760" s="86">
        <v>0.18828019276639243</v>
      </c>
      <c r="J1760" s="86">
        <v>0.18818867740836295</v>
      </c>
      <c r="K1760" s="86">
        <v>0.18809132064450176</v>
      </c>
      <c r="L1760" s="86">
        <v>1.0563754076814487</v>
      </c>
      <c r="M1760" s="86">
        <v>1.115860390400623</v>
      </c>
      <c r="N1760" s="86">
        <v>1.0755702672443168</v>
      </c>
      <c r="O1760" s="117">
        <v>2.3258686657255514</v>
      </c>
      <c r="P1760" s="117">
        <v>2.4765808304531958</v>
      </c>
      <c r="Q1760" s="117">
        <v>2.3734527576303366</v>
      </c>
    </row>
    <row r="1761" spans="1:17" x14ac:dyDescent="0.25">
      <c r="A1761" t="s">
        <v>1863</v>
      </c>
      <c r="B1761">
        <v>46</v>
      </c>
      <c r="C1761">
        <v>39</v>
      </c>
      <c r="D1761">
        <v>12</v>
      </c>
      <c r="E1761">
        <v>14</v>
      </c>
      <c r="F1761" s="116">
        <v>9.6027865782701241E-2</v>
      </c>
      <c r="G1761" s="116">
        <v>9.6092843936258401E-2</v>
      </c>
      <c r="H1761" s="116">
        <v>9.6153884019903005E-2</v>
      </c>
      <c r="I1761" s="86">
        <v>0.18823580375022397</v>
      </c>
      <c r="J1761" s="86">
        <v>0.18814325910727894</v>
      </c>
      <c r="K1761" s="86">
        <v>0.18804086928955249</v>
      </c>
      <c r="L1761" s="86">
        <v>1.1321222455662254</v>
      </c>
      <c r="M1761" s="86">
        <v>1.090762666309615</v>
      </c>
      <c r="N1761" s="86">
        <v>1.0518978543426081</v>
      </c>
      <c r="O1761" s="117">
        <v>2.4624770853556965</v>
      </c>
      <c r="P1761" s="117">
        <v>2.3544755180038712</v>
      </c>
      <c r="Q1761" s="117">
        <v>2.2572524480027094</v>
      </c>
    </row>
    <row r="1762" spans="1:17" x14ac:dyDescent="0.25">
      <c r="A1762" t="s">
        <v>1864</v>
      </c>
      <c r="B1762">
        <v>47</v>
      </c>
      <c r="C1762">
        <v>38</v>
      </c>
      <c r="D1762">
        <v>12</v>
      </c>
      <c r="E1762">
        <v>14</v>
      </c>
      <c r="F1762" s="116">
        <v>9.6061601863679569E-2</v>
      </c>
      <c r="G1762" s="116">
        <v>9.6123379094983488E-2</v>
      </c>
      <c r="H1762" s="116">
        <v>9.6185156326287408E-2</v>
      </c>
      <c r="I1762" s="86">
        <v>0.18818938906303867</v>
      </c>
      <c r="J1762" s="86">
        <v>0.18809174118130023</v>
      </c>
      <c r="K1762" s="86">
        <v>0.18798811485782269</v>
      </c>
      <c r="L1762" s="86">
        <v>1.1066235156027366</v>
      </c>
      <c r="M1762" s="86">
        <v>1.0666616182047537</v>
      </c>
      <c r="N1762" s="86">
        <v>1.1275261407365043</v>
      </c>
      <c r="O1762" s="117">
        <v>2.3442964669402135</v>
      </c>
      <c r="P1762" s="117">
        <v>2.24237798498614</v>
      </c>
      <c r="Q1762" s="117">
        <v>2.3993638937989608</v>
      </c>
    </row>
    <row r="1763" spans="1:17" x14ac:dyDescent="0.25">
      <c r="A1763" t="s">
        <v>1865</v>
      </c>
      <c r="B1763">
        <v>48</v>
      </c>
      <c r="C1763">
        <v>37</v>
      </c>
      <c r="D1763">
        <v>12</v>
      </c>
      <c r="E1763">
        <v>14</v>
      </c>
      <c r="F1763" s="116">
        <v>9.6093016683656482E-2</v>
      </c>
      <c r="G1763" s="116">
        <v>9.6153574420411989E-2</v>
      </c>
      <c r="H1763" s="116">
        <v>9.6218169339617882E-2</v>
      </c>
      <c r="I1763" s="86">
        <v>0.18814279514326951</v>
      </c>
      <c r="J1763" s="86">
        <v>0.1880418655820103</v>
      </c>
      <c r="K1763" s="86">
        <v>0.18793891742952593</v>
      </c>
      <c r="L1763" s="86">
        <v>1.0821142724492576</v>
      </c>
      <c r="M1763" s="86">
        <v>1.0435531242745688</v>
      </c>
      <c r="N1763" s="86">
        <v>1.1023264263870245</v>
      </c>
      <c r="O1763" s="117">
        <v>2.2320713773857226</v>
      </c>
      <c r="P1763" s="117">
        <v>2.1359945094318675</v>
      </c>
      <c r="Q1763" s="117">
        <v>2.2840581757991099</v>
      </c>
    </row>
    <row r="1764" spans="1:17" x14ac:dyDescent="0.25">
      <c r="A1764" t="s">
        <v>1866</v>
      </c>
      <c r="B1764">
        <v>49</v>
      </c>
      <c r="C1764">
        <v>36</v>
      </c>
      <c r="D1764">
        <v>12</v>
      </c>
      <c r="E1764">
        <v>14</v>
      </c>
      <c r="F1764" s="116">
        <v>9.6122441462126881E-2</v>
      </c>
      <c r="G1764" s="116">
        <v>9.6185880513569813E-2</v>
      </c>
      <c r="H1764" s="116">
        <v>9.6253412407041328E-2</v>
      </c>
      <c r="I1764" s="86">
        <v>0.18809269468626319</v>
      </c>
      <c r="J1764" s="86">
        <v>0.18798832721453451</v>
      </c>
      <c r="K1764" s="86">
        <v>0.18789214542686297</v>
      </c>
      <c r="L1764" s="86">
        <v>1.0587159117419545</v>
      </c>
      <c r="M1764" s="86">
        <v>1.1193411342902397</v>
      </c>
      <c r="N1764" s="86">
        <v>1.078308346532749</v>
      </c>
      <c r="O1764" s="117">
        <v>2.12552132575339</v>
      </c>
      <c r="P1764" s="117">
        <v>2.2806461778994715</v>
      </c>
      <c r="Q1764" s="117">
        <v>2.1745556196767475</v>
      </c>
    </row>
    <row r="1765" spans="1:17" x14ac:dyDescent="0.25">
      <c r="A1765" t="s">
        <v>1867</v>
      </c>
      <c r="B1765">
        <v>50</v>
      </c>
      <c r="C1765">
        <v>35</v>
      </c>
      <c r="D1765">
        <v>12</v>
      </c>
      <c r="E1765">
        <v>14</v>
      </c>
      <c r="F1765" s="116">
        <v>9.5554798815609701E-2</v>
      </c>
      <c r="G1765" s="116">
        <v>9.5619167853687098E-2</v>
      </c>
      <c r="H1765" s="116">
        <v>9.5693918994680216E-2</v>
      </c>
      <c r="I1765" s="86">
        <v>0.18804064800933559</v>
      </c>
      <c r="J1765" s="86">
        <v>0.18793890340076164</v>
      </c>
      <c r="K1765" s="86">
        <v>0.18785377015685281</v>
      </c>
      <c r="L1765" s="86">
        <v>1.0500002076420583</v>
      </c>
      <c r="M1765" s="86">
        <v>1.1085947200777413</v>
      </c>
      <c r="N1765" s="86">
        <v>1.0689101698927321</v>
      </c>
      <c r="O1765" s="117">
        <v>2.0242795858786788</v>
      </c>
      <c r="P1765" s="117">
        <v>2.1701834309943147</v>
      </c>
      <c r="Q1765" s="117">
        <v>2.0703449765156834</v>
      </c>
    </row>
    <row r="1766" spans="1:17" x14ac:dyDescent="0.25">
      <c r="A1766" t="s">
        <v>1868</v>
      </c>
      <c r="B1766">
        <v>51</v>
      </c>
      <c r="C1766">
        <v>34</v>
      </c>
      <c r="D1766">
        <v>12</v>
      </c>
      <c r="E1766">
        <v>14</v>
      </c>
      <c r="F1766" s="116">
        <v>9.5342020917678807E-2</v>
      </c>
      <c r="G1766" s="116">
        <v>9.5409497300944668E-2</v>
      </c>
      <c r="H1766" s="116">
        <v>9.5493842780026997E-2</v>
      </c>
      <c r="I1766" s="86">
        <v>0.18985534750337382</v>
      </c>
      <c r="J1766" s="86">
        <v>0.18975202429149798</v>
      </c>
      <c r="K1766" s="86">
        <v>0.18967822199730094</v>
      </c>
      <c r="L1766" s="86">
        <v>1.1289600202429151</v>
      </c>
      <c r="M1766" s="86">
        <v>1.0880398110661269</v>
      </c>
      <c r="N1766" s="86">
        <v>1.0495719466936573</v>
      </c>
      <c r="O1766" s="117">
        <v>2.1297296727395412</v>
      </c>
      <c r="P1766" s="117">
        <v>2.0273827597840754</v>
      </c>
      <c r="Q1766" s="117">
        <v>1.9353470816464238</v>
      </c>
    </row>
    <row r="1767" spans="1:17" x14ac:dyDescent="0.25">
      <c r="A1767" t="s">
        <v>1869</v>
      </c>
      <c r="B1767">
        <v>52</v>
      </c>
      <c r="C1767">
        <v>33</v>
      </c>
      <c r="D1767">
        <v>12</v>
      </c>
      <c r="E1767">
        <v>14</v>
      </c>
      <c r="F1767" s="116">
        <v>9.5374130707328308E-2</v>
      </c>
      <c r="G1767" s="116">
        <v>9.5449139011819159E-2</v>
      </c>
      <c r="H1767" s="116">
        <v>9.5549864449278307E-2</v>
      </c>
      <c r="I1767" s="86">
        <v>0.18980101368365784</v>
      </c>
      <c r="J1767" s="86">
        <v>0.18970886062385478</v>
      </c>
      <c r="K1767" s="86">
        <v>0.1896659987355743</v>
      </c>
      <c r="L1767" s="86">
        <v>1.1042272537316631</v>
      </c>
      <c r="M1767" s="86">
        <v>1.0646635877543584</v>
      </c>
      <c r="N1767" s="86">
        <v>1.1249145441102408</v>
      </c>
      <c r="O1767" s="117">
        <v>1.9730870203486814</v>
      </c>
      <c r="P1767" s="117">
        <v>1.8764934689197732</v>
      </c>
      <c r="Q1767" s="117">
        <v>2.0253206605016985</v>
      </c>
    </row>
    <row r="1768" spans="1:17" x14ac:dyDescent="0.25">
      <c r="A1768" t="s">
        <v>1870</v>
      </c>
      <c r="B1768">
        <v>53</v>
      </c>
      <c r="C1768">
        <v>32</v>
      </c>
      <c r="D1768">
        <v>12</v>
      </c>
      <c r="E1768">
        <v>14</v>
      </c>
      <c r="F1768" s="116">
        <v>9.5409788179283556E-2</v>
      </c>
      <c r="G1768" s="116">
        <v>9.5494804212435447E-2</v>
      </c>
      <c r="H1768" s="116">
        <v>9.5616878516448428E-2</v>
      </c>
      <c r="I1768" s="86">
        <v>0.18975142619845359</v>
      </c>
      <c r="J1768" s="86">
        <v>0.18967730965673141</v>
      </c>
      <c r="K1768" s="86">
        <v>0.18967730965673141</v>
      </c>
      <c r="L1768" s="86">
        <v>1.0804513261411222</v>
      </c>
      <c r="M1768" s="86">
        <v>1.0422464287816331</v>
      </c>
      <c r="N1768" s="86">
        <v>1.1004693321009642</v>
      </c>
      <c r="O1768" s="117">
        <v>1.8236745673446877</v>
      </c>
      <c r="P1768" s="117">
        <v>1.7326049566527226</v>
      </c>
      <c r="Q1768" s="117">
        <v>1.8729904062676435</v>
      </c>
    </row>
    <row r="1769" spans="1:17" x14ac:dyDescent="0.25">
      <c r="A1769" t="s">
        <v>1871</v>
      </c>
      <c r="B1769">
        <v>54</v>
      </c>
      <c r="C1769">
        <v>31</v>
      </c>
      <c r="D1769">
        <v>12</v>
      </c>
      <c r="E1769">
        <v>14</v>
      </c>
      <c r="F1769" s="116">
        <v>9.5449229628939231E-2</v>
      </c>
      <c r="G1769" s="116">
        <v>9.5549090489473562E-2</v>
      </c>
      <c r="H1769" s="116">
        <v>9.5702210475626187E-2</v>
      </c>
      <c r="I1769" s="86">
        <v>0.18970900545240299</v>
      </c>
      <c r="J1769" s="86">
        <v>0.18966462284772106</v>
      </c>
      <c r="K1769" s="86">
        <v>0.18972010110357346</v>
      </c>
      <c r="L1769" s="86">
        <v>1.0577351113004769</v>
      </c>
      <c r="M1769" s="86">
        <v>1.1177803371746478</v>
      </c>
      <c r="N1769" s="86">
        <v>1.0771458434581149</v>
      </c>
      <c r="O1769" s="117">
        <v>1.674715452025733</v>
      </c>
      <c r="P1769" s="117">
        <v>1.8219702769696444</v>
      </c>
      <c r="Q1769" s="117">
        <v>1.7212350791230886</v>
      </c>
    </row>
    <row r="1770" spans="1:17" x14ac:dyDescent="0.25">
      <c r="A1770" t="s">
        <v>1872</v>
      </c>
      <c r="B1770">
        <v>55</v>
      </c>
      <c r="C1770">
        <v>30</v>
      </c>
      <c r="D1770">
        <v>12</v>
      </c>
      <c r="E1770">
        <v>14</v>
      </c>
      <c r="F1770" s="116">
        <v>9.4691480005154996E-2</v>
      </c>
      <c r="G1770" s="116">
        <v>9.4815833086511314E-2</v>
      </c>
      <c r="H1770" s="116">
        <v>9.5008015121334694E-2</v>
      </c>
      <c r="I1770" s="86">
        <v>0.18967688547533401</v>
      </c>
      <c r="J1770" s="86">
        <v>0.18967688547533401</v>
      </c>
      <c r="K1770" s="86">
        <v>0.18980802145203701</v>
      </c>
      <c r="L1770" s="86">
        <v>1.0506071821817862</v>
      </c>
      <c r="M1770" s="86">
        <v>1.1084969330008207</v>
      </c>
      <c r="N1770" s="86">
        <v>1.0692940588619657</v>
      </c>
      <c r="O1770" s="117">
        <v>1.5322289272398817</v>
      </c>
      <c r="P1770" s="117">
        <v>1.6711245362195306</v>
      </c>
      <c r="Q1770" s="117">
        <v>1.5760599969703069</v>
      </c>
    </row>
    <row r="1771" spans="1:17" x14ac:dyDescent="0.25">
      <c r="A1771" t="s">
        <v>1873</v>
      </c>
      <c r="B1771">
        <v>18</v>
      </c>
      <c r="C1771">
        <v>67</v>
      </c>
      <c r="D1771">
        <v>15</v>
      </c>
      <c r="E1771">
        <v>14</v>
      </c>
      <c r="F1771" s="116">
        <v>0.10018678645827273</v>
      </c>
      <c r="G1771" s="116">
        <v>0.10026243206442678</v>
      </c>
      <c r="H1771" s="116">
        <v>0.10033662294738557</v>
      </c>
      <c r="I1771" s="86">
        <v>0.17829087481234071</v>
      </c>
      <c r="J1771" s="86">
        <v>0.17830542204429342</v>
      </c>
      <c r="K1771" s="86">
        <v>0.17831124093707448</v>
      </c>
      <c r="L1771" s="86">
        <v>1.7225173693949516</v>
      </c>
      <c r="M1771" s="86">
        <v>1.6805806091216964</v>
      </c>
      <c r="N1771" s="86">
        <v>1.744528786062588</v>
      </c>
      <c r="O1771" s="117">
        <v>5.9451016560568855</v>
      </c>
      <c r="P1771" s="117">
        <v>5.8006432785969482</v>
      </c>
      <c r="Q1771" s="117">
        <v>6.0230515437522545</v>
      </c>
    </row>
    <row r="1772" spans="1:17" x14ac:dyDescent="0.25">
      <c r="A1772" t="s">
        <v>1874</v>
      </c>
      <c r="B1772">
        <v>19</v>
      </c>
      <c r="C1772">
        <v>66</v>
      </c>
      <c r="D1772">
        <v>15</v>
      </c>
      <c r="E1772">
        <v>14</v>
      </c>
      <c r="F1772" s="116">
        <v>0.10022437967548779</v>
      </c>
      <c r="G1772" s="116">
        <v>0.10030019347097426</v>
      </c>
      <c r="H1772" s="116">
        <v>0.1003745493088552</v>
      </c>
      <c r="I1772" s="86">
        <v>0.17829946740808672</v>
      </c>
      <c r="J1772" s="86">
        <v>0.17830967311132526</v>
      </c>
      <c r="K1772" s="86">
        <v>0.17831258902653629</v>
      </c>
      <c r="L1772" s="86">
        <v>1.6826813589914433</v>
      </c>
      <c r="M1772" s="86">
        <v>1.7482588341296212</v>
      </c>
      <c r="N1772" s="86">
        <v>1.7038552772962468</v>
      </c>
      <c r="O1772" s="117">
        <v>5.5843319127966398</v>
      </c>
      <c r="P1772" s="117">
        <v>5.8165233251347521</v>
      </c>
      <c r="Q1772" s="117">
        <v>5.6578683785032897</v>
      </c>
    </row>
    <row r="1773" spans="1:17" x14ac:dyDescent="0.25">
      <c r="A1773" t="s">
        <v>1875</v>
      </c>
      <c r="B1773">
        <v>20</v>
      </c>
      <c r="C1773">
        <v>65</v>
      </c>
      <c r="D1773">
        <v>15</v>
      </c>
      <c r="E1773">
        <v>14</v>
      </c>
      <c r="F1773" s="116">
        <v>0.10026157735529219</v>
      </c>
      <c r="G1773" s="116">
        <v>0.10033610498166036</v>
      </c>
      <c r="H1773" s="116">
        <v>0.1004091712820213</v>
      </c>
      <c r="I1773" s="86">
        <v>0.17830515409682746</v>
      </c>
      <c r="J1773" s="86">
        <v>0.17831246072686355</v>
      </c>
      <c r="K1773" s="86">
        <v>0.17830807674884189</v>
      </c>
      <c r="L1773" s="86">
        <v>1.6424675950957899</v>
      </c>
      <c r="M1773" s="86">
        <v>1.705553038827432</v>
      </c>
      <c r="N1773" s="86">
        <v>1.6628063304642633</v>
      </c>
      <c r="O1773" s="117">
        <v>5.2411129458870978</v>
      </c>
      <c r="P1773" s="117">
        <v>5.4601247972410167</v>
      </c>
      <c r="Q1773" s="117">
        <v>5.310394411889348</v>
      </c>
    </row>
    <row r="1774" spans="1:17" x14ac:dyDescent="0.25">
      <c r="A1774" t="s">
        <v>1876</v>
      </c>
      <c r="B1774">
        <v>21</v>
      </c>
      <c r="C1774">
        <v>64</v>
      </c>
      <c r="D1774">
        <v>15</v>
      </c>
      <c r="E1774">
        <v>14</v>
      </c>
      <c r="F1774" s="116">
        <v>0.10030044282723878</v>
      </c>
      <c r="G1774" s="116">
        <v>0.10037368583729211</v>
      </c>
      <c r="H1774" s="116">
        <v>0.10044546398714439</v>
      </c>
      <c r="I1774" s="86">
        <v>0.17831010797484542</v>
      </c>
      <c r="J1774" s="86">
        <v>0.17831157283504648</v>
      </c>
      <c r="K1774" s="86">
        <v>0.17830131881363903</v>
      </c>
      <c r="L1774" s="86">
        <v>1.7063629132553735</v>
      </c>
      <c r="M1774" s="86">
        <v>1.662546014921066</v>
      </c>
      <c r="N1774" s="86">
        <v>1.6214464322597373</v>
      </c>
      <c r="O1774" s="117">
        <v>5.2825437004419484</v>
      </c>
      <c r="P1774" s="117">
        <v>5.1268158773267469</v>
      </c>
      <c r="Q1774" s="117">
        <v>4.986105800992882</v>
      </c>
    </row>
    <row r="1775" spans="1:17" x14ac:dyDescent="0.25">
      <c r="A1775" t="s">
        <v>1877</v>
      </c>
      <c r="B1775">
        <v>22</v>
      </c>
      <c r="C1775">
        <v>63</v>
      </c>
      <c r="D1775">
        <v>15</v>
      </c>
      <c r="E1775">
        <v>14</v>
      </c>
      <c r="F1775" s="116">
        <v>0.10033675176269648</v>
      </c>
      <c r="G1775" s="116">
        <v>0.10041018215142228</v>
      </c>
      <c r="H1775" s="116">
        <v>0.10047773810905</v>
      </c>
      <c r="I1775" s="86">
        <v>0.17831101294284032</v>
      </c>
      <c r="J1775" s="86">
        <v>0.17830807572729129</v>
      </c>
      <c r="K1775" s="86">
        <v>0.17828898382622257</v>
      </c>
      <c r="L1775" s="86">
        <v>1.6614888451896486</v>
      </c>
      <c r="M1775" s="86">
        <v>1.6192942752200341</v>
      </c>
      <c r="N1775" s="86">
        <v>1.6835913921961121</v>
      </c>
      <c r="O1775" s="117">
        <v>4.957692347231748</v>
      </c>
      <c r="P1775" s="117">
        <v>4.8107390474903697</v>
      </c>
      <c r="Q1775" s="117">
        <v>5.0368708667869946</v>
      </c>
    </row>
    <row r="1776" spans="1:17" x14ac:dyDescent="0.25">
      <c r="A1776" t="s">
        <v>1878</v>
      </c>
      <c r="B1776">
        <v>23</v>
      </c>
      <c r="C1776">
        <v>62</v>
      </c>
      <c r="D1776">
        <v>15</v>
      </c>
      <c r="E1776">
        <v>14</v>
      </c>
      <c r="F1776" s="116">
        <v>0.10037344972712842</v>
      </c>
      <c r="G1776" s="116">
        <v>0.10044413421806754</v>
      </c>
      <c r="H1776" s="116">
        <v>0.10051040092832299</v>
      </c>
      <c r="I1776" s="86">
        <v>0.17831193654888863</v>
      </c>
      <c r="J1776" s="86">
        <v>0.17830162839396002</v>
      </c>
      <c r="K1776" s="86">
        <v>0.17827217652273536</v>
      </c>
      <c r="L1776" s="86">
        <v>1.6168017034962316</v>
      </c>
      <c r="M1776" s="86">
        <v>1.5759725744175157</v>
      </c>
      <c r="N1776" s="86">
        <v>1.6382323575928397</v>
      </c>
      <c r="O1776" s="117">
        <v>4.6543498941205232</v>
      </c>
      <c r="P1776" s="117">
        <v>4.5162559603224395</v>
      </c>
      <c r="Q1776" s="117">
        <v>4.72886607350598</v>
      </c>
    </row>
    <row r="1777" spans="1:17" x14ac:dyDescent="0.25">
      <c r="A1777" t="s">
        <v>1879</v>
      </c>
      <c r="B1777">
        <v>24</v>
      </c>
      <c r="C1777">
        <v>61</v>
      </c>
      <c r="D1777">
        <v>15</v>
      </c>
      <c r="E1777">
        <v>14</v>
      </c>
      <c r="F1777" s="116">
        <v>0.10040997527742744</v>
      </c>
      <c r="G1777" s="116">
        <v>0.10047791066201556</v>
      </c>
      <c r="H1777" s="116">
        <v>0.10053698490948348</v>
      </c>
      <c r="I1777" s="86">
        <v>0.17830823170101343</v>
      </c>
      <c r="J1777" s="86">
        <v>0.17828903257058634</v>
      </c>
      <c r="K1777" s="86">
        <v>0.17824768059735879</v>
      </c>
      <c r="L1777" s="86">
        <v>1.5714946079980623</v>
      </c>
      <c r="M1777" s="86">
        <v>1.6353848834908153</v>
      </c>
      <c r="N1777" s="86">
        <v>1.5921248120700502</v>
      </c>
      <c r="O1777" s="117">
        <v>4.3663976819265296</v>
      </c>
      <c r="P1777" s="117">
        <v>4.5876248312691805</v>
      </c>
      <c r="Q1777" s="117">
        <v>4.4364612162796808</v>
      </c>
    </row>
    <row r="1778" spans="1:17" x14ac:dyDescent="0.25">
      <c r="A1778" t="s">
        <v>1880</v>
      </c>
      <c r="B1778">
        <v>25</v>
      </c>
      <c r="C1778">
        <v>60</v>
      </c>
      <c r="D1778">
        <v>15</v>
      </c>
      <c r="E1778">
        <v>14</v>
      </c>
      <c r="F1778" s="116">
        <v>9.9601050630867397E-2</v>
      </c>
      <c r="G1778" s="116">
        <v>9.9666233595003428E-2</v>
      </c>
      <c r="H1778" s="116">
        <v>9.9718083680111647E-2</v>
      </c>
      <c r="I1778" s="86">
        <v>0.17830059123911332</v>
      </c>
      <c r="J1778" s="86">
        <v>0.1782724440500546</v>
      </c>
      <c r="K1778" s="86">
        <v>0.17821614967193711</v>
      </c>
      <c r="L1778" s="86">
        <v>1.574267839762497</v>
      </c>
      <c r="M1778" s="86">
        <v>1.6367042308188018</v>
      </c>
      <c r="N1778" s="86">
        <v>1.5943990056635107</v>
      </c>
      <c r="O1778" s="117">
        <v>4.0932234901625577</v>
      </c>
      <c r="P1778" s="117">
        <v>4.3018460111729526</v>
      </c>
      <c r="Q1778" s="117">
        <v>4.1592182784882885</v>
      </c>
    </row>
    <row r="1779" spans="1:17" x14ac:dyDescent="0.25">
      <c r="A1779" t="s">
        <v>1881</v>
      </c>
      <c r="B1779">
        <v>26</v>
      </c>
      <c r="C1779">
        <v>59</v>
      </c>
      <c r="D1779">
        <v>15</v>
      </c>
      <c r="E1779">
        <v>14</v>
      </c>
      <c r="F1779" s="116">
        <v>9.9570303849132208E-2</v>
      </c>
      <c r="G1779" s="116">
        <v>9.9629756792870408E-2</v>
      </c>
      <c r="H1779" s="116">
        <v>9.9675832824267507E-2</v>
      </c>
      <c r="I1779" s="86">
        <v>0.18024794850186013</v>
      </c>
      <c r="J1779" s="86">
        <v>0.18020038614686959</v>
      </c>
      <c r="K1779" s="86">
        <v>0.18012309732000992</v>
      </c>
      <c r="L1779" s="86">
        <v>1.6334785471484139</v>
      </c>
      <c r="M1779" s="86">
        <v>1.5891415143556564</v>
      </c>
      <c r="N1779" s="86">
        <v>1.5475318853568887</v>
      </c>
      <c r="O1779" s="117">
        <v>4.1576097538499495</v>
      </c>
      <c r="P1779" s="117">
        <v>4.0202660221967568</v>
      </c>
      <c r="Q1779" s="117">
        <v>3.8962977165610635</v>
      </c>
    </row>
    <row r="1780" spans="1:17" x14ac:dyDescent="0.25">
      <c r="A1780" t="s">
        <v>1882</v>
      </c>
      <c r="B1780">
        <v>27</v>
      </c>
      <c r="C1780">
        <v>58</v>
      </c>
      <c r="D1780">
        <v>15</v>
      </c>
      <c r="E1780">
        <v>14</v>
      </c>
      <c r="F1780" s="116">
        <v>9.9601302441854736E-2</v>
      </c>
      <c r="G1780" s="116">
        <v>9.9654999082682383E-2</v>
      </c>
      <c r="H1780" s="116">
        <v>9.9692288416590474E-2</v>
      </c>
      <c r="I1780" s="86">
        <v>0.18022830021791886</v>
      </c>
      <c r="J1780" s="86">
        <v>0.18016565413695329</v>
      </c>
      <c r="K1780" s="86">
        <v>0.18007019344214859</v>
      </c>
      <c r="L1780" s="86">
        <v>1.5825235332986294</v>
      </c>
      <c r="M1780" s="86">
        <v>1.5398063639468822</v>
      </c>
      <c r="N1780" s="86">
        <v>1.6048896757766995</v>
      </c>
      <c r="O1780" s="117">
        <v>3.9051299682444034</v>
      </c>
      <c r="P1780" s="117">
        <v>3.7755167182999645</v>
      </c>
      <c r="Q1780" s="117">
        <v>3.9750206210016512</v>
      </c>
    </row>
    <row r="1781" spans="1:17" x14ac:dyDescent="0.25">
      <c r="A1781" t="s">
        <v>1883</v>
      </c>
      <c r="B1781">
        <v>28</v>
      </c>
      <c r="C1781">
        <v>57</v>
      </c>
      <c r="D1781">
        <v>15</v>
      </c>
      <c r="E1781">
        <v>14</v>
      </c>
      <c r="F1781" s="116">
        <v>9.9629742196962773E-2</v>
      </c>
      <c r="G1781" s="116">
        <v>9.9674658226445653E-2</v>
      </c>
      <c r="H1781" s="116">
        <v>9.9703105045118146E-2</v>
      </c>
      <c r="I1781" s="86">
        <v>0.18020011588335608</v>
      </c>
      <c r="J1781" s="86">
        <v>0.18012226143225241</v>
      </c>
      <c r="K1781" s="86">
        <v>0.18000847415756244</v>
      </c>
      <c r="L1781" s="86">
        <v>1.5317009850085266</v>
      </c>
      <c r="M1781" s="86">
        <v>1.4905968292277587</v>
      </c>
      <c r="N1781" s="86">
        <v>1.5532666679642408</v>
      </c>
      <c r="O1781" s="117">
        <v>3.6597655682701191</v>
      </c>
      <c r="P1781" s="117">
        <v>3.5375834876698011</v>
      </c>
      <c r="Q1781" s="117">
        <v>3.7257472155804723</v>
      </c>
    </row>
    <row r="1782" spans="1:17" x14ac:dyDescent="0.25">
      <c r="A1782" t="s">
        <v>1884</v>
      </c>
      <c r="B1782">
        <v>29</v>
      </c>
      <c r="C1782">
        <v>56</v>
      </c>
      <c r="D1782">
        <v>15</v>
      </c>
      <c r="E1782">
        <v>14</v>
      </c>
      <c r="F1782" s="116">
        <v>9.9654105115365946E-2</v>
      </c>
      <c r="G1782" s="116">
        <v>9.9691686045899841E-2</v>
      </c>
      <c r="H1782" s="116">
        <v>9.9712731366998833E-2</v>
      </c>
      <c r="I1782" s="86">
        <v>0.18016598745398216</v>
      </c>
      <c r="J1782" s="86">
        <v>0.18006978027181536</v>
      </c>
      <c r="K1782" s="86">
        <v>0.17994050187077873</v>
      </c>
      <c r="L1782" s="86">
        <v>1.4810434270200878</v>
      </c>
      <c r="M1782" s="86">
        <v>1.5453549218241482</v>
      </c>
      <c r="N1782" s="86">
        <v>1.5018151589447877</v>
      </c>
      <c r="O1782" s="117">
        <v>3.4374510508379794</v>
      </c>
      <c r="P1782" s="117">
        <v>3.6334325970978503</v>
      </c>
      <c r="Q1782" s="117">
        <v>3.4994851412516854</v>
      </c>
    </row>
    <row r="1783" spans="1:17" x14ac:dyDescent="0.25">
      <c r="A1783" t="s">
        <v>1885</v>
      </c>
      <c r="B1783">
        <v>30</v>
      </c>
      <c r="C1783">
        <v>55</v>
      </c>
      <c r="D1783">
        <v>15</v>
      </c>
      <c r="E1783">
        <v>14</v>
      </c>
      <c r="F1783" s="116">
        <v>9.9674961464892672E-2</v>
      </c>
      <c r="G1783" s="116">
        <v>9.9703645775933256E-2</v>
      </c>
      <c r="H1783" s="116">
        <v>9.9718742781744099E-2</v>
      </c>
      <c r="I1783" s="86">
        <v>0.18012237632910266</v>
      </c>
      <c r="J1783" s="86">
        <v>0.18000914878552138</v>
      </c>
      <c r="K1783" s="86">
        <v>0.17986572723031841</v>
      </c>
      <c r="L1783" s="86">
        <v>1.4174910889923202</v>
      </c>
      <c r="M1783" s="86">
        <v>1.4794386329359299</v>
      </c>
      <c r="N1783" s="86">
        <v>1.4374689567818015</v>
      </c>
      <c r="O1783" s="117">
        <v>3.2212768141694457</v>
      </c>
      <c r="P1783" s="117">
        <v>3.4061049272097863</v>
      </c>
      <c r="Q1783" s="117">
        <v>3.2797127945614548</v>
      </c>
    </row>
    <row r="1784" spans="1:17" x14ac:dyDescent="0.25">
      <c r="A1784" t="s">
        <v>1886</v>
      </c>
      <c r="B1784">
        <v>31</v>
      </c>
      <c r="C1784">
        <v>54</v>
      </c>
      <c r="D1784">
        <v>15</v>
      </c>
      <c r="E1784">
        <v>14</v>
      </c>
      <c r="F1784" s="116">
        <v>9.9691672113843208E-2</v>
      </c>
      <c r="G1784" s="116">
        <v>9.9712904727744814E-2</v>
      </c>
      <c r="H1784" s="116">
        <v>9.9723521034695603E-2</v>
      </c>
      <c r="I1784" s="86">
        <v>0.18007076526890348</v>
      </c>
      <c r="J1784" s="86">
        <v>0.1799403363549365</v>
      </c>
      <c r="K1784" s="86">
        <v>0.17978867482706795</v>
      </c>
      <c r="L1784" s="86">
        <v>1.475060020049654</v>
      </c>
      <c r="M1784" s="86">
        <v>1.4320093787488835</v>
      </c>
      <c r="N1784" s="86">
        <v>1.3916037144941407</v>
      </c>
      <c r="O1784" s="117">
        <v>3.3874679046291649</v>
      </c>
      <c r="P1784" s="117">
        <v>3.2554829433862684</v>
      </c>
      <c r="Q1784" s="117">
        <v>3.1363528132455114</v>
      </c>
    </row>
    <row r="1785" spans="1:17" x14ac:dyDescent="0.25">
      <c r="A1785" t="s">
        <v>1887</v>
      </c>
      <c r="B1785">
        <v>32</v>
      </c>
      <c r="C1785">
        <v>53</v>
      </c>
      <c r="D1785">
        <v>15</v>
      </c>
      <c r="E1785">
        <v>14</v>
      </c>
      <c r="F1785" s="116">
        <v>9.9704036503180618E-2</v>
      </c>
      <c r="G1785" s="116">
        <v>9.9719276642048757E-2</v>
      </c>
      <c r="H1785" s="116">
        <v>9.972689671148284E-2</v>
      </c>
      <c r="I1785" s="86">
        <v>0.180008900241099</v>
      </c>
      <c r="J1785" s="86">
        <v>0.17986564293573842</v>
      </c>
      <c r="K1785" s="86">
        <v>0.17971171753317017</v>
      </c>
      <c r="L1785" s="86">
        <v>1.4324313203141907</v>
      </c>
      <c r="M1785" s="86">
        <v>1.3907022960793218</v>
      </c>
      <c r="N1785" s="86">
        <v>1.454279583395564</v>
      </c>
      <c r="O1785" s="117">
        <v>3.2428607569472172</v>
      </c>
      <c r="P1785" s="117">
        <v>3.1183335822556013</v>
      </c>
      <c r="Q1785" s="117">
        <v>3.3100072847863791</v>
      </c>
    </row>
    <row r="1786" spans="1:17" x14ac:dyDescent="0.25">
      <c r="A1786" t="s">
        <v>1888</v>
      </c>
      <c r="B1786">
        <v>33</v>
      </c>
      <c r="C1786">
        <v>52</v>
      </c>
      <c r="D1786">
        <v>15</v>
      </c>
      <c r="E1786">
        <v>14</v>
      </c>
      <c r="F1786" s="116">
        <v>9.9713070240343885E-2</v>
      </c>
      <c r="G1786" s="116">
        <v>9.9723793723085971E-2</v>
      </c>
      <c r="H1786" s="116">
        <v>9.9734517205828058E-2</v>
      </c>
      <c r="I1786" s="86">
        <v>0.17994004041221068</v>
      </c>
      <c r="J1786" s="86">
        <v>0.17978991165382147</v>
      </c>
      <c r="K1786" s="86">
        <v>0.17963671904322023</v>
      </c>
      <c r="L1786" s="86">
        <v>1.3844751544564495</v>
      </c>
      <c r="M1786" s="86">
        <v>1.3442912007696397</v>
      </c>
      <c r="N1786" s="86">
        <v>1.4055575215273917</v>
      </c>
      <c r="O1786" s="117">
        <v>3.1055634960392049</v>
      </c>
      <c r="P1786" s="117">
        <v>2.9885641716186178</v>
      </c>
      <c r="Q1786" s="117">
        <v>3.1687462563555786</v>
      </c>
    </row>
    <row r="1787" spans="1:17" x14ac:dyDescent="0.25">
      <c r="A1787" t="s">
        <v>1889</v>
      </c>
      <c r="B1787">
        <v>34</v>
      </c>
      <c r="C1787">
        <v>51</v>
      </c>
      <c r="D1787">
        <v>15</v>
      </c>
      <c r="E1787">
        <v>14</v>
      </c>
      <c r="F1787" s="116">
        <v>9.8361337547828984E-2</v>
      </c>
      <c r="G1787" s="116">
        <v>9.8370579862844046E-2</v>
      </c>
      <c r="H1787" s="116">
        <v>9.8385983721202483E-2</v>
      </c>
      <c r="I1787" s="86">
        <v>0.17986623289401529</v>
      </c>
      <c r="J1787" s="86">
        <v>0.17971065392459504</v>
      </c>
      <c r="K1787" s="86">
        <v>0.17956585765602567</v>
      </c>
      <c r="L1787" s="86">
        <v>1.3924440993980172</v>
      </c>
      <c r="M1787" s="86">
        <v>1.4544970024091635</v>
      </c>
      <c r="N1787" s="86">
        <v>1.4124891402798574</v>
      </c>
      <c r="O1787" s="117">
        <v>2.9764120716957185</v>
      </c>
      <c r="P1787" s="117">
        <v>3.1646425996783676</v>
      </c>
      <c r="Q1787" s="117">
        <v>3.0359941958261705</v>
      </c>
    </row>
    <row r="1788" spans="1:17" x14ac:dyDescent="0.25">
      <c r="A1788" t="s">
        <v>1890</v>
      </c>
      <c r="B1788">
        <v>35</v>
      </c>
      <c r="C1788">
        <v>50</v>
      </c>
      <c r="D1788">
        <v>15</v>
      </c>
      <c r="E1788">
        <v>14</v>
      </c>
      <c r="F1788" s="116">
        <v>9.867447571679798E-2</v>
      </c>
      <c r="G1788" s="116">
        <v>9.868687103446673E-2</v>
      </c>
      <c r="H1788" s="116">
        <v>9.8710112255095642E-2</v>
      </c>
      <c r="I1788" s="86">
        <v>0.18189199030066391</v>
      </c>
      <c r="J1788" s="86">
        <v>0.18173240058567877</v>
      </c>
      <c r="K1788" s="86">
        <v>0.18158830501777953</v>
      </c>
      <c r="L1788" s="86">
        <v>1.3306822847669293</v>
      </c>
      <c r="M1788" s="86">
        <v>1.3930818633261286</v>
      </c>
      <c r="N1788" s="86">
        <v>1.3508122806609804</v>
      </c>
      <c r="O1788" s="117">
        <v>2.8482580705138636</v>
      </c>
      <c r="P1788" s="117">
        <v>3.0175269791836135</v>
      </c>
      <c r="Q1788" s="117">
        <v>2.9017423168398135</v>
      </c>
    </row>
    <row r="1789" spans="1:17" x14ac:dyDescent="0.25">
      <c r="A1789" t="s">
        <v>1891</v>
      </c>
      <c r="B1789">
        <v>36</v>
      </c>
      <c r="C1789">
        <v>49</v>
      </c>
      <c r="D1789">
        <v>15</v>
      </c>
      <c r="E1789">
        <v>14</v>
      </c>
      <c r="F1789" s="116">
        <v>9.8680107761577512E-2</v>
      </c>
      <c r="G1789" s="116">
        <v>9.8697257318183518E-2</v>
      </c>
      <c r="H1789" s="116">
        <v>9.8726879279593893E-2</v>
      </c>
      <c r="I1789" s="86">
        <v>0.18181024483330632</v>
      </c>
      <c r="J1789" s="86">
        <v>0.18165745787445278</v>
      </c>
      <c r="K1789" s="86">
        <v>0.18152649762400688</v>
      </c>
      <c r="L1789" s="86">
        <v>1.3864559038128141</v>
      </c>
      <c r="M1789" s="86">
        <v>1.343104942814024</v>
      </c>
      <c r="N1789" s="86">
        <v>1.3023903363807576</v>
      </c>
      <c r="O1789" s="117">
        <v>3.0133797722538884</v>
      </c>
      <c r="P1789" s="117">
        <v>2.8942418025119423</v>
      </c>
      <c r="Q1789" s="117">
        <v>2.7868310113873056</v>
      </c>
    </row>
    <row r="1790" spans="1:17" x14ac:dyDescent="0.25">
      <c r="A1790" t="s">
        <v>1892</v>
      </c>
      <c r="B1790">
        <v>37</v>
      </c>
      <c r="C1790">
        <v>48</v>
      </c>
      <c r="D1790">
        <v>15</v>
      </c>
      <c r="E1790">
        <v>14</v>
      </c>
      <c r="F1790" s="116">
        <v>9.8687390537410311E-2</v>
      </c>
      <c r="G1790" s="116">
        <v>9.8709361523154279E-2</v>
      </c>
      <c r="H1790" s="116">
        <v>9.8748595426268515E-2</v>
      </c>
      <c r="I1790" s="86">
        <v>0.18173143922511473</v>
      </c>
      <c r="J1790" s="86">
        <v>0.18158862781777893</v>
      </c>
      <c r="K1790" s="86">
        <v>0.18147249546456079</v>
      </c>
      <c r="L1790" s="86">
        <v>1.3358751671364273</v>
      </c>
      <c r="M1790" s="86">
        <v>1.2938556569010866</v>
      </c>
      <c r="N1790" s="86">
        <v>1.3578618464416419</v>
      </c>
      <c r="O1790" s="117">
        <v>2.8888864476682508</v>
      </c>
      <c r="P1790" s="117">
        <v>2.7764640523286106</v>
      </c>
      <c r="Q1790" s="117">
        <v>2.9495608941563454</v>
      </c>
    </row>
    <row r="1791" spans="1:17" x14ac:dyDescent="0.25">
      <c r="A1791" t="s">
        <v>1893</v>
      </c>
      <c r="B1791">
        <v>38</v>
      </c>
      <c r="C1791">
        <v>47</v>
      </c>
      <c r="D1791">
        <v>15</v>
      </c>
      <c r="E1791">
        <v>14</v>
      </c>
      <c r="F1791" s="116">
        <v>9.869618812820026E-2</v>
      </c>
      <c r="G1791" s="116">
        <v>9.8726215310702317E-2</v>
      </c>
      <c r="H1791" s="116">
        <v>9.8773626651495042E-2</v>
      </c>
      <c r="I1791" s="86">
        <v>0.18165813262532399</v>
      </c>
      <c r="J1791" s="86">
        <v>0.18152696124913079</v>
      </c>
      <c r="K1791" s="86">
        <v>0.18142423667741323</v>
      </c>
      <c r="L1791" s="86">
        <v>1.2853009039762311</v>
      </c>
      <c r="M1791" s="86">
        <v>1.244817940451356</v>
      </c>
      <c r="N1791" s="86">
        <v>1.3065301220051837</v>
      </c>
      <c r="O1791" s="117">
        <v>2.7760098615588849</v>
      </c>
      <c r="P1791" s="117">
        <v>2.6700407737530818</v>
      </c>
      <c r="Q1791" s="117">
        <v>2.8332859219925406</v>
      </c>
    </row>
    <row r="1792" spans="1:17" x14ac:dyDescent="0.25">
      <c r="A1792" t="s">
        <v>1894</v>
      </c>
      <c r="B1792">
        <v>39</v>
      </c>
      <c r="C1792">
        <v>46</v>
      </c>
      <c r="D1792">
        <v>15</v>
      </c>
      <c r="E1792">
        <v>14</v>
      </c>
      <c r="F1792" s="116">
        <v>9.8708899818332058E-2</v>
      </c>
      <c r="G1792" s="116">
        <v>9.8748704362100342E-2</v>
      </c>
      <c r="H1792" s="116">
        <v>9.8801246359874473E-2</v>
      </c>
      <c r="I1792" s="86">
        <v>0.18158832867089444</v>
      </c>
      <c r="J1792" s="86">
        <v>0.18147209940309106</v>
      </c>
      <c r="K1792" s="86">
        <v>0.18137975286154864</v>
      </c>
      <c r="L1792" s="86">
        <v>1.2351954960362634</v>
      </c>
      <c r="M1792" s="86">
        <v>1.2985627375336148</v>
      </c>
      <c r="N1792" s="86">
        <v>1.2556693611689163</v>
      </c>
      <c r="O1792" s="117">
        <v>2.6649333114673706</v>
      </c>
      <c r="P1792" s="117">
        <v>2.8356916198697912</v>
      </c>
      <c r="Q1792" s="117">
        <v>2.7189512617244285</v>
      </c>
    </row>
    <row r="1793" spans="1:17" x14ac:dyDescent="0.25">
      <c r="A1793" t="s">
        <v>1895</v>
      </c>
      <c r="B1793">
        <v>40</v>
      </c>
      <c r="C1793">
        <v>45</v>
      </c>
      <c r="D1793">
        <v>15</v>
      </c>
      <c r="E1793">
        <v>14</v>
      </c>
      <c r="F1793" s="116">
        <v>9.8726600174921963E-2</v>
      </c>
      <c r="G1793" s="116">
        <v>9.8773139046915995E-2</v>
      </c>
      <c r="H1793" s="116">
        <v>9.8832516228425621E-2</v>
      </c>
      <c r="I1793" s="86">
        <v>0.18152727739574892</v>
      </c>
      <c r="J1793" s="86">
        <v>0.18142457091962416</v>
      </c>
      <c r="K1793" s="86">
        <v>0.18133951711908333</v>
      </c>
      <c r="L1793" s="86">
        <v>1.1900246335063831</v>
      </c>
      <c r="M1793" s="86">
        <v>1.2511414059553709</v>
      </c>
      <c r="N1793" s="86">
        <v>1.2097410673449573</v>
      </c>
      <c r="O1793" s="117">
        <v>2.5601771686713151</v>
      </c>
      <c r="P1793" s="117">
        <v>2.7212032705593492</v>
      </c>
      <c r="Q1793" s="117">
        <v>2.6110569940703057</v>
      </c>
    </row>
    <row r="1794" spans="1:17" x14ac:dyDescent="0.25">
      <c r="A1794" t="s">
        <v>1896</v>
      </c>
      <c r="B1794">
        <v>41</v>
      </c>
      <c r="C1794">
        <v>44</v>
      </c>
      <c r="D1794">
        <v>15</v>
      </c>
      <c r="E1794">
        <v>14</v>
      </c>
      <c r="F1794" s="116">
        <v>9.874856982876784E-2</v>
      </c>
      <c r="G1794" s="116">
        <v>9.8801973676757832E-2</v>
      </c>
      <c r="H1794" s="116">
        <v>9.8863469016867531E-2</v>
      </c>
      <c r="I1794" s="86">
        <v>0.18147274866369006</v>
      </c>
      <c r="J1794" s="86">
        <v>0.18138050565352554</v>
      </c>
      <c r="K1794" s="86">
        <v>0.18130120903075253</v>
      </c>
      <c r="L1794" s="86">
        <v>1.2281380020163999</v>
      </c>
      <c r="M1794" s="86">
        <v>1.1856447220006052</v>
      </c>
      <c r="N1794" s="86">
        <v>1.1457358645678415</v>
      </c>
      <c r="O1794" s="117">
        <v>2.7078162195577837</v>
      </c>
      <c r="P1794" s="117">
        <v>2.5930157476619633</v>
      </c>
      <c r="Q1794" s="117">
        <v>2.489514235362086</v>
      </c>
    </row>
    <row r="1795" spans="1:17" x14ac:dyDescent="0.25">
      <c r="A1795" t="s">
        <v>1897</v>
      </c>
      <c r="B1795">
        <v>42</v>
      </c>
      <c r="C1795">
        <v>43</v>
      </c>
      <c r="D1795">
        <v>15</v>
      </c>
      <c r="E1795">
        <v>14</v>
      </c>
      <c r="F1795" s="116">
        <v>9.8773152381201185E-2</v>
      </c>
      <c r="G1795" s="116">
        <v>9.8831931346168911E-2</v>
      </c>
      <c r="H1795" s="116">
        <v>9.8895608558217302E-2</v>
      </c>
      <c r="I1795" s="86">
        <v>0.18142454087097365</v>
      </c>
      <c r="J1795" s="86">
        <v>0.18133963792157579</v>
      </c>
      <c r="K1795" s="86">
        <v>0.18126289871731235</v>
      </c>
      <c r="L1795" s="86">
        <v>1.1613237676010346</v>
      </c>
      <c r="M1795" s="86">
        <v>1.1202944173045273</v>
      </c>
      <c r="N1795" s="86">
        <v>1.1827944173045273</v>
      </c>
      <c r="O1795" s="117">
        <v>2.5760893701507355</v>
      </c>
      <c r="P1795" s="117">
        <v>2.467779330703519</v>
      </c>
      <c r="Q1795" s="117">
        <v>2.6345450508111496</v>
      </c>
    </row>
    <row r="1796" spans="1:17" x14ac:dyDescent="0.25">
      <c r="A1796" t="s">
        <v>1898</v>
      </c>
      <c r="B1796">
        <v>43</v>
      </c>
      <c r="C1796">
        <v>42</v>
      </c>
      <c r="D1796">
        <v>15</v>
      </c>
      <c r="E1796">
        <v>14</v>
      </c>
      <c r="F1796" s="116">
        <v>9.880059401665027E-2</v>
      </c>
      <c r="G1796" s="116">
        <v>9.8863226182882624E-2</v>
      </c>
      <c r="H1796" s="116">
        <v>9.89291547789167E-2</v>
      </c>
      <c r="I1796" s="86">
        <v>0.18137945697911875</v>
      </c>
      <c r="J1796" s="86">
        <v>0.18130199087877874</v>
      </c>
      <c r="K1796" s="86">
        <v>0.18122122834863702</v>
      </c>
      <c r="L1796" s="86">
        <v>1.0990676048305883</v>
      </c>
      <c r="M1796" s="86">
        <v>1.0593390328604604</v>
      </c>
      <c r="N1796" s="86">
        <v>1.1199010411773529</v>
      </c>
      <c r="O1796" s="117">
        <v>2.4511246594375962</v>
      </c>
      <c r="P1796" s="117">
        <v>2.3490507106278544</v>
      </c>
      <c r="Q1796" s="117">
        <v>2.5062937085989021</v>
      </c>
    </row>
    <row r="1797" spans="1:17" x14ac:dyDescent="0.25">
      <c r="A1797" t="s">
        <v>1899</v>
      </c>
      <c r="B1797">
        <v>44</v>
      </c>
      <c r="C1797">
        <v>41</v>
      </c>
      <c r="D1797">
        <v>15</v>
      </c>
      <c r="E1797">
        <v>14</v>
      </c>
      <c r="F1797" s="116">
        <v>9.8435624543231334E-2</v>
      </c>
      <c r="G1797" s="116">
        <v>9.8500550203350495E-2</v>
      </c>
      <c r="H1797" s="116">
        <v>9.8565475863469657E-2</v>
      </c>
      <c r="I1797" s="86">
        <v>0.18134069823385557</v>
      </c>
      <c r="J1797" s="86">
        <v>0.1812624544896094</v>
      </c>
      <c r="K1797" s="86">
        <v>0.18118088122433149</v>
      </c>
      <c r="L1797" s="86">
        <v>1.0689893405384168</v>
      </c>
      <c r="M1797" s="86">
        <v>1.1314694674597585</v>
      </c>
      <c r="N1797" s="86">
        <v>1.0891795560749609</v>
      </c>
      <c r="O1797" s="117">
        <v>2.3364464354980212</v>
      </c>
      <c r="P1797" s="117">
        <v>2.5004303405933541</v>
      </c>
      <c r="Q1797" s="117">
        <v>2.3883220379332331</v>
      </c>
    </row>
    <row r="1798" spans="1:17" x14ac:dyDescent="0.25">
      <c r="A1798" t="s">
        <v>1900</v>
      </c>
      <c r="B1798">
        <v>45</v>
      </c>
      <c r="C1798">
        <v>40</v>
      </c>
      <c r="D1798">
        <v>15</v>
      </c>
      <c r="E1798">
        <v>14</v>
      </c>
      <c r="F1798" s="116">
        <v>9.8357952824792219E-2</v>
      </c>
      <c r="G1798" s="116">
        <v>9.8423567414785154E-2</v>
      </c>
      <c r="H1798" s="116">
        <v>9.848749957939365E-2</v>
      </c>
      <c r="I1798" s="86">
        <v>0.18382852720481846</v>
      </c>
      <c r="J1798" s="86">
        <v>0.18374104108482789</v>
      </c>
      <c r="K1798" s="86">
        <v>0.18364514283791514</v>
      </c>
      <c r="L1798" s="86">
        <v>1.0452690198189711</v>
      </c>
      <c r="M1798" s="86">
        <v>1.1062165617954844</v>
      </c>
      <c r="N1798" s="86">
        <v>1.0649348901376223</v>
      </c>
      <c r="O1798" s="117">
        <v>2.2219102257814867</v>
      </c>
      <c r="P1798" s="117">
        <v>2.3690618796056393</v>
      </c>
      <c r="Q1798" s="117">
        <v>2.268370402772637</v>
      </c>
    </row>
    <row r="1799" spans="1:17" x14ac:dyDescent="0.25">
      <c r="A1799" t="s">
        <v>1901</v>
      </c>
      <c r="B1799">
        <v>46</v>
      </c>
      <c r="C1799">
        <v>39</v>
      </c>
      <c r="D1799">
        <v>15</v>
      </c>
      <c r="E1799">
        <v>14</v>
      </c>
      <c r="F1799" s="116">
        <v>9.8389744723925865E-2</v>
      </c>
      <c r="G1799" s="116">
        <v>9.8456094386648402E-2</v>
      </c>
      <c r="H1799" s="116">
        <v>9.8519041502564672E-2</v>
      </c>
      <c r="I1799" s="86">
        <v>0.18378516319465119</v>
      </c>
      <c r="J1799" s="86">
        <v>0.18369499570428466</v>
      </c>
      <c r="K1799" s="86">
        <v>0.18359462057349926</v>
      </c>
      <c r="L1799" s="86">
        <v>1.1271871996189147</v>
      </c>
      <c r="M1799" s="86">
        <v>1.0848084791466412</v>
      </c>
      <c r="N1799" s="86">
        <v>1.0449884738726938</v>
      </c>
      <c r="O1799" s="117">
        <v>2.3614083141231212</v>
      </c>
      <c r="P1799" s="117">
        <v>2.2559582847761548</v>
      </c>
      <c r="Q1799" s="117">
        <v>2.1610340339744298</v>
      </c>
    </row>
    <row r="1800" spans="1:17" x14ac:dyDescent="0.25">
      <c r="A1800" t="s">
        <v>1902</v>
      </c>
      <c r="B1800">
        <v>47</v>
      </c>
      <c r="C1800">
        <v>38</v>
      </c>
      <c r="D1800">
        <v>15</v>
      </c>
      <c r="E1800">
        <v>14</v>
      </c>
      <c r="F1800" s="116">
        <v>9.8423726216891286E-2</v>
      </c>
      <c r="G1800" s="116">
        <v>9.8487417524060678E-2</v>
      </c>
      <c r="H1800" s="116">
        <v>9.8551108831230083E-2</v>
      </c>
      <c r="I1800" s="86">
        <v>0.18374081425032748</v>
      </c>
      <c r="J1800" s="86">
        <v>0.18364441659623326</v>
      </c>
      <c r="K1800" s="86">
        <v>0.18354457616877853</v>
      </c>
      <c r="L1800" s="86">
        <v>1.1013638546667655</v>
      </c>
      <c r="M1800" s="86">
        <v>1.0604189510902402</v>
      </c>
      <c r="N1800" s="86">
        <v>1.1227813477424875</v>
      </c>
      <c r="O1800" s="117">
        <v>2.2522106908441164</v>
      </c>
      <c r="P1800" s="117">
        <v>2.1527007696319846</v>
      </c>
      <c r="Q1800" s="117">
        <v>2.3059782038018546</v>
      </c>
    </row>
    <row r="1801" spans="1:17" x14ac:dyDescent="0.25">
      <c r="A1801" t="s">
        <v>1903</v>
      </c>
      <c r="B1801">
        <v>48</v>
      </c>
      <c r="C1801">
        <v>37</v>
      </c>
      <c r="D1801">
        <v>15</v>
      </c>
      <c r="E1801">
        <v>14</v>
      </c>
      <c r="F1801" s="116">
        <v>9.8456540531496606E-2</v>
      </c>
      <c r="G1801" s="116">
        <v>9.8519282786313819E-2</v>
      </c>
      <c r="H1801" s="116">
        <v>9.8583767881542619E-2</v>
      </c>
      <c r="I1801" s="86">
        <v>0.1836953793815008</v>
      </c>
      <c r="J1801" s="86">
        <v>0.18359429463762861</v>
      </c>
      <c r="K1801" s="86">
        <v>0.18349495273416805</v>
      </c>
      <c r="L1801" s="86">
        <v>1.0802508295920359</v>
      </c>
      <c r="M1801" s="86">
        <v>1.0407406374613088</v>
      </c>
      <c r="N1801" s="86">
        <v>1.1009610022029503</v>
      </c>
      <c r="O1801" s="117">
        <v>2.1350178466858147</v>
      </c>
      <c r="P1801" s="117">
        <v>2.0412129472128497</v>
      </c>
      <c r="Q1801" s="117">
        <v>2.1857763308329381</v>
      </c>
    </row>
    <row r="1802" spans="1:17" x14ac:dyDescent="0.25">
      <c r="A1802" t="s">
        <v>1904</v>
      </c>
      <c r="B1802">
        <v>49</v>
      </c>
      <c r="C1802">
        <v>36</v>
      </c>
      <c r="D1802">
        <v>15</v>
      </c>
      <c r="E1802">
        <v>14</v>
      </c>
      <c r="F1802" s="116">
        <v>9.7188750765797499E-2</v>
      </c>
      <c r="G1802" s="116">
        <v>9.725054422381238E-2</v>
      </c>
      <c r="H1802" s="116">
        <v>9.7319399791314667E-2</v>
      </c>
      <c r="I1802" s="86">
        <v>0.1836448606380969</v>
      </c>
      <c r="J1802" s="86">
        <v>0.18354422557790126</v>
      </c>
      <c r="K1802" s="86">
        <v>0.18344888709982116</v>
      </c>
      <c r="L1802" s="86">
        <v>1.0848088728343599</v>
      </c>
      <c r="M1802" s="86">
        <v>1.1465281786996184</v>
      </c>
      <c r="N1802" s="86">
        <v>1.1047593321363058</v>
      </c>
      <c r="O1802" s="117">
        <v>1.9866296612129526</v>
      </c>
      <c r="P1802" s="117">
        <v>2.1380889578621582</v>
      </c>
      <c r="Q1802" s="117">
        <v>2.0345037014281351</v>
      </c>
    </row>
    <row r="1803" spans="1:17" x14ac:dyDescent="0.25">
      <c r="A1803" t="s">
        <v>1905</v>
      </c>
      <c r="B1803">
        <v>50</v>
      </c>
      <c r="C1803">
        <v>35</v>
      </c>
      <c r="D1803">
        <v>15</v>
      </c>
      <c r="E1803">
        <v>14</v>
      </c>
      <c r="F1803" s="116">
        <v>9.7220507369690595E-2</v>
      </c>
      <c r="G1803" s="116">
        <v>9.7284926177835282E-2</v>
      </c>
      <c r="H1803" s="116">
        <v>9.7360081454004072E-2</v>
      </c>
      <c r="I1803" s="86">
        <v>0.1835953926236886</v>
      </c>
      <c r="J1803" s="86">
        <v>0.18349518558879685</v>
      </c>
      <c r="K1803" s="86">
        <v>0.1834110832559413</v>
      </c>
      <c r="L1803" s="86">
        <v>1.0646907986679621</v>
      </c>
      <c r="M1803" s="86">
        <v>1.1245108196756513</v>
      </c>
      <c r="N1803" s="86">
        <v>1.0839967575866567</v>
      </c>
      <c r="O1803" s="117">
        <v>1.8427125328580656</v>
      </c>
      <c r="P1803" s="117">
        <v>1.9851675694246864</v>
      </c>
      <c r="Q1803" s="117">
        <v>1.8876893868224169</v>
      </c>
    </row>
    <row r="1804" spans="1:17" x14ac:dyDescent="0.25">
      <c r="A1804" t="s">
        <v>1906</v>
      </c>
      <c r="B1804">
        <v>18</v>
      </c>
      <c r="C1804">
        <v>67</v>
      </c>
      <c r="D1804">
        <v>6</v>
      </c>
      <c r="E1804">
        <v>15</v>
      </c>
      <c r="F1804" s="116">
        <v>8.6695519506803251E-2</v>
      </c>
      <c r="G1804" s="116">
        <v>8.6760905439486877E-2</v>
      </c>
      <c r="H1804" s="116">
        <v>8.6826291372170503E-2</v>
      </c>
      <c r="I1804" s="86">
        <v>0.19660615873213563</v>
      </c>
      <c r="J1804" s="86">
        <v>0.19661861319550394</v>
      </c>
      <c r="K1804" s="86">
        <v>0.19662484042718809</v>
      </c>
      <c r="L1804" s="86">
        <v>2.1506055982812842</v>
      </c>
      <c r="M1804" s="86">
        <v>2.2077217672883518</v>
      </c>
      <c r="N1804" s="86">
        <v>2.1690475449139086</v>
      </c>
      <c r="O1804" s="117">
        <v>11.634604726468849</v>
      </c>
      <c r="P1804" s="117">
        <v>11.905719712301897</v>
      </c>
      <c r="Q1804" s="117">
        <v>11.720490705856712</v>
      </c>
    </row>
    <row r="1805" spans="1:17" x14ac:dyDescent="0.25">
      <c r="A1805" t="s">
        <v>1907</v>
      </c>
      <c r="B1805">
        <v>19</v>
      </c>
      <c r="C1805">
        <v>66</v>
      </c>
      <c r="D1805">
        <v>6</v>
      </c>
      <c r="E1805">
        <v>15</v>
      </c>
      <c r="F1805" s="116">
        <v>8.672837575833385E-2</v>
      </c>
      <c r="G1805" s="116">
        <v>8.6794045906560757E-2</v>
      </c>
      <c r="H1805" s="116">
        <v>8.6856588904872106E-2</v>
      </c>
      <c r="I1805" s="86">
        <v>0.196613296641441</v>
      </c>
      <c r="J1805" s="86">
        <v>0.19662267809118769</v>
      </c>
      <c r="K1805" s="86">
        <v>0.19661955094127212</v>
      </c>
      <c r="L1805" s="86">
        <v>2.1034179748577149</v>
      </c>
      <c r="M1805" s="86">
        <v>2.1583557445743948</v>
      </c>
      <c r="N1805" s="86">
        <v>2.1211301519794858</v>
      </c>
      <c r="O1805" s="117">
        <v>10.904806429420226</v>
      </c>
      <c r="P1805" s="117">
        <v>11.160516605166052</v>
      </c>
      <c r="Q1805" s="117">
        <v>10.985718306335606</v>
      </c>
    </row>
    <row r="1806" spans="1:17" x14ac:dyDescent="0.25">
      <c r="A1806" t="s">
        <v>1908</v>
      </c>
      <c r="B1806">
        <v>20</v>
      </c>
      <c r="C1806">
        <v>65</v>
      </c>
      <c r="D1806">
        <v>6</v>
      </c>
      <c r="E1806">
        <v>15</v>
      </c>
      <c r="F1806" s="116">
        <v>8.6760802299464396E-2</v>
      </c>
      <c r="G1806" s="116">
        <v>8.6823629195658655E-2</v>
      </c>
      <c r="H1806" s="116">
        <v>8.6886456091852929E-2</v>
      </c>
      <c r="I1806" s="86">
        <v>0.19661991298474876</v>
      </c>
      <c r="J1806" s="86">
        <v>0.19662305432955848</v>
      </c>
      <c r="K1806" s="86">
        <v>0.19661363029512935</v>
      </c>
      <c r="L1806" s="86">
        <v>2.1401479573405373</v>
      </c>
      <c r="M1806" s="86">
        <v>2.1019931832817629</v>
      </c>
      <c r="N1806" s="86">
        <v>2.0662069832095118</v>
      </c>
      <c r="O1806" s="117">
        <v>10.651235333846421</v>
      </c>
      <c r="P1806" s="117">
        <v>10.469511677949329</v>
      </c>
      <c r="Q1806" s="117">
        <v>10.305231909780577</v>
      </c>
    </row>
    <row r="1807" spans="1:17" x14ac:dyDescent="0.25">
      <c r="A1807" t="s">
        <v>1909</v>
      </c>
      <c r="B1807">
        <v>21</v>
      </c>
      <c r="C1807">
        <v>64</v>
      </c>
      <c r="D1807">
        <v>6</v>
      </c>
      <c r="E1807">
        <v>15</v>
      </c>
      <c r="F1807" s="116">
        <v>8.6792393277045687E-2</v>
      </c>
      <c r="G1807" s="116">
        <v>8.6855519608616746E-2</v>
      </c>
      <c r="H1807" s="116">
        <v>8.6915489623609246E-2</v>
      </c>
      <c r="I1807" s="86">
        <v>0.19662274126094847</v>
      </c>
      <c r="J1807" s="86">
        <v>0.19661958494436993</v>
      </c>
      <c r="K1807" s="86">
        <v>0.1966006470448986</v>
      </c>
      <c r="L1807" s="86">
        <v>2.0821683894894658</v>
      </c>
      <c r="M1807" s="86">
        <v>2.0454320208316896</v>
      </c>
      <c r="N1807" s="86">
        <v>2.1014092953523238</v>
      </c>
      <c r="O1807" s="117">
        <v>9.9890349562061083</v>
      </c>
      <c r="P1807" s="117">
        <v>9.8180667560956358</v>
      </c>
      <c r="Q1807" s="117">
        <v>10.081114179752229</v>
      </c>
    </row>
    <row r="1808" spans="1:17" x14ac:dyDescent="0.25">
      <c r="A1808" t="s">
        <v>1910</v>
      </c>
      <c r="B1808">
        <v>22</v>
      </c>
      <c r="C1808">
        <v>63</v>
      </c>
      <c r="D1808">
        <v>6</v>
      </c>
      <c r="E1808">
        <v>15</v>
      </c>
      <c r="F1808" s="116">
        <v>8.682411534252224E-2</v>
      </c>
      <c r="G1808" s="116">
        <v>8.6887560074230333E-2</v>
      </c>
      <c r="H1808" s="116">
        <v>8.6941488096182212E-2</v>
      </c>
      <c r="I1808" s="86">
        <v>0.19662474027312957</v>
      </c>
      <c r="J1808" s="86">
        <v>0.19661522356337335</v>
      </c>
      <c r="K1808" s="86">
        <v>0.1965835011975193</v>
      </c>
      <c r="L1808" s="86">
        <v>2.0306755277808617</v>
      </c>
      <c r="M1808" s="86">
        <v>1.9951337890779894</v>
      </c>
      <c r="N1808" s="86">
        <v>2.0493314511396261</v>
      </c>
      <c r="O1808" s="117">
        <v>9.377023490411915</v>
      </c>
      <c r="P1808" s="117">
        <v>9.2163560518343459</v>
      </c>
      <c r="Q1808" s="117">
        <v>9.4636889939251674</v>
      </c>
    </row>
    <row r="1809" spans="1:17" x14ac:dyDescent="0.25">
      <c r="A1809" t="s">
        <v>1911</v>
      </c>
      <c r="B1809">
        <v>23</v>
      </c>
      <c r="C1809">
        <v>62</v>
      </c>
      <c r="D1809">
        <v>6</v>
      </c>
      <c r="E1809">
        <v>15</v>
      </c>
      <c r="F1809" s="116">
        <v>8.6857379767827522E-2</v>
      </c>
      <c r="G1809" s="116">
        <v>8.6914785049113402E-2</v>
      </c>
      <c r="H1809" s="116">
        <v>8.6965811965811962E-2</v>
      </c>
      <c r="I1809" s="86">
        <v>0.1966194667687205</v>
      </c>
      <c r="J1809" s="86">
        <v>0.19660352085725219</v>
      </c>
      <c r="K1809" s="86">
        <v>0.19655887230514096</v>
      </c>
      <c r="L1809" s="86">
        <v>1.9722987625972701</v>
      </c>
      <c r="M1809" s="86">
        <v>2.0279053450695241</v>
      </c>
      <c r="N1809" s="86">
        <v>1.9902538589105754</v>
      </c>
      <c r="O1809" s="117">
        <v>8.7998883786197215</v>
      </c>
      <c r="P1809" s="117">
        <v>9.0571342007909177</v>
      </c>
      <c r="Q1809" s="117">
        <v>8.8813783645873201</v>
      </c>
    </row>
    <row r="1810" spans="1:17" x14ac:dyDescent="0.25">
      <c r="A1810" t="s">
        <v>1912</v>
      </c>
      <c r="B1810">
        <v>24</v>
      </c>
      <c r="C1810">
        <v>61</v>
      </c>
      <c r="D1810">
        <v>6</v>
      </c>
      <c r="E1810">
        <v>15</v>
      </c>
      <c r="F1810" s="116">
        <v>8.6886796991516593E-2</v>
      </c>
      <c r="G1810" s="116">
        <v>8.6941321744150618E-2</v>
      </c>
      <c r="H1810" s="116">
        <v>8.6989431820004168E-2</v>
      </c>
      <c r="I1810" s="86">
        <v>0.19661305065990986</v>
      </c>
      <c r="J1810" s="86">
        <v>0.19658418461439775</v>
      </c>
      <c r="K1810" s="86">
        <v>0.19652324518498324</v>
      </c>
      <c r="L1810" s="86">
        <v>1.9200378465930048</v>
      </c>
      <c r="M1810" s="86">
        <v>1.9735619096492776</v>
      </c>
      <c r="N1810" s="86">
        <v>1.937293327132479</v>
      </c>
      <c r="O1810" s="117">
        <v>8.2614109081578651</v>
      </c>
      <c r="P1810" s="117">
        <v>8.5032762961656267</v>
      </c>
      <c r="Q1810" s="117">
        <v>8.3379412094873064</v>
      </c>
    </row>
    <row r="1811" spans="1:17" x14ac:dyDescent="0.25">
      <c r="A1811" t="s">
        <v>1913</v>
      </c>
      <c r="B1811">
        <v>25</v>
      </c>
      <c r="C1811">
        <v>60</v>
      </c>
      <c r="D1811">
        <v>6</v>
      </c>
      <c r="E1811">
        <v>15</v>
      </c>
      <c r="F1811" s="116">
        <v>8.6350435624394969E-2</v>
      </c>
      <c r="G1811" s="116">
        <v>8.640206518231687E-2</v>
      </c>
      <c r="H1811" s="116">
        <v>8.6440787350758302E-2</v>
      </c>
      <c r="I1811" s="86">
        <v>0.19660212971926427</v>
      </c>
      <c r="J1811" s="86">
        <v>0.1965569538560826</v>
      </c>
      <c r="K1811" s="86">
        <v>0.19647950951919974</v>
      </c>
      <c r="L1811" s="86">
        <v>1.9812036140690545</v>
      </c>
      <c r="M1811" s="86">
        <v>1.9435979348176831</v>
      </c>
      <c r="N1811" s="86">
        <v>1.9083155856727976</v>
      </c>
      <c r="O1811" s="117">
        <v>8.1520877702484675</v>
      </c>
      <c r="P1811" s="117">
        <v>7.9802291061632786</v>
      </c>
      <c r="Q1811" s="117">
        <v>7.8248660858341399</v>
      </c>
    </row>
    <row r="1812" spans="1:17" x14ac:dyDescent="0.25">
      <c r="A1812" t="s">
        <v>1914</v>
      </c>
      <c r="B1812">
        <v>26</v>
      </c>
      <c r="C1812">
        <v>59</v>
      </c>
      <c r="D1812">
        <v>6</v>
      </c>
      <c r="E1812">
        <v>15</v>
      </c>
      <c r="F1812" s="116">
        <v>8.2843734268686769E-2</v>
      </c>
      <c r="G1812" s="116">
        <v>8.2885955083548499E-2</v>
      </c>
      <c r="H1812" s="116">
        <v>8.2918432633442132E-2</v>
      </c>
      <c r="I1812" s="86">
        <v>0.20369594517789577</v>
      </c>
      <c r="J1812" s="86">
        <v>0.20362774232311914</v>
      </c>
      <c r="K1812" s="86">
        <v>0.20351731865348077</v>
      </c>
      <c r="L1812" s="86">
        <v>2.1178545330540266</v>
      </c>
      <c r="M1812" s="86">
        <v>2.0821064938861014</v>
      </c>
      <c r="N1812" s="86">
        <v>2.1365713450577291</v>
      </c>
      <c r="O1812" s="117">
        <v>7.6341404004481905</v>
      </c>
      <c r="P1812" s="117">
        <v>7.486588395771423</v>
      </c>
      <c r="Q1812" s="117">
        <v>7.7137039021776195</v>
      </c>
    </row>
    <row r="1813" spans="1:17" x14ac:dyDescent="0.25">
      <c r="A1813" t="s">
        <v>1915</v>
      </c>
      <c r="B1813">
        <v>27</v>
      </c>
      <c r="C1813">
        <v>58</v>
      </c>
      <c r="D1813">
        <v>6</v>
      </c>
      <c r="E1813">
        <v>15</v>
      </c>
      <c r="F1813" s="116">
        <v>8.2865411972464317E-2</v>
      </c>
      <c r="G1813" s="116">
        <v>8.2904655231616983E-2</v>
      </c>
      <c r="H1813" s="116">
        <v>8.2927547132789381E-2</v>
      </c>
      <c r="I1813" s="86">
        <v>0.20366597445917883</v>
      </c>
      <c r="J1813" s="86">
        <v>0.20357767712608532</v>
      </c>
      <c r="K1813" s="86">
        <v>0.20345013653383914</v>
      </c>
      <c r="L1813" s="86">
        <v>2.0525401834622365</v>
      </c>
      <c r="M1813" s="86">
        <v>2.018143466814919</v>
      </c>
      <c r="N1813" s="86">
        <v>2.0705855421292738</v>
      </c>
      <c r="O1813" s="117">
        <v>7.1813758032604609</v>
      </c>
      <c r="P1813" s="117">
        <v>7.0422715306506207</v>
      </c>
      <c r="Q1813" s="117">
        <v>7.2564939418218684</v>
      </c>
    </row>
    <row r="1814" spans="1:17" x14ac:dyDescent="0.25">
      <c r="A1814" t="s">
        <v>1916</v>
      </c>
      <c r="B1814">
        <v>28</v>
      </c>
      <c r="C1814">
        <v>57</v>
      </c>
      <c r="D1814">
        <v>6</v>
      </c>
      <c r="E1814">
        <v>15</v>
      </c>
      <c r="F1814" s="116">
        <v>8.288665228062661E-2</v>
      </c>
      <c r="G1814" s="116">
        <v>8.2916302897524177E-2</v>
      </c>
      <c r="H1814" s="116">
        <v>8.2936069975455884E-2</v>
      </c>
      <c r="I1814" s="86">
        <v>0.20362725880046781</v>
      </c>
      <c r="J1814" s="86">
        <v>0.20351853987184346</v>
      </c>
      <c r="K1814" s="86">
        <v>0.20337028678735566</v>
      </c>
      <c r="L1814" s="86">
        <v>1.9817945212249</v>
      </c>
      <c r="M1814" s="86">
        <v>2.0356005073550003</v>
      </c>
      <c r="N1814" s="86">
        <v>1.999173077239857</v>
      </c>
      <c r="O1814" s="117">
        <v>6.7555701978355049</v>
      </c>
      <c r="P1814" s="117">
        <v>6.9794158828471184</v>
      </c>
      <c r="Q1814" s="117">
        <v>6.8264252886817003</v>
      </c>
    </row>
    <row r="1815" spans="1:17" x14ac:dyDescent="0.25">
      <c r="A1815" t="s">
        <v>1917</v>
      </c>
      <c r="B1815">
        <v>29</v>
      </c>
      <c r="C1815">
        <v>56</v>
      </c>
      <c r="D1815">
        <v>6</v>
      </c>
      <c r="E1815">
        <v>15</v>
      </c>
      <c r="F1815" s="116">
        <v>8.2904152346798154E-2</v>
      </c>
      <c r="G1815" s="116">
        <v>8.2927396191330049E-2</v>
      </c>
      <c r="H1815" s="116">
        <v>8.2940678388205416E-2</v>
      </c>
      <c r="I1815" s="86">
        <v>0.20357623150869153</v>
      </c>
      <c r="J1815" s="86">
        <v>0.2034500506383756</v>
      </c>
      <c r="K1815" s="86">
        <v>0.20328734372665239</v>
      </c>
      <c r="L1815" s="86">
        <v>1.9035978150786139</v>
      </c>
      <c r="M1815" s="86">
        <v>1.9554183061878434</v>
      </c>
      <c r="N1815" s="86">
        <v>1.9203101392970396</v>
      </c>
      <c r="O1815" s="117">
        <v>6.3545549633909451</v>
      </c>
      <c r="P1815" s="117">
        <v>6.5656688416264046</v>
      </c>
      <c r="Q1815" s="117">
        <v>6.4213013232388638</v>
      </c>
    </row>
    <row r="1816" spans="1:17" x14ac:dyDescent="0.25">
      <c r="A1816" t="s">
        <v>1918</v>
      </c>
      <c r="B1816">
        <v>30</v>
      </c>
      <c r="C1816">
        <v>55</v>
      </c>
      <c r="D1816">
        <v>6</v>
      </c>
      <c r="E1816">
        <v>15</v>
      </c>
      <c r="F1816" s="116">
        <v>8.2918661889294448E-2</v>
      </c>
      <c r="G1816" s="116">
        <v>8.2935405016240832E-2</v>
      </c>
      <c r="H1816" s="116">
        <v>8.2945450892408665E-2</v>
      </c>
      <c r="I1816" s="86">
        <v>0.20351940528413087</v>
      </c>
      <c r="J1816" s="86">
        <v>0.20337206576700265</v>
      </c>
      <c r="K1816" s="86">
        <v>0.20320128587214947</v>
      </c>
      <c r="L1816" s="86">
        <v>1.8970632555336036</v>
      </c>
      <c r="M1816" s="86">
        <v>1.8610554867227003</v>
      </c>
      <c r="N1816" s="86">
        <v>1.8272611592941097</v>
      </c>
      <c r="O1816" s="117">
        <v>6.3247865251314339</v>
      </c>
      <c r="P1816" s="117">
        <v>6.1745069149114284</v>
      </c>
      <c r="Q1816" s="117">
        <v>6.0388607976425677</v>
      </c>
    </row>
    <row r="1817" spans="1:17" x14ac:dyDescent="0.25">
      <c r="A1817" t="s">
        <v>1919</v>
      </c>
      <c r="B1817">
        <v>31</v>
      </c>
      <c r="C1817">
        <v>54</v>
      </c>
      <c r="D1817">
        <v>6</v>
      </c>
      <c r="E1817">
        <v>15</v>
      </c>
      <c r="F1817" s="116">
        <v>8.2928147860316603E-2</v>
      </c>
      <c r="G1817" s="116">
        <v>8.2941663428561768E-2</v>
      </c>
      <c r="H1817" s="116">
        <v>8.2948421212684365E-2</v>
      </c>
      <c r="I1817" s="86">
        <v>0.20344984879458025</v>
      </c>
      <c r="J1817" s="86">
        <v>0.20328766197563819</v>
      </c>
      <c r="K1817" s="86">
        <v>0.20311195958845094</v>
      </c>
      <c r="L1817" s="86">
        <v>1.7957662482471997</v>
      </c>
      <c r="M1817" s="86">
        <v>1.7610515112094745</v>
      </c>
      <c r="N1817" s="86">
        <v>1.8139413086448954</v>
      </c>
      <c r="O1817" s="117">
        <v>5.9527022689260187</v>
      </c>
      <c r="P1817" s="117">
        <v>5.8109036846817927</v>
      </c>
      <c r="Q1817" s="117">
        <v>6.0291598384889591</v>
      </c>
    </row>
    <row r="1818" spans="1:17" x14ac:dyDescent="0.25">
      <c r="A1818" t="s">
        <v>1920</v>
      </c>
      <c r="B1818">
        <v>32</v>
      </c>
      <c r="C1818">
        <v>53</v>
      </c>
      <c r="D1818">
        <v>6</v>
      </c>
      <c r="E1818">
        <v>15</v>
      </c>
      <c r="F1818" s="116">
        <v>8.293589874799577E-2</v>
      </c>
      <c r="G1818" s="116">
        <v>8.294272165933203E-2</v>
      </c>
      <c r="H1818" s="116">
        <v>8.2952956026336441E-2</v>
      </c>
      <c r="I1818" s="86">
        <v>0.20337051820011598</v>
      </c>
      <c r="J1818" s="86">
        <v>0.2031999454167093</v>
      </c>
      <c r="K1818" s="86">
        <v>0.20302937263330262</v>
      </c>
      <c r="L1818" s="86">
        <v>1.6999897656329956</v>
      </c>
      <c r="M1818" s="86">
        <v>1.6663903387575478</v>
      </c>
      <c r="N1818" s="86">
        <v>1.71762016852591</v>
      </c>
      <c r="O1818" s="117">
        <v>5.6003070310101322</v>
      </c>
      <c r="P1818" s="117">
        <v>5.4666632552109986</v>
      </c>
      <c r="Q1818" s="117">
        <v>5.672479787125166</v>
      </c>
    </row>
    <row r="1819" spans="1:17" x14ac:dyDescent="0.25">
      <c r="A1819" t="s">
        <v>1921</v>
      </c>
      <c r="B1819">
        <v>33</v>
      </c>
      <c r="C1819">
        <v>52</v>
      </c>
      <c r="D1819">
        <v>6</v>
      </c>
      <c r="E1819">
        <v>15</v>
      </c>
      <c r="F1819" s="116">
        <v>8.2939858693779081E-2</v>
      </c>
      <c r="G1819" s="116">
        <v>8.2946751680165437E-2</v>
      </c>
      <c r="H1819" s="116">
        <v>8.2960537652938135E-2</v>
      </c>
      <c r="I1819" s="86">
        <v>0.20328795450628984</v>
      </c>
      <c r="J1819" s="86">
        <v>0.20311218335343786</v>
      </c>
      <c r="K1819" s="86">
        <v>0.20294675168016543</v>
      </c>
      <c r="L1819" s="86">
        <v>1.5984249526107186</v>
      </c>
      <c r="M1819" s="86">
        <v>1.6510253317249699</v>
      </c>
      <c r="N1819" s="86">
        <v>1.6154127175598829</v>
      </c>
      <c r="O1819" s="117">
        <v>5.2708978114768223</v>
      </c>
      <c r="P1819" s="117">
        <v>5.4852490091332067</v>
      </c>
      <c r="Q1819" s="117">
        <v>5.3387489229708773</v>
      </c>
    </row>
    <row r="1820" spans="1:17" x14ac:dyDescent="0.25">
      <c r="A1820" t="s">
        <v>1922</v>
      </c>
      <c r="B1820">
        <v>34</v>
      </c>
      <c r="C1820">
        <v>51</v>
      </c>
      <c r="D1820">
        <v>6</v>
      </c>
      <c r="E1820">
        <v>15</v>
      </c>
      <c r="F1820" s="116">
        <v>8.2414634146341467E-2</v>
      </c>
      <c r="G1820" s="116">
        <v>8.2425087108013939E-2</v>
      </c>
      <c r="H1820" s="116">
        <v>8.2442508710801388E-2</v>
      </c>
      <c r="I1820" s="86">
        <v>0.20320209059233449</v>
      </c>
      <c r="J1820" s="86">
        <v>0.20302787456445992</v>
      </c>
      <c r="K1820" s="86">
        <v>0.20287456445993032</v>
      </c>
      <c r="L1820" s="86">
        <v>1.5223484320557492</v>
      </c>
      <c r="M1820" s="86">
        <v>1.5734843205574913</v>
      </c>
      <c r="N1820" s="86">
        <v>1.5388397212543554</v>
      </c>
      <c r="O1820" s="117">
        <v>4.9586550522648087</v>
      </c>
      <c r="P1820" s="117">
        <v>5.1607735191637634</v>
      </c>
      <c r="Q1820" s="117">
        <v>5.0225574912891986</v>
      </c>
    </row>
    <row r="1821" spans="1:17" x14ac:dyDescent="0.25">
      <c r="A1821" t="s">
        <v>1923</v>
      </c>
      <c r="B1821">
        <v>35</v>
      </c>
      <c r="C1821">
        <v>50</v>
      </c>
      <c r="D1821">
        <v>6</v>
      </c>
      <c r="E1821">
        <v>15</v>
      </c>
      <c r="F1821" s="116">
        <v>7.5332687053846825E-2</v>
      </c>
      <c r="G1821" s="116">
        <v>7.534326253635322E-2</v>
      </c>
      <c r="H1821" s="116">
        <v>7.536793866220147E-2</v>
      </c>
      <c r="I1821" s="86">
        <v>0.21014188772362738</v>
      </c>
      <c r="J1821" s="86">
        <v>0.20996562968185423</v>
      </c>
      <c r="K1821" s="86">
        <v>0.20981404776592932</v>
      </c>
      <c r="L1821" s="86">
        <v>1.7784365911694722</v>
      </c>
      <c r="M1821" s="86">
        <v>1.7450074909667754</v>
      </c>
      <c r="N1821" s="86">
        <v>1.7136088834053054</v>
      </c>
      <c r="O1821" s="117">
        <v>4.9844751916806205</v>
      </c>
      <c r="P1821" s="117">
        <v>4.8458517669868684</v>
      </c>
      <c r="Q1821" s="117">
        <v>4.7208671895655243</v>
      </c>
    </row>
    <row r="1822" spans="1:17" x14ac:dyDescent="0.25">
      <c r="A1822" t="s">
        <v>1924</v>
      </c>
      <c r="B1822">
        <v>36</v>
      </c>
      <c r="C1822">
        <v>49</v>
      </c>
      <c r="D1822">
        <v>6</v>
      </c>
      <c r="E1822">
        <v>15</v>
      </c>
      <c r="F1822" s="116">
        <v>7.5338627643437142E-2</v>
      </c>
      <c r="G1822" s="116">
        <v>7.5356473632551088E-2</v>
      </c>
      <c r="H1822" s="116">
        <v>7.5385027215133404E-2</v>
      </c>
      <c r="I1822" s="86">
        <v>0.21005086106897475</v>
      </c>
      <c r="J1822" s="86">
        <v>0.20988667796912644</v>
      </c>
      <c r="K1822" s="86">
        <v>0.20975104845186043</v>
      </c>
      <c r="L1822" s="86">
        <v>1.7044525742839296</v>
      </c>
      <c r="M1822" s="86">
        <v>1.6722084411528508</v>
      </c>
      <c r="N1822" s="86">
        <v>1.7213277415900776</v>
      </c>
      <c r="O1822" s="117">
        <v>4.7901490140091019</v>
      </c>
      <c r="P1822" s="117">
        <v>4.6593307754082272</v>
      </c>
      <c r="Q1822" s="117">
        <v>4.8607513161416973</v>
      </c>
    </row>
    <row r="1823" spans="1:17" x14ac:dyDescent="0.25">
      <c r="A1823" t="s">
        <v>1925</v>
      </c>
      <c r="B1823">
        <v>37</v>
      </c>
      <c r="C1823">
        <v>48</v>
      </c>
      <c r="D1823">
        <v>6</v>
      </c>
      <c r="E1823">
        <v>15</v>
      </c>
      <c r="F1823" s="116">
        <v>7.5343605324074067E-2</v>
      </c>
      <c r="G1823" s="116">
        <v>7.536892361111111E-2</v>
      </c>
      <c r="H1823" s="116">
        <v>7.5405092592592593E-2</v>
      </c>
      <c r="I1823" s="86">
        <v>0.20996455439814815</v>
      </c>
      <c r="J1823" s="86">
        <v>0.20981264467592592</v>
      </c>
      <c r="K1823" s="86">
        <v>0.2096969039351852</v>
      </c>
      <c r="L1823" s="86">
        <v>1.6261863425925926</v>
      </c>
      <c r="M1823" s="86">
        <v>1.5951208043981482</v>
      </c>
      <c r="N1823" s="86">
        <v>1.6424732349537037</v>
      </c>
      <c r="O1823" s="117">
        <v>4.6114547164351851</v>
      </c>
      <c r="P1823" s="117">
        <v>4.4881365740740744</v>
      </c>
      <c r="Q1823" s="117">
        <v>4.6781069155092592</v>
      </c>
    </row>
    <row r="1824" spans="1:17" x14ac:dyDescent="0.25">
      <c r="A1824" t="s">
        <v>1926</v>
      </c>
      <c r="B1824">
        <v>38</v>
      </c>
      <c r="C1824">
        <v>47</v>
      </c>
      <c r="D1824">
        <v>6</v>
      </c>
      <c r="E1824">
        <v>15</v>
      </c>
      <c r="F1824" s="116">
        <v>7.5353546470037974E-2</v>
      </c>
      <c r="G1824" s="116">
        <v>7.5382894036941248E-2</v>
      </c>
      <c r="H1824" s="116">
        <v>7.5423246941433264E-2</v>
      </c>
      <c r="I1824" s="86">
        <v>0.20988646160054292</v>
      </c>
      <c r="J1824" s="86">
        <v>0.20975072910361525</v>
      </c>
      <c r="K1824" s="86">
        <v>0.20964434417359085</v>
      </c>
      <c r="L1824" s="86">
        <v>1.5485317045433702</v>
      </c>
      <c r="M1824" s="86">
        <v>1.5971459491186559</v>
      </c>
      <c r="N1824" s="86">
        <v>1.5642399897283517</v>
      </c>
      <c r="O1824" s="117">
        <v>4.4379317302224912</v>
      </c>
      <c r="P1824" s="117">
        <v>4.6366477741704726</v>
      </c>
      <c r="Q1824" s="117">
        <v>4.5007942185293199</v>
      </c>
    </row>
    <row r="1825" spans="1:17" x14ac:dyDescent="0.25">
      <c r="A1825" t="s">
        <v>1927</v>
      </c>
      <c r="B1825">
        <v>39</v>
      </c>
      <c r="C1825">
        <v>46</v>
      </c>
      <c r="D1825">
        <v>6</v>
      </c>
      <c r="E1825">
        <v>15</v>
      </c>
      <c r="F1825" s="116">
        <v>7.5366852886405961E-2</v>
      </c>
      <c r="G1825" s="116">
        <v>7.5404096834264425E-2</v>
      </c>
      <c r="H1825" s="116">
        <v>7.5448789571694597E-2</v>
      </c>
      <c r="I1825" s="86">
        <v>0.20981378026070763</v>
      </c>
      <c r="J1825" s="86">
        <v>0.20969459962756051</v>
      </c>
      <c r="K1825" s="86">
        <v>0.20959776536312849</v>
      </c>
      <c r="L1825" s="86">
        <v>1.4713966480446927</v>
      </c>
      <c r="M1825" s="86">
        <v>1.5182756052141526</v>
      </c>
      <c r="N1825" s="86">
        <v>1.4865176908752327</v>
      </c>
      <c r="O1825" s="117">
        <v>4.2783873370577279</v>
      </c>
      <c r="P1825" s="117">
        <v>4.4657877094972065</v>
      </c>
      <c r="Q1825" s="117">
        <v>4.3376014897579145</v>
      </c>
    </row>
    <row r="1826" spans="1:17" x14ac:dyDescent="0.25">
      <c r="A1826" t="s">
        <v>1928</v>
      </c>
      <c r="B1826">
        <v>40</v>
      </c>
      <c r="C1826">
        <v>45</v>
      </c>
      <c r="D1826">
        <v>6</v>
      </c>
      <c r="E1826">
        <v>15</v>
      </c>
      <c r="F1826" s="116">
        <v>7.5383712787902873E-2</v>
      </c>
      <c r="G1826" s="116">
        <v>7.5425348700770264E-2</v>
      </c>
      <c r="H1826" s="116">
        <v>7.547455477961354E-2</v>
      </c>
      <c r="I1826" s="86">
        <v>0.20975037377694505</v>
      </c>
      <c r="J1826" s="86">
        <v>0.20964439145328262</v>
      </c>
      <c r="K1826" s="86">
        <v>0.20955354946157195</v>
      </c>
      <c r="L1826" s="86">
        <v>1.4723821419784628</v>
      </c>
      <c r="M1826" s="86">
        <v>1.4397963625352486</v>
      </c>
      <c r="N1826" s="86">
        <v>1.4091901814947292</v>
      </c>
      <c r="O1826" s="117">
        <v>4.4378924657923129</v>
      </c>
      <c r="P1826" s="117">
        <v>4.3038891727701127</v>
      </c>
      <c r="Q1826" s="117">
        <v>4.1830693237949239</v>
      </c>
    </row>
    <row r="1827" spans="1:17" x14ac:dyDescent="0.25">
      <c r="A1827" t="s">
        <v>1929</v>
      </c>
      <c r="B1827">
        <v>41</v>
      </c>
      <c r="C1827">
        <v>44</v>
      </c>
      <c r="D1827">
        <v>6</v>
      </c>
      <c r="E1827">
        <v>15</v>
      </c>
      <c r="F1827" s="116">
        <v>7.5402449356851267E-2</v>
      </c>
      <c r="G1827" s="116">
        <v>7.5448663637063859E-2</v>
      </c>
      <c r="H1827" s="116">
        <v>7.549872910729416E-2</v>
      </c>
      <c r="I1827" s="86">
        <v>0.20969729646460755</v>
      </c>
      <c r="J1827" s="86">
        <v>0.20960101671416467</v>
      </c>
      <c r="K1827" s="86">
        <v>0.20950858815373952</v>
      </c>
      <c r="L1827" s="86">
        <v>1.3930177924978819</v>
      </c>
      <c r="M1827" s="86">
        <v>1.361557421243164</v>
      </c>
      <c r="N1827" s="86">
        <v>1.4094816298236155</v>
      </c>
      <c r="O1827" s="117">
        <v>4.280328121389509</v>
      </c>
      <c r="P1827" s="117">
        <v>4.1542709697296463</v>
      </c>
      <c r="Q1827" s="117">
        <v>4.3483555418624356</v>
      </c>
    </row>
    <row r="1828" spans="1:17" x14ac:dyDescent="0.25">
      <c r="A1828" t="s">
        <v>1930</v>
      </c>
      <c r="B1828">
        <v>42</v>
      </c>
      <c r="C1828">
        <v>43</v>
      </c>
      <c r="D1828">
        <v>6</v>
      </c>
      <c r="E1828">
        <v>15</v>
      </c>
      <c r="F1828" s="116">
        <v>7.5424693004825613E-2</v>
      </c>
      <c r="G1828" s="116">
        <v>7.5471772137000279E-2</v>
      </c>
      <c r="H1828" s="116">
        <v>7.552277453018949E-2</v>
      </c>
      <c r="I1828" s="86">
        <v>0.20964729883479147</v>
      </c>
      <c r="J1828" s="86">
        <v>0.20955314057044216</v>
      </c>
      <c r="K1828" s="86">
        <v>0.20946290556710737</v>
      </c>
      <c r="L1828" s="86">
        <v>1.3094275962179764</v>
      </c>
      <c r="M1828" s="86">
        <v>1.2790968653144494</v>
      </c>
      <c r="N1828" s="86">
        <v>1.3253324963709836</v>
      </c>
      <c r="O1828" s="117">
        <v>4.1270822707834753</v>
      </c>
      <c r="P1828" s="117">
        <v>4.008274157479697</v>
      </c>
      <c r="Q1828" s="117">
        <v>4.1912903605476872</v>
      </c>
    </row>
    <row r="1829" spans="1:17" x14ac:dyDescent="0.25">
      <c r="A1829" t="s">
        <v>1931</v>
      </c>
      <c r="B1829">
        <v>43</v>
      </c>
      <c r="C1829">
        <v>42</v>
      </c>
      <c r="D1829">
        <v>6</v>
      </c>
      <c r="E1829">
        <v>15</v>
      </c>
      <c r="F1829" s="116">
        <v>7.5449724862431219E-2</v>
      </c>
      <c r="G1829" s="116">
        <v>7.549774887443722E-2</v>
      </c>
      <c r="H1829" s="116">
        <v>7.5545772886443222E-2</v>
      </c>
      <c r="I1829" s="86">
        <v>0.2096008004002001</v>
      </c>
      <c r="J1829" s="86">
        <v>0.20950875437718861</v>
      </c>
      <c r="K1829" s="86">
        <v>0.20941670835417708</v>
      </c>
      <c r="L1829" s="86">
        <v>1.2302431215607803</v>
      </c>
      <c r="M1829" s="86">
        <v>1.2779469734867435</v>
      </c>
      <c r="N1829" s="86">
        <v>1.2456548274137069</v>
      </c>
      <c r="O1829" s="117">
        <v>3.9894187093546774</v>
      </c>
      <c r="P1829" s="117">
        <v>4.1808264132066029</v>
      </c>
      <c r="Q1829" s="117">
        <v>4.0499689844922457</v>
      </c>
    </row>
    <row r="1830" spans="1:17" x14ac:dyDescent="0.25">
      <c r="A1830" t="s">
        <v>1932</v>
      </c>
      <c r="B1830">
        <v>44</v>
      </c>
      <c r="C1830">
        <v>41</v>
      </c>
      <c r="D1830">
        <v>6</v>
      </c>
      <c r="E1830">
        <v>15</v>
      </c>
      <c r="F1830" s="116">
        <v>7.4494572660929292E-2</v>
      </c>
      <c r="G1830" s="116">
        <v>7.4547721744107606E-2</v>
      </c>
      <c r="H1830" s="116">
        <v>7.4592694045258492E-2</v>
      </c>
      <c r="I1830" s="86">
        <v>0.20955456979905557</v>
      </c>
      <c r="J1830" s="86">
        <v>0.20946462519675382</v>
      </c>
      <c r="K1830" s="86">
        <v>0.2093624154214109</v>
      </c>
      <c r="L1830" s="86">
        <v>1.1708456836811874</v>
      </c>
      <c r="M1830" s="86">
        <v>1.2168441709765121</v>
      </c>
      <c r="N1830" s="86">
        <v>1.1856906314519922</v>
      </c>
      <c r="O1830" s="117">
        <v>3.8577730534148285</v>
      </c>
      <c r="P1830" s="117">
        <v>4.0377399374476175</v>
      </c>
      <c r="Q1830" s="117">
        <v>3.9146425724156257</v>
      </c>
    </row>
    <row r="1831" spans="1:17" x14ac:dyDescent="0.25">
      <c r="A1831" t="s">
        <v>1933</v>
      </c>
      <c r="B1831">
        <v>45</v>
      </c>
      <c r="C1831">
        <v>40</v>
      </c>
      <c r="D1831">
        <v>6</v>
      </c>
      <c r="E1831">
        <v>15</v>
      </c>
      <c r="F1831" s="116">
        <v>6.6521648190755067E-2</v>
      </c>
      <c r="G1831" s="116">
        <v>6.6567663668688562E-2</v>
      </c>
      <c r="H1831" s="116">
        <v>6.6609495921355372E-2</v>
      </c>
      <c r="I1831" s="86">
        <v>0.2222673080945409</v>
      </c>
      <c r="J1831" s="86">
        <v>0.2221585442376072</v>
      </c>
      <c r="K1831" s="86">
        <v>0.22204141393014012</v>
      </c>
      <c r="L1831" s="86">
        <v>1.3692365613888309</v>
      </c>
      <c r="M1831" s="86">
        <v>1.3404643380046015</v>
      </c>
      <c r="N1831" s="86">
        <v>1.3134281531060448</v>
      </c>
      <c r="O1831" s="117">
        <v>4.0349006483999164</v>
      </c>
      <c r="P1831" s="117">
        <v>3.9066220455971554</v>
      </c>
      <c r="Q1831" s="117">
        <v>3.791144112110437</v>
      </c>
    </row>
    <row r="1832" spans="1:17" x14ac:dyDescent="0.25">
      <c r="A1832" t="s">
        <v>1934</v>
      </c>
      <c r="B1832">
        <v>46</v>
      </c>
      <c r="C1832">
        <v>39</v>
      </c>
      <c r="D1832">
        <v>6</v>
      </c>
      <c r="E1832">
        <v>15</v>
      </c>
      <c r="F1832" s="116">
        <v>6.6543755091540535E-2</v>
      </c>
      <c r="G1832" s="116">
        <v>6.6586631222398496E-2</v>
      </c>
      <c r="H1832" s="116">
        <v>6.6629507353256442E-2</v>
      </c>
      <c r="I1832" s="86">
        <v>0.2222141233975046</v>
      </c>
      <c r="J1832" s="86">
        <v>0.22209835784418813</v>
      </c>
      <c r="K1832" s="86">
        <v>0.22197830467778587</v>
      </c>
      <c r="L1832" s="86">
        <v>1.2540968143034772</v>
      </c>
      <c r="M1832" s="86">
        <v>1.2263045062813531</v>
      </c>
      <c r="N1832" s="86">
        <v>1.2686361102774086</v>
      </c>
      <c r="O1832" s="117">
        <v>3.8675813574583029</v>
      </c>
      <c r="P1832" s="117">
        <v>3.7465206019808774</v>
      </c>
      <c r="Q1832" s="117">
        <v>3.9329888950821079</v>
      </c>
    </row>
    <row r="1833" spans="1:17" x14ac:dyDescent="0.25">
      <c r="A1833" t="s">
        <v>1935</v>
      </c>
      <c r="B1833">
        <v>47</v>
      </c>
      <c r="C1833">
        <v>38</v>
      </c>
      <c r="D1833">
        <v>6</v>
      </c>
      <c r="E1833">
        <v>15</v>
      </c>
      <c r="F1833" s="116">
        <v>6.6568340414291063E-2</v>
      </c>
      <c r="G1833" s="116">
        <v>6.6607964426442429E-2</v>
      </c>
      <c r="H1833" s="116">
        <v>6.6651991106610603E-2</v>
      </c>
      <c r="I1833" s="86">
        <v>0.22215862812864595</v>
      </c>
      <c r="J1833" s="86">
        <v>0.22203975609219187</v>
      </c>
      <c r="K1833" s="86">
        <v>0.22192088405573779</v>
      </c>
      <c r="L1833" s="86">
        <v>1.1887115592048783</v>
      </c>
      <c r="M1833" s="86">
        <v>1.1618949083144385</v>
      </c>
      <c r="N1833" s="86">
        <v>1.2027648755145619</v>
      </c>
      <c r="O1833" s="117">
        <v>3.7148127765425847</v>
      </c>
      <c r="P1833" s="117">
        <v>3.6006868162106236</v>
      </c>
      <c r="Q1833" s="117">
        <v>3.7765645981464768</v>
      </c>
    </row>
    <row r="1834" spans="1:17" x14ac:dyDescent="0.25">
      <c r="A1834" t="s">
        <v>1936</v>
      </c>
      <c r="B1834">
        <v>48</v>
      </c>
      <c r="C1834">
        <v>37</v>
      </c>
      <c r="D1834">
        <v>6</v>
      </c>
      <c r="E1834">
        <v>15</v>
      </c>
      <c r="F1834" s="116">
        <v>6.6586641904287369E-2</v>
      </c>
      <c r="G1834" s="116">
        <v>6.6631938939596402E-2</v>
      </c>
      <c r="H1834" s="116">
        <v>6.6677235974905436E-2</v>
      </c>
      <c r="I1834" s="86">
        <v>0.22210042352728013</v>
      </c>
      <c r="J1834" s="86">
        <v>0.22197812153194574</v>
      </c>
      <c r="K1834" s="86">
        <v>0.22186487894367313</v>
      </c>
      <c r="L1834" s="86">
        <v>1.1380834824360746</v>
      </c>
      <c r="M1834" s="86">
        <v>1.1800828935746155</v>
      </c>
      <c r="N1834" s="86">
        <v>1.1516590039181935</v>
      </c>
      <c r="O1834" s="117">
        <v>3.5677213326387789</v>
      </c>
      <c r="P1834" s="117">
        <v>3.7519896722759496</v>
      </c>
      <c r="Q1834" s="117">
        <v>3.6259687903426721</v>
      </c>
    </row>
    <row r="1835" spans="1:17" x14ac:dyDescent="0.25">
      <c r="A1835" t="s">
        <v>1937</v>
      </c>
      <c r="B1835">
        <v>49</v>
      </c>
      <c r="C1835">
        <v>36</v>
      </c>
      <c r="D1835">
        <v>6</v>
      </c>
      <c r="E1835">
        <v>15</v>
      </c>
      <c r="F1835" s="116">
        <v>6.6610628560754642E-2</v>
      </c>
      <c r="G1835" s="116">
        <v>6.6652657140188656E-2</v>
      </c>
      <c r="H1835" s="116">
        <v>6.6704025403941353E-2</v>
      </c>
      <c r="I1835" s="86">
        <v>0.22204165499206127</v>
      </c>
      <c r="J1835" s="86">
        <v>0.22192023909591857</v>
      </c>
      <c r="K1835" s="86">
        <v>0.22181750256841318</v>
      </c>
      <c r="L1835" s="86">
        <v>1.0862426449985991</v>
      </c>
      <c r="M1835" s="86">
        <v>1.1269543289436816</v>
      </c>
      <c r="N1835" s="86">
        <v>1.0993835808349677</v>
      </c>
      <c r="O1835" s="117">
        <v>3.4327309236947792</v>
      </c>
      <c r="P1835" s="117">
        <v>3.606523769496591</v>
      </c>
      <c r="Q1835" s="117">
        <v>3.4876062389091249</v>
      </c>
    </row>
    <row r="1836" spans="1:17" x14ac:dyDescent="0.25">
      <c r="A1836" t="s">
        <v>1938</v>
      </c>
      <c r="B1836">
        <v>50</v>
      </c>
      <c r="C1836">
        <v>35</v>
      </c>
      <c r="D1836">
        <v>6</v>
      </c>
      <c r="E1836">
        <v>15</v>
      </c>
      <c r="F1836" s="116">
        <v>6.6611988903630445E-2</v>
      </c>
      <c r="G1836" s="116">
        <v>6.6655409480159203E-2</v>
      </c>
      <c r="H1836" s="116">
        <v>6.6718128090700754E-2</v>
      </c>
      <c r="I1836" s="86">
        <v>0.22197563623205885</v>
      </c>
      <c r="J1836" s="86">
        <v>0.22186467253648534</v>
      </c>
      <c r="K1836" s="86">
        <v>0.22178748040043419</v>
      </c>
      <c r="L1836" s="86">
        <v>1.1048799903509829</v>
      </c>
      <c r="M1836" s="86">
        <v>1.0763767941140996</v>
      </c>
      <c r="N1836" s="86">
        <v>1.0495862983958508</v>
      </c>
      <c r="O1836" s="117">
        <v>3.5924689422265108</v>
      </c>
      <c r="P1836" s="117">
        <v>3.4682860933542394</v>
      </c>
      <c r="Q1836" s="117">
        <v>3.3564925823181762</v>
      </c>
    </row>
    <row r="1837" spans="1:17" x14ac:dyDescent="0.25">
      <c r="A1837" t="s">
        <v>1939</v>
      </c>
      <c r="B1837">
        <v>18</v>
      </c>
      <c r="C1837">
        <v>67</v>
      </c>
      <c r="D1837">
        <v>8</v>
      </c>
      <c r="E1837">
        <v>15</v>
      </c>
      <c r="F1837" s="116">
        <v>9.3023090164420966E-2</v>
      </c>
      <c r="G1837" s="116">
        <v>9.3091945153439784E-2</v>
      </c>
      <c r="H1837" s="116">
        <v>9.3160800142458602E-2</v>
      </c>
      <c r="I1837" s="86">
        <v>0.19168279218852022</v>
      </c>
      <c r="J1837" s="86">
        <v>0.19169466373835103</v>
      </c>
      <c r="K1837" s="86">
        <v>0.1916970380483172</v>
      </c>
      <c r="L1837" s="86">
        <v>2.0363720543716983</v>
      </c>
      <c r="M1837" s="86">
        <v>2.097655368908411</v>
      </c>
      <c r="N1837" s="86">
        <v>2.0561595536297266</v>
      </c>
      <c r="O1837" s="117">
        <v>9.9014827565738699</v>
      </c>
      <c r="P1837" s="117">
        <v>10.153824419778003</v>
      </c>
      <c r="Q1837" s="117">
        <v>9.9814020300350208</v>
      </c>
    </row>
    <row r="1838" spans="1:17" x14ac:dyDescent="0.25">
      <c r="A1838" t="s">
        <v>1940</v>
      </c>
      <c r="B1838">
        <v>19</v>
      </c>
      <c r="C1838">
        <v>66</v>
      </c>
      <c r="D1838">
        <v>8</v>
      </c>
      <c r="E1838">
        <v>15</v>
      </c>
      <c r="F1838" s="116">
        <v>9.3058250693460631E-2</v>
      </c>
      <c r="G1838" s="116">
        <v>9.3127299134513508E-2</v>
      </c>
      <c r="H1838" s="116">
        <v>9.3193966594840416E-2</v>
      </c>
      <c r="I1838" s="86">
        <v>0.19169037726639604</v>
      </c>
      <c r="J1838" s="86">
        <v>0.19169752020857392</v>
      </c>
      <c r="K1838" s="86">
        <v>0.19169275824712198</v>
      </c>
      <c r="L1838" s="86">
        <v>1.9965118632364671</v>
      </c>
      <c r="M1838" s="86">
        <v>2.0554601840498101</v>
      </c>
      <c r="N1838" s="86">
        <v>2.0155168513910882</v>
      </c>
      <c r="O1838" s="117">
        <v>9.2924225288396283</v>
      </c>
      <c r="P1838" s="117">
        <v>9.5297039250467268</v>
      </c>
      <c r="Q1838" s="117">
        <v>9.3674853272062766</v>
      </c>
    </row>
    <row r="1839" spans="1:17" x14ac:dyDescent="0.25">
      <c r="A1839" t="s">
        <v>1941</v>
      </c>
      <c r="B1839">
        <v>20</v>
      </c>
      <c r="C1839">
        <v>65</v>
      </c>
      <c r="D1839">
        <v>8</v>
      </c>
      <c r="E1839">
        <v>15</v>
      </c>
      <c r="F1839" s="116">
        <v>9.3092949674646291E-2</v>
      </c>
      <c r="G1839" s="116">
        <v>9.3162199271685273E-2</v>
      </c>
      <c r="H1839" s="116">
        <v>9.3226673034445706E-2</v>
      </c>
      <c r="I1839" s="86">
        <v>0.19169482418960063</v>
      </c>
      <c r="J1839" s="86">
        <v>0.1916972121067399</v>
      </c>
      <c r="K1839" s="86">
        <v>0.19168527252104353</v>
      </c>
      <c r="L1839" s="86">
        <v>2.0535657572682227</v>
      </c>
      <c r="M1839" s="86">
        <v>2.0126296937496271</v>
      </c>
      <c r="N1839" s="86">
        <v>1.9742295982329414</v>
      </c>
      <c r="O1839" s="117">
        <v>9.1102955047459862</v>
      </c>
      <c r="P1839" s="117">
        <v>8.9410447137484326</v>
      </c>
      <c r="Q1839" s="117">
        <v>8.7881129484806877</v>
      </c>
    </row>
    <row r="1840" spans="1:17" x14ac:dyDescent="0.25">
      <c r="A1840" t="s">
        <v>1942</v>
      </c>
      <c r="B1840">
        <v>21</v>
      </c>
      <c r="C1840">
        <v>64</v>
      </c>
      <c r="D1840">
        <v>8</v>
      </c>
      <c r="E1840">
        <v>15</v>
      </c>
      <c r="F1840" s="116">
        <v>9.3128143712574857E-2</v>
      </c>
      <c r="G1840" s="116">
        <v>9.3195209580838323E-2</v>
      </c>
      <c r="H1840" s="116">
        <v>9.3259880239520962E-2</v>
      </c>
      <c r="I1840" s="86">
        <v>0.19169820359281436</v>
      </c>
      <c r="J1840" s="86">
        <v>0.19169341317365268</v>
      </c>
      <c r="K1840" s="86">
        <v>0.19167425149700598</v>
      </c>
      <c r="L1840" s="86">
        <v>2.0086562874251497</v>
      </c>
      <c r="M1840" s="86">
        <v>1.9692407185628742</v>
      </c>
      <c r="N1840" s="86">
        <v>2.0293005988023953</v>
      </c>
      <c r="O1840" s="117">
        <v>8.5444622754491011</v>
      </c>
      <c r="P1840" s="117">
        <v>8.3847377245508987</v>
      </c>
      <c r="Q1840" s="117">
        <v>8.6305173652694602</v>
      </c>
    </row>
    <row r="1841" spans="1:17" x14ac:dyDescent="0.25">
      <c r="A1841" t="s">
        <v>1943</v>
      </c>
      <c r="B1841">
        <v>22</v>
      </c>
      <c r="C1841">
        <v>63</v>
      </c>
      <c r="D1841">
        <v>8</v>
      </c>
      <c r="E1841">
        <v>15</v>
      </c>
      <c r="F1841" s="116">
        <v>9.3162403431413771E-2</v>
      </c>
      <c r="G1841" s="116">
        <v>9.322728310365129E-2</v>
      </c>
      <c r="H1841" s="116">
        <v>9.328735687424157E-2</v>
      </c>
      <c r="I1841" s="86">
        <v>0.19169780490442262</v>
      </c>
      <c r="J1841" s="86">
        <v>0.19168579015030457</v>
      </c>
      <c r="K1841" s="86">
        <v>0.19165455178959762</v>
      </c>
      <c r="L1841" s="86">
        <v>1.9636169215796999</v>
      </c>
      <c r="M1841" s="86">
        <v>1.925482092008987</v>
      </c>
      <c r="N1841" s="86">
        <v>1.9836335019403828</v>
      </c>
      <c r="O1841" s="117">
        <v>8.0214895892155571</v>
      </c>
      <c r="P1841" s="117">
        <v>7.8713916689694949</v>
      </c>
      <c r="Q1841" s="117">
        <v>8.1024834496762033</v>
      </c>
    </row>
    <row r="1842" spans="1:17" x14ac:dyDescent="0.25">
      <c r="A1842" t="s">
        <v>1944</v>
      </c>
      <c r="B1842">
        <v>23</v>
      </c>
      <c r="C1842">
        <v>62</v>
      </c>
      <c r="D1842">
        <v>8</v>
      </c>
      <c r="E1842">
        <v>15</v>
      </c>
      <c r="F1842" s="116">
        <v>9.3195737088296288E-2</v>
      </c>
      <c r="G1842" s="116">
        <v>9.3258426966292135E-2</v>
      </c>
      <c r="H1842" s="116">
        <v>9.3313883396826933E-2</v>
      </c>
      <c r="I1842" s="86">
        <v>0.19169359116554949</v>
      </c>
      <c r="J1842" s="86">
        <v>0.19167430197232002</v>
      </c>
      <c r="K1842" s="86">
        <v>0.19162849013839997</v>
      </c>
      <c r="L1842" s="86">
        <v>1.9177243574287506</v>
      </c>
      <c r="M1842" s="86">
        <v>1.9773906543858804</v>
      </c>
      <c r="N1842" s="86">
        <v>1.9369894391667069</v>
      </c>
      <c r="O1842" s="117">
        <v>7.5278053720403149</v>
      </c>
      <c r="P1842" s="117">
        <v>7.7682620436900223</v>
      </c>
      <c r="Q1842" s="117">
        <v>7.6039615180595073</v>
      </c>
    </row>
    <row r="1843" spans="1:17" x14ac:dyDescent="0.25">
      <c r="A1843" t="s">
        <v>1945</v>
      </c>
      <c r="B1843">
        <v>24</v>
      </c>
      <c r="C1843">
        <v>61</v>
      </c>
      <c r="D1843">
        <v>8</v>
      </c>
      <c r="E1843">
        <v>15</v>
      </c>
      <c r="F1843" s="116">
        <v>9.3227824361440823E-2</v>
      </c>
      <c r="G1843" s="116">
        <v>9.3288322625140654E-2</v>
      </c>
      <c r="H1843" s="116">
        <v>9.3336721236100526E-2</v>
      </c>
      <c r="I1843" s="86">
        <v>0.19168511863709511</v>
      </c>
      <c r="J1843" s="86">
        <v>0.19165607947051919</v>
      </c>
      <c r="K1843" s="86">
        <v>0.19159316127627138</v>
      </c>
      <c r="L1843" s="86">
        <v>1.8715041078321053</v>
      </c>
      <c r="M1843" s="86">
        <v>1.9289338995970815</v>
      </c>
      <c r="N1843" s="86">
        <v>1.8900189964548018</v>
      </c>
      <c r="O1843" s="117">
        <v>7.0679758490931306</v>
      </c>
      <c r="P1843" s="117">
        <v>7.2947451208150325</v>
      </c>
      <c r="Q1843" s="117">
        <v>7.1397122702578439</v>
      </c>
    </row>
    <row r="1844" spans="1:17" x14ac:dyDescent="0.25">
      <c r="A1844" t="s">
        <v>1946</v>
      </c>
      <c r="B1844">
        <v>25</v>
      </c>
      <c r="C1844">
        <v>60</v>
      </c>
      <c r="D1844">
        <v>8</v>
      </c>
      <c r="E1844">
        <v>15</v>
      </c>
      <c r="F1844" s="116">
        <v>9.232824798367506E-2</v>
      </c>
      <c r="G1844" s="116">
        <v>9.2384122048391804E-2</v>
      </c>
      <c r="H1844" s="116">
        <v>9.2425420270138961E-2</v>
      </c>
      <c r="I1844" s="86">
        <v>0.19167233505004372</v>
      </c>
      <c r="J1844" s="86">
        <v>0.19162860752113497</v>
      </c>
      <c r="K1844" s="86">
        <v>0.19155086969196386</v>
      </c>
      <c r="L1844" s="86">
        <v>1.9747011952191236</v>
      </c>
      <c r="M1844" s="86">
        <v>1.9344913030803614</v>
      </c>
      <c r="N1844" s="86">
        <v>1.8967665921679138</v>
      </c>
      <c r="O1844" s="117">
        <v>7.0075527159654065</v>
      </c>
      <c r="P1844" s="117">
        <v>6.8463317461859878</v>
      </c>
      <c r="Q1844" s="117">
        <v>6.7006534836264695</v>
      </c>
    </row>
    <row r="1845" spans="1:17" x14ac:dyDescent="0.25">
      <c r="A1845" t="s">
        <v>1947</v>
      </c>
      <c r="B1845">
        <v>26</v>
      </c>
      <c r="C1845">
        <v>59</v>
      </c>
      <c r="D1845">
        <v>8</v>
      </c>
      <c r="E1845">
        <v>15</v>
      </c>
      <c r="F1845" s="116">
        <v>9.1159681904668971E-2</v>
      </c>
      <c r="G1845" s="116">
        <v>9.1208469532126649E-2</v>
      </c>
      <c r="H1845" s="116">
        <v>9.1242620871347033E-2</v>
      </c>
      <c r="I1845" s="86">
        <v>0.19479192076889301</v>
      </c>
      <c r="J1845" s="86">
        <v>0.19472605747182514</v>
      </c>
      <c r="K1845" s="86">
        <v>0.19462360345416402</v>
      </c>
      <c r="L1845" s="86">
        <v>1.989142313509294</v>
      </c>
      <c r="M1845" s="86">
        <v>1.9498024101087965</v>
      </c>
      <c r="N1845" s="86">
        <v>2.0097380104405524</v>
      </c>
      <c r="O1845" s="117">
        <v>6.5612553056544858</v>
      </c>
      <c r="P1845" s="117">
        <v>6.4201492901400208</v>
      </c>
      <c r="Q1845" s="117">
        <v>6.6373396106747329</v>
      </c>
    </row>
    <row r="1846" spans="1:17" x14ac:dyDescent="0.25">
      <c r="A1846" t="s">
        <v>1948</v>
      </c>
      <c r="B1846">
        <v>27</v>
      </c>
      <c r="C1846">
        <v>58</v>
      </c>
      <c r="D1846">
        <v>8</v>
      </c>
      <c r="E1846">
        <v>15</v>
      </c>
      <c r="F1846" s="116">
        <v>9.1184181510793133E-2</v>
      </c>
      <c r="G1846" s="116">
        <v>9.1225834905544798E-2</v>
      </c>
      <c r="H1846" s="116">
        <v>9.1252787102148819E-2</v>
      </c>
      <c r="I1846" s="86">
        <v>0.19476392325974567</v>
      </c>
      <c r="J1846" s="86">
        <v>0.19468061647024232</v>
      </c>
      <c r="K1846" s="86">
        <v>0.19455565628598731</v>
      </c>
      <c r="L1846" s="86">
        <v>1.9303898267708819</v>
      </c>
      <c r="M1846" s="86">
        <v>1.8925415921397595</v>
      </c>
      <c r="N1846" s="86">
        <v>1.950246245068973</v>
      </c>
      <c r="O1846" s="117">
        <v>6.1673241369171583</v>
      </c>
      <c r="P1846" s="117">
        <v>6.0343003454781563</v>
      </c>
      <c r="Q1846" s="117">
        <v>6.2391590914659547</v>
      </c>
    </row>
    <row r="1847" spans="1:17" x14ac:dyDescent="0.25">
      <c r="A1847" t="s">
        <v>1949</v>
      </c>
      <c r="B1847">
        <v>28</v>
      </c>
      <c r="C1847">
        <v>57</v>
      </c>
      <c r="D1847">
        <v>8</v>
      </c>
      <c r="E1847">
        <v>15</v>
      </c>
      <c r="F1847" s="116">
        <v>9.12065187956968E-2</v>
      </c>
      <c r="G1847" s="116">
        <v>9.1240983727628566E-2</v>
      </c>
      <c r="H1847" s="116">
        <v>9.1260677974446716E-2</v>
      </c>
      <c r="I1847" s="86">
        <v>0.19472686541444081</v>
      </c>
      <c r="J1847" s="86">
        <v>0.19462347061864552</v>
      </c>
      <c r="K1847" s="86">
        <v>0.19448314911006623</v>
      </c>
      <c r="L1847" s="86">
        <v>1.8774919376677088</v>
      </c>
      <c r="M1847" s="86">
        <v>1.9367002289456192</v>
      </c>
      <c r="N1847" s="86">
        <v>1.8966150513281308</v>
      </c>
      <c r="O1847" s="117">
        <v>5.8011373427537478</v>
      </c>
      <c r="P1847" s="117">
        <v>6.0151990349819062</v>
      </c>
      <c r="Q1847" s="117">
        <v>5.8688953989315875</v>
      </c>
    </row>
    <row r="1848" spans="1:17" x14ac:dyDescent="0.25">
      <c r="A1848" t="s">
        <v>1950</v>
      </c>
      <c r="B1848">
        <v>29</v>
      </c>
      <c r="C1848">
        <v>56</v>
      </c>
      <c r="D1848">
        <v>8</v>
      </c>
      <c r="E1848">
        <v>15</v>
      </c>
      <c r="F1848" s="116">
        <v>9.1227592691103879E-2</v>
      </c>
      <c r="G1848" s="116">
        <v>9.1252335061175513E-2</v>
      </c>
      <c r="H1848" s="116">
        <v>9.1267180483218482E-2</v>
      </c>
      <c r="I1848" s="86">
        <v>0.19468039043459973</v>
      </c>
      <c r="J1848" s="86">
        <v>0.19455667858424158</v>
      </c>
      <c r="K1848" s="86">
        <v>0.19440327588979747</v>
      </c>
      <c r="L1848" s="86">
        <v>1.8246112355102495</v>
      </c>
      <c r="M1848" s="86">
        <v>1.8816325015773261</v>
      </c>
      <c r="N1848" s="86">
        <v>1.8429997649474843</v>
      </c>
      <c r="O1848" s="117">
        <v>5.4552002276298044</v>
      </c>
      <c r="P1848" s="117">
        <v>5.6570855962292628</v>
      </c>
      <c r="Q1848" s="117">
        <v>5.5190305939405935</v>
      </c>
    </row>
    <row r="1849" spans="1:17" x14ac:dyDescent="0.25">
      <c r="A1849" t="s">
        <v>1951</v>
      </c>
      <c r="B1849">
        <v>30</v>
      </c>
      <c r="C1849">
        <v>55</v>
      </c>
      <c r="D1849">
        <v>8</v>
      </c>
      <c r="E1849">
        <v>15</v>
      </c>
      <c r="F1849" s="116">
        <v>9.1242428388412788E-2</v>
      </c>
      <c r="G1849" s="116">
        <v>9.125984154031766E-2</v>
      </c>
      <c r="H1849" s="116">
        <v>9.1269791912834741E-2</v>
      </c>
      <c r="I1849" s="86">
        <v>0.19462182365452307</v>
      </c>
      <c r="J1849" s="86">
        <v>0.19448251843928407</v>
      </c>
      <c r="K1849" s="86">
        <v>0.19431833729275239</v>
      </c>
      <c r="L1849" s="86">
        <v>1.8662570429980472</v>
      </c>
      <c r="M1849" s="86">
        <v>1.82663465963507</v>
      </c>
      <c r="N1849" s="86">
        <v>1.7894501175387754</v>
      </c>
      <c r="O1849" s="117">
        <v>5.4612942947051577</v>
      </c>
      <c r="P1849" s="117">
        <v>5.3175860396273587</v>
      </c>
      <c r="Q1849" s="117">
        <v>5.1878680083085609</v>
      </c>
    </row>
    <row r="1850" spans="1:17" x14ac:dyDescent="0.25">
      <c r="A1850" t="s">
        <v>1952</v>
      </c>
      <c r="B1850">
        <v>31</v>
      </c>
      <c r="C1850">
        <v>54</v>
      </c>
      <c r="D1850">
        <v>8</v>
      </c>
      <c r="E1850">
        <v>15</v>
      </c>
      <c r="F1850" s="116">
        <v>9.125322124646601E-2</v>
      </c>
      <c r="G1850" s="116">
        <v>9.1265730941479647E-2</v>
      </c>
      <c r="H1850" s="116">
        <v>9.127573869749056E-2</v>
      </c>
      <c r="I1850" s="86">
        <v>0.1945557807300658</v>
      </c>
      <c r="J1850" s="86">
        <v>0.19440316245089945</v>
      </c>
      <c r="K1850" s="86">
        <v>0.19423553253771672</v>
      </c>
      <c r="L1850" s="86">
        <v>1.8099477094748431</v>
      </c>
      <c r="M1850" s="86">
        <v>1.7717481047812054</v>
      </c>
      <c r="N1850" s="86">
        <v>1.8299457079236408</v>
      </c>
      <c r="O1850" s="117">
        <v>5.1377217343441171</v>
      </c>
      <c r="P1850" s="117">
        <v>5.0021216442743128</v>
      </c>
      <c r="Q1850" s="117">
        <v>5.2108383997598136</v>
      </c>
    </row>
    <row r="1851" spans="1:17" x14ac:dyDescent="0.25">
      <c r="A1851" t="s">
        <v>1953</v>
      </c>
      <c r="B1851">
        <v>32</v>
      </c>
      <c r="C1851">
        <v>53</v>
      </c>
      <c r="D1851">
        <v>8</v>
      </c>
      <c r="E1851">
        <v>15</v>
      </c>
      <c r="F1851" s="116">
        <v>9.1259911894273127E-2</v>
      </c>
      <c r="G1851" s="116">
        <v>9.1269981120201391E-2</v>
      </c>
      <c r="H1851" s="116">
        <v>9.128005034612964E-2</v>
      </c>
      <c r="I1851" s="86">
        <v>0.19448206419131528</v>
      </c>
      <c r="J1851" s="86">
        <v>0.19431843926998113</v>
      </c>
      <c r="K1851" s="86">
        <v>0.19415481434864695</v>
      </c>
      <c r="L1851" s="86">
        <v>1.7398867212083071</v>
      </c>
      <c r="M1851" s="86">
        <v>1.7029125235997482</v>
      </c>
      <c r="N1851" s="86">
        <v>1.7592850849590937</v>
      </c>
      <c r="O1851" s="117">
        <v>4.8308017621145378</v>
      </c>
      <c r="P1851" s="117">
        <v>4.7029981120201381</v>
      </c>
      <c r="Q1851" s="117">
        <v>4.8998162366268092</v>
      </c>
    </row>
    <row r="1852" spans="1:17" x14ac:dyDescent="0.25">
      <c r="A1852" t="s">
        <v>1954</v>
      </c>
      <c r="B1852">
        <v>33</v>
      </c>
      <c r="C1852">
        <v>52</v>
      </c>
      <c r="D1852">
        <v>8</v>
      </c>
      <c r="E1852">
        <v>15</v>
      </c>
      <c r="F1852" s="116">
        <v>9.1265899761820299E-2</v>
      </c>
      <c r="G1852" s="116">
        <v>9.1276035068159941E-2</v>
      </c>
      <c r="H1852" s="116">
        <v>9.1288704201084481E-2</v>
      </c>
      <c r="I1852" s="86">
        <v>0.19440277707393705</v>
      </c>
      <c r="J1852" s="86">
        <v>0.19423554451933309</v>
      </c>
      <c r="K1852" s="86">
        <v>0.19407844727106877</v>
      </c>
      <c r="L1852" s="86">
        <v>1.6583033497187452</v>
      </c>
      <c r="M1852" s="86">
        <v>1.7161860842243957</v>
      </c>
      <c r="N1852" s="86">
        <v>1.6769979222622005</v>
      </c>
      <c r="O1852" s="117">
        <v>4.5390513353266106</v>
      </c>
      <c r="P1852" s="117">
        <v>4.7440328383925401</v>
      </c>
      <c r="Q1852" s="117">
        <v>4.6039350326863628</v>
      </c>
    </row>
    <row r="1853" spans="1:17" x14ac:dyDescent="0.25">
      <c r="A1853" t="s">
        <v>1955</v>
      </c>
      <c r="B1853">
        <v>34</v>
      </c>
      <c r="C1853">
        <v>51</v>
      </c>
      <c r="D1853">
        <v>8</v>
      </c>
      <c r="E1853">
        <v>15</v>
      </c>
      <c r="F1853" s="116">
        <v>9.0389742935510622E-2</v>
      </c>
      <c r="G1853" s="116">
        <v>9.0399948969828406E-2</v>
      </c>
      <c r="H1853" s="116">
        <v>9.0420361038463987E-2</v>
      </c>
      <c r="I1853" s="86">
        <v>0.19432034190214964</v>
      </c>
      <c r="J1853" s="86">
        <v>0.19415449384448555</v>
      </c>
      <c r="K1853" s="86">
        <v>0.19400650634687761</v>
      </c>
      <c r="L1853" s="86">
        <v>1.6121553868724883</v>
      </c>
      <c r="M1853" s="86">
        <v>1.6682400969573261</v>
      </c>
      <c r="N1853" s="86">
        <v>1.6302455827007718</v>
      </c>
      <c r="O1853" s="117">
        <v>4.2623945908018115</v>
      </c>
      <c r="P1853" s="117">
        <v>4.4556764687121264</v>
      </c>
      <c r="Q1853" s="117">
        <v>4.3235057727881614</v>
      </c>
    </row>
    <row r="1854" spans="1:17" x14ac:dyDescent="0.25">
      <c r="A1854" t="s">
        <v>1956</v>
      </c>
      <c r="B1854">
        <v>35</v>
      </c>
      <c r="C1854">
        <v>50</v>
      </c>
      <c r="D1854">
        <v>8</v>
      </c>
      <c r="E1854">
        <v>15</v>
      </c>
      <c r="F1854" s="116">
        <v>8.7801555169976217E-2</v>
      </c>
      <c r="G1854" s="116">
        <v>8.7816978343294133E-2</v>
      </c>
      <c r="H1854" s="116">
        <v>8.7842683632157317E-2</v>
      </c>
      <c r="I1854" s="86">
        <v>0.19813122549964654</v>
      </c>
      <c r="J1854" s="86">
        <v>0.19796414112203586</v>
      </c>
      <c r="K1854" s="86">
        <v>0.19782276203328836</v>
      </c>
      <c r="L1854" s="86">
        <v>1.7218507807981491</v>
      </c>
      <c r="M1854" s="86">
        <v>1.6828892744682218</v>
      </c>
      <c r="N1854" s="86">
        <v>1.6462926547137073</v>
      </c>
      <c r="O1854" s="117">
        <v>4.3042323758113232</v>
      </c>
      <c r="P1854" s="117">
        <v>4.1735312640575799</v>
      </c>
      <c r="Q1854" s="117">
        <v>4.0556905083220869</v>
      </c>
    </row>
    <row r="1855" spans="1:17" x14ac:dyDescent="0.25">
      <c r="A1855" t="s">
        <v>1957</v>
      </c>
      <c r="B1855">
        <v>36</v>
      </c>
      <c r="C1855">
        <v>49</v>
      </c>
      <c r="D1855">
        <v>8</v>
      </c>
      <c r="E1855">
        <v>15</v>
      </c>
      <c r="F1855" s="116">
        <v>8.7807026634884447E-2</v>
      </c>
      <c r="G1855" s="116">
        <v>8.7827754171416722E-2</v>
      </c>
      <c r="H1855" s="116">
        <v>8.7861436418281688E-2</v>
      </c>
      <c r="I1855" s="86">
        <v>0.19804383873976578</v>
      </c>
      <c r="J1855" s="86">
        <v>0.19788838221577365</v>
      </c>
      <c r="K1855" s="86">
        <v>0.19776142605451341</v>
      </c>
      <c r="L1855" s="86">
        <v>1.6629832106954088</v>
      </c>
      <c r="M1855" s="86">
        <v>1.6253990050782465</v>
      </c>
      <c r="N1855" s="86">
        <v>1.6826484609804124</v>
      </c>
      <c r="O1855" s="117">
        <v>4.1353404497875426</v>
      </c>
      <c r="P1855" s="117">
        <v>4.0119986527101252</v>
      </c>
      <c r="Q1855" s="117">
        <v>4.2019043424189038</v>
      </c>
    </row>
    <row r="1856" spans="1:17" x14ac:dyDescent="0.25">
      <c r="A1856" t="s">
        <v>1958</v>
      </c>
      <c r="B1856">
        <v>37</v>
      </c>
      <c r="C1856">
        <v>48</v>
      </c>
      <c r="D1856">
        <v>8</v>
      </c>
      <c r="E1856">
        <v>15</v>
      </c>
      <c r="F1856" s="116">
        <v>8.7816158026755853E-2</v>
      </c>
      <c r="G1856" s="116">
        <v>8.7842286789297661E-2</v>
      </c>
      <c r="H1856" s="116">
        <v>8.7884092809364545E-2</v>
      </c>
      <c r="I1856" s="86">
        <v>0.19796456939799331</v>
      </c>
      <c r="J1856" s="86">
        <v>0.19782086120401338</v>
      </c>
      <c r="K1856" s="86">
        <v>0.19771112040133779</v>
      </c>
      <c r="L1856" s="86">
        <v>1.6047789506688963</v>
      </c>
      <c r="M1856" s="86">
        <v>1.5685723244147156</v>
      </c>
      <c r="N1856" s="86">
        <v>1.6237641095317725</v>
      </c>
      <c r="O1856" s="117">
        <v>3.9708272366220734</v>
      </c>
      <c r="P1856" s="117">
        <v>3.8545568561872909</v>
      </c>
      <c r="Q1856" s="117">
        <v>4.0336669105351168</v>
      </c>
    </row>
    <row r="1857" spans="1:17" x14ac:dyDescent="0.25">
      <c r="A1857" t="s">
        <v>1959</v>
      </c>
      <c r="B1857">
        <v>38</v>
      </c>
      <c r="C1857">
        <v>47</v>
      </c>
      <c r="D1857">
        <v>8</v>
      </c>
      <c r="E1857">
        <v>15</v>
      </c>
      <c r="F1857" s="116">
        <v>8.7827577115739519E-2</v>
      </c>
      <c r="G1857" s="116">
        <v>8.7861850777748482E-2</v>
      </c>
      <c r="H1857" s="116">
        <v>8.7909306617453206E-2</v>
      </c>
      <c r="I1857" s="86">
        <v>0.19788821513314001</v>
      </c>
      <c r="J1857" s="86">
        <v>0.19776166622726074</v>
      </c>
      <c r="K1857" s="86">
        <v>0.197661481676773</v>
      </c>
      <c r="L1857" s="86">
        <v>1.5518929607171104</v>
      </c>
      <c r="M1857" s="86">
        <v>1.608552596889006</v>
      </c>
      <c r="N1857" s="86">
        <v>1.5702003691009754</v>
      </c>
      <c r="O1857" s="117">
        <v>3.8151674136567362</v>
      </c>
      <c r="P1857" s="117">
        <v>4.0025257052465069</v>
      </c>
      <c r="Q1857" s="117">
        <v>3.8744371210123911</v>
      </c>
    </row>
    <row r="1858" spans="1:17" x14ac:dyDescent="0.25">
      <c r="A1858" t="s">
        <v>1960</v>
      </c>
      <c r="B1858">
        <v>39</v>
      </c>
      <c r="C1858">
        <v>46</v>
      </c>
      <c r="D1858">
        <v>8</v>
      </c>
      <c r="E1858">
        <v>15</v>
      </c>
      <c r="F1858" s="116">
        <v>8.7843377342419079E-2</v>
      </c>
      <c r="G1858" s="116">
        <v>8.7885966780238495E-2</v>
      </c>
      <c r="H1858" s="116">
        <v>8.793654173764906E-2</v>
      </c>
      <c r="I1858" s="86">
        <v>0.1978226149914821</v>
      </c>
      <c r="J1858" s="86">
        <v>0.19771081771720614</v>
      </c>
      <c r="K1858" s="86">
        <v>0.19761765332197614</v>
      </c>
      <c r="L1858" s="86">
        <v>1.494772146507666</v>
      </c>
      <c r="M1858" s="86">
        <v>1.5494117333901192</v>
      </c>
      <c r="N1858" s="86">
        <v>1.5123988500851788</v>
      </c>
      <c r="O1858" s="117">
        <v>3.6679141822827939</v>
      </c>
      <c r="P1858" s="117">
        <v>3.8446044505962522</v>
      </c>
      <c r="Q1858" s="117">
        <v>3.723743611584327</v>
      </c>
    </row>
    <row r="1859" spans="1:17" x14ac:dyDescent="0.25">
      <c r="A1859" t="s">
        <v>1961</v>
      </c>
      <c r="B1859">
        <v>40</v>
      </c>
      <c r="C1859">
        <v>45</v>
      </c>
      <c r="D1859">
        <v>8</v>
      </c>
      <c r="E1859">
        <v>15</v>
      </c>
      <c r="F1859" s="116">
        <v>8.7862204353847603E-2</v>
      </c>
      <c r="G1859" s="116">
        <v>8.791061031853814E-2</v>
      </c>
      <c r="H1859" s="116">
        <v>8.7964394723749853E-2</v>
      </c>
      <c r="I1859" s="86">
        <v>0.19776256874319292</v>
      </c>
      <c r="J1859" s="86">
        <v>0.19766306759355126</v>
      </c>
      <c r="K1859" s="86">
        <v>0.19757701254521251</v>
      </c>
      <c r="L1859" s="86">
        <v>1.5287571768565704</v>
      </c>
      <c r="M1859" s="86">
        <v>1.4907746298960616</v>
      </c>
      <c r="N1859" s="86">
        <v>1.4551021231393957</v>
      </c>
      <c r="O1859" s="117">
        <v>3.8214115717147812</v>
      </c>
      <c r="P1859" s="117">
        <v>3.6950639362116955</v>
      </c>
      <c r="Q1859" s="117">
        <v>3.5811512551935567</v>
      </c>
    </row>
    <row r="1860" spans="1:17" x14ac:dyDescent="0.25">
      <c r="A1860" t="s">
        <v>1962</v>
      </c>
      <c r="B1860">
        <v>41</v>
      </c>
      <c r="C1860">
        <v>44</v>
      </c>
      <c r="D1860">
        <v>8</v>
      </c>
      <c r="E1860">
        <v>15</v>
      </c>
      <c r="F1860" s="116">
        <v>8.7885049346129798E-2</v>
      </c>
      <c r="G1860" s="116">
        <v>8.7936706451700611E-2</v>
      </c>
      <c r="H1860" s="116">
        <v>8.7993801147331505E-2</v>
      </c>
      <c r="I1860" s="86">
        <v>0.19771077458470407</v>
      </c>
      <c r="J1860" s="86">
        <v>0.19761833555368261</v>
      </c>
      <c r="K1860" s="86">
        <v>0.19753405290775128</v>
      </c>
      <c r="L1860" s="86">
        <v>1.469231396645007</v>
      </c>
      <c r="M1860" s="86">
        <v>1.4325657268698513</v>
      </c>
      <c r="N1860" s="86">
        <v>1.4884206519670482</v>
      </c>
      <c r="O1860" s="117">
        <v>3.6763736711889292</v>
      </c>
      <c r="P1860" s="117">
        <v>3.5575242652456431</v>
      </c>
      <c r="Q1860" s="117">
        <v>3.7405154835376959</v>
      </c>
    </row>
    <row r="1861" spans="1:17" x14ac:dyDescent="0.25">
      <c r="A1861" t="s">
        <v>1963</v>
      </c>
      <c r="B1861">
        <v>42</v>
      </c>
      <c r="C1861">
        <v>43</v>
      </c>
      <c r="D1861">
        <v>8</v>
      </c>
      <c r="E1861">
        <v>15</v>
      </c>
      <c r="F1861" s="116">
        <v>8.7910213737518228E-2</v>
      </c>
      <c r="G1861" s="116">
        <v>8.7965229829725197E-2</v>
      </c>
      <c r="H1861" s="116">
        <v>8.8022996726542513E-2</v>
      </c>
      <c r="I1861" s="86">
        <v>0.19766181608120376</v>
      </c>
      <c r="J1861" s="86">
        <v>0.19757654113828294</v>
      </c>
      <c r="K1861" s="86">
        <v>0.19749126619536214</v>
      </c>
      <c r="L1861" s="86">
        <v>1.4143536984567986</v>
      </c>
      <c r="M1861" s="86">
        <v>1.3790003576045993</v>
      </c>
      <c r="N1861" s="86">
        <v>1.4328913707259374</v>
      </c>
      <c r="O1861" s="117">
        <v>3.5354908810827168</v>
      </c>
      <c r="P1861" s="117">
        <v>3.4234726157401041</v>
      </c>
      <c r="Q1861" s="117">
        <v>3.5960305889472672</v>
      </c>
    </row>
    <row r="1862" spans="1:17" x14ac:dyDescent="0.25">
      <c r="A1862" t="s">
        <v>1964</v>
      </c>
      <c r="B1862">
        <v>43</v>
      </c>
      <c r="C1862">
        <v>42</v>
      </c>
      <c r="D1862">
        <v>8</v>
      </c>
      <c r="E1862">
        <v>15</v>
      </c>
      <c r="F1862" s="116">
        <v>8.7935933147632317E-2</v>
      </c>
      <c r="G1862" s="116">
        <v>8.7994428969359328E-2</v>
      </c>
      <c r="H1862" s="116">
        <v>8.8052924791086354E-2</v>
      </c>
      <c r="I1862" s="86">
        <v>0.19761838440111421</v>
      </c>
      <c r="J1862" s="86">
        <v>0.19753481894150418</v>
      </c>
      <c r="K1862" s="86">
        <v>0.19744568245125349</v>
      </c>
      <c r="L1862" s="86">
        <v>1.3554623955431755</v>
      </c>
      <c r="M1862" s="86">
        <v>1.4110640668523677</v>
      </c>
      <c r="N1862" s="86">
        <v>1.3734261838440112</v>
      </c>
      <c r="O1862" s="117">
        <v>3.4061448467966575</v>
      </c>
      <c r="P1862" s="117">
        <v>3.586615598885794</v>
      </c>
      <c r="Q1862" s="117">
        <v>3.4632367688022283</v>
      </c>
    </row>
    <row r="1863" spans="1:17" x14ac:dyDescent="0.25">
      <c r="A1863" t="s">
        <v>1965</v>
      </c>
      <c r="B1863">
        <v>44</v>
      </c>
      <c r="C1863">
        <v>41</v>
      </c>
      <c r="D1863">
        <v>8</v>
      </c>
      <c r="E1863">
        <v>15</v>
      </c>
      <c r="F1863" s="116">
        <v>8.7134387351778655E-2</v>
      </c>
      <c r="G1863" s="116">
        <v>8.7190852625635237E-2</v>
      </c>
      <c r="H1863" s="116">
        <v>8.7250141163184636E-2</v>
      </c>
      <c r="I1863" s="86">
        <v>0.19757763975155279</v>
      </c>
      <c r="J1863" s="86">
        <v>0.1974901185770751</v>
      </c>
      <c r="K1863" s="86">
        <v>0.19739695087521175</v>
      </c>
      <c r="L1863" s="86">
        <v>1.3169028797289666</v>
      </c>
      <c r="M1863" s="86">
        <v>1.3707029926595145</v>
      </c>
      <c r="N1863" s="86">
        <v>1.3342631281761717</v>
      </c>
      <c r="O1863" s="117">
        <v>3.283402032749859</v>
      </c>
      <c r="P1863" s="117">
        <v>3.4530801806888762</v>
      </c>
      <c r="Q1863" s="117">
        <v>3.3370186335403726</v>
      </c>
    </row>
    <row r="1864" spans="1:17" x14ac:dyDescent="0.25">
      <c r="A1864" t="s">
        <v>1966</v>
      </c>
      <c r="B1864">
        <v>45</v>
      </c>
      <c r="C1864">
        <v>40</v>
      </c>
      <c r="D1864">
        <v>8</v>
      </c>
      <c r="E1864">
        <v>15</v>
      </c>
      <c r="F1864" s="116">
        <v>8.488485334555454E-2</v>
      </c>
      <c r="G1864" s="116">
        <v>8.4942140238313479E-2</v>
      </c>
      <c r="H1864" s="116">
        <v>8.4996562786434457E-2</v>
      </c>
      <c r="I1864" s="86">
        <v>0.20366636113657197</v>
      </c>
      <c r="J1864" s="86">
        <v>0.2035661090742438</v>
      </c>
      <c r="K1864" s="86">
        <v>0.20345726397800185</v>
      </c>
      <c r="L1864" s="86">
        <v>1.4086159486709442</v>
      </c>
      <c r="M1864" s="86">
        <v>1.3719036434463794</v>
      </c>
      <c r="N1864" s="86">
        <v>1.3374026122823097</v>
      </c>
      <c r="O1864" s="117">
        <v>3.4412895279560036</v>
      </c>
      <c r="P1864" s="117">
        <v>3.3237511457378552</v>
      </c>
      <c r="Q1864" s="117">
        <v>3.217936526122823</v>
      </c>
    </row>
    <row r="1865" spans="1:17" x14ac:dyDescent="0.25">
      <c r="A1865" t="s">
        <v>1967</v>
      </c>
      <c r="B1865">
        <v>46</v>
      </c>
      <c r="C1865">
        <v>39</v>
      </c>
      <c r="D1865">
        <v>8</v>
      </c>
      <c r="E1865">
        <v>15</v>
      </c>
      <c r="F1865" s="116">
        <v>8.4914689668213361E-2</v>
      </c>
      <c r="G1865" s="116">
        <v>8.4969963199464718E-2</v>
      </c>
      <c r="H1865" s="116">
        <v>8.5025236730716089E-2</v>
      </c>
      <c r="I1865" s="86">
        <v>0.20361605259712867</v>
      </c>
      <c r="J1865" s="86">
        <v>0.20351132380107348</v>
      </c>
      <c r="K1865" s="86">
        <v>0.20340077673857074</v>
      </c>
      <c r="L1865" s="86">
        <v>1.3261981992465346</v>
      </c>
      <c r="M1865" s="86">
        <v>1.2907329561157252</v>
      </c>
      <c r="N1865" s="86">
        <v>1.3447497418144263</v>
      </c>
      <c r="O1865" s="117">
        <v>3.2884231043360632</v>
      </c>
      <c r="P1865" s="117">
        <v>3.1774978545142476</v>
      </c>
      <c r="Q1865" s="117">
        <v>3.3483570670118836</v>
      </c>
    </row>
    <row r="1866" spans="1:17" x14ac:dyDescent="0.25">
      <c r="A1866" t="s">
        <v>1968</v>
      </c>
      <c r="B1866">
        <v>47</v>
      </c>
      <c r="C1866">
        <v>38</v>
      </c>
      <c r="D1866">
        <v>8</v>
      </c>
      <c r="E1866">
        <v>15</v>
      </c>
      <c r="F1866" s="116">
        <v>8.4944391859914814E-2</v>
      </c>
      <c r="G1866" s="116">
        <v>8.4997633696166586E-2</v>
      </c>
      <c r="H1866" s="116">
        <v>8.5053833412210122E-2</v>
      </c>
      <c r="I1866" s="86">
        <v>0.20356720302886891</v>
      </c>
      <c r="J1866" s="86">
        <v>0.20345480359678184</v>
      </c>
      <c r="K1866" s="86">
        <v>0.2033453620444865</v>
      </c>
      <c r="L1866" s="86">
        <v>1.247391150023663</v>
      </c>
      <c r="M1866" s="86">
        <v>1.2131743965925226</v>
      </c>
      <c r="N1866" s="86">
        <v>1.2653247752011358</v>
      </c>
      <c r="O1866" s="117">
        <v>3.1469859204921913</v>
      </c>
      <c r="P1866" s="117">
        <v>3.0424100804543301</v>
      </c>
      <c r="Q1866" s="117">
        <v>3.2035672030288689</v>
      </c>
    </row>
    <row r="1867" spans="1:17" x14ac:dyDescent="0.25">
      <c r="A1867" t="s">
        <v>1969</v>
      </c>
      <c r="B1867">
        <v>48</v>
      </c>
      <c r="C1867">
        <v>37</v>
      </c>
      <c r="D1867">
        <v>8</v>
      </c>
      <c r="E1867">
        <v>15</v>
      </c>
      <c r="F1867" s="116">
        <v>8.4970567423934482E-2</v>
      </c>
      <c r="G1867" s="116">
        <v>8.5024765517968171E-2</v>
      </c>
      <c r="H1867" s="116">
        <v>8.5084985622450052E-2</v>
      </c>
      <c r="I1867" s="86">
        <v>0.20351083209129367</v>
      </c>
      <c r="J1867" s="86">
        <v>0.2033994248980022</v>
      </c>
      <c r="K1867" s="86">
        <v>0.20329403971515891</v>
      </c>
      <c r="L1867" s="86">
        <v>1.1643858302094154</v>
      </c>
      <c r="M1867" s="86">
        <v>1.2179787121930656</v>
      </c>
      <c r="N1867" s="86">
        <v>1.1817051322584045</v>
      </c>
      <c r="O1867" s="117">
        <v>3.0124625506225255</v>
      </c>
      <c r="P1867" s="117">
        <v>3.1813076795688242</v>
      </c>
      <c r="Q1867" s="117">
        <v>3.0658326182195927</v>
      </c>
    </row>
    <row r="1868" spans="1:17" x14ac:dyDescent="0.25">
      <c r="A1868" t="s">
        <v>1970</v>
      </c>
      <c r="B1868">
        <v>49</v>
      </c>
      <c r="C1868">
        <v>36</v>
      </c>
      <c r="D1868">
        <v>8</v>
      </c>
      <c r="E1868">
        <v>15</v>
      </c>
      <c r="F1868" s="116">
        <v>8.499838890338024E-2</v>
      </c>
      <c r="G1868" s="116">
        <v>8.50536265017722E-2</v>
      </c>
      <c r="H1868" s="116">
        <v>8.511807036656284E-2</v>
      </c>
      <c r="I1868" s="86">
        <v>0.20345541865496447</v>
      </c>
      <c r="J1868" s="86">
        <v>0.20334494345818052</v>
      </c>
      <c r="K1868" s="86">
        <v>0.2032528807941939</v>
      </c>
      <c r="L1868" s="86">
        <v>1.0846516195356972</v>
      </c>
      <c r="M1868" s="86">
        <v>1.1365995120678809</v>
      </c>
      <c r="N1868" s="86">
        <v>1.1014131618921945</v>
      </c>
      <c r="O1868" s="117">
        <v>2.8880303193040064</v>
      </c>
      <c r="P1868" s="117">
        <v>3.0472741779571293</v>
      </c>
      <c r="Q1868" s="117">
        <v>2.938308808862566</v>
      </c>
    </row>
    <row r="1869" spans="1:17" x14ac:dyDescent="0.25">
      <c r="A1869" t="s">
        <v>1971</v>
      </c>
      <c r="B1869">
        <v>50</v>
      </c>
      <c r="C1869">
        <v>35</v>
      </c>
      <c r="D1869">
        <v>8</v>
      </c>
      <c r="E1869">
        <v>15</v>
      </c>
      <c r="F1869" s="116">
        <v>8.3929857523093787E-2</v>
      </c>
      <c r="G1869" s="116">
        <v>8.3989353374041023E-2</v>
      </c>
      <c r="H1869" s="116">
        <v>8.4064506027869107E-2</v>
      </c>
      <c r="I1869" s="86">
        <v>0.20340065758572098</v>
      </c>
      <c r="J1869" s="86">
        <v>0.20329419132613119</v>
      </c>
      <c r="K1869" s="86">
        <v>0.20322217003287929</v>
      </c>
      <c r="L1869" s="86">
        <v>1.1257804916236105</v>
      </c>
      <c r="M1869" s="86">
        <v>1.0898669171755127</v>
      </c>
      <c r="N1869" s="86">
        <v>1.0561108501643963</v>
      </c>
      <c r="O1869" s="117">
        <v>3.0293878190073587</v>
      </c>
      <c r="P1869" s="117">
        <v>2.9156004383904808</v>
      </c>
      <c r="Q1869" s="117">
        <v>2.8131611085016441</v>
      </c>
    </row>
    <row r="1870" spans="1:17" x14ac:dyDescent="0.25">
      <c r="A1870" t="s">
        <v>1972</v>
      </c>
      <c r="B1870">
        <v>51</v>
      </c>
      <c r="C1870">
        <v>34</v>
      </c>
      <c r="D1870">
        <v>8</v>
      </c>
      <c r="E1870">
        <v>15</v>
      </c>
      <c r="F1870" s="116">
        <v>8.1633501823533169E-2</v>
      </c>
      <c r="G1870" s="116">
        <v>8.1697485443726403E-2</v>
      </c>
      <c r="H1870" s="116">
        <v>8.1783863330987264E-2</v>
      </c>
      <c r="I1870" s="86">
        <v>0.20852581739074796</v>
      </c>
      <c r="J1870" s="86">
        <v>0.20842344359843881</v>
      </c>
      <c r="K1870" s="86">
        <v>0.20837545588329387</v>
      </c>
      <c r="L1870" s="86">
        <v>1.1387708746560881</v>
      </c>
      <c r="M1870" s="86">
        <v>1.1047891739714633</v>
      </c>
      <c r="N1870" s="86">
        <v>1.1565423251647577</v>
      </c>
      <c r="O1870" s="117">
        <v>2.9009885469319854</v>
      </c>
      <c r="P1870" s="117">
        <v>2.7943054578028024</v>
      </c>
      <c r="Q1870" s="117">
        <v>2.9586761788982021</v>
      </c>
    </row>
    <row r="1871" spans="1:17" x14ac:dyDescent="0.25">
      <c r="A1871" t="s">
        <v>1973</v>
      </c>
      <c r="B1871">
        <v>52</v>
      </c>
      <c r="C1871">
        <v>33</v>
      </c>
      <c r="D1871">
        <v>8</v>
      </c>
      <c r="E1871">
        <v>15</v>
      </c>
      <c r="F1871" s="116">
        <v>8.1663639784682343E-2</v>
      </c>
      <c r="G1871" s="116">
        <v>8.1738902796184496E-2</v>
      </c>
      <c r="H1871" s="116">
        <v>8.1843616551317916E-2</v>
      </c>
      <c r="I1871" s="86">
        <v>0.208468724946416</v>
      </c>
      <c r="J1871" s="86">
        <v>0.20839018963006595</v>
      </c>
      <c r="K1871" s="86">
        <v>0.20839018963006595</v>
      </c>
      <c r="L1871" s="86">
        <v>1.1064480767028257</v>
      </c>
      <c r="M1871" s="86">
        <v>1.0736366759927354</v>
      </c>
      <c r="N1871" s="86">
        <v>1.1236407663737953</v>
      </c>
      <c r="O1871" s="117">
        <v>2.77972479916229</v>
      </c>
      <c r="P1871" s="117">
        <v>2.6791406927469361</v>
      </c>
      <c r="Q1871" s="117">
        <v>2.8341923133559122</v>
      </c>
    </row>
    <row r="1872" spans="1:17" x14ac:dyDescent="0.25">
      <c r="A1872" t="s">
        <v>1974</v>
      </c>
      <c r="B1872">
        <v>53</v>
      </c>
      <c r="C1872">
        <v>32</v>
      </c>
      <c r="D1872">
        <v>8</v>
      </c>
      <c r="E1872">
        <v>15</v>
      </c>
      <c r="F1872" s="116">
        <v>8.1698306050299083E-2</v>
      </c>
      <c r="G1872" s="116">
        <v>8.1785433037883479E-2</v>
      </c>
      <c r="H1872" s="116">
        <v>8.1916123519260087E-2</v>
      </c>
      <c r="I1872" s="86">
        <v>0.2084245094918151</v>
      </c>
      <c r="J1872" s="86">
        <v>0.20837759496003888</v>
      </c>
      <c r="K1872" s="86">
        <v>0.20843791364375114</v>
      </c>
      <c r="L1872" s="86">
        <v>1.0755692575775346</v>
      </c>
      <c r="M1872" s="86">
        <v>1.1269674781763652</v>
      </c>
      <c r="N1872" s="86">
        <v>1.0921837039022837</v>
      </c>
      <c r="O1872" s="117">
        <v>2.6194795838010823</v>
      </c>
      <c r="P1872" s="117">
        <v>2.7821222123552771</v>
      </c>
      <c r="Q1872" s="117">
        <v>2.6708610492099929</v>
      </c>
    </row>
    <row r="1873" spans="1:17" x14ac:dyDescent="0.25">
      <c r="A1873" t="s">
        <v>1975</v>
      </c>
      <c r="B1873">
        <v>54</v>
      </c>
      <c r="C1873">
        <v>31</v>
      </c>
      <c r="D1873">
        <v>8</v>
      </c>
      <c r="E1873">
        <v>15</v>
      </c>
      <c r="F1873" s="116">
        <v>8.1737128721375688E-2</v>
      </c>
      <c r="G1873" s="116">
        <v>8.1843637800415731E-2</v>
      </c>
      <c r="H1873" s="116">
        <v>8.2008555084090634E-2</v>
      </c>
      <c r="I1873" s="86">
        <v>0.20839016680696087</v>
      </c>
      <c r="J1873" s="86">
        <v>0.20839016680696087</v>
      </c>
      <c r="K1873" s="86">
        <v>0.20853446943017642</v>
      </c>
      <c r="L1873" s="86">
        <v>1.0461837109824603</v>
      </c>
      <c r="M1873" s="86">
        <v>1.0960127810894849</v>
      </c>
      <c r="N1873" s="86">
        <v>1.062266581917507</v>
      </c>
      <c r="O1873" s="117">
        <v>2.4468674305543625</v>
      </c>
      <c r="P1873" s="117">
        <v>2.6002817336929445</v>
      </c>
      <c r="Q1873" s="117">
        <v>2.4952809606431776</v>
      </c>
    </row>
    <row r="1874" spans="1:17" x14ac:dyDescent="0.25">
      <c r="A1874" t="s">
        <v>1976</v>
      </c>
      <c r="B1874">
        <v>55</v>
      </c>
      <c r="C1874">
        <v>30</v>
      </c>
      <c r="D1874">
        <v>8</v>
      </c>
      <c r="E1874">
        <v>15</v>
      </c>
      <c r="F1874" s="116">
        <v>8.1402976652324183E-2</v>
      </c>
      <c r="G1874" s="116">
        <v>8.153346970445087E-2</v>
      </c>
      <c r="H1874" s="116">
        <v>8.1745080059250894E-2</v>
      </c>
      <c r="I1874" s="86">
        <v>0.20837624321083445</v>
      </c>
      <c r="J1874" s="86">
        <v>0.2084361994780278</v>
      </c>
      <c r="K1874" s="86">
        <v>0.2086936587430345</v>
      </c>
      <c r="L1874" s="86">
        <v>1.1039359525992805</v>
      </c>
      <c r="M1874" s="86">
        <v>1.0692283275728292</v>
      </c>
      <c r="N1874" s="86">
        <v>1.0365909571841716</v>
      </c>
      <c r="O1874" s="117">
        <v>2.5344642731184313</v>
      </c>
      <c r="P1874" s="117">
        <v>2.4243845665514567</v>
      </c>
      <c r="Q1874" s="117">
        <v>2.3253932425760033</v>
      </c>
    </row>
    <row r="1875" spans="1:17" x14ac:dyDescent="0.25">
      <c r="A1875" t="s">
        <v>1977</v>
      </c>
      <c r="B1875">
        <v>18</v>
      </c>
      <c r="C1875">
        <v>67</v>
      </c>
      <c r="D1875">
        <v>10</v>
      </c>
      <c r="E1875">
        <v>15</v>
      </c>
      <c r="F1875" s="116">
        <v>9.7001788033202946E-2</v>
      </c>
      <c r="G1875" s="116">
        <v>9.7074809256722891E-2</v>
      </c>
      <c r="H1875" s="116">
        <v>9.7145856933661207E-2</v>
      </c>
      <c r="I1875" s="86">
        <v>0.18610346910018116</v>
      </c>
      <c r="J1875" s="86">
        <v>0.18611531037967088</v>
      </c>
      <c r="K1875" s="86">
        <v>0.18611728392625251</v>
      </c>
      <c r="L1875" s="86">
        <v>1.990819061302304</v>
      </c>
      <c r="M1875" s="86">
        <v>2.0547264467083215</v>
      </c>
      <c r="N1875" s="86">
        <v>2.0114544643597223</v>
      </c>
      <c r="O1875" s="117">
        <v>8.686129125205742</v>
      </c>
      <c r="P1875" s="117">
        <v>8.9280227826217384</v>
      </c>
      <c r="Q1875" s="117">
        <v>8.7627343093179029</v>
      </c>
    </row>
    <row r="1876" spans="1:17" x14ac:dyDescent="0.25">
      <c r="A1876" t="s">
        <v>1978</v>
      </c>
      <c r="B1876">
        <v>19</v>
      </c>
      <c r="C1876">
        <v>66</v>
      </c>
      <c r="D1876">
        <v>10</v>
      </c>
      <c r="E1876">
        <v>15</v>
      </c>
      <c r="F1876" s="116">
        <v>9.7038345095976447E-2</v>
      </c>
      <c r="G1876" s="116">
        <v>9.7111511438667822E-2</v>
      </c>
      <c r="H1876" s="116">
        <v>9.718072284391642E-2</v>
      </c>
      <c r="I1876" s="86">
        <v>0.18611144618220002</v>
      </c>
      <c r="J1876" s="86">
        <v>0.18611737858836419</v>
      </c>
      <c r="K1876" s="86">
        <v>0.1861134236509214</v>
      </c>
      <c r="L1876" s="86">
        <v>1.9570216948093424</v>
      </c>
      <c r="M1876" s="86">
        <v>2.0184893325449824</v>
      </c>
      <c r="N1876" s="86">
        <v>1.9768379088663766</v>
      </c>
      <c r="O1876" s="117">
        <v>8.1562338712707412</v>
      </c>
      <c r="P1876" s="117">
        <v>8.3844199194379243</v>
      </c>
      <c r="Q1876" s="117">
        <v>8.2284154345388636</v>
      </c>
    </row>
    <row r="1877" spans="1:17" x14ac:dyDescent="0.25">
      <c r="A1877" t="s">
        <v>1979</v>
      </c>
      <c r="B1877">
        <v>20</v>
      </c>
      <c r="C1877">
        <v>65</v>
      </c>
      <c r="D1877">
        <v>10</v>
      </c>
      <c r="E1877">
        <v>15</v>
      </c>
      <c r="F1877" s="116">
        <v>9.7074873875980364E-2</v>
      </c>
      <c r="G1877" s="116">
        <v>9.7146208749618559E-2</v>
      </c>
      <c r="H1877" s="116">
        <v>9.7215562098989031E-2</v>
      </c>
      <c r="I1877" s="86">
        <v>0.18611466684632486</v>
      </c>
      <c r="J1877" s="86">
        <v>0.18611664837059261</v>
      </c>
      <c r="K1877" s="86">
        <v>0.18610475922498623</v>
      </c>
      <c r="L1877" s="86">
        <v>2.0241805406390814</v>
      </c>
      <c r="M1877" s="86">
        <v>1.9814925633394231</v>
      </c>
      <c r="N1877" s="86">
        <v>1.9414519024614494</v>
      </c>
      <c r="O1877" s="117">
        <v>8.0321561758166844</v>
      </c>
      <c r="P1877" s="117">
        <v>7.8693699941743187</v>
      </c>
      <c r="Q1877" s="117">
        <v>7.7222913554022297</v>
      </c>
    </row>
    <row r="1878" spans="1:17" x14ac:dyDescent="0.25">
      <c r="A1878" t="s">
        <v>1980</v>
      </c>
      <c r="B1878">
        <v>21</v>
      </c>
      <c r="C1878">
        <v>64</v>
      </c>
      <c r="D1878">
        <v>10</v>
      </c>
      <c r="E1878">
        <v>15</v>
      </c>
      <c r="F1878" s="116">
        <v>9.7110494637406897E-2</v>
      </c>
      <c r="G1878" s="116">
        <v>9.7181982640329956E-2</v>
      </c>
      <c r="H1878" s="116">
        <v>9.7247513309676098E-2</v>
      </c>
      <c r="I1878" s="86">
        <v>0.18611702983234077</v>
      </c>
      <c r="J1878" s="86">
        <v>0.18611305827662283</v>
      </c>
      <c r="K1878" s="86">
        <v>0.18609320049803307</v>
      </c>
      <c r="L1878" s="86">
        <v>1.978519840899478</v>
      </c>
      <c r="M1878" s="86">
        <v>1.9374182107744335</v>
      </c>
      <c r="N1878" s="86">
        <v>2.0000496444464742</v>
      </c>
      <c r="O1878" s="117">
        <v>7.5405744061034872</v>
      </c>
      <c r="P1878" s="117">
        <v>7.3874312176194099</v>
      </c>
      <c r="Q1878" s="117">
        <v>7.6230914192552932</v>
      </c>
    </row>
    <row r="1879" spans="1:17" x14ac:dyDescent="0.25">
      <c r="A1879" t="s">
        <v>1981</v>
      </c>
      <c r="B1879">
        <v>22</v>
      </c>
      <c r="C1879">
        <v>63</v>
      </c>
      <c r="D1879">
        <v>10</v>
      </c>
      <c r="E1879">
        <v>15</v>
      </c>
      <c r="F1879" s="116">
        <v>9.7146951407616755E-2</v>
      </c>
      <c r="G1879" s="116">
        <v>9.721462050572699E-2</v>
      </c>
      <c r="H1879" s="116">
        <v>9.7278309068654284E-2</v>
      </c>
      <c r="I1879" s="86">
        <v>0.18611788354944322</v>
      </c>
      <c r="J1879" s="86">
        <v>0.18610594194389435</v>
      </c>
      <c r="K1879" s="86">
        <v>0.1860760879300222</v>
      </c>
      <c r="L1879" s="86">
        <v>1.9391157241091064</v>
      </c>
      <c r="M1879" s="86">
        <v>1.899348187363791</v>
      </c>
      <c r="N1879" s="86">
        <v>1.9599876603409327</v>
      </c>
      <c r="O1879" s="117">
        <v>7.0823950880195845</v>
      </c>
      <c r="P1879" s="117">
        <v>6.9380270477365684</v>
      </c>
      <c r="Q1879" s="117">
        <v>7.1603001323527948</v>
      </c>
    </row>
    <row r="1880" spans="1:17" x14ac:dyDescent="0.25">
      <c r="A1880" t="s">
        <v>1982</v>
      </c>
      <c r="B1880">
        <v>23</v>
      </c>
      <c r="C1880">
        <v>62</v>
      </c>
      <c r="D1880">
        <v>10</v>
      </c>
      <c r="E1880">
        <v>15</v>
      </c>
      <c r="F1880" s="116">
        <v>9.718137890582916E-2</v>
      </c>
      <c r="G1880" s="116">
        <v>9.7247215893447828E-2</v>
      </c>
      <c r="H1880" s="116">
        <v>9.7305072640143001E-2</v>
      </c>
      <c r="I1880" s="86">
        <v>0.18611318375701763</v>
      </c>
      <c r="J1880" s="86">
        <v>0.18609323315470894</v>
      </c>
      <c r="K1880" s="86">
        <v>0.18604934182962984</v>
      </c>
      <c r="L1880" s="86">
        <v>1.8986888464162732</v>
      </c>
      <c r="M1880" s="86">
        <v>1.9609067947761343</v>
      </c>
      <c r="N1880" s="86">
        <v>1.9187791029411179</v>
      </c>
      <c r="O1880" s="117">
        <v>6.6481412023828996</v>
      </c>
      <c r="P1880" s="117">
        <v>6.8794484855497791</v>
      </c>
      <c r="Q1880" s="117">
        <v>6.7213958239399245</v>
      </c>
    </row>
    <row r="1881" spans="1:17" x14ac:dyDescent="0.25">
      <c r="A1881" t="s">
        <v>1983</v>
      </c>
      <c r="B1881">
        <v>24</v>
      </c>
      <c r="C1881">
        <v>61</v>
      </c>
      <c r="D1881">
        <v>10</v>
      </c>
      <c r="E1881">
        <v>15</v>
      </c>
      <c r="F1881" s="116">
        <v>9.7214749327439468E-2</v>
      </c>
      <c r="G1881" s="116">
        <v>9.7278755087957913E-2</v>
      </c>
      <c r="H1881" s="116">
        <v>9.7328759588362956E-2</v>
      </c>
      <c r="I1881" s="86">
        <v>0.18610474942744848</v>
      </c>
      <c r="J1881" s="86">
        <v>0.18607474672720545</v>
      </c>
      <c r="K1881" s="86">
        <v>0.18601474132671941</v>
      </c>
      <c r="L1881" s="86">
        <v>1.8578052024682221</v>
      </c>
      <c r="M1881" s="86">
        <v>1.9176925923333099</v>
      </c>
      <c r="N1881" s="86">
        <v>1.8771129401646147</v>
      </c>
      <c r="O1881" s="117">
        <v>6.2497604784430596</v>
      </c>
      <c r="P1881" s="117">
        <v>6.4679041113700233</v>
      </c>
      <c r="Q1881" s="117">
        <v>6.3187646888219939</v>
      </c>
    </row>
    <row r="1882" spans="1:17" x14ac:dyDescent="0.25">
      <c r="A1882" t="s">
        <v>1984</v>
      </c>
      <c r="B1882">
        <v>25</v>
      </c>
      <c r="C1882">
        <v>60</v>
      </c>
      <c r="D1882">
        <v>10</v>
      </c>
      <c r="E1882">
        <v>15</v>
      </c>
      <c r="F1882" s="116">
        <v>9.6645119106595234E-2</v>
      </c>
      <c r="G1882" s="116">
        <v>9.6703283479111973E-2</v>
      </c>
      <c r="H1882" s="116">
        <v>9.6747408175503979E-2</v>
      </c>
      <c r="I1882" s="86">
        <v>0.18609390136525822</v>
      </c>
      <c r="J1882" s="86">
        <v>0.18604977666886621</v>
      </c>
      <c r="K1882" s="86">
        <v>0.18597356128418913</v>
      </c>
      <c r="L1882" s="86">
        <v>1.9509975189886619</v>
      </c>
      <c r="M1882" s="86">
        <v>1.9096426501292654</v>
      </c>
      <c r="N1882" s="86">
        <v>1.8708430023245692</v>
      </c>
      <c r="O1882" s="117">
        <v>6.2266545256895984</v>
      </c>
      <c r="P1882" s="117">
        <v>6.0715461895316167</v>
      </c>
      <c r="Q1882" s="117">
        <v>5.9314041481225948</v>
      </c>
    </row>
    <row r="1883" spans="1:17" x14ac:dyDescent="0.25">
      <c r="A1883" t="s">
        <v>1985</v>
      </c>
      <c r="B1883">
        <v>26</v>
      </c>
      <c r="C1883">
        <v>59</v>
      </c>
      <c r="D1883">
        <v>10</v>
      </c>
      <c r="E1883">
        <v>15</v>
      </c>
      <c r="F1883" s="116">
        <v>9.6078064558955761E-2</v>
      </c>
      <c r="G1883" s="116">
        <v>9.612835351932203E-2</v>
      </c>
      <c r="H1883" s="116">
        <v>9.6164561570785734E-2</v>
      </c>
      <c r="I1883" s="86">
        <v>0.18801634190056063</v>
      </c>
      <c r="J1883" s="86">
        <v>0.1879519720312918</v>
      </c>
      <c r="K1883" s="86">
        <v>0.18785139411055926</v>
      </c>
      <c r="L1883" s="86">
        <v>1.9376215735616855</v>
      </c>
      <c r="M1883" s="86">
        <v>1.8961613430773223</v>
      </c>
      <c r="N1883" s="86">
        <v>1.9593303119725944</v>
      </c>
      <c r="O1883" s="117">
        <v>5.8366051330947624</v>
      </c>
      <c r="P1883" s="117">
        <v>5.7004105590724299</v>
      </c>
      <c r="Q1883" s="117">
        <v>5.9100451192552406</v>
      </c>
    </row>
    <row r="1884" spans="1:17" x14ac:dyDescent="0.25">
      <c r="A1884" t="s">
        <v>1986</v>
      </c>
      <c r="B1884">
        <v>27</v>
      </c>
      <c r="C1884">
        <v>58</v>
      </c>
      <c r="D1884">
        <v>10</v>
      </c>
      <c r="E1884">
        <v>15</v>
      </c>
      <c r="F1884" s="116">
        <v>9.6104058583400431E-2</v>
      </c>
      <c r="G1884" s="116">
        <v>9.6148452177001298E-2</v>
      </c>
      <c r="H1884" s="116">
        <v>9.6176702645656392E-2</v>
      </c>
      <c r="I1884" s="86">
        <v>0.18798870788410044</v>
      </c>
      <c r="J1884" s="86">
        <v>0.18790597436875336</v>
      </c>
      <c r="K1884" s="86">
        <v>0.18778691882227833</v>
      </c>
      <c r="L1884" s="86">
        <v>1.8842961698418175</v>
      </c>
      <c r="M1884" s="86">
        <v>1.8444065081008219</v>
      </c>
      <c r="N1884" s="86">
        <v>1.9052237134433891</v>
      </c>
      <c r="O1884" s="117">
        <v>5.4866022152403211</v>
      </c>
      <c r="P1884" s="117">
        <v>5.3582078709841454</v>
      </c>
      <c r="Q1884" s="117">
        <v>5.5559389547730174</v>
      </c>
    </row>
    <row r="1885" spans="1:17" x14ac:dyDescent="0.25">
      <c r="A1885" t="s">
        <v>1987</v>
      </c>
      <c r="B1885">
        <v>28</v>
      </c>
      <c r="C1885">
        <v>57</v>
      </c>
      <c r="D1885">
        <v>10</v>
      </c>
      <c r="E1885">
        <v>15</v>
      </c>
      <c r="F1885" s="116">
        <v>9.6129744176393764E-2</v>
      </c>
      <c r="G1885" s="116">
        <v>9.616416444790897E-2</v>
      </c>
      <c r="H1885" s="116">
        <v>9.6184411666447325E-2</v>
      </c>
      <c r="I1885" s="86">
        <v>0.18795088024782594</v>
      </c>
      <c r="J1885" s="86">
        <v>0.18785166887698804</v>
      </c>
      <c r="K1885" s="86">
        <v>0.18771601251278106</v>
      </c>
      <c r="L1885" s="86">
        <v>1.8367021330444731</v>
      </c>
      <c r="M1885" s="86">
        <v>1.8991040605796778</v>
      </c>
      <c r="N1885" s="86">
        <v>1.8568582390994037</v>
      </c>
      <c r="O1885" s="117">
        <v>5.160987659320301</v>
      </c>
      <c r="P1885" s="117">
        <v>5.3676024256167807</v>
      </c>
      <c r="Q1885" s="117">
        <v>5.2263881999210362</v>
      </c>
    </row>
    <row r="1886" spans="1:17" x14ac:dyDescent="0.25">
      <c r="A1886" t="s">
        <v>1988</v>
      </c>
      <c r="B1886">
        <v>29</v>
      </c>
      <c r="C1886">
        <v>56</v>
      </c>
      <c r="D1886">
        <v>10</v>
      </c>
      <c r="E1886">
        <v>15</v>
      </c>
      <c r="F1886" s="116">
        <v>9.6148844165555802E-2</v>
      </c>
      <c r="G1886" s="116">
        <v>9.6177292973957149E-2</v>
      </c>
      <c r="H1886" s="116">
        <v>9.6191517378157815E-2</v>
      </c>
      <c r="I1886" s="86">
        <v>0.18790641154859056</v>
      </c>
      <c r="J1886" s="86">
        <v>0.1877885521994993</v>
      </c>
      <c r="K1886" s="86">
        <v>0.18764021198426376</v>
      </c>
      <c r="L1886" s="86">
        <v>1.7889972201450077</v>
      </c>
      <c r="M1886" s="86">
        <v>1.8490953278928375</v>
      </c>
      <c r="N1886" s="86">
        <v>1.8083769548395487</v>
      </c>
      <c r="O1886" s="117">
        <v>4.8526046916149168</v>
      </c>
      <c r="P1886" s="117">
        <v>5.0474668368176347</v>
      </c>
      <c r="Q1886" s="117">
        <v>4.9142126182657604</v>
      </c>
    </row>
    <row r="1887" spans="1:17" x14ac:dyDescent="0.25">
      <c r="A1887" t="s">
        <v>1989</v>
      </c>
      <c r="B1887">
        <v>30</v>
      </c>
      <c r="C1887">
        <v>55</v>
      </c>
      <c r="D1887">
        <v>10</v>
      </c>
      <c r="E1887">
        <v>15</v>
      </c>
      <c r="F1887" s="116">
        <v>9.6164124239617801E-2</v>
      </c>
      <c r="G1887" s="116">
        <v>9.6184523493821061E-2</v>
      </c>
      <c r="H1887" s="116">
        <v>9.6194723120922698E-2</v>
      </c>
      <c r="I1887" s="86">
        <v>0.18785265210703897</v>
      </c>
      <c r="J1887" s="86">
        <v>0.18771597710387708</v>
      </c>
      <c r="K1887" s="86">
        <v>0.18755890284651194</v>
      </c>
      <c r="L1887" s="86">
        <v>1.8407879007943471</v>
      </c>
      <c r="M1887" s="86">
        <v>1.79902654758942</v>
      </c>
      <c r="N1887" s="86">
        <v>1.7598334604886845</v>
      </c>
      <c r="O1887" s="117">
        <v>4.887471594038522</v>
      </c>
      <c r="P1887" s="117">
        <v>4.7487607453071519</v>
      </c>
      <c r="Q1887" s="117">
        <v>4.6235562427837635</v>
      </c>
    </row>
    <row r="1888" spans="1:17" x14ac:dyDescent="0.25">
      <c r="A1888" t="s">
        <v>1990</v>
      </c>
      <c r="B1888">
        <v>31</v>
      </c>
      <c r="C1888">
        <v>54</v>
      </c>
      <c r="D1888">
        <v>10</v>
      </c>
      <c r="E1888">
        <v>15</v>
      </c>
      <c r="F1888" s="116">
        <v>9.6176851351129897E-2</v>
      </c>
      <c r="G1888" s="116">
        <v>9.6191190206971144E-2</v>
      </c>
      <c r="H1888" s="116">
        <v>9.6199383838880423E-2</v>
      </c>
      <c r="I1888" s="86">
        <v>0.18778780132081346</v>
      </c>
      <c r="J1888" s="86">
        <v>0.1876382675384691</v>
      </c>
      <c r="K1888" s="86">
        <v>0.18747644330826083</v>
      </c>
      <c r="L1888" s="86">
        <v>1.783808973665667</v>
      </c>
      <c r="M1888" s="86">
        <v>1.7435495632794193</v>
      </c>
      <c r="N1888" s="86">
        <v>1.8048891401602674</v>
      </c>
      <c r="O1888" s="117">
        <v>4.5969224718548745</v>
      </c>
      <c r="P1888" s="117">
        <v>4.4660414925519882</v>
      </c>
      <c r="Q1888" s="117">
        <v>4.6674962718974813</v>
      </c>
    </row>
    <row r="1889" spans="1:17" x14ac:dyDescent="0.25">
      <c r="A1889" t="s">
        <v>1991</v>
      </c>
      <c r="B1889">
        <v>32</v>
      </c>
      <c r="C1889">
        <v>53</v>
      </c>
      <c r="D1889">
        <v>10</v>
      </c>
      <c r="E1889">
        <v>15</v>
      </c>
      <c r="F1889" s="116">
        <v>9.6186014357227068E-2</v>
      </c>
      <c r="G1889" s="116">
        <v>9.6196301851543223E-2</v>
      </c>
      <c r="H1889" s="116">
        <v>9.6206589345859392E-2</v>
      </c>
      <c r="I1889" s="86">
        <v>0.1877159087869604</v>
      </c>
      <c r="J1889" s="86">
        <v>0.18755953887335478</v>
      </c>
      <c r="K1889" s="86">
        <v>0.18739905396202269</v>
      </c>
      <c r="L1889" s="86">
        <v>1.7326650577025555</v>
      </c>
      <c r="M1889" s="86">
        <v>1.6936960292329439</v>
      </c>
      <c r="N1889" s="86">
        <v>1.7531083664076275</v>
      </c>
      <c r="O1889" s="117">
        <v>4.3208546027278318</v>
      </c>
      <c r="P1889" s="117">
        <v>4.1974993158816281</v>
      </c>
      <c r="Q1889" s="117">
        <v>4.3874702434226904</v>
      </c>
    </row>
    <row r="1890" spans="1:17" x14ac:dyDescent="0.25">
      <c r="A1890" t="s">
        <v>1992</v>
      </c>
      <c r="B1890">
        <v>33</v>
      </c>
      <c r="C1890">
        <v>52</v>
      </c>
      <c r="D1890">
        <v>10</v>
      </c>
      <c r="E1890">
        <v>15</v>
      </c>
      <c r="F1890" s="116">
        <v>9.619022221119676E-2</v>
      </c>
      <c r="G1890" s="116">
        <v>9.6200558577219888E-2</v>
      </c>
      <c r="H1890" s="116">
        <v>9.6215029489652271E-2</v>
      </c>
      <c r="I1890" s="86">
        <v>0.18764018696418863</v>
      </c>
      <c r="J1890" s="86">
        <v>0.18747687238102326</v>
      </c>
      <c r="K1890" s="86">
        <v>0.18732596143708563</v>
      </c>
      <c r="L1890" s="86">
        <v>1.6652671227071356</v>
      </c>
      <c r="M1890" s="86">
        <v>1.7262723549756165</v>
      </c>
      <c r="N1890" s="86">
        <v>1.6849703036204156</v>
      </c>
      <c r="O1890" s="117">
        <v>4.0631841382261555</v>
      </c>
      <c r="P1890" s="117">
        <v>4.2610345875479867</v>
      </c>
      <c r="Q1890" s="117">
        <v>4.1258121799602669</v>
      </c>
    </row>
    <row r="1891" spans="1:17" x14ac:dyDescent="0.25">
      <c r="A1891" t="s">
        <v>1993</v>
      </c>
      <c r="B1891">
        <v>34</v>
      </c>
      <c r="C1891">
        <v>51</v>
      </c>
      <c r="D1891">
        <v>10</v>
      </c>
      <c r="E1891">
        <v>15</v>
      </c>
      <c r="F1891" s="116">
        <v>9.5374929875958359E-2</v>
      </c>
      <c r="G1891" s="116">
        <v>9.5385318622867712E-2</v>
      </c>
      <c r="H1891" s="116">
        <v>9.5406096116686406E-2</v>
      </c>
      <c r="I1891" s="86">
        <v>0.18755843670136507</v>
      </c>
      <c r="J1891" s="86">
        <v>0.18740052774834298</v>
      </c>
      <c r="K1891" s="86">
        <v>0.18725716304099399</v>
      </c>
      <c r="L1891" s="86">
        <v>1.6203037669596294</v>
      </c>
      <c r="M1891" s="86">
        <v>1.6794801471046563</v>
      </c>
      <c r="N1891" s="86">
        <v>1.6393899727814831</v>
      </c>
      <c r="O1891" s="117">
        <v>3.8186145567121694</v>
      </c>
      <c r="P1891" s="117">
        <v>4.0051715182114735</v>
      </c>
      <c r="Q1891" s="117">
        <v>3.8775977061646825</v>
      </c>
    </row>
    <row r="1892" spans="1:17" x14ac:dyDescent="0.25">
      <c r="A1892" t="s">
        <v>1994</v>
      </c>
      <c r="B1892">
        <v>35</v>
      </c>
      <c r="C1892">
        <v>50</v>
      </c>
      <c r="D1892">
        <v>10</v>
      </c>
      <c r="E1892">
        <v>15</v>
      </c>
      <c r="F1892" s="116">
        <v>9.4412935167486597E-2</v>
      </c>
      <c r="G1892" s="116">
        <v>9.4427558257345487E-2</v>
      </c>
      <c r="H1892" s="116">
        <v>9.4456804437063266E-2</v>
      </c>
      <c r="I1892" s="86">
        <v>0.18992051306155278</v>
      </c>
      <c r="J1892" s="86">
        <v>0.18976174808594198</v>
      </c>
      <c r="K1892" s="86">
        <v>0.18962596225153805</v>
      </c>
      <c r="L1892" s="86">
        <v>1.6781457922058931</v>
      </c>
      <c r="M1892" s="86">
        <v>1.6364490959796949</v>
      </c>
      <c r="N1892" s="86">
        <v>1.597284283311921</v>
      </c>
      <c r="O1892" s="117">
        <v>3.877656963202039</v>
      </c>
      <c r="P1892" s="117">
        <v>3.7523705073167672</v>
      </c>
      <c r="Q1892" s="117">
        <v>3.6394134051953748</v>
      </c>
    </row>
    <row r="1893" spans="1:17" x14ac:dyDescent="0.25">
      <c r="A1893" t="s">
        <v>1995</v>
      </c>
      <c r="B1893">
        <v>36</v>
      </c>
      <c r="C1893">
        <v>49</v>
      </c>
      <c r="D1893">
        <v>10</v>
      </c>
      <c r="E1893">
        <v>15</v>
      </c>
      <c r="F1893" s="116">
        <v>9.4420059797830386E-2</v>
      </c>
      <c r="G1893" s="116">
        <v>9.4441070982083763E-2</v>
      </c>
      <c r="H1893" s="116">
        <v>9.4476789995314503E-2</v>
      </c>
      <c r="I1893" s="86">
        <v>0.18984025196612156</v>
      </c>
      <c r="J1893" s="86">
        <v>0.18968897143949726</v>
      </c>
      <c r="K1893" s="86">
        <v>0.18956920768925298</v>
      </c>
      <c r="L1893" s="86">
        <v>1.6311339526029707</v>
      </c>
      <c r="M1893" s="86">
        <v>1.5907210408100232</v>
      </c>
      <c r="N1893" s="86">
        <v>1.6522817095539957</v>
      </c>
      <c r="O1893" s="117">
        <v>3.7198473747575833</v>
      </c>
      <c r="P1893" s="117">
        <v>3.6016174409638251</v>
      </c>
      <c r="Q1893" s="117">
        <v>3.7836541390982421</v>
      </c>
    </row>
    <row r="1894" spans="1:17" x14ac:dyDescent="0.25">
      <c r="A1894" t="s">
        <v>1996</v>
      </c>
      <c r="B1894">
        <v>37</v>
      </c>
      <c r="C1894">
        <v>48</v>
      </c>
      <c r="D1894">
        <v>10</v>
      </c>
      <c r="E1894">
        <v>15</v>
      </c>
      <c r="F1894" s="116">
        <v>9.4428694348781109E-2</v>
      </c>
      <c r="G1894" s="116">
        <v>9.4456177737186925E-2</v>
      </c>
      <c r="H1894" s="116">
        <v>9.4502688086796766E-2</v>
      </c>
      <c r="I1894" s="86">
        <v>0.18976222640815368</v>
      </c>
      <c r="J1894" s="86">
        <v>0.18962480946612462</v>
      </c>
      <c r="K1894" s="86">
        <v>0.18951910412610223</v>
      </c>
      <c r="L1894" s="86">
        <v>1.5841086820023973</v>
      </c>
      <c r="M1894" s="86">
        <v>1.5451774052721596</v>
      </c>
      <c r="N1894" s="86">
        <v>1.6045224972675169</v>
      </c>
      <c r="O1894" s="117">
        <v>3.5702718529934696</v>
      </c>
      <c r="P1894" s="117">
        <v>3.4588203706874863</v>
      </c>
      <c r="Q1894" s="117">
        <v>3.6305090980586159</v>
      </c>
    </row>
    <row r="1895" spans="1:17" x14ac:dyDescent="0.25">
      <c r="A1895" t="s">
        <v>1997</v>
      </c>
      <c r="B1895">
        <v>38</v>
      </c>
      <c r="C1895">
        <v>47</v>
      </c>
      <c r="D1895">
        <v>10</v>
      </c>
      <c r="E1895">
        <v>15</v>
      </c>
      <c r="F1895" s="116">
        <v>9.4439845327805874E-2</v>
      </c>
      <c r="G1895" s="116">
        <v>9.4478151594923995E-2</v>
      </c>
      <c r="H1895" s="116">
        <v>9.4529226617748138E-2</v>
      </c>
      <c r="I1895" s="86">
        <v>0.18969050664294515</v>
      </c>
      <c r="J1895" s="86">
        <v>0.18956920346373779</v>
      </c>
      <c r="K1895" s="86">
        <v>0.18947130966999151</v>
      </c>
      <c r="L1895" s="86">
        <v>1.5328039974717864</v>
      </c>
      <c r="M1895" s="86">
        <v>1.5937301153231453</v>
      </c>
      <c r="N1895" s="86">
        <v>1.5524891625185946</v>
      </c>
      <c r="O1895" s="117">
        <v>3.4285215696205764</v>
      </c>
      <c r="P1895" s="117">
        <v>3.6081183748778987</v>
      </c>
      <c r="Q1895" s="117">
        <v>3.485336148134591</v>
      </c>
    </row>
    <row r="1896" spans="1:17" x14ac:dyDescent="0.25">
      <c r="A1896" t="s">
        <v>1998</v>
      </c>
      <c r="B1896">
        <v>39</v>
      </c>
      <c r="C1896">
        <v>46</v>
      </c>
      <c r="D1896">
        <v>10</v>
      </c>
      <c r="E1896">
        <v>15</v>
      </c>
      <c r="F1896" s="116">
        <v>9.4457660901433801E-2</v>
      </c>
      <c r="G1896" s="116">
        <v>9.4502668295505687E-2</v>
      </c>
      <c r="H1896" s="116">
        <v>9.4558391735785161E-2</v>
      </c>
      <c r="I1896" s="86">
        <v>0.18962472406181016</v>
      </c>
      <c r="J1896" s="86">
        <v>0.18951756359973423</v>
      </c>
      <c r="K1896" s="86">
        <v>0.18942969202083199</v>
      </c>
      <c r="L1896" s="86">
        <v>1.4866778113547225</v>
      </c>
      <c r="M1896" s="86">
        <v>1.5454317495017038</v>
      </c>
      <c r="N1896" s="86">
        <v>1.50563235388671</v>
      </c>
      <c r="O1896" s="117">
        <v>3.2988383805910972</v>
      </c>
      <c r="P1896" s="117">
        <v>3.4682097773205598</v>
      </c>
      <c r="Q1896" s="117">
        <v>3.3523564585610495</v>
      </c>
    </row>
    <row r="1897" spans="1:17" x14ac:dyDescent="0.25">
      <c r="A1897" t="s">
        <v>1999</v>
      </c>
      <c r="B1897">
        <v>40</v>
      </c>
      <c r="C1897">
        <v>45</v>
      </c>
      <c r="D1897">
        <v>10</v>
      </c>
      <c r="E1897">
        <v>15</v>
      </c>
      <c r="F1897" s="116">
        <v>9.4478156650182471E-2</v>
      </c>
      <c r="G1897" s="116">
        <v>9.4527825166821428E-2</v>
      </c>
      <c r="H1897" s="116">
        <v>9.4588291187077553E-2</v>
      </c>
      <c r="I1897" s="86">
        <v>0.18956745200509642</v>
      </c>
      <c r="J1897" s="86">
        <v>0.18947243397326538</v>
      </c>
      <c r="K1897" s="86">
        <v>0.18939037294577493</v>
      </c>
      <c r="L1897" s="86">
        <v>1.5338026648238927</v>
      </c>
      <c r="M1897" s="86">
        <v>1.4929600276416093</v>
      </c>
      <c r="N1897" s="86">
        <v>1.4546008162912734</v>
      </c>
      <c r="O1897" s="117">
        <v>3.452242641501285</v>
      </c>
      <c r="P1897" s="117">
        <v>3.3311292029282829</v>
      </c>
      <c r="Q1897" s="117">
        <v>3.2219362083486298</v>
      </c>
    </row>
    <row r="1898" spans="1:17" x14ac:dyDescent="0.25">
      <c r="A1898" t="s">
        <v>2000</v>
      </c>
      <c r="B1898">
        <v>41</v>
      </c>
      <c r="C1898">
        <v>44</v>
      </c>
      <c r="D1898">
        <v>10</v>
      </c>
      <c r="E1898">
        <v>15</v>
      </c>
      <c r="F1898" s="116">
        <v>9.4500977536260286E-2</v>
      </c>
      <c r="G1898" s="116">
        <v>9.4557583199439174E-2</v>
      </c>
      <c r="H1898" s="116">
        <v>9.4620720285292545E-2</v>
      </c>
      <c r="I1898" s="86">
        <v>0.18951793746380502</v>
      </c>
      <c r="J1898" s="86">
        <v>0.1894308518281452</v>
      </c>
      <c r="K1898" s="86">
        <v>0.18935029761515987</v>
      </c>
      <c r="L1898" s="86">
        <v>1.4847796080275539</v>
      </c>
      <c r="M1898" s="86">
        <v>1.4453515864825677</v>
      </c>
      <c r="N1898" s="86">
        <v>1.5054101951153667</v>
      </c>
      <c r="O1898" s="117">
        <v>3.3192581174698139</v>
      </c>
      <c r="P1898" s="117">
        <v>3.2053326888996296</v>
      </c>
      <c r="Q1898" s="117">
        <v>3.3807427533865426</v>
      </c>
    </row>
    <row r="1899" spans="1:17" x14ac:dyDescent="0.25">
      <c r="A1899" t="s">
        <v>2001</v>
      </c>
      <c r="B1899">
        <v>42</v>
      </c>
      <c r="C1899">
        <v>43</v>
      </c>
      <c r="D1899">
        <v>10</v>
      </c>
      <c r="E1899">
        <v>15</v>
      </c>
      <c r="F1899" s="116">
        <v>9.4528379378581329E-2</v>
      </c>
      <c r="G1899" s="116">
        <v>9.4589875536169626E-2</v>
      </c>
      <c r="H1899" s="116">
        <v>9.4651371693757924E-2</v>
      </c>
      <c r="I1899" s="86">
        <v>0.18947185782088366</v>
      </c>
      <c r="J1899" s="86">
        <v>0.18939059504121342</v>
      </c>
      <c r="K1899" s="86">
        <v>0.18930713597020071</v>
      </c>
      <c r="L1899" s="86">
        <v>1.4359484574347756</v>
      </c>
      <c r="M1899" s="86">
        <v>1.3979328505884963</v>
      </c>
      <c r="N1899" s="86">
        <v>1.4558819976587534</v>
      </c>
      <c r="O1899" s="117">
        <v>3.1897332164906338</v>
      </c>
      <c r="P1899" s="117">
        <v>3.0823587290501258</v>
      </c>
      <c r="Q1899" s="117">
        <v>3.2477658226319037</v>
      </c>
    </row>
    <row r="1900" spans="1:17" x14ac:dyDescent="0.25">
      <c r="A1900" t="s">
        <v>2002</v>
      </c>
      <c r="B1900">
        <v>43</v>
      </c>
      <c r="C1900">
        <v>42</v>
      </c>
      <c r="D1900">
        <v>10</v>
      </c>
      <c r="E1900">
        <v>15</v>
      </c>
      <c r="F1900" s="116">
        <v>9.4559031218891407E-2</v>
      </c>
      <c r="G1900" s="116">
        <v>9.4618892739240998E-2</v>
      </c>
      <c r="H1900" s="116">
        <v>9.4680971352936877E-2</v>
      </c>
      <c r="I1900" s="86">
        <v>0.18943067259960847</v>
      </c>
      <c r="J1900" s="86">
        <v>0.18934864014579605</v>
      </c>
      <c r="K1900" s="86">
        <v>0.18926439059863737</v>
      </c>
      <c r="L1900" s="86">
        <v>1.3831824601311189</v>
      </c>
      <c r="M1900" s="86">
        <v>1.4429708164002828</v>
      </c>
      <c r="N1900" s="86">
        <v>1.4024999944572667</v>
      </c>
      <c r="O1900" s="117">
        <v>3.071184216069049</v>
      </c>
      <c r="P1900" s="117">
        <v>3.244177358599329</v>
      </c>
      <c r="Q1900" s="117">
        <v>3.1259109482286531</v>
      </c>
    </row>
    <row r="1901" spans="1:17" x14ac:dyDescent="0.25">
      <c r="A1901" t="s">
        <v>2003</v>
      </c>
      <c r="B1901">
        <v>44</v>
      </c>
      <c r="C1901">
        <v>41</v>
      </c>
      <c r="D1901">
        <v>10</v>
      </c>
      <c r="E1901">
        <v>15</v>
      </c>
      <c r="F1901" s="116">
        <v>9.4117041005563562E-2</v>
      </c>
      <c r="G1901" s="116">
        <v>9.4179754342898617E-2</v>
      </c>
      <c r="H1901" s="116">
        <v>9.4242467680233658E-2</v>
      </c>
      <c r="I1901" s="86">
        <v>0.18938979922773005</v>
      </c>
      <c r="J1901" s="86">
        <v>0.18930692803196589</v>
      </c>
      <c r="K1901" s="86">
        <v>0.18921733755005868</v>
      </c>
      <c r="L1901" s="86">
        <v>1.34687194832421</v>
      </c>
      <c r="M1901" s="86">
        <v>1.4049848144133168</v>
      </c>
      <c r="N1901" s="86">
        <v>1.3656232361873875</v>
      </c>
      <c r="O1901" s="117">
        <v>2.9587816590365441</v>
      </c>
      <c r="P1901" s="117">
        <v>3.1214309391770216</v>
      </c>
      <c r="Q1901" s="117">
        <v>3.0101774787446582</v>
      </c>
    </row>
    <row r="1902" spans="1:17" x14ac:dyDescent="0.25">
      <c r="A1902" t="s">
        <v>2004</v>
      </c>
      <c r="B1902">
        <v>45</v>
      </c>
      <c r="C1902">
        <v>40</v>
      </c>
      <c r="D1902">
        <v>10</v>
      </c>
      <c r="E1902">
        <v>15</v>
      </c>
      <c r="F1902" s="116">
        <v>9.313921969578598E-2</v>
      </c>
      <c r="G1902" s="116">
        <v>9.3202625923636262E-2</v>
      </c>
      <c r="H1902" s="116">
        <v>9.3261503135211518E-2</v>
      </c>
      <c r="I1902" s="86">
        <v>0.19279795831946323</v>
      </c>
      <c r="J1902" s="86">
        <v>0.1927028489776878</v>
      </c>
      <c r="K1902" s="86">
        <v>0.19259868160336235</v>
      </c>
      <c r="L1902" s="86">
        <v>1.4176681453904805</v>
      </c>
      <c r="M1902" s="86">
        <v>1.3773848101323152</v>
      </c>
      <c r="N1902" s="86">
        <v>1.3395312921056981</v>
      </c>
      <c r="O1902" s="117">
        <v>3.1139568430039155</v>
      </c>
      <c r="P1902" s="117">
        <v>3.0026879711592245</v>
      </c>
      <c r="Q1902" s="117">
        <v>2.9025219827127451</v>
      </c>
    </row>
    <row r="1903" spans="1:17" x14ac:dyDescent="0.25">
      <c r="A1903" t="s">
        <v>2005</v>
      </c>
      <c r="B1903">
        <v>46</v>
      </c>
      <c r="C1903">
        <v>39</v>
      </c>
      <c r="D1903">
        <v>10</v>
      </c>
      <c r="E1903">
        <v>15</v>
      </c>
      <c r="F1903" s="116">
        <v>9.3170121400714012E-2</v>
      </c>
      <c r="G1903" s="116">
        <v>9.3231990394265885E-2</v>
      </c>
      <c r="H1903" s="116">
        <v>9.3291567943612139E-2</v>
      </c>
      <c r="I1903" s="86">
        <v>0.19275170368876687</v>
      </c>
      <c r="J1903" s="86">
        <v>0.19265088014371939</v>
      </c>
      <c r="K1903" s="86">
        <v>0.19254547371026062</v>
      </c>
      <c r="L1903" s="86">
        <v>1.3501945436130576</v>
      </c>
      <c r="M1903" s="86">
        <v>1.3112812381131331</v>
      </c>
      <c r="N1903" s="86">
        <v>1.3705494424916247</v>
      </c>
      <c r="O1903" s="117">
        <v>2.9770007745081415</v>
      </c>
      <c r="P1903" s="117">
        <v>2.8719930523411685</v>
      </c>
      <c r="Q1903" s="117">
        <v>3.0337369330394175</v>
      </c>
    </row>
    <row r="1904" spans="1:17" x14ac:dyDescent="0.25">
      <c r="A1904" t="s">
        <v>2006</v>
      </c>
      <c r="B1904">
        <v>47</v>
      </c>
      <c r="C1904">
        <v>38</v>
      </c>
      <c r="D1904">
        <v>10</v>
      </c>
      <c r="E1904">
        <v>15</v>
      </c>
      <c r="F1904" s="116">
        <v>9.3202067392157001E-2</v>
      </c>
      <c r="G1904" s="116">
        <v>9.3262408878553471E-2</v>
      </c>
      <c r="H1904" s="116">
        <v>9.3322750364949955E-2</v>
      </c>
      <c r="I1904" s="86">
        <v>0.19270285763354617</v>
      </c>
      <c r="J1904" s="86">
        <v>0.19259842044555225</v>
      </c>
      <c r="K1904" s="86">
        <v>0.19249398325755834</v>
      </c>
      <c r="L1904" s="86">
        <v>1.2785548678173324</v>
      </c>
      <c r="M1904" s="86">
        <v>1.241010859146725</v>
      </c>
      <c r="N1904" s="86">
        <v>1.2982354756881831</v>
      </c>
      <c r="O1904" s="117">
        <v>2.8469043657065409</v>
      </c>
      <c r="P1904" s="117">
        <v>2.7479095156203219</v>
      </c>
      <c r="Q1904" s="117">
        <v>2.9004667181890129</v>
      </c>
    </row>
    <row r="1905" spans="1:17" x14ac:dyDescent="0.25">
      <c r="A1905" t="s">
        <v>2007</v>
      </c>
      <c r="B1905">
        <v>48</v>
      </c>
      <c r="C1905">
        <v>37</v>
      </c>
      <c r="D1905">
        <v>10</v>
      </c>
      <c r="E1905">
        <v>15</v>
      </c>
      <c r="F1905" s="116">
        <v>9.3231504747922495E-2</v>
      </c>
      <c r="G1905" s="116">
        <v>9.3292677188326414E-2</v>
      </c>
      <c r="H1905" s="116">
        <v>9.3356202414899725E-2</v>
      </c>
      <c r="I1905" s="86">
        <v>0.19265083712131906</v>
      </c>
      <c r="J1905" s="86">
        <v>0.1925449617436969</v>
      </c>
      <c r="K1905" s="86">
        <v>0.19244614472458285</v>
      </c>
      <c r="L1905" s="86">
        <v>1.2066899121940202</v>
      </c>
      <c r="M1905" s="86">
        <v>1.2654954497115485</v>
      </c>
      <c r="N1905" s="86">
        <v>1.2256957188702862</v>
      </c>
      <c r="O1905" s="117">
        <v>2.7233146992668718</v>
      </c>
      <c r="P1905" s="117">
        <v>2.8831512276838231</v>
      </c>
      <c r="Q1905" s="117">
        <v>2.7738384294681762</v>
      </c>
    </row>
    <row r="1906" spans="1:17" x14ac:dyDescent="0.25">
      <c r="A1906" t="s">
        <v>2008</v>
      </c>
      <c r="B1906">
        <v>49</v>
      </c>
      <c r="C1906">
        <v>36</v>
      </c>
      <c r="D1906">
        <v>10</v>
      </c>
      <c r="E1906">
        <v>15</v>
      </c>
      <c r="F1906" s="116">
        <v>9.3260945859804184E-2</v>
      </c>
      <c r="G1906" s="116">
        <v>9.3323019550825226E-2</v>
      </c>
      <c r="H1906" s="116">
        <v>9.3394643040464881E-2</v>
      </c>
      <c r="I1906" s="86">
        <v>0.19259795109070638</v>
      </c>
      <c r="J1906" s="86">
        <v>0.19249290330590155</v>
      </c>
      <c r="K1906" s="86">
        <v>0.19240695511833394</v>
      </c>
      <c r="L1906" s="86">
        <v>1.1382142354073108</v>
      </c>
      <c r="M1906" s="86">
        <v>1.195212208462554</v>
      </c>
      <c r="N1906" s="86">
        <v>1.1566071475467761</v>
      </c>
      <c r="O1906" s="117">
        <v>2.6095230591824894</v>
      </c>
      <c r="P1906" s="117">
        <v>2.7602690178270866</v>
      </c>
      <c r="Q1906" s="117">
        <v>2.6571192554976997</v>
      </c>
    </row>
    <row r="1907" spans="1:17" x14ac:dyDescent="0.25">
      <c r="A1907" t="s">
        <v>2009</v>
      </c>
      <c r="B1907">
        <v>50</v>
      </c>
      <c r="C1907">
        <v>35</v>
      </c>
      <c r="D1907">
        <v>10</v>
      </c>
      <c r="E1907">
        <v>15</v>
      </c>
      <c r="F1907" s="116">
        <v>9.2922199482041182E-2</v>
      </c>
      <c r="G1907" s="116">
        <v>9.298767180422321E-2</v>
      </c>
      <c r="H1907" s="116">
        <v>9.3070118432156124E-2</v>
      </c>
      <c r="I1907" s="86">
        <v>0.19254439993404271</v>
      </c>
      <c r="J1907" s="86">
        <v>0.1924449790003589</v>
      </c>
      <c r="K1907" s="86">
        <v>0.1923770817773553</v>
      </c>
      <c r="L1907" s="86">
        <v>1.1674466764309339</v>
      </c>
      <c r="M1907" s="86">
        <v>1.1276831527590521</v>
      </c>
      <c r="N1907" s="86">
        <v>1.0903105812972249</v>
      </c>
      <c r="O1907" s="117">
        <v>2.7472671367741057</v>
      </c>
      <c r="P1907" s="117">
        <v>2.6395481924789275</v>
      </c>
      <c r="Q1907" s="117">
        <v>2.5425764086248872</v>
      </c>
    </row>
    <row r="1908" spans="1:17" x14ac:dyDescent="0.25">
      <c r="A1908" t="s">
        <v>2010</v>
      </c>
      <c r="B1908">
        <v>51</v>
      </c>
      <c r="C1908">
        <v>34</v>
      </c>
      <c r="D1908">
        <v>10</v>
      </c>
      <c r="E1908">
        <v>15</v>
      </c>
      <c r="F1908" s="116">
        <v>9.1853287183583307E-2</v>
      </c>
      <c r="G1908" s="116">
        <v>9.192477985188692E-2</v>
      </c>
      <c r="H1908" s="116">
        <v>9.2023390428857404E-2</v>
      </c>
      <c r="I1908" s="86">
        <v>0.19508870021398494</v>
      </c>
      <c r="J1908" s="86">
        <v>0.19499502016586298</v>
      </c>
      <c r="K1908" s="86">
        <v>0.19495064540622628</v>
      </c>
      <c r="L1908" s="86">
        <v>1.1149059748148586</v>
      </c>
      <c r="M1908" s="86">
        <v>1.0766697235945528</v>
      </c>
      <c r="N1908" s="86">
        <v>1.1349017345600489</v>
      </c>
      <c r="O1908" s="117">
        <v>2.6253513001804571</v>
      </c>
      <c r="P1908" s="117">
        <v>2.5255426046997802</v>
      </c>
      <c r="Q1908" s="117">
        <v>2.6793208689564043</v>
      </c>
    </row>
    <row r="1909" spans="1:17" x14ac:dyDescent="0.25">
      <c r="A1909" t="s">
        <v>2011</v>
      </c>
      <c r="B1909">
        <v>52</v>
      </c>
      <c r="C1909">
        <v>33</v>
      </c>
      <c r="D1909">
        <v>10</v>
      </c>
      <c r="E1909">
        <v>15</v>
      </c>
      <c r="F1909" s="116">
        <v>9.1887905234718167E-2</v>
      </c>
      <c r="G1909" s="116">
        <v>9.1968180780529166E-2</v>
      </c>
      <c r="H1909" s="116">
        <v>9.2088594099245663E-2</v>
      </c>
      <c r="I1909" s="86">
        <v>0.19503696438023516</v>
      </c>
      <c r="J1909" s="86">
        <v>0.19496170605603735</v>
      </c>
      <c r="K1909" s="86">
        <v>0.19496170605603735</v>
      </c>
      <c r="L1909" s="86">
        <v>1.0879995584844981</v>
      </c>
      <c r="M1909" s="86">
        <v>1.0510828418546661</v>
      </c>
      <c r="N1909" s="86">
        <v>1.1073459650249482</v>
      </c>
      <c r="O1909" s="117">
        <v>2.4862816618041426</v>
      </c>
      <c r="P1909" s="117">
        <v>2.3921761446163958</v>
      </c>
      <c r="Q1909" s="117">
        <v>2.5372390731184793</v>
      </c>
    </row>
    <row r="1910" spans="1:17" x14ac:dyDescent="0.25">
      <c r="A1910" t="s">
        <v>2012</v>
      </c>
      <c r="B1910">
        <v>53</v>
      </c>
      <c r="C1910">
        <v>32</v>
      </c>
      <c r="D1910">
        <v>10</v>
      </c>
      <c r="E1910">
        <v>15</v>
      </c>
      <c r="F1910" s="116">
        <v>9.192483104871163E-2</v>
      </c>
      <c r="G1910" s="116">
        <v>9.2021922148268334E-2</v>
      </c>
      <c r="H1910" s="116">
        <v>9.2170113826539085E-2</v>
      </c>
      <c r="I1910" s="86">
        <v>0.19499469831495841</v>
      </c>
      <c r="J1910" s="86">
        <v>0.19494870779411577</v>
      </c>
      <c r="K1910" s="86">
        <v>0.19500491843070122</v>
      </c>
      <c r="L1910" s="86">
        <v>1.0654240709276033</v>
      </c>
      <c r="M1910" s="86">
        <v>1.1232571508872338</v>
      </c>
      <c r="N1910" s="86">
        <v>1.08411921765014</v>
      </c>
      <c r="O1910" s="117">
        <v>2.3286354867968879</v>
      </c>
      <c r="P1910" s="117">
        <v>2.4808002350626621</v>
      </c>
      <c r="Q1910" s="117">
        <v>2.3767083562221343</v>
      </c>
    </row>
    <row r="1911" spans="1:17" x14ac:dyDescent="0.25">
      <c r="A1911" t="s">
        <v>2013</v>
      </c>
      <c r="B1911">
        <v>54</v>
      </c>
      <c r="C1911">
        <v>31</v>
      </c>
      <c r="D1911">
        <v>10</v>
      </c>
      <c r="E1911">
        <v>15</v>
      </c>
      <c r="F1911" s="116">
        <v>9.1968243880331105E-2</v>
      </c>
      <c r="G1911" s="116">
        <v>9.2088058636299708E-2</v>
      </c>
      <c r="H1911" s="116">
        <v>9.2275594776076636E-2</v>
      </c>
      <c r="I1911" s="86">
        <v>0.19496204997838126</v>
      </c>
      <c r="J1911" s="86">
        <v>0.19496204997838126</v>
      </c>
      <c r="K1911" s="86">
        <v>0.19509749274599791</v>
      </c>
      <c r="L1911" s="86">
        <v>1.0407239936862833</v>
      </c>
      <c r="M1911" s="86">
        <v>1.0967920901423711</v>
      </c>
      <c r="N1911" s="86">
        <v>1.0588186265061497</v>
      </c>
      <c r="O1911" s="117">
        <v>2.1746039601381515</v>
      </c>
      <c r="P1911" s="117">
        <v>2.3181342237827081</v>
      </c>
      <c r="Q1911" s="117">
        <v>2.2198965425628896</v>
      </c>
    </row>
    <row r="1912" spans="1:17" x14ac:dyDescent="0.25">
      <c r="A1912" t="s">
        <v>2014</v>
      </c>
      <c r="B1912">
        <v>55</v>
      </c>
      <c r="C1912">
        <v>30</v>
      </c>
      <c r="D1912">
        <v>10</v>
      </c>
      <c r="E1912">
        <v>15</v>
      </c>
      <c r="F1912" s="116">
        <v>9.0743103173337586E-2</v>
      </c>
      <c r="G1912" s="116">
        <v>9.0889278690267375E-2</v>
      </c>
      <c r="H1912" s="116">
        <v>9.1125817254026464E-2</v>
      </c>
      <c r="I1912" s="86">
        <v>0.19495030032424387</v>
      </c>
      <c r="J1912" s="86">
        <v>0.19500611279434435</v>
      </c>
      <c r="K1912" s="86">
        <v>0.19524530909477489</v>
      </c>
      <c r="L1912" s="86">
        <v>1.1331765268697178</v>
      </c>
      <c r="M1912" s="86">
        <v>1.0944851964067399</v>
      </c>
      <c r="N1912" s="86">
        <v>1.0581007813745813</v>
      </c>
      <c r="O1912" s="117">
        <v>2.2590708552596608</v>
      </c>
      <c r="P1912" s="117">
        <v>2.1560862169776218</v>
      </c>
      <c r="Q1912" s="117">
        <v>2.063472067187583</v>
      </c>
    </row>
    <row r="1913" spans="1:17" x14ac:dyDescent="0.25">
      <c r="A1913" t="s">
        <v>2015</v>
      </c>
      <c r="B1913">
        <v>18</v>
      </c>
      <c r="C1913">
        <v>67</v>
      </c>
      <c r="D1913">
        <v>12</v>
      </c>
      <c r="E1913">
        <v>15</v>
      </c>
      <c r="F1913" s="116">
        <v>9.8797466302955245E-2</v>
      </c>
      <c r="G1913" s="116">
        <v>9.8872528698571591E-2</v>
      </c>
      <c r="H1913" s="116">
        <v>9.8945885130651223E-2</v>
      </c>
      <c r="I1913" s="86">
        <v>0.18249374337872903</v>
      </c>
      <c r="J1913" s="86">
        <v>0.18250568512348617</v>
      </c>
      <c r="K1913" s="86">
        <v>0.18250739108702291</v>
      </c>
      <c r="L1913" s="86">
        <v>1.6806095066524047</v>
      </c>
      <c r="M1913" s="86">
        <v>1.7452859962571159</v>
      </c>
      <c r="N1913" s="86">
        <v>1.7014922063055824</v>
      </c>
      <c r="O1913" s="117">
        <v>6.5753413206546121</v>
      </c>
      <c r="P1913" s="117">
        <v>6.8155853416789069</v>
      </c>
      <c r="Q1913" s="117">
        <v>6.6514290003565462</v>
      </c>
    </row>
    <row r="1914" spans="1:17" x14ac:dyDescent="0.25">
      <c r="A1914" t="s">
        <v>2016</v>
      </c>
      <c r="B1914">
        <v>19</v>
      </c>
      <c r="C1914">
        <v>66</v>
      </c>
      <c r="D1914">
        <v>12</v>
      </c>
      <c r="E1914">
        <v>15</v>
      </c>
      <c r="F1914" s="116">
        <v>9.8835490117989311E-2</v>
      </c>
      <c r="G1914" s="116">
        <v>9.8908987732735321E-2</v>
      </c>
      <c r="H1914" s="116">
        <v>9.8980776100626777E-2</v>
      </c>
      <c r="I1914" s="86">
        <v>0.18249970515491759</v>
      </c>
      <c r="J1914" s="86">
        <v>0.18250654214233583</v>
      </c>
      <c r="K1914" s="86">
        <v>0.1825031236486267</v>
      </c>
      <c r="L1914" s="86">
        <v>1.6428255217903336</v>
      </c>
      <c r="M1914" s="86">
        <v>1.7050369795556983</v>
      </c>
      <c r="N1914" s="86">
        <v>1.6628818243817227</v>
      </c>
      <c r="O1914" s="117">
        <v>6.1601461747910022</v>
      </c>
      <c r="P1914" s="117">
        <v>6.3860504945705774</v>
      </c>
      <c r="Q1914" s="117">
        <v>6.2316080765332371</v>
      </c>
    </row>
    <row r="1915" spans="1:17" x14ac:dyDescent="0.25">
      <c r="A1915" t="s">
        <v>2017</v>
      </c>
      <c r="B1915">
        <v>20</v>
      </c>
      <c r="C1915">
        <v>65</v>
      </c>
      <c r="D1915">
        <v>12</v>
      </c>
      <c r="E1915">
        <v>15</v>
      </c>
      <c r="F1915" s="116">
        <v>9.8872886769735616E-2</v>
      </c>
      <c r="G1915" s="116">
        <v>9.894481923542639E-2</v>
      </c>
      <c r="H1915" s="116">
        <v>9.901503902336263E-2</v>
      </c>
      <c r="I1915" s="86">
        <v>0.18250465420179796</v>
      </c>
      <c r="J1915" s="86">
        <v>0.18250636687955252</v>
      </c>
      <c r="K1915" s="86">
        <v>0.18249609081302526</v>
      </c>
      <c r="L1915" s="86">
        <v>1.7075859635781949</v>
      </c>
      <c r="M1915" s="86">
        <v>1.664378529186598</v>
      </c>
      <c r="N1915" s="86">
        <v>1.62385143548086</v>
      </c>
      <c r="O1915" s="117">
        <v>6.1401090290658544</v>
      </c>
      <c r="P1915" s="117">
        <v>5.9789734552074822</v>
      </c>
      <c r="Q1915" s="117">
        <v>5.8333718685828106</v>
      </c>
    </row>
    <row r="1916" spans="1:17" x14ac:dyDescent="0.25">
      <c r="A1916" t="s">
        <v>2018</v>
      </c>
      <c r="B1916">
        <v>21</v>
      </c>
      <c r="C1916">
        <v>64</v>
      </c>
      <c r="D1916">
        <v>12</v>
      </c>
      <c r="E1916">
        <v>15</v>
      </c>
      <c r="F1916" s="116">
        <v>9.8908624083726498E-2</v>
      </c>
      <c r="G1916" s="116">
        <v>9.8980707412054045E-2</v>
      </c>
      <c r="H1916" s="116">
        <v>9.9047641931215347E-2</v>
      </c>
      <c r="I1916" s="86">
        <v>0.18250640597673767</v>
      </c>
      <c r="J1916" s="86">
        <v>0.18250297343729352</v>
      </c>
      <c r="K1916" s="86">
        <v>0.18248409447035058</v>
      </c>
      <c r="L1916" s="86">
        <v>1.6649772851702282</v>
      </c>
      <c r="M1916" s="86">
        <v>1.6233749071069012</v>
      </c>
      <c r="N1916" s="86">
        <v>1.6867704781012565</v>
      </c>
      <c r="O1916" s="117">
        <v>5.7497541443623117</v>
      </c>
      <c r="P1916" s="117">
        <v>5.5981611886197591</v>
      </c>
      <c r="Q1916" s="117">
        <v>5.8314297041665881</v>
      </c>
    </row>
    <row r="1917" spans="1:17" x14ac:dyDescent="0.25">
      <c r="A1917" t="s">
        <v>2019</v>
      </c>
      <c r="B1917">
        <v>22</v>
      </c>
      <c r="C1917">
        <v>63</v>
      </c>
      <c r="D1917">
        <v>12</v>
      </c>
      <c r="E1917">
        <v>15</v>
      </c>
      <c r="F1917" s="116">
        <v>9.8945423834350177E-2</v>
      </c>
      <c r="G1917" s="116">
        <v>9.9014226715814863E-2</v>
      </c>
      <c r="H1917" s="116">
        <v>9.9079589453206302E-2</v>
      </c>
      <c r="I1917" s="86">
        <v>0.18250652337319886</v>
      </c>
      <c r="J1917" s="86">
        <v>0.18249620294097918</v>
      </c>
      <c r="K1917" s="86">
        <v>0.18246696171635668</v>
      </c>
      <c r="L1917" s="86">
        <v>1.6224579485388848</v>
      </c>
      <c r="M1917" s="86">
        <v>1.5822031026659396</v>
      </c>
      <c r="N1917" s="86">
        <v>1.6435873134366867</v>
      </c>
      <c r="O1917" s="117">
        <v>5.386333339640264</v>
      </c>
      <c r="P1917" s="117">
        <v>5.2434331949822059</v>
      </c>
      <c r="Q1917" s="117">
        <v>5.4634424489697633</v>
      </c>
    </row>
    <row r="1918" spans="1:17" x14ac:dyDescent="0.25">
      <c r="A1918" t="s">
        <v>2020</v>
      </c>
      <c r="B1918">
        <v>23</v>
      </c>
      <c r="C1918">
        <v>62</v>
      </c>
      <c r="D1918">
        <v>12</v>
      </c>
      <c r="E1918">
        <v>15</v>
      </c>
      <c r="F1918" s="116">
        <v>9.897966924594144E-2</v>
      </c>
      <c r="G1918" s="116">
        <v>9.9048633811947423E-2</v>
      </c>
      <c r="H1918" s="116">
        <v>9.9105529578902354E-2</v>
      </c>
      <c r="I1918" s="86">
        <v>0.18250265513579123</v>
      </c>
      <c r="J1918" s="86">
        <v>0.18248368988013958</v>
      </c>
      <c r="K1918" s="86">
        <v>0.18244058702638585</v>
      </c>
      <c r="L1918" s="86">
        <v>1.5792178728569262</v>
      </c>
      <c r="M1918" s="86">
        <v>1.6422066592184936</v>
      </c>
      <c r="N1918" s="86">
        <v>1.5995555233720915</v>
      </c>
      <c r="O1918" s="117">
        <v>5.0408132301623425</v>
      </c>
      <c r="P1918" s="117">
        <v>5.2697428311333638</v>
      </c>
      <c r="Q1918" s="117">
        <v>5.1133174025185859</v>
      </c>
    </row>
    <row r="1919" spans="1:17" x14ac:dyDescent="0.25">
      <c r="A1919" t="s">
        <v>2021</v>
      </c>
      <c r="B1919">
        <v>24</v>
      </c>
      <c r="C1919">
        <v>61</v>
      </c>
      <c r="D1919">
        <v>12</v>
      </c>
      <c r="E1919">
        <v>15</v>
      </c>
      <c r="F1919" s="116">
        <v>9.8273638943718697E-2</v>
      </c>
      <c r="G1919" s="116">
        <v>9.8337591045323025E-2</v>
      </c>
      <c r="H1919" s="116">
        <v>9.8389444100677889E-2</v>
      </c>
      <c r="I1919" s="86">
        <v>0.18249509988626897</v>
      </c>
      <c r="J1919" s="86">
        <v>0.18246744492341305</v>
      </c>
      <c r="K1919" s="86">
        <v>0.18240867812734418</v>
      </c>
      <c r="L1919" s="86">
        <v>1.5787077527231497</v>
      </c>
      <c r="M1919" s="86">
        <v>1.6403368374475853</v>
      </c>
      <c r="N1919" s="86">
        <v>1.5985795719703124</v>
      </c>
      <c r="O1919" s="117">
        <v>4.7193937340767906</v>
      </c>
      <c r="P1919" s="117">
        <v>4.9352891153523073</v>
      </c>
      <c r="Q1919" s="117">
        <v>4.7876893932846833</v>
      </c>
    </row>
    <row r="1920" spans="1:17" x14ac:dyDescent="0.25">
      <c r="A1920" t="s">
        <v>2022</v>
      </c>
      <c r="B1920">
        <v>25</v>
      </c>
      <c r="C1920">
        <v>60</v>
      </c>
      <c r="D1920">
        <v>12</v>
      </c>
      <c r="E1920">
        <v>15</v>
      </c>
      <c r="F1920" s="116">
        <v>9.7989126761442114E-2</v>
      </c>
      <c r="G1920" s="116">
        <v>9.8048050910464757E-2</v>
      </c>
      <c r="H1920" s="116">
        <v>9.8093110553835003E-2</v>
      </c>
      <c r="I1920" s="86">
        <v>0.18420728822400881</v>
      </c>
      <c r="J1920" s="86">
        <v>0.18416049551743202</v>
      </c>
      <c r="K1920" s="86">
        <v>0.1840807746099308</v>
      </c>
      <c r="L1920" s="86">
        <v>1.6568205569025307</v>
      </c>
      <c r="M1920" s="86">
        <v>1.6129116675014255</v>
      </c>
      <c r="N1920" s="86">
        <v>1.5717028905761221</v>
      </c>
      <c r="O1920" s="117">
        <v>4.7471287475325514</v>
      </c>
      <c r="P1920" s="117">
        <v>4.6043538013874903</v>
      </c>
      <c r="Q1920" s="117">
        <v>4.4754676237797071</v>
      </c>
    </row>
    <row r="1921" spans="1:17" x14ac:dyDescent="0.25">
      <c r="A1921" t="s">
        <v>2023</v>
      </c>
      <c r="B1921">
        <v>26</v>
      </c>
      <c r="C1921">
        <v>59</v>
      </c>
      <c r="D1921">
        <v>12</v>
      </c>
      <c r="E1921">
        <v>15</v>
      </c>
      <c r="F1921" s="116">
        <v>9.8019177325081211E-2</v>
      </c>
      <c r="G1921" s="116">
        <v>9.8071317958798476E-2</v>
      </c>
      <c r="H1921" s="116">
        <v>9.8109554423524467E-2</v>
      </c>
      <c r="I1921" s="86">
        <v>0.18418852662735263</v>
      </c>
      <c r="J1921" s="86">
        <v>0.18412421984576802</v>
      </c>
      <c r="K1921" s="86">
        <v>0.18402689066282912</v>
      </c>
      <c r="L1921" s="86">
        <v>1.6074157885314939</v>
      </c>
      <c r="M1921" s="86">
        <v>1.5651175684389269</v>
      </c>
      <c r="N1921" s="86">
        <v>1.6295633917134629</v>
      </c>
      <c r="O1921" s="117">
        <v>4.4521809558073366</v>
      </c>
      <c r="P1921" s="117">
        <v>4.3174391301551882</v>
      </c>
      <c r="Q1921" s="117">
        <v>4.5248302387867225</v>
      </c>
    </row>
    <row r="1922" spans="1:17" x14ac:dyDescent="0.25">
      <c r="A1922" t="s">
        <v>2024</v>
      </c>
      <c r="B1922">
        <v>27</v>
      </c>
      <c r="C1922">
        <v>58</v>
      </c>
      <c r="D1922">
        <v>12</v>
      </c>
      <c r="E1922">
        <v>15</v>
      </c>
      <c r="F1922" s="116">
        <v>9.8046736075759588E-2</v>
      </c>
      <c r="G1922" s="116">
        <v>9.8092063514201439E-2</v>
      </c>
      <c r="H1922" s="116">
        <v>9.8119957322473347E-2</v>
      </c>
      <c r="I1922" s="86">
        <v>0.18416015230019317</v>
      </c>
      <c r="J1922" s="86">
        <v>0.18408170096442841</v>
      </c>
      <c r="K1922" s="86">
        <v>0.18396489564228979</v>
      </c>
      <c r="L1922" s="86">
        <v>1.5522712533385401</v>
      </c>
      <c r="M1922" s="86">
        <v>1.5115741870698252</v>
      </c>
      <c r="N1922" s="86">
        <v>1.5736222202076695</v>
      </c>
      <c r="O1922" s="117">
        <v>4.1667090885000801</v>
      </c>
      <c r="P1922" s="117">
        <v>4.0396894024448926</v>
      </c>
      <c r="Q1922" s="117">
        <v>4.2352964763146703</v>
      </c>
    </row>
    <row r="1923" spans="1:17" x14ac:dyDescent="0.25">
      <c r="A1923" t="s">
        <v>2025</v>
      </c>
      <c r="B1923">
        <v>28</v>
      </c>
      <c r="C1923">
        <v>57</v>
      </c>
      <c r="D1923">
        <v>12</v>
      </c>
      <c r="E1923">
        <v>15</v>
      </c>
      <c r="F1923" s="116">
        <v>9.8072345211296916E-2</v>
      </c>
      <c r="G1923" s="116">
        <v>9.8109075771647861E-2</v>
      </c>
      <c r="H1923" s="116">
        <v>9.8130064663276964E-2</v>
      </c>
      <c r="I1923" s="86">
        <v>0.18412505181632621</v>
      </c>
      <c r="J1923" s="86">
        <v>0.18402710365539038</v>
      </c>
      <c r="K1923" s="86">
        <v>0.18389592308270847</v>
      </c>
      <c r="L1923" s="86">
        <v>1.5088197071699803</v>
      </c>
      <c r="M1923" s="86">
        <v>1.5724825136296614</v>
      </c>
      <c r="N1923" s="86">
        <v>1.5293818246692938</v>
      </c>
      <c r="O1923" s="117">
        <v>3.9014431612069314</v>
      </c>
      <c r="P1923" s="117">
        <v>4.1058067517766226</v>
      </c>
      <c r="Q1923" s="117">
        <v>3.9661344233564386</v>
      </c>
    </row>
    <row r="1924" spans="1:17" x14ac:dyDescent="0.25">
      <c r="A1924" t="s">
        <v>2026</v>
      </c>
      <c r="B1924">
        <v>29</v>
      </c>
      <c r="C1924">
        <v>56</v>
      </c>
      <c r="D1924">
        <v>12</v>
      </c>
      <c r="E1924">
        <v>15</v>
      </c>
      <c r="F1924" s="116">
        <v>9.8091906531327946E-2</v>
      </c>
      <c r="G1924" s="116">
        <v>9.8119989960174181E-2</v>
      </c>
      <c r="H1924" s="116">
        <v>9.8135786888900206E-2</v>
      </c>
      <c r="I1924" s="86">
        <v>0.18408161044422719</v>
      </c>
      <c r="J1924" s="86">
        <v>0.18396576630023642</v>
      </c>
      <c r="K1924" s="86">
        <v>0.18382008351309653</v>
      </c>
      <c r="L1924" s="86">
        <v>1.4597046676413956</v>
      </c>
      <c r="M1924" s="86">
        <v>1.5210178136699601</v>
      </c>
      <c r="N1924" s="86">
        <v>1.479477156763455</v>
      </c>
      <c r="O1924" s="117">
        <v>3.6550056079096978</v>
      </c>
      <c r="P1924" s="117">
        <v>3.8471278550754655</v>
      </c>
      <c r="Q1924" s="117">
        <v>3.7157518197184287</v>
      </c>
    </row>
    <row r="1925" spans="1:17" x14ac:dyDescent="0.25">
      <c r="A1925" t="s">
        <v>2027</v>
      </c>
      <c r="B1925">
        <v>30</v>
      </c>
      <c r="C1925">
        <v>55</v>
      </c>
      <c r="D1925">
        <v>12</v>
      </c>
      <c r="E1925">
        <v>15</v>
      </c>
      <c r="F1925" s="116">
        <v>9.8109584214235379E-2</v>
      </c>
      <c r="G1925" s="116">
        <v>9.8128964059196619E-2</v>
      </c>
      <c r="H1925" s="116">
        <v>9.813953488372093E-2</v>
      </c>
      <c r="I1925" s="86">
        <v>0.18402748414376321</v>
      </c>
      <c r="J1925" s="86">
        <v>0.18389534883720932</v>
      </c>
      <c r="K1925" s="86">
        <v>0.18374207188160677</v>
      </c>
      <c r="L1925" s="86">
        <v>1.5123396758280478</v>
      </c>
      <c r="M1925" s="86">
        <v>1.4697357293868922</v>
      </c>
      <c r="N1925" s="86">
        <v>1.4297498238195914</v>
      </c>
      <c r="O1925" s="117">
        <v>3.739455602536998</v>
      </c>
      <c r="P1925" s="117">
        <v>3.6022832980972517</v>
      </c>
      <c r="Q1925" s="117">
        <v>3.4784548978153631</v>
      </c>
    </row>
    <row r="1926" spans="1:17" x14ac:dyDescent="0.25">
      <c r="A1926" t="s">
        <v>2028</v>
      </c>
      <c r="B1926">
        <v>31</v>
      </c>
      <c r="C1926">
        <v>54</v>
      </c>
      <c r="D1926">
        <v>12</v>
      </c>
      <c r="E1926">
        <v>15</v>
      </c>
      <c r="F1926" s="116">
        <v>9.812113729388583E-2</v>
      </c>
      <c r="G1926" s="116">
        <v>9.8135288020348752E-2</v>
      </c>
      <c r="H1926" s="116">
        <v>9.8144132224388073E-2</v>
      </c>
      <c r="I1926" s="86">
        <v>0.18396475054038086</v>
      </c>
      <c r="J1926" s="86">
        <v>0.18381970559413593</v>
      </c>
      <c r="K1926" s="86">
        <v>0.18366227876223595</v>
      </c>
      <c r="L1926" s="86">
        <v>1.4888987550898394</v>
      </c>
      <c r="M1926" s="86">
        <v>1.4478245026904069</v>
      </c>
      <c r="N1926" s="86">
        <v>1.5104043216318617</v>
      </c>
      <c r="O1926" s="117">
        <v>3.5701327691910385</v>
      </c>
      <c r="P1926" s="117">
        <v>3.4407102249611738</v>
      </c>
      <c r="Q1926" s="117">
        <v>3.6399153079021196</v>
      </c>
    </row>
    <row r="1927" spans="1:17" x14ac:dyDescent="0.25">
      <c r="A1927" t="s">
        <v>2029</v>
      </c>
      <c r="B1927">
        <v>32</v>
      </c>
      <c r="C1927">
        <v>53</v>
      </c>
      <c r="D1927">
        <v>12</v>
      </c>
      <c r="E1927">
        <v>15</v>
      </c>
      <c r="F1927" s="116">
        <v>9.8129637491806393E-2</v>
      </c>
      <c r="G1927" s="116">
        <v>9.8140295840224254E-2</v>
      </c>
      <c r="H1927" s="116">
        <v>9.8150954188642114E-2</v>
      </c>
      <c r="I1927" s="86">
        <v>0.18389559081889867</v>
      </c>
      <c r="J1927" s="86">
        <v>0.18374104476683975</v>
      </c>
      <c r="K1927" s="86">
        <v>0.18358649871478083</v>
      </c>
      <c r="L1927" s="86">
        <v>1.4592646805426521</v>
      </c>
      <c r="M1927" s="86">
        <v>1.4195090409440454</v>
      </c>
      <c r="N1927" s="86">
        <v>1.4801212920049953</v>
      </c>
      <c r="O1927" s="117">
        <v>3.4090176733180684</v>
      </c>
      <c r="P1927" s="117">
        <v>3.2874147998273346</v>
      </c>
      <c r="Q1927" s="117">
        <v>3.4746784287462762</v>
      </c>
    </row>
    <row r="1928" spans="1:17" x14ac:dyDescent="0.25">
      <c r="A1928" t="s">
        <v>2030</v>
      </c>
      <c r="B1928">
        <v>33</v>
      </c>
      <c r="C1928">
        <v>52</v>
      </c>
      <c r="D1928">
        <v>12</v>
      </c>
      <c r="E1928">
        <v>15</v>
      </c>
      <c r="F1928" s="116">
        <v>9.8134701896704632E-2</v>
      </c>
      <c r="G1928" s="116">
        <v>9.8143624206583596E-2</v>
      </c>
      <c r="H1928" s="116">
        <v>9.8159684364365715E-2</v>
      </c>
      <c r="I1928" s="86">
        <v>0.18382099705028435</v>
      </c>
      <c r="J1928" s="86">
        <v>0.18366217993443887</v>
      </c>
      <c r="K1928" s="86">
        <v>0.18351406959044814</v>
      </c>
      <c r="L1928" s="86">
        <v>1.4136668373801957</v>
      </c>
      <c r="M1928" s="86">
        <v>1.4759035177098929</v>
      </c>
      <c r="N1928" s="86">
        <v>1.4337688015374925</v>
      </c>
      <c r="O1928" s="117">
        <v>3.2569357575844093</v>
      </c>
      <c r="P1928" s="117">
        <v>3.4525413415228243</v>
      </c>
      <c r="Q1928" s="117">
        <v>3.3188548036824157</v>
      </c>
    </row>
    <row r="1929" spans="1:17" x14ac:dyDescent="0.25">
      <c r="A1929" t="s">
        <v>2031</v>
      </c>
      <c r="B1929">
        <v>34</v>
      </c>
      <c r="C1929">
        <v>51</v>
      </c>
      <c r="D1929">
        <v>12</v>
      </c>
      <c r="E1929">
        <v>15</v>
      </c>
      <c r="F1929" s="116">
        <v>9.7037432848238819E-2</v>
      </c>
      <c r="G1929" s="116">
        <v>9.7048191474864265E-2</v>
      </c>
      <c r="H1929" s="116">
        <v>9.7069708728115156E-2</v>
      </c>
      <c r="I1929" s="86">
        <v>0.18374120482273371</v>
      </c>
      <c r="J1929" s="86">
        <v>0.18358520473666468</v>
      </c>
      <c r="K1929" s="86">
        <v>0.18344713569497142</v>
      </c>
      <c r="L1929" s="86">
        <v>1.4144707114321167</v>
      </c>
      <c r="M1929" s="86">
        <v>1.4746795722370054</v>
      </c>
      <c r="N1929" s="86">
        <v>1.4338900324910524</v>
      </c>
      <c r="O1929" s="117">
        <v>3.1176599269847873</v>
      </c>
      <c r="P1929" s="117">
        <v>3.301535614640339</v>
      </c>
      <c r="Q1929" s="117">
        <v>3.1757977521642768</v>
      </c>
    </row>
    <row r="1930" spans="1:17" x14ac:dyDescent="0.25">
      <c r="A1930" t="s">
        <v>2032</v>
      </c>
      <c r="B1930">
        <v>35</v>
      </c>
      <c r="C1930">
        <v>50</v>
      </c>
      <c r="D1930">
        <v>12</v>
      </c>
      <c r="E1930">
        <v>15</v>
      </c>
      <c r="F1930" s="116">
        <v>9.680745030397081E-2</v>
      </c>
      <c r="G1930" s="116">
        <v>9.6825474070108844E-2</v>
      </c>
      <c r="H1930" s="116">
        <v>9.6854312095929693E-2</v>
      </c>
      <c r="I1930" s="86">
        <v>0.18602148793398976</v>
      </c>
      <c r="J1930" s="86">
        <v>0.1858646811685889</v>
      </c>
      <c r="K1930" s="86">
        <v>0.18573130529916748</v>
      </c>
      <c r="L1930" s="86">
        <v>1.476052723120707</v>
      </c>
      <c r="M1930" s="86">
        <v>1.4332967450880731</v>
      </c>
      <c r="N1930" s="86">
        <v>1.3931379917559295</v>
      </c>
      <c r="O1930" s="117">
        <v>3.2688929622600362</v>
      </c>
      <c r="P1930" s="117">
        <v>3.1461799528858752</v>
      </c>
      <c r="Q1930" s="117">
        <v>3.0355428668241942</v>
      </c>
    </row>
    <row r="1931" spans="1:17" x14ac:dyDescent="0.25">
      <c r="A1931" t="s">
        <v>2033</v>
      </c>
      <c r="B1931">
        <v>36</v>
      </c>
      <c r="C1931">
        <v>49</v>
      </c>
      <c r="D1931">
        <v>12</v>
      </c>
      <c r="E1931">
        <v>15</v>
      </c>
      <c r="F1931" s="116">
        <v>9.6814944909947381E-2</v>
      </c>
      <c r="G1931" s="116">
        <v>9.6836694560593614E-2</v>
      </c>
      <c r="H1931" s="116">
        <v>9.6874756449224539E-2</v>
      </c>
      <c r="I1931" s="86">
        <v>0.18594138831645016</v>
      </c>
      <c r="J1931" s="86">
        <v>0.18579457817458808</v>
      </c>
      <c r="K1931" s="86">
        <v>0.18567676756692095</v>
      </c>
      <c r="L1931" s="86">
        <v>1.427164951162972</v>
      </c>
      <c r="M1931" s="86">
        <v>1.38572642926923</v>
      </c>
      <c r="N1931" s="86">
        <v>1.4488493528572697</v>
      </c>
      <c r="O1931" s="117">
        <v>3.1323665613621081</v>
      </c>
      <c r="P1931" s="117">
        <v>3.0165623589671089</v>
      </c>
      <c r="Q1931" s="117">
        <v>3.1948641824940687</v>
      </c>
    </row>
    <row r="1932" spans="1:17" x14ac:dyDescent="0.25">
      <c r="A1932" t="s">
        <v>2034</v>
      </c>
      <c r="B1932">
        <v>37</v>
      </c>
      <c r="C1932">
        <v>48</v>
      </c>
      <c r="D1932">
        <v>12</v>
      </c>
      <c r="E1932">
        <v>15</v>
      </c>
      <c r="F1932" s="116">
        <v>9.6824716704196331E-2</v>
      </c>
      <c r="G1932" s="116">
        <v>9.6853889562498297E-2</v>
      </c>
      <c r="H1932" s="116">
        <v>9.6899472153595095E-2</v>
      </c>
      <c r="I1932" s="86">
        <v>0.18586575015270168</v>
      </c>
      <c r="J1932" s="86">
        <v>0.18573082568305513</v>
      </c>
      <c r="K1932" s="86">
        <v>0.1856268973753544</v>
      </c>
      <c r="L1932" s="86">
        <v>1.3783519158363038</v>
      </c>
      <c r="M1932" s="86">
        <v>1.338432505857363</v>
      </c>
      <c r="N1932" s="86">
        <v>1.3992852649716021</v>
      </c>
      <c r="O1932" s="117">
        <v>3.003157961911187</v>
      </c>
      <c r="P1932" s="117">
        <v>2.8939949494489063</v>
      </c>
      <c r="Q1932" s="117">
        <v>3.0621582445232516</v>
      </c>
    </row>
    <row r="1933" spans="1:17" x14ac:dyDescent="0.25">
      <c r="A1933" t="s">
        <v>2035</v>
      </c>
      <c r="B1933">
        <v>38</v>
      </c>
      <c r="C1933">
        <v>47</v>
      </c>
      <c r="D1933">
        <v>12</v>
      </c>
      <c r="E1933">
        <v>15</v>
      </c>
      <c r="F1933" s="116">
        <v>9.6837291917442239E-2</v>
      </c>
      <c r="G1933" s="116">
        <v>9.6875825724435566E-2</v>
      </c>
      <c r="H1933" s="116">
        <v>9.692720413376002E-2</v>
      </c>
      <c r="I1933" s="86">
        <v>0.18579533777634244</v>
      </c>
      <c r="J1933" s="86">
        <v>0.18567606646898213</v>
      </c>
      <c r="K1933" s="86">
        <v>0.18558248436628402</v>
      </c>
      <c r="L1933" s="86">
        <v>1.3300567364434397</v>
      </c>
      <c r="M1933" s="86">
        <v>1.3925292122955872</v>
      </c>
      <c r="N1933" s="86">
        <v>1.3502429464783769</v>
      </c>
      <c r="O1933" s="117">
        <v>2.8809066821291212</v>
      </c>
      <c r="P1933" s="117">
        <v>3.0568171809400781</v>
      </c>
      <c r="Q1933" s="117">
        <v>2.9365550042570683</v>
      </c>
    </row>
    <row r="1934" spans="1:17" x14ac:dyDescent="0.25">
      <c r="A1934" t="s">
        <v>2036</v>
      </c>
      <c r="B1934">
        <v>39</v>
      </c>
      <c r="C1934">
        <v>46</v>
      </c>
      <c r="D1934">
        <v>12</v>
      </c>
      <c r="E1934">
        <v>15</v>
      </c>
      <c r="F1934" s="116">
        <v>9.6853932999432818E-2</v>
      </c>
      <c r="G1934" s="116">
        <v>9.6900119901196985E-2</v>
      </c>
      <c r="H1934" s="116">
        <v>9.6957391659384537E-2</v>
      </c>
      <c r="I1934" s="86">
        <v>0.18573231180223138</v>
      </c>
      <c r="J1934" s="86">
        <v>0.1856270056662091</v>
      </c>
      <c r="K1934" s="86">
        <v>0.18554017429089251</v>
      </c>
      <c r="L1934" s="86">
        <v>1.2822370718243272</v>
      </c>
      <c r="M1934" s="86">
        <v>1.3424814190094203</v>
      </c>
      <c r="N1934" s="86">
        <v>1.3016725200866837</v>
      </c>
      <c r="O1934" s="117">
        <v>2.765289250090988</v>
      </c>
      <c r="P1934" s="117">
        <v>2.9311815163714092</v>
      </c>
      <c r="Q1934" s="117">
        <v>2.8177095361172335</v>
      </c>
    </row>
    <row r="1935" spans="1:17" x14ac:dyDescent="0.25">
      <c r="A1935" t="s">
        <v>2037</v>
      </c>
      <c r="B1935">
        <v>40</v>
      </c>
      <c r="C1935">
        <v>45</v>
      </c>
      <c r="D1935">
        <v>12</v>
      </c>
      <c r="E1935">
        <v>15</v>
      </c>
      <c r="F1935" s="116">
        <v>9.6874505680602213E-2</v>
      </c>
      <c r="G1935" s="116">
        <v>9.6926612760651717E-2</v>
      </c>
      <c r="H1935" s="116">
        <v>9.698988564356896E-2</v>
      </c>
      <c r="I1935" s="86">
        <v>0.18567613588782089</v>
      </c>
      <c r="J1935" s="86">
        <v>0.18558122656344503</v>
      </c>
      <c r="K1935" s="86">
        <v>0.18550120497622616</v>
      </c>
      <c r="L1935" s="86">
        <v>1.3347358822379991</v>
      </c>
      <c r="M1935" s="86">
        <v>1.2928566776153567</v>
      </c>
      <c r="N1935" s="86">
        <v>1.2535251370137059</v>
      </c>
      <c r="O1935" s="117">
        <v>2.9308967070186376</v>
      </c>
      <c r="P1935" s="117">
        <v>2.8122693563845131</v>
      </c>
      <c r="Q1935" s="117">
        <v>2.7053195745829108</v>
      </c>
    </row>
    <row r="1936" spans="1:17" x14ac:dyDescent="0.25">
      <c r="A1936" t="s">
        <v>2038</v>
      </c>
      <c r="B1936">
        <v>41</v>
      </c>
      <c r="C1936">
        <v>44</v>
      </c>
      <c r="D1936">
        <v>12</v>
      </c>
      <c r="E1936">
        <v>15</v>
      </c>
      <c r="F1936" s="116">
        <v>9.6899915413022647E-2</v>
      </c>
      <c r="G1936" s="116">
        <v>9.6958057237813186E-2</v>
      </c>
      <c r="H1936" s="116">
        <v>9.7021825690809277E-2</v>
      </c>
      <c r="I1936" s="86">
        <v>0.18562621558613523</v>
      </c>
      <c r="J1936" s="86">
        <v>0.18554181616305218</v>
      </c>
      <c r="K1936" s="86">
        <v>0.18546116782543948</v>
      </c>
      <c r="L1936" s="86">
        <v>1.2703313521350241</v>
      </c>
      <c r="M1936" s="86">
        <v>1.2299021529355056</v>
      </c>
      <c r="N1936" s="86">
        <v>1.291487474187843</v>
      </c>
      <c r="O1936" s="117">
        <v>2.7856629762237448</v>
      </c>
      <c r="P1936" s="117">
        <v>2.6740738101088004</v>
      </c>
      <c r="Q1936" s="117">
        <v>2.8458847779076071</v>
      </c>
    </row>
    <row r="1937" spans="1:17" x14ac:dyDescent="0.25">
      <c r="A1937" t="s">
        <v>2039</v>
      </c>
      <c r="B1937">
        <v>42</v>
      </c>
      <c r="C1937">
        <v>43</v>
      </c>
      <c r="D1937">
        <v>12</v>
      </c>
      <c r="E1937">
        <v>15</v>
      </c>
      <c r="F1937" s="116">
        <v>9.6926597696366759E-2</v>
      </c>
      <c r="G1937" s="116">
        <v>9.6989011404686701E-2</v>
      </c>
      <c r="H1937" s="116">
        <v>9.7053316437501189E-2</v>
      </c>
      <c r="I1937" s="86">
        <v>0.18558243337809469</v>
      </c>
      <c r="J1937" s="86">
        <v>0.18550110642482931</v>
      </c>
      <c r="K1937" s="86">
        <v>0.18541977947156393</v>
      </c>
      <c r="L1937" s="86">
        <v>1.2060276511641101</v>
      </c>
      <c r="M1937" s="86">
        <v>1.167047453331568</v>
      </c>
      <c r="N1937" s="86">
        <v>1.2264671949766421</v>
      </c>
      <c r="O1937" s="117">
        <v>2.6484632988481835</v>
      </c>
      <c r="P1937" s="117">
        <v>2.5432943090045961</v>
      </c>
      <c r="Q1937" s="117">
        <v>2.7053051652071947</v>
      </c>
    </row>
    <row r="1938" spans="1:17" x14ac:dyDescent="0.25">
      <c r="A1938" t="s">
        <v>2040</v>
      </c>
      <c r="B1938">
        <v>43</v>
      </c>
      <c r="C1938">
        <v>42</v>
      </c>
      <c r="D1938">
        <v>12</v>
      </c>
      <c r="E1938">
        <v>15</v>
      </c>
      <c r="F1938" s="116">
        <v>9.6957402102699847E-2</v>
      </c>
      <c r="G1938" s="116">
        <v>9.7020380043244855E-2</v>
      </c>
      <c r="H1938" s="116">
        <v>9.7085266406230622E-2</v>
      </c>
      <c r="I1938" s="86">
        <v>0.18554064653535449</v>
      </c>
      <c r="J1938" s="86">
        <v>0.18546049279284266</v>
      </c>
      <c r="K1938" s="86">
        <v>0.18537843062789006</v>
      </c>
      <c r="L1938" s="86">
        <v>1.1419141095396312</v>
      </c>
      <c r="M1938" s="86">
        <v>1.2032221804489756</v>
      </c>
      <c r="N1938" s="86">
        <v>1.1617235344746972</v>
      </c>
      <c r="O1938" s="117">
        <v>2.5181195168637749</v>
      </c>
      <c r="P1938" s="117">
        <v>2.6875607116888967</v>
      </c>
      <c r="Q1938" s="117">
        <v>2.5717213779573389</v>
      </c>
    </row>
    <row r="1939" spans="1:17" x14ac:dyDescent="0.25">
      <c r="A1939" t="s">
        <v>2041</v>
      </c>
      <c r="B1939">
        <v>44</v>
      </c>
      <c r="C1939">
        <v>41</v>
      </c>
      <c r="D1939">
        <v>12</v>
      </c>
      <c r="E1939">
        <v>15</v>
      </c>
      <c r="F1939" s="116">
        <v>9.5780309395160981E-2</v>
      </c>
      <c r="G1939" s="116">
        <v>9.5843899581460959E-2</v>
      </c>
      <c r="H1939" s="116">
        <v>9.5907489767760937E-2</v>
      </c>
      <c r="I1939" s="86">
        <v>0.18550220831374242</v>
      </c>
      <c r="J1939" s="86">
        <v>0.18541934837401822</v>
      </c>
      <c r="K1939" s="86">
        <v>0.18533070750826672</v>
      </c>
      <c r="L1939" s="86">
        <v>1.1101150789674494</v>
      </c>
      <c r="M1939" s="86">
        <v>1.1692539522264274</v>
      </c>
      <c r="N1939" s="86">
        <v>1.1291979157834697</v>
      </c>
      <c r="O1939" s="117">
        <v>2.3941666602434157</v>
      </c>
      <c r="P1939" s="117">
        <v>2.5534774197029373</v>
      </c>
      <c r="Q1939" s="117">
        <v>2.4445050371135451</v>
      </c>
    </row>
    <row r="1940" spans="1:17" x14ac:dyDescent="0.25">
      <c r="A1940" t="s">
        <v>2042</v>
      </c>
      <c r="B1940">
        <v>45</v>
      </c>
      <c r="C1940">
        <v>40</v>
      </c>
      <c r="D1940">
        <v>12</v>
      </c>
      <c r="E1940">
        <v>15</v>
      </c>
      <c r="F1940" s="116">
        <v>9.6028817602102912E-2</v>
      </c>
      <c r="G1940" s="116">
        <v>9.6093073066251283E-2</v>
      </c>
      <c r="H1940" s="116">
        <v>9.6155381395122433E-2</v>
      </c>
      <c r="I1940" s="86">
        <v>0.18823540865501631</v>
      </c>
      <c r="J1940" s="86">
        <v>0.18814194616170959</v>
      </c>
      <c r="K1940" s="86">
        <v>0.18804069512729396</v>
      </c>
      <c r="L1940" s="86">
        <v>1.1369361826412889</v>
      </c>
      <c r="M1940" s="86">
        <v>1.0954037871781142</v>
      </c>
      <c r="N1940" s="86">
        <v>1.0563754076814487</v>
      </c>
      <c r="O1940" s="117">
        <v>2.5323020006814971</v>
      </c>
      <c r="P1940" s="117">
        <v>2.4236635350240956</v>
      </c>
      <c r="Q1940" s="117">
        <v>2.3258686657255514</v>
      </c>
    </row>
    <row r="1941" spans="1:17" x14ac:dyDescent="0.25">
      <c r="A1941" t="s">
        <v>2043</v>
      </c>
      <c r="B1941">
        <v>46</v>
      </c>
      <c r="C1941">
        <v>39</v>
      </c>
      <c r="D1941">
        <v>12</v>
      </c>
      <c r="E1941">
        <v>15</v>
      </c>
      <c r="F1941" s="116">
        <v>9.606133937695796E-2</v>
      </c>
      <c r="G1941" s="116">
        <v>9.6124348495558842E-2</v>
      </c>
      <c r="H1941" s="116">
        <v>9.6185388579203446E-2</v>
      </c>
      <c r="I1941" s="86">
        <v>0.1881905159462296</v>
      </c>
      <c r="J1941" s="86">
        <v>0.1880920641984157</v>
      </c>
      <c r="K1941" s="86">
        <v>0.187987705345733</v>
      </c>
      <c r="L1941" s="86">
        <v>1.1111343019672628</v>
      </c>
      <c r="M1941" s="86">
        <v>1.0710132456981509</v>
      </c>
      <c r="N1941" s="86">
        <v>1.1321222455662254</v>
      </c>
      <c r="O1941" s="117">
        <v>2.4070822249307393</v>
      </c>
      <c r="P1941" s="117">
        <v>2.3045585128272781</v>
      </c>
      <c r="Q1941" s="117">
        <v>2.4624770853556965</v>
      </c>
    </row>
    <row r="1942" spans="1:17" x14ac:dyDescent="0.25">
      <c r="A1942" t="s">
        <v>2044</v>
      </c>
      <c r="B1942">
        <v>47</v>
      </c>
      <c r="C1942">
        <v>38</v>
      </c>
      <c r="D1942">
        <v>12</v>
      </c>
      <c r="E1942">
        <v>15</v>
      </c>
      <c r="F1942" s="116">
        <v>9.6093486886288049E-2</v>
      </c>
      <c r="G1942" s="116">
        <v>9.6155264117591968E-2</v>
      </c>
      <c r="H1942" s="116">
        <v>9.6217041348895888E-2</v>
      </c>
      <c r="I1942" s="86">
        <v>0.188143554343039</v>
      </c>
      <c r="J1942" s="86">
        <v>0.18803992801956146</v>
      </c>
      <c r="K1942" s="86">
        <v>0.18793829450999694</v>
      </c>
      <c r="L1942" s="86">
        <v>1.086332684340269</v>
      </c>
      <c r="M1942" s="86">
        <v>1.0476242668935818</v>
      </c>
      <c r="N1942" s="86">
        <v>1.1066235156027366</v>
      </c>
      <c r="O1942" s="117">
        <v>2.2920010442344902</v>
      </c>
      <c r="P1942" s="117">
        <v>2.1953515622664672</v>
      </c>
      <c r="Q1942" s="117">
        <v>2.3442964669402135</v>
      </c>
    </row>
    <row r="1943" spans="1:17" x14ac:dyDescent="0.25">
      <c r="A1943" t="s">
        <v>2045</v>
      </c>
      <c r="B1943">
        <v>48</v>
      </c>
      <c r="C1943">
        <v>37</v>
      </c>
      <c r="D1943">
        <v>12</v>
      </c>
      <c r="E1943">
        <v>15</v>
      </c>
      <c r="F1943" s="116">
        <v>9.6123295552034235E-2</v>
      </c>
      <c r="G1943" s="116">
        <v>9.6185871880014942E-2</v>
      </c>
      <c r="H1943" s="116">
        <v>9.6252485390446008E-2</v>
      </c>
      <c r="I1943" s="86">
        <v>0.18809233036263992</v>
      </c>
      <c r="J1943" s="86">
        <v>0.18798938221015554</v>
      </c>
      <c r="K1943" s="86">
        <v>0.18789047124012151</v>
      </c>
      <c r="L1943" s="86">
        <v>1.0625198074263971</v>
      </c>
      <c r="M1943" s="86">
        <v>1.1231502134660221</v>
      </c>
      <c r="N1943" s="86">
        <v>1.0821142724492576</v>
      </c>
      <c r="O1943" s="117">
        <v>2.1827430636159026</v>
      </c>
      <c r="P1943" s="117">
        <v>2.3387983326436479</v>
      </c>
      <c r="Q1943" s="117">
        <v>2.2320713773857226</v>
      </c>
    </row>
    <row r="1944" spans="1:17" x14ac:dyDescent="0.25">
      <c r="A1944" t="s">
        <v>2046</v>
      </c>
      <c r="B1944">
        <v>49</v>
      </c>
      <c r="C1944">
        <v>36</v>
      </c>
      <c r="D1944">
        <v>12</v>
      </c>
      <c r="E1944">
        <v>15</v>
      </c>
      <c r="F1944" s="116">
        <v>9.6155184198355489E-2</v>
      </c>
      <c r="G1944" s="116">
        <v>9.6218623249798421E-2</v>
      </c>
      <c r="H1944" s="116">
        <v>9.6292294406312803E-2</v>
      </c>
      <c r="I1944" s="86">
        <v>0.18804153416090599</v>
      </c>
      <c r="J1944" s="86">
        <v>0.1879392131101916</v>
      </c>
      <c r="K1944" s="86">
        <v>0.18785326342759148</v>
      </c>
      <c r="L1944" s="86">
        <v>1.0397517282025466</v>
      </c>
      <c r="M1944" s="86">
        <v>1.0985188004698583</v>
      </c>
      <c r="N1944" s="86">
        <v>1.0587159117419545</v>
      </c>
      <c r="O1944" s="117">
        <v>2.0790532437819498</v>
      </c>
      <c r="P1944" s="117">
        <v>2.2262318431295509</v>
      </c>
      <c r="Q1944" s="117">
        <v>2.12552132575339</v>
      </c>
    </row>
    <row r="1945" spans="1:17" x14ac:dyDescent="0.25">
      <c r="A1945" t="s">
        <v>2047</v>
      </c>
      <c r="B1945">
        <v>50</v>
      </c>
      <c r="C1945">
        <v>35</v>
      </c>
      <c r="D1945">
        <v>12</v>
      </c>
      <c r="E1945">
        <v>15</v>
      </c>
      <c r="F1945" s="116">
        <v>9.5585945124356822E-2</v>
      </c>
      <c r="G1945" s="116">
        <v>9.5654467003600516E-2</v>
      </c>
      <c r="H1945" s="116">
        <v>9.5739600247509327E-2</v>
      </c>
      <c r="I1945" s="86">
        <v>0.18798873749475703</v>
      </c>
      <c r="J1945" s="86">
        <v>0.18789114572734936</v>
      </c>
      <c r="K1945" s="86">
        <v>0.18782470026868883</v>
      </c>
      <c r="L1945" s="86">
        <v>1.1293485438062449</v>
      </c>
      <c r="M1945" s="86">
        <v>1.0884472111595147</v>
      </c>
      <c r="N1945" s="86">
        <v>1.0500002076420583</v>
      </c>
      <c r="O1945" s="117">
        <v>2.2241246849031766</v>
      </c>
      <c r="P1945" s="117">
        <v>2.1189539823670365</v>
      </c>
      <c r="Q1945" s="117">
        <v>2.0242795858786788</v>
      </c>
    </row>
    <row r="1946" spans="1:17" x14ac:dyDescent="0.25">
      <c r="A1946" t="s">
        <v>2048</v>
      </c>
      <c r="B1946">
        <v>51</v>
      </c>
      <c r="C1946">
        <v>34</v>
      </c>
      <c r="D1946">
        <v>12</v>
      </c>
      <c r="E1946">
        <v>15</v>
      </c>
      <c r="F1946" s="116">
        <v>9.537365047233469E-2</v>
      </c>
      <c r="G1946" s="116">
        <v>9.544956140350877E-2</v>
      </c>
      <c r="H1946" s="116">
        <v>9.5548667341430499E-2</v>
      </c>
      <c r="I1946" s="86">
        <v>0.18980052294197031</v>
      </c>
      <c r="J1946" s="86">
        <v>0.18970985155195683</v>
      </c>
      <c r="K1946" s="86">
        <v>0.18966557017543859</v>
      </c>
      <c r="L1946" s="86">
        <v>1.1081983805668016</v>
      </c>
      <c r="M1946" s="86">
        <v>1.068492746288799</v>
      </c>
      <c r="N1946" s="86">
        <v>1.1289600202429151</v>
      </c>
      <c r="O1946" s="117">
        <v>2.077222503373819</v>
      </c>
      <c r="P1946" s="117">
        <v>1.9801176619433198</v>
      </c>
      <c r="Q1946" s="117">
        <v>2.1297296727395412</v>
      </c>
    </row>
    <row r="1947" spans="1:17" x14ac:dyDescent="0.25">
      <c r="A1947" t="s">
        <v>2049</v>
      </c>
      <c r="B1947">
        <v>52</v>
      </c>
      <c r="C1947">
        <v>33</v>
      </c>
      <c r="D1947">
        <v>12</v>
      </c>
      <c r="E1947">
        <v>15</v>
      </c>
      <c r="F1947" s="116">
        <v>9.5408420217952705E-2</v>
      </c>
      <c r="G1947" s="116">
        <v>9.5494143994513683E-2</v>
      </c>
      <c r="H1947" s="116">
        <v>9.5618443470527101E-2</v>
      </c>
      <c r="I1947" s="86">
        <v>0.18975172251213526</v>
      </c>
      <c r="J1947" s="86">
        <v>0.18967885730205844</v>
      </c>
      <c r="K1947" s="86">
        <v>0.18967671420764443</v>
      </c>
      <c r="L1947" s="86">
        <v>1.0841400297890122</v>
      </c>
      <c r="M1947" s="86">
        <v>1.0458065000053578</v>
      </c>
      <c r="N1947" s="86">
        <v>1.1042272537316631</v>
      </c>
      <c r="O1947" s="117">
        <v>1.9235108172690547</v>
      </c>
      <c r="P1947" s="117">
        <v>1.8319578239019321</v>
      </c>
      <c r="Q1947" s="117">
        <v>1.9730870203486814</v>
      </c>
    </row>
    <row r="1948" spans="1:17" x14ac:dyDescent="0.25">
      <c r="A1948" t="s">
        <v>2050</v>
      </c>
      <c r="B1948">
        <v>53</v>
      </c>
      <c r="C1948">
        <v>32</v>
      </c>
      <c r="D1948">
        <v>12</v>
      </c>
      <c r="E1948">
        <v>15</v>
      </c>
      <c r="F1948" s="116">
        <v>9.5449026348430582E-2</v>
      </c>
      <c r="G1948" s="116">
        <v>9.55493016695841E-2</v>
      </c>
      <c r="H1948" s="116">
        <v>9.5701894549600319E-2</v>
      </c>
      <c r="I1948" s="86">
        <v>0.1897100081310206</v>
      </c>
      <c r="J1948" s="86">
        <v>0.1896664101653017</v>
      </c>
      <c r="K1948" s="86">
        <v>0.18972090762245034</v>
      </c>
      <c r="L1948" s="86">
        <v>1.0610393319047733</v>
      </c>
      <c r="M1948" s="86">
        <v>1.1210889899877272</v>
      </c>
      <c r="N1948" s="86">
        <v>1.0804513261411222</v>
      </c>
      <c r="O1948" s="117">
        <v>1.7769048496197168</v>
      </c>
      <c r="P1948" s="117">
        <v>1.9249461020148799</v>
      </c>
      <c r="Q1948" s="117">
        <v>1.8236745673446877</v>
      </c>
    </row>
    <row r="1949" spans="1:17" x14ac:dyDescent="0.25">
      <c r="A1949" t="s">
        <v>2051</v>
      </c>
      <c r="B1949">
        <v>54</v>
      </c>
      <c r="C1949">
        <v>31</v>
      </c>
      <c r="D1949">
        <v>12</v>
      </c>
      <c r="E1949">
        <v>15</v>
      </c>
      <c r="F1949" s="116">
        <v>9.5493612233621156E-2</v>
      </c>
      <c r="G1949" s="116">
        <v>9.5617883526730535E-2</v>
      </c>
      <c r="H1949" s="116">
        <v>9.5810947857096887E-2</v>
      </c>
      <c r="I1949" s="86">
        <v>0.18967793762912563</v>
      </c>
      <c r="J1949" s="86">
        <v>0.18967571849889153</v>
      </c>
      <c r="K1949" s="86">
        <v>0.18980886631293731</v>
      </c>
      <c r="L1949" s="86">
        <v>1.0389457356083855</v>
      </c>
      <c r="M1949" s="86">
        <v>1.0971623981696614</v>
      </c>
      <c r="N1949" s="86">
        <v>1.0577351113004769</v>
      </c>
      <c r="O1949" s="117">
        <v>1.6306479638370537</v>
      </c>
      <c r="P1949" s="117">
        <v>1.7702889529477817</v>
      </c>
      <c r="Q1949" s="117">
        <v>1.674715452025733</v>
      </c>
    </row>
    <row r="1950" spans="1:17" x14ac:dyDescent="0.25">
      <c r="A1950" t="s">
        <v>2052</v>
      </c>
      <c r="B1950">
        <v>55</v>
      </c>
      <c r="C1950">
        <v>30</v>
      </c>
      <c r="D1950">
        <v>12</v>
      </c>
      <c r="E1950">
        <v>15</v>
      </c>
      <c r="F1950" s="116">
        <v>9.4745743167928664E-2</v>
      </c>
      <c r="G1950" s="116">
        <v>9.4899488795787371E-2</v>
      </c>
      <c r="H1950" s="116">
        <v>9.5145933993384418E-2</v>
      </c>
      <c r="I1950" s="86">
        <v>0.18966558064975617</v>
      </c>
      <c r="J1950" s="86">
        <v>0.18971984381252982</v>
      </c>
      <c r="K1950" s="86">
        <v>0.18995272321943343</v>
      </c>
      <c r="L1950" s="86">
        <v>1.1289925817734558</v>
      </c>
      <c r="M1950" s="86">
        <v>1.0885936570884647</v>
      </c>
      <c r="N1950" s="86">
        <v>1.0506071821817862</v>
      </c>
      <c r="O1950" s="117">
        <v>1.7225298390871127</v>
      </c>
      <c r="P1950" s="117">
        <v>1.6223329090255467</v>
      </c>
      <c r="Q1950" s="117">
        <v>1.5322289272398817</v>
      </c>
    </row>
    <row r="1951" spans="1:17" x14ac:dyDescent="0.25">
      <c r="A1951" t="s">
        <v>2053</v>
      </c>
      <c r="B1951">
        <v>18</v>
      </c>
      <c r="C1951">
        <v>67</v>
      </c>
      <c r="D1951">
        <v>15</v>
      </c>
      <c r="E1951">
        <v>15</v>
      </c>
      <c r="F1951" s="116">
        <v>0.10022460926134975</v>
      </c>
      <c r="G1951" s="116">
        <v>0.10030025486750381</v>
      </c>
      <c r="H1951" s="116">
        <v>0.1003744457504626</v>
      </c>
      <c r="I1951" s="86">
        <v>0.17829960315151233</v>
      </c>
      <c r="J1951" s="86">
        <v>0.17830978621387922</v>
      </c>
      <c r="K1951" s="86">
        <v>0.17831124093707448</v>
      </c>
      <c r="L1951" s="86">
        <v>1.7011969462450685</v>
      </c>
      <c r="M1951" s="86">
        <v>1.7672268320783922</v>
      </c>
      <c r="N1951" s="86">
        <v>1.7225173693949516</v>
      </c>
      <c r="O1951" s="117">
        <v>5.8709995112130064</v>
      </c>
      <c r="P1951" s="117">
        <v>6.104977189940298</v>
      </c>
      <c r="Q1951" s="117">
        <v>5.9451016560568855</v>
      </c>
    </row>
    <row r="1952" spans="1:17" x14ac:dyDescent="0.25">
      <c r="A1952" t="s">
        <v>2054</v>
      </c>
      <c r="B1952">
        <v>19</v>
      </c>
      <c r="C1952">
        <v>66</v>
      </c>
      <c r="D1952">
        <v>15</v>
      </c>
      <c r="E1952">
        <v>15</v>
      </c>
      <c r="F1952" s="116">
        <v>0.10026228657323102</v>
      </c>
      <c r="G1952" s="116">
        <v>0.10033664241111197</v>
      </c>
      <c r="H1952" s="116">
        <v>0.10040954029138741</v>
      </c>
      <c r="I1952" s="86">
        <v>0.17830529923850874</v>
      </c>
      <c r="J1952" s="86">
        <v>0.17831113106893079</v>
      </c>
      <c r="K1952" s="86">
        <v>0.17830821515371975</v>
      </c>
      <c r="L1952" s="86">
        <v>1.6622058023796784</v>
      </c>
      <c r="M1952" s="86">
        <v>1.7257158936332448</v>
      </c>
      <c r="N1952" s="86">
        <v>1.6826813589914433</v>
      </c>
      <c r="O1952" s="117">
        <v>5.514513238984037</v>
      </c>
      <c r="P1952" s="117">
        <v>5.7352232351787675</v>
      </c>
      <c r="Q1952" s="117">
        <v>5.5843319127966398</v>
      </c>
    </row>
    <row r="1953" spans="1:17" x14ac:dyDescent="0.25">
      <c r="A1953" t="s">
        <v>2055</v>
      </c>
      <c r="B1953">
        <v>20</v>
      </c>
      <c r="C1953">
        <v>65</v>
      </c>
      <c r="D1953">
        <v>15</v>
      </c>
      <c r="E1953">
        <v>15</v>
      </c>
      <c r="F1953" s="116">
        <v>0.10029957183147989</v>
      </c>
      <c r="G1953" s="116">
        <v>0.10037409945784805</v>
      </c>
      <c r="H1953" s="116">
        <v>0.10044424310619456</v>
      </c>
      <c r="I1953" s="86">
        <v>0.17830953807484912</v>
      </c>
      <c r="J1953" s="86">
        <v>0.17831246072686355</v>
      </c>
      <c r="K1953" s="86">
        <v>0.1783007701188058</v>
      </c>
      <c r="L1953" s="86">
        <v>1.727944937236048</v>
      </c>
      <c r="M1953" s="86">
        <v>1.6838377343601585</v>
      </c>
      <c r="N1953" s="86">
        <v>1.6424675950957899</v>
      </c>
      <c r="O1953" s="117">
        <v>5.5407987607955462</v>
      </c>
      <c r="P1953" s="117">
        <v>5.3833642647338191</v>
      </c>
      <c r="Q1953" s="117">
        <v>5.2411129458870978</v>
      </c>
    </row>
    <row r="1954" spans="1:17" x14ac:dyDescent="0.25">
      <c r="A1954" t="s">
        <v>2056</v>
      </c>
      <c r="B1954">
        <v>21</v>
      </c>
      <c r="C1954">
        <v>64</v>
      </c>
      <c r="D1954">
        <v>15</v>
      </c>
      <c r="E1954">
        <v>15</v>
      </c>
      <c r="F1954" s="116">
        <v>0.10033706433226545</v>
      </c>
      <c r="G1954" s="116">
        <v>0.10040884248211772</v>
      </c>
      <c r="H1954" s="116">
        <v>0.10047769091156786</v>
      </c>
      <c r="I1954" s="86">
        <v>0.17831157283504648</v>
      </c>
      <c r="J1954" s="86">
        <v>0.17830717825444328</v>
      </c>
      <c r="K1954" s="86">
        <v>0.17828959993203047</v>
      </c>
      <c r="L1954" s="86">
        <v>1.6841190111021755</v>
      </c>
      <c r="M1954" s="86">
        <v>1.6416512490130504</v>
      </c>
      <c r="N1954" s="86">
        <v>1.7063629132553735</v>
      </c>
      <c r="O1954" s="117">
        <v>5.2027439761286383</v>
      </c>
      <c r="P1954" s="117">
        <v>5.0546363557793859</v>
      </c>
      <c r="Q1954" s="117">
        <v>5.2825437004419484</v>
      </c>
    </row>
    <row r="1955" spans="1:17" x14ac:dyDescent="0.25">
      <c r="A1955" t="s">
        <v>2057</v>
      </c>
      <c r="B1955">
        <v>22</v>
      </c>
      <c r="C1955">
        <v>63</v>
      </c>
      <c r="D1955">
        <v>15</v>
      </c>
      <c r="E1955">
        <v>15</v>
      </c>
      <c r="F1955" s="116">
        <v>0.10037346695705937</v>
      </c>
      <c r="G1955" s="116">
        <v>0.10044542873801066</v>
      </c>
      <c r="H1955" s="116">
        <v>0.10051004748008935</v>
      </c>
      <c r="I1955" s="86">
        <v>0.17831248155061483</v>
      </c>
      <c r="J1955" s="86">
        <v>0.1783007326884187</v>
      </c>
      <c r="K1955" s="86">
        <v>0.17827282914070292</v>
      </c>
      <c r="L1955" s="86">
        <v>1.6400545147205901</v>
      </c>
      <c r="M1955" s="86">
        <v>1.5992184069424027</v>
      </c>
      <c r="N1955" s="86">
        <v>1.6614888451896486</v>
      </c>
      <c r="O1955" s="117">
        <v>4.8823571742224088</v>
      </c>
      <c r="P1955" s="117">
        <v>4.742742507530286</v>
      </c>
      <c r="Q1955" s="117">
        <v>4.957692347231748</v>
      </c>
    </row>
    <row r="1956" spans="1:17" x14ac:dyDescent="0.25">
      <c r="A1956" t="s">
        <v>2058</v>
      </c>
      <c r="B1956">
        <v>23</v>
      </c>
      <c r="C1956">
        <v>62</v>
      </c>
      <c r="D1956">
        <v>15</v>
      </c>
      <c r="E1956">
        <v>15</v>
      </c>
      <c r="F1956" s="116">
        <v>0.10041026456615922</v>
      </c>
      <c r="G1956" s="116">
        <v>0.10047800386997588</v>
      </c>
      <c r="H1956" s="116">
        <v>0.10053690761242516</v>
      </c>
      <c r="I1956" s="86">
        <v>0.17830751876820494</v>
      </c>
      <c r="J1956" s="86">
        <v>0.17828984764547015</v>
      </c>
      <c r="K1956" s="86">
        <v>0.17824714243219442</v>
      </c>
      <c r="L1956" s="86">
        <v>1.5960440246571066</v>
      </c>
      <c r="M1956" s="86">
        <v>1.6603300965726857</v>
      </c>
      <c r="N1956" s="86">
        <v>1.6168017034962316</v>
      </c>
      <c r="O1956" s="117">
        <v>4.5835122534510226</v>
      </c>
      <c r="P1956" s="117">
        <v>4.8071815442794161</v>
      </c>
      <c r="Q1956" s="117">
        <v>4.6543498941205232</v>
      </c>
    </row>
    <row r="1957" spans="1:17" x14ac:dyDescent="0.25">
      <c r="A1957" t="s">
        <v>2059</v>
      </c>
      <c r="B1957">
        <v>24</v>
      </c>
      <c r="C1957">
        <v>61</v>
      </c>
      <c r="D1957">
        <v>15</v>
      </c>
      <c r="E1957">
        <v>15</v>
      </c>
      <c r="F1957" s="116">
        <v>0.1004454198259082</v>
      </c>
      <c r="G1957" s="116">
        <v>0.10051040149812292</v>
      </c>
      <c r="H1957" s="116">
        <v>0.10056209146465736</v>
      </c>
      <c r="I1957" s="86">
        <v>0.17830084742007993</v>
      </c>
      <c r="J1957" s="86">
        <v>0.17827278715253267</v>
      </c>
      <c r="K1957" s="86">
        <v>0.17821518976125142</v>
      </c>
      <c r="L1957" s="86">
        <v>1.5515467114843291</v>
      </c>
      <c r="M1957" s="86">
        <v>1.6134225551384258</v>
      </c>
      <c r="N1957" s="86">
        <v>1.5714946079980623</v>
      </c>
      <c r="O1957" s="117">
        <v>4.2998756487090803</v>
      </c>
      <c r="P1957" s="117">
        <v>4.5101637242768575</v>
      </c>
      <c r="Q1957" s="117">
        <v>4.3663976819265296</v>
      </c>
    </row>
    <row r="1958" spans="1:17" x14ac:dyDescent="0.25">
      <c r="A1958" t="s">
        <v>2060</v>
      </c>
      <c r="B1958">
        <v>25</v>
      </c>
      <c r="C1958">
        <v>60</v>
      </c>
      <c r="D1958">
        <v>15</v>
      </c>
      <c r="E1958">
        <v>15</v>
      </c>
      <c r="F1958" s="116">
        <v>9.9635123543938497E-2</v>
      </c>
      <c r="G1958" s="116">
        <v>9.9694380784062175E-2</v>
      </c>
      <c r="H1958" s="116">
        <v>9.973882371415492E-2</v>
      </c>
      <c r="I1958" s="86">
        <v>0.17828873979108861</v>
      </c>
      <c r="J1958" s="86">
        <v>0.17824725972300204</v>
      </c>
      <c r="K1958" s="86">
        <v>0.17817466960385053</v>
      </c>
      <c r="L1958" s="86">
        <v>1.6588605129010419</v>
      </c>
      <c r="M1958" s="86">
        <v>1.6152160741189558</v>
      </c>
      <c r="N1958" s="86">
        <v>1.574267839762497</v>
      </c>
      <c r="O1958" s="117">
        <v>4.3786922815963312</v>
      </c>
      <c r="P1958" s="117">
        <v>4.228727021153353</v>
      </c>
      <c r="Q1958" s="117">
        <v>4.0932234901625577</v>
      </c>
    </row>
    <row r="1959" spans="1:17" x14ac:dyDescent="0.25">
      <c r="A1959" t="s">
        <v>2061</v>
      </c>
      <c r="B1959">
        <v>26</v>
      </c>
      <c r="C1959">
        <v>59</v>
      </c>
      <c r="D1959">
        <v>15</v>
      </c>
      <c r="E1959">
        <v>15</v>
      </c>
      <c r="F1959" s="116">
        <v>9.9601516644594768E-2</v>
      </c>
      <c r="G1959" s="116">
        <v>9.965502429395913E-2</v>
      </c>
      <c r="H1959" s="116">
        <v>9.96921823837955E-2</v>
      </c>
      <c r="I1959" s="86">
        <v>0.18022862629514522</v>
      </c>
      <c r="J1959" s="86">
        <v>0.18016620070422013</v>
      </c>
      <c r="K1959" s="86">
        <v>0.18006958967064554</v>
      </c>
      <c r="L1959" s="86">
        <v>1.610972635296321</v>
      </c>
      <c r="M1959" s="86">
        <v>1.5679911296207942</v>
      </c>
      <c r="N1959" s="86">
        <v>1.6334785471484139</v>
      </c>
      <c r="O1959" s="117">
        <v>4.0872115231695556</v>
      </c>
      <c r="P1959" s="117">
        <v>3.9566588040148574</v>
      </c>
      <c r="Q1959" s="117">
        <v>4.1576097538499495</v>
      </c>
    </row>
    <row r="1960" spans="1:17" x14ac:dyDescent="0.25">
      <c r="A1960" t="s">
        <v>2062</v>
      </c>
      <c r="B1960">
        <v>27</v>
      </c>
      <c r="C1960">
        <v>58</v>
      </c>
      <c r="D1960">
        <v>15</v>
      </c>
      <c r="E1960">
        <v>15</v>
      </c>
      <c r="F1960" s="116">
        <v>9.9629642335624893E-2</v>
      </c>
      <c r="G1960" s="116">
        <v>9.9675881109670919E-2</v>
      </c>
      <c r="H1960" s="116">
        <v>9.9704221003441063E-2</v>
      </c>
      <c r="I1960" s="86">
        <v>0.18020145189750505</v>
      </c>
      <c r="J1960" s="86">
        <v>0.18012239850961989</v>
      </c>
      <c r="K1960" s="86">
        <v>0.18000903893453932</v>
      </c>
      <c r="L1960" s="86">
        <v>1.5608271072575486</v>
      </c>
      <c r="M1960" s="86">
        <v>1.5194747275268372</v>
      </c>
      <c r="N1960" s="86">
        <v>1.5825235332986294</v>
      </c>
      <c r="O1960" s="117">
        <v>3.8386669510599867</v>
      </c>
      <c r="P1960" s="117">
        <v>3.7155912671363134</v>
      </c>
      <c r="Q1960" s="117">
        <v>3.9051299682444034</v>
      </c>
    </row>
    <row r="1961" spans="1:17" x14ac:dyDescent="0.25">
      <c r="A1961" t="s">
        <v>2063</v>
      </c>
      <c r="B1961">
        <v>28</v>
      </c>
      <c r="C1961">
        <v>57</v>
      </c>
      <c r="D1961">
        <v>15</v>
      </c>
      <c r="E1961">
        <v>15</v>
      </c>
      <c r="F1961" s="116">
        <v>9.9653697412686981E-2</v>
      </c>
      <c r="G1961" s="116">
        <v>9.9691127437256055E-2</v>
      </c>
      <c r="H1961" s="116">
        <v>9.9712088251014727E-2</v>
      </c>
      <c r="I1961" s="86">
        <v>0.18016568026075253</v>
      </c>
      <c r="J1961" s="86">
        <v>0.18006985939785572</v>
      </c>
      <c r="K1961" s="86">
        <v>0.17993960291235536</v>
      </c>
      <c r="L1961" s="86">
        <v>1.51080604809309</v>
      </c>
      <c r="M1961" s="86">
        <v>1.5754971081563018</v>
      </c>
      <c r="N1961" s="86">
        <v>1.5317009850085266</v>
      </c>
      <c r="O1961" s="117">
        <v>3.5970747687198781</v>
      </c>
      <c r="P1961" s="117">
        <v>3.7951320007246454</v>
      </c>
      <c r="Q1961" s="117">
        <v>3.6597655682701191</v>
      </c>
    </row>
    <row r="1962" spans="1:17" x14ac:dyDescent="0.25">
      <c r="A1962" t="s">
        <v>2064</v>
      </c>
      <c r="B1962">
        <v>29</v>
      </c>
      <c r="C1962">
        <v>56</v>
      </c>
      <c r="D1962">
        <v>15</v>
      </c>
      <c r="E1962">
        <v>15</v>
      </c>
      <c r="F1962" s="116">
        <v>9.9675150436464924E-2</v>
      </c>
      <c r="G1962" s="116">
        <v>9.9703711943670698E-2</v>
      </c>
      <c r="H1962" s="116">
        <v>9.9718744315884261E-2</v>
      </c>
      <c r="I1962" s="86">
        <v>0.18012239357456283</v>
      </c>
      <c r="J1962" s="86">
        <v>0.18000814754573974</v>
      </c>
      <c r="K1962" s="86">
        <v>0.17986684324693228</v>
      </c>
      <c r="L1962" s="86">
        <v>1.4609526615566624</v>
      </c>
      <c r="M1962" s="86">
        <v>1.5232543281957696</v>
      </c>
      <c r="N1962" s="86">
        <v>1.4810434270200878</v>
      </c>
      <c r="O1962" s="117">
        <v>3.3785827780124498</v>
      </c>
      <c r="P1962" s="117">
        <v>3.5647752434868489</v>
      </c>
      <c r="Q1962" s="117">
        <v>3.4374510508379794</v>
      </c>
    </row>
    <row r="1963" spans="1:17" x14ac:dyDescent="0.25">
      <c r="A1963" t="s">
        <v>2065</v>
      </c>
      <c r="B1963">
        <v>30</v>
      </c>
      <c r="C1963">
        <v>55</v>
      </c>
      <c r="D1963">
        <v>15</v>
      </c>
      <c r="E1963">
        <v>15</v>
      </c>
      <c r="F1963" s="116">
        <v>9.9691568171284592E-2</v>
      </c>
      <c r="G1963" s="116">
        <v>9.9712703979419767E-2</v>
      </c>
      <c r="H1963" s="116">
        <v>9.9723271883487341E-2</v>
      </c>
      <c r="I1963" s="86">
        <v>0.18006953680876472</v>
      </c>
      <c r="J1963" s="86">
        <v>0.17993970255879152</v>
      </c>
      <c r="K1963" s="86">
        <v>0.17978873250068314</v>
      </c>
      <c r="L1963" s="86">
        <v>1.501413834594185</v>
      </c>
      <c r="M1963" s="86">
        <v>1.4581216607310272</v>
      </c>
      <c r="N1963" s="86">
        <v>1.4174910889923202</v>
      </c>
      <c r="O1963" s="117">
        <v>3.4742588502422316</v>
      </c>
      <c r="P1963" s="117">
        <v>3.3412919715632801</v>
      </c>
      <c r="Q1963" s="117">
        <v>3.2212768141694457</v>
      </c>
    </row>
    <row r="1964" spans="1:17" x14ac:dyDescent="0.25">
      <c r="A1964" t="s">
        <v>2066</v>
      </c>
      <c r="B1964">
        <v>31</v>
      </c>
      <c r="C1964">
        <v>54</v>
      </c>
      <c r="D1964">
        <v>15</v>
      </c>
      <c r="E1964">
        <v>15</v>
      </c>
      <c r="F1964" s="116">
        <v>9.9703805036072693E-2</v>
      </c>
      <c r="G1964" s="116">
        <v>9.9718971188859556E-2</v>
      </c>
      <c r="H1964" s="116">
        <v>9.9728070880531663E-2</v>
      </c>
      <c r="I1964" s="86">
        <v>0.18000858404247735</v>
      </c>
      <c r="J1964" s="86">
        <v>0.17986602220628092</v>
      </c>
      <c r="K1964" s="86">
        <v>0.17971132744785498</v>
      </c>
      <c r="L1964" s="86">
        <v>1.4532071104990727</v>
      </c>
      <c r="M1964" s="86">
        <v>1.4114698580296439</v>
      </c>
      <c r="N1964" s="86">
        <v>1.475060020049654</v>
      </c>
      <c r="O1964" s="117">
        <v>3.3198162468928345</v>
      </c>
      <c r="P1964" s="117">
        <v>3.1943572811941223</v>
      </c>
      <c r="Q1964" s="117">
        <v>3.3874679046291649</v>
      </c>
    </row>
    <row r="1965" spans="1:17" x14ac:dyDescent="0.25">
      <c r="A1965" t="s">
        <v>2067</v>
      </c>
      <c r="B1965">
        <v>32</v>
      </c>
      <c r="C1965">
        <v>53</v>
      </c>
      <c r="D1965">
        <v>15</v>
      </c>
      <c r="E1965">
        <v>15</v>
      </c>
      <c r="F1965" s="116">
        <v>9.9713180586501499E-2</v>
      </c>
      <c r="G1965" s="116">
        <v>9.9723848683709204E-2</v>
      </c>
      <c r="H1965" s="116">
        <v>9.973451678091691E-2</v>
      </c>
      <c r="I1965" s="86">
        <v>0.17994031961619233</v>
      </c>
      <c r="J1965" s="86">
        <v>0.1797894422413977</v>
      </c>
      <c r="K1965" s="86">
        <v>0.17963704085271626</v>
      </c>
      <c r="L1965" s="86">
        <v>1.4112368591902609</v>
      </c>
      <c r="M1965" s="86">
        <v>1.3708398230924681</v>
      </c>
      <c r="N1965" s="86">
        <v>1.4324313203141907</v>
      </c>
      <c r="O1965" s="117">
        <v>3.1790045750896883</v>
      </c>
      <c r="P1965" s="117">
        <v>3.0607593856395221</v>
      </c>
      <c r="Q1965" s="117">
        <v>3.2428607569472172</v>
      </c>
    </row>
    <row r="1966" spans="1:17" x14ac:dyDescent="0.25">
      <c r="A1966" t="s">
        <v>2068</v>
      </c>
      <c r="B1966">
        <v>33</v>
      </c>
      <c r="C1966">
        <v>52</v>
      </c>
      <c r="D1966">
        <v>15</v>
      </c>
      <c r="E1966">
        <v>15</v>
      </c>
      <c r="F1966" s="116">
        <v>9.971919794476794E-2</v>
      </c>
      <c r="G1966" s="116">
        <v>9.9726857575297992E-2</v>
      </c>
      <c r="H1966" s="116">
        <v>9.9742176836358123E-2</v>
      </c>
      <c r="I1966" s="86">
        <v>0.1798665079591221</v>
      </c>
      <c r="J1966" s="86">
        <v>0.17971025149630881</v>
      </c>
      <c r="K1966" s="86">
        <v>0.17956471851623765</v>
      </c>
      <c r="L1966" s="86">
        <v>1.3640484517588809</v>
      </c>
      <c r="M1966" s="86">
        <v>1.4272909571933887</v>
      </c>
      <c r="N1966" s="86">
        <v>1.3844751544564495</v>
      </c>
      <c r="O1966" s="117">
        <v>3.0455319077228991</v>
      </c>
      <c r="P1966" s="117">
        <v>3.2351874234994402</v>
      </c>
      <c r="Q1966" s="117">
        <v>3.1055634960392049</v>
      </c>
    </row>
    <row r="1967" spans="1:17" x14ac:dyDescent="0.25">
      <c r="A1967" t="s">
        <v>2069</v>
      </c>
      <c r="B1967">
        <v>34</v>
      </c>
      <c r="C1967">
        <v>51</v>
      </c>
      <c r="D1967">
        <v>15</v>
      </c>
      <c r="E1967">
        <v>15</v>
      </c>
      <c r="F1967" s="116">
        <v>9.8365958705336515E-2</v>
      </c>
      <c r="G1967" s="116">
        <v>9.8376741406187421E-2</v>
      </c>
      <c r="H1967" s="116">
        <v>9.8398306807889246E-2</v>
      </c>
      <c r="I1967" s="86">
        <v>0.17978921360222308</v>
      </c>
      <c r="J1967" s="86">
        <v>0.17963671540447451</v>
      </c>
      <c r="K1967" s="86">
        <v>0.17949962106508438</v>
      </c>
      <c r="L1967" s="86">
        <v>1.373052182110575</v>
      </c>
      <c r="M1967" s="86">
        <v>1.4331765220552444</v>
      </c>
      <c r="N1967" s="86">
        <v>1.3924440993980172</v>
      </c>
      <c r="O1967" s="117">
        <v>2.9198737499768943</v>
      </c>
      <c r="P1967" s="117">
        <v>3.0987017628175506</v>
      </c>
      <c r="Q1967" s="117">
        <v>2.9764120716957185</v>
      </c>
    </row>
    <row r="1968" spans="1:17" x14ac:dyDescent="0.25">
      <c r="A1968" t="s">
        <v>2070</v>
      </c>
      <c r="B1968">
        <v>35</v>
      </c>
      <c r="C1968">
        <v>50</v>
      </c>
      <c r="D1968">
        <v>15</v>
      </c>
      <c r="E1968">
        <v>15</v>
      </c>
      <c r="F1968" s="116">
        <v>9.8679123960923765E-2</v>
      </c>
      <c r="G1968" s="116">
        <v>9.8696167522718287E-2</v>
      </c>
      <c r="H1968" s="116">
        <v>9.8727155816890164E-2</v>
      </c>
      <c r="I1968" s="86">
        <v>0.18180987132110846</v>
      </c>
      <c r="J1968" s="86">
        <v>0.18165802867966627</v>
      </c>
      <c r="K1968" s="86">
        <v>0.18152632842943578</v>
      </c>
      <c r="L1968" s="86">
        <v>1.4152013077060142</v>
      </c>
      <c r="M1968" s="86">
        <v>1.3716162719532696</v>
      </c>
      <c r="N1968" s="86">
        <v>1.3306822847669293</v>
      </c>
      <c r="O1968" s="117">
        <v>3.0800148743812024</v>
      </c>
      <c r="P1968" s="117">
        <v>2.958137913403212</v>
      </c>
      <c r="Q1968" s="117">
        <v>2.8482580705138636</v>
      </c>
    </row>
    <row r="1969" spans="1:17" x14ac:dyDescent="0.25">
      <c r="A1969" t="s">
        <v>2071</v>
      </c>
      <c r="B1969">
        <v>36</v>
      </c>
      <c r="C1969">
        <v>49</v>
      </c>
      <c r="D1969">
        <v>15</v>
      </c>
      <c r="E1969">
        <v>15</v>
      </c>
      <c r="F1969" s="116">
        <v>9.8687903014580247E-2</v>
      </c>
      <c r="G1969" s="116">
        <v>9.8709729722987888E-2</v>
      </c>
      <c r="H1969" s="116">
        <v>9.8748705988001548E-2</v>
      </c>
      <c r="I1969" s="86">
        <v>0.181732292303279</v>
      </c>
      <c r="J1969" s="86">
        <v>0.18158885964802873</v>
      </c>
      <c r="K1969" s="86">
        <v>0.18147193085298777</v>
      </c>
      <c r="L1969" s="86">
        <v>1.3644561407885054</v>
      </c>
      <c r="M1969" s="86">
        <v>1.3224132232435737</v>
      </c>
      <c r="N1969" s="86">
        <v>1.3864559038128141</v>
      </c>
      <c r="O1969" s="117">
        <v>2.9522961697244847</v>
      </c>
      <c r="P1969" s="117">
        <v>2.8391137732766256</v>
      </c>
      <c r="Q1969" s="117">
        <v>3.0133797722538884</v>
      </c>
    </row>
    <row r="1970" spans="1:17" x14ac:dyDescent="0.25">
      <c r="A1970" t="s">
        <v>2072</v>
      </c>
      <c r="B1970">
        <v>37</v>
      </c>
      <c r="C1970">
        <v>48</v>
      </c>
      <c r="D1970">
        <v>15</v>
      </c>
      <c r="E1970">
        <v>15</v>
      </c>
      <c r="F1970" s="116">
        <v>9.8696806674157728E-2</v>
      </c>
      <c r="G1970" s="116">
        <v>9.8726624440524546E-2</v>
      </c>
      <c r="H1970" s="116">
        <v>9.8773705124261618E-2</v>
      </c>
      <c r="I1970" s="86">
        <v>0.18165767948725997</v>
      </c>
      <c r="J1970" s="86">
        <v>0.18152585357279616</v>
      </c>
      <c r="K1970" s="86">
        <v>0.18142384542469916</v>
      </c>
      <c r="L1970" s="86">
        <v>1.3145366319106597</v>
      </c>
      <c r="M1970" s="86">
        <v>1.2738447969567046</v>
      </c>
      <c r="N1970" s="86">
        <v>1.3358751671364273</v>
      </c>
      <c r="O1970" s="117">
        <v>2.8312204568709549</v>
      </c>
      <c r="P1970" s="117">
        <v>2.7245309194543661</v>
      </c>
      <c r="Q1970" s="117">
        <v>2.8888864476682508</v>
      </c>
    </row>
    <row r="1971" spans="1:17" x14ac:dyDescent="0.25">
      <c r="A1971" t="s">
        <v>2073</v>
      </c>
      <c r="B1971">
        <v>38</v>
      </c>
      <c r="C1971">
        <v>47</v>
      </c>
      <c r="D1971">
        <v>15</v>
      </c>
      <c r="E1971">
        <v>15</v>
      </c>
      <c r="F1971" s="116">
        <v>9.8708831152411664E-2</v>
      </c>
      <c r="G1971" s="116">
        <v>9.8748340603072249E-2</v>
      </c>
      <c r="H1971" s="116">
        <v>9.8800493077944238E-2</v>
      </c>
      <c r="I1971" s="86">
        <v>0.18158859599216132</v>
      </c>
      <c r="J1971" s="86">
        <v>0.18147322839623237</v>
      </c>
      <c r="K1971" s="86">
        <v>0.18137998609267336</v>
      </c>
      <c r="L1971" s="86">
        <v>1.2647259624502181</v>
      </c>
      <c r="M1971" s="86">
        <v>1.3284072950249699</v>
      </c>
      <c r="N1971" s="86">
        <v>1.2853009039762311</v>
      </c>
      <c r="O1971" s="117">
        <v>2.7216227321575319</v>
      </c>
      <c r="P1971" s="117">
        <v>2.893550477274164</v>
      </c>
      <c r="Q1971" s="117">
        <v>2.7760098615588849</v>
      </c>
    </row>
    <row r="1972" spans="1:17" x14ac:dyDescent="0.25">
      <c r="A1972" t="s">
        <v>2074</v>
      </c>
      <c r="B1972">
        <v>39</v>
      </c>
      <c r="C1972">
        <v>46</v>
      </c>
      <c r="D1972">
        <v>15</v>
      </c>
      <c r="E1972">
        <v>15</v>
      </c>
      <c r="F1972" s="116">
        <v>9.8726413817590106E-2</v>
      </c>
      <c r="G1972" s="116">
        <v>9.8772587088361313E-2</v>
      </c>
      <c r="H1972" s="116">
        <v>9.8831497813138366E-2</v>
      </c>
      <c r="I1972" s="86">
        <v>0.18152623358261591</v>
      </c>
      <c r="J1972" s="86">
        <v>0.18142433395056912</v>
      </c>
      <c r="K1972" s="86">
        <v>0.18133994831778036</v>
      </c>
      <c r="L1972" s="86">
        <v>1.2153855706936658</v>
      </c>
      <c r="M1972" s="86">
        <v>1.2767944286376178</v>
      </c>
      <c r="N1972" s="86">
        <v>1.2351954960362634</v>
      </c>
      <c r="O1972" s="117">
        <v>2.6137016792740924</v>
      </c>
      <c r="P1972" s="117">
        <v>2.7758367313145529</v>
      </c>
      <c r="Q1972" s="117">
        <v>2.6649333114673706</v>
      </c>
    </row>
    <row r="1973" spans="1:17" x14ac:dyDescent="0.25">
      <c r="A1973" t="s">
        <v>2075</v>
      </c>
      <c r="B1973">
        <v>40</v>
      </c>
      <c r="C1973">
        <v>45</v>
      </c>
      <c r="D1973">
        <v>15</v>
      </c>
      <c r="E1973">
        <v>15</v>
      </c>
      <c r="F1973" s="116">
        <v>9.8747462427884805E-2</v>
      </c>
      <c r="G1973" s="116">
        <v>9.8800420454636634E-2</v>
      </c>
      <c r="H1973" s="116">
        <v>9.8864612002214608E-2</v>
      </c>
      <c r="I1973" s="86">
        <v>0.18147271458030764</v>
      </c>
      <c r="J1973" s="86">
        <v>0.18137963683631958</v>
      </c>
      <c r="K1973" s="86">
        <v>0.18130100219053655</v>
      </c>
      <c r="L1973" s="86">
        <v>1.2728060532629366</v>
      </c>
      <c r="M1973" s="86">
        <v>1.2301170693348953</v>
      </c>
      <c r="N1973" s="86">
        <v>1.1900246335063831</v>
      </c>
      <c r="O1973" s="117">
        <v>2.7806478531939307</v>
      </c>
      <c r="P1973" s="117">
        <v>2.6647050799585963</v>
      </c>
      <c r="Q1973" s="117">
        <v>2.5601771686713151</v>
      </c>
    </row>
    <row r="1974" spans="1:17" x14ac:dyDescent="0.25">
      <c r="A1974" t="s">
        <v>2076</v>
      </c>
      <c r="B1974">
        <v>41</v>
      </c>
      <c r="C1974">
        <v>44</v>
      </c>
      <c r="D1974">
        <v>15</v>
      </c>
      <c r="E1974">
        <v>15</v>
      </c>
      <c r="F1974" s="116">
        <v>9.8772844305126936E-2</v>
      </c>
      <c r="G1974" s="116">
        <v>9.8831103048388741E-2</v>
      </c>
      <c r="H1974" s="116">
        <v>9.8895834985346306E-2</v>
      </c>
      <c r="I1974" s="86">
        <v>0.1814241997109719</v>
      </c>
      <c r="J1974" s="86">
        <v>0.18134004819292707</v>
      </c>
      <c r="K1974" s="86">
        <v>0.18126236986857799</v>
      </c>
      <c r="L1974" s="86">
        <v>1.2065725572189865</v>
      </c>
      <c r="M1974" s="86">
        <v>1.1653609695549518</v>
      </c>
      <c r="N1974" s="86">
        <v>1.2281380020163999</v>
      </c>
      <c r="O1974" s="117">
        <v>2.6489570875806923</v>
      </c>
      <c r="P1974" s="117">
        <v>2.5398951018961604</v>
      </c>
      <c r="Q1974" s="117">
        <v>2.7078162195577837</v>
      </c>
    </row>
    <row r="1975" spans="1:17" x14ac:dyDescent="0.25">
      <c r="A1975" t="s">
        <v>2077</v>
      </c>
      <c r="B1975">
        <v>42</v>
      </c>
      <c r="C1975">
        <v>43</v>
      </c>
      <c r="D1975">
        <v>15</v>
      </c>
      <c r="E1975">
        <v>15</v>
      </c>
      <c r="F1975" s="116">
        <v>9.8800909114658164E-2</v>
      </c>
      <c r="G1975" s="116">
        <v>9.8864586326706555E-2</v>
      </c>
      <c r="H1975" s="116">
        <v>9.8928263538754932E-2</v>
      </c>
      <c r="I1975" s="86">
        <v>0.18138045664724783</v>
      </c>
      <c r="J1975" s="86">
        <v>0.18130208469395753</v>
      </c>
      <c r="K1975" s="86">
        <v>0.18122207999164033</v>
      </c>
      <c r="L1975" s="86">
        <v>1.1404882572689987</v>
      </c>
      <c r="M1975" s="86">
        <v>1.1007553096998355</v>
      </c>
      <c r="N1975" s="86">
        <v>1.1613237676010346</v>
      </c>
      <c r="O1975" s="117">
        <v>2.5205350845110894</v>
      </c>
      <c r="P1975" s="117">
        <v>2.4177470022727867</v>
      </c>
      <c r="Q1975" s="117">
        <v>2.5760893701507355</v>
      </c>
    </row>
    <row r="1976" spans="1:17" x14ac:dyDescent="0.25">
      <c r="A1976" t="s">
        <v>2078</v>
      </c>
      <c r="B1976">
        <v>43</v>
      </c>
      <c r="C1976">
        <v>42</v>
      </c>
      <c r="D1976">
        <v>15</v>
      </c>
      <c r="E1976">
        <v>15</v>
      </c>
      <c r="F1976" s="116">
        <v>9.8831910099766454E-2</v>
      </c>
      <c r="G1976" s="116">
        <v>9.8896190480899662E-2</v>
      </c>
      <c r="H1976" s="116">
        <v>9.896047086203287E-2</v>
      </c>
      <c r="I1976" s="86">
        <v>0.18133989982149831</v>
      </c>
      <c r="J1976" s="86">
        <v>0.1812624337211583</v>
      </c>
      <c r="K1976" s="86">
        <v>0.18118002297611571</v>
      </c>
      <c r="L1976" s="86">
        <v>1.0788769722951557</v>
      </c>
      <c r="M1976" s="86">
        <v>1.1413690402609453</v>
      </c>
      <c r="N1976" s="86">
        <v>1.0990676048305883</v>
      </c>
      <c r="O1976" s="117">
        <v>2.3987361488140269</v>
      </c>
      <c r="P1976" s="117">
        <v>2.5643421891919957</v>
      </c>
      <c r="Q1976" s="117">
        <v>2.4511246594375962</v>
      </c>
    </row>
    <row r="1977" spans="1:17" x14ac:dyDescent="0.25">
      <c r="A1977" t="s">
        <v>2079</v>
      </c>
      <c r="B1977">
        <v>44</v>
      </c>
      <c r="C1977">
        <v>41</v>
      </c>
      <c r="D1977">
        <v>15</v>
      </c>
      <c r="E1977">
        <v>15</v>
      </c>
      <c r="F1977" s="116">
        <v>9.846891975354885E-2</v>
      </c>
      <c r="G1977" s="116">
        <v>9.8533845413668011E-2</v>
      </c>
      <c r="H1977" s="116">
        <v>9.8597106313271302E-2</v>
      </c>
      <c r="I1977" s="86">
        <v>0.18130074398147455</v>
      </c>
      <c r="J1977" s="86">
        <v>0.18122250023722838</v>
      </c>
      <c r="K1977" s="86">
        <v>0.18113593269040282</v>
      </c>
      <c r="L1977" s="86">
        <v>1.0494517111240962</v>
      </c>
      <c r="M1977" s="86">
        <v>1.1100090396496012</v>
      </c>
      <c r="N1977" s="86">
        <v>1.0689893405384168</v>
      </c>
      <c r="O1977" s="117">
        <v>2.2872477679723384</v>
      </c>
      <c r="P1977" s="117">
        <v>2.4429511542617037</v>
      </c>
      <c r="Q1977" s="117">
        <v>2.3364464354980212</v>
      </c>
    </row>
    <row r="1978" spans="1:17" x14ac:dyDescent="0.25">
      <c r="A1978" t="s">
        <v>2080</v>
      </c>
      <c r="B1978">
        <v>45</v>
      </c>
      <c r="C1978">
        <v>40</v>
      </c>
      <c r="D1978">
        <v>15</v>
      </c>
      <c r="E1978">
        <v>15</v>
      </c>
      <c r="F1978" s="116">
        <v>9.8389918907096474E-2</v>
      </c>
      <c r="G1978" s="116">
        <v>9.8455533497089409E-2</v>
      </c>
      <c r="H1978" s="116">
        <v>9.8519465661697905E-2</v>
      </c>
      <c r="I1978" s="86">
        <v>0.18378478414482319</v>
      </c>
      <c r="J1978" s="86">
        <v>0.18369561559944816</v>
      </c>
      <c r="K1978" s="86">
        <v>0.18359467007638211</v>
      </c>
      <c r="L1978" s="86">
        <v>1.1278121740300817</v>
      </c>
      <c r="M1978" s="86">
        <v>1.0852569063562032</v>
      </c>
      <c r="N1978" s="86">
        <v>1.0452690198189711</v>
      </c>
      <c r="O1978" s="117">
        <v>2.4234664692620882</v>
      </c>
      <c r="P1978" s="117">
        <v>2.3173945960496654</v>
      </c>
      <c r="Q1978" s="117">
        <v>2.2219102257814867</v>
      </c>
    </row>
    <row r="1979" spans="1:17" x14ac:dyDescent="0.25">
      <c r="A1979" t="s">
        <v>2081</v>
      </c>
      <c r="B1979">
        <v>46</v>
      </c>
      <c r="C1979">
        <v>39</v>
      </c>
      <c r="D1979">
        <v>15</v>
      </c>
      <c r="E1979">
        <v>15</v>
      </c>
      <c r="F1979" s="116">
        <v>9.842377019198871E-2</v>
      </c>
      <c r="G1979" s="116">
        <v>9.8486717307904967E-2</v>
      </c>
      <c r="H1979" s="116">
        <v>9.8551365697224377E-2</v>
      </c>
      <c r="I1979" s="86">
        <v>0.18374093008616948</v>
      </c>
      <c r="J1979" s="86">
        <v>0.18364565877559352</v>
      </c>
      <c r="K1979" s="86">
        <v>0.183543582371405</v>
      </c>
      <c r="L1979" s="86">
        <v>1.1056831038031967</v>
      </c>
      <c r="M1979" s="86">
        <v>1.0645735332896673</v>
      </c>
      <c r="N1979" s="86">
        <v>1.1271871996189147</v>
      </c>
      <c r="O1979" s="117">
        <v>2.3073214300904228</v>
      </c>
      <c r="P1979" s="117">
        <v>2.2072219055963389</v>
      </c>
      <c r="Q1979" s="117">
        <v>2.3614083141231212</v>
      </c>
    </row>
    <row r="1980" spans="1:17" x14ac:dyDescent="0.25">
      <c r="A1980" t="s">
        <v>2082</v>
      </c>
      <c r="B1980">
        <v>47</v>
      </c>
      <c r="C1980">
        <v>38</v>
      </c>
      <c r="D1980">
        <v>15</v>
      </c>
      <c r="E1980">
        <v>15</v>
      </c>
      <c r="F1980" s="116">
        <v>9.8456432563816101E-2</v>
      </c>
      <c r="G1980" s="116">
        <v>9.8520123870985507E-2</v>
      </c>
      <c r="H1980" s="116">
        <v>9.8583815178154913E-2</v>
      </c>
      <c r="I1980" s="86">
        <v>0.18369433680996064</v>
      </c>
      <c r="J1980" s="86">
        <v>0.18359449638250588</v>
      </c>
      <c r="K1980" s="86">
        <v>0.18349465595505116</v>
      </c>
      <c r="L1980" s="86">
        <v>1.080574667729336</v>
      </c>
      <c r="M1980" s="86">
        <v>1.0409139186162806</v>
      </c>
      <c r="N1980" s="86">
        <v>1.1013638546667655</v>
      </c>
      <c r="O1980" s="117">
        <v>2.2011491977477378</v>
      </c>
      <c r="P1980" s="117">
        <v>2.1067862227095659</v>
      </c>
      <c r="Q1980" s="117">
        <v>2.2522106908441164</v>
      </c>
    </row>
    <row r="1981" spans="1:17" x14ac:dyDescent="0.25">
      <c r="A1981" t="s">
        <v>2083</v>
      </c>
      <c r="B1981">
        <v>48</v>
      </c>
      <c r="C1981">
        <v>37</v>
      </c>
      <c r="D1981">
        <v>15</v>
      </c>
      <c r="E1981">
        <v>15</v>
      </c>
      <c r="F1981" s="116">
        <v>9.8487911658905219E-2</v>
      </c>
      <c r="G1981" s="116">
        <v>9.8550653913722433E-2</v>
      </c>
      <c r="H1981" s="116">
        <v>9.8620367530185993E-2</v>
      </c>
      <c r="I1981" s="86">
        <v>0.18364483700956472</v>
      </c>
      <c r="J1981" s="86">
        <v>0.18354375226569253</v>
      </c>
      <c r="K1981" s="86">
        <v>0.18344963888346671</v>
      </c>
      <c r="L1981" s="86">
        <v>1.0601733080505285</v>
      </c>
      <c r="M1981" s="86">
        <v>1.1222968545216252</v>
      </c>
      <c r="N1981" s="86">
        <v>1.0802508295920359</v>
      </c>
      <c r="O1981" s="117">
        <v>2.086856194751959</v>
      </c>
      <c r="P1981" s="117">
        <v>2.2392240177351441</v>
      </c>
      <c r="Q1981" s="117">
        <v>2.1350178466858147</v>
      </c>
    </row>
    <row r="1982" spans="1:17" x14ac:dyDescent="0.25">
      <c r="A1982" t="s">
        <v>2084</v>
      </c>
      <c r="B1982">
        <v>49</v>
      </c>
      <c r="C1982">
        <v>36</v>
      </c>
      <c r="D1982">
        <v>15</v>
      </c>
      <c r="E1982">
        <v>15</v>
      </c>
      <c r="F1982" s="116">
        <v>9.7220530258490867E-2</v>
      </c>
      <c r="G1982" s="116">
        <v>9.7284089243877589E-2</v>
      </c>
      <c r="H1982" s="116">
        <v>9.7360006920867298E-2</v>
      </c>
      <c r="I1982" s="86">
        <v>0.18359542587168501</v>
      </c>
      <c r="J1982" s="86">
        <v>0.18349479081148934</v>
      </c>
      <c r="K1982" s="86">
        <v>0.18341181102501222</v>
      </c>
      <c r="L1982" s="86">
        <v>1.0654975344410251</v>
      </c>
      <c r="M1982" s="86">
        <v>1.1253347881278877</v>
      </c>
      <c r="N1982" s="86">
        <v>1.0848088728343599</v>
      </c>
      <c r="O1982" s="117">
        <v>1.9412591388110585</v>
      </c>
      <c r="P1982" s="117">
        <v>2.0849589426609674</v>
      </c>
      <c r="Q1982" s="117">
        <v>1.9866296612129526</v>
      </c>
    </row>
    <row r="1983" spans="1:17" x14ac:dyDescent="0.25">
      <c r="A1983" t="s">
        <v>2085</v>
      </c>
      <c r="B1983">
        <v>50</v>
      </c>
      <c r="C1983">
        <v>35</v>
      </c>
      <c r="D1983">
        <v>15</v>
      </c>
      <c r="E1983">
        <v>15</v>
      </c>
      <c r="F1983" s="116">
        <v>9.7250927362425577E-2</v>
      </c>
      <c r="G1983" s="116">
        <v>9.7320714404582329E-2</v>
      </c>
      <c r="H1983" s="116">
        <v>9.7406606148775235E-2</v>
      </c>
      <c r="I1983" s="86">
        <v>0.18354349969490535</v>
      </c>
      <c r="J1983" s="86">
        <v>0.1834486608940257</v>
      </c>
      <c r="K1983" s="86">
        <v>0.183384242085881</v>
      </c>
      <c r="L1983" s="86">
        <v>1.1456992393212404</v>
      </c>
      <c r="M1983" s="86">
        <v>1.103941536352786</v>
      </c>
      <c r="N1983" s="86">
        <v>1.0646907986679621</v>
      </c>
      <c r="O1983" s="117">
        <v>2.0378371027283153</v>
      </c>
      <c r="P1983" s="117">
        <v>1.9351499437230135</v>
      </c>
      <c r="Q1983" s="117">
        <v>1.8427125328580656</v>
      </c>
    </row>
    <row r="1984" spans="1:17" x14ac:dyDescent="0.25">
      <c r="A1984" t="s">
        <v>2086</v>
      </c>
      <c r="B1984">
        <v>18</v>
      </c>
      <c r="C1984">
        <v>67</v>
      </c>
      <c r="D1984">
        <v>6</v>
      </c>
      <c r="E1984">
        <v>16</v>
      </c>
      <c r="F1984" s="116">
        <v>8.6729769281066099E-2</v>
      </c>
      <c r="G1984" s="116">
        <v>8.6792041597907654E-2</v>
      </c>
      <c r="H1984" s="116">
        <v>8.685742753059128E-2</v>
      </c>
      <c r="I1984" s="86">
        <v>0.19661238596381977</v>
      </c>
      <c r="J1984" s="86">
        <v>0.19662172681134601</v>
      </c>
      <c r="K1984" s="86">
        <v>0.19661861319550394</v>
      </c>
      <c r="L1984" s="86">
        <v>2.1327708067378648</v>
      </c>
      <c r="M1984" s="86">
        <v>2.188087305788212</v>
      </c>
      <c r="N1984" s="86">
        <v>2.1506055982812842</v>
      </c>
      <c r="O1984" s="117">
        <v>11.55304355948563</v>
      </c>
      <c r="P1984" s="117">
        <v>11.810813587819535</v>
      </c>
      <c r="Q1984" s="117">
        <v>11.634607840084691</v>
      </c>
    </row>
    <row r="1985" spans="1:17" x14ac:dyDescent="0.25">
      <c r="A1985" t="s">
        <v>2087</v>
      </c>
      <c r="B1985">
        <v>19</v>
      </c>
      <c r="C1985">
        <v>66</v>
      </c>
      <c r="D1985">
        <v>6</v>
      </c>
      <c r="E1985">
        <v>16</v>
      </c>
      <c r="F1985" s="116">
        <v>8.6759647257489525E-2</v>
      </c>
      <c r="G1985" s="116">
        <v>8.6825317405716432E-2</v>
      </c>
      <c r="H1985" s="116">
        <v>8.6887860404027767E-2</v>
      </c>
      <c r="I1985" s="86">
        <v>0.19661955094127212</v>
      </c>
      <c r="J1985" s="86">
        <v>0.19662267809118769</v>
      </c>
      <c r="K1985" s="86">
        <v>0.196613296641441</v>
      </c>
      <c r="L1985" s="86">
        <v>2.1778566514478706</v>
      </c>
      <c r="M1985" s="86">
        <v>2.1394458690349616</v>
      </c>
      <c r="N1985" s="86">
        <v>2.1034179748577149</v>
      </c>
      <c r="O1985" s="117">
        <v>11.25466258052411</v>
      </c>
      <c r="P1985" s="117">
        <v>11.070917505785227</v>
      </c>
      <c r="Q1985" s="117">
        <v>10.904806429420226</v>
      </c>
    </row>
    <row r="1986" spans="1:17" x14ac:dyDescent="0.25">
      <c r="A1986" t="s">
        <v>2088</v>
      </c>
      <c r="B1986">
        <v>20</v>
      </c>
      <c r="C1986">
        <v>65</v>
      </c>
      <c r="D1986">
        <v>6</v>
      </c>
      <c r="E1986">
        <v>16</v>
      </c>
      <c r="F1986" s="116">
        <v>8.6792215747561532E-2</v>
      </c>
      <c r="G1986" s="116">
        <v>8.6855042643755792E-2</v>
      </c>
      <c r="H1986" s="116">
        <v>8.6914728195140345E-2</v>
      </c>
      <c r="I1986" s="86">
        <v>0.19662305432955848</v>
      </c>
      <c r="J1986" s="86">
        <v>0.19661991298474876</v>
      </c>
      <c r="K1986" s="86">
        <v>0.19660106491589049</v>
      </c>
      <c r="L1986" s="86">
        <v>2.1207784252438469</v>
      </c>
      <c r="M1986" s="86">
        <v>2.0838016554887147</v>
      </c>
      <c r="N1986" s="86">
        <v>2.1401479573405373</v>
      </c>
      <c r="O1986" s="117">
        <v>10.558125873686524</v>
      </c>
      <c r="P1986" s="117">
        <v>10.385251386118398</v>
      </c>
      <c r="Q1986" s="117">
        <v>10.651235333846421</v>
      </c>
    </row>
    <row r="1987" spans="1:17" x14ac:dyDescent="0.25">
      <c r="A1987" t="s">
        <v>2089</v>
      </c>
      <c r="B1987">
        <v>21</v>
      </c>
      <c r="C1987">
        <v>64</v>
      </c>
      <c r="D1987">
        <v>6</v>
      </c>
      <c r="E1987">
        <v>16</v>
      </c>
      <c r="F1987" s="116">
        <v>8.682395644283121E-2</v>
      </c>
      <c r="G1987" s="116">
        <v>8.6887082774402269E-2</v>
      </c>
      <c r="H1987" s="116">
        <v>8.6943896472816223E-2</v>
      </c>
      <c r="I1987" s="86">
        <v>0.19662274126094847</v>
      </c>
      <c r="J1987" s="86">
        <v>0.19661327231121281</v>
      </c>
      <c r="K1987" s="86">
        <v>0.19658486546200585</v>
      </c>
      <c r="L1987" s="86">
        <v>2.0635050895604827</v>
      </c>
      <c r="M1987" s="86">
        <v>2.0279554959362422</v>
      </c>
      <c r="N1987" s="86">
        <v>2.0821683894894658</v>
      </c>
      <c r="O1987" s="117">
        <v>9.9013966700860099</v>
      </c>
      <c r="P1987" s="117">
        <v>9.7389315868381594</v>
      </c>
      <c r="Q1987" s="117">
        <v>9.9890349562061083</v>
      </c>
    </row>
    <row r="1988" spans="1:17" x14ac:dyDescent="0.25">
      <c r="A1988" t="s">
        <v>2090</v>
      </c>
      <c r="B1988">
        <v>22</v>
      </c>
      <c r="C1988">
        <v>63</v>
      </c>
      <c r="D1988">
        <v>6</v>
      </c>
      <c r="E1988">
        <v>16</v>
      </c>
      <c r="F1988" s="116">
        <v>8.6855837708376293E-2</v>
      </c>
      <c r="G1988" s="116">
        <v>8.6916110203498972E-2</v>
      </c>
      <c r="H1988" s="116">
        <v>8.6966865988865452E-2</v>
      </c>
      <c r="I1988" s="86">
        <v>0.19662156803654415</v>
      </c>
      <c r="J1988" s="86">
        <v>0.19660253461703173</v>
      </c>
      <c r="K1988" s="86">
        <v>0.19655812330483607</v>
      </c>
      <c r="L1988" s="86">
        <v>2.0126064681903975</v>
      </c>
      <c r="M1988" s="86">
        <v>2.068567893793519</v>
      </c>
      <c r="N1988" s="86">
        <v>2.0306755277808617</v>
      </c>
      <c r="O1988" s="117">
        <v>9.2946151283962752</v>
      </c>
      <c r="P1988" s="117">
        <v>9.5547512173457889</v>
      </c>
      <c r="Q1988" s="117">
        <v>9.377023490411915</v>
      </c>
    </row>
    <row r="1989" spans="1:17" x14ac:dyDescent="0.25">
      <c r="A1989" t="s">
        <v>2091</v>
      </c>
      <c r="B1989">
        <v>23</v>
      </c>
      <c r="C1989">
        <v>62</v>
      </c>
      <c r="D1989">
        <v>6</v>
      </c>
      <c r="E1989">
        <v>16</v>
      </c>
      <c r="F1989" s="116">
        <v>8.6886082408470469E-2</v>
      </c>
      <c r="G1989" s="116">
        <v>8.6943487689756349E-2</v>
      </c>
      <c r="H1989" s="116">
        <v>8.6988136241867589E-2</v>
      </c>
      <c r="I1989" s="86">
        <v>0.19661308840413319</v>
      </c>
      <c r="J1989" s="86">
        <v>0.19658438576349024</v>
      </c>
      <c r="K1989" s="86">
        <v>0.19652379129991071</v>
      </c>
      <c r="L1989" s="86">
        <v>1.9549336650082918</v>
      </c>
      <c r="M1989" s="86">
        <v>2.0087893864013266</v>
      </c>
      <c r="N1989" s="86">
        <v>1.9722987625972701</v>
      </c>
      <c r="O1989" s="117">
        <v>8.7224964918994772</v>
      </c>
      <c r="P1989" s="117">
        <v>8.9670844495471353</v>
      </c>
      <c r="Q1989" s="117">
        <v>8.7998883786197215</v>
      </c>
    </row>
    <row r="1990" spans="1:17" x14ac:dyDescent="0.25">
      <c r="A1990" t="s">
        <v>2092</v>
      </c>
      <c r="B1990">
        <v>24</v>
      </c>
      <c r="C1990">
        <v>61</v>
      </c>
      <c r="D1990">
        <v>6</v>
      </c>
      <c r="E1990">
        <v>16</v>
      </c>
      <c r="F1990" s="116">
        <v>8.6915663037028718E-2</v>
      </c>
      <c r="G1990" s="116">
        <v>8.6966980451272505E-2</v>
      </c>
      <c r="H1990" s="116">
        <v>8.7005468511955356E-2</v>
      </c>
      <c r="I1990" s="86">
        <v>0.19660342864473918</v>
      </c>
      <c r="J1990" s="86">
        <v>0.19655852590727585</v>
      </c>
      <c r="K1990" s="86">
        <v>0.19648154978591018</v>
      </c>
      <c r="L1990" s="86">
        <v>1.9925589749346504</v>
      </c>
      <c r="M1990" s="86">
        <v>1.955138957935757</v>
      </c>
      <c r="N1990" s="86">
        <v>1.9200378465930048</v>
      </c>
      <c r="O1990" s="117">
        <v>8.5923248392321625</v>
      </c>
      <c r="P1990" s="117">
        <v>8.4185255865420086</v>
      </c>
      <c r="Q1990" s="117">
        <v>8.2614109081578651</v>
      </c>
    </row>
    <row r="1991" spans="1:17" x14ac:dyDescent="0.25">
      <c r="A1991" t="s">
        <v>2093</v>
      </c>
      <c r="B1991">
        <v>25</v>
      </c>
      <c r="C1991">
        <v>60</v>
      </c>
      <c r="D1991">
        <v>6</v>
      </c>
      <c r="E1991">
        <v>16</v>
      </c>
      <c r="F1991" s="116">
        <v>8.637625040335592E-2</v>
      </c>
      <c r="G1991" s="116">
        <v>8.6421426266537593E-2</v>
      </c>
      <c r="H1991" s="116">
        <v>8.6453694740238785E-2</v>
      </c>
      <c r="I1991" s="86">
        <v>0.19658599548241368</v>
      </c>
      <c r="J1991" s="86">
        <v>0.19652468538238141</v>
      </c>
      <c r="K1991" s="86">
        <v>0.19642465311390772</v>
      </c>
      <c r="L1991" s="86">
        <v>1.9621135850274283</v>
      </c>
      <c r="M1991" s="86">
        <v>1.9256631171345595</v>
      </c>
      <c r="N1991" s="86">
        <v>1.9812036140690545</v>
      </c>
      <c r="O1991" s="117">
        <v>8.0640303323652791</v>
      </c>
      <c r="P1991" s="117">
        <v>7.9005421103581801</v>
      </c>
      <c r="Q1991" s="117">
        <v>8.1520877702484675</v>
      </c>
    </row>
    <row r="1992" spans="1:17" x14ac:dyDescent="0.25">
      <c r="A1992" t="s">
        <v>2094</v>
      </c>
      <c r="B1992">
        <v>26</v>
      </c>
      <c r="C1992">
        <v>59</v>
      </c>
      <c r="D1992">
        <v>6</v>
      </c>
      <c r="E1992">
        <v>16</v>
      </c>
      <c r="F1992" s="116">
        <v>8.2866468553612321E-2</v>
      </c>
      <c r="G1992" s="116">
        <v>8.2902193858495316E-2</v>
      </c>
      <c r="H1992" s="116">
        <v>8.2928175898410228E-2</v>
      </c>
      <c r="I1992" s="86">
        <v>0.2036667153829915</v>
      </c>
      <c r="J1992" s="86">
        <v>0.20357902599827868</v>
      </c>
      <c r="K1992" s="86">
        <v>0.20344911579870414</v>
      </c>
      <c r="L1992" s="86">
        <v>2.0996963349084945</v>
      </c>
      <c r="M1992" s="86">
        <v>2.0650882577418361</v>
      </c>
      <c r="N1992" s="86">
        <v>2.1178545330540266</v>
      </c>
      <c r="O1992" s="117">
        <v>7.5584774524609859</v>
      </c>
      <c r="P1992" s="117">
        <v>7.4183660544648511</v>
      </c>
      <c r="Q1992" s="117">
        <v>7.6341404004481905</v>
      </c>
    </row>
    <row r="1993" spans="1:17" x14ac:dyDescent="0.25">
      <c r="A1993" t="s">
        <v>2095</v>
      </c>
      <c r="B1993">
        <v>27</v>
      </c>
      <c r="C1993">
        <v>58</v>
      </c>
      <c r="D1993">
        <v>6</v>
      </c>
      <c r="E1993">
        <v>16</v>
      </c>
      <c r="F1993" s="116">
        <v>8.288503360204065E-2</v>
      </c>
      <c r="G1993" s="116">
        <v>8.2917736318001214E-2</v>
      </c>
      <c r="H1993" s="116">
        <v>8.2934087675981497E-2</v>
      </c>
      <c r="I1993" s="86">
        <v>0.20362673120002617</v>
      </c>
      <c r="J1993" s="86">
        <v>0.20351881223735632</v>
      </c>
      <c r="K1993" s="86">
        <v>0.20337165001553378</v>
      </c>
      <c r="L1993" s="86">
        <v>2.0350573115097208</v>
      </c>
      <c r="M1993" s="86">
        <v>2.0891868469676407</v>
      </c>
      <c r="N1993" s="86">
        <v>2.0525401834622365</v>
      </c>
      <c r="O1993" s="117">
        <v>7.1100021256765373</v>
      </c>
      <c r="P1993" s="117">
        <v>7.3354808116814105</v>
      </c>
      <c r="Q1993" s="117">
        <v>7.1813758032604609</v>
      </c>
    </row>
    <row r="1994" spans="1:17" x14ac:dyDescent="0.25">
      <c r="A1994" t="s">
        <v>2096</v>
      </c>
      <c r="B1994">
        <v>28</v>
      </c>
      <c r="C1994">
        <v>57</v>
      </c>
      <c r="D1994">
        <v>6</v>
      </c>
      <c r="E1994">
        <v>16</v>
      </c>
      <c r="F1994" s="116">
        <v>8.2903124845569706E-2</v>
      </c>
      <c r="G1994" s="116">
        <v>8.2926186436490024E-2</v>
      </c>
      <c r="H1994" s="116">
        <v>8.2939364488444495E-2</v>
      </c>
      <c r="I1994" s="86">
        <v>0.20357784110563856</v>
      </c>
      <c r="J1994" s="86">
        <v>0.20344935509908249</v>
      </c>
      <c r="K1994" s="86">
        <v>0.20328792396264023</v>
      </c>
      <c r="L1994" s="86">
        <v>1.9649859159569736</v>
      </c>
      <c r="M1994" s="86">
        <v>2.0171084059498905</v>
      </c>
      <c r="N1994" s="86">
        <v>1.9817945212249</v>
      </c>
      <c r="O1994" s="117">
        <v>6.6883324822508117</v>
      </c>
      <c r="P1994" s="117">
        <v>6.9009998846920455</v>
      </c>
      <c r="Q1994" s="117">
        <v>6.7555701978355049</v>
      </c>
    </row>
    <row r="1995" spans="1:17" x14ac:dyDescent="0.25">
      <c r="A1995" t="s">
        <v>2097</v>
      </c>
      <c r="B1995">
        <v>29</v>
      </c>
      <c r="C1995">
        <v>56</v>
      </c>
      <c r="D1995">
        <v>6</v>
      </c>
      <c r="E1995">
        <v>16</v>
      </c>
      <c r="F1995" s="116">
        <v>8.2917434543673521E-2</v>
      </c>
      <c r="G1995" s="116">
        <v>8.2934037289767726E-2</v>
      </c>
      <c r="H1995" s="116">
        <v>8.2943998937424254E-2</v>
      </c>
      <c r="I1995" s="86">
        <v>0.20351978217197125</v>
      </c>
      <c r="J1995" s="86">
        <v>0.2033703574571234</v>
      </c>
      <c r="K1995" s="86">
        <v>0.20320100944696254</v>
      </c>
      <c r="L1995" s="86">
        <v>1.9737975461141273</v>
      </c>
      <c r="M1995" s="86">
        <v>1.9375869568826685</v>
      </c>
      <c r="N1995" s="86">
        <v>1.9035978150786139</v>
      </c>
      <c r="O1995" s="117">
        <v>6.6435124769636902</v>
      </c>
      <c r="P1995" s="117">
        <v>6.4916405173415681</v>
      </c>
      <c r="Q1995" s="117">
        <v>6.3545549633909451</v>
      </c>
    </row>
    <row r="1996" spans="1:17" x14ac:dyDescent="0.25">
      <c r="A1996" t="s">
        <v>2098</v>
      </c>
      <c r="B1996">
        <v>30</v>
      </c>
      <c r="C1996">
        <v>55</v>
      </c>
      <c r="D1996">
        <v>6</v>
      </c>
      <c r="E1996">
        <v>16</v>
      </c>
      <c r="F1996" s="116">
        <v>8.2928707765462281E-2</v>
      </c>
      <c r="G1996" s="116">
        <v>8.2938753641630114E-2</v>
      </c>
      <c r="H1996" s="116">
        <v>8.2948799517797947E-2</v>
      </c>
      <c r="I1996" s="86">
        <v>0.20344908415095603</v>
      </c>
      <c r="J1996" s="86">
        <v>0.2032883501322707</v>
      </c>
      <c r="K1996" s="86">
        <v>0.20311422161202827</v>
      </c>
      <c r="L1996" s="86">
        <v>1.8787864581589258</v>
      </c>
      <c r="M1996" s="86">
        <v>1.8438770384757057</v>
      </c>
      <c r="N1996" s="86">
        <v>1.8970632555336036</v>
      </c>
      <c r="O1996" s="117">
        <v>6.2477580953018785</v>
      </c>
      <c r="P1996" s="117">
        <v>6.1049090848206813</v>
      </c>
      <c r="Q1996" s="117">
        <v>6.3247865251314339</v>
      </c>
    </row>
    <row r="1997" spans="1:17" x14ac:dyDescent="0.25">
      <c r="A1997" t="s">
        <v>2099</v>
      </c>
      <c r="B1997">
        <v>31</v>
      </c>
      <c r="C1997">
        <v>54</v>
      </c>
      <c r="D1997">
        <v>6</v>
      </c>
      <c r="E1997">
        <v>16</v>
      </c>
      <c r="F1997" s="116">
        <v>8.2934905644439186E-2</v>
      </c>
      <c r="G1997" s="116">
        <v>8.2945042320623066E-2</v>
      </c>
      <c r="H1997" s="116">
        <v>8.2951800104745649E-2</v>
      </c>
      <c r="I1997" s="86">
        <v>0.20337213427717052</v>
      </c>
      <c r="J1997" s="86">
        <v>0.20319981078204458</v>
      </c>
      <c r="K1997" s="86">
        <v>0.20302748728691861</v>
      </c>
      <c r="L1997" s="86">
        <v>1.7781351894713724</v>
      </c>
      <c r="M1997" s="86">
        <v>1.7445287290297511</v>
      </c>
      <c r="N1997" s="86">
        <v>1.7957662482471997</v>
      </c>
      <c r="O1997" s="117">
        <v>5.8799918906590527</v>
      </c>
      <c r="P1997" s="117">
        <v>5.7453430420165228</v>
      </c>
      <c r="Q1997" s="117">
        <v>5.9527022689260187</v>
      </c>
    </row>
    <row r="1998" spans="1:17" x14ac:dyDescent="0.25">
      <c r="A1998" t="s">
        <v>2100</v>
      </c>
      <c r="B1998">
        <v>32</v>
      </c>
      <c r="C1998">
        <v>53</v>
      </c>
      <c r="D1998">
        <v>6</v>
      </c>
      <c r="E1998">
        <v>16</v>
      </c>
      <c r="F1998" s="116">
        <v>8.2939310203663907E-2</v>
      </c>
      <c r="G1998" s="116">
        <v>8.2946133115000167E-2</v>
      </c>
      <c r="H1998" s="116">
        <v>8.2959778937672701E-2</v>
      </c>
      <c r="I1998" s="86">
        <v>0.20328864326408078</v>
      </c>
      <c r="J1998" s="86">
        <v>0.20311124756933785</v>
      </c>
      <c r="K1998" s="86">
        <v>0.20294749769726741</v>
      </c>
      <c r="L1998" s="86">
        <v>1.6829120185583188</v>
      </c>
      <c r="M1998" s="86">
        <v>1.7357895814143895</v>
      </c>
      <c r="N1998" s="86">
        <v>1.6999897656329956</v>
      </c>
      <c r="O1998" s="117">
        <v>5.531736772080647</v>
      </c>
      <c r="P1998" s="117">
        <v>5.7483676184627983</v>
      </c>
      <c r="Q1998" s="117">
        <v>5.6003070310101322</v>
      </c>
    </row>
    <row r="1999" spans="1:17" x14ac:dyDescent="0.25">
      <c r="A1999" t="s">
        <v>2101</v>
      </c>
      <c r="B1999">
        <v>33</v>
      </c>
      <c r="C1999">
        <v>52</v>
      </c>
      <c r="D1999">
        <v>6</v>
      </c>
      <c r="E1999">
        <v>16</v>
      </c>
      <c r="F1999" s="116">
        <v>8.2943305186972252E-2</v>
      </c>
      <c r="G1999" s="116">
        <v>8.2953644666551779E-2</v>
      </c>
      <c r="H1999" s="116">
        <v>8.2970877132517662E-2</v>
      </c>
      <c r="I1999" s="86">
        <v>0.20320179217646045</v>
      </c>
      <c r="J1999" s="86">
        <v>0.20302946751680165</v>
      </c>
      <c r="K1999" s="86">
        <v>0.20287437532310873</v>
      </c>
      <c r="L1999" s="86">
        <v>1.5819886265724625</v>
      </c>
      <c r="M1999" s="86">
        <v>1.632948474926762</v>
      </c>
      <c r="N1999" s="86">
        <v>1.5984249526107186</v>
      </c>
      <c r="O1999" s="117">
        <v>5.206510425641909</v>
      </c>
      <c r="P1999" s="117">
        <v>5.4101568154402893</v>
      </c>
      <c r="Q1999" s="117">
        <v>5.2708978114768223</v>
      </c>
    </row>
    <row r="2000" spans="1:17" x14ac:dyDescent="0.25">
      <c r="A2000" t="s">
        <v>2102</v>
      </c>
      <c r="B2000">
        <v>34</v>
      </c>
      <c r="C2000">
        <v>51</v>
      </c>
      <c r="D2000">
        <v>6</v>
      </c>
      <c r="E2000">
        <v>16</v>
      </c>
      <c r="F2000" s="116">
        <v>8.2418118466898949E-2</v>
      </c>
      <c r="G2000" s="116">
        <v>8.2432055749128916E-2</v>
      </c>
      <c r="H2000" s="116">
        <v>8.2456445993031355E-2</v>
      </c>
      <c r="I2000" s="86">
        <v>0.20311149825783972</v>
      </c>
      <c r="J2000" s="86">
        <v>0.20294773519163764</v>
      </c>
      <c r="K2000" s="86">
        <v>0.20280836236933797</v>
      </c>
      <c r="L2000" s="86">
        <v>1.5916167247386759</v>
      </c>
      <c r="M2000" s="86">
        <v>1.5558885017421602</v>
      </c>
      <c r="N2000" s="86">
        <v>1.5223484320557492</v>
      </c>
      <c r="O2000" s="117">
        <v>5.2352961672473866</v>
      </c>
      <c r="P2000" s="117">
        <v>5.0898989547038331</v>
      </c>
      <c r="Q2000" s="117">
        <v>4.9586550522648087</v>
      </c>
    </row>
    <row r="2001" spans="1:17" x14ac:dyDescent="0.25">
      <c r="A2001" t="s">
        <v>2103</v>
      </c>
      <c r="B2001">
        <v>35</v>
      </c>
      <c r="C2001">
        <v>50</v>
      </c>
      <c r="D2001">
        <v>6</v>
      </c>
      <c r="E2001">
        <v>16</v>
      </c>
      <c r="F2001" s="116">
        <v>7.5336212214682299E-2</v>
      </c>
      <c r="G2001" s="116">
        <v>7.5353838018859615E-2</v>
      </c>
      <c r="H2001" s="116">
        <v>7.5385564466378785E-2</v>
      </c>
      <c r="I2001" s="86">
        <v>0.21005023354190536</v>
      </c>
      <c r="J2001" s="86">
        <v>0.20988455098263858</v>
      </c>
      <c r="K2001" s="86">
        <v>0.20975059487089098</v>
      </c>
      <c r="L2001" s="86">
        <v>1.7614735172292235</v>
      </c>
      <c r="M2001" s="86">
        <v>1.7290526130254693</v>
      </c>
      <c r="N2001" s="86">
        <v>1.7784365911694722</v>
      </c>
      <c r="O2001" s="117">
        <v>4.9134044240768482</v>
      </c>
      <c r="P2001" s="117">
        <v>4.7817079404247815</v>
      </c>
      <c r="Q2001" s="117">
        <v>4.9844751916806205</v>
      </c>
    </row>
    <row r="2002" spans="1:17" x14ac:dyDescent="0.25">
      <c r="A2002" t="s">
        <v>2104</v>
      </c>
      <c r="B2002">
        <v>36</v>
      </c>
      <c r="C2002">
        <v>49</v>
      </c>
      <c r="D2002">
        <v>6</v>
      </c>
      <c r="E2002">
        <v>16</v>
      </c>
      <c r="F2002" s="116">
        <v>7.5345766039082718E-2</v>
      </c>
      <c r="G2002" s="116">
        <v>7.5367181226019458E-2</v>
      </c>
      <c r="H2002" s="116">
        <v>7.540287320424735E-2</v>
      </c>
      <c r="I2002" s="86">
        <v>0.20996520032122781</v>
      </c>
      <c r="J2002" s="86">
        <v>0.20981529401267066</v>
      </c>
      <c r="K2002" s="86">
        <v>0.2096975104845186</v>
      </c>
      <c r="L2002" s="86">
        <v>1.688080663870795</v>
      </c>
      <c r="M2002" s="86">
        <v>1.6568501829213884</v>
      </c>
      <c r="N2002" s="86">
        <v>1.7044525742839296</v>
      </c>
      <c r="O2002" s="117">
        <v>4.7230516641384845</v>
      </c>
      <c r="P2002" s="117">
        <v>4.5988971178727578</v>
      </c>
      <c r="Q2002" s="117">
        <v>4.7901490140091019</v>
      </c>
    </row>
    <row r="2003" spans="1:17" x14ac:dyDescent="0.25">
      <c r="A2003" t="s">
        <v>2105</v>
      </c>
      <c r="B2003">
        <v>37</v>
      </c>
      <c r="C2003">
        <v>48</v>
      </c>
      <c r="D2003">
        <v>6</v>
      </c>
      <c r="E2003">
        <v>16</v>
      </c>
      <c r="F2003" s="116">
        <v>7.535445601851852E-2</v>
      </c>
      <c r="G2003" s="116">
        <v>7.5383391203703701E-2</v>
      </c>
      <c r="H2003" s="116">
        <v>7.5423177083333334E-2</v>
      </c>
      <c r="I2003" s="86">
        <v>0.20988498263888888</v>
      </c>
      <c r="J2003" s="86">
        <v>0.20975115740740741</v>
      </c>
      <c r="K2003" s="86">
        <v>0.20964626736111111</v>
      </c>
      <c r="L2003" s="86">
        <v>1.6103985821759259</v>
      </c>
      <c r="M2003" s="86">
        <v>1.6592592592592592</v>
      </c>
      <c r="N2003" s="86">
        <v>1.6261863425925926</v>
      </c>
      <c r="O2003" s="117">
        <v>4.5481626157407407</v>
      </c>
      <c r="P2003" s="117">
        <v>4.7482313368055555</v>
      </c>
      <c r="Q2003" s="117">
        <v>4.6114547164351851</v>
      </c>
    </row>
    <row r="2004" spans="1:17" x14ac:dyDescent="0.25">
      <c r="A2004" t="s">
        <v>2106</v>
      </c>
      <c r="B2004">
        <v>38</v>
      </c>
      <c r="C2004">
        <v>47</v>
      </c>
      <c r="D2004">
        <v>6</v>
      </c>
      <c r="E2004">
        <v>16</v>
      </c>
      <c r="F2004" s="116">
        <v>7.5368220253489604E-2</v>
      </c>
      <c r="G2004" s="116">
        <v>7.5404904712118706E-2</v>
      </c>
      <c r="H2004" s="116">
        <v>7.5448926062473637E-2</v>
      </c>
      <c r="I2004" s="86">
        <v>0.20981309268328471</v>
      </c>
      <c r="J2004" s="86">
        <v>0.20969570241567159</v>
      </c>
      <c r="K2004" s="86">
        <v>0.20960032282323593</v>
      </c>
      <c r="L2004" s="86">
        <v>1.5333333333333334</v>
      </c>
      <c r="M2004" s="86">
        <v>1.5804471835506888</v>
      </c>
      <c r="N2004" s="86">
        <v>1.5485317045433702</v>
      </c>
      <c r="O2004" s="117">
        <v>4.3783084796126124</v>
      </c>
      <c r="P2004" s="117">
        <v>4.5669949925713968</v>
      </c>
      <c r="Q2004" s="117">
        <v>4.4379317302224912</v>
      </c>
    </row>
    <row r="2005" spans="1:17" x14ac:dyDescent="0.25">
      <c r="A2005" t="s">
        <v>2107</v>
      </c>
      <c r="B2005">
        <v>39</v>
      </c>
      <c r="C2005">
        <v>46</v>
      </c>
      <c r="D2005">
        <v>6</v>
      </c>
      <c r="E2005">
        <v>16</v>
      </c>
      <c r="F2005" s="116">
        <v>7.53854748603352E-2</v>
      </c>
      <c r="G2005" s="116">
        <v>7.5426443202979518E-2</v>
      </c>
      <c r="H2005" s="116">
        <v>7.5471135940409689E-2</v>
      </c>
      <c r="I2005" s="86">
        <v>0.20975046554934823</v>
      </c>
      <c r="J2005" s="86">
        <v>0.2096461824953445</v>
      </c>
      <c r="K2005" s="86">
        <v>0.20955307262569833</v>
      </c>
      <c r="L2005" s="86">
        <v>1.5348938547486033</v>
      </c>
      <c r="M2005" s="86">
        <v>1.5021489757914339</v>
      </c>
      <c r="N2005" s="86">
        <v>1.4713966480446927</v>
      </c>
      <c r="O2005" s="117">
        <v>4.5349683426443201</v>
      </c>
      <c r="P2005" s="117">
        <v>4.4000372439478586</v>
      </c>
      <c r="Q2005" s="117">
        <v>4.2783873370577279</v>
      </c>
    </row>
    <row r="2006" spans="1:17" x14ac:dyDescent="0.25">
      <c r="A2006" t="s">
        <v>2108</v>
      </c>
      <c r="B2006">
        <v>40</v>
      </c>
      <c r="C2006">
        <v>45</v>
      </c>
      <c r="D2006">
        <v>6</v>
      </c>
      <c r="E2006">
        <v>16</v>
      </c>
      <c r="F2006" s="116">
        <v>7.5402638202842598E-2</v>
      </c>
      <c r="G2006" s="116">
        <v>7.5448059198697931E-2</v>
      </c>
      <c r="H2006" s="116">
        <v>7.5497265277541206E-2</v>
      </c>
      <c r="I2006" s="86">
        <v>0.20969738261511384</v>
      </c>
      <c r="J2006" s="86">
        <v>0.20959897045742729</v>
      </c>
      <c r="K2006" s="86">
        <v>0.20950812846571662</v>
      </c>
      <c r="L2006" s="86">
        <v>1.4558451144041333</v>
      </c>
      <c r="M2006" s="86">
        <v>1.4242396714547967</v>
      </c>
      <c r="N2006" s="86">
        <v>1.4723821419784628</v>
      </c>
      <c r="O2006" s="117">
        <v>4.3691894244781313</v>
      </c>
      <c r="P2006" s="117">
        <v>4.2418781581786185</v>
      </c>
      <c r="Q2006" s="117">
        <v>4.4378924657923129</v>
      </c>
    </row>
    <row r="2007" spans="1:17" x14ac:dyDescent="0.25">
      <c r="A2007" t="s">
        <v>2109</v>
      </c>
      <c r="B2007">
        <v>41</v>
      </c>
      <c r="C2007">
        <v>44</v>
      </c>
      <c r="D2007">
        <v>6</v>
      </c>
      <c r="E2007">
        <v>16</v>
      </c>
      <c r="F2007" s="116">
        <v>7.5425556496957563E-2</v>
      </c>
      <c r="G2007" s="116">
        <v>7.5471770777170141E-2</v>
      </c>
      <c r="H2007" s="116">
        <v>7.5521836247400442E-2</v>
      </c>
      <c r="I2007" s="86">
        <v>0.20964723099437726</v>
      </c>
      <c r="J2007" s="86">
        <v>0.20955480243395208</v>
      </c>
      <c r="K2007" s="86">
        <v>0.20946237387352692</v>
      </c>
      <c r="L2007" s="86">
        <v>1.377043056304398</v>
      </c>
      <c r="M2007" s="86">
        <v>1.346576292074251</v>
      </c>
      <c r="N2007" s="86">
        <v>1.3930177924978819</v>
      </c>
      <c r="O2007" s="117">
        <v>4.2156704921820847</v>
      </c>
      <c r="P2007" s="117">
        <v>4.0960371254717707</v>
      </c>
      <c r="Q2007" s="117">
        <v>4.280328121389509</v>
      </c>
    </row>
    <row r="2008" spans="1:17" x14ac:dyDescent="0.25">
      <c r="A2008" t="s">
        <v>2110</v>
      </c>
      <c r="B2008">
        <v>42</v>
      </c>
      <c r="C2008">
        <v>43</v>
      </c>
      <c r="D2008">
        <v>6</v>
      </c>
      <c r="E2008">
        <v>16</v>
      </c>
      <c r="F2008" s="116">
        <v>7.5448232570912946E-2</v>
      </c>
      <c r="G2008" s="116">
        <v>7.5499234964102158E-2</v>
      </c>
      <c r="H2008" s="116">
        <v>7.5546314096276823E-2</v>
      </c>
      <c r="I2008" s="86">
        <v>0.2096002197026168</v>
      </c>
      <c r="J2008" s="86">
        <v>0.20950998469928203</v>
      </c>
      <c r="K2008" s="86">
        <v>0.20941582643493273</v>
      </c>
      <c r="L2008" s="86">
        <v>1.2940131036917886</v>
      </c>
      <c r="M2008" s="86">
        <v>1.3417238808897956</v>
      </c>
      <c r="N2008" s="86">
        <v>1.3094275962179764</v>
      </c>
      <c r="O2008" s="117">
        <v>4.0661030248342422</v>
      </c>
      <c r="P2008" s="117">
        <v>4.2588528384793438</v>
      </c>
      <c r="Q2008" s="117">
        <v>4.1270822707834753</v>
      </c>
    </row>
    <row r="2009" spans="1:17" x14ac:dyDescent="0.25">
      <c r="A2009" t="s">
        <v>2111</v>
      </c>
      <c r="B2009">
        <v>43</v>
      </c>
      <c r="C2009">
        <v>42</v>
      </c>
      <c r="D2009">
        <v>6</v>
      </c>
      <c r="E2009">
        <v>16</v>
      </c>
      <c r="F2009" s="116">
        <v>7.5473736868434213E-2</v>
      </c>
      <c r="G2009" s="116">
        <v>7.5521760880440214E-2</v>
      </c>
      <c r="H2009" s="116">
        <v>7.5569784892446229E-2</v>
      </c>
      <c r="I2009" s="86">
        <v>0.20955277638819408</v>
      </c>
      <c r="J2009" s="86">
        <v>0.2094647323661831</v>
      </c>
      <c r="K2009" s="86">
        <v>0.20936468234117059</v>
      </c>
      <c r="L2009" s="86">
        <v>1.2153276638319159</v>
      </c>
      <c r="M2009" s="86">
        <v>1.2615587793896947</v>
      </c>
      <c r="N2009" s="86">
        <v>1.2302431215607803</v>
      </c>
      <c r="O2009" s="117">
        <v>3.9319899949974988</v>
      </c>
      <c r="P2009" s="117">
        <v>4.1137368684342173</v>
      </c>
      <c r="Q2009" s="117">
        <v>3.9894187093546774</v>
      </c>
    </row>
    <row r="2010" spans="1:17" x14ac:dyDescent="0.25">
      <c r="A2010" t="s">
        <v>2112</v>
      </c>
      <c r="B2010">
        <v>44</v>
      </c>
      <c r="C2010">
        <v>41</v>
      </c>
      <c r="D2010">
        <v>6</v>
      </c>
      <c r="E2010">
        <v>16</v>
      </c>
      <c r="F2010" s="116">
        <v>7.4519103007011589E-2</v>
      </c>
      <c r="G2010" s="116">
        <v>7.4572252090189903E-2</v>
      </c>
      <c r="H2010" s="116">
        <v>7.4617224391340789E-2</v>
      </c>
      <c r="I2010" s="86">
        <v>0.20950959749790471</v>
      </c>
      <c r="J2010" s="86">
        <v>0.20941556450458923</v>
      </c>
      <c r="K2010" s="86">
        <v>0.2093092663382326</v>
      </c>
      <c r="L2010" s="86">
        <v>1.2331445859482</v>
      </c>
      <c r="M2010" s="86">
        <v>1.2010261861444429</v>
      </c>
      <c r="N2010" s="86">
        <v>1.1708456836811874</v>
      </c>
      <c r="O2010" s="117">
        <v>4.1041762914205115</v>
      </c>
      <c r="P2010" s="117">
        <v>3.9746029150227926</v>
      </c>
      <c r="Q2010" s="117">
        <v>3.8577730534148285</v>
      </c>
    </row>
    <row r="2011" spans="1:17" x14ac:dyDescent="0.25">
      <c r="A2011" t="s">
        <v>2113</v>
      </c>
      <c r="B2011">
        <v>45</v>
      </c>
      <c r="C2011">
        <v>40</v>
      </c>
      <c r="D2011">
        <v>6</v>
      </c>
      <c r="E2011">
        <v>16</v>
      </c>
      <c r="F2011" s="116">
        <v>6.654674754235515E-2</v>
      </c>
      <c r="G2011" s="116">
        <v>6.658857979502196E-2</v>
      </c>
      <c r="H2011" s="116">
        <v>6.663041204768877E-2</v>
      </c>
      <c r="I2011" s="86">
        <v>0.22221710939134073</v>
      </c>
      <c r="J2011" s="86">
        <v>0.22209997908387366</v>
      </c>
      <c r="K2011" s="86">
        <v>0.22197866555113993</v>
      </c>
      <c r="L2011" s="86">
        <v>1.3546371052081154</v>
      </c>
      <c r="M2011" s="86">
        <v>1.3267266262288224</v>
      </c>
      <c r="N2011" s="86">
        <v>1.3692365613888309</v>
      </c>
      <c r="O2011" s="117">
        <v>3.9691068814055637</v>
      </c>
      <c r="P2011" s="117">
        <v>3.8473331938924913</v>
      </c>
      <c r="Q2011" s="117">
        <v>4.0349006483999164</v>
      </c>
    </row>
    <row r="2012" spans="1:17" x14ac:dyDescent="0.25">
      <c r="A2012" t="s">
        <v>2114</v>
      </c>
      <c r="B2012">
        <v>46</v>
      </c>
      <c r="C2012">
        <v>39</v>
      </c>
      <c r="D2012">
        <v>6</v>
      </c>
      <c r="E2012">
        <v>16</v>
      </c>
      <c r="F2012" s="116">
        <v>6.6565193156969515E-2</v>
      </c>
      <c r="G2012" s="116">
        <v>6.6608069287827462E-2</v>
      </c>
      <c r="H2012" s="116">
        <v>6.6655233031771219E-2</v>
      </c>
      <c r="I2012" s="86">
        <v>0.22215838442738928</v>
      </c>
      <c r="J2012" s="86">
        <v>0.22203833126098702</v>
      </c>
      <c r="K2012" s="86">
        <v>0.22191827809458475</v>
      </c>
      <c r="L2012" s="86">
        <v>1.2399819920250397</v>
      </c>
      <c r="M2012" s="86">
        <v>1.2130600694593321</v>
      </c>
      <c r="N2012" s="86">
        <v>1.2540968143034772</v>
      </c>
      <c r="O2012" s="117">
        <v>3.8054624190713029</v>
      </c>
      <c r="P2012" s="117">
        <v>3.6906615786991384</v>
      </c>
      <c r="Q2012" s="117">
        <v>3.8675813574583029</v>
      </c>
    </row>
    <row r="2013" spans="1:17" x14ac:dyDescent="0.25">
      <c r="A2013" t="s">
        <v>2115</v>
      </c>
      <c r="B2013">
        <v>47</v>
      </c>
      <c r="C2013">
        <v>38</v>
      </c>
      <c r="D2013">
        <v>6</v>
      </c>
      <c r="E2013">
        <v>16</v>
      </c>
      <c r="F2013" s="116">
        <v>6.6590353754375151E-2</v>
      </c>
      <c r="G2013" s="116">
        <v>6.6629977766526516E-2</v>
      </c>
      <c r="H2013" s="116">
        <v>6.6678407114711513E-2</v>
      </c>
      <c r="I2013" s="86">
        <v>0.22210139344442734</v>
      </c>
      <c r="J2013" s="86">
        <v>0.2219781187399564</v>
      </c>
      <c r="K2013" s="86">
        <v>0.22186364937151914</v>
      </c>
      <c r="L2013" s="86">
        <v>1.1750853016928258</v>
      </c>
      <c r="M2013" s="86">
        <v>1.2172452506218769</v>
      </c>
      <c r="N2013" s="86">
        <v>1.1887115592048783</v>
      </c>
      <c r="O2013" s="117">
        <v>3.6562176679067515</v>
      </c>
      <c r="P2013" s="117">
        <v>3.8415831994188476</v>
      </c>
      <c r="Q2013" s="117">
        <v>3.7148127765425847</v>
      </c>
    </row>
    <row r="2014" spans="1:17" x14ac:dyDescent="0.25">
      <c r="A2014" t="s">
        <v>2116</v>
      </c>
      <c r="B2014">
        <v>48</v>
      </c>
      <c r="C2014">
        <v>37</v>
      </c>
      <c r="D2014">
        <v>6</v>
      </c>
      <c r="E2014">
        <v>16</v>
      </c>
      <c r="F2014" s="116">
        <v>6.6609290421941886E-2</v>
      </c>
      <c r="G2014" s="116">
        <v>6.6654587457250919E-2</v>
      </c>
      <c r="H2014" s="116">
        <v>6.6704414196090869E-2</v>
      </c>
      <c r="I2014" s="86">
        <v>0.22204153738137838</v>
      </c>
      <c r="J2014" s="86">
        <v>0.22191923538604399</v>
      </c>
      <c r="K2014" s="86">
        <v>0.22181958190836409</v>
      </c>
      <c r="L2014" s="86">
        <v>1.1249473421964533</v>
      </c>
      <c r="M2014" s="86">
        <v>1.1656603175322175</v>
      </c>
      <c r="N2014" s="86">
        <v>1.1380834824360746</v>
      </c>
      <c r="O2014" s="117">
        <v>3.5125223654111837</v>
      </c>
      <c r="P2014" s="117">
        <v>3.6873553325934818</v>
      </c>
      <c r="Q2014" s="117">
        <v>3.5677213326387789</v>
      </c>
    </row>
    <row r="2015" spans="1:17" x14ac:dyDescent="0.25">
      <c r="A2015" t="s">
        <v>2117</v>
      </c>
      <c r="B2015">
        <v>49</v>
      </c>
      <c r="C2015">
        <v>36</v>
      </c>
      <c r="D2015">
        <v>6</v>
      </c>
      <c r="E2015">
        <v>16</v>
      </c>
      <c r="F2015" s="116">
        <v>6.6629307929391993E-2</v>
      </c>
      <c r="G2015" s="116">
        <v>6.6676006350985334E-2</v>
      </c>
      <c r="H2015" s="116">
        <v>6.6736714299056699E-2</v>
      </c>
      <c r="I2015" s="86">
        <v>0.22197627720183058</v>
      </c>
      <c r="J2015" s="86">
        <v>0.22186420099000653</v>
      </c>
      <c r="K2015" s="86">
        <v>0.22178481367329783</v>
      </c>
      <c r="L2015" s="86">
        <v>1.1413794713738676</v>
      </c>
      <c r="M2015" s="86">
        <v>1.1129541421499953</v>
      </c>
      <c r="N2015" s="86">
        <v>1.0862473148407583</v>
      </c>
      <c r="O2015" s="117">
        <v>3.6707714579247219</v>
      </c>
      <c r="P2015" s="117">
        <v>3.5455029420005606</v>
      </c>
      <c r="Q2015" s="117">
        <v>3.4327309236947792</v>
      </c>
    </row>
    <row r="2016" spans="1:17" x14ac:dyDescent="0.25">
      <c r="A2016" t="s">
        <v>2118</v>
      </c>
      <c r="B2016">
        <v>50</v>
      </c>
      <c r="C2016">
        <v>35</v>
      </c>
      <c r="D2016">
        <v>6</v>
      </c>
      <c r="E2016">
        <v>16</v>
      </c>
      <c r="F2016" s="116">
        <v>6.6631286937643225E-2</v>
      </c>
      <c r="G2016" s="116">
        <v>6.6684356531178393E-2</v>
      </c>
      <c r="H2016" s="116">
        <v>6.6756724158726327E-2</v>
      </c>
      <c r="I2016" s="86">
        <v>0.2219177421300205</v>
      </c>
      <c r="J2016" s="86">
        <v>0.22181642745145339</v>
      </c>
      <c r="K2016" s="86">
        <v>0.22177300687492463</v>
      </c>
      <c r="L2016" s="86">
        <v>1.0904209383669039</v>
      </c>
      <c r="M2016" s="86">
        <v>1.062766855626583</v>
      </c>
      <c r="N2016" s="86">
        <v>1.1048799903509829</v>
      </c>
      <c r="O2016" s="117">
        <v>3.5287757809673139</v>
      </c>
      <c r="P2016" s="117">
        <v>3.4108889156917139</v>
      </c>
      <c r="Q2016" s="117">
        <v>3.5924689422265108</v>
      </c>
    </row>
    <row r="2017" spans="1:17" x14ac:dyDescent="0.25">
      <c r="A2017" t="s">
        <v>2119</v>
      </c>
      <c r="B2017">
        <v>18</v>
      </c>
      <c r="C2017">
        <v>67</v>
      </c>
      <c r="D2017">
        <v>8</v>
      </c>
      <c r="E2017">
        <v>16</v>
      </c>
      <c r="F2017" s="116">
        <v>9.3058704813913456E-2</v>
      </c>
      <c r="G2017" s="116">
        <v>9.3127559802932275E-2</v>
      </c>
      <c r="H2017" s="116">
        <v>9.319404048198493E-2</v>
      </c>
      <c r="I2017" s="86">
        <v>0.19168991511841871</v>
      </c>
      <c r="J2017" s="86">
        <v>0.1916970380483172</v>
      </c>
      <c r="K2017" s="86">
        <v>0.19169228942838487</v>
      </c>
      <c r="L2017" s="86">
        <v>2.0172351160443998</v>
      </c>
      <c r="M2017" s="86">
        <v>2.0765904908885857</v>
      </c>
      <c r="N2017" s="86">
        <v>2.0363720543716983</v>
      </c>
      <c r="O2017" s="117">
        <v>9.8256021843651684</v>
      </c>
      <c r="P2017" s="117">
        <v>10.065469223007064</v>
      </c>
      <c r="Q2017" s="117">
        <v>9.9014827565738699</v>
      </c>
    </row>
    <row r="2018" spans="1:17" x14ac:dyDescent="0.25">
      <c r="A2018" t="s">
        <v>2120</v>
      </c>
      <c r="B2018">
        <v>19</v>
      </c>
      <c r="C2018">
        <v>66</v>
      </c>
      <c r="D2018">
        <v>8</v>
      </c>
      <c r="E2018">
        <v>16</v>
      </c>
      <c r="F2018" s="116">
        <v>9.3093965404350054E-2</v>
      </c>
      <c r="G2018" s="116">
        <v>9.3160632864676962E-2</v>
      </c>
      <c r="H2018" s="116">
        <v>9.322730032500387E-2</v>
      </c>
      <c r="I2018" s="86">
        <v>0.19169513922784795</v>
      </c>
      <c r="J2018" s="86">
        <v>0.19169752020857392</v>
      </c>
      <c r="K2018" s="86">
        <v>0.1916856153049441</v>
      </c>
      <c r="L2018" s="86">
        <v>2.0763818616888297</v>
      </c>
      <c r="M2018" s="86">
        <v>2.0351694663031701</v>
      </c>
      <c r="N2018" s="86">
        <v>1.9965118632364671</v>
      </c>
      <c r="O2018" s="117">
        <v>9.6171049655353045</v>
      </c>
      <c r="P2018" s="117">
        <v>9.4465434112310867</v>
      </c>
      <c r="Q2018" s="117">
        <v>9.2924225288396283</v>
      </c>
    </row>
    <row r="2019" spans="1:17" x14ac:dyDescent="0.25">
      <c r="A2019" t="s">
        <v>2121</v>
      </c>
      <c r="B2019">
        <v>20</v>
      </c>
      <c r="C2019">
        <v>65</v>
      </c>
      <c r="D2019">
        <v>8</v>
      </c>
      <c r="E2019">
        <v>16</v>
      </c>
      <c r="F2019" s="116">
        <v>9.3126380514596138E-2</v>
      </c>
      <c r="G2019" s="116">
        <v>9.3195630111635119E-2</v>
      </c>
      <c r="H2019" s="116">
        <v>9.3257715957256279E-2</v>
      </c>
      <c r="I2019" s="86">
        <v>0.1916972121067399</v>
      </c>
      <c r="J2019" s="86">
        <v>0.19169243627246135</v>
      </c>
      <c r="K2019" s="86">
        <v>0.19167333293534713</v>
      </c>
      <c r="L2019" s="86">
        <v>2.03278371440511</v>
      </c>
      <c r="M2019" s="86">
        <v>1.9931084711360516</v>
      </c>
      <c r="N2019" s="86">
        <v>2.0535657572682227</v>
      </c>
      <c r="O2019" s="117">
        <v>9.0235687421646471</v>
      </c>
      <c r="P2019" s="117">
        <v>8.8625968598889617</v>
      </c>
      <c r="Q2019" s="117">
        <v>9.1102955047459862</v>
      </c>
    </row>
    <row r="2020" spans="1:17" x14ac:dyDescent="0.25">
      <c r="A2020" t="s">
        <v>2122</v>
      </c>
      <c r="B2020">
        <v>21</v>
      </c>
      <c r="C2020">
        <v>64</v>
      </c>
      <c r="D2020">
        <v>8</v>
      </c>
      <c r="E2020">
        <v>16</v>
      </c>
      <c r="F2020" s="116">
        <v>9.316167664670659E-2</v>
      </c>
      <c r="G2020" s="116">
        <v>9.3228742514970056E-2</v>
      </c>
      <c r="H2020" s="116">
        <v>9.3288622754491013E-2</v>
      </c>
      <c r="I2020" s="86">
        <v>0.19169820359281436</v>
      </c>
      <c r="J2020" s="86">
        <v>0.19168622754491019</v>
      </c>
      <c r="K2020" s="86">
        <v>0.19165508982035928</v>
      </c>
      <c r="L2020" s="86">
        <v>1.9886323353293414</v>
      </c>
      <c r="M2020" s="86">
        <v>1.9504862275449102</v>
      </c>
      <c r="N2020" s="86">
        <v>2.0086562874251497</v>
      </c>
      <c r="O2020" s="117">
        <v>8.4625796407185625</v>
      </c>
      <c r="P2020" s="117">
        <v>8.3108311377245503</v>
      </c>
      <c r="Q2020" s="117">
        <v>8.5444622754491011</v>
      </c>
    </row>
    <row r="2021" spans="1:17" x14ac:dyDescent="0.25">
      <c r="A2021" t="s">
        <v>2123</v>
      </c>
      <c r="B2021">
        <v>22</v>
      </c>
      <c r="C2021">
        <v>63</v>
      </c>
      <c r="D2021">
        <v>8</v>
      </c>
      <c r="E2021">
        <v>16</v>
      </c>
      <c r="F2021" s="116">
        <v>9.3196044742944337E-2</v>
      </c>
      <c r="G2021" s="116">
        <v>9.3258521464358229E-2</v>
      </c>
      <c r="H2021" s="116">
        <v>9.3313789333301297E-2</v>
      </c>
      <c r="I2021" s="86">
        <v>0.19169299900277542</v>
      </c>
      <c r="J2021" s="86">
        <v>0.19167377539618652</v>
      </c>
      <c r="K2021" s="86">
        <v>0.19162811933053789</v>
      </c>
      <c r="L2021" s="86">
        <v>1.9442299143348032</v>
      </c>
      <c r="M2021" s="86">
        <v>2.0042748495152045</v>
      </c>
      <c r="N2021" s="86">
        <v>1.9636169215796999</v>
      </c>
      <c r="O2021" s="117">
        <v>7.9444966418762242</v>
      </c>
      <c r="P2021" s="117">
        <v>8.1876031767009891</v>
      </c>
      <c r="Q2021" s="117">
        <v>8.0214895892155571</v>
      </c>
    </row>
    <row r="2022" spans="1:17" x14ac:dyDescent="0.25">
      <c r="A2022" t="s">
        <v>2124</v>
      </c>
      <c r="B2022">
        <v>23</v>
      </c>
      <c r="C2022">
        <v>62</v>
      </c>
      <c r="D2022">
        <v>8</v>
      </c>
      <c r="E2022">
        <v>16</v>
      </c>
      <c r="F2022" s="116">
        <v>9.3227082027294211E-2</v>
      </c>
      <c r="G2022" s="116">
        <v>9.3287360756136375E-2</v>
      </c>
      <c r="H2022" s="116">
        <v>9.333558373921011E-2</v>
      </c>
      <c r="I2022" s="86">
        <v>0.19168635771808845</v>
      </c>
      <c r="J2022" s="86">
        <v>0.19165501277909053</v>
      </c>
      <c r="K2022" s="86">
        <v>0.19159473405024835</v>
      </c>
      <c r="L2022" s="86">
        <v>1.8990934079182138</v>
      </c>
      <c r="M2022" s="86">
        <v>1.9568790085354679</v>
      </c>
      <c r="N2022" s="86">
        <v>1.9177243574287506</v>
      </c>
      <c r="O2022" s="117">
        <v>7.4554974200704054</v>
      </c>
      <c r="P2022" s="117">
        <v>7.6840695375415926</v>
      </c>
      <c r="Q2022" s="117">
        <v>7.5278053720403149</v>
      </c>
    </row>
    <row r="2023" spans="1:17" x14ac:dyDescent="0.25">
      <c r="A2023" t="s">
        <v>2125</v>
      </c>
      <c r="B2023">
        <v>24</v>
      </c>
      <c r="C2023">
        <v>61</v>
      </c>
      <c r="D2023">
        <v>8</v>
      </c>
      <c r="E2023">
        <v>16</v>
      </c>
      <c r="F2023" s="116">
        <v>9.325928345856474E-2</v>
      </c>
      <c r="G2023" s="116">
        <v>9.331252193062059E-2</v>
      </c>
      <c r="H2023" s="116">
        <v>9.3356080680484468E-2</v>
      </c>
      <c r="I2023" s="86">
        <v>0.19167301898435515</v>
      </c>
      <c r="J2023" s="86">
        <v>0.19162946023449126</v>
      </c>
      <c r="K2023" s="86">
        <v>0.19154960252640749</v>
      </c>
      <c r="L2023" s="86">
        <v>1.9493193945333769</v>
      </c>
      <c r="M2023" s="86">
        <v>1.9091654869505246</v>
      </c>
      <c r="N2023" s="86">
        <v>1.8715041078321053</v>
      </c>
      <c r="O2023" s="117">
        <v>7.3782738635401168</v>
      </c>
      <c r="P2023" s="117">
        <v>7.2152673418272899</v>
      </c>
      <c r="Q2023" s="117">
        <v>7.0679758490931306</v>
      </c>
    </row>
    <row r="2024" spans="1:17" x14ac:dyDescent="0.25">
      <c r="A2024" t="s">
        <v>2126</v>
      </c>
      <c r="B2024">
        <v>25</v>
      </c>
      <c r="C2024">
        <v>60</v>
      </c>
      <c r="D2024">
        <v>8</v>
      </c>
      <c r="E2024">
        <v>16</v>
      </c>
      <c r="F2024" s="116">
        <v>9.2357399669614232E-2</v>
      </c>
      <c r="G2024" s="116">
        <v>9.2405985812846175E-2</v>
      </c>
      <c r="H2024" s="116">
        <v>9.2439996113108547E-2</v>
      </c>
      <c r="I2024" s="86">
        <v>0.19165532989991255</v>
      </c>
      <c r="J2024" s="86">
        <v>0.1915945972208726</v>
      </c>
      <c r="K2024" s="86">
        <v>0.19149742493440872</v>
      </c>
      <c r="L2024" s="86">
        <v>1.9542901564473811</v>
      </c>
      <c r="M2024" s="86">
        <v>1.9153143523467107</v>
      </c>
      <c r="N2024" s="86">
        <v>1.9747011952191236</v>
      </c>
      <c r="O2024" s="117">
        <v>6.9249392673209602</v>
      </c>
      <c r="P2024" s="117">
        <v>6.7716038285880868</v>
      </c>
      <c r="Q2024" s="117">
        <v>7.0075527159654065</v>
      </c>
    </row>
    <row r="2025" spans="1:17" x14ac:dyDescent="0.25">
      <c r="A2025" t="s">
        <v>2127</v>
      </c>
      <c r="B2025">
        <v>26</v>
      </c>
      <c r="C2025">
        <v>59</v>
      </c>
      <c r="D2025">
        <v>8</v>
      </c>
      <c r="E2025">
        <v>16</v>
      </c>
      <c r="F2025" s="116">
        <v>9.1184075718397817E-2</v>
      </c>
      <c r="G2025" s="116">
        <v>9.1227984583109725E-2</v>
      </c>
      <c r="H2025" s="116">
        <v>9.1252378396838557E-2</v>
      </c>
      <c r="I2025" s="86">
        <v>0.1947626481924184</v>
      </c>
      <c r="J2025" s="86">
        <v>0.19467970922574035</v>
      </c>
      <c r="K2025" s="86">
        <v>0.19455530077572328</v>
      </c>
      <c r="L2025" s="86">
        <v>1.9691613406840025</v>
      </c>
      <c r="M2025" s="86">
        <v>1.9310777186905401</v>
      </c>
      <c r="N2025" s="86">
        <v>1.989142313509294</v>
      </c>
      <c r="O2025" s="117">
        <v>6.4888983753720053</v>
      </c>
      <c r="P2025" s="117">
        <v>6.3549104747036154</v>
      </c>
      <c r="Q2025" s="117">
        <v>6.5612553056544858</v>
      </c>
    </row>
    <row r="2026" spans="1:17" x14ac:dyDescent="0.25">
      <c r="A2026" t="s">
        <v>2128</v>
      </c>
      <c r="B2026">
        <v>27</v>
      </c>
      <c r="C2026">
        <v>58</v>
      </c>
      <c r="D2026">
        <v>8</v>
      </c>
      <c r="E2026">
        <v>16</v>
      </c>
      <c r="F2026" s="116">
        <v>9.1208683507705876E-2</v>
      </c>
      <c r="G2026" s="116">
        <v>9.1242986303383719E-2</v>
      </c>
      <c r="H2026" s="116">
        <v>9.1260137701222654E-2</v>
      </c>
      <c r="I2026" s="86">
        <v>0.19472717026437655</v>
      </c>
      <c r="J2026" s="86">
        <v>0.19462181167765172</v>
      </c>
      <c r="K2026" s="86">
        <v>0.19448215029524907</v>
      </c>
      <c r="L2026" s="86">
        <v>1.9111508587949917</v>
      </c>
      <c r="M2026" s="86">
        <v>1.9707152132898831</v>
      </c>
      <c r="N2026" s="86">
        <v>1.9303898267708819</v>
      </c>
      <c r="O2026" s="117">
        <v>6.0990689241173159</v>
      </c>
      <c r="P2026" s="117">
        <v>6.3146962977482666</v>
      </c>
      <c r="Q2026" s="117">
        <v>6.1673241369171583</v>
      </c>
    </row>
    <row r="2027" spans="1:17" x14ac:dyDescent="0.25">
      <c r="A2027" t="s">
        <v>2129</v>
      </c>
      <c r="B2027">
        <v>28</v>
      </c>
      <c r="C2027">
        <v>57</v>
      </c>
      <c r="D2027">
        <v>8</v>
      </c>
      <c r="E2027">
        <v>16</v>
      </c>
      <c r="F2027" s="116">
        <v>9.122621304251495E-2</v>
      </c>
      <c r="G2027" s="116">
        <v>9.1253292631889915E-2</v>
      </c>
      <c r="H2027" s="116">
        <v>9.126560153615125E-2</v>
      </c>
      <c r="I2027" s="86">
        <v>0.1946800915782477</v>
      </c>
      <c r="J2027" s="86">
        <v>0.19455700253563427</v>
      </c>
      <c r="K2027" s="86">
        <v>0.19440191034194135</v>
      </c>
      <c r="L2027" s="86">
        <v>1.8589941163437631</v>
      </c>
      <c r="M2027" s="86">
        <v>1.9163536102016199</v>
      </c>
      <c r="N2027" s="86">
        <v>1.8774919376677088</v>
      </c>
      <c r="O2027" s="117">
        <v>5.7368356268924936</v>
      </c>
      <c r="P2027" s="117">
        <v>5.9402082666601022</v>
      </c>
      <c r="Q2027" s="117">
        <v>5.8011373427537478</v>
      </c>
    </row>
    <row r="2028" spans="1:17" x14ac:dyDescent="0.25">
      <c r="A2028" t="s">
        <v>2130</v>
      </c>
      <c r="B2028">
        <v>29</v>
      </c>
      <c r="C2028">
        <v>56</v>
      </c>
      <c r="D2028">
        <v>8</v>
      </c>
      <c r="E2028">
        <v>16</v>
      </c>
      <c r="F2028" s="116">
        <v>9.1242438113146862E-2</v>
      </c>
      <c r="G2028" s="116">
        <v>9.1259757772196998E-2</v>
      </c>
      <c r="H2028" s="116">
        <v>9.1269654720225649E-2</v>
      </c>
      <c r="I2028" s="86">
        <v>0.19462348298343499</v>
      </c>
      <c r="J2028" s="86">
        <v>0.19448245147402671</v>
      </c>
      <c r="K2028" s="86">
        <v>0.19431915183155393</v>
      </c>
      <c r="L2028" s="86">
        <v>1.901859389110883</v>
      </c>
      <c r="M2028" s="86">
        <v>1.8620118021105241</v>
      </c>
      <c r="N2028" s="86">
        <v>1.8246112355102495</v>
      </c>
      <c r="O2028" s="117">
        <v>5.7315279650637736</v>
      </c>
      <c r="P2028" s="117">
        <v>5.5862927269803171</v>
      </c>
      <c r="Q2028" s="117">
        <v>5.4552002276298044</v>
      </c>
    </row>
    <row r="2029" spans="1:17" x14ac:dyDescent="0.25">
      <c r="A2029" t="s">
        <v>2131</v>
      </c>
      <c r="B2029">
        <v>30</v>
      </c>
      <c r="C2029">
        <v>55</v>
      </c>
      <c r="D2029">
        <v>8</v>
      </c>
      <c r="E2029">
        <v>16</v>
      </c>
      <c r="F2029" s="116">
        <v>9.1252378760929856E-2</v>
      </c>
      <c r="G2029" s="116">
        <v>9.1267304319705464E-2</v>
      </c>
      <c r="H2029" s="116">
        <v>9.1274767099093268E-2</v>
      </c>
      <c r="I2029" s="86">
        <v>0.19455714623316211</v>
      </c>
      <c r="J2029" s="86">
        <v>0.19440291545914751</v>
      </c>
      <c r="K2029" s="86">
        <v>0.19423375912635729</v>
      </c>
      <c r="L2029" s="86">
        <v>1.8461448525479172</v>
      </c>
      <c r="M2029" s="86">
        <v>1.8077339270388935</v>
      </c>
      <c r="N2029" s="86">
        <v>1.8662570429980472</v>
      </c>
      <c r="O2029" s="117">
        <v>5.3876341745544103</v>
      </c>
      <c r="P2029" s="117">
        <v>5.2510279978606702</v>
      </c>
      <c r="Q2029" s="117">
        <v>5.4612942947051577</v>
      </c>
    </row>
    <row r="2030" spans="1:17" x14ac:dyDescent="0.25">
      <c r="A2030" t="s">
        <v>2132</v>
      </c>
      <c r="B2030">
        <v>31</v>
      </c>
      <c r="C2030">
        <v>54</v>
      </c>
      <c r="D2030">
        <v>8</v>
      </c>
      <c r="E2030">
        <v>16</v>
      </c>
      <c r="F2030" s="116">
        <v>9.1260727063474198E-2</v>
      </c>
      <c r="G2030" s="116">
        <v>9.1270734819485097E-2</v>
      </c>
      <c r="H2030" s="116">
        <v>9.128074257549601E-2</v>
      </c>
      <c r="I2030" s="86">
        <v>0.19448322449898672</v>
      </c>
      <c r="J2030" s="86">
        <v>0.19431809652480672</v>
      </c>
      <c r="K2030" s="86">
        <v>0.19415547048962947</v>
      </c>
      <c r="L2030" s="86">
        <v>1.7905451725086943</v>
      </c>
      <c r="M2030" s="86">
        <v>1.7535640121093847</v>
      </c>
      <c r="N2030" s="86">
        <v>1.8099477094748431</v>
      </c>
      <c r="O2030" s="117">
        <v>5.0681878455803249</v>
      </c>
      <c r="P2030" s="117">
        <v>4.939428056743977</v>
      </c>
      <c r="Q2030" s="117">
        <v>5.1377217343441171</v>
      </c>
    </row>
    <row r="2031" spans="1:17" x14ac:dyDescent="0.25">
      <c r="A2031" t="s">
        <v>2133</v>
      </c>
      <c r="B2031">
        <v>32</v>
      </c>
      <c r="C2031">
        <v>53</v>
      </c>
      <c r="D2031">
        <v>8</v>
      </c>
      <c r="E2031">
        <v>16</v>
      </c>
      <c r="F2031" s="116">
        <v>9.1267463813719321E-2</v>
      </c>
      <c r="G2031" s="116">
        <v>9.1275015733165515E-2</v>
      </c>
      <c r="H2031" s="116">
        <v>9.1287602265575835E-2</v>
      </c>
      <c r="I2031" s="86">
        <v>0.19440151038388923</v>
      </c>
      <c r="J2031" s="86">
        <v>0.19423536815607301</v>
      </c>
      <c r="K2031" s="86">
        <v>0.19407677784770297</v>
      </c>
      <c r="L2031" s="86">
        <v>1.7210925110132158</v>
      </c>
      <c r="M2031" s="86">
        <v>1.7792800503461297</v>
      </c>
      <c r="N2031" s="86">
        <v>1.7398867212083071</v>
      </c>
      <c r="O2031" s="117">
        <v>4.7652259282567648</v>
      </c>
      <c r="P2031" s="117">
        <v>4.9723876651982382</v>
      </c>
      <c r="Q2031" s="117">
        <v>4.8308017621145378</v>
      </c>
    </row>
    <row r="2032" spans="1:17" x14ac:dyDescent="0.25">
      <c r="A2032" t="s">
        <v>2134</v>
      </c>
      <c r="B2032">
        <v>33</v>
      </c>
      <c r="C2032">
        <v>52</v>
      </c>
      <c r="D2032">
        <v>8</v>
      </c>
      <c r="E2032">
        <v>16</v>
      </c>
      <c r="F2032" s="116">
        <v>9.127096741499012E-2</v>
      </c>
      <c r="G2032" s="116">
        <v>9.1281102721329749E-2</v>
      </c>
      <c r="H2032" s="116">
        <v>9.1298839507424109E-2</v>
      </c>
      <c r="I2032" s="86">
        <v>0.19431916079663508</v>
      </c>
      <c r="J2032" s="86">
        <v>0.19415446206861603</v>
      </c>
      <c r="K2032" s="86">
        <v>0.19400750012669132</v>
      </c>
      <c r="L2032" s="86">
        <v>1.640221963208838</v>
      </c>
      <c r="M2032" s="86">
        <v>1.6962955455328637</v>
      </c>
      <c r="N2032" s="86">
        <v>1.6583033497187452</v>
      </c>
      <c r="O2032" s="117">
        <v>4.4774793493133327</v>
      </c>
      <c r="P2032" s="117">
        <v>4.6722241929762331</v>
      </c>
      <c r="Q2032" s="117">
        <v>4.5390513353266106</v>
      </c>
    </row>
    <row r="2033" spans="1:17" x14ac:dyDescent="0.25">
      <c r="A2033" t="s">
        <v>2135</v>
      </c>
      <c r="B2033">
        <v>34</v>
      </c>
      <c r="C2033">
        <v>51</v>
      </c>
      <c r="D2033">
        <v>8</v>
      </c>
      <c r="E2033">
        <v>16</v>
      </c>
      <c r="F2033" s="116">
        <v>9.0394845952669514E-2</v>
      </c>
      <c r="G2033" s="116">
        <v>9.0410155004146203E-2</v>
      </c>
      <c r="H2033" s="116">
        <v>9.0435670089940676E-2</v>
      </c>
      <c r="I2033" s="86">
        <v>0.19423614211902787</v>
      </c>
      <c r="J2033" s="86">
        <v>0.19407794858710212</v>
      </c>
      <c r="K2033" s="86">
        <v>0.1939427186323914</v>
      </c>
      <c r="L2033" s="86">
        <v>1.6881291063341199</v>
      </c>
      <c r="M2033" s="86">
        <v>1.6489430375709639</v>
      </c>
      <c r="N2033" s="86">
        <v>1.6121553868724883</v>
      </c>
      <c r="O2033" s="117">
        <v>4.5269452063532567</v>
      </c>
      <c r="P2033" s="117">
        <v>4.3879032978248391</v>
      </c>
      <c r="Q2033" s="117">
        <v>4.2623945908018115</v>
      </c>
    </row>
    <row r="2034" spans="1:17" x14ac:dyDescent="0.25">
      <c r="A2034" t="s">
        <v>2136</v>
      </c>
      <c r="B2034">
        <v>35</v>
      </c>
      <c r="C2034">
        <v>50</v>
      </c>
      <c r="D2034">
        <v>8</v>
      </c>
      <c r="E2034">
        <v>16</v>
      </c>
      <c r="F2034" s="116">
        <v>8.7806696227748865E-2</v>
      </c>
      <c r="G2034" s="116">
        <v>8.7827260458839401E-2</v>
      </c>
      <c r="H2034" s="116">
        <v>8.7863247863247868E-2</v>
      </c>
      <c r="I2034" s="86">
        <v>0.19804382751751173</v>
      </c>
      <c r="J2034" s="86">
        <v>0.19788959578433263</v>
      </c>
      <c r="K2034" s="86">
        <v>0.19776363986890302</v>
      </c>
      <c r="L2034" s="86">
        <v>1.7020782726045884</v>
      </c>
      <c r="M2034" s="86">
        <v>1.6642889274468222</v>
      </c>
      <c r="N2034" s="86">
        <v>1.7218507807981491</v>
      </c>
      <c r="O2034" s="117">
        <v>4.2372212582738902</v>
      </c>
      <c r="P2034" s="117">
        <v>4.1130518604202813</v>
      </c>
      <c r="Q2034" s="117">
        <v>4.3042323758113232</v>
      </c>
    </row>
    <row r="2035" spans="1:17" x14ac:dyDescent="0.25">
      <c r="A2035" t="s">
        <v>2137</v>
      </c>
      <c r="B2035">
        <v>36</v>
      </c>
      <c r="C2035">
        <v>49</v>
      </c>
      <c r="D2035">
        <v>8</v>
      </c>
      <c r="E2035">
        <v>16</v>
      </c>
      <c r="F2035" s="116">
        <v>8.7817390403150591E-2</v>
      </c>
      <c r="G2035" s="116">
        <v>8.7843299823815946E-2</v>
      </c>
      <c r="H2035" s="116">
        <v>8.788475489688051E-2</v>
      </c>
      <c r="I2035" s="86">
        <v>0.19796351953570318</v>
      </c>
      <c r="J2035" s="86">
        <v>0.19782101772204375</v>
      </c>
      <c r="K2035" s="86">
        <v>0.1977096072131827</v>
      </c>
      <c r="L2035" s="86">
        <v>1.6438983314333091</v>
      </c>
      <c r="M2035" s="86">
        <v>1.60750077728262</v>
      </c>
      <c r="N2035" s="86">
        <v>1.6629832106954088</v>
      </c>
      <c r="O2035" s="117">
        <v>4.0720748264068813</v>
      </c>
      <c r="P2035" s="117">
        <v>3.9550212457249456</v>
      </c>
      <c r="Q2035" s="117">
        <v>4.1353404497875426</v>
      </c>
    </row>
    <row r="2036" spans="1:17" x14ac:dyDescent="0.25">
      <c r="A2036" t="s">
        <v>2138</v>
      </c>
      <c r="B2036">
        <v>37</v>
      </c>
      <c r="C2036">
        <v>48</v>
      </c>
      <c r="D2036">
        <v>8</v>
      </c>
      <c r="E2036">
        <v>16</v>
      </c>
      <c r="F2036" s="116">
        <v>8.782922240802675E-2</v>
      </c>
      <c r="G2036" s="116">
        <v>8.786318979933111E-2</v>
      </c>
      <c r="H2036" s="116">
        <v>8.7910221571906352E-2</v>
      </c>
      <c r="I2036" s="86">
        <v>0.19788879598662207</v>
      </c>
      <c r="J2036" s="86">
        <v>0.1977633779264214</v>
      </c>
      <c r="K2036" s="86">
        <v>0.19766147575250836</v>
      </c>
      <c r="L2036" s="86">
        <v>1.5863790760869565</v>
      </c>
      <c r="M2036" s="86">
        <v>1.6433267140468228</v>
      </c>
      <c r="N2036" s="86">
        <v>1.6047789506688963</v>
      </c>
      <c r="O2036" s="117">
        <v>3.9111517558528428</v>
      </c>
      <c r="P2036" s="117">
        <v>4.099785744147157</v>
      </c>
      <c r="Q2036" s="117">
        <v>3.9708272366220734</v>
      </c>
    </row>
    <row r="2037" spans="1:17" x14ac:dyDescent="0.25">
      <c r="A2037" t="s">
        <v>2139</v>
      </c>
      <c r="B2037">
        <v>38</v>
      </c>
      <c r="C2037">
        <v>47</v>
      </c>
      <c r="D2037">
        <v>8</v>
      </c>
      <c r="E2037">
        <v>16</v>
      </c>
      <c r="F2037" s="116">
        <v>8.7843395728974427E-2</v>
      </c>
      <c r="G2037" s="116">
        <v>8.7885578697600844E-2</v>
      </c>
      <c r="H2037" s="116">
        <v>8.7938307408383862E-2</v>
      </c>
      <c r="I2037" s="86">
        <v>0.19782230424466121</v>
      </c>
      <c r="J2037" s="86">
        <v>0.19770893751647772</v>
      </c>
      <c r="K2037" s="86">
        <v>0.1976192987081466</v>
      </c>
      <c r="L2037" s="86">
        <v>1.5341787503295545</v>
      </c>
      <c r="M2037" s="86">
        <v>1.5890877933034537</v>
      </c>
      <c r="N2037" s="86">
        <v>1.5518929607171104</v>
      </c>
      <c r="O2037" s="117">
        <v>3.7589533350909572</v>
      </c>
      <c r="P2037" s="117">
        <v>3.9368547324017928</v>
      </c>
      <c r="Q2037" s="117">
        <v>3.8151674136567362</v>
      </c>
    </row>
    <row r="2038" spans="1:17" x14ac:dyDescent="0.25">
      <c r="A2038" t="s">
        <v>2140</v>
      </c>
      <c r="B2038">
        <v>39</v>
      </c>
      <c r="C2038">
        <v>46</v>
      </c>
      <c r="D2038">
        <v>8</v>
      </c>
      <c r="E2038">
        <v>16</v>
      </c>
      <c r="F2038" s="116">
        <v>8.7862010221465073E-2</v>
      </c>
      <c r="G2038" s="116">
        <v>8.7909923339011931E-2</v>
      </c>
      <c r="H2038" s="116">
        <v>8.796582197614991E-2</v>
      </c>
      <c r="I2038" s="86">
        <v>0.1977613926746167</v>
      </c>
      <c r="J2038" s="86">
        <v>0.19766290459965929</v>
      </c>
      <c r="K2038" s="86">
        <v>0.19757772572402044</v>
      </c>
      <c r="L2038" s="86">
        <v>1.5687792802385008</v>
      </c>
      <c r="M2038" s="86">
        <v>1.5306164821124362</v>
      </c>
      <c r="N2038" s="86">
        <v>1.494772146507666</v>
      </c>
      <c r="O2038" s="117">
        <v>3.9098301746166952</v>
      </c>
      <c r="P2038" s="117">
        <v>3.7826128620102213</v>
      </c>
      <c r="Q2038" s="117">
        <v>3.6679141822827939</v>
      </c>
    </row>
    <row r="2039" spans="1:17" x14ac:dyDescent="0.25">
      <c r="A2039" t="s">
        <v>2141</v>
      </c>
      <c r="B2039">
        <v>40</v>
      </c>
      <c r="C2039">
        <v>45</v>
      </c>
      <c r="D2039">
        <v>8</v>
      </c>
      <c r="E2039">
        <v>16</v>
      </c>
      <c r="F2039" s="116">
        <v>8.7883718115932291E-2</v>
      </c>
      <c r="G2039" s="116">
        <v>8.793750252114399E-2</v>
      </c>
      <c r="H2039" s="116">
        <v>8.799397614661629E-2</v>
      </c>
      <c r="I2039" s="86">
        <v>0.1977087843379812</v>
      </c>
      <c r="J2039" s="86">
        <v>0.1976173508491213</v>
      </c>
      <c r="K2039" s="86">
        <v>0.19753398502104313</v>
      </c>
      <c r="L2039" s="86">
        <v>1.5094808460286939</v>
      </c>
      <c r="M2039" s="86">
        <v>1.4726439068991946</v>
      </c>
      <c r="N2039" s="86">
        <v>1.5287571768565704</v>
      </c>
      <c r="O2039" s="117">
        <v>3.756633634077799</v>
      </c>
      <c r="P2039" s="117">
        <v>3.636600287746568</v>
      </c>
      <c r="Q2039" s="117">
        <v>3.8214115717147812</v>
      </c>
    </row>
    <row r="2040" spans="1:17" x14ac:dyDescent="0.25">
      <c r="A2040" t="s">
        <v>2142</v>
      </c>
      <c r="B2040">
        <v>41</v>
      </c>
      <c r="C2040">
        <v>44</v>
      </c>
      <c r="D2040">
        <v>8</v>
      </c>
      <c r="E2040">
        <v>16</v>
      </c>
      <c r="F2040" s="116">
        <v>8.7909518501400177E-2</v>
      </c>
      <c r="G2040" s="116">
        <v>8.7966613197031071E-2</v>
      </c>
      <c r="H2040" s="116">
        <v>8.8023707892661979E-2</v>
      </c>
      <c r="I2040" s="86">
        <v>0.19766183627416328</v>
      </c>
      <c r="J2040" s="86">
        <v>0.19757755362823196</v>
      </c>
      <c r="K2040" s="86">
        <v>0.1974905521872706</v>
      </c>
      <c r="L2040" s="86">
        <v>1.4506130882792747</v>
      </c>
      <c r="M2040" s="86">
        <v>1.4151029063918872</v>
      </c>
      <c r="N2040" s="86">
        <v>1.469231396645007</v>
      </c>
      <c r="O2040" s="117">
        <v>3.6154128490253119</v>
      </c>
      <c r="P2040" s="117">
        <v>3.5026181996139312</v>
      </c>
      <c r="Q2040" s="117">
        <v>3.6763736711889292</v>
      </c>
    </row>
    <row r="2041" spans="1:17" x14ac:dyDescent="0.25">
      <c r="A2041" t="s">
        <v>2143</v>
      </c>
      <c r="B2041">
        <v>42</v>
      </c>
      <c r="C2041">
        <v>43</v>
      </c>
      <c r="D2041">
        <v>8</v>
      </c>
      <c r="E2041">
        <v>16</v>
      </c>
      <c r="F2041" s="116">
        <v>8.7937721783621706E-2</v>
      </c>
      <c r="G2041" s="116">
        <v>8.7995488680439035E-2</v>
      </c>
      <c r="H2041" s="116">
        <v>8.8053255577256351E-2</v>
      </c>
      <c r="I2041" s="86">
        <v>0.19761780320743819</v>
      </c>
      <c r="J2041" s="86">
        <v>0.19753527906912771</v>
      </c>
      <c r="K2041" s="86">
        <v>0.19744450251698623</v>
      </c>
      <c r="L2041" s="86">
        <v>1.3963854427420019</v>
      </c>
      <c r="M2041" s="86">
        <v>1.4519929579401976</v>
      </c>
      <c r="N2041" s="86">
        <v>1.4143536984567986</v>
      </c>
      <c r="O2041" s="117">
        <v>3.4779990647264323</v>
      </c>
      <c r="P2041" s="117">
        <v>3.659730971309108</v>
      </c>
      <c r="Q2041" s="117">
        <v>3.5354908810827168</v>
      </c>
    </row>
    <row r="2042" spans="1:17" x14ac:dyDescent="0.25">
      <c r="A2042" t="s">
        <v>2144</v>
      </c>
      <c r="B2042">
        <v>43</v>
      </c>
      <c r="C2042">
        <v>42</v>
      </c>
      <c r="D2042">
        <v>8</v>
      </c>
      <c r="E2042">
        <v>16</v>
      </c>
      <c r="F2042" s="116">
        <v>8.7966573816155982E-2</v>
      </c>
      <c r="G2042" s="116">
        <v>8.8022284122562675E-2</v>
      </c>
      <c r="H2042" s="116">
        <v>8.80807799442897E-2</v>
      </c>
      <c r="I2042" s="86">
        <v>0.19757660167130919</v>
      </c>
      <c r="J2042" s="86">
        <v>0.19749025069637882</v>
      </c>
      <c r="K2042" s="86">
        <v>0.19739554317548746</v>
      </c>
      <c r="L2042" s="86">
        <v>1.3380779944289694</v>
      </c>
      <c r="M2042" s="86">
        <v>1.3919637883008356</v>
      </c>
      <c r="N2042" s="86">
        <v>1.3554623955431755</v>
      </c>
      <c r="O2042" s="117">
        <v>3.3519972144846797</v>
      </c>
      <c r="P2042" s="117">
        <v>3.5233565459610028</v>
      </c>
      <c r="Q2042" s="117">
        <v>3.4061448467966575</v>
      </c>
    </row>
    <row r="2043" spans="1:17" x14ac:dyDescent="0.25">
      <c r="A2043" t="s">
        <v>2145</v>
      </c>
      <c r="B2043">
        <v>44</v>
      </c>
      <c r="C2043">
        <v>41</v>
      </c>
      <c r="D2043">
        <v>8</v>
      </c>
      <c r="E2043">
        <v>16</v>
      </c>
      <c r="F2043" s="116">
        <v>8.7162619988706946E-2</v>
      </c>
      <c r="G2043" s="116">
        <v>8.7221908526256359E-2</v>
      </c>
      <c r="H2043" s="116">
        <v>8.7275550536420096E-2</v>
      </c>
      <c r="I2043" s="86">
        <v>0.19753529079616036</v>
      </c>
      <c r="J2043" s="86">
        <v>0.19744494635798984</v>
      </c>
      <c r="K2043" s="86">
        <v>0.19734613212874083</v>
      </c>
      <c r="L2043" s="86">
        <v>1.3897656691134952</v>
      </c>
      <c r="M2043" s="86">
        <v>1.3521993224167137</v>
      </c>
      <c r="N2043" s="86">
        <v>1.3169028797289666</v>
      </c>
      <c r="O2043" s="117">
        <v>3.5157171089779786</v>
      </c>
      <c r="P2043" s="117">
        <v>3.393548842461886</v>
      </c>
      <c r="Q2043" s="117">
        <v>3.283402032749859</v>
      </c>
    </row>
    <row r="2044" spans="1:17" x14ac:dyDescent="0.25">
      <c r="A2044" t="s">
        <v>2146</v>
      </c>
      <c r="B2044">
        <v>45</v>
      </c>
      <c r="C2044">
        <v>40</v>
      </c>
      <c r="D2044">
        <v>8</v>
      </c>
      <c r="E2044">
        <v>16</v>
      </c>
      <c r="F2044" s="116">
        <v>8.4913496791934009E-2</v>
      </c>
      <c r="G2044" s="116">
        <v>8.4970783684692935E-2</v>
      </c>
      <c r="H2044" s="116">
        <v>8.5025206232813927E-2</v>
      </c>
      <c r="I2044" s="86">
        <v>0.20361766727772684</v>
      </c>
      <c r="J2044" s="86">
        <v>0.20351168652612284</v>
      </c>
      <c r="K2044" s="86">
        <v>0.20339997708524291</v>
      </c>
      <c r="L2044" s="86">
        <v>1.3899862511457379</v>
      </c>
      <c r="M2044" s="86">
        <v>1.3543709899175069</v>
      </c>
      <c r="N2044" s="86">
        <v>1.4086159486709442</v>
      </c>
      <c r="O2044" s="117">
        <v>3.3810036663611367</v>
      </c>
      <c r="P2044" s="117">
        <v>3.2694231209899174</v>
      </c>
      <c r="Q2044" s="117">
        <v>3.4412895279560036</v>
      </c>
    </row>
    <row r="2045" spans="1:17" x14ac:dyDescent="0.25">
      <c r="A2045" t="s">
        <v>2147</v>
      </c>
      <c r="B2045">
        <v>46</v>
      </c>
      <c r="C2045">
        <v>39</v>
      </c>
      <c r="D2045">
        <v>8</v>
      </c>
      <c r="E2045">
        <v>16</v>
      </c>
      <c r="F2045" s="116">
        <v>8.4943781000450913E-2</v>
      </c>
      <c r="G2045" s="116">
        <v>8.4996145398478523E-2</v>
      </c>
      <c r="H2045" s="116">
        <v>8.5054328062953641E-2</v>
      </c>
      <c r="I2045" s="86">
        <v>0.20356659733232482</v>
      </c>
      <c r="J2045" s="86">
        <v>0.20345605026982211</v>
      </c>
      <c r="K2045" s="86">
        <v>0.20334550320731937</v>
      </c>
      <c r="L2045" s="86">
        <v>1.3081906645914849</v>
      </c>
      <c r="M2045" s="86">
        <v>1.2738367103521506</v>
      </c>
      <c r="N2045" s="86">
        <v>1.3261981992465346</v>
      </c>
      <c r="O2045" s="117">
        <v>3.2315059128132773</v>
      </c>
      <c r="P2045" s="117">
        <v>3.1263116554422612</v>
      </c>
      <c r="Q2045" s="117">
        <v>3.2884231043360632</v>
      </c>
    </row>
    <row r="2046" spans="1:17" x14ac:dyDescent="0.25">
      <c r="A2046" t="s">
        <v>2148</v>
      </c>
      <c r="B2046">
        <v>47</v>
      </c>
      <c r="C2046">
        <v>38</v>
      </c>
      <c r="D2046">
        <v>8</v>
      </c>
      <c r="E2046">
        <v>16</v>
      </c>
      <c r="F2046" s="116">
        <v>8.49710127780407E-2</v>
      </c>
      <c r="G2046" s="116">
        <v>8.5024254614292472E-2</v>
      </c>
      <c r="H2046" s="116">
        <v>8.5083412210127787E-2</v>
      </c>
      <c r="I2046" s="86">
        <v>0.20351100331282537</v>
      </c>
      <c r="J2046" s="86">
        <v>0.2033986038807383</v>
      </c>
      <c r="K2046" s="86">
        <v>0.20329507808802649</v>
      </c>
      <c r="L2046" s="86">
        <v>1.2300017747278751</v>
      </c>
      <c r="M2046" s="86">
        <v>1.2838026502602935</v>
      </c>
      <c r="N2046" s="86">
        <v>1.247391150023663</v>
      </c>
      <c r="O2046" s="117">
        <v>3.0932944865120682</v>
      </c>
      <c r="P2046" s="117">
        <v>3.2631477756743967</v>
      </c>
      <c r="Q2046" s="117">
        <v>3.1469859204921913</v>
      </c>
    </row>
    <row r="2047" spans="1:17" x14ac:dyDescent="0.25">
      <c r="A2047" t="s">
        <v>2149</v>
      </c>
      <c r="B2047">
        <v>48</v>
      </c>
      <c r="C2047">
        <v>37</v>
      </c>
      <c r="D2047">
        <v>8</v>
      </c>
      <c r="E2047">
        <v>16</v>
      </c>
      <c r="F2047" s="116">
        <v>8.4997666470951333E-2</v>
      </c>
      <c r="G2047" s="116">
        <v>8.5054875570209118E-2</v>
      </c>
      <c r="H2047" s="116">
        <v>8.5118106679915095E-2</v>
      </c>
      <c r="I2047" s="86">
        <v>0.20345663399725999</v>
      </c>
      <c r="J2047" s="86">
        <v>0.20334522680396849</v>
      </c>
      <c r="K2047" s="86">
        <v>0.2032518856420216</v>
      </c>
      <c r="L2047" s="86">
        <v>1.1476205531216597</v>
      </c>
      <c r="M2047" s="86">
        <v>1.1995724372581786</v>
      </c>
      <c r="N2047" s="86">
        <v>1.1643858302094154</v>
      </c>
      <c r="O2047" s="117">
        <v>2.9618806738629693</v>
      </c>
      <c r="P2047" s="117">
        <v>3.1220812068108938</v>
      </c>
      <c r="Q2047" s="117">
        <v>3.0124625506225255</v>
      </c>
    </row>
    <row r="2048" spans="1:17" x14ac:dyDescent="0.25">
      <c r="A2048" t="s">
        <v>2150</v>
      </c>
      <c r="B2048">
        <v>49</v>
      </c>
      <c r="C2048">
        <v>36</v>
      </c>
      <c r="D2048">
        <v>8</v>
      </c>
      <c r="E2048">
        <v>16</v>
      </c>
      <c r="F2048" s="116">
        <v>8.502600770257622E-2</v>
      </c>
      <c r="G2048" s="116">
        <v>8.5084314056434407E-2</v>
      </c>
      <c r="H2048" s="116">
        <v>8.5157964187623711E-2</v>
      </c>
      <c r="I2048" s="86">
        <v>0.20340018105657251</v>
      </c>
      <c r="J2048" s="86">
        <v>0.20329584337072101</v>
      </c>
      <c r="K2048" s="86">
        <v>0.2032221932395317</v>
      </c>
      <c r="L2048" s="86">
        <v>1.1550028385988063</v>
      </c>
      <c r="M2048" s="86">
        <v>1.1187332177435441</v>
      </c>
      <c r="N2048" s="86">
        <v>1.0846516195356972</v>
      </c>
      <c r="O2048" s="117">
        <v>3.1061451828211069</v>
      </c>
      <c r="P2048" s="117">
        <v>2.9913614533625887</v>
      </c>
      <c r="Q2048" s="117">
        <v>2.8880303193040064</v>
      </c>
    </row>
    <row r="2049" spans="1:17" x14ac:dyDescent="0.25">
      <c r="A2049" t="s">
        <v>2151</v>
      </c>
      <c r="B2049">
        <v>50</v>
      </c>
      <c r="C2049">
        <v>35</v>
      </c>
      <c r="D2049">
        <v>8</v>
      </c>
      <c r="E2049">
        <v>16</v>
      </c>
      <c r="F2049" s="116">
        <v>8.3958039768279313E-2</v>
      </c>
      <c r="G2049" s="116">
        <v>8.4023798340378889E-2</v>
      </c>
      <c r="H2049" s="116">
        <v>8.4111476436511665E-2</v>
      </c>
      <c r="I2049" s="86">
        <v>0.20334429309534993</v>
      </c>
      <c r="J2049" s="86">
        <v>0.20325348363864099</v>
      </c>
      <c r="K2049" s="86">
        <v>0.20321277595115078</v>
      </c>
      <c r="L2049" s="86">
        <v>1.1075591044308752</v>
      </c>
      <c r="M2049" s="86">
        <v>1.0727133239392517</v>
      </c>
      <c r="N2049" s="86">
        <v>1.1257804916236105</v>
      </c>
      <c r="O2049" s="117">
        <v>2.9710255205886957</v>
      </c>
      <c r="P2049" s="117">
        <v>2.8630061061531236</v>
      </c>
      <c r="Q2049" s="117">
        <v>3.0293878190073587</v>
      </c>
    </row>
    <row r="2050" spans="1:17" x14ac:dyDescent="0.25">
      <c r="A2050" t="s">
        <v>2152</v>
      </c>
      <c r="B2050">
        <v>51</v>
      </c>
      <c r="C2050">
        <v>34</v>
      </c>
      <c r="D2050">
        <v>8</v>
      </c>
      <c r="E2050">
        <v>16</v>
      </c>
      <c r="F2050" s="116">
        <v>8.1665493633629793E-2</v>
      </c>
      <c r="G2050" s="116">
        <v>8.173907479685201E-2</v>
      </c>
      <c r="H2050" s="116">
        <v>8.1844647770170836E-2</v>
      </c>
      <c r="I2050" s="86">
        <v>0.20847143131358373</v>
      </c>
      <c r="J2050" s="86">
        <v>0.20839145178834217</v>
      </c>
      <c r="K2050" s="86">
        <v>0.20838825260733251</v>
      </c>
      <c r="L2050" s="86">
        <v>1.1215176914709835</v>
      </c>
      <c r="M2050" s="86">
        <v>1.088591720519547</v>
      </c>
      <c r="N2050" s="86">
        <v>1.1387708746560881</v>
      </c>
      <c r="O2050" s="117">
        <v>2.8462345639516284</v>
      </c>
      <c r="P2050" s="117">
        <v>2.7451180497792564</v>
      </c>
      <c r="Q2050" s="117">
        <v>2.9009885469319854</v>
      </c>
    </row>
    <row r="2051" spans="1:17" x14ac:dyDescent="0.25">
      <c r="A2051" t="s">
        <v>2153</v>
      </c>
      <c r="B2051">
        <v>52</v>
      </c>
      <c r="C2051">
        <v>33</v>
      </c>
      <c r="D2051">
        <v>8</v>
      </c>
      <c r="E2051">
        <v>16</v>
      </c>
      <c r="F2051" s="116">
        <v>8.1699635138009458E-2</v>
      </c>
      <c r="G2051" s="116">
        <v>8.1784715064055366E-2</v>
      </c>
      <c r="H2051" s="116">
        <v>8.1915607257972159E-2</v>
      </c>
      <c r="I2051" s="86">
        <v>0.20842618498339305</v>
      </c>
      <c r="J2051" s="86">
        <v>0.20837710041067425</v>
      </c>
      <c r="K2051" s="86">
        <v>0.20843600189793682</v>
      </c>
      <c r="L2051" s="86">
        <v>1.0897756835026751</v>
      </c>
      <c r="M2051" s="86">
        <v>1.1413472079058886</v>
      </c>
      <c r="N2051" s="86">
        <v>1.1064480767028257</v>
      </c>
      <c r="O2051" s="117">
        <v>2.7280714671378785</v>
      </c>
      <c r="P2051" s="117">
        <v>2.891575451169031</v>
      </c>
      <c r="Q2051" s="117">
        <v>2.77972479916229</v>
      </c>
    </row>
    <row r="2052" spans="1:17" x14ac:dyDescent="0.25">
      <c r="A2052" t="s">
        <v>2154</v>
      </c>
      <c r="B2052">
        <v>53</v>
      </c>
      <c r="C2052">
        <v>32</v>
      </c>
      <c r="D2052">
        <v>8</v>
      </c>
      <c r="E2052">
        <v>16</v>
      </c>
      <c r="F2052" s="116">
        <v>8.1738518506107263E-2</v>
      </c>
      <c r="G2052" s="116">
        <v>8.1842400683611746E-2</v>
      </c>
      <c r="H2052" s="116">
        <v>8.2009952582812531E-2</v>
      </c>
      <c r="I2052" s="86">
        <v>0.20839099911197492</v>
      </c>
      <c r="J2052" s="86">
        <v>0.20838764807399091</v>
      </c>
      <c r="K2052" s="86">
        <v>0.20853509374528761</v>
      </c>
      <c r="L2052" s="86">
        <v>1.0594842752542599</v>
      </c>
      <c r="M2052" s="86">
        <v>1.1093209121525391</v>
      </c>
      <c r="N2052" s="86">
        <v>1.0755692575775346</v>
      </c>
      <c r="O2052" s="117">
        <v>2.5708057570832565</v>
      </c>
      <c r="P2052" s="117">
        <v>2.7250406313355562</v>
      </c>
      <c r="Q2052" s="117">
        <v>2.6194795838010823</v>
      </c>
    </row>
    <row r="2053" spans="1:17" x14ac:dyDescent="0.25">
      <c r="A2053" t="s">
        <v>2155</v>
      </c>
      <c r="B2053">
        <v>54</v>
      </c>
      <c r="C2053">
        <v>31</v>
      </c>
      <c r="D2053">
        <v>8</v>
      </c>
      <c r="E2053">
        <v>16</v>
      </c>
      <c r="F2053" s="116">
        <v>8.178522959578087E-2</v>
      </c>
      <c r="G2053" s="116">
        <v>8.1915789112023504E-2</v>
      </c>
      <c r="H2053" s="116">
        <v>8.212880727010359E-2</v>
      </c>
      <c r="I2053" s="86">
        <v>0.20837642369998796</v>
      </c>
      <c r="J2053" s="86">
        <v>0.20843826768136606</v>
      </c>
      <c r="K2053" s="86">
        <v>0.20869251516036488</v>
      </c>
      <c r="L2053" s="86">
        <v>1.1136589304426998</v>
      </c>
      <c r="M2053" s="86">
        <v>1.0788819982477538</v>
      </c>
      <c r="N2053" s="86">
        <v>1.0461837109824603</v>
      </c>
      <c r="O2053" s="117">
        <v>2.6570613801515179</v>
      </c>
      <c r="P2053" s="117">
        <v>2.5463915754754258</v>
      </c>
      <c r="Q2053" s="117">
        <v>2.4468674305543625</v>
      </c>
    </row>
    <row r="2054" spans="1:17" x14ac:dyDescent="0.25">
      <c r="A2054" t="s">
        <v>2156</v>
      </c>
      <c r="B2054">
        <v>55</v>
      </c>
      <c r="C2054">
        <v>30</v>
      </c>
      <c r="D2054">
        <v>8</v>
      </c>
      <c r="E2054">
        <v>16</v>
      </c>
      <c r="F2054" s="116">
        <v>8.1459406080270857E-2</v>
      </c>
      <c r="G2054" s="116">
        <v>8.162516752486422E-2</v>
      </c>
      <c r="H2054" s="116">
        <v>8.189673414685758E-2</v>
      </c>
      <c r="I2054" s="86">
        <v>0.20839035056782113</v>
      </c>
      <c r="J2054" s="86">
        <v>0.20853495097693447</v>
      </c>
      <c r="K2054" s="86">
        <v>0.20893348381180785</v>
      </c>
      <c r="L2054" s="86">
        <v>1.0863264442406715</v>
      </c>
      <c r="M2054" s="86">
        <v>1.0526451294350003</v>
      </c>
      <c r="N2054" s="86">
        <v>1.1039359525992805</v>
      </c>
      <c r="O2054" s="117">
        <v>2.4779889962615504</v>
      </c>
      <c r="P2054" s="117">
        <v>2.3735487056499966</v>
      </c>
      <c r="Q2054" s="117">
        <v>2.5344642731184313</v>
      </c>
    </row>
    <row r="2055" spans="1:17" x14ac:dyDescent="0.25">
      <c r="A2055" t="s">
        <v>2157</v>
      </c>
      <c r="B2055">
        <v>18</v>
      </c>
      <c r="C2055">
        <v>67</v>
      </c>
      <c r="D2055">
        <v>10</v>
      </c>
      <c r="E2055">
        <v>16</v>
      </c>
      <c r="F2055" s="116">
        <v>9.7039285418253726E-2</v>
      </c>
      <c r="G2055" s="116">
        <v>9.7110333095192042E-2</v>
      </c>
      <c r="H2055" s="116">
        <v>9.7181380772130371E-2</v>
      </c>
      <c r="I2055" s="86">
        <v>0.18611136328650765</v>
      </c>
      <c r="J2055" s="86">
        <v>0.18611728392625251</v>
      </c>
      <c r="K2055" s="86">
        <v>0.18611333683308928</v>
      </c>
      <c r="L2055" s="86">
        <v>1.9708665053621262</v>
      </c>
      <c r="M2055" s="86">
        <v>2.0327588997083099</v>
      </c>
      <c r="N2055" s="86">
        <v>1.990819061302304</v>
      </c>
      <c r="O2055" s="117">
        <v>8.6133980130333008</v>
      </c>
      <c r="P2055" s="117">
        <v>8.8433221104317727</v>
      </c>
      <c r="Q2055" s="117">
        <v>8.686129125205742</v>
      </c>
    </row>
    <row r="2056" spans="1:17" x14ac:dyDescent="0.25">
      <c r="A2056" t="s">
        <v>2158</v>
      </c>
      <c r="B2056">
        <v>19</v>
      </c>
      <c r="C2056">
        <v>66</v>
      </c>
      <c r="D2056">
        <v>10</v>
      </c>
      <c r="E2056">
        <v>16</v>
      </c>
      <c r="F2056" s="116">
        <v>9.7075917001682832E-2</v>
      </c>
      <c r="G2056" s="116">
        <v>9.7147105875652812E-2</v>
      </c>
      <c r="H2056" s="116">
        <v>9.721631728090141E-2</v>
      </c>
      <c r="I2056" s="86">
        <v>0.18611540111964278</v>
      </c>
      <c r="J2056" s="86">
        <v>0.18611737858836419</v>
      </c>
      <c r="K2056" s="86">
        <v>0.18610551377603585</v>
      </c>
      <c r="L2056" s="86">
        <v>2.0403067449480616</v>
      </c>
      <c r="M2056" s="86">
        <v>1.9973323946948469</v>
      </c>
      <c r="N2056" s="86">
        <v>1.9570216948093424</v>
      </c>
      <c r="O2056" s="117">
        <v>8.4684781598467058</v>
      </c>
      <c r="P2056" s="117">
        <v>8.304441197001367</v>
      </c>
      <c r="Q2056" s="117">
        <v>8.1562338712707412</v>
      </c>
    </row>
    <row r="2057" spans="1:17" x14ac:dyDescent="0.25">
      <c r="A2057" t="s">
        <v>2159</v>
      </c>
      <c r="B2057">
        <v>20</v>
      </c>
      <c r="C2057">
        <v>65</v>
      </c>
      <c r="D2057">
        <v>10</v>
      </c>
      <c r="E2057">
        <v>16</v>
      </c>
      <c r="F2057" s="116">
        <v>9.7110541312799462E-2</v>
      </c>
      <c r="G2057" s="116">
        <v>9.7181876186437657E-2</v>
      </c>
      <c r="H2057" s="116">
        <v>9.7247266487272666E-2</v>
      </c>
      <c r="I2057" s="86">
        <v>0.18611664837059261</v>
      </c>
      <c r="J2057" s="86">
        <v>0.18611268532205713</v>
      </c>
      <c r="K2057" s="86">
        <v>0.18609287007937986</v>
      </c>
      <c r="L2057" s="86">
        <v>2.0025105912472112</v>
      </c>
      <c r="M2057" s="86">
        <v>1.9611363645370565</v>
      </c>
      <c r="N2057" s="86">
        <v>2.0241805406390814</v>
      </c>
      <c r="O2057" s="117">
        <v>7.9487379671938845</v>
      </c>
      <c r="P2057" s="117">
        <v>7.7939214761563189</v>
      </c>
      <c r="Q2057" s="117">
        <v>8.0321561758166844</v>
      </c>
    </row>
    <row r="2058" spans="1:17" x14ac:dyDescent="0.25">
      <c r="A2058" t="s">
        <v>2160</v>
      </c>
      <c r="B2058">
        <v>21</v>
      </c>
      <c r="C2058">
        <v>64</v>
      </c>
      <c r="D2058">
        <v>10</v>
      </c>
      <c r="E2058">
        <v>16</v>
      </c>
      <c r="F2058" s="116">
        <v>9.7146238638868426E-2</v>
      </c>
      <c r="G2058" s="116">
        <v>9.7215740863932518E-2</v>
      </c>
      <c r="H2058" s="116">
        <v>9.7277299977560711E-2</v>
      </c>
      <c r="I2058" s="86">
        <v>0.18611702983234077</v>
      </c>
      <c r="J2058" s="86">
        <v>0.18610511516518694</v>
      </c>
      <c r="K2058" s="86">
        <v>0.18607532849730232</v>
      </c>
      <c r="L2058" s="86">
        <v>1.9576413724902251</v>
      </c>
      <c r="M2058" s="86">
        <v>1.9178622704192574</v>
      </c>
      <c r="N2058" s="86">
        <v>1.978519840899478</v>
      </c>
      <c r="O2058" s="117">
        <v>7.4620627068932306</v>
      </c>
      <c r="P2058" s="117">
        <v>7.3165727062776398</v>
      </c>
      <c r="Q2058" s="117">
        <v>7.5405744061034872</v>
      </c>
    </row>
    <row r="2059" spans="1:17" x14ac:dyDescent="0.25">
      <c r="A2059" t="s">
        <v>2161</v>
      </c>
      <c r="B2059">
        <v>22</v>
      </c>
      <c r="C2059">
        <v>63</v>
      </c>
      <c r="D2059">
        <v>10</v>
      </c>
      <c r="E2059">
        <v>16</v>
      </c>
      <c r="F2059" s="116">
        <v>9.7180785956671872E-2</v>
      </c>
      <c r="G2059" s="116">
        <v>9.7248455054782121E-2</v>
      </c>
      <c r="H2059" s="116">
        <v>9.7304182547343493E-2</v>
      </c>
      <c r="I2059" s="86">
        <v>0.1861119127466688</v>
      </c>
      <c r="J2059" s="86">
        <v>0.1860940003383455</v>
      </c>
      <c r="K2059" s="86">
        <v>0.18605021445133299</v>
      </c>
      <c r="L2059" s="86">
        <v>1.9188985859148762</v>
      </c>
      <c r="M2059" s="86">
        <v>1.9815104140751725</v>
      </c>
      <c r="N2059" s="86">
        <v>1.9391157241091064</v>
      </c>
      <c r="O2059" s="117">
        <v>7.0083372309407004</v>
      </c>
      <c r="P2059" s="117">
        <v>7.242181731333778</v>
      </c>
      <c r="Q2059" s="117">
        <v>7.0823950880195845</v>
      </c>
    </row>
    <row r="2060" spans="1:17" x14ac:dyDescent="0.25">
      <c r="A2060" t="s">
        <v>2162</v>
      </c>
      <c r="B2060">
        <v>23</v>
      </c>
      <c r="C2060">
        <v>62</v>
      </c>
      <c r="D2060">
        <v>10</v>
      </c>
      <c r="E2060">
        <v>16</v>
      </c>
      <c r="F2060" s="116">
        <v>9.7215294929753934E-2</v>
      </c>
      <c r="G2060" s="116">
        <v>9.7279136857141721E-2</v>
      </c>
      <c r="H2060" s="116">
        <v>9.7329013362913427E-2</v>
      </c>
      <c r="I2060" s="86">
        <v>0.18610520351609416</v>
      </c>
      <c r="J2060" s="86">
        <v>0.18607527761263112</v>
      </c>
      <c r="K2060" s="86">
        <v>0.18601542580570507</v>
      </c>
      <c r="L2060" s="86">
        <v>1.879262944948308</v>
      </c>
      <c r="M2060" s="86">
        <v>1.9395197491012253</v>
      </c>
      <c r="N2060" s="86">
        <v>1.8986888464162732</v>
      </c>
      <c r="O2060" s="117">
        <v>6.5785934027348283</v>
      </c>
      <c r="P2060" s="117">
        <v>6.7984550253572156</v>
      </c>
      <c r="Q2060" s="117">
        <v>6.6481412023828996</v>
      </c>
    </row>
    <row r="2061" spans="1:17" x14ac:dyDescent="0.25">
      <c r="A2061" t="s">
        <v>2163</v>
      </c>
      <c r="B2061">
        <v>24</v>
      </c>
      <c r="C2061">
        <v>61</v>
      </c>
      <c r="D2061">
        <v>10</v>
      </c>
      <c r="E2061">
        <v>16</v>
      </c>
      <c r="F2061" s="116">
        <v>9.7248752387714896E-2</v>
      </c>
      <c r="G2061" s="116">
        <v>9.7304757428168534E-2</v>
      </c>
      <c r="H2061" s="116">
        <v>9.7348761388524968E-2</v>
      </c>
      <c r="I2061" s="86">
        <v>0.18609274834735126</v>
      </c>
      <c r="J2061" s="86">
        <v>0.18604874438699484</v>
      </c>
      <c r="K2061" s="86">
        <v>0.18597273754637916</v>
      </c>
      <c r="L2061" s="86">
        <v>1.9389485053654829</v>
      </c>
      <c r="M2061" s="86">
        <v>1.8970787370863378</v>
      </c>
      <c r="N2061" s="86">
        <v>1.8578052024682221</v>
      </c>
      <c r="O2061" s="117">
        <v>6.5482653438809493</v>
      </c>
      <c r="P2061" s="117">
        <v>6.3914452300707065</v>
      </c>
      <c r="Q2061" s="117">
        <v>6.2497604784430596</v>
      </c>
    </row>
    <row r="2062" spans="1:17" x14ac:dyDescent="0.25">
      <c r="A2062" t="s">
        <v>2164</v>
      </c>
      <c r="B2062">
        <v>25</v>
      </c>
      <c r="C2062">
        <v>60</v>
      </c>
      <c r="D2062">
        <v>10</v>
      </c>
      <c r="E2062">
        <v>16</v>
      </c>
      <c r="F2062" s="116">
        <v>9.6675204126862507E-2</v>
      </c>
      <c r="G2062" s="116">
        <v>9.6727351495325797E-2</v>
      </c>
      <c r="H2062" s="116">
        <v>9.6761447851628699E-2</v>
      </c>
      <c r="I2062" s="86">
        <v>0.18607585035309784</v>
      </c>
      <c r="J2062" s="86">
        <v>0.1860156803125633</v>
      </c>
      <c r="K2062" s="86">
        <v>0.18592141391572584</v>
      </c>
      <c r="L2062" s="86">
        <v>1.9300041918461572</v>
      </c>
      <c r="M2062" s="86">
        <v>1.8899189108420396</v>
      </c>
      <c r="N2062" s="86">
        <v>1.9509975189886619</v>
      </c>
      <c r="O2062" s="117">
        <v>6.1471699021434576</v>
      </c>
      <c r="P2062" s="117">
        <v>5.9996570307689527</v>
      </c>
      <c r="Q2062" s="117">
        <v>6.2266545256895984</v>
      </c>
    </row>
    <row r="2063" spans="1:17" x14ac:dyDescent="0.25">
      <c r="A2063" t="s">
        <v>2165</v>
      </c>
      <c r="B2063">
        <v>26</v>
      </c>
      <c r="C2063">
        <v>59</v>
      </c>
      <c r="D2063">
        <v>10</v>
      </c>
      <c r="E2063">
        <v>16</v>
      </c>
      <c r="F2063" s="116">
        <v>9.6104214818346217E-2</v>
      </c>
      <c r="G2063" s="116">
        <v>9.6148469103468526E-2</v>
      </c>
      <c r="H2063" s="116">
        <v>9.617663092127364E-2</v>
      </c>
      <c r="I2063" s="86">
        <v>0.1879881800827555</v>
      </c>
      <c r="J2063" s="86">
        <v>0.18790570618775485</v>
      </c>
      <c r="K2063" s="86">
        <v>0.18778702424129046</v>
      </c>
      <c r="L2063" s="86">
        <v>1.9165625685187084</v>
      </c>
      <c r="M2063" s="86">
        <v>1.8764259434711854</v>
      </c>
      <c r="N2063" s="86">
        <v>1.9376215735616855</v>
      </c>
      <c r="O2063" s="117">
        <v>5.7667678480549238</v>
      </c>
      <c r="P2063" s="117">
        <v>5.637440734460208</v>
      </c>
      <c r="Q2063" s="117">
        <v>5.8366051330947624</v>
      </c>
    </row>
    <row r="2064" spans="1:17" x14ac:dyDescent="0.25">
      <c r="A2064" t="s">
        <v>2166</v>
      </c>
      <c r="B2064">
        <v>27</v>
      </c>
      <c r="C2064">
        <v>58</v>
      </c>
      <c r="D2064">
        <v>10</v>
      </c>
      <c r="E2064">
        <v>16</v>
      </c>
      <c r="F2064" s="116">
        <v>9.6128273270819076E-2</v>
      </c>
      <c r="G2064" s="116">
        <v>9.6164595301947056E-2</v>
      </c>
      <c r="H2064" s="116">
        <v>9.6184774208129278E-2</v>
      </c>
      <c r="I2064" s="86">
        <v>0.18795238585297244</v>
      </c>
      <c r="J2064" s="86">
        <v>0.18785149132206139</v>
      </c>
      <c r="K2064" s="86">
        <v>0.18771629265064058</v>
      </c>
      <c r="L2064" s="86">
        <v>1.8640183870193132</v>
      </c>
      <c r="M2064" s="86">
        <v>1.9267989999334096</v>
      </c>
      <c r="N2064" s="86">
        <v>1.8842961698418175</v>
      </c>
      <c r="O2064" s="117">
        <v>5.4207241402272546</v>
      </c>
      <c r="P2064" s="117">
        <v>5.6288473606999663</v>
      </c>
      <c r="Q2064" s="117">
        <v>5.4866022152403211</v>
      </c>
    </row>
    <row r="2065" spans="1:17" x14ac:dyDescent="0.25">
      <c r="A2065" t="s">
        <v>2167</v>
      </c>
      <c r="B2065">
        <v>28</v>
      </c>
      <c r="C2065">
        <v>57</v>
      </c>
      <c r="D2065">
        <v>10</v>
      </c>
      <c r="E2065">
        <v>16</v>
      </c>
      <c r="F2065" s="116">
        <v>9.6149991394932119E-2</v>
      </c>
      <c r="G2065" s="116">
        <v>9.6176312779031978E-2</v>
      </c>
      <c r="H2065" s="116">
        <v>9.6190485832008829E-2</v>
      </c>
      <c r="I2065" s="86">
        <v>0.18790633636704157</v>
      </c>
      <c r="J2065" s="86">
        <v>0.18778687777766528</v>
      </c>
      <c r="K2065" s="86">
        <v>0.18763907308233532</v>
      </c>
      <c r="L2065" s="86">
        <v>1.8172081110357465</v>
      </c>
      <c r="M2065" s="86">
        <v>1.8776602314257078</v>
      </c>
      <c r="N2065" s="86">
        <v>1.8367021330444731</v>
      </c>
      <c r="O2065" s="117">
        <v>5.0989238603346863</v>
      </c>
      <c r="P2065" s="117">
        <v>5.2952226687858754</v>
      </c>
      <c r="Q2065" s="117">
        <v>5.160987659320301</v>
      </c>
    </row>
    <row r="2066" spans="1:17" x14ac:dyDescent="0.25">
      <c r="A2066" t="s">
        <v>2168</v>
      </c>
      <c r="B2066">
        <v>29</v>
      </c>
      <c r="C2066">
        <v>56</v>
      </c>
      <c r="D2066">
        <v>10</v>
      </c>
      <c r="E2066">
        <v>16</v>
      </c>
      <c r="F2066" s="116">
        <v>9.6165100627499431E-2</v>
      </c>
      <c r="G2066" s="116">
        <v>9.6185421204928956E-2</v>
      </c>
      <c r="H2066" s="116">
        <v>9.6195581493643725E-2</v>
      </c>
      <c r="I2066" s="86">
        <v>0.18785154598953083</v>
      </c>
      <c r="J2066" s="86">
        <v>0.187715398120753</v>
      </c>
      <c r="K2066" s="86">
        <v>0.18755892967454563</v>
      </c>
      <c r="L2066" s="86">
        <v>1.8704136456741556</v>
      </c>
      <c r="M2066" s="86">
        <v>1.8284150762428064</v>
      </c>
      <c r="N2066" s="86">
        <v>1.7889972201450077</v>
      </c>
      <c r="O2066" s="117">
        <v>5.1193183665507043</v>
      </c>
      <c r="P2066" s="117">
        <v>4.9791368631531032</v>
      </c>
      <c r="Q2066" s="117">
        <v>4.8526046916149168</v>
      </c>
    </row>
    <row r="2067" spans="1:17" x14ac:dyDescent="0.25">
      <c r="A2067" t="s">
        <v>2169</v>
      </c>
      <c r="B2067">
        <v>30</v>
      </c>
      <c r="C2067">
        <v>55</v>
      </c>
      <c r="D2067">
        <v>10</v>
      </c>
      <c r="E2067">
        <v>16</v>
      </c>
      <c r="F2067" s="116">
        <v>9.6176363792139757E-2</v>
      </c>
      <c r="G2067" s="116">
        <v>9.6190643270082046E-2</v>
      </c>
      <c r="H2067" s="116">
        <v>9.619880297176335E-2</v>
      </c>
      <c r="I2067" s="86">
        <v>0.18778737449358851</v>
      </c>
      <c r="J2067" s="86">
        <v>0.18763845993790468</v>
      </c>
      <c r="K2067" s="86">
        <v>0.18747730582969888</v>
      </c>
      <c r="L2067" s="86">
        <v>1.8195889958263125</v>
      </c>
      <c r="M2067" s="86">
        <v>1.7791046359345102</v>
      </c>
      <c r="N2067" s="86">
        <v>1.8407879007943471</v>
      </c>
      <c r="O2067" s="117">
        <v>4.8163740733638782</v>
      </c>
      <c r="P2067" s="117">
        <v>4.6845194139702251</v>
      </c>
      <c r="Q2067" s="117">
        <v>4.887471594038522</v>
      </c>
    </row>
    <row r="2068" spans="1:17" x14ac:dyDescent="0.25">
      <c r="A2068" t="s">
        <v>2170</v>
      </c>
      <c r="B2068">
        <v>31</v>
      </c>
      <c r="C2068">
        <v>54</v>
      </c>
      <c r="D2068">
        <v>10</v>
      </c>
      <c r="E2068">
        <v>16</v>
      </c>
      <c r="F2068" s="116">
        <v>9.6185044983039175E-2</v>
      </c>
      <c r="G2068" s="116">
        <v>9.6195287022925777E-2</v>
      </c>
      <c r="H2068" s="116">
        <v>9.6205529062812378E-2</v>
      </c>
      <c r="I2068" s="86">
        <v>0.18771610704160727</v>
      </c>
      <c r="J2068" s="86">
        <v>0.18755837962735361</v>
      </c>
      <c r="K2068" s="86">
        <v>0.18739860380512266</v>
      </c>
      <c r="L2068" s="86">
        <v>1.7633617652360585</v>
      </c>
      <c r="M2068" s="86">
        <v>1.7243846582436131</v>
      </c>
      <c r="N2068" s="86">
        <v>1.783808973665667</v>
      </c>
      <c r="O2068" s="117">
        <v>4.5298084328859609</v>
      </c>
      <c r="P2068" s="117">
        <v>4.4055294724939777</v>
      </c>
      <c r="Q2068" s="117">
        <v>4.5969224718548745</v>
      </c>
    </row>
    <row r="2069" spans="1:17" x14ac:dyDescent="0.25">
      <c r="A2069" t="s">
        <v>2171</v>
      </c>
      <c r="B2069">
        <v>32</v>
      </c>
      <c r="C2069">
        <v>53</v>
      </c>
      <c r="D2069">
        <v>10</v>
      </c>
      <c r="E2069">
        <v>16</v>
      </c>
      <c r="F2069" s="116">
        <v>9.6190129354953538E-2</v>
      </c>
      <c r="G2069" s="116">
        <v>9.6200416849269693E-2</v>
      </c>
      <c r="H2069" s="116">
        <v>9.6214819341312319E-2</v>
      </c>
      <c r="I2069" s="86">
        <v>0.18763978132902082</v>
      </c>
      <c r="J2069" s="86">
        <v>0.18747723891882551</v>
      </c>
      <c r="K2069" s="86">
        <v>0.18732498400294634</v>
      </c>
      <c r="L2069" s="86">
        <v>1.7128575161462223</v>
      </c>
      <c r="M2069" s="86">
        <v>1.7741853847625748</v>
      </c>
      <c r="N2069" s="86">
        <v>1.7326650577025555</v>
      </c>
      <c r="O2069" s="117">
        <v>4.2575618226970926</v>
      </c>
      <c r="P2069" s="117">
        <v>4.4575177922214202</v>
      </c>
      <c r="Q2069" s="117">
        <v>4.3208546027278318</v>
      </c>
    </row>
    <row r="2070" spans="1:17" x14ac:dyDescent="0.25">
      <c r="A2070" t="s">
        <v>2172</v>
      </c>
      <c r="B2070">
        <v>33</v>
      </c>
      <c r="C2070">
        <v>52</v>
      </c>
      <c r="D2070">
        <v>10</v>
      </c>
      <c r="E2070">
        <v>16</v>
      </c>
      <c r="F2070" s="116">
        <v>9.6196424030810634E-2</v>
      </c>
      <c r="G2070" s="116">
        <v>9.6206760396833763E-2</v>
      </c>
      <c r="H2070" s="116">
        <v>9.6225365855675385E-2</v>
      </c>
      <c r="I2070" s="86">
        <v>0.18755956330920825</v>
      </c>
      <c r="J2070" s="86">
        <v>0.18740038327245215</v>
      </c>
      <c r="K2070" s="86">
        <v>0.18725774142133303</v>
      </c>
      <c r="L2070" s="86">
        <v>1.6462089310336987</v>
      </c>
      <c r="M2070" s="86">
        <v>1.7053081374075154</v>
      </c>
      <c r="N2070" s="86">
        <v>1.6652671227071356</v>
      </c>
      <c r="O2070" s="117">
        <v>4.0037541681395989</v>
      </c>
      <c r="P2070" s="117">
        <v>4.1917251188165272</v>
      </c>
      <c r="Q2070" s="117">
        <v>4.0631841382261555</v>
      </c>
    </row>
    <row r="2071" spans="1:17" x14ac:dyDescent="0.25">
      <c r="A2071" t="s">
        <v>2173</v>
      </c>
      <c r="B2071">
        <v>34</v>
      </c>
      <c r="C2071">
        <v>51</v>
      </c>
      <c r="D2071">
        <v>10</v>
      </c>
      <c r="E2071">
        <v>16</v>
      </c>
      <c r="F2071" s="116">
        <v>9.5379085374722103E-2</v>
      </c>
      <c r="G2071" s="116">
        <v>9.5395707369777052E-2</v>
      </c>
      <c r="H2071" s="116">
        <v>9.5422718111741356E-2</v>
      </c>
      <c r="I2071" s="86">
        <v>0.18747740447547218</v>
      </c>
      <c r="J2071" s="86">
        <v>0.1873257287705957</v>
      </c>
      <c r="K2071" s="86">
        <v>0.18719690830891977</v>
      </c>
      <c r="L2071" s="86">
        <v>1.7004654158615389</v>
      </c>
      <c r="M2071" s="86">
        <v>1.6591202809117165</v>
      </c>
      <c r="N2071" s="86">
        <v>1.6203037669596294</v>
      </c>
      <c r="O2071" s="117">
        <v>4.0739616447464106</v>
      </c>
      <c r="P2071" s="117">
        <v>3.9397556566726921</v>
      </c>
      <c r="Q2071" s="117">
        <v>3.8186145567121694</v>
      </c>
    </row>
    <row r="2072" spans="1:17" x14ac:dyDescent="0.25">
      <c r="A2072" t="s">
        <v>2174</v>
      </c>
      <c r="B2072">
        <v>35</v>
      </c>
      <c r="C2072">
        <v>50</v>
      </c>
      <c r="D2072">
        <v>10</v>
      </c>
      <c r="E2072">
        <v>16</v>
      </c>
      <c r="F2072" s="116">
        <v>9.441920220599756E-2</v>
      </c>
      <c r="G2072" s="116">
        <v>9.4440092334367398E-2</v>
      </c>
      <c r="H2072" s="116">
        <v>9.4477694565433104E-2</v>
      </c>
      <c r="I2072" s="86">
        <v>0.18983904156091039</v>
      </c>
      <c r="J2072" s="86">
        <v>0.18969072164948453</v>
      </c>
      <c r="K2072" s="86">
        <v>0.18956746989210249</v>
      </c>
      <c r="L2072" s="86">
        <v>1.6569840921672463</v>
      </c>
      <c r="M2072" s="86">
        <v>1.6165449816689124</v>
      </c>
      <c r="N2072" s="86">
        <v>1.6781457922058931</v>
      </c>
      <c r="O2072" s="117">
        <v>3.8134219074776214</v>
      </c>
      <c r="P2072" s="117">
        <v>3.6943983120776278</v>
      </c>
      <c r="Q2072" s="117">
        <v>3.877656963202039</v>
      </c>
    </row>
    <row r="2073" spans="1:17" x14ac:dyDescent="0.25">
      <c r="A2073" t="s">
        <v>2175</v>
      </c>
      <c r="B2073">
        <v>36</v>
      </c>
      <c r="C2073">
        <v>49</v>
      </c>
      <c r="D2073">
        <v>10</v>
      </c>
      <c r="E2073">
        <v>16</v>
      </c>
      <c r="F2073" s="116">
        <v>9.4428464271531731E-2</v>
      </c>
      <c r="G2073" s="116">
        <v>9.4457879929486468E-2</v>
      </c>
      <c r="H2073" s="116">
        <v>9.4502003416418554E-2</v>
      </c>
      <c r="I2073" s="86">
        <v>0.18976251058438406</v>
      </c>
      <c r="J2073" s="86">
        <v>0.18962593788673712</v>
      </c>
      <c r="K2073" s="86">
        <v>0.18951878084704488</v>
      </c>
      <c r="L2073" s="86">
        <v>1.6106102278242709</v>
      </c>
      <c r="M2073" s="86">
        <v>1.5714726949155036</v>
      </c>
      <c r="N2073" s="86">
        <v>1.6311339526029707</v>
      </c>
      <c r="O2073" s="117">
        <v>3.6592027936470584</v>
      </c>
      <c r="P2073" s="117">
        <v>3.5469988674971686</v>
      </c>
      <c r="Q2073" s="117">
        <v>3.7198473747575833</v>
      </c>
    </row>
    <row r="2074" spans="1:17" x14ac:dyDescent="0.25">
      <c r="A2074" t="s">
        <v>2176</v>
      </c>
      <c r="B2074">
        <v>37</v>
      </c>
      <c r="C2074">
        <v>48</v>
      </c>
      <c r="D2074">
        <v>10</v>
      </c>
      <c r="E2074">
        <v>16</v>
      </c>
      <c r="F2074" s="116">
        <v>9.4441378989583796E-2</v>
      </c>
      <c r="G2074" s="116">
        <v>9.4477318805191404E-2</v>
      </c>
      <c r="H2074" s="116">
        <v>9.4528057368402141E-2</v>
      </c>
      <c r="I2074" s="86">
        <v>0.18969034677693847</v>
      </c>
      <c r="J2074" s="86">
        <v>0.18956772858251253</v>
      </c>
      <c r="K2074" s="86">
        <v>0.18947259377649239</v>
      </c>
      <c r="L2074" s="86">
        <v>1.5643227564570108</v>
      </c>
      <c r="M2074" s="86">
        <v>1.6255599740387685</v>
      </c>
      <c r="N2074" s="86">
        <v>1.5841086820023973</v>
      </c>
      <c r="O2074" s="117">
        <v>3.5130704652937657</v>
      </c>
      <c r="P2074" s="117">
        <v>3.6938879058292269</v>
      </c>
      <c r="Q2074" s="117">
        <v>3.5702718529934696</v>
      </c>
    </row>
    <row r="2075" spans="1:17" x14ac:dyDescent="0.25">
      <c r="A2075" t="s">
        <v>2177</v>
      </c>
      <c r="B2075">
        <v>38</v>
      </c>
      <c r="C2075">
        <v>47</v>
      </c>
      <c r="D2075">
        <v>10</v>
      </c>
      <c r="E2075">
        <v>16</v>
      </c>
      <c r="F2075" s="116">
        <v>9.4456870335413931E-2</v>
      </c>
      <c r="G2075" s="116">
        <v>9.4501560980385063E-2</v>
      </c>
      <c r="H2075" s="116">
        <v>9.4559020381062231E-2</v>
      </c>
      <c r="I2075" s="86">
        <v>0.18962453473846397</v>
      </c>
      <c r="J2075" s="86">
        <v>0.18951812844091365</v>
      </c>
      <c r="K2075" s="86">
        <v>0.1894308752769224</v>
      </c>
      <c r="L2075" s="86">
        <v>1.5137551420843292</v>
      </c>
      <c r="M2075" s="86">
        <v>1.5727999965949986</v>
      </c>
      <c r="N2075" s="86">
        <v>1.5328039974717864</v>
      </c>
      <c r="O2075" s="117">
        <v>3.3746374205410974</v>
      </c>
      <c r="P2075" s="117">
        <v>3.5451662811211819</v>
      </c>
      <c r="Q2075" s="117">
        <v>3.4285215696205764</v>
      </c>
    </row>
    <row r="2076" spans="1:17" x14ac:dyDescent="0.25">
      <c r="A2076" t="s">
        <v>2178</v>
      </c>
      <c r="B2076">
        <v>39</v>
      </c>
      <c r="C2076">
        <v>46</v>
      </c>
      <c r="D2076">
        <v>10</v>
      </c>
      <c r="E2076">
        <v>16</v>
      </c>
      <c r="F2076" s="116">
        <v>9.4476949784607467E-2</v>
      </c>
      <c r="G2076" s="116">
        <v>9.4528386806403908E-2</v>
      </c>
      <c r="H2076" s="116">
        <v>9.4588396665166427E-2</v>
      </c>
      <c r="I2076" s="86">
        <v>0.18956900062153068</v>
      </c>
      <c r="J2076" s="86">
        <v>0.18947255620566236</v>
      </c>
      <c r="K2076" s="86">
        <v>0.18939111425448465</v>
      </c>
      <c r="L2076" s="86">
        <v>1.5662573137015368</v>
      </c>
      <c r="M2076" s="86">
        <v>1.5252212863541867</v>
      </c>
      <c r="N2076" s="86">
        <v>1.4866778113547225</v>
      </c>
      <c r="O2076" s="117">
        <v>3.5307314773141303</v>
      </c>
      <c r="P2076" s="117">
        <v>3.4087850146809835</v>
      </c>
      <c r="Q2076" s="117">
        <v>3.2988383805910972</v>
      </c>
    </row>
    <row r="2077" spans="1:17" x14ac:dyDescent="0.25">
      <c r="A2077" t="s">
        <v>2179</v>
      </c>
      <c r="B2077">
        <v>40</v>
      </c>
      <c r="C2077">
        <v>45</v>
      </c>
      <c r="D2077">
        <v>10</v>
      </c>
      <c r="E2077">
        <v>16</v>
      </c>
      <c r="F2077" s="116">
        <v>9.4501911158140245E-2</v>
      </c>
      <c r="G2077" s="116">
        <v>9.4558058176949483E-2</v>
      </c>
      <c r="H2077" s="116">
        <v>9.4620683697929045E-2</v>
      </c>
      <c r="I2077" s="86">
        <v>0.18951778348845746</v>
      </c>
      <c r="J2077" s="86">
        <v>0.18943140345952017</v>
      </c>
      <c r="K2077" s="86">
        <v>0.18934934243202972</v>
      </c>
      <c r="L2077" s="86">
        <v>1.5130757768803853</v>
      </c>
      <c r="M2077" s="86">
        <v>1.4734662146111819</v>
      </c>
      <c r="N2077" s="86">
        <v>1.5338026648238927</v>
      </c>
      <c r="O2077" s="117">
        <v>3.3901461981989764</v>
      </c>
      <c r="P2077" s="117">
        <v>3.2750879996544797</v>
      </c>
      <c r="Q2077" s="117">
        <v>3.452242641501285</v>
      </c>
    </row>
    <row r="2078" spans="1:17" x14ac:dyDescent="0.25">
      <c r="A2078" t="s">
        <v>2180</v>
      </c>
      <c r="B2078">
        <v>41</v>
      </c>
      <c r="C2078">
        <v>44</v>
      </c>
      <c r="D2078">
        <v>10</v>
      </c>
      <c r="E2078">
        <v>16</v>
      </c>
      <c r="F2078" s="116">
        <v>9.452928036784973E-2</v>
      </c>
      <c r="G2078" s="116">
        <v>9.4588063171920103E-2</v>
      </c>
      <c r="H2078" s="116">
        <v>9.4651200257773488E-2</v>
      </c>
      <c r="I2078" s="86">
        <v>0.18947221750508361</v>
      </c>
      <c r="J2078" s="86">
        <v>0.18938948615120679</v>
      </c>
      <c r="K2078" s="86">
        <v>0.18930675479732995</v>
      </c>
      <c r="L2078" s="86">
        <v>1.4647564432484683</v>
      </c>
      <c r="M2078" s="86">
        <v>1.4265737462934176</v>
      </c>
      <c r="N2078" s="86">
        <v>1.4847796080275539</v>
      </c>
      <c r="O2078" s="117">
        <v>3.2608236559420707</v>
      </c>
      <c r="P2078" s="117">
        <v>3.1527024849886134</v>
      </c>
      <c r="Q2078" s="117">
        <v>3.3192581174698139</v>
      </c>
    </row>
    <row r="2079" spans="1:17" x14ac:dyDescent="0.25">
      <c r="A2079" t="s">
        <v>2181</v>
      </c>
      <c r="B2079">
        <v>42</v>
      </c>
      <c r="C2079">
        <v>43</v>
      </c>
      <c r="D2079">
        <v>10</v>
      </c>
      <c r="E2079">
        <v>16</v>
      </c>
      <c r="F2079" s="116">
        <v>9.4559127457375478E-2</v>
      </c>
      <c r="G2079" s="116">
        <v>9.4620623614963775E-2</v>
      </c>
      <c r="H2079" s="116">
        <v>9.4682119772552073E-2</v>
      </c>
      <c r="I2079" s="86">
        <v>0.18943012828537731</v>
      </c>
      <c r="J2079" s="86">
        <v>0.18934886550570706</v>
      </c>
      <c r="K2079" s="86">
        <v>0.18926321014335193</v>
      </c>
      <c r="L2079" s="86">
        <v>1.4166276824953383</v>
      </c>
      <c r="M2079" s="86">
        <v>1.4764217142932445</v>
      </c>
      <c r="N2079" s="86">
        <v>1.4359484574347756</v>
      </c>
      <c r="O2079" s="117">
        <v>3.1346260704174931</v>
      </c>
      <c r="P2079" s="117">
        <v>3.308827114534397</v>
      </c>
      <c r="Q2079" s="117">
        <v>3.1897332164906338</v>
      </c>
    </row>
    <row r="2080" spans="1:17" x14ac:dyDescent="0.25">
      <c r="A2080" t="s">
        <v>2182</v>
      </c>
      <c r="B2080">
        <v>43</v>
      </c>
      <c r="C2080">
        <v>42</v>
      </c>
      <c r="D2080">
        <v>10</v>
      </c>
      <c r="E2080">
        <v>16</v>
      </c>
      <c r="F2080" s="116">
        <v>9.4587853432393065E-2</v>
      </c>
      <c r="G2080" s="116">
        <v>9.464993204608893E-2</v>
      </c>
      <c r="H2080" s="116">
        <v>9.4712010659784809E-2</v>
      </c>
      <c r="I2080" s="86">
        <v>0.1893907649193754</v>
      </c>
      <c r="J2080" s="86">
        <v>0.18930651537221671</v>
      </c>
      <c r="K2080" s="86">
        <v>0.18921783163836547</v>
      </c>
      <c r="L2080" s="86">
        <v>1.3644879290352763</v>
      </c>
      <c r="M2080" s="86">
        <v>1.4224316636403342</v>
      </c>
      <c r="N2080" s="86">
        <v>1.3831824601311189</v>
      </c>
      <c r="O2080" s="117">
        <v>3.0192820608326074</v>
      </c>
      <c r="P2080" s="117">
        <v>3.1835420726718855</v>
      </c>
      <c r="Q2080" s="117">
        <v>3.071184216069049</v>
      </c>
    </row>
    <row r="2081" spans="1:17" x14ac:dyDescent="0.25">
      <c r="A2081" t="s">
        <v>2183</v>
      </c>
      <c r="B2081">
        <v>44</v>
      </c>
      <c r="C2081">
        <v>41</v>
      </c>
      <c r="D2081">
        <v>10</v>
      </c>
      <c r="E2081">
        <v>16</v>
      </c>
      <c r="F2081" s="116">
        <v>9.4148397674231096E-2</v>
      </c>
      <c r="G2081" s="116">
        <v>9.4211111011566137E-2</v>
      </c>
      <c r="H2081" s="116">
        <v>9.4271584586853488E-2</v>
      </c>
      <c r="I2081" s="86">
        <v>0.1893494835108718</v>
      </c>
      <c r="J2081" s="86">
        <v>0.18926437255305997</v>
      </c>
      <c r="K2081" s="86">
        <v>0.18917030254705741</v>
      </c>
      <c r="L2081" s="86">
        <v>1.4255771866796871</v>
      </c>
      <c r="M2081" s="86">
        <v>1.3849994176618676</v>
      </c>
      <c r="N2081" s="86">
        <v>1.34687194832421</v>
      </c>
      <c r="O2081" s="117">
        <v>3.1814744801512287</v>
      </c>
      <c r="P2081" s="117">
        <v>3.0643662817262296</v>
      </c>
      <c r="Q2081" s="117">
        <v>2.9587816590365441</v>
      </c>
    </row>
    <row r="2082" spans="1:17" x14ac:dyDescent="0.25">
      <c r="A2082" t="s">
        <v>2184</v>
      </c>
      <c r="B2082">
        <v>45</v>
      </c>
      <c r="C2082">
        <v>40</v>
      </c>
      <c r="D2082">
        <v>10</v>
      </c>
      <c r="E2082">
        <v>16</v>
      </c>
      <c r="F2082" s="116">
        <v>9.3170922809711121E-2</v>
      </c>
      <c r="G2082" s="116">
        <v>9.3232064529423883E-2</v>
      </c>
      <c r="H2082" s="116">
        <v>9.3290941740999153E-2</v>
      </c>
      <c r="I2082" s="86">
        <v>0.19275040364857551</v>
      </c>
      <c r="J2082" s="86">
        <v>0.19265076529052508</v>
      </c>
      <c r="K2082" s="86">
        <v>0.1925443334080621</v>
      </c>
      <c r="L2082" s="86">
        <v>1.3972264304331778</v>
      </c>
      <c r="M2082" s="86">
        <v>1.3581500780123053</v>
      </c>
      <c r="N2082" s="86">
        <v>1.4176681453904805</v>
      </c>
      <c r="O2082" s="117">
        <v>3.0568867089223883</v>
      </c>
      <c r="P2082" s="117">
        <v>2.9512609913563725</v>
      </c>
      <c r="Q2082" s="117">
        <v>3.1139568430039155</v>
      </c>
    </row>
    <row r="2083" spans="1:17" x14ac:dyDescent="0.25">
      <c r="A2083" t="s">
        <v>2185</v>
      </c>
      <c r="B2083">
        <v>46</v>
      </c>
      <c r="C2083">
        <v>39</v>
      </c>
      <c r="D2083">
        <v>10</v>
      </c>
      <c r="E2083">
        <v>16</v>
      </c>
      <c r="F2083" s="116">
        <v>9.3202201619592764E-2</v>
      </c>
      <c r="G2083" s="116">
        <v>9.3261779168939019E-2</v>
      </c>
      <c r="H2083" s="116">
        <v>9.3323648162490891E-2</v>
      </c>
      <c r="I2083" s="86">
        <v>0.19270358336044877</v>
      </c>
      <c r="J2083" s="86">
        <v>0.19259817692698999</v>
      </c>
      <c r="K2083" s="86">
        <v>0.19249506193773688</v>
      </c>
      <c r="L2083" s="86">
        <v>1.3304354202279529</v>
      </c>
      <c r="M2083" s="86">
        <v>1.2927411630454211</v>
      </c>
      <c r="N2083" s="86">
        <v>1.3501945436130576</v>
      </c>
      <c r="O2083" s="117">
        <v>2.9231197554570745</v>
      </c>
      <c r="P2083" s="117">
        <v>2.8235381731690214</v>
      </c>
      <c r="Q2083" s="117">
        <v>2.9770007745081415</v>
      </c>
    </row>
    <row r="2084" spans="1:17" x14ac:dyDescent="0.25">
      <c r="A2084" t="s">
        <v>2186</v>
      </c>
      <c r="B2084">
        <v>47</v>
      </c>
      <c r="C2084">
        <v>38</v>
      </c>
      <c r="D2084">
        <v>10</v>
      </c>
      <c r="E2084">
        <v>16</v>
      </c>
      <c r="F2084" s="116">
        <v>9.3232238135355236E-2</v>
      </c>
      <c r="G2084" s="116">
        <v>9.329257962175172E-2</v>
      </c>
      <c r="H2084" s="116">
        <v>9.3357562760947921E-2</v>
      </c>
      <c r="I2084" s="86">
        <v>0.19265179945274913</v>
      </c>
      <c r="J2084" s="86">
        <v>0.19254504143835538</v>
      </c>
      <c r="K2084" s="86">
        <v>0.1924452459031612</v>
      </c>
      <c r="L2084" s="86">
        <v>1.2594776748104466</v>
      </c>
      <c r="M2084" s="86">
        <v>1.3185102151173991</v>
      </c>
      <c r="N2084" s="86">
        <v>1.2785548678173324</v>
      </c>
      <c r="O2084" s="117">
        <v>2.7960782675495088</v>
      </c>
      <c r="P2084" s="117">
        <v>2.956867441358519</v>
      </c>
      <c r="Q2084" s="117">
        <v>2.8469043657065409</v>
      </c>
    </row>
    <row r="2085" spans="1:17" x14ac:dyDescent="0.25">
      <c r="A2085" t="s">
        <v>2187</v>
      </c>
      <c r="B2085">
        <v>48</v>
      </c>
      <c r="C2085">
        <v>37</v>
      </c>
      <c r="D2085">
        <v>10</v>
      </c>
      <c r="E2085">
        <v>16</v>
      </c>
      <c r="F2085" s="116">
        <v>9.3262090968124448E-2</v>
      </c>
      <c r="G2085" s="116">
        <v>9.3323263408528381E-2</v>
      </c>
      <c r="H2085" s="116">
        <v>9.3396199779779213E-2</v>
      </c>
      <c r="I2085" s="86">
        <v>0.19259907582559266</v>
      </c>
      <c r="J2085" s="86">
        <v>0.1924932004479705</v>
      </c>
      <c r="K2085" s="86">
        <v>0.19240614735970335</v>
      </c>
      <c r="L2085" s="86">
        <v>1.1882934771356239</v>
      </c>
      <c r="M2085" s="86">
        <v>1.2452991332335752</v>
      </c>
      <c r="N2085" s="86">
        <v>1.2066899121940202</v>
      </c>
      <c r="O2085" s="117">
        <v>2.6754331479337834</v>
      </c>
      <c r="P2085" s="117">
        <v>2.8270843332674551</v>
      </c>
      <c r="Q2085" s="117">
        <v>2.7233146992668718</v>
      </c>
    </row>
    <row r="2086" spans="1:17" x14ac:dyDescent="0.25">
      <c r="A2086" t="s">
        <v>2188</v>
      </c>
      <c r="B2086">
        <v>49</v>
      </c>
      <c r="C2086">
        <v>36</v>
      </c>
      <c r="D2086">
        <v>10</v>
      </c>
      <c r="E2086">
        <v>16</v>
      </c>
      <c r="F2086" s="116">
        <v>9.3291982705314705E-2</v>
      </c>
      <c r="G2086" s="116">
        <v>9.33564438459904E-2</v>
      </c>
      <c r="H2086" s="116">
        <v>9.3440004583903336E-2</v>
      </c>
      <c r="I2086" s="86">
        <v>0.19254542719830395</v>
      </c>
      <c r="J2086" s="86">
        <v>0.19244515431280843</v>
      </c>
      <c r="K2086" s="86">
        <v>0.19237830572247808</v>
      </c>
      <c r="L2086" s="86">
        <v>1.2154076450912841</v>
      </c>
      <c r="M2086" s="86">
        <v>1.1756112467978332</v>
      </c>
      <c r="N2086" s="86">
        <v>1.1382142354073108</v>
      </c>
      <c r="O2086" s="117">
        <v>2.8160016425653622</v>
      </c>
      <c r="P2086" s="117">
        <v>2.7073416464330307</v>
      </c>
      <c r="Q2086" s="117">
        <v>2.6095230591824894</v>
      </c>
    </row>
    <row r="2087" spans="1:17" x14ac:dyDescent="0.25">
      <c r="A2087" t="s">
        <v>2189</v>
      </c>
      <c r="B2087">
        <v>50</v>
      </c>
      <c r="C2087">
        <v>35</v>
      </c>
      <c r="D2087">
        <v>10</v>
      </c>
      <c r="E2087">
        <v>16</v>
      </c>
      <c r="F2087" s="116">
        <v>9.2953723192721424E-2</v>
      </c>
      <c r="G2087" s="116">
        <v>9.302647021736811E-2</v>
      </c>
      <c r="H2087" s="116">
        <v>9.3123466250230366E-2</v>
      </c>
      <c r="I2087" s="86">
        <v>0.19249347701679001</v>
      </c>
      <c r="J2087" s="86">
        <v>0.19240618058721398</v>
      </c>
      <c r="K2087" s="86">
        <v>0.19236738217406907</v>
      </c>
      <c r="L2087" s="86">
        <v>1.1472715015955848</v>
      </c>
      <c r="M2087" s="86">
        <v>1.108693754425444</v>
      </c>
      <c r="N2087" s="86">
        <v>1.1674466764309339</v>
      </c>
      <c r="O2087" s="117">
        <v>2.692018196455765</v>
      </c>
      <c r="P2087" s="117">
        <v>2.5897601288107315</v>
      </c>
      <c r="Q2087" s="117">
        <v>2.7472671367741057</v>
      </c>
    </row>
    <row r="2088" spans="1:17" x14ac:dyDescent="0.25">
      <c r="A2088" t="s">
        <v>2190</v>
      </c>
      <c r="B2088">
        <v>51</v>
      </c>
      <c r="C2088">
        <v>34</v>
      </c>
      <c r="D2088">
        <v>10</v>
      </c>
      <c r="E2088">
        <v>16</v>
      </c>
      <c r="F2088" s="116">
        <v>9.188780088552298E-2</v>
      </c>
      <c r="G2088" s="116">
        <v>9.1969154611523635E-2</v>
      </c>
      <c r="H2088" s="116">
        <v>9.2087487303888216E-2</v>
      </c>
      <c r="I2088" s="86">
        <v>0.19503692966107544</v>
      </c>
      <c r="J2088" s="86">
        <v>0.19496297172834759</v>
      </c>
      <c r="K2088" s="86">
        <v>0.19496050646392332</v>
      </c>
      <c r="L2088" s="86">
        <v>1.0954920174737943</v>
      </c>
      <c r="M2088" s="86">
        <v>1.0584440237059827</v>
      </c>
      <c r="N2088" s="86">
        <v>1.1149059748148586</v>
      </c>
      <c r="O2088" s="117">
        <v>2.5741255707087141</v>
      </c>
      <c r="P2088" s="117">
        <v>2.4795235136920786</v>
      </c>
      <c r="Q2088" s="117">
        <v>2.6253513001804571</v>
      </c>
    </row>
    <row r="2089" spans="1:17" x14ac:dyDescent="0.25">
      <c r="A2089" t="s">
        <v>2191</v>
      </c>
      <c r="B2089">
        <v>52</v>
      </c>
      <c r="C2089">
        <v>33</v>
      </c>
      <c r="D2089">
        <v>10</v>
      </c>
      <c r="E2089">
        <v>16</v>
      </c>
      <c r="F2089" s="116">
        <v>9.1925534396817069E-2</v>
      </c>
      <c r="G2089" s="116">
        <v>9.2023370218274225E-2</v>
      </c>
      <c r="H2089" s="116">
        <v>9.2171378255863246E-2</v>
      </c>
      <c r="I2089" s="86">
        <v>0.19499431799652306</v>
      </c>
      <c r="J2089" s="86">
        <v>0.19494916300200438</v>
      </c>
      <c r="K2089" s="86">
        <v>0.19500686105055604</v>
      </c>
      <c r="L2089" s="86">
        <v>1.0692426754835975</v>
      </c>
      <c r="M2089" s="86">
        <v>1.1272693520509147</v>
      </c>
      <c r="N2089" s="86">
        <v>1.0879995584844981</v>
      </c>
      <c r="O2089" s="117">
        <v>2.4379532746151162</v>
      </c>
      <c r="P2089" s="117">
        <v>2.5909258529903894</v>
      </c>
      <c r="Q2089" s="117">
        <v>2.4862816618041426</v>
      </c>
    </row>
    <row r="2090" spans="1:17" x14ac:dyDescent="0.25">
      <c r="A2090" t="s">
        <v>2192</v>
      </c>
      <c r="B2090">
        <v>53</v>
      </c>
      <c r="C2090">
        <v>32</v>
      </c>
      <c r="D2090">
        <v>10</v>
      </c>
      <c r="E2090">
        <v>16</v>
      </c>
      <c r="F2090" s="116">
        <v>9.1968266540618571E-2</v>
      </c>
      <c r="G2090" s="116">
        <v>9.2088352900596596E-2</v>
      </c>
      <c r="H2090" s="116">
        <v>9.2274870012902896E-2</v>
      </c>
      <c r="I2090" s="86">
        <v>0.19496148293879428</v>
      </c>
      <c r="J2090" s="86">
        <v>0.19496148293879428</v>
      </c>
      <c r="K2090" s="86">
        <v>0.19509689947238654</v>
      </c>
      <c r="L2090" s="86">
        <v>1.0473242459470853</v>
      </c>
      <c r="M2090" s="86">
        <v>1.1033994659989523</v>
      </c>
      <c r="N2090" s="86">
        <v>1.0654240709276033</v>
      </c>
      <c r="O2090" s="117">
        <v>2.2831023161337303</v>
      </c>
      <c r="P2090" s="117">
        <v>2.4273975752775399</v>
      </c>
      <c r="Q2090" s="117">
        <v>2.3286354867968879</v>
      </c>
    </row>
    <row r="2091" spans="1:17" x14ac:dyDescent="0.25">
      <c r="A2091" t="s">
        <v>2193</v>
      </c>
      <c r="B2091">
        <v>54</v>
      </c>
      <c r="C2091">
        <v>31</v>
      </c>
      <c r="D2091">
        <v>10</v>
      </c>
      <c r="E2091">
        <v>16</v>
      </c>
      <c r="F2091" s="116">
        <v>9.2022941921099374E-2</v>
      </c>
      <c r="G2091" s="116">
        <v>9.2171408031756122E-2</v>
      </c>
      <c r="H2091" s="116">
        <v>9.2408432875085308E-2</v>
      </c>
      <c r="I2091" s="86">
        <v>0.19494902663534119</v>
      </c>
      <c r="J2091" s="86">
        <v>0.19500632934471748</v>
      </c>
      <c r="K2091" s="86">
        <v>0.19524595885665466</v>
      </c>
      <c r="L2091" s="86">
        <v>1.1166474789412544</v>
      </c>
      <c r="M2091" s="86">
        <v>1.0775123331058589</v>
      </c>
      <c r="N2091" s="86">
        <v>1.0407239936862833</v>
      </c>
      <c r="O2091" s="117">
        <v>2.3712538353745254</v>
      </c>
      <c r="P2091" s="117">
        <v>2.2677130488687922</v>
      </c>
      <c r="Q2091" s="117">
        <v>2.1746039601381515</v>
      </c>
    </row>
    <row r="2092" spans="1:17" x14ac:dyDescent="0.25">
      <c r="A2092" t="s">
        <v>2194</v>
      </c>
      <c r="B2092">
        <v>55</v>
      </c>
      <c r="C2092">
        <v>30</v>
      </c>
      <c r="D2092">
        <v>10</v>
      </c>
      <c r="E2092">
        <v>16</v>
      </c>
      <c r="F2092" s="116">
        <v>9.0809546590123857E-2</v>
      </c>
      <c r="G2092" s="116">
        <v>9.0992930420453935E-2</v>
      </c>
      <c r="H2092" s="116">
        <v>9.129591240099931E-2</v>
      </c>
      <c r="I2092" s="86">
        <v>0.19496093127092967</v>
      </c>
      <c r="J2092" s="86">
        <v>0.19509647584117365</v>
      </c>
      <c r="K2092" s="86">
        <v>0.19546855897517673</v>
      </c>
      <c r="L2092" s="86">
        <v>1.1135464838143836</v>
      </c>
      <c r="M2092" s="86">
        <v>1.0759979801201296</v>
      </c>
      <c r="N2092" s="86">
        <v>1.1331765268697178</v>
      </c>
      <c r="O2092" s="117">
        <v>2.2062350502312231</v>
      </c>
      <c r="P2092" s="117">
        <v>2.108523361505342</v>
      </c>
      <c r="Q2092" s="117">
        <v>2.2590708552596608</v>
      </c>
    </row>
    <row r="2093" spans="1:17" x14ac:dyDescent="0.25">
      <c r="A2093" t="s">
        <v>2195</v>
      </c>
      <c r="B2093">
        <v>18</v>
      </c>
      <c r="C2093">
        <v>67</v>
      </c>
      <c r="D2093">
        <v>12</v>
      </c>
      <c r="E2093">
        <v>16</v>
      </c>
      <c r="F2093" s="116">
        <v>9.8834997500763425E-2</v>
      </c>
      <c r="G2093" s="116">
        <v>9.8908353932843043E-2</v>
      </c>
      <c r="H2093" s="116">
        <v>9.8980004401385921E-2</v>
      </c>
      <c r="I2093" s="86">
        <v>0.18250056723287597</v>
      </c>
      <c r="J2093" s="86">
        <v>0.18250739108702291</v>
      </c>
      <c r="K2093" s="86">
        <v>0.18250227319641271</v>
      </c>
      <c r="L2093" s="86">
        <v>1.6604160162680683</v>
      </c>
      <c r="M2093" s="86">
        <v>1.7230521734828439</v>
      </c>
      <c r="N2093" s="86">
        <v>1.6806095066524047</v>
      </c>
      <c r="O2093" s="117">
        <v>6.5031005887280164</v>
      </c>
      <c r="P2093" s="117">
        <v>6.7314659856460226</v>
      </c>
      <c r="Q2093" s="117">
        <v>6.5753413206546121</v>
      </c>
    </row>
    <row r="2094" spans="1:17" x14ac:dyDescent="0.25">
      <c r="A2094" t="s">
        <v>2196</v>
      </c>
      <c r="B2094">
        <v>19</v>
      </c>
      <c r="C2094">
        <v>66</v>
      </c>
      <c r="D2094">
        <v>12</v>
      </c>
      <c r="E2094">
        <v>16</v>
      </c>
      <c r="F2094" s="116">
        <v>9.8871384301935039E-2</v>
      </c>
      <c r="G2094" s="116">
        <v>9.8944881916681049E-2</v>
      </c>
      <c r="H2094" s="116">
        <v>9.9014961037717952E-2</v>
      </c>
      <c r="I2094" s="86">
        <v>0.18250483289548125</v>
      </c>
      <c r="J2094" s="86">
        <v>0.18250654214233583</v>
      </c>
      <c r="K2094" s="86">
        <v>0.18249628666120848</v>
      </c>
      <c r="L2094" s="86">
        <v>1.7271187396697394</v>
      </c>
      <c r="M2094" s="86">
        <v>1.6836218257149351</v>
      </c>
      <c r="N2094" s="86">
        <v>1.6428255217903336</v>
      </c>
      <c r="O2094" s="117">
        <v>6.4692617591910473</v>
      </c>
      <c r="P2094" s="117">
        <v>6.3068747617737193</v>
      </c>
      <c r="Q2094" s="117">
        <v>6.1601461747910022</v>
      </c>
    </row>
    <row r="2095" spans="1:17" x14ac:dyDescent="0.25">
      <c r="A2095" t="s">
        <v>2197</v>
      </c>
      <c r="B2095">
        <v>20</v>
      </c>
      <c r="C2095">
        <v>65</v>
      </c>
      <c r="D2095">
        <v>12</v>
      </c>
      <c r="E2095">
        <v>16</v>
      </c>
      <c r="F2095" s="116">
        <v>9.890885300258101E-2</v>
      </c>
      <c r="G2095" s="116">
        <v>9.8980785468271784E-2</v>
      </c>
      <c r="H2095" s="116">
        <v>9.9047579900698943E-2</v>
      </c>
      <c r="I2095" s="86">
        <v>0.18250636687955252</v>
      </c>
      <c r="J2095" s="86">
        <v>0.18250294152404342</v>
      </c>
      <c r="K2095" s="86">
        <v>0.18248410206874346</v>
      </c>
      <c r="L2095" s="86">
        <v>1.6856499868980153</v>
      </c>
      <c r="M2095" s="86">
        <v>1.6437750157994522</v>
      </c>
      <c r="N2095" s="86">
        <v>1.7075859635781949</v>
      </c>
      <c r="O2095" s="117">
        <v>6.0575391218416081</v>
      </c>
      <c r="P2095" s="117">
        <v>5.9042852910096411</v>
      </c>
      <c r="Q2095" s="117">
        <v>6.1401090290658544</v>
      </c>
    </row>
    <row r="2096" spans="1:17" x14ac:dyDescent="0.25">
      <c r="A2096" t="s">
        <v>2198</v>
      </c>
      <c r="B2096">
        <v>21</v>
      </c>
      <c r="C2096">
        <v>64</v>
      </c>
      <c r="D2096">
        <v>12</v>
      </c>
      <c r="E2096">
        <v>16</v>
      </c>
      <c r="F2096" s="116">
        <v>9.8944665747890279E-2</v>
      </c>
      <c r="G2096" s="116">
        <v>9.9015032806495734E-2</v>
      </c>
      <c r="H2096" s="116">
        <v>9.9078534786212868E-2</v>
      </c>
      <c r="I2096" s="86">
        <v>0.18250640597673767</v>
      </c>
      <c r="J2096" s="86">
        <v>0.18249610835840518</v>
      </c>
      <c r="K2096" s="86">
        <v>0.18246693177312973</v>
      </c>
      <c r="L2096" s="86">
        <v>1.6438448560822025</v>
      </c>
      <c r="M2096" s="86">
        <v>1.6035811684021013</v>
      </c>
      <c r="N2096" s="86">
        <v>1.6649772851702282</v>
      </c>
      <c r="O2096" s="117">
        <v>5.6720397350766056</v>
      </c>
      <c r="P2096" s="117">
        <v>5.5280172450781677</v>
      </c>
      <c r="Q2096" s="117">
        <v>5.7497541443623117</v>
      </c>
    </row>
    <row r="2097" spans="1:17" x14ac:dyDescent="0.25">
      <c r="A2097" t="s">
        <v>2199</v>
      </c>
      <c r="B2097">
        <v>22</v>
      </c>
      <c r="C2097">
        <v>63</v>
      </c>
      <c r="D2097">
        <v>12</v>
      </c>
      <c r="E2097">
        <v>16</v>
      </c>
      <c r="F2097" s="116">
        <v>9.897982527508252E-2</v>
      </c>
      <c r="G2097" s="116">
        <v>9.9048628156547192E-2</v>
      </c>
      <c r="H2097" s="116">
        <v>9.9105390533755555E-2</v>
      </c>
      <c r="I2097" s="86">
        <v>0.18250308322912565</v>
      </c>
      <c r="J2097" s="86">
        <v>0.18248416243672286</v>
      </c>
      <c r="K2097" s="86">
        <v>0.18244116063580743</v>
      </c>
      <c r="L2097" s="86">
        <v>1.601992531447217</v>
      </c>
      <c r="M2097" s="86">
        <v>1.6653771859965496</v>
      </c>
      <c r="N2097" s="86">
        <v>1.6224579485388848</v>
      </c>
      <c r="O2097" s="117">
        <v>5.3130307497277984</v>
      </c>
      <c r="P2097" s="117">
        <v>5.5444819229029312</v>
      </c>
      <c r="Q2097" s="117">
        <v>5.386333339640264</v>
      </c>
    </row>
    <row r="2098" spans="1:17" x14ac:dyDescent="0.25">
      <c r="A2098" t="s">
        <v>2200</v>
      </c>
      <c r="B2098">
        <v>23</v>
      </c>
      <c r="C2098">
        <v>62</v>
      </c>
      <c r="D2098">
        <v>12</v>
      </c>
      <c r="E2098">
        <v>16</v>
      </c>
      <c r="F2098" s="116">
        <v>9.9014151528944425E-2</v>
      </c>
      <c r="G2098" s="116">
        <v>9.9079667866650109E-2</v>
      </c>
      <c r="H2098" s="116">
        <v>9.9129667177004457E-2</v>
      </c>
      <c r="I2098" s="86">
        <v>0.18249575867919063</v>
      </c>
      <c r="J2098" s="86">
        <v>0.1824664487386381</v>
      </c>
      <c r="K2098" s="86">
        <v>0.18240782885753301</v>
      </c>
      <c r="L2098" s="86">
        <v>1.5595526268603193</v>
      </c>
      <c r="M2098" s="86">
        <v>1.620553509606764</v>
      </c>
      <c r="N2098" s="86">
        <v>1.5792178728569262</v>
      </c>
      <c r="O2098" s="117">
        <v>4.9719728003751671</v>
      </c>
      <c r="P2098" s="117">
        <v>5.1895853160646057</v>
      </c>
      <c r="Q2098" s="117">
        <v>5.0408132301623425</v>
      </c>
    </row>
    <row r="2099" spans="1:17" x14ac:dyDescent="0.25">
      <c r="A2099" t="s">
        <v>2201</v>
      </c>
      <c r="B2099">
        <v>24</v>
      </c>
      <c r="C2099">
        <v>61</v>
      </c>
      <c r="D2099">
        <v>12</v>
      </c>
      <c r="E2099">
        <v>16</v>
      </c>
      <c r="F2099" s="116">
        <v>9.8306479212110109E-2</v>
      </c>
      <c r="G2099" s="116">
        <v>9.8365246008178961E-2</v>
      </c>
      <c r="H2099" s="116">
        <v>9.8408456887641341E-2</v>
      </c>
      <c r="I2099" s="86">
        <v>0.18248472927519799</v>
      </c>
      <c r="J2099" s="86">
        <v>0.18244151839573561</v>
      </c>
      <c r="K2099" s="86">
        <v>0.18236719568306028</v>
      </c>
      <c r="L2099" s="86">
        <v>1.6622049993259103</v>
      </c>
      <c r="M2099" s="86">
        <v>1.6191254809370885</v>
      </c>
      <c r="N2099" s="86">
        <v>1.5787077527231497</v>
      </c>
      <c r="O2099" s="117">
        <v>5.0148144179148852</v>
      </c>
      <c r="P2099" s="117">
        <v>4.8596234085433094</v>
      </c>
      <c r="Q2099" s="117">
        <v>4.7193937340767906</v>
      </c>
    </row>
    <row r="2100" spans="1:17" x14ac:dyDescent="0.25">
      <c r="A2100" t="s">
        <v>2202</v>
      </c>
      <c r="B2100">
        <v>25</v>
      </c>
      <c r="C2100">
        <v>60</v>
      </c>
      <c r="D2100">
        <v>12</v>
      </c>
      <c r="E2100">
        <v>16</v>
      </c>
      <c r="F2100" s="116">
        <v>9.802032189915999E-2</v>
      </c>
      <c r="G2100" s="116">
        <v>9.8072313795356428E-2</v>
      </c>
      <c r="H2100" s="116">
        <v>9.8108708122693941E-2</v>
      </c>
      <c r="I2100" s="86">
        <v>0.18418822452873679</v>
      </c>
      <c r="J2100" s="86">
        <v>0.18412583425330106</v>
      </c>
      <c r="K2100" s="86">
        <v>0.1840270496505278</v>
      </c>
      <c r="L2100" s="86">
        <v>1.6345333640663209</v>
      </c>
      <c r="M2100" s="86">
        <v>1.5919641325238774</v>
      </c>
      <c r="N2100" s="86">
        <v>1.6568205569025307</v>
      </c>
      <c r="O2100" s="117">
        <v>4.6739501536360528</v>
      </c>
      <c r="P2100" s="117">
        <v>4.5382253086152309</v>
      </c>
      <c r="Q2100" s="117">
        <v>4.7471287475325514</v>
      </c>
    </row>
    <row r="2101" spans="1:17" x14ac:dyDescent="0.25">
      <c r="A2101" t="s">
        <v>2203</v>
      </c>
      <c r="B2101">
        <v>26</v>
      </c>
      <c r="C2101">
        <v>59</v>
      </c>
      <c r="D2101">
        <v>12</v>
      </c>
      <c r="E2101">
        <v>16</v>
      </c>
      <c r="F2101" s="116">
        <v>9.8046985663063746E-2</v>
      </c>
      <c r="G2101" s="116">
        <v>9.8092174212285374E-2</v>
      </c>
      <c r="H2101" s="116">
        <v>9.8119982550267909E-2</v>
      </c>
      <c r="I2101" s="86">
        <v>0.18416071828937008</v>
      </c>
      <c r="J2101" s="86">
        <v>0.18408076931767028</v>
      </c>
      <c r="K2101" s="86">
        <v>0.18396432190236839</v>
      </c>
      <c r="L2101" s="86">
        <v>1.5859321094188579</v>
      </c>
      <c r="M2101" s="86">
        <v>1.544982593718444</v>
      </c>
      <c r="N2101" s="86">
        <v>1.6074157885314939</v>
      </c>
      <c r="O2101" s="117">
        <v>4.3830894020685927</v>
      </c>
      <c r="P2101" s="117">
        <v>4.2551362869264313</v>
      </c>
      <c r="Q2101" s="117">
        <v>4.4521809558073366</v>
      </c>
    </row>
    <row r="2102" spans="1:17" x14ac:dyDescent="0.25">
      <c r="A2102" t="s">
        <v>2204</v>
      </c>
      <c r="B2102">
        <v>27</v>
      </c>
      <c r="C2102">
        <v>58</v>
      </c>
      <c r="D2102">
        <v>12</v>
      </c>
      <c r="E2102">
        <v>16</v>
      </c>
      <c r="F2102" s="116">
        <v>9.8071143157997503E-2</v>
      </c>
      <c r="G2102" s="116">
        <v>9.810949714437138E-2</v>
      </c>
      <c r="H2102" s="116">
        <v>9.8128674137558311E-2</v>
      </c>
      <c r="I2102" s="86">
        <v>0.18412528503985329</v>
      </c>
      <c r="J2102" s="86">
        <v>0.1840276567109016</v>
      </c>
      <c r="K2102" s="86">
        <v>0.18389516112161003</v>
      </c>
      <c r="L2102" s="86">
        <v>1.5315845077788859</v>
      </c>
      <c r="M2102" s="86">
        <v>1.5956321782972225</v>
      </c>
      <c r="N2102" s="86">
        <v>1.5522712533385401</v>
      </c>
      <c r="O2102" s="117">
        <v>4.1015386921987993</v>
      </c>
      <c r="P2102" s="117">
        <v>4.3074159176016904</v>
      </c>
      <c r="Q2102" s="117">
        <v>4.1667090885000801</v>
      </c>
    </row>
    <row r="2103" spans="1:17" x14ac:dyDescent="0.25">
      <c r="A2103" t="s">
        <v>2205</v>
      </c>
      <c r="B2103">
        <v>28</v>
      </c>
      <c r="C2103">
        <v>57</v>
      </c>
      <c r="D2103">
        <v>12</v>
      </c>
      <c r="E2103">
        <v>16</v>
      </c>
      <c r="F2103" s="116">
        <v>9.8093334102926033E-2</v>
      </c>
      <c r="G2103" s="116">
        <v>9.8121319291764833E-2</v>
      </c>
      <c r="H2103" s="116">
        <v>9.813531188618424E-2</v>
      </c>
      <c r="I2103" s="86">
        <v>0.18408132495876559</v>
      </c>
      <c r="J2103" s="86">
        <v>0.18396413698050307</v>
      </c>
      <c r="K2103" s="86">
        <v>0.18382071288770419</v>
      </c>
      <c r="L2103" s="86">
        <v>1.4889292342027982</v>
      </c>
      <c r="M2103" s="86">
        <v>1.5506050922549242</v>
      </c>
      <c r="N2103" s="86">
        <v>1.5088197071699803</v>
      </c>
      <c r="O2103" s="117">
        <v>3.8400489041174959</v>
      </c>
      <c r="P2103" s="117">
        <v>4.0342171405783489</v>
      </c>
      <c r="Q2103" s="117">
        <v>3.9014431612069314</v>
      </c>
    </row>
    <row r="2104" spans="1:17" x14ac:dyDescent="0.25">
      <c r="A2104" t="s">
        <v>2206</v>
      </c>
      <c r="B2104">
        <v>29</v>
      </c>
      <c r="C2104">
        <v>56</v>
      </c>
      <c r="D2104">
        <v>12</v>
      </c>
      <c r="E2104">
        <v>16</v>
      </c>
      <c r="F2104" s="116">
        <v>9.8109458674356845E-2</v>
      </c>
      <c r="G2104" s="116">
        <v>9.8128766031688644E-2</v>
      </c>
      <c r="H2104" s="116">
        <v>9.813929731750598E-2</v>
      </c>
      <c r="I2104" s="86">
        <v>0.18402719880083759</v>
      </c>
      <c r="J2104" s="86">
        <v>0.18389555772812083</v>
      </c>
      <c r="K2104" s="86">
        <v>0.18374109886946646</v>
      </c>
      <c r="L2104" s="86">
        <v>1.5427666740970738</v>
      </c>
      <c r="M2104" s="86">
        <v>1.4999183825349156</v>
      </c>
      <c r="N2104" s="86">
        <v>1.4597046676413956</v>
      </c>
      <c r="O2104" s="117">
        <v>3.917961283482907</v>
      </c>
      <c r="P2104" s="117">
        <v>3.7797627301305354</v>
      </c>
      <c r="Q2104" s="117">
        <v>3.6550056079096978</v>
      </c>
    </row>
    <row r="2105" spans="1:17" x14ac:dyDescent="0.25">
      <c r="A2105" t="s">
        <v>2207</v>
      </c>
      <c r="B2105">
        <v>30</v>
      </c>
      <c r="C2105">
        <v>55</v>
      </c>
      <c r="D2105">
        <v>12</v>
      </c>
      <c r="E2105">
        <v>16</v>
      </c>
      <c r="F2105" s="116">
        <v>9.812015503875969E-2</v>
      </c>
      <c r="G2105" s="116">
        <v>9.8136011275546164E-2</v>
      </c>
      <c r="H2105" s="116">
        <v>9.8144820295983093E-2</v>
      </c>
      <c r="I2105" s="86">
        <v>0.18396582100070472</v>
      </c>
      <c r="J2105" s="86">
        <v>0.18381959126145173</v>
      </c>
      <c r="K2105" s="86">
        <v>0.18366279069767441</v>
      </c>
      <c r="L2105" s="86">
        <v>1.4907135306553911</v>
      </c>
      <c r="M2105" s="86">
        <v>1.4494097956307259</v>
      </c>
      <c r="N2105" s="86">
        <v>1.5123396758280478</v>
      </c>
      <c r="O2105" s="117">
        <v>3.6691490486257927</v>
      </c>
      <c r="P2105" s="117">
        <v>3.5387491190979561</v>
      </c>
      <c r="Q2105" s="117">
        <v>3.739455602536998</v>
      </c>
    </row>
    <row r="2106" spans="1:17" x14ac:dyDescent="0.25">
      <c r="A2106" t="s">
        <v>2208</v>
      </c>
      <c r="B2106">
        <v>31</v>
      </c>
      <c r="C2106">
        <v>54</v>
      </c>
      <c r="D2106">
        <v>12</v>
      </c>
      <c r="E2106">
        <v>16</v>
      </c>
      <c r="F2106" s="116">
        <v>9.8129981497925151E-2</v>
      </c>
      <c r="G2106" s="116">
        <v>9.8140594542772339E-2</v>
      </c>
      <c r="H2106" s="116">
        <v>9.8151207587619527E-2</v>
      </c>
      <c r="I2106" s="86">
        <v>0.18389576574887415</v>
      </c>
      <c r="J2106" s="86">
        <v>0.18374187659858987</v>
      </c>
      <c r="K2106" s="86">
        <v>0.18358621860749777</v>
      </c>
      <c r="L2106" s="86">
        <v>1.4680370466018799</v>
      </c>
      <c r="M2106" s="86">
        <v>1.4282735052410753</v>
      </c>
      <c r="N2106" s="86">
        <v>1.4888987550898394</v>
      </c>
      <c r="O2106" s="117">
        <v>3.5037693997615604</v>
      </c>
      <c r="P2106" s="117">
        <v>3.3808668027494861</v>
      </c>
      <c r="Q2106" s="117">
        <v>3.5701327691910385</v>
      </c>
    </row>
    <row r="2107" spans="1:17" x14ac:dyDescent="0.25">
      <c r="A2107" t="s">
        <v>2209</v>
      </c>
      <c r="B2107">
        <v>32</v>
      </c>
      <c r="C2107">
        <v>53</v>
      </c>
      <c r="D2107">
        <v>12</v>
      </c>
      <c r="E2107">
        <v>16</v>
      </c>
      <c r="F2107" s="116">
        <v>9.8134966666015316E-2</v>
      </c>
      <c r="G2107" s="116">
        <v>9.8143848623030203E-2</v>
      </c>
      <c r="H2107" s="116">
        <v>9.8159836145656987E-2</v>
      </c>
      <c r="I2107" s="86">
        <v>0.18382098237997369</v>
      </c>
      <c r="J2107" s="86">
        <v>0.18366110715370582</v>
      </c>
      <c r="K2107" s="86">
        <v>0.1835136666672588</v>
      </c>
      <c r="L2107" s="86">
        <v>1.4390546755509923</v>
      </c>
      <c r="M2107" s="86">
        <v>1.5016227335466188</v>
      </c>
      <c r="N2107" s="86">
        <v>1.4592646805426521</v>
      </c>
      <c r="O2107" s="117">
        <v>3.3466254780713363</v>
      </c>
      <c r="P2107" s="117">
        <v>3.543721433405751</v>
      </c>
      <c r="Q2107" s="117">
        <v>3.4090176733180684</v>
      </c>
    </row>
    <row r="2108" spans="1:17" x14ac:dyDescent="0.25">
      <c r="A2108" t="s">
        <v>2210</v>
      </c>
      <c r="B2108">
        <v>33</v>
      </c>
      <c r="C2108">
        <v>52</v>
      </c>
      <c r="D2108">
        <v>12</v>
      </c>
      <c r="E2108">
        <v>16</v>
      </c>
      <c r="F2108" s="116">
        <v>9.8140055282632005E-2</v>
      </c>
      <c r="G2108" s="116">
        <v>9.8150762054486765E-2</v>
      </c>
      <c r="H2108" s="116">
        <v>9.8170391136220475E-2</v>
      </c>
      <c r="I2108" s="86">
        <v>0.1837424807233495</v>
      </c>
      <c r="J2108" s="86">
        <v>0.18358544806947982</v>
      </c>
      <c r="K2108" s="86">
        <v>0.18344626003536804</v>
      </c>
      <c r="L2108" s="86">
        <v>1.3942233396919661</v>
      </c>
      <c r="M2108" s="86">
        <v>1.4545167409300259</v>
      </c>
      <c r="N2108" s="86">
        <v>1.4136668373801957</v>
      </c>
      <c r="O2108" s="117">
        <v>3.1981734247215794</v>
      </c>
      <c r="P2108" s="117">
        <v>3.3840197861143877</v>
      </c>
      <c r="Q2108" s="117">
        <v>3.2569357575844093</v>
      </c>
    </row>
    <row r="2109" spans="1:17" x14ac:dyDescent="0.25">
      <c r="A2109" t="s">
        <v>2211</v>
      </c>
      <c r="B2109">
        <v>34</v>
      </c>
      <c r="C2109">
        <v>51</v>
      </c>
      <c r="D2109">
        <v>12</v>
      </c>
      <c r="E2109">
        <v>16</v>
      </c>
      <c r="F2109" s="116">
        <v>9.7041019057113959E-2</v>
      </c>
      <c r="G2109" s="116">
        <v>9.7057156997052141E-2</v>
      </c>
      <c r="H2109" s="116">
        <v>9.7085846668053338E-2</v>
      </c>
      <c r="I2109" s="86">
        <v>0.18366230822748039</v>
      </c>
      <c r="J2109" s="86">
        <v>0.1835134805591617</v>
      </c>
      <c r="K2109" s="86">
        <v>0.18338796324853146</v>
      </c>
      <c r="L2109" s="86">
        <v>1.4960300667752093</v>
      </c>
      <c r="M2109" s="86">
        <v>1.453963836669703</v>
      </c>
      <c r="N2109" s="86">
        <v>1.4144707114321167</v>
      </c>
      <c r="O2109" s="117">
        <v>3.3693293072161694</v>
      </c>
      <c r="P2109" s="117">
        <v>3.2370609583784598</v>
      </c>
      <c r="Q2109" s="117">
        <v>3.1176599269847873</v>
      </c>
    </row>
    <row r="2110" spans="1:17" x14ac:dyDescent="0.25">
      <c r="A2110" t="s">
        <v>2212</v>
      </c>
      <c r="B2110">
        <v>35</v>
      </c>
      <c r="C2110">
        <v>50</v>
      </c>
      <c r="D2110">
        <v>12</v>
      </c>
      <c r="E2110">
        <v>16</v>
      </c>
      <c r="F2110" s="116">
        <v>9.6814659810426029E-2</v>
      </c>
      <c r="G2110" s="116">
        <v>9.6838090706405464E-2</v>
      </c>
      <c r="H2110" s="116">
        <v>9.6875940615295322E-2</v>
      </c>
      <c r="I2110" s="86">
        <v>0.18594218336298243</v>
      </c>
      <c r="J2110" s="86">
        <v>0.18579438848065058</v>
      </c>
      <c r="K2110" s="86">
        <v>0.1856754316241396</v>
      </c>
      <c r="L2110" s="86">
        <v>1.4543539110671331</v>
      </c>
      <c r="M2110" s="86">
        <v>1.4128866323133684</v>
      </c>
      <c r="N2110" s="86">
        <v>1.476052723120707</v>
      </c>
      <c r="O2110" s="117">
        <v>3.205977401802016</v>
      </c>
      <c r="P2110" s="117">
        <v>3.0893960776680132</v>
      </c>
      <c r="Q2110" s="117">
        <v>3.2688929622600362</v>
      </c>
    </row>
    <row r="2111" spans="1:17" x14ac:dyDescent="0.25">
      <c r="A2111" t="s">
        <v>2213</v>
      </c>
      <c r="B2111">
        <v>36</v>
      </c>
      <c r="C2111">
        <v>49</v>
      </c>
      <c r="D2111">
        <v>12</v>
      </c>
      <c r="E2111">
        <v>16</v>
      </c>
      <c r="F2111" s="116">
        <v>9.6824007264383311E-2</v>
      </c>
      <c r="G2111" s="116">
        <v>9.6854819269465486E-2</v>
      </c>
      <c r="H2111" s="116">
        <v>9.6900131041645146E-2</v>
      </c>
      <c r="I2111" s="86">
        <v>0.18586526453918834</v>
      </c>
      <c r="J2111" s="86">
        <v>0.18573114169353655</v>
      </c>
      <c r="K2111" s="86">
        <v>0.18562601838207973</v>
      </c>
      <c r="L2111" s="86">
        <v>1.4061221641627382</v>
      </c>
      <c r="M2111" s="86">
        <v>1.3659904337786575</v>
      </c>
      <c r="N2111" s="86">
        <v>1.427164951162972</v>
      </c>
      <c r="O2111" s="117">
        <v>3.0729682654472361</v>
      </c>
      <c r="P2111" s="117">
        <v>2.9630672807318033</v>
      </c>
      <c r="Q2111" s="117">
        <v>3.1323665613621081</v>
      </c>
    </row>
    <row r="2112" spans="1:17" x14ac:dyDescent="0.25">
      <c r="A2112" t="s">
        <v>2214</v>
      </c>
      <c r="B2112">
        <v>37</v>
      </c>
      <c r="C2112">
        <v>48</v>
      </c>
      <c r="D2112">
        <v>12</v>
      </c>
      <c r="E2112">
        <v>16</v>
      </c>
      <c r="F2112" s="116">
        <v>9.6837479829703435E-2</v>
      </c>
      <c r="G2112" s="116">
        <v>9.687576920622476E-2</v>
      </c>
      <c r="H2112" s="116">
        <v>9.6926821708253189E-2</v>
      </c>
      <c r="I2112" s="86">
        <v>0.18579464131059065</v>
      </c>
      <c r="J2112" s="86">
        <v>0.18567612657373897</v>
      </c>
      <c r="K2112" s="86">
        <v>0.1855813147842576</v>
      </c>
      <c r="L2112" s="86">
        <v>1.3580640161909363</v>
      </c>
      <c r="M2112" s="86">
        <v>1.4208549470786118</v>
      </c>
      <c r="N2112" s="86">
        <v>1.3783519158363038</v>
      </c>
      <c r="O2112" s="117">
        <v>2.9471314875422778</v>
      </c>
      <c r="P2112" s="117">
        <v>3.1242362636861731</v>
      </c>
      <c r="Q2112" s="117">
        <v>3.003157961911187</v>
      </c>
    </row>
    <row r="2113" spans="1:17" x14ac:dyDescent="0.25">
      <c r="A2113" t="s">
        <v>2215</v>
      </c>
      <c r="B2113">
        <v>38</v>
      </c>
      <c r="C2113">
        <v>47</v>
      </c>
      <c r="D2113">
        <v>12</v>
      </c>
      <c r="E2113">
        <v>16</v>
      </c>
      <c r="F2113" s="116">
        <v>9.6853806406153667E-2</v>
      </c>
      <c r="G2113" s="116">
        <v>9.6899679985907636E-2</v>
      </c>
      <c r="H2113" s="116">
        <v>9.6958398167992718E-2</v>
      </c>
      <c r="I2113" s="86">
        <v>0.18573111476468687</v>
      </c>
      <c r="J2113" s="86">
        <v>0.18562652300284782</v>
      </c>
      <c r="K2113" s="86">
        <v>0.18554028067291037</v>
      </c>
      <c r="L2113" s="86">
        <v>1.3105256011273891</v>
      </c>
      <c r="M2113" s="86">
        <v>1.3710677167434897</v>
      </c>
      <c r="N2113" s="86">
        <v>1.3300567364434397</v>
      </c>
      <c r="O2113" s="117">
        <v>2.8281300460937731</v>
      </c>
      <c r="P2113" s="117">
        <v>2.9951575849211709</v>
      </c>
      <c r="Q2113" s="117">
        <v>2.8809066821291212</v>
      </c>
    </row>
    <row r="2114" spans="1:17" x14ac:dyDescent="0.25">
      <c r="A2114" t="s">
        <v>2216</v>
      </c>
      <c r="B2114">
        <v>39</v>
      </c>
      <c r="C2114">
        <v>46</v>
      </c>
      <c r="D2114">
        <v>12</v>
      </c>
      <c r="E2114">
        <v>16</v>
      </c>
      <c r="F2114" s="116">
        <v>9.6876102712279616E-2</v>
      </c>
      <c r="G2114" s="116">
        <v>9.6927832042255468E-2</v>
      </c>
      <c r="H2114" s="116">
        <v>9.6988798752584163E-2</v>
      </c>
      <c r="I2114" s="86">
        <v>0.18567688752011441</v>
      </c>
      <c r="J2114" s="86">
        <v>0.18558266624051553</v>
      </c>
      <c r="K2114" s="86">
        <v>0.1855013772934106</v>
      </c>
      <c r="L2114" s="86">
        <v>1.363836394909095</v>
      </c>
      <c r="M2114" s="86">
        <v>1.3217582799258794</v>
      </c>
      <c r="N2114" s="86">
        <v>1.2822370718243272</v>
      </c>
      <c r="O2114" s="117">
        <v>2.9924216531585373</v>
      </c>
      <c r="P2114" s="117">
        <v>2.8729786302442917</v>
      </c>
      <c r="Q2114" s="117">
        <v>2.765289250090988</v>
      </c>
    </row>
    <row r="2115" spans="1:17" x14ac:dyDescent="0.25">
      <c r="A2115" t="s">
        <v>2217</v>
      </c>
      <c r="B2115">
        <v>40</v>
      </c>
      <c r="C2115">
        <v>45</v>
      </c>
      <c r="D2115">
        <v>12</v>
      </c>
      <c r="E2115">
        <v>16</v>
      </c>
      <c r="F2115" s="116">
        <v>9.6900559220626958E-2</v>
      </c>
      <c r="G2115" s="116">
        <v>9.6958249202110339E-2</v>
      </c>
      <c r="H2115" s="116">
        <v>9.7021522085027595E-2</v>
      </c>
      <c r="I2115" s="86">
        <v>0.18562588977491604</v>
      </c>
      <c r="J2115" s="86">
        <v>0.18554028528626326</v>
      </c>
      <c r="K2115" s="86">
        <v>0.18546212466618903</v>
      </c>
      <c r="L2115" s="86">
        <v>1.3134817764792364</v>
      </c>
      <c r="M2115" s="86">
        <v>1.2728661685477942</v>
      </c>
      <c r="N2115" s="86">
        <v>1.3347358822379991</v>
      </c>
      <c r="O2115" s="117">
        <v>2.8700747178308568</v>
      </c>
      <c r="P2115" s="117">
        <v>2.7573782694866522</v>
      </c>
      <c r="Q2115" s="117">
        <v>2.9308967070186376</v>
      </c>
    </row>
    <row r="2116" spans="1:17" x14ac:dyDescent="0.25">
      <c r="A2116" t="s">
        <v>2218</v>
      </c>
      <c r="B2116">
        <v>41</v>
      </c>
      <c r="C2116">
        <v>44</v>
      </c>
      <c r="D2116">
        <v>12</v>
      </c>
      <c r="E2116">
        <v>16</v>
      </c>
      <c r="F2116" s="116">
        <v>9.6928048554050322E-2</v>
      </c>
      <c r="G2116" s="116">
        <v>9.6989941464311238E-2</v>
      </c>
      <c r="H2116" s="116">
        <v>9.7053709917307315E-2</v>
      </c>
      <c r="I2116" s="86">
        <v>0.18558120256049093</v>
      </c>
      <c r="J2116" s="86">
        <v>0.18550055422287826</v>
      </c>
      <c r="K2116" s="86">
        <v>0.18541990588526555</v>
      </c>
      <c r="L2116" s="86">
        <v>1.2498016613557548</v>
      </c>
      <c r="M2116" s="86">
        <v>1.2106478312161582</v>
      </c>
      <c r="N2116" s="86">
        <v>1.2703313521350241</v>
      </c>
      <c r="O2116" s="117">
        <v>2.7284251630315524</v>
      </c>
      <c r="P2116" s="117">
        <v>2.6225263935751406</v>
      </c>
      <c r="Q2116" s="117">
        <v>2.7856629762237448</v>
      </c>
    </row>
    <row r="2117" spans="1:17" x14ac:dyDescent="0.25">
      <c r="A2117" t="s">
        <v>2219</v>
      </c>
      <c r="B2117">
        <v>42</v>
      </c>
      <c r="C2117">
        <v>43</v>
      </c>
      <c r="D2117">
        <v>12</v>
      </c>
      <c r="E2117">
        <v>16</v>
      </c>
      <c r="F2117" s="116">
        <v>9.6956858888279457E-2</v>
      </c>
      <c r="G2117" s="116">
        <v>9.7021163921093945E-2</v>
      </c>
      <c r="H2117" s="116">
        <v>9.7085468953908419E-2</v>
      </c>
      <c r="I2117" s="86">
        <v>0.18554082423921472</v>
      </c>
      <c r="J2117" s="86">
        <v>0.18546138861044389</v>
      </c>
      <c r="K2117" s="86">
        <v>0.18537817033268397</v>
      </c>
      <c r="L2117" s="86">
        <v>1.1862179184082613</v>
      </c>
      <c r="M2117" s="86">
        <v>1.2475308758723733</v>
      </c>
      <c r="N2117" s="86">
        <v>1.2060276511641101</v>
      </c>
      <c r="O2117" s="117">
        <v>2.5944867890984056</v>
      </c>
      <c r="P2117" s="117">
        <v>2.7651126283736502</v>
      </c>
      <c r="Q2117" s="117">
        <v>2.6484632988481835</v>
      </c>
    </row>
    <row r="2118" spans="1:17" x14ac:dyDescent="0.25">
      <c r="A2118" t="s">
        <v>2220</v>
      </c>
      <c r="B2118">
        <v>43</v>
      </c>
      <c r="C2118">
        <v>42</v>
      </c>
      <c r="D2118">
        <v>12</v>
      </c>
      <c r="E2118">
        <v>16</v>
      </c>
      <c r="F2118" s="116">
        <v>9.698984528419273E-2</v>
      </c>
      <c r="G2118" s="116">
        <v>9.7052823224737739E-2</v>
      </c>
      <c r="H2118" s="116">
        <v>9.7115801165282747E-2</v>
      </c>
      <c r="I2118" s="86">
        <v>0.18550056966409856</v>
      </c>
      <c r="J2118" s="86">
        <v>0.18542041592158673</v>
      </c>
      <c r="K2118" s="86">
        <v>0.18533072006687112</v>
      </c>
      <c r="L2118" s="86">
        <v>1.1227478229671006</v>
      </c>
      <c r="M2118" s="86">
        <v>1.1821608303927724</v>
      </c>
      <c r="N2118" s="86">
        <v>1.1419141095396312</v>
      </c>
      <c r="O2118" s="117">
        <v>2.4672829598868686</v>
      </c>
      <c r="P2118" s="117">
        <v>2.6281686969100733</v>
      </c>
      <c r="Q2118" s="117">
        <v>2.5181195168637749</v>
      </c>
    </row>
    <row r="2119" spans="1:17" x14ac:dyDescent="0.25">
      <c r="A2119" t="s">
        <v>2221</v>
      </c>
      <c r="B2119">
        <v>44</v>
      </c>
      <c r="C2119">
        <v>41</v>
      </c>
      <c r="D2119">
        <v>12</v>
      </c>
      <c r="E2119">
        <v>16</v>
      </c>
      <c r="F2119" s="116">
        <v>9.5813067975982186E-2</v>
      </c>
      <c r="G2119" s="116">
        <v>9.587665816228215E-2</v>
      </c>
      <c r="H2119" s="116">
        <v>9.593832137323971E-2</v>
      </c>
      <c r="I2119" s="86">
        <v>0.18546174183155154</v>
      </c>
      <c r="J2119" s="86">
        <v>0.1853788818918273</v>
      </c>
      <c r="K2119" s="86">
        <v>0.18528446010004856</v>
      </c>
      <c r="L2119" s="86">
        <v>1.1902098090752831</v>
      </c>
      <c r="M2119" s="86">
        <v>1.1489147274871472</v>
      </c>
      <c r="N2119" s="86">
        <v>1.1101150789674494</v>
      </c>
      <c r="O2119" s="117">
        <v>2.6122867801783607</v>
      </c>
      <c r="P2119" s="117">
        <v>2.4975816459452584</v>
      </c>
      <c r="Q2119" s="117">
        <v>2.3941666602434157</v>
      </c>
    </row>
    <row r="2120" spans="1:17" x14ac:dyDescent="0.25">
      <c r="A2120" t="s">
        <v>2222</v>
      </c>
      <c r="B2120">
        <v>45</v>
      </c>
      <c r="C2120">
        <v>40</v>
      </c>
      <c r="D2120">
        <v>12</v>
      </c>
      <c r="E2120">
        <v>16</v>
      </c>
      <c r="F2120" s="116">
        <v>9.6059971766538479E-2</v>
      </c>
      <c r="G2120" s="116">
        <v>9.6124227230686851E-2</v>
      </c>
      <c r="H2120" s="116">
        <v>9.6184588424280779E-2</v>
      </c>
      <c r="I2120" s="86">
        <v>0.18818867740836295</v>
      </c>
      <c r="J2120" s="86">
        <v>0.18809132064450176</v>
      </c>
      <c r="K2120" s="86">
        <v>0.18798812247480895</v>
      </c>
      <c r="L2120" s="86">
        <v>1.115860390400623</v>
      </c>
      <c r="M2120" s="86">
        <v>1.0755702672443168</v>
      </c>
      <c r="N2120" s="86">
        <v>1.1369361826412889</v>
      </c>
      <c r="O2120" s="117">
        <v>2.4765808304531958</v>
      </c>
      <c r="P2120" s="117">
        <v>2.3734527576303366</v>
      </c>
      <c r="Q2120" s="117">
        <v>2.5323020006814971</v>
      </c>
    </row>
    <row r="2121" spans="1:17" x14ac:dyDescent="0.25">
      <c r="A2121" t="s">
        <v>2223</v>
      </c>
      <c r="B2121">
        <v>46</v>
      </c>
      <c r="C2121">
        <v>39</v>
      </c>
      <c r="D2121">
        <v>12</v>
      </c>
      <c r="E2121">
        <v>16</v>
      </c>
      <c r="F2121" s="116">
        <v>9.6092843936258401E-2</v>
      </c>
      <c r="G2121" s="116">
        <v>9.6153884019903005E-2</v>
      </c>
      <c r="H2121" s="116">
        <v>9.6218862173460165E-2</v>
      </c>
      <c r="I2121" s="86">
        <v>0.18814325910727894</v>
      </c>
      <c r="J2121" s="86">
        <v>0.18804086928955249</v>
      </c>
      <c r="K2121" s="86">
        <v>0.18793847947182607</v>
      </c>
      <c r="L2121" s="86">
        <v>1.090762666309615</v>
      </c>
      <c r="M2121" s="86">
        <v>1.0518978543426081</v>
      </c>
      <c r="N2121" s="86">
        <v>1.1111343019672628</v>
      </c>
      <c r="O2121" s="117">
        <v>2.3544755180038712</v>
      </c>
      <c r="P2121" s="117">
        <v>2.2572524480027094</v>
      </c>
      <c r="Q2121" s="117">
        <v>2.4070822249307393</v>
      </c>
    </row>
    <row r="2122" spans="1:17" x14ac:dyDescent="0.25">
      <c r="A2122" t="s">
        <v>2224</v>
      </c>
      <c r="B2122">
        <v>47</v>
      </c>
      <c r="C2122">
        <v>38</v>
      </c>
      <c r="D2122">
        <v>12</v>
      </c>
      <c r="E2122">
        <v>16</v>
      </c>
      <c r="F2122" s="116">
        <v>9.6123379094983488E-2</v>
      </c>
      <c r="G2122" s="116">
        <v>9.6185156326287408E-2</v>
      </c>
      <c r="H2122" s="116">
        <v>9.6252911999330421E-2</v>
      </c>
      <c r="I2122" s="86">
        <v>0.18809174118130023</v>
      </c>
      <c r="J2122" s="86">
        <v>0.18798811485782269</v>
      </c>
      <c r="K2122" s="86">
        <v>0.18789046697608425</v>
      </c>
      <c r="L2122" s="86">
        <v>1.0666616182047537</v>
      </c>
      <c r="M2122" s="86">
        <v>1.1275261407365043</v>
      </c>
      <c r="N2122" s="86">
        <v>1.086332684340269</v>
      </c>
      <c r="O2122" s="117">
        <v>2.24237798498614</v>
      </c>
      <c r="P2122" s="117">
        <v>2.3993638937989608</v>
      </c>
      <c r="Q2122" s="117">
        <v>2.2920010442344902</v>
      </c>
    </row>
    <row r="2123" spans="1:17" x14ac:dyDescent="0.25">
      <c r="A2123" t="s">
        <v>2225</v>
      </c>
      <c r="B2123">
        <v>48</v>
      </c>
      <c r="C2123">
        <v>37</v>
      </c>
      <c r="D2123">
        <v>12</v>
      </c>
      <c r="E2123">
        <v>16</v>
      </c>
      <c r="F2123" s="116">
        <v>9.6153574420411989E-2</v>
      </c>
      <c r="G2123" s="116">
        <v>9.6218169339617882E-2</v>
      </c>
      <c r="H2123" s="116">
        <v>9.6292857214949693E-2</v>
      </c>
      <c r="I2123" s="86">
        <v>0.1880418655820103</v>
      </c>
      <c r="J2123" s="86">
        <v>0.18793891742952593</v>
      </c>
      <c r="K2123" s="86">
        <v>0.18785211800684301</v>
      </c>
      <c r="L2123" s="86">
        <v>1.0435531242745688</v>
      </c>
      <c r="M2123" s="86">
        <v>1.1023264263870245</v>
      </c>
      <c r="N2123" s="86">
        <v>1.0625198074263971</v>
      </c>
      <c r="O2123" s="117">
        <v>2.1359945094318675</v>
      </c>
      <c r="P2123" s="117">
        <v>2.2840581757991099</v>
      </c>
      <c r="Q2123" s="117">
        <v>2.1827430636159026</v>
      </c>
    </row>
    <row r="2124" spans="1:17" x14ac:dyDescent="0.25">
      <c r="A2124" t="s">
        <v>2226</v>
      </c>
      <c r="B2124">
        <v>49</v>
      </c>
      <c r="C2124">
        <v>36</v>
      </c>
      <c r="D2124">
        <v>12</v>
      </c>
      <c r="E2124">
        <v>16</v>
      </c>
      <c r="F2124" s="116">
        <v>9.6185880513569813E-2</v>
      </c>
      <c r="G2124" s="116">
        <v>9.6253412407041328E-2</v>
      </c>
      <c r="H2124" s="116">
        <v>9.6337315668627133E-2</v>
      </c>
      <c r="I2124" s="86">
        <v>0.18798832721453451</v>
      </c>
      <c r="J2124" s="86">
        <v>0.18789214542686297</v>
      </c>
      <c r="K2124" s="86">
        <v>0.18782461353339144</v>
      </c>
      <c r="L2124" s="86">
        <v>1.1193411342902397</v>
      </c>
      <c r="M2124" s="86">
        <v>1.078308346532749</v>
      </c>
      <c r="N2124" s="86">
        <v>1.0397517282025466</v>
      </c>
      <c r="O2124" s="117">
        <v>2.2806461778994715</v>
      </c>
      <c r="P2124" s="117">
        <v>2.1745556196767475</v>
      </c>
      <c r="Q2124" s="117">
        <v>2.0790532437819498</v>
      </c>
    </row>
    <row r="2125" spans="1:17" x14ac:dyDescent="0.25">
      <c r="A2125" t="s">
        <v>2227</v>
      </c>
      <c r="B2125">
        <v>50</v>
      </c>
      <c r="C2125">
        <v>35</v>
      </c>
      <c r="D2125">
        <v>12</v>
      </c>
      <c r="E2125">
        <v>16</v>
      </c>
      <c r="F2125" s="116">
        <v>9.5619167853687098E-2</v>
      </c>
      <c r="G2125" s="116">
        <v>9.5693918994680216E-2</v>
      </c>
      <c r="H2125" s="116">
        <v>9.5793587182671031E-2</v>
      </c>
      <c r="I2125" s="86">
        <v>0.18793890340076164</v>
      </c>
      <c r="J2125" s="86">
        <v>0.18785377015685281</v>
      </c>
      <c r="K2125" s="86">
        <v>0.18781639458635627</v>
      </c>
      <c r="L2125" s="86">
        <v>1.1085947200777413</v>
      </c>
      <c r="M2125" s="86">
        <v>1.0689101698927321</v>
      </c>
      <c r="N2125" s="86">
        <v>1.1293485438062449</v>
      </c>
      <c r="O2125" s="117">
        <v>2.1701834309943147</v>
      </c>
      <c r="P2125" s="117">
        <v>2.0703449765156834</v>
      </c>
      <c r="Q2125" s="117">
        <v>2.2241246849031766</v>
      </c>
    </row>
    <row r="2126" spans="1:17" x14ac:dyDescent="0.25">
      <c r="A2126" t="s">
        <v>2228</v>
      </c>
      <c r="B2126">
        <v>51</v>
      </c>
      <c r="C2126">
        <v>34</v>
      </c>
      <c r="D2126">
        <v>12</v>
      </c>
      <c r="E2126">
        <v>16</v>
      </c>
      <c r="F2126" s="116">
        <v>9.5409497300944668E-2</v>
      </c>
      <c r="G2126" s="116">
        <v>9.5493842780026997E-2</v>
      </c>
      <c r="H2126" s="116">
        <v>9.5618252361673414E-2</v>
      </c>
      <c r="I2126" s="86">
        <v>0.18975202429149798</v>
      </c>
      <c r="J2126" s="86">
        <v>0.18967822199730094</v>
      </c>
      <c r="K2126" s="86">
        <v>0.18967611336032389</v>
      </c>
      <c r="L2126" s="86">
        <v>1.0880398110661269</v>
      </c>
      <c r="M2126" s="86">
        <v>1.0495719466936573</v>
      </c>
      <c r="N2126" s="86">
        <v>1.1081983805668016</v>
      </c>
      <c r="O2126" s="117">
        <v>2.0273827597840754</v>
      </c>
      <c r="P2126" s="117">
        <v>1.9353470816464238</v>
      </c>
      <c r="Q2126" s="117">
        <v>2.077222503373819</v>
      </c>
    </row>
    <row r="2127" spans="1:17" x14ac:dyDescent="0.25">
      <c r="A2127" t="s">
        <v>2229</v>
      </c>
      <c r="B2127">
        <v>52</v>
      </c>
      <c r="C2127">
        <v>33</v>
      </c>
      <c r="D2127">
        <v>12</v>
      </c>
      <c r="E2127">
        <v>16</v>
      </c>
      <c r="F2127" s="116">
        <v>9.5449139011819159E-2</v>
      </c>
      <c r="G2127" s="116">
        <v>9.5549864449278307E-2</v>
      </c>
      <c r="H2127" s="116">
        <v>9.5702024152674051E-2</v>
      </c>
      <c r="I2127" s="86">
        <v>0.18970886062385478</v>
      </c>
      <c r="J2127" s="86">
        <v>0.1896659987355743</v>
      </c>
      <c r="K2127" s="86">
        <v>0.18971957609592491</v>
      </c>
      <c r="L2127" s="86">
        <v>1.0646635877543584</v>
      </c>
      <c r="M2127" s="86">
        <v>1.1249145441102408</v>
      </c>
      <c r="N2127" s="86">
        <v>1.0841400297890122</v>
      </c>
      <c r="O2127" s="117">
        <v>1.8764934689197732</v>
      </c>
      <c r="P2127" s="117">
        <v>2.0253206605016985</v>
      </c>
      <c r="Q2127" s="117">
        <v>1.9235108172690547</v>
      </c>
    </row>
    <row r="2128" spans="1:17" x14ac:dyDescent="0.25">
      <c r="A2128" t="s">
        <v>2230</v>
      </c>
      <c r="B2128">
        <v>53</v>
      </c>
      <c r="C2128">
        <v>32</v>
      </c>
      <c r="D2128">
        <v>12</v>
      </c>
      <c r="E2128">
        <v>16</v>
      </c>
      <c r="F2128" s="116">
        <v>9.5494804212435447E-2</v>
      </c>
      <c r="G2128" s="116">
        <v>9.5616878516448428E-2</v>
      </c>
      <c r="H2128" s="116">
        <v>9.5810889463897611E-2</v>
      </c>
      <c r="I2128" s="86">
        <v>0.18967730965673141</v>
      </c>
      <c r="J2128" s="86">
        <v>0.18967730965673141</v>
      </c>
      <c r="K2128" s="86">
        <v>0.18980810355388816</v>
      </c>
      <c r="L2128" s="86">
        <v>1.0422464287816331</v>
      </c>
      <c r="M2128" s="86">
        <v>1.1004693321009642</v>
      </c>
      <c r="N2128" s="86">
        <v>1.0610393319047733</v>
      </c>
      <c r="O2128" s="117">
        <v>1.7326049566527226</v>
      </c>
      <c r="P2128" s="117">
        <v>1.8729904062676435</v>
      </c>
      <c r="Q2128" s="117">
        <v>1.7769048496197168</v>
      </c>
    </row>
    <row r="2129" spans="1:17" x14ac:dyDescent="0.25">
      <c r="A2129" t="s">
        <v>2231</v>
      </c>
      <c r="B2129">
        <v>54</v>
      </c>
      <c r="C2129">
        <v>31</v>
      </c>
      <c r="D2129">
        <v>12</v>
      </c>
      <c r="E2129">
        <v>16</v>
      </c>
      <c r="F2129" s="116">
        <v>9.5549090489473562E-2</v>
      </c>
      <c r="G2129" s="116">
        <v>9.5702210475626187E-2</v>
      </c>
      <c r="H2129" s="116">
        <v>9.5950753061844946E-2</v>
      </c>
      <c r="I2129" s="86">
        <v>0.18966462284772106</v>
      </c>
      <c r="J2129" s="86">
        <v>0.18972010110357346</v>
      </c>
      <c r="K2129" s="86">
        <v>0.18995310977815355</v>
      </c>
      <c r="L2129" s="86">
        <v>1.1177803371746478</v>
      </c>
      <c r="M2129" s="86">
        <v>1.0771458434581149</v>
      </c>
      <c r="N2129" s="86">
        <v>1.0389457356083855</v>
      </c>
      <c r="O2129" s="117">
        <v>1.8219702769696444</v>
      </c>
      <c r="P2129" s="117">
        <v>1.7212350791230886</v>
      </c>
      <c r="Q2129" s="117">
        <v>1.6306479638370537</v>
      </c>
    </row>
    <row r="2130" spans="1:17" x14ac:dyDescent="0.25">
      <c r="A2130" t="s">
        <v>2232</v>
      </c>
      <c r="B2130">
        <v>55</v>
      </c>
      <c r="C2130">
        <v>30</v>
      </c>
      <c r="D2130">
        <v>12</v>
      </c>
      <c r="E2130">
        <v>16</v>
      </c>
      <c r="F2130" s="116">
        <v>9.4815833086511314E-2</v>
      </c>
      <c r="G2130" s="116">
        <v>9.5008015121334694E-2</v>
      </c>
      <c r="H2130" s="116">
        <v>9.5322289272398816E-2</v>
      </c>
      <c r="I2130" s="86">
        <v>0.18967688547533401</v>
      </c>
      <c r="J2130" s="86">
        <v>0.18980802145203701</v>
      </c>
      <c r="K2130" s="86">
        <v>0.19016977587052811</v>
      </c>
      <c r="L2130" s="86">
        <v>1.1084969330008207</v>
      </c>
      <c r="M2130" s="86">
        <v>1.0692940588619657</v>
      </c>
      <c r="N2130" s="86">
        <v>1.1289925817734558</v>
      </c>
      <c r="O2130" s="117">
        <v>1.6711245362195306</v>
      </c>
      <c r="P2130" s="117">
        <v>1.5760599969703069</v>
      </c>
      <c r="Q2130" s="117">
        <v>1.7225298390871127</v>
      </c>
    </row>
    <row r="2131" spans="1:17" x14ac:dyDescent="0.25">
      <c r="A2131" t="s">
        <v>2233</v>
      </c>
      <c r="B2131">
        <v>18</v>
      </c>
      <c r="C2131">
        <v>67</v>
      </c>
      <c r="D2131">
        <v>15</v>
      </c>
      <c r="E2131">
        <v>16</v>
      </c>
      <c r="F2131" s="116">
        <v>0.10026243206442678</v>
      </c>
      <c r="G2131" s="116">
        <v>0.10033662294738557</v>
      </c>
      <c r="H2131" s="116">
        <v>0.10040935910714908</v>
      </c>
      <c r="I2131" s="86">
        <v>0.17830542204429342</v>
      </c>
      <c r="J2131" s="86">
        <v>0.17831124093707448</v>
      </c>
      <c r="K2131" s="86">
        <v>0.17830833149068395</v>
      </c>
      <c r="L2131" s="86">
        <v>1.6805806091216964</v>
      </c>
      <c r="M2131" s="86">
        <v>1.744528786062588</v>
      </c>
      <c r="N2131" s="86">
        <v>1.7011969462450685</v>
      </c>
      <c r="O2131" s="117">
        <v>5.8006432785969482</v>
      </c>
      <c r="P2131" s="117">
        <v>6.0230515437522545</v>
      </c>
      <c r="Q2131" s="117">
        <v>5.8709995112130064</v>
      </c>
    </row>
    <row r="2132" spans="1:17" x14ac:dyDescent="0.25">
      <c r="A2132" t="s">
        <v>2234</v>
      </c>
      <c r="B2132">
        <v>19</v>
      </c>
      <c r="C2132">
        <v>66</v>
      </c>
      <c r="D2132">
        <v>15</v>
      </c>
      <c r="E2132">
        <v>16</v>
      </c>
      <c r="F2132" s="116">
        <v>0.10030019347097426</v>
      </c>
      <c r="G2132" s="116">
        <v>0.1003745493088552</v>
      </c>
      <c r="H2132" s="116">
        <v>0.10044453127391961</v>
      </c>
      <c r="I2132" s="86">
        <v>0.17830967311132526</v>
      </c>
      <c r="J2132" s="86">
        <v>0.17831258902653629</v>
      </c>
      <c r="K2132" s="86">
        <v>0.17830092536569223</v>
      </c>
      <c r="L2132" s="86">
        <v>1.7482588341296212</v>
      </c>
      <c r="M2132" s="86">
        <v>1.7038552772962468</v>
      </c>
      <c r="N2132" s="86">
        <v>1.6622058023796784</v>
      </c>
      <c r="O2132" s="117">
        <v>5.8165233251347521</v>
      </c>
      <c r="P2132" s="117">
        <v>5.6578683785032897</v>
      </c>
      <c r="Q2132" s="117">
        <v>5.514513238984037</v>
      </c>
    </row>
    <row r="2133" spans="1:17" x14ac:dyDescent="0.25">
      <c r="A2133" t="s">
        <v>2235</v>
      </c>
      <c r="B2133">
        <v>20</v>
      </c>
      <c r="C2133">
        <v>65</v>
      </c>
      <c r="D2133">
        <v>15</v>
      </c>
      <c r="E2133">
        <v>16</v>
      </c>
      <c r="F2133" s="116">
        <v>0.10033610498166036</v>
      </c>
      <c r="G2133" s="116">
        <v>0.1004091712820213</v>
      </c>
      <c r="H2133" s="116">
        <v>0.1004778536043606</v>
      </c>
      <c r="I2133" s="86">
        <v>0.17831246072686355</v>
      </c>
      <c r="J2133" s="86">
        <v>0.17830807674884189</v>
      </c>
      <c r="K2133" s="86">
        <v>0.17828907951074804</v>
      </c>
      <c r="L2133" s="86">
        <v>1.705553038827432</v>
      </c>
      <c r="M2133" s="86">
        <v>1.6628063304642633</v>
      </c>
      <c r="N2133" s="86">
        <v>1.727944937236048</v>
      </c>
      <c r="O2133" s="117">
        <v>5.4601247972410167</v>
      </c>
      <c r="P2133" s="117">
        <v>5.310394411889348</v>
      </c>
      <c r="Q2133" s="117">
        <v>5.5407987607955462</v>
      </c>
    </row>
    <row r="2134" spans="1:17" x14ac:dyDescent="0.25">
      <c r="A2134" t="s">
        <v>2236</v>
      </c>
      <c r="B2134">
        <v>21</v>
      </c>
      <c r="C2134">
        <v>64</v>
      </c>
      <c r="D2134">
        <v>15</v>
      </c>
      <c r="E2134">
        <v>16</v>
      </c>
      <c r="F2134" s="116">
        <v>0.10037368583729211</v>
      </c>
      <c r="G2134" s="116">
        <v>0.10044546398714439</v>
      </c>
      <c r="H2134" s="116">
        <v>0.10050991783599132</v>
      </c>
      <c r="I2134" s="86">
        <v>0.17831157283504648</v>
      </c>
      <c r="J2134" s="86">
        <v>0.17830131881363903</v>
      </c>
      <c r="K2134" s="86">
        <v>0.17827202160961769</v>
      </c>
      <c r="L2134" s="86">
        <v>1.662546014921066</v>
      </c>
      <c r="M2134" s="86">
        <v>1.6214464322597373</v>
      </c>
      <c r="N2134" s="86">
        <v>1.6841190111021755</v>
      </c>
      <c r="O2134" s="117">
        <v>5.1268158773267469</v>
      </c>
      <c r="P2134" s="117">
        <v>4.986105800992882</v>
      </c>
      <c r="Q2134" s="117">
        <v>5.2027439761286383</v>
      </c>
    </row>
    <row r="2135" spans="1:17" x14ac:dyDescent="0.25">
      <c r="A2135" t="s">
        <v>2237</v>
      </c>
      <c r="B2135">
        <v>22</v>
      </c>
      <c r="C2135">
        <v>63</v>
      </c>
      <c r="D2135">
        <v>15</v>
      </c>
      <c r="E2135">
        <v>16</v>
      </c>
      <c r="F2135" s="116">
        <v>0.10041018215142228</v>
      </c>
      <c r="G2135" s="116">
        <v>0.10047773810905</v>
      </c>
      <c r="H2135" s="116">
        <v>0.10053795102780515</v>
      </c>
      <c r="I2135" s="86">
        <v>0.17830807572729129</v>
      </c>
      <c r="J2135" s="86">
        <v>0.17828898382622257</v>
      </c>
      <c r="K2135" s="86">
        <v>0.17824786280853613</v>
      </c>
      <c r="L2135" s="86">
        <v>1.6192942752200341</v>
      </c>
      <c r="M2135" s="86">
        <v>1.6835913921961121</v>
      </c>
      <c r="N2135" s="86">
        <v>1.6400545147205901</v>
      </c>
      <c r="O2135" s="117">
        <v>4.8107390474903697</v>
      </c>
      <c r="P2135" s="117">
        <v>5.0368708667869946</v>
      </c>
      <c r="Q2135" s="117">
        <v>4.8823571742224088</v>
      </c>
    </row>
    <row r="2136" spans="1:17" x14ac:dyDescent="0.25">
      <c r="A2136" t="s">
        <v>2238</v>
      </c>
      <c r="B2136">
        <v>23</v>
      </c>
      <c r="C2136">
        <v>62</v>
      </c>
      <c r="D2136">
        <v>15</v>
      </c>
      <c r="E2136">
        <v>16</v>
      </c>
      <c r="F2136" s="116">
        <v>0.10044413421806754</v>
      </c>
      <c r="G2136" s="116">
        <v>0.10051040092832299</v>
      </c>
      <c r="H2136" s="116">
        <v>0.1005619417029661</v>
      </c>
      <c r="I2136" s="86">
        <v>0.17830162839396002</v>
      </c>
      <c r="J2136" s="86">
        <v>0.17827217652273536</v>
      </c>
      <c r="K2136" s="86">
        <v>0.17821474537384732</v>
      </c>
      <c r="L2136" s="86">
        <v>1.5759725744175157</v>
      </c>
      <c r="M2136" s="86">
        <v>1.6382323575928397</v>
      </c>
      <c r="N2136" s="86">
        <v>1.5960440246571066</v>
      </c>
      <c r="O2136" s="117">
        <v>4.5162559603224395</v>
      </c>
      <c r="P2136" s="117">
        <v>4.72886607350598</v>
      </c>
      <c r="Q2136" s="117">
        <v>4.5835122534510226</v>
      </c>
    </row>
    <row r="2137" spans="1:17" x14ac:dyDescent="0.25">
      <c r="A2137" t="s">
        <v>2239</v>
      </c>
      <c r="B2137">
        <v>24</v>
      </c>
      <c r="C2137">
        <v>61</v>
      </c>
      <c r="D2137">
        <v>15</v>
      </c>
      <c r="E2137">
        <v>16</v>
      </c>
      <c r="F2137" s="116">
        <v>0.10047791066201556</v>
      </c>
      <c r="G2137" s="116">
        <v>0.10053698490948348</v>
      </c>
      <c r="H2137" s="116">
        <v>0.10058276745127114</v>
      </c>
      <c r="I2137" s="86">
        <v>0.17828903257058634</v>
      </c>
      <c r="J2137" s="86">
        <v>0.17824768059735879</v>
      </c>
      <c r="K2137" s="86">
        <v>0.17817531464421058</v>
      </c>
      <c r="L2137" s="86">
        <v>1.6353848834908153</v>
      </c>
      <c r="M2137" s="86">
        <v>1.5921248120700502</v>
      </c>
      <c r="N2137" s="86">
        <v>1.5515467114843291</v>
      </c>
      <c r="O2137" s="117">
        <v>4.5876248312691805</v>
      </c>
      <c r="P2137" s="117">
        <v>4.4364612162796808</v>
      </c>
      <c r="Q2137" s="117">
        <v>4.2998756487090803</v>
      </c>
    </row>
    <row r="2138" spans="1:17" x14ac:dyDescent="0.25">
      <c r="A2138" t="s">
        <v>2240</v>
      </c>
      <c r="B2138">
        <v>25</v>
      </c>
      <c r="C2138">
        <v>60</v>
      </c>
      <c r="D2138">
        <v>15</v>
      </c>
      <c r="E2138">
        <v>16</v>
      </c>
      <c r="F2138" s="116">
        <v>9.9666233595003428E-2</v>
      </c>
      <c r="G2138" s="116">
        <v>9.9718083680111647E-2</v>
      </c>
      <c r="H2138" s="116">
        <v>9.9755119455188931E-2</v>
      </c>
      <c r="I2138" s="86">
        <v>0.1782724440500546</v>
      </c>
      <c r="J2138" s="86">
        <v>0.17821614967193711</v>
      </c>
      <c r="K2138" s="86">
        <v>0.17812430094974541</v>
      </c>
      <c r="L2138" s="86">
        <v>1.6367042308188018</v>
      </c>
      <c r="M2138" s="86">
        <v>1.5943990056635107</v>
      </c>
      <c r="N2138" s="86">
        <v>1.6588605129010419</v>
      </c>
      <c r="O2138" s="117">
        <v>4.3018460111729526</v>
      </c>
      <c r="P2138" s="117">
        <v>4.1592182784882885</v>
      </c>
      <c r="Q2138" s="117">
        <v>4.3786922815963312</v>
      </c>
    </row>
    <row r="2139" spans="1:17" x14ac:dyDescent="0.25">
      <c r="A2139" t="s">
        <v>2241</v>
      </c>
      <c r="B2139">
        <v>26</v>
      </c>
      <c r="C2139">
        <v>59</v>
      </c>
      <c r="D2139">
        <v>15</v>
      </c>
      <c r="E2139">
        <v>16</v>
      </c>
      <c r="F2139" s="116">
        <v>9.9629756792870408E-2</v>
      </c>
      <c r="G2139" s="116">
        <v>9.9675832824267507E-2</v>
      </c>
      <c r="H2139" s="116">
        <v>9.9704072972543148E-2</v>
      </c>
      <c r="I2139" s="86">
        <v>0.18020038614686959</v>
      </c>
      <c r="J2139" s="86">
        <v>0.18012309732000992</v>
      </c>
      <c r="K2139" s="86">
        <v>0.1800086504033139</v>
      </c>
      <c r="L2139" s="86">
        <v>1.5891415143556564</v>
      </c>
      <c r="M2139" s="86">
        <v>1.5475318853568887</v>
      </c>
      <c r="N2139" s="86">
        <v>1.610972635296321</v>
      </c>
      <c r="O2139" s="117">
        <v>4.0202660221967568</v>
      </c>
      <c r="P2139" s="117">
        <v>3.8962977165610635</v>
      </c>
      <c r="Q2139" s="117">
        <v>4.0872115231695556</v>
      </c>
    </row>
    <row r="2140" spans="1:17" x14ac:dyDescent="0.25">
      <c r="A2140" t="s">
        <v>2242</v>
      </c>
      <c r="B2140">
        <v>27</v>
      </c>
      <c r="C2140">
        <v>58</v>
      </c>
      <c r="D2140">
        <v>15</v>
      </c>
      <c r="E2140">
        <v>16</v>
      </c>
      <c r="F2140" s="116">
        <v>9.9654999082682383E-2</v>
      </c>
      <c r="G2140" s="116">
        <v>9.9692288416590474E-2</v>
      </c>
      <c r="H2140" s="116">
        <v>9.9713170443578997E-2</v>
      </c>
      <c r="I2140" s="86">
        <v>0.18016565413695329</v>
      </c>
      <c r="J2140" s="86">
        <v>0.18007019344214859</v>
      </c>
      <c r="K2140" s="86">
        <v>0.17994042656014844</v>
      </c>
      <c r="L2140" s="86">
        <v>1.5398063639468822</v>
      </c>
      <c r="M2140" s="86">
        <v>1.6048896757766995</v>
      </c>
      <c r="N2140" s="86">
        <v>1.5608271072575486</v>
      </c>
      <c r="O2140" s="117">
        <v>3.7755167182999645</v>
      </c>
      <c r="P2140" s="117">
        <v>3.9750206210016512</v>
      </c>
      <c r="Q2140" s="117">
        <v>3.8386669510599867</v>
      </c>
    </row>
    <row r="2141" spans="1:17" x14ac:dyDescent="0.25">
      <c r="A2141" t="s">
        <v>2243</v>
      </c>
      <c r="B2141">
        <v>28</v>
      </c>
      <c r="C2141">
        <v>57</v>
      </c>
      <c r="D2141">
        <v>15</v>
      </c>
      <c r="E2141">
        <v>16</v>
      </c>
      <c r="F2141" s="116">
        <v>9.9674658226445653E-2</v>
      </c>
      <c r="G2141" s="116">
        <v>9.9703105045118146E-2</v>
      </c>
      <c r="H2141" s="116">
        <v>9.9718077054945772E-2</v>
      </c>
      <c r="I2141" s="86">
        <v>0.18012226143225241</v>
      </c>
      <c r="J2141" s="86">
        <v>0.18000847415756244</v>
      </c>
      <c r="K2141" s="86">
        <v>0.17986624006419999</v>
      </c>
      <c r="L2141" s="86">
        <v>1.4905968292277587</v>
      </c>
      <c r="M2141" s="86">
        <v>1.5532666679642408</v>
      </c>
      <c r="N2141" s="86">
        <v>1.51080604809309</v>
      </c>
      <c r="O2141" s="117">
        <v>3.5375834876698011</v>
      </c>
      <c r="P2141" s="117">
        <v>3.7257472155804723</v>
      </c>
      <c r="Q2141" s="117">
        <v>3.5970747687198781</v>
      </c>
    </row>
    <row r="2142" spans="1:17" x14ac:dyDescent="0.25">
      <c r="A2142" t="s">
        <v>2244</v>
      </c>
      <c r="B2142">
        <v>29</v>
      </c>
      <c r="C2142">
        <v>56</v>
      </c>
      <c r="D2142">
        <v>15</v>
      </c>
      <c r="E2142">
        <v>16</v>
      </c>
      <c r="F2142" s="116">
        <v>9.9691686045899841E-2</v>
      </c>
      <c r="G2142" s="116">
        <v>9.9712731366998833E-2</v>
      </c>
      <c r="H2142" s="116">
        <v>9.9723254027548322E-2</v>
      </c>
      <c r="I2142" s="86">
        <v>0.18006978027181536</v>
      </c>
      <c r="J2142" s="86">
        <v>0.17994050187077873</v>
      </c>
      <c r="K2142" s="86">
        <v>0.17978867491142175</v>
      </c>
      <c r="L2142" s="86">
        <v>1.5453549218241482</v>
      </c>
      <c r="M2142" s="86">
        <v>1.5018151589447877</v>
      </c>
      <c r="N2142" s="86">
        <v>1.4609526615566624</v>
      </c>
      <c r="O2142" s="117">
        <v>3.6334325970978503</v>
      </c>
      <c r="P2142" s="117">
        <v>3.4994851412516854</v>
      </c>
      <c r="Q2142" s="117">
        <v>3.3785827780124498</v>
      </c>
    </row>
    <row r="2143" spans="1:17" x14ac:dyDescent="0.25">
      <c r="A2143" t="s">
        <v>2245</v>
      </c>
      <c r="B2143">
        <v>30</v>
      </c>
      <c r="C2143">
        <v>55</v>
      </c>
      <c r="D2143">
        <v>15</v>
      </c>
      <c r="E2143">
        <v>16</v>
      </c>
      <c r="F2143" s="116">
        <v>9.9703645775933256E-2</v>
      </c>
      <c r="G2143" s="116">
        <v>9.9718742781744099E-2</v>
      </c>
      <c r="H2143" s="116">
        <v>9.9727800985230597E-2</v>
      </c>
      <c r="I2143" s="86">
        <v>0.18000914878552138</v>
      </c>
      <c r="J2143" s="86">
        <v>0.17986572723031841</v>
      </c>
      <c r="K2143" s="86">
        <v>0.17971173777104787</v>
      </c>
      <c r="L2143" s="86">
        <v>1.4794386329359299</v>
      </c>
      <c r="M2143" s="86">
        <v>1.4374689567818015</v>
      </c>
      <c r="N2143" s="86">
        <v>1.501413834594185</v>
      </c>
      <c r="O2143" s="117">
        <v>3.4061049272097863</v>
      </c>
      <c r="P2143" s="117">
        <v>3.2797127945614548</v>
      </c>
      <c r="Q2143" s="117">
        <v>3.4742588502422316</v>
      </c>
    </row>
    <row r="2144" spans="1:17" x14ac:dyDescent="0.25">
      <c r="A2144" t="s">
        <v>2246</v>
      </c>
      <c r="B2144">
        <v>31</v>
      </c>
      <c r="C2144">
        <v>54</v>
      </c>
      <c r="D2144">
        <v>15</v>
      </c>
      <c r="E2144">
        <v>16</v>
      </c>
      <c r="F2144" s="116">
        <v>9.9712904727744814E-2</v>
      </c>
      <c r="G2144" s="116">
        <v>9.9723521034695603E-2</v>
      </c>
      <c r="H2144" s="116">
        <v>9.9734137341646406E-2</v>
      </c>
      <c r="I2144" s="86">
        <v>0.1799403363549365</v>
      </c>
      <c r="J2144" s="86">
        <v>0.17978867482706795</v>
      </c>
      <c r="K2144" s="86">
        <v>0.17963701329919937</v>
      </c>
      <c r="L2144" s="86">
        <v>1.4320093787488835</v>
      </c>
      <c r="M2144" s="86">
        <v>1.3916037144941407</v>
      </c>
      <c r="N2144" s="86">
        <v>1.4532071104990727</v>
      </c>
      <c r="O2144" s="117">
        <v>3.2554829433862684</v>
      </c>
      <c r="P2144" s="117">
        <v>3.1363528132455114</v>
      </c>
      <c r="Q2144" s="117">
        <v>3.3198162468928345</v>
      </c>
    </row>
    <row r="2145" spans="1:17" x14ac:dyDescent="0.25">
      <c r="A2145" t="s">
        <v>2247</v>
      </c>
      <c r="B2145">
        <v>32</v>
      </c>
      <c r="C2145">
        <v>53</v>
      </c>
      <c r="D2145">
        <v>15</v>
      </c>
      <c r="E2145">
        <v>16</v>
      </c>
      <c r="F2145" s="116">
        <v>9.9719276642048757E-2</v>
      </c>
      <c r="G2145" s="116">
        <v>9.972689671148284E-2</v>
      </c>
      <c r="H2145" s="116">
        <v>9.9742136850350979E-2</v>
      </c>
      <c r="I2145" s="86">
        <v>0.17986564293573842</v>
      </c>
      <c r="J2145" s="86">
        <v>0.17971171753317017</v>
      </c>
      <c r="K2145" s="86">
        <v>0.17956541220003597</v>
      </c>
      <c r="L2145" s="86">
        <v>1.3907022960793218</v>
      </c>
      <c r="M2145" s="86">
        <v>1.454279583395564</v>
      </c>
      <c r="N2145" s="86">
        <v>1.4112368591902609</v>
      </c>
      <c r="O2145" s="117">
        <v>3.1183335822556013</v>
      </c>
      <c r="P2145" s="117">
        <v>3.3100072847863791</v>
      </c>
      <c r="Q2145" s="117">
        <v>3.1790045750896883</v>
      </c>
    </row>
    <row r="2146" spans="1:17" x14ac:dyDescent="0.25">
      <c r="A2146" t="s">
        <v>2248</v>
      </c>
      <c r="B2146">
        <v>33</v>
      </c>
      <c r="C2146">
        <v>52</v>
      </c>
      <c r="D2146">
        <v>15</v>
      </c>
      <c r="E2146">
        <v>16</v>
      </c>
      <c r="F2146" s="116">
        <v>9.9723793723085971E-2</v>
      </c>
      <c r="G2146" s="116">
        <v>9.9734517205828058E-2</v>
      </c>
      <c r="H2146" s="116">
        <v>9.975443224520622E-2</v>
      </c>
      <c r="I2146" s="86">
        <v>0.17978991165382147</v>
      </c>
      <c r="J2146" s="86">
        <v>0.17963671904322023</v>
      </c>
      <c r="K2146" s="86">
        <v>0.17950037761978513</v>
      </c>
      <c r="L2146" s="86">
        <v>1.3442912007696397</v>
      </c>
      <c r="M2146" s="86">
        <v>1.4055575215273917</v>
      </c>
      <c r="N2146" s="86">
        <v>1.3640484517588809</v>
      </c>
      <c r="O2146" s="117">
        <v>2.9885641716186178</v>
      </c>
      <c r="P2146" s="117">
        <v>3.1687462563555786</v>
      </c>
      <c r="Q2146" s="117">
        <v>3.0455319077228991</v>
      </c>
    </row>
    <row r="2147" spans="1:17" x14ac:dyDescent="0.25">
      <c r="A2147" t="s">
        <v>2249</v>
      </c>
      <c r="B2147">
        <v>34</v>
      </c>
      <c r="C2147">
        <v>51</v>
      </c>
      <c r="D2147">
        <v>15</v>
      </c>
      <c r="E2147">
        <v>16</v>
      </c>
      <c r="F2147" s="116">
        <v>9.8370579862844046E-2</v>
      </c>
      <c r="G2147" s="116">
        <v>9.8385983721202483E-2</v>
      </c>
      <c r="H2147" s="116">
        <v>9.8415251052083527E-2</v>
      </c>
      <c r="I2147" s="86">
        <v>0.17971065392459504</v>
      </c>
      <c r="J2147" s="86">
        <v>0.17956585765602567</v>
      </c>
      <c r="K2147" s="86">
        <v>0.17944108640332229</v>
      </c>
      <c r="L2147" s="86">
        <v>1.4544970024091635</v>
      </c>
      <c r="M2147" s="86">
        <v>1.4124891402798574</v>
      </c>
      <c r="N2147" s="86">
        <v>1.373052182110575</v>
      </c>
      <c r="O2147" s="117">
        <v>3.1646425996783676</v>
      </c>
      <c r="P2147" s="117">
        <v>3.0359941958261705</v>
      </c>
      <c r="Q2147" s="117">
        <v>2.9198737499768943</v>
      </c>
    </row>
    <row r="2148" spans="1:17" x14ac:dyDescent="0.25">
      <c r="A2148" t="s">
        <v>2250</v>
      </c>
      <c r="B2148">
        <v>35</v>
      </c>
      <c r="C2148">
        <v>50</v>
      </c>
      <c r="D2148">
        <v>15</v>
      </c>
      <c r="E2148">
        <v>16</v>
      </c>
      <c r="F2148" s="116">
        <v>9.868687103446673E-2</v>
      </c>
      <c r="G2148" s="116">
        <v>9.8710112255095642E-2</v>
      </c>
      <c r="H2148" s="116">
        <v>9.8747298208101894E-2</v>
      </c>
      <c r="I2148" s="86">
        <v>0.18173240058567877</v>
      </c>
      <c r="J2148" s="86">
        <v>0.18158830501777953</v>
      </c>
      <c r="K2148" s="86">
        <v>0.181472098914635</v>
      </c>
      <c r="L2148" s="86">
        <v>1.3930818633261286</v>
      </c>
      <c r="M2148" s="86">
        <v>1.3508122806609804</v>
      </c>
      <c r="N2148" s="86">
        <v>1.4152013077060142</v>
      </c>
      <c r="O2148" s="117">
        <v>3.0175269791836135</v>
      </c>
      <c r="P2148" s="117">
        <v>2.9017423168398135</v>
      </c>
      <c r="Q2148" s="117">
        <v>3.0800148743812024</v>
      </c>
    </row>
    <row r="2149" spans="1:17" x14ac:dyDescent="0.25">
      <c r="A2149" t="s">
        <v>2251</v>
      </c>
      <c r="B2149">
        <v>36</v>
      </c>
      <c r="C2149">
        <v>49</v>
      </c>
      <c r="D2149">
        <v>15</v>
      </c>
      <c r="E2149">
        <v>16</v>
      </c>
      <c r="F2149" s="116">
        <v>9.8697257318183518E-2</v>
      </c>
      <c r="G2149" s="116">
        <v>9.8726879279593893E-2</v>
      </c>
      <c r="H2149" s="116">
        <v>9.8773650797610288E-2</v>
      </c>
      <c r="I2149" s="86">
        <v>0.18165745787445278</v>
      </c>
      <c r="J2149" s="86">
        <v>0.18152649762400688</v>
      </c>
      <c r="K2149" s="86">
        <v>0.18142360028437082</v>
      </c>
      <c r="L2149" s="86">
        <v>1.343104942814024</v>
      </c>
      <c r="M2149" s="86">
        <v>1.3023903363807576</v>
      </c>
      <c r="N2149" s="86">
        <v>1.3644561407885054</v>
      </c>
      <c r="O2149" s="117">
        <v>2.8942418025119423</v>
      </c>
      <c r="P2149" s="117">
        <v>2.7868310113873056</v>
      </c>
      <c r="Q2149" s="117">
        <v>2.9522961697244847</v>
      </c>
    </row>
    <row r="2150" spans="1:17" x14ac:dyDescent="0.25">
      <c r="A2150" t="s">
        <v>2252</v>
      </c>
      <c r="B2150">
        <v>37</v>
      </c>
      <c r="C2150">
        <v>48</v>
      </c>
      <c r="D2150">
        <v>15</v>
      </c>
      <c r="E2150">
        <v>16</v>
      </c>
      <c r="F2150" s="116">
        <v>9.8709361523154279E-2</v>
      </c>
      <c r="G2150" s="116">
        <v>9.8748595426268515E-2</v>
      </c>
      <c r="H2150" s="116">
        <v>9.880195353450387E-2</v>
      </c>
      <c r="I2150" s="86">
        <v>0.18158862781777893</v>
      </c>
      <c r="J2150" s="86">
        <v>0.18147249546456079</v>
      </c>
      <c r="K2150" s="86">
        <v>0.18137990345321123</v>
      </c>
      <c r="L2150" s="86">
        <v>1.2938556569010866</v>
      </c>
      <c r="M2150" s="86">
        <v>1.3578618464416419</v>
      </c>
      <c r="N2150" s="86">
        <v>1.3145366319106597</v>
      </c>
      <c r="O2150" s="117">
        <v>2.7764640523286106</v>
      </c>
      <c r="P2150" s="117">
        <v>2.9495608941563454</v>
      </c>
      <c r="Q2150" s="117">
        <v>2.8312204568709549</v>
      </c>
    </row>
    <row r="2151" spans="1:17" x14ac:dyDescent="0.25">
      <c r="A2151" t="s">
        <v>2253</v>
      </c>
      <c r="B2151">
        <v>38</v>
      </c>
      <c r="C2151">
        <v>47</v>
      </c>
      <c r="D2151">
        <v>15</v>
      </c>
      <c r="E2151">
        <v>16</v>
      </c>
      <c r="F2151" s="116">
        <v>9.8726215310702317E-2</v>
      </c>
      <c r="G2151" s="116">
        <v>9.8773626651495042E-2</v>
      </c>
      <c r="H2151" s="116">
        <v>9.8832100638472725E-2</v>
      </c>
      <c r="I2151" s="86">
        <v>0.18152696124913079</v>
      </c>
      <c r="J2151" s="86">
        <v>0.18142423667741323</v>
      </c>
      <c r="K2151" s="86">
        <v>0.18134047664201278</v>
      </c>
      <c r="L2151" s="86">
        <v>1.244817940451356</v>
      </c>
      <c r="M2151" s="86">
        <v>1.3065301220051837</v>
      </c>
      <c r="N2151" s="86">
        <v>1.2647259624502181</v>
      </c>
      <c r="O2151" s="117">
        <v>2.6700407737530818</v>
      </c>
      <c r="P2151" s="117">
        <v>2.8332859219925406</v>
      </c>
      <c r="Q2151" s="117">
        <v>2.7216227321575319</v>
      </c>
    </row>
    <row r="2152" spans="1:17" x14ac:dyDescent="0.25">
      <c r="A2152" t="s">
        <v>2254</v>
      </c>
      <c r="B2152">
        <v>39</v>
      </c>
      <c r="C2152">
        <v>46</v>
      </c>
      <c r="D2152">
        <v>15</v>
      </c>
      <c r="E2152">
        <v>16</v>
      </c>
      <c r="F2152" s="116">
        <v>9.8748704362100342E-2</v>
      </c>
      <c r="G2152" s="116">
        <v>9.8801246359874473E-2</v>
      </c>
      <c r="H2152" s="116">
        <v>9.8863341448152994E-2</v>
      </c>
      <c r="I2152" s="86">
        <v>0.18147209940309106</v>
      </c>
      <c r="J2152" s="86">
        <v>0.18137975286154864</v>
      </c>
      <c r="K2152" s="86">
        <v>0.18130173595576282</v>
      </c>
      <c r="L2152" s="86">
        <v>1.2985627375336148</v>
      </c>
      <c r="M2152" s="86">
        <v>1.2556693611689163</v>
      </c>
      <c r="N2152" s="86">
        <v>1.2153855706936658</v>
      </c>
      <c r="O2152" s="117">
        <v>2.8356916198697912</v>
      </c>
      <c r="P2152" s="117">
        <v>2.7189512617244285</v>
      </c>
      <c r="Q2152" s="117">
        <v>2.6137016792740924</v>
      </c>
    </row>
    <row r="2153" spans="1:17" x14ac:dyDescent="0.25">
      <c r="A2153" t="s">
        <v>2255</v>
      </c>
      <c r="B2153">
        <v>40</v>
      </c>
      <c r="C2153">
        <v>45</v>
      </c>
      <c r="D2153">
        <v>15</v>
      </c>
      <c r="E2153">
        <v>16</v>
      </c>
      <c r="F2153" s="116">
        <v>9.8773139046915995E-2</v>
      </c>
      <c r="G2153" s="116">
        <v>9.8832516228425621E-2</v>
      </c>
      <c r="H2153" s="116">
        <v>9.8896707776003595E-2</v>
      </c>
      <c r="I2153" s="86">
        <v>0.18142457091962416</v>
      </c>
      <c r="J2153" s="86">
        <v>0.18133951711908333</v>
      </c>
      <c r="K2153" s="86">
        <v>0.18126248726198979</v>
      </c>
      <c r="L2153" s="86">
        <v>1.2511414059553709</v>
      </c>
      <c r="M2153" s="86">
        <v>1.2097410673449573</v>
      </c>
      <c r="N2153" s="86">
        <v>1.2728060532629366</v>
      </c>
      <c r="O2153" s="117">
        <v>2.7212032705593492</v>
      </c>
      <c r="P2153" s="117">
        <v>2.6110569940703057</v>
      </c>
      <c r="Q2153" s="117">
        <v>2.7806478531939307</v>
      </c>
    </row>
    <row r="2154" spans="1:17" x14ac:dyDescent="0.25">
      <c r="A2154" t="s">
        <v>2256</v>
      </c>
      <c r="B2154">
        <v>41</v>
      </c>
      <c r="C2154">
        <v>44</v>
      </c>
      <c r="D2154">
        <v>15</v>
      </c>
      <c r="E2154">
        <v>16</v>
      </c>
      <c r="F2154" s="116">
        <v>9.8801973676757832E-2</v>
      </c>
      <c r="G2154" s="116">
        <v>9.8863469016867531E-2</v>
      </c>
      <c r="H2154" s="116">
        <v>9.8928200953825096E-2</v>
      </c>
      <c r="I2154" s="86">
        <v>0.18138050565352554</v>
      </c>
      <c r="J2154" s="86">
        <v>0.18130120903075253</v>
      </c>
      <c r="K2154" s="86">
        <v>0.1812219124079795</v>
      </c>
      <c r="L2154" s="86">
        <v>1.1856447220006052</v>
      </c>
      <c r="M2154" s="86">
        <v>1.1457358645678415</v>
      </c>
      <c r="N2154" s="86">
        <v>1.2065725572189865</v>
      </c>
      <c r="O2154" s="117">
        <v>2.5930157476619633</v>
      </c>
      <c r="P2154" s="117">
        <v>2.489514235362086</v>
      </c>
      <c r="Q2154" s="117">
        <v>2.6489570875806923</v>
      </c>
    </row>
    <row r="2155" spans="1:17" x14ac:dyDescent="0.25">
      <c r="A2155" t="s">
        <v>2257</v>
      </c>
      <c r="B2155">
        <v>42</v>
      </c>
      <c r="C2155">
        <v>43</v>
      </c>
      <c r="D2155">
        <v>15</v>
      </c>
      <c r="E2155">
        <v>16</v>
      </c>
      <c r="F2155" s="116">
        <v>9.8831931346168911E-2</v>
      </c>
      <c r="G2155" s="116">
        <v>9.8895608558217302E-2</v>
      </c>
      <c r="H2155" s="116">
        <v>9.8960918519292562E-2</v>
      </c>
      <c r="I2155" s="86">
        <v>0.18133963792157579</v>
      </c>
      <c r="J2155" s="86">
        <v>0.18126289871731235</v>
      </c>
      <c r="K2155" s="86">
        <v>0.18118126126596829</v>
      </c>
      <c r="L2155" s="86">
        <v>1.1202944173045273</v>
      </c>
      <c r="M2155" s="86">
        <v>1.1827944173045273</v>
      </c>
      <c r="N2155" s="86">
        <v>1.1404882572689987</v>
      </c>
      <c r="O2155" s="117">
        <v>2.467779330703519</v>
      </c>
      <c r="P2155" s="117">
        <v>2.6345450508111496</v>
      </c>
      <c r="Q2155" s="117">
        <v>2.5205350845110894</v>
      </c>
    </row>
    <row r="2156" spans="1:17" x14ac:dyDescent="0.25">
      <c r="A2156" t="s">
        <v>2258</v>
      </c>
      <c r="B2156">
        <v>43</v>
      </c>
      <c r="C2156">
        <v>42</v>
      </c>
      <c r="D2156">
        <v>15</v>
      </c>
      <c r="E2156">
        <v>16</v>
      </c>
      <c r="F2156" s="116">
        <v>9.8863226182882624E-2</v>
      </c>
      <c r="G2156" s="116">
        <v>9.89291547789167E-2</v>
      </c>
      <c r="H2156" s="116">
        <v>9.8991786945149055E-2</v>
      </c>
      <c r="I2156" s="86">
        <v>0.18130199087877874</v>
      </c>
      <c r="J2156" s="86">
        <v>0.18122122834863702</v>
      </c>
      <c r="K2156" s="86">
        <v>0.18113552117379272</v>
      </c>
      <c r="L2156" s="86">
        <v>1.0593390328604604</v>
      </c>
      <c r="M2156" s="86">
        <v>1.1199010411773529</v>
      </c>
      <c r="N2156" s="86">
        <v>1.0788769722951557</v>
      </c>
      <c r="O2156" s="117">
        <v>2.3490507106278544</v>
      </c>
      <c r="P2156" s="117">
        <v>2.5062937085989021</v>
      </c>
      <c r="Q2156" s="117">
        <v>2.3987361488140269</v>
      </c>
    </row>
    <row r="2157" spans="1:17" x14ac:dyDescent="0.25">
      <c r="A2157" t="s">
        <v>2259</v>
      </c>
      <c r="B2157">
        <v>44</v>
      </c>
      <c r="C2157">
        <v>41</v>
      </c>
      <c r="D2157">
        <v>15</v>
      </c>
      <c r="E2157">
        <v>16</v>
      </c>
      <c r="F2157" s="116">
        <v>9.8500550203350495E-2</v>
      </c>
      <c r="G2157" s="116">
        <v>9.8565475863469657E-2</v>
      </c>
      <c r="H2157" s="116">
        <v>9.8628736763072947E-2</v>
      </c>
      <c r="I2157" s="86">
        <v>0.1812624544896094</v>
      </c>
      <c r="J2157" s="86">
        <v>0.18118088122433149</v>
      </c>
      <c r="K2157" s="86">
        <v>0.18108931939595829</v>
      </c>
      <c r="L2157" s="86">
        <v>1.1314694674597585</v>
      </c>
      <c r="M2157" s="86">
        <v>1.0891795560749609</v>
      </c>
      <c r="N2157" s="86">
        <v>1.0494517111240962</v>
      </c>
      <c r="O2157" s="117">
        <v>2.5004303405933541</v>
      </c>
      <c r="P2157" s="117">
        <v>2.3883220379332331</v>
      </c>
      <c r="Q2157" s="117">
        <v>2.2872477679723384</v>
      </c>
    </row>
    <row r="2158" spans="1:17" x14ac:dyDescent="0.25">
      <c r="A2158" t="s">
        <v>2260</v>
      </c>
      <c r="B2158">
        <v>45</v>
      </c>
      <c r="C2158">
        <v>40</v>
      </c>
      <c r="D2158">
        <v>15</v>
      </c>
      <c r="E2158">
        <v>16</v>
      </c>
      <c r="F2158" s="116">
        <v>9.8423567414785154E-2</v>
      </c>
      <c r="G2158" s="116">
        <v>9.848749957939365E-2</v>
      </c>
      <c r="H2158" s="116">
        <v>9.855143174400216E-2</v>
      </c>
      <c r="I2158" s="86">
        <v>0.18374104108482789</v>
      </c>
      <c r="J2158" s="86">
        <v>0.18364514283791514</v>
      </c>
      <c r="K2158" s="86">
        <v>0.18354419731484908</v>
      </c>
      <c r="L2158" s="86">
        <v>1.1062165617954844</v>
      </c>
      <c r="M2158" s="86">
        <v>1.0649348901376223</v>
      </c>
      <c r="N2158" s="86">
        <v>1.1278121740300817</v>
      </c>
      <c r="O2158" s="117">
        <v>2.3690618796056393</v>
      </c>
      <c r="P2158" s="117">
        <v>2.268370402772637</v>
      </c>
      <c r="Q2158" s="117">
        <v>2.4234664692620882</v>
      </c>
    </row>
    <row r="2159" spans="1:17" x14ac:dyDescent="0.25">
      <c r="A2159" t="s">
        <v>2261</v>
      </c>
      <c r="B2159">
        <v>46</v>
      </c>
      <c r="C2159">
        <v>39</v>
      </c>
      <c r="D2159">
        <v>15</v>
      </c>
      <c r="E2159">
        <v>16</v>
      </c>
      <c r="F2159" s="116">
        <v>9.8456094386648402E-2</v>
      </c>
      <c r="G2159" s="116">
        <v>9.8519041502564672E-2</v>
      </c>
      <c r="H2159" s="116">
        <v>9.8583689891884069E-2</v>
      </c>
      <c r="I2159" s="86">
        <v>0.18369499570428466</v>
      </c>
      <c r="J2159" s="86">
        <v>0.18359462057349926</v>
      </c>
      <c r="K2159" s="86">
        <v>0.18349424544271387</v>
      </c>
      <c r="L2159" s="86">
        <v>1.0848084791466412</v>
      </c>
      <c r="M2159" s="86">
        <v>1.0449884738726938</v>
      </c>
      <c r="N2159" s="86">
        <v>1.1056831038031967</v>
      </c>
      <c r="O2159" s="117">
        <v>2.2559582847761548</v>
      </c>
      <c r="P2159" s="117">
        <v>2.1610340339744298</v>
      </c>
      <c r="Q2159" s="117">
        <v>2.3073214300904228</v>
      </c>
    </row>
    <row r="2160" spans="1:17" x14ac:dyDescent="0.25">
      <c r="A2160" t="s">
        <v>2262</v>
      </c>
      <c r="B2160">
        <v>47</v>
      </c>
      <c r="C2160">
        <v>38</v>
      </c>
      <c r="D2160">
        <v>15</v>
      </c>
      <c r="E2160">
        <v>16</v>
      </c>
      <c r="F2160" s="116">
        <v>9.8487417524060678E-2</v>
      </c>
      <c r="G2160" s="116">
        <v>9.8551108831230083E-2</v>
      </c>
      <c r="H2160" s="116">
        <v>9.8619964298440249E-2</v>
      </c>
      <c r="I2160" s="86">
        <v>0.18364441659623326</v>
      </c>
      <c r="J2160" s="86">
        <v>0.18354457616877853</v>
      </c>
      <c r="K2160" s="86">
        <v>0.18344817851468428</v>
      </c>
      <c r="L2160" s="86">
        <v>1.0604189510902402</v>
      </c>
      <c r="M2160" s="86">
        <v>1.1227813477424875</v>
      </c>
      <c r="N2160" s="86">
        <v>1.080574667729336</v>
      </c>
      <c r="O2160" s="117">
        <v>2.1527007696319846</v>
      </c>
      <c r="P2160" s="117">
        <v>2.3059782038018546</v>
      </c>
      <c r="Q2160" s="117">
        <v>2.2011491977477378</v>
      </c>
    </row>
    <row r="2161" spans="1:17" x14ac:dyDescent="0.25">
      <c r="A2161" t="s">
        <v>2263</v>
      </c>
      <c r="B2161">
        <v>48</v>
      </c>
      <c r="C2161">
        <v>37</v>
      </c>
      <c r="D2161">
        <v>15</v>
      </c>
      <c r="E2161">
        <v>16</v>
      </c>
      <c r="F2161" s="116">
        <v>9.8519282786313819E-2</v>
      </c>
      <c r="G2161" s="116">
        <v>9.8583767881542619E-2</v>
      </c>
      <c r="H2161" s="116">
        <v>9.8660452859652553E-2</v>
      </c>
      <c r="I2161" s="86">
        <v>0.18359429463762861</v>
      </c>
      <c r="J2161" s="86">
        <v>0.18349495273416805</v>
      </c>
      <c r="K2161" s="86">
        <v>0.18341129639441175</v>
      </c>
      <c r="L2161" s="86">
        <v>1.0407406374613088</v>
      </c>
      <c r="M2161" s="86">
        <v>1.1009610022029503</v>
      </c>
      <c r="N2161" s="86">
        <v>1.0601733080505285</v>
      </c>
      <c r="O2161" s="117">
        <v>2.0412129472128497</v>
      </c>
      <c r="P2161" s="117">
        <v>2.1857763308329381</v>
      </c>
      <c r="Q2161" s="117">
        <v>2.086856194751959</v>
      </c>
    </row>
    <row r="2162" spans="1:17" x14ac:dyDescent="0.25">
      <c r="A2162" t="s">
        <v>2264</v>
      </c>
      <c r="B2162">
        <v>49</v>
      </c>
      <c r="C2162">
        <v>36</v>
      </c>
      <c r="D2162">
        <v>15</v>
      </c>
      <c r="E2162">
        <v>16</v>
      </c>
      <c r="F2162" s="116">
        <v>9.725054422381238E-2</v>
      </c>
      <c r="G2162" s="116">
        <v>9.7319399791314667E-2</v>
      </c>
      <c r="H2162" s="116">
        <v>9.7405910632535495E-2</v>
      </c>
      <c r="I2162" s="86">
        <v>0.18354422557790126</v>
      </c>
      <c r="J2162" s="86">
        <v>0.18344888709982116</v>
      </c>
      <c r="K2162" s="86">
        <v>0.18338356258706257</v>
      </c>
      <c r="L2162" s="86">
        <v>1.1465281786996184</v>
      </c>
      <c r="M2162" s="86">
        <v>1.1047593321363058</v>
      </c>
      <c r="N2162" s="86">
        <v>1.0654975344410251</v>
      </c>
      <c r="O2162" s="117">
        <v>2.1380889578621582</v>
      </c>
      <c r="P2162" s="117">
        <v>2.0345037014281351</v>
      </c>
      <c r="Q2162" s="117">
        <v>1.9412591388110585</v>
      </c>
    </row>
    <row r="2163" spans="1:17" x14ac:dyDescent="0.25">
      <c r="A2163" t="s">
        <v>2265</v>
      </c>
      <c r="B2163">
        <v>50</v>
      </c>
      <c r="C2163">
        <v>35</v>
      </c>
      <c r="D2163">
        <v>15</v>
      </c>
      <c r="E2163">
        <v>16</v>
      </c>
      <c r="F2163" s="116">
        <v>9.7284926177835282E-2</v>
      </c>
      <c r="G2163" s="116">
        <v>9.7360081454004072E-2</v>
      </c>
      <c r="H2163" s="116">
        <v>9.7463867311570515E-2</v>
      </c>
      <c r="I2163" s="86">
        <v>0.18349518558879685</v>
      </c>
      <c r="J2163" s="86">
        <v>0.1834110832559413</v>
      </c>
      <c r="K2163" s="86">
        <v>0.18337529502919425</v>
      </c>
      <c r="L2163" s="86">
        <v>1.1245108196756513</v>
      </c>
      <c r="M2163" s="86">
        <v>1.0839967575866567</v>
      </c>
      <c r="N2163" s="86">
        <v>1.1456992393212404</v>
      </c>
      <c r="O2163" s="117">
        <v>1.9851675694246864</v>
      </c>
      <c r="P2163" s="117">
        <v>1.8876893868224169</v>
      </c>
      <c r="Q2163" s="117">
        <v>2.0378371027283153</v>
      </c>
    </row>
    <row r="2164" spans="1:17" x14ac:dyDescent="0.25">
      <c r="A2164" t="s">
        <v>2266</v>
      </c>
      <c r="B2164">
        <v>18</v>
      </c>
      <c r="C2164">
        <v>67</v>
      </c>
      <c r="D2164">
        <v>6</v>
      </c>
      <c r="E2164">
        <v>17</v>
      </c>
      <c r="F2164" s="116">
        <v>8.6760905439486877E-2</v>
      </c>
      <c r="G2164" s="116">
        <v>8.6826291372170503E-2</v>
      </c>
      <c r="H2164" s="116">
        <v>8.6885450073169973E-2</v>
      </c>
      <c r="I2164" s="86">
        <v>0.19661861319550394</v>
      </c>
      <c r="J2164" s="86">
        <v>0.19662484042718809</v>
      </c>
      <c r="K2164" s="86">
        <v>0.19661238596381977</v>
      </c>
      <c r="L2164" s="86">
        <v>2.2077217672883518</v>
      </c>
      <c r="M2164" s="86">
        <v>2.1690475449139086</v>
      </c>
      <c r="N2164" s="86">
        <v>2.1327708067378648</v>
      </c>
      <c r="O2164" s="117">
        <v>11.905719712301897</v>
      </c>
      <c r="P2164" s="117">
        <v>11.720490705856712</v>
      </c>
      <c r="Q2164" s="117">
        <v>11.55304355948563</v>
      </c>
    </row>
    <row r="2165" spans="1:17" x14ac:dyDescent="0.25">
      <c r="A2165" t="s">
        <v>2267</v>
      </c>
      <c r="B2165">
        <v>19</v>
      </c>
      <c r="C2165">
        <v>66</v>
      </c>
      <c r="D2165">
        <v>6</v>
      </c>
      <c r="E2165">
        <v>17</v>
      </c>
      <c r="F2165" s="116">
        <v>8.6794045906560757E-2</v>
      </c>
      <c r="G2165" s="116">
        <v>8.6856588904872106E-2</v>
      </c>
      <c r="H2165" s="116">
        <v>8.691600475326787E-2</v>
      </c>
      <c r="I2165" s="86">
        <v>0.19662267809118769</v>
      </c>
      <c r="J2165" s="86">
        <v>0.19661955094127212</v>
      </c>
      <c r="K2165" s="86">
        <v>0.19660078804177872</v>
      </c>
      <c r="L2165" s="86">
        <v>2.1583557445743948</v>
      </c>
      <c r="M2165" s="86">
        <v>2.1211301519794858</v>
      </c>
      <c r="N2165" s="86">
        <v>2.1778566514478706</v>
      </c>
      <c r="O2165" s="117">
        <v>11.160516605166052</v>
      </c>
      <c r="P2165" s="117">
        <v>10.985718306335606</v>
      </c>
      <c r="Q2165" s="117">
        <v>11.25466258052411</v>
      </c>
    </row>
    <row r="2166" spans="1:17" x14ac:dyDescent="0.25">
      <c r="A2166" t="s">
        <v>2268</v>
      </c>
      <c r="B2166">
        <v>20</v>
      </c>
      <c r="C2166">
        <v>65</v>
      </c>
      <c r="D2166">
        <v>6</v>
      </c>
      <c r="E2166">
        <v>17</v>
      </c>
      <c r="F2166" s="116">
        <v>8.6823629195658655E-2</v>
      </c>
      <c r="G2166" s="116">
        <v>8.6886456091852929E-2</v>
      </c>
      <c r="H2166" s="116">
        <v>8.6943000298427761E-2</v>
      </c>
      <c r="I2166" s="86">
        <v>0.19662305432955848</v>
      </c>
      <c r="J2166" s="86">
        <v>0.19661363029512935</v>
      </c>
      <c r="K2166" s="86">
        <v>0.19658535819184192</v>
      </c>
      <c r="L2166" s="86">
        <v>2.1019931832817629</v>
      </c>
      <c r="M2166" s="86">
        <v>2.0662069832095118</v>
      </c>
      <c r="N2166" s="86">
        <v>2.1207784252438469</v>
      </c>
      <c r="O2166" s="117">
        <v>10.469511677949329</v>
      </c>
      <c r="P2166" s="117">
        <v>10.305231909780577</v>
      </c>
      <c r="Q2166" s="117">
        <v>10.558125873686524</v>
      </c>
    </row>
    <row r="2167" spans="1:17" x14ac:dyDescent="0.25">
      <c r="A2167" t="s">
        <v>2269</v>
      </c>
      <c r="B2167">
        <v>21</v>
      </c>
      <c r="C2167">
        <v>64</v>
      </c>
      <c r="D2167">
        <v>6</v>
      </c>
      <c r="E2167">
        <v>17</v>
      </c>
      <c r="F2167" s="116">
        <v>8.6855519608616746E-2</v>
      </c>
      <c r="G2167" s="116">
        <v>8.6915489623609246E-2</v>
      </c>
      <c r="H2167" s="116">
        <v>8.6965990688866096E-2</v>
      </c>
      <c r="I2167" s="86">
        <v>0.19661958494436993</v>
      </c>
      <c r="J2167" s="86">
        <v>0.1966006470448986</v>
      </c>
      <c r="K2167" s="86">
        <v>0.19655645861279886</v>
      </c>
      <c r="L2167" s="86">
        <v>2.0454320208316896</v>
      </c>
      <c r="M2167" s="86">
        <v>2.1014092953523238</v>
      </c>
      <c r="N2167" s="86">
        <v>2.0635050895604827</v>
      </c>
      <c r="O2167" s="117">
        <v>9.8180667560956358</v>
      </c>
      <c r="P2167" s="117">
        <v>10.081114179752229</v>
      </c>
      <c r="Q2167" s="117">
        <v>9.9013966700860099</v>
      </c>
    </row>
    <row r="2168" spans="1:17" x14ac:dyDescent="0.25">
      <c r="A2168" t="s">
        <v>2270</v>
      </c>
      <c r="B2168">
        <v>22</v>
      </c>
      <c r="C2168">
        <v>63</v>
      </c>
      <c r="D2168">
        <v>6</v>
      </c>
      <c r="E2168">
        <v>17</v>
      </c>
      <c r="F2168" s="116">
        <v>8.6887560074230333E-2</v>
      </c>
      <c r="G2168" s="116">
        <v>8.6941488096182212E-2</v>
      </c>
      <c r="H2168" s="116">
        <v>8.6989071644963278E-2</v>
      </c>
      <c r="I2168" s="86">
        <v>0.19661522356337335</v>
      </c>
      <c r="J2168" s="86">
        <v>0.1965835011975193</v>
      </c>
      <c r="K2168" s="86">
        <v>0.19652322870239664</v>
      </c>
      <c r="L2168" s="86">
        <v>1.9951337890779894</v>
      </c>
      <c r="M2168" s="86">
        <v>2.0493314511396261</v>
      </c>
      <c r="N2168" s="86">
        <v>2.0126064681903975</v>
      </c>
      <c r="O2168" s="117">
        <v>9.2163560518343459</v>
      </c>
      <c r="P2168" s="117">
        <v>9.4636889939251674</v>
      </c>
      <c r="Q2168" s="117">
        <v>9.2946151283962752</v>
      </c>
    </row>
    <row r="2169" spans="1:17" x14ac:dyDescent="0.25">
      <c r="A2169" t="s">
        <v>2271</v>
      </c>
      <c r="B2169">
        <v>23</v>
      </c>
      <c r="C2169">
        <v>62</v>
      </c>
      <c r="D2169">
        <v>6</v>
      </c>
      <c r="E2169">
        <v>17</v>
      </c>
      <c r="F2169" s="116">
        <v>8.6914785049113402E-2</v>
      </c>
      <c r="G2169" s="116">
        <v>8.6965811965811962E-2</v>
      </c>
      <c r="H2169" s="116">
        <v>8.7007271335629549E-2</v>
      </c>
      <c r="I2169" s="86">
        <v>0.19660352085725219</v>
      </c>
      <c r="J2169" s="86">
        <v>0.19655887230514096</v>
      </c>
      <c r="K2169" s="86">
        <v>0.19647914274779946</v>
      </c>
      <c r="L2169" s="86">
        <v>2.0279053450695241</v>
      </c>
      <c r="M2169" s="86">
        <v>1.9902538589105754</v>
      </c>
      <c r="N2169" s="86">
        <v>1.9549336650082918</v>
      </c>
      <c r="O2169" s="117">
        <v>9.0571342007909177</v>
      </c>
      <c r="P2169" s="117">
        <v>8.8813783645873201</v>
      </c>
      <c r="Q2169" s="117">
        <v>8.7224964918994772</v>
      </c>
    </row>
    <row r="2170" spans="1:17" x14ac:dyDescent="0.25">
      <c r="A2170" t="s">
        <v>2272</v>
      </c>
      <c r="B2170">
        <v>24</v>
      </c>
      <c r="C2170">
        <v>61</v>
      </c>
      <c r="D2170">
        <v>6</v>
      </c>
      <c r="E2170">
        <v>17</v>
      </c>
      <c r="F2170" s="116">
        <v>8.6941321744150618E-2</v>
      </c>
      <c r="G2170" s="116">
        <v>8.6989431820004168E-2</v>
      </c>
      <c r="H2170" s="116">
        <v>8.7018297865516306E-2</v>
      </c>
      <c r="I2170" s="86">
        <v>0.19658418461439775</v>
      </c>
      <c r="J2170" s="86">
        <v>0.19652324518498324</v>
      </c>
      <c r="K2170" s="86">
        <v>0.19642702503327614</v>
      </c>
      <c r="L2170" s="86">
        <v>1.9735619096492776</v>
      </c>
      <c r="M2170" s="86">
        <v>1.937293327132479</v>
      </c>
      <c r="N2170" s="86">
        <v>1.9925589749346504</v>
      </c>
      <c r="O2170" s="117">
        <v>8.5032762961656267</v>
      </c>
      <c r="P2170" s="117">
        <v>8.3379412094873064</v>
      </c>
      <c r="Q2170" s="117">
        <v>8.5923248392321625</v>
      </c>
    </row>
    <row r="2171" spans="1:17" x14ac:dyDescent="0.25">
      <c r="A2171" t="s">
        <v>2273</v>
      </c>
      <c r="B2171">
        <v>25</v>
      </c>
      <c r="C2171">
        <v>60</v>
      </c>
      <c r="D2171">
        <v>6</v>
      </c>
      <c r="E2171">
        <v>17</v>
      </c>
      <c r="F2171" s="116">
        <v>8.640206518231687E-2</v>
      </c>
      <c r="G2171" s="116">
        <v>8.6440787350758302E-2</v>
      </c>
      <c r="H2171" s="116">
        <v>8.6463375282349139E-2</v>
      </c>
      <c r="I2171" s="86">
        <v>0.1965569538560826</v>
      </c>
      <c r="J2171" s="86">
        <v>0.19647950951919974</v>
      </c>
      <c r="K2171" s="86">
        <v>0.19636334301387545</v>
      </c>
      <c r="L2171" s="86">
        <v>1.9435979348176831</v>
      </c>
      <c r="M2171" s="86">
        <v>1.9083155856727976</v>
      </c>
      <c r="N2171" s="86">
        <v>1.9621135850274283</v>
      </c>
      <c r="O2171" s="117">
        <v>7.9802291061632786</v>
      </c>
      <c r="P2171" s="117">
        <v>7.8248660858341399</v>
      </c>
      <c r="Q2171" s="117">
        <v>8.0640303323652791</v>
      </c>
    </row>
    <row r="2172" spans="1:17" x14ac:dyDescent="0.25">
      <c r="A2172" t="s">
        <v>2274</v>
      </c>
      <c r="B2172">
        <v>26</v>
      </c>
      <c r="C2172">
        <v>59</v>
      </c>
      <c r="D2172">
        <v>6</v>
      </c>
      <c r="E2172">
        <v>17</v>
      </c>
      <c r="F2172" s="116">
        <v>8.2885955083548499E-2</v>
      </c>
      <c r="G2172" s="116">
        <v>8.2918432633442132E-2</v>
      </c>
      <c r="H2172" s="116">
        <v>8.2934671408388949E-2</v>
      </c>
      <c r="I2172" s="86">
        <v>0.20362774232311914</v>
      </c>
      <c r="J2172" s="86">
        <v>0.20351731865348077</v>
      </c>
      <c r="K2172" s="86">
        <v>0.20337116967895941</v>
      </c>
      <c r="L2172" s="86">
        <v>2.0821064938861014</v>
      </c>
      <c r="M2172" s="86">
        <v>2.1365713450577291</v>
      </c>
      <c r="N2172" s="86">
        <v>2.0996963349084945</v>
      </c>
      <c r="O2172" s="117">
        <v>7.486588395771423</v>
      </c>
      <c r="P2172" s="117">
        <v>7.7137039021776195</v>
      </c>
      <c r="Q2172" s="117">
        <v>7.5584774524609859</v>
      </c>
    </row>
    <row r="2173" spans="1:17" x14ac:dyDescent="0.25">
      <c r="A2173" t="s">
        <v>2275</v>
      </c>
      <c r="B2173">
        <v>27</v>
      </c>
      <c r="C2173">
        <v>58</v>
      </c>
      <c r="D2173">
        <v>6</v>
      </c>
      <c r="E2173">
        <v>17</v>
      </c>
      <c r="F2173" s="116">
        <v>8.2904655231616983E-2</v>
      </c>
      <c r="G2173" s="116">
        <v>8.2927547132789381E-2</v>
      </c>
      <c r="H2173" s="116">
        <v>8.2940628219173598E-2</v>
      </c>
      <c r="I2173" s="86">
        <v>0.20357767712608532</v>
      </c>
      <c r="J2173" s="86">
        <v>0.20345013653383914</v>
      </c>
      <c r="K2173" s="86">
        <v>0.2032898932256324</v>
      </c>
      <c r="L2173" s="86">
        <v>2.018143466814919</v>
      </c>
      <c r="M2173" s="86">
        <v>2.0705855421292738</v>
      </c>
      <c r="N2173" s="86">
        <v>2.0350573115097208</v>
      </c>
      <c r="O2173" s="117">
        <v>7.0422715306506207</v>
      </c>
      <c r="P2173" s="117">
        <v>7.2564939418218684</v>
      </c>
      <c r="Q2173" s="117">
        <v>7.1100021256765373</v>
      </c>
    </row>
    <row r="2174" spans="1:17" x14ac:dyDescent="0.25">
      <c r="A2174" t="s">
        <v>2276</v>
      </c>
      <c r="B2174">
        <v>28</v>
      </c>
      <c r="C2174">
        <v>57</v>
      </c>
      <c r="D2174">
        <v>6</v>
      </c>
      <c r="E2174">
        <v>17</v>
      </c>
      <c r="F2174" s="116">
        <v>8.2916302897524177E-2</v>
      </c>
      <c r="G2174" s="116">
        <v>8.2936069975455884E-2</v>
      </c>
      <c r="H2174" s="116">
        <v>8.2942659001433119E-2</v>
      </c>
      <c r="I2174" s="86">
        <v>0.20351853987184346</v>
      </c>
      <c r="J2174" s="86">
        <v>0.20337028678735566</v>
      </c>
      <c r="K2174" s="86">
        <v>0.20320226662493618</v>
      </c>
      <c r="L2174" s="86">
        <v>2.0356005073550003</v>
      </c>
      <c r="M2174" s="86">
        <v>1.999173077239857</v>
      </c>
      <c r="N2174" s="86">
        <v>1.9649859159569736</v>
      </c>
      <c r="O2174" s="117">
        <v>6.9794158828471184</v>
      </c>
      <c r="P2174" s="117">
        <v>6.8264252886817003</v>
      </c>
      <c r="Q2174" s="117">
        <v>6.6883324822508117</v>
      </c>
    </row>
    <row r="2175" spans="1:17" x14ac:dyDescent="0.25">
      <c r="A2175" t="s">
        <v>2277</v>
      </c>
      <c r="B2175">
        <v>29</v>
      </c>
      <c r="C2175">
        <v>56</v>
      </c>
      <c r="D2175">
        <v>6</v>
      </c>
      <c r="E2175">
        <v>17</v>
      </c>
      <c r="F2175" s="116">
        <v>8.2927396191330049E-2</v>
      </c>
      <c r="G2175" s="116">
        <v>8.2940678388205416E-2</v>
      </c>
      <c r="H2175" s="116">
        <v>8.2947319486643092E-2</v>
      </c>
      <c r="I2175" s="86">
        <v>0.2034500506383756</v>
      </c>
      <c r="J2175" s="86">
        <v>0.20328734372665239</v>
      </c>
      <c r="K2175" s="86">
        <v>0.20311135461805382</v>
      </c>
      <c r="L2175" s="86">
        <v>1.9554183061878434</v>
      </c>
      <c r="M2175" s="86">
        <v>1.9203101392970396</v>
      </c>
      <c r="N2175" s="86">
        <v>1.9737975461141273</v>
      </c>
      <c r="O2175" s="117">
        <v>6.5656688416264046</v>
      </c>
      <c r="P2175" s="117">
        <v>6.4213013232388638</v>
      </c>
      <c r="Q2175" s="117">
        <v>6.6435124769636902</v>
      </c>
    </row>
    <row r="2176" spans="1:17" x14ac:dyDescent="0.25">
      <c r="A2176" t="s">
        <v>2278</v>
      </c>
      <c r="B2176">
        <v>30</v>
      </c>
      <c r="C2176">
        <v>55</v>
      </c>
      <c r="D2176">
        <v>6</v>
      </c>
      <c r="E2176">
        <v>17</v>
      </c>
      <c r="F2176" s="116">
        <v>8.2935405016240832E-2</v>
      </c>
      <c r="G2176" s="116">
        <v>8.2945450892408665E-2</v>
      </c>
      <c r="H2176" s="116">
        <v>8.2952148143187215E-2</v>
      </c>
      <c r="I2176" s="86">
        <v>0.20337206576700265</v>
      </c>
      <c r="J2176" s="86">
        <v>0.20320128587214947</v>
      </c>
      <c r="K2176" s="86">
        <v>0.20302715735190704</v>
      </c>
      <c r="L2176" s="86">
        <v>1.8610554867227003</v>
      </c>
      <c r="M2176" s="86">
        <v>1.8272611592941097</v>
      </c>
      <c r="N2176" s="86">
        <v>1.8787864581589258</v>
      </c>
      <c r="O2176" s="117">
        <v>6.1745069149114284</v>
      </c>
      <c r="P2176" s="117">
        <v>6.0388607976425677</v>
      </c>
      <c r="Q2176" s="117">
        <v>6.2477580953018785</v>
      </c>
    </row>
    <row r="2177" spans="1:17" x14ac:dyDescent="0.25">
      <c r="A2177" t="s">
        <v>2279</v>
      </c>
      <c r="B2177">
        <v>31</v>
      </c>
      <c r="C2177">
        <v>54</v>
      </c>
      <c r="D2177">
        <v>6</v>
      </c>
      <c r="E2177">
        <v>17</v>
      </c>
      <c r="F2177" s="116">
        <v>8.2941663428561768E-2</v>
      </c>
      <c r="G2177" s="116">
        <v>8.2948421212684365E-2</v>
      </c>
      <c r="H2177" s="116">
        <v>8.2958557888868245E-2</v>
      </c>
      <c r="I2177" s="86">
        <v>0.20328766197563819</v>
      </c>
      <c r="J2177" s="86">
        <v>0.20311195958845094</v>
      </c>
      <c r="K2177" s="86">
        <v>0.20294977276950887</v>
      </c>
      <c r="L2177" s="86">
        <v>1.7610515112094745</v>
      </c>
      <c r="M2177" s="86">
        <v>1.8139413086448954</v>
      </c>
      <c r="N2177" s="86">
        <v>1.7781351894713724</v>
      </c>
      <c r="O2177" s="117">
        <v>5.8109036846817927</v>
      </c>
      <c r="P2177" s="117">
        <v>6.0291598384889591</v>
      </c>
      <c r="Q2177" s="117">
        <v>5.8799918906590527</v>
      </c>
    </row>
    <row r="2178" spans="1:17" x14ac:dyDescent="0.25">
      <c r="A2178" t="s">
        <v>2280</v>
      </c>
      <c r="B2178">
        <v>32</v>
      </c>
      <c r="C2178">
        <v>53</v>
      </c>
      <c r="D2178">
        <v>6</v>
      </c>
      <c r="E2178">
        <v>17</v>
      </c>
      <c r="F2178" s="116">
        <v>8.294272165933203E-2</v>
      </c>
      <c r="G2178" s="116">
        <v>8.2952956026336441E-2</v>
      </c>
      <c r="H2178" s="116">
        <v>8.2970013304677112E-2</v>
      </c>
      <c r="I2178" s="86">
        <v>0.2031999454167093</v>
      </c>
      <c r="J2178" s="86">
        <v>0.20302937263330262</v>
      </c>
      <c r="K2178" s="86">
        <v>0.20287585712823661</v>
      </c>
      <c r="L2178" s="86">
        <v>1.6663903387575478</v>
      </c>
      <c r="M2178" s="86">
        <v>1.71762016852591</v>
      </c>
      <c r="N2178" s="86">
        <v>1.6829120185583188</v>
      </c>
      <c r="O2178" s="117">
        <v>5.4666632552109986</v>
      </c>
      <c r="P2178" s="117">
        <v>5.672479787125166</v>
      </c>
      <c r="Q2178" s="117">
        <v>5.531736772080647</v>
      </c>
    </row>
    <row r="2179" spans="1:17" x14ac:dyDescent="0.25">
      <c r="A2179" t="s">
        <v>2281</v>
      </c>
      <c r="B2179">
        <v>33</v>
      </c>
      <c r="C2179">
        <v>52</v>
      </c>
      <c r="D2179">
        <v>6</v>
      </c>
      <c r="E2179">
        <v>17</v>
      </c>
      <c r="F2179" s="116">
        <v>8.2946751680165437E-2</v>
      </c>
      <c r="G2179" s="116">
        <v>8.2960537652938135E-2</v>
      </c>
      <c r="H2179" s="116">
        <v>8.2984663105290374E-2</v>
      </c>
      <c r="I2179" s="86">
        <v>0.20311218335343786</v>
      </c>
      <c r="J2179" s="86">
        <v>0.20294675168016543</v>
      </c>
      <c r="K2179" s="86">
        <v>0.2028088919524384</v>
      </c>
      <c r="L2179" s="86">
        <v>1.6510253317249699</v>
      </c>
      <c r="M2179" s="86">
        <v>1.6154127175598829</v>
      </c>
      <c r="N2179" s="86">
        <v>1.5819886265724625</v>
      </c>
      <c r="O2179" s="117">
        <v>5.4852490091332067</v>
      </c>
      <c r="P2179" s="117">
        <v>5.3387489229708773</v>
      </c>
      <c r="Q2179" s="117">
        <v>5.206510425641909</v>
      </c>
    </row>
    <row r="2180" spans="1:17" x14ac:dyDescent="0.25">
      <c r="A2180" t="s">
        <v>2282</v>
      </c>
      <c r="B2180">
        <v>34</v>
      </c>
      <c r="C2180">
        <v>51</v>
      </c>
      <c r="D2180">
        <v>6</v>
      </c>
      <c r="E2180">
        <v>17</v>
      </c>
      <c r="F2180" s="116">
        <v>8.2425087108013939E-2</v>
      </c>
      <c r="G2180" s="116">
        <v>8.2442508710801388E-2</v>
      </c>
      <c r="H2180" s="116">
        <v>8.2473867595818817E-2</v>
      </c>
      <c r="I2180" s="86">
        <v>0.20302787456445992</v>
      </c>
      <c r="J2180" s="86">
        <v>0.20287456445993032</v>
      </c>
      <c r="K2180" s="86">
        <v>0.20274912891986063</v>
      </c>
      <c r="L2180" s="86">
        <v>1.5734843205574913</v>
      </c>
      <c r="M2180" s="86">
        <v>1.5388397212543554</v>
      </c>
      <c r="N2180" s="86">
        <v>1.5916167247386759</v>
      </c>
      <c r="O2180" s="117">
        <v>5.1607735191637634</v>
      </c>
      <c r="P2180" s="117">
        <v>5.0225574912891986</v>
      </c>
      <c r="Q2180" s="117">
        <v>5.2352961672473866</v>
      </c>
    </row>
    <row r="2181" spans="1:17" x14ac:dyDescent="0.25">
      <c r="A2181" t="s">
        <v>2283</v>
      </c>
      <c r="B2181">
        <v>35</v>
      </c>
      <c r="C2181">
        <v>50</v>
      </c>
      <c r="D2181">
        <v>6</v>
      </c>
      <c r="E2181">
        <v>17</v>
      </c>
      <c r="F2181" s="116">
        <v>7.534326253635322E-2</v>
      </c>
      <c r="G2181" s="116">
        <v>7.536793866220147E-2</v>
      </c>
      <c r="H2181" s="116">
        <v>7.54031902705561E-2</v>
      </c>
      <c r="I2181" s="86">
        <v>0.20996562968185423</v>
      </c>
      <c r="J2181" s="86">
        <v>0.20981404776592932</v>
      </c>
      <c r="K2181" s="86">
        <v>0.20969771745835905</v>
      </c>
      <c r="L2181" s="86">
        <v>1.7450074909667754</v>
      </c>
      <c r="M2181" s="86">
        <v>1.7136088834053054</v>
      </c>
      <c r="N2181" s="86">
        <v>1.7614735172292235</v>
      </c>
      <c r="O2181" s="117">
        <v>4.8458517669868684</v>
      </c>
      <c r="P2181" s="117">
        <v>4.7208671895655243</v>
      </c>
      <c r="Q2181" s="117">
        <v>4.9134044240768482</v>
      </c>
    </row>
    <row r="2182" spans="1:17" x14ac:dyDescent="0.25">
      <c r="A2182" t="s">
        <v>2284</v>
      </c>
      <c r="B2182">
        <v>36</v>
      </c>
      <c r="C2182">
        <v>49</v>
      </c>
      <c r="D2182">
        <v>6</v>
      </c>
      <c r="E2182">
        <v>17</v>
      </c>
      <c r="F2182" s="116">
        <v>7.5356473632551088E-2</v>
      </c>
      <c r="G2182" s="116">
        <v>7.5385027215133404E-2</v>
      </c>
      <c r="H2182" s="116">
        <v>7.5424288391184077E-2</v>
      </c>
      <c r="I2182" s="86">
        <v>0.20988667796912644</v>
      </c>
      <c r="J2182" s="86">
        <v>0.20975104845186043</v>
      </c>
      <c r="K2182" s="86">
        <v>0.20964397251717676</v>
      </c>
      <c r="L2182" s="86">
        <v>1.6722084411528508</v>
      </c>
      <c r="M2182" s="86">
        <v>1.7213277415900776</v>
      </c>
      <c r="N2182" s="86">
        <v>1.688080663870795</v>
      </c>
      <c r="O2182" s="117">
        <v>4.6593307754082272</v>
      </c>
      <c r="P2182" s="117">
        <v>4.8607513161416973</v>
      </c>
      <c r="Q2182" s="117">
        <v>4.7230516641384845</v>
      </c>
    </row>
    <row r="2183" spans="1:17" x14ac:dyDescent="0.25">
      <c r="A2183" t="s">
        <v>2285</v>
      </c>
      <c r="B2183">
        <v>37</v>
      </c>
      <c r="C2183">
        <v>48</v>
      </c>
      <c r="D2183">
        <v>6</v>
      </c>
      <c r="E2183">
        <v>17</v>
      </c>
      <c r="F2183" s="116">
        <v>7.536892361111111E-2</v>
      </c>
      <c r="G2183" s="116">
        <v>7.5405092592592593E-2</v>
      </c>
      <c r="H2183" s="116">
        <v>7.5448495370370364E-2</v>
      </c>
      <c r="I2183" s="86">
        <v>0.20981264467592592</v>
      </c>
      <c r="J2183" s="86">
        <v>0.2096969039351852</v>
      </c>
      <c r="K2183" s="86">
        <v>0.20959924768518517</v>
      </c>
      <c r="L2183" s="86">
        <v>1.5951208043981482</v>
      </c>
      <c r="M2183" s="86">
        <v>1.6424732349537037</v>
      </c>
      <c r="N2183" s="86">
        <v>1.6103985821759259</v>
      </c>
      <c r="O2183" s="117">
        <v>4.4881365740740744</v>
      </c>
      <c r="P2183" s="117">
        <v>4.6781069155092592</v>
      </c>
      <c r="Q2183" s="117">
        <v>4.5481626157407407</v>
      </c>
    </row>
    <row r="2184" spans="1:17" x14ac:dyDescent="0.25">
      <c r="A2184" t="s">
        <v>2286</v>
      </c>
      <c r="B2184">
        <v>38</v>
      </c>
      <c r="C2184">
        <v>47</v>
      </c>
      <c r="D2184">
        <v>6</v>
      </c>
      <c r="E2184">
        <v>17</v>
      </c>
      <c r="F2184" s="116">
        <v>7.5382894036941248E-2</v>
      </c>
      <c r="G2184" s="116">
        <v>7.5423246941433264E-2</v>
      </c>
      <c r="H2184" s="116">
        <v>7.547460518351401E-2</v>
      </c>
      <c r="I2184" s="86">
        <v>0.20975072910361525</v>
      </c>
      <c r="J2184" s="86">
        <v>0.20964434417359085</v>
      </c>
      <c r="K2184" s="86">
        <v>0.20955630147288101</v>
      </c>
      <c r="L2184" s="86">
        <v>1.5971459491186559</v>
      </c>
      <c r="M2184" s="86">
        <v>1.5642399897283517</v>
      </c>
      <c r="N2184" s="86">
        <v>1.5333333333333334</v>
      </c>
      <c r="O2184" s="117">
        <v>4.6366477741704726</v>
      </c>
      <c r="P2184" s="117">
        <v>4.5007942185293199</v>
      </c>
      <c r="Q2184" s="117">
        <v>4.3783084796126124</v>
      </c>
    </row>
    <row r="2185" spans="1:17" x14ac:dyDescent="0.25">
      <c r="A2185" t="s">
        <v>2287</v>
      </c>
      <c r="B2185">
        <v>39</v>
      </c>
      <c r="C2185">
        <v>46</v>
      </c>
      <c r="D2185">
        <v>6</v>
      </c>
      <c r="E2185">
        <v>17</v>
      </c>
      <c r="F2185" s="116">
        <v>7.5404096834264425E-2</v>
      </c>
      <c r="G2185" s="116">
        <v>7.5448789571694597E-2</v>
      </c>
      <c r="H2185" s="116">
        <v>7.5497206703910608E-2</v>
      </c>
      <c r="I2185" s="86">
        <v>0.20969459962756051</v>
      </c>
      <c r="J2185" s="86">
        <v>0.20959776536312849</v>
      </c>
      <c r="K2185" s="86">
        <v>0.20950837988826815</v>
      </c>
      <c r="L2185" s="86">
        <v>1.5182756052141526</v>
      </c>
      <c r="M2185" s="86">
        <v>1.4865176908752327</v>
      </c>
      <c r="N2185" s="86">
        <v>1.5348938547486033</v>
      </c>
      <c r="O2185" s="117">
        <v>4.4657877094972065</v>
      </c>
      <c r="P2185" s="117">
        <v>4.3376014897579145</v>
      </c>
      <c r="Q2185" s="117">
        <v>4.5349683426443201</v>
      </c>
    </row>
    <row r="2186" spans="1:17" x14ac:dyDescent="0.25">
      <c r="A2186" t="s">
        <v>2288</v>
      </c>
      <c r="B2186">
        <v>40</v>
      </c>
      <c r="C2186">
        <v>45</v>
      </c>
      <c r="D2186">
        <v>6</v>
      </c>
      <c r="E2186">
        <v>17</v>
      </c>
      <c r="F2186" s="116">
        <v>7.5425348700770264E-2</v>
      </c>
      <c r="G2186" s="116">
        <v>7.547455477961354E-2</v>
      </c>
      <c r="H2186" s="116">
        <v>7.5523760858456815E-2</v>
      </c>
      <c r="I2186" s="86">
        <v>0.20964439145328262</v>
      </c>
      <c r="J2186" s="86">
        <v>0.20955354946157195</v>
      </c>
      <c r="K2186" s="86">
        <v>0.20946270746986129</v>
      </c>
      <c r="L2186" s="86">
        <v>1.4397963625352486</v>
      </c>
      <c r="M2186" s="86">
        <v>1.4091901814947292</v>
      </c>
      <c r="N2186" s="86">
        <v>1.4558451144041333</v>
      </c>
      <c r="O2186" s="117">
        <v>4.3038891727701127</v>
      </c>
      <c r="P2186" s="117">
        <v>4.1830693237949239</v>
      </c>
      <c r="Q2186" s="117">
        <v>4.3691894244781313</v>
      </c>
    </row>
    <row r="2187" spans="1:17" x14ac:dyDescent="0.25">
      <c r="A2187" t="s">
        <v>2289</v>
      </c>
      <c r="B2187">
        <v>41</v>
      </c>
      <c r="C2187">
        <v>44</v>
      </c>
      <c r="D2187">
        <v>6</v>
      </c>
      <c r="E2187">
        <v>17</v>
      </c>
      <c r="F2187" s="116">
        <v>7.5448663637063859E-2</v>
      </c>
      <c r="G2187" s="116">
        <v>7.549872910729416E-2</v>
      </c>
      <c r="H2187" s="116">
        <v>7.5548794577524461E-2</v>
      </c>
      <c r="I2187" s="86">
        <v>0.20960101671416467</v>
      </c>
      <c r="J2187" s="86">
        <v>0.20950858815373952</v>
      </c>
      <c r="K2187" s="86">
        <v>0.20941615959331433</v>
      </c>
      <c r="L2187" s="86">
        <v>1.361557421243164</v>
      </c>
      <c r="M2187" s="86">
        <v>1.4094816298236155</v>
      </c>
      <c r="N2187" s="86">
        <v>1.377043056304398</v>
      </c>
      <c r="O2187" s="117">
        <v>4.1542709697296463</v>
      </c>
      <c r="P2187" s="117">
        <v>4.3483555418624356</v>
      </c>
      <c r="Q2187" s="117">
        <v>4.2156704921820847</v>
      </c>
    </row>
    <row r="2188" spans="1:17" x14ac:dyDescent="0.25">
      <c r="A2188" t="s">
        <v>2290</v>
      </c>
      <c r="B2188">
        <v>42</v>
      </c>
      <c r="C2188">
        <v>43</v>
      </c>
      <c r="D2188">
        <v>6</v>
      </c>
      <c r="E2188">
        <v>17</v>
      </c>
      <c r="F2188" s="116">
        <v>7.5471772137000279E-2</v>
      </c>
      <c r="G2188" s="116">
        <v>7.552277453018949E-2</v>
      </c>
      <c r="H2188" s="116">
        <v>7.5569853662364156E-2</v>
      </c>
      <c r="I2188" s="86">
        <v>0.20955314057044216</v>
      </c>
      <c r="J2188" s="86">
        <v>0.20946290556710737</v>
      </c>
      <c r="K2188" s="86">
        <v>0.2093648240417435</v>
      </c>
      <c r="L2188" s="86">
        <v>1.2790968653144494</v>
      </c>
      <c r="M2188" s="86">
        <v>1.3253324963709836</v>
      </c>
      <c r="N2188" s="86">
        <v>1.2940131036917886</v>
      </c>
      <c r="O2188" s="117">
        <v>4.008274157479697</v>
      </c>
      <c r="P2188" s="117">
        <v>4.1912903605476872</v>
      </c>
      <c r="Q2188" s="117">
        <v>4.0661030248342422</v>
      </c>
    </row>
    <row r="2189" spans="1:17" x14ac:dyDescent="0.25">
      <c r="A2189" t="s">
        <v>2291</v>
      </c>
      <c r="B2189">
        <v>43</v>
      </c>
      <c r="C2189">
        <v>42</v>
      </c>
      <c r="D2189">
        <v>6</v>
      </c>
      <c r="E2189">
        <v>17</v>
      </c>
      <c r="F2189" s="116">
        <v>7.549774887443722E-2</v>
      </c>
      <c r="G2189" s="116">
        <v>7.5545772886443222E-2</v>
      </c>
      <c r="H2189" s="116">
        <v>7.5593796898449223E-2</v>
      </c>
      <c r="I2189" s="86">
        <v>0.20950875437718861</v>
      </c>
      <c r="J2189" s="86">
        <v>0.20941670835417708</v>
      </c>
      <c r="K2189" s="86">
        <v>0.20931265632816409</v>
      </c>
      <c r="L2189" s="86">
        <v>1.2779469734867435</v>
      </c>
      <c r="M2189" s="86">
        <v>1.2456548274137069</v>
      </c>
      <c r="N2189" s="86">
        <v>1.2153236618309156</v>
      </c>
      <c r="O2189" s="117">
        <v>4.1808264132066029</v>
      </c>
      <c r="P2189" s="117">
        <v>4.0499689844922457</v>
      </c>
      <c r="Q2189" s="117">
        <v>3.9319899949974988</v>
      </c>
    </row>
    <row r="2190" spans="1:17" x14ac:dyDescent="0.25">
      <c r="A2190" t="s">
        <v>2292</v>
      </c>
      <c r="B2190">
        <v>44</v>
      </c>
      <c r="C2190">
        <v>41</v>
      </c>
      <c r="D2190">
        <v>6</v>
      </c>
      <c r="E2190">
        <v>17</v>
      </c>
      <c r="F2190" s="116">
        <v>7.4547721744107606E-2</v>
      </c>
      <c r="G2190" s="116">
        <v>7.4592694045258492E-2</v>
      </c>
      <c r="H2190" s="116">
        <v>7.4641754737423086E-2</v>
      </c>
      <c r="I2190" s="86">
        <v>0.20946462519675382</v>
      </c>
      <c r="J2190" s="86">
        <v>0.2093624154214109</v>
      </c>
      <c r="K2190" s="86">
        <v>0.20925611725505427</v>
      </c>
      <c r="L2190" s="86">
        <v>1.2168441709765121</v>
      </c>
      <c r="M2190" s="86">
        <v>1.1856906314519922</v>
      </c>
      <c r="N2190" s="86">
        <v>1.2331445859482</v>
      </c>
      <c r="O2190" s="117">
        <v>4.0377399374476175</v>
      </c>
      <c r="P2190" s="117">
        <v>3.9146425724156257</v>
      </c>
      <c r="Q2190" s="117">
        <v>4.1041762914205115</v>
      </c>
    </row>
    <row r="2191" spans="1:17" x14ac:dyDescent="0.25">
      <c r="A2191" t="s">
        <v>2293</v>
      </c>
      <c r="B2191">
        <v>45</v>
      </c>
      <c r="C2191">
        <v>40</v>
      </c>
      <c r="D2191">
        <v>6</v>
      </c>
      <c r="E2191">
        <v>17</v>
      </c>
      <c r="F2191" s="116">
        <v>6.6567663668688562E-2</v>
      </c>
      <c r="G2191" s="116">
        <v>6.6609495921355372E-2</v>
      </c>
      <c r="H2191" s="116">
        <v>6.6655511399288853E-2</v>
      </c>
      <c r="I2191" s="86">
        <v>0.2221585442376072</v>
      </c>
      <c r="J2191" s="86">
        <v>0.22204141393014012</v>
      </c>
      <c r="K2191" s="86">
        <v>0.22192010039740639</v>
      </c>
      <c r="L2191" s="86">
        <v>1.3404643380046015</v>
      </c>
      <c r="M2191" s="86">
        <v>1.3134281531060448</v>
      </c>
      <c r="N2191" s="86">
        <v>1.3546371052081154</v>
      </c>
      <c r="O2191" s="117">
        <v>3.9066220455971554</v>
      </c>
      <c r="P2191" s="117">
        <v>3.791144112110437</v>
      </c>
      <c r="Q2191" s="117">
        <v>3.9691068814055637</v>
      </c>
    </row>
    <row r="2192" spans="1:17" x14ac:dyDescent="0.25">
      <c r="A2192" t="s">
        <v>2294</v>
      </c>
      <c r="B2192">
        <v>46</v>
      </c>
      <c r="C2192">
        <v>39</v>
      </c>
      <c r="D2192">
        <v>6</v>
      </c>
      <c r="E2192">
        <v>17</v>
      </c>
      <c r="F2192" s="116">
        <v>6.6586631222398496E-2</v>
      </c>
      <c r="G2192" s="116">
        <v>6.6629507353256442E-2</v>
      </c>
      <c r="H2192" s="116">
        <v>6.6676671097200185E-2</v>
      </c>
      <c r="I2192" s="86">
        <v>0.22209835784418813</v>
      </c>
      <c r="J2192" s="86">
        <v>0.22197830467778587</v>
      </c>
      <c r="K2192" s="86">
        <v>0.2218625391244694</v>
      </c>
      <c r="L2192" s="86">
        <v>1.2263045062813531</v>
      </c>
      <c r="M2192" s="86">
        <v>1.2686361102774086</v>
      </c>
      <c r="N2192" s="86">
        <v>1.2399819920250397</v>
      </c>
      <c r="O2192" s="117">
        <v>3.7465206019808774</v>
      </c>
      <c r="P2192" s="117">
        <v>3.9329888950821079</v>
      </c>
      <c r="Q2192" s="117">
        <v>3.8054624190713029</v>
      </c>
    </row>
    <row r="2193" spans="1:17" x14ac:dyDescent="0.25">
      <c r="A2193" t="s">
        <v>2295</v>
      </c>
      <c r="B2193">
        <v>47</v>
      </c>
      <c r="C2193">
        <v>38</v>
      </c>
      <c r="D2193">
        <v>6</v>
      </c>
      <c r="E2193">
        <v>17</v>
      </c>
      <c r="F2193" s="116">
        <v>6.6607964426442429E-2</v>
      </c>
      <c r="G2193" s="116">
        <v>6.6651991106610603E-2</v>
      </c>
      <c r="H2193" s="116">
        <v>6.6704823122812423E-2</v>
      </c>
      <c r="I2193" s="86">
        <v>0.22203975609219187</v>
      </c>
      <c r="J2193" s="86">
        <v>0.22192088405573779</v>
      </c>
      <c r="K2193" s="86">
        <v>0.22181962269135097</v>
      </c>
      <c r="L2193" s="86">
        <v>1.1618949083144385</v>
      </c>
      <c r="M2193" s="86">
        <v>1.2027648755145619</v>
      </c>
      <c r="N2193" s="86">
        <v>1.1750853016928258</v>
      </c>
      <c r="O2193" s="117">
        <v>3.6006868162106236</v>
      </c>
      <c r="P2193" s="117">
        <v>3.7765645981464768</v>
      </c>
      <c r="Q2193" s="117">
        <v>3.6562176679067515</v>
      </c>
    </row>
    <row r="2194" spans="1:17" x14ac:dyDescent="0.25">
      <c r="A2194" t="s">
        <v>2296</v>
      </c>
      <c r="B2194">
        <v>48</v>
      </c>
      <c r="C2194">
        <v>37</v>
      </c>
      <c r="D2194">
        <v>6</v>
      </c>
      <c r="E2194">
        <v>17</v>
      </c>
      <c r="F2194" s="116">
        <v>6.6631938939596402E-2</v>
      </c>
      <c r="G2194" s="116">
        <v>6.6677235974905436E-2</v>
      </c>
      <c r="H2194" s="116">
        <v>6.6736122120807193E-2</v>
      </c>
      <c r="I2194" s="86">
        <v>0.22197812153194574</v>
      </c>
      <c r="J2194" s="86">
        <v>0.22186487894367313</v>
      </c>
      <c r="K2194" s="86">
        <v>0.22178334428011687</v>
      </c>
      <c r="L2194" s="86">
        <v>1.1800828935746155</v>
      </c>
      <c r="M2194" s="86">
        <v>1.1516590039181935</v>
      </c>
      <c r="N2194" s="86">
        <v>1.1249473421964533</v>
      </c>
      <c r="O2194" s="117">
        <v>3.7519896722759496</v>
      </c>
      <c r="P2194" s="117">
        <v>3.6259687903426721</v>
      </c>
      <c r="Q2194" s="117">
        <v>3.5125223654111837</v>
      </c>
    </row>
    <row r="2195" spans="1:17" x14ac:dyDescent="0.25">
      <c r="A2195" t="s">
        <v>2297</v>
      </c>
      <c r="B2195">
        <v>49</v>
      </c>
      <c r="C2195">
        <v>36</v>
      </c>
      <c r="D2195">
        <v>6</v>
      </c>
      <c r="E2195">
        <v>17</v>
      </c>
      <c r="F2195" s="116">
        <v>6.6652657140188656E-2</v>
      </c>
      <c r="G2195" s="116">
        <v>6.6704025403941353E-2</v>
      </c>
      <c r="H2195" s="116">
        <v>6.6774073036331372E-2</v>
      </c>
      <c r="I2195" s="86">
        <v>0.22192023909591857</v>
      </c>
      <c r="J2195" s="86">
        <v>0.22181750256841318</v>
      </c>
      <c r="K2195" s="86">
        <v>0.22177547398897918</v>
      </c>
      <c r="L2195" s="86">
        <v>1.1269543289436816</v>
      </c>
      <c r="M2195" s="86">
        <v>1.0993835808349677</v>
      </c>
      <c r="N2195" s="86">
        <v>1.1413794713738676</v>
      </c>
      <c r="O2195" s="117">
        <v>3.606523769496591</v>
      </c>
      <c r="P2195" s="117">
        <v>3.4876062389091249</v>
      </c>
      <c r="Q2195" s="117">
        <v>3.6707714579247219</v>
      </c>
    </row>
    <row r="2196" spans="1:17" x14ac:dyDescent="0.25">
      <c r="A2196" t="s">
        <v>2298</v>
      </c>
      <c r="B2196">
        <v>50</v>
      </c>
      <c r="C2196">
        <v>35</v>
      </c>
      <c r="D2196">
        <v>6</v>
      </c>
      <c r="E2196">
        <v>17</v>
      </c>
      <c r="F2196" s="116">
        <v>6.6655409480159203E-2</v>
      </c>
      <c r="G2196" s="116">
        <v>6.6718128090700754E-2</v>
      </c>
      <c r="H2196" s="116">
        <v>6.6804969243758297E-2</v>
      </c>
      <c r="I2196" s="86">
        <v>0.22186467253648534</v>
      </c>
      <c r="J2196" s="86">
        <v>0.22178748040043419</v>
      </c>
      <c r="K2196" s="86">
        <v>0.22179230490893739</v>
      </c>
      <c r="L2196" s="86">
        <v>1.0763767941140996</v>
      </c>
      <c r="M2196" s="86">
        <v>1.0495862983958508</v>
      </c>
      <c r="N2196" s="86">
        <v>1.0904209383669039</v>
      </c>
      <c r="O2196" s="117">
        <v>3.4682860933542394</v>
      </c>
      <c r="P2196" s="117">
        <v>3.3564925823181762</v>
      </c>
      <c r="Q2196" s="117">
        <v>3.5287757809673139</v>
      </c>
    </row>
    <row r="2197" spans="1:17" x14ac:dyDescent="0.25">
      <c r="A2197" t="s">
        <v>2299</v>
      </c>
      <c r="B2197">
        <v>18</v>
      </c>
      <c r="C2197">
        <v>67</v>
      </c>
      <c r="D2197">
        <v>8</v>
      </c>
      <c r="E2197">
        <v>17</v>
      </c>
      <c r="F2197" s="116">
        <v>9.3091945153439784E-2</v>
      </c>
      <c r="G2197" s="116">
        <v>9.3160800142458602E-2</v>
      </c>
      <c r="H2197" s="116">
        <v>9.3227280821511244E-2</v>
      </c>
      <c r="I2197" s="86">
        <v>0.19169466373835103</v>
      </c>
      <c r="J2197" s="86">
        <v>0.1916970380483172</v>
      </c>
      <c r="K2197" s="86">
        <v>0.19168516649848638</v>
      </c>
      <c r="L2197" s="86">
        <v>2.097655368908411</v>
      </c>
      <c r="M2197" s="86">
        <v>2.0561595536297266</v>
      </c>
      <c r="N2197" s="86">
        <v>2.0172351160443998</v>
      </c>
      <c r="O2197" s="117">
        <v>10.153824419778003</v>
      </c>
      <c r="P2197" s="117">
        <v>9.9814020300350208</v>
      </c>
      <c r="Q2197" s="117">
        <v>9.8256021843651684</v>
      </c>
    </row>
    <row r="2198" spans="1:17" x14ac:dyDescent="0.25">
      <c r="A2198" t="s">
        <v>2300</v>
      </c>
      <c r="B2198">
        <v>19</v>
      </c>
      <c r="C2198">
        <v>66</v>
      </c>
      <c r="D2198">
        <v>8</v>
      </c>
      <c r="E2198">
        <v>17</v>
      </c>
      <c r="F2198" s="116">
        <v>9.3127299134513508E-2</v>
      </c>
      <c r="G2198" s="116">
        <v>9.3193966594840416E-2</v>
      </c>
      <c r="H2198" s="116">
        <v>9.3258253074441369E-2</v>
      </c>
      <c r="I2198" s="86">
        <v>0.19169752020857392</v>
      </c>
      <c r="J2198" s="86">
        <v>0.19169275824712198</v>
      </c>
      <c r="K2198" s="86">
        <v>0.19167371040131431</v>
      </c>
      <c r="L2198" s="86">
        <v>2.0554601840498101</v>
      </c>
      <c r="M2198" s="86">
        <v>2.0155168513910882</v>
      </c>
      <c r="N2198" s="86">
        <v>2.0763818616888297</v>
      </c>
      <c r="O2198" s="117">
        <v>9.5297039250467268</v>
      </c>
      <c r="P2198" s="117">
        <v>9.3674853272062766</v>
      </c>
      <c r="Q2198" s="117">
        <v>9.6171049655353045</v>
      </c>
    </row>
    <row r="2199" spans="1:17" x14ac:dyDescent="0.25">
      <c r="A2199" t="s">
        <v>2301</v>
      </c>
      <c r="B2199">
        <v>20</v>
      </c>
      <c r="C2199">
        <v>65</v>
      </c>
      <c r="D2199">
        <v>8</v>
      </c>
      <c r="E2199">
        <v>17</v>
      </c>
      <c r="F2199" s="116">
        <v>9.3162199271685273E-2</v>
      </c>
      <c r="G2199" s="116">
        <v>9.3226673034445706E-2</v>
      </c>
      <c r="H2199" s="116">
        <v>9.3288758880066866E-2</v>
      </c>
      <c r="I2199" s="86">
        <v>0.1916972121067399</v>
      </c>
      <c r="J2199" s="86">
        <v>0.19168527252104353</v>
      </c>
      <c r="K2199" s="86">
        <v>0.19165422959823294</v>
      </c>
      <c r="L2199" s="86">
        <v>2.0126296937496271</v>
      </c>
      <c r="M2199" s="86">
        <v>1.9742295982329414</v>
      </c>
      <c r="N2199" s="86">
        <v>2.03278371440511</v>
      </c>
      <c r="O2199" s="117">
        <v>8.9410447137484326</v>
      </c>
      <c r="P2199" s="117">
        <v>8.7881129484806877</v>
      </c>
      <c r="Q2199" s="117">
        <v>9.0235687421646471</v>
      </c>
    </row>
    <row r="2200" spans="1:17" x14ac:dyDescent="0.25">
      <c r="A2200" t="s">
        <v>2302</v>
      </c>
      <c r="B2200">
        <v>21</v>
      </c>
      <c r="C2200">
        <v>64</v>
      </c>
      <c r="D2200">
        <v>8</v>
      </c>
      <c r="E2200">
        <v>17</v>
      </c>
      <c r="F2200" s="116">
        <v>9.3195209580838323E-2</v>
      </c>
      <c r="G2200" s="116">
        <v>9.3259880239520962E-2</v>
      </c>
      <c r="H2200" s="116">
        <v>9.3312574850299396E-2</v>
      </c>
      <c r="I2200" s="86">
        <v>0.19169341317365268</v>
      </c>
      <c r="J2200" s="86">
        <v>0.19167425149700598</v>
      </c>
      <c r="K2200" s="86">
        <v>0.19162874251497006</v>
      </c>
      <c r="L2200" s="86">
        <v>1.9692407185628742</v>
      </c>
      <c r="M2200" s="86">
        <v>2.0293005988023953</v>
      </c>
      <c r="N2200" s="86">
        <v>1.9886323353293414</v>
      </c>
      <c r="O2200" s="117">
        <v>8.3847377245508987</v>
      </c>
      <c r="P2200" s="117">
        <v>8.6305173652694602</v>
      </c>
      <c r="Q2200" s="117">
        <v>8.4625796407185625</v>
      </c>
    </row>
    <row r="2201" spans="1:17" x14ac:dyDescent="0.25">
      <c r="A2201" t="s">
        <v>2303</v>
      </c>
      <c r="B2201">
        <v>22</v>
      </c>
      <c r="C2201">
        <v>63</v>
      </c>
      <c r="D2201">
        <v>8</v>
      </c>
      <c r="E2201">
        <v>17</v>
      </c>
      <c r="F2201" s="116">
        <v>9.322728310365129E-2</v>
      </c>
      <c r="G2201" s="116">
        <v>9.328735687424157E-2</v>
      </c>
      <c r="H2201" s="116">
        <v>9.3335415890713799E-2</v>
      </c>
      <c r="I2201" s="86">
        <v>0.19168579015030457</v>
      </c>
      <c r="J2201" s="86">
        <v>0.19165455178959762</v>
      </c>
      <c r="K2201" s="86">
        <v>0.19159447801900734</v>
      </c>
      <c r="L2201" s="86">
        <v>1.925482092008987</v>
      </c>
      <c r="M2201" s="86">
        <v>1.9836335019403828</v>
      </c>
      <c r="N2201" s="86">
        <v>1.9442299143348032</v>
      </c>
      <c r="O2201" s="117">
        <v>7.8713916689694949</v>
      </c>
      <c r="P2201" s="117">
        <v>8.1024834496762033</v>
      </c>
      <c r="Q2201" s="117">
        <v>7.9444966418762242</v>
      </c>
    </row>
    <row r="2202" spans="1:17" x14ac:dyDescent="0.25">
      <c r="A2202" t="s">
        <v>2304</v>
      </c>
      <c r="B2202">
        <v>23</v>
      </c>
      <c r="C2202">
        <v>62</v>
      </c>
      <c r="D2202">
        <v>8</v>
      </c>
      <c r="E2202">
        <v>17</v>
      </c>
      <c r="F2202" s="116">
        <v>9.3258426966292135E-2</v>
      </c>
      <c r="G2202" s="116">
        <v>9.3313883396826933E-2</v>
      </c>
      <c r="H2202" s="116">
        <v>9.3354872932439603E-2</v>
      </c>
      <c r="I2202" s="86">
        <v>0.19167430197232002</v>
      </c>
      <c r="J2202" s="86">
        <v>0.19162849013839997</v>
      </c>
      <c r="K2202" s="86">
        <v>0.191551333365482</v>
      </c>
      <c r="L2202" s="86">
        <v>1.9773906543858804</v>
      </c>
      <c r="M2202" s="86">
        <v>1.9369894391667069</v>
      </c>
      <c r="N2202" s="86">
        <v>1.8990934079182138</v>
      </c>
      <c r="O2202" s="117">
        <v>7.7682620436900223</v>
      </c>
      <c r="P2202" s="117">
        <v>7.6039615180595073</v>
      </c>
      <c r="Q2202" s="117">
        <v>7.4554974200704054</v>
      </c>
    </row>
    <row r="2203" spans="1:17" x14ac:dyDescent="0.25">
      <c r="A2203" t="s">
        <v>2305</v>
      </c>
      <c r="B2203">
        <v>24</v>
      </c>
      <c r="C2203">
        <v>61</v>
      </c>
      <c r="D2203">
        <v>8</v>
      </c>
      <c r="E2203">
        <v>17</v>
      </c>
      <c r="F2203" s="116">
        <v>9.3288322625140654E-2</v>
      </c>
      <c r="G2203" s="116">
        <v>9.3336721236100526E-2</v>
      </c>
      <c r="H2203" s="116">
        <v>9.3370600263772432E-2</v>
      </c>
      <c r="I2203" s="86">
        <v>0.19165607947051919</v>
      </c>
      <c r="J2203" s="86">
        <v>0.19159316127627138</v>
      </c>
      <c r="K2203" s="86">
        <v>0.19149636405435164</v>
      </c>
      <c r="L2203" s="86">
        <v>1.9289338995970815</v>
      </c>
      <c r="M2203" s="86">
        <v>1.8900189964548018</v>
      </c>
      <c r="N2203" s="86">
        <v>1.9493193945333769</v>
      </c>
      <c r="O2203" s="117">
        <v>7.2947451208150325</v>
      </c>
      <c r="P2203" s="117">
        <v>7.1397122702578439</v>
      </c>
      <c r="Q2203" s="117">
        <v>7.3782738635401168</v>
      </c>
    </row>
    <row r="2204" spans="1:17" x14ac:dyDescent="0.25">
      <c r="A2204" t="s">
        <v>2306</v>
      </c>
      <c r="B2204">
        <v>25</v>
      </c>
      <c r="C2204">
        <v>60</v>
      </c>
      <c r="D2204">
        <v>8</v>
      </c>
      <c r="E2204">
        <v>17</v>
      </c>
      <c r="F2204" s="116">
        <v>9.2384122048391804E-2</v>
      </c>
      <c r="G2204" s="116">
        <v>9.2425420270138961E-2</v>
      </c>
      <c r="H2204" s="116">
        <v>9.2449713341754933E-2</v>
      </c>
      <c r="I2204" s="86">
        <v>0.19162860752113497</v>
      </c>
      <c r="J2204" s="86">
        <v>0.19155086969196386</v>
      </c>
      <c r="K2204" s="86">
        <v>0.19143426294820717</v>
      </c>
      <c r="L2204" s="86">
        <v>1.9344913030803614</v>
      </c>
      <c r="M2204" s="86">
        <v>1.8967665921679138</v>
      </c>
      <c r="N2204" s="86">
        <v>1.9542901564473811</v>
      </c>
      <c r="O2204" s="117">
        <v>6.8463317461859878</v>
      </c>
      <c r="P2204" s="117">
        <v>6.7006534836264695</v>
      </c>
      <c r="Q2204" s="117">
        <v>6.9249392673209602</v>
      </c>
    </row>
    <row r="2205" spans="1:17" x14ac:dyDescent="0.25">
      <c r="A2205" t="s">
        <v>2307</v>
      </c>
      <c r="B2205">
        <v>26</v>
      </c>
      <c r="C2205">
        <v>59</v>
      </c>
      <c r="D2205">
        <v>8</v>
      </c>
      <c r="E2205">
        <v>17</v>
      </c>
      <c r="F2205" s="116">
        <v>9.1208469532126649E-2</v>
      </c>
      <c r="G2205" s="116">
        <v>9.1242620871347033E-2</v>
      </c>
      <c r="H2205" s="116">
        <v>9.1259696540957211E-2</v>
      </c>
      <c r="I2205" s="86">
        <v>0.19472605747182514</v>
      </c>
      <c r="J2205" s="86">
        <v>0.19462360345416402</v>
      </c>
      <c r="K2205" s="86">
        <v>0.19448211933453677</v>
      </c>
      <c r="L2205" s="86">
        <v>1.9498024101087965</v>
      </c>
      <c r="M2205" s="86">
        <v>2.0097380104405524</v>
      </c>
      <c r="N2205" s="86">
        <v>1.9691613406840025</v>
      </c>
      <c r="O2205" s="117">
        <v>6.4201492901400208</v>
      </c>
      <c r="P2205" s="117">
        <v>6.6373396106747329</v>
      </c>
      <c r="Q2205" s="117">
        <v>6.4888983753720053</v>
      </c>
    </row>
    <row r="2206" spans="1:17" x14ac:dyDescent="0.25">
      <c r="A2206" t="s">
        <v>2308</v>
      </c>
      <c r="B2206">
        <v>27</v>
      </c>
      <c r="C2206">
        <v>58</v>
      </c>
      <c r="D2206">
        <v>8</v>
      </c>
      <c r="E2206">
        <v>17</v>
      </c>
      <c r="F2206" s="116">
        <v>9.1225834905544798E-2</v>
      </c>
      <c r="G2206" s="116">
        <v>9.1252787102148819E-2</v>
      </c>
      <c r="H2206" s="116">
        <v>9.1267488300296476E-2</v>
      </c>
      <c r="I2206" s="86">
        <v>0.19468061647024232</v>
      </c>
      <c r="J2206" s="86">
        <v>0.19455565628598731</v>
      </c>
      <c r="K2206" s="86">
        <v>0.19440374390512827</v>
      </c>
      <c r="L2206" s="86">
        <v>1.8925415921397595</v>
      </c>
      <c r="M2206" s="86">
        <v>1.950246245068973</v>
      </c>
      <c r="N2206" s="86">
        <v>1.9111508587949917</v>
      </c>
      <c r="O2206" s="117">
        <v>6.0343003454781563</v>
      </c>
      <c r="P2206" s="117">
        <v>6.2391590914659547</v>
      </c>
      <c r="Q2206" s="117">
        <v>6.0990689241173159</v>
      </c>
    </row>
    <row r="2207" spans="1:17" x14ac:dyDescent="0.25">
      <c r="A2207" t="s">
        <v>2309</v>
      </c>
      <c r="B2207">
        <v>28</v>
      </c>
      <c r="C2207">
        <v>57</v>
      </c>
      <c r="D2207">
        <v>8</v>
      </c>
      <c r="E2207">
        <v>17</v>
      </c>
      <c r="F2207" s="116">
        <v>9.1240983727628566E-2</v>
      </c>
      <c r="G2207" s="116">
        <v>9.1260677974446716E-2</v>
      </c>
      <c r="H2207" s="116">
        <v>9.1270525097855784E-2</v>
      </c>
      <c r="I2207" s="86">
        <v>0.19462347061864552</v>
      </c>
      <c r="J2207" s="86">
        <v>0.19448314911006623</v>
      </c>
      <c r="K2207" s="86">
        <v>0.19431820979296424</v>
      </c>
      <c r="L2207" s="86">
        <v>1.9367002289456192</v>
      </c>
      <c r="M2207" s="86">
        <v>1.8966150513281308</v>
      </c>
      <c r="N2207" s="86">
        <v>1.8589941163437631</v>
      </c>
      <c r="O2207" s="117">
        <v>6.0151990349819062</v>
      </c>
      <c r="P2207" s="117">
        <v>5.8688953989315875</v>
      </c>
      <c r="Q2207" s="117">
        <v>5.7368356268924936</v>
      </c>
    </row>
    <row r="2208" spans="1:17" x14ac:dyDescent="0.25">
      <c r="A2208" t="s">
        <v>2310</v>
      </c>
      <c r="B2208">
        <v>29</v>
      </c>
      <c r="C2208">
        <v>56</v>
      </c>
      <c r="D2208">
        <v>8</v>
      </c>
      <c r="E2208">
        <v>17</v>
      </c>
      <c r="F2208" s="116">
        <v>9.1252335061175513E-2</v>
      </c>
      <c r="G2208" s="116">
        <v>9.1267180483218482E-2</v>
      </c>
      <c r="H2208" s="116">
        <v>9.1274603194239981E-2</v>
      </c>
      <c r="I2208" s="86">
        <v>0.19455667858424158</v>
      </c>
      <c r="J2208" s="86">
        <v>0.19440327588979747</v>
      </c>
      <c r="K2208" s="86">
        <v>0.19423502777331039</v>
      </c>
      <c r="L2208" s="86">
        <v>1.8816325015773261</v>
      </c>
      <c r="M2208" s="86">
        <v>1.8429997649474843</v>
      </c>
      <c r="N2208" s="86">
        <v>1.901859389110883</v>
      </c>
      <c r="O2208" s="117">
        <v>5.6570855962292628</v>
      </c>
      <c r="P2208" s="117">
        <v>5.5190305939405935</v>
      </c>
      <c r="Q2208" s="117">
        <v>5.7315279650637736</v>
      </c>
    </row>
    <row r="2209" spans="1:17" x14ac:dyDescent="0.25">
      <c r="A2209" t="s">
        <v>2311</v>
      </c>
      <c r="B2209">
        <v>30</v>
      </c>
      <c r="C2209">
        <v>55</v>
      </c>
      <c r="D2209">
        <v>8</v>
      </c>
      <c r="E2209">
        <v>17</v>
      </c>
      <c r="F2209" s="116">
        <v>9.125984154031766E-2</v>
      </c>
      <c r="G2209" s="116">
        <v>9.1269791912834741E-2</v>
      </c>
      <c r="H2209" s="116">
        <v>9.1279742285351809E-2</v>
      </c>
      <c r="I2209" s="86">
        <v>0.19448251843928407</v>
      </c>
      <c r="J2209" s="86">
        <v>0.19431833729275239</v>
      </c>
      <c r="K2209" s="86">
        <v>0.19415415614622072</v>
      </c>
      <c r="L2209" s="86">
        <v>1.82663465963507</v>
      </c>
      <c r="M2209" s="86">
        <v>1.7894501175387754</v>
      </c>
      <c r="N2209" s="86">
        <v>1.8461448525479172</v>
      </c>
      <c r="O2209" s="117">
        <v>5.3175860396273587</v>
      </c>
      <c r="P2209" s="117">
        <v>5.1878680083085609</v>
      </c>
      <c r="Q2209" s="117">
        <v>5.3876341745544103</v>
      </c>
    </row>
    <row r="2210" spans="1:17" x14ac:dyDescent="0.25">
      <c r="A2210" t="s">
        <v>2312</v>
      </c>
      <c r="B2210">
        <v>31</v>
      </c>
      <c r="C2210">
        <v>54</v>
      </c>
      <c r="D2210">
        <v>8</v>
      </c>
      <c r="E2210">
        <v>17</v>
      </c>
      <c r="F2210" s="116">
        <v>9.1265730941479647E-2</v>
      </c>
      <c r="G2210" s="116">
        <v>9.127573869749056E-2</v>
      </c>
      <c r="H2210" s="116">
        <v>9.1288248392504184E-2</v>
      </c>
      <c r="I2210" s="86">
        <v>0.19440316245089945</v>
      </c>
      <c r="J2210" s="86">
        <v>0.19423553253771672</v>
      </c>
      <c r="K2210" s="86">
        <v>0.19407791038054492</v>
      </c>
      <c r="L2210" s="86">
        <v>1.7717481047812054</v>
      </c>
      <c r="M2210" s="86">
        <v>1.8299457079236408</v>
      </c>
      <c r="N2210" s="86">
        <v>1.7905451725086943</v>
      </c>
      <c r="O2210" s="117">
        <v>5.0021216442743128</v>
      </c>
      <c r="P2210" s="117">
        <v>5.2108383997598136</v>
      </c>
      <c r="Q2210" s="117">
        <v>5.0681878455803249</v>
      </c>
    </row>
    <row r="2211" spans="1:17" x14ac:dyDescent="0.25">
      <c r="A2211" t="s">
        <v>2313</v>
      </c>
      <c r="B2211">
        <v>32</v>
      </c>
      <c r="C2211">
        <v>53</v>
      </c>
      <c r="D2211">
        <v>8</v>
      </c>
      <c r="E2211">
        <v>17</v>
      </c>
      <c r="F2211" s="116">
        <v>9.1269981120201391E-2</v>
      </c>
      <c r="G2211" s="116">
        <v>9.128005034612964E-2</v>
      </c>
      <c r="H2211" s="116">
        <v>9.1300188797986154E-2</v>
      </c>
      <c r="I2211" s="86">
        <v>0.19431843926998113</v>
      </c>
      <c r="J2211" s="86">
        <v>0.19415481434864695</v>
      </c>
      <c r="K2211" s="86">
        <v>0.19400629326620517</v>
      </c>
      <c r="L2211" s="86">
        <v>1.7029125235997482</v>
      </c>
      <c r="M2211" s="86">
        <v>1.7592850849590937</v>
      </c>
      <c r="N2211" s="86">
        <v>1.7210925110132158</v>
      </c>
      <c r="O2211" s="117">
        <v>4.7029981120201381</v>
      </c>
      <c r="P2211" s="117">
        <v>4.8998162366268092</v>
      </c>
      <c r="Q2211" s="117">
        <v>4.7652259282567648</v>
      </c>
    </row>
    <row r="2212" spans="1:17" x14ac:dyDescent="0.25">
      <c r="A2212" t="s">
        <v>2314</v>
      </c>
      <c r="B2212">
        <v>33</v>
      </c>
      <c r="C2212">
        <v>52</v>
      </c>
      <c r="D2212">
        <v>8</v>
      </c>
      <c r="E2212">
        <v>17</v>
      </c>
      <c r="F2212" s="116">
        <v>9.1276035068159941E-2</v>
      </c>
      <c r="G2212" s="116">
        <v>9.1288704201084481E-2</v>
      </c>
      <c r="H2212" s="116">
        <v>9.1314042466933559E-2</v>
      </c>
      <c r="I2212" s="86">
        <v>0.19423554451933309</v>
      </c>
      <c r="J2212" s="86">
        <v>0.19407844727106877</v>
      </c>
      <c r="K2212" s="86">
        <v>0.19394415446206861</v>
      </c>
      <c r="L2212" s="86">
        <v>1.7161860842243957</v>
      </c>
      <c r="M2212" s="86">
        <v>1.6769979222622005</v>
      </c>
      <c r="N2212" s="86">
        <v>1.640221963208838</v>
      </c>
      <c r="O2212" s="117">
        <v>4.7440328383925401</v>
      </c>
      <c r="P2212" s="117">
        <v>4.6039350326863628</v>
      </c>
      <c r="Q2212" s="117">
        <v>4.4774793493133327</v>
      </c>
    </row>
    <row r="2213" spans="1:17" x14ac:dyDescent="0.25">
      <c r="A2213" t="s">
        <v>2315</v>
      </c>
      <c r="B2213">
        <v>34</v>
      </c>
      <c r="C2213">
        <v>51</v>
      </c>
      <c r="D2213">
        <v>8</v>
      </c>
      <c r="E2213">
        <v>17</v>
      </c>
      <c r="F2213" s="116">
        <v>9.0399948969828406E-2</v>
      </c>
      <c r="G2213" s="116">
        <v>9.0420361038463987E-2</v>
      </c>
      <c r="H2213" s="116">
        <v>9.0453530649996811E-2</v>
      </c>
      <c r="I2213" s="86">
        <v>0.19415449384448555</v>
      </c>
      <c r="J2213" s="86">
        <v>0.19400650634687761</v>
      </c>
      <c r="K2213" s="86">
        <v>0.19388913695222301</v>
      </c>
      <c r="L2213" s="86">
        <v>1.6682400969573261</v>
      </c>
      <c r="M2213" s="86">
        <v>1.6302455827007718</v>
      </c>
      <c r="N2213" s="86">
        <v>1.6881291063341199</v>
      </c>
      <c r="O2213" s="117">
        <v>4.4556764687121264</v>
      </c>
      <c r="P2213" s="117">
        <v>4.3235057727881614</v>
      </c>
      <c r="Q2213" s="117">
        <v>4.5269452063532567</v>
      </c>
    </row>
    <row r="2214" spans="1:17" x14ac:dyDescent="0.25">
      <c r="A2214" t="s">
        <v>2316</v>
      </c>
      <c r="B2214">
        <v>35</v>
      </c>
      <c r="C2214">
        <v>50</v>
      </c>
      <c r="D2214">
        <v>8</v>
      </c>
      <c r="E2214">
        <v>17</v>
      </c>
      <c r="F2214" s="116">
        <v>8.7816978343294133E-2</v>
      </c>
      <c r="G2214" s="116">
        <v>8.7842683632157317E-2</v>
      </c>
      <c r="H2214" s="116">
        <v>8.7883812094338404E-2</v>
      </c>
      <c r="I2214" s="86">
        <v>0.19796414112203586</v>
      </c>
      <c r="J2214" s="86">
        <v>0.19782276203328836</v>
      </c>
      <c r="K2214" s="86">
        <v>0.19770965876229035</v>
      </c>
      <c r="L2214" s="86">
        <v>1.6828892744682218</v>
      </c>
      <c r="M2214" s="86">
        <v>1.6462926547137073</v>
      </c>
      <c r="N2214" s="86">
        <v>1.7020782726045884</v>
      </c>
      <c r="O2214" s="117">
        <v>4.1735312640575799</v>
      </c>
      <c r="P2214" s="117">
        <v>4.0556905083220869</v>
      </c>
      <c r="Q2214" s="117">
        <v>4.2372212582738902</v>
      </c>
    </row>
    <row r="2215" spans="1:17" x14ac:dyDescent="0.25">
      <c r="A2215" t="s">
        <v>2317</v>
      </c>
      <c r="B2215">
        <v>36</v>
      </c>
      <c r="C2215">
        <v>49</v>
      </c>
      <c r="D2215">
        <v>8</v>
      </c>
      <c r="E2215">
        <v>17</v>
      </c>
      <c r="F2215" s="116">
        <v>8.7827754171416722E-2</v>
      </c>
      <c r="G2215" s="116">
        <v>8.7861436418281688E-2</v>
      </c>
      <c r="H2215" s="116">
        <v>8.7910664317545864E-2</v>
      </c>
      <c r="I2215" s="86">
        <v>0.19788838221577365</v>
      </c>
      <c r="J2215" s="86">
        <v>0.19776142605451341</v>
      </c>
      <c r="K2215" s="86">
        <v>0.19766297025598509</v>
      </c>
      <c r="L2215" s="86">
        <v>1.6253990050782465</v>
      </c>
      <c r="M2215" s="86">
        <v>1.6826484609804124</v>
      </c>
      <c r="N2215" s="86">
        <v>1.6438983314333091</v>
      </c>
      <c r="O2215" s="117">
        <v>4.0119986527101252</v>
      </c>
      <c r="P2215" s="117">
        <v>4.2019043424189038</v>
      </c>
      <c r="Q2215" s="117">
        <v>4.0720748264068813</v>
      </c>
    </row>
    <row r="2216" spans="1:17" x14ac:dyDescent="0.25">
      <c r="A2216" t="s">
        <v>2318</v>
      </c>
      <c r="B2216">
        <v>37</v>
      </c>
      <c r="C2216">
        <v>48</v>
      </c>
      <c r="D2216">
        <v>8</v>
      </c>
      <c r="E2216">
        <v>17</v>
      </c>
      <c r="F2216" s="116">
        <v>8.7842286789297661E-2</v>
      </c>
      <c r="G2216" s="116">
        <v>8.7884092809364545E-2</v>
      </c>
      <c r="H2216" s="116">
        <v>8.793635033444816E-2</v>
      </c>
      <c r="I2216" s="86">
        <v>0.19782086120401338</v>
      </c>
      <c r="J2216" s="86">
        <v>0.19771112040133779</v>
      </c>
      <c r="K2216" s="86">
        <v>0.19761966973244147</v>
      </c>
      <c r="L2216" s="86">
        <v>1.5685723244147156</v>
      </c>
      <c r="M2216" s="86">
        <v>1.6237641095317725</v>
      </c>
      <c r="N2216" s="86">
        <v>1.5863790760869565</v>
      </c>
      <c r="O2216" s="117">
        <v>3.8545568561872909</v>
      </c>
      <c r="P2216" s="117">
        <v>4.0336669105351168</v>
      </c>
      <c r="Q2216" s="117">
        <v>3.9111517558528428</v>
      </c>
    </row>
    <row r="2217" spans="1:17" x14ac:dyDescent="0.25">
      <c r="A2217" t="s">
        <v>2319</v>
      </c>
      <c r="B2217">
        <v>38</v>
      </c>
      <c r="C2217">
        <v>47</v>
      </c>
      <c r="D2217">
        <v>8</v>
      </c>
      <c r="E2217">
        <v>17</v>
      </c>
      <c r="F2217" s="116">
        <v>8.7861850777748482E-2</v>
      </c>
      <c r="G2217" s="116">
        <v>8.7909306617453206E-2</v>
      </c>
      <c r="H2217" s="116">
        <v>8.7964671763775371E-2</v>
      </c>
      <c r="I2217" s="86">
        <v>0.19776166622726074</v>
      </c>
      <c r="J2217" s="86">
        <v>0.197661481676773</v>
      </c>
      <c r="K2217" s="86">
        <v>0.19757711573952016</v>
      </c>
      <c r="L2217" s="86">
        <v>1.608552596889006</v>
      </c>
      <c r="M2217" s="86">
        <v>1.5702003691009754</v>
      </c>
      <c r="N2217" s="86">
        <v>1.5341787503295545</v>
      </c>
      <c r="O2217" s="117">
        <v>4.0025257052465069</v>
      </c>
      <c r="P2217" s="117">
        <v>3.8744371210123911</v>
      </c>
      <c r="Q2217" s="117">
        <v>3.7589533350909572</v>
      </c>
    </row>
    <row r="2218" spans="1:17" x14ac:dyDescent="0.25">
      <c r="A2218" t="s">
        <v>2320</v>
      </c>
      <c r="B2218">
        <v>39</v>
      </c>
      <c r="C2218">
        <v>46</v>
      </c>
      <c r="D2218">
        <v>8</v>
      </c>
      <c r="E2218">
        <v>17</v>
      </c>
      <c r="F2218" s="116">
        <v>8.7885966780238495E-2</v>
      </c>
      <c r="G2218" s="116">
        <v>8.793654173764906E-2</v>
      </c>
      <c r="H2218" s="116">
        <v>8.7995102214650761E-2</v>
      </c>
      <c r="I2218" s="86">
        <v>0.19771081771720614</v>
      </c>
      <c r="J2218" s="86">
        <v>0.19761765332197614</v>
      </c>
      <c r="K2218" s="86">
        <v>0.19753513628620104</v>
      </c>
      <c r="L2218" s="86">
        <v>1.5494117333901192</v>
      </c>
      <c r="M2218" s="86">
        <v>1.5123988500851788</v>
      </c>
      <c r="N2218" s="86">
        <v>1.5687792802385008</v>
      </c>
      <c r="O2218" s="117">
        <v>3.8446044505962522</v>
      </c>
      <c r="P2218" s="117">
        <v>3.723743611584327</v>
      </c>
      <c r="Q2218" s="117">
        <v>3.9098301746166952</v>
      </c>
    </row>
    <row r="2219" spans="1:17" x14ac:dyDescent="0.25">
      <c r="A2219" t="s">
        <v>2321</v>
      </c>
      <c r="B2219">
        <v>40</v>
      </c>
      <c r="C2219">
        <v>45</v>
      </c>
      <c r="D2219">
        <v>8</v>
      </c>
      <c r="E2219">
        <v>17</v>
      </c>
      <c r="F2219" s="116">
        <v>8.791061031853814E-2</v>
      </c>
      <c r="G2219" s="116">
        <v>8.7964394723749853E-2</v>
      </c>
      <c r="H2219" s="116">
        <v>8.8023557569482727E-2</v>
      </c>
      <c r="I2219" s="86">
        <v>0.19766306759355126</v>
      </c>
      <c r="J2219" s="86">
        <v>0.19757701254521251</v>
      </c>
      <c r="K2219" s="86">
        <v>0.19749095749687379</v>
      </c>
      <c r="L2219" s="86">
        <v>1.4907746298960616</v>
      </c>
      <c r="M2219" s="86">
        <v>1.4551021231393957</v>
      </c>
      <c r="N2219" s="86">
        <v>1.5094808460286939</v>
      </c>
      <c r="O2219" s="117">
        <v>3.6950639362116955</v>
      </c>
      <c r="P2219" s="117">
        <v>3.5811512551935567</v>
      </c>
      <c r="Q2219" s="117">
        <v>3.756633634077799</v>
      </c>
    </row>
    <row r="2220" spans="1:17" x14ac:dyDescent="0.25">
      <c r="A2220" t="s">
        <v>2322</v>
      </c>
      <c r="B2220">
        <v>41</v>
      </c>
      <c r="C2220">
        <v>44</v>
      </c>
      <c r="D2220">
        <v>8</v>
      </c>
      <c r="E2220">
        <v>17</v>
      </c>
      <c r="F2220" s="116">
        <v>8.7936706451700611E-2</v>
      </c>
      <c r="G2220" s="116">
        <v>8.7993801147331505E-2</v>
      </c>
      <c r="H2220" s="116">
        <v>8.8053614637992439E-2</v>
      </c>
      <c r="I2220" s="86">
        <v>0.19761833555368261</v>
      </c>
      <c r="J2220" s="86">
        <v>0.19753405290775128</v>
      </c>
      <c r="K2220" s="86">
        <v>0.19744433267175987</v>
      </c>
      <c r="L2220" s="86">
        <v>1.4325657268698513</v>
      </c>
      <c r="M2220" s="86">
        <v>1.4884206519670482</v>
      </c>
      <c r="N2220" s="86">
        <v>1.4506130882792747</v>
      </c>
      <c r="O2220" s="117">
        <v>3.5575242652456431</v>
      </c>
      <c r="P2220" s="117">
        <v>3.7405154835376959</v>
      </c>
      <c r="Q2220" s="117">
        <v>3.6154128490253119</v>
      </c>
    </row>
    <row r="2221" spans="1:17" x14ac:dyDescent="0.25">
      <c r="A2221" t="s">
        <v>2323</v>
      </c>
      <c r="B2221">
        <v>42</v>
      </c>
      <c r="C2221">
        <v>43</v>
      </c>
      <c r="D2221">
        <v>8</v>
      </c>
      <c r="E2221">
        <v>17</v>
      </c>
      <c r="F2221" s="116">
        <v>8.7965229829725197E-2</v>
      </c>
      <c r="G2221" s="116">
        <v>8.8022996726542513E-2</v>
      </c>
      <c r="H2221" s="116">
        <v>8.8080763623359828E-2</v>
      </c>
      <c r="I2221" s="86">
        <v>0.19757654113828294</v>
      </c>
      <c r="J2221" s="86">
        <v>0.19749126619536214</v>
      </c>
      <c r="K2221" s="86">
        <v>0.19739498803399994</v>
      </c>
      <c r="L2221" s="86">
        <v>1.3790003576045993</v>
      </c>
      <c r="M2221" s="86">
        <v>1.4328913707259374</v>
      </c>
      <c r="N2221" s="86">
        <v>1.3963854427420019</v>
      </c>
      <c r="O2221" s="117">
        <v>3.4234726157401041</v>
      </c>
      <c r="P2221" s="117">
        <v>3.5960305889472672</v>
      </c>
      <c r="Q2221" s="117">
        <v>3.4779990647264323</v>
      </c>
    </row>
    <row r="2222" spans="1:17" x14ac:dyDescent="0.25">
      <c r="A2222" t="s">
        <v>2324</v>
      </c>
      <c r="B2222">
        <v>43</v>
      </c>
      <c r="C2222">
        <v>42</v>
      </c>
      <c r="D2222">
        <v>8</v>
      </c>
      <c r="E2222">
        <v>17</v>
      </c>
      <c r="F2222" s="116">
        <v>8.7994428969359328E-2</v>
      </c>
      <c r="G2222" s="116">
        <v>8.8052924791086354E-2</v>
      </c>
      <c r="H2222" s="116">
        <v>8.8108635097493032E-2</v>
      </c>
      <c r="I2222" s="86">
        <v>0.19753481894150418</v>
      </c>
      <c r="J2222" s="86">
        <v>0.19744568245125349</v>
      </c>
      <c r="K2222" s="86">
        <v>0.19734818941504179</v>
      </c>
      <c r="L2222" s="86">
        <v>1.4110640668523677</v>
      </c>
      <c r="M2222" s="86">
        <v>1.3734261838440112</v>
      </c>
      <c r="N2222" s="86">
        <v>1.3380779944289694</v>
      </c>
      <c r="O2222" s="117">
        <v>3.586615598885794</v>
      </c>
      <c r="P2222" s="117">
        <v>3.4632367688022283</v>
      </c>
      <c r="Q2222" s="117">
        <v>3.3519972144846797</v>
      </c>
    </row>
    <row r="2223" spans="1:17" x14ac:dyDescent="0.25">
      <c r="A2223" t="s">
        <v>2325</v>
      </c>
      <c r="B2223">
        <v>44</v>
      </c>
      <c r="C2223">
        <v>41</v>
      </c>
      <c r="D2223">
        <v>8</v>
      </c>
      <c r="E2223">
        <v>17</v>
      </c>
      <c r="F2223" s="116">
        <v>8.7190852625635237E-2</v>
      </c>
      <c r="G2223" s="116">
        <v>8.7250141163184636E-2</v>
      </c>
      <c r="H2223" s="116">
        <v>8.7303783173348387E-2</v>
      </c>
      <c r="I2223" s="86">
        <v>0.1974901185770751</v>
      </c>
      <c r="J2223" s="86">
        <v>0.19739695087521175</v>
      </c>
      <c r="K2223" s="86">
        <v>0.19729531338226991</v>
      </c>
      <c r="L2223" s="86">
        <v>1.3707029926595145</v>
      </c>
      <c r="M2223" s="86">
        <v>1.3342631281761717</v>
      </c>
      <c r="N2223" s="86">
        <v>1.3897656691134952</v>
      </c>
      <c r="O2223" s="117">
        <v>3.4530801806888762</v>
      </c>
      <c r="P2223" s="117">
        <v>3.3370186335403726</v>
      </c>
      <c r="Q2223" s="117">
        <v>3.5157171089779786</v>
      </c>
    </row>
    <row r="2224" spans="1:17" x14ac:dyDescent="0.25">
      <c r="A2224" t="s">
        <v>2326</v>
      </c>
      <c r="B2224">
        <v>45</v>
      </c>
      <c r="C2224">
        <v>40</v>
      </c>
      <c r="D2224">
        <v>8</v>
      </c>
      <c r="E2224">
        <v>17</v>
      </c>
      <c r="F2224" s="116">
        <v>8.4942140238313479E-2</v>
      </c>
      <c r="G2224" s="116">
        <v>8.4996562786434457E-2</v>
      </c>
      <c r="H2224" s="116">
        <v>8.5053849679193397E-2</v>
      </c>
      <c r="I2224" s="86">
        <v>0.2035661090742438</v>
      </c>
      <c r="J2224" s="86">
        <v>0.20345726397800185</v>
      </c>
      <c r="K2224" s="86">
        <v>0.20334555453712191</v>
      </c>
      <c r="L2224" s="86">
        <v>1.3719036434463794</v>
      </c>
      <c r="M2224" s="86">
        <v>1.3374026122823097</v>
      </c>
      <c r="N2224" s="86">
        <v>1.3899862511457379</v>
      </c>
      <c r="O2224" s="117">
        <v>3.3237511457378552</v>
      </c>
      <c r="P2224" s="117">
        <v>3.217936526122823</v>
      </c>
      <c r="Q2224" s="117">
        <v>3.3810036663611367</v>
      </c>
    </row>
    <row r="2225" spans="1:17" x14ac:dyDescent="0.25">
      <c r="A2225" t="s">
        <v>2327</v>
      </c>
      <c r="B2225">
        <v>46</v>
      </c>
      <c r="C2225">
        <v>39</v>
      </c>
      <c r="D2225">
        <v>8</v>
      </c>
      <c r="E2225">
        <v>17</v>
      </c>
      <c r="F2225" s="116">
        <v>8.4969963199464718E-2</v>
      </c>
      <c r="G2225" s="116">
        <v>8.5025236730716089E-2</v>
      </c>
      <c r="H2225" s="116">
        <v>8.5083419395191207E-2</v>
      </c>
      <c r="I2225" s="86">
        <v>0.20351132380107348</v>
      </c>
      <c r="J2225" s="86">
        <v>0.20340077673857074</v>
      </c>
      <c r="K2225" s="86">
        <v>0.20329313880929178</v>
      </c>
      <c r="L2225" s="86">
        <v>1.2907329561157252</v>
      </c>
      <c r="M2225" s="86">
        <v>1.3447497418144263</v>
      </c>
      <c r="N2225" s="86">
        <v>1.3081906645914849</v>
      </c>
      <c r="O2225" s="117">
        <v>3.1774978545142476</v>
      </c>
      <c r="P2225" s="117">
        <v>3.3483570670118836</v>
      </c>
      <c r="Q2225" s="117">
        <v>3.2315059128132773</v>
      </c>
    </row>
    <row r="2226" spans="1:17" x14ac:dyDescent="0.25">
      <c r="A2226" t="s">
        <v>2328</v>
      </c>
      <c r="B2226">
        <v>47</v>
      </c>
      <c r="C2226">
        <v>38</v>
      </c>
      <c r="D2226">
        <v>8</v>
      </c>
      <c r="E2226">
        <v>17</v>
      </c>
      <c r="F2226" s="116">
        <v>8.4997633696166586E-2</v>
      </c>
      <c r="G2226" s="116">
        <v>8.5053833412210122E-2</v>
      </c>
      <c r="H2226" s="116">
        <v>8.5118906767628968E-2</v>
      </c>
      <c r="I2226" s="86">
        <v>0.20345480359678184</v>
      </c>
      <c r="J2226" s="86">
        <v>0.2033453620444865</v>
      </c>
      <c r="K2226" s="86">
        <v>0.20325366777094178</v>
      </c>
      <c r="L2226" s="86">
        <v>1.2131743965925226</v>
      </c>
      <c r="M2226" s="86">
        <v>1.2653247752011358</v>
      </c>
      <c r="N2226" s="86">
        <v>1.2300017747278751</v>
      </c>
      <c r="O2226" s="117">
        <v>3.0424100804543301</v>
      </c>
      <c r="P2226" s="117">
        <v>3.2035672030288689</v>
      </c>
      <c r="Q2226" s="117">
        <v>3.0932944865120682</v>
      </c>
    </row>
    <row r="2227" spans="1:17" x14ac:dyDescent="0.25">
      <c r="A2227" t="s">
        <v>2329</v>
      </c>
      <c r="B2227">
        <v>48</v>
      </c>
      <c r="C2227">
        <v>37</v>
      </c>
      <c r="D2227">
        <v>8</v>
      </c>
      <c r="E2227">
        <v>17</v>
      </c>
      <c r="F2227" s="116">
        <v>8.5024765517968171E-2</v>
      </c>
      <c r="G2227" s="116">
        <v>8.5084985622450052E-2</v>
      </c>
      <c r="H2227" s="116">
        <v>8.51602607530524E-2</v>
      </c>
      <c r="I2227" s="86">
        <v>0.2033994248980022</v>
      </c>
      <c r="J2227" s="86">
        <v>0.20329403971515891</v>
      </c>
      <c r="K2227" s="86">
        <v>0.20322177558978066</v>
      </c>
      <c r="L2227" s="86">
        <v>1.2179787121930656</v>
      </c>
      <c r="M2227" s="86">
        <v>1.1817051322584045</v>
      </c>
      <c r="N2227" s="86">
        <v>1.1476205531216597</v>
      </c>
      <c r="O2227" s="117">
        <v>3.1813076795688242</v>
      </c>
      <c r="P2227" s="117">
        <v>3.0658326182195927</v>
      </c>
      <c r="Q2227" s="117">
        <v>2.9618806738629693</v>
      </c>
    </row>
    <row r="2228" spans="1:17" x14ac:dyDescent="0.25">
      <c r="A2228" t="s">
        <v>2330</v>
      </c>
      <c r="B2228">
        <v>49</v>
      </c>
      <c r="C2228">
        <v>36</v>
      </c>
      <c r="D2228">
        <v>8</v>
      </c>
      <c r="E2228">
        <v>17</v>
      </c>
      <c r="F2228" s="116">
        <v>8.50536265017722E-2</v>
      </c>
      <c r="G2228" s="116">
        <v>8.511807036656284E-2</v>
      </c>
      <c r="H2228" s="116">
        <v>8.5207064275083247E-2</v>
      </c>
      <c r="I2228" s="86">
        <v>0.20334494345818052</v>
      </c>
      <c r="J2228" s="86">
        <v>0.2032528807941939</v>
      </c>
      <c r="K2228" s="86">
        <v>0.20321298697313306</v>
      </c>
      <c r="L2228" s="86">
        <v>1.1365995120678809</v>
      </c>
      <c r="M2228" s="86">
        <v>1.1014131618921945</v>
      </c>
      <c r="N2228" s="86">
        <v>1.1550028385988063</v>
      </c>
      <c r="O2228" s="117">
        <v>3.0472741779571293</v>
      </c>
      <c r="P2228" s="117">
        <v>2.938308808862566</v>
      </c>
      <c r="Q2228" s="117">
        <v>3.1061451828211069</v>
      </c>
    </row>
    <row r="2229" spans="1:17" x14ac:dyDescent="0.25">
      <c r="A2229" t="s">
        <v>2331</v>
      </c>
      <c r="B2229">
        <v>50</v>
      </c>
      <c r="C2229">
        <v>35</v>
      </c>
      <c r="D2229">
        <v>8</v>
      </c>
      <c r="E2229">
        <v>17</v>
      </c>
      <c r="F2229" s="116">
        <v>8.3989353374041023E-2</v>
      </c>
      <c r="G2229" s="116">
        <v>8.4064506027869107E-2</v>
      </c>
      <c r="H2229" s="116">
        <v>8.4170972287458901E-2</v>
      </c>
      <c r="I2229" s="86">
        <v>0.20329419132613119</v>
      </c>
      <c r="J2229" s="86">
        <v>0.20322217003287929</v>
      </c>
      <c r="K2229" s="86">
        <v>0.20322843275403163</v>
      </c>
      <c r="L2229" s="86">
        <v>1.0898669171755127</v>
      </c>
      <c r="M2229" s="86">
        <v>1.0561108501643963</v>
      </c>
      <c r="N2229" s="86">
        <v>1.1075591044308752</v>
      </c>
      <c r="O2229" s="117">
        <v>2.9156004383904808</v>
      </c>
      <c r="P2229" s="117">
        <v>2.8131611085016441</v>
      </c>
      <c r="Q2229" s="117">
        <v>2.9710255205886957</v>
      </c>
    </row>
    <row r="2230" spans="1:17" x14ac:dyDescent="0.25">
      <c r="A2230" t="s">
        <v>2332</v>
      </c>
      <c r="B2230">
        <v>51</v>
      </c>
      <c r="C2230">
        <v>34</v>
      </c>
      <c r="D2230">
        <v>8</v>
      </c>
      <c r="E2230">
        <v>17</v>
      </c>
      <c r="F2230" s="116">
        <v>8.1697485443726403E-2</v>
      </c>
      <c r="G2230" s="116">
        <v>8.1783863330987264E-2</v>
      </c>
      <c r="H2230" s="116">
        <v>8.1918228933393053E-2</v>
      </c>
      <c r="I2230" s="86">
        <v>0.20842344359843881</v>
      </c>
      <c r="J2230" s="86">
        <v>0.20837545588329387</v>
      </c>
      <c r="K2230" s="86">
        <v>0.20843624032247746</v>
      </c>
      <c r="L2230" s="86">
        <v>1.1047891739714633</v>
      </c>
      <c r="M2230" s="86">
        <v>1.1565423251647577</v>
      </c>
      <c r="N2230" s="86">
        <v>1.1215176914709835</v>
      </c>
      <c r="O2230" s="117">
        <v>2.7943054578028024</v>
      </c>
      <c r="P2230" s="117">
        <v>2.9586761788982021</v>
      </c>
      <c r="Q2230" s="117">
        <v>2.8462345639516284</v>
      </c>
    </row>
    <row r="2231" spans="1:17" x14ac:dyDescent="0.25">
      <c r="A2231" t="s">
        <v>2333</v>
      </c>
      <c r="B2231">
        <v>52</v>
      </c>
      <c r="C2231">
        <v>33</v>
      </c>
      <c r="D2231">
        <v>8</v>
      </c>
      <c r="E2231">
        <v>17</v>
      </c>
      <c r="F2231" s="116">
        <v>8.1738902796184496E-2</v>
      </c>
      <c r="G2231" s="116">
        <v>8.1843616551317916E-2</v>
      </c>
      <c r="H2231" s="116">
        <v>8.2010504098561823E-2</v>
      </c>
      <c r="I2231" s="86">
        <v>0.20839018963006595</v>
      </c>
      <c r="J2231" s="86">
        <v>0.20839018963006595</v>
      </c>
      <c r="K2231" s="86">
        <v>0.20853417104337441</v>
      </c>
      <c r="L2231" s="86">
        <v>1.0736366759927354</v>
      </c>
      <c r="M2231" s="86">
        <v>1.1236407663737953</v>
      </c>
      <c r="N2231" s="86">
        <v>1.0897756835026751</v>
      </c>
      <c r="O2231" s="117">
        <v>2.6791406927469361</v>
      </c>
      <c r="P2231" s="117">
        <v>2.8341923133559122</v>
      </c>
      <c r="Q2231" s="117">
        <v>2.7280714671378785</v>
      </c>
    </row>
    <row r="2232" spans="1:17" x14ac:dyDescent="0.25">
      <c r="A2232" t="s">
        <v>2334</v>
      </c>
      <c r="B2232">
        <v>53</v>
      </c>
      <c r="C2232">
        <v>32</v>
      </c>
      <c r="D2232">
        <v>8</v>
      </c>
      <c r="E2232">
        <v>17</v>
      </c>
      <c r="F2232" s="116">
        <v>8.1785433037883479E-2</v>
      </c>
      <c r="G2232" s="116">
        <v>8.1916123519260087E-2</v>
      </c>
      <c r="H2232" s="116">
        <v>8.212723891225307E-2</v>
      </c>
      <c r="I2232" s="86">
        <v>0.20837759496003888</v>
      </c>
      <c r="J2232" s="86">
        <v>0.20843791364375114</v>
      </c>
      <c r="K2232" s="86">
        <v>0.20869259253053635</v>
      </c>
      <c r="L2232" s="86">
        <v>1.1269674781763652</v>
      </c>
      <c r="M2232" s="86">
        <v>1.0921837039022837</v>
      </c>
      <c r="N2232" s="86">
        <v>1.0594842752542599</v>
      </c>
      <c r="O2232" s="117">
        <v>2.7821222123552771</v>
      </c>
      <c r="P2232" s="117">
        <v>2.6708610492099929</v>
      </c>
      <c r="Q2232" s="117">
        <v>2.5708057570832565</v>
      </c>
    </row>
    <row r="2233" spans="1:17" x14ac:dyDescent="0.25">
      <c r="A2233" t="s">
        <v>2335</v>
      </c>
      <c r="B2233">
        <v>54</v>
      </c>
      <c r="C2233">
        <v>31</v>
      </c>
      <c r="D2233">
        <v>8</v>
      </c>
      <c r="E2233">
        <v>17</v>
      </c>
      <c r="F2233" s="116">
        <v>8.1843637800415731E-2</v>
      </c>
      <c r="G2233" s="116">
        <v>8.2008555084090634E-2</v>
      </c>
      <c r="H2233" s="116">
        <v>8.2279981446805581E-2</v>
      </c>
      <c r="I2233" s="86">
        <v>0.20839016680696087</v>
      </c>
      <c r="J2233" s="86">
        <v>0.20853446943017642</v>
      </c>
      <c r="K2233" s="86">
        <v>0.2089330195323908</v>
      </c>
      <c r="L2233" s="86">
        <v>1.0960127810894849</v>
      </c>
      <c r="M2233" s="86">
        <v>1.062266581917507</v>
      </c>
      <c r="N2233" s="86">
        <v>1.1136589304426998</v>
      </c>
      <c r="O2233" s="117">
        <v>2.6002817336929445</v>
      </c>
      <c r="P2233" s="117">
        <v>2.4952809606431776</v>
      </c>
      <c r="Q2233" s="117">
        <v>2.6570613801515179</v>
      </c>
    </row>
    <row r="2234" spans="1:17" x14ac:dyDescent="0.25">
      <c r="A2234" t="s">
        <v>2336</v>
      </c>
      <c r="B2234">
        <v>55</v>
      </c>
      <c r="C2234">
        <v>30</v>
      </c>
      <c r="D2234">
        <v>8</v>
      </c>
      <c r="E2234">
        <v>17</v>
      </c>
      <c r="F2234" s="116">
        <v>8.153346970445087E-2</v>
      </c>
      <c r="G2234" s="116">
        <v>8.1745080059250894E-2</v>
      </c>
      <c r="H2234" s="116">
        <v>8.209071030542428E-2</v>
      </c>
      <c r="I2234" s="86">
        <v>0.2084361994780278</v>
      </c>
      <c r="J2234" s="86">
        <v>0.2086936587430345</v>
      </c>
      <c r="K2234" s="86">
        <v>0.20927911405798125</v>
      </c>
      <c r="L2234" s="86">
        <v>1.0692283275728292</v>
      </c>
      <c r="M2234" s="86">
        <v>1.0365909571841716</v>
      </c>
      <c r="N2234" s="86">
        <v>1.0863264442406715</v>
      </c>
      <c r="O2234" s="117">
        <v>2.4243845665514567</v>
      </c>
      <c r="P2234" s="117">
        <v>2.3253932425760033</v>
      </c>
      <c r="Q2234" s="117">
        <v>2.4779889962615504</v>
      </c>
    </row>
    <row r="2235" spans="1:17" x14ac:dyDescent="0.25">
      <c r="A2235" t="s">
        <v>2337</v>
      </c>
      <c r="B2235">
        <v>18</v>
      </c>
      <c r="C2235">
        <v>67</v>
      </c>
      <c r="D2235">
        <v>10</v>
      </c>
      <c r="E2235">
        <v>17</v>
      </c>
      <c r="F2235" s="116">
        <v>9.7074809256722891E-2</v>
      </c>
      <c r="G2235" s="116">
        <v>9.7145856933661207E-2</v>
      </c>
      <c r="H2235" s="116">
        <v>9.7214931064017907E-2</v>
      </c>
      <c r="I2235" s="86">
        <v>0.18611531037967088</v>
      </c>
      <c r="J2235" s="86">
        <v>0.18611728392625251</v>
      </c>
      <c r="K2235" s="86">
        <v>0.18610544264676279</v>
      </c>
      <c r="L2235" s="86">
        <v>2.0547264467083215</v>
      </c>
      <c r="M2235" s="86">
        <v>2.0114544643597223</v>
      </c>
      <c r="N2235" s="86">
        <v>1.9708665053621262</v>
      </c>
      <c r="O2235" s="117">
        <v>8.9280227826217384</v>
      </c>
      <c r="P2235" s="117">
        <v>8.7627343093179029</v>
      </c>
      <c r="Q2235" s="117">
        <v>8.6133980130333008</v>
      </c>
    </row>
    <row r="2236" spans="1:17" x14ac:dyDescent="0.25">
      <c r="A2236" t="s">
        <v>2338</v>
      </c>
      <c r="B2236">
        <v>19</v>
      </c>
      <c r="C2236">
        <v>66</v>
      </c>
      <c r="D2236">
        <v>10</v>
      </c>
      <c r="E2236">
        <v>17</v>
      </c>
      <c r="F2236" s="116">
        <v>9.7111511438667822E-2</v>
      </c>
      <c r="G2236" s="116">
        <v>9.718072284391642E-2</v>
      </c>
      <c r="H2236" s="116">
        <v>9.7247956780443623E-2</v>
      </c>
      <c r="I2236" s="86">
        <v>0.18611737858836419</v>
      </c>
      <c r="J2236" s="86">
        <v>0.1861134236509214</v>
      </c>
      <c r="K2236" s="86">
        <v>0.1860936489637075</v>
      </c>
      <c r="L2236" s="86">
        <v>2.0184893325449824</v>
      </c>
      <c r="M2236" s="86">
        <v>1.9768379088663766</v>
      </c>
      <c r="N2236" s="86">
        <v>2.0403067449480616</v>
      </c>
      <c r="O2236" s="117">
        <v>8.3844199194379243</v>
      </c>
      <c r="P2236" s="117">
        <v>8.2284154345388636</v>
      </c>
      <c r="Q2236" s="117">
        <v>8.4684781598467058</v>
      </c>
    </row>
    <row r="2237" spans="1:17" x14ac:dyDescent="0.25">
      <c r="A2237" t="s">
        <v>2339</v>
      </c>
      <c r="B2237">
        <v>20</v>
      </c>
      <c r="C2237">
        <v>65</v>
      </c>
      <c r="D2237">
        <v>10</v>
      </c>
      <c r="E2237">
        <v>17</v>
      </c>
      <c r="F2237" s="116">
        <v>9.7146208749618559E-2</v>
      </c>
      <c r="G2237" s="116">
        <v>9.7215562098989031E-2</v>
      </c>
      <c r="H2237" s="116">
        <v>9.7278970875556314E-2</v>
      </c>
      <c r="I2237" s="86">
        <v>0.18611664837059261</v>
      </c>
      <c r="J2237" s="86">
        <v>0.18610475922498623</v>
      </c>
      <c r="K2237" s="86">
        <v>0.18607503636097031</v>
      </c>
      <c r="L2237" s="86">
        <v>1.9814925633394231</v>
      </c>
      <c r="M2237" s="86">
        <v>1.9414519024614494</v>
      </c>
      <c r="N2237" s="86">
        <v>2.0025105912472112</v>
      </c>
      <c r="O2237" s="117">
        <v>7.8693699941743187</v>
      </c>
      <c r="P2237" s="117">
        <v>7.7222913554022297</v>
      </c>
      <c r="Q2237" s="117">
        <v>7.9487379671938845</v>
      </c>
    </row>
    <row r="2238" spans="1:17" x14ac:dyDescent="0.25">
      <c r="A2238" t="s">
        <v>2340</v>
      </c>
      <c r="B2238">
        <v>21</v>
      </c>
      <c r="C2238">
        <v>64</v>
      </c>
      <c r="D2238">
        <v>10</v>
      </c>
      <c r="E2238">
        <v>17</v>
      </c>
      <c r="F2238" s="116">
        <v>9.7181982640329956E-2</v>
      </c>
      <c r="G2238" s="116">
        <v>9.7247513309676098E-2</v>
      </c>
      <c r="H2238" s="116">
        <v>9.7305100867586342E-2</v>
      </c>
      <c r="I2238" s="86">
        <v>0.18611305827662283</v>
      </c>
      <c r="J2238" s="86">
        <v>0.18609320049803307</v>
      </c>
      <c r="K2238" s="86">
        <v>0.18604951338513565</v>
      </c>
      <c r="L2238" s="86">
        <v>1.9374182107744335</v>
      </c>
      <c r="M2238" s="86">
        <v>2.0000496444464742</v>
      </c>
      <c r="N2238" s="86">
        <v>1.9576413724902251</v>
      </c>
      <c r="O2238" s="117">
        <v>7.3874312176194099</v>
      </c>
      <c r="P2238" s="117">
        <v>7.6230914192552932</v>
      </c>
      <c r="Q2238" s="117">
        <v>7.4620627068932306</v>
      </c>
    </row>
    <row r="2239" spans="1:17" x14ac:dyDescent="0.25">
      <c r="A2239" t="s">
        <v>2341</v>
      </c>
      <c r="B2239">
        <v>22</v>
      </c>
      <c r="C2239">
        <v>63</v>
      </c>
      <c r="D2239">
        <v>10</v>
      </c>
      <c r="E2239">
        <v>17</v>
      </c>
      <c r="F2239" s="116">
        <v>9.721462050572699E-2</v>
      </c>
      <c r="G2239" s="116">
        <v>9.7278309068654284E-2</v>
      </c>
      <c r="H2239" s="116">
        <v>9.7328065758441218E-2</v>
      </c>
      <c r="I2239" s="86">
        <v>0.18610594194389435</v>
      </c>
      <c r="J2239" s="86">
        <v>0.1860760879300222</v>
      </c>
      <c r="K2239" s="86">
        <v>0.18601637990227787</v>
      </c>
      <c r="L2239" s="86">
        <v>1.899348187363791</v>
      </c>
      <c r="M2239" s="86">
        <v>1.9599876603409327</v>
      </c>
      <c r="N2239" s="86">
        <v>1.9188985859148762</v>
      </c>
      <c r="O2239" s="117">
        <v>6.9380270477365684</v>
      </c>
      <c r="P2239" s="117">
        <v>7.1603001323527948</v>
      </c>
      <c r="Q2239" s="117">
        <v>7.0083372309407004</v>
      </c>
    </row>
    <row r="2240" spans="1:17" x14ac:dyDescent="0.25">
      <c r="A2240" t="s">
        <v>2342</v>
      </c>
      <c r="B2240">
        <v>23</v>
      </c>
      <c r="C2240">
        <v>62</v>
      </c>
      <c r="D2240">
        <v>10</v>
      </c>
      <c r="E2240">
        <v>17</v>
      </c>
      <c r="F2240" s="116">
        <v>9.7247215893447828E-2</v>
      </c>
      <c r="G2240" s="116">
        <v>9.7305072640143001E-2</v>
      </c>
      <c r="H2240" s="116">
        <v>9.7348963965222107E-2</v>
      </c>
      <c r="I2240" s="86">
        <v>0.18609323315470894</v>
      </c>
      <c r="J2240" s="86">
        <v>0.18604934182962984</v>
      </c>
      <c r="K2240" s="86">
        <v>0.18597352954085683</v>
      </c>
      <c r="L2240" s="86">
        <v>1.9609067947761343</v>
      </c>
      <c r="M2240" s="86">
        <v>1.9187791029411179</v>
      </c>
      <c r="N2240" s="86">
        <v>1.879262944948308</v>
      </c>
      <c r="O2240" s="117">
        <v>6.8794484855497791</v>
      </c>
      <c r="P2240" s="117">
        <v>6.7213958239399245</v>
      </c>
      <c r="Q2240" s="117">
        <v>6.5785934027348283</v>
      </c>
    </row>
    <row r="2241" spans="1:17" x14ac:dyDescent="0.25">
      <c r="A2241" t="s">
        <v>2343</v>
      </c>
      <c r="B2241">
        <v>24</v>
      </c>
      <c r="C2241">
        <v>61</v>
      </c>
      <c r="D2241">
        <v>10</v>
      </c>
      <c r="E2241">
        <v>17</v>
      </c>
      <c r="F2241" s="116">
        <v>9.7278755087957913E-2</v>
      </c>
      <c r="G2241" s="116">
        <v>9.7328759588362956E-2</v>
      </c>
      <c r="H2241" s="116">
        <v>9.7364762828654583E-2</v>
      </c>
      <c r="I2241" s="86">
        <v>0.18607474672720545</v>
      </c>
      <c r="J2241" s="86">
        <v>0.18601474132671941</v>
      </c>
      <c r="K2241" s="86">
        <v>0.18592073286595795</v>
      </c>
      <c r="L2241" s="86">
        <v>1.9176925923333099</v>
      </c>
      <c r="M2241" s="86">
        <v>1.8771129401646147</v>
      </c>
      <c r="N2241" s="86">
        <v>1.9389485053654829</v>
      </c>
      <c r="O2241" s="117">
        <v>6.4679041113700233</v>
      </c>
      <c r="P2241" s="117">
        <v>6.3187646888219939</v>
      </c>
      <c r="Q2241" s="117">
        <v>6.5482653438809493</v>
      </c>
    </row>
    <row r="2242" spans="1:17" x14ac:dyDescent="0.25">
      <c r="A2242" t="s">
        <v>2344</v>
      </c>
      <c r="B2242">
        <v>25</v>
      </c>
      <c r="C2242">
        <v>60</v>
      </c>
      <c r="D2242">
        <v>10</v>
      </c>
      <c r="E2242">
        <v>17</v>
      </c>
      <c r="F2242" s="116">
        <v>9.6703283479111973E-2</v>
      </c>
      <c r="G2242" s="116">
        <v>9.6747408175503979E-2</v>
      </c>
      <c r="H2242" s="116">
        <v>9.6773481859735611E-2</v>
      </c>
      <c r="I2242" s="86">
        <v>0.18604977666886621</v>
      </c>
      <c r="J2242" s="86">
        <v>0.18597356128418913</v>
      </c>
      <c r="K2242" s="86">
        <v>0.18585923820717348</v>
      </c>
      <c r="L2242" s="86">
        <v>1.9096426501292654</v>
      </c>
      <c r="M2242" s="86">
        <v>1.8708430023245692</v>
      </c>
      <c r="N2242" s="86">
        <v>1.9300041918461572</v>
      </c>
      <c r="O2242" s="117">
        <v>6.0715461895316167</v>
      </c>
      <c r="P2242" s="117">
        <v>5.9314041481225948</v>
      </c>
      <c r="Q2242" s="117">
        <v>6.1471699021434576</v>
      </c>
    </row>
    <row r="2243" spans="1:17" x14ac:dyDescent="0.25">
      <c r="A2243" t="s">
        <v>2345</v>
      </c>
      <c r="B2243">
        <v>26</v>
      </c>
      <c r="C2243">
        <v>59</v>
      </c>
      <c r="D2243">
        <v>10</v>
      </c>
      <c r="E2243">
        <v>17</v>
      </c>
      <c r="F2243" s="116">
        <v>9.612835351932203E-2</v>
      </c>
      <c r="G2243" s="116">
        <v>9.6164561570785734E-2</v>
      </c>
      <c r="H2243" s="116">
        <v>9.6184677154932244E-2</v>
      </c>
      <c r="I2243" s="86">
        <v>0.1879519720312918</v>
      </c>
      <c r="J2243" s="86">
        <v>0.18785139411055926</v>
      </c>
      <c r="K2243" s="86">
        <v>0.18771661969677769</v>
      </c>
      <c r="L2243" s="86">
        <v>1.8961613430773223</v>
      </c>
      <c r="M2243" s="86">
        <v>1.9593303119725944</v>
      </c>
      <c r="N2243" s="86">
        <v>1.9165625685187084</v>
      </c>
      <c r="O2243" s="117">
        <v>5.7004105590724299</v>
      </c>
      <c r="P2243" s="117">
        <v>5.9100451192552406</v>
      </c>
      <c r="Q2243" s="117">
        <v>5.7667678480549238</v>
      </c>
    </row>
    <row r="2244" spans="1:17" x14ac:dyDescent="0.25">
      <c r="A2244" t="s">
        <v>2346</v>
      </c>
      <c r="B2244">
        <v>27</v>
      </c>
      <c r="C2244">
        <v>58</v>
      </c>
      <c r="D2244">
        <v>10</v>
      </c>
      <c r="E2244">
        <v>17</v>
      </c>
      <c r="F2244" s="116">
        <v>9.6148452177001298E-2</v>
      </c>
      <c r="G2244" s="116">
        <v>9.6176702645656392E-2</v>
      </c>
      <c r="H2244" s="116">
        <v>9.6190827879983939E-2</v>
      </c>
      <c r="I2244" s="86">
        <v>0.18790597436875336</v>
      </c>
      <c r="J2244" s="86">
        <v>0.18778691882227833</v>
      </c>
      <c r="K2244" s="86">
        <v>0.18763961280714817</v>
      </c>
      <c r="L2244" s="86">
        <v>1.8444065081008219</v>
      </c>
      <c r="M2244" s="86">
        <v>1.9052237134433891</v>
      </c>
      <c r="N2244" s="86">
        <v>1.8640183870193132</v>
      </c>
      <c r="O2244" s="117">
        <v>5.3582078709841454</v>
      </c>
      <c r="P2244" s="117">
        <v>5.5559389547730174</v>
      </c>
      <c r="Q2244" s="117">
        <v>5.4207241402272546</v>
      </c>
    </row>
    <row r="2245" spans="1:17" x14ac:dyDescent="0.25">
      <c r="A2245" t="s">
        <v>2347</v>
      </c>
      <c r="B2245">
        <v>28</v>
      </c>
      <c r="C2245">
        <v>57</v>
      </c>
      <c r="D2245">
        <v>10</v>
      </c>
      <c r="E2245">
        <v>17</v>
      </c>
      <c r="F2245" s="116">
        <v>9.616416444790897E-2</v>
      </c>
      <c r="G2245" s="116">
        <v>9.6184411666447325E-2</v>
      </c>
      <c r="H2245" s="116">
        <v>9.6194535275716503E-2</v>
      </c>
      <c r="I2245" s="86">
        <v>0.18785166887698804</v>
      </c>
      <c r="J2245" s="86">
        <v>0.18771601251278106</v>
      </c>
      <c r="K2245" s="86">
        <v>0.1875580842081819</v>
      </c>
      <c r="L2245" s="86">
        <v>1.8991040605796778</v>
      </c>
      <c r="M2245" s="86">
        <v>1.8568582390994037</v>
      </c>
      <c r="N2245" s="86">
        <v>1.8172081110357465</v>
      </c>
      <c r="O2245" s="117">
        <v>5.3676024256167807</v>
      </c>
      <c r="P2245" s="117">
        <v>5.2263881999210362</v>
      </c>
      <c r="Q2245" s="117">
        <v>5.0989238603346863</v>
      </c>
    </row>
    <row r="2246" spans="1:17" x14ac:dyDescent="0.25">
      <c r="A2246" t="s">
        <v>2348</v>
      </c>
      <c r="B2246">
        <v>29</v>
      </c>
      <c r="C2246">
        <v>56</v>
      </c>
      <c r="D2246">
        <v>10</v>
      </c>
      <c r="E2246">
        <v>17</v>
      </c>
      <c r="F2246" s="116">
        <v>9.6177292973957149E-2</v>
      </c>
      <c r="G2246" s="116">
        <v>9.6191517378157815E-2</v>
      </c>
      <c r="H2246" s="116">
        <v>9.6199645609129636E-2</v>
      </c>
      <c r="I2246" s="86">
        <v>0.1877885521994993</v>
      </c>
      <c r="J2246" s="86">
        <v>0.18764021198426376</v>
      </c>
      <c r="K2246" s="86">
        <v>0.18747764736482753</v>
      </c>
      <c r="L2246" s="86">
        <v>1.8490953278928375</v>
      </c>
      <c r="M2246" s="86">
        <v>1.8083769548395487</v>
      </c>
      <c r="N2246" s="86">
        <v>1.8704136456741556</v>
      </c>
      <c r="O2246" s="117">
        <v>5.0474668368176347</v>
      </c>
      <c r="P2246" s="117">
        <v>4.9142126182657604</v>
      </c>
      <c r="Q2246" s="117">
        <v>5.1193183665507043</v>
      </c>
    </row>
    <row r="2247" spans="1:17" x14ac:dyDescent="0.25">
      <c r="A2247" t="s">
        <v>2349</v>
      </c>
      <c r="B2247">
        <v>30</v>
      </c>
      <c r="C2247">
        <v>55</v>
      </c>
      <c r="D2247">
        <v>10</v>
      </c>
      <c r="E2247">
        <v>17</v>
      </c>
      <c r="F2247" s="116">
        <v>9.6184523493821061E-2</v>
      </c>
      <c r="G2247" s="116">
        <v>9.6194723120922698E-2</v>
      </c>
      <c r="H2247" s="116">
        <v>9.6206962673444654E-2</v>
      </c>
      <c r="I2247" s="86">
        <v>0.18771597710387708</v>
      </c>
      <c r="J2247" s="86">
        <v>0.18755890284651194</v>
      </c>
      <c r="K2247" s="86">
        <v>0.18739978866372645</v>
      </c>
      <c r="L2247" s="86">
        <v>1.79902654758942</v>
      </c>
      <c r="M2247" s="86">
        <v>1.7598334604886845</v>
      </c>
      <c r="N2247" s="86">
        <v>1.8195889958263125</v>
      </c>
      <c r="O2247" s="117">
        <v>4.7487607453071519</v>
      </c>
      <c r="P2247" s="117">
        <v>4.6235562427837635</v>
      </c>
      <c r="Q2247" s="117">
        <v>4.8163740733638782</v>
      </c>
    </row>
    <row r="2248" spans="1:17" x14ac:dyDescent="0.25">
      <c r="A2248" t="s">
        <v>2350</v>
      </c>
      <c r="B2248">
        <v>31</v>
      </c>
      <c r="C2248">
        <v>54</v>
      </c>
      <c r="D2248">
        <v>10</v>
      </c>
      <c r="E2248">
        <v>17</v>
      </c>
      <c r="F2248" s="116">
        <v>9.6191190206971144E-2</v>
      </c>
      <c r="G2248" s="116">
        <v>9.6199383838880423E-2</v>
      </c>
      <c r="H2248" s="116">
        <v>9.6213722694721657E-2</v>
      </c>
      <c r="I2248" s="86">
        <v>0.1876382675384691</v>
      </c>
      <c r="J2248" s="86">
        <v>0.18747644330826083</v>
      </c>
      <c r="K2248" s="86">
        <v>0.18732486111793914</v>
      </c>
      <c r="L2248" s="86">
        <v>1.7435495632794193</v>
      </c>
      <c r="M2248" s="86">
        <v>1.8048891401602674</v>
      </c>
      <c r="N2248" s="86">
        <v>1.7633617652360585</v>
      </c>
      <c r="O2248" s="117">
        <v>4.4660414925519882</v>
      </c>
      <c r="P2248" s="117">
        <v>4.6674962718974813</v>
      </c>
      <c r="Q2248" s="117">
        <v>4.5298084328859609</v>
      </c>
    </row>
    <row r="2249" spans="1:17" x14ac:dyDescent="0.25">
      <c r="A2249" t="s">
        <v>2351</v>
      </c>
      <c r="B2249">
        <v>32</v>
      </c>
      <c r="C2249">
        <v>53</v>
      </c>
      <c r="D2249">
        <v>10</v>
      </c>
      <c r="E2249">
        <v>17</v>
      </c>
      <c r="F2249" s="116">
        <v>9.6196301851543223E-2</v>
      </c>
      <c r="G2249" s="116">
        <v>9.6206589345859392E-2</v>
      </c>
      <c r="H2249" s="116">
        <v>9.6225106835628474E-2</v>
      </c>
      <c r="I2249" s="86">
        <v>0.18755953887335478</v>
      </c>
      <c r="J2249" s="86">
        <v>0.18739905396202269</v>
      </c>
      <c r="K2249" s="86">
        <v>0.18725708654045969</v>
      </c>
      <c r="L2249" s="86">
        <v>1.6936960292329439</v>
      </c>
      <c r="M2249" s="86">
        <v>1.7531083664076275</v>
      </c>
      <c r="N2249" s="86">
        <v>1.7128575161462223</v>
      </c>
      <c r="O2249" s="117">
        <v>4.1974993158816281</v>
      </c>
      <c r="P2249" s="117">
        <v>4.3874702434226904</v>
      </c>
      <c r="Q2249" s="117">
        <v>4.2575618226970926</v>
      </c>
    </row>
    <row r="2250" spans="1:17" x14ac:dyDescent="0.25">
      <c r="A2250" t="s">
        <v>2352</v>
      </c>
      <c r="B2250">
        <v>33</v>
      </c>
      <c r="C2250">
        <v>52</v>
      </c>
      <c r="D2250">
        <v>10</v>
      </c>
      <c r="E2250">
        <v>17</v>
      </c>
      <c r="F2250" s="116">
        <v>9.6200558577219888E-2</v>
      </c>
      <c r="G2250" s="116">
        <v>9.6215029489652271E-2</v>
      </c>
      <c r="H2250" s="116">
        <v>9.6241904041312387E-2</v>
      </c>
      <c r="I2250" s="86">
        <v>0.18747687238102326</v>
      </c>
      <c r="J2250" s="86">
        <v>0.18732596143708563</v>
      </c>
      <c r="K2250" s="86">
        <v>0.18719572322519426</v>
      </c>
      <c r="L2250" s="86">
        <v>1.7262723549756165</v>
      </c>
      <c r="M2250" s="86">
        <v>1.6849703036204156</v>
      </c>
      <c r="N2250" s="86">
        <v>1.6462089310336987</v>
      </c>
      <c r="O2250" s="117">
        <v>4.2610345875479867</v>
      </c>
      <c r="P2250" s="117">
        <v>4.1258121799602669</v>
      </c>
      <c r="Q2250" s="117">
        <v>4.0037541681395989</v>
      </c>
    </row>
    <row r="2251" spans="1:17" x14ac:dyDescent="0.25">
      <c r="A2251" t="s">
        <v>2353</v>
      </c>
      <c r="B2251">
        <v>34</v>
      </c>
      <c r="C2251">
        <v>51</v>
      </c>
      <c r="D2251">
        <v>10</v>
      </c>
      <c r="E2251">
        <v>17</v>
      </c>
      <c r="F2251" s="116">
        <v>9.5385318622867712E-2</v>
      </c>
      <c r="G2251" s="116">
        <v>9.5406096116686406E-2</v>
      </c>
      <c r="H2251" s="116">
        <v>9.5443495605560064E-2</v>
      </c>
      <c r="I2251" s="86">
        <v>0.18740052774834298</v>
      </c>
      <c r="J2251" s="86">
        <v>0.18725716304099399</v>
      </c>
      <c r="K2251" s="86">
        <v>0.18714288682499117</v>
      </c>
      <c r="L2251" s="86">
        <v>1.6794801471046563</v>
      </c>
      <c r="M2251" s="86">
        <v>1.6393899727814831</v>
      </c>
      <c r="N2251" s="86">
        <v>1.7004654158615389</v>
      </c>
      <c r="O2251" s="117">
        <v>4.0051715182114735</v>
      </c>
      <c r="P2251" s="117">
        <v>3.8775977061646825</v>
      </c>
      <c r="Q2251" s="117">
        <v>4.0739616447464106</v>
      </c>
    </row>
    <row r="2252" spans="1:17" x14ac:dyDescent="0.25">
      <c r="A2252" t="s">
        <v>2354</v>
      </c>
      <c r="B2252">
        <v>35</v>
      </c>
      <c r="C2252">
        <v>50</v>
      </c>
      <c r="D2252">
        <v>10</v>
      </c>
      <c r="E2252">
        <v>17</v>
      </c>
      <c r="F2252" s="116">
        <v>9.4427558257345487E-2</v>
      </c>
      <c r="G2252" s="116">
        <v>9.4456804437063266E-2</v>
      </c>
      <c r="H2252" s="116">
        <v>9.4502762719476913E-2</v>
      </c>
      <c r="I2252" s="86">
        <v>0.18976174808594198</v>
      </c>
      <c r="J2252" s="86">
        <v>0.18962596225153805</v>
      </c>
      <c r="K2252" s="86">
        <v>0.18951733358401487</v>
      </c>
      <c r="L2252" s="86">
        <v>1.6364490959796949</v>
      </c>
      <c r="M2252" s="86">
        <v>1.597284283311921</v>
      </c>
      <c r="N2252" s="86">
        <v>1.6569840921672463</v>
      </c>
      <c r="O2252" s="117">
        <v>3.7523705073167672</v>
      </c>
      <c r="P2252" s="117">
        <v>3.6394134051953748</v>
      </c>
      <c r="Q2252" s="117">
        <v>3.8134219074776214</v>
      </c>
    </row>
    <row r="2253" spans="1:17" x14ac:dyDescent="0.25">
      <c r="A2253" t="s">
        <v>2355</v>
      </c>
      <c r="B2253">
        <v>36</v>
      </c>
      <c r="C2253">
        <v>49</v>
      </c>
      <c r="D2253">
        <v>10</v>
      </c>
      <c r="E2253">
        <v>17</v>
      </c>
      <c r="F2253" s="116">
        <v>9.4441070982083763E-2</v>
      </c>
      <c r="G2253" s="116">
        <v>9.4476789995314503E-2</v>
      </c>
      <c r="H2253" s="116">
        <v>9.4529317955947947E-2</v>
      </c>
      <c r="I2253" s="86">
        <v>0.18968897143949726</v>
      </c>
      <c r="J2253" s="86">
        <v>0.18956920768925298</v>
      </c>
      <c r="K2253" s="86">
        <v>0.18947255624168746</v>
      </c>
      <c r="L2253" s="86">
        <v>1.5907210408100232</v>
      </c>
      <c r="M2253" s="86">
        <v>1.6522817095539957</v>
      </c>
      <c r="N2253" s="86">
        <v>1.6106102278242709</v>
      </c>
      <c r="O2253" s="117">
        <v>3.6016174409638251</v>
      </c>
      <c r="P2253" s="117">
        <v>3.7836541390982421</v>
      </c>
      <c r="Q2253" s="117">
        <v>3.6592027936470584</v>
      </c>
    </row>
    <row r="2254" spans="1:17" x14ac:dyDescent="0.25">
      <c r="A2254" t="s">
        <v>2356</v>
      </c>
      <c r="B2254">
        <v>37</v>
      </c>
      <c r="C2254">
        <v>48</v>
      </c>
      <c r="D2254">
        <v>10</v>
      </c>
      <c r="E2254">
        <v>17</v>
      </c>
      <c r="F2254" s="116">
        <v>9.4456177737186925E-2</v>
      </c>
      <c r="G2254" s="116">
        <v>9.4502688086796766E-2</v>
      </c>
      <c r="H2254" s="116">
        <v>9.4557654863608398E-2</v>
      </c>
      <c r="I2254" s="86">
        <v>0.18962480946612462</v>
      </c>
      <c r="J2254" s="86">
        <v>0.18951910412610223</v>
      </c>
      <c r="K2254" s="86">
        <v>0.18943031164048346</v>
      </c>
      <c r="L2254" s="86">
        <v>1.5451774052721596</v>
      </c>
      <c r="M2254" s="86">
        <v>1.6045224972675169</v>
      </c>
      <c r="N2254" s="86">
        <v>1.5643227564570108</v>
      </c>
      <c r="O2254" s="117">
        <v>3.4588203706874863</v>
      </c>
      <c r="P2254" s="117">
        <v>3.6305090980586159</v>
      </c>
      <c r="Q2254" s="117">
        <v>3.5130704652937657</v>
      </c>
    </row>
    <row r="2255" spans="1:17" x14ac:dyDescent="0.25">
      <c r="A2255" t="s">
        <v>2357</v>
      </c>
      <c r="B2255">
        <v>38</v>
      </c>
      <c r="C2255">
        <v>47</v>
      </c>
      <c r="D2255">
        <v>10</v>
      </c>
      <c r="E2255">
        <v>17</v>
      </c>
      <c r="F2255" s="116">
        <v>9.4478151594923995E-2</v>
      </c>
      <c r="G2255" s="116">
        <v>9.4529226617748138E-2</v>
      </c>
      <c r="H2255" s="116">
        <v>9.4588814144376324E-2</v>
      </c>
      <c r="I2255" s="86">
        <v>0.18956920346373779</v>
      </c>
      <c r="J2255" s="86">
        <v>0.18947130966999151</v>
      </c>
      <c r="K2255" s="86">
        <v>0.18939044088385326</v>
      </c>
      <c r="L2255" s="86">
        <v>1.5937301153231453</v>
      </c>
      <c r="M2255" s="86">
        <v>1.5524891625185946</v>
      </c>
      <c r="N2255" s="86">
        <v>1.5137551420843292</v>
      </c>
      <c r="O2255" s="117">
        <v>3.6081183748778987</v>
      </c>
      <c r="P2255" s="117">
        <v>3.485336148134591</v>
      </c>
      <c r="Q2255" s="117">
        <v>3.3746374205410974</v>
      </c>
    </row>
    <row r="2256" spans="1:17" x14ac:dyDescent="0.25">
      <c r="A2256" t="s">
        <v>2358</v>
      </c>
      <c r="B2256">
        <v>39</v>
      </c>
      <c r="C2256">
        <v>46</v>
      </c>
      <c r="D2256">
        <v>10</v>
      </c>
      <c r="E2256">
        <v>17</v>
      </c>
      <c r="F2256" s="116">
        <v>9.4502668295505687E-2</v>
      </c>
      <c r="G2256" s="116">
        <v>9.4558391735785161E-2</v>
      </c>
      <c r="H2256" s="116">
        <v>9.4620544803789189E-2</v>
      </c>
      <c r="I2256" s="86">
        <v>0.18951756359973423</v>
      </c>
      <c r="J2256" s="86">
        <v>0.18942969202083199</v>
      </c>
      <c r="K2256" s="86">
        <v>0.18935039327889583</v>
      </c>
      <c r="L2256" s="86">
        <v>1.5454317495017038</v>
      </c>
      <c r="M2256" s="86">
        <v>1.50563235388671</v>
      </c>
      <c r="N2256" s="86">
        <v>1.5662573137015368</v>
      </c>
      <c r="O2256" s="117">
        <v>3.4682097773205598</v>
      </c>
      <c r="P2256" s="117">
        <v>3.3523564585610495</v>
      </c>
      <c r="Q2256" s="117">
        <v>3.5307314773141303</v>
      </c>
    </row>
    <row r="2257" spans="1:17" x14ac:dyDescent="0.25">
      <c r="A2257" t="s">
        <v>2359</v>
      </c>
      <c r="B2257">
        <v>40</v>
      </c>
      <c r="C2257">
        <v>45</v>
      </c>
      <c r="D2257">
        <v>10</v>
      </c>
      <c r="E2257">
        <v>17</v>
      </c>
      <c r="F2257" s="116">
        <v>9.4527825166821428E-2</v>
      </c>
      <c r="G2257" s="116">
        <v>9.4588291187077553E-2</v>
      </c>
      <c r="H2257" s="116">
        <v>9.4650916708057101E-2</v>
      </c>
      <c r="I2257" s="86">
        <v>0.18947243397326538</v>
      </c>
      <c r="J2257" s="86">
        <v>0.18939037294577493</v>
      </c>
      <c r="K2257" s="86">
        <v>0.18930831191828448</v>
      </c>
      <c r="L2257" s="86">
        <v>1.4929600276416093</v>
      </c>
      <c r="M2257" s="86">
        <v>1.4546008162912734</v>
      </c>
      <c r="N2257" s="86">
        <v>1.5130757768803853</v>
      </c>
      <c r="O2257" s="117">
        <v>3.3311292029282829</v>
      </c>
      <c r="P2257" s="117">
        <v>3.2219362083486298</v>
      </c>
      <c r="Q2257" s="117">
        <v>3.3901461981989764</v>
      </c>
    </row>
    <row r="2258" spans="1:17" x14ac:dyDescent="0.25">
      <c r="A2258" t="s">
        <v>2360</v>
      </c>
      <c r="B2258">
        <v>41</v>
      </c>
      <c r="C2258">
        <v>44</v>
      </c>
      <c r="D2258">
        <v>10</v>
      </c>
      <c r="E2258">
        <v>17</v>
      </c>
      <c r="F2258" s="116">
        <v>9.4557583199439174E-2</v>
      </c>
      <c r="G2258" s="116">
        <v>9.4620720285292545E-2</v>
      </c>
      <c r="H2258" s="116">
        <v>9.4681680230254417E-2</v>
      </c>
      <c r="I2258" s="86">
        <v>0.1894308518281452</v>
      </c>
      <c r="J2258" s="86">
        <v>0.18935029761515987</v>
      </c>
      <c r="K2258" s="86">
        <v>0.18926321197950005</v>
      </c>
      <c r="L2258" s="86">
        <v>1.4453515864825677</v>
      </c>
      <c r="M2258" s="86">
        <v>1.5054101951153667</v>
      </c>
      <c r="N2258" s="86">
        <v>1.4647564432484683</v>
      </c>
      <c r="O2258" s="117">
        <v>3.2053326888996296</v>
      </c>
      <c r="P2258" s="117">
        <v>3.3807427533865426</v>
      </c>
      <c r="Q2258" s="117">
        <v>3.2608236559420707</v>
      </c>
    </row>
    <row r="2259" spans="1:17" x14ac:dyDescent="0.25">
      <c r="A2259" t="s">
        <v>2361</v>
      </c>
      <c r="B2259">
        <v>42</v>
      </c>
      <c r="C2259">
        <v>43</v>
      </c>
      <c r="D2259">
        <v>10</v>
      </c>
      <c r="E2259">
        <v>17</v>
      </c>
      <c r="F2259" s="116">
        <v>9.4589875536169626E-2</v>
      </c>
      <c r="G2259" s="116">
        <v>9.4651371693757924E-2</v>
      </c>
      <c r="H2259" s="116">
        <v>9.4710671560003776E-2</v>
      </c>
      <c r="I2259" s="86">
        <v>0.18939059504121342</v>
      </c>
      <c r="J2259" s="86">
        <v>0.18930713597020071</v>
      </c>
      <c r="K2259" s="86">
        <v>0.18921708802516071</v>
      </c>
      <c r="L2259" s="86">
        <v>1.3979328505884963</v>
      </c>
      <c r="M2259" s="86">
        <v>1.4558819976587534</v>
      </c>
      <c r="N2259" s="86">
        <v>1.4166276824953383</v>
      </c>
      <c r="O2259" s="117">
        <v>3.0823587290501258</v>
      </c>
      <c r="P2259" s="117">
        <v>3.2477658226319037</v>
      </c>
      <c r="Q2259" s="117">
        <v>3.1346260704174931</v>
      </c>
    </row>
    <row r="2260" spans="1:17" x14ac:dyDescent="0.25">
      <c r="A2260" t="s">
        <v>2362</v>
      </c>
      <c r="B2260">
        <v>43</v>
      </c>
      <c r="C2260">
        <v>42</v>
      </c>
      <c r="D2260">
        <v>10</v>
      </c>
      <c r="E2260">
        <v>17</v>
      </c>
      <c r="F2260" s="116">
        <v>9.4618892739240998E-2</v>
      </c>
      <c r="G2260" s="116">
        <v>9.4680971352936877E-2</v>
      </c>
      <c r="H2260" s="116">
        <v>9.4740832873286468E-2</v>
      </c>
      <c r="I2260" s="86">
        <v>0.18934864014579605</v>
      </c>
      <c r="J2260" s="86">
        <v>0.18926439059863737</v>
      </c>
      <c r="K2260" s="86">
        <v>0.18916905558474728</v>
      </c>
      <c r="L2260" s="86">
        <v>1.4429708164002828</v>
      </c>
      <c r="M2260" s="86">
        <v>1.4024999944572667</v>
      </c>
      <c r="N2260" s="86">
        <v>1.3644879290352763</v>
      </c>
      <c r="O2260" s="117">
        <v>3.244177358599329</v>
      </c>
      <c r="P2260" s="117">
        <v>3.1259109482286531</v>
      </c>
      <c r="Q2260" s="117">
        <v>3.0192820608326074</v>
      </c>
    </row>
    <row r="2261" spans="1:17" x14ac:dyDescent="0.25">
      <c r="A2261" t="s">
        <v>2363</v>
      </c>
      <c r="B2261">
        <v>44</v>
      </c>
      <c r="C2261">
        <v>41</v>
      </c>
      <c r="D2261">
        <v>10</v>
      </c>
      <c r="E2261">
        <v>17</v>
      </c>
      <c r="F2261" s="116">
        <v>9.4179754342898617E-2</v>
      </c>
      <c r="G2261" s="116">
        <v>9.4242467680233658E-2</v>
      </c>
      <c r="H2261" s="116">
        <v>9.4302941255521008E-2</v>
      </c>
      <c r="I2261" s="86">
        <v>0.18930692803196589</v>
      </c>
      <c r="J2261" s="86">
        <v>0.18921733755005868</v>
      </c>
      <c r="K2261" s="86">
        <v>0.18912102778200843</v>
      </c>
      <c r="L2261" s="86">
        <v>1.4049848144133168</v>
      </c>
      <c r="M2261" s="86">
        <v>1.3656232361873875</v>
      </c>
      <c r="N2261" s="86">
        <v>1.4255771866796871</v>
      </c>
      <c r="O2261" s="117">
        <v>3.1214309391770216</v>
      </c>
      <c r="P2261" s="117">
        <v>3.0101774787446582</v>
      </c>
      <c r="Q2261" s="117">
        <v>3.1814744801512287</v>
      </c>
    </row>
    <row r="2262" spans="1:17" x14ac:dyDescent="0.25">
      <c r="A2262" t="s">
        <v>2364</v>
      </c>
      <c r="B2262">
        <v>45</v>
      </c>
      <c r="C2262">
        <v>40</v>
      </c>
      <c r="D2262">
        <v>10</v>
      </c>
      <c r="E2262">
        <v>17</v>
      </c>
      <c r="F2262" s="116">
        <v>9.3202625923636262E-2</v>
      </c>
      <c r="G2262" s="116">
        <v>9.3261503135211518E-2</v>
      </c>
      <c r="H2262" s="116">
        <v>9.332264485492428E-2</v>
      </c>
      <c r="I2262" s="86">
        <v>0.1927028489776878</v>
      </c>
      <c r="J2262" s="86">
        <v>0.19259868160336235</v>
      </c>
      <c r="K2262" s="86">
        <v>0.19249451422903688</v>
      </c>
      <c r="L2262" s="86">
        <v>1.3773848101323152</v>
      </c>
      <c r="M2262" s="86">
        <v>1.3395312921056981</v>
      </c>
      <c r="N2262" s="86">
        <v>1.3972264304331778</v>
      </c>
      <c r="O2262" s="117">
        <v>3.0026879711592245</v>
      </c>
      <c r="P2262" s="117">
        <v>2.9025219827127451</v>
      </c>
      <c r="Q2262" s="117">
        <v>3.0568867089223883</v>
      </c>
    </row>
    <row r="2263" spans="1:17" x14ac:dyDescent="0.25">
      <c r="A2263" t="s">
        <v>2365</v>
      </c>
      <c r="B2263">
        <v>46</v>
      </c>
      <c r="C2263">
        <v>39</v>
      </c>
      <c r="D2263">
        <v>10</v>
      </c>
      <c r="E2263">
        <v>17</v>
      </c>
      <c r="F2263" s="116">
        <v>9.3231990394265885E-2</v>
      </c>
      <c r="G2263" s="116">
        <v>9.3291567943612139E-2</v>
      </c>
      <c r="H2263" s="116">
        <v>9.3358019825575261E-2</v>
      </c>
      <c r="I2263" s="86">
        <v>0.19265088014371939</v>
      </c>
      <c r="J2263" s="86">
        <v>0.19254547371026062</v>
      </c>
      <c r="K2263" s="86">
        <v>0.19244694160941875</v>
      </c>
      <c r="L2263" s="86">
        <v>1.3112812381131331</v>
      </c>
      <c r="M2263" s="86">
        <v>1.3705494424916247</v>
      </c>
      <c r="N2263" s="86">
        <v>1.3304354202279529</v>
      </c>
      <c r="O2263" s="117">
        <v>2.8719930523411685</v>
      </c>
      <c r="P2263" s="117">
        <v>3.0337369330394175</v>
      </c>
      <c r="Q2263" s="117">
        <v>2.9231197554570745</v>
      </c>
    </row>
    <row r="2264" spans="1:17" x14ac:dyDescent="0.25">
      <c r="A2264" t="s">
        <v>2366</v>
      </c>
      <c r="B2264">
        <v>47</v>
      </c>
      <c r="C2264">
        <v>38</v>
      </c>
      <c r="D2264">
        <v>10</v>
      </c>
      <c r="E2264">
        <v>17</v>
      </c>
      <c r="F2264" s="116">
        <v>9.3262408878553471E-2</v>
      </c>
      <c r="G2264" s="116">
        <v>9.3322750364949955E-2</v>
      </c>
      <c r="H2264" s="116">
        <v>9.3394695983345752E-2</v>
      </c>
      <c r="I2264" s="86">
        <v>0.19259842044555225</v>
      </c>
      <c r="J2264" s="86">
        <v>0.19249398325755834</v>
      </c>
      <c r="K2264" s="86">
        <v>0.19240579185436349</v>
      </c>
      <c r="L2264" s="86">
        <v>1.241010859146725</v>
      </c>
      <c r="M2264" s="86">
        <v>1.2982354756881831</v>
      </c>
      <c r="N2264" s="86">
        <v>1.2594776748104466</v>
      </c>
      <c r="O2264" s="117">
        <v>2.7479095156203219</v>
      </c>
      <c r="P2264" s="117">
        <v>2.9004667181890129</v>
      </c>
      <c r="Q2264" s="117">
        <v>2.7960782675495088</v>
      </c>
    </row>
    <row r="2265" spans="1:17" x14ac:dyDescent="0.25">
      <c r="A2265" t="s">
        <v>2367</v>
      </c>
      <c r="B2265">
        <v>48</v>
      </c>
      <c r="C2265">
        <v>37</v>
      </c>
      <c r="D2265">
        <v>10</v>
      </c>
      <c r="E2265">
        <v>17</v>
      </c>
      <c r="F2265" s="116">
        <v>9.3292677188326414E-2</v>
      </c>
      <c r="G2265" s="116">
        <v>9.3356202414899725E-2</v>
      </c>
      <c r="H2265" s="116">
        <v>9.3438549930828091E-2</v>
      </c>
      <c r="I2265" s="86">
        <v>0.1925449617436969</v>
      </c>
      <c r="J2265" s="86">
        <v>0.19244614472458285</v>
      </c>
      <c r="K2265" s="86">
        <v>0.19237791392567077</v>
      </c>
      <c r="L2265" s="86">
        <v>1.2654954497115485</v>
      </c>
      <c r="M2265" s="86">
        <v>1.2256957188702862</v>
      </c>
      <c r="N2265" s="86">
        <v>1.1882934771356239</v>
      </c>
      <c r="O2265" s="117">
        <v>2.8831512276838231</v>
      </c>
      <c r="P2265" s="117">
        <v>2.7738384294681762</v>
      </c>
      <c r="Q2265" s="117">
        <v>2.6754331479337834</v>
      </c>
    </row>
    <row r="2266" spans="1:17" x14ac:dyDescent="0.25">
      <c r="A2266" t="s">
        <v>2368</v>
      </c>
      <c r="B2266">
        <v>49</v>
      </c>
      <c r="C2266">
        <v>36</v>
      </c>
      <c r="D2266">
        <v>10</v>
      </c>
      <c r="E2266">
        <v>17</v>
      </c>
      <c r="F2266" s="116">
        <v>9.3323019550825226E-2</v>
      </c>
      <c r="G2266" s="116">
        <v>9.3394643040464881E-2</v>
      </c>
      <c r="H2266" s="116">
        <v>9.349252847630575E-2</v>
      </c>
      <c r="I2266" s="86">
        <v>0.19249290330590155</v>
      </c>
      <c r="J2266" s="86">
        <v>0.19240695511833394</v>
      </c>
      <c r="K2266" s="86">
        <v>0.19236875592385946</v>
      </c>
      <c r="L2266" s="86">
        <v>1.195212208462554</v>
      </c>
      <c r="M2266" s="86">
        <v>1.1566071475467761</v>
      </c>
      <c r="N2266" s="86">
        <v>1.2154076450912841</v>
      </c>
      <c r="O2266" s="117">
        <v>2.7602690178270866</v>
      </c>
      <c r="P2266" s="117">
        <v>2.6571192554976997</v>
      </c>
      <c r="Q2266" s="117">
        <v>2.8160016425653622</v>
      </c>
    </row>
    <row r="2267" spans="1:17" x14ac:dyDescent="0.25">
      <c r="A2267" t="s">
        <v>2369</v>
      </c>
      <c r="B2267">
        <v>50</v>
      </c>
      <c r="C2267">
        <v>35</v>
      </c>
      <c r="D2267">
        <v>10</v>
      </c>
      <c r="E2267">
        <v>17</v>
      </c>
      <c r="F2267" s="116">
        <v>9.298767180422321E-2</v>
      </c>
      <c r="G2267" s="116">
        <v>9.3070118432156124E-2</v>
      </c>
      <c r="H2267" s="116">
        <v>9.3188938572412394E-2</v>
      </c>
      <c r="I2267" s="86">
        <v>0.1924449790003589</v>
      </c>
      <c r="J2267" s="86">
        <v>0.1923770817773553</v>
      </c>
      <c r="K2267" s="86">
        <v>0.19238193157899841</v>
      </c>
      <c r="L2267" s="86">
        <v>1.1276831527590521</v>
      </c>
      <c r="M2267" s="86">
        <v>1.0903105812972249</v>
      </c>
      <c r="N2267" s="86">
        <v>1.1472715015955848</v>
      </c>
      <c r="O2267" s="117">
        <v>2.6395481924789275</v>
      </c>
      <c r="P2267" s="117">
        <v>2.5425764086248872</v>
      </c>
      <c r="Q2267" s="117">
        <v>2.692018196455765</v>
      </c>
    </row>
    <row r="2268" spans="1:17" x14ac:dyDescent="0.25">
      <c r="A2268" t="s">
        <v>2370</v>
      </c>
      <c r="B2268">
        <v>51</v>
      </c>
      <c r="C2268">
        <v>34</v>
      </c>
      <c r="D2268">
        <v>10</v>
      </c>
      <c r="E2268">
        <v>17</v>
      </c>
      <c r="F2268" s="116">
        <v>9.192477985188692E-2</v>
      </c>
      <c r="G2268" s="116">
        <v>9.2023390428857404E-2</v>
      </c>
      <c r="H2268" s="116">
        <v>9.2171306294313124E-2</v>
      </c>
      <c r="I2268" s="86">
        <v>0.19499502016586298</v>
      </c>
      <c r="J2268" s="86">
        <v>0.19495064540622628</v>
      </c>
      <c r="K2268" s="86">
        <v>0.19500734648798429</v>
      </c>
      <c r="L2268" s="86">
        <v>1.0766697235945528</v>
      </c>
      <c r="M2268" s="86">
        <v>1.1349017345600489</v>
      </c>
      <c r="N2268" s="86">
        <v>1.0954920174737943</v>
      </c>
      <c r="O2268" s="117">
        <v>2.5255426046997802</v>
      </c>
      <c r="P2268" s="117">
        <v>2.6793208689564043</v>
      </c>
      <c r="Q2268" s="117">
        <v>2.5741255707087141</v>
      </c>
    </row>
    <row r="2269" spans="1:17" x14ac:dyDescent="0.25">
      <c r="A2269" t="s">
        <v>2371</v>
      </c>
      <c r="B2269">
        <v>52</v>
      </c>
      <c r="C2269">
        <v>33</v>
      </c>
      <c r="D2269">
        <v>10</v>
      </c>
      <c r="E2269">
        <v>17</v>
      </c>
      <c r="F2269" s="116">
        <v>9.1968180780529166E-2</v>
      </c>
      <c r="G2269" s="116">
        <v>9.2088594099245663E-2</v>
      </c>
      <c r="H2269" s="116">
        <v>9.2276739909740182E-2</v>
      </c>
      <c r="I2269" s="86">
        <v>0.19496170605603735</v>
      </c>
      <c r="J2269" s="86">
        <v>0.19496170605603735</v>
      </c>
      <c r="K2269" s="86">
        <v>0.1950971710395934</v>
      </c>
      <c r="L2269" s="86">
        <v>1.0510828418546661</v>
      </c>
      <c r="M2269" s="86">
        <v>1.1073459650249482</v>
      </c>
      <c r="N2269" s="86">
        <v>1.0692426754835975</v>
      </c>
      <c r="O2269" s="117">
        <v>2.3921761446163958</v>
      </c>
      <c r="P2269" s="117">
        <v>2.5372390731184793</v>
      </c>
      <c r="Q2269" s="117">
        <v>2.4379532746151162</v>
      </c>
    </row>
    <row r="2270" spans="1:17" x14ac:dyDescent="0.25">
      <c r="A2270" t="s">
        <v>2372</v>
      </c>
      <c r="B2270">
        <v>53</v>
      </c>
      <c r="C2270">
        <v>32</v>
      </c>
      <c r="D2270">
        <v>10</v>
      </c>
      <c r="E2270">
        <v>17</v>
      </c>
      <c r="F2270" s="116">
        <v>9.2021922148268334E-2</v>
      </c>
      <c r="G2270" s="116">
        <v>9.2170113826539085E-2</v>
      </c>
      <c r="H2270" s="116">
        <v>9.2410286546495135E-2</v>
      </c>
      <c r="I2270" s="86">
        <v>0.19494870779411577</v>
      </c>
      <c r="J2270" s="86">
        <v>0.19500491843070122</v>
      </c>
      <c r="K2270" s="86">
        <v>0.19524509115065727</v>
      </c>
      <c r="L2270" s="86">
        <v>1.1232571508872338</v>
      </c>
      <c r="M2270" s="86">
        <v>1.08411921765014</v>
      </c>
      <c r="N2270" s="86">
        <v>1.0473242459470853</v>
      </c>
      <c r="O2270" s="117">
        <v>2.4808002350626621</v>
      </c>
      <c r="P2270" s="117">
        <v>2.3767083562221343</v>
      </c>
      <c r="Q2270" s="117">
        <v>2.2831023161337303</v>
      </c>
    </row>
    <row r="2271" spans="1:17" x14ac:dyDescent="0.25">
      <c r="A2271" t="s">
        <v>2373</v>
      </c>
      <c r="B2271">
        <v>54</v>
      </c>
      <c r="C2271">
        <v>31</v>
      </c>
      <c r="D2271">
        <v>10</v>
      </c>
      <c r="E2271">
        <v>17</v>
      </c>
      <c r="F2271" s="116">
        <v>9.2088058636299708E-2</v>
      </c>
      <c r="G2271" s="116">
        <v>9.2275594776076636E-2</v>
      </c>
      <c r="H2271" s="116">
        <v>9.2580341003214162E-2</v>
      </c>
      <c r="I2271" s="86">
        <v>0.19496204997838126</v>
      </c>
      <c r="J2271" s="86">
        <v>0.19509749274599791</v>
      </c>
      <c r="K2271" s="86">
        <v>0.19546996035694378</v>
      </c>
      <c r="L2271" s="86">
        <v>1.0967920901423711</v>
      </c>
      <c r="M2271" s="86">
        <v>1.0588186265061497</v>
      </c>
      <c r="N2271" s="86">
        <v>1.1166474789412544</v>
      </c>
      <c r="O2271" s="117">
        <v>2.3181342237827081</v>
      </c>
      <c r="P2271" s="117">
        <v>2.2198965425628896</v>
      </c>
      <c r="Q2271" s="117">
        <v>2.3712538353745254</v>
      </c>
    </row>
    <row r="2272" spans="1:17" x14ac:dyDescent="0.25">
      <c r="A2272" t="s">
        <v>2374</v>
      </c>
      <c r="B2272">
        <v>55</v>
      </c>
      <c r="C2272">
        <v>30</v>
      </c>
      <c r="D2272">
        <v>10</v>
      </c>
      <c r="E2272">
        <v>17</v>
      </c>
      <c r="F2272" s="116">
        <v>9.0889278690267375E-2</v>
      </c>
      <c r="G2272" s="116">
        <v>9.1125817254026464E-2</v>
      </c>
      <c r="H2272" s="116">
        <v>9.1513846808058255E-2</v>
      </c>
      <c r="I2272" s="86">
        <v>0.19500611279434435</v>
      </c>
      <c r="J2272" s="86">
        <v>0.19524530909477489</v>
      </c>
      <c r="K2272" s="86">
        <v>0.1957928028490937</v>
      </c>
      <c r="L2272" s="86">
        <v>1.0944851964067399</v>
      </c>
      <c r="M2272" s="86">
        <v>1.0581007813745813</v>
      </c>
      <c r="N2272" s="86">
        <v>1.1135464838143836</v>
      </c>
      <c r="O2272" s="117">
        <v>2.1560862169776218</v>
      </c>
      <c r="P2272" s="117">
        <v>2.063472067187583</v>
      </c>
      <c r="Q2272" s="117">
        <v>2.2062350502312231</v>
      </c>
    </row>
    <row r="2273" spans="1:17" x14ac:dyDescent="0.25">
      <c r="A2273" t="s">
        <v>2375</v>
      </c>
      <c r="B2273">
        <v>18</v>
      </c>
      <c r="C2273">
        <v>67</v>
      </c>
      <c r="D2273">
        <v>12</v>
      </c>
      <c r="E2273">
        <v>17</v>
      </c>
      <c r="F2273" s="116">
        <v>9.8872528698571591E-2</v>
      </c>
      <c r="G2273" s="116">
        <v>9.8945885130651223E-2</v>
      </c>
      <c r="H2273" s="116">
        <v>9.9015829635657374E-2</v>
      </c>
      <c r="I2273" s="86">
        <v>0.18250568512348617</v>
      </c>
      <c r="J2273" s="86">
        <v>0.18250739108702291</v>
      </c>
      <c r="K2273" s="86">
        <v>0.18249544934226575</v>
      </c>
      <c r="L2273" s="86">
        <v>1.7452859962571159</v>
      </c>
      <c r="M2273" s="86">
        <v>1.7014922063055824</v>
      </c>
      <c r="N2273" s="86">
        <v>1.6604160162680683</v>
      </c>
      <c r="O2273" s="117">
        <v>6.8155853416789069</v>
      </c>
      <c r="P2273" s="117">
        <v>6.6514290003565462</v>
      </c>
      <c r="Q2273" s="117">
        <v>6.5031005887280164</v>
      </c>
    </row>
    <row r="2274" spans="1:17" x14ac:dyDescent="0.25">
      <c r="A2274" t="s">
        <v>2376</v>
      </c>
      <c r="B2274">
        <v>19</v>
      </c>
      <c r="C2274">
        <v>66</v>
      </c>
      <c r="D2274">
        <v>12</v>
      </c>
      <c r="E2274">
        <v>17</v>
      </c>
      <c r="F2274" s="116">
        <v>9.8908987732735321E-2</v>
      </c>
      <c r="G2274" s="116">
        <v>9.8980776100626777E-2</v>
      </c>
      <c r="H2274" s="116">
        <v>9.904743672795456E-2</v>
      </c>
      <c r="I2274" s="86">
        <v>0.18250654214233583</v>
      </c>
      <c r="J2274" s="86">
        <v>0.1825031236486267</v>
      </c>
      <c r="K2274" s="86">
        <v>0.18248432193322656</v>
      </c>
      <c r="L2274" s="86">
        <v>1.7050369795556983</v>
      </c>
      <c r="M2274" s="86">
        <v>1.6628818243817227</v>
      </c>
      <c r="N2274" s="86">
        <v>1.7271187396697394</v>
      </c>
      <c r="O2274" s="117">
        <v>6.3860504945705774</v>
      </c>
      <c r="P2274" s="117">
        <v>6.2316080765332371</v>
      </c>
      <c r="Q2274" s="117">
        <v>6.4692617591910473</v>
      </c>
    </row>
    <row r="2275" spans="1:17" x14ac:dyDescent="0.25">
      <c r="A2275" t="s">
        <v>2377</v>
      </c>
      <c r="B2275">
        <v>20</v>
      </c>
      <c r="C2275">
        <v>65</v>
      </c>
      <c r="D2275">
        <v>12</v>
      </c>
      <c r="E2275">
        <v>17</v>
      </c>
      <c r="F2275" s="116">
        <v>9.894481923542639E-2</v>
      </c>
      <c r="G2275" s="116">
        <v>9.901503902336263E-2</v>
      </c>
      <c r="H2275" s="116">
        <v>9.9078408100280707E-2</v>
      </c>
      <c r="I2275" s="86">
        <v>0.18250636687955252</v>
      </c>
      <c r="J2275" s="86">
        <v>0.18249609081302526</v>
      </c>
      <c r="K2275" s="86">
        <v>0.18246697529119804</v>
      </c>
      <c r="L2275" s="86">
        <v>1.664378529186598</v>
      </c>
      <c r="M2275" s="86">
        <v>1.62385143548086</v>
      </c>
      <c r="N2275" s="86">
        <v>1.6856499868980153</v>
      </c>
      <c r="O2275" s="117">
        <v>5.9789734552074822</v>
      </c>
      <c r="P2275" s="117">
        <v>5.8333718685828106</v>
      </c>
      <c r="Q2275" s="117">
        <v>6.0575391218416081</v>
      </c>
    </row>
    <row r="2276" spans="1:17" x14ac:dyDescent="0.25">
      <c r="A2276" t="s">
        <v>2378</v>
      </c>
      <c r="B2276">
        <v>21</v>
      </c>
      <c r="C2276">
        <v>64</v>
      </c>
      <c r="D2276">
        <v>12</v>
      </c>
      <c r="E2276">
        <v>17</v>
      </c>
      <c r="F2276" s="116">
        <v>9.8980707412054045E-2</v>
      </c>
      <c r="G2276" s="116">
        <v>9.9047641931215347E-2</v>
      </c>
      <c r="H2276" s="116">
        <v>9.9105995101766209E-2</v>
      </c>
      <c r="I2276" s="86">
        <v>0.18250297343729352</v>
      </c>
      <c r="J2276" s="86">
        <v>0.18248409447035058</v>
      </c>
      <c r="K2276" s="86">
        <v>0.18244118772729848</v>
      </c>
      <c r="L2276" s="86">
        <v>1.6233749071069012</v>
      </c>
      <c r="M2276" s="86">
        <v>1.6867704781012565</v>
      </c>
      <c r="N2276" s="86">
        <v>1.6438448560822025</v>
      </c>
      <c r="O2276" s="117">
        <v>5.5981611886197591</v>
      </c>
      <c r="P2276" s="117">
        <v>5.8314297041665881</v>
      </c>
      <c r="Q2276" s="117">
        <v>5.6720397350766056</v>
      </c>
    </row>
    <row r="2277" spans="1:17" x14ac:dyDescent="0.25">
      <c r="A2277" t="s">
        <v>2379</v>
      </c>
      <c r="B2277">
        <v>22</v>
      </c>
      <c r="C2277">
        <v>63</v>
      </c>
      <c r="D2277">
        <v>12</v>
      </c>
      <c r="E2277">
        <v>17</v>
      </c>
      <c r="F2277" s="116">
        <v>9.9014226715814863E-2</v>
      </c>
      <c r="G2277" s="116">
        <v>9.9079589453206302E-2</v>
      </c>
      <c r="H2277" s="116">
        <v>9.9129471542268185E-2</v>
      </c>
      <c r="I2277" s="86">
        <v>0.18249620294097918</v>
      </c>
      <c r="J2277" s="86">
        <v>0.18246696171635668</v>
      </c>
      <c r="K2277" s="86">
        <v>0.18240847926711171</v>
      </c>
      <c r="L2277" s="86">
        <v>1.5822031026659396</v>
      </c>
      <c r="M2277" s="86">
        <v>1.6435873134366867</v>
      </c>
      <c r="N2277" s="86">
        <v>1.601992531447217</v>
      </c>
      <c r="O2277" s="117">
        <v>5.2434331949822059</v>
      </c>
      <c r="P2277" s="117">
        <v>5.4634424489697633</v>
      </c>
      <c r="Q2277" s="117">
        <v>5.3130307497277984</v>
      </c>
    </row>
    <row r="2278" spans="1:17" x14ac:dyDescent="0.25">
      <c r="A2278" t="s">
        <v>2380</v>
      </c>
      <c r="B2278">
        <v>23</v>
      </c>
      <c r="C2278">
        <v>62</v>
      </c>
      <c r="D2278">
        <v>12</v>
      </c>
      <c r="E2278">
        <v>17</v>
      </c>
      <c r="F2278" s="116">
        <v>9.9048633811947423E-2</v>
      </c>
      <c r="G2278" s="116">
        <v>9.9105529578902354E-2</v>
      </c>
      <c r="H2278" s="116">
        <v>9.9150356546806248E-2</v>
      </c>
      <c r="I2278" s="86">
        <v>0.18248368988013958</v>
      </c>
      <c r="J2278" s="86">
        <v>0.18244058702638585</v>
      </c>
      <c r="K2278" s="86">
        <v>0.1823664501179294</v>
      </c>
      <c r="L2278" s="86">
        <v>1.6422066592184936</v>
      </c>
      <c r="M2278" s="86">
        <v>1.5995555233720915</v>
      </c>
      <c r="N2278" s="86">
        <v>1.5595526268603193</v>
      </c>
      <c r="O2278" s="117">
        <v>5.2697428311333638</v>
      </c>
      <c r="P2278" s="117">
        <v>5.1133174025185859</v>
      </c>
      <c r="Q2278" s="117">
        <v>4.9719728003751671</v>
      </c>
    </row>
    <row r="2279" spans="1:17" x14ac:dyDescent="0.25">
      <c r="A2279" t="s">
        <v>2381</v>
      </c>
      <c r="B2279">
        <v>24</v>
      </c>
      <c r="C2279">
        <v>61</v>
      </c>
      <c r="D2279">
        <v>12</v>
      </c>
      <c r="E2279">
        <v>17</v>
      </c>
      <c r="F2279" s="116">
        <v>9.8337591045323025E-2</v>
      </c>
      <c r="G2279" s="116">
        <v>9.8389444100677889E-2</v>
      </c>
      <c r="H2279" s="116">
        <v>9.8425741239426295E-2</v>
      </c>
      <c r="I2279" s="86">
        <v>0.18246744492341305</v>
      </c>
      <c r="J2279" s="86">
        <v>0.18240867812734418</v>
      </c>
      <c r="K2279" s="86">
        <v>0.18231534262770543</v>
      </c>
      <c r="L2279" s="86">
        <v>1.6403368374475853</v>
      </c>
      <c r="M2279" s="86">
        <v>1.5985795719703124</v>
      </c>
      <c r="N2279" s="86">
        <v>1.6622049993259103</v>
      </c>
      <c r="O2279" s="117">
        <v>4.9352891153523073</v>
      </c>
      <c r="P2279" s="117">
        <v>4.7876893932846833</v>
      </c>
      <c r="Q2279" s="117">
        <v>5.0148144179148852</v>
      </c>
    </row>
    <row r="2280" spans="1:17" x14ac:dyDescent="0.25">
      <c r="A2280" t="s">
        <v>2382</v>
      </c>
      <c r="B2280">
        <v>25</v>
      </c>
      <c r="C2280">
        <v>60</v>
      </c>
      <c r="D2280">
        <v>12</v>
      </c>
      <c r="E2280">
        <v>17</v>
      </c>
      <c r="F2280" s="116">
        <v>9.8048050910464757E-2</v>
      </c>
      <c r="G2280" s="116">
        <v>9.8093110553835003E-2</v>
      </c>
      <c r="H2280" s="116">
        <v>9.8120839565139784E-2</v>
      </c>
      <c r="I2280" s="86">
        <v>0.18416049551743202</v>
      </c>
      <c r="J2280" s="86">
        <v>0.1840807746099308</v>
      </c>
      <c r="K2280" s="86">
        <v>0.18396465937509207</v>
      </c>
      <c r="L2280" s="86">
        <v>1.6129116675014255</v>
      </c>
      <c r="M2280" s="86">
        <v>1.5717028905761221</v>
      </c>
      <c r="N2280" s="86">
        <v>1.6345333640663209</v>
      </c>
      <c r="O2280" s="117">
        <v>4.6043538013874903</v>
      </c>
      <c r="P2280" s="117">
        <v>4.4754676237797071</v>
      </c>
      <c r="Q2280" s="117">
        <v>4.6739501536360528</v>
      </c>
    </row>
    <row r="2281" spans="1:17" x14ac:dyDescent="0.25">
      <c r="A2281" t="s">
        <v>2383</v>
      </c>
      <c r="B2281">
        <v>26</v>
      </c>
      <c r="C2281">
        <v>59</v>
      </c>
      <c r="D2281">
        <v>12</v>
      </c>
      <c r="E2281">
        <v>17</v>
      </c>
      <c r="F2281" s="116">
        <v>9.8071317958798476E-2</v>
      </c>
      <c r="G2281" s="116">
        <v>9.8109554423524467E-2</v>
      </c>
      <c r="H2281" s="116">
        <v>9.8128672655887456E-2</v>
      </c>
      <c r="I2281" s="86">
        <v>0.18412421984576802</v>
      </c>
      <c r="J2281" s="86">
        <v>0.18402689066282912</v>
      </c>
      <c r="K2281" s="86">
        <v>0.18389480105741204</v>
      </c>
      <c r="L2281" s="86">
        <v>1.5651175684389269</v>
      </c>
      <c r="M2281" s="86">
        <v>1.6295633917134629</v>
      </c>
      <c r="N2281" s="86">
        <v>1.5859321094188579</v>
      </c>
      <c r="O2281" s="117">
        <v>4.3174391301551882</v>
      </c>
      <c r="P2281" s="117">
        <v>4.5248302387867225</v>
      </c>
      <c r="Q2281" s="117">
        <v>4.3830894020685927</v>
      </c>
    </row>
    <row r="2282" spans="1:17" x14ac:dyDescent="0.25">
      <c r="A2282" t="s">
        <v>2384</v>
      </c>
      <c r="B2282">
        <v>27</v>
      </c>
      <c r="C2282">
        <v>58</v>
      </c>
      <c r="D2282">
        <v>12</v>
      </c>
      <c r="E2282">
        <v>17</v>
      </c>
      <c r="F2282" s="116">
        <v>9.8092063514201439E-2</v>
      </c>
      <c r="G2282" s="116">
        <v>9.8119957322473347E-2</v>
      </c>
      <c r="H2282" s="116">
        <v>9.8135647589626299E-2</v>
      </c>
      <c r="I2282" s="86">
        <v>0.18408170096442841</v>
      </c>
      <c r="J2282" s="86">
        <v>0.18396489564228979</v>
      </c>
      <c r="K2282" s="86">
        <v>0.18382019651187928</v>
      </c>
      <c r="L2282" s="86">
        <v>1.5115741870698252</v>
      </c>
      <c r="M2282" s="86">
        <v>1.5736222202076695</v>
      </c>
      <c r="N2282" s="86">
        <v>1.5315845077788859</v>
      </c>
      <c r="O2282" s="117">
        <v>4.0396894024448926</v>
      </c>
      <c r="P2282" s="117">
        <v>4.2352964763146703</v>
      </c>
      <c r="Q2282" s="117">
        <v>4.1015386921987993</v>
      </c>
    </row>
    <row r="2283" spans="1:17" x14ac:dyDescent="0.25">
      <c r="A2283" t="s">
        <v>2385</v>
      </c>
      <c r="B2283">
        <v>28</v>
      </c>
      <c r="C2283">
        <v>57</v>
      </c>
      <c r="D2283">
        <v>12</v>
      </c>
      <c r="E2283">
        <v>17</v>
      </c>
      <c r="F2283" s="116">
        <v>9.8109075771647861E-2</v>
      </c>
      <c r="G2283" s="116">
        <v>9.8130064663276964E-2</v>
      </c>
      <c r="H2283" s="116">
        <v>9.8140559109091516E-2</v>
      </c>
      <c r="I2283" s="86">
        <v>0.18402710365539038</v>
      </c>
      <c r="J2283" s="86">
        <v>0.18389592308270847</v>
      </c>
      <c r="K2283" s="86">
        <v>0.18374200454409503</v>
      </c>
      <c r="L2283" s="86">
        <v>1.5724825136296614</v>
      </c>
      <c r="M2283" s="86">
        <v>1.5293818246692938</v>
      </c>
      <c r="N2283" s="86">
        <v>1.4889292342027982</v>
      </c>
      <c r="O2283" s="117">
        <v>4.1058067517766226</v>
      </c>
      <c r="P2283" s="117">
        <v>3.9661344233564386</v>
      </c>
      <c r="Q2283" s="117">
        <v>3.8400489041174959</v>
      </c>
    </row>
    <row r="2284" spans="1:17" x14ac:dyDescent="0.25">
      <c r="A2284" t="s">
        <v>2386</v>
      </c>
      <c r="B2284">
        <v>29</v>
      </c>
      <c r="C2284">
        <v>56</v>
      </c>
      <c r="D2284">
        <v>12</v>
      </c>
      <c r="E2284">
        <v>17</v>
      </c>
      <c r="F2284" s="116">
        <v>9.8119989960174181E-2</v>
      </c>
      <c r="G2284" s="116">
        <v>9.8135786888900206E-2</v>
      </c>
      <c r="H2284" s="116">
        <v>9.8144562960414655E-2</v>
      </c>
      <c r="I2284" s="86">
        <v>0.18396576630023642</v>
      </c>
      <c r="J2284" s="86">
        <v>0.18382008351309653</v>
      </c>
      <c r="K2284" s="86">
        <v>0.18366211422583639</v>
      </c>
      <c r="L2284" s="86">
        <v>1.5210178136699601</v>
      </c>
      <c r="M2284" s="86">
        <v>1.479477156763455</v>
      </c>
      <c r="N2284" s="86">
        <v>1.5427666740970738</v>
      </c>
      <c r="O2284" s="117">
        <v>3.8471278550754655</v>
      </c>
      <c r="P2284" s="117">
        <v>3.7157518197184287</v>
      </c>
      <c r="Q2284" s="117">
        <v>3.917961283482907</v>
      </c>
    </row>
    <row r="2285" spans="1:17" x14ac:dyDescent="0.25">
      <c r="A2285" t="s">
        <v>2387</v>
      </c>
      <c r="B2285">
        <v>30</v>
      </c>
      <c r="C2285">
        <v>55</v>
      </c>
      <c r="D2285">
        <v>12</v>
      </c>
      <c r="E2285">
        <v>17</v>
      </c>
      <c r="F2285" s="116">
        <v>9.8128964059196619E-2</v>
      </c>
      <c r="G2285" s="116">
        <v>9.813953488372093E-2</v>
      </c>
      <c r="H2285" s="116">
        <v>9.8150105708245242E-2</v>
      </c>
      <c r="I2285" s="86">
        <v>0.18389534883720932</v>
      </c>
      <c r="J2285" s="86">
        <v>0.18374207188160677</v>
      </c>
      <c r="K2285" s="86">
        <v>0.18358527131782945</v>
      </c>
      <c r="L2285" s="86">
        <v>1.4697357293868922</v>
      </c>
      <c r="M2285" s="86">
        <v>1.4297498238195914</v>
      </c>
      <c r="N2285" s="86">
        <v>1.4907135306553911</v>
      </c>
      <c r="O2285" s="117">
        <v>3.6022832980972517</v>
      </c>
      <c r="P2285" s="117">
        <v>3.4784548978153631</v>
      </c>
      <c r="Q2285" s="117">
        <v>3.6691490486257927</v>
      </c>
    </row>
    <row r="2286" spans="1:17" x14ac:dyDescent="0.25">
      <c r="A2286" t="s">
        <v>2388</v>
      </c>
      <c r="B2286">
        <v>31</v>
      </c>
      <c r="C2286">
        <v>54</v>
      </c>
      <c r="D2286">
        <v>12</v>
      </c>
      <c r="E2286">
        <v>17</v>
      </c>
      <c r="F2286" s="116">
        <v>9.8135288020348752E-2</v>
      </c>
      <c r="G2286" s="116">
        <v>9.8144132224388073E-2</v>
      </c>
      <c r="H2286" s="116">
        <v>9.8160051791658848E-2</v>
      </c>
      <c r="I2286" s="86">
        <v>0.18381970559413593</v>
      </c>
      <c r="J2286" s="86">
        <v>0.18366227876223595</v>
      </c>
      <c r="K2286" s="86">
        <v>0.18351369613437529</v>
      </c>
      <c r="L2286" s="86">
        <v>1.4478245026904069</v>
      </c>
      <c r="M2286" s="86">
        <v>1.5104043216318617</v>
      </c>
      <c r="N2286" s="86">
        <v>1.4680370466018799</v>
      </c>
      <c r="O2286" s="117">
        <v>3.4407102249611738</v>
      </c>
      <c r="P2286" s="117">
        <v>3.6399153079021196</v>
      </c>
      <c r="Q2286" s="117">
        <v>3.5037693997615604</v>
      </c>
    </row>
    <row r="2287" spans="1:17" x14ac:dyDescent="0.25">
      <c r="A2287" t="s">
        <v>2389</v>
      </c>
      <c r="B2287">
        <v>32</v>
      </c>
      <c r="C2287">
        <v>53</v>
      </c>
      <c r="D2287">
        <v>12</v>
      </c>
      <c r="E2287">
        <v>17</v>
      </c>
      <c r="F2287" s="116">
        <v>9.8140295840224254E-2</v>
      </c>
      <c r="G2287" s="116">
        <v>9.8150954188642114E-2</v>
      </c>
      <c r="H2287" s="116">
        <v>9.8170494494074848E-2</v>
      </c>
      <c r="I2287" s="86">
        <v>0.18374104476683975</v>
      </c>
      <c r="J2287" s="86">
        <v>0.18358649871478083</v>
      </c>
      <c r="K2287" s="86">
        <v>0.18344616379394571</v>
      </c>
      <c r="L2287" s="86">
        <v>1.4195090409440454</v>
      </c>
      <c r="M2287" s="86">
        <v>1.4801212920049953</v>
      </c>
      <c r="N2287" s="86">
        <v>1.4390546755509923</v>
      </c>
      <c r="O2287" s="117">
        <v>3.2874147998273346</v>
      </c>
      <c r="P2287" s="117">
        <v>3.4746784287462762</v>
      </c>
      <c r="Q2287" s="117">
        <v>3.3466254780713363</v>
      </c>
    </row>
    <row r="2288" spans="1:17" x14ac:dyDescent="0.25">
      <c r="A2288" t="s">
        <v>2390</v>
      </c>
      <c r="B2288">
        <v>33</v>
      </c>
      <c r="C2288">
        <v>52</v>
      </c>
      <c r="D2288">
        <v>12</v>
      </c>
      <c r="E2288">
        <v>17</v>
      </c>
      <c r="F2288" s="116">
        <v>9.8143624206583596E-2</v>
      </c>
      <c r="G2288" s="116">
        <v>9.8159684364365715E-2</v>
      </c>
      <c r="H2288" s="116">
        <v>9.8186451294002608E-2</v>
      </c>
      <c r="I2288" s="86">
        <v>0.18366217993443887</v>
      </c>
      <c r="J2288" s="86">
        <v>0.18351406959044814</v>
      </c>
      <c r="K2288" s="86">
        <v>0.1833873727901669</v>
      </c>
      <c r="L2288" s="86">
        <v>1.4759035177098929</v>
      </c>
      <c r="M2288" s="86">
        <v>1.4337688015374925</v>
      </c>
      <c r="N2288" s="86">
        <v>1.3942233396919661</v>
      </c>
      <c r="O2288" s="117">
        <v>3.4525413415228243</v>
      </c>
      <c r="P2288" s="117">
        <v>3.3188548036824157</v>
      </c>
      <c r="Q2288" s="117">
        <v>3.1981734247215794</v>
      </c>
    </row>
    <row r="2289" spans="1:17" x14ac:dyDescent="0.25">
      <c r="A2289" t="s">
        <v>2391</v>
      </c>
      <c r="B2289">
        <v>34</v>
      </c>
      <c r="C2289">
        <v>51</v>
      </c>
      <c r="D2289">
        <v>12</v>
      </c>
      <c r="E2289">
        <v>17</v>
      </c>
      <c r="F2289" s="116">
        <v>9.7048191474864265E-2</v>
      </c>
      <c r="G2289" s="116">
        <v>9.7069708728115156E-2</v>
      </c>
      <c r="H2289" s="116">
        <v>9.710557081686666E-2</v>
      </c>
      <c r="I2289" s="86">
        <v>0.18358520473666468</v>
      </c>
      <c r="J2289" s="86">
        <v>0.18344713569497142</v>
      </c>
      <c r="K2289" s="86">
        <v>0.18333596321984177</v>
      </c>
      <c r="L2289" s="86">
        <v>1.4746795722370054</v>
      </c>
      <c r="M2289" s="86">
        <v>1.4338900324910524</v>
      </c>
      <c r="N2289" s="86">
        <v>1.4960300667752093</v>
      </c>
      <c r="O2289" s="117">
        <v>3.301535614640339</v>
      </c>
      <c r="P2289" s="117">
        <v>3.1757977521642768</v>
      </c>
      <c r="Q2289" s="117">
        <v>3.3693293072161694</v>
      </c>
    </row>
    <row r="2290" spans="1:17" x14ac:dyDescent="0.25">
      <c r="A2290" t="s">
        <v>2392</v>
      </c>
      <c r="B2290">
        <v>35</v>
      </c>
      <c r="C2290">
        <v>50</v>
      </c>
      <c r="D2290">
        <v>12</v>
      </c>
      <c r="E2290">
        <v>17</v>
      </c>
      <c r="F2290" s="116">
        <v>9.6825474070108844E-2</v>
      </c>
      <c r="G2290" s="116">
        <v>9.6854312095929693E-2</v>
      </c>
      <c r="H2290" s="116">
        <v>9.6899371511274771E-2</v>
      </c>
      <c r="I2290" s="86">
        <v>0.1858646811685889</v>
      </c>
      <c r="J2290" s="86">
        <v>0.18573130529916748</v>
      </c>
      <c r="K2290" s="86">
        <v>0.18562676745556692</v>
      </c>
      <c r="L2290" s="86">
        <v>1.4332967450880731</v>
      </c>
      <c r="M2290" s="86">
        <v>1.3931379917559295</v>
      </c>
      <c r="N2290" s="86">
        <v>1.4543539110671331</v>
      </c>
      <c r="O2290" s="117">
        <v>3.1461799528858752</v>
      </c>
      <c r="P2290" s="117">
        <v>3.0355428668241942</v>
      </c>
      <c r="Q2290" s="117">
        <v>3.205977401802016</v>
      </c>
    </row>
    <row r="2291" spans="1:17" x14ac:dyDescent="0.25">
      <c r="A2291" t="s">
        <v>2393</v>
      </c>
      <c r="B2291">
        <v>36</v>
      </c>
      <c r="C2291">
        <v>49</v>
      </c>
      <c r="D2291">
        <v>12</v>
      </c>
      <c r="E2291">
        <v>17</v>
      </c>
      <c r="F2291" s="116">
        <v>9.6836694560593614E-2</v>
      </c>
      <c r="G2291" s="116">
        <v>9.6874756449224539E-2</v>
      </c>
      <c r="H2291" s="116">
        <v>9.6927318104952934E-2</v>
      </c>
      <c r="I2291" s="86">
        <v>0.18579457817458808</v>
      </c>
      <c r="J2291" s="86">
        <v>0.18567676756692095</v>
      </c>
      <c r="K2291" s="86">
        <v>0.18558251908078727</v>
      </c>
      <c r="L2291" s="86">
        <v>1.38572642926923</v>
      </c>
      <c r="M2291" s="86">
        <v>1.4488493528572697</v>
      </c>
      <c r="N2291" s="86">
        <v>1.4061221641627382</v>
      </c>
      <c r="O2291" s="117">
        <v>3.0165623589671089</v>
      </c>
      <c r="P2291" s="117">
        <v>3.1948641824940687</v>
      </c>
      <c r="Q2291" s="117">
        <v>3.0729682654472361</v>
      </c>
    </row>
    <row r="2292" spans="1:17" x14ac:dyDescent="0.25">
      <c r="A2292" t="s">
        <v>2394</v>
      </c>
      <c r="B2292">
        <v>37</v>
      </c>
      <c r="C2292">
        <v>48</v>
      </c>
      <c r="D2292">
        <v>12</v>
      </c>
      <c r="E2292">
        <v>17</v>
      </c>
      <c r="F2292" s="116">
        <v>9.6853889562498297E-2</v>
      </c>
      <c r="G2292" s="116">
        <v>9.6899472153595095E-2</v>
      </c>
      <c r="H2292" s="116">
        <v>9.6957817870199012E-2</v>
      </c>
      <c r="I2292" s="86">
        <v>0.18573082568305513</v>
      </c>
      <c r="J2292" s="86">
        <v>0.1856268973753544</v>
      </c>
      <c r="K2292" s="86">
        <v>0.18554120210409242</v>
      </c>
      <c r="L2292" s="86">
        <v>1.338432505857363</v>
      </c>
      <c r="M2292" s="86">
        <v>1.3992852649716021</v>
      </c>
      <c r="N2292" s="86">
        <v>1.3580640161909363</v>
      </c>
      <c r="O2292" s="117">
        <v>2.8939949494489063</v>
      </c>
      <c r="P2292" s="117">
        <v>3.0621582445232516</v>
      </c>
      <c r="Q2292" s="117">
        <v>2.9471314875422778</v>
      </c>
    </row>
    <row r="2293" spans="1:17" x14ac:dyDescent="0.25">
      <c r="A2293" t="s">
        <v>2395</v>
      </c>
      <c r="B2293">
        <v>38</v>
      </c>
      <c r="C2293">
        <v>47</v>
      </c>
      <c r="D2293">
        <v>12</v>
      </c>
      <c r="E2293">
        <v>17</v>
      </c>
      <c r="F2293" s="116">
        <v>9.6875825724435566E-2</v>
      </c>
      <c r="G2293" s="116">
        <v>9.692720413376002E-2</v>
      </c>
      <c r="H2293" s="116">
        <v>9.6989592202225416E-2</v>
      </c>
      <c r="I2293" s="86">
        <v>0.18567606646898213</v>
      </c>
      <c r="J2293" s="86">
        <v>0.18558248436628402</v>
      </c>
      <c r="K2293" s="86">
        <v>0.18550174686591703</v>
      </c>
      <c r="L2293" s="86">
        <v>1.3925292122955872</v>
      </c>
      <c r="M2293" s="86">
        <v>1.3502429464783769</v>
      </c>
      <c r="N2293" s="86">
        <v>1.3105256011273891</v>
      </c>
      <c r="O2293" s="117">
        <v>3.0568171809400781</v>
      </c>
      <c r="P2293" s="117">
        <v>2.9365550042570683</v>
      </c>
      <c r="Q2293" s="117">
        <v>2.8281300460937731</v>
      </c>
    </row>
    <row r="2294" spans="1:17" x14ac:dyDescent="0.25">
      <c r="A2294" t="s">
        <v>2396</v>
      </c>
      <c r="B2294">
        <v>39</v>
      </c>
      <c r="C2294">
        <v>46</v>
      </c>
      <c r="D2294">
        <v>12</v>
      </c>
      <c r="E2294">
        <v>17</v>
      </c>
      <c r="F2294" s="116">
        <v>9.6900119901196985E-2</v>
      </c>
      <c r="G2294" s="116">
        <v>9.6957391659384537E-2</v>
      </c>
      <c r="H2294" s="116">
        <v>9.7020205845783788E-2</v>
      </c>
      <c r="I2294" s="86">
        <v>0.1856270056662091</v>
      </c>
      <c r="J2294" s="86">
        <v>0.18554017429089251</v>
      </c>
      <c r="K2294" s="86">
        <v>0.18546073281985814</v>
      </c>
      <c r="L2294" s="86">
        <v>1.3424814190094203</v>
      </c>
      <c r="M2294" s="86">
        <v>1.3016725200866837</v>
      </c>
      <c r="N2294" s="86">
        <v>1.363836394909095</v>
      </c>
      <c r="O2294" s="117">
        <v>2.9311815163714092</v>
      </c>
      <c r="P2294" s="117">
        <v>2.8177095361172335</v>
      </c>
      <c r="Q2294" s="117">
        <v>2.9924216531585373</v>
      </c>
    </row>
    <row r="2295" spans="1:17" x14ac:dyDescent="0.25">
      <c r="A2295" t="s">
        <v>2397</v>
      </c>
      <c r="B2295">
        <v>40</v>
      </c>
      <c r="C2295">
        <v>45</v>
      </c>
      <c r="D2295">
        <v>12</v>
      </c>
      <c r="E2295">
        <v>17</v>
      </c>
      <c r="F2295" s="116">
        <v>9.6926612760651717E-2</v>
      </c>
      <c r="G2295" s="116">
        <v>9.698988564356896E-2</v>
      </c>
      <c r="H2295" s="116">
        <v>9.7053158526486216E-2</v>
      </c>
      <c r="I2295" s="86">
        <v>0.18558122656344503</v>
      </c>
      <c r="J2295" s="86">
        <v>0.18550120497622616</v>
      </c>
      <c r="K2295" s="86">
        <v>0.18541932242186265</v>
      </c>
      <c r="L2295" s="86">
        <v>1.2928566776153567</v>
      </c>
      <c r="M2295" s="86">
        <v>1.2535251370137059</v>
      </c>
      <c r="N2295" s="86">
        <v>1.3134817764792364</v>
      </c>
      <c r="O2295" s="117">
        <v>2.8122693563845131</v>
      </c>
      <c r="P2295" s="117">
        <v>2.7053195745829108</v>
      </c>
      <c r="Q2295" s="117">
        <v>2.8700747178308568</v>
      </c>
    </row>
    <row r="2296" spans="1:17" x14ac:dyDescent="0.25">
      <c r="A2296" t="s">
        <v>2398</v>
      </c>
      <c r="B2296">
        <v>41</v>
      </c>
      <c r="C2296">
        <v>44</v>
      </c>
      <c r="D2296">
        <v>12</v>
      </c>
      <c r="E2296">
        <v>17</v>
      </c>
      <c r="F2296" s="116">
        <v>9.6958057237813186E-2</v>
      </c>
      <c r="G2296" s="116">
        <v>9.7021825690809277E-2</v>
      </c>
      <c r="H2296" s="116">
        <v>9.7085594143805368E-2</v>
      </c>
      <c r="I2296" s="86">
        <v>0.18554181616305218</v>
      </c>
      <c r="J2296" s="86">
        <v>0.18546116782543948</v>
      </c>
      <c r="K2296" s="86">
        <v>0.1853786439450916</v>
      </c>
      <c r="L2296" s="86">
        <v>1.2299021529355056</v>
      </c>
      <c r="M2296" s="86">
        <v>1.291487474187843</v>
      </c>
      <c r="N2296" s="86">
        <v>1.2498016613557548</v>
      </c>
      <c r="O2296" s="117">
        <v>2.6740738101088004</v>
      </c>
      <c r="P2296" s="117">
        <v>2.8458847779076071</v>
      </c>
      <c r="Q2296" s="117">
        <v>2.7284251630315524</v>
      </c>
    </row>
    <row r="2297" spans="1:17" x14ac:dyDescent="0.25">
      <c r="A2297" t="s">
        <v>2399</v>
      </c>
      <c r="B2297">
        <v>42</v>
      </c>
      <c r="C2297">
        <v>43</v>
      </c>
      <c r="D2297">
        <v>12</v>
      </c>
      <c r="E2297">
        <v>17</v>
      </c>
      <c r="F2297" s="116">
        <v>9.6989011404686701E-2</v>
      </c>
      <c r="G2297" s="116">
        <v>9.7053316437501189E-2</v>
      </c>
      <c r="H2297" s="116">
        <v>9.7115730145821116E-2</v>
      </c>
      <c r="I2297" s="86">
        <v>0.18550110642482931</v>
      </c>
      <c r="J2297" s="86">
        <v>0.18541977947156393</v>
      </c>
      <c r="K2297" s="86">
        <v>0.1853308872203204</v>
      </c>
      <c r="L2297" s="86">
        <v>1.167047453331568</v>
      </c>
      <c r="M2297" s="86">
        <v>1.2264671949766421</v>
      </c>
      <c r="N2297" s="86">
        <v>1.1862179184082613</v>
      </c>
      <c r="O2297" s="117">
        <v>2.5432943090045961</v>
      </c>
      <c r="P2297" s="117">
        <v>2.7053051652071947</v>
      </c>
      <c r="Q2297" s="117">
        <v>2.5944867890984056</v>
      </c>
    </row>
    <row r="2298" spans="1:17" x14ac:dyDescent="0.25">
      <c r="A2298" t="s">
        <v>2400</v>
      </c>
      <c r="B2298">
        <v>43</v>
      </c>
      <c r="C2298">
        <v>42</v>
      </c>
      <c r="D2298">
        <v>12</v>
      </c>
      <c r="E2298">
        <v>17</v>
      </c>
      <c r="F2298" s="116">
        <v>9.7020380043244855E-2</v>
      </c>
      <c r="G2298" s="116">
        <v>9.7085266406230622E-2</v>
      </c>
      <c r="H2298" s="116">
        <v>9.7146335924334873E-2</v>
      </c>
      <c r="I2298" s="86">
        <v>0.18546049279284266</v>
      </c>
      <c r="J2298" s="86">
        <v>0.18537843062789006</v>
      </c>
      <c r="K2298" s="86">
        <v>0.18528491792829294</v>
      </c>
      <c r="L2298" s="86">
        <v>1.2032221804489756</v>
      </c>
      <c r="M2298" s="86">
        <v>1.1617235344746972</v>
      </c>
      <c r="N2298" s="86">
        <v>1.1227478229671006</v>
      </c>
      <c r="O2298" s="117">
        <v>2.6875607116888967</v>
      </c>
      <c r="P2298" s="117">
        <v>2.5717213779573389</v>
      </c>
      <c r="Q2298" s="117">
        <v>2.4672829598868686</v>
      </c>
    </row>
    <row r="2299" spans="1:17" x14ac:dyDescent="0.25">
      <c r="A2299" t="s">
        <v>2401</v>
      </c>
      <c r="B2299">
        <v>44</v>
      </c>
      <c r="C2299">
        <v>41</v>
      </c>
      <c r="D2299">
        <v>12</v>
      </c>
      <c r="E2299">
        <v>17</v>
      </c>
      <c r="F2299" s="116">
        <v>9.5843899581460959E-2</v>
      </c>
      <c r="G2299" s="116">
        <v>9.5907489767760937E-2</v>
      </c>
      <c r="H2299" s="116">
        <v>9.5969152978718483E-2</v>
      </c>
      <c r="I2299" s="86">
        <v>0.18541934837401822</v>
      </c>
      <c r="J2299" s="86">
        <v>0.18533070750826672</v>
      </c>
      <c r="K2299" s="86">
        <v>0.18523821269183038</v>
      </c>
      <c r="L2299" s="86">
        <v>1.1692539522264274</v>
      </c>
      <c r="M2299" s="86">
        <v>1.1291979157834697</v>
      </c>
      <c r="N2299" s="86">
        <v>1.1902098090752831</v>
      </c>
      <c r="O2299" s="117">
        <v>2.5534774197029373</v>
      </c>
      <c r="P2299" s="117">
        <v>2.4445050371135451</v>
      </c>
      <c r="Q2299" s="117">
        <v>2.6122867801783607</v>
      </c>
    </row>
    <row r="2300" spans="1:17" x14ac:dyDescent="0.25">
      <c r="A2300" t="s">
        <v>2402</v>
      </c>
      <c r="B2300">
        <v>45</v>
      </c>
      <c r="C2300">
        <v>40</v>
      </c>
      <c r="D2300">
        <v>12</v>
      </c>
      <c r="E2300">
        <v>17</v>
      </c>
      <c r="F2300" s="116">
        <v>9.6093073066251283E-2</v>
      </c>
      <c r="G2300" s="116">
        <v>9.6155381395122433E-2</v>
      </c>
      <c r="H2300" s="116">
        <v>9.6217689723993569E-2</v>
      </c>
      <c r="I2300" s="86">
        <v>0.18814194616170959</v>
      </c>
      <c r="J2300" s="86">
        <v>0.18804069512729396</v>
      </c>
      <c r="K2300" s="86">
        <v>0.18793749695760112</v>
      </c>
      <c r="L2300" s="86">
        <v>1.0954037871781142</v>
      </c>
      <c r="M2300" s="86">
        <v>1.0563754076814487</v>
      </c>
      <c r="N2300" s="86">
        <v>1.115860390400623</v>
      </c>
      <c r="O2300" s="117">
        <v>2.4236635350240956</v>
      </c>
      <c r="P2300" s="117">
        <v>2.3258686657255514</v>
      </c>
      <c r="Q2300" s="117">
        <v>2.4765808304531958</v>
      </c>
    </row>
    <row r="2301" spans="1:17" x14ac:dyDescent="0.25">
      <c r="A2301" t="s">
        <v>2403</v>
      </c>
      <c r="B2301">
        <v>46</v>
      </c>
      <c r="C2301">
        <v>39</v>
      </c>
      <c r="D2301">
        <v>12</v>
      </c>
      <c r="E2301">
        <v>17</v>
      </c>
      <c r="F2301" s="116">
        <v>9.6124348495558842E-2</v>
      </c>
      <c r="G2301" s="116">
        <v>9.6185388579203446E-2</v>
      </c>
      <c r="H2301" s="116">
        <v>9.6252335767716884E-2</v>
      </c>
      <c r="I2301" s="86">
        <v>0.1880920641984157</v>
      </c>
      <c r="J2301" s="86">
        <v>0.187987705345733</v>
      </c>
      <c r="K2301" s="86">
        <v>0.18789122263287539</v>
      </c>
      <c r="L2301" s="86">
        <v>1.0710132456981509</v>
      </c>
      <c r="M2301" s="86">
        <v>1.1321222455662254</v>
      </c>
      <c r="N2301" s="86">
        <v>1.090762666309615</v>
      </c>
      <c r="O2301" s="117">
        <v>2.3045585128272781</v>
      </c>
      <c r="P2301" s="117">
        <v>2.4624770853556965</v>
      </c>
      <c r="Q2301" s="117">
        <v>2.3544755180038712</v>
      </c>
    </row>
    <row r="2302" spans="1:17" x14ac:dyDescent="0.25">
      <c r="A2302" t="s">
        <v>2404</v>
      </c>
      <c r="B2302">
        <v>47</v>
      </c>
      <c r="C2302">
        <v>38</v>
      </c>
      <c r="D2302">
        <v>12</v>
      </c>
      <c r="E2302">
        <v>17</v>
      </c>
      <c r="F2302" s="116">
        <v>9.6155264117591968E-2</v>
      </c>
      <c r="G2302" s="116">
        <v>9.6217041348895888E-2</v>
      </c>
      <c r="H2302" s="116">
        <v>9.6292768277591007E-2</v>
      </c>
      <c r="I2302" s="86">
        <v>0.18803992801956146</v>
      </c>
      <c r="J2302" s="86">
        <v>0.18793829450999694</v>
      </c>
      <c r="K2302" s="86">
        <v>0.18785260351173669</v>
      </c>
      <c r="L2302" s="86">
        <v>1.0476242668935818</v>
      </c>
      <c r="M2302" s="86">
        <v>1.1066235156027366</v>
      </c>
      <c r="N2302" s="86">
        <v>1.0666616182047537</v>
      </c>
      <c r="O2302" s="117">
        <v>2.1953515622664672</v>
      </c>
      <c r="P2302" s="117">
        <v>2.3442964669402135</v>
      </c>
      <c r="Q2302" s="117">
        <v>2.24237798498614</v>
      </c>
    </row>
    <row r="2303" spans="1:17" x14ac:dyDescent="0.25">
      <c r="A2303" t="s">
        <v>2405</v>
      </c>
      <c r="B2303">
        <v>48</v>
      </c>
      <c r="C2303">
        <v>37</v>
      </c>
      <c r="D2303">
        <v>12</v>
      </c>
      <c r="E2303">
        <v>17</v>
      </c>
      <c r="F2303" s="116">
        <v>9.6185871880014942E-2</v>
      </c>
      <c r="G2303" s="116">
        <v>9.6252485390446008E-2</v>
      </c>
      <c r="H2303" s="116">
        <v>9.6337266221903736E-2</v>
      </c>
      <c r="I2303" s="86">
        <v>0.18798938221015554</v>
      </c>
      <c r="J2303" s="86">
        <v>0.18789047124012151</v>
      </c>
      <c r="K2303" s="86">
        <v>0.18782587632091563</v>
      </c>
      <c r="L2303" s="86">
        <v>1.1231502134660221</v>
      </c>
      <c r="M2303" s="86">
        <v>1.0821142724492576</v>
      </c>
      <c r="N2303" s="86">
        <v>1.0435531242745688</v>
      </c>
      <c r="O2303" s="117">
        <v>2.3387983326436479</v>
      </c>
      <c r="P2303" s="117">
        <v>2.2320713773857226</v>
      </c>
      <c r="Q2303" s="117">
        <v>2.1359945094318675</v>
      </c>
    </row>
    <row r="2304" spans="1:17" x14ac:dyDescent="0.25">
      <c r="A2304" t="s">
        <v>2406</v>
      </c>
      <c r="B2304">
        <v>49</v>
      </c>
      <c r="C2304">
        <v>36</v>
      </c>
      <c r="D2304">
        <v>12</v>
      </c>
      <c r="E2304">
        <v>17</v>
      </c>
      <c r="F2304" s="116">
        <v>9.6218623249798421E-2</v>
      </c>
      <c r="G2304" s="116">
        <v>9.6292294406312803E-2</v>
      </c>
      <c r="H2304" s="116">
        <v>9.6392569036012912E-2</v>
      </c>
      <c r="I2304" s="86">
        <v>0.1879392131101916</v>
      </c>
      <c r="J2304" s="86">
        <v>0.18785326342759148</v>
      </c>
      <c r="K2304" s="86">
        <v>0.18781642784933431</v>
      </c>
      <c r="L2304" s="86">
        <v>1.0985188004698583</v>
      </c>
      <c r="M2304" s="86">
        <v>1.0587159117419545</v>
      </c>
      <c r="N2304" s="86">
        <v>1.1193411342902397</v>
      </c>
      <c r="O2304" s="117">
        <v>2.2262318431295509</v>
      </c>
      <c r="P2304" s="117">
        <v>2.12552132575339</v>
      </c>
      <c r="Q2304" s="117">
        <v>2.2806461778994715</v>
      </c>
    </row>
    <row r="2305" spans="1:17" x14ac:dyDescent="0.25">
      <c r="A2305" t="s">
        <v>2407</v>
      </c>
      <c r="B2305">
        <v>50</v>
      </c>
      <c r="C2305">
        <v>35</v>
      </c>
      <c r="D2305">
        <v>12</v>
      </c>
      <c r="E2305">
        <v>17</v>
      </c>
      <c r="F2305" s="116">
        <v>9.5654467003600516E-2</v>
      </c>
      <c r="G2305" s="116">
        <v>9.5739600247509327E-2</v>
      </c>
      <c r="H2305" s="116">
        <v>9.586210906191471E-2</v>
      </c>
      <c r="I2305" s="86">
        <v>0.18789114572734936</v>
      </c>
      <c r="J2305" s="86">
        <v>0.18782470026868883</v>
      </c>
      <c r="K2305" s="86">
        <v>0.18782885310985512</v>
      </c>
      <c r="L2305" s="86">
        <v>1.0884472111595147</v>
      </c>
      <c r="M2305" s="86">
        <v>1.0500002076420583</v>
      </c>
      <c r="N2305" s="86">
        <v>1.1085947200777413</v>
      </c>
      <c r="O2305" s="117">
        <v>2.1189539823670365</v>
      </c>
      <c r="P2305" s="117">
        <v>2.0242795858786788</v>
      </c>
      <c r="Q2305" s="117">
        <v>2.1701834309943147</v>
      </c>
    </row>
    <row r="2306" spans="1:17" x14ac:dyDescent="0.25">
      <c r="A2306" t="s">
        <v>2408</v>
      </c>
      <c r="B2306">
        <v>51</v>
      </c>
      <c r="C2306">
        <v>34</v>
      </c>
      <c r="D2306">
        <v>12</v>
      </c>
      <c r="E2306">
        <v>17</v>
      </c>
      <c r="F2306" s="116">
        <v>9.544956140350877E-2</v>
      </c>
      <c r="G2306" s="116">
        <v>9.5548667341430499E-2</v>
      </c>
      <c r="H2306" s="116">
        <v>9.5702597840755729E-2</v>
      </c>
      <c r="I2306" s="86">
        <v>0.18970985155195683</v>
      </c>
      <c r="J2306" s="86">
        <v>0.18966557017543859</v>
      </c>
      <c r="K2306" s="86">
        <v>0.1897203947368421</v>
      </c>
      <c r="L2306" s="86">
        <v>1.068492746288799</v>
      </c>
      <c r="M2306" s="86">
        <v>1.1289600202429151</v>
      </c>
      <c r="N2306" s="86">
        <v>1.0880398110661269</v>
      </c>
      <c r="O2306" s="117">
        <v>1.9801176619433198</v>
      </c>
      <c r="P2306" s="117">
        <v>2.1297296727395412</v>
      </c>
      <c r="Q2306" s="117">
        <v>2.0273827597840754</v>
      </c>
    </row>
    <row r="2307" spans="1:17" x14ac:dyDescent="0.25">
      <c r="A2307" t="s">
        <v>2409</v>
      </c>
      <c r="B2307">
        <v>52</v>
      </c>
      <c r="C2307">
        <v>33</v>
      </c>
      <c r="D2307">
        <v>12</v>
      </c>
      <c r="E2307">
        <v>17</v>
      </c>
      <c r="F2307" s="116">
        <v>9.5494143994513683E-2</v>
      </c>
      <c r="G2307" s="116">
        <v>9.5618443470527101E-2</v>
      </c>
      <c r="H2307" s="116">
        <v>9.5811321967789284E-2</v>
      </c>
      <c r="I2307" s="86">
        <v>0.18967885730205844</v>
      </c>
      <c r="J2307" s="86">
        <v>0.18967671420764443</v>
      </c>
      <c r="K2307" s="86">
        <v>0.18980744296689991</v>
      </c>
      <c r="L2307" s="86">
        <v>1.0458065000053578</v>
      </c>
      <c r="M2307" s="86">
        <v>1.1042272537316631</v>
      </c>
      <c r="N2307" s="86">
        <v>1.0646635877543584</v>
      </c>
      <c r="O2307" s="117">
        <v>1.8319578239019321</v>
      </c>
      <c r="P2307" s="117">
        <v>1.9730870203486814</v>
      </c>
      <c r="Q2307" s="117">
        <v>1.8764934689197732</v>
      </c>
    </row>
    <row r="2308" spans="1:17" x14ac:dyDescent="0.25">
      <c r="A2308" t="s">
        <v>2410</v>
      </c>
      <c r="B2308">
        <v>53</v>
      </c>
      <c r="C2308">
        <v>32</v>
      </c>
      <c r="D2308">
        <v>12</v>
      </c>
      <c r="E2308">
        <v>17</v>
      </c>
      <c r="F2308" s="116">
        <v>9.55493016695841E-2</v>
      </c>
      <c r="G2308" s="116">
        <v>9.5701894549600319E-2</v>
      </c>
      <c r="H2308" s="116">
        <v>9.5950402954198155E-2</v>
      </c>
      <c r="I2308" s="86">
        <v>0.1896664101653017</v>
      </c>
      <c r="J2308" s="86">
        <v>0.18972090762245034</v>
      </c>
      <c r="K2308" s="86">
        <v>0.18995197684076062</v>
      </c>
      <c r="L2308" s="86">
        <v>1.1210889899877272</v>
      </c>
      <c r="M2308" s="86">
        <v>1.0804513261411222</v>
      </c>
      <c r="N2308" s="86">
        <v>1.0422464287816331</v>
      </c>
      <c r="O2308" s="117">
        <v>1.9249461020148799</v>
      </c>
      <c r="P2308" s="117">
        <v>1.8236745673446877</v>
      </c>
      <c r="Q2308" s="117">
        <v>1.7326049566527226</v>
      </c>
    </row>
    <row r="2309" spans="1:17" x14ac:dyDescent="0.25">
      <c r="A2309" t="s">
        <v>2411</v>
      </c>
      <c r="B2309">
        <v>54</v>
      </c>
      <c r="C2309">
        <v>31</v>
      </c>
      <c r="D2309">
        <v>12</v>
      </c>
      <c r="E2309">
        <v>17</v>
      </c>
      <c r="F2309" s="116">
        <v>9.5617883526730535E-2</v>
      </c>
      <c r="G2309" s="116">
        <v>9.5810947857096887E-2</v>
      </c>
      <c r="H2309" s="116">
        <v>9.6128283480572618E-2</v>
      </c>
      <c r="I2309" s="86">
        <v>0.18967571849889153</v>
      </c>
      <c r="J2309" s="86">
        <v>0.18980886631293731</v>
      </c>
      <c r="K2309" s="86">
        <v>0.19017058454109495</v>
      </c>
      <c r="L2309" s="86">
        <v>1.0971623981696614</v>
      </c>
      <c r="M2309" s="86">
        <v>1.0577351113004769</v>
      </c>
      <c r="N2309" s="86">
        <v>1.1177803371746478</v>
      </c>
      <c r="O2309" s="117">
        <v>1.7702889529477817</v>
      </c>
      <c r="P2309" s="117">
        <v>1.674715452025733</v>
      </c>
      <c r="Q2309" s="117">
        <v>1.8219702769696444</v>
      </c>
    </row>
    <row r="2310" spans="1:17" x14ac:dyDescent="0.25">
      <c r="A2310" t="s">
        <v>2412</v>
      </c>
      <c r="B2310">
        <v>55</v>
      </c>
      <c r="C2310">
        <v>30</v>
      </c>
      <c r="D2310">
        <v>12</v>
      </c>
      <c r="E2310">
        <v>17</v>
      </c>
      <c r="F2310" s="116">
        <v>9.4899488795787371E-2</v>
      </c>
      <c r="G2310" s="116">
        <v>9.5145933993384418E-2</v>
      </c>
      <c r="H2310" s="116">
        <v>9.5550646749071308E-2</v>
      </c>
      <c r="I2310" s="86">
        <v>0.18971984381252982</v>
      </c>
      <c r="J2310" s="86">
        <v>0.18995272321943343</v>
      </c>
      <c r="K2310" s="86">
        <v>0.19048631098670779</v>
      </c>
      <c r="L2310" s="86">
        <v>1.0885936570884647</v>
      </c>
      <c r="M2310" s="86">
        <v>1.0506071821817862</v>
      </c>
      <c r="N2310" s="86">
        <v>1.1084969330008207</v>
      </c>
      <c r="O2310" s="117">
        <v>1.6223329090255467</v>
      </c>
      <c r="P2310" s="117">
        <v>1.5322289272398817</v>
      </c>
      <c r="Q2310" s="117">
        <v>1.6711245362195306</v>
      </c>
    </row>
    <row r="2311" spans="1:17" x14ac:dyDescent="0.25">
      <c r="A2311" t="s">
        <v>2413</v>
      </c>
      <c r="B2311">
        <v>18</v>
      </c>
      <c r="C2311">
        <v>67</v>
      </c>
      <c r="D2311">
        <v>15</v>
      </c>
      <c r="E2311">
        <v>17</v>
      </c>
      <c r="F2311" s="116">
        <v>0.10030025486750381</v>
      </c>
      <c r="G2311" s="116">
        <v>0.1003744457504626</v>
      </c>
      <c r="H2311" s="116">
        <v>0.10044427246383558</v>
      </c>
      <c r="I2311" s="86">
        <v>0.17830978621387922</v>
      </c>
      <c r="J2311" s="86">
        <v>0.17831124093707448</v>
      </c>
      <c r="K2311" s="86">
        <v>0.1783010578747076</v>
      </c>
      <c r="L2311" s="86">
        <v>1.7672268320783922</v>
      </c>
      <c r="M2311" s="86">
        <v>1.7225173693949516</v>
      </c>
      <c r="N2311" s="86">
        <v>1.6805806091216964</v>
      </c>
      <c r="O2311" s="117">
        <v>6.104977189940298</v>
      </c>
      <c r="P2311" s="117">
        <v>5.9451016560568855</v>
      </c>
      <c r="Q2311" s="117">
        <v>5.8006432785969482</v>
      </c>
    </row>
    <row r="2312" spans="1:17" x14ac:dyDescent="0.25">
      <c r="A2312" t="s">
        <v>2414</v>
      </c>
      <c r="B2312">
        <v>19</v>
      </c>
      <c r="C2312">
        <v>66</v>
      </c>
      <c r="D2312">
        <v>15</v>
      </c>
      <c r="E2312">
        <v>17</v>
      </c>
      <c r="F2312" s="116">
        <v>0.10033664241111197</v>
      </c>
      <c r="G2312" s="116">
        <v>0.10040954029138741</v>
      </c>
      <c r="H2312" s="116">
        <v>0.10047806429884631</v>
      </c>
      <c r="I2312" s="86">
        <v>0.17831113106893079</v>
      </c>
      <c r="J2312" s="86">
        <v>0.17830821515371975</v>
      </c>
      <c r="K2312" s="86">
        <v>0.17828926170484816</v>
      </c>
      <c r="L2312" s="86">
        <v>1.7257158936332448</v>
      </c>
      <c r="M2312" s="86">
        <v>1.6826813589914433</v>
      </c>
      <c r="N2312" s="86">
        <v>1.7482588341296212</v>
      </c>
      <c r="O2312" s="117">
        <v>5.7352232351787675</v>
      </c>
      <c r="P2312" s="117">
        <v>5.5843319127966398</v>
      </c>
      <c r="Q2312" s="117">
        <v>5.8165233251347521</v>
      </c>
    </row>
    <row r="2313" spans="1:17" x14ac:dyDescent="0.25">
      <c r="A2313" t="s">
        <v>2415</v>
      </c>
      <c r="B2313">
        <v>20</v>
      </c>
      <c r="C2313">
        <v>65</v>
      </c>
      <c r="D2313">
        <v>15</v>
      </c>
      <c r="E2313">
        <v>17</v>
      </c>
      <c r="F2313" s="116">
        <v>0.10037409945784805</v>
      </c>
      <c r="G2313" s="116">
        <v>0.10044424310619456</v>
      </c>
      <c r="H2313" s="116">
        <v>0.10051000277651942</v>
      </c>
      <c r="I2313" s="86">
        <v>0.17831246072686355</v>
      </c>
      <c r="J2313" s="86">
        <v>0.1783007701188058</v>
      </c>
      <c r="K2313" s="86">
        <v>0.17827300492466863</v>
      </c>
      <c r="L2313" s="86">
        <v>1.6838377343601585</v>
      </c>
      <c r="M2313" s="86">
        <v>1.6424675950957899</v>
      </c>
      <c r="N2313" s="86">
        <v>1.705553038827432</v>
      </c>
      <c r="O2313" s="117">
        <v>5.3833642647338191</v>
      </c>
      <c r="P2313" s="117">
        <v>5.2411129458870978</v>
      </c>
      <c r="Q2313" s="117">
        <v>5.4601247972410167</v>
      </c>
    </row>
    <row r="2314" spans="1:17" x14ac:dyDescent="0.25">
      <c r="A2314" t="s">
        <v>2416</v>
      </c>
      <c r="B2314">
        <v>21</v>
      </c>
      <c r="C2314">
        <v>64</v>
      </c>
      <c r="D2314">
        <v>15</v>
      </c>
      <c r="E2314">
        <v>17</v>
      </c>
      <c r="F2314" s="116">
        <v>0.10040884248211772</v>
      </c>
      <c r="G2314" s="116">
        <v>0.10047769091156786</v>
      </c>
      <c r="H2314" s="116">
        <v>0.10053775017981159</v>
      </c>
      <c r="I2314" s="86">
        <v>0.17830717825444328</v>
      </c>
      <c r="J2314" s="86">
        <v>0.17828959993203047</v>
      </c>
      <c r="K2314" s="86">
        <v>0.17824711898619955</v>
      </c>
      <c r="L2314" s="86">
        <v>1.6416512490130504</v>
      </c>
      <c r="M2314" s="86">
        <v>1.7063629132553735</v>
      </c>
      <c r="N2314" s="86">
        <v>1.662546014921066</v>
      </c>
      <c r="O2314" s="117">
        <v>5.0546363557793859</v>
      </c>
      <c r="P2314" s="117">
        <v>5.2825437004419484</v>
      </c>
      <c r="Q2314" s="117">
        <v>5.1268158773267469</v>
      </c>
    </row>
    <row r="2315" spans="1:17" x14ac:dyDescent="0.25">
      <c r="A2315" t="s">
        <v>2417</v>
      </c>
      <c r="B2315">
        <v>22</v>
      </c>
      <c r="C2315">
        <v>63</v>
      </c>
      <c r="D2315">
        <v>15</v>
      </c>
      <c r="E2315">
        <v>17</v>
      </c>
      <c r="F2315" s="116">
        <v>0.10044542873801066</v>
      </c>
      <c r="G2315" s="116">
        <v>0.10051004748008935</v>
      </c>
      <c r="H2315" s="116">
        <v>0.1005614487521974</v>
      </c>
      <c r="I2315" s="86">
        <v>0.1783007326884187</v>
      </c>
      <c r="J2315" s="86">
        <v>0.17827282914070292</v>
      </c>
      <c r="K2315" s="86">
        <v>0.17821555343749679</v>
      </c>
      <c r="L2315" s="86">
        <v>1.5992184069424027</v>
      </c>
      <c r="M2315" s="86">
        <v>1.6614888451896486</v>
      </c>
      <c r="N2315" s="86">
        <v>1.6192942752200341</v>
      </c>
      <c r="O2315" s="117">
        <v>4.742742507530286</v>
      </c>
      <c r="P2315" s="117">
        <v>4.957692347231748</v>
      </c>
      <c r="Q2315" s="117">
        <v>4.8107390474903697</v>
      </c>
    </row>
    <row r="2316" spans="1:17" x14ac:dyDescent="0.25">
      <c r="A2316" t="s">
        <v>2418</v>
      </c>
      <c r="B2316">
        <v>23</v>
      </c>
      <c r="C2316">
        <v>62</v>
      </c>
      <c r="D2316">
        <v>15</v>
      </c>
      <c r="E2316">
        <v>17</v>
      </c>
      <c r="F2316" s="116">
        <v>0.10047800386997588</v>
      </c>
      <c r="G2316" s="116">
        <v>0.10053690761242516</v>
      </c>
      <c r="H2316" s="116">
        <v>0.10058255801282334</v>
      </c>
      <c r="I2316" s="86">
        <v>0.17828984764547015</v>
      </c>
      <c r="J2316" s="86">
        <v>0.17824714243219442</v>
      </c>
      <c r="K2316" s="86">
        <v>0.17817498534769408</v>
      </c>
      <c r="L2316" s="86">
        <v>1.6603300965726857</v>
      </c>
      <c r="M2316" s="86">
        <v>1.6168017034962316</v>
      </c>
      <c r="N2316" s="86">
        <v>1.5759725744175157</v>
      </c>
      <c r="O2316" s="117">
        <v>4.8071815442794161</v>
      </c>
      <c r="P2316" s="117">
        <v>4.6543498941205232</v>
      </c>
      <c r="Q2316" s="117">
        <v>4.5162559603224395</v>
      </c>
    </row>
    <row r="2317" spans="1:17" x14ac:dyDescent="0.25">
      <c r="A2317" t="s">
        <v>2419</v>
      </c>
      <c r="B2317">
        <v>24</v>
      </c>
      <c r="C2317">
        <v>61</v>
      </c>
      <c r="D2317">
        <v>15</v>
      </c>
      <c r="E2317">
        <v>17</v>
      </c>
      <c r="F2317" s="116">
        <v>0.10051040149812292</v>
      </c>
      <c r="G2317" s="116">
        <v>0.10056209146465736</v>
      </c>
      <c r="H2317" s="116">
        <v>0.10059753601313812</v>
      </c>
      <c r="I2317" s="86">
        <v>0.17827278715253267</v>
      </c>
      <c r="J2317" s="86">
        <v>0.17821518976125142</v>
      </c>
      <c r="K2317" s="86">
        <v>0.17812510153386282</v>
      </c>
      <c r="L2317" s="86">
        <v>1.6134225551384258</v>
      </c>
      <c r="M2317" s="86">
        <v>1.5714946079980623</v>
      </c>
      <c r="N2317" s="86">
        <v>1.6353848834908153</v>
      </c>
      <c r="O2317" s="117">
        <v>4.5101637242768575</v>
      </c>
      <c r="P2317" s="117">
        <v>4.3663976819265296</v>
      </c>
      <c r="Q2317" s="117">
        <v>4.5876248312691805</v>
      </c>
    </row>
    <row r="2318" spans="1:17" x14ac:dyDescent="0.25">
      <c r="A2318" t="s">
        <v>2420</v>
      </c>
      <c r="B2318">
        <v>25</v>
      </c>
      <c r="C2318">
        <v>60</v>
      </c>
      <c r="D2318">
        <v>15</v>
      </c>
      <c r="E2318">
        <v>17</v>
      </c>
      <c r="F2318" s="116">
        <v>9.9694380784062175E-2</v>
      </c>
      <c r="G2318" s="116">
        <v>9.973882371415492E-2</v>
      </c>
      <c r="H2318" s="116">
        <v>9.9766970903213667E-2</v>
      </c>
      <c r="I2318" s="86">
        <v>0.17824725972300204</v>
      </c>
      <c r="J2318" s="86">
        <v>0.17817466960385053</v>
      </c>
      <c r="K2318" s="86">
        <v>0.17806652514062485</v>
      </c>
      <c r="L2318" s="86">
        <v>1.6152160741189558</v>
      </c>
      <c r="M2318" s="86">
        <v>1.574267839762497</v>
      </c>
      <c r="N2318" s="86">
        <v>1.6367042308188018</v>
      </c>
      <c r="O2318" s="117">
        <v>4.228727021153353</v>
      </c>
      <c r="P2318" s="117">
        <v>4.0932234901625577</v>
      </c>
      <c r="Q2318" s="117">
        <v>4.3018460111729526</v>
      </c>
    </row>
    <row r="2319" spans="1:17" x14ac:dyDescent="0.25">
      <c r="A2319" t="s">
        <v>2421</v>
      </c>
      <c r="B2319">
        <v>26</v>
      </c>
      <c r="C2319">
        <v>59</v>
      </c>
      <c r="D2319">
        <v>15</v>
      </c>
      <c r="E2319">
        <v>17</v>
      </c>
      <c r="F2319" s="116">
        <v>9.965502429395913E-2</v>
      </c>
      <c r="G2319" s="116">
        <v>9.96921823837955E-2</v>
      </c>
      <c r="H2319" s="116">
        <v>9.9712990914103877E-2</v>
      </c>
      <c r="I2319" s="86">
        <v>0.18016620070422013</v>
      </c>
      <c r="J2319" s="86">
        <v>0.18006958967064554</v>
      </c>
      <c r="K2319" s="86">
        <v>0.17994027951801497</v>
      </c>
      <c r="L2319" s="86">
        <v>1.5679911296207942</v>
      </c>
      <c r="M2319" s="86">
        <v>1.6334785471484139</v>
      </c>
      <c r="N2319" s="86">
        <v>1.5891415143556564</v>
      </c>
      <c r="O2319" s="117">
        <v>3.9566588040148574</v>
      </c>
      <c r="P2319" s="117">
        <v>4.1576097538499495</v>
      </c>
      <c r="Q2319" s="117">
        <v>4.0202660221967568</v>
      </c>
    </row>
    <row r="2320" spans="1:17" x14ac:dyDescent="0.25">
      <c r="A2320" t="s">
        <v>2422</v>
      </c>
      <c r="B2320">
        <v>27</v>
      </c>
      <c r="C2320">
        <v>58</v>
      </c>
      <c r="D2320">
        <v>15</v>
      </c>
      <c r="E2320">
        <v>17</v>
      </c>
      <c r="F2320" s="116">
        <v>9.9675881109670919E-2</v>
      </c>
      <c r="G2320" s="116">
        <v>9.9704221003441063E-2</v>
      </c>
      <c r="H2320" s="116">
        <v>9.9719136737004291E-2</v>
      </c>
      <c r="I2320" s="86">
        <v>0.18012239850961989</v>
      </c>
      <c r="J2320" s="86">
        <v>0.18000903893453932</v>
      </c>
      <c r="K2320" s="86">
        <v>0.17986584789233226</v>
      </c>
      <c r="L2320" s="86">
        <v>1.5194747275268372</v>
      </c>
      <c r="M2320" s="86">
        <v>1.5825235332986294</v>
      </c>
      <c r="N2320" s="86">
        <v>1.5398063639468822</v>
      </c>
      <c r="O2320" s="117">
        <v>3.7155912671363134</v>
      </c>
      <c r="P2320" s="117">
        <v>3.9051299682444034</v>
      </c>
      <c r="Q2320" s="117">
        <v>3.7755167182999645</v>
      </c>
    </row>
    <row r="2321" spans="1:17" x14ac:dyDescent="0.25">
      <c r="A2321" t="s">
        <v>2423</v>
      </c>
      <c r="B2321">
        <v>28</v>
      </c>
      <c r="C2321">
        <v>57</v>
      </c>
      <c r="D2321">
        <v>15</v>
      </c>
      <c r="E2321">
        <v>17</v>
      </c>
      <c r="F2321" s="116">
        <v>9.9691127437256055E-2</v>
      </c>
      <c r="G2321" s="116">
        <v>9.9712088251014727E-2</v>
      </c>
      <c r="H2321" s="116">
        <v>9.972256865789407E-2</v>
      </c>
      <c r="I2321" s="86">
        <v>0.18006985939785572</v>
      </c>
      <c r="J2321" s="86">
        <v>0.17993960291235536</v>
      </c>
      <c r="K2321" s="86">
        <v>0.17978988281407907</v>
      </c>
      <c r="L2321" s="86">
        <v>1.5754971081563018</v>
      </c>
      <c r="M2321" s="86">
        <v>1.5317009850085266</v>
      </c>
      <c r="N2321" s="86">
        <v>1.4905968292277587</v>
      </c>
      <c r="O2321" s="117">
        <v>3.7951320007246454</v>
      </c>
      <c r="P2321" s="117">
        <v>3.6597655682701191</v>
      </c>
      <c r="Q2321" s="117">
        <v>3.5375834876698011</v>
      </c>
    </row>
    <row r="2322" spans="1:17" x14ac:dyDescent="0.25">
      <c r="A2322" t="s">
        <v>2424</v>
      </c>
      <c r="B2322">
        <v>29</v>
      </c>
      <c r="C2322">
        <v>56</v>
      </c>
      <c r="D2322">
        <v>15</v>
      </c>
      <c r="E2322">
        <v>17</v>
      </c>
      <c r="F2322" s="116">
        <v>9.9703711943670698E-2</v>
      </c>
      <c r="G2322" s="116">
        <v>9.9718744315884261E-2</v>
      </c>
      <c r="H2322" s="116">
        <v>9.9727763739212397E-2</v>
      </c>
      <c r="I2322" s="86">
        <v>0.18000814754573974</v>
      </c>
      <c r="J2322" s="86">
        <v>0.17986684324693228</v>
      </c>
      <c r="K2322" s="86">
        <v>0.17971050657591123</v>
      </c>
      <c r="L2322" s="86">
        <v>1.5232543281957696</v>
      </c>
      <c r="M2322" s="86">
        <v>1.4810434270200878</v>
      </c>
      <c r="N2322" s="86">
        <v>1.5453549218241482</v>
      </c>
      <c r="O2322" s="117">
        <v>3.5647752434868489</v>
      </c>
      <c r="P2322" s="117">
        <v>3.4374510508379794</v>
      </c>
      <c r="Q2322" s="117">
        <v>3.6334325970978503</v>
      </c>
    </row>
    <row r="2323" spans="1:17" x14ac:dyDescent="0.25">
      <c r="A2323" t="s">
        <v>2425</v>
      </c>
      <c r="B2323">
        <v>30</v>
      </c>
      <c r="C2323">
        <v>55</v>
      </c>
      <c r="D2323">
        <v>15</v>
      </c>
      <c r="E2323">
        <v>17</v>
      </c>
      <c r="F2323" s="116">
        <v>9.9712703979419767E-2</v>
      </c>
      <c r="G2323" s="116">
        <v>9.9723271883487341E-2</v>
      </c>
      <c r="H2323" s="116">
        <v>9.9733839787554929E-2</v>
      </c>
      <c r="I2323" s="86">
        <v>0.17993970255879152</v>
      </c>
      <c r="J2323" s="86">
        <v>0.17978873250068314</v>
      </c>
      <c r="K2323" s="86">
        <v>0.17963625274199368</v>
      </c>
      <c r="L2323" s="86">
        <v>1.4581216607310272</v>
      </c>
      <c r="M2323" s="86">
        <v>1.4174910889923202</v>
      </c>
      <c r="N2323" s="86">
        <v>1.4794386329359299</v>
      </c>
      <c r="O2323" s="117">
        <v>3.3412919715632801</v>
      </c>
      <c r="P2323" s="117">
        <v>3.2212768141694457</v>
      </c>
      <c r="Q2323" s="117">
        <v>3.4061049272097863</v>
      </c>
    </row>
    <row r="2324" spans="1:17" x14ac:dyDescent="0.25">
      <c r="A2324" t="s">
        <v>2426</v>
      </c>
      <c r="B2324">
        <v>31</v>
      </c>
      <c r="C2324">
        <v>54</v>
      </c>
      <c r="D2324">
        <v>15</v>
      </c>
      <c r="E2324">
        <v>17</v>
      </c>
      <c r="F2324" s="116">
        <v>9.9718971188859556E-2</v>
      </c>
      <c r="G2324" s="116">
        <v>9.9728070880531663E-2</v>
      </c>
      <c r="H2324" s="116">
        <v>9.9743237033318527E-2</v>
      </c>
      <c r="I2324" s="86">
        <v>0.17986602220628092</v>
      </c>
      <c r="J2324" s="86">
        <v>0.17971132744785498</v>
      </c>
      <c r="K2324" s="86">
        <v>0.17956573238110116</v>
      </c>
      <c r="L2324" s="86">
        <v>1.4114698580296439</v>
      </c>
      <c r="M2324" s="86">
        <v>1.475060020049654</v>
      </c>
      <c r="N2324" s="86">
        <v>1.4320093787488835</v>
      </c>
      <c r="O2324" s="117">
        <v>3.1943572811941223</v>
      </c>
      <c r="P2324" s="117">
        <v>3.3874679046291649</v>
      </c>
      <c r="Q2324" s="117">
        <v>3.2554829433862684</v>
      </c>
    </row>
    <row r="2325" spans="1:17" x14ac:dyDescent="0.25">
      <c r="A2325" t="s">
        <v>2427</v>
      </c>
      <c r="B2325">
        <v>32</v>
      </c>
      <c r="C2325">
        <v>53</v>
      </c>
      <c r="D2325">
        <v>15</v>
      </c>
      <c r="E2325">
        <v>17</v>
      </c>
      <c r="F2325" s="116">
        <v>9.9723848683709204E-2</v>
      </c>
      <c r="G2325" s="116">
        <v>9.973451678091691E-2</v>
      </c>
      <c r="H2325" s="116">
        <v>9.9754328961445496E-2</v>
      </c>
      <c r="I2325" s="86">
        <v>0.1797894422413977</v>
      </c>
      <c r="J2325" s="86">
        <v>0.17963704085271626</v>
      </c>
      <c r="K2325" s="86">
        <v>0.17949987960290295</v>
      </c>
      <c r="L2325" s="86">
        <v>1.3708398230924681</v>
      </c>
      <c r="M2325" s="86">
        <v>1.4324313203141907</v>
      </c>
      <c r="N2325" s="86">
        <v>1.3907022960793218</v>
      </c>
      <c r="O2325" s="117">
        <v>3.0607593856395221</v>
      </c>
      <c r="P2325" s="117">
        <v>3.2428607569472172</v>
      </c>
      <c r="Q2325" s="117">
        <v>3.1183335822556013</v>
      </c>
    </row>
    <row r="2326" spans="1:17" x14ac:dyDescent="0.25">
      <c r="A2326" t="s">
        <v>2428</v>
      </c>
      <c r="B2326">
        <v>33</v>
      </c>
      <c r="C2326">
        <v>52</v>
      </c>
      <c r="D2326">
        <v>15</v>
      </c>
      <c r="E2326">
        <v>17</v>
      </c>
      <c r="F2326" s="116">
        <v>9.9726857575297992E-2</v>
      </c>
      <c r="G2326" s="116">
        <v>9.9742176836358123E-2</v>
      </c>
      <c r="H2326" s="116">
        <v>9.9771283432372362E-2</v>
      </c>
      <c r="I2326" s="86">
        <v>0.17971025149630881</v>
      </c>
      <c r="J2326" s="86">
        <v>0.17956471851623765</v>
      </c>
      <c r="K2326" s="86">
        <v>0.17944063250165065</v>
      </c>
      <c r="L2326" s="86">
        <v>1.4272909571933887</v>
      </c>
      <c r="M2326" s="86">
        <v>1.3844751544564495</v>
      </c>
      <c r="N2326" s="86">
        <v>1.3442912007696397</v>
      </c>
      <c r="O2326" s="117">
        <v>3.2351874234994402</v>
      </c>
      <c r="P2326" s="117">
        <v>3.1055634960392049</v>
      </c>
      <c r="Q2326" s="117">
        <v>2.9885641716186178</v>
      </c>
    </row>
    <row r="2327" spans="1:17" x14ac:dyDescent="0.25">
      <c r="A2327" t="s">
        <v>2429</v>
      </c>
      <c r="B2327">
        <v>34</v>
      </c>
      <c r="C2327">
        <v>51</v>
      </c>
      <c r="D2327">
        <v>15</v>
      </c>
      <c r="E2327">
        <v>17</v>
      </c>
      <c r="F2327" s="116">
        <v>9.8376741406187421E-2</v>
      </c>
      <c r="G2327" s="116">
        <v>9.8398306807889246E-2</v>
      </c>
      <c r="H2327" s="116">
        <v>9.8435276067949495E-2</v>
      </c>
      <c r="I2327" s="86">
        <v>0.17963671540447451</v>
      </c>
      <c r="J2327" s="86">
        <v>0.17949962106508438</v>
      </c>
      <c r="K2327" s="86">
        <v>0.17939025367073944</v>
      </c>
      <c r="L2327" s="86">
        <v>1.4331765220552444</v>
      </c>
      <c r="M2327" s="86">
        <v>1.3924440993980172</v>
      </c>
      <c r="N2327" s="86">
        <v>1.4544970024091635</v>
      </c>
      <c r="O2327" s="117">
        <v>3.0987017628175506</v>
      </c>
      <c r="P2327" s="117">
        <v>2.9764120716957185</v>
      </c>
      <c r="Q2327" s="117">
        <v>3.1646425996783676</v>
      </c>
    </row>
    <row r="2328" spans="1:17" x14ac:dyDescent="0.25">
      <c r="A2328" t="s">
        <v>2430</v>
      </c>
      <c r="B2328">
        <v>35</v>
      </c>
      <c r="C2328">
        <v>50</v>
      </c>
      <c r="D2328">
        <v>15</v>
      </c>
      <c r="E2328">
        <v>17</v>
      </c>
      <c r="F2328" s="116">
        <v>9.8696167522718287E-2</v>
      </c>
      <c r="G2328" s="116">
        <v>9.8727155816890164E-2</v>
      </c>
      <c r="H2328" s="116">
        <v>9.8773638258147986E-2</v>
      </c>
      <c r="I2328" s="86">
        <v>0.18165802867966627</v>
      </c>
      <c r="J2328" s="86">
        <v>0.18152632842943578</v>
      </c>
      <c r="K2328" s="86">
        <v>0.18142406705866859</v>
      </c>
      <c r="L2328" s="86">
        <v>1.3716162719532696</v>
      </c>
      <c r="M2328" s="86">
        <v>1.3306822847669293</v>
      </c>
      <c r="N2328" s="86">
        <v>1.3930818633261286</v>
      </c>
      <c r="O2328" s="117">
        <v>2.958137913403212</v>
      </c>
      <c r="P2328" s="117">
        <v>2.8482580705138636</v>
      </c>
      <c r="Q2328" s="117">
        <v>3.0175269791836135</v>
      </c>
    </row>
    <row r="2329" spans="1:17" x14ac:dyDescent="0.25">
      <c r="A2329" t="s">
        <v>2431</v>
      </c>
      <c r="B2329">
        <v>36</v>
      </c>
      <c r="C2329">
        <v>49</v>
      </c>
      <c r="D2329">
        <v>15</v>
      </c>
      <c r="E2329">
        <v>17</v>
      </c>
      <c r="F2329" s="116">
        <v>9.8709729722987888E-2</v>
      </c>
      <c r="G2329" s="116">
        <v>9.8748705988001548E-2</v>
      </c>
      <c r="H2329" s="116">
        <v>9.8801713708420114E-2</v>
      </c>
      <c r="I2329" s="86">
        <v>0.18158885964802873</v>
      </c>
      <c r="J2329" s="86">
        <v>0.18147193085298777</v>
      </c>
      <c r="K2329" s="86">
        <v>0.18137994686755554</v>
      </c>
      <c r="L2329" s="86">
        <v>1.3224132232435737</v>
      </c>
      <c r="M2329" s="86">
        <v>1.3864559038128141</v>
      </c>
      <c r="N2329" s="86">
        <v>1.343104942814024</v>
      </c>
      <c r="O2329" s="117">
        <v>2.8391137732766256</v>
      </c>
      <c r="P2329" s="117">
        <v>3.0133797722538884</v>
      </c>
      <c r="Q2329" s="117">
        <v>2.8942418025119423</v>
      </c>
    </row>
    <row r="2330" spans="1:17" x14ac:dyDescent="0.25">
      <c r="A2330" t="s">
        <v>2432</v>
      </c>
      <c r="B2330">
        <v>37</v>
      </c>
      <c r="C2330">
        <v>48</v>
      </c>
      <c r="D2330">
        <v>15</v>
      </c>
      <c r="E2330">
        <v>17</v>
      </c>
      <c r="F2330" s="116">
        <v>9.8726624440524546E-2</v>
      </c>
      <c r="G2330" s="116">
        <v>9.8773705124261618E-2</v>
      </c>
      <c r="H2330" s="116">
        <v>9.8831771300870674E-2</v>
      </c>
      <c r="I2330" s="86">
        <v>0.18152585357279616</v>
      </c>
      <c r="J2330" s="86">
        <v>0.18142384542469916</v>
      </c>
      <c r="K2330" s="86">
        <v>0.18134066955009698</v>
      </c>
      <c r="L2330" s="86">
        <v>1.2738447969567046</v>
      </c>
      <c r="M2330" s="86">
        <v>1.3358751671364273</v>
      </c>
      <c r="N2330" s="86">
        <v>1.2938556569010866</v>
      </c>
      <c r="O2330" s="117">
        <v>2.7245309194543661</v>
      </c>
      <c r="P2330" s="117">
        <v>2.8888864476682508</v>
      </c>
      <c r="Q2330" s="117">
        <v>2.7764640523286106</v>
      </c>
    </row>
    <row r="2331" spans="1:17" x14ac:dyDescent="0.25">
      <c r="A2331" t="s">
        <v>2433</v>
      </c>
      <c r="B2331">
        <v>38</v>
      </c>
      <c r="C2331">
        <v>47</v>
      </c>
      <c r="D2331">
        <v>15</v>
      </c>
      <c r="E2331">
        <v>17</v>
      </c>
      <c r="F2331" s="116">
        <v>9.8748340603072249E-2</v>
      </c>
      <c r="G2331" s="116">
        <v>9.8800493077944238E-2</v>
      </c>
      <c r="H2331" s="116">
        <v>9.8863708199001199E-2</v>
      </c>
      <c r="I2331" s="86">
        <v>0.18147322839623237</v>
      </c>
      <c r="J2331" s="86">
        <v>0.18137998609267336</v>
      </c>
      <c r="K2331" s="86">
        <v>0.18130096719135216</v>
      </c>
      <c r="L2331" s="86">
        <v>1.3284072950249699</v>
      </c>
      <c r="M2331" s="86">
        <v>1.2853009039762311</v>
      </c>
      <c r="N2331" s="86">
        <v>1.244817940451356</v>
      </c>
      <c r="O2331" s="117">
        <v>2.893550477274164</v>
      </c>
      <c r="P2331" s="117">
        <v>2.7760098615588849</v>
      </c>
      <c r="Q2331" s="117">
        <v>2.6700407737530818</v>
      </c>
    </row>
    <row r="2332" spans="1:17" x14ac:dyDescent="0.25">
      <c r="A2332" t="s">
        <v>2434</v>
      </c>
      <c r="B2332">
        <v>39</v>
      </c>
      <c r="C2332">
        <v>46</v>
      </c>
      <c r="D2332">
        <v>15</v>
      </c>
      <c r="E2332">
        <v>17</v>
      </c>
      <c r="F2332" s="116">
        <v>9.8772587088361313E-2</v>
      </c>
      <c r="G2332" s="116">
        <v>9.8831497813138366E-2</v>
      </c>
      <c r="H2332" s="116">
        <v>9.8896777264918342E-2</v>
      </c>
      <c r="I2332" s="86">
        <v>0.18142433395056912</v>
      </c>
      <c r="J2332" s="86">
        <v>0.18133994831778036</v>
      </c>
      <c r="K2332" s="86">
        <v>0.18126193141199454</v>
      </c>
      <c r="L2332" s="86">
        <v>1.2767944286376178</v>
      </c>
      <c r="M2332" s="86">
        <v>1.2351954960362634</v>
      </c>
      <c r="N2332" s="86">
        <v>1.2985627375336148</v>
      </c>
      <c r="O2332" s="117">
        <v>2.7758367313145529</v>
      </c>
      <c r="P2332" s="117">
        <v>2.6649333114673706</v>
      </c>
      <c r="Q2332" s="117">
        <v>2.8356916198697912</v>
      </c>
    </row>
    <row r="2333" spans="1:17" x14ac:dyDescent="0.25">
      <c r="A2333" t="s">
        <v>2435</v>
      </c>
      <c r="B2333">
        <v>40</v>
      </c>
      <c r="C2333">
        <v>45</v>
      </c>
      <c r="D2333">
        <v>15</v>
      </c>
      <c r="E2333">
        <v>17</v>
      </c>
      <c r="F2333" s="116">
        <v>9.8800420454636634E-2</v>
      </c>
      <c r="G2333" s="116">
        <v>9.8864612002214608E-2</v>
      </c>
      <c r="H2333" s="116">
        <v>9.8928803549792582E-2</v>
      </c>
      <c r="I2333" s="86">
        <v>0.18137963683631958</v>
      </c>
      <c r="J2333" s="86">
        <v>0.18130100219053655</v>
      </c>
      <c r="K2333" s="86">
        <v>0.18122236754475354</v>
      </c>
      <c r="L2333" s="86">
        <v>1.2301170693348953</v>
      </c>
      <c r="M2333" s="86">
        <v>1.1900246335063831</v>
      </c>
      <c r="N2333" s="86">
        <v>1.2511414059553709</v>
      </c>
      <c r="O2333" s="117">
        <v>2.6647050799585963</v>
      </c>
      <c r="P2333" s="117">
        <v>2.5601771686713151</v>
      </c>
      <c r="Q2333" s="117">
        <v>2.7212032705593492</v>
      </c>
    </row>
    <row r="2334" spans="1:17" x14ac:dyDescent="0.25">
      <c r="A2334" t="s">
        <v>2436</v>
      </c>
      <c r="B2334">
        <v>41</v>
      </c>
      <c r="C2334">
        <v>44</v>
      </c>
      <c r="D2334">
        <v>15</v>
      </c>
      <c r="E2334">
        <v>17</v>
      </c>
      <c r="F2334" s="116">
        <v>9.8831103048388741E-2</v>
      </c>
      <c r="G2334" s="116">
        <v>9.8895834985346306E-2</v>
      </c>
      <c r="H2334" s="116">
        <v>9.8960566922303872E-2</v>
      </c>
      <c r="I2334" s="86">
        <v>0.18134004819292707</v>
      </c>
      <c r="J2334" s="86">
        <v>0.18126236986857799</v>
      </c>
      <c r="K2334" s="86">
        <v>0.18117983664895709</v>
      </c>
      <c r="L2334" s="86">
        <v>1.1653609695549518</v>
      </c>
      <c r="M2334" s="86">
        <v>1.2281380020163999</v>
      </c>
      <c r="N2334" s="86">
        <v>1.1856447220006052</v>
      </c>
      <c r="O2334" s="117">
        <v>2.5398951018961604</v>
      </c>
      <c r="P2334" s="117">
        <v>2.7078162195577837</v>
      </c>
      <c r="Q2334" s="117">
        <v>2.5930157476619633</v>
      </c>
    </row>
    <row r="2335" spans="1:17" x14ac:dyDescent="0.25">
      <c r="A2335" t="s">
        <v>2437</v>
      </c>
      <c r="B2335">
        <v>42</v>
      </c>
      <c r="C2335">
        <v>43</v>
      </c>
      <c r="D2335">
        <v>15</v>
      </c>
      <c r="E2335">
        <v>17</v>
      </c>
      <c r="F2335" s="116">
        <v>9.8864586326706555E-2</v>
      </c>
      <c r="G2335" s="116">
        <v>9.8928263538754932E-2</v>
      </c>
      <c r="H2335" s="116">
        <v>9.8991940750803309E-2</v>
      </c>
      <c r="I2335" s="86">
        <v>0.18130208469395753</v>
      </c>
      <c r="J2335" s="86">
        <v>0.18122207999164033</v>
      </c>
      <c r="K2335" s="86">
        <v>0.1811355442932156</v>
      </c>
      <c r="L2335" s="86">
        <v>1.1007553096998355</v>
      </c>
      <c r="M2335" s="86">
        <v>1.1613237676010346</v>
      </c>
      <c r="N2335" s="86">
        <v>1.1202944173045273</v>
      </c>
      <c r="O2335" s="117">
        <v>2.4177470022727867</v>
      </c>
      <c r="P2335" s="117">
        <v>2.5760893701507355</v>
      </c>
      <c r="Q2335" s="117">
        <v>2.467779330703519</v>
      </c>
    </row>
    <row r="2336" spans="1:17" x14ac:dyDescent="0.25">
      <c r="A2336" t="s">
        <v>2438</v>
      </c>
      <c r="B2336">
        <v>43</v>
      </c>
      <c r="C2336">
        <v>42</v>
      </c>
      <c r="D2336">
        <v>15</v>
      </c>
      <c r="E2336">
        <v>17</v>
      </c>
      <c r="F2336" s="116">
        <v>9.8896190480899662E-2</v>
      </c>
      <c r="G2336" s="116">
        <v>9.896047086203287E-2</v>
      </c>
      <c r="H2336" s="116">
        <v>9.9023103028265239E-2</v>
      </c>
      <c r="I2336" s="86">
        <v>0.1812624337211583</v>
      </c>
      <c r="J2336" s="86">
        <v>0.18118002297611571</v>
      </c>
      <c r="K2336" s="86">
        <v>0.18108937115656887</v>
      </c>
      <c r="L2336" s="86">
        <v>1.1413690402609453</v>
      </c>
      <c r="M2336" s="86">
        <v>1.0990676048305883</v>
      </c>
      <c r="N2336" s="86">
        <v>1.0593390328604604</v>
      </c>
      <c r="O2336" s="117">
        <v>2.5643421891919957</v>
      </c>
      <c r="P2336" s="117">
        <v>2.4511246594375962</v>
      </c>
      <c r="Q2336" s="117">
        <v>2.3490507106278544</v>
      </c>
    </row>
    <row r="2337" spans="1:17" x14ac:dyDescent="0.25">
      <c r="A2337" t="s">
        <v>2439</v>
      </c>
      <c r="B2337">
        <v>44</v>
      </c>
      <c r="C2337">
        <v>41</v>
      </c>
      <c r="D2337">
        <v>15</v>
      </c>
      <c r="E2337">
        <v>17</v>
      </c>
      <c r="F2337" s="116">
        <v>9.8533845413668011E-2</v>
      </c>
      <c r="G2337" s="116">
        <v>9.8597106313271302E-2</v>
      </c>
      <c r="H2337" s="116">
        <v>9.8660367212874592E-2</v>
      </c>
      <c r="I2337" s="86">
        <v>0.18122250023722838</v>
      </c>
      <c r="J2337" s="86">
        <v>0.18113593269040282</v>
      </c>
      <c r="K2337" s="86">
        <v>0.18104270610151377</v>
      </c>
      <c r="L2337" s="86">
        <v>1.1100090396496012</v>
      </c>
      <c r="M2337" s="86">
        <v>1.0689893405384168</v>
      </c>
      <c r="N2337" s="86">
        <v>1.1314694674597585</v>
      </c>
      <c r="O2337" s="117">
        <v>2.4429511542617037</v>
      </c>
      <c r="P2337" s="117">
        <v>2.3364464354980212</v>
      </c>
      <c r="Q2337" s="117">
        <v>2.5004303405933541</v>
      </c>
    </row>
    <row r="2338" spans="1:17" x14ac:dyDescent="0.25">
      <c r="A2338" t="s">
        <v>2440</v>
      </c>
      <c r="B2338">
        <v>45</v>
      </c>
      <c r="C2338">
        <v>40</v>
      </c>
      <c r="D2338">
        <v>15</v>
      </c>
      <c r="E2338">
        <v>17</v>
      </c>
      <c r="F2338" s="116">
        <v>9.8455533497089409E-2</v>
      </c>
      <c r="G2338" s="116">
        <v>9.8519465661697905E-2</v>
      </c>
      <c r="H2338" s="116">
        <v>9.858508025169084E-2</v>
      </c>
      <c r="I2338" s="86">
        <v>0.18369561559944816</v>
      </c>
      <c r="J2338" s="86">
        <v>0.18359467007638211</v>
      </c>
      <c r="K2338" s="86">
        <v>0.18349540697870048</v>
      </c>
      <c r="L2338" s="86">
        <v>1.0852569063562032</v>
      </c>
      <c r="M2338" s="86">
        <v>1.0452690198189711</v>
      </c>
      <c r="N2338" s="86">
        <v>1.1062165617954844</v>
      </c>
      <c r="O2338" s="117">
        <v>2.3173945960496654</v>
      </c>
      <c r="P2338" s="117">
        <v>2.2219102257814867</v>
      </c>
      <c r="Q2338" s="117">
        <v>2.3690618796056393</v>
      </c>
    </row>
    <row r="2339" spans="1:17" x14ac:dyDescent="0.25">
      <c r="A2339" t="s">
        <v>2441</v>
      </c>
      <c r="B2339">
        <v>46</v>
      </c>
      <c r="C2339">
        <v>39</v>
      </c>
      <c r="D2339">
        <v>15</v>
      </c>
      <c r="E2339">
        <v>17</v>
      </c>
      <c r="F2339" s="116">
        <v>9.8486717307904967E-2</v>
      </c>
      <c r="G2339" s="116">
        <v>9.8551365697224377E-2</v>
      </c>
      <c r="H2339" s="116">
        <v>9.8619416633350068E-2</v>
      </c>
      <c r="I2339" s="86">
        <v>0.18364565877559352</v>
      </c>
      <c r="J2339" s="86">
        <v>0.183543582371405</v>
      </c>
      <c r="K2339" s="86">
        <v>0.18344831106082904</v>
      </c>
      <c r="L2339" s="86">
        <v>1.0645735332896673</v>
      </c>
      <c r="M2339" s="86">
        <v>1.1271871996189147</v>
      </c>
      <c r="N2339" s="86">
        <v>1.0848084791466412</v>
      </c>
      <c r="O2339" s="117">
        <v>2.2072219055963389</v>
      </c>
      <c r="P2339" s="117">
        <v>2.3614083141231212</v>
      </c>
      <c r="Q2339" s="117">
        <v>2.2559582847761548</v>
      </c>
    </row>
    <row r="2340" spans="1:17" x14ac:dyDescent="0.25">
      <c r="A2340" t="s">
        <v>2442</v>
      </c>
      <c r="B2340">
        <v>47</v>
      </c>
      <c r="C2340">
        <v>38</v>
      </c>
      <c r="D2340">
        <v>15</v>
      </c>
      <c r="E2340">
        <v>17</v>
      </c>
      <c r="F2340" s="116">
        <v>9.8520123870985507E-2</v>
      </c>
      <c r="G2340" s="116">
        <v>9.8583815178154913E-2</v>
      </c>
      <c r="H2340" s="116">
        <v>9.8659556192086093E-2</v>
      </c>
      <c r="I2340" s="86">
        <v>0.18359449638250588</v>
      </c>
      <c r="J2340" s="86">
        <v>0.18349465595505116</v>
      </c>
      <c r="K2340" s="86">
        <v>0.18341202939439896</v>
      </c>
      <c r="L2340" s="86">
        <v>1.0409139186162806</v>
      </c>
      <c r="M2340" s="86">
        <v>1.1013638546667655</v>
      </c>
      <c r="N2340" s="86">
        <v>1.0604189510902402</v>
      </c>
      <c r="O2340" s="117">
        <v>2.1067862227095659</v>
      </c>
      <c r="P2340" s="117">
        <v>2.2522106908441164</v>
      </c>
      <c r="Q2340" s="117">
        <v>2.1527007696319846</v>
      </c>
    </row>
    <row r="2341" spans="1:17" x14ac:dyDescent="0.25">
      <c r="A2341" t="s">
        <v>2443</v>
      </c>
      <c r="B2341">
        <v>48</v>
      </c>
      <c r="C2341">
        <v>37</v>
      </c>
      <c r="D2341">
        <v>15</v>
      </c>
      <c r="E2341">
        <v>17</v>
      </c>
      <c r="F2341" s="116">
        <v>9.8550653913722433E-2</v>
      </c>
      <c r="G2341" s="116">
        <v>9.8620367530185993E-2</v>
      </c>
      <c r="H2341" s="116">
        <v>9.8705766710353859E-2</v>
      </c>
      <c r="I2341" s="86">
        <v>0.18354375226569253</v>
      </c>
      <c r="J2341" s="86">
        <v>0.18344963888346671</v>
      </c>
      <c r="K2341" s="86">
        <v>0.18338341094782634</v>
      </c>
      <c r="L2341" s="86">
        <v>1.1222968545216252</v>
      </c>
      <c r="M2341" s="86">
        <v>1.0802508295920359</v>
      </c>
      <c r="N2341" s="86">
        <v>1.0407406374613088</v>
      </c>
      <c r="O2341" s="117">
        <v>2.2392240177351441</v>
      </c>
      <c r="P2341" s="117">
        <v>2.1350178466858147</v>
      </c>
      <c r="Q2341" s="117">
        <v>2.0412129472128497</v>
      </c>
    </row>
    <row r="2342" spans="1:17" x14ac:dyDescent="0.25">
      <c r="A2342" t="s">
        <v>2444</v>
      </c>
      <c r="B2342">
        <v>49</v>
      </c>
      <c r="C2342">
        <v>36</v>
      </c>
      <c r="D2342">
        <v>15</v>
      </c>
      <c r="E2342">
        <v>17</v>
      </c>
      <c r="F2342" s="116">
        <v>9.7284089243877589E-2</v>
      </c>
      <c r="G2342" s="116">
        <v>9.7360006920867298E-2</v>
      </c>
      <c r="H2342" s="116">
        <v>9.7462407508434809E-2</v>
      </c>
      <c r="I2342" s="86">
        <v>0.18349479081148934</v>
      </c>
      <c r="J2342" s="86">
        <v>0.18341181102501222</v>
      </c>
      <c r="K2342" s="86">
        <v>0.18337473495020329</v>
      </c>
      <c r="L2342" s="86">
        <v>1.1253347881278877</v>
      </c>
      <c r="M2342" s="86">
        <v>1.0848088728343599</v>
      </c>
      <c r="N2342" s="86">
        <v>1.1465281786996184</v>
      </c>
      <c r="O2342" s="117">
        <v>2.0849589426609674</v>
      </c>
      <c r="P2342" s="117">
        <v>1.9866296612129526</v>
      </c>
      <c r="Q2342" s="117">
        <v>2.1380889578621582</v>
      </c>
    </row>
    <row r="2343" spans="1:17" x14ac:dyDescent="0.25">
      <c r="A2343" t="s">
        <v>2445</v>
      </c>
      <c r="B2343">
        <v>50</v>
      </c>
      <c r="C2343">
        <v>35</v>
      </c>
      <c r="D2343">
        <v>15</v>
      </c>
      <c r="E2343">
        <v>17</v>
      </c>
      <c r="F2343" s="116">
        <v>9.7320714404582329E-2</v>
      </c>
      <c r="G2343" s="116">
        <v>9.7406606148775235E-2</v>
      </c>
      <c r="H2343" s="116">
        <v>9.7531864942389898E-2</v>
      </c>
      <c r="I2343" s="86">
        <v>0.1834486608940257</v>
      </c>
      <c r="J2343" s="86">
        <v>0.183384242085881</v>
      </c>
      <c r="K2343" s="86">
        <v>0.18338782090855571</v>
      </c>
      <c r="L2343" s="86">
        <v>1.103941536352786</v>
      </c>
      <c r="M2343" s="86">
        <v>1.0646907986679621</v>
      </c>
      <c r="N2343" s="86">
        <v>1.1245108196756513</v>
      </c>
      <c r="O2343" s="117">
        <v>1.9351499437230135</v>
      </c>
      <c r="P2343" s="117">
        <v>1.8427125328580656</v>
      </c>
      <c r="Q2343" s="117">
        <v>1.9851675694246864</v>
      </c>
    </row>
    <row r="2344" spans="1:17" x14ac:dyDescent="0.25">
      <c r="A2344" t="s">
        <v>2446</v>
      </c>
      <c r="B2344">
        <v>18</v>
      </c>
      <c r="C2344">
        <v>67</v>
      </c>
      <c r="D2344">
        <v>6</v>
      </c>
      <c r="E2344">
        <v>18</v>
      </c>
      <c r="F2344" s="116">
        <v>8.6792041597907654E-2</v>
      </c>
      <c r="G2344" s="116">
        <v>8.685742753059128E-2</v>
      </c>
      <c r="H2344" s="116">
        <v>8.6916586231590751E-2</v>
      </c>
      <c r="I2344" s="86">
        <v>0.19662172681134601</v>
      </c>
      <c r="J2344" s="86">
        <v>0.19661861319550394</v>
      </c>
      <c r="K2344" s="86">
        <v>0.19660304511629356</v>
      </c>
      <c r="L2344" s="86">
        <v>2.188087305788212</v>
      </c>
      <c r="M2344" s="86">
        <v>2.1506055982812842</v>
      </c>
      <c r="N2344" s="86">
        <v>2.2077217672883518</v>
      </c>
      <c r="O2344" s="117">
        <v>11.810813587819535</v>
      </c>
      <c r="P2344" s="117">
        <v>11.634607840084691</v>
      </c>
      <c r="Q2344" s="117">
        <v>11.905719712301897</v>
      </c>
    </row>
    <row r="2345" spans="1:17" x14ac:dyDescent="0.25">
      <c r="A2345" t="s">
        <v>2447</v>
      </c>
      <c r="B2345">
        <v>19</v>
      </c>
      <c r="C2345">
        <v>66</v>
      </c>
      <c r="D2345">
        <v>6</v>
      </c>
      <c r="E2345">
        <v>18</v>
      </c>
      <c r="F2345" s="116">
        <v>8.6825317405716432E-2</v>
      </c>
      <c r="G2345" s="116">
        <v>8.6887860404027767E-2</v>
      </c>
      <c r="H2345" s="116">
        <v>8.6944149102507973E-2</v>
      </c>
      <c r="I2345" s="86">
        <v>0.19662267809118769</v>
      </c>
      <c r="J2345" s="86">
        <v>0.196613296641441</v>
      </c>
      <c r="K2345" s="86">
        <v>0.19658515229220089</v>
      </c>
      <c r="L2345" s="86">
        <v>2.1394458690349616</v>
      </c>
      <c r="M2345" s="86">
        <v>2.1034179748577149</v>
      </c>
      <c r="N2345" s="86">
        <v>2.1583557445743948</v>
      </c>
      <c r="O2345" s="117">
        <v>11.070917505785227</v>
      </c>
      <c r="P2345" s="117">
        <v>10.904806429420226</v>
      </c>
      <c r="Q2345" s="117">
        <v>11.160516605166052</v>
      </c>
    </row>
    <row r="2346" spans="1:17" x14ac:dyDescent="0.25">
      <c r="A2346" t="s">
        <v>2448</v>
      </c>
      <c r="B2346">
        <v>20</v>
      </c>
      <c r="C2346">
        <v>65</v>
      </c>
      <c r="D2346">
        <v>6</v>
      </c>
      <c r="E2346">
        <v>18</v>
      </c>
      <c r="F2346" s="116">
        <v>8.6855042643755792E-2</v>
      </c>
      <c r="G2346" s="116">
        <v>8.6914728195140345E-2</v>
      </c>
      <c r="H2346" s="116">
        <v>8.6968131056905457E-2</v>
      </c>
      <c r="I2346" s="86">
        <v>0.19661991298474876</v>
      </c>
      <c r="J2346" s="86">
        <v>0.19660106491589049</v>
      </c>
      <c r="K2346" s="86">
        <v>0.19655708608855452</v>
      </c>
      <c r="L2346" s="86">
        <v>2.0838016554887147</v>
      </c>
      <c r="M2346" s="86">
        <v>2.1401479573405373</v>
      </c>
      <c r="N2346" s="86">
        <v>2.1019931832817629</v>
      </c>
      <c r="O2346" s="117">
        <v>10.385251386118398</v>
      </c>
      <c r="P2346" s="117">
        <v>10.651235333846421</v>
      </c>
      <c r="Q2346" s="117">
        <v>10.469511677949329</v>
      </c>
    </row>
    <row r="2347" spans="1:17" x14ac:dyDescent="0.25">
      <c r="A2347" t="s">
        <v>2449</v>
      </c>
      <c r="B2347">
        <v>21</v>
      </c>
      <c r="C2347">
        <v>64</v>
      </c>
      <c r="D2347">
        <v>6</v>
      </c>
      <c r="E2347">
        <v>18</v>
      </c>
      <c r="F2347" s="116">
        <v>8.6887082774402269E-2</v>
      </c>
      <c r="G2347" s="116">
        <v>8.6943896472816223E-2</v>
      </c>
      <c r="H2347" s="116">
        <v>8.6988084904915969E-2</v>
      </c>
      <c r="I2347" s="86">
        <v>0.19661327231121281</v>
      </c>
      <c r="J2347" s="86">
        <v>0.19658486546200585</v>
      </c>
      <c r="K2347" s="86">
        <v>0.19652489544701335</v>
      </c>
      <c r="L2347" s="86">
        <v>2.0279554959362422</v>
      </c>
      <c r="M2347" s="86">
        <v>2.0821683894894658</v>
      </c>
      <c r="N2347" s="86">
        <v>2.0454320208316896</v>
      </c>
      <c r="O2347" s="117">
        <v>9.7389315868381594</v>
      </c>
      <c r="P2347" s="117">
        <v>9.9890349562061083</v>
      </c>
      <c r="Q2347" s="117">
        <v>9.8180667560956358</v>
      </c>
    </row>
    <row r="2348" spans="1:17" x14ac:dyDescent="0.25">
      <c r="A2348" t="s">
        <v>2450</v>
      </c>
      <c r="B2348">
        <v>22</v>
      </c>
      <c r="C2348">
        <v>63</v>
      </c>
      <c r="D2348">
        <v>6</v>
      </c>
      <c r="E2348">
        <v>18</v>
      </c>
      <c r="F2348" s="116">
        <v>8.6916110203498972E-2</v>
      </c>
      <c r="G2348" s="116">
        <v>8.6966865988865452E-2</v>
      </c>
      <c r="H2348" s="116">
        <v>8.7004932827890305E-2</v>
      </c>
      <c r="I2348" s="86">
        <v>0.19660253461703173</v>
      </c>
      <c r="J2348" s="86">
        <v>0.19655812330483607</v>
      </c>
      <c r="K2348" s="86">
        <v>0.19647881739020095</v>
      </c>
      <c r="L2348" s="86">
        <v>2.068567893793519</v>
      </c>
      <c r="M2348" s="86">
        <v>2.0306755277808617</v>
      </c>
      <c r="N2348" s="86">
        <v>1.9951337890779894</v>
      </c>
      <c r="O2348" s="117">
        <v>9.5547512173457889</v>
      </c>
      <c r="P2348" s="117">
        <v>9.377023490411915</v>
      </c>
      <c r="Q2348" s="117">
        <v>9.2163560518343459</v>
      </c>
    </row>
    <row r="2349" spans="1:17" x14ac:dyDescent="0.25">
      <c r="A2349" t="s">
        <v>2451</v>
      </c>
      <c r="B2349">
        <v>23</v>
      </c>
      <c r="C2349">
        <v>62</v>
      </c>
      <c r="D2349">
        <v>6</v>
      </c>
      <c r="E2349">
        <v>18</v>
      </c>
      <c r="F2349" s="116">
        <v>8.6943487689756349E-2</v>
      </c>
      <c r="G2349" s="116">
        <v>8.6988136241867589E-2</v>
      </c>
      <c r="H2349" s="116">
        <v>8.7020028064804189E-2</v>
      </c>
      <c r="I2349" s="86">
        <v>0.19658438576349024</v>
      </c>
      <c r="J2349" s="86">
        <v>0.19652379129991071</v>
      </c>
      <c r="K2349" s="86">
        <v>0.19642492664880726</v>
      </c>
      <c r="L2349" s="86">
        <v>2.0087893864013266</v>
      </c>
      <c r="M2349" s="86">
        <v>1.9722987625972701</v>
      </c>
      <c r="N2349" s="86">
        <v>2.0279053450695241</v>
      </c>
      <c r="O2349" s="117">
        <v>8.9670844495471353</v>
      </c>
      <c r="P2349" s="117">
        <v>8.7998883786197215</v>
      </c>
      <c r="Q2349" s="117">
        <v>9.0571342007909177</v>
      </c>
    </row>
    <row r="2350" spans="1:17" x14ac:dyDescent="0.25">
      <c r="A2350" t="s">
        <v>2452</v>
      </c>
      <c r="B2350">
        <v>24</v>
      </c>
      <c r="C2350">
        <v>61</v>
      </c>
      <c r="D2350">
        <v>6</v>
      </c>
      <c r="E2350">
        <v>18</v>
      </c>
      <c r="F2350" s="116">
        <v>8.6966980451272505E-2</v>
      </c>
      <c r="G2350" s="116">
        <v>8.7005468511955356E-2</v>
      </c>
      <c r="H2350" s="116">
        <v>8.7027919880687019E-2</v>
      </c>
      <c r="I2350" s="86">
        <v>0.19655852590727585</v>
      </c>
      <c r="J2350" s="86">
        <v>0.19648154978591018</v>
      </c>
      <c r="K2350" s="86">
        <v>0.19636287826547139</v>
      </c>
      <c r="L2350" s="86">
        <v>1.955138957935757</v>
      </c>
      <c r="M2350" s="86">
        <v>1.9200378465930048</v>
      </c>
      <c r="N2350" s="86">
        <v>1.9735619096492776</v>
      </c>
      <c r="O2350" s="117">
        <v>8.4185255865420086</v>
      </c>
      <c r="P2350" s="117">
        <v>8.2614109081578651</v>
      </c>
      <c r="Q2350" s="117">
        <v>8.5032762961656267</v>
      </c>
    </row>
    <row r="2351" spans="1:17" x14ac:dyDescent="0.25">
      <c r="A2351" t="s">
        <v>2453</v>
      </c>
      <c r="B2351">
        <v>25</v>
      </c>
      <c r="C2351">
        <v>60</v>
      </c>
      <c r="D2351">
        <v>6</v>
      </c>
      <c r="E2351">
        <v>18</v>
      </c>
      <c r="F2351" s="116">
        <v>8.6421426266537593E-2</v>
      </c>
      <c r="G2351" s="116">
        <v>8.6453694740238785E-2</v>
      </c>
      <c r="H2351" s="116">
        <v>8.6473055824459508E-2</v>
      </c>
      <c r="I2351" s="86">
        <v>0.19652468538238141</v>
      </c>
      <c r="J2351" s="86">
        <v>0.19642465311390772</v>
      </c>
      <c r="K2351" s="86">
        <v>0.19629235237173281</v>
      </c>
      <c r="L2351" s="86">
        <v>1.9256631171345595</v>
      </c>
      <c r="M2351" s="86">
        <v>1.9812036140690545</v>
      </c>
      <c r="N2351" s="86">
        <v>1.9435979348176831</v>
      </c>
      <c r="O2351" s="117">
        <v>7.9005421103581801</v>
      </c>
      <c r="P2351" s="117">
        <v>8.1520877702484675</v>
      </c>
      <c r="Q2351" s="117">
        <v>7.9802291061632786</v>
      </c>
    </row>
    <row r="2352" spans="1:17" x14ac:dyDescent="0.25">
      <c r="A2352" t="s">
        <v>2454</v>
      </c>
      <c r="B2352">
        <v>26</v>
      </c>
      <c r="C2352">
        <v>59</v>
      </c>
      <c r="D2352">
        <v>6</v>
      </c>
      <c r="E2352">
        <v>18</v>
      </c>
      <c r="F2352" s="116">
        <v>8.2902193858495316E-2</v>
      </c>
      <c r="G2352" s="116">
        <v>8.2928175898410228E-2</v>
      </c>
      <c r="H2352" s="116">
        <v>8.2941166918367684E-2</v>
      </c>
      <c r="I2352" s="86">
        <v>0.20357902599827868</v>
      </c>
      <c r="J2352" s="86">
        <v>0.20344911579870414</v>
      </c>
      <c r="K2352" s="86">
        <v>0.20328672804923598</v>
      </c>
      <c r="L2352" s="86">
        <v>2.0650882577418361</v>
      </c>
      <c r="M2352" s="86">
        <v>2.1178545330540266</v>
      </c>
      <c r="N2352" s="86">
        <v>2.0821064938861014</v>
      </c>
      <c r="O2352" s="117">
        <v>7.4183660544648511</v>
      </c>
      <c r="P2352" s="117">
        <v>7.6341404004481905</v>
      </c>
      <c r="Q2352" s="117">
        <v>7.486588395771423</v>
      </c>
    </row>
    <row r="2353" spans="1:17" x14ac:dyDescent="0.25">
      <c r="A2353" t="s">
        <v>2455</v>
      </c>
      <c r="B2353">
        <v>27</v>
      </c>
      <c r="C2353">
        <v>58</v>
      </c>
      <c r="D2353">
        <v>6</v>
      </c>
      <c r="E2353">
        <v>18</v>
      </c>
      <c r="F2353" s="116">
        <v>8.2917736318001214E-2</v>
      </c>
      <c r="G2353" s="116">
        <v>8.2934087675981497E-2</v>
      </c>
      <c r="H2353" s="116">
        <v>8.2943898490769663E-2</v>
      </c>
      <c r="I2353" s="86">
        <v>0.20351881223735632</v>
      </c>
      <c r="J2353" s="86">
        <v>0.20337165001553378</v>
      </c>
      <c r="K2353" s="86">
        <v>0.20320159589253889</v>
      </c>
      <c r="L2353" s="86">
        <v>2.0891868469676407</v>
      </c>
      <c r="M2353" s="86">
        <v>2.0525401834622365</v>
      </c>
      <c r="N2353" s="86">
        <v>2.018143466814919</v>
      </c>
      <c r="O2353" s="117">
        <v>7.3354808116814105</v>
      </c>
      <c r="P2353" s="117">
        <v>7.1813758032604609</v>
      </c>
      <c r="Q2353" s="117">
        <v>7.0422715306506207</v>
      </c>
    </row>
    <row r="2354" spans="1:17" x14ac:dyDescent="0.25">
      <c r="A2354" t="s">
        <v>2456</v>
      </c>
      <c r="B2354">
        <v>28</v>
      </c>
      <c r="C2354">
        <v>57</v>
      </c>
      <c r="D2354">
        <v>6</v>
      </c>
      <c r="E2354">
        <v>18</v>
      </c>
      <c r="F2354" s="116">
        <v>8.2926186436490024E-2</v>
      </c>
      <c r="G2354" s="116">
        <v>8.2939364488444495E-2</v>
      </c>
      <c r="H2354" s="116">
        <v>8.294595351442173E-2</v>
      </c>
      <c r="I2354" s="86">
        <v>0.20344935509908249</v>
      </c>
      <c r="J2354" s="86">
        <v>0.20328792396264023</v>
      </c>
      <c r="K2354" s="86">
        <v>0.20311331477424349</v>
      </c>
      <c r="L2354" s="86">
        <v>2.0171084059498905</v>
      </c>
      <c r="M2354" s="86">
        <v>1.9817945212249</v>
      </c>
      <c r="N2354" s="86">
        <v>2.0356005073550003</v>
      </c>
      <c r="O2354" s="117">
        <v>6.9009998846920455</v>
      </c>
      <c r="P2354" s="117">
        <v>6.7555701978355049</v>
      </c>
      <c r="Q2354" s="117">
        <v>6.9794158828471184</v>
      </c>
    </row>
    <row r="2355" spans="1:17" x14ac:dyDescent="0.25">
      <c r="A2355" t="s">
        <v>2457</v>
      </c>
      <c r="B2355">
        <v>29</v>
      </c>
      <c r="C2355">
        <v>56</v>
      </c>
      <c r="D2355">
        <v>6</v>
      </c>
      <c r="E2355">
        <v>18</v>
      </c>
      <c r="F2355" s="116">
        <v>8.2934037289767726E-2</v>
      </c>
      <c r="G2355" s="116">
        <v>8.2943998937424254E-2</v>
      </c>
      <c r="H2355" s="116">
        <v>8.2953960585080769E-2</v>
      </c>
      <c r="I2355" s="86">
        <v>0.2033703574571234</v>
      </c>
      <c r="J2355" s="86">
        <v>0.20320100944696254</v>
      </c>
      <c r="K2355" s="86">
        <v>0.20302834088758281</v>
      </c>
      <c r="L2355" s="86">
        <v>1.9375869568826685</v>
      </c>
      <c r="M2355" s="86">
        <v>1.9035978150786139</v>
      </c>
      <c r="N2355" s="86">
        <v>1.9554183061878434</v>
      </c>
      <c r="O2355" s="117">
        <v>6.4916405173415681</v>
      </c>
      <c r="P2355" s="117">
        <v>6.3545549633909451</v>
      </c>
      <c r="Q2355" s="117">
        <v>6.5656688416264046</v>
      </c>
    </row>
    <row r="2356" spans="1:17" x14ac:dyDescent="0.25">
      <c r="A2356" t="s">
        <v>2458</v>
      </c>
      <c r="B2356">
        <v>30</v>
      </c>
      <c r="C2356">
        <v>55</v>
      </c>
      <c r="D2356">
        <v>6</v>
      </c>
      <c r="E2356">
        <v>18</v>
      </c>
      <c r="F2356" s="116">
        <v>8.2938753641630114E-2</v>
      </c>
      <c r="G2356" s="116">
        <v>8.2948799517797947E-2</v>
      </c>
      <c r="H2356" s="116">
        <v>8.295884539396578E-2</v>
      </c>
      <c r="I2356" s="86">
        <v>0.2032883501322707</v>
      </c>
      <c r="J2356" s="86">
        <v>0.20311422161202827</v>
      </c>
      <c r="K2356" s="86">
        <v>0.20294679034256438</v>
      </c>
      <c r="L2356" s="86">
        <v>1.8438770384757057</v>
      </c>
      <c r="M2356" s="86">
        <v>1.8970632555336036</v>
      </c>
      <c r="N2356" s="86">
        <v>1.8610554867227003</v>
      </c>
      <c r="O2356" s="117">
        <v>6.1049090848206813</v>
      </c>
      <c r="P2356" s="117">
        <v>6.3247865251314339</v>
      </c>
      <c r="Q2356" s="117">
        <v>6.1745069149114284</v>
      </c>
    </row>
    <row r="2357" spans="1:17" x14ac:dyDescent="0.25">
      <c r="A2357" t="s">
        <v>2459</v>
      </c>
      <c r="B2357">
        <v>31</v>
      </c>
      <c r="C2357">
        <v>54</v>
      </c>
      <c r="D2357">
        <v>6</v>
      </c>
      <c r="E2357">
        <v>18</v>
      </c>
      <c r="F2357" s="116">
        <v>8.2945042320623066E-2</v>
      </c>
      <c r="G2357" s="116">
        <v>8.2951800104745649E-2</v>
      </c>
      <c r="H2357" s="116">
        <v>8.2968694565052126E-2</v>
      </c>
      <c r="I2357" s="86">
        <v>0.20319981078204458</v>
      </c>
      <c r="J2357" s="86">
        <v>0.20302748728691861</v>
      </c>
      <c r="K2357" s="86">
        <v>0.20287543714416043</v>
      </c>
      <c r="L2357" s="86">
        <v>1.7445287290297511</v>
      </c>
      <c r="M2357" s="86">
        <v>1.7957662482471997</v>
      </c>
      <c r="N2357" s="86">
        <v>1.7610515112094745</v>
      </c>
      <c r="O2357" s="117">
        <v>5.7453430420165228</v>
      </c>
      <c r="P2357" s="117">
        <v>5.9527022689260187</v>
      </c>
      <c r="Q2357" s="117">
        <v>5.8109036846817927</v>
      </c>
    </row>
    <row r="2358" spans="1:17" x14ac:dyDescent="0.25">
      <c r="A2358" t="s">
        <v>2460</v>
      </c>
      <c r="B2358">
        <v>32</v>
      </c>
      <c r="C2358">
        <v>53</v>
      </c>
      <c r="D2358">
        <v>6</v>
      </c>
      <c r="E2358">
        <v>18</v>
      </c>
      <c r="F2358" s="116">
        <v>8.2946133115000167E-2</v>
      </c>
      <c r="G2358" s="116">
        <v>8.2959778937672701E-2</v>
      </c>
      <c r="H2358" s="116">
        <v>8.2983659127349646E-2</v>
      </c>
      <c r="I2358" s="86">
        <v>0.20311124756933785</v>
      </c>
      <c r="J2358" s="86">
        <v>0.20294749769726741</v>
      </c>
      <c r="K2358" s="86">
        <v>0.20280762801487395</v>
      </c>
      <c r="L2358" s="86">
        <v>1.7357895814143895</v>
      </c>
      <c r="M2358" s="86">
        <v>1.6999897656329956</v>
      </c>
      <c r="N2358" s="86">
        <v>1.6663903387575478</v>
      </c>
      <c r="O2358" s="117">
        <v>5.7483676184627983</v>
      </c>
      <c r="P2358" s="117">
        <v>5.6003070310101322</v>
      </c>
      <c r="Q2358" s="117">
        <v>5.4666632552109986</v>
      </c>
    </row>
    <row r="2359" spans="1:17" x14ac:dyDescent="0.25">
      <c r="A2359" t="s">
        <v>2461</v>
      </c>
      <c r="B2359">
        <v>33</v>
      </c>
      <c r="C2359">
        <v>52</v>
      </c>
      <c r="D2359">
        <v>6</v>
      </c>
      <c r="E2359">
        <v>18</v>
      </c>
      <c r="F2359" s="116">
        <v>8.2953644666551779E-2</v>
      </c>
      <c r="G2359" s="116">
        <v>8.2970877132517662E-2</v>
      </c>
      <c r="H2359" s="116">
        <v>8.3001895571256243E-2</v>
      </c>
      <c r="I2359" s="86">
        <v>0.20302946751680165</v>
      </c>
      <c r="J2359" s="86">
        <v>0.20287437532310873</v>
      </c>
      <c r="K2359" s="86">
        <v>0.20275030156815441</v>
      </c>
      <c r="L2359" s="86">
        <v>1.632948474926762</v>
      </c>
      <c r="M2359" s="86">
        <v>1.5984249526107186</v>
      </c>
      <c r="N2359" s="86">
        <v>1.6510253317249699</v>
      </c>
      <c r="O2359" s="117">
        <v>5.4101568154402893</v>
      </c>
      <c r="P2359" s="117">
        <v>5.2708978114768223</v>
      </c>
      <c r="Q2359" s="117">
        <v>5.4852490091332067</v>
      </c>
    </row>
    <row r="2360" spans="1:17" x14ac:dyDescent="0.25">
      <c r="A2360" t="s">
        <v>2462</v>
      </c>
      <c r="B2360">
        <v>34</v>
      </c>
      <c r="C2360">
        <v>51</v>
      </c>
      <c r="D2360">
        <v>6</v>
      </c>
      <c r="E2360">
        <v>18</v>
      </c>
      <c r="F2360" s="116">
        <v>8.2432055749128916E-2</v>
      </c>
      <c r="G2360" s="116">
        <v>8.2456445993031355E-2</v>
      </c>
      <c r="H2360" s="116">
        <v>8.2494773519163761E-2</v>
      </c>
      <c r="I2360" s="86">
        <v>0.20294773519163764</v>
      </c>
      <c r="J2360" s="86">
        <v>0.20280836236933797</v>
      </c>
      <c r="K2360" s="86">
        <v>0.20270034843205575</v>
      </c>
      <c r="L2360" s="86">
        <v>1.5558885017421602</v>
      </c>
      <c r="M2360" s="86">
        <v>1.5223484320557492</v>
      </c>
      <c r="N2360" s="86">
        <v>1.5734843205574913</v>
      </c>
      <c r="O2360" s="117">
        <v>5.0898989547038331</v>
      </c>
      <c r="P2360" s="117">
        <v>4.9586550522648087</v>
      </c>
      <c r="Q2360" s="117">
        <v>5.1607735191637634</v>
      </c>
    </row>
    <row r="2361" spans="1:17" x14ac:dyDescent="0.25">
      <c r="A2361" t="s">
        <v>2463</v>
      </c>
      <c r="B2361">
        <v>35</v>
      </c>
      <c r="C2361">
        <v>50</v>
      </c>
      <c r="D2361">
        <v>6</v>
      </c>
      <c r="E2361">
        <v>18</v>
      </c>
      <c r="F2361" s="116">
        <v>7.5353838018859615E-2</v>
      </c>
      <c r="G2361" s="116">
        <v>7.5385564466378785E-2</v>
      </c>
      <c r="H2361" s="116">
        <v>7.5424341235568876E-2</v>
      </c>
      <c r="I2361" s="86">
        <v>0.20988455098263858</v>
      </c>
      <c r="J2361" s="86">
        <v>0.20975059487089098</v>
      </c>
      <c r="K2361" s="86">
        <v>0.20964484004582709</v>
      </c>
      <c r="L2361" s="86">
        <v>1.7290526130254693</v>
      </c>
      <c r="M2361" s="86">
        <v>1.7784365911694722</v>
      </c>
      <c r="N2361" s="86">
        <v>1.7450074909667754</v>
      </c>
      <c r="O2361" s="117">
        <v>4.7817079404247815</v>
      </c>
      <c r="P2361" s="117">
        <v>4.9844751916806205</v>
      </c>
      <c r="Q2361" s="117">
        <v>4.8458517669868684</v>
      </c>
    </row>
    <row r="2362" spans="1:17" x14ac:dyDescent="0.25">
      <c r="A2362" t="s">
        <v>2464</v>
      </c>
      <c r="B2362">
        <v>36</v>
      </c>
      <c r="C2362">
        <v>49</v>
      </c>
      <c r="D2362">
        <v>6</v>
      </c>
      <c r="E2362">
        <v>18</v>
      </c>
      <c r="F2362" s="116">
        <v>7.5367181226019458E-2</v>
      </c>
      <c r="G2362" s="116">
        <v>7.540287320424735E-2</v>
      </c>
      <c r="H2362" s="116">
        <v>7.5449272775943613E-2</v>
      </c>
      <c r="I2362" s="86">
        <v>0.20981529401267066</v>
      </c>
      <c r="J2362" s="86">
        <v>0.2096975104845186</v>
      </c>
      <c r="K2362" s="86">
        <v>0.20959757294548051</v>
      </c>
      <c r="L2362" s="86">
        <v>1.6568501829213884</v>
      </c>
      <c r="M2362" s="86">
        <v>1.7044525742839296</v>
      </c>
      <c r="N2362" s="86">
        <v>1.6722084411528508</v>
      </c>
      <c r="O2362" s="117">
        <v>4.5988971178727578</v>
      </c>
      <c r="P2362" s="117">
        <v>4.7901490140091019</v>
      </c>
      <c r="Q2362" s="117">
        <v>4.6593307754082272</v>
      </c>
    </row>
    <row r="2363" spans="1:17" x14ac:dyDescent="0.25">
      <c r="A2363" t="s">
        <v>2465</v>
      </c>
      <c r="B2363">
        <v>37</v>
      </c>
      <c r="C2363">
        <v>48</v>
      </c>
      <c r="D2363">
        <v>6</v>
      </c>
      <c r="E2363">
        <v>18</v>
      </c>
      <c r="F2363" s="116">
        <v>7.5383391203703701E-2</v>
      </c>
      <c r="G2363" s="116">
        <v>7.5423177083333334E-2</v>
      </c>
      <c r="H2363" s="116">
        <v>7.5473813657407407E-2</v>
      </c>
      <c r="I2363" s="86">
        <v>0.20975115740740741</v>
      </c>
      <c r="J2363" s="86">
        <v>0.20964626736111111</v>
      </c>
      <c r="K2363" s="86">
        <v>0.20955584490740742</v>
      </c>
      <c r="L2363" s="86">
        <v>1.6592592592592592</v>
      </c>
      <c r="M2363" s="86">
        <v>1.6261863425925926</v>
      </c>
      <c r="N2363" s="86">
        <v>1.5951208043981482</v>
      </c>
      <c r="O2363" s="117">
        <v>4.7482313368055555</v>
      </c>
      <c r="P2363" s="117">
        <v>4.6114547164351851</v>
      </c>
      <c r="Q2363" s="117">
        <v>4.4881365740740744</v>
      </c>
    </row>
    <row r="2364" spans="1:17" x14ac:dyDescent="0.25">
      <c r="A2364" t="s">
        <v>2466</v>
      </c>
      <c r="B2364">
        <v>38</v>
      </c>
      <c r="C2364">
        <v>47</v>
      </c>
      <c r="D2364">
        <v>6</v>
      </c>
      <c r="E2364">
        <v>18</v>
      </c>
      <c r="F2364" s="116">
        <v>7.5404904712118706E-2</v>
      </c>
      <c r="G2364" s="116">
        <v>7.5448926062473637E-2</v>
      </c>
      <c r="H2364" s="116">
        <v>7.5496615858691468E-2</v>
      </c>
      <c r="I2364" s="86">
        <v>0.20969570241567159</v>
      </c>
      <c r="J2364" s="86">
        <v>0.20960032282323593</v>
      </c>
      <c r="K2364" s="86">
        <v>0.20950861167666318</v>
      </c>
      <c r="L2364" s="86">
        <v>1.5804471835506888</v>
      </c>
      <c r="M2364" s="86">
        <v>1.5485317045433702</v>
      </c>
      <c r="N2364" s="86">
        <v>1.5971459491186559</v>
      </c>
      <c r="O2364" s="117">
        <v>4.5669949925713968</v>
      </c>
      <c r="P2364" s="117">
        <v>4.4379317302224912</v>
      </c>
      <c r="Q2364" s="117">
        <v>4.6366477741704726</v>
      </c>
    </row>
    <row r="2365" spans="1:17" x14ac:dyDescent="0.25">
      <c r="A2365" t="s">
        <v>2467</v>
      </c>
      <c r="B2365">
        <v>39</v>
      </c>
      <c r="C2365">
        <v>46</v>
      </c>
      <c r="D2365">
        <v>6</v>
      </c>
      <c r="E2365">
        <v>18</v>
      </c>
      <c r="F2365" s="116">
        <v>7.5426443202979518E-2</v>
      </c>
      <c r="G2365" s="116">
        <v>7.5471135940409689E-2</v>
      </c>
      <c r="H2365" s="116">
        <v>7.552327746741154E-2</v>
      </c>
      <c r="I2365" s="86">
        <v>0.2096461824953445</v>
      </c>
      <c r="J2365" s="86">
        <v>0.20955307262569833</v>
      </c>
      <c r="K2365" s="86">
        <v>0.20946368715083799</v>
      </c>
      <c r="L2365" s="86">
        <v>1.5021489757914339</v>
      </c>
      <c r="M2365" s="86">
        <v>1.4713966480446927</v>
      </c>
      <c r="N2365" s="86">
        <v>1.5182756052141526</v>
      </c>
      <c r="O2365" s="117">
        <v>4.4000372439478586</v>
      </c>
      <c r="P2365" s="117">
        <v>4.2783873370577279</v>
      </c>
      <c r="Q2365" s="117">
        <v>4.4657877094972065</v>
      </c>
    </row>
    <row r="2366" spans="1:17" x14ac:dyDescent="0.25">
      <c r="A2366" t="s">
        <v>2468</v>
      </c>
      <c r="B2366">
        <v>40</v>
      </c>
      <c r="C2366">
        <v>45</v>
      </c>
      <c r="D2366">
        <v>6</v>
      </c>
      <c r="E2366">
        <v>18</v>
      </c>
      <c r="F2366" s="116">
        <v>7.5448059198697931E-2</v>
      </c>
      <c r="G2366" s="116">
        <v>7.5497265277541206E-2</v>
      </c>
      <c r="H2366" s="116">
        <v>7.5546471356384495E-2</v>
      </c>
      <c r="I2366" s="86">
        <v>0.20959897045742729</v>
      </c>
      <c r="J2366" s="86">
        <v>0.20950812846571662</v>
      </c>
      <c r="K2366" s="86">
        <v>0.20941728647400595</v>
      </c>
      <c r="L2366" s="86">
        <v>1.4242396714547967</v>
      </c>
      <c r="M2366" s="86">
        <v>1.4723821419784628</v>
      </c>
      <c r="N2366" s="86">
        <v>1.4397963625352486</v>
      </c>
      <c r="O2366" s="117">
        <v>4.2418781581786185</v>
      </c>
      <c r="P2366" s="117">
        <v>4.4378924657923129</v>
      </c>
      <c r="Q2366" s="117">
        <v>4.3038891727701127</v>
      </c>
    </row>
    <row r="2367" spans="1:17" x14ac:dyDescent="0.25">
      <c r="A2367" t="s">
        <v>2469</v>
      </c>
      <c r="B2367">
        <v>41</v>
      </c>
      <c r="C2367">
        <v>44</v>
      </c>
      <c r="D2367">
        <v>6</v>
      </c>
      <c r="E2367">
        <v>18</v>
      </c>
      <c r="F2367" s="116">
        <v>7.5471770777170141E-2</v>
      </c>
      <c r="G2367" s="116">
        <v>7.5521836247400442E-2</v>
      </c>
      <c r="H2367" s="116">
        <v>7.5571901717630743E-2</v>
      </c>
      <c r="I2367" s="86">
        <v>0.20955480243395208</v>
      </c>
      <c r="J2367" s="86">
        <v>0.20946237387352692</v>
      </c>
      <c r="K2367" s="86">
        <v>0.20936224293306632</v>
      </c>
      <c r="L2367" s="86">
        <v>1.346576292074251</v>
      </c>
      <c r="M2367" s="86">
        <v>1.3930177924978819</v>
      </c>
      <c r="N2367" s="86">
        <v>1.361557421243164</v>
      </c>
      <c r="O2367" s="117">
        <v>4.0960371254717707</v>
      </c>
      <c r="P2367" s="117">
        <v>4.280328121389509</v>
      </c>
      <c r="Q2367" s="117">
        <v>4.1542709697296463</v>
      </c>
    </row>
    <row r="2368" spans="1:17" x14ac:dyDescent="0.25">
      <c r="A2368" t="s">
        <v>2470</v>
      </c>
      <c r="B2368">
        <v>42</v>
      </c>
      <c r="C2368">
        <v>43</v>
      </c>
      <c r="D2368">
        <v>6</v>
      </c>
      <c r="E2368">
        <v>18</v>
      </c>
      <c r="F2368" s="116">
        <v>7.5499234964102158E-2</v>
      </c>
      <c r="G2368" s="116">
        <v>7.5546314096276823E-2</v>
      </c>
      <c r="H2368" s="116">
        <v>7.5593393228451489E-2</v>
      </c>
      <c r="I2368" s="86">
        <v>0.20950998469928203</v>
      </c>
      <c r="J2368" s="86">
        <v>0.20941582643493273</v>
      </c>
      <c r="K2368" s="86">
        <v>0.20930989838753972</v>
      </c>
      <c r="L2368" s="86">
        <v>1.3417238808897956</v>
      </c>
      <c r="M2368" s="86">
        <v>1.3094275962179764</v>
      </c>
      <c r="N2368" s="86">
        <v>1.2790968653144494</v>
      </c>
      <c r="O2368" s="117">
        <v>4.2588528384793438</v>
      </c>
      <c r="P2368" s="117">
        <v>4.1270822707834753</v>
      </c>
      <c r="Q2368" s="117">
        <v>4.008274157479697</v>
      </c>
    </row>
    <row r="2369" spans="1:17" x14ac:dyDescent="0.25">
      <c r="A2369" t="s">
        <v>2471</v>
      </c>
      <c r="B2369">
        <v>43</v>
      </c>
      <c r="C2369">
        <v>42</v>
      </c>
      <c r="D2369">
        <v>6</v>
      </c>
      <c r="E2369">
        <v>18</v>
      </c>
      <c r="F2369" s="116">
        <v>7.5521760880440214E-2</v>
      </c>
      <c r="G2369" s="116">
        <v>7.5569784892446229E-2</v>
      </c>
      <c r="H2369" s="116">
        <v>7.561780890445223E-2</v>
      </c>
      <c r="I2369" s="86">
        <v>0.2094647323661831</v>
      </c>
      <c r="J2369" s="86">
        <v>0.20936468234117059</v>
      </c>
      <c r="K2369" s="86">
        <v>0.20925662831415709</v>
      </c>
      <c r="L2369" s="86">
        <v>1.2615587793896947</v>
      </c>
      <c r="M2369" s="86">
        <v>1.2302431215607803</v>
      </c>
      <c r="N2369" s="86">
        <v>1.2779469734867435</v>
      </c>
      <c r="O2369" s="117">
        <v>4.1137368684342173</v>
      </c>
      <c r="P2369" s="117">
        <v>3.9894187093546774</v>
      </c>
      <c r="Q2369" s="117">
        <v>4.1808264132066029</v>
      </c>
    </row>
    <row r="2370" spans="1:17" x14ac:dyDescent="0.25">
      <c r="A2370" t="s">
        <v>2472</v>
      </c>
      <c r="B2370">
        <v>44</v>
      </c>
      <c r="C2370">
        <v>41</v>
      </c>
      <c r="D2370">
        <v>6</v>
      </c>
      <c r="E2370">
        <v>18</v>
      </c>
      <c r="F2370" s="116">
        <v>7.4572252090189903E-2</v>
      </c>
      <c r="G2370" s="116">
        <v>7.4617224391340789E-2</v>
      </c>
      <c r="H2370" s="116">
        <v>7.4666285083505382E-2</v>
      </c>
      <c r="I2370" s="86">
        <v>0.20941556450458923</v>
      </c>
      <c r="J2370" s="86">
        <v>0.2093092663382326</v>
      </c>
      <c r="K2370" s="86">
        <v>0.20920705656288968</v>
      </c>
      <c r="L2370" s="86">
        <v>1.2010261861444429</v>
      </c>
      <c r="M2370" s="86">
        <v>1.1708456836811874</v>
      </c>
      <c r="N2370" s="86">
        <v>1.2168441709765121</v>
      </c>
      <c r="O2370" s="117">
        <v>3.9746029150227926</v>
      </c>
      <c r="P2370" s="117">
        <v>3.8577730534148285</v>
      </c>
      <c r="Q2370" s="117">
        <v>4.0377399374476175</v>
      </c>
    </row>
    <row r="2371" spans="1:17" x14ac:dyDescent="0.25">
      <c r="A2371" t="s">
        <v>2473</v>
      </c>
      <c r="B2371">
        <v>45</v>
      </c>
      <c r="C2371">
        <v>40</v>
      </c>
      <c r="D2371">
        <v>6</v>
      </c>
      <c r="E2371">
        <v>18</v>
      </c>
      <c r="F2371" s="116">
        <v>6.658857979502196E-2</v>
      </c>
      <c r="G2371" s="116">
        <v>6.663041204768877E-2</v>
      </c>
      <c r="H2371" s="116">
        <v>6.6676427525622251E-2</v>
      </c>
      <c r="I2371" s="86">
        <v>0.22209997908387366</v>
      </c>
      <c r="J2371" s="86">
        <v>0.22197866555113993</v>
      </c>
      <c r="K2371" s="86">
        <v>0.22186571846893954</v>
      </c>
      <c r="L2371" s="86">
        <v>1.3267266262288224</v>
      </c>
      <c r="M2371" s="86">
        <v>1.3692365613888309</v>
      </c>
      <c r="N2371" s="86">
        <v>1.3404643380046015</v>
      </c>
      <c r="O2371" s="117">
        <v>3.8473331938924913</v>
      </c>
      <c r="P2371" s="117">
        <v>4.0349006483999164</v>
      </c>
      <c r="Q2371" s="117">
        <v>3.9066220455971554</v>
      </c>
    </row>
    <row r="2372" spans="1:17" x14ac:dyDescent="0.25">
      <c r="A2372" t="s">
        <v>2474</v>
      </c>
      <c r="B2372">
        <v>46</v>
      </c>
      <c r="C2372">
        <v>39</v>
      </c>
      <c r="D2372">
        <v>6</v>
      </c>
      <c r="E2372">
        <v>18</v>
      </c>
      <c r="F2372" s="116">
        <v>6.6608069287827462E-2</v>
      </c>
      <c r="G2372" s="116">
        <v>6.6655233031771219E-2</v>
      </c>
      <c r="H2372" s="116">
        <v>6.6706684388800758E-2</v>
      </c>
      <c r="I2372" s="86">
        <v>0.22203833126098702</v>
      </c>
      <c r="J2372" s="86">
        <v>0.22191827809458475</v>
      </c>
      <c r="K2372" s="86">
        <v>0.22181966299361144</v>
      </c>
      <c r="L2372" s="86">
        <v>1.2130600694593321</v>
      </c>
      <c r="M2372" s="86">
        <v>1.2540968143034772</v>
      </c>
      <c r="N2372" s="86">
        <v>1.2263045062813531</v>
      </c>
      <c r="O2372" s="117">
        <v>3.6906615786991384</v>
      </c>
      <c r="P2372" s="117">
        <v>3.8675813574583029</v>
      </c>
      <c r="Q2372" s="117">
        <v>3.7465206019808774</v>
      </c>
    </row>
    <row r="2373" spans="1:17" x14ac:dyDescent="0.25">
      <c r="A2373" t="s">
        <v>2475</v>
      </c>
      <c r="B2373">
        <v>47</v>
      </c>
      <c r="C2373">
        <v>38</v>
      </c>
      <c r="D2373">
        <v>6</v>
      </c>
      <c r="E2373">
        <v>18</v>
      </c>
      <c r="F2373" s="116">
        <v>6.6629977766526516E-2</v>
      </c>
      <c r="G2373" s="116">
        <v>6.6678407114711513E-2</v>
      </c>
      <c r="H2373" s="116">
        <v>6.6735641798930156E-2</v>
      </c>
      <c r="I2373" s="86">
        <v>0.2219781187399564</v>
      </c>
      <c r="J2373" s="86">
        <v>0.22186364937151914</v>
      </c>
      <c r="K2373" s="86">
        <v>0.22178440134721641</v>
      </c>
      <c r="L2373" s="86">
        <v>1.2172452506218769</v>
      </c>
      <c r="M2373" s="86">
        <v>1.1887115592048783</v>
      </c>
      <c r="N2373" s="86">
        <v>1.1618949083144385</v>
      </c>
      <c r="O2373" s="117">
        <v>3.8415831994188476</v>
      </c>
      <c r="P2373" s="117">
        <v>3.7148127765425847</v>
      </c>
      <c r="Q2373" s="117">
        <v>3.6006868162106236</v>
      </c>
    </row>
    <row r="2374" spans="1:17" x14ac:dyDescent="0.25">
      <c r="A2374" t="s">
        <v>2476</v>
      </c>
      <c r="B2374">
        <v>48</v>
      </c>
      <c r="C2374">
        <v>37</v>
      </c>
      <c r="D2374">
        <v>6</v>
      </c>
      <c r="E2374">
        <v>18</v>
      </c>
      <c r="F2374" s="116">
        <v>6.6654587457250919E-2</v>
      </c>
      <c r="G2374" s="116">
        <v>6.6704414196090869E-2</v>
      </c>
      <c r="H2374" s="116">
        <v>6.6776889452585322E-2</v>
      </c>
      <c r="I2374" s="86">
        <v>0.22191923538604399</v>
      </c>
      <c r="J2374" s="86">
        <v>0.22181958190836409</v>
      </c>
      <c r="K2374" s="86">
        <v>0.22177428487305506</v>
      </c>
      <c r="L2374" s="86">
        <v>1.1656603175322175</v>
      </c>
      <c r="M2374" s="86">
        <v>1.1380834824360746</v>
      </c>
      <c r="N2374" s="86">
        <v>1.1800828935746155</v>
      </c>
      <c r="O2374" s="117">
        <v>3.6873553325934818</v>
      </c>
      <c r="P2374" s="117">
        <v>3.5677213326387789</v>
      </c>
      <c r="Q2374" s="117">
        <v>3.7519896722759496</v>
      </c>
    </row>
    <row r="2375" spans="1:17" x14ac:dyDescent="0.25">
      <c r="A2375" t="s">
        <v>2477</v>
      </c>
      <c r="B2375">
        <v>49</v>
      </c>
      <c r="C2375">
        <v>36</v>
      </c>
      <c r="D2375">
        <v>6</v>
      </c>
      <c r="E2375">
        <v>18</v>
      </c>
      <c r="F2375" s="116">
        <v>6.6676006350985334E-2</v>
      </c>
      <c r="G2375" s="116">
        <v>6.6736714299056699E-2</v>
      </c>
      <c r="H2375" s="116">
        <v>6.6820771457924727E-2</v>
      </c>
      <c r="I2375" s="86">
        <v>0.22186420099000653</v>
      </c>
      <c r="J2375" s="86">
        <v>0.22178481367329783</v>
      </c>
      <c r="K2375" s="86">
        <v>0.22178948351545719</v>
      </c>
      <c r="L2375" s="86">
        <v>1.1129541421499953</v>
      </c>
      <c r="M2375" s="86">
        <v>1.0862473148407583</v>
      </c>
      <c r="N2375" s="86">
        <v>1.1269543289436816</v>
      </c>
      <c r="O2375" s="117">
        <v>3.5455029420005606</v>
      </c>
      <c r="P2375" s="117">
        <v>3.4327309236947792</v>
      </c>
      <c r="Q2375" s="117">
        <v>3.606523769496591</v>
      </c>
    </row>
    <row r="2376" spans="1:17" x14ac:dyDescent="0.25">
      <c r="A2376" t="s">
        <v>2478</v>
      </c>
      <c r="B2376">
        <v>50</v>
      </c>
      <c r="C2376">
        <v>35</v>
      </c>
      <c r="D2376">
        <v>6</v>
      </c>
      <c r="E2376">
        <v>18</v>
      </c>
      <c r="F2376" s="116">
        <v>6.6684356531178393E-2</v>
      </c>
      <c r="G2376" s="116">
        <v>6.6756724158726327E-2</v>
      </c>
      <c r="H2376" s="116">
        <v>6.686286334579665E-2</v>
      </c>
      <c r="I2376" s="86">
        <v>0.22181642745145339</v>
      </c>
      <c r="J2376" s="86">
        <v>0.22177300687492463</v>
      </c>
      <c r="K2376" s="86">
        <v>0.22184537450247255</v>
      </c>
      <c r="L2376" s="86">
        <v>1.062766855626583</v>
      </c>
      <c r="M2376" s="86">
        <v>1.1048799903509829</v>
      </c>
      <c r="N2376" s="86">
        <v>1.0763767941140996</v>
      </c>
      <c r="O2376" s="117">
        <v>3.4108889156917139</v>
      </c>
      <c r="P2376" s="117">
        <v>3.5924689422265108</v>
      </c>
      <c r="Q2376" s="117">
        <v>3.4682860933542394</v>
      </c>
    </row>
    <row r="2377" spans="1:17" x14ac:dyDescent="0.25">
      <c r="A2377" t="s">
        <v>2479</v>
      </c>
      <c r="B2377">
        <v>18</v>
      </c>
      <c r="C2377">
        <v>67</v>
      </c>
      <c r="D2377">
        <v>8</v>
      </c>
      <c r="E2377">
        <v>18</v>
      </c>
      <c r="F2377" s="116">
        <v>9.3127559802932275E-2</v>
      </c>
      <c r="G2377" s="116">
        <v>9.319404048198493E-2</v>
      </c>
      <c r="H2377" s="116">
        <v>9.3258146851071408E-2</v>
      </c>
      <c r="I2377" s="86">
        <v>0.1916970380483172</v>
      </c>
      <c r="J2377" s="86">
        <v>0.19169228942838487</v>
      </c>
      <c r="K2377" s="86">
        <v>0.19167329494865554</v>
      </c>
      <c r="L2377" s="86">
        <v>2.0765904908885857</v>
      </c>
      <c r="M2377" s="86">
        <v>2.0363720543716983</v>
      </c>
      <c r="N2377" s="86">
        <v>2.097655368908411</v>
      </c>
      <c r="O2377" s="117">
        <v>10.065469223007064</v>
      </c>
      <c r="P2377" s="117">
        <v>9.9014827565738699</v>
      </c>
      <c r="Q2377" s="117">
        <v>10.153824419778003</v>
      </c>
    </row>
    <row r="2378" spans="1:17" x14ac:dyDescent="0.25">
      <c r="A2378" t="s">
        <v>2480</v>
      </c>
      <c r="B2378">
        <v>19</v>
      </c>
      <c r="C2378">
        <v>66</v>
      </c>
      <c r="D2378">
        <v>8</v>
      </c>
      <c r="E2378">
        <v>18</v>
      </c>
      <c r="F2378" s="116">
        <v>9.3160632864676962E-2</v>
      </c>
      <c r="G2378" s="116">
        <v>9.322730032500387E-2</v>
      </c>
      <c r="H2378" s="116">
        <v>9.3286824843152899E-2</v>
      </c>
      <c r="I2378" s="86">
        <v>0.19169752020857392</v>
      </c>
      <c r="J2378" s="86">
        <v>0.1916856153049441</v>
      </c>
      <c r="K2378" s="86">
        <v>0.19165466255550662</v>
      </c>
      <c r="L2378" s="86">
        <v>2.0351694663031701</v>
      </c>
      <c r="M2378" s="86">
        <v>1.9965118632364671</v>
      </c>
      <c r="N2378" s="86">
        <v>2.0554601840498101</v>
      </c>
      <c r="O2378" s="117">
        <v>9.4465434112310867</v>
      </c>
      <c r="P2378" s="117">
        <v>9.2924225288396283</v>
      </c>
      <c r="Q2378" s="117">
        <v>9.5297039250467268</v>
      </c>
    </row>
    <row r="2379" spans="1:17" x14ac:dyDescent="0.25">
      <c r="A2379" t="s">
        <v>2481</v>
      </c>
      <c r="B2379">
        <v>20</v>
      </c>
      <c r="C2379">
        <v>65</v>
      </c>
      <c r="D2379">
        <v>8</v>
      </c>
      <c r="E2379">
        <v>18</v>
      </c>
      <c r="F2379" s="116">
        <v>9.3195630111635119E-2</v>
      </c>
      <c r="G2379" s="116">
        <v>9.3257715957256279E-2</v>
      </c>
      <c r="H2379" s="116">
        <v>9.3312638051459618E-2</v>
      </c>
      <c r="I2379" s="86">
        <v>0.19169243627246135</v>
      </c>
      <c r="J2379" s="86">
        <v>0.19167333293534713</v>
      </c>
      <c r="K2379" s="86">
        <v>0.19162796250970091</v>
      </c>
      <c r="L2379" s="86">
        <v>1.9931084711360516</v>
      </c>
      <c r="M2379" s="86">
        <v>2.0535657572682227</v>
      </c>
      <c r="N2379" s="86">
        <v>2.0126296937496271</v>
      </c>
      <c r="O2379" s="117">
        <v>8.8625968598889617</v>
      </c>
      <c r="P2379" s="117">
        <v>9.1102955047459862</v>
      </c>
      <c r="Q2379" s="117">
        <v>8.9410447137484326</v>
      </c>
    </row>
    <row r="2380" spans="1:17" x14ac:dyDescent="0.25">
      <c r="A2380" t="s">
        <v>2482</v>
      </c>
      <c r="B2380">
        <v>21</v>
      </c>
      <c r="C2380">
        <v>64</v>
      </c>
      <c r="D2380">
        <v>8</v>
      </c>
      <c r="E2380">
        <v>18</v>
      </c>
      <c r="F2380" s="116">
        <v>9.3228742514970056E-2</v>
      </c>
      <c r="G2380" s="116">
        <v>9.3288622754491013E-2</v>
      </c>
      <c r="H2380" s="116">
        <v>9.3336526946107778E-2</v>
      </c>
      <c r="I2380" s="86">
        <v>0.19168622754491019</v>
      </c>
      <c r="J2380" s="86">
        <v>0.19165508982035928</v>
      </c>
      <c r="K2380" s="86">
        <v>0.19159520958083831</v>
      </c>
      <c r="L2380" s="86">
        <v>1.9504862275449102</v>
      </c>
      <c r="M2380" s="86">
        <v>2.0086562874251497</v>
      </c>
      <c r="N2380" s="86">
        <v>1.9692407185628742</v>
      </c>
      <c r="O2380" s="117">
        <v>8.3108311377245503</v>
      </c>
      <c r="P2380" s="117">
        <v>8.5444622754491011</v>
      </c>
      <c r="Q2380" s="117">
        <v>8.3847377245508987</v>
      </c>
    </row>
    <row r="2381" spans="1:17" x14ac:dyDescent="0.25">
      <c r="A2381" t="s">
        <v>2483</v>
      </c>
      <c r="B2381">
        <v>22</v>
      </c>
      <c r="C2381">
        <v>63</v>
      </c>
      <c r="D2381">
        <v>8</v>
      </c>
      <c r="E2381">
        <v>18</v>
      </c>
      <c r="F2381" s="116">
        <v>9.3258521464358229E-2</v>
      </c>
      <c r="G2381" s="116">
        <v>9.3313789333301297E-2</v>
      </c>
      <c r="H2381" s="116">
        <v>9.3354639497302688E-2</v>
      </c>
      <c r="I2381" s="86">
        <v>0.19167377539618652</v>
      </c>
      <c r="J2381" s="86">
        <v>0.19162811933053789</v>
      </c>
      <c r="K2381" s="86">
        <v>0.19155122490418233</v>
      </c>
      <c r="L2381" s="86">
        <v>2.0042748495152045</v>
      </c>
      <c r="M2381" s="86">
        <v>1.9636169215796999</v>
      </c>
      <c r="N2381" s="86">
        <v>1.925482092008987</v>
      </c>
      <c r="O2381" s="117">
        <v>8.1876031767009891</v>
      </c>
      <c r="P2381" s="117">
        <v>8.0214895892155571</v>
      </c>
      <c r="Q2381" s="117">
        <v>7.8713916689694949</v>
      </c>
    </row>
    <row r="2382" spans="1:17" x14ac:dyDescent="0.25">
      <c r="A2382" t="s">
        <v>2484</v>
      </c>
      <c r="B2382">
        <v>23</v>
      </c>
      <c r="C2382">
        <v>62</v>
      </c>
      <c r="D2382">
        <v>8</v>
      </c>
      <c r="E2382">
        <v>18</v>
      </c>
      <c r="F2382" s="116">
        <v>9.3287360756136375E-2</v>
      </c>
      <c r="G2382" s="116">
        <v>9.333558373921011E-2</v>
      </c>
      <c r="H2382" s="116">
        <v>9.3369339827361716E-2</v>
      </c>
      <c r="I2382" s="86">
        <v>0.19165501277909053</v>
      </c>
      <c r="J2382" s="86">
        <v>0.19159473405024835</v>
      </c>
      <c r="K2382" s="86">
        <v>0.19149587693494718</v>
      </c>
      <c r="L2382" s="86">
        <v>1.9568790085354679</v>
      </c>
      <c r="M2382" s="86">
        <v>1.9177243574287506</v>
      </c>
      <c r="N2382" s="86">
        <v>1.9773906543858804</v>
      </c>
      <c r="O2382" s="117">
        <v>7.6840695375415926</v>
      </c>
      <c r="P2382" s="117">
        <v>7.5278053720403149</v>
      </c>
      <c r="Q2382" s="117">
        <v>7.7682620436900223</v>
      </c>
    </row>
    <row r="2383" spans="1:17" x14ac:dyDescent="0.25">
      <c r="A2383" t="s">
        <v>2485</v>
      </c>
      <c r="B2383">
        <v>24</v>
      </c>
      <c r="C2383">
        <v>61</v>
      </c>
      <c r="D2383">
        <v>8</v>
      </c>
      <c r="E2383">
        <v>18</v>
      </c>
      <c r="F2383" s="116">
        <v>9.331252193062059E-2</v>
      </c>
      <c r="G2383" s="116">
        <v>9.3356080680484468E-2</v>
      </c>
      <c r="H2383" s="116">
        <v>9.3380279985964404E-2</v>
      </c>
      <c r="I2383" s="86">
        <v>0.19162946023449126</v>
      </c>
      <c r="J2383" s="86">
        <v>0.19154960252640749</v>
      </c>
      <c r="K2383" s="86">
        <v>0.1914334458601038</v>
      </c>
      <c r="L2383" s="86">
        <v>1.9091654869505246</v>
      </c>
      <c r="M2383" s="86">
        <v>1.8715041078321053</v>
      </c>
      <c r="N2383" s="86">
        <v>1.9289338995970815</v>
      </c>
      <c r="O2383" s="117">
        <v>7.2152673418272899</v>
      </c>
      <c r="P2383" s="117">
        <v>7.0679758490931306</v>
      </c>
      <c r="Q2383" s="117">
        <v>7.2947451208150325</v>
      </c>
    </row>
    <row r="2384" spans="1:17" x14ac:dyDescent="0.25">
      <c r="A2384" t="s">
        <v>2486</v>
      </c>
      <c r="B2384">
        <v>25</v>
      </c>
      <c r="C2384">
        <v>60</v>
      </c>
      <c r="D2384">
        <v>8</v>
      </c>
      <c r="E2384">
        <v>18</v>
      </c>
      <c r="F2384" s="116">
        <v>9.2405985812846175E-2</v>
      </c>
      <c r="G2384" s="116">
        <v>9.2439996113108547E-2</v>
      </c>
      <c r="H2384" s="116">
        <v>9.2457001263239719E-2</v>
      </c>
      <c r="I2384" s="86">
        <v>0.1915945972208726</v>
      </c>
      <c r="J2384" s="86">
        <v>0.19149742493440872</v>
      </c>
      <c r="K2384" s="86">
        <v>0.19136381304052083</v>
      </c>
      <c r="L2384" s="86">
        <v>1.9153143523467107</v>
      </c>
      <c r="M2384" s="86">
        <v>1.9747011952191236</v>
      </c>
      <c r="N2384" s="86">
        <v>1.9344913030803614</v>
      </c>
      <c r="O2384" s="117">
        <v>6.7716038285880868</v>
      </c>
      <c r="P2384" s="117">
        <v>7.0075527159654065</v>
      </c>
      <c r="Q2384" s="117">
        <v>6.8463317461859878</v>
      </c>
    </row>
    <row r="2385" spans="1:17" x14ac:dyDescent="0.25">
      <c r="A2385" t="s">
        <v>2487</v>
      </c>
      <c r="B2385">
        <v>26</v>
      </c>
      <c r="C2385">
        <v>59</v>
      </c>
      <c r="D2385">
        <v>8</v>
      </c>
      <c r="E2385">
        <v>18</v>
      </c>
      <c r="F2385" s="116">
        <v>9.1227984583109725E-2</v>
      </c>
      <c r="G2385" s="116">
        <v>9.1252378396838557E-2</v>
      </c>
      <c r="H2385" s="116">
        <v>9.1267014685075865E-2</v>
      </c>
      <c r="I2385" s="86">
        <v>0.19467970922574035</v>
      </c>
      <c r="J2385" s="86">
        <v>0.19455530077572328</v>
      </c>
      <c r="K2385" s="86">
        <v>0.19440161974923159</v>
      </c>
      <c r="L2385" s="86">
        <v>1.9310777186905401</v>
      </c>
      <c r="M2385" s="86">
        <v>1.989142313509294</v>
      </c>
      <c r="N2385" s="86">
        <v>1.9498024101087965</v>
      </c>
      <c r="O2385" s="117">
        <v>6.3549104747036154</v>
      </c>
      <c r="P2385" s="117">
        <v>6.5612553056544858</v>
      </c>
      <c r="Q2385" s="117">
        <v>6.4201492901400208</v>
      </c>
    </row>
    <row r="2386" spans="1:17" x14ac:dyDescent="0.25">
      <c r="A2386" t="s">
        <v>2488</v>
      </c>
      <c r="B2386">
        <v>27</v>
      </c>
      <c r="C2386">
        <v>58</v>
      </c>
      <c r="D2386">
        <v>8</v>
      </c>
      <c r="E2386">
        <v>18</v>
      </c>
      <c r="F2386" s="116">
        <v>9.1242986303383719E-2</v>
      </c>
      <c r="G2386" s="116">
        <v>9.1260137701222654E-2</v>
      </c>
      <c r="H2386" s="116">
        <v>9.1269938499987754E-2</v>
      </c>
      <c r="I2386" s="86">
        <v>0.19462181167765172</v>
      </c>
      <c r="J2386" s="86">
        <v>0.19448215029524907</v>
      </c>
      <c r="K2386" s="86">
        <v>0.19432043711562491</v>
      </c>
      <c r="L2386" s="86">
        <v>1.9707152132898831</v>
      </c>
      <c r="M2386" s="86">
        <v>1.9303898267708819</v>
      </c>
      <c r="N2386" s="86">
        <v>1.8925415921397595</v>
      </c>
      <c r="O2386" s="117">
        <v>6.3146962977482666</v>
      </c>
      <c r="P2386" s="117">
        <v>6.1673241369171583</v>
      </c>
      <c r="Q2386" s="117">
        <v>6.0343003454781563</v>
      </c>
    </row>
    <row r="2387" spans="1:17" x14ac:dyDescent="0.25">
      <c r="A2387" t="s">
        <v>2489</v>
      </c>
      <c r="B2387">
        <v>28</v>
      </c>
      <c r="C2387">
        <v>57</v>
      </c>
      <c r="D2387">
        <v>8</v>
      </c>
      <c r="E2387">
        <v>18</v>
      </c>
      <c r="F2387" s="116">
        <v>9.1253292631889915E-2</v>
      </c>
      <c r="G2387" s="116">
        <v>9.126560153615125E-2</v>
      </c>
      <c r="H2387" s="116">
        <v>9.1275448659560332E-2</v>
      </c>
      <c r="I2387" s="86">
        <v>0.19455700253563427</v>
      </c>
      <c r="J2387" s="86">
        <v>0.19440191034194135</v>
      </c>
      <c r="K2387" s="86">
        <v>0.19423450924398711</v>
      </c>
      <c r="L2387" s="86">
        <v>1.9163536102016199</v>
      </c>
      <c r="M2387" s="86">
        <v>1.8774919376677088</v>
      </c>
      <c r="N2387" s="86">
        <v>1.9367002289456192</v>
      </c>
      <c r="O2387" s="117">
        <v>5.9402082666601022</v>
      </c>
      <c r="P2387" s="117">
        <v>5.8011373427537478</v>
      </c>
      <c r="Q2387" s="117">
        <v>6.0151990349819062</v>
      </c>
    </row>
    <row r="2388" spans="1:17" x14ac:dyDescent="0.25">
      <c r="A2388" t="s">
        <v>2490</v>
      </c>
      <c r="B2388">
        <v>29</v>
      </c>
      <c r="C2388">
        <v>56</v>
      </c>
      <c r="D2388">
        <v>8</v>
      </c>
      <c r="E2388">
        <v>18</v>
      </c>
      <c r="F2388" s="116">
        <v>9.1259757772196998E-2</v>
      </c>
      <c r="G2388" s="116">
        <v>9.1269654720225649E-2</v>
      </c>
      <c r="H2388" s="116">
        <v>9.1282025905261466E-2</v>
      </c>
      <c r="I2388" s="86">
        <v>0.19448245147402671</v>
      </c>
      <c r="J2388" s="86">
        <v>0.19431915183155393</v>
      </c>
      <c r="K2388" s="86">
        <v>0.19415337795207402</v>
      </c>
      <c r="L2388" s="86">
        <v>1.8620118021105241</v>
      </c>
      <c r="M2388" s="86">
        <v>1.8246112355102495</v>
      </c>
      <c r="N2388" s="86">
        <v>1.8816325015773261</v>
      </c>
      <c r="O2388" s="117">
        <v>5.5862927269803171</v>
      </c>
      <c r="P2388" s="117">
        <v>5.4552002276298044</v>
      </c>
      <c r="Q2388" s="117">
        <v>5.6570855962292628</v>
      </c>
    </row>
    <row r="2389" spans="1:17" x14ac:dyDescent="0.25">
      <c r="A2389" t="s">
        <v>2491</v>
      </c>
      <c r="B2389">
        <v>30</v>
      </c>
      <c r="C2389">
        <v>55</v>
      </c>
      <c r="D2389">
        <v>8</v>
      </c>
      <c r="E2389">
        <v>18</v>
      </c>
      <c r="F2389" s="116">
        <v>9.1267304319705464E-2</v>
      </c>
      <c r="G2389" s="116">
        <v>9.1274767099093268E-2</v>
      </c>
      <c r="H2389" s="116">
        <v>9.1289692657868876E-2</v>
      </c>
      <c r="I2389" s="86">
        <v>0.19440291545914751</v>
      </c>
      <c r="J2389" s="86">
        <v>0.19423375912635729</v>
      </c>
      <c r="K2389" s="86">
        <v>0.19407704075921342</v>
      </c>
      <c r="L2389" s="86">
        <v>1.8077339270388935</v>
      </c>
      <c r="M2389" s="86">
        <v>1.8662570429980472</v>
      </c>
      <c r="N2389" s="86">
        <v>1.82663465963507</v>
      </c>
      <c r="O2389" s="117">
        <v>5.2510279978606702</v>
      </c>
      <c r="P2389" s="117">
        <v>5.4612942947051577</v>
      </c>
      <c r="Q2389" s="117">
        <v>5.3175860396273587</v>
      </c>
    </row>
    <row r="2390" spans="1:17" x14ac:dyDescent="0.25">
      <c r="A2390" t="s">
        <v>2492</v>
      </c>
      <c r="B2390">
        <v>31</v>
      </c>
      <c r="C2390">
        <v>54</v>
      </c>
      <c r="D2390">
        <v>8</v>
      </c>
      <c r="E2390">
        <v>18</v>
      </c>
      <c r="F2390" s="116">
        <v>9.1270734819485097E-2</v>
      </c>
      <c r="G2390" s="116">
        <v>9.128074257549601E-2</v>
      </c>
      <c r="H2390" s="116">
        <v>9.1300758087517822E-2</v>
      </c>
      <c r="I2390" s="86">
        <v>0.19431809652480672</v>
      </c>
      <c r="J2390" s="86">
        <v>0.19415547048962947</v>
      </c>
      <c r="K2390" s="86">
        <v>0.19400785608846857</v>
      </c>
      <c r="L2390" s="86">
        <v>1.7535640121093847</v>
      </c>
      <c r="M2390" s="86">
        <v>1.8099477094748431</v>
      </c>
      <c r="N2390" s="86">
        <v>1.7717481047812054</v>
      </c>
      <c r="O2390" s="117">
        <v>4.939428056743977</v>
      </c>
      <c r="P2390" s="117">
        <v>5.1377217343441171</v>
      </c>
      <c r="Q2390" s="117">
        <v>5.0021216442743128</v>
      </c>
    </row>
    <row r="2391" spans="1:17" x14ac:dyDescent="0.25">
      <c r="A2391" t="s">
        <v>2493</v>
      </c>
      <c r="B2391">
        <v>32</v>
      </c>
      <c r="C2391">
        <v>53</v>
      </c>
      <c r="D2391">
        <v>8</v>
      </c>
      <c r="E2391">
        <v>18</v>
      </c>
      <c r="F2391" s="116">
        <v>9.1275015733165515E-2</v>
      </c>
      <c r="G2391" s="116">
        <v>9.1287602265575835E-2</v>
      </c>
      <c r="H2391" s="116">
        <v>9.1315292636878542E-2</v>
      </c>
      <c r="I2391" s="86">
        <v>0.19423536815607301</v>
      </c>
      <c r="J2391" s="86">
        <v>0.19407677784770297</v>
      </c>
      <c r="K2391" s="86">
        <v>0.19394336060415354</v>
      </c>
      <c r="L2391" s="86">
        <v>1.7792800503461297</v>
      </c>
      <c r="M2391" s="86">
        <v>1.7398867212083071</v>
      </c>
      <c r="N2391" s="86">
        <v>1.7029125235997482</v>
      </c>
      <c r="O2391" s="117">
        <v>4.9723876651982382</v>
      </c>
      <c r="P2391" s="117">
        <v>4.8308017621145378</v>
      </c>
      <c r="Q2391" s="117">
        <v>4.7029981120201381</v>
      </c>
    </row>
    <row r="2392" spans="1:17" x14ac:dyDescent="0.25">
      <c r="A2392" t="s">
        <v>2494</v>
      </c>
      <c r="B2392">
        <v>33</v>
      </c>
      <c r="C2392">
        <v>52</v>
      </c>
      <c r="D2392">
        <v>8</v>
      </c>
      <c r="E2392">
        <v>18</v>
      </c>
      <c r="F2392" s="116">
        <v>9.1281102721329749E-2</v>
      </c>
      <c r="G2392" s="116">
        <v>9.1298839507424109E-2</v>
      </c>
      <c r="H2392" s="116">
        <v>9.1334313079612831E-2</v>
      </c>
      <c r="I2392" s="86">
        <v>0.19415446206861603</v>
      </c>
      <c r="J2392" s="86">
        <v>0.19400750012669132</v>
      </c>
      <c r="K2392" s="86">
        <v>0.19388841027720063</v>
      </c>
      <c r="L2392" s="86">
        <v>1.6962955455328637</v>
      </c>
      <c r="M2392" s="86">
        <v>1.6583033497187452</v>
      </c>
      <c r="N2392" s="86">
        <v>1.7161860842243957</v>
      </c>
      <c r="O2392" s="117">
        <v>4.6722241929762331</v>
      </c>
      <c r="P2392" s="117">
        <v>4.5390513353266106</v>
      </c>
      <c r="Q2392" s="117">
        <v>4.7440328383925401</v>
      </c>
    </row>
    <row r="2393" spans="1:17" x14ac:dyDescent="0.25">
      <c r="A2393" t="s">
        <v>2495</v>
      </c>
      <c r="B2393">
        <v>34</v>
      </c>
      <c r="C2393">
        <v>51</v>
      </c>
      <c r="D2393">
        <v>8</v>
      </c>
      <c r="E2393">
        <v>18</v>
      </c>
      <c r="F2393" s="116">
        <v>9.0410155004146203E-2</v>
      </c>
      <c r="G2393" s="116">
        <v>9.0435670089940676E-2</v>
      </c>
      <c r="H2393" s="116">
        <v>9.0476494227211837E-2</v>
      </c>
      <c r="I2393" s="86">
        <v>0.19407794858710212</v>
      </c>
      <c r="J2393" s="86">
        <v>0.1939427186323914</v>
      </c>
      <c r="K2393" s="86">
        <v>0.19384065828921349</v>
      </c>
      <c r="L2393" s="86">
        <v>1.6489430375709639</v>
      </c>
      <c r="M2393" s="86">
        <v>1.6121553868724883</v>
      </c>
      <c r="N2393" s="86">
        <v>1.6682400969573261</v>
      </c>
      <c r="O2393" s="117">
        <v>4.3879032978248391</v>
      </c>
      <c r="P2393" s="117">
        <v>4.2623945908018115</v>
      </c>
      <c r="Q2393" s="117">
        <v>4.4556764687121264</v>
      </c>
    </row>
    <row r="2394" spans="1:17" x14ac:dyDescent="0.25">
      <c r="A2394" t="s">
        <v>2496</v>
      </c>
      <c r="B2394">
        <v>35</v>
      </c>
      <c r="C2394">
        <v>50</v>
      </c>
      <c r="D2394">
        <v>8</v>
      </c>
      <c r="E2394">
        <v>18</v>
      </c>
      <c r="F2394" s="116">
        <v>8.7827260458839401E-2</v>
      </c>
      <c r="G2394" s="116">
        <v>8.7863247863247868E-2</v>
      </c>
      <c r="H2394" s="116">
        <v>8.7909517383201588E-2</v>
      </c>
      <c r="I2394" s="86">
        <v>0.19788959578433263</v>
      </c>
      <c r="J2394" s="86">
        <v>0.19776363986890302</v>
      </c>
      <c r="K2394" s="86">
        <v>0.19766338924233662</v>
      </c>
      <c r="L2394" s="86">
        <v>1.6642889274468222</v>
      </c>
      <c r="M2394" s="86">
        <v>1.7218507807981491</v>
      </c>
      <c r="N2394" s="86">
        <v>1.6828892744682218</v>
      </c>
      <c r="O2394" s="117">
        <v>4.1130518604202813</v>
      </c>
      <c r="P2394" s="117">
        <v>4.3042323758113232</v>
      </c>
      <c r="Q2394" s="117">
        <v>4.1735312640575799</v>
      </c>
    </row>
    <row r="2395" spans="1:17" x14ac:dyDescent="0.25">
      <c r="A2395" t="s">
        <v>2497</v>
      </c>
      <c r="B2395">
        <v>36</v>
      </c>
      <c r="C2395">
        <v>49</v>
      </c>
      <c r="D2395">
        <v>8</v>
      </c>
      <c r="E2395">
        <v>18</v>
      </c>
      <c r="F2395" s="116">
        <v>8.7843299823815946E-2</v>
      </c>
      <c r="G2395" s="116">
        <v>8.788475489688051E-2</v>
      </c>
      <c r="H2395" s="116">
        <v>8.7936573738211218E-2</v>
      </c>
      <c r="I2395" s="86">
        <v>0.19782101772204375</v>
      </c>
      <c r="J2395" s="86">
        <v>0.1977096072131827</v>
      </c>
      <c r="K2395" s="86">
        <v>0.19761892424085398</v>
      </c>
      <c r="L2395" s="86">
        <v>1.60750077728262</v>
      </c>
      <c r="M2395" s="86">
        <v>1.6629832106954088</v>
      </c>
      <c r="N2395" s="86">
        <v>1.6253990050782465</v>
      </c>
      <c r="O2395" s="117">
        <v>3.9550212457249456</v>
      </c>
      <c r="P2395" s="117">
        <v>4.1353404497875426</v>
      </c>
      <c r="Q2395" s="117">
        <v>4.0119986527101252</v>
      </c>
    </row>
    <row r="2396" spans="1:17" x14ac:dyDescent="0.25">
      <c r="A2396" t="s">
        <v>2498</v>
      </c>
      <c r="B2396">
        <v>37</v>
      </c>
      <c r="C2396">
        <v>48</v>
      </c>
      <c r="D2396">
        <v>8</v>
      </c>
      <c r="E2396">
        <v>18</v>
      </c>
      <c r="F2396" s="116">
        <v>8.786318979933111E-2</v>
      </c>
      <c r="G2396" s="116">
        <v>8.7910221571906352E-2</v>
      </c>
      <c r="H2396" s="116">
        <v>8.7965091973244147E-2</v>
      </c>
      <c r="I2396" s="86">
        <v>0.1977633779264214</v>
      </c>
      <c r="J2396" s="86">
        <v>0.19766147575250836</v>
      </c>
      <c r="K2396" s="86">
        <v>0.19757786371237457</v>
      </c>
      <c r="L2396" s="86">
        <v>1.6433267140468228</v>
      </c>
      <c r="M2396" s="86">
        <v>1.6047789506688963</v>
      </c>
      <c r="N2396" s="86">
        <v>1.5685723244147156</v>
      </c>
      <c r="O2396" s="117">
        <v>4.099785744147157</v>
      </c>
      <c r="P2396" s="117">
        <v>3.9708272366220734</v>
      </c>
      <c r="Q2396" s="117">
        <v>3.8545568561872909</v>
      </c>
    </row>
    <row r="2397" spans="1:17" x14ac:dyDescent="0.25">
      <c r="A2397" t="s">
        <v>2499</v>
      </c>
      <c r="B2397">
        <v>38</v>
      </c>
      <c r="C2397">
        <v>47</v>
      </c>
      <c r="D2397">
        <v>8</v>
      </c>
      <c r="E2397">
        <v>18</v>
      </c>
      <c r="F2397" s="116">
        <v>8.7885578697600844E-2</v>
      </c>
      <c r="G2397" s="116">
        <v>8.7938307408383862E-2</v>
      </c>
      <c r="H2397" s="116">
        <v>8.799367255470604E-2</v>
      </c>
      <c r="I2397" s="86">
        <v>0.19770893751647772</v>
      </c>
      <c r="J2397" s="86">
        <v>0.1976192987081466</v>
      </c>
      <c r="K2397" s="86">
        <v>0.19753493277089376</v>
      </c>
      <c r="L2397" s="86">
        <v>1.5890877933034537</v>
      </c>
      <c r="M2397" s="86">
        <v>1.5518929607171104</v>
      </c>
      <c r="N2397" s="86">
        <v>1.608552596889006</v>
      </c>
      <c r="O2397" s="117">
        <v>3.9368547324017928</v>
      </c>
      <c r="P2397" s="117">
        <v>3.8151674136567362</v>
      </c>
      <c r="Q2397" s="117">
        <v>4.0025257052465069</v>
      </c>
    </row>
    <row r="2398" spans="1:17" x14ac:dyDescent="0.25">
      <c r="A2398" t="s">
        <v>2500</v>
      </c>
      <c r="B2398">
        <v>39</v>
      </c>
      <c r="C2398">
        <v>46</v>
      </c>
      <c r="D2398">
        <v>8</v>
      </c>
      <c r="E2398">
        <v>18</v>
      </c>
      <c r="F2398" s="116">
        <v>8.7909923339011931E-2</v>
      </c>
      <c r="G2398" s="116">
        <v>8.796582197614991E-2</v>
      </c>
      <c r="H2398" s="116">
        <v>8.8024382453151612E-2</v>
      </c>
      <c r="I2398" s="86">
        <v>0.19766290459965929</v>
      </c>
      <c r="J2398" s="86">
        <v>0.19757772572402044</v>
      </c>
      <c r="K2398" s="86">
        <v>0.19748988500851788</v>
      </c>
      <c r="L2398" s="86">
        <v>1.5306164821124362</v>
      </c>
      <c r="M2398" s="86">
        <v>1.494772146507666</v>
      </c>
      <c r="N2398" s="86">
        <v>1.5494117333901192</v>
      </c>
      <c r="O2398" s="117">
        <v>3.7826128620102213</v>
      </c>
      <c r="P2398" s="117">
        <v>3.6679141822827939</v>
      </c>
      <c r="Q2398" s="117">
        <v>3.8446044505962522</v>
      </c>
    </row>
    <row r="2399" spans="1:17" x14ac:dyDescent="0.25">
      <c r="A2399" t="s">
        <v>2501</v>
      </c>
      <c r="B2399">
        <v>40</v>
      </c>
      <c r="C2399">
        <v>45</v>
      </c>
      <c r="D2399">
        <v>8</v>
      </c>
      <c r="E2399">
        <v>18</v>
      </c>
      <c r="F2399" s="116">
        <v>8.793750252114399E-2</v>
      </c>
      <c r="G2399" s="116">
        <v>8.799397614661629E-2</v>
      </c>
      <c r="H2399" s="116">
        <v>8.8053138992349164E-2</v>
      </c>
      <c r="I2399" s="86">
        <v>0.1976173508491213</v>
      </c>
      <c r="J2399" s="86">
        <v>0.19753398502104313</v>
      </c>
      <c r="K2399" s="86">
        <v>0.19744524075244382</v>
      </c>
      <c r="L2399" s="86">
        <v>1.4726439068991946</v>
      </c>
      <c r="M2399" s="86">
        <v>1.5287571768565704</v>
      </c>
      <c r="N2399" s="86">
        <v>1.4907746298960616</v>
      </c>
      <c r="O2399" s="117">
        <v>3.636600287746568</v>
      </c>
      <c r="P2399" s="117">
        <v>3.8214115717147812</v>
      </c>
      <c r="Q2399" s="117">
        <v>3.6950639362116955</v>
      </c>
    </row>
    <row r="2400" spans="1:17" x14ac:dyDescent="0.25">
      <c r="A2400" t="s">
        <v>2502</v>
      </c>
      <c r="B2400">
        <v>41</v>
      </c>
      <c r="C2400">
        <v>44</v>
      </c>
      <c r="D2400">
        <v>8</v>
      </c>
      <c r="E2400">
        <v>18</v>
      </c>
      <c r="F2400" s="116">
        <v>8.7966613197031071E-2</v>
      </c>
      <c r="G2400" s="116">
        <v>8.8023707892661979E-2</v>
      </c>
      <c r="H2400" s="116">
        <v>8.8080802588292872E-2</v>
      </c>
      <c r="I2400" s="86">
        <v>0.19757755362823196</v>
      </c>
      <c r="J2400" s="86">
        <v>0.1974905521872706</v>
      </c>
      <c r="K2400" s="86">
        <v>0.19739539436121911</v>
      </c>
      <c r="L2400" s="86">
        <v>1.4151029063918872</v>
      </c>
      <c r="M2400" s="86">
        <v>1.469231396645007</v>
      </c>
      <c r="N2400" s="86">
        <v>1.4325657268698513</v>
      </c>
      <c r="O2400" s="117">
        <v>3.5026181996139312</v>
      </c>
      <c r="P2400" s="117">
        <v>3.6763736711889292</v>
      </c>
      <c r="Q2400" s="117">
        <v>3.5575242652456431</v>
      </c>
    </row>
    <row r="2401" spans="1:17" x14ac:dyDescent="0.25">
      <c r="A2401" t="s">
        <v>2503</v>
      </c>
      <c r="B2401">
        <v>42</v>
      </c>
      <c r="C2401">
        <v>43</v>
      </c>
      <c r="D2401">
        <v>8</v>
      </c>
      <c r="E2401">
        <v>18</v>
      </c>
      <c r="F2401" s="116">
        <v>8.7995488680439035E-2</v>
      </c>
      <c r="G2401" s="116">
        <v>8.8053255577256351E-2</v>
      </c>
      <c r="H2401" s="116">
        <v>8.810827166946332E-2</v>
      </c>
      <c r="I2401" s="86">
        <v>0.19753527906912771</v>
      </c>
      <c r="J2401" s="86">
        <v>0.19744450251698623</v>
      </c>
      <c r="K2401" s="86">
        <v>0.19734547355101367</v>
      </c>
      <c r="L2401" s="86">
        <v>1.4519929579401976</v>
      </c>
      <c r="M2401" s="86">
        <v>1.4143536984567986</v>
      </c>
      <c r="N2401" s="86">
        <v>1.378997606799989</v>
      </c>
      <c r="O2401" s="117">
        <v>3.659730971309108</v>
      </c>
      <c r="P2401" s="117">
        <v>3.5354908810827168</v>
      </c>
      <c r="Q2401" s="117">
        <v>3.4234726157401041</v>
      </c>
    </row>
    <row r="2402" spans="1:17" x14ac:dyDescent="0.25">
      <c r="A2402" t="s">
        <v>2504</v>
      </c>
      <c r="B2402">
        <v>43</v>
      </c>
      <c r="C2402">
        <v>42</v>
      </c>
      <c r="D2402">
        <v>8</v>
      </c>
      <c r="E2402">
        <v>18</v>
      </c>
      <c r="F2402" s="116">
        <v>8.8022284122562675E-2</v>
      </c>
      <c r="G2402" s="116">
        <v>8.80807799442897E-2</v>
      </c>
      <c r="H2402" s="116">
        <v>8.8136490250696378E-2</v>
      </c>
      <c r="I2402" s="86">
        <v>0.19749025069637882</v>
      </c>
      <c r="J2402" s="86">
        <v>0.19739554317548746</v>
      </c>
      <c r="K2402" s="86">
        <v>0.19729526462395544</v>
      </c>
      <c r="L2402" s="86">
        <v>1.3919637883008356</v>
      </c>
      <c r="M2402" s="86">
        <v>1.3554623955431755</v>
      </c>
      <c r="N2402" s="86">
        <v>1.4110640668523677</v>
      </c>
      <c r="O2402" s="117">
        <v>3.5233565459610028</v>
      </c>
      <c r="P2402" s="117">
        <v>3.4061448467966575</v>
      </c>
      <c r="Q2402" s="117">
        <v>3.586615598885794</v>
      </c>
    </row>
    <row r="2403" spans="1:17" x14ac:dyDescent="0.25">
      <c r="A2403" t="s">
        <v>2505</v>
      </c>
      <c r="B2403">
        <v>44</v>
      </c>
      <c r="C2403">
        <v>41</v>
      </c>
      <c r="D2403">
        <v>8</v>
      </c>
      <c r="E2403">
        <v>18</v>
      </c>
      <c r="F2403" s="116">
        <v>8.7221908526256359E-2</v>
      </c>
      <c r="G2403" s="116">
        <v>8.7275550536420096E-2</v>
      </c>
      <c r="H2403" s="116">
        <v>8.7334839073969509E-2</v>
      </c>
      <c r="I2403" s="86">
        <v>0.19744494635798984</v>
      </c>
      <c r="J2403" s="86">
        <v>0.19734613212874083</v>
      </c>
      <c r="K2403" s="86">
        <v>0.19724731789949182</v>
      </c>
      <c r="L2403" s="86">
        <v>1.3521993224167137</v>
      </c>
      <c r="M2403" s="86">
        <v>1.3169028797289666</v>
      </c>
      <c r="N2403" s="86">
        <v>1.3707029926595145</v>
      </c>
      <c r="O2403" s="117">
        <v>3.393548842461886</v>
      </c>
      <c r="P2403" s="117">
        <v>3.283402032749859</v>
      </c>
      <c r="Q2403" s="117">
        <v>3.4530801806888762</v>
      </c>
    </row>
    <row r="2404" spans="1:17" x14ac:dyDescent="0.25">
      <c r="A2404" t="s">
        <v>2506</v>
      </c>
      <c r="B2404">
        <v>45</v>
      </c>
      <c r="C2404">
        <v>40</v>
      </c>
      <c r="D2404">
        <v>8</v>
      </c>
      <c r="E2404">
        <v>18</v>
      </c>
      <c r="F2404" s="116">
        <v>8.4970783684692935E-2</v>
      </c>
      <c r="G2404" s="116">
        <v>8.5025206232813927E-2</v>
      </c>
      <c r="H2404" s="116">
        <v>8.5085357470210815E-2</v>
      </c>
      <c r="I2404" s="86">
        <v>0.20351168652612284</v>
      </c>
      <c r="J2404" s="86">
        <v>0.20339997708524291</v>
      </c>
      <c r="K2404" s="86">
        <v>0.20329399633363887</v>
      </c>
      <c r="L2404" s="86">
        <v>1.3543709899175069</v>
      </c>
      <c r="M2404" s="86">
        <v>1.4086159486709442</v>
      </c>
      <c r="N2404" s="86">
        <v>1.3719036434463794</v>
      </c>
      <c r="O2404" s="117">
        <v>3.2694231209899174</v>
      </c>
      <c r="P2404" s="117">
        <v>3.4412895279560036</v>
      </c>
      <c r="Q2404" s="117">
        <v>3.3237511457378552</v>
      </c>
    </row>
    <row r="2405" spans="1:17" x14ac:dyDescent="0.25">
      <c r="A2405" t="s">
        <v>2507</v>
      </c>
      <c r="B2405">
        <v>46</v>
      </c>
      <c r="C2405">
        <v>39</v>
      </c>
      <c r="D2405">
        <v>8</v>
      </c>
      <c r="E2405">
        <v>18</v>
      </c>
      <c r="F2405" s="116">
        <v>8.4996145398478523E-2</v>
      </c>
      <c r="G2405" s="116">
        <v>8.5054328062953641E-2</v>
      </c>
      <c r="H2405" s="116">
        <v>8.511832899387628E-2</v>
      </c>
      <c r="I2405" s="86">
        <v>0.20345605026982211</v>
      </c>
      <c r="J2405" s="86">
        <v>0.20334550320731937</v>
      </c>
      <c r="K2405" s="86">
        <v>0.20325241094415919</v>
      </c>
      <c r="L2405" s="86">
        <v>1.2738367103521506</v>
      </c>
      <c r="M2405" s="86">
        <v>1.3261981992465346</v>
      </c>
      <c r="N2405" s="86">
        <v>1.2907329561157252</v>
      </c>
      <c r="O2405" s="117">
        <v>3.1263116554422612</v>
      </c>
      <c r="P2405" s="117">
        <v>3.2884231043360632</v>
      </c>
      <c r="Q2405" s="117">
        <v>3.1774978545142476</v>
      </c>
    </row>
    <row r="2406" spans="1:17" x14ac:dyDescent="0.25">
      <c r="A2406" t="s">
        <v>2508</v>
      </c>
      <c r="B2406">
        <v>47</v>
      </c>
      <c r="C2406">
        <v>38</v>
      </c>
      <c r="D2406">
        <v>8</v>
      </c>
      <c r="E2406">
        <v>18</v>
      </c>
      <c r="F2406" s="116">
        <v>8.5024254614292472E-2</v>
      </c>
      <c r="G2406" s="116">
        <v>8.5083412210127787E-2</v>
      </c>
      <c r="H2406" s="116">
        <v>8.516031708471368E-2</v>
      </c>
      <c r="I2406" s="86">
        <v>0.2033986038807383</v>
      </c>
      <c r="J2406" s="86">
        <v>0.20329507808802649</v>
      </c>
      <c r="K2406" s="86">
        <v>0.20322408897302413</v>
      </c>
      <c r="L2406" s="86">
        <v>1.2838026502602935</v>
      </c>
      <c r="M2406" s="86">
        <v>1.247391150023663</v>
      </c>
      <c r="N2406" s="86">
        <v>1.2131743965925226</v>
      </c>
      <c r="O2406" s="117">
        <v>3.2631477756743967</v>
      </c>
      <c r="P2406" s="117">
        <v>3.1469859204921913</v>
      </c>
      <c r="Q2406" s="117">
        <v>3.0424100804543301</v>
      </c>
    </row>
    <row r="2407" spans="1:17" x14ac:dyDescent="0.25">
      <c r="A2407" t="s">
        <v>2509</v>
      </c>
      <c r="B2407">
        <v>48</v>
      </c>
      <c r="C2407">
        <v>37</v>
      </c>
      <c r="D2407">
        <v>8</v>
      </c>
      <c r="E2407">
        <v>18</v>
      </c>
      <c r="F2407" s="116">
        <v>8.5054875570209118E-2</v>
      </c>
      <c r="G2407" s="116">
        <v>8.5118106679915095E-2</v>
      </c>
      <c r="H2407" s="116">
        <v>8.520843683663791E-2</v>
      </c>
      <c r="I2407" s="86">
        <v>0.20334522680396849</v>
      </c>
      <c r="J2407" s="86">
        <v>0.2032518856420216</v>
      </c>
      <c r="K2407" s="86">
        <v>0.20321274257410837</v>
      </c>
      <c r="L2407" s="86">
        <v>1.1995724372581786</v>
      </c>
      <c r="M2407" s="86">
        <v>1.1643858302094154</v>
      </c>
      <c r="N2407" s="86">
        <v>1.2179787121930656</v>
      </c>
      <c r="O2407" s="117">
        <v>3.1220812068108938</v>
      </c>
      <c r="P2407" s="117">
        <v>3.0124625506225255</v>
      </c>
      <c r="Q2407" s="117">
        <v>3.1813076795688242</v>
      </c>
    </row>
    <row r="2408" spans="1:17" x14ac:dyDescent="0.25">
      <c r="A2408" t="s">
        <v>2510</v>
      </c>
      <c r="B2408">
        <v>49</v>
      </c>
      <c r="C2408">
        <v>36</v>
      </c>
      <c r="D2408">
        <v>8</v>
      </c>
      <c r="E2408">
        <v>18</v>
      </c>
      <c r="F2408" s="116">
        <v>8.5084314056434407E-2</v>
      </c>
      <c r="G2408" s="116">
        <v>8.5157964187623711E-2</v>
      </c>
      <c r="H2408" s="116">
        <v>8.526843938440766E-2</v>
      </c>
      <c r="I2408" s="86">
        <v>0.20329584337072101</v>
      </c>
      <c r="J2408" s="86">
        <v>0.2032221932395317</v>
      </c>
      <c r="K2408" s="86">
        <v>0.20322833075046415</v>
      </c>
      <c r="L2408" s="86">
        <v>1.1187332177435441</v>
      </c>
      <c r="M2408" s="86">
        <v>1.0846516195356972</v>
      </c>
      <c r="N2408" s="86">
        <v>1.1365995120678809</v>
      </c>
      <c r="O2408" s="117">
        <v>2.9913614533625887</v>
      </c>
      <c r="P2408" s="117">
        <v>2.8880303193040064</v>
      </c>
      <c r="Q2408" s="117">
        <v>3.0472741779571293</v>
      </c>
    </row>
    <row r="2409" spans="1:17" x14ac:dyDescent="0.25">
      <c r="A2409" t="s">
        <v>2511</v>
      </c>
      <c r="B2409">
        <v>50</v>
      </c>
      <c r="C2409">
        <v>35</v>
      </c>
      <c r="D2409">
        <v>8</v>
      </c>
      <c r="E2409">
        <v>18</v>
      </c>
      <c r="F2409" s="116">
        <v>8.4023798340378889E-2</v>
      </c>
      <c r="G2409" s="116">
        <v>8.4111476436511665E-2</v>
      </c>
      <c r="H2409" s="116">
        <v>8.4246124941286984E-2</v>
      </c>
      <c r="I2409" s="86">
        <v>0.20325348363864099</v>
      </c>
      <c r="J2409" s="86">
        <v>0.20321277595115078</v>
      </c>
      <c r="K2409" s="86">
        <v>0.20327853452325034</v>
      </c>
      <c r="L2409" s="86">
        <v>1.0727133239392517</v>
      </c>
      <c r="M2409" s="86">
        <v>1.1257804916236105</v>
      </c>
      <c r="N2409" s="86">
        <v>1.0898669171755127</v>
      </c>
      <c r="O2409" s="117">
        <v>2.8630061061531236</v>
      </c>
      <c r="P2409" s="117">
        <v>3.0293878190073587</v>
      </c>
      <c r="Q2409" s="117">
        <v>2.9156004383904808</v>
      </c>
    </row>
    <row r="2410" spans="1:17" x14ac:dyDescent="0.25">
      <c r="A2410" t="s">
        <v>2512</v>
      </c>
      <c r="B2410">
        <v>51</v>
      </c>
      <c r="C2410">
        <v>34</v>
      </c>
      <c r="D2410">
        <v>8</v>
      </c>
      <c r="E2410">
        <v>18</v>
      </c>
      <c r="F2410" s="116">
        <v>8.173907479685201E-2</v>
      </c>
      <c r="G2410" s="116">
        <v>8.1844647770170836E-2</v>
      </c>
      <c r="H2410" s="116">
        <v>8.2011005182673236E-2</v>
      </c>
      <c r="I2410" s="86">
        <v>0.20839145178834217</v>
      </c>
      <c r="J2410" s="86">
        <v>0.20838825260733251</v>
      </c>
      <c r="K2410" s="86">
        <v>0.20853541493377695</v>
      </c>
      <c r="L2410" s="86">
        <v>1.088591720519547</v>
      </c>
      <c r="M2410" s="86">
        <v>1.1387708746560881</v>
      </c>
      <c r="N2410" s="86">
        <v>1.1047891739714633</v>
      </c>
      <c r="O2410" s="117">
        <v>2.7451180497792564</v>
      </c>
      <c r="P2410" s="117">
        <v>2.9009885469319854</v>
      </c>
      <c r="Q2410" s="117">
        <v>2.7943054578028024</v>
      </c>
    </row>
    <row r="2411" spans="1:17" x14ac:dyDescent="0.25">
      <c r="A2411" t="s">
        <v>2513</v>
      </c>
      <c r="B2411">
        <v>52</v>
      </c>
      <c r="C2411">
        <v>33</v>
      </c>
      <c r="D2411">
        <v>8</v>
      </c>
      <c r="E2411">
        <v>18</v>
      </c>
      <c r="F2411" s="116">
        <v>8.1784715064055366E-2</v>
      </c>
      <c r="G2411" s="116">
        <v>8.1915607257972159E-2</v>
      </c>
      <c r="H2411" s="116">
        <v>8.2128307073086923E-2</v>
      </c>
      <c r="I2411" s="86">
        <v>0.20837710041067425</v>
      </c>
      <c r="J2411" s="86">
        <v>0.20843600189793682</v>
      </c>
      <c r="K2411" s="86">
        <v>0.20869124167607453</v>
      </c>
      <c r="L2411" s="86">
        <v>1.1413472079058886</v>
      </c>
      <c r="M2411" s="86">
        <v>1.1064480767028257</v>
      </c>
      <c r="N2411" s="86">
        <v>1.0736366759927354</v>
      </c>
      <c r="O2411" s="117">
        <v>2.891575451169031</v>
      </c>
      <c r="P2411" s="117">
        <v>2.77972479916229</v>
      </c>
      <c r="Q2411" s="117">
        <v>2.6791406927469361</v>
      </c>
    </row>
    <row r="2412" spans="1:17" x14ac:dyDescent="0.25">
      <c r="A2412" t="s">
        <v>2514</v>
      </c>
      <c r="B2412">
        <v>53</v>
      </c>
      <c r="C2412">
        <v>32</v>
      </c>
      <c r="D2412">
        <v>8</v>
      </c>
      <c r="E2412">
        <v>18</v>
      </c>
      <c r="F2412" s="116">
        <v>8.1842400683611746E-2</v>
      </c>
      <c r="G2412" s="116">
        <v>8.2009952582812531E-2</v>
      </c>
      <c r="H2412" s="116">
        <v>8.2281386659517786E-2</v>
      </c>
      <c r="I2412" s="86">
        <v>0.20838764807399091</v>
      </c>
      <c r="J2412" s="86">
        <v>0.20853509374528761</v>
      </c>
      <c r="K2412" s="86">
        <v>0.20893386726538546</v>
      </c>
      <c r="L2412" s="86">
        <v>1.1093209121525391</v>
      </c>
      <c r="M2412" s="86">
        <v>1.0755692575775346</v>
      </c>
      <c r="N2412" s="86">
        <v>1.1269674781763652</v>
      </c>
      <c r="O2412" s="117">
        <v>2.7250406313355562</v>
      </c>
      <c r="P2412" s="117">
        <v>2.6194795838010823</v>
      </c>
      <c r="Q2412" s="117">
        <v>2.7821222123552771</v>
      </c>
    </row>
    <row r="2413" spans="1:17" x14ac:dyDescent="0.25">
      <c r="A2413" t="s">
        <v>2515</v>
      </c>
      <c r="B2413">
        <v>54</v>
      </c>
      <c r="C2413">
        <v>31</v>
      </c>
      <c r="D2413">
        <v>8</v>
      </c>
      <c r="E2413">
        <v>18</v>
      </c>
      <c r="F2413" s="116">
        <v>8.1915789112023504E-2</v>
      </c>
      <c r="G2413" s="116">
        <v>8.212880727010359E-2</v>
      </c>
      <c r="H2413" s="116">
        <v>8.2475820721169532E-2</v>
      </c>
      <c r="I2413" s="86">
        <v>0.20843826768136606</v>
      </c>
      <c r="J2413" s="86">
        <v>0.20869251516036488</v>
      </c>
      <c r="K2413" s="86">
        <v>0.20928003298345674</v>
      </c>
      <c r="L2413" s="86">
        <v>1.0788819982477538</v>
      </c>
      <c r="M2413" s="86">
        <v>1.0461837109824603</v>
      </c>
      <c r="N2413" s="86">
        <v>1.0960127810894849</v>
      </c>
      <c r="O2413" s="117">
        <v>2.5463915754754258</v>
      </c>
      <c r="P2413" s="117">
        <v>2.4468674305543625</v>
      </c>
      <c r="Q2413" s="117">
        <v>2.6002817336929445</v>
      </c>
    </row>
    <row r="2414" spans="1:17" x14ac:dyDescent="0.25">
      <c r="A2414" t="s">
        <v>2516</v>
      </c>
      <c r="B2414">
        <v>55</v>
      </c>
      <c r="C2414">
        <v>30</v>
      </c>
      <c r="D2414">
        <v>8</v>
      </c>
      <c r="E2414">
        <v>18</v>
      </c>
      <c r="F2414" s="116">
        <v>8.162516752486422E-2</v>
      </c>
      <c r="G2414" s="116">
        <v>8.189673414685758E-2</v>
      </c>
      <c r="H2414" s="116">
        <v>8.2344642731184317E-2</v>
      </c>
      <c r="I2414" s="86">
        <v>0.20853495097693447</v>
      </c>
      <c r="J2414" s="86">
        <v>0.20893348381180785</v>
      </c>
      <c r="K2414" s="86">
        <v>0.20976229103477464</v>
      </c>
      <c r="L2414" s="86">
        <v>1.0526451294350003</v>
      </c>
      <c r="M2414" s="86">
        <v>1.1039359525992805</v>
      </c>
      <c r="N2414" s="86">
        <v>1.0692283275728292</v>
      </c>
      <c r="O2414" s="117">
        <v>2.3735487056499966</v>
      </c>
      <c r="P2414" s="117">
        <v>2.5344642731184313</v>
      </c>
      <c r="Q2414" s="117">
        <v>2.4243845665514567</v>
      </c>
    </row>
    <row r="2415" spans="1:17" x14ac:dyDescent="0.25">
      <c r="A2415" t="s">
        <v>2517</v>
      </c>
      <c r="B2415">
        <v>18</v>
      </c>
      <c r="C2415">
        <v>67</v>
      </c>
      <c r="D2415">
        <v>10</v>
      </c>
      <c r="E2415">
        <v>18</v>
      </c>
      <c r="F2415" s="116">
        <v>9.7110333095192042E-2</v>
      </c>
      <c r="G2415" s="116">
        <v>9.7181380772130371E-2</v>
      </c>
      <c r="H2415" s="116">
        <v>9.7248481355905442E-2</v>
      </c>
      <c r="I2415" s="86">
        <v>0.18611728392625251</v>
      </c>
      <c r="J2415" s="86">
        <v>0.18611333683308928</v>
      </c>
      <c r="K2415" s="86">
        <v>0.18609360136727307</v>
      </c>
      <c r="L2415" s="86">
        <v>2.0327588997083099</v>
      </c>
      <c r="M2415" s="86">
        <v>1.990819061302304</v>
      </c>
      <c r="N2415" s="86">
        <v>2.0547264467083215</v>
      </c>
      <c r="O2415" s="117">
        <v>8.8433221104317727</v>
      </c>
      <c r="P2415" s="117">
        <v>8.686129125205742</v>
      </c>
      <c r="Q2415" s="117">
        <v>8.9280227826217384</v>
      </c>
    </row>
    <row r="2416" spans="1:17" x14ac:dyDescent="0.25">
      <c r="A2416" t="s">
        <v>2518</v>
      </c>
      <c r="B2416">
        <v>19</v>
      </c>
      <c r="C2416">
        <v>66</v>
      </c>
      <c r="D2416">
        <v>10</v>
      </c>
      <c r="E2416">
        <v>18</v>
      </c>
      <c r="F2416" s="116">
        <v>9.7147105875652812E-2</v>
      </c>
      <c r="G2416" s="116">
        <v>9.721631728090141E-2</v>
      </c>
      <c r="H2416" s="116">
        <v>9.7277618811264455E-2</v>
      </c>
      <c r="I2416" s="86">
        <v>0.18611737858836419</v>
      </c>
      <c r="J2416" s="86">
        <v>0.18610551377603585</v>
      </c>
      <c r="K2416" s="86">
        <v>0.18607585174521502</v>
      </c>
      <c r="L2416" s="86">
        <v>1.9973323946948469</v>
      </c>
      <c r="M2416" s="86">
        <v>1.9570216948093424</v>
      </c>
      <c r="N2416" s="86">
        <v>2.0184893325449824</v>
      </c>
      <c r="O2416" s="117">
        <v>8.304441197001367</v>
      </c>
      <c r="P2416" s="117">
        <v>8.1562338712707412</v>
      </c>
      <c r="Q2416" s="117">
        <v>8.3844199194379243</v>
      </c>
    </row>
    <row r="2417" spans="1:17" x14ac:dyDescent="0.25">
      <c r="A2417" t="s">
        <v>2519</v>
      </c>
      <c r="B2417">
        <v>20</v>
      </c>
      <c r="C2417">
        <v>65</v>
      </c>
      <c r="D2417">
        <v>10</v>
      </c>
      <c r="E2417">
        <v>18</v>
      </c>
      <c r="F2417" s="116">
        <v>9.7181876186437657E-2</v>
      </c>
      <c r="G2417" s="116">
        <v>9.7247266487272666E-2</v>
      </c>
      <c r="H2417" s="116">
        <v>9.7304730691036775E-2</v>
      </c>
      <c r="I2417" s="86">
        <v>0.18611268532205713</v>
      </c>
      <c r="J2417" s="86">
        <v>0.18609287007937986</v>
      </c>
      <c r="K2417" s="86">
        <v>0.18604927654548986</v>
      </c>
      <c r="L2417" s="86">
        <v>1.9611363645370565</v>
      </c>
      <c r="M2417" s="86">
        <v>2.0241805406390814</v>
      </c>
      <c r="N2417" s="86">
        <v>1.9814925633394231</v>
      </c>
      <c r="O2417" s="117">
        <v>7.7939214761563189</v>
      </c>
      <c r="P2417" s="117">
        <v>8.0321561758166844</v>
      </c>
      <c r="Q2417" s="117">
        <v>7.8693699941743187</v>
      </c>
    </row>
    <row r="2418" spans="1:17" x14ac:dyDescent="0.25">
      <c r="A2418" t="s">
        <v>2520</v>
      </c>
      <c r="B2418">
        <v>21</v>
      </c>
      <c r="C2418">
        <v>64</v>
      </c>
      <c r="D2418">
        <v>10</v>
      </c>
      <c r="E2418">
        <v>18</v>
      </c>
      <c r="F2418" s="116">
        <v>9.7215740863932518E-2</v>
      </c>
      <c r="G2418" s="116">
        <v>9.7277299977560711E-2</v>
      </c>
      <c r="H2418" s="116">
        <v>9.7328930201894037E-2</v>
      </c>
      <c r="I2418" s="86">
        <v>0.18610511516518694</v>
      </c>
      <c r="J2418" s="86">
        <v>0.18607532849730232</v>
      </c>
      <c r="K2418" s="86">
        <v>0.1860157551615331</v>
      </c>
      <c r="L2418" s="86">
        <v>1.9178622704192574</v>
      </c>
      <c r="M2418" s="86">
        <v>1.978519840899478</v>
      </c>
      <c r="N2418" s="86">
        <v>1.9374182107744335</v>
      </c>
      <c r="O2418" s="117">
        <v>7.3165727062776398</v>
      </c>
      <c r="P2418" s="117">
        <v>7.5405744061034872</v>
      </c>
      <c r="Q2418" s="117">
        <v>7.3874312176194099</v>
      </c>
    </row>
    <row r="2419" spans="1:17" x14ac:dyDescent="0.25">
      <c r="A2419" t="s">
        <v>2521</v>
      </c>
      <c r="B2419">
        <v>22</v>
      </c>
      <c r="C2419">
        <v>63</v>
      </c>
      <c r="D2419">
        <v>10</v>
      </c>
      <c r="E2419">
        <v>18</v>
      </c>
      <c r="F2419" s="116">
        <v>9.7248455054782121E-2</v>
      </c>
      <c r="G2419" s="116">
        <v>9.7304182547343493E-2</v>
      </c>
      <c r="H2419" s="116">
        <v>9.7347968434356003E-2</v>
      </c>
      <c r="I2419" s="86">
        <v>0.1860940003383455</v>
      </c>
      <c r="J2419" s="86">
        <v>0.18605021445133299</v>
      </c>
      <c r="K2419" s="86">
        <v>0.18597259401526536</v>
      </c>
      <c r="L2419" s="86">
        <v>1.9815104140751725</v>
      </c>
      <c r="M2419" s="86">
        <v>1.9391157241091064</v>
      </c>
      <c r="N2419" s="86">
        <v>1.899348187363791</v>
      </c>
      <c r="O2419" s="117">
        <v>7.242181731333778</v>
      </c>
      <c r="P2419" s="117">
        <v>7.0823950880195845</v>
      </c>
      <c r="Q2419" s="117">
        <v>6.9380270477365684</v>
      </c>
    </row>
    <row r="2420" spans="1:17" x14ac:dyDescent="0.25">
      <c r="A2420" t="s">
        <v>2522</v>
      </c>
      <c r="B2420">
        <v>23</v>
      </c>
      <c r="C2420">
        <v>62</v>
      </c>
      <c r="D2420">
        <v>10</v>
      </c>
      <c r="E2420">
        <v>18</v>
      </c>
      <c r="F2420" s="116">
        <v>9.7279136857141721E-2</v>
      </c>
      <c r="G2420" s="116">
        <v>9.7329013362913427E-2</v>
      </c>
      <c r="H2420" s="116">
        <v>9.7364924447069054E-2</v>
      </c>
      <c r="I2420" s="86">
        <v>0.18607527761263112</v>
      </c>
      <c r="J2420" s="86">
        <v>0.18601542580570507</v>
      </c>
      <c r="K2420" s="86">
        <v>0.18592165797485427</v>
      </c>
      <c r="L2420" s="86">
        <v>1.9395197491012253</v>
      </c>
      <c r="M2420" s="86">
        <v>1.8986888464162732</v>
      </c>
      <c r="N2420" s="86">
        <v>1.9609067947761343</v>
      </c>
      <c r="O2420" s="117">
        <v>6.7984550253572156</v>
      </c>
      <c r="P2420" s="117">
        <v>6.6481412023828996</v>
      </c>
      <c r="Q2420" s="117">
        <v>6.8794484855497791</v>
      </c>
    </row>
    <row r="2421" spans="1:17" x14ac:dyDescent="0.25">
      <c r="A2421" t="s">
        <v>2523</v>
      </c>
      <c r="B2421">
        <v>24</v>
      </c>
      <c r="C2421">
        <v>61</v>
      </c>
      <c r="D2421">
        <v>10</v>
      </c>
      <c r="E2421">
        <v>18</v>
      </c>
      <c r="F2421" s="116">
        <v>9.7304757428168534E-2</v>
      </c>
      <c r="G2421" s="116">
        <v>9.7348761388524968E-2</v>
      </c>
      <c r="H2421" s="116">
        <v>9.7374763728735589E-2</v>
      </c>
      <c r="I2421" s="86">
        <v>0.18604874438699484</v>
      </c>
      <c r="J2421" s="86">
        <v>0.18597273754637916</v>
      </c>
      <c r="K2421" s="86">
        <v>0.18585872728545569</v>
      </c>
      <c r="L2421" s="86">
        <v>1.8970787370863378</v>
      </c>
      <c r="M2421" s="86">
        <v>1.8578052024682221</v>
      </c>
      <c r="N2421" s="86">
        <v>1.9176925923333099</v>
      </c>
      <c r="O2421" s="117">
        <v>6.3914452300707065</v>
      </c>
      <c r="P2421" s="117">
        <v>6.2497604784430596</v>
      </c>
      <c r="Q2421" s="117">
        <v>6.4679041113700233</v>
      </c>
    </row>
    <row r="2422" spans="1:17" x14ac:dyDescent="0.25">
      <c r="A2422" t="s">
        <v>2524</v>
      </c>
      <c r="B2422">
        <v>25</v>
      </c>
      <c r="C2422">
        <v>60</v>
      </c>
      <c r="D2422">
        <v>10</v>
      </c>
      <c r="E2422">
        <v>18</v>
      </c>
      <c r="F2422" s="116">
        <v>9.6727351495325797E-2</v>
      </c>
      <c r="G2422" s="116">
        <v>9.6761447851628699E-2</v>
      </c>
      <c r="H2422" s="116">
        <v>9.6781504531806881E-2</v>
      </c>
      <c r="I2422" s="86">
        <v>0.1860156803125633</v>
      </c>
      <c r="J2422" s="86">
        <v>0.18592141391572584</v>
      </c>
      <c r="K2422" s="86">
        <v>0.18579104549456765</v>
      </c>
      <c r="L2422" s="86">
        <v>1.8899189108420396</v>
      </c>
      <c r="M2422" s="86">
        <v>1.9509975189886619</v>
      </c>
      <c r="N2422" s="86">
        <v>1.9096426501292654</v>
      </c>
      <c r="O2422" s="117">
        <v>5.9996570307689527</v>
      </c>
      <c r="P2422" s="117">
        <v>6.2266545256895984</v>
      </c>
      <c r="Q2422" s="117">
        <v>6.0715461895316167</v>
      </c>
    </row>
    <row r="2423" spans="1:17" x14ac:dyDescent="0.25">
      <c r="A2423" t="s">
        <v>2525</v>
      </c>
      <c r="B2423">
        <v>26</v>
      </c>
      <c r="C2423">
        <v>59</v>
      </c>
      <c r="D2423">
        <v>10</v>
      </c>
      <c r="E2423">
        <v>18</v>
      </c>
      <c r="F2423" s="116">
        <v>9.6148469103468526E-2</v>
      </c>
      <c r="G2423" s="116">
        <v>9.617663092127364E-2</v>
      </c>
      <c r="H2423" s="116">
        <v>9.619071183017619E-2</v>
      </c>
      <c r="I2423" s="86">
        <v>0.18790570618775485</v>
      </c>
      <c r="J2423" s="86">
        <v>0.18778702424129046</v>
      </c>
      <c r="K2423" s="86">
        <v>0.18764018047702097</v>
      </c>
      <c r="L2423" s="86">
        <v>1.8764259434711854</v>
      </c>
      <c r="M2423" s="86">
        <v>1.9376215735616855</v>
      </c>
      <c r="N2423" s="86">
        <v>1.8961613430773223</v>
      </c>
      <c r="O2423" s="117">
        <v>5.637440734460208</v>
      </c>
      <c r="P2423" s="117">
        <v>5.8366051330947624</v>
      </c>
      <c r="Q2423" s="117">
        <v>5.7004105590724299</v>
      </c>
    </row>
    <row r="2424" spans="1:17" x14ac:dyDescent="0.25">
      <c r="A2424" t="s">
        <v>2526</v>
      </c>
      <c r="B2424">
        <v>27</v>
      </c>
      <c r="C2424">
        <v>58</v>
      </c>
      <c r="D2424">
        <v>10</v>
      </c>
      <c r="E2424">
        <v>18</v>
      </c>
      <c r="F2424" s="116">
        <v>9.6164595301947056E-2</v>
      </c>
      <c r="G2424" s="116">
        <v>9.6184774208129278E-2</v>
      </c>
      <c r="H2424" s="116">
        <v>9.6194863661220376E-2</v>
      </c>
      <c r="I2424" s="86">
        <v>0.18785149132206139</v>
      </c>
      <c r="J2424" s="86">
        <v>0.18771629265064058</v>
      </c>
      <c r="K2424" s="86">
        <v>0.18755889718241933</v>
      </c>
      <c r="L2424" s="86">
        <v>1.9267989999334096</v>
      </c>
      <c r="M2424" s="86">
        <v>1.8842961698418175</v>
      </c>
      <c r="N2424" s="86">
        <v>1.8444065081008219</v>
      </c>
      <c r="O2424" s="117">
        <v>5.6288473606999663</v>
      </c>
      <c r="P2424" s="117">
        <v>5.4866022152403211</v>
      </c>
      <c r="Q2424" s="117">
        <v>5.3582078709841454</v>
      </c>
    </row>
    <row r="2425" spans="1:17" x14ac:dyDescent="0.25">
      <c r="A2425" t="s">
        <v>2527</v>
      </c>
      <c r="B2425">
        <v>28</v>
      </c>
      <c r="C2425">
        <v>57</v>
      </c>
      <c r="D2425">
        <v>10</v>
      </c>
      <c r="E2425">
        <v>18</v>
      </c>
      <c r="F2425" s="116">
        <v>9.6176312779031978E-2</v>
      </c>
      <c r="G2425" s="116">
        <v>9.6190485832008829E-2</v>
      </c>
      <c r="H2425" s="116">
        <v>9.6200609441278007E-2</v>
      </c>
      <c r="I2425" s="86">
        <v>0.18778687777766528</v>
      </c>
      <c r="J2425" s="86">
        <v>0.18763907308233532</v>
      </c>
      <c r="K2425" s="86">
        <v>0.18747709533402848</v>
      </c>
      <c r="L2425" s="86">
        <v>1.8776602314257078</v>
      </c>
      <c r="M2425" s="86">
        <v>1.8367021330444731</v>
      </c>
      <c r="N2425" s="86">
        <v>1.8991040605796778</v>
      </c>
      <c r="O2425" s="117">
        <v>5.2952226687858754</v>
      </c>
      <c r="P2425" s="117">
        <v>5.160987659320301</v>
      </c>
      <c r="Q2425" s="117">
        <v>5.3676024256167807</v>
      </c>
    </row>
    <row r="2426" spans="1:17" x14ac:dyDescent="0.25">
      <c r="A2426" t="s">
        <v>2528</v>
      </c>
      <c r="B2426">
        <v>29</v>
      </c>
      <c r="C2426">
        <v>56</v>
      </c>
      <c r="D2426">
        <v>10</v>
      </c>
      <c r="E2426">
        <v>18</v>
      </c>
      <c r="F2426" s="116">
        <v>9.6185421204928956E-2</v>
      </c>
      <c r="G2426" s="116">
        <v>9.6195581493643725E-2</v>
      </c>
      <c r="H2426" s="116">
        <v>9.6205741782358481E-2</v>
      </c>
      <c r="I2426" s="86">
        <v>0.187715398120753</v>
      </c>
      <c r="J2426" s="86">
        <v>0.18755892967454563</v>
      </c>
      <c r="K2426" s="86">
        <v>0.18740042917059532</v>
      </c>
      <c r="L2426" s="86">
        <v>1.8284150762428064</v>
      </c>
      <c r="M2426" s="86">
        <v>1.7889972201450077</v>
      </c>
      <c r="N2426" s="86">
        <v>1.8490953278928375</v>
      </c>
      <c r="O2426" s="117">
        <v>4.9791368631531032</v>
      </c>
      <c r="P2426" s="117">
        <v>4.8526046916149168</v>
      </c>
      <c r="Q2426" s="117">
        <v>5.0474668368176347</v>
      </c>
    </row>
    <row r="2427" spans="1:17" x14ac:dyDescent="0.25">
      <c r="A2427" t="s">
        <v>2529</v>
      </c>
      <c r="B2427">
        <v>30</v>
      </c>
      <c r="C2427">
        <v>55</v>
      </c>
      <c r="D2427">
        <v>10</v>
      </c>
      <c r="E2427">
        <v>18</v>
      </c>
      <c r="F2427" s="116">
        <v>9.6190643270082046E-2</v>
      </c>
      <c r="G2427" s="116">
        <v>9.619880297176335E-2</v>
      </c>
      <c r="H2427" s="116">
        <v>9.6215122375125972E-2</v>
      </c>
      <c r="I2427" s="86">
        <v>0.18763845993790468</v>
      </c>
      <c r="J2427" s="86">
        <v>0.18747730582969888</v>
      </c>
      <c r="K2427" s="86">
        <v>0.18732635134859468</v>
      </c>
      <c r="L2427" s="86">
        <v>1.7791046359345102</v>
      </c>
      <c r="M2427" s="86">
        <v>1.8407879007943471</v>
      </c>
      <c r="N2427" s="86">
        <v>1.79902654758942</v>
      </c>
      <c r="O2427" s="117">
        <v>4.6845194139702251</v>
      </c>
      <c r="P2427" s="117">
        <v>4.887471594038522</v>
      </c>
      <c r="Q2427" s="117">
        <v>4.7487607453071519</v>
      </c>
    </row>
    <row r="2428" spans="1:17" x14ac:dyDescent="0.25">
      <c r="A2428" t="s">
        <v>2530</v>
      </c>
      <c r="B2428">
        <v>31</v>
      </c>
      <c r="C2428">
        <v>54</v>
      </c>
      <c r="D2428">
        <v>10</v>
      </c>
      <c r="E2428">
        <v>18</v>
      </c>
      <c r="F2428" s="116">
        <v>9.6195287022925777E-2</v>
      </c>
      <c r="G2428" s="116">
        <v>9.6205529062812378E-2</v>
      </c>
      <c r="H2428" s="116">
        <v>9.6226013142585581E-2</v>
      </c>
      <c r="I2428" s="86">
        <v>0.18755837962735361</v>
      </c>
      <c r="J2428" s="86">
        <v>0.18739860380512266</v>
      </c>
      <c r="K2428" s="86">
        <v>0.18725726365468759</v>
      </c>
      <c r="L2428" s="86">
        <v>1.7243846582436131</v>
      </c>
      <c r="M2428" s="86">
        <v>1.783808973665667</v>
      </c>
      <c r="N2428" s="86">
        <v>1.7435495632794193</v>
      </c>
      <c r="O2428" s="117">
        <v>4.4055294724939777</v>
      </c>
      <c r="P2428" s="117">
        <v>4.5969224718548745</v>
      </c>
      <c r="Q2428" s="117">
        <v>4.4660414925519882</v>
      </c>
    </row>
    <row r="2429" spans="1:17" x14ac:dyDescent="0.25">
      <c r="A2429" t="s">
        <v>2531</v>
      </c>
      <c r="B2429">
        <v>32</v>
      </c>
      <c r="C2429">
        <v>53</v>
      </c>
      <c r="D2429">
        <v>10</v>
      </c>
      <c r="E2429">
        <v>18</v>
      </c>
      <c r="F2429" s="116">
        <v>9.6200416849269693E-2</v>
      </c>
      <c r="G2429" s="116">
        <v>9.6214819341312319E-2</v>
      </c>
      <c r="H2429" s="116">
        <v>9.6241566826534328E-2</v>
      </c>
      <c r="I2429" s="86">
        <v>0.18747723891882551</v>
      </c>
      <c r="J2429" s="86">
        <v>0.18732498400294634</v>
      </c>
      <c r="K2429" s="86">
        <v>0.18719536157456274</v>
      </c>
      <c r="L2429" s="86">
        <v>1.7741853847625748</v>
      </c>
      <c r="M2429" s="86">
        <v>1.7326650577025555</v>
      </c>
      <c r="N2429" s="86">
        <v>1.6936960292329439</v>
      </c>
      <c r="O2429" s="117">
        <v>4.4575177922214202</v>
      </c>
      <c r="P2429" s="117">
        <v>4.3208546027278318</v>
      </c>
      <c r="Q2429" s="117">
        <v>4.1974993158816281</v>
      </c>
    </row>
    <row r="2430" spans="1:17" x14ac:dyDescent="0.25">
      <c r="A2430" t="s">
        <v>2532</v>
      </c>
      <c r="B2430">
        <v>33</v>
      </c>
      <c r="C2430">
        <v>52</v>
      </c>
      <c r="D2430">
        <v>10</v>
      </c>
      <c r="E2430">
        <v>18</v>
      </c>
      <c r="F2430" s="116">
        <v>9.6206760396833763E-2</v>
      </c>
      <c r="G2430" s="116">
        <v>9.6225365855675385E-2</v>
      </c>
      <c r="H2430" s="116">
        <v>9.6262576773358643E-2</v>
      </c>
      <c r="I2430" s="86">
        <v>0.18740038327245215</v>
      </c>
      <c r="J2430" s="86">
        <v>0.18725774142133303</v>
      </c>
      <c r="K2430" s="86">
        <v>0.18714404139507865</v>
      </c>
      <c r="L2430" s="86">
        <v>1.7053081374075154</v>
      </c>
      <c r="M2430" s="86">
        <v>1.6652671227071356</v>
      </c>
      <c r="N2430" s="86">
        <v>1.7262723549756165</v>
      </c>
      <c r="O2430" s="117">
        <v>4.1917251188165272</v>
      </c>
      <c r="P2430" s="117">
        <v>4.0631841382261555</v>
      </c>
      <c r="Q2430" s="117">
        <v>4.2610345875479867</v>
      </c>
    </row>
    <row r="2431" spans="1:17" x14ac:dyDescent="0.25">
      <c r="A2431" t="s">
        <v>2533</v>
      </c>
      <c r="B2431">
        <v>34</v>
      </c>
      <c r="C2431">
        <v>51</v>
      </c>
      <c r="D2431">
        <v>10</v>
      </c>
      <c r="E2431">
        <v>18</v>
      </c>
      <c r="F2431" s="116">
        <v>9.5395707369777052E-2</v>
      </c>
      <c r="G2431" s="116">
        <v>9.5422718111741356E-2</v>
      </c>
      <c r="H2431" s="116">
        <v>9.5466350848760623E-2</v>
      </c>
      <c r="I2431" s="86">
        <v>0.1873257287705957</v>
      </c>
      <c r="J2431" s="86">
        <v>0.18719690830891977</v>
      </c>
      <c r="K2431" s="86">
        <v>0.18709509858920817</v>
      </c>
      <c r="L2431" s="86">
        <v>1.6591202809117165</v>
      </c>
      <c r="M2431" s="86">
        <v>1.6203037669596294</v>
      </c>
      <c r="N2431" s="86">
        <v>1.6794801471046563</v>
      </c>
      <c r="O2431" s="117">
        <v>3.9397556566726921</v>
      </c>
      <c r="P2431" s="117">
        <v>3.8186145567121694</v>
      </c>
      <c r="Q2431" s="117">
        <v>4.0051715182114735</v>
      </c>
    </row>
    <row r="2432" spans="1:17" x14ac:dyDescent="0.25">
      <c r="A2432" t="s">
        <v>2534</v>
      </c>
      <c r="B2432">
        <v>35</v>
      </c>
      <c r="C2432">
        <v>50</v>
      </c>
      <c r="D2432">
        <v>10</v>
      </c>
      <c r="E2432">
        <v>18</v>
      </c>
      <c r="F2432" s="116">
        <v>9.4440092334367398E-2</v>
      </c>
      <c r="G2432" s="116">
        <v>9.4477694565433104E-2</v>
      </c>
      <c r="H2432" s="116">
        <v>9.4527830873520721E-2</v>
      </c>
      <c r="I2432" s="86">
        <v>0.18969072164948453</v>
      </c>
      <c r="J2432" s="86">
        <v>0.18956746989210249</v>
      </c>
      <c r="K2432" s="86">
        <v>0.18947137530160124</v>
      </c>
      <c r="L2432" s="86">
        <v>1.6165449816689124</v>
      </c>
      <c r="M2432" s="86">
        <v>1.6781457922058931</v>
      </c>
      <c r="N2432" s="86">
        <v>1.6364490959796949</v>
      </c>
      <c r="O2432" s="117">
        <v>3.6943983120776278</v>
      </c>
      <c r="P2432" s="117">
        <v>3.877656963202039</v>
      </c>
      <c r="Q2432" s="117">
        <v>3.7523705073167672</v>
      </c>
    </row>
    <row r="2433" spans="1:17" x14ac:dyDescent="0.25">
      <c r="A2433" t="s">
        <v>2535</v>
      </c>
      <c r="B2433">
        <v>36</v>
      </c>
      <c r="C2433">
        <v>49</v>
      </c>
      <c r="D2433">
        <v>10</v>
      </c>
      <c r="E2433">
        <v>18</v>
      </c>
      <c r="F2433" s="116">
        <v>9.4457879929486468E-2</v>
      </c>
      <c r="G2433" s="116">
        <v>9.4502003416418554E-2</v>
      </c>
      <c r="H2433" s="116">
        <v>9.4558733613902685E-2</v>
      </c>
      <c r="I2433" s="86">
        <v>0.18962593788673712</v>
      </c>
      <c r="J2433" s="86">
        <v>0.18951878084704488</v>
      </c>
      <c r="K2433" s="86">
        <v>0.18943053387318071</v>
      </c>
      <c r="L2433" s="86">
        <v>1.5714726949155036</v>
      </c>
      <c r="M2433" s="86">
        <v>1.6311339526029707</v>
      </c>
      <c r="N2433" s="86">
        <v>1.5907210408100232</v>
      </c>
      <c r="O2433" s="117">
        <v>3.5469988674971686</v>
      </c>
      <c r="P2433" s="117">
        <v>3.7198473747575833</v>
      </c>
      <c r="Q2433" s="117">
        <v>3.6016174409638251</v>
      </c>
    </row>
    <row r="2434" spans="1:17" x14ac:dyDescent="0.25">
      <c r="A2434" t="s">
        <v>2536</v>
      </c>
      <c r="B2434">
        <v>37</v>
      </c>
      <c r="C2434">
        <v>48</v>
      </c>
      <c r="D2434">
        <v>10</v>
      </c>
      <c r="E2434">
        <v>18</v>
      </c>
      <c r="F2434" s="116">
        <v>9.4477318805191404E-2</v>
      </c>
      <c r="G2434" s="116">
        <v>9.4528057368402141E-2</v>
      </c>
      <c r="H2434" s="116">
        <v>9.458936646561511E-2</v>
      </c>
      <c r="I2434" s="86">
        <v>0.18956772858251253</v>
      </c>
      <c r="J2434" s="86">
        <v>0.18947259377649239</v>
      </c>
      <c r="K2434" s="86">
        <v>0.18939014361127496</v>
      </c>
      <c r="L2434" s="86">
        <v>1.6255599740387685</v>
      </c>
      <c r="M2434" s="86">
        <v>1.5841086820023973</v>
      </c>
      <c r="N2434" s="86">
        <v>1.5451774052721596</v>
      </c>
      <c r="O2434" s="117">
        <v>3.6938879058292269</v>
      </c>
      <c r="P2434" s="117">
        <v>3.5702718529934696</v>
      </c>
      <c r="Q2434" s="117">
        <v>3.4588203706874863</v>
      </c>
    </row>
    <row r="2435" spans="1:17" x14ac:dyDescent="0.25">
      <c r="A2435" t="s">
        <v>2537</v>
      </c>
      <c r="B2435">
        <v>38</v>
      </c>
      <c r="C2435">
        <v>47</v>
      </c>
      <c r="D2435">
        <v>10</v>
      </c>
      <c r="E2435">
        <v>18</v>
      </c>
      <c r="F2435" s="116">
        <v>9.4501560980385063E-2</v>
      </c>
      <c r="G2435" s="116">
        <v>9.4559020381062231E-2</v>
      </c>
      <c r="H2435" s="116">
        <v>9.462073603364142E-2</v>
      </c>
      <c r="I2435" s="86">
        <v>0.18951812844091365</v>
      </c>
      <c r="J2435" s="86">
        <v>0.1894308752769224</v>
      </c>
      <c r="K2435" s="86">
        <v>0.18935000649078415</v>
      </c>
      <c r="L2435" s="86">
        <v>1.5727999965949986</v>
      </c>
      <c r="M2435" s="86">
        <v>1.5328039974717864</v>
      </c>
      <c r="N2435" s="86">
        <v>1.5937301153231453</v>
      </c>
      <c r="O2435" s="117">
        <v>3.5451662811211819</v>
      </c>
      <c r="P2435" s="117">
        <v>3.4285215696205764</v>
      </c>
      <c r="Q2435" s="117">
        <v>3.6081183748778987</v>
      </c>
    </row>
    <row r="2436" spans="1:17" x14ac:dyDescent="0.25">
      <c r="A2436" t="s">
        <v>2538</v>
      </c>
      <c r="B2436">
        <v>39</v>
      </c>
      <c r="C2436">
        <v>46</v>
      </c>
      <c r="D2436">
        <v>10</v>
      </c>
      <c r="E2436">
        <v>18</v>
      </c>
      <c r="F2436" s="116">
        <v>9.4528386806403908E-2</v>
      </c>
      <c r="G2436" s="116">
        <v>9.4588396665166427E-2</v>
      </c>
      <c r="H2436" s="116">
        <v>9.4650549733170455E-2</v>
      </c>
      <c r="I2436" s="86">
        <v>0.18947255620566236</v>
      </c>
      <c r="J2436" s="86">
        <v>0.18939111425448465</v>
      </c>
      <c r="K2436" s="86">
        <v>0.18930752909406545</v>
      </c>
      <c r="L2436" s="86">
        <v>1.5252212863541867</v>
      </c>
      <c r="M2436" s="86">
        <v>1.4866778113547225</v>
      </c>
      <c r="N2436" s="86">
        <v>1.5454317495017038</v>
      </c>
      <c r="O2436" s="117">
        <v>3.4087850146809835</v>
      </c>
      <c r="P2436" s="117">
        <v>3.2988383805910972</v>
      </c>
      <c r="Q2436" s="117">
        <v>3.4682097773205598</v>
      </c>
    </row>
    <row r="2437" spans="1:17" x14ac:dyDescent="0.25">
      <c r="A2437" t="s">
        <v>2539</v>
      </c>
      <c r="B2437">
        <v>40</v>
      </c>
      <c r="C2437">
        <v>45</v>
      </c>
      <c r="D2437">
        <v>10</v>
      </c>
      <c r="E2437">
        <v>18</v>
      </c>
      <c r="F2437" s="116">
        <v>9.4558058176949483E-2</v>
      </c>
      <c r="G2437" s="116">
        <v>9.4620683697929045E-2</v>
      </c>
      <c r="H2437" s="116">
        <v>9.4681149718185156E-2</v>
      </c>
      <c r="I2437" s="86">
        <v>0.18943140345952017</v>
      </c>
      <c r="J2437" s="86">
        <v>0.18934934243202972</v>
      </c>
      <c r="K2437" s="86">
        <v>0.18926512190381584</v>
      </c>
      <c r="L2437" s="86">
        <v>1.4734662146111819</v>
      </c>
      <c r="M2437" s="86">
        <v>1.5338026648238927</v>
      </c>
      <c r="N2437" s="86">
        <v>1.4929600276416093</v>
      </c>
      <c r="O2437" s="117">
        <v>3.2750879996544797</v>
      </c>
      <c r="P2437" s="117">
        <v>3.452242641501285</v>
      </c>
      <c r="Q2437" s="117">
        <v>3.3311292029282829</v>
      </c>
    </row>
    <row r="2438" spans="1:17" x14ac:dyDescent="0.25">
      <c r="A2438" t="s">
        <v>2540</v>
      </c>
      <c r="B2438">
        <v>41</v>
      </c>
      <c r="C2438">
        <v>44</v>
      </c>
      <c r="D2438">
        <v>10</v>
      </c>
      <c r="E2438">
        <v>18</v>
      </c>
      <c r="F2438" s="116">
        <v>9.4588063171920103E-2</v>
      </c>
      <c r="G2438" s="116">
        <v>9.4651200257773488E-2</v>
      </c>
      <c r="H2438" s="116">
        <v>9.471216020273536E-2</v>
      </c>
      <c r="I2438" s="86">
        <v>0.18938948615120679</v>
      </c>
      <c r="J2438" s="86">
        <v>0.18930675479732995</v>
      </c>
      <c r="K2438" s="86">
        <v>0.18921749202077864</v>
      </c>
      <c r="L2438" s="86">
        <v>1.4265737462934176</v>
      </c>
      <c r="M2438" s="86">
        <v>1.4847796080275539</v>
      </c>
      <c r="N2438" s="86">
        <v>1.4453515864825677</v>
      </c>
      <c r="O2438" s="117">
        <v>3.1527024849886134</v>
      </c>
      <c r="P2438" s="117">
        <v>3.3192581174698139</v>
      </c>
      <c r="Q2438" s="117">
        <v>3.2053326888996296</v>
      </c>
    </row>
    <row r="2439" spans="1:17" x14ac:dyDescent="0.25">
      <c r="A2439" t="s">
        <v>2541</v>
      </c>
      <c r="B2439">
        <v>42</v>
      </c>
      <c r="C2439">
        <v>43</v>
      </c>
      <c r="D2439">
        <v>10</v>
      </c>
      <c r="E2439">
        <v>18</v>
      </c>
      <c r="F2439" s="116">
        <v>9.4620623614963775E-2</v>
      </c>
      <c r="G2439" s="116">
        <v>9.4682119772552073E-2</v>
      </c>
      <c r="H2439" s="116">
        <v>9.4741419638797925E-2</v>
      </c>
      <c r="I2439" s="86">
        <v>0.18934886550570706</v>
      </c>
      <c r="J2439" s="86">
        <v>0.18926321014335193</v>
      </c>
      <c r="K2439" s="86">
        <v>0.18916876961562706</v>
      </c>
      <c r="L2439" s="86">
        <v>1.4764217142932445</v>
      </c>
      <c r="M2439" s="86">
        <v>1.4359484574347756</v>
      </c>
      <c r="N2439" s="86">
        <v>1.3979328505884963</v>
      </c>
      <c r="O2439" s="117">
        <v>3.308827114534397</v>
      </c>
      <c r="P2439" s="117">
        <v>3.1897332164906338</v>
      </c>
      <c r="Q2439" s="117">
        <v>3.0823587290501258</v>
      </c>
    </row>
    <row r="2440" spans="1:17" x14ac:dyDescent="0.25">
      <c r="A2440" t="s">
        <v>2542</v>
      </c>
      <c r="B2440">
        <v>43</v>
      </c>
      <c r="C2440">
        <v>42</v>
      </c>
      <c r="D2440">
        <v>10</v>
      </c>
      <c r="E2440">
        <v>18</v>
      </c>
      <c r="F2440" s="116">
        <v>9.464993204608893E-2</v>
      </c>
      <c r="G2440" s="116">
        <v>9.4712010659784809E-2</v>
      </c>
      <c r="H2440" s="116">
        <v>9.4771872180134401E-2</v>
      </c>
      <c r="I2440" s="86">
        <v>0.18930651537221671</v>
      </c>
      <c r="J2440" s="86">
        <v>0.18921783163836547</v>
      </c>
      <c r="K2440" s="86">
        <v>0.18912027953112909</v>
      </c>
      <c r="L2440" s="86">
        <v>1.4224316636403342</v>
      </c>
      <c r="M2440" s="86">
        <v>1.3831824601311189</v>
      </c>
      <c r="N2440" s="86">
        <v>1.4429708164002828</v>
      </c>
      <c r="O2440" s="117">
        <v>3.1835420726718855</v>
      </c>
      <c r="P2440" s="117">
        <v>3.071184216069049</v>
      </c>
      <c r="Q2440" s="117">
        <v>3.244177358599329</v>
      </c>
    </row>
    <row r="2441" spans="1:17" x14ac:dyDescent="0.25">
      <c r="A2441" t="s">
        <v>2543</v>
      </c>
      <c r="B2441">
        <v>44</v>
      </c>
      <c r="C2441">
        <v>41</v>
      </c>
      <c r="D2441">
        <v>10</v>
      </c>
      <c r="E2441">
        <v>18</v>
      </c>
      <c r="F2441" s="116">
        <v>9.4211111011566137E-2</v>
      </c>
      <c r="G2441" s="116">
        <v>9.4271584586853488E-2</v>
      </c>
      <c r="H2441" s="116">
        <v>9.4334297924188529E-2</v>
      </c>
      <c r="I2441" s="86">
        <v>0.18926437255305997</v>
      </c>
      <c r="J2441" s="86">
        <v>0.18917030254705741</v>
      </c>
      <c r="K2441" s="86">
        <v>0.18907399277900716</v>
      </c>
      <c r="L2441" s="86">
        <v>1.3849994176618676</v>
      </c>
      <c r="M2441" s="86">
        <v>1.34687194832421</v>
      </c>
      <c r="N2441" s="86">
        <v>1.4049848144133168</v>
      </c>
      <c r="O2441" s="117">
        <v>3.0643662817262296</v>
      </c>
      <c r="P2441" s="117">
        <v>2.9587816590365441</v>
      </c>
      <c r="Q2441" s="117">
        <v>3.1214309391770216</v>
      </c>
    </row>
    <row r="2442" spans="1:17" x14ac:dyDescent="0.25">
      <c r="A2442" t="s">
        <v>2544</v>
      </c>
      <c r="B2442">
        <v>45</v>
      </c>
      <c r="C2442">
        <v>40</v>
      </c>
      <c r="D2442">
        <v>10</v>
      </c>
      <c r="E2442">
        <v>18</v>
      </c>
      <c r="F2442" s="116">
        <v>9.3232064529423883E-2</v>
      </c>
      <c r="G2442" s="116">
        <v>9.3290941740999153E-2</v>
      </c>
      <c r="H2442" s="116">
        <v>9.3356612476986942E-2</v>
      </c>
      <c r="I2442" s="86">
        <v>0.19265076529052508</v>
      </c>
      <c r="J2442" s="86">
        <v>0.1925443334080621</v>
      </c>
      <c r="K2442" s="86">
        <v>0.19244695955814917</v>
      </c>
      <c r="L2442" s="86">
        <v>1.3581500780123053</v>
      </c>
      <c r="M2442" s="86">
        <v>1.4176681453904805</v>
      </c>
      <c r="N2442" s="86">
        <v>1.3773848101323152</v>
      </c>
      <c r="O2442" s="117">
        <v>2.9512609913563725</v>
      </c>
      <c r="P2442" s="117">
        <v>3.1139568430039155</v>
      </c>
      <c r="Q2442" s="117">
        <v>3.0026879711592245</v>
      </c>
    </row>
    <row r="2443" spans="1:17" x14ac:dyDescent="0.25">
      <c r="A2443" t="s">
        <v>2545</v>
      </c>
      <c r="B2443">
        <v>46</v>
      </c>
      <c r="C2443">
        <v>39</v>
      </c>
      <c r="D2443">
        <v>10</v>
      </c>
      <c r="E2443">
        <v>18</v>
      </c>
      <c r="F2443" s="116">
        <v>9.3261779168939019E-2</v>
      </c>
      <c r="G2443" s="116">
        <v>9.3323648162490891E-2</v>
      </c>
      <c r="H2443" s="116">
        <v>9.3394682932865264E-2</v>
      </c>
      <c r="I2443" s="86">
        <v>0.19259817692698999</v>
      </c>
      <c r="J2443" s="86">
        <v>0.19249506193773688</v>
      </c>
      <c r="K2443" s="86">
        <v>0.19240569561371751</v>
      </c>
      <c r="L2443" s="86">
        <v>1.2927411630454211</v>
      </c>
      <c r="M2443" s="86">
        <v>1.3501945436130576</v>
      </c>
      <c r="N2443" s="86">
        <v>1.3112812381131331</v>
      </c>
      <c r="O2443" s="117">
        <v>2.8235381731690214</v>
      </c>
      <c r="P2443" s="117">
        <v>2.9770007745081415</v>
      </c>
      <c r="Q2443" s="117">
        <v>2.8719930523411685</v>
      </c>
    </row>
    <row r="2444" spans="1:17" x14ac:dyDescent="0.25">
      <c r="A2444" t="s">
        <v>2546</v>
      </c>
      <c r="B2444">
        <v>47</v>
      </c>
      <c r="C2444">
        <v>38</v>
      </c>
      <c r="D2444">
        <v>10</v>
      </c>
      <c r="E2444">
        <v>18</v>
      </c>
      <c r="F2444" s="116">
        <v>9.329257962175172E-2</v>
      </c>
      <c r="G2444" s="116">
        <v>9.3357562760947921E-2</v>
      </c>
      <c r="H2444" s="116">
        <v>9.3438791684943179E-2</v>
      </c>
      <c r="I2444" s="86">
        <v>0.19254504143835538</v>
      </c>
      <c r="J2444" s="86">
        <v>0.1924452459031612</v>
      </c>
      <c r="K2444" s="86">
        <v>0.19237794193756513</v>
      </c>
      <c r="L2444" s="86">
        <v>1.3185102151173991</v>
      </c>
      <c r="M2444" s="86">
        <v>1.2785548678173324</v>
      </c>
      <c r="N2444" s="86">
        <v>1.241010859146725</v>
      </c>
      <c r="O2444" s="117">
        <v>2.956867441358519</v>
      </c>
      <c r="P2444" s="117">
        <v>2.8469043657065409</v>
      </c>
      <c r="Q2444" s="117">
        <v>2.7479095156203219</v>
      </c>
    </row>
    <row r="2445" spans="1:17" x14ac:dyDescent="0.25">
      <c r="A2445" t="s">
        <v>2547</v>
      </c>
      <c r="B2445">
        <v>48</v>
      </c>
      <c r="C2445">
        <v>37</v>
      </c>
      <c r="D2445">
        <v>10</v>
      </c>
      <c r="E2445">
        <v>18</v>
      </c>
      <c r="F2445" s="116">
        <v>9.3323263408528381E-2</v>
      </c>
      <c r="G2445" s="116">
        <v>9.3396199779779213E-2</v>
      </c>
      <c r="H2445" s="116">
        <v>9.3492664012723867E-2</v>
      </c>
      <c r="I2445" s="86">
        <v>0.1924932004479705</v>
      </c>
      <c r="J2445" s="86">
        <v>0.19240614735970335</v>
      </c>
      <c r="K2445" s="86">
        <v>0.19236850278099324</v>
      </c>
      <c r="L2445" s="86">
        <v>1.2452991332335752</v>
      </c>
      <c r="M2445" s="86">
        <v>1.2066899121940202</v>
      </c>
      <c r="N2445" s="86">
        <v>1.2654954497115485</v>
      </c>
      <c r="O2445" s="117">
        <v>2.8270843332674551</v>
      </c>
      <c r="P2445" s="117">
        <v>2.7233146992668718</v>
      </c>
      <c r="Q2445" s="117">
        <v>2.8831512276838231</v>
      </c>
    </row>
    <row r="2446" spans="1:17" x14ac:dyDescent="0.25">
      <c r="A2446" t="s">
        <v>2548</v>
      </c>
      <c r="B2446">
        <v>49</v>
      </c>
      <c r="C2446">
        <v>36</v>
      </c>
      <c r="D2446">
        <v>10</v>
      </c>
      <c r="E2446">
        <v>18</v>
      </c>
      <c r="F2446" s="116">
        <v>9.33564438459904E-2</v>
      </c>
      <c r="G2446" s="116">
        <v>9.3440004583903336E-2</v>
      </c>
      <c r="H2446" s="116">
        <v>9.3559377066636112E-2</v>
      </c>
      <c r="I2446" s="86">
        <v>0.19244515431280843</v>
      </c>
      <c r="J2446" s="86">
        <v>0.19237830572247808</v>
      </c>
      <c r="K2446" s="86">
        <v>0.19238308062178738</v>
      </c>
      <c r="L2446" s="86">
        <v>1.1756112467978332</v>
      </c>
      <c r="M2446" s="86">
        <v>1.1382142354073108</v>
      </c>
      <c r="N2446" s="86">
        <v>1.195212208462554</v>
      </c>
      <c r="O2446" s="117">
        <v>2.7073416464330307</v>
      </c>
      <c r="P2446" s="117">
        <v>2.6095230591824894</v>
      </c>
      <c r="Q2446" s="117">
        <v>2.7602690178270866</v>
      </c>
    </row>
    <row r="2447" spans="1:17" x14ac:dyDescent="0.25">
      <c r="A2447" t="s">
        <v>2549</v>
      </c>
      <c r="B2447">
        <v>50</v>
      </c>
      <c r="C2447">
        <v>35</v>
      </c>
      <c r="D2447">
        <v>10</v>
      </c>
      <c r="E2447">
        <v>18</v>
      </c>
      <c r="F2447" s="116">
        <v>9.302647021736811E-2</v>
      </c>
      <c r="G2447" s="116">
        <v>9.3123466250230366E-2</v>
      </c>
      <c r="H2447" s="116">
        <v>9.3273810101166865E-2</v>
      </c>
      <c r="I2447" s="86">
        <v>0.19240618058721398</v>
      </c>
      <c r="J2447" s="86">
        <v>0.19236738217406907</v>
      </c>
      <c r="K2447" s="86">
        <v>0.19243042959542955</v>
      </c>
      <c r="L2447" s="86">
        <v>1.108693754425444</v>
      </c>
      <c r="M2447" s="86">
        <v>1.1674466764309339</v>
      </c>
      <c r="N2447" s="86">
        <v>1.1276831527590521</v>
      </c>
      <c r="O2447" s="117">
        <v>2.5897601288107315</v>
      </c>
      <c r="P2447" s="117">
        <v>2.7472671367741057</v>
      </c>
      <c r="Q2447" s="117">
        <v>2.6395481924789275</v>
      </c>
    </row>
    <row r="2448" spans="1:17" x14ac:dyDescent="0.25">
      <c r="A2448" t="s">
        <v>2550</v>
      </c>
      <c r="B2448">
        <v>51</v>
      </c>
      <c r="C2448">
        <v>34</v>
      </c>
      <c r="D2448">
        <v>10</v>
      </c>
      <c r="E2448">
        <v>18</v>
      </c>
      <c r="F2448" s="116">
        <v>9.1969154611523635E-2</v>
      </c>
      <c r="G2448" s="116">
        <v>9.2087487303888216E-2</v>
      </c>
      <c r="H2448" s="116">
        <v>9.2274847400132143E-2</v>
      </c>
      <c r="I2448" s="86">
        <v>0.19496297172834759</v>
      </c>
      <c r="J2448" s="86">
        <v>0.19496050646392332</v>
      </c>
      <c r="K2448" s="86">
        <v>0.19509609600725775</v>
      </c>
      <c r="L2448" s="86">
        <v>1.0584440237059827</v>
      </c>
      <c r="M2448" s="86">
        <v>1.1149059748148586</v>
      </c>
      <c r="N2448" s="86">
        <v>1.0766697235945528</v>
      </c>
      <c r="O2448" s="117">
        <v>2.4795235136920786</v>
      </c>
      <c r="P2448" s="117">
        <v>2.6253513001804571</v>
      </c>
      <c r="Q2448" s="117">
        <v>2.5255426046997802</v>
      </c>
    </row>
    <row r="2449" spans="1:17" x14ac:dyDescent="0.25">
      <c r="A2449" t="s">
        <v>2551</v>
      </c>
      <c r="B2449">
        <v>52</v>
      </c>
      <c r="C2449">
        <v>33</v>
      </c>
      <c r="D2449">
        <v>10</v>
      </c>
      <c r="E2449">
        <v>18</v>
      </c>
      <c r="F2449" s="116">
        <v>9.2023370218274225E-2</v>
      </c>
      <c r="G2449" s="116">
        <v>9.2171378255863246E-2</v>
      </c>
      <c r="H2449" s="116">
        <v>9.2409696282489642E-2</v>
      </c>
      <c r="I2449" s="86">
        <v>0.19494916300200438</v>
      </c>
      <c r="J2449" s="86">
        <v>0.19500686105055604</v>
      </c>
      <c r="K2449" s="86">
        <v>0.19524517907718242</v>
      </c>
      <c r="L2449" s="86">
        <v>1.1272693520509147</v>
      </c>
      <c r="M2449" s="86">
        <v>1.0879995584844981</v>
      </c>
      <c r="N2449" s="86">
        <v>1.0510828418546661</v>
      </c>
      <c r="O2449" s="117">
        <v>2.5909258529903894</v>
      </c>
      <c r="P2449" s="117">
        <v>2.4862816618041426</v>
      </c>
      <c r="Q2449" s="117">
        <v>2.3921761446163958</v>
      </c>
    </row>
    <row r="2450" spans="1:17" x14ac:dyDescent="0.25">
      <c r="A2450" t="s">
        <v>2552</v>
      </c>
      <c r="B2450">
        <v>53</v>
      </c>
      <c r="C2450">
        <v>32</v>
      </c>
      <c r="D2450">
        <v>10</v>
      </c>
      <c r="E2450">
        <v>18</v>
      </c>
      <c r="F2450" s="116">
        <v>9.2088352900596596E-2</v>
      </c>
      <c r="G2450" s="116">
        <v>9.2274870012902896E-2</v>
      </c>
      <c r="H2450" s="116">
        <v>9.2581473485187221E-2</v>
      </c>
      <c r="I2450" s="86">
        <v>0.19496148293879428</v>
      </c>
      <c r="J2450" s="86">
        <v>0.19509689947238654</v>
      </c>
      <c r="K2450" s="86">
        <v>0.19546993369699911</v>
      </c>
      <c r="L2450" s="86">
        <v>1.1033994659989523</v>
      </c>
      <c r="M2450" s="86">
        <v>1.0654240709276033</v>
      </c>
      <c r="N2450" s="86">
        <v>1.1232571508872338</v>
      </c>
      <c r="O2450" s="117">
        <v>2.4273975752775399</v>
      </c>
      <c r="P2450" s="117">
        <v>2.3286354867968879</v>
      </c>
      <c r="Q2450" s="117">
        <v>2.4808002350626621</v>
      </c>
    </row>
    <row r="2451" spans="1:17" x14ac:dyDescent="0.25">
      <c r="A2451" t="s">
        <v>2553</v>
      </c>
      <c r="B2451">
        <v>54</v>
      </c>
      <c r="C2451">
        <v>31</v>
      </c>
      <c r="D2451">
        <v>10</v>
      </c>
      <c r="E2451">
        <v>18</v>
      </c>
      <c r="F2451" s="116">
        <v>9.2171408031756122E-2</v>
      </c>
      <c r="G2451" s="116">
        <v>9.2408432875085308E-2</v>
      </c>
      <c r="H2451" s="116">
        <v>9.2801737834895273E-2</v>
      </c>
      <c r="I2451" s="86">
        <v>0.19500632934471748</v>
      </c>
      <c r="J2451" s="86">
        <v>0.19524595885665466</v>
      </c>
      <c r="K2451" s="86">
        <v>0.19579293926433738</v>
      </c>
      <c r="L2451" s="86">
        <v>1.0775123331058589</v>
      </c>
      <c r="M2451" s="86">
        <v>1.0407239936862833</v>
      </c>
      <c r="N2451" s="86">
        <v>1.0967920901423711</v>
      </c>
      <c r="O2451" s="117">
        <v>2.2677130488687922</v>
      </c>
      <c r="P2451" s="117">
        <v>2.1746039601381515</v>
      </c>
      <c r="Q2451" s="117">
        <v>2.3181342237827081</v>
      </c>
    </row>
    <row r="2452" spans="1:17" x14ac:dyDescent="0.25">
      <c r="A2452" t="s">
        <v>2554</v>
      </c>
      <c r="B2452">
        <v>55</v>
      </c>
      <c r="C2452">
        <v>30</v>
      </c>
      <c r="D2452">
        <v>10</v>
      </c>
      <c r="E2452">
        <v>18</v>
      </c>
      <c r="F2452" s="116">
        <v>9.0992930420453935E-2</v>
      </c>
      <c r="G2452" s="116">
        <v>9.129591240099931E-2</v>
      </c>
      <c r="H2452" s="116">
        <v>9.1792909158560573E-2</v>
      </c>
      <c r="I2452" s="86">
        <v>0.19509647584117365</v>
      </c>
      <c r="J2452" s="86">
        <v>0.19546855897517673</v>
      </c>
      <c r="K2452" s="86">
        <v>0.19624727581991178</v>
      </c>
      <c r="L2452" s="86">
        <v>1.0759979801201296</v>
      </c>
      <c r="M2452" s="86">
        <v>1.1331765268697178</v>
      </c>
      <c r="N2452" s="86">
        <v>1.0944851964067399</v>
      </c>
      <c r="O2452" s="117">
        <v>2.108523361505342</v>
      </c>
      <c r="P2452" s="117">
        <v>2.2590708552596608</v>
      </c>
      <c r="Q2452" s="117">
        <v>2.1560862169776218</v>
      </c>
    </row>
    <row r="2453" spans="1:17" x14ac:dyDescent="0.25">
      <c r="A2453" t="s">
        <v>2555</v>
      </c>
      <c r="B2453">
        <v>18</v>
      </c>
      <c r="C2453">
        <v>67</v>
      </c>
      <c r="D2453">
        <v>12</v>
      </c>
      <c r="E2453">
        <v>18</v>
      </c>
      <c r="F2453" s="116">
        <v>9.8908353932843043E-2</v>
      </c>
      <c r="G2453" s="116">
        <v>9.8980004401385921E-2</v>
      </c>
      <c r="H2453" s="116">
        <v>9.9048242942855344E-2</v>
      </c>
      <c r="I2453" s="86">
        <v>0.18250739108702291</v>
      </c>
      <c r="J2453" s="86">
        <v>0.18250227319641271</v>
      </c>
      <c r="K2453" s="86">
        <v>0.18248350759750862</v>
      </c>
      <c r="L2453" s="86">
        <v>1.7230521734828439</v>
      </c>
      <c r="M2453" s="86">
        <v>1.6806095066524047</v>
      </c>
      <c r="N2453" s="86">
        <v>1.7452859962571159</v>
      </c>
      <c r="O2453" s="117">
        <v>6.7314659856460226</v>
      </c>
      <c r="P2453" s="117">
        <v>6.5753413206546121</v>
      </c>
      <c r="Q2453" s="117">
        <v>6.8155853416789069</v>
      </c>
    </row>
    <row r="2454" spans="1:17" x14ac:dyDescent="0.25">
      <c r="A2454" t="s">
        <v>2556</v>
      </c>
      <c r="B2454">
        <v>19</v>
      </c>
      <c r="C2454">
        <v>66</v>
      </c>
      <c r="D2454">
        <v>12</v>
      </c>
      <c r="E2454">
        <v>18</v>
      </c>
      <c r="F2454" s="116">
        <v>9.8944881916681049E-2</v>
      </c>
      <c r="G2454" s="116">
        <v>9.9014961037717952E-2</v>
      </c>
      <c r="H2454" s="116">
        <v>9.9078203171336615E-2</v>
      </c>
      <c r="I2454" s="86">
        <v>0.18250654214233583</v>
      </c>
      <c r="J2454" s="86">
        <v>0.18249628666120848</v>
      </c>
      <c r="K2454" s="86">
        <v>0.18246722946468097</v>
      </c>
      <c r="L2454" s="86">
        <v>1.6836218257149351</v>
      </c>
      <c r="M2454" s="86">
        <v>1.6428255217903336</v>
      </c>
      <c r="N2454" s="86">
        <v>1.7050369795556983</v>
      </c>
      <c r="O2454" s="117">
        <v>6.3068747617737193</v>
      </c>
      <c r="P2454" s="117">
        <v>6.1601461747910022</v>
      </c>
      <c r="Q2454" s="117">
        <v>6.3860504945705774</v>
      </c>
    </row>
    <row r="2455" spans="1:17" x14ac:dyDescent="0.25">
      <c r="A2455" t="s">
        <v>2557</v>
      </c>
      <c r="B2455">
        <v>20</v>
      </c>
      <c r="C2455">
        <v>65</v>
      </c>
      <c r="D2455">
        <v>12</v>
      </c>
      <c r="E2455">
        <v>18</v>
      </c>
      <c r="F2455" s="116">
        <v>9.8980785468271784E-2</v>
      </c>
      <c r="G2455" s="116">
        <v>9.9047579900698943E-2</v>
      </c>
      <c r="H2455" s="116">
        <v>9.910581094435339E-2</v>
      </c>
      <c r="I2455" s="86">
        <v>0.18250294152404342</v>
      </c>
      <c r="J2455" s="86">
        <v>0.18248410206874346</v>
      </c>
      <c r="K2455" s="86">
        <v>0.18244128512487989</v>
      </c>
      <c r="L2455" s="86">
        <v>1.6437750157994522</v>
      </c>
      <c r="M2455" s="86">
        <v>1.7075859635781949</v>
      </c>
      <c r="N2455" s="86">
        <v>1.664378529186598</v>
      </c>
      <c r="O2455" s="117">
        <v>5.9042852910096411</v>
      </c>
      <c r="P2455" s="117">
        <v>6.1401090290658544</v>
      </c>
      <c r="Q2455" s="117">
        <v>5.9789734552074822</v>
      </c>
    </row>
    <row r="2456" spans="1:17" x14ac:dyDescent="0.25">
      <c r="A2456" t="s">
        <v>2558</v>
      </c>
      <c r="B2456">
        <v>21</v>
      </c>
      <c r="C2456">
        <v>64</v>
      </c>
      <c r="D2456">
        <v>12</v>
      </c>
      <c r="E2456">
        <v>18</v>
      </c>
      <c r="F2456" s="116">
        <v>9.9015032806495734E-2</v>
      </c>
      <c r="G2456" s="116">
        <v>9.9078534786212868E-2</v>
      </c>
      <c r="H2456" s="116">
        <v>9.9130022877875396E-2</v>
      </c>
      <c r="I2456" s="86">
        <v>0.18249610835840518</v>
      </c>
      <c r="J2456" s="86">
        <v>0.18246693177312973</v>
      </c>
      <c r="K2456" s="86">
        <v>0.18240857860257886</v>
      </c>
      <c r="L2456" s="86">
        <v>1.6035811684021013</v>
      </c>
      <c r="M2456" s="86">
        <v>1.6649772851702282</v>
      </c>
      <c r="N2456" s="86">
        <v>1.6233749071069012</v>
      </c>
      <c r="O2456" s="117">
        <v>5.5280172450781677</v>
      </c>
      <c r="P2456" s="117">
        <v>5.7497541443623117</v>
      </c>
      <c r="Q2456" s="117">
        <v>5.5981611886197591</v>
      </c>
    </row>
    <row r="2457" spans="1:17" x14ac:dyDescent="0.25">
      <c r="A2457" t="s">
        <v>2559</v>
      </c>
      <c r="B2457">
        <v>22</v>
      </c>
      <c r="C2457">
        <v>63</v>
      </c>
      <c r="D2457">
        <v>12</v>
      </c>
      <c r="E2457">
        <v>18</v>
      </c>
      <c r="F2457" s="116">
        <v>9.9048628156547192E-2</v>
      </c>
      <c r="G2457" s="116">
        <v>9.9105390533755555E-2</v>
      </c>
      <c r="H2457" s="116">
        <v>9.9150112406707597E-2</v>
      </c>
      <c r="I2457" s="86">
        <v>0.18248416243672286</v>
      </c>
      <c r="J2457" s="86">
        <v>0.18244116063580743</v>
      </c>
      <c r="K2457" s="86">
        <v>0.18236719753823291</v>
      </c>
      <c r="L2457" s="86">
        <v>1.6653771859965496</v>
      </c>
      <c r="M2457" s="86">
        <v>1.6224579485388848</v>
      </c>
      <c r="N2457" s="86">
        <v>1.5822031026659396</v>
      </c>
      <c r="O2457" s="117">
        <v>5.5444819229029312</v>
      </c>
      <c r="P2457" s="117">
        <v>5.386333339640264</v>
      </c>
      <c r="Q2457" s="117">
        <v>5.2434331949822059</v>
      </c>
    </row>
    <row r="2458" spans="1:17" x14ac:dyDescent="0.25">
      <c r="A2458" t="s">
        <v>2560</v>
      </c>
      <c r="B2458">
        <v>23</v>
      </c>
      <c r="C2458">
        <v>62</v>
      </c>
      <c r="D2458">
        <v>12</v>
      </c>
      <c r="E2458">
        <v>18</v>
      </c>
      <c r="F2458" s="116">
        <v>9.9079667866650109E-2</v>
      </c>
      <c r="G2458" s="116">
        <v>9.9129667177004457E-2</v>
      </c>
      <c r="H2458" s="116">
        <v>9.9165873574157598E-2</v>
      </c>
      <c r="I2458" s="86">
        <v>0.1824664487386381</v>
      </c>
      <c r="J2458" s="86">
        <v>0.18240782885753301</v>
      </c>
      <c r="K2458" s="86">
        <v>0.18231645080757508</v>
      </c>
      <c r="L2458" s="86">
        <v>1.620553509606764</v>
      </c>
      <c r="M2458" s="86">
        <v>1.5792178728569262</v>
      </c>
      <c r="N2458" s="86">
        <v>1.6422066592184936</v>
      </c>
      <c r="O2458" s="117">
        <v>5.1895853160646057</v>
      </c>
      <c r="P2458" s="117">
        <v>5.0408132301623425</v>
      </c>
      <c r="Q2458" s="117">
        <v>5.2697428311333638</v>
      </c>
    </row>
    <row r="2459" spans="1:17" x14ac:dyDescent="0.25">
      <c r="A2459" t="s">
        <v>2561</v>
      </c>
      <c r="B2459">
        <v>24</v>
      </c>
      <c r="C2459">
        <v>61</v>
      </c>
      <c r="D2459">
        <v>12</v>
      </c>
      <c r="E2459">
        <v>18</v>
      </c>
      <c r="F2459" s="116">
        <v>9.8365246008178961E-2</v>
      </c>
      <c r="G2459" s="116">
        <v>9.8408456887641341E-2</v>
      </c>
      <c r="H2459" s="116">
        <v>9.8436111850497277E-2</v>
      </c>
      <c r="I2459" s="86">
        <v>0.18244151839573561</v>
      </c>
      <c r="J2459" s="86">
        <v>0.18236719568306028</v>
      </c>
      <c r="K2459" s="86">
        <v>0.1822565758316366</v>
      </c>
      <c r="L2459" s="86">
        <v>1.6191254809370885</v>
      </c>
      <c r="M2459" s="86">
        <v>1.5787077527231497</v>
      </c>
      <c r="N2459" s="86">
        <v>1.6403368374475853</v>
      </c>
      <c r="O2459" s="117">
        <v>4.8596234085433094</v>
      </c>
      <c r="P2459" s="117">
        <v>4.7193937340767906</v>
      </c>
      <c r="Q2459" s="117">
        <v>4.9352891153523073</v>
      </c>
    </row>
    <row r="2460" spans="1:17" x14ac:dyDescent="0.25">
      <c r="A2460" t="s">
        <v>2562</v>
      </c>
      <c r="B2460">
        <v>25</v>
      </c>
      <c r="C2460">
        <v>60</v>
      </c>
      <c r="D2460">
        <v>12</v>
      </c>
      <c r="E2460">
        <v>18</v>
      </c>
      <c r="F2460" s="116">
        <v>9.8072313795356428E-2</v>
      </c>
      <c r="G2460" s="116">
        <v>9.8108708122693941E-2</v>
      </c>
      <c r="H2460" s="116">
        <v>9.8129504881172516E-2</v>
      </c>
      <c r="I2460" s="86">
        <v>0.18412583425330106</v>
      </c>
      <c r="J2460" s="86">
        <v>0.1840270496505278</v>
      </c>
      <c r="K2460" s="86">
        <v>0.18389533684683015</v>
      </c>
      <c r="L2460" s="86">
        <v>1.5919641325238774</v>
      </c>
      <c r="M2460" s="86">
        <v>1.6568205569025307</v>
      </c>
      <c r="N2460" s="86">
        <v>1.6129116675014255</v>
      </c>
      <c r="O2460" s="117">
        <v>4.5382253086152309</v>
      </c>
      <c r="P2460" s="117">
        <v>4.7471287475325514</v>
      </c>
      <c r="Q2460" s="117">
        <v>4.6043538013874903</v>
      </c>
    </row>
    <row r="2461" spans="1:17" x14ac:dyDescent="0.25">
      <c r="A2461" t="s">
        <v>2563</v>
      </c>
      <c r="B2461">
        <v>26</v>
      </c>
      <c r="C2461">
        <v>59</v>
      </c>
      <c r="D2461">
        <v>12</v>
      </c>
      <c r="E2461">
        <v>18</v>
      </c>
      <c r="F2461" s="116">
        <v>9.8092174212285374E-2</v>
      </c>
      <c r="G2461" s="116">
        <v>9.8119982550267909E-2</v>
      </c>
      <c r="H2461" s="116">
        <v>9.8135624740383093E-2</v>
      </c>
      <c r="I2461" s="86">
        <v>0.18408076931767028</v>
      </c>
      <c r="J2461" s="86">
        <v>0.18396432190236839</v>
      </c>
      <c r="K2461" s="86">
        <v>0.18382006614908397</v>
      </c>
      <c r="L2461" s="86">
        <v>1.544982593718444</v>
      </c>
      <c r="M2461" s="86">
        <v>1.6074157885314939</v>
      </c>
      <c r="N2461" s="86">
        <v>1.5651175684389269</v>
      </c>
      <c r="O2461" s="117">
        <v>4.2551362869264313</v>
      </c>
      <c r="P2461" s="117">
        <v>4.4521809558073366</v>
      </c>
      <c r="Q2461" s="117">
        <v>4.3174391301551882</v>
      </c>
    </row>
    <row r="2462" spans="1:17" x14ac:dyDescent="0.25">
      <c r="A2462" t="s">
        <v>2564</v>
      </c>
      <c r="B2462">
        <v>27</v>
      </c>
      <c r="C2462">
        <v>58</v>
      </c>
      <c r="D2462">
        <v>12</v>
      </c>
      <c r="E2462">
        <v>18</v>
      </c>
      <c r="F2462" s="116">
        <v>9.810949714437138E-2</v>
      </c>
      <c r="G2462" s="116">
        <v>9.8128674137558311E-2</v>
      </c>
      <c r="H2462" s="116">
        <v>9.8139134315660279E-2</v>
      </c>
      <c r="I2462" s="86">
        <v>0.1840276567109016</v>
      </c>
      <c r="J2462" s="86">
        <v>0.18389516112161003</v>
      </c>
      <c r="K2462" s="86">
        <v>0.18374174517611452</v>
      </c>
      <c r="L2462" s="86">
        <v>1.5956321782972225</v>
      </c>
      <c r="M2462" s="86">
        <v>1.5522712533385401</v>
      </c>
      <c r="N2462" s="86">
        <v>1.5115741870698252</v>
      </c>
      <c r="O2462" s="117">
        <v>4.3074159176016904</v>
      </c>
      <c r="P2462" s="117">
        <v>4.1667090885000801</v>
      </c>
      <c r="Q2462" s="117">
        <v>4.0396894024448926</v>
      </c>
    </row>
    <row r="2463" spans="1:17" x14ac:dyDescent="0.25">
      <c r="A2463" t="s">
        <v>2565</v>
      </c>
      <c r="B2463">
        <v>28</v>
      </c>
      <c r="C2463">
        <v>57</v>
      </c>
      <c r="D2463">
        <v>12</v>
      </c>
      <c r="E2463">
        <v>18</v>
      </c>
      <c r="F2463" s="116">
        <v>9.8121319291764833E-2</v>
      </c>
      <c r="G2463" s="116">
        <v>9.813531188618424E-2</v>
      </c>
      <c r="H2463" s="116">
        <v>9.8144057257696371E-2</v>
      </c>
      <c r="I2463" s="86">
        <v>0.18396413698050307</v>
      </c>
      <c r="J2463" s="86">
        <v>0.18382071288770419</v>
      </c>
      <c r="K2463" s="86">
        <v>0.18366154712618346</v>
      </c>
      <c r="L2463" s="86">
        <v>1.5506050922549242</v>
      </c>
      <c r="M2463" s="86">
        <v>1.5088197071699803</v>
      </c>
      <c r="N2463" s="86">
        <v>1.5724825136296614</v>
      </c>
      <c r="O2463" s="117">
        <v>4.0342171405783489</v>
      </c>
      <c r="P2463" s="117">
        <v>3.9014431612069314</v>
      </c>
      <c r="Q2463" s="117">
        <v>4.1058067517766226</v>
      </c>
    </row>
    <row r="2464" spans="1:17" x14ac:dyDescent="0.25">
      <c r="A2464" t="s">
        <v>2566</v>
      </c>
      <c r="B2464">
        <v>29</v>
      </c>
      <c r="C2464">
        <v>56</v>
      </c>
      <c r="D2464">
        <v>12</v>
      </c>
      <c r="E2464">
        <v>18</v>
      </c>
      <c r="F2464" s="116">
        <v>9.8128766031688644E-2</v>
      </c>
      <c r="G2464" s="116">
        <v>9.813929731750598E-2</v>
      </c>
      <c r="H2464" s="116">
        <v>9.8149828603323316E-2</v>
      </c>
      <c r="I2464" s="86">
        <v>0.18389555772812083</v>
      </c>
      <c r="J2464" s="86">
        <v>0.18374109886946646</v>
      </c>
      <c r="K2464" s="86">
        <v>0.18358664001081212</v>
      </c>
      <c r="L2464" s="86">
        <v>1.4999183825349156</v>
      </c>
      <c r="M2464" s="86">
        <v>1.4597046676413956</v>
      </c>
      <c r="N2464" s="86">
        <v>1.5210178136699601</v>
      </c>
      <c r="O2464" s="117">
        <v>3.7797627301305354</v>
      </c>
      <c r="P2464" s="117">
        <v>3.6550056079096978</v>
      </c>
      <c r="Q2464" s="117">
        <v>3.8471278550754655</v>
      </c>
    </row>
    <row r="2465" spans="1:17" x14ac:dyDescent="0.25">
      <c r="A2465" t="s">
        <v>2567</v>
      </c>
      <c r="B2465">
        <v>30</v>
      </c>
      <c r="C2465">
        <v>55</v>
      </c>
      <c r="D2465">
        <v>12</v>
      </c>
      <c r="E2465">
        <v>18</v>
      </c>
      <c r="F2465" s="116">
        <v>9.8136011275546164E-2</v>
      </c>
      <c r="G2465" s="116">
        <v>9.8144820295983093E-2</v>
      </c>
      <c r="H2465" s="116">
        <v>9.815891472868217E-2</v>
      </c>
      <c r="I2465" s="86">
        <v>0.18381959126145173</v>
      </c>
      <c r="J2465" s="86">
        <v>0.18366279069767441</v>
      </c>
      <c r="K2465" s="86">
        <v>0.18351303735024665</v>
      </c>
      <c r="L2465" s="86">
        <v>1.4494097956307259</v>
      </c>
      <c r="M2465" s="86">
        <v>1.5123396758280478</v>
      </c>
      <c r="N2465" s="86">
        <v>1.4697357293868922</v>
      </c>
      <c r="O2465" s="117">
        <v>3.5387491190979561</v>
      </c>
      <c r="P2465" s="117">
        <v>3.739455602536998</v>
      </c>
      <c r="Q2465" s="117">
        <v>3.6022832980972517</v>
      </c>
    </row>
    <row r="2466" spans="1:17" x14ac:dyDescent="0.25">
      <c r="A2466" t="s">
        <v>2568</v>
      </c>
      <c r="B2466">
        <v>31</v>
      </c>
      <c r="C2466">
        <v>54</v>
      </c>
      <c r="D2466">
        <v>12</v>
      </c>
      <c r="E2466">
        <v>18</v>
      </c>
      <c r="F2466" s="116">
        <v>9.8140594542772339E-2</v>
      </c>
      <c r="G2466" s="116">
        <v>9.8151207587619527E-2</v>
      </c>
      <c r="H2466" s="116">
        <v>9.817066483650605E-2</v>
      </c>
      <c r="I2466" s="86">
        <v>0.18374187659858987</v>
      </c>
      <c r="J2466" s="86">
        <v>0.18358621860749777</v>
      </c>
      <c r="K2466" s="86">
        <v>0.18344648018367643</v>
      </c>
      <c r="L2466" s="86">
        <v>1.4282735052410753</v>
      </c>
      <c r="M2466" s="86">
        <v>1.4888987550898394</v>
      </c>
      <c r="N2466" s="86">
        <v>1.4478245026904069</v>
      </c>
      <c r="O2466" s="117">
        <v>3.3808668027494861</v>
      </c>
      <c r="P2466" s="117">
        <v>3.5701327691910385</v>
      </c>
      <c r="Q2466" s="117">
        <v>3.4407102249611738</v>
      </c>
    </row>
    <row r="2467" spans="1:17" x14ac:dyDescent="0.25">
      <c r="A2467" t="s">
        <v>2569</v>
      </c>
      <c r="B2467">
        <v>32</v>
      </c>
      <c r="C2467">
        <v>53</v>
      </c>
      <c r="D2467">
        <v>12</v>
      </c>
      <c r="E2467">
        <v>18</v>
      </c>
      <c r="F2467" s="116">
        <v>9.8143848623030203E-2</v>
      </c>
      <c r="G2467" s="116">
        <v>9.8159836145656987E-2</v>
      </c>
      <c r="H2467" s="116">
        <v>9.8186482016701632E-2</v>
      </c>
      <c r="I2467" s="86">
        <v>0.18366110715370582</v>
      </c>
      <c r="J2467" s="86">
        <v>0.1835136666672588</v>
      </c>
      <c r="K2467" s="86">
        <v>0.1833875428776475</v>
      </c>
      <c r="L2467" s="86">
        <v>1.5016227335466188</v>
      </c>
      <c r="M2467" s="86">
        <v>1.4592646805426521</v>
      </c>
      <c r="N2467" s="86">
        <v>1.4195090409440454</v>
      </c>
      <c r="O2467" s="117">
        <v>3.543721433405751</v>
      </c>
      <c r="P2467" s="117">
        <v>3.4090176733180684</v>
      </c>
      <c r="Q2467" s="117">
        <v>3.2874147998273346</v>
      </c>
    </row>
    <row r="2468" spans="1:17" x14ac:dyDescent="0.25">
      <c r="A2468" t="s">
        <v>2570</v>
      </c>
      <c r="B2468">
        <v>33</v>
      </c>
      <c r="C2468">
        <v>52</v>
      </c>
      <c r="D2468">
        <v>12</v>
      </c>
      <c r="E2468">
        <v>18</v>
      </c>
      <c r="F2468" s="116">
        <v>9.8150762054486765E-2</v>
      </c>
      <c r="G2468" s="116">
        <v>9.8170391136220475E-2</v>
      </c>
      <c r="H2468" s="116">
        <v>9.82078648377121E-2</v>
      </c>
      <c r="I2468" s="86">
        <v>0.18358544806947982</v>
      </c>
      <c r="J2468" s="86">
        <v>0.18344626003536804</v>
      </c>
      <c r="K2468" s="86">
        <v>0.18333562339286893</v>
      </c>
      <c r="L2468" s="86">
        <v>1.4545167409300259</v>
      </c>
      <c r="M2468" s="86">
        <v>1.4136668373801957</v>
      </c>
      <c r="N2468" s="86">
        <v>1.4759035177098929</v>
      </c>
      <c r="O2468" s="117">
        <v>3.3840197861143877</v>
      </c>
      <c r="P2468" s="117">
        <v>3.2569357575844093</v>
      </c>
      <c r="Q2468" s="117">
        <v>3.4525413415228243</v>
      </c>
    </row>
    <row r="2469" spans="1:17" x14ac:dyDescent="0.25">
      <c r="A2469" t="s">
        <v>2571</v>
      </c>
      <c r="B2469">
        <v>34</v>
      </c>
      <c r="C2469">
        <v>51</v>
      </c>
      <c r="D2469">
        <v>12</v>
      </c>
      <c r="E2469">
        <v>18</v>
      </c>
      <c r="F2469" s="116">
        <v>9.7057156997052141E-2</v>
      </c>
      <c r="G2469" s="116">
        <v>9.7085846668053338E-2</v>
      </c>
      <c r="H2469" s="116">
        <v>9.7130674278992704E-2</v>
      </c>
      <c r="I2469" s="86">
        <v>0.1835134805591617</v>
      </c>
      <c r="J2469" s="86">
        <v>0.18338796324853146</v>
      </c>
      <c r="K2469" s="86">
        <v>0.18328934250446483</v>
      </c>
      <c r="L2469" s="86">
        <v>1.453963836669703</v>
      </c>
      <c r="M2469" s="86">
        <v>1.4144707114321167</v>
      </c>
      <c r="N2469" s="86">
        <v>1.4746795722370054</v>
      </c>
      <c r="O2469" s="117">
        <v>3.2370609583784598</v>
      </c>
      <c r="P2469" s="117">
        <v>3.1176599269847873</v>
      </c>
      <c r="Q2469" s="117">
        <v>3.301535614640339</v>
      </c>
    </row>
    <row r="2470" spans="1:17" x14ac:dyDescent="0.25">
      <c r="A2470" t="s">
        <v>2572</v>
      </c>
      <c r="B2470">
        <v>35</v>
      </c>
      <c r="C2470">
        <v>50</v>
      </c>
      <c r="D2470">
        <v>12</v>
      </c>
      <c r="E2470">
        <v>18</v>
      </c>
      <c r="F2470" s="116">
        <v>9.6838090706405464E-2</v>
      </c>
      <c r="G2470" s="116">
        <v>9.6875940615295322E-2</v>
      </c>
      <c r="H2470" s="116">
        <v>9.6928209537095619E-2</v>
      </c>
      <c r="I2470" s="86">
        <v>0.18579438848065058</v>
      </c>
      <c r="J2470" s="86">
        <v>0.1856754316241396</v>
      </c>
      <c r="K2470" s="86">
        <v>0.18558170804022184</v>
      </c>
      <c r="L2470" s="86">
        <v>1.4128866323133684</v>
      </c>
      <c r="M2470" s="86">
        <v>1.476052723120707</v>
      </c>
      <c r="N2470" s="86">
        <v>1.4332967450880731</v>
      </c>
      <c r="O2470" s="117">
        <v>3.0893960776680132</v>
      </c>
      <c r="P2470" s="117">
        <v>3.2688929622600362</v>
      </c>
      <c r="Q2470" s="117">
        <v>3.1461799528858752</v>
      </c>
    </row>
    <row r="2471" spans="1:17" x14ac:dyDescent="0.25">
      <c r="A2471" t="s">
        <v>2573</v>
      </c>
      <c r="B2471">
        <v>36</v>
      </c>
      <c r="C2471">
        <v>49</v>
      </c>
      <c r="D2471">
        <v>12</v>
      </c>
      <c r="E2471">
        <v>18</v>
      </c>
      <c r="F2471" s="116">
        <v>9.6854819269465486E-2</v>
      </c>
      <c r="G2471" s="116">
        <v>9.6900131041645146E-2</v>
      </c>
      <c r="H2471" s="116">
        <v>9.695813011003511E-2</v>
      </c>
      <c r="I2471" s="86">
        <v>0.18573114169353655</v>
      </c>
      <c r="J2471" s="86">
        <v>0.18562601838207973</v>
      </c>
      <c r="K2471" s="86">
        <v>0.18554083225038198</v>
      </c>
      <c r="L2471" s="86">
        <v>1.3659904337786575</v>
      </c>
      <c r="M2471" s="86">
        <v>1.427164951162972</v>
      </c>
      <c r="N2471" s="86">
        <v>1.38572642926923</v>
      </c>
      <c r="O2471" s="117">
        <v>2.9630672807318033</v>
      </c>
      <c r="P2471" s="117">
        <v>3.1323665613621081</v>
      </c>
      <c r="Q2471" s="117">
        <v>3.0165623589671089</v>
      </c>
    </row>
    <row r="2472" spans="1:17" x14ac:dyDescent="0.25">
      <c r="A2472" t="s">
        <v>2574</v>
      </c>
      <c r="B2472">
        <v>37</v>
      </c>
      <c r="C2472">
        <v>48</v>
      </c>
      <c r="D2472">
        <v>12</v>
      </c>
      <c r="E2472">
        <v>18</v>
      </c>
      <c r="F2472" s="116">
        <v>9.687576920622476E-2</v>
      </c>
      <c r="G2472" s="116">
        <v>9.6926821708253189E-2</v>
      </c>
      <c r="H2472" s="116">
        <v>9.6988814032144849E-2</v>
      </c>
      <c r="I2472" s="86">
        <v>0.18567612657373897</v>
      </c>
      <c r="J2472" s="86">
        <v>0.1855813147842576</v>
      </c>
      <c r="K2472" s="86">
        <v>0.18550108942392721</v>
      </c>
      <c r="L2472" s="86">
        <v>1.4208549470786118</v>
      </c>
      <c r="M2472" s="86">
        <v>1.3783519158363038</v>
      </c>
      <c r="N2472" s="86">
        <v>1.338432505857363</v>
      </c>
      <c r="O2472" s="117">
        <v>3.1242362636861731</v>
      </c>
      <c r="P2472" s="117">
        <v>3.003157961911187</v>
      </c>
      <c r="Q2472" s="117">
        <v>2.8939949494489063</v>
      </c>
    </row>
    <row r="2473" spans="1:17" x14ac:dyDescent="0.25">
      <c r="A2473" t="s">
        <v>2575</v>
      </c>
      <c r="B2473">
        <v>38</v>
      </c>
      <c r="C2473">
        <v>47</v>
      </c>
      <c r="D2473">
        <v>12</v>
      </c>
      <c r="E2473">
        <v>18</v>
      </c>
      <c r="F2473" s="116">
        <v>9.6899679985907636E-2</v>
      </c>
      <c r="G2473" s="116">
        <v>9.6958398167992718E-2</v>
      </c>
      <c r="H2473" s="116">
        <v>9.7020786236458115E-2</v>
      </c>
      <c r="I2473" s="86">
        <v>0.18562652300284782</v>
      </c>
      <c r="J2473" s="86">
        <v>0.18554028067291037</v>
      </c>
      <c r="K2473" s="86">
        <v>0.18546137811573354</v>
      </c>
      <c r="L2473" s="86">
        <v>1.3710677167434897</v>
      </c>
      <c r="M2473" s="86">
        <v>1.3300567364434397</v>
      </c>
      <c r="N2473" s="86">
        <v>1.3925292122955872</v>
      </c>
      <c r="O2473" s="117">
        <v>2.9951575849211709</v>
      </c>
      <c r="P2473" s="117">
        <v>2.8809066821291212</v>
      </c>
      <c r="Q2473" s="117">
        <v>3.0568171809400781</v>
      </c>
    </row>
    <row r="2474" spans="1:17" x14ac:dyDescent="0.25">
      <c r="A2474" t="s">
        <v>2576</v>
      </c>
      <c r="B2474">
        <v>39</v>
      </c>
      <c r="C2474">
        <v>46</v>
      </c>
      <c r="D2474">
        <v>12</v>
      </c>
      <c r="E2474">
        <v>18</v>
      </c>
      <c r="F2474" s="116">
        <v>9.6927832042255468E-2</v>
      </c>
      <c r="G2474" s="116">
        <v>9.6988798752584163E-2</v>
      </c>
      <c r="H2474" s="116">
        <v>9.7053460415053971E-2</v>
      </c>
      <c r="I2474" s="86">
        <v>0.18558266624051553</v>
      </c>
      <c r="J2474" s="86">
        <v>0.1855013772934106</v>
      </c>
      <c r="K2474" s="86">
        <v>0.18542008834630569</v>
      </c>
      <c r="L2474" s="86">
        <v>1.3217582799258794</v>
      </c>
      <c r="M2474" s="86">
        <v>1.2822370718243272</v>
      </c>
      <c r="N2474" s="86">
        <v>1.3424814190094203</v>
      </c>
      <c r="O2474" s="117">
        <v>2.8729786302442917</v>
      </c>
      <c r="P2474" s="117">
        <v>2.765289250090988</v>
      </c>
      <c r="Q2474" s="117">
        <v>2.9311815163714092</v>
      </c>
    </row>
    <row r="2475" spans="1:17" x14ac:dyDescent="0.25">
      <c r="A2475" t="s">
        <v>2577</v>
      </c>
      <c r="B2475">
        <v>40</v>
      </c>
      <c r="C2475">
        <v>45</v>
      </c>
      <c r="D2475">
        <v>12</v>
      </c>
      <c r="E2475">
        <v>18</v>
      </c>
      <c r="F2475" s="116">
        <v>9.6958249202110339E-2</v>
      </c>
      <c r="G2475" s="116">
        <v>9.7021522085027595E-2</v>
      </c>
      <c r="H2475" s="116">
        <v>9.7084794967944837E-2</v>
      </c>
      <c r="I2475" s="86">
        <v>0.18554028528626326</v>
      </c>
      <c r="J2475" s="86">
        <v>0.18546212466618903</v>
      </c>
      <c r="K2475" s="86">
        <v>0.18537838114468089</v>
      </c>
      <c r="L2475" s="86">
        <v>1.2728661685477942</v>
      </c>
      <c r="M2475" s="86">
        <v>1.3347358822379991</v>
      </c>
      <c r="N2475" s="86">
        <v>1.2928566776153567</v>
      </c>
      <c r="O2475" s="117">
        <v>2.7573782694866522</v>
      </c>
      <c r="P2475" s="117">
        <v>2.9308967070186376</v>
      </c>
      <c r="Q2475" s="117">
        <v>2.8122693563845131</v>
      </c>
    </row>
    <row r="2476" spans="1:17" x14ac:dyDescent="0.25">
      <c r="A2476" t="s">
        <v>2578</v>
      </c>
      <c r="B2476">
        <v>41</v>
      </c>
      <c r="C2476">
        <v>44</v>
      </c>
      <c r="D2476">
        <v>12</v>
      </c>
      <c r="E2476">
        <v>18</v>
      </c>
      <c r="F2476" s="116">
        <v>9.6989941464311238E-2</v>
      </c>
      <c r="G2476" s="116">
        <v>9.7053709917307315E-2</v>
      </c>
      <c r="H2476" s="116">
        <v>9.7115602827568231E-2</v>
      </c>
      <c r="I2476" s="86">
        <v>0.18550055422287826</v>
      </c>
      <c r="J2476" s="86">
        <v>0.18541990588526555</v>
      </c>
      <c r="K2476" s="86">
        <v>0.18533175537671215</v>
      </c>
      <c r="L2476" s="86">
        <v>1.2106478312161582</v>
      </c>
      <c r="M2476" s="86">
        <v>1.2703313521350241</v>
      </c>
      <c r="N2476" s="86">
        <v>1.2299021529355056</v>
      </c>
      <c r="O2476" s="117">
        <v>2.6225263935751406</v>
      </c>
      <c r="P2476" s="117">
        <v>2.7856629762237448</v>
      </c>
      <c r="Q2476" s="117">
        <v>2.6740738101088004</v>
      </c>
    </row>
    <row r="2477" spans="1:17" x14ac:dyDescent="0.25">
      <c r="A2477" t="s">
        <v>2579</v>
      </c>
      <c r="B2477">
        <v>42</v>
      </c>
      <c r="C2477">
        <v>43</v>
      </c>
      <c r="D2477">
        <v>12</v>
      </c>
      <c r="E2477">
        <v>18</v>
      </c>
      <c r="F2477" s="116">
        <v>9.7021163921093945E-2</v>
      </c>
      <c r="G2477" s="116">
        <v>9.7085468953908419E-2</v>
      </c>
      <c r="H2477" s="116">
        <v>9.7145991337733814E-2</v>
      </c>
      <c r="I2477" s="86">
        <v>0.18546138861044389</v>
      </c>
      <c r="J2477" s="86">
        <v>0.18537817033268397</v>
      </c>
      <c r="K2477" s="86">
        <v>0.18528549543245135</v>
      </c>
      <c r="L2477" s="86">
        <v>1.2475308758723733</v>
      </c>
      <c r="M2477" s="86">
        <v>1.2060276511641101</v>
      </c>
      <c r="N2477" s="86">
        <v>1.167047453331568</v>
      </c>
      <c r="O2477" s="117">
        <v>2.7651126283736502</v>
      </c>
      <c r="P2477" s="117">
        <v>2.6484632988481835</v>
      </c>
      <c r="Q2477" s="117">
        <v>2.5432943090045961</v>
      </c>
    </row>
    <row r="2478" spans="1:17" x14ac:dyDescent="0.25">
      <c r="A2478" t="s">
        <v>2580</v>
      </c>
      <c r="B2478">
        <v>43</v>
      </c>
      <c r="C2478">
        <v>42</v>
      </c>
      <c r="D2478">
        <v>12</v>
      </c>
      <c r="E2478">
        <v>18</v>
      </c>
      <c r="F2478" s="116">
        <v>9.7052823224737739E-2</v>
      </c>
      <c r="G2478" s="116">
        <v>9.7115801165282747E-2</v>
      </c>
      <c r="H2478" s="116">
        <v>9.7176870683386998E-2</v>
      </c>
      <c r="I2478" s="86">
        <v>0.18542041592158673</v>
      </c>
      <c r="J2478" s="86">
        <v>0.18533072006687112</v>
      </c>
      <c r="K2478" s="86">
        <v>0.185237207367274</v>
      </c>
      <c r="L2478" s="86">
        <v>1.1821608303927724</v>
      </c>
      <c r="M2478" s="86">
        <v>1.1419141095396312</v>
      </c>
      <c r="N2478" s="86">
        <v>1.2032221804489756</v>
      </c>
      <c r="O2478" s="117">
        <v>2.6281686969100733</v>
      </c>
      <c r="P2478" s="117">
        <v>2.5181195168637749</v>
      </c>
      <c r="Q2478" s="117">
        <v>2.6875607116888967</v>
      </c>
    </row>
    <row r="2479" spans="1:17" x14ac:dyDescent="0.25">
      <c r="A2479" t="s">
        <v>2581</v>
      </c>
      <c r="B2479">
        <v>44</v>
      </c>
      <c r="C2479">
        <v>41</v>
      </c>
      <c r="D2479">
        <v>12</v>
      </c>
      <c r="E2479">
        <v>18</v>
      </c>
      <c r="F2479" s="116">
        <v>9.587665816228215E-2</v>
      </c>
      <c r="G2479" s="116">
        <v>9.593832137323971E-2</v>
      </c>
      <c r="H2479" s="116">
        <v>9.5999984584197257E-2</v>
      </c>
      <c r="I2479" s="86">
        <v>0.1853788818918273</v>
      </c>
      <c r="J2479" s="86">
        <v>0.18528446010004856</v>
      </c>
      <c r="K2479" s="86">
        <v>0.18519196528361223</v>
      </c>
      <c r="L2479" s="86">
        <v>1.1489147274871472</v>
      </c>
      <c r="M2479" s="86">
        <v>1.1101150789674494</v>
      </c>
      <c r="N2479" s="86">
        <v>1.1692539522264274</v>
      </c>
      <c r="O2479" s="117">
        <v>2.4975816459452584</v>
      </c>
      <c r="P2479" s="117">
        <v>2.3941666602434157</v>
      </c>
      <c r="Q2479" s="117">
        <v>2.5534774197029373</v>
      </c>
    </row>
    <row r="2480" spans="1:17" x14ac:dyDescent="0.25">
      <c r="A2480" t="s">
        <v>2582</v>
      </c>
      <c r="B2480">
        <v>45</v>
      </c>
      <c r="C2480">
        <v>40</v>
      </c>
      <c r="D2480">
        <v>12</v>
      </c>
      <c r="E2480">
        <v>18</v>
      </c>
      <c r="F2480" s="116">
        <v>9.6124227230686851E-2</v>
      </c>
      <c r="G2480" s="116">
        <v>9.6184588424280779E-2</v>
      </c>
      <c r="H2480" s="116">
        <v>9.6252738158983595E-2</v>
      </c>
      <c r="I2480" s="86">
        <v>0.18809132064450176</v>
      </c>
      <c r="J2480" s="86">
        <v>0.18798812247480895</v>
      </c>
      <c r="K2480" s="86">
        <v>0.18789076571094776</v>
      </c>
      <c r="L2480" s="86">
        <v>1.0755702672443168</v>
      </c>
      <c r="M2480" s="86">
        <v>1.1369361826412889</v>
      </c>
      <c r="N2480" s="86">
        <v>1.0954037871781142</v>
      </c>
      <c r="O2480" s="117">
        <v>2.3734527576303366</v>
      </c>
      <c r="P2480" s="117">
        <v>2.5323020006814971</v>
      </c>
      <c r="Q2480" s="117">
        <v>2.4236635350240956</v>
      </c>
    </row>
    <row r="2481" spans="1:17" x14ac:dyDescent="0.25">
      <c r="A2481" t="s">
        <v>2583</v>
      </c>
      <c r="B2481">
        <v>46</v>
      </c>
      <c r="C2481">
        <v>39</v>
      </c>
      <c r="D2481">
        <v>12</v>
      </c>
      <c r="E2481">
        <v>18</v>
      </c>
      <c r="F2481" s="116">
        <v>9.6153884019903005E-2</v>
      </c>
      <c r="G2481" s="116">
        <v>9.6218862173460165E-2</v>
      </c>
      <c r="H2481" s="116">
        <v>9.6291716466842439E-2</v>
      </c>
      <c r="I2481" s="86">
        <v>0.18804086928955249</v>
      </c>
      <c r="J2481" s="86">
        <v>0.18793847947182607</v>
      </c>
      <c r="K2481" s="86">
        <v>0.18785381096870613</v>
      </c>
      <c r="L2481" s="86">
        <v>1.0518978543426081</v>
      </c>
      <c r="M2481" s="86">
        <v>1.1111343019672628</v>
      </c>
      <c r="N2481" s="86">
        <v>1.0710132456981509</v>
      </c>
      <c r="O2481" s="117">
        <v>2.2572524480027094</v>
      </c>
      <c r="P2481" s="117">
        <v>2.4070822249307393</v>
      </c>
      <c r="Q2481" s="117">
        <v>2.3045585128272781</v>
      </c>
    </row>
    <row r="2482" spans="1:17" x14ac:dyDescent="0.25">
      <c r="A2482" t="s">
        <v>2584</v>
      </c>
      <c r="B2482">
        <v>47</v>
      </c>
      <c r="C2482">
        <v>38</v>
      </c>
      <c r="D2482">
        <v>12</v>
      </c>
      <c r="E2482">
        <v>18</v>
      </c>
      <c r="F2482" s="116">
        <v>9.6185156326287408E-2</v>
      </c>
      <c r="G2482" s="116">
        <v>9.6252911999330421E-2</v>
      </c>
      <c r="H2482" s="116">
        <v>9.6336610183677659E-2</v>
      </c>
      <c r="I2482" s="86">
        <v>0.18798811485782269</v>
      </c>
      <c r="J2482" s="86">
        <v>0.18789046697608425</v>
      </c>
      <c r="K2482" s="86">
        <v>0.18782470411695426</v>
      </c>
      <c r="L2482" s="86">
        <v>1.1275261407365043</v>
      </c>
      <c r="M2482" s="86">
        <v>1.086332684340269</v>
      </c>
      <c r="N2482" s="86">
        <v>1.0476242668935818</v>
      </c>
      <c r="O2482" s="117">
        <v>2.3993638937989608</v>
      </c>
      <c r="P2482" s="117">
        <v>2.2920010442344902</v>
      </c>
      <c r="Q2482" s="117">
        <v>2.1953515622664672</v>
      </c>
    </row>
    <row r="2483" spans="1:17" x14ac:dyDescent="0.25">
      <c r="A2483" t="s">
        <v>2585</v>
      </c>
      <c r="B2483">
        <v>48</v>
      </c>
      <c r="C2483">
        <v>37</v>
      </c>
      <c r="D2483">
        <v>12</v>
      </c>
      <c r="E2483">
        <v>18</v>
      </c>
      <c r="F2483" s="116">
        <v>9.6218169339617882E-2</v>
      </c>
      <c r="G2483" s="116">
        <v>9.6292857214949693E-2</v>
      </c>
      <c r="H2483" s="116">
        <v>9.6391768184983698E-2</v>
      </c>
      <c r="I2483" s="86">
        <v>0.18793891742952593</v>
      </c>
      <c r="J2483" s="86">
        <v>0.18785211800684301</v>
      </c>
      <c r="K2483" s="86">
        <v>0.18781578336478971</v>
      </c>
      <c r="L2483" s="86">
        <v>1.1023264263870245</v>
      </c>
      <c r="M2483" s="86">
        <v>1.0625198074263971</v>
      </c>
      <c r="N2483" s="86">
        <v>1.1231502134660221</v>
      </c>
      <c r="O2483" s="117">
        <v>2.2840581757991099</v>
      </c>
      <c r="P2483" s="117">
        <v>2.1827430636159026</v>
      </c>
      <c r="Q2483" s="117">
        <v>2.3387983326436479</v>
      </c>
    </row>
    <row r="2484" spans="1:17" x14ac:dyDescent="0.25">
      <c r="A2484" t="s">
        <v>2586</v>
      </c>
      <c r="B2484">
        <v>49</v>
      </c>
      <c r="C2484">
        <v>36</v>
      </c>
      <c r="D2484">
        <v>12</v>
      </c>
      <c r="E2484">
        <v>18</v>
      </c>
      <c r="F2484" s="116">
        <v>9.6253412407041328E-2</v>
      </c>
      <c r="G2484" s="116">
        <v>9.6337315668627133E-2</v>
      </c>
      <c r="H2484" s="116">
        <v>9.6460100929484427E-2</v>
      </c>
      <c r="I2484" s="86">
        <v>0.18789214542686297</v>
      </c>
      <c r="J2484" s="86">
        <v>0.18782461353339144</v>
      </c>
      <c r="K2484" s="86">
        <v>0.18782870637542004</v>
      </c>
      <c r="L2484" s="86">
        <v>1.078308346532749</v>
      </c>
      <c r="M2484" s="86">
        <v>1.0397517282025466</v>
      </c>
      <c r="N2484" s="86">
        <v>1.0985188004698583</v>
      </c>
      <c r="O2484" s="117">
        <v>2.1745556196767475</v>
      </c>
      <c r="P2484" s="117">
        <v>2.0790532437819498</v>
      </c>
      <c r="Q2484" s="117">
        <v>2.2262318431295509</v>
      </c>
    </row>
    <row r="2485" spans="1:17" x14ac:dyDescent="0.25">
      <c r="A2485" t="s">
        <v>2587</v>
      </c>
      <c r="B2485">
        <v>50</v>
      </c>
      <c r="C2485">
        <v>35</v>
      </c>
      <c r="D2485">
        <v>12</v>
      </c>
      <c r="E2485">
        <v>18</v>
      </c>
      <c r="F2485" s="116">
        <v>9.5693918994680216E-2</v>
      </c>
      <c r="G2485" s="116">
        <v>9.5793587182671031E-2</v>
      </c>
      <c r="H2485" s="116">
        <v>9.5947242305823535E-2</v>
      </c>
      <c r="I2485" s="86">
        <v>0.18785377015685281</v>
      </c>
      <c r="J2485" s="86">
        <v>0.18781639458635627</v>
      </c>
      <c r="K2485" s="86">
        <v>0.18787453436268423</v>
      </c>
      <c r="L2485" s="86">
        <v>1.0689101698927321</v>
      </c>
      <c r="M2485" s="86">
        <v>1.1293485438062449</v>
      </c>
      <c r="N2485" s="86">
        <v>1.0884472111595147</v>
      </c>
      <c r="O2485" s="117">
        <v>2.0703449765156834</v>
      </c>
      <c r="P2485" s="117">
        <v>2.2241246849031766</v>
      </c>
      <c r="Q2485" s="117">
        <v>2.1189539823670365</v>
      </c>
    </row>
    <row r="2486" spans="1:17" x14ac:dyDescent="0.25">
      <c r="A2486" t="s">
        <v>2588</v>
      </c>
      <c r="B2486">
        <v>51</v>
      </c>
      <c r="C2486">
        <v>34</v>
      </c>
      <c r="D2486">
        <v>12</v>
      </c>
      <c r="E2486">
        <v>18</v>
      </c>
      <c r="F2486" s="116">
        <v>9.5493842780026997E-2</v>
      </c>
      <c r="G2486" s="116">
        <v>9.5618252361673414E-2</v>
      </c>
      <c r="H2486" s="116">
        <v>9.5812246963562747E-2</v>
      </c>
      <c r="I2486" s="86">
        <v>0.18967822199730094</v>
      </c>
      <c r="J2486" s="86">
        <v>0.18967611336032389</v>
      </c>
      <c r="K2486" s="86">
        <v>0.18980895748987855</v>
      </c>
      <c r="L2486" s="86">
        <v>1.0495719466936573</v>
      </c>
      <c r="M2486" s="86">
        <v>1.1081983805668016</v>
      </c>
      <c r="N2486" s="86">
        <v>1.068492746288799</v>
      </c>
      <c r="O2486" s="117">
        <v>1.9353470816464238</v>
      </c>
      <c r="P2486" s="117">
        <v>2.077222503373819</v>
      </c>
      <c r="Q2486" s="117">
        <v>1.9801176619433198</v>
      </c>
    </row>
    <row r="2487" spans="1:17" x14ac:dyDescent="0.25">
      <c r="A2487" t="s">
        <v>2589</v>
      </c>
      <c r="B2487">
        <v>52</v>
      </c>
      <c r="C2487">
        <v>33</v>
      </c>
      <c r="D2487">
        <v>12</v>
      </c>
      <c r="E2487">
        <v>18</v>
      </c>
      <c r="F2487" s="116">
        <v>9.5549864449278307E-2</v>
      </c>
      <c r="G2487" s="116">
        <v>9.5702024152674051E-2</v>
      </c>
      <c r="H2487" s="116">
        <v>9.5950623104700872E-2</v>
      </c>
      <c r="I2487" s="86">
        <v>0.1896659987355743</v>
      </c>
      <c r="J2487" s="86">
        <v>0.18971957609592491</v>
      </c>
      <c r="K2487" s="86">
        <v>0.18995317338705356</v>
      </c>
      <c r="L2487" s="86">
        <v>1.1249145441102408</v>
      </c>
      <c r="M2487" s="86">
        <v>1.0841400297890122</v>
      </c>
      <c r="N2487" s="86">
        <v>1.0458065000053578</v>
      </c>
      <c r="O2487" s="117">
        <v>2.0253206605016985</v>
      </c>
      <c r="P2487" s="117">
        <v>1.9235108172690547</v>
      </c>
      <c r="Q2487" s="117">
        <v>1.8319578239019321</v>
      </c>
    </row>
    <row r="2488" spans="1:17" x14ac:dyDescent="0.25">
      <c r="A2488" t="s">
        <v>2590</v>
      </c>
      <c r="B2488">
        <v>53</v>
      </c>
      <c r="C2488">
        <v>32</v>
      </c>
      <c r="D2488">
        <v>12</v>
      </c>
      <c r="E2488">
        <v>18</v>
      </c>
      <c r="F2488" s="116">
        <v>9.5616878516448428E-2</v>
      </c>
      <c r="G2488" s="116">
        <v>9.5810889463897611E-2</v>
      </c>
      <c r="H2488" s="116">
        <v>9.6129154613645726E-2</v>
      </c>
      <c r="I2488" s="86">
        <v>0.18967730965673141</v>
      </c>
      <c r="J2488" s="86">
        <v>0.18980810355388816</v>
      </c>
      <c r="K2488" s="86">
        <v>0.19016996666935521</v>
      </c>
      <c r="L2488" s="86">
        <v>1.1004693321009642</v>
      </c>
      <c r="M2488" s="86">
        <v>1.0610393319047733</v>
      </c>
      <c r="N2488" s="86">
        <v>1.1210889899877272</v>
      </c>
      <c r="O2488" s="117">
        <v>1.8729904062676435</v>
      </c>
      <c r="P2488" s="117">
        <v>1.7769048496197168</v>
      </c>
      <c r="Q2488" s="117">
        <v>1.9249461020148799</v>
      </c>
    </row>
    <row r="2489" spans="1:17" x14ac:dyDescent="0.25">
      <c r="A2489" t="s">
        <v>2591</v>
      </c>
      <c r="B2489">
        <v>54</v>
      </c>
      <c r="C2489">
        <v>31</v>
      </c>
      <c r="D2489">
        <v>12</v>
      </c>
      <c r="E2489">
        <v>18</v>
      </c>
      <c r="F2489" s="116">
        <v>9.5702210475626187E-2</v>
      </c>
      <c r="G2489" s="116">
        <v>9.5950753061844946E-2</v>
      </c>
      <c r="H2489" s="116">
        <v>9.6356853894684513E-2</v>
      </c>
      <c r="I2489" s="86">
        <v>0.18972010110357346</v>
      </c>
      <c r="J2489" s="86">
        <v>0.18995310977815355</v>
      </c>
      <c r="K2489" s="86">
        <v>0.1904857010343366</v>
      </c>
      <c r="L2489" s="86">
        <v>1.0771458434581149</v>
      </c>
      <c r="M2489" s="86">
        <v>1.0389457356083855</v>
      </c>
      <c r="N2489" s="86">
        <v>1.0971623981696614</v>
      </c>
      <c r="O2489" s="117">
        <v>1.7212350791230886</v>
      </c>
      <c r="P2489" s="117">
        <v>1.6306479638370537</v>
      </c>
      <c r="Q2489" s="117">
        <v>1.7702889529477817</v>
      </c>
    </row>
    <row r="2490" spans="1:17" x14ac:dyDescent="0.25">
      <c r="A2490" t="s">
        <v>2592</v>
      </c>
      <c r="B2490">
        <v>55</v>
      </c>
      <c r="C2490">
        <v>30</v>
      </c>
      <c r="D2490">
        <v>12</v>
      </c>
      <c r="E2490">
        <v>18</v>
      </c>
      <c r="F2490" s="116">
        <v>9.5008015121334694E-2</v>
      </c>
      <c r="G2490" s="116">
        <v>9.5322289272398816E-2</v>
      </c>
      <c r="H2490" s="116">
        <v>9.5842311248979739E-2</v>
      </c>
      <c r="I2490" s="86">
        <v>0.18980802145203701</v>
      </c>
      <c r="J2490" s="86">
        <v>0.19016977587052811</v>
      </c>
      <c r="K2490" s="86">
        <v>0.19092719918424378</v>
      </c>
      <c r="L2490" s="86">
        <v>1.0692940588619657</v>
      </c>
      <c r="M2490" s="86">
        <v>1.1289925817734558</v>
      </c>
      <c r="N2490" s="86">
        <v>1.0885936570884647</v>
      </c>
      <c r="O2490" s="117">
        <v>1.5760599969703069</v>
      </c>
      <c r="P2490" s="117">
        <v>1.7225298390871127</v>
      </c>
      <c r="Q2490" s="117">
        <v>1.6223329090255467</v>
      </c>
    </row>
    <row r="2491" spans="1:17" x14ac:dyDescent="0.25">
      <c r="A2491" t="s">
        <v>2593</v>
      </c>
      <c r="B2491">
        <v>18</v>
      </c>
      <c r="C2491">
        <v>67</v>
      </c>
      <c r="D2491">
        <v>15</v>
      </c>
      <c r="E2491">
        <v>18</v>
      </c>
      <c r="F2491" s="116">
        <v>0.10033662294738557</v>
      </c>
      <c r="G2491" s="116">
        <v>0.10040935910714908</v>
      </c>
      <c r="H2491" s="116">
        <v>0.1004777310973268</v>
      </c>
      <c r="I2491" s="86">
        <v>0.17831124093707448</v>
      </c>
      <c r="J2491" s="86">
        <v>0.17830833149068395</v>
      </c>
      <c r="K2491" s="86">
        <v>0.17828942008914545</v>
      </c>
      <c r="L2491" s="86">
        <v>1.744528786062588</v>
      </c>
      <c r="M2491" s="86">
        <v>1.7011969462450685</v>
      </c>
      <c r="N2491" s="86">
        <v>1.7672268320783922</v>
      </c>
      <c r="O2491" s="117">
        <v>6.0230515437522545</v>
      </c>
      <c r="P2491" s="117">
        <v>5.8709995112130064</v>
      </c>
      <c r="Q2491" s="117">
        <v>6.104977189940298</v>
      </c>
    </row>
    <row r="2492" spans="1:17" x14ac:dyDescent="0.25">
      <c r="A2492" t="s">
        <v>2594</v>
      </c>
      <c r="B2492">
        <v>19</v>
      </c>
      <c r="C2492">
        <v>66</v>
      </c>
      <c r="D2492">
        <v>15</v>
      </c>
      <c r="E2492">
        <v>18</v>
      </c>
      <c r="F2492" s="116">
        <v>0.1003745493088552</v>
      </c>
      <c r="G2492" s="116">
        <v>0.10044453127391961</v>
      </c>
      <c r="H2492" s="116">
        <v>0.10051013936616751</v>
      </c>
      <c r="I2492" s="86">
        <v>0.17831258902653629</v>
      </c>
      <c r="J2492" s="86">
        <v>0.17830092536569223</v>
      </c>
      <c r="K2492" s="86">
        <v>0.17827322417118754</v>
      </c>
      <c r="L2492" s="86">
        <v>1.7038552772962468</v>
      </c>
      <c r="M2492" s="86">
        <v>1.6622058023796784</v>
      </c>
      <c r="N2492" s="86">
        <v>1.7257158936332448</v>
      </c>
      <c r="O2492" s="117">
        <v>5.6578683785032897</v>
      </c>
      <c r="P2492" s="117">
        <v>5.514513238984037</v>
      </c>
      <c r="Q2492" s="117">
        <v>5.7352232351787675</v>
      </c>
    </row>
    <row r="2493" spans="1:17" x14ac:dyDescent="0.25">
      <c r="A2493" t="s">
        <v>2595</v>
      </c>
      <c r="B2493">
        <v>20</v>
      </c>
      <c r="C2493">
        <v>65</v>
      </c>
      <c r="D2493">
        <v>15</v>
      </c>
      <c r="E2493">
        <v>18</v>
      </c>
      <c r="F2493" s="116">
        <v>0.1004091712820213</v>
      </c>
      <c r="G2493" s="116">
        <v>0.1004778536043606</v>
      </c>
      <c r="H2493" s="116">
        <v>0.10053776797065657</v>
      </c>
      <c r="I2493" s="86">
        <v>0.17830807674884189</v>
      </c>
      <c r="J2493" s="86">
        <v>0.17828907951074804</v>
      </c>
      <c r="K2493" s="86">
        <v>0.17824816238254593</v>
      </c>
      <c r="L2493" s="86">
        <v>1.6628063304642633</v>
      </c>
      <c r="M2493" s="86">
        <v>1.727944937236048</v>
      </c>
      <c r="N2493" s="86">
        <v>1.6838377343601585</v>
      </c>
      <c r="O2493" s="117">
        <v>5.310394411889348</v>
      </c>
      <c r="P2493" s="117">
        <v>5.5407987607955462</v>
      </c>
      <c r="Q2493" s="117">
        <v>5.3833642647338191</v>
      </c>
    </row>
    <row r="2494" spans="1:17" x14ac:dyDescent="0.25">
      <c r="A2494" t="s">
        <v>2596</v>
      </c>
      <c r="B2494">
        <v>21</v>
      </c>
      <c r="C2494">
        <v>64</v>
      </c>
      <c r="D2494">
        <v>15</v>
      </c>
      <c r="E2494">
        <v>18</v>
      </c>
      <c r="F2494" s="116">
        <v>0.10044546398714439</v>
      </c>
      <c r="G2494" s="116">
        <v>0.10050991783599132</v>
      </c>
      <c r="H2494" s="116">
        <v>0.10056118794302865</v>
      </c>
      <c r="I2494" s="86">
        <v>0.17830131881363903</v>
      </c>
      <c r="J2494" s="86">
        <v>0.17827202160961769</v>
      </c>
      <c r="K2494" s="86">
        <v>0.1782148920617761</v>
      </c>
      <c r="L2494" s="86">
        <v>1.6214464322597373</v>
      </c>
      <c r="M2494" s="86">
        <v>1.6841190111021755</v>
      </c>
      <c r="N2494" s="86">
        <v>1.6416512490130504</v>
      </c>
      <c r="O2494" s="117">
        <v>4.986105800992882</v>
      </c>
      <c r="P2494" s="117">
        <v>5.2027439761286383</v>
      </c>
      <c r="Q2494" s="117">
        <v>5.0546363557793859</v>
      </c>
    </row>
    <row r="2495" spans="1:17" x14ac:dyDescent="0.25">
      <c r="A2495" t="s">
        <v>2597</v>
      </c>
      <c r="B2495">
        <v>22</v>
      </c>
      <c r="C2495">
        <v>63</v>
      </c>
      <c r="D2495">
        <v>15</v>
      </c>
      <c r="E2495">
        <v>18</v>
      </c>
      <c r="F2495" s="116">
        <v>0.10047773810905</v>
      </c>
      <c r="G2495" s="116">
        <v>0.10053795102780515</v>
      </c>
      <c r="H2495" s="116">
        <v>0.10058200926104062</v>
      </c>
      <c r="I2495" s="86">
        <v>0.17828898382622257</v>
      </c>
      <c r="J2495" s="86">
        <v>0.17824786280853613</v>
      </c>
      <c r="K2495" s="86">
        <v>0.17817443241981035</v>
      </c>
      <c r="L2495" s="86">
        <v>1.6835913921961121</v>
      </c>
      <c r="M2495" s="86">
        <v>1.6400545147205901</v>
      </c>
      <c r="N2495" s="86">
        <v>1.5992184069424027</v>
      </c>
      <c r="O2495" s="117">
        <v>5.0368708667869946</v>
      </c>
      <c r="P2495" s="117">
        <v>4.8823571742224088</v>
      </c>
      <c r="Q2495" s="117">
        <v>4.742742507530286</v>
      </c>
    </row>
    <row r="2496" spans="1:17" x14ac:dyDescent="0.25">
      <c r="A2496" t="s">
        <v>2598</v>
      </c>
      <c r="B2496">
        <v>23</v>
      </c>
      <c r="C2496">
        <v>62</v>
      </c>
      <c r="D2496">
        <v>15</v>
      </c>
      <c r="E2496">
        <v>18</v>
      </c>
      <c r="F2496" s="116">
        <v>0.10051040092832299</v>
      </c>
      <c r="G2496" s="116">
        <v>0.1005619417029661</v>
      </c>
      <c r="H2496" s="116">
        <v>0.10059875654199689</v>
      </c>
      <c r="I2496" s="86">
        <v>0.17827217652273536</v>
      </c>
      <c r="J2496" s="86">
        <v>0.17821474537384732</v>
      </c>
      <c r="K2496" s="86">
        <v>0.17812491716661219</v>
      </c>
      <c r="L2496" s="86">
        <v>1.6382323575928397</v>
      </c>
      <c r="M2496" s="86">
        <v>1.5960440246571066</v>
      </c>
      <c r="N2496" s="86">
        <v>1.6603300965726857</v>
      </c>
      <c r="O2496" s="117">
        <v>4.72886607350598</v>
      </c>
      <c r="P2496" s="117">
        <v>4.5835122534510226</v>
      </c>
      <c r="Q2496" s="117">
        <v>4.8071815442794161</v>
      </c>
    </row>
    <row r="2497" spans="1:17" x14ac:dyDescent="0.25">
      <c r="A2497" t="s">
        <v>2599</v>
      </c>
      <c r="B2497">
        <v>24</v>
      </c>
      <c r="C2497">
        <v>61</v>
      </c>
      <c r="D2497">
        <v>15</v>
      </c>
      <c r="E2497">
        <v>18</v>
      </c>
      <c r="F2497" s="116">
        <v>0.10053698490948348</v>
      </c>
      <c r="G2497" s="116">
        <v>0.10058276745127114</v>
      </c>
      <c r="H2497" s="116">
        <v>0.1006093508626317</v>
      </c>
      <c r="I2497" s="86">
        <v>0.17824768059735879</v>
      </c>
      <c r="J2497" s="86">
        <v>0.17817531464421058</v>
      </c>
      <c r="K2497" s="86">
        <v>0.1780660272863949</v>
      </c>
      <c r="L2497" s="86">
        <v>1.5921248120700502</v>
      </c>
      <c r="M2497" s="86">
        <v>1.5515467114843291</v>
      </c>
      <c r="N2497" s="86">
        <v>1.6134225551384258</v>
      </c>
      <c r="O2497" s="117">
        <v>4.4364612162796808</v>
      </c>
      <c r="P2497" s="117">
        <v>4.2998756487090803</v>
      </c>
      <c r="Q2497" s="117">
        <v>4.5101637242768575</v>
      </c>
    </row>
    <row r="2498" spans="1:17" x14ac:dyDescent="0.25">
      <c r="A2498" t="s">
        <v>2600</v>
      </c>
      <c r="B2498">
        <v>25</v>
      </c>
      <c r="C2498">
        <v>60</v>
      </c>
      <c r="D2498">
        <v>15</v>
      </c>
      <c r="E2498">
        <v>18</v>
      </c>
      <c r="F2498" s="116">
        <v>9.9718083680111647E-2</v>
      </c>
      <c r="G2498" s="116">
        <v>9.9755119455188931E-2</v>
      </c>
      <c r="H2498" s="116">
        <v>9.9774378058229127E-2</v>
      </c>
      <c r="I2498" s="86">
        <v>0.17821614967193711</v>
      </c>
      <c r="J2498" s="86">
        <v>0.17812430094974541</v>
      </c>
      <c r="K2498" s="86">
        <v>0.1780013421764888</v>
      </c>
      <c r="L2498" s="86">
        <v>1.5943990056635107</v>
      </c>
      <c r="M2498" s="86">
        <v>1.6588605129010419</v>
      </c>
      <c r="N2498" s="86">
        <v>1.6152160741189558</v>
      </c>
      <c r="O2498" s="117">
        <v>4.1592182784882885</v>
      </c>
      <c r="P2498" s="117">
        <v>4.3786922815963312</v>
      </c>
      <c r="Q2498" s="117">
        <v>4.228727021153353</v>
      </c>
    </row>
    <row r="2499" spans="1:17" x14ac:dyDescent="0.25">
      <c r="A2499" t="s">
        <v>2601</v>
      </c>
      <c r="B2499">
        <v>26</v>
      </c>
      <c r="C2499">
        <v>59</v>
      </c>
      <c r="D2499">
        <v>15</v>
      </c>
      <c r="E2499">
        <v>18</v>
      </c>
      <c r="F2499" s="116">
        <v>9.9675832824267507E-2</v>
      </c>
      <c r="G2499" s="116">
        <v>9.9704072972543148E-2</v>
      </c>
      <c r="H2499" s="116">
        <v>9.9718936208477688E-2</v>
      </c>
      <c r="I2499" s="86">
        <v>0.18012309732000992</v>
      </c>
      <c r="J2499" s="86">
        <v>0.1800086504033139</v>
      </c>
      <c r="K2499" s="86">
        <v>0.17986596333834223</v>
      </c>
      <c r="L2499" s="86">
        <v>1.5475318853568887</v>
      </c>
      <c r="M2499" s="86">
        <v>1.610972635296321</v>
      </c>
      <c r="N2499" s="86">
        <v>1.5679911296207942</v>
      </c>
      <c r="O2499" s="117">
        <v>3.8962977165610635</v>
      </c>
      <c r="P2499" s="117">
        <v>4.0872115231695556</v>
      </c>
      <c r="Q2499" s="117">
        <v>3.9566588040148574</v>
      </c>
    </row>
    <row r="2500" spans="1:17" x14ac:dyDescent="0.25">
      <c r="A2500" t="s">
        <v>2602</v>
      </c>
      <c r="B2500">
        <v>27</v>
      </c>
      <c r="C2500">
        <v>58</v>
      </c>
      <c r="D2500">
        <v>15</v>
      </c>
      <c r="E2500">
        <v>18</v>
      </c>
      <c r="F2500" s="116">
        <v>9.9692288416590474E-2</v>
      </c>
      <c r="G2500" s="116">
        <v>9.9713170443578997E-2</v>
      </c>
      <c r="H2500" s="116">
        <v>9.9723611457073258E-2</v>
      </c>
      <c r="I2500" s="86">
        <v>0.18007019344214859</v>
      </c>
      <c r="J2500" s="86">
        <v>0.17994042656014844</v>
      </c>
      <c r="K2500" s="86">
        <v>0.17978977765115978</v>
      </c>
      <c r="L2500" s="86">
        <v>1.6048896757766995</v>
      </c>
      <c r="M2500" s="86">
        <v>1.5608271072575486</v>
      </c>
      <c r="N2500" s="86">
        <v>1.5194747275268372</v>
      </c>
      <c r="O2500" s="117">
        <v>3.9750206210016512</v>
      </c>
      <c r="P2500" s="117">
        <v>3.8386669510599867</v>
      </c>
      <c r="Q2500" s="117">
        <v>3.7155912671363134</v>
      </c>
    </row>
    <row r="2501" spans="1:17" x14ac:dyDescent="0.25">
      <c r="A2501" t="s">
        <v>2603</v>
      </c>
      <c r="B2501">
        <v>28</v>
      </c>
      <c r="C2501">
        <v>57</v>
      </c>
      <c r="D2501">
        <v>15</v>
      </c>
      <c r="E2501">
        <v>18</v>
      </c>
      <c r="F2501" s="116">
        <v>9.9703105045118146E-2</v>
      </c>
      <c r="G2501" s="116">
        <v>9.9718077054945772E-2</v>
      </c>
      <c r="H2501" s="116">
        <v>9.9727060260842354E-2</v>
      </c>
      <c r="I2501" s="86">
        <v>0.18000847415756244</v>
      </c>
      <c r="J2501" s="86">
        <v>0.17986624006419999</v>
      </c>
      <c r="K2501" s="86">
        <v>0.17971053116199265</v>
      </c>
      <c r="L2501" s="86">
        <v>1.5532666679642408</v>
      </c>
      <c r="M2501" s="86">
        <v>1.51080604809309</v>
      </c>
      <c r="N2501" s="86">
        <v>1.5754971081563018</v>
      </c>
      <c r="O2501" s="117">
        <v>3.7257472155804723</v>
      </c>
      <c r="P2501" s="117">
        <v>3.5970747687198781</v>
      </c>
      <c r="Q2501" s="117">
        <v>3.7951320007246454</v>
      </c>
    </row>
    <row r="2502" spans="1:17" x14ac:dyDescent="0.25">
      <c r="A2502" t="s">
        <v>2604</v>
      </c>
      <c r="B2502">
        <v>29</v>
      </c>
      <c r="C2502">
        <v>56</v>
      </c>
      <c r="D2502">
        <v>15</v>
      </c>
      <c r="E2502">
        <v>18</v>
      </c>
      <c r="F2502" s="116">
        <v>9.9712731366998833E-2</v>
      </c>
      <c r="G2502" s="116">
        <v>9.9723254027548322E-2</v>
      </c>
      <c r="H2502" s="116">
        <v>9.9733776688097825E-2</v>
      </c>
      <c r="I2502" s="86">
        <v>0.17994050187077873</v>
      </c>
      <c r="J2502" s="86">
        <v>0.17978867491142175</v>
      </c>
      <c r="K2502" s="86">
        <v>0.17963684795206478</v>
      </c>
      <c r="L2502" s="86">
        <v>1.5018151589447877</v>
      </c>
      <c r="M2502" s="86">
        <v>1.4609526615566624</v>
      </c>
      <c r="N2502" s="86">
        <v>1.5232543281957696</v>
      </c>
      <c r="O2502" s="117">
        <v>3.4994851412516854</v>
      </c>
      <c r="P2502" s="117">
        <v>3.3785827780124498</v>
      </c>
      <c r="Q2502" s="117">
        <v>3.5647752434868489</v>
      </c>
    </row>
    <row r="2503" spans="1:17" x14ac:dyDescent="0.25">
      <c r="A2503" t="s">
        <v>2605</v>
      </c>
      <c r="B2503">
        <v>30</v>
      </c>
      <c r="C2503">
        <v>55</v>
      </c>
      <c r="D2503">
        <v>15</v>
      </c>
      <c r="E2503">
        <v>18</v>
      </c>
      <c r="F2503" s="116">
        <v>9.9718742781744099E-2</v>
      </c>
      <c r="G2503" s="116">
        <v>9.9727800985230597E-2</v>
      </c>
      <c r="H2503" s="116">
        <v>9.974289799104144E-2</v>
      </c>
      <c r="I2503" s="86">
        <v>0.17986572723031841</v>
      </c>
      <c r="J2503" s="86">
        <v>0.17971173777104787</v>
      </c>
      <c r="K2503" s="86">
        <v>0.17956529681468275</v>
      </c>
      <c r="L2503" s="86">
        <v>1.4374689567818015</v>
      </c>
      <c r="M2503" s="86">
        <v>1.501413834594185</v>
      </c>
      <c r="N2503" s="86">
        <v>1.4581216607310272</v>
      </c>
      <c r="O2503" s="117">
        <v>3.2797127945614548</v>
      </c>
      <c r="P2503" s="117">
        <v>3.4742588502422316</v>
      </c>
      <c r="Q2503" s="117">
        <v>3.3412919715632801</v>
      </c>
    </row>
    <row r="2504" spans="1:17" x14ac:dyDescent="0.25">
      <c r="A2504" t="s">
        <v>2606</v>
      </c>
      <c r="B2504">
        <v>31</v>
      </c>
      <c r="C2504">
        <v>54</v>
      </c>
      <c r="D2504">
        <v>15</v>
      </c>
      <c r="E2504">
        <v>18</v>
      </c>
      <c r="F2504" s="116">
        <v>9.9723521034695603E-2</v>
      </c>
      <c r="G2504" s="116">
        <v>9.9734137341646406E-2</v>
      </c>
      <c r="H2504" s="116">
        <v>9.9755369955548012E-2</v>
      </c>
      <c r="I2504" s="86">
        <v>0.17978867482706795</v>
      </c>
      <c r="J2504" s="86">
        <v>0.17963701329919937</v>
      </c>
      <c r="K2504" s="86">
        <v>0.17950051792411767</v>
      </c>
      <c r="L2504" s="86">
        <v>1.3916037144941407</v>
      </c>
      <c r="M2504" s="86">
        <v>1.4532071104990727</v>
      </c>
      <c r="N2504" s="86">
        <v>1.4114698580296439</v>
      </c>
      <c r="O2504" s="117">
        <v>3.1363528132455114</v>
      </c>
      <c r="P2504" s="117">
        <v>3.3198162468928345</v>
      </c>
      <c r="Q2504" s="117">
        <v>3.1943572811941223</v>
      </c>
    </row>
    <row r="2505" spans="1:17" x14ac:dyDescent="0.25">
      <c r="A2505" t="s">
        <v>2607</v>
      </c>
      <c r="B2505">
        <v>32</v>
      </c>
      <c r="C2505">
        <v>53</v>
      </c>
      <c r="D2505">
        <v>15</v>
      </c>
      <c r="E2505">
        <v>18</v>
      </c>
      <c r="F2505" s="116">
        <v>9.972689671148284E-2</v>
      </c>
      <c r="G2505" s="116">
        <v>9.9742136850350979E-2</v>
      </c>
      <c r="H2505" s="116">
        <v>9.977109311420046E-2</v>
      </c>
      <c r="I2505" s="86">
        <v>0.17971171753317017</v>
      </c>
      <c r="J2505" s="86">
        <v>0.17956541220003597</v>
      </c>
      <c r="K2505" s="86">
        <v>0.17944044306131718</v>
      </c>
      <c r="L2505" s="86">
        <v>1.454279583395564</v>
      </c>
      <c r="M2505" s="86">
        <v>1.4112368591902609</v>
      </c>
      <c r="N2505" s="86">
        <v>1.3708398230924681</v>
      </c>
      <c r="O2505" s="117">
        <v>3.3100072847863791</v>
      </c>
      <c r="P2505" s="117">
        <v>3.1790045750896883</v>
      </c>
      <c r="Q2505" s="117">
        <v>3.0607593856395221</v>
      </c>
    </row>
    <row r="2506" spans="1:17" x14ac:dyDescent="0.25">
      <c r="A2506" t="s">
        <v>2608</v>
      </c>
      <c r="B2506">
        <v>33</v>
      </c>
      <c r="C2506">
        <v>52</v>
      </c>
      <c r="D2506">
        <v>15</v>
      </c>
      <c r="E2506">
        <v>18</v>
      </c>
      <c r="F2506" s="116">
        <v>9.9734517205828058E-2</v>
      </c>
      <c r="G2506" s="116">
        <v>9.975443224520622E-2</v>
      </c>
      <c r="H2506" s="116">
        <v>9.9791198471750511E-2</v>
      </c>
      <c r="I2506" s="86">
        <v>0.17963671904322023</v>
      </c>
      <c r="J2506" s="86">
        <v>0.17950037761978513</v>
      </c>
      <c r="K2506" s="86">
        <v>0.17939007894015224</v>
      </c>
      <c r="L2506" s="86">
        <v>1.4055575215273917</v>
      </c>
      <c r="M2506" s="86">
        <v>1.3640484517588809</v>
      </c>
      <c r="N2506" s="86">
        <v>1.4272909571933887</v>
      </c>
      <c r="O2506" s="117">
        <v>3.1687462563555786</v>
      </c>
      <c r="P2506" s="117">
        <v>3.0455319077228991</v>
      </c>
      <c r="Q2506" s="117">
        <v>3.2351874234994402</v>
      </c>
    </row>
    <row r="2507" spans="1:17" x14ac:dyDescent="0.25">
      <c r="A2507" t="s">
        <v>2609</v>
      </c>
      <c r="B2507">
        <v>34</v>
      </c>
      <c r="C2507">
        <v>51</v>
      </c>
      <c r="D2507">
        <v>15</v>
      </c>
      <c r="E2507">
        <v>18</v>
      </c>
      <c r="F2507" s="116">
        <v>9.8385983721202483E-2</v>
      </c>
      <c r="G2507" s="116">
        <v>9.8415251052083527E-2</v>
      </c>
      <c r="H2507" s="116">
        <v>9.8459922241323009E-2</v>
      </c>
      <c r="I2507" s="86">
        <v>0.17956585765602567</v>
      </c>
      <c r="J2507" s="86">
        <v>0.17944108640332229</v>
      </c>
      <c r="K2507" s="86">
        <v>0.17934558248149995</v>
      </c>
      <c r="L2507" s="86">
        <v>1.4124891402798574</v>
      </c>
      <c r="M2507" s="86">
        <v>1.373052182110575</v>
      </c>
      <c r="N2507" s="86">
        <v>1.4331765220552444</v>
      </c>
      <c r="O2507" s="117">
        <v>3.0359941958261705</v>
      </c>
      <c r="P2507" s="117">
        <v>2.9198737499768943</v>
      </c>
      <c r="Q2507" s="117">
        <v>3.0987017628175506</v>
      </c>
    </row>
    <row r="2508" spans="1:17" x14ac:dyDescent="0.25">
      <c r="A2508" t="s">
        <v>2610</v>
      </c>
      <c r="B2508">
        <v>35</v>
      </c>
      <c r="C2508">
        <v>50</v>
      </c>
      <c r="D2508">
        <v>15</v>
      </c>
      <c r="E2508">
        <v>18</v>
      </c>
      <c r="F2508" s="116">
        <v>9.8710112255095642E-2</v>
      </c>
      <c r="G2508" s="116">
        <v>9.8747298208101894E-2</v>
      </c>
      <c r="H2508" s="116">
        <v>9.8801527722902668E-2</v>
      </c>
      <c r="I2508" s="86">
        <v>0.18158830501777953</v>
      </c>
      <c r="J2508" s="86">
        <v>0.181472098914635</v>
      </c>
      <c r="K2508" s="86">
        <v>0.18138068344682795</v>
      </c>
      <c r="L2508" s="86">
        <v>1.3508122806609804</v>
      </c>
      <c r="M2508" s="86">
        <v>1.4152013077060142</v>
      </c>
      <c r="N2508" s="86">
        <v>1.3716162719532696</v>
      </c>
      <c r="O2508" s="117">
        <v>2.9017423168398135</v>
      </c>
      <c r="P2508" s="117">
        <v>3.0800148743812024</v>
      </c>
      <c r="Q2508" s="117">
        <v>2.958137913403212</v>
      </c>
    </row>
    <row r="2509" spans="1:17" x14ac:dyDescent="0.25">
      <c r="A2509" t="s">
        <v>2611</v>
      </c>
      <c r="B2509">
        <v>36</v>
      </c>
      <c r="C2509">
        <v>49</v>
      </c>
      <c r="D2509">
        <v>15</v>
      </c>
      <c r="E2509">
        <v>18</v>
      </c>
      <c r="F2509" s="116">
        <v>9.8726879279593893E-2</v>
      </c>
      <c r="G2509" s="116">
        <v>9.8773650797610288E-2</v>
      </c>
      <c r="H2509" s="116">
        <v>9.8831335669830503E-2</v>
      </c>
      <c r="I2509" s="86">
        <v>0.18152649762400688</v>
      </c>
      <c r="J2509" s="86">
        <v>0.18142360028437082</v>
      </c>
      <c r="K2509" s="86">
        <v>0.18133941155194133</v>
      </c>
      <c r="L2509" s="86">
        <v>1.3023903363807576</v>
      </c>
      <c r="M2509" s="86">
        <v>1.3644561407885054</v>
      </c>
      <c r="N2509" s="86">
        <v>1.3224132232435737</v>
      </c>
      <c r="O2509" s="117">
        <v>2.7868310113873056</v>
      </c>
      <c r="P2509" s="117">
        <v>2.9522961697244847</v>
      </c>
      <c r="Q2509" s="117">
        <v>2.8391137732766256</v>
      </c>
    </row>
    <row r="2510" spans="1:17" x14ac:dyDescent="0.25">
      <c r="A2510" t="s">
        <v>2612</v>
      </c>
      <c r="B2510">
        <v>37</v>
      </c>
      <c r="C2510">
        <v>48</v>
      </c>
      <c r="D2510">
        <v>15</v>
      </c>
      <c r="E2510">
        <v>18</v>
      </c>
      <c r="F2510" s="116">
        <v>9.8748595426268515E-2</v>
      </c>
      <c r="G2510" s="116">
        <v>9.880195353450387E-2</v>
      </c>
      <c r="H2510" s="116">
        <v>9.886315842336206E-2</v>
      </c>
      <c r="I2510" s="86">
        <v>0.18147249546456079</v>
      </c>
      <c r="J2510" s="86">
        <v>0.18137990345321123</v>
      </c>
      <c r="K2510" s="86">
        <v>0.18130143564698276</v>
      </c>
      <c r="L2510" s="86">
        <v>1.3578618464416419</v>
      </c>
      <c r="M2510" s="86">
        <v>1.3145366319106597</v>
      </c>
      <c r="N2510" s="86">
        <v>1.2738447969567046</v>
      </c>
      <c r="O2510" s="117">
        <v>2.9495608941563454</v>
      </c>
      <c r="P2510" s="117">
        <v>2.8312204568709549</v>
      </c>
      <c r="Q2510" s="117">
        <v>2.7245309194543661</v>
      </c>
    </row>
    <row r="2511" spans="1:17" x14ac:dyDescent="0.25">
      <c r="A2511" t="s">
        <v>2613</v>
      </c>
      <c r="B2511">
        <v>38</v>
      </c>
      <c r="C2511">
        <v>47</v>
      </c>
      <c r="D2511">
        <v>15</v>
      </c>
      <c r="E2511">
        <v>18</v>
      </c>
      <c r="F2511" s="116">
        <v>9.8773626651495042E-2</v>
      </c>
      <c r="G2511" s="116">
        <v>9.8832100638472725E-2</v>
      </c>
      <c r="H2511" s="116">
        <v>9.8896896137556103E-2</v>
      </c>
      <c r="I2511" s="86">
        <v>0.18142423667741323</v>
      </c>
      <c r="J2511" s="86">
        <v>0.18134047664201278</v>
      </c>
      <c r="K2511" s="86">
        <v>0.18126145774069158</v>
      </c>
      <c r="L2511" s="86">
        <v>1.3065301220051837</v>
      </c>
      <c r="M2511" s="86">
        <v>1.2647259624502181</v>
      </c>
      <c r="N2511" s="86">
        <v>1.3284072950249699</v>
      </c>
      <c r="O2511" s="117">
        <v>2.8332859219925406</v>
      </c>
      <c r="P2511" s="117">
        <v>2.7216227321575319</v>
      </c>
      <c r="Q2511" s="117">
        <v>2.893550477274164</v>
      </c>
    </row>
    <row r="2512" spans="1:17" x14ac:dyDescent="0.25">
      <c r="A2512" t="s">
        <v>2614</v>
      </c>
      <c r="B2512">
        <v>39</v>
      </c>
      <c r="C2512">
        <v>46</v>
      </c>
      <c r="D2512">
        <v>15</v>
      </c>
      <c r="E2512">
        <v>18</v>
      </c>
      <c r="F2512" s="116">
        <v>9.8801246359874473E-2</v>
      </c>
      <c r="G2512" s="116">
        <v>9.8863341448152994E-2</v>
      </c>
      <c r="H2512" s="116">
        <v>9.892862089993297E-2</v>
      </c>
      <c r="I2512" s="86">
        <v>0.18137975286154864</v>
      </c>
      <c r="J2512" s="86">
        <v>0.18130173595576282</v>
      </c>
      <c r="K2512" s="86">
        <v>0.18122212686822625</v>
      </c>
      <c r="L2512" s="86">
        <v>1.2556693611689163</v>
      </c>
      <c r="M2512" s="86">
        <v>1.2153855706936658</v>
      </c>
      <c r="N2512" s="86">
        <v>1.2767944286376178</v>
      </c>
      <c r="O2512" s="117">
        <v>2.7189512617244285</v>
      </c>
      <c r="P2512" s="117">
        <v>2.6137016792740924</v>
      </c>
      <c r="Q2512" s="117">
        <v>2.7758367313145529</v>
      </c>
    </row>
    <row r="2513" spans="1:17" x14ac:dyDescent="0.25">
      <c r="A2513" t="s">
        <v>2615</v>
      </c>
      <c r="B2513">
        <v>40</v>
      </c>
      <c r="C2513">
        <v>45</v>
      </c>
      <c r="D2513">
        <v>15</v>
      </c>
      <c r="E2513">
        <v>18</v>
      </c>
      <c r="F2513" s="116">
        <v>9.8832516228425621E-2</v>
      </c>
      <c r="G2513" s="116">
        <v>9.8896707776003595E-2</v>
      </c>
      <c r="H2513" s="116">
        <v>9.8960899323581569E-2</v>
      </c>
      <c r="I2513" s="86">
        <v>0.18133951711908333</v>
      </c>
      <c r="J2513" s="86">
        <v>0.18126248726198979</v>
      </c>
      <c r="K2513" s="86">
        <v>0.18118064303882786</v>
      </c>
      <c r="L2513" s="86">
        <v>1.2097410673449573</v>
      </c>
      <c r="M2513" s="86">
        <v>1.2728060532629366</v>
      </c>
      <c r="N2513" s="86">
        <v>1.2301170693348953</v>
      </c>
      <c r="O2513" s="117">
        <v>2.6110569940703057</v>
      </c>
      <c r="P2513" s="117">
        <v>2.7806478531939307</v>
      </c>
      <c r="Q2513" s="117">
        <v>2.6647050799585963</v>
      </c>
    </row>
    <row r="2514" spans="1:17" x14ac:dyDescent="0.25">
      <c r="A2514" t="s">
        <v>2616</v>
      </c>
      <c r="B2514">
        <v>41</v>
      </c>
      <c r="C2514">
        <v>44</v>
      </c>
      <c r="D2514">
        <v>15</v>
      </c>
      <c r="E2514">
        <v>18</v>
      </c>
      <c r="F2514" s="116">
        <v>9.8863469016867531E-2</v>
      </c>
      <c r="G2514" s="116">
        <v>9.8928200953825096E-2</v>
      </c>
      <c r="H2514" s="116">
        <v>9.8991314592358715E-2</v>
      </c>
      <c r="I2514" s="86">
        <v>0.18130120903075253</v>
      </c>
      <c r="J2514" s="86">
        <v>0.1812219124079795</v>
      </c>
      <c r="K2514" s="86">
        <v>0.1811345242930868</v>
      </c>
      <c r="L2514" s="86">
        <v>1.1457358645678415</v>
      </c>
      <c r="M2514" s="86">
        <v>1.2065725572189865</v>
      </c>
      <c r="N2514" s="86">
        <v>1.1653609695549518</v>
      </c>
      <c r="O2514" s="117">
        <v>2.489514235362086</v>
      </c>
      <c r="P2514" s="117">
        <v>2.6489570875806923</v>
      </c>
      <c r="Q2514" s="117">
        <v>2.5398951018961604</v>
      </c>
    </row>
    <row r="2515" spans="1:17" x14ac:dyDescent="0.25">
      <c r="A2515" t="s">
        <v>2617</v>
      </c>
      <c r="B2515">
        <v>42</v>
      </c>
      <c r="C2515">
        <v>43</v>
      </c>
      <c r="D2515">
        <v>15</v>
      </c>
      <c r="E2515">
        <v>18</v>
      </c>
      <c r="F2515" s="116">
        <v>9.8895608558217302E-2</v>
      </c>
      <c r="G2515" s="116">
        <v>9.8960918519292562E-2</v>
      </c>
      <c r="H2515" s="116">
        <v>9.9022962982314069E-2</v>
      </c>
      <c r="I2515" s="86">
        <v>0.18126289871731235</v>
      </c>
      <c r="J2515" s="86">
        <v>0.18118126126596829</v>
      </c>
      <c r="K2515" s="86">
        <v>0.18108982732046291</v>
      </c>
      <c r="L2515" s="86">
        <v>1.1827944173045273</v>
      </c>
      <c r="M2515" s="86">
        <v>1.1404882572689987</v>
      </c>
      <c r="N2515" s="86">
        <v>1.1007553096998355</v>
      </c>
      <c r="O2515" s="117">
        <v>2.6345450508111496</v>
      </c>
      <c r="P2515" s="117">
        <v>2.5205350845110894</v>
      </c>
      <c r="Q2515" s="117">
        <v>2.4177470022727867</v>
      </c>
    </row>
    <row r="2516" spans="1:17" x14ac:dyDescent="0.25">
      <c r="A2516" t="s">
        <v>2618</v>
      </c>
      <c r="B2516">
        <v>43</v>
      </c>
      <c r="C2516">
        <v>42</v>
      </c>
      <c r="D2516">
        <v>15</v>
      </c>
      <c r="E2516">
        <v>18</v>
      </c>
      <c r="F2516" s="116">
        <v>9.89291547789167E-2</v>
      </c>
      <c r="G2516" s="116">
        <v>9.8991786945149055E-2</v>
      </c>
      <c r="H2516" s="116">
        <v>9.9054419111381423E-2</v>
      </c>
      <c r="I2516" s="86">
        <v>0.18122122834863702</v>
      </c>
      <c r="J2516" s="86">
        <v>0.18113552117379272</v>
      </c>
      <c r="K2516" s="86">
        <v>0.18104322113934504</v>
      </c>
      <c r="L2516" s="86">
        <v>1.1199010411773529</v>
      </c>
      <c r="M2516" s="86">
        <v>1.0788769722951557</v>
      </c>
      <c r="N2516" s="86">
        <v>1.1413690402609453</v>
      </c>
      <c r="O2516" s="117">
        <v>2.5062937085989021</v>
      </c>
      <c r="P2516" s="117">
        <v>2.3987361488140269</v>
      </c>
      <c r="Q2516" s="117">
        <v>2.5643421891919957</v>
      </c>
    </row>
    <row r="2517" spans="1:17" x14ac:dyDescent="0.25">
      <c r="A2517" t="s">
        <v>2619</v>
      </c>
      <c r="B2517">
        <v>44</v>
      </c>
      <c r="C2517">
        <v>41</v>
      </c>
      <c r="D2517">
        <v>15</v>
      </c>
      <c r="E2517">
        <v>18</v>
      </c>
      <c r="F2517" s="116">
        <v>9.8565475863469657E-2</v>
      </c>
      <c r="G2517" s="116">
        <v>9.8628736763072947E-2</v>
      </c>
      <c r="H2517" s="116">
        <v>9.8691997662676237E-2</v>
      </c>
      <c r="I2517" s="86">
        <v>0.18118088122433149</v>
      </c>
      <c r="J2517" s="86">
        <v>0.18108931939595829</v>
      </c>
      <c r="K2517" s="86">
        <v>0.18099942232810098</v>
      </c>
      <c r="L2517" s="86">
        <v>1.0891795560749609</v>
      </c>
      <c r="M2517" s="86">
        <v>1.0494517111240962</v>
      </c>
      <c r="N2517" s="86">
        <v>1.1100090396496012</v>
      </c>
      <c r="O2517" s="117">
        <v>2.3883220379332331</v>
      </c>
      <c r="P2517" s="117">
        <v>2.2872477679723384</v>
      </c>
      <c r="Q2517" s="117">
        <v>2.4429511542617037</v>
      </c>
    </row>
    <row r="2518" spans="1:17" x14ac:dyDescent="0.25">
      <c r="A2518" t="s">
        <v>2620</v>
      </c>
      <c r="B2518">
        <v>45</v>
      </c>
      <c r="C2518">
        <v>40</v>
      </c>
      <c r="D2518">
        <v>15</v>
      </c>
      <c r="E2518">
        <v>18</v>
      </c>
      <c r="F2518" s="116">
        <v>9.848749957939365E-2</v>
      </c>
      <c r="G2518" s="116">
        <v>9.855143174400216E-2</v>
      </c>
      <c r="H2518" s="116">
        <v>9.8620411184763959E-2</v>
      </c>
      <c r="I2518" s="86">
        <v>0.18364514283791514</v>
      </c>
      <c r="J2518" s="86">
        <v>0.18354419731484908</v>
      </c>
      <c r="K2518" s="86">
        <v>0.18344829906793633</v>
      </c>
      <c r="L2518" s="86">
        <v>1.0649348901376223</v>
      </c>
      <c r="M2518" s="86">
        <v>1.1278121740300817</v>
      </c>
      <c r="N2518" s="86">
        <v>1.0852569063562032</v>
      </c>
      <c r="O2518" s="117">
        <v>2.268370402772637</v>
      </c>
      <c r="P2518" s="117">
        <v>2.4234664692620882</v>
      </c>
      <c r="Q2518" s="117">
        <v>2.3173945960496654</v>
      </c>
    </row>
    <row r="2519" spans="1:17" x14ac:dyDescent="0.25">
      <c r="A2519" t="s">
        <v>2621</v>
      </c>
      <c r="B2519">
        <v>46</v>
      </c>
      <c r="C2519">
        <v>39</v>
      </c>
      <c r="D2519">
        <v>15</v>
      </c>
      <c r="E2519">
        <v>18</v>
      </c>
      <c r="F2519" s="116">
        <v>9.8519041502564672E-2</v>
      </c>
      <c r="G2519" s="116">
        <v>9.8583689891884069E-2</v>
      </c>
      <c r="H2519" s="116">
        <v>9.8660247195025474E-2</v>
      </c>
      <c r="I2519" s="86">
        <v>0.18359462057349926</v>
      </c>
      <c r="J2519" s="86">
        <v>0.18349424544271387</v>
      </c>
      <c r="K2519" s="86">
        <v>0.1834108830459599</v>
      </c>
      <c r="L2519" s="86">
        <v>1.0449884738726938</v>
      </c>
      <c r="M2519" s="86">
        <v>1.1056831038031967</v>
      </c>
      <c r="N2519" s="86">
        <v>1.0645735332896673</v>
      </c>
      <c r="O2519" s="117">
        <v>2.1610340339744298</v>
      </c>
      <c r="P2519" s="117">
        <v>2.3073214300904228</v>
      </c>
      <c r="Q2519" s="117">
        <v>2.2072219055963389</v>
      </c>
    </row>
    <row r="2520" spans="1:17" x14ac:dyDescent="0.25">
      <c r="A2520" t="s">
        <v>2622</v>
      </c>
      <c r="B2520">
        <v>47</v>
      </c>
      <c r="C2520">
        <v>38</v>
      </c>
      <c r="D2520">
        <v>15</v>
      </c>
      <c r="E2520">
        <v>18</v>
      </c>
      <c r="F2520" s="116">
        <v>9.8551108831230083E-2</v>
      </c>
      <c r="G2520" s="116">
        <v>9.8619964298440249E-2</v>
      </c>
      <c r="H2520" s="116">
        <v>9.8706033632452964E-2</v>
      </c>
      <c r="I2520" s="86">
        <v>0.18354457616877853</v>
      </c>
      <c r="J2520" s="86">
        <v>0.18344817851468428</v>
      </c>
      <c r="K2520" s="86">
        <v>0.18338448720751488</v>
      </c>
      <c r="L2520" s="86">
        <v>1.1227813477424875</v>
      </c>
      <c r="M2520" s="86">
        <v>1.080574667729336</v>
      </c>
      <c r="N2520" s="86">
        <v>1.0409139186162806</v>
      </c>
      <c r="O2520" s="117">
        <v>2.3059782038018546</v>
      </c>
      <c r="P2520" s="117">
        <v>2.2011491977477378</v>
      </c>
      <c r="Q2520" s="117">
        <v>2.1067862227095659</v>
      </c>
    </row>
    <row r="2521" spans="1:17" x14ac:dyDescent="0.25">
      <c r="A2521" t="s">
        <v>2623</v>
      </c>
      <c r="B2521">
        <v>48</v>
      </c>
      <c r="C2521">
        <v>37</v>
      </c>
      <c r="D2521">
        <v>15</v>
      </c>
      <c r="E2521">
        <v>18</v>
      </c>
      <c r="F2521" s="116">
        <v>9.8583767881542619E-2</v>
      </c>
      <c r="G2521" s="116">
        <v>9.8660452859652553E-2</v>
      </c>
      <c r="H2521" s="116">
        <v>9.8763280443936313E-2</v>
      </c>
      <c r="I2521" s="86">
        <v>0.18349495273416805</v>
      </c>
      <c r="J2521" s="86">
        <v>0.18341129639441175</v>
      </c>
      <c r="K2521" s="86">
        <v>0.1833746967457684</v>
      </c>
      <c r="L2521" s="86">
        <v>1.1009610022029503</v>
      </c>
      <c r="M2521" s="86">
        <v>1.0601733080505285</v>
      </c>
      <c r="N2521" s="86">
        <v>1.1222968545216252</v>
      </c>
      <c r="O2521" s="117">
        <v>2.1857763308329381</v>
      </c>
      <c r="P2521" s="117">
        <v>2.086856194751959</v>
      </c>
      <c r="Q2521" s="117">
        <v>2.2392240177351441</v>
      </c>
    </row>
    <row r="2522" spans="1:17" x14ac:dyDescent="0.25">
      <c r="A2522" t="s">
        <v>2624</v>
      </c>
      <c r="B2522">
        <v>49</v>
      </c>
      <c r="C2522">
        <v>36</v>
      </c>
      <c r="D2522">
        <v>15</v>
      </c>
      <c r="E2522">
        <v>18</v>
      </c>
      <c r="F2522" s="116">
        <v>9.7319399791314667E-2</v>
      </c>
      <c r="G2522" s="116">
        <v>9.7405910632535495E-2</v>
      </c>
      <c r="H2522" s="116">
        <v>9.7533028603308952E-2</v>
      </c>
      <c r="I2522" s="86">
        <v>0.18344888709982116</v>
      </c>
      <c r="J2522" s="86">
        <v>0.18338356258706257</v>
      </c>
      <c r="K2522" s="86">
        <v>0.18338885916917813</v>
      </c>
      <c r="L2522" s="86">
        <v>1.1047593321363058</v>
      </c>
      <c r="M2522" s="86">
        <v>1.0654975344410251</v>
      </c>
      <c r="N2522" s="86">
        <v>1.1253347881278877</v>
      </c>
      <c r="O2522" s="117">
        <v>2.0345037014281351</v>
      </c>
      <c r="P2522" s="117">
        <v>1.9412591388110585</v>
      </c>
      <c r="Q2522" s="117">
        <v>2.0849589426609674</v>
      </c>
    </row>
    <row r="2523" spans="1:17" ht="15.75" thickBot="1" x14ac:dyDescent="0.3">
      <c r="A2523" t="s">
        <v>2625</v>
      </c>
      <c r="B2523">
        <v>50</v>
      </c>
      <c r="C2523">
        <v>35</v>
      </c>
      <c r="D2523">
        <v>15</v>
      </c>
      <c r="E2523">
        <v>18</v>
      </c>
      <c r="F2523" s="118">
        <v>9.7360081454004072E-2</v>
      </c>
      <c r="G2523" s="118">
        <v>9.7463867311570515E-2</v>
      </c>
      <c r="H2523" s="118">
        <v>9.7619546097920173E-2</v>
      </c>
      <c r="I2523" s="119">
        <v>0.1834110832559413</v>
      </c>
      <c r="J2523" s="119">
        <v>0.18337529502919425</v>
      </c>
      <c r="K2523" s="119">
        <v>0.18343255619198953</v>
      </c>
      <c r="L2523" s="119">
        <v>1.0839967575866567</v>
      </c>
      <c r="M2523" s="119">
        <v>1.1456992393212404</v>
      </c>
      <c r="N2523" s="119">
        <v>1.103941536352786</v>
      </c>
      <c r="O2523" s="120">
        <v>1.8876893868224169</v>
      </c>
      <c r="P2523" s="120">
        <v>2.0378371027283153</v>
      </c>
      <c r="Q2523" s="120">
        <v>1.9351499437230135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Q2523"/>
  <sheetViews>
    <sheetView topLeftCell="B2502" workbookViewId="0">
      <selection sqref="A1:H1"/>
    </sheetView>
  </sheetViews>
  <sheetFormatPr defaultRowHeight="15" x14ac:dyDescent="0.25"/>
  <cols>
    <col min="6" max="6" width="11" customWidth="1"/>
    <col min="7" max="7" width="11.85546875" bestFit="1" customWidth="1"/>
    <col min="8" max="8" width="10.5703125" customWidth="1"/>
    <col min="9" max="9" width="13.5703125" customWidth="1"/>
    <col min="10" max="10" width="11.85546875" bestFit="1" customWidth="1"/>
    <col min="11" max="11" width="10.5703125" customWidth="1"/>
    <col min="12" max="12" width="11.85546875" bestFit="1" customWidth="1"/>
    <col min="15" max="15" width="11.85546875" bestFit="1" customWidth="1"/>
  </cols>
  <sheetData>
    <row r="1" spans="1:17" ht="15.75" thickBot="1" x14ac:dyDescent="0.3"/>
    <row r="2" spans="1:17" ht="15.75" thickBot="1" x14ac:dyDescent="0.3">
      <c r="F2" s="121" t="s">
        <v>103</v>
      </c>
      <c r="G2" s="122">
        <v>3</v>
      </c>
      <c r="H2" s="122">
        <v>5</v>
      </c>
      <c r="I2" s="122" t="s">
        <v>103</v>
      </c>
      <c r="J2" s="123">
        <v>3</v>
      </c>
      <c r="K2" s="123">
        <v>5</v>
      </c>
      <c r="L2" s="121" t="s">
        <v>103</v>
      </c>
      <c r="M2" s="121">
        <v>3</v>
      </c>
      <c r="N2" s="121">
        <v>5</v>
      </c>
      <c r="O2" s="122" t="s">
        <v>103</v>
      </c>
      <c r="P2" s="123">
        <v>3</v>
      </c>
      <c r="Q2" s="123">
        <v>5</v>
      </c>
    </row>
    <row r="3" spans="1:17" s="109" customFormat="1" ht="45.75" thickBot="1" x14ac:dyDescent="0.3">
      <c r="A3" s="108" t="s">
        <v>81</v>
      </c>
      <c r="B3" s="110" t="s">
        <v>64</v>
      </c>
      <c r="C3" s="110" t="s">
        <v>65</v>
      </c>
      <c r="D3" s="110" t="s">
        <v>17</v>
      </c>
      <c r="E3" s="110" t="s">
        <v>66</v>
      </c>
      <c r="F3" s="111" t="s">
        <v>102</v>
      </c>
      <c r="G3" s="111" t="s">
        <v>102</v>
      </c>
      <c r="H3" s="124" t="s">
        <v>102</v>
      </c>
      <c r="I3" s="112" t="s">
        <v>104</v>
      </c>
      <c r="J3" s="112" t="s">
        <v>104</v>
      </c>
      <c r="K3" s="111" t="s">
        <v>104</v>
      </c>
      <c r="L3" s="112" t="s">
        <v>100</v>
      </c>
      <c r="M3" s="112" t="s">
        <v>100</v>
      </c>
      <c r="N3" s="112" t="s">
        <v>100</v>
      </c>
      <c r="O3" s="112" t="s">
        <v>101</v>
      </c>
      <c r="P3" s="112" t="s">
        <v>101</v>
      </c>
      <c r="Q3" s="112" t="s">
        <v>101</v>
      </c>
    </row>
    <row r="4" spans="1:17" x14ac:dyDescent="0.25">
      <c r="A4" t="s">
        <v>106</v>
      </c>
      <c r="B4">
        <v>18</v>
      </c>
      <c r="C4">
        <v>67</v>
      </c>
      <c r="D4">
        <v>6</v>
      </c>
      <c r="E4">
        <v>5</v>
      </c>
      <c r="F4" s="113">
        <v>0.18475262322134695</v>
      </c>
      <c r="G4" s="113">
        <v>0.18497991717781859</v>
      </c>
      <c r="H4" s="113">
        <v>0.18520409751844819</v>
      </c>
      <c r="I4" s="114">
        <v>0.45597347199302551</v>
      </c>
      <c r="J4" s="114">
        <v>0.45595790391381513</v>
      </c>
      <c r="K4" s="114">
        <v>0.45589874521281565</v>
      </c>
      <c r="L4" s="114">
        <v>2.1506055982812842</v>
      </c>
      <c r="M4" s="114">
        <v>2.3148737428776038</v>
      </c>
      <c r="N4" s="114">
        <v>2.2701902419279509</v>
      </c>
      <c r="O4" s="115">
        <v>11.634607840084691</v>
      </c>
      <c r="P4" s="115">
        <v>12.455755518884081</v>
      </c>
      <c r="Q4" s="115">
        <v>12.219746551670456</v>
      </c>
    </row>
    <row r="5" spans="1:17" x14ac:dyDescent="0.25">
      <c r="A5" t="s">
        <v>107</v>
      </c>
      <c r="B5">
        <v>19</v>
      </c>
      <c r="C5">
        <v>66</v>
      </c>
      <c r="D5">
        <v>6</v>
      </c>
      <c r="E5">
        <v>5</v>
      </c>
      <c r="F5" s="116">
        <v>0.18486459440865596</v>
      </c>
      <c r="G5" s="116">
        <v>0.18509287635249233</v>
      </c>
      <c r="H5" s="116">
        <v>0.18531803114641315</v>
      </c>
      <c r="I5" s="86">
        <v>0.45596972918881729</v>
      </c>
      <c r="J5" s="86">
        <v>0.45593533053974605</v>
      </c>
      <c r="K5" s="86">
        <v>0.45585402464194136</v>
      </c>
      <c r="L5" s="86">
        <v>2.1034179748577149</v>
      </c>
      <c r="M5" s="86">
        <v>2.2617768465820252</v>
      </c>
      <c r="N5" s="86">
        <v>2.2186221777472013</v>
      </c>
      <c r="O5" s="117">
        <v>10.904806429420226</v>
      </c>
      <c r="P5" s="117">
        <v>11.680433422978298</v>
      </c>
      <c r="Q5" s="117">
        <v>11.457292513603102</v>
      </c>
    </row>
    <row r="6" spans="1:17" x14ac:dyDescent="0.25">
      <c r="A6" t="s">
        <v>108</v>
      </c>
      <c r="B6">
        <v>20</v>
      </c>
      <c r="C6">
        <v>65</v>
      </c>
      <c r="D6">
        <v>6</v>
      </c>
      <c r="E6">
        <v>5</v>
      </c>
      <c r="F6" s="116">
        <v>0.18497808911995225</v>
      </c>
      <c r="G6" s="116">
        <v>0.18520426594625158</v>
      </c>
      <c r="H6" s="116">
        <v>0.18543044277255094</v>
      </c>
      <c r="I6" s="86">
        <v>0.45595677509541838</v>
      </c>
      <c r="J6" s="86">
        <v>0.45590023088884352</v>
      </c>
      <c r="K6" s="86">
        <v>0.45579342516531329</v>
      </c>
      <c r="L6" s="86">
        <v>2.2458510688425717</v>
      </c>
      <c r="M6" s="86">
        <v>2.2017717184726782</v>
      </c>
      <c r="N6" s="86">
        <v>2.1600986382270251</v>
      </c>
      <c r="O6" s="117">
        <v>11.190871251982974</v>
      </c>
      <c r="P6" s="117">
        <v>10.959322726059026</v>
      </c>
      <c r="Q6" s="117">
        <v>10.749006549703928</v>
      </c>
    </row>
    <row r="7" spans="1:17" x14ac:dyDescent="0.25">
      <c r="A7" t="s">
        <v>109</v>
      </c>
      <c r="B7">
        <v>21</v>
      </c>
      <c r="C7">
        <v>64</v>
      </c>
      <c r="D7">
        <v>6</v>
      </c>
      <c r="E7">
        <v>5</v>
      </c>
      <c r="F7" s="116">
        <v>0.18509271679949499</v>
      </c>
      <c r="G7" s="116">
        <v>0.18531681527657223</v>
      </c>
      <c r="H7" s="116">
        <v>0.18554091375364948</v>
      </c>
      <c r="I7" s="86">
        <v>0.45593308608853467</v>
      </c>
      <c r="J7" s="86">
        <v>0.45585417817407087</v>
      </c>
      <c r="K7" s="86">
        <v>0.45572476919435018</v>
      </c>
      <c r="L7" s="86">
        <v>2.1842215734238146</v>
      </c>
      <c r="M7" s="86">
        <v>2.1416365501459795</v>
      </c>
      <c r="N7" s="86">
        <v>2.1014092953523238</v>
      </c>
      <c r="O7" s="117">
        <v>10.497545963860174</v>
      </c>
      <c r="P7" s="117">
        <v>10.279299297719561</v>
      </c>
      <c r="Q7" s="117">
        <v>10.081114179752229</v>
      </c>
    </row>
    <row r="8" spans="1:17" x14ac:dyDescent="0.25">
      <c r="A8" t="s">
        <v>110</v>
      </c>
      <c r="B8">
        <v>22</v>
      </c>
      <c r="C8">
        <v>63</v>
      </c>
      <c r="D8">
        <v>6</v>
      </c>
      <c r="E8">
        <v>5</v>
      </c>
      <c r="F8" s="116">
        <v>0.18520468856567324</v>
      </c>
      <c r="G8" s="116">
        <v>0.18542991736323694</v>
      </c>
      <c r="H8" s="116">
        <v>0.18565197392421526</v>
      </c>
      <c r="I8" s="86">
        <v>0.45590115310799878</v>
      </c>
      <c r="J8" s="86">
        <v>0.45579329706409505</v>
      </c>
      <c r="K8" s="86">
        <v>0.45564102970799564</v>
      </c>
      <c r="L8" s="86">
        <v>2.1297730264723143</v>
      </c>
      <c r="M8" s="86">
        <v>2.0883848557425413</v>
      </c>
      <c r="N8" s="86">
        <v>2.0493314511396261</v>
      </c>
      <c r="O8" s="117">
        <v>9.85606610941044</v>
      </c>
      <c r="P8" s="117">
        <v>9.6503751169762246</v>
      </c>
      <c r="Q8" s="117">
        <v>9.4636889939251674</v>
      </c>
    </row>
    <row r="9" spans="1:17" x14ac:dyDescent="0.25">
      <c r="A9" t="s">
        <v>111</v>
      </c>
      <c r="B9">
        <v>23</v>
      </c>
      <c r="C9">
        <v>62</v>
      </c>
      <c r="D9">
        <v>6</v>
      </c>
      <c r="E9">
        <v>5</v>
      </c>
      <c r="F9" s="116">
        <v>0.1853170047199898</v>
      </c>
      <c r="G9" s="116">
        <v>0.18554024748054598</v>
      </c>
      <c r="H9" s="116">
        <v>0.18576030105880853</v>
      </c>
      <c r="I9" s="86">
        <v>0.45585533869115957</v>
      </c>
      <c r="J9" s="86">
        <v>0.45572458221711953</v>
      </c>
      <c r="K9" s="86">
        <v>0.45554279882638093</v>
      </c>
      <c r="L9" s="86">
        <v>2.0678657992090828</v>
      </c>
      <c r="M9" s="86">
        <v>2.0279053450695241</v>
      </c>
      <c r="N9" s="86">
        <v>1.9902538589105754</v>
      </c>
      <c r="O9" s="117">
        <v>9.2509471871412163</v>
      </c>
      <c r="P9" s="117">
        <v>9.0571342007909177</v>
      </c>
      <c r="Q9" s="117">
        <v>8.8813783645873201</v>
      </c>
    </row>
    <row r="10" spans="1:17" x14ac:dyDescent="0.25">
      <c r="A10" t="s">
        <v>112</v>
      </c>
      <c r="B10">
        <v>24</v>
      </c>
      <c r="C10">
        <v>61</v>
      </c>
      <c r="D10">
        <v>6</v>
      </c>
      <c r="E10">
        <v>5</v>
      </c>
      <c r="F10" s="116">
        <v>0.18542906169315393</v>
      </c>
      <c r="G10" s="116">
        <v>0.18565036804208027</v>
      </c>
      <c r="H10" s="116">
        <v>0.18586846705261639</v>
      </c>
      <c r="I10" s="86">
        <v>0.45579485863656044</v>
      </c>
      <c r="J10" s="86">
        <v>0.45564090639382909</v>
      </c>
      <c r="K10" s="86">
        <v>0.4554260147216832</v>
      </c>
      <c r="L10" s="86">
        <v>2.0121301537918757</v>
      </c>
      <c r="M10" s="86">
        <v>1.9735619096492776</v>
      </c>
      <c r="N10" s="86">
        <v>1.937293327132479</v>
      </c>
      <c r="O10" s="117">
        <v>8.6858315826611285</v>
      </c>
      <c r="P10" s="117">
        <v>8.5032762961656267</v>
      </c>
      <c r="Q10" s="117">
        <v>8.3379412094873064</v>
      </c>
    </row>
    <row r="11" spans="1:17" x14ac:dyDescent="0.25">
      <c r="A11" t="s">
        <v>113</v>
      </c>
      <c r="B11">
        <v>25</v>
      </c>
      <c r="C11">
        <v>60</v>
      </c>
      <c r="D11">
        <v>6</v>
      </c>
      <c r="E11">
        <v>5</v>
      </c>
      <c r="F11" s="116">
        <v>0.18424330429170699</v>
      </c>
      <c r="G11" s="116">
        <v>0.18446272991287513</v>
      </c>
      <c r="H11" s="116">
        <v>0.18467570183930301</v>
      </c>
      <c r="I11" s="86">
        <v>0.45572442723459178</v>
      </c>
      <c r="J11" s="86">
        <v>0.45554372378186514</v>
      </c>
      <c r="K11" s="86">
        <v>0.45529525653436592</v>
      </c>
      <c r="L11" s="86">
        <v>1.9812036140690545</v>
      </c>
      <c r="M11" s="86">
        <v>1.9435979348176831</v>
      </c>
      <c r="N11" s="86">
        <v>1.9083155856727976</v>
      </c>
      <c r="O11" s="117">
        <v>8.1520877702484675</v>
      </c>
      <c r="P11" s="117">
        <v>7.9802291061632786</v>
      </c>
      <c r="Q11" s="117">
        <v>7.8248660858341399</v>
      </c>
    </row>
    <row r="12" spans="1:17" x14ac:dyDescent="0.25">
      <c r="A12" t="s">
        <v>114</v>
      </c>
      <c r="B12">
        <v>26</v>
      </c>
      <c r="C12">
        <v>59</v>
      </c>
      <c r="D12">
        <v>6</v>
      </c>
      <c r="E12">
        <v>5</v>
      </c>
      <c r="F12" s="116">
        <v>0.17667137591140125</v>
      </c>
      <c r="G12" s="116">
        <v>0.17688247998570988</v>
      </c>
      <c r="H12" s="116">
        <v>0.17708384079505043</v>
      </c>
      <c r="I12" s="86">
        <v>0.47375651580844741</v>
      </c>
      <c r="J12" s="86">
        <v>0.47350319091927706</v>
      </c>
      <c r="K12" s="86">
        <v>0.47317516766535134</v>
      </c>
      <c r="L12" s="86">
        <v>2.1178545330540266</v>
      </c>
      <c r="M12" s="86">
        <v>2.0821064938861014</v>
      </c>
      <c r="N12" s="86">
        <v>2.2386255500885013</v>
      </c>
      <c r="O12" s="117">
        <v>7.6341404004481905</v>
      </c>
      <c r="P12" s="117">
        <v>7.486588395771423</v>
      </c>
      <c r="Q12" s="117">
        <v>8.1759666130787085</v>
      </c>
    </row>
    <row r="13" spans="1:17" x14ac:dyDescent="0.25">
      <c r="A13" t="s">
        <v>115</v>
      </c>
      <c r="B13">
        <v>27</v>
      </c>
      <c r="C13">
        <v>58</v>
      </c>
      <c r="D13">
        <v>6</v>
      </c>
      <c r="E13">
        <v>5</v>
      </c>
      <c r="F13" s="116">
        <v>0.17677780139640598</v>
      </c>
      <c r="G13" s="116">
        <v>0.17698382850695751</v>
      </c>
      <c r="H13" s="116">
        <v>0.17717677453112482</v>
      </c>
      <c r="I13" s="86">
        <v>0.47363997579999018</v>
      </c>
      <c r="J13" s="86">
        <v>0.47335219189953726</v>
      </c>
      <c r="K13" s="86">
        <v>0.47297611066599082</v>
      </c>
      <c r="L13" s="86">
        <v>2.0525401834622365</v>
      </c>
      <c r="M13" s="86">
        <v>2.018143466814919</v>
      </c>
      <c r="N13" s="86">
        <v>2.1691842307503637</v>
      </c>
      <c r="O13" s="117">
        <v>7.1813758032604609</v>
      </c>
      <c r="P13" s="117">
        <v>7.0422715306506207</v>
      </c>
      <c r="Q13" s="117">
        <v>7.6934349297709179</v>
      </c>
    </row>
    <row r="14" spans="1:17" x14ac:dyDescent="0.25">
      <c r="A14" t="s">
        <v>116</v>
      </c>
      <c r="B14">
        <v>28</v>
      </c>
      <c r="C14">
        <v>57</v>
      </c>
      <c r="D14">
        <v>6</v>
      </c>
      <c r="E14">
        <v>5</v>
      </c>
      <c r="F14" s="116">
        <v>0.17688240235887129</v>
      </c>
      <c r="G14" s="116">
        <v>0.17708336765117696</v>
      </c>
      <c r="H14" s="116">
        <v>0.17726127135256231</v>
      </c>
      <c r="I14" s="86">
        <v>0.47350387928904408</v>
      </c>
      <c r="J14" s="86">
        <v>0.47317442799018233</v>
      </c>
      <c r="K14" s="86">
        <v>0.47274284678867345</v>
      </c>
      <c r="L14" s="86">
        <v>1.9817945212249</v>
      </c>
      <c r="M14" s="86">
        <v>2.1364126048066945</v>
      </c>
      <c r="N14" s="86">
        <v>2.0943943861498675</v>
      </c>
      <c r="O14" s="117">
        <v>6.7555701978355049</v>
      </c>
      <c r="P14" s="117">
        <v>7.4350239675819925</v>
      </c>
      <c r="Q14" s="117">
        <v>7.2393035399542063</v>
      </c>
    </row>
    <row r="15" spans="1:17" x14ac:dyDescent="0.25">
      <c r="A15" t="s">
        <v>117</v>
      </c>
      <c r="B15">
        <v>29</v>
      </c>
      <c r="C15">
        <v>56</v>
      </c>
      <c r="D15">
        <v>6</v>
      </c>
      <c r="E15">
        <v>5</v>
      </c>
      <c r="F15" s="116">
        <v>0.17698527336421443</v>
      </c>
      <c r="G15" s="116">
        <v>0.17717786521890722</v>
      </c>
      <c r="H15" s="116">
        <v>0.17733725158141156</v>
      </c>
      <c r="I15" s="86">
        <v>0.47335093224419317</v>
      </c>
      <c r="J15" s="86">
        <v>0.4729757101824642</v>
      </c>
      <c r="K15" s="86">
        <v>0.47247762779963803</v>
      </c>
      <c r="L15" s="86">
        <v>1.9035978150786139</v>
      </c>
      <c r="M15" s="86">
        <v>2.0528498613670703</v>
      </c>
      <c r="N15" s="86">
        <v>2.0122096594776777</v>
      </c>
      <c r="O15" s="117">
        <v>6.3545549633909451</v>
      </c>
      <c r="P15" s="117">
        <v>6.9962743437764603</v>
      </c>
      <c r="Q15" s="117">
        <v>6.8112533413026517</v>
      </c>
    </row>
    <row r="16" spans="1:17" x14ac:dyDescent="0.25">
      <c r="A16" t="s">
        <v>118</v>
      </c>
      <c r="B16">
        <v>30</v>
      </c>
      <c r="C16">
        <v>55</v>
      </c>
      <c r="D16">
        <v>6</v>
      </c>
      <c r="E16">
        <v>5</v>
      </c>
      <c r="F16" s="116">
        <v>0.1770820078357834</v>
      </c>
      <c r="G16" s="116">
        <v>0.17726283360680439</v>
      </c>
      <c r="H16" s="116">
        <v>0.17740347587315408</v>
      </c>
      <c r="I16" s="86">
        <v>0.47317416200649631</v>
      </c>
      <c r="J16" s="86">
        <v>0.47274218933127948</v>
      </c>
      <c r="K16" s="86">
        <v>0.47217292301510227</v>
      </c>
      <c r="L16" s="86">
        <v>1.9967149984931185</v>
      </c>
      <c r="M16" s="86">
        <v>1.955178649164518</v>
      </c>
      <c r="N16" s="86">
        <v>1.9158858788467334</v>
      </c>
      <c r="O16" s="117">
        <v>6.7723135652814523</v>
      </c>
      <c r="P16" s="117">
        <v>6.5800656330576297</v>
      </c>
      <c r="Q16" s="117">
        <v>6.4057328466664432</v>
      </c>
    </row>
    <row r="17" spans="1:17" x14ac:dyDescent="0.25">
      <c r="A17" t="s">
        <v>119</v>
      </c>
      <c r="B17">
        <v>31</v>
      </c>
      <c r="C17">
        <v>54</v>
      </c>
      <c r="D17">
        <v>6</v>
      </c>
      <c r="E17">
        <v>5</v>
      </c>
      <c r="F17" s="116">
        <v>0.1771755841259651</v>
      </c>
      <c r="G17" s="116">
        <v>0.17733777094490716</v>
      </c>
      <c r="H17" s="116">
        <v>0.17745603216705241</v>
      </c>
      <c r="I17" s="86">
        <v>0.47297393184774711</v>
      </c>
      <c r="J17" s="86">
        <v>0.47247723471473702</v>
      </c>
      <c r="K17" s="86">
        <v>0.47182848743896877</v>
      </c>
      <c r="L17" s="86">
        <v>1.8921052186987886</v>
      </c>
      <c r="M17" s="86">
        <v>1.851923434305891</v>
      </c>
      <c r="N17" s="86">
        <v>1.8139413086448954</v>
      </c>
      <c r="O17" s="117">
        <v>6.3756415671301383</v>
      </c>
      <c r="P17" s="117">
        <v>6.1939112365055502</v>
      </c>
      <c r="Q17" s="117">
        <v>6.0291598384889591</v>
      </c>
    </row>
    <row r="18" spans="1:17" x14ac:dyDescent="0.25">
      <c r="A18" t="s">
        <v>120</v>
      </c>
      <c r="B18">
        <v>32</v>
      </c>
      <c r="C18">
        <v>53</v>
      </c>
      <c r="D18">
        <v>6</v>
      </c>
      <c r="E18">
        <v>5</v>
      </c>
      <c r="F18" s="116">
        <v>0.17726264797188959</v>
      </c>
      <c r="G18" s="116">
        <v>0.17740251765428308</v>
      </c>
      <c r="H18" s="116">
        <v>0.17749803841299083</v>
      </c>
      <c r="I18" s="86">
        <v>0.47274246921161261</v>
      </c>
      <c r="J18" s="86">
        <v>0.47217275611503429</v>
      </c>
      <c r="K18" s="86">
        <v>0.47144270460205367</v>
      </c>
      <c r="L18" s="86">
        <v>1.7935728175212362</v>
      </c>
      <c r="M18" s="86">
        <v>1.7545048272097703</v>
      </c>
      <c r="N18" s="86">
        <v>1.71762016852591</v>
      </c>
      <c r="O18" s="117">
        <v>5.9998805990516155</v>
      </c>
      <c r="P18" s="117">
        <v>5.8281206290724255</v>
      </c>
      <c r="Q18" s="117">
        <v>5.672479787125166</v>
      </c>
    </row>
    <row r="19" spans="1:17" x14ac:dyDescent="0.25">
      <c r="A19" t="s">
        <v>121</v>
      </c>
      <c r="B19">
        <v>33</v>
      </c>
      <c r="C19">
        <v>52</v>
      </c>
      <c r="D19">
        <v>6</v>
      </c>
      <c r="E19">
        <v>5</v>
      </c>
      <c r="F19" s="116">
        <v>0.17733930725486818</v>
      </c>
      <c r="G19" s="116">
        <v>0.17745648802343617</v>
      </c>
      <c r="H19" s="116">
        <v>0.17752886438049284</v>
      </c>
      <c r="I19" s="86">
        <v>0.47247630535929691</v>
      </c>
      <c r="J19" s="86">
        <v>0.47182836463897981</v>
      </c>
      <c r="K19" s="86">
        <v>0.47101843873858351</v>
      </c>
      <c r="L19" s="86">
        <v>1.6887954506289851</v>
      </c>
      <c r="M19" s="86">
        <v>1.6510253317249699</v>
      </c>
      <c r="N19" s="86">
        <v>1.6154127175598829</v>
      </c>
      <c r="O19" s="117">
        <v>5.6470549715664315</v>
      </c>
      <c r="P19" s="117">
        <v>5.4852490091332067</v>
      </c>
      <c r="Q19" s="117">
        <v>5.3387489229708773</v>
      </c>
    </row>
    <row r="20" spans="1:17" x14ac:dyDescent="0.25">
      <c r="A20" t="s">
        <v>122</v>
      </c>
      <c r="B20">
        <v>34</v>
      </c>
      <c r="C20">
        <v>51</v>
      </c>
      <c r="D20">
        <v>6</v>
      </c>
      <c r="E20">
        <v>5</v>
      </c>
      <c r="F20" s="116">
        <v>0.17617770034843205</v>
      </c>
      <c r="G20" s="116">
        <v>0.17627177700348431</v>
      </c>
      <c r="H20" s="116">
        <v>0.17632404181184669</v>
      </c>
      <c r="I20" s="86">
        <v>0.47217421602787457</v>
      </c>
      <c r="J20" s="86">
        <v>0.4714425087108014</v>
      </c>
      <c r="K20" s="86">
        <v>0.4705574912891986</v>
      </c>
      <c r="L20" s="86">
        <v>1.6102891986062717</v>
      </c>
      <c r="M20" s="86">
        <v>1.5734843205574913</v>
      </c>
      <c r="N20" s="86">
        <v>1.5388397212543554</v>
      </c>
      <c r="O20" s="117">
        <v>5.3136167247386759</v>
      </c>
      <c r="P20" s="117">
        <v>5.1607735191637634</v>
      </c>
      <c r="Q20" s="117">
        <v>5.0225574912891986</v>
      </c>
    </row>
    <row r="21" spans="1:17" x14ac:dyDescent="0.25">
      <c r="A21" t="s">
        <v>123</v>
      </c>
      <c r="B21">
        <v>35</v>
      </c>
      <c r="C21">
        <v>50</v>
      </c>
      <c r="D21">
        <v>6</v>
      </c>
      <c r="E21">
        <v>5</v>
      </c>
      <c r="F21" s="116">
        <v>0.1609165418172204</v>
      </c>
      <c r="G21" s="116">
        <v>0.16098704503392966</v>
      </c>
      <c r="H21" s="116">
        <v>0.16101877148144883</v>
      </c>
      <c r="I21" s="86">
        <v>0.48937340266149643</v>
      </c>
      <c r="J21" s="86">
        <v>0.48849916277430155</v>
      </c>
      <c r="K21" s="86">
        <v>0.48748391645368822</v>
      </c>
      <c r="L21" s="86">
        <v>1.7784365911694722</v>
      </c>
      <c r="M21" s="86">
        <v>1.7450074909667754</v>
      </c>
      <c r="N21" s="86">
        <v>1.7136088834053054</v>
      </c>
      <c r="O21" s="117">
        <v>4.9844751916806205</v>
      </c>
      <c r="P21" s="117">
        <v>4.8458517669868684</v>
      </c>
      <c r="Q21" s="117">
        <v>4.7208671895655243</v>
      </c>
    </row>
    <row r="22" spans="1:17" x14ac:dyDescent="0.25">
      <c r="A22" t="s">
        <v>124</v>
      </c>
      <c r="B22">
        <v>36</v>
      </c>
      <c r="C22">
        <v>49</v>
      </c>
      <c r="D22">
        <v>6</v>
      </c>
      <c r="E22">
        <v>5</v>
      </c>
      <c r="F22" s="116">
        <v>0.16095654501650755</v>
      </c>
      <c r="G22" s="116">
        <v>0.16100651378602659</v>
      </c>
      <c r="H22" s="116">
        <v>0.16102435977514054</v>
      </c>
      <c r="I22" s="86">
        <v>0.4889551173373784</v>
      </c>
      <c r="J22" s="86">
        <v>0.48800571071651644</v>
      </c>
      <c r="K22" s="86">
        <v>0.48693852056750248</v>
      </c>
      <c r="L22" s="86">
        <v>1.7044525742839296</v>
      </c>
      <c r="M22" s="86">
        <v>1.6722084411528508</v>
      </c>
      <c r="N22" s="86">
        <v>1.8132167395377889</v>
      </c>
      <c r="O22" s="117">
        <v>4.7901490140091019</v>
      </c>
      <c r="P22" s="117">
        <v>4.6593307754082272</v>
      </c>
      <c r="Q22" s="117">
        <v>5.2717087534576601</v>
      </c>
    </row>
    <row r="23" spans="1:17" x14ac:dyDescent="0.25">
      <c r="A23" t="s">
        <v>125</v>
      </c>
      <c r="B23">
        <v>37</v>
      </c>
      <c r="C23">
        <v>48</v>
      </c>
      <c r="D23">
        <v>6</v>
      </c>
      <c r="E23">
        <v>5</v>
      </c>
      <c r="F23" s="116">
        <v>0.16098813657407407</v>
      </c>
      <c r="G23" s="116">
        <v>0.1610206886574074</v>
      </c>
      <c r="H23" s="116">
        <v>0.16103153935185185</v>
      </c>
      <c r="I23" s="86">
        <v>0.4884982638888889</v>
      </c>
      <c r="J23" s="86">
        <v>0.48748191550925923</v>
      </c>
      <c r="K23" s="86">
        <v>0.48638599537037036</v>
      </c>
      <c r="L23" s="86">
        <v>1.6261863425925926</v>
      </c>
      <c r="M23" s="86">
        <v>1.5951208043981482</v>
      </c>
      <c r="N23" s="86">
        <v>1.7313693576388889</v>
      </c>
      <c r="O23" s="117">
        <v>4.6114547164351851</v>
      </c>
      <c r="P23" s="117">
        <v>4.4881365740740744</v>
      </c>
      <c r="Q23" s="117">
        <v>5.0665111400462965</v>
      </c>
    </row>
    <row r="24" spans="1:17" x14ac:dyDescent="0.25">
      <c r="A24" t="s">
        <v>126</v>
      </c>
      <c r="B24">
        <v>38</v>
      </c>
      <c r="C24">
        <v>47</v>
      </c>
      <c r="D24">
        <v>6</v>
      </c>
      <c r="E24">
        <v>5</v>
      </c>
      <c r="F24" s="116">
        <v>0.16100808892312771</v>
      </c>
      <c r="G24" s="116">
        <v>0.16102643115244228</v>
      </c>
      <c r="H24" s="116">
        <v>0.16103743649003099</v>
      </c>
      <c r="I24" s="86">
        <v>0.48800601625121515</v>
      </c>
      <c r="J24" s="86">
        <v>0.48693849850510829</v>
      </c>
      <c r="K24" s="86">
        <v>0.48583062785450942</v>
      </c>
      <c r="L24" s="86">
        <v>1.5485317045433702</v>
      </c>
      <c r="M24" s="86">
        <v>1.6880830536143363</v>
      </c>
      <c r="N24" s="86">
        <v>1.6502026816339257</v>
      </c>
      <c r="O24" s="117">
        <v>4.4379317302224912</v>
      </c>
      <c r="P24" s="117">
        <v>5.0420954162768945</v>
      </c>
      <c r="Q24" s="117">
        <v>4.8677708688714025</v>
      </c>
    </row>
    <row r="25" spans="1:17" x14ac:dyDescent="0.25">
      <c r="A25" t="s">
        <v>127</v>
      </c>
      <c r="B25">
        <v>39</v>
      </c>
      <c r="C25">
        <v>46</v>
      </c>
      <c r="D25">
        <v>6</v>
      </c>
      <c r="E25">
        <v>5</v>
      </c>
      <c r="F25" s="116">
        <v>0.16102048417132217</v>
      </c>
      <c r="G25" s="116">
        <v>0.1610316573556797</v>
      </c>
      <c r="H25" s="116">
        <v>0.16105027932960894</v>
      </c>
      <c r="I25" s="86">
        <v>0.4874823091247672</v>
      </c>
      <c r="J25" s="86">
        <v>0.48638361266294228</v>
      </c>
      <c r="K25" s="86">
        <v>0.48528864059590315</v>
      </c>
      <c r="L25" s="86">
        <v>1.4713966480446927</v>
      </c>
      <c r="M25" s="86">
        <v>1.6062830540037243</v>
      </c>
      <c r="N25" s="86">
        <v>1.5695940409683427</v>
      </c>
      <c r="O25" s="117">
        <v>4.2783873370577279</v>
      </c>
      <c r="P25" s="117">
        <v>4.8489459962756056</v>
      </c>
      <c r="Q25" s="117">
        <v>4.6841713221601493</v>
      </c>
    </row>
    <row r="26" spans="1:17" x14ac:dyDescent="0.25">
      <c r="A26" t="s">
        <v>128</v>
      </c>
      <c r="B26">
        <v>40</v>
      </c>
      <c r="C26">
        <v>45</v>
      </c>
      <c r="D26">
        <v>6</v>
      </c>
      <c r="E26">
        <v>5</v>
      </c>
      <c r="F26" s="116">
        <v>0.16102500047313537</v>
      </c>
      <c r="G26" s="116">
        <v>0.16103635572209921</v>
      </c>
      <c r="H26" s="116">
        <v>0.16106663638600277</v>
      </c>
      <c r="I26" s="86">
        <v>0.48693578606710952</v>
      </c>
      <c r="J26" s="86">
        <v>0.4858305418346297</v>
      </c>
      <c r="K26" s="86">
        <v>0.48475936334904141</v>
      </c>
      <c r="L26" s="86">
        <v>1.5624444065936145</v>
      </c>
      <c r="M26" s="86">
        <v>1.5249266640171086</v>
      </c>
      <c r="N26" s="86">
        <v>1.4894074452582373</v>
      </c>
      <c r="O26" s="117">
        <v>4.8378281193815171</v>
      </c>
      <c r="P26" s="117">
        <v>4.665875584322186</v>
      </c>
      <c r="Q26" s="117">
        <v>4.5101383447832095</v>
      </c>
    </row>
    <row r="27" spans="1:17" x14ac:dyDescent="0.25">
      <c r="A27" t="s">
        <v>129</v>
      </c>
      <c r="B27">
        <v>41</v>
      </c>
      <c r="C27">
        <v>44</v>
      </c>
      <c r="D27">
        <v>6</v>
      </c>
      <c r="E27">
        <v>5</v>
      </c>
      <c r="F27" s="116">
        <v>0.16102980821073712</v>
      </c>
      <c r="G27" s="116">
        <v>0.16104906416082571</v>
      </c>
      <c r="H27" s="116">
        <v>0.16109142725102057</v>
      </c>
      <c r="I27" s="86">
        <v>0.48638604328737578</v>
      </c>
      <c r="J27" s="86">
        <v>0.48528845413232691</v>
      </c>
      <c r="K27" s="86">
        <v>0.48426018639759688</v>
      </c>
      <c r="L27" s="86">
        <v>1.4802048833089425</v>
      </c>
      <c r="M27" s="86">
        <v>1.4438612031117615</v>
      </c>
      <c r="N27" s="86">
        <v>1.4094816298236155</v>
      </c>
      <c r="O27" s="117">
        <v>4.6571169991527386</v>
      </c>
      <c r="P27" s="117">
        <v>4.4950820303473771</v>
      </c>
      <c r="Q27" s="117">
        <v>4.3483555418624356</v>
      </c>
    </row>
    <row r="28" spans="1:17" x14ac:dyDescent="0.25">
      <c r="A28" t="s">
        <v>130</v>
      </c>
      <c r="B28">
        <v>42</v>
      </c>
      <c r="C28">
        <v>43</v>
      </c>
      <c r="D28">
        <v>6</v>
      </c>
      <c r="E28">
        <v>5</v>
      </c>
      <c r="F28" s="116">
        <v>0.16103809486445134</v>
      </c>
      <c r="G28" s="116">
        <v>0.16106555769155323</v>
      </c>
      <c r="H28" s="116">
        <v>0.16112832986778611</v>
      </c>
      <c r="I28" s="86">
        <v>0.48583310447644079</v>
      </c>
      <c r="J28" s="86">
        <v>0.48476205421946722</v>
      </c>
      <c r="K28" s="86">
        <v>0.48378516222684292</v>
      </c>
      <c r="L28" s="86">
        <v>1.393797324335988</v>
      </c>
      <c r="M28" s="86">
        <v>1.3585939032523833</v>
      </c>
      <c r="N28" s="86">
        <v>1.3253324963709836</v>
      </c>
      <c r="O28" s="117">
        <v>4.4830358193730628</v>
      </c>
      <c r="P28" s="117">
        <v>4.329895248930911</v>
      </c>
      <c r="Q28" s="117">
        <v>4.1912903605476872</v>
      </c>
    </row>
    <row r="29" spans="1:17" x14ac:dyDescent="0.25">
      <c r="A29" t="s">
        <v>131</v>
      </c>
      <c r="B29">
        <v>43</v>
      </c>
      <c r="C29">
        <v>42</v>
      </c>
      <c r="D29">
        <v>6</v>
      </c>
      <c r="E29">
        <v>5</v>
      </c>
      <c r="F29" s="116">
        <v>0.16104852426213107</v>
      </c>
      <c r="G29" s="116">
        <v>0.16109254627313657</v>
      </c>
      <c r="H29" s="116">
        <v>0.16117658829414708</v>
      </c>
      <c r="I29" s="86">
        <v>0.48528664332166083</v>
      </c>
      <c r="J29" s="86">
        <v>0.48426213106553279</v>
      </c>
      <c r="K29" s="86">
        <v>0.48333366683341672</v>
      </c>
      <c r="L29" s="86">
        <v>1.3121720860430215</v>
      </c>
      <c r="M29" s="86">
        <v>1.2779469734867435</v>
      </c>
      <c r="N29" s="86">
        <v>1.2456548274137069</v>
      </c>
      <c r="O29" s="117">
        <v>4.3255307653826911</v>
      </c>
      <c r="P29" s="117">
        <v>4.1808264132066029</v>
      </c>
      <c r="Q29" s="117">
        <v>4.0499689844922457</v>
      </c>
    </row>
    <row r="30" spans="1:17" x14ac:dyDescent="0.25">
      <c r="A30" t="s">
        <v>132</v>
      </c>
      <c r="B30">
        <v>44</v>
      </c>
      <c r="C30">
        <v>41</v>
      </c>
      <c r="D30">
        <v>6</v>
      </c>
      <c r="E30">
        <v>5</v>
      </c>
      <c r="F30" s="116">
        <v>0.15887896318403893</v>
      </c>
      <c r="G30" s="116">
        <v>0.15894437744025838</v>
      </c>
      <c r="H30" s="116">
        <v>0.1590465872156013</v>
      </c>
      <c r="I30" s="86">
        <v>0.48476052249637153</v>
      </c>
      <c r="J30" s="86">
        <v>0.48378339704409329</v>
      </c>
      <c r="K30" s="86">
        <v>0.48290439297614424</v>
      </c>
      <c r="L30" s="86">
        <v>1.2499192542774791</v>
      </c>
      <c r="M30" s="86">
        <v>1.2168441709765121</v>
      </c>
      <c r="N30" s="86">
        <v>1.1856906314519922</v>
      </c>
      <c r="O30" s="117">
        <v>4.1740305402808726</v>
      </c>
      <c r="P30" s="117">
        <v>4.0377399374476175</v>
      </c>
      <c r="Q30" s="117">
        <v>3.9146425724156257</v>
      </c>
    </row>
    <row r="31" spans="1:17" x14ac:dyDescent="0.25">
      <c r="A31" t="s">
        <v>133</v>
      </c>
      <c r="B31">
        <v>45</v>
      </c>
      <c r="C31">
        <v>40</v>
      </c>
      <c r="D31">
        <v>6</v>
      </c>
      <c r="E31">
        <v>5</v>
      </c>
      <c r="F31" s="116">
        <v>0.14180715331520602</v>
      </c>
      <c r="G31" s="116">
        <v>0.14188245137000627</v>
      </c>
      <c r="H31" s="116">
        <v>0.14199121522693997</v>
      </c>
      <c r="I31" s="86">
        <v>0.51531897092658441</v>
      </c>
      <c r="J31" s="86">
        <v>0.51428571428571423</v>
      </c>
      <c r="K31" s="86">
        <v>0.51334030537544451</v>
      </c>
      <c r="L31" s="86">
        <v>1.3692365613888309</v>
      </c>
      <c r="M31" s="86">
        <v>1.3404643380046015</v>
      </c>
      <c r="N31" s="86">
        <v>1.3134281531060448</v>
      </c>
      <c r="O31" s="117">
        <v>4.0349006483999164</v>
      </c>
      <c r="P31" s="117">
        <v>3.9066220455971554</v>
      </c>
      <c r="Q31" s="117">
        <v>3.791144112110437</v>
      </c>
    </row>
    <row r="32" spans="1:17" x14ac:dyDescent="0.25">
      <c r="A32" t="s">
        <v>134</v>
      </c>
      <c r="B32">
        <v>46</v>
      </c>
      <c r="C32">
        <v>39</v>
      </c>
      <c r="D32">
        <v>6</v>
      </c>
      <c r="E32">
        <v>5</v>
      </c>
      <c r="F32" s="116">
        <v>0.14184281610427474</v>
      </c>
      <c r="G32" s="116">
        <v>0.14193285597907646</v>
      </c>
      <c r="H32" s="116">
        <v>0.14205290914547872</v>
      </c>
      <c r="I32" s="86">
        <v>0.51478797753290739</v>
      </c>
      <c r="J32" s="86">
        <v>0.51380182652317452</v>
      </c>
      <c r="K32" s="86">
        <v>0.51288856493590018</v>
      </c>
      <c r="L32" s="86">
        <v>1.2540968143034772</v>
      </c>
      <c r="M32" s="86">
        <v>1.2263045062813531</v>
      </c>
      <c r="N32" s="86">
        <v>1.3477425717103289</v>
      </c>
      <c r="O32" s="117">
        <v>3.8675813574583029</v>
      </c>
      <c r="P32" s="117">
        <v>3.7465206019808774</v>
      </c>
      <c r="Q32" s="117">
        <v>4.3146679243665051</v>
      </c>
    </row>
    <row r="33" spans="1:17" x14ac:dyDescent="0.25">
      <c r="A33" t="s">
        <v>135</v>
      </c>
      <c r="B33">
        <v>47</v>
      </c>
      <c r="C33">
        <v>38</v>
      </c>
      <c r="D33">
        <v>6</v>
      </c>
      <c r="E33">
        <v>5</v>
      </c>
      <c r="F33" s="116">
        <v>0.14188478217799988</v>
      </c>
      <c r="G33" s="116">
        <v>0.14199044621040349</v>
      </c>
      <c r="H33" s="116">
        <v>0.14211812358289122</v>
      </c>
      <c r="I33" s="86">
        <v>0.51428445638056663</v>
      </c>
      <c r="J33" s="86">
        <v>0.51334228542496751</v>
      </c>
      <c r="K33" s="86">
        <v>0.51244414114953662</v>
      </c>
      <c r="L33" s="86">
        <v>1.1887115592048783</v>
      </c>
      <c r="M33" s="86">
        <v>1.1618949083144385</v>
      </c>
      <c r="N33" s="86">
        <v>1.2794109230193498</v>
      </c>
      <c r="O33" s="117">
        <v>3.7148127765425847</v>
      </c>
      <c r="P33" s="117">
        <v>3.6006868162106236</v>
      </c>
      <c r="Q33" s="117">
        <v>4.1372972021044756</v>
      </c>
    </row>
    <row r="34" spans="1:17" x14ac:dyDescent="0.25">
      <c r="A34" t="s">
        <v>136</v>
      </c>
      <c r="B34">
        <v>48</v>
      </c>
      <c r="C34">
        <v>37</v>
      </c>
      <c r="D34">
        <v>6</v>
      </c>
      <c r="E34">
        <v>5</v>
      </c>
      <c r="F34" s="116">
        <v>0.14193373043734286</v>
      </c>
      <c r="G34" s="116">
        <v>0.14205150272914638</v>
      </c>
      <c r="H34" s="116">
        <v>0.1421828641315426</v>
      </c>
      <c r="I34" s="86">
        <v>0.51380427151042962</v>
      </c>
      <c r="J34" s="86">
        <v>0.5128892713971871</v>
      </c>
      <c r="K34" s="86">
        <v>0.511996919801599</v>
      </c>
      <c r="L34" s="86">
        <v>1.1380834824360746</v>
      </c>
      <c r="M34" s="86">
        <v>1.2585735963581184</v>
      </c>
      <c r="N34" s="86">
        <v>1.2258917853826468</v>
      </c>
      <c r="O34" s="117">
        <v>3.5677213326387789</v>
      </c>
      <c r="P34" s="117">
        <v>4.129169025887256</v>
      </c>
      <c r="Q34" s="117">
        <v>3.966810862229067</v>
      </c>
    </row>
    <row r="35" spans="1:17" x14ac:dyDescent="0.25">
      <c r="A35" t="s">
        <v>137</v>
      </c>
      <c r="B35">
        <v>49</v>
      </c>
      <c r="C35">
        <v>36</v>
      </c>
      <c r="D35">
        <v>6</v>
      </c>
      <c r="E35">
        <v>5</v>
      </c>
      <c r="F35" s="116">
        <v>0.14199122069674044</v>
      </c>
      <c r="G35" s="116">
        <v>0.1421173064350425</v>
      </c>
      <c r="H35" s="116">
        <v>0.14224806201550388</v>
      </c>
      <c r="I35" s="86">
        <v>0.51334173904922009</v>
      </c>
      <c r="J35" s="86">
        <v>0.51244045951246853</v>
      </c>
      <c r="K35" s="86">
        <v>0.51154384981787615</v>
      </c>
      <c r="L35" s="86">
        <v>1.0862426449985991</v>
      </c>
      <c r="M35" s="86">
        <v>1.2033015784066499</v>
      </c>
      <c r="N35" s="86">
        <v>1.1714906136172598</v>
      </c>
      <c r="O35" s="117">
        <v>3.4327309236947792</v>
      </c>
      <c r="P35" s="117">
        <v>3.962977491360792</v>
      </c>
      <c r="Q35" s="117">
        <v>3.8095077986364059</v>
      </c>
    </row>
    <row r="36" spans="1:17" x14ac:dyDescent="0.25">
      <c r="A36" t="s">
        <v>138</v>
      </c>
      <c r="B36">
        <v>50</v>
      </c>
      <c r="C36">
        <v>35</v>
      </c>
      <c r="D36">
        <v>6</v>
      </c>
      <c r="E36">
        <v>5</v>
      </c>
      <c r="F36" s="116">
        <v>0.14194186467253647</v>
      </c>
      <c r="G36" s="116">
        <v>0.14207695091062597</v>
      </c>
      <c r="H36" s="116">
        <v>0.14221203714871547</v>
      </c>
      <c r="I36" s="86">
        <v>0.51288867446628872</v>
      </c>
      <c r="J36" s="86">
        <v>0.51199614039319741</v>
      </c>
      <c r="K36" s="86">
        <v>0.51108913279459656</v>
      </c>
      <c r="L36" s="86">
        <v>1.1835436014955976</v>
      </c>
      <c r="M36" s="86">
        <v>1.1507948377759016</v>
      </c>
      <c r="N36" s="86">
        <v>1.1197635990833434</v>
      </c>
      <c r="O36" s="117">
        <v>3.9641490773127486</v>
      </c>
      <c r="P36" s="117">
        <v>3.8041587263297552</v>
      </c>
      <c r="Q36" s="117">
        <v>3.6594958388614161</v>
      </c>
    </row>
    <row r="37" spans="1:17" x14ac:dyDescent="0.25">
      <c r="A37" t="s">
        <v>139</v>
      </c>
      <c r="B37">
        <v>18</v>
      </c>
      <c r="C37">
        <v>67</v>
      </c>
      <c r="D37">
        <v>8</v>
      </c>
      <c r="E37">
        <v>5</v>
      </c>
      <c r="F37" s="116">
        <v>0.19823826200510478</v>
      </c>
      <c r="G37" s="116">
        <v>0.19848044162165371</v>
      </c>
      <c r="H37" s="116">
        <v>0.19872262123820264</v>
      </c>
      <c r="I37" s="86">
        <v>0.44503591143823829</v>
      </c>
      <c r="J37" s="86">
        <v>0.44501454264854279</v>
      </c>
      <c r="K37" s="86">
        <v>0.4449504362794563</v>
      </c>
      <c r="L37" s="86">
        <v>2.0363720543716983</v>
      </c>
      <c r="M37" s="86">
        <v>2.2126265804000713</v>
      </c>
      <c r="N37" s="86">
        <v>2.1646845135632455</v>
      </c>
      <c r="O37" s="117">
        <v>9.9014827565738699</v>
      </c>
      <c r="P37" s="117">
        <v>10.666274114085594</v>
      </c>
      <c r="Q37" s="117">
        <v>10.446315664510001</v>
      </c>
    </row>
    <row r="38" spans="1:17" x14ac:dyDescent="0.25">
      <c r="A38" t="s">
        <v>140</v>
      </c>
      <c r="B38">
        <v>19</v>
      </c>
      <c r="C38">
        <v>66</v>
      </c>
      <c r="D38">
        <v>8</v>
      </c>
      <c r="E38">
        <v>5</v>
      </c>
      <c r="F38" s="116">
        <v>0.19835950427981286</v>
      </c>
      <c r="G38" s="116">
        <v>0.19859998333313492</v>
      </c>
      <c r="H38" s="116">
        <v>0.19884284336718294</v>
      </c>
      <c r="I38" s="86">
        <v>0.44502910748937485</v>
      </c>
      <c r="J38" s="86">
        <v>0.44498863081703355</v>
      </c>
      <c r="K38" s="86">
        <v>0.44490291551089894</v>
      </c>
      <c r="L38" s="86">
        <v>1.9965118632364671</v>
      </c>
      <c r="M38" s="86">
        <v>2.1664305527446754</v>
      </c>
      <c r="N38" s="86">
        <v>2.1201228586054595</v>
      </c>
      <c r="O38" s="117">
        <v>9.2924225288396283</v>
      </c>
      <c r="P38" s="117">
        <v>10.012614435886141</v>
      </c>
      <c r="Q38" s="117">
        <v>9.8052833962309069</v>
      </c>
    </row>
    <row r="39" spans="1:17" x14ac:dyDescent="0.25">
      <c r="A39" t="s">
        <v>141</v>
      </c>
      <c r="B39">
        <v>20</v>
      </c>
      <c r="C39">
        <v>65</v>
      </c>
      <c r="D39">
        <v>8</v>
      </c>
      <c r="E39">
        <v>5</v>
      </c>
      <c r="F39" s="116">
        <v>0.19847889678228164</v>
      </c>
      <c r="G39" s="116">
        <v>0.19872246433048774</v>
      </c>
      <c r="H39" s="116">
        <v>0.19896364396155453</v>
      </c>
      <c r="I39" s="86">
        <v>0.44501462599247804</v>
      </c>
      <c r="J39" s="86">
        <v>0.44495015222971762</v>
      </c>
      <c r="K39" s="86">
        <v>0.44484030804131097</v>
      </c>
      <c r="L39" s="86">
        <v>2.1669870455495195</v>
      </c>
      <c r="M39" s="86">
        <v>2.1196895707718943</v>
      </c>
      <c r="N39" s="86">
        <v>2.0749758223389647</v>
      </c>
      <c r="O39" s="117">
        <v>9.6133245776371563</v>
      </c>
      <c r="P39" s="117">
        <v>9.3974091099038866</v>
      </c>
      <c r="Q39" s="117">
        <v>9.2013873798579198</v>
      </c>
    </row>
    <row r="40" spans="1:17" x14ac:dyDescent="0.25">
      <c r="A40" t="s">
        <v>142</v>
      </c>
      <c r="B40">
        <v>21</v>
      </c>
      <c r="C40">
        <v>64</v>
      </c>
      <c r="D40">
        <v>8</v>
      </c>
      <c r="E40">
        <v>5</v>
      </c>
      <c r="F40" s="116">
        <v>0.19860119760479042</v>
      </c>
      <c r="G40" s="116">
        <v>0.19884311377245509</v>
      </c>
      <c r="H40" s="116">
        <v>0.19908263473053892</v>
      </c>
      <c r="I40" s="86">
        <v>0.44498922155688625</v>
      </c>
      <c r="J40" s="86">
        <v>0.44490299401197603</v>
      </c>
      <c r="K40" s="86">
        <v>0.44476646706586825</v>
      </c>
      <c r="L40" s="86">
        <v>2.118160479041916</v>
      </c>
      <c r="M40" s="86">
        <v>2.0724646706586825</v>
      </c>
      <c r="N40" s="86">
        <v>2.0293005988023953</v>
      </c>
      <c r="O40" s="117">
        <v>9.019937724550898</v>
      </c>
      <c r="P40" s="117">
        <v>8.815798802395209</v>
      </c>
      <c r="Q40" s="117">
        <v>8.6305173652694602</v>
      </c>
    </row>
    <row r="41" spans="1:17" x14ac:dyDescent="0.25">
      <c r="A41" t="s">
        <v>143</v>
      </c>
      <c r="B41">
        <v>22</v>
      </c>
      <c r="C41">
        <v>63</v>
      </c>
      <c r="D41">
        <v>8</v>
      </c>
      <c r="E41">
        <v>5</v>
      </c>
      <c r="F41" s="116">
        <v>0.19872163016183875</v>
      </c>
      <c r="G41" s="116">
        <v>0.19896432819502349</v>
      </c>
      <c r="H41" s="116">
        <v>0.19920222032656101</v>
      </c>
      <c r="I41" s="86">
        <v>0.44495200105729837</v>
      </c>
      <c r="J41" s="86">
        <v>0.44483906236858861</v>
      </c>
      <c r="K41" s="86">
        <v>0.4446804676142303</v>
      </c>
      <c r="L41" s="86">
        <v>2.0699450925736804</v>
      </c>
      <c r="M41" s="86">
        <v>2.0255361584025184</v>
      </c>
      <c r="N41" s="86">
        <v>1.9836335019403828</v>
      </c>
      <c r="O41" s="117">
        <v>8.4693900109334255</v>
      </c>
      <c r="P41" s="117">
        <v>8.27700496209345</v>
      </c>
      <c r="Q41" s="117">
        <v>8.1024834496762033</v>
      </c>
    </row>
    <row r="42" spans="1:17" x14ac:dyDescent="0.25">
      <c r="A42" t="s">
        <v>144</v>
      </c>
      <c r="B42">
        <v>23</v>
      </c>
      <c r="C42">
        <v>62</v>
      </c>
      <c r="D42">
        <v>8</v>
      </c>
      <c r="E42">
        <v>5</v>
      </c>
      <c r="F42" s="116">
        <v>0.19884264840623042</v>
      </c>
      <c r="G42" s="116">
        <v>0.19908376332159908</v>
      </c>
      <c r="H42" s="116">
        <v>0.19932005593866037</v>
      </c>
      <c r="I42" s="86">
        <v>0.44490283068910641</v>
      </c>
      <c r="J42" s="86">
        <v>0.44476780633649998</v>
      </c>
      <c r="K42" s="86">
        <v>0.44457973670251244</v>
      </c>
      <c r="L42" s="86">
        <v>2.0202705309350435</v>
      </c>
      <c r="M42" s="86">
        <v>1.9773906543858804</v>
      </c>
      <c r="N42" s="86">
        <v>1.9369894391667069</v>
      </c>
      <c r="O42" s="117">
        <v>7.9495322370641848</v>
      </c>
      <c r="P42" s="117">
        <v>7.7682620436900223</v>
      </c>
      <c r="Q42" s="117">
        <v>7.6039615180595073</v>
      </c>
    </row>
    <row r="43" spans="1:17" x14ac:dyDescent="0.25">
      <c r="A43" t="s">
        <v>145</v>
      </c>
      <c r="B43">
        <v>24</v>
      </c>
      <c r="C43">
        <v>61</v>
      </c>
      <c r="D43">
        <v>8</v>
      </c>
      <c r="E43">
        <v>5</v>
      </c>
      <c r="F43" s="116">
        <v>0.19896426972545889</v>
      </c>
      <c r="G43" s="116">
        <v>0.19920142291916221</v>
      </c>
      <c r="H43" s="116">
        <v>0.19943373625176958</v>
      </c>
      <c r="I43" s="86">
        <v>0.44483889312376734</v>
      </c>
      <c r="J43" s="86">
        <v>0.44467917770759979</v>
      </c>
      <c r="K43" s="86">
        <v>0.44446138395828039</v>
      </c>
      <c r="L43" s="86">
        <v>1.9703171318983146</v>
      </c>
      <c r="M43" s="86">
        <v>1.9289338995970815</v>
      </c>
      <c r="N43" s="86">
        <v>1.8900189964548018</v>
      </c>
      <c r="O43" s="117">
        <v>7.4660060256270642</v>
      </c>
      <c r="P43" s="117">
        <v>7.2947451208150325</v>
      </c>
      <c r="Q43" s="117">
        <v>7.1397122702578439</v>
      </c>
    </row>
    <row r="44" spans="1:17" x14ac:dyDescent="0.25">
      <c r="A44" t="s">
        <v>146</v>
      </c>
      <c r="B44">
        <v>25</v>
      </c>
      <c r="C44">
        <v>60</v>
      </c>
      <c r="D44">
        <v>8</v>
      </c>
      <c r="E44">
        <v>5</v>
      </c>
      <c r="F44" s="116">
        <v>0.19699737634826547</v>
      </c>
      <c r="G44" s="116">
        <v>0.19723301914294045</v>
      </c>
      <c r="H44" s="116">
        <v>0.19746137401613059</v>
      </c>
      <c r="I44" s="86">
        <v>0.44476727237391894</v>
      </c>
      <c r="J44" s="86">
        <v>0.44458021572247597</v>
      </c>
      <c r="K44" s="86">
        <v>0.4443299970848314</v>
      </c>
      <c r="L44" s="86">
        <v>1.9747011952191236</v>
      </c>
      <c r="M44" s="86">
        <v>1.9344913030803614</v>
      </c>
      <c r="N44" s="86">
        <v>1.8967665921679138</v>
      </c>
      <c r="O44" s="117">
        <v>7.0075527159654065</v>
      </c>
      <c r="P44" s="117">
        <v>6.8463317461859878</v>
      </c>
      <c r="Q44" s="117">
        <v>6.7006534836264695</v>
      </c>
    </row>
    <row r="45" spans="1:17" x14ac:dyDescent="0.25">
      <c r="A45" t="s">
        <v>147</v>
      </c>
      <c r="B45">
        <v>26</v>
      </c>
      <c r="C45">
        <v>59</v>
      </c>
      <c r="D45">
        <v>8</v>
      </c>
      <c r="E45">
        <v>5</v>
      </c>
      <c r="F45" s="116">
        <v>0.19441137727472313</v>
      </c>
      <c r="G45" s="116">
        <v>0.19464311850514709</v>
      </c>
      <c r="H45" s="116">
        <v>0.19486266282870665</v>
      </c>
      <c r="I45" s="86">
        <v>0.45305410547885056</v>
      </c>
      <c r="J45" s="86">
        <v>0.45281260672293505</v>
      </c>
      <c r="K45" s="86">
        <v>0.45249792652583304</v>
      </c>
      <c r="L45" s="86">
        <v>1.989142313509294</v>
      </c>
      <c r="M45" s="86">
        <v>1.9498024101087965</v>
      </c>
      <c r="N45" s="86">
        <v>2.1220398107040053</v>
      </c>
      <c r="O45" s="117">
        <v>6.5612553056544858</v>
      </c>
      <c r="P45" s="117">
        <v>6.4201492901400208</v>
      </c>
      <c r="Q45" s="117">
        <v>7.0794018636873686</v>
      </c>
    </row>
    <row r="46" spans="1:17" x14ac:dyDescent="0.25">
      <c r="A46" t="s">
        <v>148</v>
      </c>
      <c r="B46">
        <v>27</v>
      </c>
      <c r="C46">
        <v>58</v>
      </c>
      <c r="D46">
        <v>8</v>
      </c>
      <c r="E46">
        <v>5</v>
      </c>
      <c r="F46" s="116">
        <v>0.19452870408938328</v>
      </c>
      <c r="G46" s="116">
        <v>0.19475412246098056</v>
      </c>
      <c r="H46" s="116">
        <v>0.1949648396344302</v>
      </c>
      <c r="I46" s="86">
        <v>0.45294391492906672</v>
      </c>
      <c r="J46" s="86">
        <v>0.45266459216426141</v>
      </c>
      <c r="K46" s="86">
        <v>0.45230686300933526</v>
      </c>
      <c r="L46" s="86">
        <v>1.9303898267708819</v>
      </c>
      <c r="M46" s="86">
        <v>1.8925415921397595</v>
      </c>
      <c r="N46" s="86">
        <v>2.0587459877980057</v>
      </c>
      <c r="O46" s="117">
        <v>6.1673241369171583</v>
      </c>
      <c r="P46" s="117">
        <v>6.0343003454781563</v>
      </c>
      <c r="Q46" s="117">
        <v>6.6570063460172006</v>
      </c>
    </row>
    <row r="47" spans="1:17" x14ac:dyDescent="0.25">
      <c r="A47" t="s">
        <v>149</v>
      </c>
      <c r="B47">
        <v>28</v>
      </c>
      <c r="C47">
        <v>57</v>
      </c>
      <c r="D47">
        <v>8</v>
      </c>
      <c r="E47">
        <v>5</v>
      </c>
      <c r="F47" s="116">
        <v>0.19464316486546368</v>
      </c>
      <c r="G47" s="116">
        <v>0.19486226336131557</v>
      </c>
      <c r="H47" s="116">
        <v>0.19505920582949707</v>
      </c>
      <c r="I47" s="86">
        <v>0.45281258462371682</v>
      </c>
      <c r="J47" s="86">
        <v>0.45249747667462642</v>
      </c>
      <c r="K47" s="86">
        <v>0.45208389749144529</v>
      </c>
      <c r="L47" s="86">
        <v>1.8774919376677088</v>
      </c>
      <c r="M47" s="86">
        <v>2.0476354594913961</v>
      </c>
      <c r="N47" s="86">
        <v>2.0013958297432364</v>
      </c>
      <c r="O47" s="117">
        <v>5.8011373427537478</v>
      </c>
      <c r="P47" s="117">
        <v>6.4508948573397999</v>
      </c>
      <c r="Q47" s="117">
        <v>6.2637305827035279</v>
      </c>
    </row>
    <row r="48" spans="1:17" x14ac:dyDescent="0.25">
      <c r="A48" t="s">
        <v>150</v>
      </c>
      <c r="B48">
        <v>29</v>
      </c>
      <c r="C48">
        <v>56</v>
      </c>
      <c r="D48">
        <v>8</v>
      </c>
      <c r="E48">
        <v>5</v>
      </c>
      <c r="F48" s="116">
        <v>0.19475461754481463</v>
      </c>
      <c r="G48" s="116">
        <v>0.19496492769042348</v>
      </c>
      <c r="H48" s="116">
        <v>0.1951430727549392</v>
      </c>
      <c r="I48" s="86">
        <v>0.45266660893446981</v>
      </c>
      <c r="J48" s="86">
        <v>0.45230537033142404</v>
      </c>
      <c r="K48" s="86">
        <v>0.45183031682604879</v>
      </c>
      <c r="L48" s="86">
        <v>1.8246112355102495</v>
      </c>
      <c r="M48" s="86">
        <v>1.9888461395717096</v>
      </c>
      <c r="N48" s="86">
        <v>1.9441292541412543</v>
      </c>
      <c r="O48" s="117">
        <v>5.4552002276298044</v>
      </c>
      <c r="P48" s="117">
        <v>6.0688728613313874</v>
      </c>
      <c r="Q48" s="117">
        <v>5.8919352244751524</v>
      </c>
    </row>
    <row r="49" spans="1:17" x14ac:dyDescent="0.25">
      <c r="A49" t="s">
        <v>151</v>
      </c>
      <c r="B49">
        <v>30</v>
      </c>
      <c r="C49">
        <v>55</v>
      </c>
      <c r="D49">
        <v>8</v>
      </c>
      <c r="E49">
        <v>5</v>
      </c>
      <c r="F49" s="116">
        <v>0.19486312018806204</v>
      </c>
      <c r="G49" s="116">
        <v>0.19505964004527421</v>
      </c>
      <c r="H49" s="116">
        <v>0.19521635841241808</v>
      </c>
      <c r="I49" s="86">
        <v>0.45249816540006715</v>
      </c>
      <c r="J49" s="86">
        <v>0.45208273734747945</v>
      </c>
      <c r="K49" s="86">
        <v>0.45154044204529908</v>
      </c>
      <c r="L49" s="86">
        <v>1.9759151233224295</v>
      </c>
      <c r="M49" s="86">
        <v>1.9302080871652632</v>
      </c>
      <c r="N49" s="86">
        <v>1.8869687433923308</v>
      </c>
      <c r="O49" s="117">
        <v>5.8892672794437742</v>
      </c>
      <c r="P49" s="117">
        <v>5.70541922163211</v>
      </c>
      <c r="Q49" s="117">
        <v>5.5387032177017126</v>
      </c>
    </row>
    <row r="50" spans="1:17" x14ac:dyDescent="0.25">
      <c r="A50" t="s">
        <v>152</v>
      </c>
      <c r="B50">
        <v>31</v>
      </c>
      <c r="C50">
        <v>54</v>
      </c>
      <c r="D50">
        <v>8</v>
      </c>
      <c r="E50">
        <v>5</v>
      </c>
      <c r="F50" s="116">
        <v>0.19496609872651305</v>
      </c>
      <c r="G50" s="116">
        <v>0.19514373639570667</v>
      </c>
      <c r="H50" s="116">
        <v>0.19527383722384847</v>
      </c>
      <c r="I50" s="86">
        <v>0.45230553679101304</v>
      </c>
      <c r="J50" s="86">
        <v>0.45183016838049489</v>
      </c>
      <c r="K50" s="86">
        <v>0.45120968750781854</v>
      </c>
      <c r="L50" s="86">
        <v>1.9159573669593934</v>
      </c>
      <c r="M50" s="86">
        <v>1.8717405989641973</v>
      </c>
      <c r="N50" s="86">
        <v>1.8299457079236408</v>
      </c>
      <c r="O50" s="117">
        <v>5.5421776877079738</v>
      </c>
      <c r="P50" s="117">
        <v>5.3683905026395458</v>
      </c>
      <c r="Q50" s="117">
        <v>5.2108383997598136</v>
      </c>
    </row>
    <row r="51" spans="1:17" x14ac:dyDescent="0.25">
      <c r="A51" t="s">
        <v>153</v>
      </c>
      <c r="B51">
        <v>32</v>
      </c>
      <c r="C51">
        <v>53</v>
      </c>
      <c r="D51">
        <v>8</v>
      </c>
      <c r="E51">
        <v>5</v>
      </c>
      <c r="F51" s="116">
        <v>0.195058527375708</v>
      </c>
      <c r="G51" s="116">
        <v>0.19521460037759597</v>
      </c>
      <c r="H51" s="116">
        <v>0.19532032724984266</v>
      </c>
      <c r="I51" s="86">
        <v>0.45208307111390811</v>
      </c>
      <c r="J51" s="86">
        <v>0.45153933291378223</v>
      </c>
      <c r="K51" s="86">
        <v>0.45083952171176839</v>
      </c>
      <c r="L51" s="86">
        <v>1.842864694776589</v>
      </c>
      <c r="M51" s="86">
        <v>1.7998741346758969</v>
      </c>
      <c r="N51" s="86">
        <v>1.7592850849590937</v>
      </c>
      <c r="O51" s="117">
        <v>5.2129087476400251</v>
      </c>
      <c r="P51" s="117">
        <v>5.0486544996853366</v>
      </c>
      <c r="Q51" s="117">
        <v>4.8998162366268092</v>
      </c>
    </row>
    <row r="52" spans="1:17" x14ac:dyDescent="0.25">
      <c r="A52" t="s">
        <v>154</v>
      </c>
      <c r="B52">
        <v>33</v>
      </c>
      <c r="C52">
        <v>52</v>
      </c>
      <c r="D52">
        <v>8</v>
      </c>
      <c r="E52">
        <v>5</v>
      </c>
      <c r="F52" s="116">
        <v>0.19514265443673035</v>
      </c>
      <c r="G52" s="116">
        <v>0.19527441341914559</v>
      </c>
      <c r="H52" s="116">
        <v>0.19535296204327776</v>
      </c>
      <c r="I52" s="86">
        <v>0.45182942279430394</v>
      </c>
      <c r="J52" s="86">
        <v>0.4512111691075863</v>
      </c>
      <c r="K52" s="86">
        <v>0.45043328434601937</v>
      </c>
      <c r="L52" s="86">
        <v>1.7577509755232352</v>
      </c>
      <c r="M52" s="86">
        <v>1.7161860842243957</v>
      </c>
      <c r="N52" s="86">
        <v>1.6769979222622005</v>
      </c>
      <c r="O52" s="117">
        <v>4.8987660264531492</v>
      </c>
      <c r="P52" s="117">
        <v>4.7440328383925401</v>
      </c>
      <c r="Q52" s="117">
        <v>4.6039350326863628</v>
      </c>
    </row>
    <row r="53" spans="1:17" x14ac:dyDescent="0.25">
      <c r="A53" t="s">
        <v>155</v>
      </c>
      <c r="B53">
        <v>34</v>
      </c>
      <c r="C53">
        <v>51</v>
      </c>
      <c r="D53">
        <v>8</v>
      </c>
      <c r="E53">
        <v>5</v>
      </c>
      <c r="F53" s="116">
        <v>0.19322574472156662</v>
      </c>
      <c r="G53" s="116">
        <v>0.19333290808190343</v>
      </c>
      <c r="H53" s="116">
        <v>0.19338648976207182</v>
      </c>
      <c r="I53" s="86">
        <v>0.45154047330484148</v>
      </c>
      <c r="J53" s="86">
        <v>0.45084135995407282</v>
      </c>
      <c r="K53" s="86">
        <v>0.44999425910569624</v>
      </c>
      <c r="L53" s="86">
        <v>1.7086100657013459</v>
      </c>
      <c r="M53" s="86">
        <v>1.6682400969573261</v>
      </c>
      <c r="N53" s="86">
        <v>1.6302455827007718</v>
      </c>
      <c r="O53" s="117">
        <v>4.6018421891943611</v>
      </c>
      <c r="P53" s="117">
        <v>4.4556764687121264</v>
      </c>
      <c r="Q53" s="117">
        <v>4.3235057727881614</v>
      </c>
    </row>
    <row r="54" spans="1:17" x14ac:dyDescent="0.25">
      <c r="A54" t="s">
        <v>156</v>
      </c>
      <c r="B54">
        <v>35</v>
      </c>
      <c r="C54">
        <v>50</v>
      </c>
      <c r="D54">
        <v>8</v>
      </c>
      <c r="E54">
        <v>5</v>
      </c>
      <c r="F54" s="116">
        <v>0.18755606966133281</v>
      </c>
      <c r="G54" s="116">
        <v>0.18763832658569501</v>
      </c>
      <c r="H54" s="116">
        <v>0.18767431399010345</v>
      </c>
      <c r="I54" s="86">
        <v>0.46140479403637297</v>
      </c>
      <c r="J54" s="86">
        <v>0.46058222479275113</v>
      </c>
      <c r="K54" s="86">
        <v>0.45962341751815439</v>
      </c>
      <c r="L54" s="86">
        <v>1.7218507807981491</v>
      </c>
      <c r="M54" s="86">
        <v>1.6828892744682218</v>
      </c>
      <c r="N54" s="86">
        <v>1.6462926547137073</v>
      </c>
      <c r="O54" s="117">
        <v>4.3042323758113232</v>
      </c>
      <c r="P54" s="117">
        <v>4.1735312640575799</v>
      </c>
      <c r="Q54" s="117">
        <v>4.0556905083220869</v>
      </c>
    </row>
    <row r="55" spans="1:17" x14ac:dyDescent="0.25">
      <c r="A55" t="s">
        <v>157</v>
      </c>
      <c r="B55">
        <v>36</v>
      </c>
      <c r="C55">
        <v>49</v>
      </c>
      <c r="D55">
        <v>8</v>
      </c>
      <c r="E55">
        <v>5</v>
      </c>
      <c r="F55" s="116">
        <v>0.18760234221162814</v>
      </c>
      <c r="G55" s="116">
        <v>0.18766193387915847</v>
      </c>
      <c r="H55" s="116">
        <v>0.18768266141569073</v>
      </c>
      <c r="I55" s="86">
        <v>0.46101409472484195</v>
      </c>
      <c r="J55" s="86">
        <v>0.46011762876982071</v>
      </c>
      <c r="K55" s="86">
        <v>0.45910975230593842</v>
      </c>
      <c r="L55" s="86">
        <v>1.6629832106954088</v>
      </c>
      <c r="M55" s="86">
        <v>1.6253990050782465</v>
      </c>
      <c r="N55" s="86">
        <v>1.7897502331847861</v>
      </c>
      <c r="O55" s="117">
        <v>4.1353404497875426</v>
      </c>
      <c r="P55" s="117">
        <v>4.0119986527101252</v>
      </c>
      <c r="Q55" s="117">
        <v>4.5893797284692717</v>
      </c>
    </row>
    <row r="56" spans="1:17" x14ac:dyDescent="0.25">
      <c r="A56" t="s">
        <v>158</v>
      </c>
      <c r="B56">
        <v>37</v>
      </c>
      <c r="C56">
        <v>48</v>
      </c>
      <c r="D56">
        <v>8</v>
      </c>
      <c r="E56">
        <v>5</v>
      </c>
      <c r="F56" s="116">
        <v>0.18763848244147158</v>
      </c>
      <c r="G56" s="116">
        <v>0.18767506270903009</v>
      </c>
      <c r="H56" s="116">
        <v>0.187688127090301</v>
      </c>
      <c r="I56" s="86">
        <v>0.46058214882943144</v>
      </c>
      <c r="J56" s="86">
        <v>0.45962322324414717</v>
      </c>
      <c r="K56" s="86">
        <v>0.45858852424749164</v>
      </c>
      <c r="L56" s="86">
        <v>1.6047789506688963</v>
      </c>
      <c r="M56" s="86">
        <v>1.5685723244147156</v>
      </c>
      <c r="N56" s="86">
        <v>1.7273751045150503</v>
      </c>
      <c r="O56" s="117">
        <v>3.9708272366220734</v>
      </c>
      <c r="P56" s="117">
        <v>3.8545568561872909</v>
      </c>
      <c r="Q56" s="117">
        <v>4.3998745819397991</v>
      </c>
    </row>
    <row r="57" spans="1:17" x14ac:dyDescent="0.25">
      <c r="A57" t="s">
        <v>159</v>
      </c>
      <c r="B57">
        <v>38</v>
      </c>
      <c r="C57">
        <v>47</v>
      </c>
      <c r="D57">
        <v>8</v>
      </c>
      <c r="E57">
        <v>5</v>
      </c>
      <c r="F57" s="116">
        <v>0.18766148167677299</v>
      </c>
      <c r="G57" s="116">
        <v>0.18768257316108622</v>
      </c>
      <c r="H57" s="116">
        <v>0.18769575533878197</v>
      </c>
      <c r="I57" s="86">
        <v>0.4601186395992618</v>
      </c>
      <c r="J57" s="86">
        <v>0.45910888478776696</v>
      </c>
      <c r="K57" s="86">
        <v>0.45806749274980224</v>
      </c>
      <c r="L57" s="86">
        <v>1.5518929607171104</v>
      </c>
      <c r="M57" s="86">
        <v>1.7145452148694964</v>
      </c>
      <c r="N57" s="86">
        <v>1.6703928288953336</v>
      </c>
      <c r="O57" s="117">
        <v>3.8151674136567362</v>
      </c>
      <c r="P57" s="117">
        <v>4.3848035855523335</v>
      </c>
      <c r="Q57" s="117">
        <v>4.2204402847350382</v>
      </c>
    </row>
    <row r="58" spans="1:17" x14ac:dyDescent="0.25">
      <c r="A58" t="s">
        <v>160</v>
      </c>
      <c r="B58">
        <v>39</v>
      </c>
      <c r="C58">
        <v>46</v>
      </c>
      <c r="D58">
        <v>8</v>
      </c>
      <c r="E58">
        <v>5</v>
      </c>
      <c r="F58" s="116">
        <v>0.1876756814310051</v>
      </c>
      <c r="G58" s="116">
        <v>0.18768899063032368</v>
      </c>
      <c r="H58" s="116">
        <v>0.18770762350936968</v>
      </c>
      <c r="I58" s="86">
        <v>0.45962521294718911</v>
      </c>
      <c r="J58" s="86">
        <v>0.45858975724020445</v>
      </c>
      <c r="K58" s="86">
        <v>0.45755430153321974</v>
      </c>
      <c r="L58" s="86">
        <v>1.494772146507666</v>
      </c>
      <c r="M58" s="86">
        <v>1.6519857325383305</v>
      </c>
      <c r="N58" s="86">
        <v>1.6092259369676321</v>
      </c>
      <c r="O58" s="117">
        <v>3.6679141822827939</v>
      </c>
      <c r="P58" s="117">
        <v>4.2058666950596253</v>
      </c>
      <c r="Q58" s="117">
        <v>4.0505057495741053</v>
      </c>
    </row>
    <row r="59" spans="1:17" x14ac:dyDescent="0.25">
      <c r="A59" t="s">
        <v>161</v>
      </c>
      <c r="B59">
        <v>40</v>
      </c>
      <c r="C59">
        <v>45</v>
      </c>
      <c r="D59">
        <v>8</v>
      </c>
      <c r="E59">
        <v>5</v>
      </c>
      <c r="F59" s="116">
        <v>0.18768337120651868</v>
      </c>
      <c r="G59" s="116">
        <v>0.18769681730782159</v>
      </c>
      <c r="H59" s="116">
        <v>0.18772908795094861</v>
      </c>
      <c r="I59" s="86">
        <v>0.45910906132766804</v>
      </c>
      <c r="J59" s="86">
        <v>0.45806833308682149</v>
      </c>
      <c r="K59" s="86">
        <v>0.45705718626884134</v>
      </c>
      <c r="L59" s="86">
        <v>1.633725511288002</v>
      </c>
      <c r="M59" s="86">
        <v>1.5899987898508827</v>
      </c>
      <c r="N59" s="86">
        <v>1.5485982439391699</v>
      </c>
      <c r="O59" s="117">
        <v>4.1984886582135506</v>
      </c>
      <c r="P59" s="117">
        <v>4.0363636363636362</v>
      </c>
      <c r="Q59" s="117">
        <v>3.8895268316951501</v>
      </c>
    </row>
    <row r="60" spans="1:17" x14ac:dyDescent="0.25">
      <c r="A60" t="s">
        <v>162</v>
      </c>
      <c r="B60">
        <v>41</v>
      </c>
      <c r="C60">
        <v>44</v>
      </c>
      <c r="D60">
        <v>8</v>
      </c>
      <c r="E60">
        <v>5</v>
      </c>
      <c r="F60" s="116">
        <v>0.18768929610396673</v>
      </c>
      <c r="G60" s="116">
        <v>0.18770832766917703</v>
      </c>
      <c r="H60" s="116">
        <v>0.18775998477474784</v>
      </c>
      <c r="I60" s="86">
        <v>0.45859003289741984</v>
      </c>
      <c r="J60" s="86">
        <v>0.45755417199097359</v>
      </c>
      <c r="K60" s="86">
        <v>0.45658628096027842</v>
      </c>
      <c r="L60" s="86">
        <v>1.5708517984829125</v>
      </c>
      <c r="M60" s="86">
        <v>1.5284902531198172</v>
      </c>
      <c r="N60" s="86">
        <v>1.4884206519670482</v>
      </c>
      <c r="O60" s="117">
        <v>4.0316331801745466</v>
      </c>
      <c r="P60" s="117">
        <v>3.878853212256328</v>
      </c>
      <c r="Q60" s="117">
        <v>3.7405154835376959</v>
      </c>
    </row>
    <row r="61" spans="1:17" x14ac:dyDescent="0.25">
      <c r="A61" t="s">
        <v>163</v>
      </c>
      <c r="B61">
        <v>42</v>
      </c>
      <c r="C61">
        <v>43</v>
      </c>
      <c r="D61">
        <v>8</v>
      </c>
      <c r="E61">
        <v>5</v>
      </c>
      <c r="F61" s="116">
        <v>0.18769565097791105</v>
      </c>
      <c r="G61" s="116">
        <v>0.18772866063323523</v>
      </c>
      <c r="H61" s="116">
        <v>0.18780293235771464</v>
      </c>
      <c r="I61" s="86">
        <v>0.45806673451984703</v>
      </c>
      <c r="J61" s="86">
        <v>0.45705718922784916</v>
      </c>
      <c r="K61" s="86">
        <v>0.45613566968338237</v>
      </c>
      <c r="L61" s="86">
        <v>1.5126867108629274</v>
      </c>
      <c r="M61" s="86">
        <v>1.4716584600995792</v>
      </c>
      <c r="N61" s="86">
        <v>1.4328913707259374</v>
      </c>
      <c r="O61" s="117">
        <v>3.8711000467636785</v>
      </c>
      <c r="P61" s="117">
        <v>3.726710312766484</v>
      </c>
      <c r="Q61" s="117">
        <v>3.5960305889472672</v>
      </c>
    </row>
    <row r="62" spans="1:17" x14ac:dyDescent="0.25">
      <c r="A62" t="s">
        <v>164</v>
      </c>
      <c r="B62">
        <v>43</v>
      </c>
      <c r="C62">
        <v>42</v>
      </c>
      <c r="D62">
        <v>8</v>
      </c>
      <c r="E62">
        <v>5</v>
      </c>
      <c r="F62" s="116">
        <v>0.18770752089136492</v>
      </c>
      <c r="G62" s="116">
        <v>0.18776044568245126</v>
      </c>
      <c r="H62" s="116">
        <v>0.18785515320334262</v>
      </c>
      <c r="I62" s="86">
        <v>0.45755431754874654</v>
      </c>
      <c r="J62" s="86">
        <v>0.45658495821727019</v>
      </c>
      <c r="K62" s="86">
        <v>0.45571030640668525</v>
      </c>
      <c r="L62" s="86">
        <v>1.4509554317548747</v>
      </c>
      <c r="M62" s="86">
        <v>1.4110640668523677</v>
      </c>
      <c r="N62" s="86">
        <v>1.3734261838440112</v>
      </c>
      <c r="O62" s="117">
        <v>3.7230445682451254</v>
      </c>
      <c r="P62" s="117">
        <v>3.586615598885794</v>
      </c>
      <c r="Q62" s="117">
        <v>3.4632367688022283</v>
      </c>
    </row>
    <row r="63" spans="1:17" x14ac:dyDescent="0.25">
      <c r="A63" t="s">
        <v>165</v>
      </c>
      <c r="B63">
        <v>44</v>
      </c>
      <c r="C63">
        <v>41</v>
      </c>
      <c r="D63">
        <v>8</v>
      </c>
      <c r="E63">
        <v>5</v>
      </c>
      <c r="F63" s="116">
        <v>0.18583003952569169</v>
      </c>
      <c r="G63" s="116">
        <v>0.18590909090909091</v>
      </c>
      <c r="H63" s="116">
        <v>0.18602766798418971</v>
      </c>
      <c r="I63" s="86">
        <v>0.45705815923207227</v>
      </c>
      <c r="J63" s="86">
        <v>0.45613777526821003</v>
      </c>
      <c r="K63" s="86">
        <v>0.45530491247882554</v>
      </c>
      <c r="L63" s="86">
        <v>1.4093873517786562</v>
      </c>
      <c r="M63" s="86">
        <v>1.3707029926595145</v>
      </c>
      <c r="N63" s="86">
        <v>1.3342631281761717</v>
      </c>
      <c r="O63" s="117">
        <v>3.5815810276679843</v>
      </c>
      <c r="P63" s="117">
        <v>3.4530801806888762</v>
      </c>
      <c r="Q63" s="117">
        <v>3.3370186335403726</v>
      </c>
    </row>
    <row r="64" spans="1:17" x14ac:dyDescent="0.25">
      <c r="A64" t="s">
        <v>166</v>
      </c>
      <c r="B64">
        <v>45</v>
      </c>
      <c r="C64">
        <v>40</v>
      </c>
      <c r="D64">
        <v>8</v>
      </c>
      <c r="E64">
        <v>5</v>
      </c>
      <c r="F64" s="116">
        <v>0.18095497250229148</v>
      </c>
      <c r="G64" s="116">
        <v>0.18105236021998167</v>
      </c>
      <c r="H64" s="116">
        <v>0.18118984876260311</v>
      </c>
      <c r="I64" s="86">
        <v>0.47219867094408802</v>
      </c>
      <c r="J64" s="86">
        <v>0.47124770852428965</v>
      </c>
      <c r="K64" s="86">
        <v>0.47038267644362969</v>
      </c>
      <c r="L64" s="86">
        <v>1.4086159486709442</v>
      </c>
      <c r="M64" s="86">
        <v>1.3719036434463794</v>
      </c>
      <c r="N64" s="86">
        <v>1.3374026122823097</v>
      </c>
      <c r="O64" s="117">
        <v>3.4412895279560036</v>
      </c>
      <c r="P64" s="117">
        <v>3.3237511457378552</v>
      </c>
      <c r="Q64" s="117">
        <v>3.217936526122823</v>
      </c>
    </row>
    <row r="65" spans="1:17" x14ac:dyDescent="0.25">
      <c r="A65" t="s">
        <v>167</v>
      </c>
      <c r="B65">
        <v>46</v>
      </c>
      <c r="C65">
        <v>39</v>
      </c>
      <c r="D65">
        <v>8</v>
      </c>
      <c r="E65">
        <v>5</v>
      </c>
      <c r="F65" s="116">
        <v>0.18100045091564967</v>
      </c>
      <c r="G65" s="116">
        <v>0.18111681624459991</v>
      </c>
      <c r="H65" s="116">
        <v>0.18126809117223525</v>
      </c>
      <c r="I65" s="86">
        <v>0.47171304309880874</v>
      </c>
      <c r="J65" s="86">
        <v>0.47080830266622059</v>
      </c>
      <c r="K65" s="86">
        <v>0.46997047229777889</v>
      </c>
      <c r="L65" s="86">
        <v>1.3261981992465346</v>
      </c>
      <c r="M65" s="86">
        <v>1.2907329561157252</v>
      </c>
      <c r="N65" s="86">
        <v>1.445696664678759</v>
      </c>
      <c r="O65" s="117">
        <v>3.2884231043360632</v>
      </c>
      <c r="P65" s="117">
        <v>3.1774978545142476</v>
      </c>
      <c r="Q65" s="117">
        <v>3.6981017905714992</v>
      </c>
    </row>
    <row r="66" spans="1:17" x14ac:dyDescent="0.25">
      <c r="A66" t="s">
        <v>168</v>
      </c>
      <c r="B66">
        <v>47</v>
      </c>
      <c r="C66">
        <v>38</v>
      </c>
      <c r="D66">
        <v>8</v>
      </c>
      <c r="E66">
        <v>5</v>
      </c>
      <c r="F66" s="116">
        <v>0.1810547799337435</v>
      </c>
      <c r="G66" s="116">
        <v>0.18119084240416469</v>
      </c>
      <c r="H66" s="116">
        <v>0.18135056791292001</v>
      </c>
      <c r="I66" s="86">
        <v>0.47124940842404167</v>
      </c>
      <c r="J66" s="86">
        <v>0.47038274964505444</v>
      </c>
      <c r="K66" s="86">
        <v>0.46956045906294369</v>
      </c>
      <c r="L66" s="86">
        <v>1.247391150023663</v>
      </c>
      <c r="M66" s="86">
        <v>1.2131743965925226</v>
      </c>
      <c r="N66" s="86">
        <v>1.3631329862754378</v>
      </c>
      <c r="O66" s="117">
        <v>3.1469859204921913</v>
      </c>
      <c r="P66" s="117">
        <v>3.0424100804543301</v>
      </c>
      <c r="Q66" s="117">
        <v>3.5341161855182204</v>
      </c>
    </row>
    <row r="67" spans="1:17" x14ac:dyDescent="0.25">
      <c r="A67" t="s">
        <v>169</v>
      </c>
      <c r="B67">
        <v>48</v>
      </c>
      <c r="C67">
        <v>37</v>
      </c>
      <c r="D67">
        <v>8</v>
      </c>
      <c r="E67">
        <v>5</v>
      </c>
      <c r="F67" s="116">
        <v>0.18111798623970612</v>
      </c>
      <c r="G67" s="116">
        <v>0.18126853650091082</v>
      </c>
      <c r="H67" s="116">
        <v>0.181434141788236</v>
      </c>
      <c r="I67" s="86">
        <v>0.47080679884979598</v>
      </c>
      <c r="J67" s="86">
        <v>0.46996973939749787</v>
      </c>
      <c r="K67" s="86">
        <v>0.46915375698176837</v>
      </c>
      <c r="L67" s="86">
        <v>1.1643858302094154</v>
      </c>
      <c r="M67" s="86">
        <v>1.3181367899673306</v>
      </c>
      <c r="N67" s="86">
        <v>1.2764313566084038</v>
      </c>
      <c r="O67" s="117">
        <v>3.0124625506225255</v>
      </c>
      <c r="P67" s="117">
        <v>3.5269259142164611</v>
      </c>
      <c r="Q67" s="117">
        <v>3.3781521460939734</v>
      </c>
    </row>
    <row r="68" spans="1:17" x14ac:dyDescent="0.25">
      <c r="A68" t="s">
        <v>170</v>
      </c>
      <c r="B68">
        <v>49</v>
      </c>
      <c r="C68">
        <v>36</v>
      </c>
      <c r="D68">
        <v>8</v>
      </c>
      <c r="E68">
        <v>5</v>
      </c>
      <c r="F68" s="116">
        <v>0.18118852899206728</v>
      </c>
      <c r="G68" s="116">
        <v>0.18135117303177697</v>
      </c>
      <c r="H68" s="116">
        <v>0.1815199545824191</v>
      </c>
      <c r="I68" s="86">
        <v>0.47038497537323737</v>
      </c>
      <c r="J68" s="86">
        <v>0.469559480152824</v>
      </c>
      <c r="K68" s="86">
        <v>0.46873705368787688</v>
      </c>
      <c r="L68" s="86">
        <v>1.0846516195356972</v>
      </c>
      <c r="M68" s="86">
        <v>1.2340232918539886</v>
      </c>
      <c r="N68" s="86">
        <v>1.1934267257913553</v>
      </c>
      <c r="O68" s="117">
        <v>2.8880303193040064</v>
      </c>
      <c r="P68" s="117">
        <v>3.3739002347597933</v>
      </c>
      <c r="Q68" s="117">
        <v>3.2332745155202307</v>
      </c>
    </row>
    <row r="69" spans="1:17" x14ac:dyDescent="0.25">
      <c r="A69" t="s">
        <v>171</v>
      </c>
      <c r="B69">
        <v>50</v>
      </c>
      <c r="C69">
        <v>35</v>
      </c>
      <c r="D69">
        <v>8</v>
      </c>
      <c r="E69">
        <v>5</v>
      </c>
      <c r="F69" s="116">
        <v>0.17884765930796931</v>
      </c>
      <c r="G69" s="116">
        <v>0.17901675277908252</v>
      </c>
      <c r="H69" s="116">
        <v>0.17918584625019571</v>
      </c>
      <c r="I69" s="86">
        <v>0.46997025207452636</v>
      </c>
      <c r="J69" s="86">
        <v>0.46915296696414593</v>
      </c>
      <c r="K69" s="86">
        <v>0.4683200250508846</v>
      </c>
      <c r="L69" s="86">
        <v>1.2248974479411303</v>
      </c>
      <c r="M69" s="86">
        <v>1.1836323782683575</v>
      </c>
      <c r="N69" s="86">
        <v>1.1445342101142946</v>
      </c>
      <c r="O69" s="117">
        <v>3.3699671207139503</v>
      </c>
      <c r="P69" s="117">
        <v>3.2233662126193829</v>
      </c>
      <c r="Q69" s="117">
        <v>3.090806325348364</v>
      </c>
    </row>
    <row r="70" spans="1:17" x14ac:dyDescent="0.25">
      <c r="A70" t="s">
        <v>172</v>
      </c>
      <c r="B70">
        <v>51</v>
      </c>
      <c r="C70">
        <v>34</v>
      </c>
      <c r="D70">
        <v>8</v>
      </c>
      <c r="E70">
        <v>5</v>
      </c>
      <c r="F70" s="116">
        <v>0.17392027640923924</v>
      </c>
      <c r="G70" s="116">
        <v>0.1740898330027513</v>
      </c>
      <c r="H70" s="116">
        <v>0.1742561904152537</v>
      </c>
      <c r="I70" s="86">
        <v>0.48249088233412246</v>
      </c>
      <c r="J70" s="86">
        <v>0.48161110755646552</v>
      </c>
      <c r="K70" s="86">
        <v>0.48071213769275067</v>
      </c>
      <c r="L70" s="86">
        <v>1.2327916053490307</v>
      </c>
      <c r="M70" s="86">
        <v>1.1936272314287542</v>
      </c>
      <c r="N70" s="86">
        <v>1.1565423251647577</v>
      </c>
      <c r="O70" s="117">
        <v>3.2214025209546358</v>
      </c>
      <c r="P70" s="117">
        <v>3.0833450636637023</v>
      </c>
      <c r="Q70" s="117">
        <v>2.9586761788982021</v>
      </c>
    </row>
    <row r="71" spans="1:17" x14ac:dyDescent="0.25">
      <c r="A71" t="s">
        <v>173</v>
      </c>
      <c r="B71">
        <v>52</v>
      </c>
      <c r="C71">
        <v>33</v>
      </c>
      <c r="D71">
        <v>8</v>
      </c>
      <c r="E71">
        <v>5</v>
      </c>
      <c r="F71" s="116">
        <v>0.17400481028812645</v>
      </c>
      <c r="G71" s="116">
        <v>0.17417169783537034</v>
      </c>
      <c r="H71" s="116">
        <v>0.17434512999231008</v>
      </c>
      <c r="I71" s="86">
        <v>0.4820563163664327</v>
      </c>
      <c r="J71" s="86">
        <v>0.48116624944779857</v>
      </c>
      <c r="K71" s="86">
        <v>0.48025982100492481</v>
      </c>
      <c r="L71" s="86">
        <v>1.1975523159737562</v>
      </c>
      <c r="M71" s="86">
        <v>1.1595674012991051</v>
      </c>
      <c r="N71" s="86">
        <v>1.1236407663737953</v>
      </c>
      <c r="O71" s="117">
        <v>3.0825078944354458</v>
      </c>
      <c r="P71" s="117">
        <v>2.9519952878810192</v>
      </c>
      <c r="Q71" s="117">
        <v>2.8341923133559122</v>
      </c>
    </row>
    <row r="72" spans="1:17" x14ac:dyDescent="0.25">
      <c r="A72" t="s">
        <v>174</v>
      </c>
      <c r="B72">
        <v>53</v>
      </c>
      <c r="C72">
        <v>32</v>
      </c>
      <c r="D72">
        <v>8</v>
      </c>
      <c r="E72">
        <v>5</v>
      </c>
      <c r="F72" s="116">
        <v>0.17408977430759179</v>
      </c>
      <c r="G72" s="116">
        <v>0.17425732620679255</v>
      </c>
      <c r="H72" s="116">
        <v>0.17443493121994538</v>
      </c>
      <c r="I72" s="86">
        <v>0.48161117906271467</v>
      </c>
      <c r="J72" s="86">
        <v>0.48071310088299851</v>
      </c>
      <c r="K72" s="86">
        <v>0.47981167166529831</v>
      </c>
      <c r="L72" s="86">
        <v>1.1637987366586799</v>
      </c>
      <c r="M72" s="86">
        <v>1.1269674781763652</v>
      </c>
      <c r="N72" s="86">
        <v>1.0921837039022837</v>
      </c>
      <c r="O72" s="117">
        <v>2.9054772715848736</v>
      </c>
      <c r="P72" s="117">
        <v>2.7821222123552771</v>
      </c>
      <c r="Q72" s="117">
        <v>2.6708610492099929</v>
      </c>
    </row>
    <row r="73" spans="1:17" x14ac:dyDescent="0.25">
      <c r="A73" t="s">
        <v>175</v>
      </c>
      <c r="B73">
        <v>54</v>
      </c>
      <c r="C73">
        <v>31</v>
      </c>
      <c r="D73">
        <v>8</v>
      </c>
      <c r="E73">
        <v>5</v>
      </c>
      <c r="F73" s="116">
        <v>0.17417326622116094</v>
      </c>
      <c r="G73" s="116">
        <v>0.17434505505832232</v>
      </c>
      <c r="H73" s="116">
        <v>0.1745340227791998</v>
      </c>
      <c r="I73" s="86">
        <v>0.48116678978199995</v>
      </c>
      <c r="J73" s="86">
        <v>0.48025974472178795</v>
      </c>
      <c r="K73" s="86">
        <v>0.47938362165226506</v>
      </c>
      <c r="L73" s="86">
        <v>1.1318170105306558</v>
      </c>
      <c r="M73" s="86">
        <v>1.0960127810894849</v>
      </c>
      <c r="N73" s="86">
        <v>1.062266581917507</v>
      </c>
      <c r="O73" s="117">
        <v>2.7168404597069284</v>
      </c>
      <c r="P73" s="117">
        <v>2.6002817336929445</v>
      </c>
      <c r="Q73" s="117">
        <v>2.4952809606431776</v>
      </c>
    </row>
    <row r="74" spans="1:17" x14ac:dyDescent="0.25">
      <c r="A74" t="s">
        <v>176</v>
      </c>
      <c r="B74">
        <v>55</v>
      </c>
      <c r="C74">
        <v>30</v>
      </c>
      <c r="D74">
        <v>8</v>
      </c>
      <c r="E74">
        <v>5</v>
      </c>
      <c r="F74" s="116">
        <v>0.17337236368766312</v>
      </c>
      <c r="G74" s="116">
        <v>0.17354870564999647</v>
      </c>
      <c r="H74" s="116">
        <v>0.17376031600479649</v>
      </c>
      <c r="I74" s="86">
        <v>0.48071171615997743</v>
      </c>
      <c r="J74" s="86">
        <v>0.47981237215207728</v>
      </c>
      <c r="K74" s="86">
        <v>0.47898003808986389</v>
      </c>
      <c r="L74" s="86">
        <v>1.1039359525992805</v>
      </c>
      <c r="M74" s="86">
        <v>1.0692283275728292</v>
      </c>
      <c r="N74" s="86">
        <v>1.0365909571841716</v>
      </c>
      <c r="O74" s="117">
        <v>2.5344642731184313</v>
      </c>
      <c r="P74" s="117">
        <v>2.4243845665514567</v>
      </c>
      <c r="Q74" s="117">
        <v>2.3253932425760033</v>
      </c>
    </row>
    <row r="75" spans="1:17" x14ac:dyDescent="0.25">
      <c r="A75" t="s">
        <v>177</v>
      </c>
      <c r="B75">
        <v>18</v>
      </c>
      <c r="C75">
        <v>67</v>
      </c>
      <c r="D75">
        <v>10</v>
      </c>
      <c r="E75">
        <v>5</v>
      </c>
      <c r="F75" s="116">
        <v>0.20671913669178332</v>
      </c>
      <c r="G75" s="116">
        <v>0.20697175065423068</v>
      </c>
      <c r="H75" s="116">
        <v>0.20722436461667804</v>
      </c>
      <c r="I75" s="86">
        <v>0.43218893945553799</v>
      </c>
      <c r="J75" s="86">
        <v>0.43216723044314015</v>
      </c>
      <c r="K75" s="86">
        <v>0.43210407695252834</v>
      </c>
      <c r="L75" s="86">
        <v>1.990819061302304</v>
      </c>
      <c r="M75" s="86">
        <v>2.1746174279951531</v>
      </c>
      <c r="N75" s="86">
        <v>2.1246215724429742</v>
      </c>
      <c r="O75" s="117">
        <v>8.686129125205742</v>
      </c>
      <c r="P75" s="117">
        <v>9.4193668073147538</v>
      </c>
      <c r="Q75" s="117">
        <v>9.2084499370438646</v>
      </c>
    </row>
    <row r="76" spans="1:17" x14ac:dyDescent="0.25">
      <c r="A76" t="s">
        <v>178</v>
      </c>
      <c r="B76">
        <v>19</v>
      </c>
      <c r="C76">
        <v>66</v>
      </c>
      <c r="D76">
        <v>10</v>
      </c>
      <c r="E76">
        <v>5</v>
      </c>
      <c r="F76" s="116">
        <v>0.20684520572595844</v>
      </c>
      <c r="G76" s="116">
        <v>0.20709832172229617</v>
      </c>
      <c r="H76" s="116">
        <v>0.20735143771863387</v>
      </c>
      <c r="I76" s="86">
        <v>0.43218172146562073</v>
      </c>
      <c r="J76" s="86">
        <v>0.43214019462247155</v>
      </c>
      <c r="K76" s="86">
        <v>0.43205516346745187</v>
      </c>
      <c r="L76" s="86">
        <v>1.9570216948093424</v>
      </c>
      <c r="M76" s="86">
        <v>2.1342068471831945</v>
      </c>
      <c r="N76" s="86">
        <v>2.0859210159443302</v>
      </c>
      <c r="O76" s="117">
        <v>8.1562338712707412</v>
      </c>
      <c r="P76" s="117">
        <v>8.8489154572797553</v>
      </c>
      <c r="Q76" s="117">
        <v>8.6494738944466754</v>
      </c>
    </row>
    <row r="77" spans="1:17" x14ac:dyDescent="0.25">
      <c r="A77" t="s">
        <v>179</v>
      </c>
      <c r="B77">
        <v>20</v>
      </c>
      <c r="C77">
        <v>65</v>
      </c>
      <c r="D77">
        <v>10</v>
      </c>
      <c r="E77">
        <v>5</v>
      </c>
      <c r="F77" s="116">
        <v>0.2069721912884267</v>
      </c>
      <c r="G77" s="116">
        <v>0.20722582639469586</v>
      </c>
      <c r="H77" s="116">
        <v>0.20747549845242955</v>
      </c>
      <c r="I77" s="86">
        <v>0.43216647974287742</v>
      </c>
      <c r="J77" s="86">
        <v>0.43210307096631012</v>
      </c>
      <c r="K77" s="86">
        <v>0.4319940871315851</v>
      </c>
      <c r="L77" s="86">
        <v>2.1424537611312124</v>
      </c>
      <c r="M77" s="86">
        <v>2.0931336221074699</v>
      </c>
      <c r="N77" s="86">
        <v>2.0465063745635694</v>
      </c>
      <c r="O77" s="117">
        <v>8.5160661987627364</v>
      </c>
      <c r="P77" s="117">
        <v>8.3083390467283049</v>
      </c>
      <c r="Q77" s="117">
        <v>8.1197752158870689</v>
      </c>
    </row>
    <row r="78" spans="1:17" x14ac:dyDescent="0.25">
      <c r="A78" t="s">
        <v>180</v>
      </c>
      <c r="B78">
        <v>21</v>
      </c>
      <c r="C78">
        <v>64</v>
      </c>
      <c r="D78">
        <v>10</v>
      </c>
      <c r="E78">
        <v>5</v>
      </c>
      <c r="F78" s="116">
        <v>0.20709875869026034</v>
      </c>
      <c r="G78" s="116">
        <v>0.20735095247835006</v>
      </c>
      <c r="H78" s="116">
        <v>0.20760116048858079</v>
      </c>
      <c r="I78" s="86">
        <v>0.43214100611421002</v>
      </c>
      <c r="J78" s="86">
        <v>0.43205561766627415</v>
      </c>
      <c r="K78" s="86">
        <v>0.43192257054972288</v>
      </c>
      <c r="L78" s="86">
        <v>2.0927100109019205</v>
      </c>
      <c r="M78" s="86">
        <v>2.0450592853979797</v>
      </c>
      <c r="N78" s="86">
        <v>2.0000496444464742</v>
      </c>
      <c r="O78" s="117">
        <v>7.9965546754146803</v>
      </c>
      <c r="P78" s="117">
        <v>7.8007708789648538</v>
      </c>
      <c r="Q78" s="117">
        <v>7.6230914192552932</v>
      </c>
    </row>
    <row r="79" spans="1:17" x14ac:dyDescent="0.25">
      <c r="A79" t="s">
        <v>181</v>
      </c>
      <c r="B79">
        <v>22</v>
      </c>
      <c r="C79">
        <v>63</v>
      </c>
      <c r="D79">
        <v>10</v>
      </c>
      <c r="E79">
        <v>5</v>
      </c>
      <c r="F79" s="116">
        <v>0.20722467135706396</v>
      </c>
      <c r="G79" s="116">
        <v>0.20747544507359014</v>
      </c>
      <c r="H79" s="116">
        <v>0.20772422852252484</v>
      </c>
      <c r="I79" s="86">
        <v>0.43210301625053488</v>
      </c>
      <c r="J79" s="86">
        <v>0.43199355153300362</v>
      </c>
      <c r="K79" s="86">
        <v>0.43183632039327685</v>
      </c>
      <c r="L79" s="86">
        <v>2.0499935316303275</v>
      </c>
      <c r="M79" s="86">
        <v>2.0036839853118251</v>
      </c>
      <c r="N79" s="86">
        <v>1.9599876603409327</v>
      </c>
      <c r="O79" s="117">
        <v>7.5132760799689517</v>
      </c>
      <c r="P79" s="117">
        <v>7.3281871647643024</v>
      </c>
      <c r="Q79" s="117">
        <v>7.1603001323527948</v>
      </c>
    </row>
    <row r="80" spans="1:17" x14ac:dyDescent="0.25">
      <c r="A80" t="s">
        <v>182</v>
      </c>
      <c r="B80">
        <v>23</v>
      </c>
      <c r="C80">
        <v>62</v>
      </c>
      <c r="D80">
        <v>10</v>
      </c>
      <c r="E80">
        <v>5</v>
      </c>
      <c r="F80" s="116">
        <v>0.20735059991461141</v>
      </c>
      <c r="G80" s="116">
        <v>0.20760197750370082</v>
      </c>
      <c r="H80" s="116">
        <v>0.20784736991209765</v>
      </c>
      <c r="I80" s="86">
        <v>0.43205423371731594</v>
      </c>
      <c r="J80" s="86">
        <v>0.4319225597420786</v>
      </c>
      <c r="K80" s="86">
        <v>0.43173901420083871</v>
      </c>
      <c r="L80" s="86">
        <v>2.0056220797305873</v>
      </c>
      <c r="M80" s="86">
        <v>1.9609067947761343</v>
      </c>
      <c r="N80" s="86">
        <v>1.9187791029411179</v>
      </c>
      <c r="O80" s="117">
        <v>7.0538426855106753</v>
      </c>
      <c r="P80" s="117">
        <v>6.8794484855497791</v>
      </c>
      <c r="Q80" s="117">
        <v>6.7213958239399245</v>
      </c>
    </row>
    <row r="81" spans="1:17" x14ac:dyDescent="0.25">
      <c r="A81" t="s">
        <v>183</v>
      </c>
      <c r="B81">
        <v>24</v>
      </c>
      <c r="C81">
        <v>61</v>
      </c>
      <c r="D81">
        <v>10</v>
      </c>
      <c r="E81">
        <v>5</v>
      </c>
      <c r="F81" s="116">
        <v>0.20747667290056104</v>
      </c>
      <c r="G81" s="116">
        <v>0.20772469522257003</v>
      </c>
      <c r="H81" s="116">
        <v>0.2079667170045304</v>
      </c>
      <c r="I81" s="86">
        <v>0.43199287935914232</v>
      </c>
      <c r="J81" s="86">
        <v>0.43183686531787863</v>
      </c>
      <c r="K81" s="86">
        <v>0.43162284605614504</v>
      </c>
      <c r="L81" s="86">
        <v>1.9608464761828563</v>
      </c>
      <c r="M81" s="86">
        <v>1.9176925923333099</v>
      </c>
      <c r="N81" s="86">
        <v>1.8771129401646147</v>
      </c>
      <c r="O81" s="117">
        <v>6.6326729405646505</v>
      </c>
      <c r="P81" s="117">
        <v>6.4679041113700233</v>
      </c>
      <c r="Q81" s="117">
        <v>6.3187646888219939</v>
      </c>
    </row>
    <row r="82" spans="1:17" x14ac:dyDescent="0.25">
      <c r="A82" t="s">
        <v>184</v>
      </c>
      <c r="B82">
        <v>25</v>
      </c>
      <c r="C82">
        <v>60</v>
      </c>
      <c r="D82">
        <v>10</v>
      </c>
      <c r="E82">
        <v>5</v>
      </c>
      <c r="F82" s="116">
        <v>0.20621075158397631</v>
      </c>
      <c r="G82" s="116">
        <v>0.20645744875016797</v>
      </c>
      <c r="H82" s="116">
        <v>0.20669411757627054</v>
      </c>
      <c r="I82" s="86">
        <v>0.43192261330520049</v>
      </c>
      <c r="J82" s="86">
        <v>0.43173809184756123</v>
      </c>
      <c r="K82" s="86">
        <v>0.43149340034938738</v>
      </c>
      <c r="L82" s="86">
        <v>1.9509975189886619</v>
      </c>
      <c r="M82" s="86">
        <v>1.9096426501292654</v>
      </c>
      <c r="N82" s="86">
        <v>1.8708430023245692</v>
      </c>
      <c r="O82" s="117">
        <v>6.2266545256895984</v>
      </c>
      <c r="P82" s="117">
        <v>6.0715461895316167</v>
      </c>
      <c r="Q82" s="117">
        <v>5.9314041481225948</v>
      </c>
    </row>
    <row r="83" spans="1:17" x14ac:dyDescent="0.25">
      <c r="A83" t="s">
        <v>185</v>
      </c>
      <c r="B83">
        <v>26</v>
      </c>
      <c r="C83">
        <v>59</v>
      </c>
      <c r="D83">
        <v>10</v>
      </c>
      <c r="E83">
        <v>5</v>
      </c>
      <c r="F83" s="116">
        <v>0.20490337479155227</v>
      </c>
      <c r="G83" s="116">
        <v>0.20514878491813962</v>
      </c>
      <c r="H83" s="116">
        <v>0.20538011413582444</v>
      </c>
      <c r="I83" s="86">
        <v>0.43730274155296334</v>
      </c>
      <c r="J83" s="86">
        <v>0.43706738921844923</v>
      </c>
      <c r="K83" s="86">
        <v>0.43676364389783695</v>
      </c>
      <c r="L83" s="86">
        <v>1.9376215735616855</v>
      </c>
      <c r="M83" s="86">
        <v>1.8961613430773223</v>
      </c>
      <c r="N83" s="86">
        <v>2.0776924206490492</v>
      </c>
      <c r="O83" s="117">
        <v>5.8366051330947624</v>
      </c>
      <c r="P83" s="117">
        <v>5.7004105590724299</v>
      </c>
      <c r="Q83" s="117">
        <v>6.336736890170922</v>
      </c>
    </row>
    <row r="84" spans="1:17" x14ac:dyDescent="0.25">
      <c r="A84" t="s">
        <v>186</v>
      </c>
      <c r="B84">
        <v>27</v>
      </c>
      <c r="C84">
        <v>58</v>
      </c>
      <c r="D84">
        <v>10</v>
      </c>
      <c r="E84">
        <v>5</v>
      </c>
      <c r="F84" s="116">
        <v>0.20502777626435981</v>
      </c>
      <c r="G84" s="116">
        <v>0.20526588735730991</v>
      </c>
      <c r="H84" s="116">
        <v>0.20548785532531424</v>
      </c>
      <c r="I84" s="86">
        <v>0.43719416345317585</v>
      </c>
      <c r="J84" s="86">
        <v>0.43692578400095244</v>
      </c>
      <c r="K84" s="86">
        <v>0.43657870681461841</v>
      </c>
      <c r="L84" s="86">
        <v>1.8842961698418175</v>
      </c>
      <c r="M84" s="86">
        <v>1.8444065081008219</v>
      </c>
      <c r="N84" s="86">
        <v>2.0195795926685998</v>
      </c>
      <c r="O84" s="117">
        <v>5.4866022152403211</v>
      </c>
      <c r="P84" s="117">
        <v>5.3582078709841454</v>
      </c>
      <c r="Q84" s="117">
        <v>5.9592547526368786</v>
      </c>
    </row>
    <row r="85" spans="1:17" x14ac:dyDescent="0.25">
      <c r="A85" t="s">
        <v>187</v>
      </c>
      <c r="B85">
        <v>28</v>
      </c>
      <c r="C85">
        <v>57</v>
      </c>
      <c r="D85">
        <v>10</v>
      </c>
      <c r="E85">
        <v>5</v>
      </c>
      <c r="F85" s="116">
        <v>0.20514886767430324</v>
      </c>
      <c r="G85" s="116">
        <v>0.20537968596564046</v>
      </c>
      <c r="H85" s="116">
        <v>0.20558620759473167</v>
      </c>
      <c r="I85" s="86">
        <v>0.43706658297816336</v>
      </c>
      <c r="J85" s="86">
        <v>0.43676287470008807</v>
      </c>
      <c r="K85" s="86">
        <v>0.4363640044948825</v>
      </c>
      <c r="L85" s="86">
        <v>1.8367021330444731</v>
      </c>
      <c r="M85" s="86">
        <v>2.0160297229168145</v>
      </c>
      <c r="N85" s="86">
        <v>1.9672926431731441</v>
      </c>
      <c r="O85" s="117">
        <v>5.160987659320301</v>
      </c>
      <c r="P85" s="117">
        <v>5.7881493029895017</v>
      </c>
      <c r="Q85" s="117">
        <v>5.6074914708591903</v>
      </c>
    </row>
    <row r="86" spans="1:17" x14ac:dyDescent="0.25">
      <c r="A86" t="s">
        <v>188</v>
      </c>
      <c r="B86">
        <v>29</v>
      </c>
      <c r="C86">
        <v>56</v>
      </c>
      <c r="D86">
        <v>10</v>
      </c>
      <c r="E86">
        <v>5</v>
      </c>
      <c r="F86" s="116">
        <v>0.20526628084663653</v>
      </c>
      <c r="G86" s="116">
        <v>0.20548777514061839</v>
      </c>
      <c r="H86" s="116">
        <v>0.20567472445297005</v>
      </c>
      <c r="I86" s="86">
        <v>0.43692695971648732</v>
      </c>
      <c r="J86" s="86">
        <v>0.43657947784244239</v>
      </c>
      <c r="K86" s="86">
        <v>0.43611820073479207</v>
      </c>
      <c r="L86" s="86">
        <v>1.7889972201450077</v>
      </c>
      <c r="M86" s="86">
        <v>1.9620960269207011</v>
      </c>
      <c r="N86" s="86">
        <v>1.9149624475729103</v>
      </c>
      <c r="O86" s="117">
        <v>4.8526046916149168</v>
      </c>
      <c r="P86" s="117">
        <v>5.4449332672237212</v>
      </c>
      <c r="Q86" s="117">
        <v>5.2741489742172512</v>
      </c>
    </row>
    <row r="87" spans="1:17" x14ac:dyDescent="0.25">
      <c r="A87" t="s">
        <v>189</v>
      </c>
      <c r="B87">
        <v>30</v>
      </c>
      <c r="C87">
        <v>55</v>
      </c>
      <c r="D87">
        <v>10</v>
      </c>
      <c r="E87">
        <v>5</v>
      </c>
      <c r="F87" s="116">
        <v>0.20537969131848541</v>
      </c>
      <c r="G87" s="116">
        <v>0.2055857237859384</v>
      </c>
      <c r="H87" s="116">
        <v>0.20575095774498484</v>
      </c>
      <c r="I87" s="86">
        <v>0.43676435189529472</v>
      </c>
      <c r="J87" s="86">
        <v>0.43636452651291069</v>
      </c>
      <c r="K87" s="86">
        <v>0.4358382257544664</v>
      </c>
      <c r="L87" s="86">
        <v>1.9563619154083727</v>
      </c>
      <c r="M87" s="86">
        <v>1.9081890766073593</v>
      </c>
      <c r="N87" s="86">
        <v>1.8626171427172622</v>
      </c>
      <c r="O87" s="117">
        <v>5.3005626114309257</v>
      </c>
      <c r="P87" s="117">
        <v>5.1231074591912922</v>
      </c>
      <c r="Q87" s="117">
        <v>4.9621879424088258</v>
      </c>
    </row>
    <row r="88" spans="1:17" x14ac:dyDescent="0.25">
      <c r="A88" t="s">
        <v>190</v>
      </c>
      <c r="B88">
        <v>31</v>
      </c>
      <c r="C88">
        <v>54</v>
      </c>
      <c r="D88">
        <v>10</v>
      </c>
      <c r="E88">
        <v>5</v>
      </c>
      <c r="F88" s="116">
        <v>0.20548809465283582</v>
      </c>
      <c r="G88" s="116">
        <v>0.20567449977877195</v>
      </c>
      <c r="H88" s="116">
        <v>0.20581379152122969</v>
      </c>
      <c r="I88" s="86">
        <v>0.43657924061419467</v>
      </c>
      <c r="J88" s="86">
        <v>0.43611834881929762</v>
      </c>
      <c r="K88" s="86">
        <v>0.43552021368992022</v>
      </c>
      <c r="L88" s="86">
        <v>1.8955434836045426</v>
      </c>
      <c r="M88" s="86">
        <v>1.8489401537125347</v>
      </c>
      <c r="N88" s="86">
        <v>1.8048891401602674</v>
      </c>
      <c r="O88" s="117">
        <v>4.9873142093964571</v>
      </c>
      <c r="P88" s="117">
        <v>4.8195700801337198</v>
      </c>
      <c r="Q88" s="117">
        <v>4.6674962718974813</v>
      </c>
    </row>
    <row r="89" spans="1:17" x14ac:dyDescent="0.25">
      <c r="A89" t="s">
        <v>191</v>
      </c>
      <c r="B89">
        <v>32</v>
      </c>
      <c r="C89">
        <v>53</v>
      </c>
      <c r="D89">
        <v>10</v>
      </c>
      <c r="E89">
        <v>5</v>
      </c>
      <c r="F89" s="116">
        <v>0.20558734391299249</v>
      </c>
      <c r="G89" s="116">
        <v>0.20575194382205103</v>
      </c>
      <c r="H89" s="116">
        <v>0.20586099126180232</v>
      </c>
      <c r="I89" s="86">
        <v>0.43636258890966961</v>
      </c>
      <c r="J89" s="86">
        <v>0.43583792669954552</v>
      </c>
      <c r="K89" s="86">
        <v>0.43516306707240543</v>
      </c>
      <c r="L89" s="86">
        <v>1.8412001802369005</v>
      </c>
      <c r="M89" s="86">
        <v>1.7958899402708079</v>
      </c>
      <c r="N89" s="86">
        <v>1.7531083664076275</v>
      </c>
      <c r="O89" s="117">
        <v>4.6896756764541889</v>
      </c>
      <c r="P89" s="117">
        <v>4.5311309865501297</v>
      </c>
      <c r="Q89" s="117">
        <v>4.3874702434226904</v>
      </c>
    </row>
    <row r="90" spans="1:17" x14ac:dyDescent="0.25">
      <c r="A90" t="s">
        <v>192</v>
      </c>
      <c r="B90">
        <v>33</v>
      </c>
      <c r="C90">
        <v>52</v>
      </c>
      <c r="D90">
        <v>10</v>
      </c>
      <c r="E90">
        <v>5</v>
      </c>
      <c r="F90" s="116">
        <v>0.20567507840133628</v>
      </c>
      <c r="G90" s="116">
        <v>0.20581358570604616</v>
      </c>
      <c r="H90" s="116">
        <v>0.20589627663423116</v>
      </c>
      <c r="I90" s="86">
        <v>0.43611815706728352</v>
      </c>
      <c r="J90" s="86">
        <v>0.43552071511114693</v>
      </c>
      <c r="K90" s="86">
        <v>0.43477029493786812</v>
      </c>
      <c r="L90" s="86">
        <v>1.7700799414548229</v>
      </c>
      <c r="M90" s="86">
        <v>1.7262723549756165</v>
      </c>
      <c r="N90" s="86">
        <v>1.6849703036204156</v>
      </c>
      <c r="O90" s="117">
        <v>4.4103868074893171</v>
      </c>
      <c r="P90" s="117">
        <v>4.2610345875479867</v>
      </c>
      <c r="Q90" s="117">
        <v>4.1258121799602669</v>
      </c>
    </row>
    <row r="91" spans="1:17" x14ac:dyDescent="0.25">
      <c r="A91" t="s">
        <v>193</v>
      </c>
      <c r="B91">
        <v>34</v>
      </c>
      <c r="C91">
        <v>51</v>
      </c>
      <c r="D91">
        <v>10</v>
      </c>
      <c r="E91">
        <v>5</v>
      </c>
      <c r="F91" s="116">
        <v>0.20388123584533233</v>
      </c>
      <c r="G91" s="116">
        <v>0.2039934343119533</v>
      </c>
      <c r="H91" s="116">
        <v>0.20405161129464564</v>
      </c>
      <c r="I91" s="86">
        <v>0.435839099087868</v>
      </c>
      <c r="J91" s="86">
        <v>0.4351638305387604</v>
      </c>
      <c r="K91" s="86">
        <v>0.43434727503168569</v>
      </c>
      <c r="L91" s="86">
        <v>1.7220760871823642</v>
      </c>
      <c r="M91" s="86">
        <v>1.6794801471046563</v>
      </c>
      <c r="N91" s="86">
        <v>1.6393899727814831</v>
      </c>
      <c r="O91" s="117">
        <v>4.1462527789897985</v>
      </c>
      <c r="P91" s="117">
        <v>4.0051715182114735</v>
      </c>
      <c r="Q91" s="117">
        <v>3.8775977061646825</v>
      </c>
    </row>
    <row r="92" spans="1:17" x14ac:dyDescent="0.25">
      <c r="A92" t="s">
        <v>194</v>
      </c>
      <c r="B92">
        <v>35</v>
      </c>
      <c r="C92">
        <v>50</v>
      </c>
      <c r="D92">
        <v>10</v>
      </c>
      <c r="E92">
        <v>5</v>
      </c>
      <c r="F92" s="116">
        <v>0.20168165533377203</v>
      </c>
      <c r="G92" s="116">
        <v>0.20176939387292536</v>
      </c>
      <c r="H92" s="116">
        <v>0.20180908511682805</v>
      </c>
      <c r="I92" s="86">
        <v>0.44229833192324969</v>
      </c>
      <c r="J92" s="86">
        <v>0.44150868507086977</v>
      </c>
      <c r="K92" s="86">
        <v>0.44058951942259683</v>
      </c>
      <c r="L92" s="86">
        <v>1.6781457922058931</v>
      </c>
      <c r="M92" s="86">
        <v>1.6364490959796949</v>
      </c>
      <c r="N92" s="86">
        <v>1.597284283311921</v>
      </c>
      <c r="O92" s="117">
        <v>3.877656963202039</v>
      </c>
      <c r="P92" s="117">
        <v>3.7523705073167672</v>
      </c>
      <c r="Q92" s="117">
        <v>3.6394134051953748</v>
      </c>
    </row>
    <row r="93" spans="1:17" x14ac:dyDescent="0.25">
      <c r="A93" t="s">
        <v>195</v>
      </c>
      <c r="B93">
        <v>36</v>
      </c>
      <c r="C93">
        <v>49</v>
      </c>
      <c r="D93">
        <v>10</v>
      </c>
      <c r="E93">
        <v>5</v>
      </c>
      <c r="F93" s="116">
        <v>0.20173258225353355</v>
      </c>
      <c r="G93" s="116">
        <v>0.20179351468786835</v>
      </c>
      <c r="H93" s="116">
        <v>0.20181662699054706</v>
      </c>
      <c r="I93" s="86">
        <v>0.44192193504602501</v>
      </c>
      <c r="J93" s="86">
        <v>0.44106257761006185</v>
      </c>
      <c r="K93" s="86">
        <v>0.44009606313440647</v>
      </c>
      <c r="L93" s="86">
        <v>1.6311339526029707</v>
      </c>
      <c r="M93" s="86">
        <v>1.5907210408100232</v>
      </c>
      <c r="N93" s="86">
        <v>1.7674482126836115</v>
      </c>
      <c r="O93" s="117">
        <v>3.7198473747575833</v>
      </c>
      <c r="P93" s="117">
        <v>3.6016174409638251</v>
      </c>
      <c r="Q93" s="117">
        <v>4.1550856520926089</v>
      </c>
    </row>
    <row r="94" spans="1:17" x14ac:dyDescent="0.25">
      <c r="A94" t="s">
        <v>196</v>
      </c>
      <c r="B94">
        <v>37</v>
      </c>
      <c r="C94">
        <v>48</v>
      </c>
      <c r="D94">
        <v>10</v>
      </c>
      <c r="E94">
        <v>5</v>
      </c>
      <c r="F94" s="116">
        <v>0.20176823892789417</v>
      </c>
      <c r="G94" s="116">
        <v>0.20180840695710267</v>
      </c>
      <c r="H94" s="116">
        <v>0.2018232057047058</v>
      </c>
      <c r="I94" s="86">
        <v>0.44150795009862309</v>
      </c>
      <c r="J94" s="86">
        <v>0.44059042774722895</v>
      </c>
      <c r="K94" s="86">
        <v>0.43959679755101866</v>
      </c>
      <c r="L94" s="86">
        <v>1.5841086820023973</v>
      </c>
      <c r="M94" s="86">
        <v>1.5451774052721596</v>
      </c>
      <c r="N94" s="86">
        <v>1.7159380397578925</v>
      </c>
      <c r="O94" s="117">
        <v>3.5702718529934696</v>
      </c>
      <c r="P94" s="117">
        <v>3.4588203706874863</v>
      </c>
      <c r="Q94" s="117">
        <v>3.9815501899524959</v>
      </c>
    </row>
    <row r="95" spans="1:17" x14ac:dyDescent="0.25">
      <c r="A95" t="s">
        <v>197</v>
      </c>
      <c r="B95">
        <v>38</v>
      </c>
      <c r="C95">
        <v>47</v>
      </c>
      <c r="D95">
        <v>10</v>
      </c>
      <c r="E95">
        <v>5</v>
      </c>
      <c r="F95" s="116">
        <v>0.20179315892631788</v>
      </c>
      <c r="G95" s="116">
        <v>0.20181656831177897</v>
      </c>
      <c r="H95" s="116">
        <v>0.201831465193436</v>
      </c>
      <c r="I95" s="86">
        <v>0.44106261584985645</v>
      </c>
      <c r="J95" s="86">
        <v>0.44009644666809961</v>
      </c>
      <c r="K95" s="86">
        <v>0.43909835559707766</v>
      </c>
      <c r="L95" s="86">
        <v>1.5328039974717864</v>
      </c>
      <c r="M95" s="86">
        <v>1.7077082850071399</v>
      </c>
      <c r="N95" s="86">
        <v>1.6602276669142386</v>
      </c>
      <c r="O95" s="117">
        <v>3.4285215696205764</v>
      </c>
      <c r="P95" s="117">
        <v>3.9745667667595237</v>
      </c>
      <c r="Q95" s="117">
        <v>3.8170088338508226</v>
      </c>
    </row>
    <row r="96" spans="1:17" x14ac:dyDescent="0.25">
      <c r="A96" t="s">
        <v>198</v>
      </c>
      <c r="B96">
        <v>39</v>
      </c>
      <c r="C96">
        <v>46</v>
      </c>
      <c r="D96">
        <v>10</v>
      </c>
      <c r="E96">
        <v>5</v>
      </c>
      <c r="F96" s="116">
        <v>0.2018088685998414</v>
      </c>
      <c r="G96" s="116">
        <v>0.20182387106453203</v>
      </c>
      <c r="H96" s="116">
        <v>0.20184530315694721</v>
      </c>
      <c r="I96" s="86">
        <v>0.44059023982511414</v>
      </c>
      <c r="J96" s="86">
        <v>0.43959793394629115</v>
      </c>
      <c r="K96" s="86">
        <v>0.43860562806746822</v>
      </c>
      <c r="L96" s="86">
        <v>1.4866778113547225</v>
      </c>
      <c r="M96" s="86">
        <v>1.6557320131164406</v>
      </c>
      <c r="N96" s="86">
        <v>1.609751602048908</v>
      </c>
      <c r="O96" s="117">
        <v>3.2988383805910972</v>
      </c>
      <c r="P96" s="117">
        <v>3.8145095265650784</v>
      </c>
      <c r="Q96" s="117">
        <v>3.6655822027904583</v>
      </c>
    </row>
    <row r="97" spans="1:17" x14ac:dyDescent="0.25">
      <c r="A97" t="s">
        <v>199</v>
      </c>
      <c r="B97">
        <v>40</v>
      </c>
      <c r="C97">
        <v>45</v>
      </c>
      <c r="D97">
        <v>10</v>
      </c>
      <c r="E97">
        <v>5</v>
      </c>
      <c r="F97" s="116">
        <v>0.20181614010840693</v>
      </c>
      <c r="G97" s="116">
        <v>0.20183125661347096</v>
      </c>
      <c r="H97" s="116">
        <v>0.20186796812576932</v>
      </c>
      <c r="I97" s="86">
        <v>0.44009760943269916</v>
      </c>
      <c r="J97" s="86">
        <v>0.4390977605977498</v>
      </c>
      <c r="K97" s="86">
        <v>0.4381281447729285</v>
      </c>
      <c r="L97" s="86">
        <v>1.6466797676377221</v>
      </c>
      <c r="M97" s="86">
        <v>1.5996587988856976</v>
      </c>
      <c r="N97" s="86">
        <v>1.5551406914721317</v>
      </c>
      <c r="O97" s="117">
        <v>3.8137063510916276</v>
      </c>
      <c r="P97" s="117">
        <v>3.6582914030276199</v>
      </c>
      <c r="Q97" s="117">
        <v>3.5175373053749972</v>
      </c>
    </row>
    <row r="98" spans="1:17" x14ac:dyDescent="0.25">
      <c r="A98" t="s">
        <v>200</v>
      </c>
      <c r="B98">
        <v>41</v>
      </c>
      <c r="C98">
        <v>44</v>
      </c>
      <c r="D98">
        <v>10</v>
      </c>
      <c r="E98">
        <v>5</v>
      </c>
      <c r="F98" s="116">
        <v>0.20182313778253846</v>
      </c>
      <c r="G98" s="116">
        <v>0.20184490919145343</v>
      </c>
      <c r="H98" s="116">
        <v>0.20190151485463231</v>
      </c>
      <c r="I98" s="86">
        <v>0.4395974031063446</v>
      </c>
      <c r="J98" s="86">
        <v>0.4386046268598226</v>
      </c>
      <c r="K98" s="86">
        <v>0.43767716484004549</v>
      </c>
      <c r="L98" s="86">
        <v>1.5940503093717207</v>
      </c>
      <c r="M98" s="86">
        <v>1.5485001676398487</v>
      </c>
      <c r="N98" s="86">
        <v>1.5054101951153667</v>
      </c>
      <c r="O98" s="117">
        <v>3.6598043185766724</v>
      </c>
      <c r="P98" s="117">
        <v>3.5133524050875429</v>
      </c>
      <c r="Q98" s="117">
        <v>3.3807427533865426</v>
      </c>
    </row>
    <row r="99" spans="1:17" x14ac:dyDescent="0.25">
      <c r="A99" t="s">
        <v>201</v>
      </c>
      <c r="B99">
        <v>42</v>
      </c>
      <c r="C99">
        <v>43</v>
      </c>
      <c r="D99">
        <v>10</v>
      </c>
      <c r="E99">
        <v>5</v>
      </c>
      <c r="F99" s="116">
        <v>0.20183258549613123</v>
      </c>
      <c r="G99" s="116">
        <v>0.20186772615761026</v>
      </c>
      <c r="H99" s="116">
        <v>0.20194679264593807</v>
      </c>
      <c r="I99" s="86">
        <v>0.43909793921983337</v>
      </c>
      <c r="J99" s="86">
        <v>0.43812937473781771</v>
      </c>
      <c r="K99" s="86">
        <v>0.43724646561815717</v>
      </c>
      <c r="L99" s="86">
        <v>1.5416867078251664</v>
      </c>
      <c r="M99" s="86">
        <v>1.4975676073382487</v>
      </c>
      <c r="N99" s="86">
        <v>1.4558819976587534</v>
      </c>
      <c r="O99" s="117">
        <v>3.5114437760397794</v>
      </c>
      <c r="P99" s="117">
        <v>3.3730334956392634</v>
      </c>
      <c r="Q99" s="117">
        <v>3.2477658226319037</v>
      </c>
    </row>
    <row r="100" spans="1:17" x14ac:dyDescent="0.25">
      <c r="A100" t="s">
        <v>202</v>
      </c>
      <c r="B100">
        <v>43</v>
      </c>
      <c r="C100">
        <v>42</v>
      </c>
      <c r="D100">
        <v>10</v>
      </c>
      <c r="E100">
        <v>5</v>
      </c>
      <c r="F100" s="116">
        <v>0.20184417824543666</v>
      </c>
      <c r="G100" s="116">
        <v>0.20190182267243997</v>
      </c>
      <c r="H100" s="116">
        <v>0.20200380896636891</v>
      </c>
      <c r="I100" s="86">
        <v>0.4386053596014553</v>
      </c>
      <c r="J100" s="86">
        <v>0.43767639748936349</v>
      </c>
      <c r="K100" s="86">
        <v>0.43683611911112291</v>
      </c>
      <c r="L100" s="86">
        <v>1.4858671384641307</v>
      </c>
      <c r="M100" s="86">
        <v>1.4429708164002828</v>
      </c>
      <c r="N100" s="86">
        <v>1.4024999944572667</v>
      </c>
      <c r="O100" s="117">
        <v>3.3749592609097623</v>
      </c>
      <c r="P100" s="117">
        <v>3.244177358599329</v>
      </c>
      <c r="Q100" s="117">
        <v>3.1259109482286531</v>
      </c>
    </row>
    <row r="101" spans="1:17" x14ac:dyDescent="0.25">
      <c r="A101" t="s">
        <v>203</v>
      </c>
      <c r="B101">
        <v>44</v>
      </c>
      <c r="C101">
        <v>41</v>
      </c>
      <c r="D101">
        <v>10</v>
      </c>
      <c r="E101">
        <v>5</v>
      </c>
      <c r="F101" s="116">
        <v>0.20072523495103881</v>
      </c>
      <c r="G101" s="116">
        <v>0.20080810614680297</v>
      </c>
      <c r="H101" s="116">
        <v>0.20093801234556841</v>
      </c>
      <c r="I101" s="86">
        <v>0.43812881319488617</v>
      </c>
      <c r="J101" s="86">
        <v>0.43724634694810022</v>
      </c>
      <c r="K101" s="86">
        <v>0.43644899165912615</v>
      </c>
      <c r="L101" s="86">
        <v>1.4467720549368834</v>
      </c>
      <c r="M101" s="86">
        <v>1.4049848144133168</v>
      </c>
      <c r="N101" s="86">
        <v>1.3656232361873875</v>
      </c>
      <c r="O101" s="117">
        <v>3.2446088927512342</v>
      </c>
      <c r="P101" s="117">
        <v>3.1214309391770216</v>
      </c>
      <c r="Q101" s="117">
        <v>3.0101774787446582</v>
      </c>
    </row>
    <row r="102" spans="1:17" x14ac:dyDescent="0.25">
      <c r="A102" t="s">
        <v>204</v>
      </c>
      <c r="B102">
        <v>45</v>
      </c>
      <c r="C102">
        <v>40</v>
      </c>
      <c r="D102">
        <v>10</v>
      </c>
      <c r="E102">
        <v>5</v>
      </c>
      <c r="F102" s="116">
        <v>0.19855433800501363</v>
      </c>
      <c r="G102" s="116">
        <v>0.19866076988747658</v>
      </c>
      <c r="H102" s="116">
        <v>0.19881022742455226</v>
      </c>
      <c r="I102" s="86">
        <v>0.44701164183633496</v>
      </c>
      <c r="J102" s="86">
        <v>0.44611263210574348</v>
      </c>
      <c r="K102" s="86">
        <v>0.44529514466810238</v>
      </c>
      <c r="L102" s="86">
        <v>1.4176681453904805</v>
      </c>
      <c r="M102" s="86">
        <v>1.3773848101323152</v>
      </c>
      <c r="N102" s="86">
        <v>1.3395312921056981</v>
      </c>
      <c r="O102" s="117">
        <v>3.1139568430039155</v>
      </c>
      <c r="P102" s="117">
        <v>3.0026879711592245</v>
      </c>
      <c r="Q102" s="117">
        <v>2.9025219827127451</v>
      </c>
    </row>
    <row r="103" spans="1:17" x14ac:dyDescent="0.25">
      <c r="A103" t="s">
        <v>205</v>
      </c>
      <c r="B103">
        <v>46</v>
      </c>
      <c r="C103">
        <v>39</v>
      </c>
      <c r="D103">
        <v>10</v>
      </c>
      <c r="E103">
        <v>5</v>
      </c>
      <c r="F103" s="116">
        <v>0.19860405218993324</v>
      </c>
      <c r="G103" s="116">
        <v>0.19873237306544822</v>
      </c>
      <c r="H103" s="116">
        <v>0.19889735704825323</v>
      </c>
      <c r="I103" s="86">
        <v>0.44655206390379598</v>
      </c>
      <c r="J103" s="86">
        <v>0.44569506377089224</v>
      </c>
      <c r="K103" s="86">
        <v>0.44490222407574598</v>
      </c>
      <c r="L103" s="86">
        <v>1.3501945436130576</v>
      </c>
      <c r="M103" s="86">
        <v>1.3112812381131331</v>
      </c>
      <c r="N103" s="86">
        <v>1.4813155639473334</v>
      </c>
      <c r="O103" s="117">
        <v>2.9770007745081415</v>
      </c>
      <c r="P103" s="117">
        <v>2.8719930523411685</v>
      </c>
      <c r="Q103" s="117">
        <v>3.3648277063101792</v>
      </c>
    </row>
    <row r="104" spans="1:17" x14ac:dyDescent="0.25">
      <c r="A104" t="s">
        <v>206</v>
      </c>
      <c r="B104">
        <v>47</v>
      </c>
      <c r="C104">
        <v>38</v>
      </c>
      <c r="D104">
        <v>10</v>
      </c>
      <c r="E104">
        <v>5</v>
      </c>
      <c r="F104" s="116">
        <v>0.1986627398283981</v>
      </c>
      <c r="G104" s="116">
        <v>0.19881127271798943</v>
      </c>
      <c r="H104" s="116">
        <v>0.19898765552437911</v>
      </c>
      <c r="I104" s="86">
        <v>0.44611389223474696</v>
      </c>
      <c r="J104" s="86">
        <v>0.44529464051559481</v>
      </c>
      <c r="K104" s="86">
        <v>0.44451484284524034</v>
      </c>
      <c r="L104" s="86">
        <v>1.2785548678173324</v>
      </c>
      <c r="M104" s="86">
        <v>1.241010859146725</v>
      </c>
      <c r="N104" s="86">
        <v>1.4055551300707156</v>
      </c>
      <c r="O104" s="117">
        <v>2.8469043657065409</v>
      </c>
      <c r="P104" s="117">
        <v>2.7479095156203219</v>
      </c>
      <c r="Q104" s="117">
        <v>3.2133837416827382</v>
      </c>
    </row>
    <row r="105" spans="1:17" x14ac:dyDescent="0.25">
      <c r="A105" t="s">
        <v>207</v>
      </c>
      <c r="B105">
        <v>48</v>
      </c>
      <c r="C105">
        <v>37</v>
      </c>
      <c r="D105">
        <v>10</v>
      </c>
      <c r="E105">
        <v>5</v>
      </c>
      <c r="F105" s="116">
        <v>0.19873278936917096</v>
      </c>
      <c r="G105" s="116">
        <v>0.1988974844010277</v>
      </c>
      <c r="H105" s="116">
        <v>0.19908100172223947</v>
      </c>
      <c r="I105" s="86">
        <v>0.4456953424244991</v>
      </c>
      <c r="J105" s="86">
        <v>0.4449024534854174</v>
      </c>
      <c r="K105" s="86">
        <v>0.44412838683569084</v>
      </c>
      <c r="L105" s="86">
        <v>1.2066899121940202</v>
      </c>
      <c r="M105" s="86">
        <v>1.3753940916833713</v>
      </c>
      <c r="N105" s="86">
        <v>1.3296324006888958</v>
      </c>
      <c r="O105" s="117">
        <v>2.7233146992668718</v>
      </c>
      <c r="P105" s="117">
        <v>3.2103390835427312</v>
      </c>
      <c r="Q105" s="117">
        <v>3.0694989506573687</v>
      </c>
    </row>
    <row r="106" spans="1:17" x14ac:dyDescent="0.25">
      <c r="A106" t="s">
        <v>208</v>
      </c>
      <c r="B106">
        <v>49</v>
      </c>
      <c r="C106">
        <v>36</v>
      </c>
      <c r="D106">
        <v>10</v>
      </c>
      <c r="E106">
        <v>5</v>
      </c>
      <c r="F106" s="116">
        <v>0.19881009509211975</v>
      </c>
      <c r="G106" s="116">
        <v>0.19898676636656423</v>
      </c>
      <c r="H106" s="116">
        <v>0.19917298743962736</v>
      </c>
      <c r="I106" s="86">
        <v>0.44529517233805332</v>
      </c>
      <c r="J106" s="86">
        <v>0.44451447630098101</v>
      </c>
      <c r="K106" s="86">
        <v>0.44373378026390869</v>
      </c>
      <c r="L106" s="86">
        <v>1.1382142354073108</v>
      </c>
      <c r="M106" s="86">
        <v>1.3021102667497499</v>
      </c>
      <c r="N106" s="86">
        <v>1.2575676185428439</v>
      </c>
      <c r="O106" s="117">
        <v>2.6095230591824894</v>
      </c>
      <c r="P106" s="117">
        <v>3.0694747849504722</v>
      </c>
      <c r="Q106" s="117">
        <v>2.9363482047572322</v>
      </c>
    </row>
    <row r="107" spans="1:17" x14ac:dyDescent="0.25">
      <c r="A107" t="s">
        <v>209</v>
      </c>
      <c r="B107">
        <v>50</v>
      </c>
      <c r="C107">
        <v>35</v>
      </c>
      <c r="D107">
        <v>10</v>
      </c>
      <c r="E107">
        <v>5</v>
      </c>
      <c r="F107" s="116">
        <v>0.19801012638583082</v>
      </c>
      <c r="G107" s="116">
        <v>0.1981944188482691</v>
      </c>
      <c r="H107" s="116">
        <v>0.1983835611123505</v>
      </c>
      <c r="I107" s="86">
        <v>0.4449014035325955</v>
      </c>
      <c r="J107" s="86">
        <v>0.44412786017051903</v>
      </c>
      <c r="K107" s="86">
        <v>0.44333976740351322</v>
      </c>
      <c r="L107" s="86">
        <v>1.2771807133088258</v>
      </c>
      <c r="M107" s="86">
        <v>1.2314955818307032</v>
      </c>
      <c r="N107" s="86">
        <v>1.1882062523642782</v>
      </c>
      <c r="O107" s="117">
        <v>3.0696843749090661</v>
      </c>
      <c r="P107" s="117">
        <v>2.9308976012881072</v>
      </c>
      <c r="Q107" s="117">
        <v>2.8054089837725638</v>
      </c>
    </row>
    <row r="108" spans="1:17" x14ac:dyDescent="0.25">
      <c r="A108" t="s">
        <v>210</v>
      </c>
      <c r="B108">
        <v>51</v>
      </c>
      <c r="C108">
        <v>34</v>
      </c>
      <c r="D108">
        <v>10</v>
      </c>
      <c r="E108">
        <v>5</v>
      </c>
      <c r="F108" s="116">
        <v>0.19569762052677769</v>
      </c>
      <c r="G108" s="116">
        <v>0.19588498062302162</v>
      </c>
      <c r="H108" s="116">
        <v>0.19607480598368981</v>
      </c>
      <c r="I108" s="86">
        <v>0.4514145687266416</v>
      </c>
      <c r="J108" s="86">
        <v>0.4505936356733623</v>
      </c>
      <c r="K108" s="86">
        <v>0.44975051524026466</v>
      </c>
      <c r="L108" s="86">
        <v>1.22069786705322</v>
      </c>
      <c r="M108" s="86">
        <v>1.17662880020511</v>
      </c>
      <c r="N108" s="86">
        <v>1.1349017345600489</v>
      </c>
      <c r="O108" s="117">
        <v>2.9251299194351588</v>
      </c>
      <c r="P108" s="117">
        <v>2.7959599246615192</v>
      </c>
      <c r="Q108" s="117">
        <v>2.6793208689564043</v>
      </c>
    </row>
    <row r="109" spans="1:17" x14ac:dyDescent="0.25">
      <c r="A109" t="s">
        <v>211</v>
      </c>
      <c r="B109">
        <v>52</v>
      </c>
      <c r="C109">
        <v>33</v>
      </c>
      <c r="D109">
        <v>10</v>
      </c>
      <c r="E109">
        <v>5</v>
      </c>
      <c r="F109" s="116">
        <v>0.19579205623301985</v>
      </c>
      <c r="G109" s="116">
        <v>0.19598020204351435</v>
      </c>
      <c r="H109" s="116">
        <v>0.19617336507562208</v>
      </c>
      <c r="I109" s="86">
        <v>0.45100808525262964</v>
      </c>
      <c r="J109" s="86">
        <v>0.45017522646484054</v>
      </c>
      <c r="K109" s="86">
        <v>0.44932731601221193</v>
      </c>
      <c r="L109" s="86">
        <v>1.1905139390959469</v>
      </c>
      <c r="M109" s="86">
        <v>1.1477722281732046</v>
      </c>
      <c r="N109" s="86">
        <v>1.1073459650249482</v>
      </c>
      <c r="O109" s="117">
        <v>2.7695640285279222</v>
      </c>
      <c r="P109" s="117">
        <v>2.6474548889061706</v>
      </c>
      <c r="Q109" s="117">
        <v>2.5372390731184793</v>
      </c>
    </row>
    <row r="110" spans="1:17" x14ac:dyDescent="0.25">
      <c r="A110" t="s">
        <v>212</v>
      </c>
      <c r="B110">
        <v>53</v>
      </c>
      <c r="C110">
        <v>32</v>
      </c>
      <c r="D110">
        <v>10</v>
      </c>
      <c r="E110">
        <v>5</v>
      </c>
      <c r="F110" s="116">
        <v>0.19588640341351865</v>
      </c>
      <c r="G110" s="116">
        <v>0.19607547555476065</v>
      </c>
      <c r="H110" s="116">
        <v>0.19627476781174547</v>
      </c>
      <c r="I110" s="86">
        <v>0.45059212795584908</v>
      </c>
      <c r="J110" s="86">
        <v>0.44975152343600289</v>
      </c>
      <c r="K110" s="86">
        <v>0.448908363887221</v>
      </c>
      <c r="L110" s="86">
        <v>1.1646997202243314</v>
      </c>
      <c r="M110" s="86">
        <v>1.1232571508872338</v>
      </c>
      <c r="N110" s="86">
        <v>1.08411921765014</v>
      </c>
      <c r="O110" s="117">
        <v>2.5962134471172886</v>
      </c>
      <c r="P110" s="117">
        <v>2.4808002350626621</v>
      </c>
      <c r="Q110" s="117">
        <v>2.3767083562221343</v>
      </c>
    </row>
    <row r="111" spans="1:17" x14ac:dyDescent="0.25">
      <c r="A111" t="s">
        <v>213</v>
      </c>
      <c r="B111">
        <v>54</v>
      </c>
      <c r="C111">
        <v>31</v>
      </c>
      <c r="D111">
        <v>10</v>
      </c>
      <c r="E111">
        <v>5</v>
      </c>
      <c r="F111" s="116">
        <v>0.19598047540411434</v>
      </c>
      <c r="G111" s="116">
        <v>0.19617322088110731</v>
      </c>
      <c r="H111" s="116">
        <v>0.19638680370696437</v>
      </c>
      <c r="I111" s="86">
        <v>0.45017529419731928</v>
      </c>
      <c r="J111" s="86">
        <v>0.44932877689971507</v>
      </c>
      <c r="K111" s="86">
        <v>0.44850570161958292</v>
      </c>
      <c r="L111" s="86">
        <v>1.1370784995025083</v>
      </c>
      <c r="M111" s="86">
        <v>1.0967920901423711</v>
      </c>
      <c r="N111" s="86">
        <v>1.0588186265061497</v>
      </c>
      <c r="O111" s="117">
        <v>2.4271838843943887</v>
      </c>
      <c r="P111" s="117">
        <v>2.3181342237827081</v>
      </c>
      <c r="Q111" s="117">
        <v>2.2198965425628896</v>
      </c>
    </row>
    <row r="112" spans="1:17" x14ac:dyDescent="0.25">
      <c r="A112" t="s">
        <v>214</v>
      </c>
      <c r="B112">
        <v>55</v>
      </c>
      <c r="C112">
        <v>30</v>
      </c>
      <c r="D112">
        <v>10</v>
      </c>
      <c r="E112">
        <v>5</v>
      </c>
      <c r="F112" s="116">
        <v>0.1932652952745442</v>
      </c>
      <c r="G112" s="116">
        <v>0.19346462552490298</v>
      </c>
      <c r="H112" s="116">
        <v>0.19370116408866209</v>
      </c>
      <c r="I112" s="86">
        <v>0.44975017275288365</v>
      </c>
      <c r="J112" s="86">
        <v>0.44890767022803379</v>
      </c>
      <c r="K112" s="86">
        <v>0.44812895338329878</v>
      </c>
      <c r="L112" s="86">
        <v>1.1331765268697178</v>
      </c>
      <c r="M112" s="86">
        <v>1.0944851964067399</v>
      </c>
      <c r="N112" s="86">
        <v>1.0581007813745813</v>
      </c>
      <c r="O112" s="117">
        <v>2.2590708552596608</v>
      </c>
      <c r="P112" s="117">
        <v>2.1560862169776218</v>
      </c>
      <c r="Q112" s="117">
        <v>2.063472067187583</v>
      </c>
    </row>
    <row r="113" spans="1:17" x14ac:dyDescent="0.25">
      <c r="A113" t="s">
        <v>215</v>
      </c>
      <c r="B113">
        <v>18</v>
      </c>
      <c r="C113">
        <v>67</v>
      </c>
      <c r="D113">
        <v>12</v>
      </c>
      <c r="E113">
        <v>5</v>
      </c>
      <c r="F113" s="116">
        <v>0.21057902108400334</v>
      </c>
      <c r="G113" s="116">
        <v>0.21083491561451365</v>
      </c>
      <c r="H113" s="116">
        <v>0.2110925161085607</v>
      </c>
      <c r="I113" s="86">
        <v>0.42371528150957299</v>
      </c>
      <c r="J113" s="86">
        <v>0.42369480994713221</v>
      </c>
      <c r="K113" s="86">
        <v>0.4236333952598097</v>
      </c>
      <c r="L113" s="86">
        <v>1.6806095066524047</v>
      </c>
      <c r="M113" s="86">
        <v>1.8666397124427863</v>
      </c>
      <c r="N113" s="86">
        <v>1.8160323041255315</v>
      </c>
      <c r="O113" s="117">
        <v>6.5753413206546121</v>
      </c>
      <c r="P113" s="117">
        <v>7.3034840893310751</v>
      </c>
      <c r="Q113" s="117">
        <v>7.0940600055614409</v>
      </c>
    </row>
    <row r="114" spans="1:17" x14ac:dyDescent="0.25">
      <c r="A114" t="s">
        <v>216</v>
      </c>
      <c r="B114">
        <v>19</v>
      </c>
      <c r="C114">
        <v>66</v>
      </c>
      <c r="D114">
        <v>12</v>
      </c>
      <c r="E114">
        <v>5</v>
      </c>
      <c r="F114" s="116">
        <v>0.21070569674884157</v>
      </c>
      <c r="G114" s="116">
        <v>0.21096379302387988</v>
      </c>
      <c r="H114" s="116">
        <v>0.21122018005206367</v>
      </c>
      <c r="I114" s="86">
        <v>0.4237086212702097</v>
      </c>
      <c r="J114" s="86">
        <v>0.42366930859255486</v>
      </c>
      <c r="K114" s="86">
        <v>0.42358726474353603</v>
      </c>
      <c r="L114" s="86">
        <v>1.6428255217903336</v>
      </c>
      <c r="M114" s="86">
        <v>1.822166538758027</v>
      </c>
      <c r="N114" s="86">
        <v>1.7732872064582184</v>
      </c>
      <c r="O114" s="117">
        <v>6.1601461747910022</v>
      </c>
      <c r="P114" s="117">
        <v>6.8458173874845523</v>
      </c>
      <c r="Q114" s="117">
        <v>6.6484198867453035</v>
      </c>
    </row>
    <row r="115" spans="1:17" x14ac:dyDescent="0.25">
      <c r="A115" t="s">
        <v>217</v>
      </c>
      <c r="B115">
        <v>20</v>
      </c>
      <c r="C115">
        <v>65</v>
      </c>
      <c r="D115">
        <v>12</v>
      </c>
      <c r="E115">
        <v>5</v>
      </c>
      <c r="F115" s="116">
        <v>0.21083576961743916</v>
      </c>
      <c r="G115" s="116">
        <v>0.21109267128062054</v>
      </c>
      <c r="H115" s="116">
        <v>0.21134786026604735</v>
      </c>
      <c r="I115" s="86">
        <v>0.42369421166299298</v>
      </c>
      <c r="J115" s="86">
        <v>0.42363255526382942</v>
      </c>
      <c r="K115" s="86">
        <v>0.42352636924304782</v>
      </c>
      <c r="L115" s="86">
        <v>1.827314127364994</v>
      </c>
      <c r="M115" s="86">
        <v>1.7773844327868178</v>
      </c>
      <c r="N115" s="86">
        <v>1.730183033871628</v>
      </c>
      <c r="O115" s="117">
        <v>6.619037098312841</v>
      </c>
      <c r="P115" s="117">
        <v>6.4134643874351109</v>
      </c>
      <c r="Q115" s="117">
        <v>6.2268356052003746</v>
      </c>
    </row>
    <row r="116" spans="1:17" x14ac:dyDescent="0.25">
      <c r="A116" t="s">
        <v>218</v>
      </c>
      <c r="B116">
        <v>21</v>
      </c>
      <c r="C116">
        <v>64</v>
      </c>
      <c r="D116">
        <v>12</v>
      </c>
      <c r="E116">
        <v>5</v>
      </c>
      <c r="F116" s="116">
        <v>0.21096387423861984</v>
      </c>
      <c r="G116" s="116">
        <v>0.21122131469693251</v>
      </c>
      <c r="H116" s="116">
        <v>0.21147532261580101</v>
      </c>
      <c r="I116" s="86">
        <v>0.4236697622451554</v>
      </c>
      <c r="J116" s="86">
        <v>0.42358738129849532</v>
      </c>
      <c r="K116" s="86">
        <v>0.42345866106933899</v>
      </c>
      <c r="L116" s="86">
        <v>1.7805749160315039</v>
      </c>
      <c r="M116" s="86">
        <v>1.7323357229528764</v>
      </c>
      <c r="N116" s="86">
        <v>1.6867704781012565</v>
      </c>
      <c r="O116" s="117">
        <v>6.2010404027055275</v>
      </c>
      <c r="P116" s="117">
        <v>6.007283848700526</v>
      </c>
      <c r="Q116" s="117">
        <v>5.8314297041665881</v>
      </c>
    </row>
    <row r="117" spans="1:17" x14ac:dyDescent="0.25">
      <c r="A117" t="s">
        <v>219</v>
      </c>
      <c r="B117">
        <v>22</v>
      </c>
      <c r="C117">
        <v>63</v>
      </c>
      <c r="D117">
        <v>12</v>
      </c>
      <c r="E117">
        <v>5</v>
      </c>
      <c r="F117" s="116">
        <v>0.21109240054973502</v>
      </c>
      <c r="G117" s="116">
        <v>0.21134697121115431</v>
      </c>
      <c r="H117" s="116">
        <v>0.21159982180053702</v>
      </c>
      <c r="I117" s="86">
        <v>0.42363310175430147</v>
      </c>
      <c r="J117" s="86">
        <v>0.42352645728803123</v>
      </c>
      <c r="K117" s="86">
        <v>0.42337509094880893</v>
      </c>
      <c r="L117" s="86">
        <v>1.7347081295764666</v>
      </c>
      <c r="M117" s="86">
        <v>1.6878241260744</v>
      </c>
      <c r="N117" s="86">
        <v>1.6435873134366867</v>
      </c>
      <c r="O117" s="117">
        <v>5.8127667186701775</v>
      </c>
      <c r="P117" s="117">
        <v>5.6295996876349186</v>
      </c>
      <c r="Q117" s="117">
        <v>5.4634424489697633</v>
      </c>
    </row>
    <row r="118" spans="1:17" x14ac:dyDescent="0.25">
      <c r="A118" t="s">
        <v>220</v>
      </c>
      <c r="B118">
        <v>23</v>
      </c>
      <c r="C118">
        <v>62</v>
      </c>
      <c r="D118">
        <v>12</v>
      </c>
      <c r="E118">
        <v>5</v>
      </c>
      <c r="F118" s="116">
        <v>0.211221224534834</v>
      </c>
      <c r="G118" s="116">
        <v>0.21147466931490599</v>
      </c>
      <c r="H118" s="116">
        <v>0.21172638998082785</v>
      </c>
      <c r="I118" s="86">
        <v>0.42358726086536735</v>
      </c>
      <c r="J118" s="86">
        <v>0.42345795230410616</v>
      </c>
      <c r="K118" s="86">
        <v>0.42328036854664075</v>
      </c>
      <c r="L118" s="86">
        <v>1.687476724458973</v>
      </c>
      <c r="M118" s="86">
        <v>1.6422066592184936</v>
      </c>
      <c r="N118" s="86">
        <v>1.5995555233720915</v>
      </c>
      <c r="O118" s="117">
        <v>5.4423266575633438</v>
      </c>
      <c r="P118" s="117">
        <v>5.2697428311333638</v>
      </c>
      <c r="Q118" s="117">
        <v>5.1133174025185859</v>
      </c>
    </row>
    <row r="119" spans="1:17" x14ac:dyDescent="0.25">
      <c r="A119" t="s">
        <v>221</v>
      </c>
      <c r="B119">
        <v>24</v>
      </c>
      <c r="C119">
        <v>61</v>
      </c>
      <c r="D119">
        <v>12</v>
      </c>
      <c r="E119">
        <v>5</v>
      </c>
      <c r="F119" s="116">
        <v>0.20962461844793434</v>
      </c>
      <c r="G119" s="116">
        <v>0.2098786984191732</v>
      </c>
      <c r="H119" s="116">
        <v>0.21012586464969804</v>
      </c>
      <c r="I119" s="86">
        <v>0.42352711396264509</v>
      </c>
      <c r="J119" s="86">
        <v>0.42337501166693747</v>
      </c>
      <c r="K119" s="86">
        <v>0.42316759944551802</v>
      </c>
      <c r="L119" s="86">
        <v>1.6847316950072422</v>
      </c>
      <c r="M119" s="86">
        <v>1.6403368374475853</v>
      </c>
      <c r="N119" s="86">
        <v>1.5985795719703124</v>
      </c>
      <c r="O119" s="117">
        <v>5.0983410479156799</v>
      </c>
      <c r="P119" s="117">
        <v>4.9352891153523073</v>
      </c>
      <c r="Q119" s="117">
        <v>4.7876893932846833</v>
      </c>
    </row>
    <row r="120" spans="1:17" x14ac:dyDescent="0.25">
      <c r="A120" t="s">
        <v>222</v>
      </c>
      <c r="B120">
        <v>25</v>
      </c>
      <c r="C120">
        <v>60</v>
      </c>
      <c r="D120">
        <v>12</v>
      </c>
      <c r="E120">
        <v>5</v>
      </c>
      <c r="F120" s="116">
        <v>0.20892423567579932</v>
      </c>
      <c r="G120" s="116">
        <v>0.20917726290395536</v>
      </c>
      <c r="H120" s="116">
        <v>0.20941989175287212</v>
      </c>
      <c r="I120" s="86">
        <v>0.42838549564741174</v>
      </c>
      <c r="J120" s="86">
        <v>0.42818792644186526</v>
      </c>
      <c r="K120" s="86">
        <v>0.42792796696088303</v>
      </c>
      <c r="L120" s="86">
        <v>1.6568205569025307</v>
      </c>
      <c r="M120" s="86">
        <v>1.6129116675014255</v>
      </c>
      <c r="N120" s="86">
        <v>1.5717028905761221</v>
      </c>
      <c r="O120" s="117">
        <v>4.7471287475325514</v>
      </c>
      <c r="P120" s="117">
        <v>4.6043538013874903</v>
      </c>
      <c r="Q120" s="117">
        <v>4.4754676237797071</v>
      </c>
    </row>
    <row r="121" spans="1:17" x14ac:dyDescent="0.25">
      <c r="A121" t="s">
        <v>223</v>
      </c>
      <c r="B121">
        <v>26</v>
      </c>
      <c r="C121">
        <v>59</v>
      </c>
      <c r="D121">
        <v>12</v>
      </c>
      <c r="E121">
        <v>5</v>
      </c>
      <c r="F121" s="116">
        <v>0.20905091880486715</v>
      </c>
      <c r="G121" s="116">
        <v>0.20929945582558609</v>
      </c>
      <c r="H121" s="116">
        <v>0.2095358266984377</v>
      </c>
      <c r="I121" s="86">
        <v>0.42829359348033513</v>
      </c>
      <c r="J121" s="86">
        <v>0.42806417469197922</v>
      </c>
      <c r="K121" s="86">
        <v>0.42777044912203865</v>
      </c>
      <c r="L121" s="86">
        <v>1.6074157885314939</v>
      </c>
      <c r="M121" s="86">
        <v>1.5651175684389269</v>
      </c>
      <c r="N121" s="86">
        <v>1.7503210994026421</v>
      </c>
      <c r="O121" s="117">
        <v>4.4521809558073366</v>
      </c>
      <c r="P121" s="117">
        <v>4.3174391301551882</v>
      </c>
      <c r="Q121" s="117">
        <v>4.9468600041364903</v>
      </c>
    </row>
    <row r="122" spans="1:17" x14ac:dyDescent="0.25">
      <c r="A122" t="s">
        <v>224</v>
      </c>
      <c r="B122">
        <v>27</v>
      </c>
      <c r="C122">
        <v>58</v>
      </c>
      <c r="D122">
        <v>12</v>
      </c>
      <c r="E122">
        <v>5</v>
      </c>
      <c r="F122" s="116">
        <v>0.20917566823104441</v>
      </c>
      <c r="G122" s="116">
        <v>0.20941973905342362</v>
      </c>
      <c r="H122" s="116">
        <v>0.20964637624563287</v>
      </c>
      <c r="I122" s="86">
        <v>0.42818739060397071</v>
      </c>
      <c r="J122" s="86">
        <v>0.42792762951443852</v>
      </c>
      <c r="K122" s="86">
        <v>0.42758941708914161</v>
      </c>
      <c r="L122" s="86">
        <v>1.5522712533385401</v>
      </c>
      <c r="M122" s="86">
        <v>1.5115741870698252</v>
      </c>
      <c r="N122" s="86">
        <v>1.690291560030962</v>
      </c>
      <c r="O122" s="117">
        <v>4.1667090885000801</v>
      </c>
      <c r="P122" s="117">
        <v>4.0396894024448926</v>
      </c>
      <c r="Q122" s="117">
        <v>4.6341918815071024</v>
      </c>
    </row>
    <row r="123" spans="1:17" x14ac:dyDescent="0.25">
      <c r="A123" t="s">
        <v>225</v>
      </c>
      <c r="B123">
        <v>28</v>
      </c>
      <c r="C123">
        <v>57</v>
      </c>
      <c r="D123">
        <v>12</v>
      </c>
      <c r="E123">
        <v>5</v>
      </c>
      <c r="F123" s="116">
        <v>0.2092994782511356</v>
      </c>
      <c r="G123" s="116">
        <v>0.20953560328196302</v>
      </c>
      <c r="H123" s="116">
        <v>0.20974549219825409</v>
      </c>
      <c r="I123" s="86">
        <v>0.42806494662699768</v>
      </c>
      <c r="J123" s="86">
        <v>0.42776935306988778</v>
      </c>
      <c r="K123" s="86">
        <v>0.42738105857474934</v>
      </c>
      <c r="L123" s="86">
        <v>1.5088197071699803</v>
      </c>
      <c r="M123" s="86">
        <v>1.6917728792036815</v>
      </c>
      <c r="N123" s="86">
        <v>1.6420501949343309</v>
      </c>
      <c r="O123" s="117">
        <v>3.9014431612069314</v>
      </c>
      <c r="P123" s="117">
        <v>4.5216789014414118</v>
      </c>
      <c r="Q123" s="117">
        <v>4.3430424447860974</v>
      </c>
    </row>
    <row r="124" spans="1:17" x14ac:dyDescent="0.25">
      <c r="A124" t="s">
        <v>226</v>
      </c>
      <c r="B124">
        <v>29</v>
      </c>
      <c r="C124">
        <v>56</v>
      </c>
      <c r="D124">
        <v>12</v>
      </c>
      <c r="E124">
        <v>5</v>
      </c>
      <c r="F124" s="116">
        <v>0.20941988412075171</v>
      </c>
      <c r="G124" s="116">
        <v>0.20964630676582457</v>
      </c>
      <c r="H124" s="116">
        <v>0.20983586991053674</v>
      </c>
      <c r="I124" s="86">
        <v>0.4279282679018695</v>
      </c>
      <c r="J124" s="86">
        <v>0.42758951154141167</v>
      </c>
      <c r="K124" s="86">
        <v>0.4271419318941746</v>
      </c>
      <c r="L124" s="86">
        <v>1.4597046676413956</v>
      </c>
      <c r="M124" s="86">
        <v>1.6363037995124015</v>
      </c>
      <c r="N124" s="86">
        <v>1.5882179484704184</v>
      </c>
      <c r="O124" s="117">
        <v>3.6550056079096978</v>
      </c>
      <c r="P124" s="117">
        <v>4.2389145052665205</v>
      </c>
      <c r="Q124" s="117">
        <v>4.0705841879764311</v>
      </c>
    </row>
    <row r="125" spans="1:17" x14ac:dyDescent="0.25">
      <c r="A125" t="s">
        <v>227</v>
      </c>
      <c r="B125">
        <v>30</v>
      </c>
      <c r="C125">
        <v>55</v>
      </c>
      <c r="D125">
        <v>12</v>
      </c>
      <c r="E125">
        <v>5</v>
      </c>
      <c r="F125" s="116">
        <v>0.20953664552501761</v>
      </c>
      <c r="G125" s="116">
        <v>0.20974630021141649</v>
      </c>
      <c r="H125" s="116">
        <v>0.2099154334038055</v>
      </c>
      <c r="I125" s="86">
        <v>0.42776955602536998</v>
      </c>
      <c r="J125" s="86">
        <v>0.42738019732205779</v>
      </c>
      <c r="K125" s="86">
        <v>0.42686927413671599</v>
      </c>
      <c r="L125" s="86">
        <v>1.6302536997885835</v>
      </c>
      <c r="M125" s="86">
        <v>1.5811046511627906</v>
      </c>
      <c r="N125" s="86">
        <v>1.5346106412966878</v>
      </c>
      <c r="O125" s="117">
        <v>4.1478858350951375</v>
      </c>
      <c r="P125" s="117">
        <v>3.9724471458773785</v>
      </c>
      <c r="Q125" s="117">
        <v>3.8133386187455955</v>
      </c>
    </row>
    <row r="126" spans="1:17" x14ac:dyDescent="0.25">
      <c r="A126" t="s">
        <v>228</v>
      </c>
      <c r="B126">
        <v>31</v>
      </c>
      <c r="C126">
        <v>54</v>
      </c>
      <c r="D126">
        <v>12</v>
      </c>
      <c r="E126">
        <v>5</v>
      </c>
      <c r="F126" s="116">
        <v>0.20964655022977241</v>
      </c>
      <c r="G126" s="116">
        <v>0.20983581619621397</v>
      </c>
      <c r="H126" s="116">
        <v>0.20997909230165104</v>
      </c>
      <c r="I126" s="86">
        <v>0.42759073268923942</v>
      </c>
      <c r="J126" s="86">
        <v>0.42714144712404173</v>
      </c>
      <c r="K126" s="86">
        <v>0.42655772965744632</v>
      </c>
      <c r="L126" s="86">
        <v>1.6028917009526977</v>
      </c>
      <c r="M126" s="86">
        <v>1.5553452600372872</v>
      </c>
      <c r="N126" s="86">
        <v>1.5104043216318617</v>
      </c>
      <c r="O126" s="117">
        <v>3.9561009088304071</v>
      </c>
      <c r="P126" s="117">
        <v>3.790270314252258</v>
      </c>
      <c r="Q126" s="117">
        <v>3.6399153079021196</v>
      </c>
    </row>
    <row r="127" spans="1:17" x14ac:dyDescent="0.25">
      <c r="A127" t="s">
        <v>229</v>
      </c>
      <c r="B127">
        <v>32</v>
      </c>
      <c r="C127">
        <v>53</v>
      </c>
      <c r="D127">
        <v>12</v>
      </c>
      <c r="E127">
        <v>5</v>
      </c>
      <c r="F127" s="116">
        <v>0.20974563851500785</v>
      </c>
      <c r="G127" s="116">
        <v>0.20991439569829057</v>
      </c>
      <c r="H127" s="116">
        <v>0.21002630835667807</v>
      </c>
      <c r="I127" s="86">
        <v>0.42738023125063285</v>
      </c>
      <c r="J127" s="86">
        <v>0.4268686305265757</v>
      </c>
      <c r="K127" s="86">
        <v>0.42620958931607156</v>
      </c>
      <c r="L127" s="86">
        <v>1.5699942622557683</v>
      </c>
      <c r="M127" s="86">
        <v>1.5237672287761197</v>
      </c>
      <c r="N127" s="86">
        <v>1.4801212920049953</v>
      </c>
      <c r="O127" s="117">
        <v>3.7725188697176781</v>
      </c>
      <c r="P127" s="117">
        <v>3.6162745874775064</v>
      </c>
      <c r="Q127" s="117">
        <v>3.4746784287462762</v>
      </c>
    </row>
    <row r="128" spans="1:17" x14ac:dyDescent="0.25">
      <c r="A128" t="s">
        <v>230</v>
      </c>
      <c r="B128">
        <v>33</v>
      </c>
      <c r="C128">
        <v>52</v>
      </c>
      <c r="D128">
        <v>12</v>
      </c>
      <c r="E128">
        <v>5</v>
      </c>
      <c r="F128" s="116">
        <v>0.20983666819535576</v>
      </c>
      <c r="G128" s="116">
        <v>0.20997764069144334</v>
      </c>
      <c r="H128" s="116">
        <v>0.21006151040430554</v>
      </c>
      <c r="I128" s="86">
        <v>0.42714130975940101</v>
      </c>
      <c r="J128" s="86">
        <v>0.42655779069331701</v>
      </c>
      <c r="K128" s="86">
        <v>0.4258261612832423</v>
      </c>
      <c r="L128" s="86">
        <v>1.5205989368175548</v>
      </c>
      <c r="M128" s="86">
        <v>1.4759035177098929</v>
      </c>
      <c r="N128" s="86">
        <v>1.4337688015374925</v>
      </c>
      <c r="O128" s="117">
        <v>3.6001805875519501</v>
      </c>
      <c r="P128" s="117">
        <v>3.4525413415228243</v>
      </c>
      <c r="Q128" s="117">
        <v>3.3188548036824157</v>
      </c>
    </row>
    <row r="129" spans="1:17" x14ac:dyDescent="0.25">
      <c r="A129" t="s">
        <v>231</v>
      </c>
      <c r="B129">
        <v>34</v>
      </c>
      <c r="C129">
        <v>51</v>
      </c>
      <c r="D129">
        <v>12</v>
      </c>
      <c r="E129">
        <v>5</v>
      </c>
      <c r="F129" s="116">
        <v>0.20743349375641035</v>
      </c>
      <c r="G129" s="116">
        <v>0.20754825244041514</v>
      </c>
      <c r="H129" s="116">
        <v>0.20760563178241753</v>
      </c>
      <c r="I129" s="86">
        <v>0.42686823551350928</v>
      </c>
      <c r="J129" s="86">
        <v>0.42621016618491925</v>
      </c>
      <c r="K129" s="86">
        <v>0.42541223471019846</v>
      </c>
      <c r="L129" s="86">
        <v>1.5180171133887521</v>
      </c>
      <c r="M129" s="86">
        <v>1.4746795722370054</v>
      </c>
      <c r="N129" s="86">
        <v>1.4338900324910524</v>
      </c>
      <c r="O129" s="117">
        <v>3.440569346521019</v>
      </c>
      <c r="P129" s="117">
        <v>3.301535614640339</v>
      </c>
      <c r="Q129" s="117">
        <v>3.1757977521642768</v>
      </c>
    </row>
    <row r="130" spans="1:17" x14ac:dyDescent="0.25">
      <c r="A130" t="s">
        <v>232</v>
      </c>
      <c r="B130">
        <v>35</v>
      </c>
      <c r="C130">
        <v>50</v>
      </c>
      <c r="D130">
        <v>12</v>
      </c>
      <c r="E130">
        <v>5</v>
      </c>
      <c r="F130" s="116">
        <v>0.2068046926677517</v>
      </c>
      <c r="G130" s="116">
        <v>0.20689481149844186</v>
      </c>
      <c r="H130" s="116">
        <v>0.20693626616055932</v>
      </c>
      <c r="I130" s="86">
        <v>0.43322825477674864</v>
      </c>
      <c r="J130" s="86">
        <v>0.43245323283281334</v>
      </c>
      <c r="K130" s="86">
        <v>0.43155384690252568</v>
      </c>
      <c r="L130" s="86">
        <v>1.476052723120707</v>
      </c>
      <c r="M130" s="86">
        <v>1.4332967450880731</v>
      </c>
      <c r="N130" s="86">
        <v>1.3931379917559295</v>
      </c>
      <c r="O130" s="117">
        <v>3.2688929622600362</v>
      </c>
      <c r="P130" s="117">
        <v>3.1461799528858752</v>
      </c>
      <c r="Q130" s="117">
        <v>3.0355428668241942</v>
      </c>
    </row>
    <row r="131" spans="1:17" x14ac:dyDescent="0.25">
      <c r="A131" t="s">
        <v>233</v>
      </c>
      <c r="B131">
        <v>36</v>
      </c>
      <c r="C131">
        <v>49</v>
      </c>
      <c r="D131">
        <v>12</v>
      </c>
      <c r="E131">
        <v>5</v>
      </c>
      <c r="F131" s="116">
        <v>0.20685730235458094</v>
      </c>
      <c r="G131" s="116">
        <v>0.20692073883563245</v>
      </c>
      <c r="H131" s="116">
        <v>0.20694430095716587</v>
      </c>
      <c r="I131" s="86">
        <v>0.43285973469051153</v>
      </c>
      <c r="J131" s="86">
        <v>0.43201693572796984</v>
      </c>
      <c r="K131" s="86">
        <v>0.43107082592485857</v>
      </c>
      <c r="L131" s="86">
        <v>1.427164951162972</v>
      </c>
      <c r="M131" s="86">
        <v>1.38572642926923</v>
      </c>
      <c r="N131" s="86">
        <v>1.5669445184536723</v>
      </c>
      <c r="O131" s="117">
        <v>3.1323665613621081</v>
      </c>
      <c r="P131" s="117">
        <v>3.0165623589671089</v>
      </c>
      <c r="Q131" s="117">
        <v>3.5586778387372151</v>
      </c>
    </row>
    <row r="132" spans="1:17" x14ac:dyDescent="0.25">
      <c r="A132" t="s">
        <v>234</v>
      </c>
      <c r="B132">
        <v>37</v>
      </c>
      <c r="C132">
        <v>48</v>
      </c>
      <c r="D132">
        <v>12</v>
      </c>
      <c r="E132">
        <v>5</v>
      </c>
      <c r="F132" s="116">
        <v>0.20689573438112516</v>
      </c>
      <c r="G132" s="116">
        <v>0.20693584706129034</v>
      </c>
      <c r="H132" s="116">
        <v>0.20695225679408522</v>
      </c>
      <c r="I132" s="86">
        <v>0.43245480486092752</v>
      </c>
      <c r="J132" s="86">
        <v>0.43155409286085461</v>
      </c>
      <c r="K132" s="86">
        <v>0.43058227201867061</v>
      </c>
      <c r="L132" s="86">
        <v>1.3783519158363038</v>
      </c>
      <c r="M132" s="86">
        <v>1.338432505857363</v>
      </c>
      <c r="N132" s="86">
        <v>1.5135298246893547</v>
      </c>
      <c r="O132" s="117">
        <v>3.003157961911187</v>
      </c>
      <c r="P132" s="117">
        <v>2.8939949494489063</v>
      </c>
      <c r="Q132" s="117">
        <v>3.4060004922919838</v>
      </c>
    </row>
    <row r="133" spans="1:17" x14ac:dyDescent="0.25">
      <c r="A133" t="s">
        <v>235</v>
      </c>
      <c r="B133">
        <v>38</v>
      </c>
      <c r="C133">
        <v>47</v>
      </c>
      <c r="D133">
        <v>12</v>
      </c>
      <c r="E133">
        <v>5</v>
      </c>
      <c r="F133" s="116">
        <v>0.2069210387246411</v>
      </c>
      <c r="G133" s="116">
        <v>0.20694489298611315</v>
      </c>
      <c r="H133" s="116">
        <v>0.20695957253163441</v>
      </c>
      <c r="I133" s="86">
        <v>0.4320171897478054</v>
      </c>
      <c r="J133" s="86">
        <v>0.43107035906168345</v>
      </c>
      <c r="K133" s="86">
        <v>0.43009233434132882</v>
      </c>
      <c r="L133" s="86">
        <v>1.3300567364434397</v>
      </c>
      <c r="M133" s="86">
        <v>1.5094040838495639</v>
      </c>
      <c r="N133" s="86">
        <v>1.4607175361850797</v>
      </c>
      <c r="O133" s="117">
        <v>2.8809066821291212</v>
      </c>
      <c r="P133" s="117">
        <v>3.4157504183670473</v>
      </c>
      <c r="Q133" s="117">
        <v>3.2614225213587389</v>
      </c>
    </row>
    <row r="134" spans="1:17" x14ac:dyDescent="0.25">
      <c r="A134" t="s">
        <v>236</v>
      </c>
      <c r="B134">
        <v>39</v>
      </c>
      <c r="C134">
        <v>46</v>
      </c>
      <c r="D134">
        <v>12</v>
      </c>
      <c r="E134">
        <v>5</v>
      </c>
      <c r="F134" s="116">
        <v>0.20693579466411963</v>
      </c>
      <c r="G134" s="116">
        <v>0.20695242194875471</v>
      </c>
      <c r="H134" s="116">
        <v>0.20697274418553094</v>
      </c>
      <c r="I134" s="86">
        <v>0.4315537827996283</v>
      </c>
      <c r="J134" s="86">
        <v>0.43058201038651045</v>
      </c>
      <c r="K134" s="86">
        <v>0.42961023797339265</v>
      </c>
      <c r="L134" s="86">
        <v>1.2822370718243272</v>
      </c>
      <c r="M134" s="86">
        <v>1.4555839040494829</v>
      </c>
      <c r="N134" s="86">
        <v>1.4084363147286334</v>
      </c>
      <c r="O134" s="117">
        <v>2.765289250090988</v>
      </c>
      <c r="P134" s="117">
        <v>3.2703799704034333</v>
      </c>
      <c r="Q134" s="117">
        <v>3.1245051073475971</v>
      </c>
    </row>
    <row r="135" spans="1:17" x14ac:dyDescent="0.25">
      <c r="A135" t="s">
        <v>237</v>
      </c>
      <c r="B135">
        <v>40</v>
      </c>
      <c r="C135">
        <v>45</v>
      </c>
      <c r="D135">
        <v>12</v>
      </c>
      <c r="E135">
        <v>5</v>
      </c>
      <c r="F135" s="116">
        <v>0.20694512938374074</v>
      </c>
      <c r="G135" s="116">
        <v>0.20696001712089773</v>
      </c>
      <c r="H135" s="116">
        <v>0.20699537549664559</v>
      </c>
      <c r="I135" s="86">
        <v>0.43107070744666004</v>
      </c>
      <c r="J135" s="86">
        <v>0.43009183872858725</v>
      </c>
      <c r="K135" s="86">
        <v>0.42914274548482845</v>
      </c>
      <c r="L135" s="86">
        <v>1.4504805947650994</v>
      </c>
      <c r="M135" s="86">
        <v>1.4022647970150086</v>
      </c>
      <c r="N135" s="86">
        <v>1.356615272957356</v>
      </c>
      <c r="O135" s="117">
        <v>3.2849494282178449</v>
      </c>
      <c r="P135" s="117">
        <v>3.1327204548203702</v>
      </c>
      <c r="Q135" s="117">
        <v>2.9948507039108225</v>
      </c>
    </row>
    <row r="136" spans="1:17" x14ac:dyDescent="0.25">
      <c r="A136" t="s">
        <v>238</v>
      </c>
      <c r="B136">
        <v>41</v>
      </c>
      <c r="C136">
        <v>44</v>
      </c>
      <c r="D136">
        <v>12</v>
      </c>
      <c r="E136">
        <v>5</v>
      </c>
      <c r="F136" s="116">
        <v>0.20695113648512037</v>
      </c>
      <c r="G136" s="116">
        <v>0.20697364299794252</v>
      </c>
      <c r="H136" s="116">
        <v>0.2070299092799979</v>
      </c>
      <c r="I136" s="86">
        <v>0.43058147451418755</v>
      </c>
      <c r="J136" s="86">
        <v>0.4296099433773648</v>
      </c>
      <c r="K136" s="86">
        <v>0.42869842960806781</v>
      </c>
      <c r="L136" s="86">
        <v>1.3823800262200874</v>
      </c>
      <c r="M136" s="86">
        <v>1.3356715099431897</v>
      </c>
      <c r="N136" s="86">
        <v>1.291487474187843</v>
      </c>
      <c r="O136" s="117">
        <v>3.119224500589858</v>
      </c>
      <c r="P136" s="117">
        <v>2.9757736144896931</v>
      </c>
      <c r="Q136" s="117">
        <v>2.8458847779076071</v>
      </c>
    </row>
    <row r="137" spans="1:17" x14ac:dyDescent="0.25">
      <c r="A137" t="s">
        <v>239</v>
      </c>
      <c r="B137">
        <v>42</v>
      </c>
      <c r="C137">
        <v>43</v>
      </c>
      <c r="D137">
        <v>12</v>
      </c>
      <c r="E137">
        <v>5</v>
      </c>
      <c r="F137" s="116">
        <v>0.20696007413992018</v>
      </c>
      <c r="G137" s="116">
        <v>0.2069960093053165</v>
      </c>
      <c r="H137" s="116">
        <v>0.20707733625858188</v>
      </c>
      <c r="I137" s="86">
        <v>0.43009097270818752</v>
      </c>
      <c r="J137" s="86">
        <v>0.42914341913642123</v>
      </c>
      <c r="K137" s="86">
        <v>0.42827719251792029</v>
      </c>
      <c r="L137" s="86">
        <v>1.3144535017873016</v>
      </c>
      <c r="M137" s="86">
        <v>1.2692130198778204</v>
      </c>
      <c r="N137" s="86">
        <v>1.2264671949766421</v>
      </c>
      <c r="O137" s="117">
        <v>2.9635730902350916</v>
      </c>
      <c r="P137" s="117">
        <v>2.8280010591417168</v>
      </c>
      <c r="Q137" s="117">
        <v>2.7053051652071947</v>
      </c>
    </row>
    <row r="138" spans="1:17" x14ac:dyDescent="0.25">
      <c r="A138" t="s">
        <v>240</v>
      </c>
      <c r="B138">
        <v>43</v>
      </c>
      <c r="C138">
        <v>42</v>
      </c>
      <c r="D138">
        <v>12</v>
      </c>
      <c r="E138">
        <v>5</v>
      </c>
      <c r="F138" s="116">
        <v>0.20697223054506453</v>
      </c>
      <c r="G138" s="116">
        <v>0.20702948321828726</v>
      </c>
      <c r="H138" s="116">
        <v>0.20713444645252896</v>
      </c>
      <c r="I138" s="86">
        <v>0.42960879248386907</v>
      </c>
      <c r="J138" s="86">
        <v>0.4286984749796276</v>
      </c>
      <c r="K138" s="86">
        <v>0.42787594490766095</v>
      </c>
      <c r="L138" s="86">
        <v>1.2472055924411205</v>
      </c>
      <c r="M138" s="86">
        <v>1.2032221804489756</v>
      </c>
      <c r="N138" s="86">
        <v>1.1617235344746972</v>
      </c>
      <c r="O138" s="117">
        <v>2.8156578427574415</v>
      </c>
      <c r="P138" s="117">
        <v>2.6875607116888967</v>
      </c>
      <c r="Q138" s="117">
        <v>2.5717213779573389</v>
      </c>
    </row>
    <row r="139" spans="1:17" x14ac:dyDescent="0.25">
      <c r="A139" t="s">
        <v>241</v>
      </c>
      <c r="B139">
        <v>44</v>
      </c>
      <c r="C139">
        <v>41</v>
      </c>
      <c r="D139">
        <v>12</v>
      </c>
      <c r="E139">
        <v>5</v>
      </c>
      <c r="F139" s="116">
        <v>0.2042728751242899</v>
      </c>
      <c r="G139" s="116">
        <v>0.20435766203935654</v>
      </c>
      <c r="H139" s="116">
        <v>0.20448869636264133</v>
      </c>
      <c r="I139" s="86">
        <v>0.42914318968374482</v>
      </c>
      <c r="J139" s="86">
        <v>0.42827797775499665</v>
      </c>
      <c r="K139" s="86">
        <v>0.42749562576597272</v>
      </c>
      <c r="L139" s="86">
        <v>1.2117784440830295</v>
      </c>
      <c r="M139" s="86">
        <v>1.1692539522264274</v>
      </c>
      <c r="N139" s="86">
        <v>1.1291979157834697</v>
      </c>
      <c r="O139" s="117">
        <v>2.6741272728674166</v>
      </c>
      <c r="P139" s="117">
        <v>2.5534774197029373</v>
      </c>
      <c r="Q139" s="117">
        <v>2.4445050371135451</v>
      </c>
    </row>
    <row r="140" spans="1:17" x14ac:dyDescent="0.25">
      <c r="A140" t="s">
        <v>242</v>
      </c>
      <c r="B140">
        <v>45</v>
      </c>
      <c r="C140">
        <v>40</v>
      </c>
      <c r="D140">
        <v>12</v>
      </c>
      <c r="E140">
        <v>5</v>
      </c>
      <c r="F140" s="116">
        <v>0.2047218030472667</v>
      </c>
      <c r="G140" s="116">
        <v>0.20483084262279122</v>
      </c>
      <c r="H140" s="116">
        <v>0.20498466630969187</v>
      </c>
      <c r="I140" s="86">
        <v>0.43644842525434452</v>
      </c>
      <c r="J140" s="86">
        <v>0.4355702672443168</v>
      </c>
      <c r="K140" s="86">
        <v>0.43476999464537797</v>
      </c>
      <c r="L140" s="86">
        <v>1.1369361826412889</v>
      </c>
      <c r="M140" s="86">
        <v>1.0954037871781142</v>
      </c>
      <c r="N140" s="86">
        <v>1.0563754076814487</v>
      </c>
      <c r="O140" s="117">
        <v>2.5323020006814971</v>
      </c>
      <c r="P140" s="117">
        <v>2.4236635350240956</v>
      </c>
      <c r="Q140" s="117">
        <v>2.3258686657255514</v>
      </c>
    </row>
    <row r="141" spans="1:17" x14ac:dyDescent="0.25">
      <c r="A141" t="s">
        <v>243</v>
      </c>
      <c r="B141">
        <v>46</v>
      </c>
      <c r="C141">
        <v>39</v>
      </c>
      <c r="D141">
        <v>12</v>
      </c>
      <c r="E141">
        <v>5</v>
      </c>
      <c r="F141" s="116">
        <v>0.20476979027808681</v>
      </c>
      <c r="G141" s="116">
        <v>0.20490368465511369</v>
      </c>
      <c r="H141" s="116">
        <v>0.20507302166135355</v>
      </c>
      <c r="I141" s="86">
        <v>0.43599750326367542</v>
      </c>
      <c r="J141" s="86">
        <v>0.43516263244221376</v>
      </c>
      <c r="K141" s="86">
        <v>0.43438683266944039</v>
      </c>
      <c r="L141" s="86">
        <v>1.1111343019672628</v>
      </c>
      <c r="M141" s="86">
        <v>1.0710132456981509</v>
      </c>
      <c r="N141" s="86">
        <v>1.2463282420652815</v>
      </c>
      <c r="O141" s="117">
        <v>2.4070822249307393</v>
      </c>
      <c r="P141" s="117">
        <v>2.3045585128272781</v>
      </c>
      <c r="Q141" s="117">
        <v>2.7857473373724804</v>
      </c>
    </row>
    <row r="142" spans="1:17" x14ac:dyDescent="0.25">
      <c r="A142" t="s">
        <v>244</v>
      </c>
      <c r="B142">
        <v>47</v>
      </c>
      <c r="C142">
        <v>38</v>
      </c>
      <c r="D142">
        <v>12</v>
      </c>
      <c r="E142">
        <v>5</v>
      </c>
      <c r="F142" s="116">
        <v>0.204831378050749</v>
      </c>
      <c r="G142" s="116">
        <v>0.20498482472205229</v>
      </c>
      <c r="H142" s="116">
        <v>0.20516617078813798</v>
      </c>
      <c r="I142" s="86">
        <v>0.43556933697088301</v>
      </c>
      <c r="J142" s="86">
        <v>0.43477021859175813</v>
      </c>
      <c r="K142" s="86">
        <v>0.43400697086306778</v>
      </c>
      <c r="L142" s="86">
        <v>1.086332684340269</v>
      </c>
      <c r="M142" s="86">
        <v>1.0476242668935818</v>
      </c>
      <c r="N142" s="86">
        <v>1.217274508123706</v>
      </c>
      <c r="O142" s="117">
        <v>2.2920010442344902</v>
      </c>
      <c r="P142" s="117">
        <v>2.1953515622664672</v>
      </c>
      <c r="Q142" s="117">
        <v>2.6498207463885231</v>
      </c>
    </row>
    <row r="143" spans="1:17" x14ac:dyDescent="0.25">
      <c r="A143" t="s">
        <v>245</v>
      </c>
      <c r="B143">
        <v>48</v>
      </c>
      <c r="C143">
        <v>37</v>
      </c>
      <c r="D143">
        <v>12</v>
      </c>
      <c r="E143">
        <v>5</v>
      </c>
      <c r="F143" s="116">
        <v>0.20490315808597179</v>
      </c>
      <c r="G143" s="116">
        <v>0.20507271974888724</v>
      </c>
      <c r="H143" s="116">
        <v>0.20526246732405454</v>
      </c>
      <c r="I143" s="86">
        <v>0.43516184055147911</v>
      </c>
      <c r="J143" s="86">
        <v>0.4343867015210085</v>
      </c>
      <c r="K143" s="86">
        <v>0.4336297298115645</v>
      </c>
      <c r="L143" s="86">
        <v>1.0625198074263971</v>
      </c>
      <c r="M143" s="86">
        <v>1.2364638318917227</v>
      </c>
      <c r="N143" s="86">
        <v>1.1892792620030481</v>
      </c>
      <c r="O143" s="117">
        <v>2.1827430636159026</v>
      </c>
      <c r="P143" s="117">
        <v>2.6582545241675835</v>
      </c>
      <c r="Q143" s="117">
        <v>2.5207420341343778</v>
      </c>
    </row>
    <row r="144" spans="1:17" x14ac:dyDescent="0.25">
      <c r="A144" t="s">
        <v>246</v>
      </c>
      <c r="B144">
        <v>49</v>
      </c>
      <c r="C144">
        <v>36</v>
      </c>
      <c r="D144">
        <v>12</v>
      </c>
      <c r="E144">
        <v>5</v>
      </c>
      <c r="F144" s="116">
        <v>0.20498385373819727</v>
      </c>
      <c r="G144" s="116">
        <v>0.2051659852084689</v>
      </c>
      <c r="H144" s="116">
        <v>0.2053563023627977</v>
      </c>
      <c r="I144" s="86">
        <v>0.43477033016956645</v>
      </c>
      <c r="J144" s="86">
        <v>0.43400701513123696</v>
      </c>
      <c r="K144" s="86">
        <v>0.43324574651392178</v>
      </c>
      <c r="L144" s="86">
        <v>1.0397517282025466</v>
      </c>
      <c r="M144" s="86">
        <v>1.2087369898784017</v>
      </c>
      <c r="N144" s="86">
        <v>1.1628091630547335</v>
      </c>
      <c r="O144" s="117">
        <v>2.0790532437819498</v>
      </c>
      <c r="P144" s="117">
        <v>2.5281301032624044</v>
      </c>
      <c r="Q144" s="117">
        <v>2.3981475796978664</v>
      </c>
    </row>
    <row r="145" spans="1:17" x14ac:dyDescent="0.25">
      <c r="A145" t="s">
        <v>247</v>
      </c>
      <c r="B145">
        <v>50</v>
      </c>
      <c r="C145">
        <v>35</v>
      </c>
      <c r="D145">
        <v>12</v>
      </c>
      <c r="E145">
        <v>5</v>
      </c>
      <c r="F145" s="116">
        <v>0.20368647710331023</v>
      </c>
      <c r="G145" s="116">
        <v>0.20387750779695929</v>
      </c>
      <c r="H145" s="116">
        <v>0.20407269133177464</v>
      </c>
      <c r="I145" s="86">
        <v>0.43438718599329729</v>
      </c>
      <c r="J145" s="86">
        <v>0.43363136890103365</v>
      </c>
      <c r="K145" s="86">
        <v>0.43285894044410483</v>
      </c>
      <c r="L145" s="86">
        <v>1.2422289959675912</v>
      </c>
      <c r="M145" s="86">
        <v>1.1952354453299225</v>
      </c>
      <c r="N145" s="86">
        <v>1.15070452950386</v>
      </c>
      <c r="O145" s="117">
        <v>2.538924580251579</v>
      </c>
      <c r="P145" s="117">
        <v>2.4034152965751518</v>
      </c>
      <c r="Q145" s="117">
        <v>2.2808919472256943</v>
      </c>
    </row>
    <row r="146" spans="1:17" x14ac:dyDescent="0.25">
      <c r="A146" t="s">
        <v>248</v>
      </c>
      <c r="B146">
        <v>51</v>
      </c>
      <c r="C146">
        <v>34</v>
      </c>
      <c r="D146">
        <v>12</v>
      </c>
      <c r="E146">
        <v>5</v>
      </c>
      <c r="F146" s="116">
        <v>0.20320723684210526</v>
      </c>
      <c r="G146" s="116">
        <v>0.20340123144399461</v>
      </c>
      <c r="H146" s="116">
        <v>0.20359733468286101</v>
      </c>
      <c r="I146" s="86">
        <v>0.43919534412955463</v>
      </c>
      <c r="J146" s="86">
        <v>0.43839617071524967</v>
      </c>
      <c r="K146" s="86">
        <v>0.43757591093117409</v>
      </c>
      <c r="L146" s="86">
        <v>1.2180499325236167</v>
      </c>
      <c r="M146" s="86">
        <v>1.1722882928475034</v>
      </c>
      <c r="N146" s="86">
        <v>1.1289600202429151</v>
      </c>
      <c r="O146" s="117">
        <v>2.3688891700404859</v>
      </c>
      <c r="P146" s="117">
        <v>2.2432122975708504</v>
      </c>
      <c r="Q146" s="117">
        <v>2.1297296727395412</v>
      </c>
    </row>
    <row r="147" spans="1:17" x14ac:dyDescent="0.25">
      <c r="A147" t="s">
        <v>249</v>
      </c>
      <c r="B147">
        <v>52</v>
      </c>
      <c r="C147">
        <v>33</v>
      </c>
      <c r="D147">
        <v>12</v>
      </c>
      <c r="E147">
        <v>5</v>
      </c>
      <c r="F147" s="116">
        <v>0.20330465158642563</v>
      </c>
      <c r="G147" s="116">
        <v>0.20349967317810186</v>
      </c>
      <c r="H147" s="116">
        <v>0.20369898095860614</v>
      </c>
      <c r="I147" s="86">
        <v>0.43880072436591194</v>
      </c>
      <c r="J147" s="86">
        <v>0.43799063467741073</v>
      </c>
      <c r="K147" s="86">
        <v>0.43716554332801133</v>
      </c>
      <c r="L147" s="86">
        <v>1.1905853862391909</v>
      </c>
      <c r="M147" s="86">
        <v>1.1462040440191592</v>
      </c>
      <c r="N147" s="86">
        <v>1.1042272537316631</v>
      </c>
      <c r="O147" s="117">
        <v>2.1991234743846642</v>
      </c>
      <c r="P147" s="117">
        <v>2.080318892448807</v>
      </c>
      <c r="Q147" s="117">
        <v>1.9730870203486814</v>
      </c>
    </row>
    <row r="148" spans="1:17" x14ac:dyDescent="0.25">
      <c r="A148" t="s">
        <v>250</v>
      </c>
      <c r="B148">
        <v>53</v>
      </c>
      <c r="C148">
        <v>32</v>
      </c>
      <c r="D148">
        <v>12</v>
      </c>
      <c r="E148">
        <v>5</v>
      </c>
      <c r="F148" s="116">
        <v>0.20340194926504729</v>
      </c>
      <c r="G148" s="116">
        <v>0.20359814011078242</v>
      </c>
      <c r="H148" s="116">
        <v>0.20380523044794729</v>
      </c>
      <c r="I148" s="86">
        <v>0.43839498449002368</v>
      </c>
      <c r="J148" s="86">
        <v>0.43757534273450799</v>
      </c>
      <c r="K148" s="86">
        <v>0.4367557009789923</v>
      </c>
      <c r="L148" s="86">
        <v>1.1641223620505867</v>
      </c>
      <c r="M148" s="86">
        <v>1.1210889899877272</v>
      </c>
      <c r="N148" s="86">
        <v>1.0804513261411222</v>
      </c>
      <c r="O148" s="117">
        <v>2.0372370225205292</v>
      </c>
      <c r="P148" s="117">
        <v>1.9249461020148799</v>
      </c>
      <c r="Q148" s="117">
        <v>1.8236745673446877</v>
      </c>
    </row>
    <row r="149" spans="1:17" x14ac:dyDescent="0.25">
      <c r="A149" t="s">
        <v>251</v>
      </c>
      <c r="B149">
        <v>54</v>
      </c>
      <c r="C149">
        <v>31</v>
      </c>
      <c r="D149">
        <v>12</v>
      </c>
      <c r="E149">
        <v>5</v>
      </c>
      <c r="F149" s="116">
        <v>0.20350089985730993</v>
      </c>
      <c r="G149" s="116">
        <v>0.20369840244814447</v>
      </c>
      <c r="H149" s="116">
        <v>0.20392031547155409</v>
      </c>
      <c r="I149" s="86">
        <v>0.43798973430353705</v>
      </c>
      <c r="J149" s="86">
        <v>0.43716421785645332</v>
      </c>
      <c r="K149" s="86">
        <v>0.43636533097217878</v>
      </c>
      <c r="L149" s="86">
        <v>1.1389952222126061</v>
      </c>
      <c r="M149" s="86">
        <v>1.0971623981696614</v>
      </c>
      <c r="N149" s="86">
        <v>1.0577351113004769</v>
      </c>
      <c r="O149" s="117">
        <v>1.8763855694399136</v>
      </c>
      <c r="P149" s="117">
        <v>1.7702889529477817</v>
      </c>
      <c r="Q149" s="117">
        <v>1.674715452025733</v>
      </c>
    </row>
    <row r="150" spans="1:17" x14ac:dyDescent="0.25">
      <c r="A150" t="s">
        <v>252</v>
      </c>
      <c r="B150">
        <v>55</v>
      </c>
      <c r="C150">
        <v>30</v>
      </c>
      <c r="D150">
        <v>12</v>
      </c>
      <c r="E150">
        <v>5</v>
      </c>
      <c r="F150" s="116">
        <v>0.20179339752966952</v>
      </c>
      <c r="G150" s="116">
        <v>0.20200140632030189</v>
      </c>
      <c r="H150" s="116">
        <v>0.20224785151789892</v>
      </c>
      <c r="I150" s="86">
        <v>0.43757588364169131</v>
      </c>
      <c r="J150" s="86">
        <v>0.43675515330473969</v>
      </c>
      <c r="K150" s="86">
        <v>0.43599772999102399</v>
      </c>
      <c r="L150" s="86">
        <v>1.1289925817734558</v>
      </c>
      <c r="M150" s="86">
        <v>1.0885936570884647</v>
      </c>
      <c r="N150" s="86">
        <v>1.0506071821817862</v>
      </c>
      <c r="O150" s="117">
        <v>1.7225298390871127</v>
      </c>
      <c r="P150" s="117">
        <v>1.6223329090255467</v>
      </c>
      <c r="Q150" s="117">
        <v>1.5322289272398817</v>
      </c>
    </row>
    <row r="151" spans="1:17" x14ac:dyDescent="0.25">
      <c r="A151" t="s">
        <v>253</v>
      </c>
      <c r="B151">
        <v>18</v>
      </c>
      <c r="C151">
        <v>67</v>
      </c>
      <c r="D151">
        <v>15</v>
      </c>
      <c r="E151">
        <v>5</v>
      </c>
      <c r="F151" s="116">
        <v>0.21359846148474868</v>
      </c>
      <c r="G151" s="116">
        <v>0.21385885693670209</v>
      </c>
      <c r="H151" s="116">
        <v>0.21412070711185074</v>
      </c>
      <c r="I151" s="86">
        <v>0.41399240052602793</v>
      </c>
      <c r="J151" s="86">
        <v>0.41397057967809886</v>
      </c>
      <c r="K151" s="86">
        <v>0.41391093602709278</v>
      </c>
      <c r="L151" s="86">
        <v>1.7011969462450685</v>
      </c>
      <c r="M151" s="86">
        <v>1.8911081499412292</v>
      </c>
      <c r="N151" s="86">
        <v>1.8394480198307865</v>
      </c>
      <c r="O151" s="117">
        <v>5.8709995112130064</v>
      </c>
      <c r="P151" s="117">
        <v>6.5801683405681564</v>
      </c>
      <c r="Q151" s="117">
        <v>6.3761972371897073</v>
      </c>
    </row>
    <row r="152" spans="1:17" x14ac:dyDescent="0.25">
      <c r="A152" t="s">
        <v>254</v>
      </c>
      <c r="B152">
        <v>19</v>
      </c>
      <c r="C152">
        <v>66</v>
      </c>
      <c r="D152">
        <v>15</v>
      </c>
      <c r="E152">
        <v>5</v>
      </c>
      <c r="F152" s="116">
        <v>0.21372783722194927</v>
      </c>
      <c r="G152" s="116">
        <v>0.21399026959094083</v>
      </c>
      <c r="H152" s="116">
        <v>0.21424978604472139</v>
      </c>
      <c r="I152" s="86">
        <v>0.41398560412660318</v>
      </c>
      <c r="J152" s="86">
        <v>0.41394623927125446</v>
      </c>
      <c r="K152" s="86">
        <v>0.41386605160295148</v>
      </c>
      <c r="L152" s="86">
        <v>1.6622058023796784</v>
      </c>
      <c r="M152" s="86">
        <v>1.8452829968610174</v>
      </c>
      <c r="N152" s="86">
        <v>1.795388771685297</v>
      </c>
      <c r="O152" s="117">
        <v>5.514513238984037</v>
      </c>
      <c r="P152" s="117">
        <v>6.184436010969673</v>
      </c>
      <c r="Q152" s="117">
        <v>5.9915671732097371</v>
      </c>
    </row>
    <row r="153" spans="1:17" x14ac:dyDescent="0.25">
      <c r="A153" t="s">
        <v>255</v>
      </c>
      <c r="B153">
        <v>20</v>
      </c>
      <c r="C153">
        <v>65</v>
      </c>
      <c r="D153">
        <v>15</v>
      </c>
      <c r="E153">
        <v>5</v>
      </c>
      <c r="F153" s="116">
        <v>0.21385921585246453</v>
      </c>
      <c r="G153" s="116">
        <v>0.21412079320775673</v>
      </c>
      <c r="H153" s="116">
        <v>0.21437944791103447</v>
      </c>
      <c r="I153" s="86">
        <v>0.4139717379550204</v>
      </c>
      <c r="J153" s="86">
        <v>0.41391036226271721</v>
      </c>
      <c r="K153" s="86">
        <v>0.41380660811620462</v>
      </c>
      <c r="L153" s="86">
        <v>1.8501541698937616</v>
      </c>
      <c r="M153" s="86">
        <v>1.7991918867180079</v>
      </c>
      <c r="N153" s="86">
        <v>1.7510119682599992</v>
      </c>
      <c r="O153" s="117">
        <v>6.0087328842191408</v>
      </c>
      <c r="P153" s="117">
        <v>5.8078765471789104</v>
      </c>
      <c r="Q153" s="117">
        <v>5.6255337493241369</v>
      </c>
    </row>
    <row r="154" spans="1:17" x14ac:dyDescent="0.25">
      <c r="A154" t="s">
        <v>256</v>
      </c>
      <c r="B154">
        <v>21</v>
      </c>
      <c r="C154">
        <v>64</v>
      </c>
      <c r="D154">
        <v>15</v>
      </c>
      <c r="E154">
        <v>5</v>
      </c>
      <c r="F154" s="116">
        <v>0.21398970789222729</v>
      </c>
      <c r="G154" s="116">
        <v>0.21425045300801718</v>
      </c>
      <c r="H154" s="116">
        <v>0.21450973326360598</v>
      </c>
      <c r="I154" s="86">
        <v>0.41394605505823551</v>
      </c>
      <c r="J154" s="86">
        <v>0.41386548774717685</v>
      </c>
      <c r="K154" s="86">
        <v>0.41373950976988511</v>
      </c>
      <c r="L154" s="86">
        <v>1.8021076408572947</v>
      </c>
      <c r="M154" s="86">
        <v>1.7528707597790405</v>
      </c>
      <c r="N154" s="86">
        <v>1.7063629132553735</v>
      </c>
      <c r="O154" s="117">
        <v>5.6436698263701199</v>
      </c>
      <c r="P154" s="117">
        <v>5.4543600831454651</v>
      </c>
      <c r="Q154" s="117">
        <v>5.2825437004419484</v>
      </c>
    </row>
    <row r="155" spans="1:17" x14ac:dyDescent="0.25">
      <c r="A155" t="s">
        <v>257</v>
      </c>
      <c r="B155">
        <v>22</v>
      </c>
      <c r="C155">
        <v>63</v>
      </c>
      <c r="D155">
        <v>15</v>
      </c>
      <c r="E155">
        <v>5</v>
      </c>
      <c r="F155" s="116">
        <v>0.21412007630885996</v>
      </c>
      <c r="G155" s="116">
        <v>0.21438001988494926</v>
      </c>
      <c r="H155" s="116">
        <v>0.21463702624548953</v>
      </c>
      <c r="I155" s="86">
        <v>0.41391094656176891</v>
      </c>
      <c r="J155" s="86">
        <v>0.41380667540977828</v>
      </c>
      <c r="K155" s="86">
        <v>0.4136583460245522</v>
      </c>
      <c r="L155" s="86">
        <v>1.7539186126943518</v>
      </c>
      <c r="M155" s="86">
        <v>1.70636215573998</v>
      </c>
      <c r="N155" s="86">
        <v>1.6614888451896486</v>
      </c>
      <c r="O155" s="117">
        <v>5.298996794029228</v>
      </c>
      <c r="P155" s="117">
        <v>5.1200337192345025</v>
      </c>
      <c r="Q155" s="117">
        <v>4.9576938158395221</v>
      </c>
    </row>
    <row r="156" spans="1:17" x14ac:dyDescent="0.25">
      <c r="A156" t="s">
        <v>258</v>
      </c>
      <c r="B156">
        <v>23</v>
      </c>
      <c r="C156">
        <v>62</v>
      </c>
      <c r="D156">
        <v>15</v>
      </c>
      <c r="E156">
        <v>5</v>
      </c>
      <c r="F156" s="116">
        <v>0.21425058241075345</v>
      </c>
      <c r="G156" s="116">
        <v>0.21450975887753029</v>
      </c>
      <c r="H156" s="116">
        <v>0.21476304497006218</v>
      </c>
      <c r="I156" s="86">
        <v>0.41386505741642293</v>
      </c>
      <c r="J156" s="86">
        <v>0.41373988696371822</v>
      </c>
      <c r="K156" s="86">
        <v>0.41356464832993162</v>
      </c>
      <c r="L156" s="86">
        <v>1.7065312469627758</v>
      </c>
      <c r="M156" s="86">
        <v>1.6603300965726857</v>
      </c>
      <c r="N156" s="86">
        <v>1.6168017034962316</v>
      </c>
      <c r="O156" s="117">
        <v>4.9758008700082756</v>
      </c>
      <c r="P156" s="117">
        <v>4.8071815442794161</v>
      </c>
      <c r="Q156" s="117">
        <v>4.6543498941205232</v>
      </c>
    </row>
    <row r="157" spans="1:17" x14ac:dyDescent="0.25">
      <c r="A157" t="s">
        <v>259</v>
      </c>
      <c r="B157">
        <v>24</v>
      </c>
      <c r="C157">
        <v>61</v>
      </c>
      <c r="D157">
        <v>15</v>
      </c>
      <c r="E157">
        <v>5</v>
      </c>
      <c r="F157" s="116">
        <v>0.21437896720493152</v>
      </c>
      <c r="G157" s="116">
        <v>0.21463594018141702</v>
      </c>
      <c r="H157" s="116">
        <v>0.21488700573315572</v>
      </c>
      <c r="I157" s="86">
        <v>0.41380771923191662</v>
      </c>
      <c r="J157" s="86">
        <v>0.41365707990087341</v>
      </c>
      <c r="K157" s="86">
        <v>0.41345475060329573</v>
      </c>
      <c r="L157" s="86">
        <v>1.6580103202710326</v>
      </c>
      <c r="M157" s="86">
        <v>1.6134225551384258</v>
      </c>
      <c r="N157" s="86">
        <v>1.5714946079980623</v>
      </c>
      <c r="O157" s="117">
        <v>4.6689833617382011</v>
      </c>
      <c r="P157" s="117">
        <v>4.5101637242768575</v>
      </c>
      <c r="Q157" s="117">
        <v>4.3663976819265296</v>
      </c>
    </row>
    <row r="158" spans="1:17" x14ac:dyDescent="0.25">
      <c r="A158" t="s">
        <v>260</v>
      </c>
      <c r="B158">
        <v>25</v>
      </c>
      <c r="C158">
        <v>60</v>
      </c>
      <c r="D158">
        <v>15</v>
      </c>
      <c r="E158">
        <v>5</v>
      </c>
      <c r="F158" s="116">
        <v>0.21258831180567181</v>
      </c>
      <c r="G158" s="116">
        <v>0.2128416365072005</v>
      </c>
      <c r="H158" s="116">
        <v>0.21308607262271062</v>
      </c>
      <c r="I158" s="86">
        <v>0.41373997626747533</v>
      </c>
      <c r="J158" s="86">
        <v>0.41356516740911048</v>
      </c>
      <c r="K158" s="86">
        <v>0.41333110131062201</v>
      </c>
      <c r="L158" s="86">
        <v>1.6588605129010419</v>
      </c>
      <c r="M158" s="86">
        <v>1.6152160741189558</v>
      </c>
      <c r="N158" s="86">
        <v>1.574267839762497</v>
      </c>
      <c r="O158" s="117">
        <v>4.3786922815963312</v>
      </c>
      <c r="P158" s="117">
        <v>4.228727021153353</v>
      </c>
      <c r="Q158" s="117">
        <v>4.0932234901625577</v>
      </c>
    </row>
    <row r="159" spans="1:17" x14ac:dyDescent="0.25">
      <c r="A159" t="s">
        <v>261</v>
      </c>
      <c r="B159">
        <v>26</v>
      </c>
      <c r="C159">
        <v>59</v>
      </c>
      <c r="D159">
        <v>15</v>
      </c>
      <c r="E159">
        <v>5</v>
      </c>
      <c r="F159" s="116">
        <v>0.21243279959453093</v>
      </c>
      <c r="G159" s="116">
        <v>0.21268547460541826</v>
      </c>
      <c r="H159" s="116">
        <v>0.21292625902755793</v>
      </c>
      <c r="I159" s="86">
        <v>0.41921459688674662</v>
      </c>
      <c r="J159" s="86">
        <v>0.41899016202413492</v>
      </c>
      <c r="K159" s="86">
        <v>0.41869735627622434</v>
      </c>
      <c r="L159" s="86">
        <v>1.610972635296321</v>
      </c>
      <c r="M159" s="86">
        <v>1.5679911296207942</v>
      </c>
      <c r="N159" s="86">
        <v>1.7561909093476378</v>
      </c>
      <c r="O159" s="117">
        <v>4.0872115231695556</v>
      </c>
      <c r="P159" s="117">
        <v>3.9566588040148574</v>
      </c>
      <c r="Q159" s="117">
        <v>4.5666549247102788</v>
      </c>
    </row>
    <row r="160" spans="1:17" x14ac:dyDescent="0.25">
      <c r="A160" t="s">
        <v>262</v>
      </c>
      <c r="B160">
        <v>27</v>
      </c>
      <c r="C160">
        <v>58</v>
      </c>
      <c r="D160">
        <v>15</v>
      </c>
      <c r="E160">
        <v>5</v>
      </c>
      <c r="F160" s="116">
        <v>0.21256113586294231</v>
      </c>
      <c r="G160" s="116">
        <v>0.21280873704009201</v>
      </c>
      <c r="H160" s="116">
        <v>0.21303843933696581</v>
      </c>
      <c r="I160" s="86">
        <v>0.41911123109990112</v>
      </c>
      <c r="J160" s="86">
        <v>0.41885318890925716</v>
      </c>
      <c r="K160" s="86">
        <v>0.41852056805079701</v>
      </c>
      <c r="L160" s="86">
        <v>1.5608271072575486</v>
      </c>
      <c r="M160" s="86">
        <v>1.5194747275268372</v>
      </c>
      <c r="N160" s="86">
        <v>1.7010797499526424</v>
      </c>
      <c r="O160" s="117">
        <v>3.8386669510599867</v>
      </c>
      <c r="P160" s="117">
        <v>3.7155912671363134</v>
      </c>
      <c r="Q160" s="117">
        <v>4.2917606979370051</v>
      </c>
    </row>
    <row r="161" spans="1:17" x14ac:dyDescent="0.25">
      <c r="A161" t="s">
        <v>263</v>
      </c>
      <c r="B161">
        <v>28</v>
      </c>
      <c r="C161">
        <v>57</v>
      </c>
      <c r="D161">
        <v>15</v>
      </c>
      <c r="E161">
        <v>5</v>
      </c>
      <c r="F161" s="116">
        <v>0.21268638280734167</v>
      </c>
      <c r="G161" s="116">
        <v>0.2129259349645837</v>
      </c>
      <c r="H161" s="116">
        <v>0.21314003470511877</v>
      </c>
      <c r="I161" s="86">
        <v>0.41899019782516583</v>
      </c>
      <c r="J161" s="86">
        <v>0.41869824363352715</v>
      </c>
      <c r="K161" s="86">
        <v>0.41831346298095712</v>
      </c>
      <c r="L161" s="86">
        <v>1.51080604809309</v>
      </c>
      <c r="M161" s="86">
        <v>1.6967194829266685</v>
      </c>
      <c r="N161" s="86">
        <v>1.6461919441603921</v>
      </c>
      <c r="O161" s="117">
        <v>3.5970747687198781</v>
      </c>
      <c r="P161" s="117">
        <v>4.1982848065541472</v>
      </c>
      <c r="Q161" s="117">
        <v>4.0250945856720861</v>
      </c>
    </row>
    <row r="162" spans="1:17" x14ac:dyDescent="0.25">
      <c r="A162" t="s">
        <v>264</v>
      </c>
      <c r="B162">
        <v>29</v>
      </c>
      <c r="C162">
        <v>56</v>
      </c>
      <c r="D162">
        <v>15</v>
      </c>
      <c r="E162">
        <v>5</v>
      </c>
      <c r="F162" s="116">
        <v>0.21280878371573184</v>
      </c>
      <c r="G162" s="116">
        <v>0.21303877901059934</v>
      </c>
      <c r="H162" s="116">
        <v>0.21323119337493293</v>
      </c>
      <c r="I162" s="86">
        <v>0.41885450317258216</v>
      </c>
      <c r="J162" s="86">
        <v>0.41852078450944108</v>
      </c>
      <c r="K162" s="86">
        <v>0.41807883276636237</v>
      </c>
      <c r="L162" s="86">
        <v>1.4609526615566624</v>
      </c>
      <c r="M162" s="86">
        <v>1.6404061145677216</v>
      </c>
      <c r="N162" s="86">
        <v>1.5915418854503172</v>
      </c>
      <c r="O162" s="117">
        <v>3.3785827780124498</v>
      </c>
      <c r="P162" s="117">
        <v>3.9445801533602611</v>
      </c>
      <c r="Q162" s="117">
        <v>3.7813812044237265</v>
      </c>
    </row>
    <row r="163" spans="1:17" x14ac:dyDescent="0.25">
      <c r="A163" t="s">
        <v>265</v>
      </c>
      <c r="B163">
        <v>30</v>
      </c>
      <c r="C163">
        <v>55</v>
      </c>
      <c r="D163">
        <v>15</v>
      </c>
      <c r="E163">
        <v>5</v>
      </c>
      <c r="F163" s="116">
        <v>0.21292666025547152</v>
      </c>
      <c r="G163" s="116">
        <v>0.21313952803740435</v>
      </c>
      <c r="H163" s="116">
        <v>0.2133101242030668</v>
      </c>
      <c r="I163" s="86">
        <v>0.41869733975660606</v>
      </c>
      <c r="J163" s="86">
        <v>0.4183138758090108</v>
      </c>
      <c r="K163" s="86">
        <v>0.4178096358149288</v>
      </c>
      <c r="L163" s="86">
        <v>1.6212372600142213</v>
      </c>
      <c r="M163" s="86">
        <v>1.5712918356902275</v>
      </c>
      <c r="N163" s="86">
        <v>1.5240457560052114</v>
      </c>
      <c r="O163" s="117">
        <v>3.8702653902651489</v>
      </c>
      <c r="P163" s="117">
        <v>3.7001447802857261</v>
      </c>
      <c r="Q163" s="117">
        <v>3.5458820652100069</v>
      </c>
    </row>
    <row r="164" spans="1:17" x14ac:dyDescent="0.25">
      <c r="A164" t="s">
        <v>266</v>
      </c>
      <c r="B164">
        <v>31</v>
      </c>
      <c r="C164">
        <v>54</v>
      </c>
      <c r="D164">
        <v>15</v>
      </c>
      <c r="E164">
        <v>5</v>
      </c>
      <c r="F164" s="116">
        <v>0.21303743158169325</v>
      </c>
      <c r="G164" s="116">
        <v>0.21323155833736501</v>
      </c>
      <c r="H164" s="116">
        <v>0.21337563678884014</v>
      </c>
      <c r="I164" s="86">
        <v>0.4185206024602533</v>
      </c>
      <c r="J164" s="86">
        <v>0.4180777507988771</v>
      </c>
      <c r="K164" s="86">
        <v>0.41750447022353393</v>
      </c>
      <c r="L164" s="86">
        <v>1.5690461854850819</v>
      </c>
      <c r="M164" s="86">
        <v>1.5207283393214359</v>
      </c>
      <c r="N164" s="86">
        <v>1.475060020049654</v>
      </c>
      <c r="O164" s="117">
        <v>3.6940547164460242</v>
      </c>
      <c r="P164" s="117">
        <v>3.5332479984469858</v>
      </c>
      <c r="Q164" s="117">
        <v>3.3874679046291649</v>
      </c>
    </row>
    <row r="165" spans="1:17" x14ac:dyDescent="0.25">
      <c r="A165" t="s">
        <v>267</v>
      </c>
      <c r="B165">
        <v>32</v>
      </c>
      <c r="C165">
        <v>53</v>
      </c>
      <c r="D165">
        <v>15</v>
      </c>
      <c r="E165">
        <v>5</v>
      </c>
      <c r="F165" s="116">
        <v>0.21313943812656022</v>
      </c>
      <c r="G165" s="116">
        <v>0.21331012768188343</v>
      </c>
      <c r="H165" s="116">
        <v>0.21342442872339454</v>
      </c>
      <c r="I165" s="86">
        <v>0.41831437968062762</v>
      </c>
      <c r="J165" s="86">
        <v>0.41780993108409203</v>
      </c>
      <c r="K165" s="86">
        <v>0.41716222518219587</v>
      </c>
      <c r="L165" s="86">
        <v>1.5237578524815518</v>
      </c>
      <c r="M165" s="86">
        <v>1.4767816484343805</v>
      </c>
      <c r="N165" s="86">
        <v>1.4324313203141907</v>
      </c>
      <c r="O165" s="117">
        <v>3.5325590326779057</v>
      </c>
      <c r="P165" s="117">
        <v>3.3805752238014395</v>
      </c>
      <c r="Q165" s="117">
        <v>3.2428607569472172</v>
      </c>
    </row>
    <row r="166" spans="1:17" x14ac:dyDescent="0.25">
      <c r="A166" t="s">
        <v>268</v>
      </c>
      <c r="B166">
        <v>33</v>
      </c>
      <c r="C166">
        <v>52</v>
      </c>
      <c r="D166">
        <v>15</v>
      </c>
      <c r="E166">
        <v>5</v>
      </c>
      <c r="F166" s="116">
        <v>0.21323185854807108</v>
      </c>
      <c r="G166" s="116">
        <v>0.21337585960203623</v>
      </c>
      <c r="H166" s="116">
        <v>0.21346011553786692</v>
      </c>
      <c r="I166" s="86">
        <v>0.41807795359183053</v>
      </c>
      <c r="J166" s="86">
        <v>0.4175050132281819</v>
      </c>
      <c r="K166" s="86">
        <v>0.4167850079583561</v>
      </c>
      <c r="L166" s="86">
        <v>1.472709502384443</v>
      </c>
      <c r="M166" s="86">
        <v>1.4272909571933887</v>
      </c>
      <c r="N166" s="86">
        <v>1.3844751544564495</v>
      </c>
      <c r="O166" s="117">
        <v>3.3783597054412482</v>
      </c>
      <c r="P166" s="117">
        <v>3.2351874234994402</v>
      </c>
      <c r="Q166" s="117">
        <v>3.1055634960392049</v>
      </c>
    </row>
    <row r="167" spans="1:17" x14ac:dyDescent="0.25">
      <c r="A167" t="s">
        <v>269</v>
      </c>
      <c r="B167">
        <v>34</v>
      </c>
      <c r="C167">
        <v>51</v>
      </c>
      <c r="D167">
        <v>15</v>
      </c>
      <c r="E167">
        <v>5</v>
      </c>
      <c r="F167" s="116">
        <v>0.21027498967941491</v>
      </c>
      <c r="G167" s="116">
        <v>0.2103905186171032</v>
      </c>
      <c r="H167" s="116">
        <v>0.21045059366470115</v>
      </c>
      <c r="I167" s="86">
        <v>0.41780963295686302</v>
      </c>
      <c r="J167" s="86">
        <v>0.4171626709058085</v>
      </c>
      <c r="K167" s="86">
        <v>0.41637861451536379</v>
      </c>
      <c r="L167" s="86">
        <v>1.4764536621132862</v>
      </c>
      <c r="M167" s="86">
        <v>1.4331765220552444</v>
      </c>
      <c r="N167" s="86">
        <v>1.3924440993980172</v>
      </c>
      <c r="O167" s="117">
        <v>3.2339414776613244</v>
      </c>
      <c r="P167" s="117">
        <v>3.0987017628175506</v>
      </c>
      <c r="Q167" s="117">
        <v>2.9764120716957185</v>
      </c>
    </row>
    <row r="168" spans="1:17" x14ac:dyDescent="0.25">
      <c r="A168" t="s">
        <v>270</v>
      </c>
      <c r="B168">
        <v>35</v>
      </c>
      <c r="C168">
        <v>50</v>
      </c>
      <c r="D168">
        <v>15</v>
      </c>
      <c r="E168">
        <v>5</v>
      </c>
      <c r="F168" s="116">
        <v>0.21081646408069352</v>
      </c>
      <c r="G168" s="116">
        <v>0.21090787954850054</v>
      </c>
      <c r="H168" s="116">
        <v>0.21094971374563259</v>
      </c>
      <c r="I168" s="86">
        <v>0.42344264454102465</v>
      </c>
      <c r="J168" s="86">
        <v>0.42268498074852223</v>
      </c>
      <c r="K168" s="86">
        <v>0.42180491319404095</v>
      </c>
      <c r="L168" s="86">
        <v>1.4152013077060142</v>
      </c>
      <c r="M168" s="86">
        <v>1.3716162719532696</v>
      </c>
      <c r="N168" s="86">
        <v>1.3306822847669293</v>
      </c>
      <c r="O168" s="117">
        <v>3.0800148743812024</v>
      </c>
      <c r="P168" s="117">
        <v>2.958137913403212</v>
      </c>
      <c r="Q168" s="117">
        <v>2.8482580705138636</v>
      </c>
    </row>
    <row r="169" spans="1:17" x14ac:dyDescent="0.25">
      <c r="A169" t="s">
        <v>271</v>
      </c>
      <c r="B169">
        <v>36</v>
      </c>
      <c r="C169">
        <v>49</v>
      </c>
      <c r="D169">
        <v>15</v>
      </c>
      <c r="E169">
        <v>5</v>
      </c>
      <c r="F169" s="116">
        <v>0.21086938897688864</v>
      </c>
      <c r="G169" s="116">
        <v>0.21093331005151103</v>
      </c>
      <c r="H169" s="116">
        <v>0.21095825486111977</v>
      </c>
      <c r="I169" s="86">
        <v>0.42308112052084762</v>
      </c>
      <c r="J169" s="86">
        <v>0.4222579418037592</v>
      </c>
      <c r="K169" s="86">
        <v>0.42133186574703468</v>
      </c>
      <c r="L169" s="86">
        <v>1.3644561407885054</v>
      </c>
      <c r="M169" s="86">
        <v>1.3224132232435737</v>
      </c>
      <c r="N169" s="86">
        <v>1.5062798558190005</v>
      </c>
      <c r="O169" s="117">
        <v>2.9522961697244847</v>
      </c>
      <c r="P169" s="117">
        <v>2.8391137732766256</v>
      </c>
      <c r="Q169" s="117">
        <v>3.3689789465806901</v>
      </c>
    </row>
    <row r="170" spans="1:17" x14ac:dyDescent="0.25">
      <c r="A170" t="s">
        <v>272</v>
      </c>
      <c r="B170">
        <v>37</v>
      </c>
      <c r="C170">
        <v>48</v>
      </c>
      <c r="D170">
        <v>15</v>
      </c>
      <c r="E170">
        <v>5</v>
      </c>
      <c r="F170" s="116">
        <v>0.21090733893698094</v>
      </c>
      <c r="G170" s="116">
        <v>0.21094971155234429</v>
      </c>
      <c r="H170" s="116">
        <v>0.21096383575746544</v>
      </c>
      <c r="I170" s="86">
        <v>0.4226856705230978</v>
      </c>
      <c r="J170" s="86">
        <v>0.42180526173721444</v>
      </c>
      <c r="K170" s="86">
        <v>0.42085423192572552</v>
      </c>
      <c r="L170" s="86">
        <v>1.3145366319106597</v>
      </c>
      <c r="M170" s="86">
        <v>1.2738447969567046</v>
      </c>
      <c r="N170" s="86">
        <v>1.4523355157845839</v>
      </c>
      <c r="O170" s="117">
        <v>2.8312204568709549</v>
      </c>
      <c r="P170" s="117">
        <v>2.7245309194543661</v>
      </c>
      <c r="Q170" s="117">
        <v>3.2249593536763737</v>
      </c>
    </row>
    <row r="171" spans="1:17" x14ac:dyDescent="0.25">
      <c r="A171" t="s">
        <v>273</v>
      </c>
      <c r="B171">
        <v>38</v>
      </c>
      <c r="C171">
        <v>47</v>
      </c>
      <c r="D171">
        <v>15</v>
      </c>
      <c r="E171">
        <v>5</v>
      </c>
      <c r="F171" s="116">
        <v>0.21093463556482711</v>
      </c>
      <c r="G171" s="116">
        <v>0.21095676085719703</v>
      </c>
      <c r="H171" s="116">
        <v>0.21097256463746128</v>
      </c>
      <c r="I171" s="86">
        <v>0.42225804412415452</v>
      </c>
      <c r="J171" s="86">
        <v>0.42133194260067008</v>
      </c>
      <c r="K171" s="86">
        <v>0.42037581389468359</v>
      </c>
      <c r="L171" s="86">
        <v>1.2647259624502181</v>
      </c>
      <c r="M171" s="86">
        <v>1.4475504140590429</v>
      </c>
      <c r="N171" s="86">
        <v>1.3979170617611734</v>
      </c>
      <c r="O171" s="117">
        <v>2.7216227321575319</v>
      </c>
      <c r="P171" s="117">
        <v>3.2443801757380366</v>
      </c>
      <c r="Q171" s="117">
        <v>3.0935330931158731</v>
      </c>
    </row>
    <row r="172" spans="1:17" x14ac:dyDescent="0.25">
      <c r="A172" t="s">
        <v>274</v>
      </c>
      <c r="B172">
        <v>39</v>
      </c>
      <c r="C172">
        <v>46</v>
      </c>
      <c r="D172">
        <v>15</v>
      </c>
      <c r="E172">
        <v>5</v>
      </c>
      <c r="F172" s="116">
        <v>0.21094975233612867</v>
      </c>
      <c r="G172" s="116">
        <v>0.21096408197188526</v>
      </c>
      <c r="H172" s="116">
        <v>0.21098637251639549</v>
      </c>
      <c r="I172" s="86">
        <v>0.42180556594896418</v>
      </c>
      <c r="J172" s="86">
        <v>0.42085503344377767</v>
      </c>
      <c r="K172" s="86">
        <v>0.41990290875684039</v>
      </c>
      <c r="L172" s="86">
        <v>1.2153855706936658</v>
      </c>
      <c r="M172" s="86">
        <v>1.3920922701168184</v>
      </c>
      <c r="N172" s="86">
        <v>1.3440274874257445</v>
      </c>
      <c r="O172" s="117">
        <v>2.6137016792740924</v>
      </c>
      <c r="P172" s="117">
        <v>3.10737036854231</v>
      </c>
      <c r="Q172" s="117">
        <v>2.96479049276433</v>
      </c>
    </row>
    <row r="173" spans="1:17" x14ac:dyDescent="0.25">
      <c r="A173" t="s">
        <v>275</v>
      </c>
      <c r="B173">
        <v>40</v>
      </c>
      <c r="C173">
        <v>45</v>
      </c>
      <c r="D173">
        <v>15</v>
      </c>
      <c r="E173">
        <v>5</v>
      </c>
      <c r="F173" s="116">
        <v>0.21095749717155993</v>
      </c>
      <c r="G173" s="116">
        <v>0.21097194026976498</v>
      </c>
      <c r="H173" s="116">
        <v>0.21100885040962231</v>
      </c>
      <c r="I173" s="86">
        <v>0.42133245604884978</v>
      </c>
      <c r="J173" s="86">
        <v>0.42037439720124853</v>
      </c>
      <c r="K173" s="86">
        <v>0.41944682933874683</v>
      </c>
      <c r="L173" s="86">
        <v>1.3907981416546977</v>
      </c>
      <c r="M173" s="86">
        <v>1.3416450688855546</v>
      </c>
      <c r="N173" s="86">
        <v>1.2951094064689033</v>
      </c>
      <c r="O173" s="117">
        <v>3.1267060909754707</v>
      </c>
      <c r="P173" s="117">
        <v>2.9779116884784198</v>
      </c>
      <c r="Q173" s="117">
        <v>2.843155977436671</v>
      </c>
    </row>
    <row r="174" spans="1:17" x14ac:dyDescent="0.25">
      <c r="A174" t="s">
        <v>276</v>
      </c>
      <c r="B174">
        <v>41</v>
      </c>
      <c r="C174">
        <v>44</v>
      </c>
      <c r="D174">
        <v>15</v>
      </c>
      <c r="E174">
        <v>5</v>
      </c>
      <c r="F174" s="116">
        <v>0.21096461914155742</v>
      </c>
      <c r="G174" s="116">
        <v>0.21098565702106864</v>
      </c>
      <c r="H174" s="116">
        <v>0.21104391576433043</v>
      </c>
      <c r="I174" s="86">
        <v>0.42085468812961924</v>
      </c>
      <c r="J174" s="86">
        <v>0.41990312865634299</v>
      </c>
      <c r="K174" s="86">
        <v>0.41901306452317644</v>
      </c>
      <c r="L174" s="86">
        <v>1.3207952965774608</v>
      </c>
      <c r="M174" s="86">
        <v>1.2731784837514746</v>
      </c>
      <c r="N174" s="86">
        <v>1.2281380020163999</v>
      </c>
      <c r="O174" s="117">
        <v>2.9749827246643243</v>
      </c>
      <c r="P174" s="117">
        <v>2.8347701126173872</v>
      </c>
      <c r="Q174" s="117">
        <v>2.7078162195577837</v>
      </c>
    </row>
    <row r="175" spans="1:17" x14ac:dyDescent="0.25">
      <c r="A175" t="s">
        <v>277</v>
      </c>
      <c r="B175">
        <v>42</v>
      </c>
      <c r="C175">
        <v>43</v>
      </c>
      <c r="D175">
        <v>15</v>
      </c>
      <c r="E175">
        <v>5</v>
      </c>
      <c r="F175" s="116">
        <v>0.21097240001044959</v>
      </c>
      <c r="G175" s="116">
        <v>0.211008320489041</v>
      </c>
      <c r="H175" s="116">
        <v>0.21109159068941194</v>
      </c>
      <c r="I175" s="86">
        <v>0.420375728206066</v>
      </c>
      <c r="J175" s="86">
        <v>0.41944669400977036</v>
      </c>
      <c r="K175" s="86">
        <v>0.41860093001384568</v>
      </c>
      <c r="L175" s="86">
        <v>1.2510155698947203</v>
      </c>
      <c r="M175" s="86">
        <v>1.2048985736304501</v>
      </c>
      <c r="N175" s="86">
        <v>1.1613237676010346</v>
      </c>
      <c r="O175" s="117">
        <v>2.8285221662007891</v>
      </c>
      <c r="P175" s="117">
        <v>2.6960115206771338</v>
      </c>
      <c r="Q175" s="117">
        <v>2.5760893701507355</v>
      </c>
    </row>
    <row r="176" spans="1:17" x14ac:dyDescent="0.25">
      <c r="A176" t="s">
        <v>278</v>
      </c>
      <c r="B176">
        <v>43</v>
      </c>
      <c r="C176">
        <v>42</v>
      </c>
      <c r="D176">
        <v>15</v>
      </c>
      <c r="E176">
        <v>5</v>
      </c>
      <c r="F176" s="116">
        <v>0.21098634124311663</v>
      </c>
      <c r="G176" s="116">
        <v>0.21104402876464645</v>
      </c>
      <c r="H176" s="116">
        <v>0.21115116273320181</v>
      </c>
      <c r="I176" s="86">
        <v>0.4199041727856645</v>
      </c>
      <c r="J176" s="86">
        <v>0.41901248852430373</v>
      </c>
      <c r="K176" s="86">
        <v>0.41820815965268815</v>
      </c>
      <c r="L176" s="86">
        <v>1.1862070784237131</v>
      </c>
      <c r="M176" s="86">
        <v>1.1413690402609453</v>
      </c>
      <c r="N176" s="86">
        <v>1.0990676048305883</v>
      </c>
      <c r="O176" s="117">
        <v>2.6895455377053881</v>
      </c>
      <c r="P176" s="117">
        <v>2.5643421891919957</v>
      </c>
      <c r="Q176" s="117">
        <v>2.4511246594375962</v>
      </c>
    </row>
    <row r="177" spans="1:17" x14ac:dyDescent="0.25">
      <c r="A177" t="s">
        <v>279</v>
      </c>
      <c r="B177">
        <v>44</v>
      </c>
      <c r="C177">
        <v>41</v>
      </c>
      <c r="D177">
        <v>15</v>
      </c>
      <c r="E177">
        <v>5</v>
      </c>
      <c r="F177" s="116">
        <v>0.21008778282200213</v>
      </c>
      <c r="G177" s="116">
        <v>0.21017102084779593</v>
      </c>
      <c r="H177" s="116">
        <v>0.21030420168906602</v>
      </c>
      <c r="I177" s="86">
        <v>0.4194464005380506</v>
      </c>
      <c r="J177" s="86">
        <v>0.41860070219598561</v>
      </c>
      <c r="K177" s="86">
        <v>0.41783657711919853</v>
      </c>
      <c r="L177" s="86">
        <v>1.1535625042659488</v>
      </c>
      <c r="M177" s="86">
        <v>1.1100090396496012</v>
      </c>
      <c r="N177" s="86">
        <v>1.0689893405384168</v>
      </c>
      <c r="O177" s="117">
        <v>2.5608744654037792</v>
      </c>
      <c r="P177" s="117">
        <v>2.4429511542617037</v>
      </c>
      <c r="Q177" s="117">
        <v>2.3364464354980212</v>
      </c>
    </row>
    <row r="178" spans="1:17" x14ac:dyDescent="0.25">
      <c r="A178" t="s">
        <v>280</v>
      </c>
      <c r="B178">
        <v>45</v>
      </c>
      <c r="C178">
        <v>40</v>
      </c>
      <c r="D178">
        <v>15</v>
      </c>
      <c r="E178">
        <v>5</v>
      </c>
      <c r="F178" s="116">
        <v>0.20977152663279383</v>
      </c>
      <c r="G178" s="116">
        <v>0.20988424913355092</v>
      </c>
      <c r="H178" s="116">
        <v>0.2100407146943033</v>
      </c>
      <c r="I178" s="86">
        <v>0.42615666745179853</v>
      </c>
      <c r="J178" s="86">
        <v>0.42529863050573707</v>
      </c>
      <c r="K178" s="86">
        <v>0.42451798512735961</v>
      </c>
      <c r="L178" s="86">
        <v>1.1278121740300817</v>
      </c>
      <c r="M178" s="86">
        <v>1.0852569063562032</v>
      </c>
      <c r="N178" s="86">
        <v>1.0452690198189711</v>
      </c>
      <c r="O178" s="117">
        <v>2.4234664692620882</v>
      </c>
      <c r="P178" s="117">
        <v>2.3173945960496654</v>
      </c>
      <c r="Q178" s="117">
        <v>2.2219102257814867</v>
      </c>
    </row>
    <row r="179" spans="1:17" x14ac:dyDescent="0.25">
      <c r="A179" t="s">
        <v>281</v>
      </c>
      <c r="B179">
        <v>46</v>
      </c>
      <c r="C179">
        <v>39</v>
      </c>
      <c r="D179">
        <v>15</v>
      </c>
      <c r="E179">
        <v>5</v>
      </c>
      <c r="F179" s="116">
        <v>0.20982145135634023</v>
      </c>
      <c r="G179" s="116">
        <v>0.20995755322859161</v>
      </c>
      <c r="H179" s="116">
        <v>0.2101310831157121</v>
      </c>
      <c r="I179" s="86">
        <v>0.42571815003530145</v>
      </c>
      <c r="J179" s="86">
        <v>0.42490153880179315</v>
      </c>
      <c r="K179" s="86">
        <v>0.42414277086399171</v>
      </c>
      <c r="L179" s="86">
        <v>1.1056831038031967</v>
      </c>
      <c r="M179" s="86">
        <v>1.0645735332896673</v>
      </c>
      <c r="N179" s="86">
        <v>1.2442143944742641</v>
      </c>
      <c r="O179" s="117">
        <v>2.3073214300904228</v>
      </c>
      <c r="P179" s="117">
        <v>2.2072219055963389</v>
      </c>
      <c r="Q179" s="117">
        <v>2.6770625813421347</v>
      </c>
    </row>
    <row r="180" spans="1:17" x14ac:dyDescent="0.25">
      <c r="A180" t="s">
        <v>282</v>
      </c>
      <c r="B180">
        <v>47</v>
      </c>
      <c r="C180">
        <v>38</v>
      </c>
      <c r="D180">
        <v>15</v>
      </c>
      <c r="E180">
        <v>5</v>
      </c>
      <c r="F180" s="116">
        <v>0.20988351376334721</v>
      </c>
      <c r="G180" s="116">
        <v>0.21004015995125033</v>
      </c>
      <c r="H180" s="116">
        <v>0.21022606971271779</v>
      </c>
      <c r="I180" s="86">
        <v>0.42529956431703125</v>
      </c>
      <c r="J180" s="86">
        <v>0.42451805476419585</v>
      </c>
      <c r="K180" s="86">
        <v>0.42377269433164583</v>
      </c>
      <c r="L180" s="86">
        <v>1.080574667729336</v>
      </c>
      <c r="M180" s="86">
        <v>1.0409139186162806</v>
      </c>
      <c r="N180" s="86">
        <v>1.2147464311350651</v>
      </c>
      <c r="O180" s="117">
        <v>2.2011491977477378</v>
      </c>
      <c r="P180" s="117">
        <v>2.1067862227095659</v>
      </c>
      <c r="Q180" s="117">
        <v>2.5505304453055202</v>
      </c>
    </row>
    <row r="181" spans="1:17" x14ac:dyDescent="0.25">
      <c r="A181" t="s">
        <v>283</v>
      </c>
      <c r="B181">
        <v>48</v>
      </c>
      <c r="C181">
        <v>37</v>
      </c>
      <c r="D181">
        <v>15</v>
      </c>
      <c r="E181">
        <v>5</v>
      </c>
      <c r="F181" s="116">
        <v>0.20995824154373832</v>
      </c>
      <c r="G181" s="116">
        <v>0.21013078274448566</v>
      </c>
      <c r="H181" s="116">
        <v>0.21032423803017206</v>
      </c>
      <c r="I181" s="86">
        <v>0.42490100666462172</v>
      </c>
      <c r="J181" s="86">
        <v>0.42414287108558041</v>
      </c>
      <c r="K181" s="86">
        <v>0.42340390675106659</v>
      </c>
      <c r="L181" s="86">
        <v>1.0601733080505285</v>
      </c>
      <c r="M181" s="86">
        <v>1.2384101112629318</v>
      </c>
      <c r="N181" s="86">
        <v>1.1900567468838013</v>
      </c>
      <c r="O181" s="117">
        <v>2.086856194751959</v>
      </c>
      <c r="P181" s="117">
        <v>2.5511558517609658</v>
      </c>
      <c r="Q181" s="117">
        <v>2.4168787122500768</v>
      </c>
    </row>
    <row r="182" spans="1:17" x14ac:dyDescent="0.25">
      <c r="A182" t="s">
        <v>284</v>
      </c>
      <c r="B182">
        <v>49</v>
      </c>
      <c r="C182">
        <v>36</v>
      </c>
      <c r="D182">
        <v>15</v>
      </c>
      <c r="E182">
        <v>5</v>
      </c>
      <c r="F182" s="116">
        <v>0.20714402995746845</v>
      </c>
      <c r="G182" s="116">
        <v>0.20733117585888494</v>
      </c>
      <c r="H182" s="116">
        <v>0.20752891492453254</v>
      </c>
      <c r="I182" s="86">
        <v>0.42451752550745669</v>
      </c>
      <c r="J182" s="86">
        <v>0.42377247295653447</v>
      </c>
      <c r="K182" s="86">
        <v>0.42302742040561225</v>
      </c>
      <c r="L182" s="86">
        <v>1.0654975344410251</v>
      </c>
      <c r="M182" s="86">
        <v>1.2374899144248883</v>
      </c>
      <c r="N182" s="86">
        <v>1.1907634670014107</v>
      </c>
      <c r="O182" s="117">
        <v>1.9412591388110585</v>
      </c>
      <c r="P182" s="117">
        <v>2.3797402203025055</v>
      </c>
      <c r="Q182" s="117">
        <v>2.2528199885946933</v>
      </c>
    </row>
    <row r="183" spans="1:17" x14ac:dyDescent="0.25">
      <c r="A183" t="s">
        <v>285</v>
      </c>
      <c r="B183">
        <v>50</v>
      </c>
      <c r="C183">
        <v>35</v>
      </c>
      <c r="D183">
        <v>15</v>
      </c>
      <c r="E183">
        <v>5</v>
      </c>
      <c r="F183" s="116">
        <v>0.2072353058014505</v>
      </c>
      <c r="G183" s="116">
        <v>0.2074303516372219</v>
      </c>
      <c r="H183" s="116">
        <v>0.20762718688433066</v>
      </c>
      <c r="I183" s="86">
        <v>0.42414237988129044</v>
      </c>
      <c r="J183" s="86">
        <v>0.42340335299896392</v>
      </c>
      <c r="K183" s="86">
        <v>0.42265001082593862</v>
      </c>
      <c r="L183" s="86">
        <v>1.2609409082694065</v>
      </c>
      <c r="M183" s="86">
        <v>1.2129632114923155</v>
      </c>
      <c r="N183" s="86">
        <v>1.1675014270555415</v>
      </c>
      <c r="O183" s="117">
        <v>2.3452203928473652</v>
      </c>
      <c r="P183" s="117">
        <v>2.2129005820955081</v>
      </c>
      <c r="Q183" s="117">
        <v>2.0932641189028045</v>
      </c>
    </row>
    <row r="184" spans="1:17" x14ac:dyDescent="0.25">
      <c r="A184" t="s">
        <v>286</v>
      </c>
      <c r="B184">
        <v>18</v>
      </c>
      <c r="C184">
        <v>67</v>
      </c>
      <c r="D184">
        <v>6</v>
      </c>
      <c r="E184">
        <v>6</v>
      </c>
      <c r="F184" s="116">
        <v>0.18486471339166174</v>
      </c>
      <c r="G184" s="116">
        <v>0.18509200734813339</v>
      </c>
      <c r="H184" s="116">
        <v>0.18531618768876296</v>
      </c>
      <c r="I184" s="86">
        <v>0.45597035837718342</v>
      </c>
      <c r="J184" s="86">
        <v>0.45593610860292055</v>
      </c>
      <c r="K184" s="86">
        <v>0.45585515459102655</v>
      </c>
      <c r="L184" s="86">
        <v>2.1327708067378648</v>
      </c>
      <c r="M184" s="86">
        <v>2.2922221876264905</v>
      </c>
      <c r="N184" s="86">
        <v>2.2487685649344584</v>
      </c>
      <c r="O184" s="117">
        <v>11.55304355948563</v>
      </c>
      <c r="P184" s="117">
        <v>12.334919201668898</v>
      </c>
      <c r="Q184" s="117">
        <v>12.109979138773857</v>
      </c>
    </row>
    <row r="185" spans="1:17" x14ac:dyDescent="0.25">
      <c r="A185" t="s">
        <v>287</v>
      </c>
      <c r="B185">
        <v>19</v>
      </c>
      <c r="C185">
        <v>66</v>
      </c>
      <c r="D185">
        <v>6</v>
      </c>
      <c r="E185">
        <v>6</v>
      </c>
      <c r="F185" s="116">
        <v>0.18497717180561637</v>
      </c>
      <c r="G185" s="116">
        <v>0.18520545374945274</v>
      </c>
      <c r="H185" s="116">
        <v>0.18543060854337357</v>
      </c>
      <c r="I185" s="86">
        <v>0.45595722058915505</v>
      </c>
      <c r="J185" s="86">
        <v>0.45590093189067482</v>
      </c>
      <c r="K185" s="86">
        <v>0.45579460879354555</v>
      </c>
      <c r="L185" s="86">
        <v>2.2842735630746138</v>
      </c>
      <c r="M185" s="86">
        <v>2.2398993057727186</v>
      </c>
      <c r="N185" s="86">
        <v>2.1979423353555569</v>
      </c>
      <c r="O185" s="117">
        <v>11.800306460691726</v>
      </c>
      <c r="P185" s="117">
        <v>11.566183000813059</v>
      </c>
      <c r="Q185" s="117">
        <v>11.353524297954843</v>
      </c>
    </row>
    <row r="186" spans="1:17" x14ac:dyDescent="0.25">
      <c r="A186" t="s">
        <v>288</v>
      </c>
      <c r="B186">
        <v>20</v>
      </c>
      <c r="C186">
        <v>65</v>
      </c>
      <c r="D186">
        <v>6</v>
      </c>
      <c r="E186">
        <v>6</v>
      </c>
      <c r="F186" s="116">
        <v>0.18509117753310192</v>
      </c>
      <c r="G186" s="116">
        <v>0.18531735435940125</v>
      </c>
      <c r="H186" s="116">
        <v>0.18554038984089088</v>
      </c>
      <c r="I186" s="86">
        <v>0.45593478568175033</v>
      </c>
      <c r="J186" s="86">
        <v>0.45585311071669782</v>
      </c>
      <c r="K186" s="86">
        <v>0.45572431557949961</v>
      </c>
      <c r="L186" s="86">
        <v>2.2235066832110828</v>
      </c>
      <c r="M186" s="86">
        <v>2.1806398919377386</v>
      </c>
      <c r="N186" s="86">
        <v>2.1401479573405373</v>
      </c>
      <c r="O186" s="117">
        <v>11.072316898864404</v>
      </c>
      <c r="P186" s="117">
        <v>10.851631143292444</v>
      </c>
      <c r="Q186" s="117">
        <v>10.651235333846421</v>
      </c>
    </row>
    <row r="187" spans="1:17" x14ac:dyDescent="0.25">
      <c r="A187" t="s">
        <v>289</v>
      </c>
      <c r="B187">
        <v>21</v>
      </c>
      <c r="C187">
        <v>64</v>
      </c>
      <c r="D187">
        <v>6</v>
      </c>
      <c r="E187">
        <v>6</v>
      </c>
      <c r="F187" s="116">
        <v>0.18520318787974435</v>
      </c>
      <c r="G187" s="116">
        <v>0.18543044267340014</v>
      </c>
      <c r="H187" s="116">
        <v>0.18565138483389884</v>
      </c>
      <c r="I187" s="86">
        <v>0.45590152292274916</v>
      </c>
      <c r="J187" s="86">
        <v>0.45579420815907834</v>
      </c>
      <c r="K187" s="86">
        <v>0.45563954864672929</v>
      </c>
      <c r="L187" s="86">
        <v>2.1626323680265132</v>
      </c>
      <c r="M187" s="86">
        <v>2.1212309634656354</v>
      </c>
      <c r="N187" s="86">
        <v>2.0821683894894658</v>
      </c>
      <c r="O187" s="117">
        <v>10.385802888029669</v>
      </c>
      <c r="P187" s="117">
        <v>10.177807938136196</v>
      </c>
      <c r="Q187" s="117">
        <v>9.9890349562061083</v>
      </c>
    </row>
    <row r="188" spans="1:17" x14ac:dyDescent="0.25">
      <c r="A188" t="s">
        <v>290</v>
      </c>
      <c r="B188">
        <v>22</v>
      </c>
      <c r="C188">
        <v>63</v>
      </c>
      <c r="D188">
        <v>6</v>
      </c>
      <c r="E188">
        <v>6</v>
      </c>
      <c r="F188" s="116">
        <v>0.1853188890827478</v>
      </c>
      <c r="G188" s="116">
        <v>0.18554094564372611</v>
      </c>
      <c r="H188" s="116">
        <v>0.18576300220470443</v>
      </c>
      <c r="I188" s="86">
        <v>0.45585356955921774</v>
      </c>
      <c r="J188" s="86">
        <v>0.45572350785921611</v>
      </c>
      <c r="K188" s="86">
        <v>0.45554269037384809</v>
      </c>
      <c r="L188" s="86">
        <v>2.1087823369866925</v>
      </c>
      <c r="M188" s="86">
        <v>2.068567893793519</v>
      </c>
      <c r="N188" s="86">
        <v>2.0306755277808617</v>
      </c>
      <c r="O188" s="117">
        <v>9.7507415103018378</v>
      </c>
      <c r="P188" s="117">
        <v>9.5547512173457889</v>
      </c>
      <c r="Q188" s="117">
        <v>9.377023490411915</v>
      </c>
    </row>
    <row r="189" spans="1:17" x14ac:dyDescent="0.25">
      <c r="A189" t="s">
        <v>291</v>
      </c>
      <c r="B189">
        <v>23</v>
      </c>
      <c r="C189">
        <v>62</v>
      </c>
      <c r="D189">
        <v>6</v>
      </c>
      <c r="E189">
        <v>6</v>
      </c>
      <c r="F189" s="116">
        <v>0.18542862610026789</v>
      </c>
      <c r="G189" s="116">
        <v>0.18565186886082408</v>
      </c>
      <c r="H189" s="116">
        <v>0.18586873325679296</v>
      </c>
      <c r="I189" s="86">
        <v>0.45579474422758004</v>
      </c>
      <c r="J189" s="86">
        <v>0.45563847429519072</v>
      </c>
      <c r="K189" s="86">
        <v>0.45542798826380915</v>
      </c>
      <c r="L189" s="86">
        <v>2.0475953565505804</v>
      </c>
      <c r="M189" s="86">
        <v>2.0087893864013266</v>
      </c>
      <c r="N189" s="86">
        <v>1.9722987625972701</v>
      </c>
      <c r="O189" s="117">
        <v>9.1516934557979326</v>
      </c>
      <c r="P189" s="117">
        <v>8.9670844495471353</v>
      </c>
      <c r="Q189" s="117">
        <v>8.7998883786197215</v>
      </c>
    </row>
    <row r="190" spans="1:17" x14ac:dyDescent="0.25">
      <c r="A190" t="s">
        <v>292</v>
      </c>
      <c r="B190">
        <v>24</v>
      </c>
      <c r="C190">
        <v>61</v>
      </c>
      <c r="D190">
        <v>6</v>
      </c>
      <c r="E190">
        <v>6</v>
      </c>
      <c r="F190" s="116">
        <v>0.18554131853681222</v>
      </c>
      <c r="G190" s="116">
        <v>0.18576262488573858</v>
      </c>
      <c r="H190" s="116">
        <v>0.1859743092194942</v>
      </c>
      <c r="I190" s="86">
        <v>0.45572429719197521</v>
      </c>
      <c r="J190" s="86">
        <v>0.45554147890373176</v>
      </c>
      <c r="K190" s="86">
        <v>0.45529451384768349</v>
      </c>
      <c r="L190" s="86">
        <v>1.9925589749346504</v>
      </c>
      <c r="M190" s="86">
        <v>1.955138957935757</v>
      </c>
      <c r="N190" s="86">
        <v>1.9200378465930048</v>
      </c>
      <c r="O190" s="117">
        <v>8.5923248392321625</v>
      </c>
      <c r="P190" s="117">
        <v>8.4185255865420086</v>
      </c>
      <c r="Q190" s="117">
        <v>8.2614109081578651</v>
      </c>
    </row>
    <row r="191" spans="1:17" x14ac:dyDescent="0.25">
      <c r="A191" t="s">
        <v>293</v>
      </c>
      <c r="B191">
        <v>25</v>
      </c>
      <c r="C191">
        <v>60</v>
      </c>
      <c r="D191">
        <v>6</v>
      </c>
      <c r="E191">
        <v>6</v>
      </c>
      <c r="F191" s="116">
        <v>0.18435301710229107</v>
      </c>
      <c r="G191" s="116">
        <v>0.18456921587608907</v>
      </c>
      <c r="H191" s="116">
        <v>0.1847757341077767</v>
      </c>
      <c r="I191" s="86">
        <v>0.45564052920296871</v>
      </c>
      <c r="J191" s="86">
        <v>0.45542755727654083</v>
      </c>
      <c r="K191" s="86">
        <v>0.45514359470797033</v>
      </c>
      <c r="L191" s="86">
        <v>1.9621135850274283</v>
      </c>
      <c r="M191" s="86">
        <v>1.9256631171345595</v>
      </c>
      <c r="N191" s="86">
        <v>2.0853533397870279</v>
      </c>
      <c r="O191" s="117">
        <v>8.0640303323652791</v>
      </c>
      <c r="P191" s="117">
        <v>7.9005421103581801</v>
      </c>
      <c r="Q191" s="117">
        <v>8.6624265892223296</v>
      </c>
    </row>
    <row r="192" spans="1:17" x14ac:dyDescent="0.25">
      <c r="A192" t="s">
        <v>294</v>
      </c>
      <c r="B192">
        <v>26</v>
      </c>
      <c r="C192">
        <v>59</v>
      </c>
      <c r="D192">
        <v>6</v>
      </c>
      <c r="E192">
        <v>6</v>
      </c>
      <c r="F192" s="116">
        <v>0.17677855182605023</v>
      </c>
      <c r="G192" s="116">
        <v>0.17698640814536951</v>
      </c>
      <c r="H192" s="116">
        <v>0.17717802568974197</v>
      </c>
      <c r="I192" s="86">
        <v>0.47363959662883032</v>
      </c>
      <c r="J192" s="86">
        <v>0.47335054643477698</v>
      </c>
      <c r="K192" s="86">
        <v>0.47297380685601076</v>
      </c>
      <c r="L192" s="86">
        <v>2.0996963349084945</v>
      </c>
      <c r="M192" s="86">
        <v>2.0650882577418361</v>
      </c>
      <c r="N192" s="86">
        <v>2.2170669524691058</v>
      </c>
      <c r="O192" s="117">
        <v>7.5584774524609859</v>
      </c>
      <c r="P192" s="117">
        <v>7.4183660544648511</v>
      </c>
      <c r="Q192" s="117">
        <v>8.0742534223218208</v>
      </c>
    </row>
    <row r="193" spans="1:17" x14ac:dyDescent="0.25">
      <c r="A193" t="s">
        <v>295</v>
      </c>
      <c r="B193">
        <v>27</v>
      </c>
      <c r="C193">
        <v>58</v>
      </c>
      <c r="D193">
        <v>6</v>
      </c>
      <c r="E193">
        <v>6</v>
      </c>
      <c r="F193" s="116">
        <v>0.17688245008747977</v>
      </c>
      <c r="G193" s="116">
        <v>0.17708193665483918</v>
      </c>
      <c r="H193" s="116">
        <v>0.17726180159262225</v>
      </c>
      <c r="I193" s="86">
        <v>0.47350262439295582</v>
      </c>
      <c r="J193" s="86">
        <v>0.47317559723335023</v>
      </c>
      <c r="K193" s="86">
        <v>0.47274065111107477</v>
      </c>
      <c r="L193" s="86">
        <v>2.0350573115097208</v>
      </c>
      <c r="M193" s="86">
        <v>2.190611050247723</v>
      </c>
      <c r="N193" s="86">
        <v>2.1483362493255065</v>
      </c>
      <c r="O193" s="117">
        <v>7.1100021256765373</v>
      </c>
      <c r="P193" s="117">
        <v>7.7944176463855319</v>
      </c>
      <c r="Q193" s="117">
        <v>7.5972693232172928</v>
      </c>
    </row>
    <row r="194" spans="1:17" x14ac:dyDescent="0.25">
      <c r="A194" t="s">
        <v>296</v>
      </c>
      <c r="B194">
        <v>28</v>
      </c>
      <c r="C194">
        <v>57</v>
      </c>
      <c r="D194">
        <v>6</v>
      </c>
      <c r="E194">
        <v>6</v>
      </c>
      <c r="F194" s="116">
        <v>0.17698453226151845</v>
      </c>
      <c r="G194" s="116">
        <v>0.17717561401485826</v>
      </c>
      <c r="H194" s="116">
        <v>0.1773370451513005</v>
      </c>
      <c r="I194" s="86">
        <v>0.47335233169156771</v>
      </c>
      <c r="J194" s="86">
        <v>0.4729767572108653</v>
      </c>
      <c r="K194" s="86">
        <v>0.47247599123659545</v>
      </c>
      <c r="L194" s="86">
        <v>1.9649859159569736</v>
      </c>
      <c r="M194" s="86">
        <v>2.115116872848271</v>
      </c>
      <c r="N194" s="86">
        <v>2.0742385556855059</v>
      </c>
      <c r="O194" s="117">
        <v>6.6883324822508117</v>
      </c>
      <c r="P194" s="117">
        <v>7.3347719373383633</v>
      </c>
      <c r="Q194" s="117">
        <v>7.1483914540333071</v>
      </c>
    </row>
    <row r="195" spans="1:17" x14ac:dyDescent="0.25">
      <c r="A195" t="s">
        <v>297</v>
      </c>
      <c r="B195">
        <v>29</v>
      </c>
      <c r="C195">
        <v>56</v>
      </c>
      <c r="D195">
        <v>6</v>
      </c>
      <c r="E195">
        <v>6</v>
      </c>
      <c r="F195" s="116">
        <v>0.17708488984077966</v>
      </c>
      <c r="G195" s="116">
        <v>0.17726087894937823</v>
      </c>
      <c r="H195" s="116">
        <v>0.17740366256578838</v>
      </c>
      <c r="I195" s="86">
        <v>0.47317494313559461</v>
      </c>
      <c r="J195" s="86">
        <v>0.47274327173714531</v>
      </c>
      <c r="K195" s="86">
        <v>0.47217545782072357</v>
      </c>
      <c r="L195" s="86">
        <v>2.0740216831863991</v>
      </c>
      <c r="M195" s="86">
        <v>2.0322491740133817</v>
      </c>
      <c r="N195" s="86">
        <v>1.9927279972107386</v>
      </c>
      <c r="O195" s="117">
        <v>7.0957912038651196</v>
      </c>
      <c r="P195" s="117">
        <v>6.9015025485215258</v>
      </c>
      <c r="Q195" s="117">
        <v>6.725317527519052</v>
      </c>
    </row>
    <row r="196" spans="1:17" x14ac:dyDescent="0.25">
      <c r="A196" t="s">
        <v>298</v>
      </c>
      <c r="B196">
        <v>30</v>
      </c>
      <c r="C196">
        <v>55</v>
      </c>
      <c r="D196">
        <v>6</v>
      </c>
      <c r="E196">
        <v>6</v>
      </c>
      <c r="F196" s="116">
        <v>0.17717576934668319</v>
      </c>
      <c r="G196" s="116">
        <v>0.17733650336536852</v>
      </c>
      <c r="H196" s="116">
        <v>0.17745705387938251</v>
      </c>
      <c r="I196" s="86">
        <v>0.47297659310852896</v>
      </c>
      <c r="J196" s="86">
        <v>0.47247764792552654</v>
      </c>
      <c r="K196" s="86">
        <v>0.47182801460000667</v>
      </c>
      <c r="L196" s="86">
        <v>1.9756621906707297</v>
      </c>
      <c r="M196" s="86">
        <v>1.9352543280983157</v>
      </c>
      <c r="N196" s="86">
        <v>1.8970632555336036</v>
      </c>
      <c r="O196" s="117">
        <v>6.673840538458963</v>
      </c>
      <c r="P196" s="117">
        <v>6.490764491176372</v>
      </c>
      <c r="Q196" s="117">
        <v>6.3247865251314339</v>
      </c>
    </row>
    <row r="197" spans="1:17" x14ac:dyDescent="0.25">
      <c r="A197" t="s">
        <v>299</v>
      </c>
      <c r="B197">
        <v>31</v>
      </c>
      <c r="C197">
        <v>54</v>
      </c>
      <c r="D197">
        <v>6</v>
      </c>
      <c r="E197">
        <v>6</v>
      </c>
      <c r="F197" s="116">
        <v>0.17726005642749743</v>
      </c>
      <c r="G197" s="116">
        <v>0.17740534878613304</v>
      </c>
      <c r="H197" s="116">
        <v>0.17749995776384925</v>
      </c>
      <c r="I197" s="86">
        <v>0.47274078829551791</v>
      </c>
      <c r="J197" s="86">
        <v>0.47217313442922065</v>
      </c>
      <c r="K197" s="86">
        <v>0.47144329374398136</v>
      </c>
      <c r="L197" s="86">
        <v>1.8717372573533138</v>
      </c>
      <c r="M197" s="86">
        <v>1.8326603706644591</v>
      </c>
      <c r="N197" s="86">
        <v>1.7957662482471997</v>
      </c>
      <c r="O197" s="117">
        <v>6.2825564697335743</v>
      </c>
      <c r="P197" s="117">
        <v>6.1095098917065096</v>
      </c>
      <c r="Q197" s="117">
        <v>5.9527022689260187</v>
      </c>
    </row>
    <row r="198" spans="1:17" x14ac:dyDescent="0.25">
      <c r="A198" t="s">
        <v>300</v>
      </c>
      <c r="B198">
        <v>32</v>
      </c>
      <c r="C198">
        <v>53</v>
      </c>
      <c r="D198">
        <v>6</v>
      </c>
      <c r="E198">
        <v>6</v>
      </c>
      <c r="F198" s="116">
        <v>0.17733769999658855</v>
      </c>
      <c r="G198" s="116">
        <v>0.17745710094497322</v>
      </c>
      <c r="H198" s="116">
        <v>0.17752874151400402</v>
      </c>
      <c r="I198" s="86">
        <v>0.47247637566949818</v>
      </c>
      <c r="J198" s="86">
        <v>0.4718281990925528</v>
      </c>
      <c r="K198" s="86">
        <v>0.47101627264353702</v>
      </c>
      <c r="L198" s="86">
        <v>1.7737659059120527</v>
      </c>
      <c r="M198" s="86">
        <v>1.7357895814143895</v>
      </c>
      <c r="N198" s="86">
        <v>1.6999897656329956</v>
      </c>
      <c r="O198" s="117">
        <v>5.9118957459147818</v>
      </c>
      <c r="P198" s="117">
        <v>5.7483676184627983</v>
      </c>
      <c r="Q198" s="117">
        <v>5.6003070310101322</v>
      </c>
    </row>
    <row r="199" spans="1:17" x14ac:dyDescent="0.25">
      <c r="A199" t="s">
        <v>301</v>
      </c>
      <c r="B199">
        <v>33</v>
      </c>
      <c r="C199">
        <v>52</v>
      </c>
      <c r="D199">
        <v>6</v>
      </c>
      <c r="E199">
        <v>6</v>
      </c>
      <c r="F199" s="116">
        <v>0.17740479062553852</v>
      </c>
      <c r="G199" s="116">
        <v>0.17749784594175427</v>
      </c>
      <c r="H199" s="116">
        <v>0.17754609684645872</v>
      </c>
      <c r="I199" s="86">
        <v>0.47217301395829742</v>
      </c>
      <c r="J199" s="86">
        <v>0.47144235740134416</v>
      </c>
      <c r="K199" s="86">
        <v>0.47055660865069793</v>
      </c>
      <c r="L199" s="86">
        <v>1.6696398414613132</v>
      </c>
      <c r="M199" s="86">
        <v>1.632948474926762</v>
      </c>
      <c r="N199" s="86">
        <v>1.5984249526107186</v>
      </c>
      <c r="O199" s="117">
        <v>5.5641599172841634</v>
      </c>
      <c r="P199" s="117">
        <v>5.4101568154402893</v>
      </c>
      <c r="Q199" s="117">
        <v>5.2708978114768223</v>
      </c>
    </row>
    <row r="200" spans="1:17" x14ac:dyDescent="0.25">
      <c r="A200" t="s">
        <v>302</v>
      </c>
      <c r="B200">
        <v>34</v>
      </c>
      <c r="C200">
        <v>51</v>
      </c>
      <c r="D200">
        <v>6</v>
      </c>
      <c r="E200">
        <v>6</v>
      </c>
      <c r="F200" s="116">
        <v>0.17622996515679443</v>
      </c>
      <c r="G200" s="116">
        <v>0.17630313588850174</v>
      </c>
      <c r="H200" s="116">
        <v>0.17633449477351917</v>
      </c>
      <c r="I200" s="86">
        <v>0.4718292682926829</v>
      </c>
      <c r="J200" s="86">
        <v>0.47101742160278748</v>
      </c>
      <c r="K200" s="86">
        <v>0.47006968641114982</v>
      </c>
      <c r="L200" s="86">
        <v>1.5916167247386759</v>
      </c>
      <c r="M200" s="86">
        <v>1.5558885017421602</v>
      </c>
      <c r="N200" s="86">
        <v>1.5223484320557492</v>
      </c>
      <c r="O200" s="117">
        <v>5.2352961672473866</v>
      </c>
      <c r="P200" s="117">
        <v>5.0898989547038331</v>
      </c>
      <c r="Q200" s="117">
        <v>4.9586550522648087</v>
      </c>
    </row>
    <row r="201" spans="1:17" x14ac:dyDescent="0.25">
      <c r="A201" t="s">
        <v>303</v>
      </c>
      <c r="B201">
        <v>35</v>
      </c>
      <c r="C201">
        <v>50</v>
      </c>
      <c r="D201">
        <v>6</v>
      </c>
      <c r="E201">
        <v>6</v>
      </c>
      <c r="F201" s="116">
        <v>0.16095884374724598</v>
      </c>
      <c r="G201" s="116">
        <v>0.16100819599894245</v>
      </c>
      <c r="H201" s="116">
        <v>0.16102582180311978</v>
      </c>
      <c r="I201" s="86">
        <v>0.48895743368291178</v>
      </c>
      <c r="J201" s="86">
        <v>0.48800564025733673</v>
      </c>
      <c r="K201" s="86">
        <v>0.48693751652419143</v>
      </c>
      <c r="L201" s="86">
        <v>1.7614735172292235</v>
      </c>
      <c r="M201" s="86">
        <v>1.7290526130254693</v>
      </c>
      <c r="N201" s="86">
        <v>1.8708275315061249</v>
      </c>
      <c r="O201" s="117">
        <v>4.9134044240768482</v>
      </c>
      <c r="P201" s="117">
        <v>4.7817079404247815</v>
      </c>
      <c r="Q201" s="117">
        <v>5.3981915924914077</v>
      </c>
    </row>
    <row r="202" spans="1:17" x14ac:dyDescent="0.25">
      <c r="A202" t="s">
        <v>304</v>
      </c>
      <c r="B202">
        <v>36</v>
      </c>
      <c r="C202">
        <v>49</v>
      </c>
      <c r="D202">
        <v>6</v>
      </c>
      <c r="E202">
        <v>6</v>
      </c>
      <c r="F202" s="116">
        <v>0.16098866779691265</v>
      </c>
      <c r="G202" s="116">
        <v>0.16102079057731775</v>
      </c>
      <c r="H202" s="116">
        <v>0.1610314981707861</v>
      </c>
      <c r="I202" s="86">
        <v>0.48849826001606139</v>
      </c>
      <c r="J202" s="86">
        <v>0.48748103863656644</v>
      </c>
      <c r="K202" s="86">
        <v>0.48638529490497012</v>
      </c>
      <c r="L202" s="86">
        <v>1.688080663870795</v>
      </c>
      <c r="M202" s="86">
        <v>1.6568501829213884</v>
      </c>
      <c r="N202" s="86">
        <v>1.7938181493709289</v>
      </c>
      <c r="O202" s="117">
        <v>4.7230516641384845</v>
      </c>
      <c r="P202" s="117">
        <v>4.5988971178727578</v>
      </c>
      <c r="Q202" s="117">
        <v>5.181176050682609</v>
      </c>
    </row>
    <row r="203" spans="1:17" x14ac:dyDescent="0.25">
      <c r="A203" t="s">
        <v>305</v>
      </c>
      <c r="B203">
        <v>37</v>
      </c>
      <c r="C203">
        <v>48</v>
      </c>
      <c r="D203">
        <v>6</v>
      </c>
      <c r="E203">
        <v>6</v>
      </c>
      <c r="F203" s="116">
        <v>0.16100622106481483</v>
      </c>
      <c r="G203" s="116">
        <v>0.16102430555555555</v>
      </c>
      <c r="H203" s="116">
        <v>0.16103877314814816</v>
      </c>
      <c r="I203" s="86">
        <v>0.48800636574074074</v>
      </c>
      <c r="J203" s="86">
        <v>0.48693576388888887</v>
      </c>
      <c r="K203" s="86">
        <v>0.4858326099537037</v>
      </c>
      <c r="L203" s="86">
        <v>1.6103985821759259</v>
      </c>
      <c r="M203" s="86">
        <v>1.7506655092592593</v>
      </c>
      <c r="N203" s="86">
        <v>1.7125868055555555</v>
      </c>
      <c r="O203" s="117">
        <v>4.5481626157407407</v>
      </c>
      <c r="P203" s="117">
        <v>5.1564344618055555</v>
      </c>
      <c r="Q203" s="117">
        <v>4.9809280960648152</v>
      </c>
    </row>
    <row r="204" spans="1:17" x14ac:dyDescent="0.25">
      <c r="A204" t="s">
        <v>306</v>
      </c>
      <c r="B204">
        <v>38</v>
      </c>
      <c r="C204">
        <v>47</v>
      </c>
      <c r="D204">
        <v>6</v>
      </c>
      <c r="E204">
        <v>6</v>
      </c>
      <c r="F204" s="116">
        <v>0.16101909426071645</v>
      </c>
      <c r="G204" s="116">
        <v>0.16103009959830517</v>
      </c>
      <c r="H204" s="116">
        <v>0.16104844182761974</v>
      </c>
      <c r="I204" s="86">
        <v>0.487481428492819</v>
      </c>
      <c r="J204" s="86">
        <v>0.48638456317980888</v>
      </c>
      <c r="K204" s="86">
        <v>0.48528769786679871</v>
      </c>
      <c r="L204" s="86">
        <v>1.5333333333333334</v>
      </c>
      <c r="M204" s="86">
        <v>1.6688897448595903</v>
      </c>
      <c r="N204" s="86">
        <v>1.6320218639373429</v>
      </c>
      <c r="O204" s="117">
        <v>4.3783084796126124</v>
      </c>
      <c r="P204" s="117">
        <v>4.9527760964067573</v>
      </c>
      <c r="Q204" s="117">
        <v>4.7868706322566448</v>
      </c>
    </row>
    <row r="205" spans="1:17" x14ac:dyDescent="0.25">
      <c r="A205" t="s">
        <v>307</v>
      </c>
      <c r="B205">
        <v>39</v>
      </c>
      <c r="C205">
        <v>46</v>
      </c>
      <c r="D205">
        <v>6</v>
      </c>
      <c r="E205">
        <v>6</v>
      </c>
      <c r="F205" s="116">
        <v>0.161024208566108</v>
      </c>
      <c r="G205" s="116">
        <v>0.16103910614525141</v>
      </c>
      <c r="H205" s="116">
        <v>0.16106517690875233</v>
      </c>
      <c r="I205" s="86">
        <v>0.48693854748603355</v>
      </c>
      <c r="J205" s="86">
        <v>0.48583240223463686</v>
      </c>
      <c r="K205" s="86">
        <v>0.48475977653631286</v>
      </c>
      <c r="L205" s="86">
        <v>1.6253854748603351</v>
      </c>
      <c r="M205" s="86">
        <v>1.5876871508379888</v>
      </c>
      <c r="N205" s="86">
        <v>1.552</v>
      </c>
      <c r="O205" s="117">
        <v>4.9376573556797023</v>
      </c>
      <c r="P205" s="117">
        <v>4.7645214152700186</v>
      </c>
      <c r="Q205" s="117">
        <v>4.6077094972067041</v>
      </c>
    </row>
    <row r="206" spans="1:17" x14ac:dyDescent="0.25">
      <c r="A206" t="s">
        <v>308</v>
      </c>
      <c r="B206">
        <v>40</v>
      </c>
      <c r="C206">
        <v>45</v>
      </c>
      <c r="D206">
        <v>6</v>
      </c>
      <c r="E206">
        <v>6</v>
      </c>
      <c r="F206" s="116">
        <v>0.16103257063911125</v>
      </c>
      <c r="G206" s="116">
        <v>0.16104771097106305</v>
      </c>
      <c r="H206" s="116">
        <v>0.16109313196691838</v>
      </c>
      <c r="I206" s="86">
        <v>0.48638694903385754</v>
      </c>
      <c r="J206" s="86">
        <v>0.48528927496735363</v>
      </c>
      <c r="K206" s="86">
        <v>0.48425973239463277</v>
      </c>
      <c r="L206" s="86">
        <v>1.5434319347451693</v>
      </c>
      <c r="M206" s="86">
        <v>1.5069210242434565</v>
      </c>
      <c r="N206" s="86">
        <v>1.4723821419784628</v>
      </c>
      <c r="O206" s="117">
        <v>4.7497227426711328</v>
      </c>
      <c r="P206" s="117">
        <v>4.5860746796873517</v>
      </c>
      <c r="Q206" s="117">
        <v>4.4378924657923129</v>
      </c>
    </row>
    <row r="207" spans="1:17" x14ac:dyDescent="0.25">
      <c r="A207" t="s">
        <v>309</v>
      </c>
      <c r="B207">
        <v>41</v>
      </c>
      <c r="C207">
        <v>44</v>
      </c>
      <c r="D207">
        <v>6</v>
      </c>
      <c r="E207">
        <v>6</v>
      </c>
      <c r="F207" s="116">
        <v>0.16103751059077254</v>
      </c>
      <c r="G207" s="116">
        <v>0.16106446892089657</v>
      </c>
      <c r="H207" s="116">
        <v>0.16112993915119772</v>
      </c>
      <c r="I207" s="86">
        <v>0.48583147192482479</v>
      </c>
      <c r="J207" s="86">
        <v>0.48476084109989986</v>
      </c>
      <c r="K207" s="86">
        <v>0.48378263883540013</v>
      </c>
      <c r="L207" s="86">
        <v>1.4617846414542093</v>
      </c>
      <c r="M207" s="86">
        <v>1.4264268659015635</v>
      </c>
      <c r="N207" s="86">
        <v>1.3930177924978819</v>
      </c>
      <c r="O207" s="117">
        <v>4.5740930447508283</v>
      </c>
      <c r="P207" s="117">
        <v>4.4198913964415008</v>
      </c>
      <c r="Q207" s="117">
        <v>4.280328121389509</v>
      </c>
    </row>
    <row r="208" spans="1:17" x14ac:dyDescent="0.25">
      <c r="A208" t="s">
        <v>310</v>
      </c>
      <c r="B208">
        <v>42</v>
      </c>
      <c r="C208">
        <v>43</v>
      </c>
      <c r="D208">
        <v>6</v>
      </c>
      <c r="E208">
        <v>6</v>
      </c>
      <c r="F208" s="116">
        <v>0.16104986464749499</v>
      </c>
      <c r="G208" s="116">
        <v>0.16109302051865509</v>
      </c>
      <c r="H208" s="116">
        <v>0.16117540899996077</v>
      </c>
      <c r="I208" s="86">
        <v>0.48528777119541761</v>
      </c>
      <c r="J208" s="86">
        <v>0.48425987680960414</v>
      </c>
      <c r="K208" s="86">
        <v>0.48333006394915456</v>
      </c>
      <c r="L208" s="86">
        <v>1.375950409980776</v>
      </c>
      <c r="M208" s="86">
        <v>1.3417238808897956</v>
      </c>
      <c r="N208" s="86">
        <v>1.3094275962179764</v>
      </c>
      <c r="O208" s="117">
        <v>4.4045666758209423</v>
      </c>
      <c r="P208" s="117">
        <v>4.2588528384793438</v>
      </c>
      <c r="Q208" s="117">
        <v>4.1270822707834753</v>
      </c>
    </row>
    <row r="209" spans="1:17" x14ac:dyDescent="0.25">
      <c r="A209" t="s">
        <v>311</v>
      </c>
      <c r="B209">
        <v>43</v>
      </c>
      <c r="C209">
        <v>42</v>
      </c>
      <c r="D209">
        <v>6</v>
      </c>
      <c r="E209">
        <v>6</v>
      </c>
      <c r="F209" s="116">
        <v>0.16106453226613307</v>
      </c>
      <c r="G209" s="116">
        <v>0.16112856428214106</v>
      </c>
      <c r="H209" s="116">
        <v>0.16122861430715357</v>
      </c>
      <c r="I209" s="86">
        <v>0.48476238119059528</v>
      </c>
      <c r="J209" s="86">
        <v>0.48378589294647323</v>
      </c>
      <c r="K209" s="86">
        <v>0.48290145072536267</v>
      </c>
      <c r="L209" s="86">
        <v>1.2948194097048524</v>
      </c>
      <c r="M209" s="86">
        <v>1.2615587793896947</v>
      </c>
      <c r="N209" s="86">
        <v>1.2302391195597799</v>
      </c>
      <c r="O209" s="117">
        <v>4.2513776888444221</v>
      </c>
      <c r="P209" s="117">
        <v>4.1137368684342173</v>
      </c>
      <c r="Q209" s="117">
        <v>3.9894187093546774</v>
      </c>
    </row>
    <row r="210" spans="1:17" x14ac:dyDescent="0.25">
      <c r="A210" t="s">
        <v>312</v>
      </c>
      <c r="B210">
        <v>44</v>
      </c>
      <c r="C210">
        <v>41</v>
      </c>
      <c r="D210">
        <v>6</v>
      </c>
      <c r="E210">
        <v>6</v>
      </c>
      <c r="F210" s="116">
        <v>0.15890758192113494</v>
      </c>
      <c r="G210" s="116">
        <v>0.15898934974140927</v>
      </c>
      <c r="H210" s="116">
        <v>0.15910791308080705</v>
      </c>
      <c r="I210" s="86">
        <v>0.48426173879269813</v>
      </c>
      <c r="J210" s="86">
        <v>0.48333367403258448</v>
      </c>
      <c r="K210" s="86">
        <v>0.48249146548375887</v>
      </c>
      <c r="L210" s="86">
        <v>1.2331445859482</v>
      </c>
      <c r="M210" s="86">
        <v>1.2010261861444429</v>
      </c>
      <c r="N210" s="86">
        <v>1.1708456836811874</v>
      </c>
      <c r="O210" s="117">
        <v>4.1041762914205115</v>
      </c>
      <c r="P210" s="117">
        <v>3.9746029150227926</v>
      </c>
      <c r="Q210" s="117">
        <v>3.8577730534148285</v>
      </c>
    </row>
    <row r="211" spans="1:17" x14ac:dyDescent="0.25">
      <c r="A211" t="s">
        <v>313</v>
      </c>
      <c r="B211">
        <v>45</v>
      </c>
      <c r="C211">
        <v>40</v>
      </c>
      <c r="D211">
        <v>6</v>
      </c>
      <c r="E211">
        <v>6</v>
      </c>
      <c r="F211" s="116">
        <v>0.14184061911733947</v>
      </c>
      <c r="G211" s="116">
        <v>0.14193265007320643</v>
      </c>
      <c r="H211" s="116">
        <v>0.14205396360594019</v>
      </c>
      <c r="I211" s="86">
        <v>0.51478770131771601</v>
      </c>
      <c r="J211" s="86">
        <v>0.51380464338004606</v>
      </c>
      <c r="K211" s="86">
        <v>0.51288851704664296</v>
      </c>
      <c r="L211" s="86">
        <v>1.3546371052081154</v>
      </c>
      <c r="M211" s="86">
        <v>1.3267266262288224</v>
      </c>
      <c r="N211" s="86">
        <v>1.4486760092030957</v>
      </c>
      <c r="O211" s="117">
        <v>3.9691068814055637</v>
      </c>
      <c r="P211" s="117">
        <v>3.8473331938924913</v>
      </c>
      <c r="Q211" s="117">
        <v>4.4188328801505961</v>
      </c>
    </row>
    <row r="212" spans="1:17" x14ac:dyDescent="0.25">
      <c r="A212" t="s">
        <v>314</v>
      </c>
      <c r="B212">
        <v>46</v>
      </c>
      <c r="C212">
        <v>39</v>
      </c>
      <c r="D212">
        <v>6</v>
      </c>
      <c r="E212">
        <v>6</v>
      </c>
      <c r="F212" s="116">
        <v>0.1418856922351327</v>
      </c>
      <c r="G212" s="116">
        <v>0.14199288256227757</v>
      </c>
      <c r="H212" s="116">
        <v>0.14211722334176563</v>
      </c>
      <c r="I212" s="86">
        <v>0.51428632680186936</v>
      </c>
      <c r="J212" s="86">
        <v>0.51333876430990866</v>
      </c>
      <c r="K212" s="86">
        <v>0.5124426531749775</v>
      </c>
      <c r="L212" s="86">
        <v>1.2399819920250397</v>
      </c>
      <c r="M212" s="86">
        <v>1.2130600694593321</v>
      </c>
      <c r="N212" s="86">
        <v>1.3310508939673285</v>
      </c>
      <c r="O212" s="117">
        <v>3.8054624190713029</v>
      </c>
      <c r="P212" s="117">
        <v>3.6906615786991384</v>
      </c>
      <c r="Q212" s="117">
        <v>4.2304549157484033</v>
      </c>
    </row>
    <row r="213" spans="1:17" x14ac:dyDescent="0.25">
      <c r="A213" t="s">
        <v>315</v>
      </c>
      <c r="B213">
        <v>47</v>
      </c>
      <c r="C213">
        <v>38</v>
      </c>
      <c r="D213">
        <v>6</v>
      </c>
      <c r="E213">
        <v>6</v>
      </c>
      <c r="F213" s="116">
        <v>0.14193321152618488</v>
      </c>
      <c r="G213" s="116">
        <v>0.14205208356263896</v>
      </c>
      <c r="H213" s="116">
        <v>0.14218416360314351</v>
      </c>
      <c r="I213" s="86">
        <v>0.51380456556673348</v>
      </c>
      <c r="J213" s="86">
        <v>0.5128888106192353</v>
      </c>
      <c r="K213" s="86">
        <v>0.51199947167983795</v>
      </c>
      <c r="L213" s="86">
        <v>1.1750853016928258</v>
      </c>
      <c r="M213" s="86">
        <v>1.2960353974508552</v>
      </c>
      <c r="N213" s="86">
        <v>1.263226715389526</v>
      </c>
      <c r="O213" s="117">
        <v>3.6562176679067515</v>
      </c>
      <c r="P213" s="117">
        <v>4.2210139344442732</v>
      </c>
      <c r="Q213" s="117">
        <v>4.0576881590243685</v>
      </c>
    </row>
    <row r="214" spans="1:17" x14ac:dyDescent="0.25">
      <c r="A214" t="s">
        <v>316</v>
      </c>
      <c r="B214">
        <v>48</v>
      </c>
      <c r="C214">
        <v>37</v>
      </c>
      <c r="D214">
        <v>6</v>
      </c>
      <c r="E214">
        <v>6</v>
      </c>
      <c r="F214" s="116">
        <v>0.14199261658324464</v>
      </c>
      <c r="G214" s="116">
        <v>0.14211491857857902</v>
      </c>
      <c r="H214" s="116">
        <v>0.14225080968450615</v>
      </c>
      <c r="I214" s="86">
        <v>0.51334224175027743</v>
      </c>
      <c r="J214" s="86">
        <v>0.51244083074762758</v>
      </c>
      <c r="K214" s="86">
        <v>0.51154394944850856</v>
      </c>
      <c r="L214" s="86">
        <v>1.1249473421964533</v>
      </c>
      <c r="M214" s="86">
        <v>1.2420130002491336</v>
      </c>
      <c r="N214" s="86">
        <v>1.2101963626480647</v>
      </c>
      <c r="O214" s="117">
        <v>3.5125223654111837</v>
      </c>
      <c r="P214" s="117">
        <v>4.0459493126174895</v>
      </c>
      <c r="Q214" s="117">
        <v>3.8915588974701607</v>
      </c>
    </row>
    <row r="215" spans="1:17" x14ac:dyDescent="0.25">
      <c r="A215" t="s">
        <v>317</v>
      </c>
      <c r="B215">
        <v>49</v>
      </c>
      <c r="C215">
        <v>36</v>
      </c>
      <c r="D215">
        <v>6</v>
      </c>
      <c r="E215">
        <v>6</v>
      </c>
      <c r="F215" s="116">
        <v>0.14205192864481181</v>
      </c>
      <c r="G215" s="116">
        <v>0.14218268422527319</v>
      </c>
      <c r="H215" s="116">
        <v>0.1423181096478939</v>
      </c>
      <c r="I215" s="86">
        <v>0.5128887643597646</v>
      </c>
      <c r="J215" s="86">
        <v>0.51199682450733164</v>
      </c>
      <c r="K215" s="86">
        <v>0.51109087512842066</v>
      </c>
      <c r="L215" s="86">
        <v>1.2198608387036518</v>
      </c>
      <c r="M215" s="86">
        <v>1.1871812832726254</v>
      </c>
      <c r="N215" s="86">
        <v>1.1562202297562343</v>
      </c>
      <c r="O215" s="117">
        <v>4.0456990753712523</v>
      </c>
      <c r="P215" s="117">
        <v>3.8843140001867935</v>
      </c>
      <c r="Q215" s="117">
        <v>3.7383861025497338</v>
      </c>
    </row>
    <row r="216" spans="1:17" x14ac:dyDescent="0.25">
      <c r="A216" t="s">
        <v>318</v>
      </c>
      <c r="B216">
        <v>50</v>
      </c>
      <c r="C216">
        <v>35</v>
      </c>
      <c r="D216">
        <v>6</v>
      </c>
      <c r="E216">
        <v>6</v>
      </c>
      <c r="F216" s="116">
        <v>0.14200940779158122</v>
      </c>
      <c r="G216" s="116">
        <v>0.14214449402967072</v>
      </c>
      <c r="H216" s="116">
        <v>0.14227958026776022</v>
      </c>
      <c r="I216" s="86">
        <v>0.51243999517549155</v>
      </c>
      <c r="J216" s="86">
        <v>0.51154263659389698</v>
      </c>
      <c r="K216" s="86">
        <v>0.51062597997828973</v>
      </c>
      <c r="L216" s="86">
        <v>1.1669521167531058</v>
      </c>
      <c r="M216" s="86">
        <v>1.1350669400554818</v>
      </c>
      <c r="N216" s="86">
        <v>1.1048799903509829</v>
      </c>
      <c r="O216" s="117">
        <v>3.8821420817754193</v>
      </c>
      <c r="P216" s="117">
        <v>3.7300060306356291</v>
      </c>
      <c r="Q216" s="117">
        <v>3.5924689422265108</v>
      </c>
    </row>
    <row r="217" spans="1:17" x14ac:dyDescent="0.25">
      <c r="A217" t="s">
        <v>319</v>
      </c>
      <c r="B217">
        <v>18</v>
      </c>
      <c r="C217">
        <v>67</v>
      </c>
      <c r="D217">
        <v>8</v>
      </c>
      <c r="E217">
        <v>6</v>
      </c>
      <c r="F217" s="116">
        <v>0.19835935181337924</v>
      </c>
      <c r="G217" s="116">
        <v>0.19860153142992817</v>
      </c>
      <c r="H217" s="116">
        <v>0.19884371104647711</v>
      </c>
      <c r="I217" s="86">
        <v>0.4450311628183059</v>
      </c>
      <c r="J217" s="86">
        <v>0.44498842523891496</v>
      </c>
      <c r="K217" s="86">
        <v>0.44490295008013298</v>
      </c>
      <c r="L217" s="86">
        <v>2.0172351160443998</v>
      </c>
      <c r="M217" s="86">
        <v>2.1883231435863952</v>
      </c>
      <c r="N217" s="86">
        <v>2.1416988187807919</v>
      </c>
      <c r="O217" s="117">
        <v>9.8256021843651684</v>
      </c>
      <c r="P217" s="117">
        <v>10.553641597910607</v>
      </c>
      <c r="Q217" s="117">
        <v>10.344051759957262</v>
      </c>
    </row>
    <row r="218" spans="1:17" x14ac:dyDescent="0.25">
      <c r="A218" t="s">
        <v>320</v>
      </c>
      <c r="B218">
        <v>19</v>
      </c>
      <c r="C218">
        <v>66</v>
      </c>
      <c r="D218">
        <v>8</v>
      </c>
      <c r="E218">
        <v>6</v>
      </c>
      <c r="F218" s="116">
        <v>0.19848093429683686</v>
      </c>
      <c r="G218" s="116">
        <v>0.19872141335015894</v>
      </c>
      <c r="H218" s="116">
        <v>0.19896427338420694</v>
      </c>
      <c r="I218" s="86">
        <v>0.4450148216050191</v>
      </c>
      <c r="J218" s="86">
        <v>0.44495053512541816</v>
      </c>
      <c r="K218" s="86">
        <v>0.44483862903129801</v>
      </c>
      <c r="L218" s="86">
        <v>2.1905665543637425</v>
      </c>
      <c r="M218" s="86">
        <v>2.1429517018059738</v>
      </c>
      <c r="N218" s="86">
        <v>2.0979368802009546</v>
      </c>
      <c r="O218" s="117">
        <v>10.124034809938214</v>
      </c>
      <c r="P218" s="117">
        <v>9.9064441243348131</v>
      </c>
      <c r="Q218" s="117">
        <v>9.7089036774247308</v>
      </c>
    </row>
    <row r="219" spans="1:17" x14ac:dyDescent="0.25">
      <c r="A219" t="s">
        <v>321</v>
      </c>
      <c r="B219">
        <v>20</v>
      </c>
      <c r="C219">
        <v>65</v>
      </c>
      <c r="D219">
        <v>8</v>
      </c>
      <c r="E219">
        <v>6</v>
      </c>
      <c r="F219" s="116">
        <v>0.19860068055638469</v>
      </c>
      <c r="G219" s="116">
        <v>0.19884424810459078</v>
      </c>
      <c r="H219" s="116">
        <v>0.1990830398185183</v>
      </c>
      <c r="I219" s="86">
        <v>0.44498835890394606</v>
      </c>
      <c r="J219" s="86">
        <v>0.44490239388693215</v>
      </c>
      <c r="K219" s="86">
        <v>0.44476628260999346</v>
      </c>
      <c r="L219" s="86">
        <v>2.1430099695540563</v>
      </c>
      <c r="M219" s="86">
        <v>2.0970139096173361</v>
      </c>
      <c r="N219" s="86">
        <v>2.0535657572682227</v>
      </c>
      <c r="O219" s="117">
        <v>9.5027592382544324</v>
      </c>
      <c r="P219" s="117">
        <v>9.2970258492030329</v>
      </c>
      <c r="Q219" s="117">
        <v>9.1102955047459862</v>
      </c>
    </row>
    <row r="220" spans="1:17" x14ac:dyDescent="0.25">
      <c r="A220" t="s">
        <v>322</v>
      </c>
      <c r="B220">
        <v>21</v>
      </c>
      <c r="C220">
        <v>64</v>
      </c>
      <c r="D220">
        <v>8</v>
      </c>
      <c r="E220">
        <v>6</v>
      </c>
      <c r="F220" s="116">
        <v>0.19872335329341317</v>
      </c>
      <c r="G220" s="116">
        <v>0.198962874251497</v>
      </c>
      <c r="H220" s="116">
        <v>0.19920239520958083</v>
      </c>
      <c r="I220" s="86">
        <v>0.44495089820359279</v>
      </c>
      <c r="J220" s="86">
        <v>0.44484071856287427</v>
      </c>
      <c r="K220" s="86">
        <v>0.44468023952095809</v>
      </c>
      <c r="L220" s="86">
        <v>2.0949916167664671</v>
      </c>
      <c r="M220" s="86">
        <v>2.0505700598802394</v>
      </c>
      <c r="N220" s="86">
        <v>2.0086562874251497</v>
      </c>
      <c r="O220" s="117">
        <v>8.9154035928143713</v>
      </c>
      <c r="P220" s="117">
        <v>8.7209029940119756</v>
      </c>
      <c r="Q220" s="117">
        <v>8.5444622754491011</v>
      </c>
    </row>
    <row r="221" spans="1:17" x14ac:dyDescent="0.25">
      <c r="A221" t="s">
        <v>323</v>
      </c>
      <c r="B221">
        <v>22</v>
      </c>
      <c r="C221">
        <v>63</v>
      </c>
      <c r="D221">
        <v>8</v>
      </c>
      <c r="E221">
        <v>6</v>
      </c>
      <c r="F221" s="116">
        <v>0.19884418065384291</v>
      </c>
      <c r="G221" s="116">
        <v>0.19908447573620405</v>
      </c>
      <c r="H221" s="116">
        <v>0.19931996491691797</v>
      </c>
      <c r="I221" s="86">
        <v>0.44490153909000252</v>
      </c>
      <c r="J221" s="86">
        <v>0.44476697384388031</v>
      </c>
      <c r="K221" s="86">
        <v>0.44457954367963859</v>
      </c>
      <c r="L221" s="86">
        <v>2.0474270404056183</v>
      </c>
      <c r="M221" s="86">
        <v>2.0042748495152045</v>
      </c>
      <c r="N221" s="86">
        <v>1.9636169215796999</v>
      </c>
      <c r="O221" s="117">
        <v>8.3708690271653587</v>
      </c>
      <c r="P221" s="117">
        <v>8.1876031767009891</v>
      </c>
      <c r="Q221" s="117">
        <v>8.0214895892155571</v>
      </c>
    </row>
    <row r="222" spans="1:17" x14ac:dyDescent="0.25">
      <c r="A222" t="s">
        <v>324</v>
      </c>
      <c r="B222">
        <v>23</v>
      </c>
      <c r="C222">
        <v>62</v>
      </c>
      <c r="D222">
        <v>8</v>
      </c>
      <c r="E222">
        <v>6</v>
      </c>
      <c r="F222" s="116">
        <v>0.19896320586391475</v>
      </c>
      <c r="G222" s="116">
        <v>0.19920190963012971</v>
      </c>
      <c r="H222" s="116">
        <v>0.19943337994888363</v>
      </c>
      <c r="I222" s="86">
        <v>0.44484014081111056</v>
      </c>
      <c r="J222" s="86">
        <v>0.44467859381781355</v>
      </c>
      <c r="K222" s="86">
        <v>0.44446159039398175</v>
      </c>
      <c r="L222" s="86">
        <v>1.9985195544196364</v>
      </c>
      <c r="M222" s="86">
        <v>1.9568790085354679</v>
      </c>
      <c r="N222" s="86">
        <v>1.9177243574287506</v>
      </c>
      <c r="O222" s="117">
        <v>7.8566933500506337</v>
      </c>
      <c r="P222" s="117">
        <v>7.6840695375415926</v>
      </c>
      <c r="Q222" s="117">
        <v>7.5278053720403149</v>
      </c>
    </row>
    <row r="223" spans="1:17" x14ac:dyDescent="0.25">
      <c r="A223" t="s">
        <v>325</v>
      </c>
      <c r="B223">
        <v>24</v>
      </c>
      <c r="C223">
        <v>61</v>
      </c>
      <c r="D223">
        <v>8</v>
      </c>
      <c r="E223">
        <v>6</v>
      </c>
      <c r="F223" s="116">
        <v>0.19908284632231055</v>
      </c>
      <c r="G223" s="116">
        <v>0.1993199995160139</v>
      </c>
      <c r="H223" s="116">
        <v>0.19954747298752526</v>
      </c>
      <c r="I223" s="86">
        <v>0.44476629520732752</v>
      </c>
      <c r="J223" s="86">
        <v>0.44457996055513205</v>
      </c>
      <c r="K223" s="86">
        <v>0.44433070770868877</v>
      </c>
      <c r="L223" s="86">
        <v>1.9493193945333769</v>
      </c>
      <c r="M223" s="86">
        <v>1.9091654869505246</v>
      </c>
      <c r="N223" s="86">
        <v>1.8715041078321053</v>
      </c>
      <c r="O223" s="117">
        <v>7.3782738635401168</v>
      </c>
      <c r="P223" s="117">
        <v>7.2152673418272899</v>
      </c>
      <c r="Q223" s="117">
        <v>7.0679758490931306</v>
      </c>
    </row>
    <row r="224" spans="1:17" x14ac:dyDescent="0.25">
      <c r="A224" t="s">
        <v>326</v>
      </c>
      <c r="B224">
        <v>25</v>
      </c>
      <c r="C224">
        <v>60</v>
      </c>
      <c r="D224">
        <v>8</v>
      </c>
      <c r="E224">
        <v>6</v>
      </c>
      <c r="F224" s="116">
        <v>0.19711641239918376</v>
      </c>
      <c r="G224" s="116">
        <v>0.19734719657953551</v>
      </c>
      <c r="H224" s="116">
        <v>0.19756826353124088</v>
      </c>
      <c r="I224" s="86">
        <v>0.44467981731610146</v>
      </c>
      <c r="J224" s="86">
        <v>0.44446360897871928</v>
      </c>
      <c r="K224" s="86">
        <v>0.44417695073365077</v>
      </c>
      <c r="L224" s="86">
        <v>1.9542901564473811</v>
      </c>
      <c r="M224" s="86">
        <v>1.9153143523467107</v>
      </c>
      <c r="N224" s="86">
        <v>2.0860606355067537</v>
      </c>
      <c r="O224" s="117">
        <v>6.9249392673209602</v>
      </c>
      <c r="P224" s="117">
        <v>6.7716038285880868</v>
      </c>
      <c r="Q224" s="117">
        <v>7.486716548440385</v>
      </c>
    </row>
    <row r="225" spans="1:17" x14ac:dyDescent="0.25">
      <c r="A225" t="s">
        <v>327</v>
      </c>
      <c r="B225">
        <v>26</v>
      </c>
      <c r="C225">
        <v>59</v>
      </c>
      <c r="D225">
        <v>8</v>
      </c>
      <c r="E225">
        <v>6</v>
      </c>
      <c r="F225" s="116">
        <v>0.19452846758062156</v>
      </c>
      <c r="G225" s="116">
        <v>0.19475533004829976</v>
      </c>
      <c r="H225" s="116">
        <v>0.19496511684636775</v>
      </c>
      <c r="I225" s="86">
        <v>0.45294189393569789</v>
      </c>
      <c r="J225" s="86">
        <v>0.45266624384056203</v>
      </c>
      <c r="K225" s="86">
        <v>0.45230521539737523</v>
      </c>
      <c r="L225" s="86">
        <v>1.9691613406840025</v>
      </c>
      <c r="M225" s="86">
        <v>1.9310777186905401</v>
      </c>
      <c r="N225" s="86">
        <v>2.0983143874713375</v>
      </c>
      <c r="O225" s="117">
        <v>6.4888983753720053</v>
      </c>
      <c r="P225" s="117">
        <v>6.3549104747036154</v>
      </c>
      <c r="Q225" s="117">
        <v>6.9821339708249992</v>
      </c>
    </row>
    <row r="226" spans="1:17" x14ac:dyDescent="0.25">
      <c r="A226" t="s">
        <v>328</v>
      </c>
      <c r="B226">
        <v>27</v>
      </c>
      <c r="C226">
        <v>58</v>
      </c>
      <c r="D226">
        <v>8</v>
      </c>
      <c r="E226">
        <v>6</v>
      </c>
      <c r="F226" s="116">
        <v>0.1946438634748732</v>
      </c>
      <c r="G226" s="116">
        <v>0.19486193124739667</v>
      </c>
      <c r="H226" s="116">
        <v>0.19505794722269865</v>
      </c>
      <c r="I226" s="86">
        <v>0.4528116041457379</v>
      </c>
      <c r="J226" s="86">
        <v>0.4524979785852547</v>
      </c>
      <c r="K226" s="86">
        <v>0.45208389483742922</v>
      </c>
      <c r="L226" s="86">
        <v>1.9111508587949917</v>
      </c>
      <c r="M226" s="86">
        <v>2.0823242594271432</v>
      </c>
      <c r="N226" s="86">
        <v>2.0358047680885991</v>
      </c>
      <c r="O226" s="117">
        <v>6.0990689241173159</v>
      </c>
      <c r="P226" s="117">
        <v>6.7535760664494155</v>
      </c>
      <c r="Q226" s="117">
        <v>6.5650430010045815</v>
      </c>
    </row>
    <row r="227" spans="1:17" x14ac:dyDescent="0.25">
      <c r="A227" t="s">
        <v>329</v>
      </c>
      <c r="B227">
        <v>28</v>
      </c>
      <c r="C227">
        <v>57</v>
      </c>
      <c r="D227">
        <v>8</v>
      </c>
      <c r="E227">
        <v>6</v>
      </c>
      <c r="F227" s="116">
        <v>0.19475640678466802</v>
      </c>
      <c r="G227" s="116">
        <v>0.19496565815711087</v>
      </c>
      <c r="H227" s="116">
        <v>0.1951429063784742</v>
      </c>
      <c r="I227" s="86">
        <v>0.45266487777258069</v>
      </c>
      <c r="J227" s="86">
        <v>0.45230545776814945</v>
      </c>
      <c r="K227" s="86">
        <v>0.45183033406366163</v>
      </c>
      <c r="L227" s="86">
        <v>1.8589941163437631</v>
      </c>
      <c r="M227" s="86">
        <v>2.0241993057777998</v>
      </c>
      <c r="N227" s="86">
        <v>1.9792176460451492</v>
      </c>
      <c r="O227" s="117">
        <v>5.7368356268924936</v>
      </c>
      <c r="P227" s="117">
        <v>6.3550257256099059</v>
      </c>
      <c r="Q227" s="117">
        <v>6.1767878683439603</v>
      </c>
    </row>
    <row r="228" spans="1:17" x14ac:dyDescent="0.25">
      <c r="A228" t="s">
        <v>330</v>
      </c>
      <c r="B228">
        <v>29</v>
      </c>
      <c r="C228">
        <v>56</v>
      </c>
      <c r="D228">
        <v>8</v>
      </c>
      <c r="E228">
        <v>6</v>
      </c>
      <c r="F228" s="116">
        <v>0.19486348397312978</v>
      </c>
      <c r="G228" s="116">
        <v>0.19505894869669566</v>
      </c>
      <c r="H228" s="116">
        <v>0.19521482562814693</v>
      </c>
      <c r="I228" s="86">
        <v>0.45249836081798278</v>
      </c>
      <c r="J228" s="86">
        <v>0.45208268900077936</v>
      </c>
      <c r="K228" s="86">
        <v>0.45154083109621068</v>
      </c>
      <c r="L228" s="86">
        <v>2.0121460294681626</v>
      </c>
      <c r="M228" s="86">
        <v>1.9661771801120829</v>
      </c>
      <c r="N228" s="86">
        <v>1.9226899904741874</v>
      </c>
      <c r="O228" s="117">
        <v>6.1640394393378939</v>
      </c>
      <c r="P228" s="117">
        <v>5.9782415597590095</v>
      </c>
      <c r="Q228" s="117">
        <v>5.8097583907562509</v>
      </c>
    </row>
    <row r="229" spans="1:17" x14ac:dyDescent="0.25">
      <c r="A229" t="s">
        <v>331</v>
      </c>
      <c r="B229">
        <v>30</v>
      </c>
      <c r="C229">
        <v>55</v>
      </c>
      <c r="D229">
        <v>8</v>
      </c>
      <c r="E229">
        <v>6</v>
      </c>
      <c r="F229" s="116">
        <v>0.19496511150636203</v>
      </c>
      <c r="G229" s="116">
        <v>0.19514173061854004</v>
      </c>
      <c r="H229" s="116">
        <v>0.19527606064752048</v>
      </c>
      <c r="I229" s="86">
        <v>0.45230662072911354</v>
      </c>
      <c r="J229" s="86">
        <v>0.45182900284829414</v>
      </c>
      <c r="K229" s="86">
        <v>0.45120959215910644</v>
      </c>
      <c r="L229" s="86">
        <v>1.9527481685095587</v>
      </c>
      <c r="M229" s="86">
        <v>1.9082849289170263</v>
      </c>
      <c r="N229" s="86">
        <v>1.8662570429980472</v>
      </c>
      <c r="O229" s="117">
        <v>5.7950994415353421</v>
      </c>
      <c r="P229" s="117">
        <v>5.6200201495043469</v>
      </c>
      <c r="Q229" s="117">
        <v>5.4612942947051577</v>
      </c>
    </row>
    <row r="230" spans="1:17" x14ac:dyDescent="0.25">
      <c r="A230" t="s">
        <v>332</v>
      </c>
      <c r="B230">
        <v>31</v>
      </c>
      <c r="C230">
        <v>54</v>
      </c>
      <c r="D230">
        <v>8</v>
      </c>
      <c r="E230">
        <v>6</v>
      </c>
      <c r="F230" s="116">
        <v>0.19505867046961395</v>
      </c>
      <c r="G230" s="116">
        <v>0.19521629262678575</v>
      </c>
      <c r="H230" s="116">
        <v>0.1953213740649003</v>
      </c>
      <c r="I230" s="86">
        <v>0.45208286421977034</v>
      </c>
      <c r="J230" s="86">
        <v>0.45153994345617854</v>
      </c>
      <c r="K230" s="86">
        <v>0.45083940053541494</v>
      </c>
      <c r="L230" s="86">
        <v>1.8935424954339612</v>
      </c>
      <c r="M230" s="86">
        <v>1.850544171733093</v>
      </c>
      <c r="N230" s="86">
        <v>1.8099477094748431</v>
      </c>
      <c r="O230" s="117">
        <v>5.4531611999299461</v>
      </c>
      <c r="P230" s="117">
        <v>5.2876754484725659</v>
      </c>
      <c r="Q230" s="117">
        <v>5.1377217343441171</v>
      </c>
    </row>
    <row r="231" spans="1:17" x14ac:dyDescent="0.25">
      <c r="A231" t="s">
        <v>333</v>
      </c>
      <c r="B231">
        <v>32</v>
      </c>
      <c r="C231">
        <v>53</v>
      </c>
      <c r="D231">
        <v>8</v>
      </c>
      <c r="E231">
        <v>6</v>
      </c>
      <c r="F231" s="116">
        <v>0.19514411579609817</v>
      </c>
      <c r="G231" s="116">
        <v>0.19527501573316552</v>
      </c>
      <c r="H231" s="116">
        <v>0.19535305223410951</v>
      </c>
      <c r="I231" s="86">
        <v>0.45182882315921963</v>
      </c>
      <c r="J231" s="86">
        <v>0.45120956576463184</v>
      </c>
      <c r="K231" s="86">
        <v>0.45043423536815608</v>
      </c>
      <c r="L231" s="86">
        <v>1.8210673379483953</v>
      </c>
      <c r="M231" s="86">
        <v>1.7792800503461297</v>
      </c>
      <c r="N231" s="86">
        <v>1.7398867212083071</v>
      </c>
      <c r="O231" s="117">
        <v>5.1287702957835117</v>
      </c>
      <c r="P231" s="117">
        <v>4.9723876651982382</v>
      </c>
      <c r="Q231" s="117">
        <v>4.8308017621145378</v>
      </c>
    </row>
    <row r="232" spans="1:17" x14ac:dyDescent="0.25">
      <c r="A232" t="s">
        <v>334</v>
      </c>
      <c r="B232">
        <v>33</v>
      </c>
      <c r="C232">
        <v>52</v>
      </c>
      <c r="D232">
        <v>8</v>
      </c>
      <c r="E232">
        <v>6</v>
      </c>
      <c r="F232" s="116">
        <v>0.1952161354076927</v>
      </c>
      <c r="G232" s="116">
        <v>0.19532002229767395</v>
      </c>
      <c r="H232" s="116">
        <v>0.19537323265595702</v>
      </c>
      <c r="I232" s="86">
        <v>0.4515405665636244</v>
      </c>
      <c r="J232" s="86">
        <v>0.45084123042618962</v>
      </c>
      <c r="K232" s="86">
        <v>0.44999493234683019</v>
      </c>
      <c r="L232" s="86">
        <v>1.7366695383367963</v>
      </c>
      <c r="M232" s="86">
        <v>1.6962955455328637</v>
      </c>
      <c r="N232" s="86">
        <v>1.6583033497187452</v>
      </c>
      <c r="O232" s="117">
        <v>4.8194952617442866</v>
      </c>
      <c r="P232" s="117">
        <v>4.6722241929762331</v>
      </c>
      <c r="Q232" s="117">
        <v>4.5390513353266106</v>
      </c>
    </row>
    <row r="233" spans="1:17" x14ac:dyDescent="0.25">
      <c r="A233" t="s">
        <v>335</v>
      </c>
      <c r="B233">
        <v>34</v>
      </c>
      <c r="C233">
        <v>51</v>
      </c>
      <c r="D233">
        <v>8</v>
      </c>
      <c r="E233">
        <v>6</v>
      </c>
      <c r="F233" s="116">
        <v>0.19328442941889393</v>
      </c>
      <c r="G233" s="116">
        <v>0.19336607769343625</v>
      </c>
      <c r="H233" s="116">
        <v>0.19339924730496907</v>
      </c>
      <c r="I233" s="86">
        <v>0.4512087771895133</v>
      </c>
      <c r="J233" s="86">
        <v>0.4504331185813612</v>
      </c>
      <c r="K233" s="86">
        <v>0.44952733303565734</v>
      </c>
      <c r="L233" s="86">
        <v>1.6881291063341199</v>
      </c>
      <c r="M233" s="86">
        <v>1.6489430375709639</v>
      </c>
      <c r="N233" s="86">
        <v>1.6121553868724883</v>
      </c>
      <c r="O233" s="117">
        <v>4.5269452063532567</v>
      </c>
      <c r="P233" s="117">
        <v>4.3879032978248391</v>
      </c>
      <c r="Q233" s="117">
        <v>4.2623945908018115</v>
      </c>
    </row>
    <row r="234" spans="1:17" x14ac:dyDescent="0.25">
      <c r="A234" t="s">
        <v>336</v>
      </c>
      <c r="B234">
        <v>35</v>
      </c>
      <c r="C234">
        <v>50</v>
      </c>
      <c r="D234">
        <v>8</v>
      </c>
      <c r="E234">
        <v>6</v>
      </c>
      <c r="F234" s="116">
        <v>0.18760233918128655</v>
      </c>
      <c r="G234" s="116">
        <v>0.18766146134567188</v>
      </c>
      <c r="H234" s="116">
        <v>0.18768202557676242</v>
      </c>
      <c r="I234" s="86">
        <v>0.46101407364565261</v>
      </c>
      <c r="J234" s="86">
        <v>0.46011695906432748</v>
      </c>
      <c r="K234" s="86">
        <v>0.4591093117408907</v>
      </c>
      <c r="L234" s="86">
        <v>1.7020782726045884</v>
      </c>
      <c r="M234" s="86">
        <v>1.6642889274468222</v>
      </c>
      <c r="N234" s="86">
        <v>1.8295353769037979</v>
      </c>
      <c r="O234" s="117">
        <v>4.2372212582738902</v>
      </c>
      <c r="P234" s="117">
        <v>4.1130518604202813</v>
      </c>
      <c r="Q234" s="117">
        <v>4.6943049932523619</v>
      </c>
    </row>
    <row r="235" spans="1:17" x14ac:dyDescent="0.25">
      <c r="A235" t="s">
        <v>337</v>
      </c>
      <c r="B235">
        <v>36</v>
      </c>
      <c r="C235">
        <v>49</v>
      </c>
      <c r="D235">
        <v>8</v>
      </c>
      <c r="E235">
        <v>6</v>
      </c>
      <c r="F235" s="116">
        <v>0.18763602445849312</v>
      </c>
      <c r="G235" s="116">
        <v>0.18767488858949113</v>
      </c>
      <c r="H235" s="116">
        <v>0.18768784329982383</v>
      </c>
      <c r="I235" s="86">
        <v>0.46058140739973052</v>
      </c>
      <c r="J235" s="86">
        <v>0.459625349777179</v>
      </c>
      <c r="K235" s="86">
        <v>0.45858897295056483</v>
      </c>
      <c r="L235" s="86">
        <v>1.6438983314333091</v>
      </c>
      <c r="M235" s="86">
        <v>1.60750077728262</v>
      </c>
      <c r="N235" s="86">
        <v>1.7671416727121982</v>
      </c>
      <c r="O235" s="117">
        <v>4.0720748264068813</v>
      </c>
      <c r="P235" s="117">
        <v>3.9550212457249456</v>
      </c>
      <c r="Q235" s="117">
        <v>4.5040211420872627</v>
      </c>
    </row>
    <row r="236" spans="1:17" x14ac:dyDescent="0.25">
      <c r="A236" t="s">
        <v>338</v>
      </c>
      <c r="B236">
        <v>37</v>
      </c>
      <c r="C236">
        <v>48</v>
      </c>
      <c r="D236">
        <v>8</v>
      </c>
      <c r="E236">
        <v>6</v>
      </c>
      <c r="F236" s="116">
        <v>0.18766199832775921</v>
      </c>
      <c r="G236" s="116">
        <v>0.18768290133779264</v>
      </c>
      <c r="H236" s="116">
        <v>0.18769596571906355</v>
      </c>
      <c r="I236" s="86">
        <v>0.46011705685618731</v>
      </c>
      <c r="J236" s="86">
        <v>0.4591084866220736</v>
      </c>
      <c r="K236" s="86">
        <v>0.45806856187290967</v>
      </c>
      <c r="L236" s="86">
        <v>1.5863790760869565</v>
      </c>
      <c r="M236" s="86">
        <v>1.7498641304347826</v>
      </c>
      <c r="N236" s="86">
        <v>1.7054844272575251</v>
      </c>
      <c r="O236" s="117">
        <v>3.9111517558528428</v>
      </c>
      <c r="P236" s="117">
        <v>4.4846598035117058</v>
      </c>
      <c r="Q236" s="117">
        <v>4.3191811245819398</v>
      </c>
    </row>
    <row r="237" spans="1:17" x14ac:dyDescent="0.25">
      <c r="A237" t="s">
        <v>339</v>
      </c>
      <c r="B237">
        <v>38</v>
      </c>
      <c r="C237">
        <v>47</v>
      </c>
      <c r="D237">
        <v>8</v>
      </c>
      <c r="E237">
        <v>6</v>
      </c>
      <c r="F237" s="116">
        <v>0.18767466385446877</v>
      </c>
      <c r="G237" s="116">
        <v>0.18768784603216451</v>
      </c>
      <c r="H237" s="116">
        <v>0.18770893751647771</v>
      </c>
      <c r="I237" s="86">
        <v>0.45962298971790139</v>
      </c>
      <c r="J237" s="86">
        <v>0.45858950698655415</v>
      </c>
      <c r="K237" s="86">
        <v>0.45755338781966781</v>
      </c>
      <c r="L237" s="86">
        <v>1.5341787503295545</v>
      </c>
      <c r="M237" s="86">
        <v>1.6921724228842605</v>
      </c>
      <c r="N237" s="86">
        <v>1.6492011600316372</v>
      </c>
      <c r="O237" s="117">
        <v>3.7589533350909572</v>
      </c>
      <c r="P237" s="117">
        <v>4.3005879251252308</v>
      </c>
      <c r="Q237" s="117">
        <v>4.144165568151859</v>
      </c>
    </row>
    <row r="238" spans="1:17" x14ac:dyDescent="0.25">
      <c r="A238" t="s">
        <v>340</v>
      </c>
      <c r="B238">
        <v>39</v>
      </c>
      <c r="C238">
        <v>46</v>
      </c>
      <c r="D238">
        <v>8</v>
      </c>
      <c r="E238">
        <v>6</v>
      </c>
      <c r="F238" s="116">
        <v>0.18768100511073255</v>
      </c>
      <c r="G238" s="116">
        <v>0.18769697614991482</v>
      </c>
      <c r="H238" s="116">
        <v>0.18772891822827939</v>
      </c>
      <c r="I238" s="86">
        <v>0.45910881601362863</v>
      </c>
      <c r="J238" s="86">
        <v>0.45806803662691653</v>
      </c>
      <c r="K238" s="86">
        <v>0.45705653747870528</v>
      </c>
      <c r="L238" s="86">
        <v>1.6742520229982965</v>
      </c>
      <c r="M238" s="86">
        <v>1.6303156942078365</v>
      </c>
      <c r="N238" s="86">
        <v>1.5887164608177171</v>
      </c>
      <c r="O238" s="117">
        <v>4.2895070272572404</v>
      </c>
      <c r="P238" s="117">
        <v>4.126264373935264</v>
      </c>
      <c r="Q238" s="117">
        <v>3.9784151405451449</v>
      </c>
    </row>
    <row r="239" spans="1:17" x14ac:dyDescent="0.25">
      <c r="A239" t="s">
        <v>341</v>
      </c>
      <c r="B239">
        <v>40</v>
      </c>
      <c r="C239">
        <v>45</v>
      </c>
      <c r="D239">
        <v>8</v>
      </c>
      <c r="E239">
        <v>6</v>
      </c>
      <c r="F239" s="116">
        <v>0.18768874964703985</v>
      </c>
      <c r="G239" s="116">
        <v>0.18770757418886394</v>
      </c>
      <c r="H239" s="116">
        <v>0.18776135859407564</v>
      </c>
      <c r="I239" s="86">
        <v>0.45859004181737506</v>
      </c>
      <c r="J239" s="86">
        <v>0.45755469201704968</v>
      </c>
      <c r="K239" s="86">
        <v>0.45658657272323888</v>
      </c>
      <c r="L239" s="86">
        <v>1.6115690255610386</v>
      </c>
      <c r="M239" s="86">
        <v>1.569012114937274</v>
      </c>
      <c r="N239" s="86">
        <v>1.5287571768565704</v>
      </c>
      <c r="O239" s="117">
        <v>4.1154213335843268</v>
      </c>
      <c r="P239" s="117">
        <v>3.9611246319129769</v>
      </c>
      <c r="Q239" s="117">
        <v>3.8214115717147812</v>
      </c>
    </row>
    <row r="240" spans="1:17" x14ac:dyDescent="0.25">
      <c r="A240" t="s">
        <v>342</v>
      </c>
      <c r="B240">
        <v>41</v>
      </c>
      <c r="C240">
        <v>44</v>
      </c>
      <c r="D240">
        <v>8</v>
      </c>
      <c r="E240">
        <v>6</v>
      </c>
      <c r="F240" s="116">
        <v>0.18769745248905684</v>
      </c>
      <c r="G240" s="116">
        <v>0.18773007802941735</v>
      </c>
      <c r="H240" s="116">
        <v>0.18780348549522852</v>
      </c>
      <c r="I240" s="86">
        <v>0.45806802425165166</v>
      </c>
      <c r="J240" s="86">
        <v>0.45705663250047579</v>
      </c>
      <c r="K240" s="86">
        <v>0.45613767978032138</v>
      </c>
      <c r="L240" s="86">
        <v>1.5493814741306653</v>
      </c>
      <c r="M240" s="86">
        <v>1.5081726978603083</v>
      </c>
      <c r="N240" s="86">
        <v>1.469231396645007</v>
      </c>
      <c r="O240" s="117">
        <v>3.9533536336695576</v>
      </c>
      <c r="P240" s="117">
        <v>3.8079606318479651</v>
      </c>
      <c r="Q240" s="117">
        <v>3.6763736711889292</v>
      </c>
    </row>
    <row r="241" spans="1:17" x14ac:dyDescent="0.25">
      <c r="A241" t="s">
        <v>343</v>
      </c>
      <c r="B241">
        <v>42</v>
      </c>
      <c r="C241">
        <v>43</v>
      </c>
      <c r="D241">
        <v>8</v>
      </c>
      <c r="E241">
        <v>6</v>
      </c>
      <c r="F241" s="116">
        <v>0.18770940500096278</v>
      </c>
      <c r="G241" s="116">
        <v>0.18776167028855939</v>
      </c>
      <c r="H241" s="116">
        <v>0.18785519764531125</v>
      </c>
      <c r="I241" s="86">
        <v>0.45755508486232221</v>
      </c>
      <c r="J241" s="86">
        <v>0.45658680163947957</v>
      </c>
      <c r="K241" s="86">
        <v>0.45570929496877838</v>
      </c>
      <c r="L241" s="86">
        <v>1.4918878772040822</v>
      </c>
      <c r="M241" s="86">
        <v>1.4519929579401976</v>
      </c>
      <c r="N241" s="86">
        <v>1.4143536984567986</v>
      </c>
      <c r="O241" s="117">
        <v>3.7971144059637445</v>
      </c>
      <c r="P241" s="117">
        <v>3.659730971309108</v>
      </c>
      <c r="Q241" s="117">
        <v>3.5354908810827168</v>
      </c>
    </row>
    <row r="242" spans="1:17" x14ac:dyDescent="0.25">
      <c r="A242" t="s">
        <v>344</v>
      </c>
      <c r="B242">
        <v>43</v>
      </c>
      <c r="C242">
        <v>42</v>
      </c>
      <c r="D242">
        <v>8</v>
      </c>
      <c r="E242">
        <v>6</v>
      </c>
      <c r="F242" s="116">
        <v>0.18772980501392758</v>
      </c>
      <c r="G242" s="116">
        <v>0.18780222841225627</v>
      </c>
      <c r="H242" s="116">
        <v>0.1879192200557103</v>
      </c>
      <c r="I242" s="86">
        <v>0.45705849582172703</v>
      </c>
      <c r="J242" s="86">
        <v>0.45613649025069636</v>
      </c>
      <c r="K242" s="86">
        <v>0.45530640668523675</v>
      </c>
      <c r="L242" s="86">
        <v>1.4307270194986073</v>
      </c>
      <c r="M242" s="86">
        <v>1.3919637883008356</v>
      </c>
      <c r="N242" s="86">
        <v>1.3554623955431755</v>
      </c>
      <c r="O242" s="117">
        <v>3.6531309192200556</v>
      </c>
      <c r="P242" s="117">
        <v>3.5233565459610028</v>
      </c>
      <c r="Q242" s="117">
        <v>3.4061448467966575</v>
      </c>
    </row>
    <row r="243" spans="1:17" x14ac:dyDescent="0.25">
      <c r="A243" t="s">
        <v>345</v>
      </c>
      <c r="B243">
        <v>44</v>
      </c>
      <c r="C243">
        <v>41</v>
      </c>
      <c r="D243">
        <v>8</v>
      </c>
      <c r="E243">
        <v>6</v>
      </c>
      <c r="F243" s="116">
        <v>0.18586391869000565</v>
      </c>
      <c r="G243" s="116">
        <v>0.18596273291925466</v>
      </c>
      <c r="H243" s="116">
        <v>0.18610107284020327</v>
      </c>
      <c r="I243" s="86">
        <v>0.45658667419536986</v>
      </c>
      <c r="J243" s="86">
        <v>0.45571146245059291</v>
      </c>
      <c r="K243" s="86">
        <v>0.45491530208921516</v>
      </c>
      <c r="L243" s="86">
        <v>1.3897656691134952</v>
      </c>
      <c r="M243" s="86">
        <v>1.3521993224167137</v>
      </c>
      <c r="N243" s="86">
        <v>1.3169028797289666</v>
      </c>
      <c r="O243" s="117">
        <v>3.5157171089779786</v>
      </c>
      <c r="P243" s="117">
        <v>3.393548842461886</v>
      </c>
      <c r="Q243" s="117">
        <v>3.283402032749859</v>
      </c>
    </row>
    <row r="244" spans="1:17" x14ac:dyDescent="0.25">
      <c r="A244" t="s">
        <v>346</v>
      </c>
      <c r="B244">
        <v>45</v>
      </c>
      <c r="C244">
        <v>40</v>
      </c>
      <c r="D244">
        <v>8</v>
      </c>
      <c r="E244">
        <v>6</v>
      </c>
      <c r="F244" s="116">
        <v>0.18100080201649862</v>
      </c>
      <c r="G244" s="116">
        <v>0.18111824014665445</v>
      </c>
      <c r="H244" s="116">
        <v>0.18126718606782768</v>
      </c>
      <c r="I244" s="86">
        <v>0.47171173235563701</v>
      </c>
      <c r="J244" s="86">
        <v>0.47080659945004583</v>
      </c>
      <c r="K244" s="86">
        <v>0.46997021081576534</v>
      </c>
      <c r="L244" s="86">
        <v>1.3899862511457379</v>
      </c>
      <c r="M244" s="86">
        <v>1.3543709899175069</v>
      </c>
      <c r="N244" s="86">
        <v>1.5099879697525207</v>
      </c>
      <c r="O244" s="117">
        <v>3.3810036663611367</v>
      </c>
      <c r="P244" s="117">
        <v>3.2694231209899174</v>
      </c>
      <c r="Q244" s="117">
        <v>3.7930969294225481</v>
      </c>
    </row>
    <row r="245" spans="1:17" x14ac:dyDescent="0.25">
      <c r="A245" t="s">
        <v>347</v>
      </c>
      <c r="B245">
        <v>46</v>
      </c>
      <c r="C245">
        <v>39</v>
      </c>
      <c r="D245">
        <v>8</v>
      </c>
      <c r="E245">
        <v>6</v>
      </c>
      <c r="F245" s="116">
        <v>0.18105281531367728</v>
      </c>
      <c r="G245" s="116">
        <v>0.18118954457519382</v>
      </c>
      <c r="H245" s="116">
        <v>0.18134954690250041</v>
      </c>
      <c r="I245" s="86">
        <v>0.47124758178300774</v>
      </c>
      <c r="J245" s="86">
        <v>0.47038356921555224</v>
      </c>
      <c r="K245" s="86">
        <v>0.46956028451322929</v>
      </c>
      <c r="L245" s="86">
        <v>1.3081906645914849</v>
      </c>
      <c r="M245" s="86">
        <v>1.2738367103521506</v>
      </c>
      <c r="N245" s="86">
        <v>1.4243989003476414</v>
      </c>
      <c r="O245" s="117">
        <v>3.2315059128132773</v>
      </c>
      <c r="P245" s="117">
        <v>3.1263116554422612</v>
      </c>
      <c r="Q245" s="117">
        <v>3.6209341226781482</v>
      </c>
    </row>
    <row r="246" spans="1:17" x14ac:dyDescent="0.25">
      <c r="A246" t="s">
        <v>348</v>
      </c>
      <c r="B246">
        <v>47</v>
      </c>
      <c r="C246">
        <v>38</v>
      </c>
      <c r="D246">
        <v>8</v>
      </c>
      <c r="E246">
        <v>6</v>
      </c>
      <c r="F246" s="116">
        <v>0.18111689540937057</v>
      </c>
      <c r="G246" s="116">
        <v>0.18126774727875059</v>
      </c>
      <c r="H246" s="116">
        <v>0.18143634642688122</v>
      </c>
      <c r="I246" s="86">
        <v>0.47080868433506862</v>
      </c>
      <c r="J246" s="86">
        <v>0.46996864647420727</v>
      </c>
      <c r="K246" s="86">
        <v>0.46915227165168005</v>
      </c>
      <c r="L246" s="86">
        <v>1.2300017747278751</v>
      </c>
      <c r="M246" s="86">
        <v>1.3843439422621864</v>
      </c>
      <c r="N246" s="86">
        <v>1.342478111689541</v>
      </c>
      <c r="O246" s="117">
        <v>3.0932944865120682</v>
      </c>
      <c r="P246" s="117">
        <v>3.6108287979176525</v>
      </c>
      <c r="Q246" s="117">
        <v>3.4611689540937056</v>
      </c>
    </row>
    <row r="247" spans="1:17" x14ac:dyDescent="0.25">
      <c r="A247" t="s">
        <v>349</v>
      </c>
      <c r="B247">
        <v>48</v>
      </c>
      <c r="C247">
        <v>37</v>
      </c>
      <c r="D247">
        <v>8</v>
      </c>
      <c r="E247">
        <v>6</v>
      </c>
      <c r="F247" s="116">
        <v>0.18119025036508438</v>
      </c>
      <c r="G247" s="116">
        <v>0.18134983364196136</v>
      </c>
      <c r="H247" s="116">
        <v>0.18151844993451063</v>
      </c>
      <c r="I247" s="86">
        <v>0.47038525811842286</v>
      </c>
      <c r="J247" s="86">
        <v>0.46956024268702107</v>
      </c>
      <c r="K247" s="86">
        <v>0.46873823826084338</v>
      </c>
      <c r="L247" s="86">
        <v>1.1476205531216597</v>
      </c>
      <c r="M247" s="86">
        <v>1.2970055553046385</v>
      </c>
      <c r="N247" s="86">
        <v>1.2564051608629541</v>
      </c>
      <c r="O247" s="117">
        <v>2.9618806738629693</v>
      </c>
      <c r="P247" s="117">
        <v>3.4506661849058307</v>
      </c>
      <c r="Q247" s="117">
        <v>3.3091971154569952</v>
      </c>
    </row>
    <row r="248" spans="1:17" x14ac:dyDescent="0.25">
      <c r="A248" t="s">
        <v>350</v>
      </c>
      <c r="B248">
        <v>49</v>
      </c>
      <c r="C248">
        <v>36</v>
      </c>
      <c r="D248">
        <v>8</v>
      </c>
      <c r="E248">
        <v>6</v>
      </c>
      <c r="F248" s="116">
        <v>0.18126831663418899</v>
      </c>
      <c r="G248" s="116">
        <v>0.18143402942936493</v>
      </c>
      <c r="H248" s="116">
        <v>0.18160587973547329</v>
      </c>
      <c r="I248" s="86">
        <v>0.46997069338529757</v>
      </c>
      <c r="J248" s="86">
        <v>0.46915440443128287</v>
      </c>
      <c r="K248" s="86">
        <v>0.46831970294447089</v>
      </c>
      <c r="L248" s="86">
        <v>1.2551516732389179</v>
      </c>
      <c r="M248" s="86">
        <v>1.2134503552084452</v>
      </c>
      <c r="N248" s="86">
        <v>1.1739462660917865</v>
      </c>
      <c r="O248" s="117">
        <v>3.4497015635309101</v>
      </c>
      <c r="P248" s="117">
        <v>3.3018182376137357</v>
      </c>
      <c r="Q248" s="117">
        <v>3.1681002869286359</v>
      </c>
    </row>
    <row r="249" spans="1:17" x14ac:dyDescent="0.25">
      <c r="A249" t="s">
        <v>351</v>
      </c>
      <c r="B249">
        <v>50</v>
      </c>
      <c r="C249">
        <v>35</v>
      </c>
      <c r="D249">
        <v>8</v>
      </c>
      <c r="E249">
        <v>6</v>
      </c>
      <c r="F249" s="116">
        <v>0.17892907468294975</v>
      </c>
      <c r="G249" s="116">
        <v>0.1791012995146391</v>
      </c>
      <c r="H249" s="116">
        <v>0.17927039298575231</v>
      </c>
      <c r="I249" s="86">
        <v>0.46956004383904809</v>
      </c>
      <c r="J249" s="86">
        <v>0.46873649600751527</v>
      </c>
      <c r="K249" s="86">
        <v>0.46789416001252543</v>
      </c>
      <c r="L249" s="86">
        <v>1.2039893533740411</v>
      </c>
      <c r="M249" s="86">
        <v>1.1638171285423518</v>
      </c>
      <c r="N249" s="86">
        <v>1.1257804916236105</v>
      </c>
      <c r="O249" s="117">
        <v>3.2948238609675906</v>
      </c>
      <c r="P249" s="117">
        <v>3.1554156881164865</v>
      </c>
      <c r="Q249" s="117">
        <v>3.0293878190073587</v>
      </c>
    </row>
    <row r="250" spans="1:17" x14ac:dyDescent="0.25">
      <c r="A250" t="s">
        <v>352</v>
      </c>
      <c r="B250">
        <v>51</v>
      </c>
      <c r="C250">
        <v>34</v>
      </c>
      <c r="D250">
        <v>8</v>
      </c>
      <c r="E250">
        <v>6</v>
      </c>
      <c r="F250" s="116">
        <v>0.17400665429650009</v>
      </c>
      <c r="G250" s="116">
        <v>0.17417301170900248</v>
      </c>
      <c r="H250" s="116">
        <v>0.17434576748352421</v>
      </c>
      <c r="I250" s="86">
        <v>0.48205579371680851</v>
      </c>
      <c r="J250" s="86">
        <v>0.48116642139612259</v>
      </c>
      <c r="K250" s="86">
        <v>0.48026105317038836</v>
      </c>
      <c r="L250" s="86">
        <v>1.2129470855461002</v>
      </c>
      <c r="M250" s="86">
        <v>1.1748256446349734</v>
      </c>
      <c r="N250" s="86">
        <v>1.1387708746560881</v>
      </c>
      <c r="O250" s="117">
        <v>3.1506174419348647</v>
      </c>
      <c r="P250" s="117">
        <v>3.0194158295476359</v>
      </c>
      <c r="Q250" s="117">
        <v>2.9009885469319854</v>
      </c>
    </row>
    <row r="251" spans="1:17" x14ac:dyDescent="0.25">
      <c r="A251" t="s">
        <v>353</v>
      </c>
      <c r="B251">
        <v>52</v>
      </c>
      <c r="C251">
        <v>33</v>
      </c>
      <c r="D251">
        <v>8</v>
      </c>
      <c r="E251">
        <v>6</v>
      </c>
      <c r="F251" s="116">
        <v>0.17408989021417234</v>
      </c>
      <c r="G251" s="116">
        <v>0.17425677776141626</v>
      </c>
      <c r="H251" s="116">
        <v>0.1744334822232039</v>
      </c>
      <c r="I251" s="86">
        <v>0.48161128290711563</v>
      </c>
      <c r="J251" s="86">
        <v>0.48071139907393773</v>
      </c>
      <c r="K251" s="86">
        <v>0.47981151524075982</v>
      </c>
      <c r="L251" s="86">
        <v>1.1783013465534449</v>
      </c>
      <c r="M251" s="86">
        <v>1.1413472079058886</v>
      </c>
      <c r="N251" s="86">
        <v>1.1064480767028257</v>
      </c>
      <c r="O251" s="117">
        <v>3.015589260295489</v>
      </c>
      <c r="P251" s="117">
        <v>2.891575451169031</v>
      </c>
      <c r="Q251" s="117">
        <v>2.77972479916229</v>
      </c>
    </row>
    <row r="252" spans="1:17" x14ac:dyDescent="0.25">
      <c r="A252" t="s">
        <v>354</v>
      </c>
      <c r="B252">
        <v>53</v>
      </c>
      <c r="C252">
        <v>32</v>
      </c>
      <c r="D252">
        <v>8</v>
      </c>
      <c r="E252">
        <v>6</v>
      </c>
      <c r="F252" s="116">
        <v>0.17417355025719217</v>
      </c>
      <c r="G252" s="116">
        <v>0.17434445319437697</v>
      </c>
      <c r="H252" s="116">
        <v>0.17453211132148183</v>
      </c>
      <c r="I252" s="86">
        <v>0.48116549101084061</v>
      </c>
      <c r="J252" s="86">
        <v>0.48026071075515642</v>
      </c>
      <c r="K252" s="86">
        <v>0.47938273880334431</v>
      </c>
      <c r="L252" s="86">
        <v>1.1451267530117455</v>
      </c>
      <c r="M252" s="86">
        <v>1.1093209121525391</v>
      </c>
      <c r="N252" s="86">
        <v>1.0755692575775346</v>
      </c>
      <c r="O252" s="117">
        <v>2.8422197275606118</v>
      </c>
      <c r="P252" s="117">
        <v>2.7250406313355562</v>
      </c>
      <c r="Q252" s="117">
        <v>2.6194795838010823</v>
      </c>
    </row>
    <row r="253" spans="1:17" x14ac:dyDescent="0.25">
      <c r="A253" t="s">
        <v>355</v>
      </c>
      <c r="B253">
        <v>54</v>
      </c>
      <c r="C253">
        <v>31</v>
      </c>
      <c r="D253">
        <v>8</v>
      </c>
      <c r="E253">
        <v>6</v>
      </c>
      <c r="F253" s="116">
        <v>0.1742557248629984</v>
      </c>
      <c r="G253" s="116">
        <v>0.17443438525364621</v>
      </c>
      <c r="H253" s="116">
        <v>0.17464396763498308</v>
      </c>
      <c r="I253" s="86">
        <v>0.48071326725189395</v>
      </c>
      <c r="J253" s="86">
        <v>0.47981309374516845</v>
      </c>
      <c r="K253" s="86">
        <v>0.47898163577330743</v>
      </c>
      <c r="L253" s="86">
        <v>1.1136589304426998</v>
      </c>
      <c r="M253" s="86">
        <v>1.0788819982477538</v>
      </c>
      <c r="N253" s="86">
        <v>1.0461837109824603</v>
      </c>
      <c r="O253" s="117">
        <v>2.6570613801515179</v>
      </c>
      <c r="P253" s="117">
        <v>2.5463915754754258</v>
      </c>
      <c r="Q253" s="117">
        <v>2.4468674305543625</v>
      </c>
    </row>
    <row r="254" spans="1:17" x14ac:dyDescent="0.25">
      <c r="A254" t="s">
        <v>356</v>
      </c>
      <c r="B254">
        <v>55</v>
      </c>
      <c r="C254">
        <v>30</v>
      </c>
      <c r="D254">
        <v>8</v>
      </c>
      <c r="E254">
        <v>6</v>
      </c>
      <c r="F254" s="116">
        <v>0.1734605346688298</v>
      </c>
      <c r="G254" s="116">
        <v>0.17365098398814982</v>
      </c>
      <c r="H254" s="116">
        <v>0.17389433589616984</v>
      </c>
      <c r="I254" s="86">
        <v>0.48026028073640403</v>
      </c>
      <c r="J254" s="86">
        <v>0.47938209776398394</v>
      </c>
      <c r="K254" s="86">
        <v>0.47863088100444384</v>
      </c>
      <c r="L254" s="86">
        <v>1.0863264442406715</v>
      </c>
      <c r="M254" s="86">
        <v>1.0526451294350003</v>
      </c>
      <c r="N254" s="86">
        <v>1.19965084291458</v>
      </c>
      <c r="O254" s="117">
        <v>2.4779889962615504</v>
      </c>
      <c r="P254" s="117">
        <v>2.3735487056499966</v>
      </c>
      <c r="Q254" s="117">
        <v>2.8645870071242152</v>
      </c>
    </row>
    <row r="255" spans="1:17" x14ac:dyDescent="0.25">
      <c r="A255" t="s">
        <v>357</v>
      </c>
      <c r="B255">
        <v>18</v>
      </c>
      <c r="C255">
        <v>67</v>
      </c>
      <c r="D255">
        <v>10</v>
      </c>
      <c r="E255">
        <v>6</v>
      </c>
      <c r="F255" s="116">
        <v>0.206845443673007</v>
      </c>
      <c r="G255" s="116">
        <v>0.20709805763545436</v>
      </c>
      <c r="H255" s="116">
        <v>0.20735067159790171</v>
      </c>
      <c r="I255" s="86">
        <v>0.43218301881579313</v>
      </c>
      <c r="J255" s="86">
        <v>0.4321415743375791</v>
      </c>
      <c r="K255" s="86">
        <v>0.43205473828798779</v>
      </c>
      <c r="L255" s="86">
        <v>1.9708665053621262</v>
      </c>
      <c r="M255" s="86">
        <v>2.1492731427939895</v>
      </c>
      <c r="N255" s="86">
        <v>2.1006528492092</v>
      </c>
      <c r="O255" s="117">
        <v>8.6133980130333008</v>
      </c>
      <c r="P255" s="117">
        <v>9.3113605235424366</v>
      </c>
      <c r="Q255" s="117">
        <v>9.1103982222292395</v>
      </c>
    </row>
    <row r="256" spans="1:17" x14ac:dyDescent="0.25">
      <c r="A256" t="s">
        <v>358</v>
      </c>
      <c r="B256">
        <v>19</v>
      </c>
      <c r="C256">
        <v>66</v>
      </c>
      <c r="D256">
        <v>10</v>
      </c>
      <c r="E256">
        <v>6</v>
      </c>
      <c r="F256" s="116">
        <v>0.20697176372412729</v>
      </c>
      <c r="G256" s="116">
        <v>0.20722487972046502</v>
      </c>
      <c r="H256" s="116">
        <v>0.20747601824808137</v>
      </c>
      <c r="I256" s="86">
        <v>0.432167879184571</v>
      </c>
      <c r="J256" s="86">
        <v>0.43210262271676519</v>
      </c>
      <c r="K256" s="86">
        <v>0.43199386193708883</v>
      </c>
      <c r="L256" s="86">
        <v>2.159378046537749</v>
      </c>
      <c r="M256" s="86">
        <v>2.1097257844124049</v>
      </c>
      <c r="N256" s="86">
        <v>2.0627826544353636</v>
      </c>
      <c r="O256" s="117">
        <v>8.9561061267913402</v>
      </c>
      <c r="P256" s="117">
        <v>8.746783152757482</v>
      </c>
      <c r="Q256" s="117">
        <v>8.5567721382567026</v>
      </c>
    </row>
    <row r="257" spans="1:17" x14ac:dyDescent="0.25">
      <c r="A257" t="s">
        <v>359</v>
      </c>
      <c r="B257">
        <v>20</v>
      </c>
      <c r="C257">
        <v>65</v>
      </c>
      <c r="D257">
        <v>10</v>
      </c>
      <c r="E257">
        <v>6</v>
      </c>
      <c r="F257" s="116">
        <v>0.20709900884156129</v>
      </c>
      <c r="G257" s="116">
        <v>0.2073506624235627</v>
      </c>
      <c r="H257" s="116">
        <v>0.20760231600556411</v>
      </c>
      <c r="I257" s="86">
        <v>0.43214071992739694</v>
      </c>
      <c r="J257" s="86">
        <v>0.43205551438388468</v>
      </c>
      <c r="K257" s="86">
        <v>0.43192275225794691</v>
      </c>
      <c r="L257" s="86">
        <v>2.1174528694452923</v>
      </c>
      <c r="M257" s="86">
        <v>2.0694880930206754</v>
      </c>
      <c r="N257" s="86">
        <v>2.0241805406390814</v>
      </c>
      <c r="O257" s="117">
        <v>8.4096920314983095</v>
      </c>
      <c r="P257" s="117">
        <v>8.2117714430648636</v>
      </c>
      <c r="Q257" s="117">
        <v>8.0321561758166844</v>
      </c>
    </row>
    <row r="258" spans="1:17" x14ac:dyDescent="0.25">
      <c r="A258" t="s">
        <v>360</v>
      </c>
      <c r="B258">
        <v>21</v>
      </c>
      <c r="C258">
        <v>64</v>
      </c>
      <c r="D258">
        <v>10</v>
      </c>
      <c r="E258">
        <v>6</v>
      </c>
      <c r="F258" s="116">
        <v>0.20722584847323469</v>
      </c>
      <c r="G258" s="116">
        <v>0.20747605648346543</v>
      </c>
      <c r="H258" s="116">
        <v>0.20772427871583718</v>
      </c>
      <c r="I258" s="86">
        <v>0.43210327633488954</v>
      </c>
      <c r="J258" s="86">
        <v>0.43199405855264594</v>
      </c>
      <c r="K258" s="86">
        <v>0.43183519632392803</v>
      </c>
      <c r="L258" s="86">
        <v>2.0685510374696423</v>
      </c>
      <c r="M258" s="86">
        <v>2.0222287973533555</v>
      </c>
      <c r="N258" s="86">
        <v>1.978519840899478</v>
      </c>
      <c r="O258" s="117">
        <v>7.8962947370929406</v>
      </c>
      <c r="P258" s="117">
        <v>7.7097666512437923</v>
      </c>
      <c r="Q258" s="117">
        <v>7.5405744061034872</v>
      </c>
    </row>
    <row r="259" spans="1:17" x14ac:dyDescent="0.25">
      <c r="A259" t="s">
        <v>361</v>
      </c>
      <c r="B259">
        <v>22</v>
      </c>
      <c r="C259">
        <v>63</v>
      </c>
      <c r="D259">
        <v>10</v>
      </c>
      <c r="E259">
        <v>6</v>
      </c>
      <c r="F259" s="116">
        <v>0.20735204848291852</v>
      </c>
      <c r="G259" s="116">
        <v>0.2076028221994447</v>
      </c>
      <c r="H259" s="116">
        <v>0.20784762511319646</v>
      </c>
      <c r="I259" s="86">
        <v>0.43205524982833943</v>
      </c>
      <c r="J259" s="86">
        <v>0.43192190189971041</v>
      </c>
      <c r="K259" s="86">
        <v>0.4317387972812945</v>
      </c>
      <c r="L259" s="86">
        <v>2.0265083740508913</v>
      </c>
      <c r="M259" s="86">
        <v>1.9815104140751725</v>
      </c>
      <c r="N259" s="86">
        <v>1.9391157241091064</v>
      </c>
      <c r="O259" s="117">
        <v>7.4184875956572363</v>
      </c>
      <c r="P259" s="117">
        <v>7.242181731333778</v>
      </c>
      <c r="Q259" s="117">
        <v>7.0823950880195845</v>
      </c>
    </row>
    <row r="260" spans="1:17" x14ac:dyDescent="0.25">
      <c r="A260" t="s">
        <v>362</v>
      </c>
      <c r="B260">
        <v>23</v>
      </c>
      <c r="C260">
        <v>62</v>
      </c>
      <c r="D260">
        <v>10</v>
      </c>
      <c r="E260">
        <v>6</v>
      </c>
      <c r="F260" s="116">
        <v>0.20747628870915613</v>
      </c>
      <c r="G260" s="116">
        <v>0.20772567123801466</v>
      </c>
      <c r="H260" s="116">
        <v>0.20796707352594976</v>
      </c>
      <c r="I260" s="86">
        <v>0.43199438191038986</v>
      </c>
      <c r="J260" s="86">
        <v>0.43183677215215127</v>
      </c>
      <c r="K260" s="86">
        <v>0.43162330070744837</v>
      </c>
      <c r="L260" s="86">
        <v>1.9829402399658447</v>
      </c>
      <c r="M260" s="86">
        <v>1.9395197491012253</v>
      </c>
      <c r="N260" s="86">
        <v>1.8986888464162732</v>
      </c>
      <c r="O260" s="117">
        <v>6.9645218439144676</v>
      </c>
      <c r="P260" s="117">
        <v>6.7984550253572156</v>
      </c>
      <c r="Q260" s="117">
        <v>6.6481412023828996</v>
      </c>
    </row>
    <row r="261" spans="1:17" x14ac:dyDescent="0.25">
      <c r="A261" t="s">
        <v>363</v>
      </c>
      <c r="B261">
        <v>24</v>
      </c>
      <c r="C261">
        <v>61</v>
      </c>
      <c r="D261">
        <v>10</v>
      </c>
      <c r="E261">
        <v>6</v>
      </c>
      <c r="F261" s="116">
        <v>0.20760268424158174</v>
      </c>
      <c r="G261" s="116">
        <v>0.20784870638357453</v>
      </c>
      <c r="H261" s="116">
        <v>0.2080847276254863</v>
      </c>
      <c r="I261" s="86">
        <v>0.4319228730585753</v>
      </c>
      <c r="J261" s="86">
        <v>0.43173885649708471</v>
      </c>
      <c r="K261" s="86">
        <v>0.43149283435509195</v>
      </c>
      <c r="L261" s="86">
        <v>1.9389485053654829</v>
      </c>
      <c r="M261" s="86">
        <v>1.8970787370863378</v>
      </c>
      <c r="N261" s="86">
        <v>1.8578052024682221</v>
      </c>
      <c r="O261" s="117">
        <v>6.5482653438809493</v>
      </c>
      <c r="P261" s="117">
        <v>6.3914452300707065</v>
      </c>
      <c r="Q261" s="117">
        <v>6.2497604784430596</v>
      </c>
    </row>
    <row r="262" spans="1:17" x14ac:dyDescent="0.25">
      <c r="A262" t="s">
        <v>364</v>
      </c>
      <c r="B262">
        <v>25</v>
      </c>
      <c r="C262">
        <v>60</v>
      </c>
      <c r="D262">
        <v>10</v>
      </c>
      <c r="E262">
        <v>6</v>
      </c>
      <c r="F262" s="116">
        <v>0.20633309733306324</v>
      </c>
      <c r="G262" s="116">
        <v>0.20657578316321926</v>
      </c>
      <c r="H262" s="116">
        <v>0.20680643498526838</v>
      </c>
      <c r="I262" s="86">
        <v>0.43183636958043431</v>
      </c>
      <c r="J262" s="86">
        <v>0.43162376877054554</v>
      </c>
      <c r="K262" s="86">
        <v>0.43134297524805099</v>
      </c>
      <c r="L262" s="86">
        <v>1.9300041918461572</v>
      </c>
      <c r="M262" s="86">
        <v>1.8899189108420396</v>
      </c>
      <c r="N262" s="86">
        <v>2.0655271798101436</v>
      </c>
      <c r="O262" s="117">
        <v>6.1471699021434576</v>
      </c>
      <c r="P262" s="117">
        <v>5.9996570307689527</v>
      </c>
      <c r="Q262" s="117">
        <v>6.6877435633099136</v>
      </c>
    </row>
    <row r="263" spans="1:17" x14ac:dyDescent="0.25">
      <c r="A263" t="s">
        <v>365</v>
      </c>
      <c r="B263">
        <v>26</v>
      </c>
      <c r="C263">
        <v>59</v>
      </c>
      <c r="D263">
        <v>10</v>
      </c>
      <c r="E263">
        <v>6</v>
      </c>
      <c r="F263" s="116">
        <v>0.20502809141326059</v>
      </c>
      <c r="G263" s="116">
        <v>0.20526746686460401</v>
      </c>
      <c r="H263" s="116">
        <v>0.20548873829021558</v>
      </c>
      <c r="I263" s="86">
        <v>0.43719411739857217</v>
      </c>
      <c r="J263" s="86">
        <v>0.43692658012942365</v>
      </c>
      <c r="K263" s="86">
        <v>0.43657858052368914</v>
      </c>
      <c r="L263" s="86">
        <v>1.9165625685187084</v>
      </c>
      <c r="M263" s="86">
        <v>1.8764259434711854</v>
      </c>
      <c r="N263" s="86">
        <v>2.0526867379965279</v>
      </c>
      <c r="O263" s="117">
        <v>5.7667678480549238</v>
      </c>
      <c r="P263" s="117">
        <v>5.637440734460208</v>
      </c>
      <c r="Q263" s="117">
        <v>6.242849412725521</v>
      </c>
    </row>
    <row r="264" spans="1:17" x14ac:dyDescent="0.25">
      <c r="A264" t="s">
        <v>366</v>
      </c>
      <c r="B264">
        <v>27</v>
      </c>
      <c r="C264">
        <v>58</v>
      </c>
      <c r="D264">
        <v>10</v>
      </c>
      <c r="E264">
        <v>6</v>
      </c>
      <c r="F264" s="116">
        <v>0.20514884970145308</v>
      </c>
      <c r="G264" s="116">
        <v>0.20538090712254853</v>
      </c>
      <c r="H264" s="116">
        <v>0.20558673196560706</v>
      </c>
      <c r="I264" s="86">
        <v>0.43706703634422794</v>
      </c>
      <c r="J264" s="86">
        <v>0.43676435275149478</v>
      </c>
      <c r="K264" s="86">
        <v>0.43636279251846877</v>
      </c>
      <c r="L264" s="86">
        <v>1.8640183870193132</v>
      </c>
      <c r="M264" s="86">
        <v>2.0444319335226115</v>
      </c>
      <c r="N264" s="86">
        <v>1.9954012272810739</v>
      </c>
      <c r="O264" s="117">
        <v>5.4207241402272546</v>
      </c>
      <c r="P264" s="117">
        <v>6.0524671739643683</v>
      </c>
      <c r="Q264" s="117">
        <v>5.8704897622319487</v>
      </c>
    </row>
    <row r="265" spans="1:17" x14ac:dyDescent="0.25">
      <c r="A265" t="s">
        <v>367</v>
      </c>
      <c r="B265">
        <v>28</v>
      </c>
      <c r="C265">
        <v>57</v>
      </c>
      <c r="D265">
        <v>10</v>
      </c>
      <c r="E265">
        <v>6</v>
      </c>
      <c r="F265" s="116">
        <v>0.20526630154182568</v>
      </c>
      <c r="G265" s="116">
        <v>0.20548902094574759</v>
      </c>
      <c r="H265" s="116">
        <v>0.20567529535630044</v>
      </c>
      <c r="I265" s="86">
        <v>0.43692687717024875</v>
      </c>
      <c r="J265" s="86">
        <v>0.43657862501138905</v>
      </c>
      <c r="K265" s="86">
        <v>0.43611901315056845</v>
      </c>
      <c r="L265" s="86">
        <v>1.8172081110357465</v>
      </c>
      <c r="M265" s="86">
        <v>1.9913281163000234</v>
      </c>
      <c r="N265" s="86">
        <v>1.9439172293706153</v>
      </c>
      <c r="O265" s="117">
        <v>5.0989238603346863</v>
      </c>
      <c r="P265" s="117">
        <v>5.6956134401036653</v>
      </c>
      <c r="Q265" s="117">
        <v>5.5235728241832778</v>
      </c>
    </row>
    <row r="266" spans="1:17" x14ac:dyDescent="0.25">
      <c r="A266" t="s">
        <v>368</v>
      </c>
      <c r="B266">
        <v>29</v>
      </c>
      <c r="C266">
        <v>56</v>
      </c>
      <c r="D266">
        <v>10</v>
      </c>
      <c r="E266">
        <v>6</v>
      </c>
      <c r="F266" s="116">
        <v>0.20538007608024189</v>
      </c>
      <c r="G266" s="116">
        <v>0.20558734597002309</v>
      </c>
      <c r="H266" s="116">
        <v>0.20575194264720226</v>
      </c>
      <c r="I266" s="86">
        <v>0.43676439509705106</v>
      </c>
      <c r="J266" s="86">
        <v>0.43636407972168939</v>
      </c>
      <c r="K266" s="86">
        <v>0.43583777676626462</v>
      </c>
      <c r="L266" s="86">
        <v>1.9866514126865429</v>
      </c>
      <c r="M266" s="86">
        <v>1.9382030919790616</v>
      </c>
      <c r="N266" s="86">
        <v>1.8923679975290177</v>
      </c>
      <c r="O266" s="117">
        <v>5.5367924374939035</v>
      </c>
      <c r="P266" s="117">
        <v>5.357455213447345</v>
      </c>
      <c r="Q266" s="117">
        <v>5.194827600221088</v>
      </c>
    </row>
    <row r="267" spans="1:17" x14ac:dyDescent="0.25">
      <c r="A267" t="s">
        <v>369</v>
      </c>
      <c r="B267">
        <v>30</v>
      </c>
      <c r="C267">
        <v>55</v>
      </c>
      <c r="D267">
        <v>10</v>
      </c>
      <c r="E267">
        <v>6</v>
      </c>
      <c r="F267" s="116">
        <v>0.20548780736576272</v>
      </c>
      <c r="G267" s="116">
        <v>0.20567548050443277</v>
      </c>
      <c r="H267" s="116">
        <v>0.20581419543301496</v>
      </c>
      <c r="I267" s="86">
        <v>0.43657871868204501</v>
      </c>
      <c r="J267" s="86">
        <v>0.43611769553705115</v>
      </c>
      <c r="K267" s="86">
        <v>0.43551999738889546</v>
      </c>
      <c r="L267" s="86">
        <v>1.9319460480524833</v>
      </c>
      <c r="M267" s="86">
        <v>1.8850828413713194</v>
      </c>
      <c r="N267" s="86">
        <v>1.8407879007943471</v>
      </c>
      <c r="O267" s="117">
        <v>5.2096676145520115</v>
      </c>
      <c r="P267" s="117">
        <v>5.0406761128813127</v>
      </c>
      <c r="Q267" s="117">
        <v>4.887471594038522</v>
      </c>
    </row>
    <row r="268" spans="1:17" x14ac:dyDescent="0.25">
      <c r="A268" t="s">
        <v>370</v>
      </c>
      <c r="B268">
        <v>31</v>
      </c>
      <c r="C268">
        <v>54</v>
      </c>
      <c r="D268">
        <v>10</v>
      </c>
      <c r="E268">
        <v>6</v>
      </c>
      <c r="F268" s="116">
        <v>0.20558641823574716</v>
      </c>
      <c r="G268" s="116">
        <v>0.20575233928191011</v>
      </c>
      <c r="H268" s="116">
        <v>0.20586090490470807</v>
      </c>
      <c r="I268" s="86">
        <v>0.43636415777657606</v>
      </c>
      <c r="J268" s="86">
        <v>0.43583771692640477</v>
      </c>
      <c r="K268" s="86">
        <v>0.4351637907018665</v>
      </c>
      <c r="L268" s="86">
        <v>1.8719171459941333</v>
      </c>
      <c r="M268" s="86">
        <v>1.8265981679039052</v>
      </c>
      <c r="N268" s="86">
        <v>1.783808973665667</v>
      </c>
      <c r="O268" s="117">
        <v>4.9013916883797917</v>
      </c>
      <c r="P268" s="117">
        <v>4.7416609311243301</v>
      </c>
      <c r="Q268" s="117">
        <v>4.5969224718548745</v>
      </c>
    </row>
    <row r="269" spans="1:17" x14ac:dyDescent="0.25">
      <c r="A269" t="s">
        <v>371</v>
      </c>
      <c r="B269">
        <v>32</v>
      </c>
      <c r="C269">
        <v>53</v>
      </c>
      <c r="D269">
        <v>10</v>
      </c>
      <c r="E269">
        <v>6</v>
      </c>
      <c r="F269" s="116">
        <v>0.20567581636411145</v>
      </c>
      <c r="G269" s="116">
        <v>0.20581366878794799</v>
      </c>
      <c r="H269" s="116">
        <v>0.20589596874247726</v>
      </c>
      <c r="I269" s="86">
        <v>0.43611774654494501</v>
      </c>
      <c r="J269" s="86">
        <v>0.43552107187460781</v>
      </c>
      <c r="K269" s="86">
        <v>0.43477008478952817</v>
      </c>
      <c r="L269" s="86">
        <v>1.8182261479300532</v>
      </c>
      <c r="M269" s="86">
        <v>1.7741853847625748</v>
      </c>
      <c r="N269" s="86">
        <v>1.7326650577025555</v>
      </c>
      <c r="O269" s="117">
        <v>4.6084620813247001</v>
      </c>
      <c r="P269" s="117">
        <v>4.4575177922214202</v>
      </c>
      <c r="Q269" s="117">
        <v>4.3208546027278318</v>
      </c>
    </row>
    <row r="270" spans="1:17" x14ac:dyDescent="0.25">
      <c r="A270" t="s">
        <v>372</v>
      </c>
      <c r="B270">
        <v>33</v>
      </c>
      <c r="C270">
        <v>52</v>
      </c>
      <c r="D270">
        <v>10</v>
      </c>
      <c r="E270">
        <v>6</v>
      </c>
      <c r="F270" s="116">
        <v>0.20575156750990742</v>
      </c>
      <c r="G270" s="116">
        <v>0.20586113298975253</v>
      </c>
      <c r="H270" s="116">
        <v>0.20591694936627739</v>
      </c>
      <c r="I270" s="86">
        <v>0.4358390751846592</v>
      </c>
      <c r="J270" s="86">
        <v>0.43516307684674682</v>
      </c>
      <c r="K270" s="86">
        <v>0.43434650393092</v>
      </c>
      <c r="L270" s="86">
        <v>1.7478608890515144</v>
      </c>
      <c r="M270" s="86">
        <v>1.7053081374075154</v>
      </c>
      <c r="N270" s="86">
        <v>1.6652671227071356</v>
      </c>
      <c r="O270" s="117">
        <v>4.3338728916397402</v>
      </c>
      <c r="P270" s="117">
        <v>4.1917251188165272</v>
      </c>
      <c r="Q270" s="117">
        <v>4.0631841382261555</v>
      </c>
    </row>
    <row r="271" spans="1:17" x14ac:dyDescent="0.25">
      <c r="A271" t="s">
        <v>373</v>
      </c>
      <c r="B271">
        <v>34</v>
      </c>
      <c r="C271">
        <v>51</v>
      </c>
      <c r="D271">
        <v>10</v>
      </c>
      <c r="E271">
        <v>6</v>
      </c>
      <c r="F271" s="116">
        <v>0.2039456460761703</v>
      </c>
      <c r="G271" s="116">
        <v>0.20402875605144508</v>
      </c>
      <c r="H271" s="116">
        <v>0.20406407779093685</v>
      </c>
      <c r="I271" s="86">
        <v>0.43552120343244199</v>
      </c>
      <c r="J271" s="86">
        <v>0.43477113590558708</v>
      </c>
      <c r="K271" s="86">
        <v>0.4338943256664381</v>
      </c>
      <c r="L271" s="86">
        <v>1.7004654158615389</v>
      </c>
      <c r="M271" s="86">
        <v>1.6591202809117165</v>
      </c>
      <c r="N271" s="86">
        <v>1.6203037669596294</v>
      </c>
      <c r="O271" s="117">
        <v>4.0739616447464106</v>
      </c>
      <c r="P271" s="117">
        <v>3.9397556566726921</v>
      </c>
      <c r="Q271" s="117">
        <v>3.8186145567121694</v>
      </c>
    </row>
    <row r="272" spans="1:17" x14ac:dyDescent="0.25">
      <c r="A272" t="s">
        <v>374</v>
      </c>
      <c r="B272">
        <v>35</v>
      </c>
      <c r="C272">
        <v>50</v>
      </c>
      <c r="D272">
        <v>10</v>
      </c>
      <c r="E272">
        <v>6</v>
      </c>
      <c r="F272" s="116">
        <v>0.20173179164185964</v>
      </c>
      <c r="G272" s="116">
        <v>0.20179446202696916</v>
      </c>
      <c r="H272" s="116">
        <v>0.20181744116817599</v>
      </c>
      <c r="I272" s="86">
        <v>0.44192230961259255</v>
      </c>
      <c r="J272" s="86">
        <v>0.44106372533659222</v>
      </c>
      <c r="K272" s="86">
        <v>0.44009651239306863</v>
      </c>
      <c r="L272" s="86">
        <v>1.6569840921672463</v>
      </c>
      <c r="M272" s="86">
        <v>1.6165449816689124</v>
      </c>
      <c r="N272" s="86">
        <v>1.7933903633837831</v>
      </c>
      <c r="O272" s="117">
        <v>3.8134219074776214</v>
      </c>
      <c r="P272" s="117">
        <v>3.6943983120776278</v>
      </c>
      <c r="Q272" s="117">
        <v>4.2515777269451318</v>
      </c>
    </row>
    <row r="273" spans="1:17" x14ac:dyDescent="0.25">
      <c r="A273" t="s">
        <v>375</v>
      </c>
      <c r="B273">
        <v>36</v>
      </c>
      <c r="C273">
        <v>49</v>
      </c>
      <c r="D273">
        <v>10</v>
      </c>
      <c r="E273">
        <v>6</v>
      </c>
      <c r="F273" s="116">
        <v>0.20176830126676429</v>
      </c>
      <c r="G273" s="116">
        <v>0.20180822251684571</v>
      </c>
      <c r="H273" s="116">
        <v>0.20182503146424841</v>
      </c>
      <c r="I273" s="86">
        <v>0.44150801471623347</v>
      </c>
      <c r="J273" s="86">
        <v>0.4405898259643608</v>
      </c>
      <c r="K273" s="86">
        <v>0.43959809806760136</v>
      </c>
      <c r="L273" s="86">
        <v>1.6106102278242709</v>
      </c>
      <c r="M273" s="86">
        <v>1.5714726949155036</v>
      </c>
      <c r="N273" s="86">
        <v>1.7431361713840277</v>
      </c>
      <c r="O273" s="117">
        <v>3.6592027936470584</v>
      </c>
      <c r="P273" s="117">
        <v>3.5469988674971686</v>
      </c>
      <c r="Q273" s="117">
        <v>4.0732596961362537</v>
      </c>
    </row>
    <row r="274" spans="1:17" x14ac:dyDescent="0.25">
      <c r="A274" t="s">
        <v>376</v>
      </c>
      <c r="B274">
        <v>37</v>
      </c>
      <c r="C274">
        <v>48</v>
      </c>
      <c r="D274">
        <v>10</v>
      </c>
      <c r="E274">
        <v>6</v>
      </c>
      <c r="F274" s="116">
        <v>0.20179360820949951</v>
      </c>
      <c r="G274" s="116">
        <v>0.20181686338430443</v>
      </c>
      <c r="H274" s="116">
        <v>0.20183166213190759</v>
      </c>
      <c r="I274" s="86">
        <v>0.44106398767052912</v>
      </c>
      <c r="J274" s="86">
        <v>0.44009572675592423</v>
      </c>
      <c r="K274" s="86">
        <v>0.43909786834611308</v>
      </c>
      <c r="L274" s="86">
        <v>1.5643227564570108</v>
      </c>
      <c r="M274" s="86">
        <v>1.7401213074482096</v>
      </c>
      <c r="N274" s="86">
        <v>1.6923974605349112</v>
      </c>
      <c r="O274" s="117">
        <v>3.5130704652937657</v>
      </c>
      <c r="P274" s="117">
        <v>4.062827025895694</v>
      </c>
      <c r="Q274" s="117">
        <v>3.9041992503377285</v>
      </c>
    </row>
    <row r="275" spans="1:17" x14ac:dyDescent="0.25">
      <c r="A275" t="s">
        <v>377</v>
      </c>
      <c r="B275">
        <v>38</v>
      </c>
      <c r="C275">
        <v>47</v>
      </c>
      <c r="D275">
        <v>10</v>
      </c>
      <c r="E275">
        <v>6</v>
      </c>
      <c r="F275" s="116">
        <v>0.20181018393392594</v>
      </c>
      <c r="G275" s="116">
        <v>0.20182508081558298</v>
      </c>
      <c r="H275" s="116">
        <v>0.20184423394914205</v>
      </c>
      <c r="I275" s="86">
        <v>0.44059017188873306</v>
      </c>
      <c r="J275" s="86">
        <v>0.43959846519556411</v>
      </c>
      <c r="K275" s="86">
        <v>0.4386046303764442</v>
      </c>
      <c r="L275" s="86">
        <v>1.5137551420843292</v>
      </c>
      <c r="M275" s="86">
        <v>1.6836476930050628</v>
      </c>
      <c r="N275" s="86">
        <v>1.6374396942308633</v>
      </c>
      <c r="O275" s="117">
        <v>3.3746374205410974</v>
      </c>
      <c r="P275" s="117">
        <v>3.8938384369340513</v>
      </c>
      <c r="Q275" s="117">
        <v>3.7438906824261489</v>
      </c>
    </row>
    <row r="276" spans="1:17" x14ac:dyDescent="0.25">
      <c r="A276" t="s">
        <v>378</v>
      </c>
      <c r="B276">
        <v>39</v>
      </c>
      <c r="C276">
        <v>46</v>
      </c>
      <c r="D276">
        <v>10</v>
      </c>
      <c r="E276">
        <v>6</v>
      </c>
      <c r="F276" s="116">
        <v>0.20181744143680747</v>
      </c>
      <c r="G276" s="116">
        <v>0.2018324439014981</v>
      </c>
      <c r="H276" s="116">
        <v>0.20186673524936238</v>
      </c>
      <c r="I276" s="86">
        <v>0.4400973016995649</v>
      </c>
      <c r="J276" s="86">
        <v>0.43909642298377588</v>
      </c>
      <c r="K276" s="86">
        <v>0.43812983561585117</v>
      </c>
      <c r="L276" s="86">
        <v>1.6796738035534409</v>
      </c>
      <c r="M276" s="86">
        <v>1.6324288990334126</v>
      </c>
      <c r="N276" s="86">
        <v>1.5876979789536851</v>
      </c>
      <c r="O276" s="117">
        <v>3.8946891274995177</v>
      </c>
      <c r="P276" s="117">
        <v>3.738202704730063</v>
      </c>
      <c r="Q276" s="117">
        <v>3.5964765640069438</v>
      </c>
    </row>
    <row r="277" spans="1:17" x14ac:dyDescent="0.25">
      <c r="A277" t="s">
        <v>379</v>
      </c>
      <c r="B277">
        <v>40</v>
      </c>
      <c r="C277">
        <v>45</v>
      </c>
      <c r="D277">
        <v>10</v>
      </c>
      <c r="E277">
        <v>6</v>
      </c>
      <c r="F277" s="116">
        <v>0.20182477811130067</v>
      </c>
      <c r="G277" s="116">
        <v>0.20184421361781157</v>
      </c>
      <c r="H277" s="116">
        <v>0.20190036063662081</v>
      </c>
      <c r="I277" s="86">
        <v>0.43959660526486277</v>
      </c>
      <c r="J277" s="86">
        <v>0.43860539443280716</v>
      </c>
      <c r="K277" s="86">
        <v>0.43767680912173107</v>
      </c>
      <c r="L277" s="86">
        <v>1.6228518366553653</v>
      </c>
      <c r="M277" s="86">
        <v>1.5770898568251019</v>
      </c>
      <c r="N277" s="86">
        <v>1.5338026648238927</v>
      </c>
      <c r="O277" s="117">
        <v>3.7340769214157685</v>
      </c>
      <c r="P277" s="117">
        <v>3.5861683978664134</v>
      </c>
      <c r="Q277" s="117">
        <v>3.452242641501285</v>
      </c>
    </row>
    <row r="278" spans="1:17" x14ac:dyDescent="0.25">
      <c r="A278" t="s">
        <v>380</v>
      </c>
      <c r="B278">
        <v>41</v>
      </c>
      <c r="C278">
        <v>44</v>
      </c>
      <c r="D278">
        <v>10</v>
      </c>
      <c r="E278">
        <v>6</v>
      </c>
      <c r="F278" s="116">
        <v>0.20183184634610443</v>
      </c>
      <c r="G278" s="116">
        <v>0.20186668060036836</v>
      </c>
      <c r="H278" s="116">
        <v>0.20194723481335372</v>
      </c>
      <c r="I278" s="86">
        <v>0.4390966607013006</v>
      </c>
      <c r="J278" s="86">
        <v>0.43813001014547653</v>
      </c>
      <c r="K278" s="86">
        <v>0.43724609094352934</v>
      </c>
      <c r="L278" s="86">
        <v>1.5709639073583008</v>
      </c>
      <c r="M278" s="86">
        <v>1.5266503816527983</v>
      </c>
      <c r="N278" s="86">
        <v>1.4847796080275539</v>
      </c>
      <c r="O278" s="117">
        <v>3.5847669806103832</v>
      </c>
      <c r="P278" s="117">
        <v>3.4453951293003975</v>
      </c>
      <c r="Q278" s="117">
        <v>3.3192581174698139</v>
      </c>
    </row>
    <row r="279" spans="1:17" x14ac:dyDescent="0.25">
      <c r="A279" t="s">
        <v>381</v>
      </c>
      <c r="B279">
        <v>42</v>
      </c>
      <c r="C279">
        <v>43</v>
      </c>
      <c r="D279">
        <v>10</v>
      </c>
      <c r="E279">
        <v>6</v>
      </c>
      <c r="F279" s="116">
        <v>0.20184576324418588</v>
      </c>
      <c r="G279" s="116">
        <v>0.20190067052774685</v>
      </c>
      <c r="H279" s="116">
        <v>0.2020038962208415</v>
      </c>
      <c r="I279" s="86">
        <v>0.43860596995912704</v>
      </c>
      <c r="J279" s="86">
        <v>0.43767693872127528</v>
      </c>
      <c r="K279" s="86">
        <v>0.43683575913712108</v>
      </c>
      <c r="L279" s="86">
        <v>1.5193218730851086</v>
      </c>
      <c r="M279" s="86">
        <v>1.4764217142932445</v>
      </c>
      <c r="N279" s="86">
        <v>1.4359484574347756</v>
      </c>
      <c r="O279" s="117">
        <v>3.4405211360097341</v>
      </c>
      <c r="P279" s="117">
        <v>3.308827114534397</v>
      </c>
      <c r="Q279" s="117">
        <v>3.1897332164906338</v>
      </c>
    </row>
    <row r="280" spans="1:17" x14ac:dyDescent="0.25">
      <c r="A280" t="s">
        <v>382</v>
      </c>
      <c r="B280">
        <v>43</v>
      </c>
      <c r="C280">
        <v>42</v>
      </c>
      <c r="D280">
        <v>10</v>
      </c>
      <c r="E280">
        <v>6</v>
      </c>
      <c r="F280" s="116">
        <v>0.20186634917889948</v>
      </c>
      <c r="G280" s="116">
        <v>0.20194616453936559</v>
      </c>
      <c r="H280" s="116">
        <v>0.20207253886010362</v>
      </c>
      <c r="I280" s="86">
        <v>0.43812868453200488</v>
      </c>
      <c r="J280" s="86">
        <v>0.43724628138018495</v>
      </c>
      <c r="K280" s="86">
        <v>0.43644812777552372</v>
      </c>
      <c r="L280" s="86">
        <v>1.4641152356437663</v>
      </c>
      <c r="M280" s="86">
        <v>1.4224316636403342</v>
      </c>
      <c r="N280" s="86">
        <v>1.3831824601311189</v>
      </c>
      <c r="O280" s="117">
        <v>3.3079387461450289</v>
      </c>
      <c r="P280" s="117">
        <v>3.1835420726718855</v>
      </c>
      <c r="Q280" s="117">
        <v>3.071184216069049</v>
      </c>
    </row>
    <row r="281" spans="1:17" x14ac:dyDescent="0.25">
      <c r="A281" t="s">
        <v>383</v>
      </c>
      <c r="B281">
        <v>44</v>
      </c>
      <c r="C281">
        <v>41</v>
      </c>
      <c r="D281">
        <v>10</v>
      </c>
      <c r="E281">
        <v>6</v>
      </c>
      <c r="F281" s="116">
        <v>0.20076107114380168</v>
      </c>
      <c r="G281" s="116">
        <v>0.20086857972209032</v>
      </c>
      <c r="H281" s="116">
        <v>0.20101640401723722</v>
      </c>
      <c r="I281" s="86">
        <v>0.4376763812612548</v>
      </c>
      <c r="J281" s="86">
        <v>0.43683647049337476</v>
      </c>
      <c r="K281" s="86">
        <v>0.43607495139716357</v>
      </c>
      <c r="L281" s="86">
        <v>1.4255771866796871</v>
      </c>
      <c r="M281" s="86">
        <v>1.3849994176618676</v>
      </c>
      <c r="N281" s="86">
        <v>1.34687194832421</v>
      </c>
      <c r="O281" s="117">
        <v>3.1814744801512287</v>
      </c>
      <c r="P281" s="117">
        <v>3.0643662817262296</v>
      </c>
      <c r="Q281" s="117">
        <v>2.9587816590365441</v>
      </c>
    </row>
    <row r="282" spans="1:17" x14ac:dyDescent="0.25">
      <c r="A282" t="s">
        <v>384</v>
      </c>
      <c r="B282">
        <v>45</v>
      </c>
      <c r="C282">
        <v>40</v>
      </c>
      <c r="D282">
        <v>10</v>
      </c>
      <c r="E282">
        <v>6</v>
      </c>
      <c r="F282" s="116">
        <v>0.19860189267590134</v>
      </c>
      <c r="G282" s="116">
        <v>0.19873096963973941</v>
      </c>
      <c r="H282" s="116">
        <v>0.19889627873377763</v>
      </c>
      <c r="I282" s="86">
        <v>0.44655194668442039</v>
      </c>
      <c r="J282" s="86">
        <v>0.44569596260844163</v>
      </c>
      <c r="K282" s="86">
        <v>0.44490112025217565</v>
      </c>
      <c r="L282" s="86">
        <v>1.3972264304331778</v>
      </c>
      <c r="M282" s="86">
        <v>1.3581500780123053</v>
      </c>
      <c r="N282" s="86">
        <v>1.5288985205968337</v>
      </c>
      <c r="O282" s="117">
        <v>3.0568867089223883</v>
      </c>
      <c r="P282" s="117">
        <v>2.9512609913563725</v>
      </c>
      <c r="Q282" s="117">
        <v>3.4470025838037848</v>
      </c>
    </row>
    <row r="283" spans="1:17" x14ac:dyDescent="0.25">
      <c r="A283" t="s">
        <v>385</v>
      </c>
      <c r="B283">
        <v>46</v>
      </c>
      <c r="C283">
        <v>39</v>
      </c>
      <c r="D283">
        <v>10</v>
      </c>
      <c r="E283">
        <v>6</v>
      </c>
      <c r="F283" s="116">
        <v>0.19866133829507385</v>
      </c>
      <c r="G283" s="116">
        <v>0.19881028216843949</v>
      </c>
      <c r="H283" s="116">
        <v>0.19898672337227261</v>
      </c>
      <c r="I283" s="86">
        <v>0.44611439806052161</v>
      </c>
      <c r="J283" s="86">
        <v>0.44529406103490787</v>
      </c>
      <c r="K283" s="86">
        <v>0.44451497000499535</v>
      </c>
      <c r="L283" s="86">
        <v>1.3304354202279529</v>
      </c>
      <c r="M283" s="86">
        <v>1.2927411630454211</v>
      </c>
      <c r="N283" s="86">
        <v>1.4579451244941637</v>
      </c>
      <c r="O283" s="117">
        <v>2.9231197554570745</v>
      </c>
      <c r="P283" s="117">
        <v>2.8235381731690214</v>
      </c>
      <c r="Q283" s="117">
        <v>3.2917741735906474</v>
      </c>
    </row>
    <row r="284" spans="1:17" x14ac:dyDescent="0.25">
      <c r="A284" t="s">
        <v>386</v>
      </c>
      <c r="B284">
        <v>47</v>
      </c>
      <c r="C284">
        <v>38</v>
      </c>
      <c r="D284">
        <v>10</v>
      </c>
      <c r="E284">
        <v>6</v>
      </c>
      <c r="F284" s="116">
        <v>0.19873236462039404</v>
      </c>
      <c r="G284" s="116">
        <v>0.19889714329478442</v>
      </c>
      <c r="H284" s="116">
        <v>0.19908048858037369</v>
      </c>
      <c r="I284" s="86">
        <v>0.44569614348277137</v>
      </c>
      <c r="J284" s="86">
        <v>0.44490242085401771</v>
      </c>
      <c r="K284" s="86">
        <v>0.44412958566286281</v>
      </c>
      <c r="L284" s="86">
        <v>1.2594776748104466</v>
      </c>
      <c r="M284" s="86">
        <v>1.4288306980349563</v>
      </c>
      <c r="N284" s="86">
        <v>1.3828922602760392</v>
      </c>
      <c r="O284" s="117">
        <v>2.7960782675495088</v>
      </c>
      <c r="P284" s="117">
        <v>3.2860070413872973</v>
      </c>
      <c r="Q284" s="117">
        <v>3.1443275521547713</v>
      </c>
    </row>
    <row r="285" spans="1:17" x14ac:dyDescent="0.25">
      <c r="A285" t="s">
        <v>387</v>
      </c>
      <c r="B285">
        <v>48</v>
      </c>
      <c r="C285">
        <v>37</v>
      </c>
      <c r="D285">
        <v>10</v>
      </c>
      <c r="E285">
        <v>6</v>
      </c>
      <c r="F285" s="116">
        <v>0.19881043131276058</v>
      </c>
      <c r="G285" s="116">
        <v>0.19898689027546421</v>
      </c>
      <c r="H285" s="116">
        <v>0.19917276038284537</v>
      </c>
      <c r="I285" s="86">
        <v>0.44529536877570419</v>
      </c>
      <c r="J285" s="86">
        <v>0.44451424376746945</v>
      </c>
      <c r="K285" s="86">
        <v>0.44373547154540405</v>
      </c>
      <c r="L285" s="86">
        <v>1.1882934771356239</v>
      </c>
      <c r="M285" s="86">
        <v>1.352207383984114</v>
      </c>
      <c r="N285" s="86">
        <v>1.3076597306530393</v>
      </c>
      <c r="O285" s="117">
        <v>2.6754331479337834</v>
      </c>
      <c r="P285" s="117">
        <v>3.1381461927214209</v>
      </c>
      <c r="Q285" s="117">
        <v>3.0042208983878709</v>
      </c>
    </row>
    <row r="286" spans="1:17" x14ac:dyDescent="0.25">
      <c r="A286" t="s">
        <v>388</v>
      </c>
      <c r="B286">
        <v>49</v>
      </c>
      <c r="C286">
        <v>36</v>
      </c>
      <c r="D286">
        <v>10</v>
      </c>
      <c r="E286">
        <v>6</v>
      </c>
      <c r="F286" s="116">
        <v>0.19889604327968735</v>
      </c>
      <c r="G286" s="116">
        <v>0.19907987690309581</v>
      </c>
      <c r="H286" s="116">
        <v>0.19926609797615893</v>
      </c>
      <c r="I286" s="86">
        <v>0.44490124314503515</v>
      </c>
      <c r="J286" s="86">
        <v>0.44412770945692681</v>
      </c>
      <c r="K286" s="86">
        <v>0.44333985107089052</v>
      </c>
      <c r="L286" s="86">
        <v>1.3252947903461085</v>
      </c>
      <c r="M286" s="86">
        <v>1.2795369302649831</v>
      </c>
      <c r="N286" s="86">
        <v>1.236192781784714</v>
      </c>
      <c r="O286" s="117">
        <v>3.1412343592204501</v>
      </c>
      <c r="P286" s="117">
        <v>3.0012366989211117</v>
      </c>
      <c r="Q286" s="117">
        <v>2.8746493433319724</v>
      </c>
    </row>
    <row r="287" spans="1:17" x14ac:dyDescent="0.25">
      <c r="A287" t="s">
        <v>389</v>
      </c>
      <c r="B287">
        <v>50</v>
      </c>
      <c r="C287">
        <v>35</v>
      </c>
      <c r="D287">
        <v>10</v>
      </c>
      <c r="E287">
        <v>6</v>
      </c>
      <c r="F287" s="116">
        <v>0.19809984771622841</v>
      </c>
      <c r="G287" s="116">
        <v>0.1982889899803098</v>
      </c>
      <c r="H287" s="116">
        <v>0.1984781322443912</v>
      </c>
      <c r="I287" s="86">
        <v>0.44451341940114647</v>
      </c>
      <c r="J287" s="86">
        <v>0.44373502623742689</v>
      </c>
      <c r="K287" s="86">
        <v>0.44293723386713485</v>
      </c>
      <c r="L287" s="86">
        <v>1.2540350349670699</v>
      </c>
      <c r="M287" s="86">
        <v>1.2095550791972609</v>
      </c>
      <c r="N287" s="86">
        <v>1.1674466764309339</v>
      </c>
      <c r="O287" s="117">
        <v>2.998545059507066</v>
      </c>
      <c r="P287" s="117">
        <v>2.8665698322938593</v>
      </c>
      <c r="Q287" s="117">
        <v>2.7472671367741057</v>
      </c>
    </row>
    <row r="288" spans="1:17" x14ac:dyDescent="0.25">
      <c r="A288" t="s">
        <v>390</v>
      </c>
      <c r="B288">
        <v>51</v>
      </c>
      <c r="C288">
        <v>34</v>
      </c>
      <c r="D288">
        <v>10</v>
      </c>
      <c r="E288">
        <v>6</v>
      </c>
      <c r="F288" s="116">
        <v>0.19579376583932392</v>
      </c>
      <c r="G288" s="116">
        <v>0.19598112593556785</v>
      </c>
      <c r="H288" s="116">
        <v>0.19617341656066029</v>
      </c>
      <c r="I288" s="86">
        <v>0.45100780009663838</v>
      </c>
      <c r="J288" s="86">
        <v>0.45017700598566202</v>
      </c>
      <c r="K288" s="86">
        <v>0.44932895502371584</v>
      </c>
      <c r="L288" s="86">
        <v>1.1983675018982536</v>
      </c>
      <c r="M288" s="86">
        <v>1.1554743661805165</v>
      </c>
      <c r="N288" s="86">
        <v>1.1149059748148586</v>
      </c>
      <c r="O288" s="117">
        <v>2.8589030559417803</v>
      </c>
      <c r="P288" s="117">
        <v>2.7361476792000712</v>
      </c>
      <c r="Q288" s="117">
        <v>2.6253513001804571</v>
      </c>
    </row>
    <row r="289" spans="1:17" x14ac:dyDescent="0.25">
      <c r="A289" t="s">
        <v>391</v>
      </c>
      <c r="B289">
        <v>52</v>
      </c>
      <c r="C289">
        <v>33</v>
      </c>
      <c r="D289">
        <v>10</v>
      </c>
      <c r="E289">
        <v>6</v>
      </c>
      <c r="F289" s="116">
        <v>0.19588487483286379</v>
      </c>
      <c r="G289" s="116">
        <v>0.19607552925416491</v>
      </c>
      <c r="H289" s="116">
        <v>0.19627370950788581</v>
      </c>
      <c r="I289" s="86">
        <v>0.4505941644695417</v>
      </c>
      <c r="J289" s="86">
        <v>0.44975127123852626</v>
      </c>
      <c r="K289" s="86">
        <v>0.44890837800751077</v>
      </c>
      <c r="L289" s="86">
        <v>1.1688520847810109</v>
      </c>
      <c r="M289" s="86">
        <v>1.1272693520509147</v>
      </c>
      <c r="N289" s="86">
        <v>1.0879995584844981</v>
      </c>
      <c r="O289" s="117">
        <v>2.7069516114061516</v>
      </c>
      <c r="P289" s="117">
        <v>2.5909258529903894</v>
      </c>
      <c r="Q289" s="117">
        <v>2.4862816618041426</v>
      </c>
    </row>
    <row r="290" spans="1:17" x14ac:dyDescent="0.25">
      <c r="A290" t="s">
        <v>392</v>
      </c>
      <c r="B290">
        <v>53</v>
      </c>
      <c r="C290">
        <v>32</v>
      </c>
      <c r="D290">
        <v>10</v>
      </c>
      <c r="E290">
        <v>6</v>
      </c>
      <c r="F290" s="116">
        <v>0.19598093948413967</v>
      </c>
      <c r="G290" s="116">
        <v>0.19617256665431737</v>
      </c>
      <c r="H290" s="116">
        <v>0.1963871890849164</v>
      </c>
      <c r="I290" s="86">
        <v>0.45017565823932953</v>
      </c>
      <c r="J290" s="86">
        <v>0.44932738863267624</v>
      </c>
      <c r="K290" s="86">
        <v>0.44850722434431572</v>
      </c>
      <c r="L290" s="86">
        <v>1.1436897172860483</v>
      </c>
      <c r="M290" s="86">
        <v>1.1033994659989523</v>
      </c>
      <c r="N290" s="86">
        <v>1.0654240709276033</v>
      </c>
      <c r="O290" s="117">
        <v>2.5370313118796068</v>
      </c>
      <c r="P290" s="117">
        <v>2.4273975752775399</v>
      </c>
      <c r="Q290" s="117">
        <v>2.3286354867968879</v>
      </c>
    </row>
    <row r="291" spans="1:17" x14ac:dyDescent="0.25">
      <c r="A291" t="s">
        <v>393</v>
      </c>
      <c r="B291">
        <v>54</v>
      </c>
      <c r="C291">
        <v>31</v>
      </c>
      <c r="D291">
        <v>10</v>
      </c>
      <c r="E291">
        <v>6</v>
      </c>
      <c r="F291" s="116">
        <v>0.19607684814261081</v>
      </c>
      <c r="G291" s="116">
        <v>0.19627480295681982</v>
      </c>
      <c r="H291" s="116">
        <v>0.19651182780014897</v>
      </c>
      <c r="I291" s="86">
        <v>0.44975073321421316</v>
      </c>
      <c r="J291" s="86">
        <v>0.44890942525382493</v>
      </c>
      <c r="K291" s="86">
        <v>0.44813062934002906</v>
      </c>
      <c r="L291" s="86">
        <v>1.1166474789412544</v>
      </c>
      <c r="M291" s="86">
        <v>1.0775123331058589</v>
      </c>
      <c r="N291" s="86">
        <v>1.0407239936862833</v>
      </c>
      <c r="O291" s="117">
        <v>2.3712538353745254</v>
      </c>
      <c r="P291" s="117">
        <v>2.2677130488687922</v>
      </c>
      <c r="Q291" s="117">
        <v>2.1746039601381515</v>
      </c>
    </row>
    <row r="292" spans="1:17" x14ac:dyDescent="0.25">
      <c r="A292" t="s">
        <v>394</v>
      </c>
      <c r="B292">
        <v>55</v>
      </c>
      <c r="C292">
        <v>30</v>
      </c>
      <c r="D292">
        <v>10</v>
      </c>
      <c r="E292">
        <v>6</v>
      </c>
      <c r="F292" s="116">
        <v>0.19336363153138786</v>
      </c>
      <c r="G292" s="116">
        <v>0.19357625046510391</v>
      </c>
      <c r="H292" s="116">
        <v>0.19384999734226332</v>
      </c>
      <c r="I292" s="86">
        <v>0.44932759262212302</v>
      </c>
      <c r="J292" s="86">
        <v>0.44850635199064476</v>
      </c>
      <c r="K292" s="86">
        <v>0.44780205177271037</v>
      </c>
      <c r="L292" s="86">
        <v>1.1135464838143836</v>
      </c>
      <c r="M292" s="86">
        <v>1.0759979801201296</v>
      </c>
      <c r="N292" s="86">
        <v>1.2398713655451017</v>
      </c>
      <c r="O292" s="117">
        <v>2.2062350502312231</v>
      </c>
      <c r="P292" s="117">
        <v>2.108523361505342</v>
      </c>
      <c r="Q292" s="117">
        <v>2.5679397225322913</v>
      </c>
    </row>
    <row r="293" spans="1:17" x14ac:dyDescent="0.25">
      <c r="A293" t="s">
        <v>395</v>
      </c>
      <c r="B293">
        <v>18</v>
      </c>
      <c r="C293">
        <v>67</v>
      </c>
      <c r="D293">
        <v>12</v>
      </c>
      <c r="E293">
        <v>6</v>
      </c>
      <c r="F293" s="116">
        <v>0.21070696834925851</v>
      </c>
      <c r="G293" s="116">
        <v>0.21096456884330556</v>
      </c>
      <c r="H293" s="116">
        <v>0.21122046337381584</v>
      </c>
      <c r="I293" s="86">
        <v>0.42370845765542609</v>
      </c>
      <c r="J293" s="86">
        <v>0.42366922049408118</v>
      </c>
      <c r="K293" s="86">
        <v>0.42358733424431788</v>
      </c>
      <c r="L293" s="86">
        <v>1.6604160162680683</v>
      </c>
      <c r="M293" s="86">
        <v>1.8409837268138232</v>
      </c>
      <c r="N293" s="86">
        <v>1.7917700907060812</v>
      </c>
      <c r="O293" s="117">
        <v>6.5031005887280164</v>
      </c>
      <c r="P293" s="117">
        <v>7.196243809484816</v>
      </c>
      <c r="Q293" s="117">
        <v>6.9966955486293436</v>
      </c>
    </row>
    <row r="294" spans="1:17" x14ac:dyDescent="0.25">
      <c r="A294" t="s">
        <v>396</v>
      </c>
      <c r="B294">
        <v>19</v>
      </c>
      <c r="C294">
        <v>66</v>
      </c>
      <c r="D294">
        <v>12</v>
      </c>
      <c r="E294">
        <v>6</v>
      </c>
      <c r="F294" s="116">
        <v>0.210835599509788</v>
      </c>
      <c r="G294" s="116">
        <v>0.21109198653797176</v>
      </c>
      <c r="H294" s="116">
        <v>0.21134837356615555</v>
      </c>
      <c r="I294" s="86">
        <v>0.42369494729537321</v>
      </c>
      <c r="J294" s="86">
        <v>0.42363341440860913</v>
      </c>
      <c r="K294" s="86">
        <v>0.4235274411036265</v>
      </c>
      <c r="L294" s="86">
        <v>1.8476479908657848</v>
      </c>
      <c r="M294" s="86">
        <v>1.7973841686137837</v>
      </c>
      <c r="N294" s="86">
        <v>1.7498688153039126</v>
      </c>
      <c r="O294" s="117">
        <v>6.9519017935127243</v>
      </c>
      <c r="P294" s="117">
        <v>6.7447342377528186</v>
      </c>
      <c r="Q294" s="117">
        <v>6.5566606786051862</v>
      </c>
    </row>
    <row r="295" spans="1:17" x14ac:dyDescent="0.25">
      <c r="A295" t="s">
        <v>397</v>
      </c>
      <c r="B295">
        <v>20</v>
      </c>
      <c r="C295">
        <v>65</v>
      </c>
      <c r="D295">
        <v>12</v>
      </c>
      <c r="E295">
        <v>6</v>
      </c>
      <c r="F295" s="116">
        <v>0.21096422044902985</v>
      </c>
      <c r="G295" s="116">
        <v>0.21122112211221122</v>
      </c>
      <c r="H295" s="116">
        <v>0.2114745984198835</v>
      </c>
      <c r="I295" s="86">
        <v>0.42366852149667483</v>
      </c>
      <c r="J295" s="86">
        <v>0.42358631296445681</v>
      </c>
      <c r="K295" s="86">
        <v>0.42345786213286613</v>
      </c>
      <c r="L295" s="86">
        <v>1.8020024628306111</v>
      </c>
      <c r="M295" s="86">
        <v>1.7534480484893327</v>
      </c>
      <c r="N295" s="86">
        <v>1.7075859635781949</v>
      </c>
      <c r="O295" s="117">
        <v>6.5137690728076443</v>
      </c>
      <c r="P295" s="117">
        <v>6.3178901180206237</v>
      </c>
      <c r="Q295" s="117">
        <v>6.1401090290658544</v>
      </c>
    </row>
    <row r="296" spans="1:17" x14ac:dyDescent="0.25">
      <c r="A296" t="s">
        <v>398</v>
      </c>
      <c r="B296">
        <v>21</v>
      </c>
      <c r="C296">
        <v>64</v>
      </c>
      <c r="D296">
        <v>12</v>
      </c>
      <c r="E296">
        <v>6</v>
      </c>
      <c r="F296" s="116">
        <v>0.21109259446777617</v>
      </c>
      <c r="G296" s="116">
        <v>0.21134831865636677</v>
      </c>
      <c r="H296" s="116">
        <v>0.21160061030551316</v>
      </c>
      <c r="I296" s="86">
        <v>0.42363372058099164</v>
      </c>
      <c r="J296" s="86">
        <v>0.4235273118582224</v>
      </c>
      <c r="K296" s="86">
        <v>0.42337456385295685</v>
      </c>
      <c r="L296" s="86">
        <v>1.7561163562220785</v>
      </c>
      <c r="M296" s="86">
        <v>1.7092227186055651</v>
      </c>
      <c r="N296" s="86">
        <v>1.6649772851702282</v>
      </c>
      <c r="O296" s="117">
        <v>6.1018211338021038</v>
      </c>
      <c r="P296" s="117">
        <v>5.9172157299552568</v>
      </c>
      <c r="Q296" s="117">
        <v>5.7497541443623117</v>
      </c>
    </row>
    <row r="297" spans="1:17" x14ac:dyDescent="0.25">
      <c r="A297" t="s">
        <v>399</v>
      </c>
      <c r="B297">
        <v>22</v>
      </c>
      <c r="C297">
        <v>63</v>
      </c>
      <c r="D297">
        <v>12</v>
      </c>
      <c r="E297">
        <v>6</v>
      </c>
      <c r="F297" s="116">
        <v>0.21122140595248129</v>
      </c>
      <c r="G297" s="116">
        <v>0.21147597661390058</v>
      </c>
      <c r="H297" s="116">
        <v>0.21172538705921004</v>
      </c>
      <c r="I297" s="86">
        <v>0.42358665980931282</v>
      </c>
      <c r="J297" s="86">
        <v>0.42345765440656652</v>
      </c>
      <c r="K297" s="86">
        <v>0.42328048698679499</v>
      </c>
      <c r="L297" s="86">
        <v>1.7109315738143114</v>
      </c>
      <c r="M297" s="86">
        <v>1.6653771859965496</v>
      </c>
      <c r="N297" s="86">
        <v>1.6224579485388848</v>
      </c>
      <c r="O297" s="117">
        <v>5.7189660302973486</v>
      </c>
      <c r="P297" s="117">
        <v>5.5444819229029312</v>
      </c>
      <c r="Q297" s="117">
        <v>5.386333339640264</v>
      </c>
    </row>
    <row r="298" spans="1:17" x14ac:dyDescent="0.25">
      <c r="A298" t="s">
        <v>400</v>
      </c>
      <c r="B298">
        <v>23</v>
      </c>
      <c r="C298">
        <v>62</v>
      </c>
      <c r="D298">
        <v>12</v>
      </c>
      <c r="E298">
        <v>6</v>
      </c>
      <c r="F298" s="116">
        <v>0.21134708486779494</v>
      </c>
      <c r="G298" s="116">
        <v>0.21160052964786694</v>
      </c>
      <c r="H298" s="116">
        <v>0.21184707797133834</v>
      </c>
      <c r="I298" s="86">
        <v>0.42352691687011212</v>
      </c>
      <c r="J298" s="86">
        <v>0.42337519482489899</v>
      </c>
      <c r="K298" s="86">
        <v>0.42316830112688103</v>
      </c>
      <c r="L298" s="86">
        <v>1.6645132480931297</v>
      </c>
      <c r="M298" s="86">
        <v>1.620553509606764</v>
      </c>
      <c r="N298" s="86">
        <v>1.5792178728569262</v>
      </c>
      <c r="O298" s="117">
        <v>5.3539347733134717</v>
      </c>
      <c r="P298" s="117">
        <v>5.1895853160646057</v>
      </c>
      <c r="Q298" s="117">
        <v>5.0408132301623425</v>
      </c>
    </row>
    <row r="299" spans="1:17" x14ac:dyDescent="0.25">
      <c r="A299" t="s">
        <v>401</v>
      </c>
      <c r="B299">
        <v>24</v>
      </c>
      <c r="C299">
        <v>61</v>
      </c>
      <c r="D299">
        <v>12</v>
      </c>
      <c r="E299">
        <v>6</v>
      </c>
      <c r="F299" s="116">
        <v>0.20975252265114303</v>
      </c>
      <c r="G299" s="116">
        <v>0.21000487418720334</v>
      </c>
      <c r="H299" s="116">
        <v>0.21024512667701423</v>
      </c>
      <c r="I299" s="86">
        <v>0.42345797655550527</v>
      </c>
      <c r="J299" s="86">
        <v>0.42327994773212019</v>
      </c>
      <c r="K299" s="86">
        <v>0.42304142367748782</v>
      </c>
      <c r="L299" s="86">
        <v>1.6622049993259103</v>
      </c>
      <c r="M299" s="86">
        <v>1.6191254809370885</v>
      </c>
      <c r="N299" s="86">
        <v>1.5787077527231497</v>
      </c>
      <c r="O299" s="117">
        <v>5.0148144179148852</v>
      </c>
      <c r="P299" s="117">
        <v>4.8596234085433094</v>
      </c>
      <c r="Q299" s="117">
        <v>4.7193937340767906</v>
      </c>
    </row>
    <row r="300" spans="1:17" x14ac:dyDescent="0.25">
      <c r="A300" t="s">
        <v>402</v>
      </c>
      <c r="B300">
        <v>25</v>
      </c>
      <c r="C300">
        <v>60</v>
      </c>
      <c r="D300">
        <v>12</v>
      </c>
      <c r="E300">
        <v>6</v>
      </c>
      <c r="F300" s="116">
        <v>0.20905074928987735</v>
      </c>
      <c r="G300" s="116">
        <v>0.20929857732841375</v>
      </c>
      <c r="H300" s="116">
        <v>0.20953600698771085</v>
      </c>
      <c r="I300" s="86">
        <v>0.42829364329746472</v>
      </c>
      <c r="J300" s="86">
        <v>0.42806487895420031</v>
      </c>
      <c r="K300" s="86">
        <v>0.42777025820908715</v>
      </c>
      <c r="L300" s="86">
        <v>1.6345333640663209</v>
      </c>
      <c r="M300" s="86">
        <v>1.5919641325238774</v>
      </c>
      <c r="N300" s="86">
        <v>1.7783481481353107</v>
      </c>
      <c r="O300" s="117">
        <v>4.6739501536360528</v>
      </c>
      <c r="P300" s="117">
        <v>4.5382253086152309</v>
      </c>
      <c r="Q300" s="117">
        <v>5.1722387537195873</v>
      </c>
    </row>
    <row r="301" spans="1:17" x14ac:dyDescent="0.25">
      <c r="A301" t="s">
        <v>403</v>
      </c>
      <c r="B301">
        <v>26</v>
      </c>
      <c r="C301">
        <v>59</v>
      </c>
      <c r="D301">
        <v>12</v>
      </c>
      <c r="E301">
        <v>6</v>
      </c>
      <c r="F301" s="116">
        <v>0.20917605632578859</v>
      </c>
      <c r="G301" s="116">
        <v>0.20941937928313581</v>
      </c>
      <c r="H301" s="116">
        <v>0.20964532202924394</v>
      </c>
      <c r="I301" s="86">
        <v>0.42818757419177672</v>
      </c>
      <c r="J301" s="86">
        <v>0.42792860904431435</v>
      </c>
      <c r="K301" s="86">
        <v>0.42758969492515214</v>
      </c>
      <c r="L301" s="86">
        <v>1.5859321094188579</v>
      </c>
      <c r="M301" s="86">
        <v>1.544982593718444</v>
      </c>
      <c r="N301" s="86">
        <v>1.7248104253459096</v>
      </c>
      <c r="O301" s="117">
        <v>4.3830894020685927</v>
      </c>
      <c r="P301" s="117">
        <v>4.2551362869264313</v>
      </c>
      <c r="Q301" s="117">
        <v>4.8540079636127897</v>
      </c>
    </row>
    <row r="302" spans="1:17" x14ac:dyDescent="0.25">
      <c r="A302" t="s">
        <v>404</v>
      </c>
      <c r="B302">
        <v>27</v>
      </c>
      <c r="C302">
        <v>58</v>
      </c>
      <c r="D302">
        <v>12</v>
      </c>
      <c r="E302">
        <v>6</v>
      </c>
      <c r="F302" s="116">
        <v>0.20929944700525102</v>
      </c>
      <c r="G302" s="116">
        <v>0.20953654437556224</v>
      </c>
      <c r="H302" s="116">
        <v>0.20974574793760156</v>
      </c>
      <c r="I302" s="86">
        <v>0.42806535519278111</v>
      </c>
      <c r="J302" s="86">
        <v>0.42777072684290907</v>
      </c>
      <c r="K302" s="86">
        <v>0.42738021352710232</v>
      </c>
      <c r="L302" s="86">
        <v>1.5315845077788859</v>
      </c>
      <c r="M302" s="86">
        <v>1.7156452883871103</v>
      </c>
      <c r="N302" s="86">
        <v>1.6656229733404928</v>
      </c>
      <c r="O302" s="117">
        <v>4.1015386921987993</v>
      </c>
      <c r="P302" s="117">
        <v>4.7263669709416254</v>
      </c>
      <c r="Q302" s="117">
        <v>4.546408323512388</v>
      </c>
    </row>
    <row r="303" spans="1:17" x14ac:dyDescent="0.25">
      <c r="A303" t="s">
        <v>405</v>
      </c>
      <c r="B303">
        <v>28</v>
      </c>
      <c r="C303">
        <v>57</v>
      </c>
      <c r="D303">
        <v>12</v>
      </c>
      <c r="E303">
        <v>6</v>
      </c>
      <c r="F303" s="116">
        <v>0.20942016437800295</v>
      </c>
      <c r="G303" s="116">
        <v>0.20964579496301583</v>
      </c>
      <c r="H303" s="116">
        <v>0.20983644406198021</v>
      </c>
      <c r="I303" s="86">
        <v>0.42792851883140848</v>
      </c>
      <c r="J303" s="86">
        <v>0.42758919841673793</v>
      </c>
      <c r="K303" s="86">
        <v>0.42714143539531702</v>
      </c>
      <c r="L303" s="86">
        <v>1.4889292342027982</v>
      </c>
      <c r="M303" s="86">
        <v>1.6665704675800332</v>
      </c>
      <c r="N303" s="86">
        <v>1.6182015668207601</v>
      </c>
      <c r="O303" s="117">
        <v>3.8400489041174959</v>
      </c>
      <c r="P303" s="117">
        <v>4.4301813265329324</v>
      </c>
      <c r="Q303" s="117">
        <v>4.2600558654332197</v>
      </c>
    </row>
    <row r="304" spans="1:17" x14ac:dyDescent="0.25">
      <c r="A304" t="s">
        <v>406</v>
      </c>
      <c r="B304">
        <v>29</v>
      </c>
      <c r="C304">
        <v>56</v>
      </c>
      <c r="D304">
        <v>12</v>
      </c>
      <c r="E304">
        <v>6</v>
      </c>
      <c r="F304" s="116">
        <v>0.20953572826474248</v>
      </c>
      <c r="G304" s="116">
        <v>0.20974635398108932</v>
      </c>
      <c r="H304" s="116">
        <v>0.20991485455416678</v>
      </c>
      <c r="I304" s="86">
        <v>0.42777029861460936</v>
      </c>
      <c r="J304" s="86">
        <v>0.42738064103936768</v>
      </c>
      <c r="K304" s="86">
        <v>0.42686811846292372</v>
      </c>
      <c r="L304" s="86">
        <v>1.6613577284718577</v>
      </c>
      <c r="M304" s="86">
        <v>1.6119273832738608</v>
      </c>
      <c r="N304" s="86">
        <v>1.56516671903056</v>
      </c>
      <c r="O304" s="117">
        <v>4.3294467037953002</v>
      </c>
      <c r="P304" s="117">
        <v>4.1526948682799425</v>
      </c>
      <c r="Q304" s="117">
        <v>3.9923964116398794</v>
      </c>
    </row>
    <row r="305" spans="1:17" x14ac:dyDescent="0.25">
      <c r="A305" t="s">
        <v>407</v>
      </c>
      <c r="B305">
        <v>30</v>
      </c>
      <c r="C305">
        <v>55</v>
      </c>
      <c r="D305">
        <v>12</v>
      </c>
      <c r="E305">
        <v>6</v>
      </c>
      <c r="F305" s="116">
        <v>0.20964587737843551</v>
      </c>
      <c r="G305" s="116">
        <v>0.20983615221987315</v>
      </c>
      <c r="H305" s="116">
        <v>0.20997885835095137</v>
      </c>
      <c r="I305" s="86">
        <v>0.42758985200845667</v>
      </c>
      <c r="J305" s="86">
        <v>0.42714059196617338</v>
      </c>
      <c r="K305" s="86">
        <v>0.42655743481324876</v>
      </c>
      <c r="L305" s="86">
        <v>1.6053435517970402</v>
      </c>
      <c r="M305" s="86">
        <v>1.557531712473573</v>
      </c>
      <c r="N305" s="86">
        <v>1.5123396758280478</v>
      </c>
      <c r="O305" s="117">
        <v>4.058025017618041</v>
      </c>
      <c r="P305" s="117">
        <v>3.8909460887949261</v>
      </c>
      <c r="Q305" s="117">
        <v>3.739455602536998</v>
      </c>
    </row>
    <row r="306" spans="1:17" x14ac:dyDescent="0.25">
      <c r="A306" t="s">
        <v>408</v>
      </c>
      <c r="B306">
        <v>31</v>
      </c>
      <c r="C306">
        <v>54</v>
      </c>
      <c r="D306">
        <v>12</v>
      </c>
      <c r="E306">
        <v>6</v>
      </c>
      <c r="F306" s="116">
        <v>0.20974560531501285</v>
      </c>
      <c r="G306" s="116">
        <v>0.20991541403256789</v>
      </c>
      <c r="H306" s="116">
        <v>0.21002685100346338</v>
      </c>
      <c r="I306" s="86">
        <v>0.42738024063310348</v>
      </c>
      <c r="J306" s="86">
        <v>0.42686904563963052</v>
      </c>
      <c r="K306" s="86">
        <v>0.42620926801829689</v>
      </c>
      <c r="L306" s="86">
        <v>1.5787894761047294</v>
      </c>
      <c r="M306" s="86">
        <v>1.5325519773871392</v>
      </c>
      <c r="N306" s="86">
        <v>1.4888987550898394</v>
      </c>
      <c r="O306" s="117">
        <v>3.8711629420775391</v>
      </c>
      <c r="P306" s="117">
        <v>3.7132443724329698</v>
      </c>
      <c r="Q306" s="117">
        <v>3.5701327691910385</v>
      </c>
    </row>
    <row r="307" spans="1:17" x14ac:dyDescent="0.25">
      <c r="A307" t="s">
        <v>409</v>
      </c>
      <c r="B307">
        <v>32</v>
      </c>
      <c r="C307">
        <v>53</v>
      </c>
      <c r="D307">
        <v>12</v>
      </c>
      <c r="E307">
        <v>6</v>
      </c>
      <c r="F307" s="116">
        <v>0.20983623447655964</v>
      </c>
      <c r="G307" s="116">
        <v>0.20997834578879773</v>
      </c>
      <c r="H307" s="116">
        <v>0.21006183618473759</v>
      </c>
      <c r="I307" s="86">
        <v>0.42714041841123107</v>
      </c>
      <c r="J307" s="86">
        <v>0.42655776203105489</v>
      </c>
      <c r="K307" s="86">
        <v>0.42582588877302868</v>
      </c>
      <c r="L307" s="86">
        <v>1.5465565540849009</v>
      </c>
      <c r="M307" s="86">
        <v>1.5016227335466188</v>
      </c>
      <c r="N307" s="86">
        <v>1.4592646805426521</v>
      </c>
      <c r="O307" s="117">
        <v>3.69248533144799</v>
      </c>
      <c r="P307" s="117">
        <v>3.543721433405751</v>
      </c>
      <c r="Q307" s="117">
        <v>3.4090176733180684</v>
      </c>
    </row>
    <row r="308" spans="1:17" x14ac:dyDescent="0.25">
      <c r="A308" t="s">
        <v>410</v>
      </c>
      <c r="B308">
        <v>33</v>
      </c>
      <c r="C308">
        <v>52</v>
      </c>
      <c r="D308">
        <v>12</v>
      </c>
      <c r="E308">
        <v>6</v>
      </c>
      <c r="F308" s="116">
        <v>0.2099151845222906</v>
      </c>
      <c r="G308" s="116">
        <v>0.21002760562676551</v>
      </c>
      <c r="H308" s="116">
        <v>0.21008292394801506</v>
      </c>
      <c r="I308" s="86">
        <v>0.42686828707710484</v>
      </c>
      <c r="J308" s="86">
        <v>0.42620982060803758</v>
      </c>
      <c r="K308" s="86">
        <v>0.42541216610485855</v>
      </c>
      <c r="L308" s="86">
        <v>1.4979309163390693</v>
      </c>
      <c r="M308" s="86">
        <v>1.4545167409300259</v>
      </c>
      <c r="N308" s="86">
        <v>1.4136668373801957</v>
      </c>
      <c r="O308" s="117">
        <v>3.5245443822460309</v>
      </c>
      <c r="P308" s="117">
        <v>3.3840197861143877</v>
      </c>
      <c r="Q308" s="117">
        <v>3.2569357575844093</v>
      </c>
    </row>
    <row r="309" spans="1:17" x14ac:dyDescent="0.25">
      <c r="A309" t="s">
        <v>411</v>
      </c>
      <c r="B309">
        <v>34</v>
      </c>
      <c r="C309">
        <v>51</v>
      </c>
      <c r="D309">
        <v>12</v>
      </c>
      <c r="E309">
        <v>6</v>
      </c>
      <c r="F309" s="116">
        <v>0.20749804551616305</v>
      </c>
      <c r="G309" s="116">
        <v>0.20758232142472907</v>
      </c>
      <c r="H309" s="116">
        <v>0.20761997661791814</v>
      </c>
      <c r="I309" s="86">
        <v>0.42655802844580881</v>
      </c>
      <c r="J309" s="86">
        <v>0.42582644183527824</v>
      </c>
      <c r="K309" s="86">
        <v>0.42497113101855505</v>
      </c>
      <c r="L309" s="86">
        <v>1.4960300667752093</v>
      </c>
      <c r="M309" s="86">
        <v>1.453963836669703</v>
      </c>
      <c r="N309" s="86">
        <v>1.4144707114321167</v>
      </c>
      <c r="O309" s="117">
        <v>3.3693293072161694</v>
      </c>
      <c r="P309" s="117">
        <v>3.2370609583784598</v>
      </c>
      <c r="Q309" s="117">
        <v>3.1176599269847873</v>
      </c>
    </row>
    <row r="310" spans="1:17" x14ac:dyDescent="0.25">
      <c r="A310" t="s">
        <v>412</v>
      </c>
      <c r="B310">
        <v>35</v>
      </c>
      <c r="C310">
        <v>50</v>
      </c>
      <c r="D310">
        <v>12</v>
      </c>
      <c r="E310">
        <v>6</v>
      </c>
      <c r="F310" s="116">
        <v>0.206856961589552</v>
      </c>
      <c r="G310" s="116">
        <v>0.20692184714764889</v>
      </c>
      <c r="H310" s="116">
        <v>0.20694527804362833</v>
      </c>
      <c r="I310" s="86">
        <v>0.43285876757091901</v>
      </c>
      <c r="J310" s="86">
        <v>0.43201705769227305</v>
      </c>
      <c r="K310" s="86">
        <v>0.4310708099700265</v>
      </c>
      <c r="L310" s="86">
        <v>1.4543539110671331</v>
      </c>
      <c r="M310" s="86">
        <v>1.4128866323133684</v>
      </c>
      <c r="N310" s="86">
        <v>1.5942255458046981</v>
      </c>
      <c r="O310" s="117">
        <v>3.205977401802016</v>
      </c>
      <c r="P310" s="117">
        <v>3.0893960776680132</v>
      </c>
      <c r="Q310" s="117">
        <v>3.6351485068210945</v>
      </c>
    </row>
    <row r="311" spans="1:17" x14ac:dyDescent="0.25">
      <c r="A311" t="s">
        <v>413</v>
      </c>
      <c r="B311">
        <v>36</v>
      </c>
      <c r="C311">
        <v>49</v>
      </c>
      <c r="D311">
        <v>12</v>
      </c>
      <c r="E311">
        <v>6</v>
      </c>
      <c r="F311" s="116">
        <v>0.20689536424321184</v>
      </c>
      <c r="G311" s="116">
        <v>0.20693705107361712</v>
      </c>
      <c r="H311" s="116">
        <v>0.20695155084071462</v>
      </c>
      <c r="I311" s="86">
        <v>0.43245374121178176</v>
      </c>
      <c r="J311" s="86">
        <v>0.43155475565173734</v>
      </c>
      <c r="K311" s="86">
        <v>0.43058145878531828</v>
      </c>
      <c r="L311" s="86">
        <v>1.4061221641627382</v>
      </c>
      <c r="M311" s="86">
        <v>1.3659904337786575</v>
      </c>
      <c r="N311" s="86">
        <v>1.5420139814004237</v>
      </c>
      <c r="O311" s="117">
        <v>3.0729682654472361</v>
      </c>
      <c r="P311" s="117">
        <v>2.9630672807318033</v>
      </c>
      <c r="Q311" s="117">
        <v>3.4785303761058337</v>
      </c>
    </row>
    <row r="312" spans="1:17" x14ac:dyDescent="0.25">
      <c r="A312" t="s">
        <v>414</v>
      </c>
      <c r="B312">
        <v>37</v>
      </c>
      <c r="C312">
        <v>48</v>
      </c>
      <c r="D312">
        <v>12</v>
      </c>
      <c r="E312">
        <v>6</v>
      </c>
      <c r="F312" s="116">
        <v>0.20692126063213936</v>
      </c>
      <c r="G312" s="116">
        <v>0.2069449635795097</v>
      </c>
      <c r="H312" s="116">
        <v>0.2069595500086607</v>
      </c>
      <c r="I312" s="86">
        <v>0.43201721198639814</v>
      </c>
      <c r="J312" s="86">
        <v>0.4310709173952284</v>
      </c>
      <c r="K312" s="86">
        <v>0.43009180333846897</v>
      </c>
      <c r="L312" s="86">
        <v>1.3580640161909363</v>
      </c>
      <c r="M312" s="86">
        <v>1.5383285775496622</v>
      </c>
      <c r="N312" s="86">
        <v>1.4893929310517726</v>
      </c>
      <c r="O312" s="117">
        <v>2.9471314875422778</v>
      </c>
      <c r="P312" s="117">
        <v>3.4856113992943816</v>
      </c>
      <c r="Q312" s="117">
        <v>3.3302349326745131</v>
      </c>
    </row>
    <row r="313" spans="1:17" x14ac:dyDescent="0.25">
      <c r="A313" t="s">
        <v>415</v>
      </c>
      <c r="B313">
        <v>38</v>
      </c>
      <c r="C313">
        <v>47</v>
      </c>
      <c r="D313">
        <v>12</v>
      </c>
      <c r="E313">
        <v>6</v>
      </c>
      <c r="F313" s="116">
        <v>0.20693571827016236</v>
      </c>
      <c r="G313" s="116">
        <v>0.20695223275887378</v>
      </c>
      <c r="H313" s="116">
        <v>0.20697241713396552</v>
      </c>
      <c r="I313" s="86">
        <v>0.43155478406388537</v>
      </c>
      <c r="J313" s="86">
        <v>0.43058226417310119</v>
      </c>
      <c r="K313" s="86">
        <v>0.42960974428231702</v>
      </c>
      <c r="L313" s="86">
        <v>1.3105256011273891</v>
      </c>
      <c r="M313" s="86">
        <v>1.4847314377146883</v>
      </c>
      <c r="N313" s="86">
        <v>1.4373495346584069</v>
      </c>
      <c r="O313" s="117">
        <v>2.8281300460937731</v>
      </c>
      <c r="P313" s="117">
        <v>3.3366772114735328</v>
      </c>
      <c r="Q313" s="117">
        <v>3.1898046886468396</v>
      </c>
    </row>
    <row r="314" spans="1:17" x14ac:dyDescent="0.25">
      <c r="A314" t="s">
        <v>416</v>
      </c>
      <c r="B314">
        <v>39</v>
      </c>
      <c r="C314">
        <v>46</v>
      </c>
      <c r="D314">
        <v>12</v>
      </c>
      <c r="E314">
        <v>6</v>
      </c>
      <c r="F314" s="116">
        <v>0.20694503204447245</v>
      </c>
      <c r="G314" s="116">
        <v>0.20695981185303697</v>
      </c>
      <c r="H314" s="116">
        <v>0.20699491389837774</v>
      </c>
      <c r="I314" s="86">
        <v>0.43107159154521052</v>
      </c>
      <c r="J314" s="86">
        <v>0.43009242922781044</v>
      </c>
      <c r="K314" s="86">
        <v>0.42914282652753938</v>
      </c>
      <c r="L314" s="86">
        <v>1.480135013551237</v>
      </c>
      <c r="M314" s="86">
        <v>1.4316886485527796</v>
      </c>
      <c r="N314" s="86">
        <v>1.3858195126727622</v>
      </c>
      <c r="O314" s="117">
        <v>3.3489161781632024</v>
      </c>
      <c r="P314" s="117">
        <v>3.1956366310165367</v>
      </c>
      <c r="Q314" s="117">
        <v>3.0568172790741928</v>
      </c>
    </row>
    <row r="315" spans="1:17" x14ac:dyDescent="0.25">
      <c r="A315" t="s">
        <v>417</v>
      </c>
      <c r="B315">
        <v>40</v>
      </c>
      <c r="C315">
        <v>45</v>
      </c>
      <c r="D315">
        <v>12</v>
      </c>
      <c r="E315">
        <v>6</v>
      </c>
      <c r="F315" s="116">
        <v>0.20695257325231922</v>
      </c>
      <c r="G315" s="116">
        <v>0.20697304389091012</v>
      </c>
      <c r="H315" s="116">
        <v>0.20703073387239349</v>
      </c>
      <c r="I315" s="86">
        <v>0.43058127308762362</v>
      </c>
      <c r="J315" s="86">
        <v>0.42960984823812937</v>
      </c>
      <c r="K315" s="86">
        <v>0.42869983530440769</v>
      </c>
      <c r="L315" s="86">
        <v>1.4260479571233169</v>
      </c>
      <c r="M315" s="86">
        <v>1.3791236705715961</v>
      </c>
      <c r="N315" s="86">
        <v>1.3347358822379991</v>
      </c>
      <c r="O315" s="117">
        <v>3.2069507122851748</v>
      </c>
      <c r="P315" s="117">
        <v>3.0620744200761134</v>
      </c>
      <c r="Q315" s="117">
        <v>2.9308967070186376</v>
      </c>
    </row>
    <row r="316" spans="1:17" x14ac:dyDescent="0.25">
      <c r="A316" t="s">
        <v>418</v>
      </c>
      <c r="B316">
        <v>41</v>
      </c>
      <c r="C316">
        <v>44</v>
      </c>
      <c r="D316">
        <v>12</v>
      </c>
      <c r="E316">
        <v>6</v>
      </c>
      <c r="F316" s="116">
        <v>0.20696051419879627</v>
      </c>
      <c r="G316" s="116">
        <v>0.20699614951076467</v>
      </c>
      <c r="H316" s="116">
        <v>0.20707679784837738</v>
      </c>
      <c r="I316" s="86">
        <v>0.43009195786030585</v>
      </c>
      <c r="J316" s="86">
        <v>0.42914293323630526</v>
      </c>
      <c r="K316" s="86">
        <v>0.42827830803538774</v>
      </c>
      <c r="L316" s="86">
        <v>1.3587069258166582</v>
      </c>
      <c r="M316" s="86">
        <v>1.3132662764287415</v>
      </c>
      <c r="N316" s="86">
        <v>1.2703313521350241</v>
      </c>
      <c r="O316" s="117">
        <v>3.0457238563409286</v>
      </c>
      <c r="P316" s="117">
        <v>2.9092106028181903</v>
      </c>
      <c r="Q316" s="117">
        <v>2.7856629762237448</v>
      </c>
    </row>
    <row r="317" spans="1:17" x14ac:dyDescent="0.25">
      <c r="A317" t="s">
        <v>419</v>
      </c>
      <c r="B317">
        <v>42</v>
      </c>
      <c r="C317">
        <v>43</v>
      </c>
      <c r="D317">
        <v>12</v>
      </c>
      <c r="E317">
        <v>6</v>
      </c>
      <c r="F317" s="116">
        <v>0.206973313411382</v>
      </c>
      <c r="G317" s="116">
        <v>0.20703005314621831</v>
      </c>
      <c r="H317" s="116">
        <v>0.20713596731791273</v>
      </c>
      <c r="I317" s="86">
        <v>0.42960868496207893</v>
      </c>
      <c r="J317" s="86">
        <v>0.42869895788020351</v>
      </c>
      <c r="K317" s="86">
        <v>0.42787623172507705</v>
      </c>
      <c r="L317" s="86">
        <v>1.2915193009664667</v>
      </c>
      <c r="M317" s="86">
        <v>1.2475308758723733</v>
      </c>
      <c r="N317" s="86">
        <v>1.2060276511641101</v>
      </c>
      <c r="O317" s="117">
        <v>2.8941066328750025</v>
      </c>
      <c r="P317" s="117">
        <v>2.7651126283736502</v>
      </c>
      <c r="Q317" s="117">
        <v>2.6484632988481835</v>
      </c>
    </row>
    <row r="318" spans="1:17" x14ac:dyDescent="0.25">
      <c r="A318" t="s">
        <v>420</v>
      </c>
      <c r="B318">
        <v>43</v>
      </c>
      <c r="C318">
        <v>42</v>
      </c>
      <c r="D318">
        <v>12</v>
      </c>
      <c r="E318">
        <v>6</v>
      </c>
      <c r="F318" s="116">
        <v>0.20699513161435362</v>
      </c>
      <c r="G318" s="116">
        <v>0.20707719377930622</v>
      </c>
      <c r="H318" s="116">
        <v>0.20720505808283698</v>
      </c>
      <c r="I318" s="86">
        <v>0.42914313740832416</v>
      </c>
      <c r="J318" s="86">
        <v>0.42827862204266087</v>
      </c>
      <c r="K318" s="86">
        <v>0.42749616884195019</v>
      </c>
      <c r="L318" s="86">
        <v>1.2249018593759839</v>
      </c>
      <c r="M318" s="86">
        <v>1.1821608303927724</v>
      </c>
      <c r="N318" s="86">
        <v>1.1419141095396312</v>
      </c>
      <c r="O318" s="117">
        <v>2.7500138360626956</v>
      </c>
      <c r="P318" s="117">
        <v>2.6281686969100733</v>
      </c>
      <c r="Q318" s="117">
        <v>2.5181195168637749</v>
      </c>
    </row>
    <row r="319" spans="1:17" x14ac:dyDescent="0.25">
      <c r="A319" t="s">
        <v>421</v>
      </c>
      <c r="B319">
        <v>44</v>
      </c>
      <c r="C319">
        <v>41</v>
      </c>
      <c r="D319">
        <v>12</v>
      </c>
      <c r="E319">
        <v>6</v>
      </c>
      <c r="F319" s="116">
        <v>0.20430948765579596</v>
      </c>
      <c r="G319" s="116">
        <v>0.20441739827497168</v>
      </c>
      <c r="H319" s="116">
        <v>0.20456962932702313</v>
      </c>
      <c r="I319" s="86">
        <v>0.42869998535498738</v>
      </c>
      <c r="J319" s="86">
        <v>0.42787716688377253</v>
      </c>
      <c r="K319" s="86">
        <v>0.42713142742625465</v>
      </c>
      <c r="L319" s="86">
        <v>1.1902098090752831</v>
      </c>
      <c r="M319" s="86">
        <v>1.1489147274871472</v>
      </c>
      <c r="N319" s="86">
        <v>1.1101150789674494</v>
      </c>
      <c r="O319" s="117">
        <v>2.6122867801783607</v>
      </c>
      <c r="P319" s="117">
        <v>2.4975816459452584</v>
      </c>
      <c r="Q319" s="117">
        <v>2.3941666602434157</v>
      </c>
    </row>
    <row r="320" spans="1:17" x14ac:dyDescent="0.25">
      <c r="A320" t="s">
        <v>422</v>
      </c>
      <c r="B320">
        <v>45</v>
      </c>
      <c r="C320">
        <v>40</v>
      </c>
      <c r="D320">
        <v>12</v>
      </c>
      <c r="E320">
        <v>6</v>
      </c>
      <c r="F320" s="116">
        <v>0.20477048142919729</v>
      </c>
      <c r="G320" s="116">
        <v>0.20490288662804848</v>
      </c>
      <c r="H320" s="116">
        <v>0.20507228739716693</v>
      </c>
      <c r="I320" s="86">
        <v>0.43599863700530594</v>
      </c>
      <c r="J320" s="86">
        <v>0.4351613688360999</v>
      </c>
      <c r="K320" s="86">
        <v>0.43438640899576497</v>
      </c>
      <c r="L320" s="86">
        <v>1.115860390400623</v>
      </c>
      <c r="M320" s="86">
        <v>1.0755702672443168</v>
      </c>
      <c r="N320" s="86">
        <v>1.2516224504697464</v>
      </c>
      <c r="O320" s="117">
        <v>2.4765808304531958</v>
      </c>
      <c r="P320" s="117">
        <v>2.3734527576303366</v>
      </c>
      <c r="Q320" s="117">
        <v>2.857477486248357</v>
      </c>
    </row>
    <row r="321" spans="1:17" x14ac:dyDescent="0.25">
      <c r="A321" t="s">
        <v>423</v>
      </c>
      <c r="B321">
        <v>46</v>
      </c>
      <c r="C321">
        <v>39</v>
      </c>
      <c r="D321">
        <v>12</v>
      </c>
      <c r="E321">
        <v>6</v>
      </c>
      <c r="F321" s="116">
        <v>0.20483083036173141</v>
      </c>
      <c r="G321" s="116">
        <v>0.20498441508832108</v>
      </c>
      <c r="H321" s="116">
        <v>0.20516556630429861</v>
      </c>
      <c r="I321" s="86">
        <v>0.4355702226781632</v>
      </c>
      <c r="J321" s="86">
        <v>0.43476882545095824</v>
      </c>
      <c r="K321" s="86">
        <v>0.4340068089228788</v>
      </c>
      <c r="L321" s="86">
        <v>1.090762666309615</v>
      </c>
      <c r="M321" s="86">
        <v>1.0518978543426081</v>
      </c>
      <c r="N321" s="86">
        <v>1.2222311922703564</v>
      </c>
      <c r="O321" s="117">
        <v>2.3544755180038712</v>
      </c>
      <c r="P321" s="117">
        <v>2.2572524480027094</v>
      </c>
      <c r="Q321" s="117">
        <v>2.7144170770463689</v>
      </c>
    </row>
    <row r="322" spans="1:17" x14ac:dyDescent="0.25">
      <c r="A322" t="s">
        <v>424</v>
      </c>
      <c r="B322">
        <v>47</v>
      </c>
      <c r="C322">
        <v>38</v>
      </c>
      <c r="D322">
        <v>12</v>
      </c>
      <c r="E322">
        <v>6</v>
      </c>
      <c r="F322" s="116">
        <v>0.20490311935161806</v>
      </c>
      <c r="G322" s="116">
        <v>0.20507250853422559</v>
      </c>
      <c r="H322" s="116">
        <v>0.20526182585596339</v>
      </c>
      <c r="I322" s="86">
        <v>0.43516280293262494</v>
      </c>
      <c r="J322" s="86">
        <v>0.43438560550654343</v>
      </c>
      <c r="K322" s="86">
        <v>0.43363032903350518</v>
      </c>
      <c r="L322" s="86">
        <v>1.0666616182047537</v>
      </c>
      <c r="M322" s="86">
        <v>1.2412759588922346</v>
      </c>
      <c r="N322" s="86">
        <v>1.1939087649934337</v>
      </c>
      <c r="O322" s="117">
        <v>2.24237798498614</v>
      </c>
      <c r="P322" s="117">
        <v>2.7207270582280296</v>
      </c>
      <c r="Q322" s="117">
        <v>2.5823938876411661</v>
      </c>
    </row>
    <row r="323" spans="1:17" x14ac:dyDescent="0.25">
      <c r="A323" t="s">
        <v>425</v>
      </c>
      <c r="B323">
        <v>48</v>
      </c>
      <c r="C323">
        <v>37</v>
      </c>
      <c r="D323">
        <v>12</v>
      </c>
      <c r="E323">
        <v>6</v>
      </c>
      <c r="F323" s="116">
        <v>0.20498390173497916</v>
      </c>
      <c r="G323" s="116">
        <v>0.2051655749452457</v>
      </c>
      <c r="H323" s="116">
        <v>0.2053573411116382</v>
      </c>
      <c r="I323" s="86">
        <v>0.43477023385379343</v>
      </c>
      <c r="J323" s="86">
        <v>0.43400720637067391</v>
      </c>
      <c r="K323" s="86">
        <v>0.43324619747877957</v>
      </c>
      <c r="L323" s="86">
        <v>1.0435531242745688</v>
      </c>
      <c r="M323" s="86">
        <v>1.2125556374206441</v>
      </c>
      <c r="N323" s="86">
        <v>1.1666225940915835</v>
      </c>
      <c r="O323" s="117">
        <v>2.1359945094318675</v>
      </c>
      <c r="P323" s="117">
        <v>2.5877673371753853</v>
      </c>
      <c r="Q323" s="117">
        <v>2.4570050161991945</v>
      </c>
    </row>
    <row r="324" spans="1:17" x14ac:dyDescent="0.25">
      <c r="A324" t="s">
        <v>426</v>
      </c>
      <c r="B324">
        <v>49</v>
      </c>
      <c r="C324">
        <v>36</v>
      </c>
      <c r="D324">
        <v>12</v>
      </c>
      <c r="E324">
        <v>6</v>
      </c>
      <c r="F324" s="116">
        <v>0.20507389626282593</v>
      </c>
      <c r="G324" s="116">
        <v>0.20526216699614044</v>
      </c>
      <c r="H324" s="116">
        <v>0.20545453057148352</v>
      </c>
      <c r="I324" s="86">
        <v>0.4343856030188803</v>
      </c>
      <c r="J324" s="86">
        <v>0.43363047366460794</v>
      </c>
      <c r="K324" s="86">
        <v>0.43285897294222136</v>
      </c>
      <c r="L324" s="86">
        <v>1.2326432801673153</v>
      </c>
      <c r="M324" s="86">
        <v>1.185463043682903</v>
      </c>
      <c r="N324" s="86">
        <v>1.1407692087308505</v>
      </c>
      <c r="O324" s="117">
        <v>2.5981975123706151</v>
      </c>
      <c r="P324" s="117">
        <v>2.4615027278792119</v>
      </c>
      <c r="Q324" s="117">
        <v>2.3379091307212816</v>
      </c>
    </row>
    <row r="325" spans="1:17" x14ac:dyDescent="0.25">
      <c r="A325" t="s">
        <v>427</v>
      </c>
      <c r="B325">
        <v>50</v>
      </c>
      <c r="C325">
        <v>35</v>
      </c>
      <c r="D325">
        <v>12</v>
      </c>
      <c r="E325">
        <v>6</v>
      </c>
      <c r="F325" s="116">
        <v>0.20378199245013476</v>
      </c>
      <c r="G325" s="116">
        <v>0.20397509956436696</v>
      </c>
      <c r="H325" s="116">
        <v>0.20417028309918231</v>
      </c>
      <c r="I325" s="86">
        <v>0.43400720102658236</v>
      </c>
      <c r="J325" s="86">
        <v>0.43324515467256924</v>
      </c>
      <c r="K325" s="86">
        <v>0.432466496953891</v>
      </c>
      <c r="L325" s="86">
        <v>1.2184186811407025</v>
      </c>
      <c r="M325" s="86">
        <v>1.1726647535911694</v>
      </c>
      <c r="N325" s="86">
        <v>1.1293485438062449</v>
      </c>
      <c r="O325" s="117">
        <v>2.4694662353248975</v>
      </c>
      <c r="P325" s="117">
        <v>2.3406098031968572</v>
      </c>
      <c r="Q325" s="117">
        <v>2.2241246849031766</v>
      </c>
    </row>
    <row r="326" spans="1:17" x14ac:dyDescent="0.25">
      <c r="A326" t="s">
        <v>428</v>
      </c>
      <c r="B326">
        <v>51</v>
      </c>
      <c r="C326">
        <v>34</v>
      </c>
      <c r="D326">
        <v>12</v>
      </c>
      <c r="E326">
        <v>6</v>
      </c>
      <c r="F326" s="116">
        <v>0.20330423414304993</v>
      </c>
      <c r="G326" s="116">
        <v>0.20350033738191634</v>
      </c>
      <c r="H326" s="116">
        <v>0.20369854925775979</v>
      </c>
      <c r="I326" s="86">
        <v>0.4388010290148448</v>
      </c>
      <c r="J326" s="86">
        <v>0.43798920377867745</v>
      </c>
      <c r="K326" s="86">
        <v>0.43716472672064777</v>
      </c>
      <c r="L326" s="86">
        <v>1.1948612516869095</v>
      </c>
      <c r="M326" s="86">
        <v>1.15032262145749</v>
      </c>
      <c r="N326" s="86">
        <v>1.1081983805668016</v>
      </c>
      <c r="O326" s="117">
        <v>2.3044513326585694</v>
      </c>
      <c r="P326" s="117">
        <v>2.1850181342780028</v>
      </c>
      <c r="Q326" s="117">
        <v>2.077222503373819</v>
      </c>
    </row>
    <row r="327" spans="1:17" x14ac:dyDescent="0.25">
      <c r="A327" t="s">
        <v>429</v>
      </c>
      <c r="B327">
        <v>52</v>
      </c>
      <c r="C327">
        <v>33</v>
      </c>
      <c r="D327">
        <v>12</v>
      </c>
      <c r="E327">
        <v>6</v>
      </c>
      <c r="F327" s="116">
        <v>0.20340109083505672</v>
      </c>
      <c r="G327" s="116">
        <v>0.20359825552114699</v>
      </c>
      <c r="H327" s="116">
        <v>0.20380399258489332</v>
      </c>
      <c r="I327" s="86">
        <v>0.43839567952166131</v>
      </c>
      <c r="J327" s="86">
        <v>0.43757701745550398</v>
      </c>
      <c r="K327" s="86">
        <v>0.43675621229493267</v>
      </c>
      <c r="L327" s="86">
        <v>1.1680914672695906</v>
      </c>
      <c r="M327" s="86">
        <v>1.1249145441102408</v>
      </c>
      <c r="N327" s="86">
        <v>1.0841400297890122</v>
      </c>
      <c r="O327" s="117">
        <v>2.1382060156660203</v>
      </c>
      <c r="P327" s="117">
        <v>2.0253206605016985</v>
      </c>
      <c r="Q327" s="117">
        <v>1.9235108172690547</v>
      </c>
    </row>
    <row r="328" spans="1:17" x14ac:dyDescent="0.25">
      <c r="A328" t="s">
        <v>430</v>
      </c>
      <c r="B328">
        <v>53</v>
      </c>
      <c r="C328">
        <v>32</v>
      </c>
      <c r="D328">
        <v>12</v>
      </c>
      <c r="E328">
        <v>6</v>
      </c>
      <c r="F328" s="116">
        <v>0.20350004468791486</v>
      </c>
      <c r="G328" s="116">
        <v>0.20369841543193595</v>
      </c>
      <c r="H328" s="116">
        <v>0.20392076505710244</v>
      </c>
      <c r="I328" s="86">
        <v>0.43798952340883773</v>
      </c>
      <c r="J328" s="86">
        <v>0.43716552185675017</v>
      </c>
      <c r="K328" s="86">
        <v>0.43636331928752203</v>
      </c>
      <c r="L328" s="86">
        <v>1.1423059400048394</v>
      </c>
      <c r="M328" s="86">
        <v>1.1004693321009642</v>
      </c>
      <c r="N328" s="86">
        <v>1.0610393319047733</v>
      </c>
      <c r="O328" s="117">
        <v>1.9796550092972662</v>
      </c>
      <c r="P328" s="117">
        <v>1.8729904062676435</v>
      </c>
      <c r="Q328" s="117">
        <v>1.7769048496197168</v>
      </c>
    </row>
    <row r="329" spans="1:17" x14ac:dyDescent="0.25">
      <c r="A329" t="s">
        <v>431</v>
      </c>
      <c r="B329">
        <v>54</v>
      </c>
      <c r="C329">
        <v>31</v>
      </c>
      <c r="D329">
        <v>12</v>
      </c>
      <c r="E329">
        <v>6</v>
      </c>
      <c r="F329" s="116">
        <v>0.20359854158761015</v>
      </c>
      <c r="G329" s="116">
        <v>0.20380492069938108</v>
      </c>
      <c r="H329" s="116">
        <v>0.20404902502513164</v>
      </c>
      <c r="I329" s="86">
        <v>0.43757697607999518</v>
      </c>
      <c r="J329" s="86">
        <v>0.43675589789337965</v>
      </c>
      <c r="K329" s="86">
        <v>0.43599695535331884</v>
      </c>
      <c r="L329" s="86">
        <v>1.1177803371746478</v>
      </c>
      <c r="M329" s="86">
        <v>1.0771458434581149</v>
      </c>
      <c r="N329" s="86">
        <v>1.0389457356083855</v>
      </c>
      <c r="O329" s="117">
        <v>1.8219702769696444</v>
      </c>
      <c r="P329" s="117">
        <v>1.7212350791230886</v>
      </c>
      <c r="Q329" s="117">
        <v>1.6306479638370537</v>
      </c>
    </row>
    <row r="330" spans="1:17" x14ac:dyDescent="0.25">
      <c r="A330" t="s">
        <v>432</v>
      </c>
      <c r="B330">
        <v>55</v>
      </c>
      <c r="C330">
        <v>30</v>
      </c>
      <c r="D330">
        <v>12</v>
      </c>
      <c r="E330">
        <v>6</v>
      </c>
      <c r="F330" s="116">
        <v>0.20189514095987013</v>
      </c>
      <c r="G330" s="116">
        <v>0.20211671554119592</v>
      </c>
      <c r="H330" s="116">
        <v>0.20240159714575764</v>
      </c>
      <c r="I330" s="86">
        <v>0.43716438799065771</v>
      </c>
      <c r="J330" s="86">
        <v>0.4363640063397462</v>
      </c>
      <c r="K330" s="86">
        <v>0.43567893390972873</v>
      </c>
      <c r="L330" s="86">
        <v>1.1084969330008207</v>
      </c>
      <c r="M330" s="86">
        <v>1.0692940588619657</v>
      </c>
      <c r="N330" s="86">
        <v>1.2403971159128986</v>
      </c>
      <c r="O330" s="117">
        <v>1.6711245362195306</v>
      </c>
      <c r="P330" s="117">
        <v>1.5760599969703069</v>
      </c>
      <c r="Q330" s="117">
        <v>2.023041495492766</v>
      </c>
    </row>
    <row r="331" spans="1:17" x14ac:dyDescent="0.25">
      <c r="A331" t="s">
        <v>433</v>
      </c>
      <c r="B331">
        <v>18</v>
      </c>
      <c r="C331">
        <v>67</v>
      </c>
      <c r="D331">
        <v>15</v>
      </c>
      <c r="E331">
        <v>6</v>
      </c>
      <c r="F331" s="116">
        <v>0.21372793184912775</v>
      </c>
      <c r="G331" s="116">
        <v>0.21398978202427643</v>
      </c>
      <c r="H331" s="116">
        <v>0.21425017747622982</v>
      </c>
      <c r="I331" s="86">
        <v>0.41398512691005157</v>
      </c>
      <c r="J331" s="86">
        <v>0.41394584938377926</v>
      </c>
      <c r="K331" s="86">
        <v>0.41386583960803941</v>
      </c>
      <c r="L331" s="86">
        <v>1.6805806091216964</v>
      </c>
      <c r="M331" s="86">
        <v>1.8649202229799713</v>
      </c>
      <c r="N331" s="86">
        <v>1.8146813574313079</v>
      </c>
      <c r="O331" s="117">
        <v>5.8006432785969482</v>
      </c>
      <c r="P331" s="117">
        <v>6.4757206698709373</v>
      </c>
      <c r="Q331" s="117">
        <v>6.2813681962596153</v>
      </c>
    </row>
    <row r="332" spans="1:17" x14ac:dyDescent="0.25">
      <c r="A332" t="s">
        <v>434</v>
      </c>
      <c r="B332">
        <v>19</v>
      </c>
      <c r="C332">
        <v>66</v>
      </c>
      <c r="D332">
        <v>15</v>
      </c>
      <c r="E332">
        <v>6</v>
      </c>
      <c r="F332" s="116">
        <v>0.21385905340644504</v>
      </c>
      <c r="G332" s="116">
        <v>0.21412002781783113</v>
      </c>
      <c r="H332" s="116">
        <v>0.21437954427161168</v>
      </c>
      <c r="I332" s="86">
        <v>0.41397102455054813</v>
      </c>
      <c r="J332" s="86">
        <v>0.41391124828872228</v>
      </c>
      <c r="K332" s="86">
        <v>0.41380773329873116</v>
      </c>
      <c r="L332" s="86">
        <v>1.8712929605432933</v>
      </c>
      <c r="M332" s="86">
        <v>1.8199859744478351</v>
      </c>
      <c r="N332" s="86">
        <v>1.77148264082777</v>
      </c>
      <c r="O332" s="117">
        <v>6.2880865910181063</v>
      </c>
      <c r="P332" s="117">
        <v>6.0856725048149052</v>
      </c>
      <c r="Q332" s="117">
        <v>5.9019144441317932</v>
      </c>
    </row>
    <row r="333" spans="1:17" x14ac:dyDescent="0.25">
      <c r="A333" t="s">
        <v>435</v>
      </c>
      <c r="B333">
        <v>20</v>
      </c>
      <c r="C333">
        <v>65</v>
      </c>
      <c r="D333">
        <v>15</v>
      </c>
      <c r="E333">
        <v>6</v>
      </c>
      <c r="F333" s="116">
        <v>0.213989273867107</v>
      </c>
      <c r="G333" s="116">
        <v>0.2142508512223992</v>
      </c>
      <c r="H333" s="116">
        <v>0.21450950592567697</v>
      </c>
      <c r="I333" s="86">
        <v>0.41394689541289764</v>
      </c>
      <c r="J333" s="86">
        <v>0.41386506115649341</v>
      </c>
      <c r="K333" s="86">
        <v>0.41373938711987257</v>
      </c>
      <c r="L333" s="86">
        <v>1.8243193874121377</v>
      </c>
      <c r="M333" s="86">
        <v>1.7747585158773072</v>
      </c>
      <c r="N333" s="86">
        <v>1.727944937236048</v>
      </c>
      <c r="O333" s="117">
        <v>5.9058803758530489</v>
      </c>
      <c r="P333" s="117">
        <v>5.7144963539916116</v>
      </c>
      <c r="Q333" s="117">
        <v>5.5407987607955462</v>
      </c>
    </row>
    <row r="334" spans="1:17" x14ac:dyDescent="0.25">
      <c r="A334" t="s">
        <v>436</v>
      </c>
      <c r="B334">
        <v>21</v>
      </c>
      <c r="C334">
        <v>64</v>
      </c>
      <c r="D334">
        <v>15</v>
      </c>
      <c r="E334">
        <v>6</v>
      </c>
      <c r="F334" s="116">
        <v>0.21412008045012224</v>
      </c>
      <c r="G334" s="116">
        <v>0.21437936070571106</v>
      </c>
      <c r="H334" s="116">
        <v>0.21463717610109878</v>
      </c>
      <c r="I334" s="86">
        <v>0.41391089841340989</v>
      </c>
      <c r="J334" s="86">
        <v>0.41380689333913417</v>
      </c>
      <c r="K334" s="86">
        <v>0.41365747759862537</v>
      </c>
      <c r="L334" s="86">
        <v>1.777143493310716</v>
      </c>
      <c r="M334" s="86">
        <v>1.7292806511010621</v>
      </c>
      <c r="N334" s="86">
        <v>1.6841190111021755</v>
      </c>
      <c r="O334" s="117">
        <v>5.5467283079839271</v>
      </c>
      <c r="P334" s="117">
        <v>5.3663600714265831</v>
      </c>
      <c r="Q334" s="117">
        <v>5.2027439761286383</v>
      </c>
    </row>
    <row r="335" spans="1:17" x14ac:dyDescent="0.25">
      <c r="A335" t="s">
        <v>437</v>
      </c>
      <c r="B335">
        <v>22</v>
      </c>
      <c r="C335">
        <v>63</v>
      </c>
      <c r="D335">
        <v>15</v>
      </c>
      <c r="E335">
        <v>6</v>
      </c>
      <c r="F335" s="116">
        <v>0.21425078240079187</v>
      </c>
      <c r="G335" s="116">
        <v>0.21450925736910667</v>
      </c>
      <c r="H335" s="116">
        <v>0.21476332651409791</v>
      </c>
      <c r="I335" s="86">
        <v>0.41386541972075891</v>
      </c>
      <c r="J335" s="86">
        <v>0.41373911945215058</v>
      </c>
      <c r="K335" s="86">
        <v>0.4135658237347577</v>
      </c>
      <c r="L335" s="86">
        <v>1.7298026044290273</v>
      </c>
      <c r="M335" s="86">
        <v>1.6835913921961121</v>
      </c>
      <c r="N335" s="86">
        <v>1.6400545147205901</v>
      </c>
      <c r="O335" s="117">
        <v>5.2073483258605675</v>
      </c>
      <c r="P335" s="117">
        <v>5.0368708667869946</v>
      </c>
      <c r="Q335" s="117">
        <v>4.8823571742224088</v>
      </c>
    </row>
    <row r="336" spans="1:17" x14ac:dyDescent="0.25">
      <c r="A336" t="s">
        <v>438</v>
      </c>
      <c r="B336">
        <v>23</v>
      </c>
      <c r="C336">
        <v>62</v>
      </c>
      <c r="D336">
        <v>15</v>
      </c>
      <c r="E336">
        <v>6</v>
      </c>
      <c r="F336" s="116">
        <v>0.21438017064414189</v>
      </c>
      <c r="G336" s="116">
        <v>0.21463640192379624</v>
      </c>
      <c r="H336" s="116">
        <v>0.21488674282920564</v>
      </c>
      <c r="I336" s="86">
        <v>0.41380762626753492</v>
      </c>
      <c r="J336" s="86">
        <v>0.41365742172428926</v>
      </c>
      <c r="K336" s="86">
        <v>0.41345567640640046</v>
      </c>
      <c r="L336" s="86">
        <v>1.6830949204357699</v>
      </c>
      <c r="M336" s="86">
        <v>1.6382323575928397</v>
      </c>
      <c r="N336" s="86">
        <v>1.5960440246571066</v>
      </c>
      <c r="O336" s="117">
        <v>4.889437675422708</v>
      </c>
      <c r="P336" s="117">
        <v>4.72886607350598</v>
      </c>
      <c r="Q336" s="117">
        <v>4.5835122534510226</v>
      </c>
    </row>
    <row r="337" spans="1:17" x14ac:dyDescent="0.25">
      <c r="A337" t="s">
        <v>439</v>
      </c>
      <c r="B337">
        <v>24</v>
      </c>
      <c r="C337">
        <v>61</v>
      </c>
      <c r="D337">
        <v>15</v>
      </c>
      <c r="E337">
        <v>6</v>
      </c>
      <c r="F337" s="116">
        <v>0.21450893054936096</v>
      </c>
      <c r="G337" s="116">
        <v>0.21476294981347308</v>
      </c>
      <c r="H337" s="116">
        <v>0.21500810794046496</v>
      </c>
      <c r="I337" s="86">
        <v>0.41373978384732851</v>
      </c>
      <c r="J337" s="86">
        <v>0.41356551481729814</v>
      </c>
      <c r="K337" s="86">
        <v>0.41333217153979979</v>
      </c>
      <c r="L337" s="86">
        <v>1.635386360347002</v>
      </c>
      <c r="M337" s="86">
        <v>1.5921248120700502</v>
      </c>
      <c r="N337" s="86">
        <v>1.5515467114843291</v>
      </c>
      <c r="O337" s="117">
        <v>4.5876248312691805</v>
      </c>
      <c r="P337" s="117">
        <v>4.4364612162796808</v>
      </c>
      <c r="Q337" s="117">
        <v>4.2998756487090803</v>
      </c>
    </row>
    <row r="338" spans="1:17" x14ac:dyDescent="0.25">
      <c r="A338" t="s">
        <v>440</v>
      </c>
      <c r="B338">
        <v>25</v>
      </c>
      <c r="C338">
        <v>60</v>
      </c>
      <c r="D338">
        <v>15</v>
      </c>
      <c r="E338">
        <v>6</v>
      </c>
      <c r="F338" s="116">
        <v>0.2127142334409346</v>
      </c>
      <c r="G338" s="116">
        <v>0.21296459528045711</v>
      </c>
      <c r="H338" s="116">
        <v>0.21320310567195488</v>
      </c>
      <c r="I338" s="86">
        <v>0.41365701613130218</v>
      </c>
      <c r="J338" s="86">
        <v>0.41345554151488173</v>
      </c>
      <c r="K338" s="86">
        <v>0.41318888393432518</v>
      </c>
      <c r="L338" s="86">
        <v>1.6367042308188018</v>
      </c>
      <c r="M338" s="86">
        <v>1.5943990056635107</v>
      </c>
      <c r="N338" s="86">
        <v>1.7797319498743005</v>
      </c>
      <c r="O338" s="117">
        <v>4.3018460111729526</v>
      </c>
      <c r="P338" s="117">
        <v>4.1592182784882885</v>
      </c>
      <c r="Q338" s="117">
        <v>4.8244282046685818</v>
      </c>
    </row>
    <row r="339" spans="1:17" x14ac:dyDescent="0.25">
      <c r="A339" t="s">
        <v>441</v>
      </c>
      <c r="B339">
        <v>26</v>
      </c>
      <c r="C339">
        <v>59</v>
      </c>
      <c r="D339">
        <v>15</v>
      </c>
      <c r="E339">
        <v>6</v>
      </c>
      <c r="F339" s="116">
        <v>0.2125621097471615</v>
      </c>
      <c r="G339" s="116">
        <v>0.21280883946367499</v>
      </c>
      <c r="H339" s="116">
        <v>0.21303773329706704</v>
      </c>
      <c r="I339" s="86">
        <v>0.41911055423520477</v>
      </c>
      <c r="J339" s="86">
        <v>0.41885342025353706</v>
      </c>
      <c r="K339" s="86">
        <v>0.41852048376860318</v>
      </c>
      <c r="L339" s="86">
        <v>1.5891415143556564</v>
      </c>
      <c r="M339" s="86">
        <v>1.5475318853568887</v>
      </c>
      <c r="N339" s="86">
        <v>1.7302649669070052</v>
      </c>
      <c r="O339" s="117">
        <v>4.0202660221967568</v>
      </c>
      <c r="P339" s="117">
        <v>3.8962977165610635</v>
      </c>
      <c r="Q339" s="117">
        <v>4.4766461405378415</v>
      </c>
    </row>
    <row r="340" spans="1:17" x14ac:dyDescent="0.25">
      <c r="A340" t="s">
        <v>442</v>
      </c>
      <c r="B340">
        <v>27</v>
      </c>
      <c r="C340">
        <v>58</v>
      </c>
      <c r="D340">
        <v>15</v>
      </c>
      <c r="E340">
        <v>6</v>
      </c>
      <c r="F340" s="116">
        <v>0.21268642802487348</v>
      </c>
      <c r="G340" s="116">
        <v>0.21292657133524157</v>
      </c>
      <c r="H340" s="116">
        <v>0.2131398663251958</v>
      </c>
      <c r="I340" s="86">
        <v>0.41898892208468258</v>
      </c>
      <c r="J340" s="86">
        <v>0.41869806528019954</v>
      </c>
      <c r="K340" s="86">
        <v>0.41831323935426806</v>
      </c>
      <c r="L340" s="86">
        <v>1.5398063639468822</v>
      </c>
      <c r="M340" s="86">
        <v>1.7268451881097739</v>
      </c>
      <c r="N340" s="86">
        <v>1.6760108765529143</v>
      </c>
      <c r="O340" s="117">
        <v>3.7755167182999645</v>
      </c>
      <c r="P340" s="117">
        <v>4.3811208577143432</v>
      </c>
      <c r="Q340" s="117">
        <v>4.2066634548120394</v>
      </c>
    </row>
    <row r="341" spans="1:17" x14ac:dyDescent="0.25">
      <c r="A341" t="s">
        <v>443</v>
      </c>
      <c r="B341">
        <v>28</v>
      </c>
      <c r="C341">
        <v>57</v>
      </c>
      <c r="D341">
        <v>15</v>
      </c>
      <c r="E341">
        <v>6</v>
      </c>
      <c r="F341" s="116">
        <v>0.21280915328792821</v>
      </c>
      <c r="G341" s="116">
        <v>0.21303822503829092</v>
      </c>
      <c r="H341" s="116">
        <v>0.21323136396506731</v>
      </c>
      <c r="I341" s="86">
        <v>0.41885395253573443</v>
      </c>
      <c r="J341" s="86">
        <v>0.41852007671657837</v>
      </c>
      <c r="K341" s="86">
        <v>0.41807840242666333</v>
      </c>
      <c r="L341" s="86">
        <v>1.4905968292277587</v>
      </c>
      <c r="M341" s="86">
        <v>1.6711098601165122</v>
      </c>
      <c r="N341" s="86">
        <v>1.6219567518524118</v>
      </c>
      <c r="O341" s="117">
        <v>3.5375834876698011</v>
      </c>
      <c r="P341" s="117">
        <v>4.1095741511244732</v>
      </c>
      <c r="Q341" s="117">
        <v>3.9446469824662791</v>
      </c>
    </row>
    <row r="342" spans="1:17" x14ac:dyDescent="0.25">
      <c r="A342" t="s">
        <v>444</v>
      </c>
      <c r="B342">
        <v>29</v>
      </c>
      <c r="C342">
        <v>56</v>
      </c>
      <c r="D342">
        <v>15</v>
      </c>
      <c r="E342">
        <v>6</v>
      </c>
      <c r="F342" s="116">
        <v>0.21292603621899761</v>
      </c>
      <c r="G342" s="116">
        <v>0.21313949590443018</v>
      </c>
      <c r="H342" s="116">
        <v>0.2133108649476648</v>
      </c>
      <c r="I342" s="86">
        <v>0.41869816650156111</v>
      </c>
      <c r="J342" s="86">
        <v>0.41831333777289392</v>
      </c>
      <c r="K342" s="86">
        <v>0.41780975330373959</v>
      </c>
      <c r="L342" s="86">
        <v>1.6658664433858315</v>
      </c>
      <c r="M342" s="86">
        <v>1.6156342683969929</v>
      </c>
      <c r="N342" s="86">
        <v>1.5681169398299237</v>
      </c>
      <c r="O342" s="117">
        <v>4.0323616909013564</v>
      </c>
      <c r="P342" s="117">
        <v>3.8609851314806436</v>
      </c>
      <c r="Q342" s="117">
        <v>3.7055849772485048</v>
      </c>
    </row>
    <row r="343" spans="1:17" x14ac:dyDescent="0.25">
      <c r="A343" t="s">
        <v>445</v>
      </c>
      <c r="B343">
        <v>30</v>
      </c>
      <c r="C343">
        <v>55</v>
      </c>
      <c r="D343">
        <v>15</v>
      </c>
      <c r="E343">
        <v>6</v>
      </c>
      <c r="F343" s="116">
        <v>0.21303837809847173</v>
      </c>
      <c r="G343" s="116">
        <v>0.21323161977285046</v>
      </c>
      <c r="H343" s="116">
        <v>0.21337504132805341</v>
      </c>
      <c r="I343" s="86">
        <v>0.41852070478861925</v>
      </c>
      <c r="J343" s="86">
        <v>0.41807836251836172</v>
      </c>
      <c r="K343" s="86">
        <v>0.41750467629754989</v>
      </c>
      <c r="L343" s="86">
        <v>1.5959226006706091</v>
      </c>
      <c r="M343" s="86">
        <v>1.5473359068695907</v>
      </c>
      <c r="N343" s="86">
        <v>1.501413834594185</v>
      </c>
      <c r="O343" s="117">
        <v>3.7831269824255753</v>
      </c>
      <c r="P343" s="117">
        <v>3.62112403247064</v>
      </c>
      <c r="Q343" s="117">
        <v>3.4742588502422316</v>
      </c>
    </row>
    <row r="344" spans="1:17" x14ac:dyDescent="0.25">
      <c r="A344" t="s">
        <v>446</v>
      </c>
      <c r="B344">
        <v>31</v>
      </c>
      <c r="C344">
        <v>54</v>
      </c>
      <c r="D344">
        <v>15</v>
      </c>
      <c r="E344">
        <v>6</v>
      </c>
      <c r="F344" s="116">
        <v>0.21314056142064386</v>
      </c>
      <c r="G344" s="116">
        <v>0.21331042233185665</v>
      </c>
      <c r="H344" s="116">
        <v>0.21342416847775808</v>
      </c>
      <c r="I344" s="86">
        <v>0.41831434278235208</v>
      </c>
      <c r="J344" s="86">
        <v>0.41780930989454973</v>
      </c>
      <c r="K344" s="86">
        <v>0.41716171517055095</v>
      </c>
      <c r="L344" s="86">
        <v>1.5445528487343088</v>
      </c>
      <c r="M344" s="86">
        <v>1.4975665907853488</v>
      </c>
      <c r="N344" s="86">
        <v>1.4532071104990727</v>
      </c>
      <c r="O344" s="117">
        <v>3.6116858240453285</v>
      </c>
      <c r="P344" s="117">
        <v>3.4585622790481114</v>
      </c>
      <c r="Q344" s="117">
        <v>3.3198162468928345</v>
      </c>
    </row>
    <row r="345" spans="1:17" x14ac:dyDescent="0.25">
      <c r="A345" t="s">
        <v>447</v>
      </c>
      <c r="B345">
        <v>32</v>
      </c>
      <c r="C345">
        <v>53</v>
      </c>
      <c r="D345">
        <v>15</v>
      </c>
      <c r="E345">
        <v>6</v>
      </c>
      <c r="F345" s="116">
        <v>0.21323087895976908</v>
      </c>
      <c r="G345" s="116">
        <v>0.21337566027901647</v>
      </c>
      <c r="H345" s="116">
        <v>0.21345948104279125</v>
      </c>
      <c r="I345" s="86">
        <v>0.4180781575281714</v>
      </c>
      <c r="J345" s="86">
        <v>0.41750512830672915</v>
      </c>
      <c r="K345" s="86">
        <v>0.41678579375215269</v>
      </c>
      <c r="L345" s="86">
        <v>1.4999390394445273</v>
      </c>
      <c r="M345" s="86">
        <v>1.454279583395564</v>
      </c>
      <c r="N345" s="86">
        <v>1.4112368591902609</v>
      </c>
      <c r="O345" s="117">
        <v>3.4547047832699853</v>
      </c>
      <c r="P345" s="117">
        <v>3.3100072847863791</v>
      </c>
      <c r="Q345" s="117">
        <v>3.1790045750896883</v>
      </c>
    </row>
    <row r="346" spans="1:17" x14ac:dyDescent="0.25">
      <c r="A346" t="s">
        <v>448</v>
      </c>
      <c r="B346">
        <v>33</v>
      </c>
      <c r="C346">
        <v>52</v>
      </c>
      <c r="D346">
        <v>15</v>
      </c>
      <c r="E346">
        <v>6</v>
      </c>
      <c r="F346" s="116">
        <v>0.21331151870558371</v>
      </c>
      <c r="G346" s="116">
        <v>0.21342488123742864</v>
      </c>
      <c r="H346" s="116">
        <v>0.2134815625033511</v>
      </c>
      <c r="I346" s="86">
        <v>0.41780986652327839</v>
      </c>
      <c r="J346" s="86">
        <v>0.41716186178043518</v>
      </c>
      <c r="K346" s="86">
        <v>0.41637751561415681</v>
      </c>
      <c r="L346" s="86">
        <v>1.4496739295283352</v>
      </c>
      <c r="M346" s="86">
        <v>1.4055575215273917</v>
      </c>
      <c r="N346" s="86">
        <v>1.3640484517588809</v>
      </c>
      <c r="O346" s="117">
        <v>3.3050110834853772</v>
      </c>
      <c r="P346" s="117">
        <v>3.1687462563555786</v>
      </c>
      <c r="Q346" s="117">
        <v>3.0455319077228991</v>
      </c>
    </row>
    <row r="347" spans="1:17" x14ac:dyDescent="0.25">
      <c r="A347" t="s">
        <v>449</v>
      </c>
      <c r="B347">
        <v>34</v>
      </c>
      <c r="C347">
        <v>51</v>
      </c>
      <c r="D347">
        <v>15</v>
      </c>
      <c r="E347">
        <v>6</v>
      </c>
      <c r="F347" s="116">
        <v>0.21033968588452034</v>
      </c>
      <c r="G347" s="116">
        <v>0.21042594749132762</v>
      </c>
      <c r="H347" s="116">
        <v>0.2104629167513879</v>
      </c>
      <c r="I347" s="86">
        <v>0.41750463656136588</v>
      </c>
      <c r="J347" s="86">
        <v>0.41678527637602669</v>
      </c>
      <c r="K347" s="86">
        <v>0.41594422570965578</v>
      </c>
      <c r="L347" s="86">
        <v>1.4544970024091635</v>
      </c>
      <c r="M347" s="86">
        <v>1.4124891402798574</v>
      </c>
      <c r="N347" s="86">
        <v>1.373052182110575</v>
      </c>
      <c r="O347" s="117">
        <v>3.1646425996783676</v>
      </c>
      <c r="P347" s="117">
        <v>3.0359941958261705</v>
      </c>
      <c r="Q347" s="117">
        <v>2.9198737499768943</v>
      </c>
    </row>
    <row r="348" spans="1:17" x14ac:dyDescent="0.25">
      <c r="A348" t="s">
        <v>450</v>
      </c>
      <c r="B348">
        <v>35</v>
      </c>
      <c r="C348">
        <v>50</v>
      </c>
      <c r="D348">
        <v>15</v>
      </c>
      <c r="E348">
        <v>6</v>
      </c>
      <c r="F348" s="116">
        <v>0.2108691441807857</v>
      </c>
      <c r="G348" s="116">
        <v>0.21093421959854666</v>
      </c>
      <c r="H348" s="116">
        <v>0.21095746081917555</v>
      </c>
      <c r="I348" s="86">
        <v>0.42308163091392226</v>
      </c>
      <c r="J348" s="86">
        <v>0.42225889170365893</v>
      </c>
      <c r="K348" s="86">
        <v>0.42133234170791983</v>
      </c>
      <c r="L348" s="86">
        <v>1.3930818633261286</v>
      </c>
      <c r="M348" s="86">
        <v>1.3508122806609804</v>
      </c>
      <c r="N348" s="86">
        <v>1.5356683012991843</v>
      </c>
      <c r="O348" s="117">
        <v>3.0175269791836135</v>
      </c>
      <c r="P348" s="117">
        <v>2.9017423168398135</v>
      </c>
      <c r="Q348" s="117">
        <v>3.4437895584942786</v>
      </c>
    </row>
    <row r="349" spans="1:17" x14ac:dyDescent="0.25">
      <c r="A349" t="s">
        <v>451</v>
      </c>
      <c r="B349">
        <v>36</v>
      </c>
      <c r="C349">
        <v>49</v>
      </c>
      <c r="D349">
        <v>15</v>
      </c>
      <c r="E349">
        <v>6</v>
      </c>
      <c r="F349" s="116">
        <v>0.21090836524190229</v>
      </c>
      <c r="G349" s="116">
        <v>0.2109489005575165</v>
      </c>
      <c r="H349" s="116">
        <v>0.21096449106352197</v>
      </c>
      <c r="I349" s="86">
        <v>0.42268512166830885</v>
      </c>
      <c r="J349" s="86">
        <v>0.42180581712960075</v>
      </c>
      <c r="K349" s="86">
        <v>0.42085479626326749</v>
      </c>
      <c r="L349" s="86">
        <v>1.343104942814024</v>
      </c>
      <c r="M349" s="86">
        <v>1.3023903363807576</v>
      </c>
      <c r="N349" s="86">
        <v>1.4809842598251368</v>
      </c>
      <c r="O349" s="117">
        <v>2.8942418025119423</v>
      </c>
      <c r="P349" s="117">
        <v>2.7868310113873056</v>
      </c>
      <c r="Q349" s="117">
        <v>3.2906382129538398</v>
      </c>
    </row>
    <row r="350" spans="1:17" x14ac:dyDescent="0.25">
      <c r="A350" t="s">
        <v>452</v>
      </c>
      <c r="B350">
        <v>37</v>
      </c>
      <c r="C350">
        <v>48</v>
      </c>
      <c r="D350">
        <v>15</v>
      </c>
      <c r="E350">
        <v>6</v>
      </c>
      <c r="F350" s="116">
        <v>0.21093401799109862</v>
      </c>
      <c r="G350" s="116">
        <v>0.21095755833296714</v>
      </c>
      <c r="H350" s="116">
        <v>0.21097325189421284</v>
      </c>
      <c r="I350" s="86">
        <v>0.42225880565721496</v>
      </c>
      <c r="J350" s="86">
        <v>0.42133288554371912</v>
      </c>
      <c r="K350" s="86">
        <v>0.42037557830773192</v>
      </c>
      <c r="L350" s="86">
        <v>1.2938556569010866</v>
      </c>
      <c r="M350" s="86">
        <v>1.4776162735952694</v>
      </c>
      <c r="N350" s="86">
        <v>1.4277295811074633</v>
      </c>
      <c r="O350" s="117">
        <v>2.7764640523286106</v>
      </c>
      <c r="P350" s="117">
        <v>3.3027743077570135</v>
      </c>
      <c r="Q350" s="117">
        <v>3.1509030075140769</v>
      </c>
    </row>
    <row r="351" spans="1:17" x14ac:dyDescent="0.25">
      <c r="A351" t="s">
        <v>453</v>
      </c>
      <c r="B351">
        <v>38</v>
      </c>
      <c r="C351">
        <v>47</v>
      </c>
      <c r="D351">
        <v>15</v>
      </c>
      <c r="E351">
        <v>6</v>
      </c>
      <c r="F351" s="116">
        <v>0.21094885896706492</v>
      </c>
      <c r="G351" s="116">
        <v>0.21096466274732917</v>
      </c>
      <c r="H351" s="116">
        <v>0.21098678803969909</v>
      </c>
      <c r="I351" s="86">
        <v>0.42180447563057083</v>
      </c>
      <c r="J351" s="86">
        <v>0.42085466843669006</v>
      </c>
      <c r="K351" s="86">
        <v>0.41990328086478285</v>
      </c>
      <c r="L351" s="86">
        <v>1.244817940451356</v>
      </c>
      <c r="M351" s="86">
        <v>1.4223986977685061</v>
      </c>
      <c r="N351" s="86">
        <v>1.3740960237688855</v>
      </c>
      <c r="O351" s="117">
        <v>2.6700407737530818</v>
      </c>
      <c r="P351" s="117">
        <v>3.1670902079777483</v>
      </c>
      <c r="Q351" s="117">
        <v>3.0235318288134523</v>
      </c>
    </row>
    <row r="352" spans="1:17" x14ac:dyDescent="0.25">
      <c r="A352" t="s">
        <v>454</v>
      </c>
      <c r="B352">
        <v>39</v>
      </c>
      <c r="C352">
        <v>46</v>
      </c>
      <c r="D352">
        <v>15</v>
      </c>
      <c r="E352">
        <v>6</v>
      </c>
      <c r="F352" s="116">
        <v>0.21095771324488233</v>
      </c>
      <c r="G352" s="116">
        <v>0.21097204288063892</v>
      </c>
      <c r="H352" s="116">
        <v>0.21100866306090574</v>
      </c>
      <c r="I352" s="86">
        <v>0.42133268796899703</v>
      </c>
      <c r="J352" s="86">
        <v>0.42037578673680759</v>
      </c>
      <c r="K352" s="86">
        <v>0.41944754477613128</v>
      </c>
      <c r="L352" s="86">
        <v>1.4171197750565623</v>
      </c>
      <c r="M352" s="86">
        <v>1.3677302971488801</v>
      </c>
      <c r="N352" s="86">
        <v>1.3209726956751566</v>
      </c>
      <c r="O352" s="117">
        <v>3.1841358194720644</v>
      </c>
      <c r="P352" s="117">
        <v>3.034314701091759</v>
      </c>
      <c r="Q352" s="117">
        <v>2.8986321566579467</v>
      </c>
    </row>
    <row r="353" spans="1:17" x14ac:dyDescent="0.25">
      <c r="A353" t="s">
        <v>455</v>
      </c>
      <c r="B353">
        <v>40</v>
      </c>
      <c r="C353">
        <v>45</v>
      </c>
      <c r="D353">
        <v>15</v>
      </c>
      <c r="E353">
        <v>6</v>
      </c>
      <c r="F353" s="116">
        <v>0.21096391632631772</v>
      </c>
      <c r="G353" s="116">
        <v>0.21098638336797002</v>
      </c>
      <c r="H353" s="116">
        <v>0.21104415576079019</v>
      </c>
      <c r="I353" s="86">
        <v>0.42085422901939384</v>
      </c>
      <c r="J353" s="86">
        <v>0.41990419411523988</v>
      </c>
      <c r="K353" s="86">
        <v>0.41901353639259553</v>
      </c>
      <c r="L353" s="86">
        <v>1.3658902164057547</v>
      </c>
      <c r="M353" s="86">
        <v>1.3180546751506494</v>
      </c>
      <c r="N353" s="86">
        <v>1.2728060532629366</v>
      </c>
      <c r="O353" s="117">
        <v>3.0504673947058021</v>
      </c>
      <c r="P353" s="117">
        <v>2.9088624455374839</v>
      </c>
      <c r="Q353" s="117">
        <v>2.7806478531939307</v>
      </c>
    </row>
    <row r="354" spans="1:17" x14ac:dyDescent="0.25">
      <c r="A354" t="s">
        <v>456</v>
      </c>
      <c r="B354">
        <v>41</v>
      </c>
      <c r="C354">
        <v>44</v>
      </c>
      <c r="D354">
        <v>15</v>
      </c>
      <c r="E354">
        <v>6</v>
      </c>
      <c r="F354" s="116">
        <v>0.21097271063367712</v>
      </c>
      <c r="G354" s="116">
        <v>0.21100831319900379</v>
      </c>
      <c r="H354" s="116">
        <v>0.21109084641862466</v>
      </c>
      <c r="I354" s="86">
        <v>0.42037567179613322</v>
      </c>
      <c r="J354" s="86">
        <v>0.41944676850079216</v>
      </c>
      <c r="K354" s="86">
        <v>0.41860039842507196</v>
      </c>
      <c r="L354" s="86">
        <v>1.296661612181256</v>
      </c>
      <c r="M354" s="86">
        <v>1.2503394380944213</v>
      </c>
      <c r="N354" s="86">
        <v>1.2065725572189865</v>
      </c>
      <c r="O354" s="117">
        <v>2.9031399844319692</v>
      </c>
      <c r="P354" s="117">
        <v>2.7697112793781851</v>
      </c>
      <c r="Q354" s="117">
        <v>2.6489570875806923</v>
      </c>
    </row>
    <row r="355" spans="1:17" x14ac:dyDescent="0.25">
      <c r="A355" t="s">
        <v>457</v>
      </c>
      <c r="B355">
        <v>42</v>
      </c>
      <c r="C355">
        <v>43</v>
      </c>
      <c r="D355">
        <v>15</v>
      </c>
      <c r="E355">
        <v>6</v>
      </c>
      <c r="F355" s="116">
        <v>0.21098546200266466</v>
      </c>
      <c r="G355" s="116">
        <v>0.21104424096763238</v>
      </c>
      <c r="H355" s="116">
        <v>0.21115036965437969</v>
      </c>
      <c r="I355" s="86">
        <v>0.41990386373729721</v>
      </c>
      <c r="J355" s="86">
        <v>0.41901238276861985</v>
      </c>
      <c r="K355" s="86">
        <v>0.41820907024739412</v>
      </c>
      <c r="L355" s="86">
        <v>1.2276362365788029</v>
      </c>
      <c r="M355" s="86">
        <v>1.1827944173045273</v>
      </c>
      <c r="N355" s="86">
        <v>1.1404882572689987</v>
      </c>
      <c r="O355" s="117">
        <v>2.7606226651688917</v>
      </c>
      <c r="P355" s="117">
        <v>2.6345450508111496</v>
      </c>
      <c r="Q355" s="117">
        <v>2.5205350845110894</v>
      </c>
    </row>
    <row r="356" spans="1:17" x14ac:dyDescent="0.25">
      <c r="A356" t="s">
        <v>458</v>
      </c>
      <c r="B356">
        <v>43</v>
      </c>
      <c r="C356">
        <v>42</v>
      </c>
      <c r="D356">
        <v>15</v>
      </c>
      <c r="E356">
        <v>6</v>
      </c>
      <c r="F356" s="116">
        <v>0.21100941625172856</v>
      </c>
      <c r="G356" s="116">
        <v>0.21109182699677115</v>
      </c>
      <c r="H356" s="116">
        <v>0.21122203597393843</v>
      </c>
      <c r="I356" s="86">
        <v>0.41944761725812857</v>
      </c>
      <c r="J356" s="86">
        <v>0.41860043479909087</v>
      </c>
      <c r="K356" s="86">
        <v>0.41783731129999652</v>
      </c>
      <c r="L356" s="86">
        <v>1.1634716020813658</v>
      </c>
      <c r="M356" s="86">
        <v>1.1199010411773529</v>
      </c>
      <c r="N356" s="86">
        <v>1.0788769722951557</v>
      </c>
      <c r="O356" s="117">
        <v>2.6253838280450359</v>
      </c>
      <c r="P356" s="117">
        <v>2.5062937085989021</v>
      </c>
      <c r="Q356" s="117">
        <v>2.3987361488140269</v>
      </c>
    </row>
    <row r="357" spans="1:17" x14ac:dyDescent="0.25">
      <c r="A357" t="s">
        <v>459</v>
      </c>
      <c r="B357">
        <v>44</v>
      </c>
      <c r="C357">
        <v>41</v>
      </c>
      <c r="D357">
        <v>15</v>
      </c>
      <c r="E357">
        <v>6</v>
      </c>
      <c r="F357" s="116">
        <v>0.21012274279283555</v>
      </c>
      <c r="G357" s="116">
        <v>0.21023261698688336</v>
      </c>
      <c r="H357" s="116">
        <v>0.21038577495434393</v>
      </c>
      <c r="I357" s="86">
        <v>0.41901356280392282</v>
      </c>
      <c r="J357" s="86">
        <v>0.41820781871423884</v>
      </c>
      <c r="K357" s="86">
        <v>0.41747865360828518</v>
      </c>
      <c r="L357" s="86">
        <v>1.1314694674597585</v>
      </c>
      <c r="M357" s="86">
        <v>1.0891795560749609</v>
      </c>
      <c r="N357" s="86">
        <v>1.0494517111240962</v>
      </c>
      <c r="O357" s="117">
        <v>2.5004303405933541</v>
      </c>
      <c r="P357" s="117">
        <v>2.3883220379332331</v>
      </c>
      <c r="Q357" s="117">
        <v>2.2872494327328541</v>
      </c>
    </row>
    <row r="358" spans="1:17" x14ac:dyDescent="0.25">
      <c r="A358" t="s">
        <v>460</v>
      </c>
      <c r="B358">
        <v>45</v>
      </c>
      <c r="C358">
        <v>40</v>
      </c>
      <c r="D358">
        <v>15</v>
      </c>
      <c r="E358">
        <v>6</v>
      </c>
      <c r="F358" s="116">
        <v>0.20982199939432686</v>
      </c>
      <c r="G358" s="116">
        <v>0.20995827585046603</v>
      </c>
      <c r="H358" s="116">
        <v>0.21013156566506275</v>
      </c>
      <c r="I358" s="86">
        <v>0.4257175544264612</v>
      </c>
      <c r="J358" s="86">
        <v>0.42490157811501061</v>
      </c>
      <c r="K358" s="86">
        <v>0.42414280426663076</v>
      </c>
      <c r="L358" s="86">
        <v>1.1062165617954844</v>
      </c>
      <c r="M358" s="86">
        <v>1.0649348901376223</v>
      </c>
      <c r="N358" s="86">
        <v>1.2453312695581951</v>
      </c>
      <c r="O358" s="117">
        <v>2.3690618796056393</v>
      </c>
      <c r="P358" s="117">
        <v>2.268370402772637</v>
      </c>
      <c r="Q358" s="117">
        <v>2.7409821999394328</v>
      </c>
    </row>
    <row r="359" spans="1:17" x14ac:dyDescent="0.25">
      <c r="A359" t="s">
        <v>461</v>
      </c>
      <c r="B359">
        <v>46</v>
      </c>
      <c r="C359">
        <v>39</v>
      </c>
      <c r="D359">
        <v>15</v>
      </c>
      <c r="E359">
        <v>6</v>
      </c>
      <c r="F359" s="116">
        <v>0.20988439847225648</v>
      </c>
      <c r="G359" s="116">
        <v>0.21004091562534558</v>
      </c>
      <c r="H359" s="116">
        <v>0.21022635442628806</v>
      </c>
      <c r="I359" s="86">
        <v>0.42529963677812843</v>
      </c>
      <c r="J359" s="86">
        <v>0.424517051012683</v>
      </c>
      <c r="K359" s="86">
        <v>0.42377189326210668</v>
      </c>
      <c r="L359" s="86">
        <v>1.0848084791466412</v>
      </c>
      <c r="M359" s="86">
        <v>1.0449884738726938</v>
      </c>
      <c r="N359" s="86">
        <v>1.2195221123010573</v>
      </c>
      <c r="O359" s="117">
        <v>2.2559582847761548</v>
      </c>
      <c r="P359" s="117">
        <v>2.1610340339744298</v>
      </c>
      <c r="Q359" s="117">
        <v>2.6074124482174907</v>
      </c>
    </row>
    <row r="360" spans="1:17" x14ac:dyDescent="0.25">
      <c r="A360" t="s">
        <v>462</v>
      </c>
      <c r="B360">
        <v>47</v>
      </c>
      <c r="C360">
        <v>38</v>
      </c>
      <c r="D360">
        <v>15</v>
      </c>
      <c r="E360">
        <v>6</v>
      </c>
      <c r="F360" s="116">
        <v>0.20995753339059814</v>
      </c>
      <c r="G360" s="116">
        <v>0.21013139344530379</v>
      </c>
      <c r="H360" s="116">
        <v>0.21032418875349226</v>
      </c>
      <c r="I360" s="86">
        <v>0.42490020260721229</v>
      </c>
      <c r="J360" s="86">
        <v>0.42414279246790043</v>
      </c>
      <c r="K360" s="86">
        <v>0.42340431758207142</v>
      </c>
      <c r="L360" s="86">
        <v>1.0604189510902402</v>
      </c>
      <c r="M360" s="86">
        <v>1.2393416040225365</v>
      </c>
      <c r="N360" s="86">
        <v>1.1908036637994102</v>
      </c>
      <c r="O360" s="117">
        <v>2.1527007696319846</v>
      </c>
      <c r="P360" s="117">
        <v>2.6197715031320632</v>
      </c>
      <c r="Q360" s="117">
        <v>2.4846925689458401</v>
      </c>
    </row>
    <row r="361" spans="1:17" x14ac:dyDescent="0.25">
      <c r="A361" t="s">
        <v>463</v>
      </c>
      <c r="B361">
        <v>48</v>
      </c>
      <c r="C361">
        <v>37</v>
      </c>
      <c r="D361">
        <v>15</v>
      </c>
      <c r="E361">
        <v>6</v>
      </c>
      <c r="F361" s="116">
        <v>0.21004015504308302</v>
      </c>
      <c r="G361" s="116">
        <v>0.21022489612671147</v>
      </c>
      <c r="H361" s="116">
        <v>0.21042183709322104</v>
      </c>
      <c r="I361" s="86">
        <v>0.42451758177407212</v>
      </c>
      <c r="J361" s="86">
        <v>0.42377164607791196</v>
      </c>
      <c r="K361" s="86">
        <v>0.42302745322216334</v>
      </c>
      <c r="L361" s="86">
        <v>1.0407406374613088</v>
      </c>
      <c r="M361" s="86">
        <v>1.2139092607568109</v>
      </c>
      <c r="N361" s="86">
        <v>1.1668421126014332</v>
      </c>
      <c r="O361" s="117">
        <v>2.0412129472128497</v>
      </c>
      <c r="P361" s="117">
        <v>2.4823258553860739</v>
      </c>
      <c r="Q361" s="117">
        <v>2.3546436239926383</v>
      </c>
    </row>
    <row r="362" spans="1:17" x14ac:dyDescent="0.25">
      <c r="A362" t="s">
        <v>464</v>
      </c>
      <c r="B362">
        <v>49</v>
      </c>
      <c r="C362">
        <v>36</v>
      </c>
      <c r="D362">
        <v>15</v>
      </c>
      <c r="E362">
        <v>6</v>
      </c>
      <c r="F362" s="116">
        <v>0.20723583738080484</v>
      </c>
      <c r="G362" s="116">
        <v>0.20743004539170873</v>
      </c>
      <c r="H362" s="116">
        <v>0.20762778445735633</v>
      </c>
      <c r="I362" s="86">
        <v>0.42414323370462376</v>
      </c>
      <c r="J362" s="86">
        <v>0.4234034777358171</v>
      </c>
      <c r="K362" s="86">
        <v>0.4226495975480356</v>
      </c>
      <c r="L362" s="86">
        <v>1.2618047573900562</v>
      </c>
      <c r="M362" s="86">
        <v>1.2138124268409596</v>
      </c>
      <c r="N362" s="86">
        <v>1.168337738324126</v>
      </c>
      <c r="O362" s="117">
        <v>2.4481597025439483</v>
      </c>
      <c r="P362" s="117">
        <v>2.3146823021770717</v>
      </c>
      <c r="Q362" s="117">
        <v>2.19400144420139</v>
      </c>
    </row>
    <row r="363" spans="1:17" x14ac:dyDescent="0.25">
      <c r="A363" t="s">
        <v>465</v>
      </c>
      <c r="B363">
        <v>50</v>
      </c>
      <c r="C363">
        <v>35</v>
      </c>
      <c r="D363">
        <v>15</v>
      </c>
      <c r="E363">
        <v>6</v>
      </c>
      <c r="F363" s="116">
        <v>0.20733193401366753</v>
      </c>
      <c r="G363" s="116">
        <v>0.20752876926077629</v>
      </c>
      <c r="H363" s="116">
        <v>0.2077273939192224</v>
      </c>
      <c r="I363" s="86">
        <v>0.42377197173445852</v>
      </c>
      <c r="J363" s="86">
        <v>0.42302757661811996</v>
      </c>
      <c r="K363" s="86">
        <v>0.42226528738840785</v>
      </c>
      <c r="L363" s="86">
        <v>1.2366335446628123</v>
      </c>
      <c r="M363" s="86">
        <v>1.1899227511125665</v>
      </c>
      <c r="N363" s="86">
        <v>1.1456992393212404</v>
      </c>
      <c r="O363" s="117">
        <v>2.2773945455163616</v>
      </c>
      <c r="P363" s="117">
        <v>2.1515738767417685</v>
      </c>
      <c r="Q363" s="117">
        <v>2.0378371027283153</v>
      </c>
    </row>
    <row r="364" spans="1:17" x14ac:dyDescent="0.25">
      <c r="A364" t="s">
        <v>466</v>
      </c>
      <c r="B364">
        <v>18</v>
      </c>
      <c r="C364">
        <v>67</v>
      </c>
      <c r="D364">
        <v>6</v>
      </c>
      <c r="E364">
        <v>7</v>
      </c>
      <c r="F364" s="116">
        <v>0.18497991717781859</v>
      </c>
      <c r="G364" s="116">
        <v>0.18520409751844819</v>
      </c>
      <c r="H364" s="116">
        <v>0.18542827785907776</v>
      </c>
      <c r="I364" s="86">
        <v>0.45595790391381513</v>
      </c>
      <c r="J364" s="86">
        <v>0.45589874521281565</v>
      </c>
      <c r="K364" s="86">
        <v>0.45579599589002706</v>
      </c>
      <c r="L364" s="86">
        <v>2.3148737428776038</v>
      </c>
      <c r="M364" s="86">
        <v>2.2701902419279509</v>
      </c>
      <c r="N364" s="86">
        <v>2.2279478157984869</v>
      </c>
      <c r="O364" s="117">
        <v>12.455755518884081</v>
      </c>
      <c r="P364" s="117">
        <v>12.219746551670456</v>
      </c>
      <c r="Q364" s="117">
        <v>12.005374100943426</v>
      </c>
    </row>
    <row r="365" spans="1:17" x14ac:dyDescent="0.25">
      <c r="A365" t="s">
        <v>467</v>
      </c>
      <c r="B365">
        <v>19</v>
      </c>
      <c r="C365">
        <v>66</v>
      </c>
      <c r="D365">
        <v>6</v>
      </c>
      <c r="E365">
        <v>7</v>
      </c>
      <c r="F365" s="116">
        <v>0.18509287635249233</v>
      </c>
      <c r="G365" s="116">
        <v>0.18531803114641315</v>
      </c>
      <c r="H365" s="116">
        <v>0.18554005879041841</v>
      </c>
      <c r="I365" s="86">
        <v>0.45593533053974605</v>
      </c>
      <c r="J365" s="86">
        <v>0.45585402464194136</v>
      </c>
      <c r="K365" s="86">
        <v>0.45572581149540309</v>
      </c>
      <c r="L365" s="86">
        <v>2.2617768465820252</v>
      </c>
      <c r="M365" s="86">
        <v>2.2186221777472013</v>
      </c>
      <c r="N365" s="86">
        <v>2.1778566514478706</v>
      </c>
      <c r="O365" s="117">
        <v>11.680433422978298</v>
      </c>
      <c r="P365" s="117">
        <v>11.457292513603102</v>
      </c>
      <c r="Q365" s="117">
        <v>11.25466258052411</v>
      </c>
    </row>
    <row r="366" spans="1:17" x14ac:dyDescent="0.25">
      <c r="A366" t="s">
        <v>468</v>
      </c>
      <c r="B366">
        <v>20</v>
      </c>
      <c r="C366">
        <v>65</v>
      </c>
      <c r="D366">
        <v>6</v>
      </c>
      <c r="E366">
        <v>7</v>
      </c>
      <c r="F366" s="116">
        <v>0.18520426594625158</v>
      </c>
      <c r="G366" s="116">
        <v>0.18543044277255094</v>
      </c>
      <c r="H366" s="116">
        <v>0.18565033690923083</v>
      </c>
      <c r="I366" s="86">
        <v>0.45590023088884352</v>
      </c>
      <c r="J366" s="86">
        <v>0.45579342516531329</v>
      </c>
      <c r="K366" s="86">
        <v>0.45563949926963732</v>
      </c>
      <c r="L366" s="86">
        <v>2.2017717184726782</v>
      </c>
      <c r="M366" s="86">
        <v>2.1600986382270251</v>
      </c>
      <c r="N366" s="86">
        <v>2.1207784252438469</v>
      </c>
      <c r="O366" s="117">
        <v>10.959322726059026</v>
      </c>
      <c r="P366" s="117">
        <v>10.749006549703928</v>
      </c>
      <c r="Q366" s="117">
        <v>10.558125873686524</v>
      </c>
    </row>
    <row r="367" spans="1:17" x14ac:dyDescent="0.25">
      <c r="A367" t="s">
        <v>469</v>
      </c>
      <c r="B367">
        <v>21</v>
      </c>
      <c r="C367">
        <v>64</v>
      </c>
      <c r="D367">
        <v>6</v>
      </c>
      <c r="E367">
        <v>7</v>
      </c>
      <c r="F367" s="116">
        <v>0.18531681527657223</v>
      </c>
      <c r="G367" s="116">
        <v>0.18554091375364948</v>
      </c>
      <c r="H367" s="116">
        <v>0.18576185591414818</v>
      </c>
      <c r="I367" s="86">
        <v>0.45585417817407087</v>
      </c>
      <c r="J367" s="86">
        <v>0.45572476919435018</v>
      </c>
      <c r="K367" s="86">
        <v>0.4555417028327941</v>
      </c>
      <c r="L367" s="86">
        <v>2.1416365501459795</v>
      </c>
      <c r="M367" s="86">
        <v>2.1014092953523238</v>
      </c>
      <c r="N367" s="86">
        <v>2.0635050895604827</v>
      </c>
      <c r="O367" s="117">
        <v>10.279299297719561</v>
      </c>
      <c r="P367" s="117">
        <v>10.081114179752229</v>
      </c>
      <c r="Q367" s="117">
        <v>9.9013966700860099</v>
      </c>
    </row>
    <row r="368" spans="1:17" x14ac:dyDescent="0.25">
      <c r="A368" t="s">
        <v>470</v>
      </c>
      <c r="B368">
        <v>22</v>
      </c>
      <c r="C368">
        <v>63</v>
      </c>
      <c r="D368">
        <v>6</v>
      </c>
      <c r="E368">
        <v>7</v>
      </c>
      <c r="F368" s="116">
        <v>0.18542991736323694</v>
      </c>
      <c r="G368" s="116">
        <v>0.18565197392421526</v>
      </c>
      <c r="H368" s="116">
        <v>0.18586768601202278</v>
      </c>
      <c r="I368" s="86">
        <v>0.45579329706409505</v>
      </c>
      <c r="J368" s="86">
        <v>0.45564102970799564</v>
      </c>
      <c r="K368" s="86">
        <v>0.45542531762018812</v>
      </c>
      <c r="L368" s="86">
        <v>2.0883848557425413</v>
      </c>
      <c r="M368" s="86">
        <v>2.0493314511396261</v>
      </c>
      <c r="N368" s="86">
        <v>2.0126064681903975</v>
      </c>
      <c r="O368" s="117">
        <v>9.6503751169762246</v>
      </c>
      <c r="P368" s="117">
        <v>9.4636889939251674</v>
      </c>
      <c r="Q368" s="117">
        <v>9.2946151283962752</v>
      </c>
    </row>
    <row r="369" spans="1:17" x14ac:dyDescent="0.25">
      <c r="A369" t="s">
        <v>471</v>
      </c>
      <c r="B369">
        <v>23</v>
      </c>
      <c r="C369">
        <v>62</v>
      </c>
      <c r="D369">
        <v>6</v>
      </c>
      <c r="E369">
        <v>7</v>
      </c>
      <c r="F369" s="116">
        <v>0.18554024748054598</v>
      </c>
      <c r="G369" s="116">
        <v>0.18576030105880853</v>
      </c>
      <c r="H369" s="116">
        <v>0.18597397627248374</v>
      </c>
      <c r="I369" s="86">
        <v>0.45572458221711953</v>
      </c>
      <c r="J369" s="86">
        <v>0.45554279882638093</v>
      </c>
      <c r="K369" s="86">
        <v>0.45529723178976911</v>
      </c>
      <c r="L369" s="86">
        <v>2.0279053450695241</v>
      </c>
      <c r="M369" s="86">
        <v>1.9902538589105754</v>
      </c>
      <c r="N369" s="86">
        <v>1.9549336650082918</v>
      </c>
      <c r="O369" s="117">
        <v>9.0571342007909177</v>
      </c>
      <c r="P369" s="117">
        <v>8.8813783645873201</v>
      </c>
      <c r="Q369" s="117">
        <v>8.7224964918994772</v>
      </c>
    </row>
    <row r="370" spans="1:17" x14ac:dyDescent="0.25">
      <c r="A370" t="s">
        <v>472</v>
      </c>
      <c r="B370">
        <v>24</v>
      </c>
      <c r="C370">
        <v>61</v>
      </c>
      <c r="D370">
        <v>6</v>
      </c>
      <c r="E370">
        <v>7</v>
      </c>
      <c r="F370" s="116">
        <v>0.18565036804208027</v>
      </c>
      <c r="G370" s="116">
        <v>0.18586846705261639</v>
      </c>
      <c r="H370" s="116">
        <v>0.18607373670959154</v>
      </c>
      <c r="I370" s="86">
        <v>0.45564090639382909</v>
      </c>
      <c r="J370" s="86">
        <v>0.4554260147216832</v>
      </c>
      <c r="K370" s="86">
        <v>0.45514376894334235</v>
      </c>
      <c r="L370" s="86">
        <v>1.9735619096492776</v>
      </c>
      <c r="M370" s="86">
        <v>1.937293327132479</v>
      </c>
      <c r="N370" s="86">
        <v>2.0962393957374474</v>
      </c>
      <c r="O370" s="117">
        <v>8.5032762961656267</v>
      </c>
      <c r="P370" s="117">
        <v>8.3379412094873064</v>
      </c>
      <c r="Q370" s="117">
        <v>9.1084240742819578</v>
      </c>
    </row>
    <row r="371" spans="1:17" x14ac:dyDescent="0.25">
      <c r="A371" t="s">
        <v>473</v>
      </c>
      <c r="B371">
        <v>25</v>
      </c>
      <c r="C371">
        <v>60</v>
      </c>
      <c r="D371">
        <v>6</v>
      </c>
      <c r="E371">
        <v>7</v>
      </c>
      <c r="F371" s="116">
        <v>0.18446272991287513</v>
      </c>
      <c r="G371" s="116">
        <v>0.18467570183930301</v>
      </c>
      <c r="H371" s="116">
        <v>0.18487253952888028</v>
      </c>
      <c r="I371" s="86">
        <v>0.45554372378186514</v>
      </c>
      <c r="J371" s="86">
        <v>0.45529525653436592</v>
      </c>
      <c r="K371" s="86">
        <v>0.45496934494998387</v>
      </c>
      <c r="L371" s="86">
        <v>1.9435979348176831</v>
      </c>
      <c r="M371" s="86">
        <v>1.9083155856727976</v>
      </c>
      <c r="N371" s="86">
        <v>2.0633430138754436</v>
      </c>
      <c r="O371" s="117">
        <v>7.9802291061632786</v>
      </c>
      <c r="P371" s="117">
        <v>7.8248660858341399</v>
      </c>
      <c r="Q371" s="117">
        <v>8.5503097773475307</v>
      </c>
    </row>
    <row r="372" spans="1:17" x14ac:dyDescent="0.25">
      <c r="A372" t="s">
        <v>474</v>
      </c>
      <c r="B372">
        <v>26</v>
      </c>
      <c r="C372">
        <v>59</v>
      </c>
      <c r="D372">
        <v>6</v>
      </c>
      <c r="E372">
        <v>7</v>
      </c>
      <c r="F372" s="116">
        <v>0.17688247998570988</v>
      </c>
      <c r="G372" s="116">
        <v>0.17708384079505043</v>
      </c>
      <c r="H372" s="116">
        <v>0.17726246731946543</v>
      </c>
      <c r="I372" s="86">
        <v>0.47350319091927706</v>
      </c>
      <c r="J372" s="86">
        <v>0.47317516766535134</v>
      </c>
      <c r="K372" s="86">
        <v>0.47274321625176596</v>
      </c>
      <c r="L372" s="86">
        <v>2.0821064938861014</v>
      </c>
      <c r="M372" s="86">
        <v>2.2386255500885013</v>
      </c>
      <c r="N372" s="86">
        <v>2.1960897029928064</v>
      </c>
      <c r="O372" s="117">
        <v>7.486588395771423</v>
      </c>
      <c r="P372" s="117">
        <v>8.1759666130787085</v>
      </c>
      <c r="Q372" s="117">
        <v>7.9773891297640507</v>
      </c>
    </row>
    <row r="373" spans="1:17" x14ac:dyDescent="0.25">
      <c r="A373" t="s">
        <v>475</v>
      </c>
      <c r="B373">
        <v>27</v>
      </c>
      <c r="C373">
        <v>58</v>
      </c>
      <c r="D373">
        <v>6</v>
      </c>
      <c r="E373">
        <v>7</v>
      </c>
      <c r="F373" s="116">
        <v>0.17698382850695751</v>
      </c>
      <c r="G373" s="116">
        <v>0.17717677453112482</v>
      </c>
      <c r="H373" s="116">
        <v>0.17733701783933156</v>
      </c>
      <c r="I373" s="86">
        <v>0.47335219189953726</v>
      </c>
      <c r="J373" s="86">
        <v>0.47297611066599082</v>
      </c>
      <c r="K373" s="86">
        <v>0.47247575911179424</v>
      </c>
      <c r="L373" s="86">
        <v>2.018143466814919</v>
      </c>
      <c r="M373" s="86">
        <v>2.1691842307503637</v>
      </c>
      <c r="N373" s="86">
        <v>2.1280605654299589</v>
      </c>
      <c r="O373" s="117">
        <v>7.0422715306506207</v>
      </c>
      <c r="P373" s="117">
        <v>7.6934349297709179</v>
      </c>
      <c r="Q373" s="117">
        <v>7.5056919077129356</v>
      </c>
    </row>
    <row r="374" spans="1:17" x14ac:dyDescent="0.25">
      <c r="A374" t="s">
        <v>476</v>
      </c>
      <c r="B374">
        <v>28</v>
      </c>
      <c r="C374">
        <v>57</v>
      </c>
      <c r="D374">
        <v>6</v>
      </c>
      <c r="E374">
        <v>7</v>
      </c>
      <c r="F374" s="116">
        <v>0.17708336765117696</v>
      </c>
      <c r="G374" s="116">
        <v>0.17726127135256231</v>
      </c>
      <c r="H374" s="116">
        <v>0.17740293541107285</v>
      </c>
      <c r="I374" s="86">
        <v>0.47317442799018233</v>
      </c>
      <c r="J374" s="86">
        <v>0.47274284678867345</v>
      </c>
      <c r="K374" s="86">
        <v>0.47217289604164264</v>
      </c>
      <c r="L374" s="86">
        <v>2.1364126048066945</v>
      </c>
      <c r="M374" s="86">
        <v>2.0943943861498675</v>
      </c>
      <c r="N374" s="86">
        <v>2.0546427924292092</v>
      </c>
      <c r="O374" s="117">
        <v>7.4350239675819925</v>
      </c>
      <c r="P374" s="117">
        <v>7.2393035399542063</v>
      </c>
      <c r="Q374" s="117">
        <v>7.0618248307443956</v>
      </c>
    </row>
    <row r="375" spans="1:17" x14ac:dyDescent="0.25">
      <c r="A375" t="s">
        <v>477</v>
      </c>
      <c r="B375">
        <v>29</v>
      </c>
      <c r="C375">
        <v>56</v>
      </c>
      <c r="D375">
        <v>6</v>
      </c>
      <c r="E375">
        <v>7</v>
      </c>
      <c r="F375" s="116">
        <v>0.17717786521890722</v>
      </c>
      <c r="G375" s="116">
        <v>0.17733725158141156</v>
      </c>
      <c r="H375" s="116">
        <v>0.17745679135328984</v>
      </c>
      <c r="I375" s="86">
        <v>0.4729757101824642</v>
      </c>
      <c r="J375" s="86">
        <v>0.47247762779963803</v>
      </c>
      <c r="K375" s="86">
        <v>0.47183012070196412</v>
      </c>
      <c r="L375" s="86">
        <v>2.0528498613670703</v>
      </c>
      <c r="M375" s="86">
        <v>2.0122096594776777</v>
      </c>
      <c r="N375" s="86">
        <v>1.9737975461141273</v>
      </c>
      <c r="O375" s="117">
        <v>6.9962743437764603</v>
      </c>
      <c r="P375" s="117">
        <v>6.8112533413026517</v>
      </c>
      <c r="Q375" s="117">
        <v>6.6435124769636902</v>
      </c>
    </row>
    <row r="376" spans="1:17" x14ac:dyDescent="0.25">
      <c r="A376" t="s">
        <v>478</v>
      </c>
      <c r="B376">
        <v>30</v>
      </c>
      <c r="C376">
        <v>55</v>
      </c>
      <c r="D376">
        <v>6</v>
      </c>
      <c r="E376">
        <v>7</v>
      </c>
      <c r="F376" s="116">
        <v>0.17726283360680439</v>
      </c>
      <c r="G376" s="116">
        <v>0.17740347587315408</v>
      </c>
      <c r="H376" s="116">
        <v>0.17749723738405385</v>
      </c>
      <c r="I376" s="86">
        <v>0.47274218933127948</v>
      </c>
      <c r="J376" s="86">
        <v>0.47217292301510227</v>
      </c>
      <c r="K376" s="86">
        <v>0.47144292268023974</v>
      </c>
      <c r="L376" s="86">
        <v>1.955178649164518</v>
      </c>
      <c r="M376" s="86">
        <v>1.9158858788467334</v>
      </c>
      <c r="N376" s="86">
        <v>1.8787864581589258</v>
      </c>
      <c r="O376" s="117">
        <v>6.5800656330576297</v>
      </c>
      <c r="P376" s="117">
        <v>6.4057328466664432</v>
      </c>
      <c r="Q376" s="117">
        <v>6.2477580953018785</v>
      </c>
    </row>
    <row r="377" spans="1:17" x14ac:dyDescent="0.25">
      <c r="A377" t="s">
        <v>479</v>
      </c>
      <c r="B377">
        <v>31</v>
      </c>
      <c r="C377">
        <v>54</v>
      </c>
      <c r="D377">
        <v>6</v>
      </c>
      <c r="E377">
        <v>7</v>
      </c>
      <c r="F377" s="116">
        <v>0.17733777094490716</v>
      </c>
      <c r="G377" s="116">
        <v>0.17745603216705241</v>
      </c>
      <c r="H377" s="116">
        <v>0.17752698890033958</v>
      </c>
      <c r="I377" s="86">
        <v>0.47247723471473702</v>
      </c>
      <c r="J377" s="86">
        <v>0.47182848743896877</v>
      </c>
      <c r="K377" s="86">
        <v>0.47101755334425843</v>
      </c>
      <c r="L377" s="86">
        <v>1.851923434305891</v>
      </c>
      <c r="M377" s="86">
        <v>1.8139413086448954</v>
      </c>
      <c r="N377" s="86">
        <v>1.7781351894713724</v>
      </c>
      <c r="O377" s="117">
        <v>6.1939112365055502</v>
      </c>
      <c r="P377" s="117">
        <v>6.0291598384889591</v>
      </c>
      <c r="Q377" s="117">
        <v>5.8799918906590527</v>
      </c>
    </row>
    <row r="378" spans="1:17" x14ac:dyDescent="0.25">
      <c r="A378" t="s">
        <v>480</v>
      </c>
      <c r="B378">
        <v>32</v>
      </c>
      <c r="C378">
        <v>53</v>
      </c>
      <c r="D378">
        <v>6</v>
      </c>
      <c r="E378">
        <v>7</v>
      </c>
      <c r="F378" s="116">
        <v>0.17740251765428308</v>
      </c>
      <c r="G378" s="116">
        <v>0.17749803841299083</v>
      </c>
      <c r="H378" s="116">
        <v>0.17754579879234469</v>
      </c>
      <c r="I378" s="86">
        <v>0.47217275611503429</v>
      </c>
      <c r="J378" s="86">
        <v>0.47144270460205367</v>
      </c>
      <c r="K378" s="86">
        <v>0.47055913758400708</v>
      </c>
      <c r="L378" s="86">
        <v>1.7545048272097703</v>
      </c>
      <c r="M378" s="86">
        <v>1.71762016852591</v>
      </c>
      <c r="N378" s="86">
        <v>1.6829120185583188</v>
      </c>
      <c r="O378" s="117">
        <v>5.8281206290724255</v>
      </c>
      <c r="P378" s="117">
        <v>5.672479787125166</v>
      </c>
      <c r="Q378" s="117">
        <v>5.531736772080647</v>
      </c>
    </row>
    <row r="379" spans="1:17" x14ac:dyDescent="0.25">
      <c r="A379" t="s">
        <v>481</v>
      </c>
      <c r="B379">
        <v>33</v>
      </c>
      <c r="C379">
        <v>52</v>
      </c>
      <c r="D379">
        <v>6</v>
      </c>
      <c r="E379">
        <v>7</v>
      </c>
      <c r="F379" s="116">
        <v>0.17745648802343617</v>
      </c>
      <c r="G379" s="116">
        <v>0.17752886438049284</v>
      </c>
      <c r="H379" s="116">
        <v>0.17755643632603826</v>
      </c>
      <c r="I379" s="86">
        <v>0.47182836463897981</v>
      </c>
      <c r="J379" s="86">
        <v>0.47101843873858351</v>
      </c>
      <c r="K379" s="86">
        <v>0.47006720661726692</v>
      </c>
      <c r="L379" s="86">
        <v>1.6510253317249699</v>
      </c>
      <c r="M379" s="86">
        <v>1.6154127175598829</v>
      </c>
      <c r="N379" s="86">
        <v>1.5819886265724625</v>
      </c>
      <c r="O379" s="117">
        <v>5.4852490091332067</v>
      </c>
      <c r="P379" s="117">
        <v>5.3387489229708773</v>
      </c>
      <c r="Q379" s="117">
        <v>5.206510425641909</v>
      </c>
    </row>
    <row r="380" spans="1:17" x14ac:dyDescent="0.25">
      <c r="A380" t="s">
        <v>482</v>
      </c>
      <c r="B380">
        <v>34</v>
      </c>
      <c r="C380">
        <v>51</v>
      </c>
      <c r="D380">
        <v>6</v>
      </c>
      <c r="E380">
        <v>7</v>
      </c>
      <c r="F380" s="116">
        <v>0.17627177700348431</v>
      </c>
      <c r="G380" s="116">
        <v>0.17632404181184669</v>
      </c>
      <c r="H380" s="116">
        <v>0.17633797909407667</v>
      </c>
      <c r="I380" s="86">
        <v>0.4714425087108014</v>
      </c>
      <c r="J380" s="86">
        <v>0.4705574912891986</v>
      </c>
      <c r="K380" s="86">
        <v>0.4695574912891986</v>
      </c>
      <c r="L380" s="86">
        <v>1.5734843205574913</v>
      </c>
      <c r="M380" s="86">
        <v>1.5388397212543554</v>
      </c>
      <c r="N380" s="86">
        <v>1.6904494773519163</v>
      </c>
      <c r="O380" s="117">
        <v>5.1607735191637634</v>
      </c>
      <c r="P380" s="117">
        <v>5.0225574912891986</v>
      </c>
      <c r="Q380" s="117">
        <v>5.6682996515679447</v>
      </c>
    </row>
    <row r="381" spans="1:17" x14ac:dyDescent="0.25">
      <c r="A381" t="s">
        <v>483</v>
      </c>
      <c r="B381">
        <v>35</v>
      </c>
      <c r="C381">
        <v>50</v>
      </c>
      <c r="D381">
        <v>6</v>
      </c>
      <c r="E381">
        <v>7</v>
      </c>
      <c r="F381" s="116">
        <v>0.16098704503392966</v>
      </c>
      <c r="G381" s="116">
        <v>0.16101877148144883</v>
      </c>
      <c r="H381" s="116">
        <v>0.1610328721247907</v>
      </c>
      <c r="I381" s="86">
        <v>0.48849916277430155</v>
      </c>
      <c r="J381" s="86">
        <v>0.48748391645368822</v>
      </c>
      <c r="K381" s="86">
        <v>0.48638406627302372</v>
      </c>
      <c r="L381" s="86">
        <v>1.7450074909667754</v>
      </c>
      <c r="M381" s="86">
        <v>1.7136088834053054</v>
      </c>
      <c r="N381" s="86">
        <v>1.8513263417643431</v>
      </c>
      <c r="O381" s="117">
        <v>4.8458517669868684</v>
      </c>
      <c r="P381" s="117">
        <v>4.7208671895655243</v>
      </c>
      <c r="Q381" s="117">
        <v>5.3070520842513442</v>
      </c>
    </row>
    <row r="382" spans="1:17" x14ac:dyDescent="0.25">
      <c r="A382" t="s">
        <v>484</v>
      </c>
      <c r="B382">
        <v>36</v>
      </c>
      <c r="C382">
        <v>49</v>
      </c>
      <c r="D382">
        <v>6</v>
      </c>
      <c r="E382">
        <v>7</v>
      </c>
      <c r="F382" s="116">
        <v>0.16100651378602659</v>
      </c>
      <c r="G382" s="116">
        <v>0.16102435977514054</v>
      </c>
      <c r="H382" s="116">
        <v>0.16103863656643169</v>
      </c>
      <c r="I382" s="86">
        <v>0.48800571071651644</v>
      </c>
      <c r="J382" s="86">
        <v>0.48693852056750248</v>
      </c>
      <c r="K382" s="86">
        <v>0.48583206924243777</v>
      </c>
      <c r="L382" s="86">
        <v>1.6722084411528508</v>
      </c>
      <c r="M382" s="86">
        <v>1.8132167395377889</v>
      </c>
      <c r="N382" s="86">
        <v>1.7749370928883734</v>
      </c>
      <c r="O382" s="117">
        <v>4.6593307754082272</v>
      </c>
      <c r="P382" s="117">
        <v>5.2717087534576601</v>
      </c>
      <c r="Q382" s="117">
        <v>5.0950156152404746</v>
      </c>
    </row>
    <row r="383" spans="1:17" x14ac:dyDescent="0.25">
      <c r="A383" t="s">
        <v>485</v>
      </c>
      <c r="B383">
        <v>37</v>
      </c>
      <c r="C383">
        <v>48</v>
      </c>
      <c r="D383">
        <v>6</v>
      </c>
      <c r="E383">
        <v>7</v>
      </c>
      <c r="F383" s="116">
        <v>0.1610206886574074</v>
      </c>
      <c r="G383" s="116">
        <v>0.16103153935185185</v>
      </c>
      <c r="H383" s="116">
        <v>0.16104962384259258</v>
      </c>
      <c r="I383" s="86">
        <v>0.48748191550925923</v>
      </c>
      <c r="J383" s="86">
        <v>0.48638599537037036</v>
      </c>
      <c r="K383" s="86">
        <v>0.48528645833333334</v>
      </c>
      <c r="L383" s="86">
        <v>1.5951208043981482</v>
      </c>
      <c r="M383" s="86">
        <v>1.7313693576388889</v>
      </c>
      <c r="N383" s="86">
        <v>1.6943142361111112</v>
      </c>
      <c r="O383" s="117">
        <v>4.4881365740740744</v>
      </c>
      <c r="P383" s="117">
        <v>5.0665111400462965</v>
      </c>
      <c r="Q383" s="117">
        <v>4.8994755497685185</v>
      </c>
    </row>
    <row r="384" spans="1:17" x14ac:dyDescent="0.25">
      <c r="A384" t="s">
        <v>486</v>
      </c>
      <c r="B384">
        <v>38</v>
      </c>
      <c r="C384">
        <v>47</v>
      </c>
      <c r="D384">
        <v>6</v>
      </c>
      <c r="E384">
        <v>7</v>
      </c>
      <c r="F384" s="116">
        <v>0.16102643115244228</v>
      </c>
      <c r="G384" s="116">
        <v>0.16103743649003099</v>
      </c>
      <c r="H384" s="116">
        <v>0.16106678405693428</v>
      </c>
      <c r="I384" s="86">
        <v>0.48693849850510829</v>
      </c>
      <c r="J384" s="86">
        <v>0.48583062785450942</v>
      </c>
      <c r="K384" s="86">
        <v>0.48475944166253965</v>
      </c>
      <c r="L384" s="86">
        <v>1.6880830536143363</v>
      </c>
      <c r="M384" s="86">
        <v>1.6502026816339257</v>
      </c>
      <c r="N384" s="86">
        <v>1.614336286432253</v>
      </c>
      <c r="O384" s="117">
        <v>5.0420954162768945</v>
      </c>
      <c r="P384" s="117">
        <v>4.8677708688714025</v>
      </c>
      <c r="Q384" s="117">
        <v>4.7098882958234745</v>
      </c>
    </row>
    <row r="385" spans="1:17" x14ac:dyDescent="0.25">
      <c r="A385" t="s">
        <v>487</v>
      </c>
      <c r="B385">
        <v>39</v>
      </c>
      <c r="C385">
        <v>46</v>
      </c>
      <c r="D385">
        <v>6</v>
      </c>
      <c r="E385">
        <v>7</v>
      </c>
      <c r="F385" s="116">
        <v>0.1610316573556797</v>
      </c>
      <c r="G385" s="116">
        <v>0.16105027932960894</v>
      </c>
      <c r="H385" s="116">
        <v>0.16109124767225325</v>
      </c>
      <c r="I385" s="86">
        <v>0.48638361266294228</v>
      </c>
      <c r="J385" s="86">
        <v>0.48528864059590315</v>
      </c>
      <c r="K385" s="86">
        <v>0.48426070763500934</v>
      </c>
      <c r="L385" s="86">
        <v>1.6062830540037243</v>
      </c>
      <c r="M385" s="86">
        <v>1.5695940409683427</v>
      </c>
      <c r="N385" s="86">
        <v>1.5348938547486033</v>
      </c>
      <c r="O385" s="117">
        <v>4.8489459962756056</v>
      </c>
      <c r="P385" s="117">
        <v>4.6841713221601493</v>
      </c>
      <c r="Q385" s="117">
        <v>4.5349683426443201</v>
      </c>
    </row>
    <row r="386" spans="1:17" x14ac:dyDescent="0.25">
      <c r="A386" t="s">
        <v>488</v>
      </c>
      <c r="B386">
        <v>40</v>
      </c>
      <c r="C386">
        <v>45</v>
      </c>
      <c r="D386">
        <v>6</v>
      </c>
      <c r="E386">
        <v>7</v>
      </c>
      <c r="F386" s="116">
        <v>0.16103635572209921</v>
      </c>
      <c r="G386" s="116">
        <v>0.16106663638600277</v>
      </c>
      <c r="H386" s="116">
        <v>0.16113098279679783</v>
      </c>
      <c r="I386" s="86">
        <v>0.4858305418346297</v>
      </c>
      <c r="J386" s="86">
        <v>0.48475936334904141</v>
      </c>
      <c r="K386" s="86">
        <v>0.48378281193815176</v>
      </c>
      <c r="L386" s="86">
        <v>1.5249266640171086</v>
      </c>
      <c r="M386" s="86">
        <v>1.4894074452582373</v>
      </c>
      <c r="N386" s="86">
        <v>1.4558451144041333</v>
      </c>
      <c r="O386" s="117">
        <v>4.665875584322186</v>
      </c>
      <c r="P386" s="117">
        <v>4.5101383447832095</v>
      </c>
      <c r="Q386" s="117">
        <v>4.3691894244781313</v>
      </c>
    </row>
    <row r="387" spans="1:17" x14ac:dyDescent="0.25">
      <c r="A387" t="s">
        <v>489</v>
      </c>
      <c r="B387">
        <v>41</v>
      </c>
      <c r="C387">
        <v>44</v>
      </c>
      <c r="D387">
        <v>6</v>
      </c>
      <c r="E387">
        <v>7</v>
      </c>
      <c r="F387" s="116">
        <v>0.16104906416082571</v>
      </c>
      <c r="G387" s="116">
        <v>0.16109142725102057</v>
      </c>
      <c r="H387" s="116">
        <v>0.16117615343141031</v>
      </c>
      <c r="I387" s="86">
        <v>0.48528845413232691</v>
      </c>
      <c r="J387" s="86">
        <v>0.48426018639759688</v>
      </c>
      <c r="K387" s="86">
        <v>0.48333204960332743</v>
      </c>
      <c r="L387" s="86">
        <v>1.4438612031117615</v>
      </c>
      <c r="M387" s="86">
        <v>1.4094816298236155</v>
      </c>
      <c r="N387" s="86">
        <v>1.377043056304398</v>
      </c>
      <c r="O387" s="117">
        <v>4.4950820303473771</v>
      </c>
      <c r="P387" s="117">
        <v>4.3483555418624356</v>
      </c>
      <c r="Q387" s="117">
        <v>4.2156704921820847</v>
      </c>
    </row>
    <row r="388" spans="1:17" x14ac:dyDescent="0.25">
      <c r="A388" t="s">
        <v>490</v>
      </c>
      <c r="B388">
        <v>42</v>
      </c>
      <c r="C388">
        <v>43</v>
      </c>
      <c r="D388">
        <v>6</v>
      </c>
      <c r="E388">
        <v>7</v>
      </c>
      <c r="F388" s="116">
        <v>0.16106555769155323</v>
      </c>
      <c r="G388" s="116">
        <v>0.16112832986778611</v>
      </c>
      <c r="H388" s="116">
        <v>0.16123033465416453</v>
      </c>
      <c r="I388" s="86">
        <v>0.48476205421946722</v>
      </c>
      <c r="J388" s="86">
        <v>0.48378516222684292</v>
      </c>
      <c r="K388" s="86">
        <v>0.48290242849856801</v>
      </c>
      <c r="L388" s="86">
        <v>1.3585939032523833</v>
      </c>
      <c r="M388" s="86">
        <v>1.3253324963709836</v>
      </c>
      <c r="N388" s="86">
        <v>1.2940131036917886</v>
      </c>
      <c r="O388" s="117">
        <v>4.329895248930911</v>
      </c>
      <c r="P388" s="117">
        <v>4.1912903605476872</v>
      </c>
      <c r="Q388" s="117">
        <v>4.0661030248342422</v>
      </c>
    </row>
    <row r="389" spans="1:17" x14ac:dyDescent="0.25">
      <c r="A389" t="s">
        <v>491</v>
      </c>
      <c r="B389">
        <v>43</v>
      </c>
      <c r="C389">
        <v>42</v>
      </c>
      <c r="D389">
        <v>6</v>
      </c>
      <c r="E389">
        <v>7</v>
      </c>
      <c r="F389" s="116">
        <v>0.16109254627313657</v>
      </c>
      <c r="G389" s="116">
        <v>0.16117658829414708</v>
      </c>
      <c r="H389" s="116">
        <v>0.16129264632316159</v>
      </c>
      <c r="I389" s="86">
        <v>0.48426213106553279</v>
      </c>
      <c r="J389" s="86">
        <v>0.48333366683341672</v>
      </c>
      <c r="K389" s="86">
        <v>0.48248924462231113</v>
      </c>
      <c r="L389" s="86">
        <v>1.2779469734867435</v>
      </c>
      <c r="M389" s="86">
        <v>1.2456548274137069</v>
      </c>
      <c r="N389" s="86">
        <v>1.2153276638319159</v>
      </c>
      <c r="O389" s="117">
        <v>4.1808264132066029</v>
      </c>
      <c r="P389" s="117">
        <v>4.0499689844922457</v>
      </c>
      <c r="Q389" s="117">
        <v>3.9319899949974988</v>
      </c>
    </row>
    <row r="390" spans="1:17" x14ac:dyDescent="0.25">
      <c r="A390" t="s">
        <v>492</v>
      </c>
      <c r="B390">
        <v>44</v>
      </c>
      <c r="C390">
        <v>41</v>
      </c>
      <c r="D390">
        <v>6</v>
      </c>
      <c r="E390">
        <v>7</v>
      </c>
      <c r="F390" s="116">
        <v>0.15894437744025838</v>
      </c>
      <c r="G390" s="116">
        <v>0.1590465872156013</v>
      </c>
      <c r="H390" s="116">
        <v>0.15917741572804023</v>
      </c>
      <c r="I390" s="86">
        <v>0.48378339704409329</v>
      </c>
      <c r="J390" s="86">
        <v>0.48290439297614424</v>
      </c>
      <c r="K390" s="86">
        <v>0.48209080316441466</v>
      </c>
      <c r="L390" s="86">
        <v>1.2168441709765121</v>
      </c>
      <c r="M390" s="86">
        <v>1.1856906314519922</v>
      </c>
      <c r="N390" s="86">
        <v>1.3218544941638217</v>
      </c>
      <c r="O390" s="117">
        <v>4.0377399374476175</v>
      </c>
      <c r="P390" s="117">
        <v>3.9146425724156257</v>
      </c>
      <c r="Q390" s="117">
        <v>4.4908890206259331</v>
      </c>
    </row>
    <row r="391" spans="1:17" x14ac:dyDescent="0.25">
      <c r="A391" t="s">
        <v>493</v>
      </c>
      <c r="B391">
        <v>45</v>
      </c>
      <c r="C391">
        <v>40</v>
      </c>
      <c r="D391">
        <v>6</v>
      </c>
      <c r="E391">
        <v>7</v>
      </c>
      <c r="F391" s="116">
        <v>0.14188245137000627</v>
      </c>
      <c r="G391" s="116">
        <v>0.14199121522693997</v>
      </c>
      <c r="H391" s="116">
        <v>0.14211671198494039</v>
      </c>
      <c r="I391" s="86">
        <v>0.51428571428571423</v>
      </c>
      <c r="J391" s="86">
        <v>0.51334030537544451</v>
      </c>
      <c r="K391" s="86">
        <v>0.51244091194310815</v>
      </c>
      <c r="L391" s="86">
        <v>1.3404643380046015</v>
      </c>
      <c r="M391" s="86">
        <v>1.3134281531060448</v>
      </c>
      <c r="N391" s="86">
        <v>1.4319138255595063</v>
      </c>
      <c r="O391" s="117">
        <v>3.9066220455971554</v>
      </c>
      <c r="P391" s="117">
        <v>3.791144112110437</v>
      </c>
      <c r="Q391" s="117">
        <v>4.3341225685003133</v>
      </c>
    </row>
    <row r="392" spans="1:17" x14ac:dyDescent="0.25">
      <c r="A392" t="s">
        <v>494</v>
      </c>
      <c r="B392">
        <v>46</v>
      </c>
      <c r="C392">
        <v>39</v>
      </c>
      <c r="D392">
        <v>6</v>
      </c>
      <c r="E392">
        <v>7</v>
      </c>
      <c r="F392" s="116">
        <v>0.14193285597907646</v>
      </c>
      <c r="G392" s="116">
        <v>0.14205290914547872</v>
      </c>
      <c r="H392" s="116">
        <v>0.14218153753805257</v>
      </c>
      <c r="I392" s="86">
        <v>0.51380182652317452</v>
      </c>
      <c r="J392" s="86">
        <v>0.51288856493590018</v>
      </c>
      <c r="K392" s="86">
        <v>0.51199674141405482</v>
      </c>
      <c r="L392" s="86">
        <v>1.2263045062813531</v>
      </c>
      <c r="M392" s="86">
        <v>1.3477425717103289</v>
      </c>
      <c r="N392" s="86">
        <v>1.3148008403721647</v>
      </c>
      <c r="O392" s="117">
        <v>3.7465206019808774</v>
      </c>
      <c r="P392" s="117">
        <v>4.3146679243665051</v>
      </c>
      <c r="Q392" s="117">
        <v>4.1503751661450075</v>
      </c>
    </row>
    <row r="393" spans="1:17" x14ac:dyDescent="0.25">
      <c r="A393" t="s">
        <v>495</v>
      </c>
      <c r="B393">
        <v>47</v>
      </c>
      <c r="C393">
        <v>38</v>
      </c>
      <c r="D393">
        <v>6</v>
      </c>
      <c r="E393">
        <v>7</v>
      </c>
      <c r="F393" s="116">
        <v>0.14199044621040349</v>
      </c>
      <c r="G393" s="116">
        <v>0.14211812358289122</v>
      </c>
      <c r="H393" s="116">
        <v>0.14225020362339577</v>
      </c>
      <c r="I393" s="86">
        <v>0.51334228542496751</v>
      </c>
      <c r="J393" s="86">
        <v>0.51244414114953662</v>
      </c>
      <c r="K393" s="86">
        <v>0.51154599687410574</v>
      </c>
      <c r="L393" s="86">
        <v>1.1618949083144385</v>
      </c>
      <c r="M393" s="86">
        <v>1.2794109230193498</v>
      </c>
      <c r="N393" s="86">
        <v>1.2474739692253505</v>
      </c>
      <c r="O393" s="117">
        <v>3.6006868162106236</v>
      </c>
      <c r="P393" s="117">
        <v>4.1372972021044756</v>
      </c>
      <c r="Q393" s="117">
        <v>3.9819886851431967</v>
      </c>
    </row>
    <row r="394" spans="1:17" x14ac:dyDescent="0.25">
      <c r="A394" t="s">
        <v>496</v>
      </c>
      <c r="B394">
        <v>48</v>
      </c>
      <c r="C394">
        <v>37</v>
      </c>
      <c r="D394">
        <v>6</v>
      </c>
      <c r="E394">
        <v>7</v>
      </c>
      <c r="F394" s="116">
        <v>0.14205150272914638</v>
      </c>
      <c r="G394" s="116">
        <v>0.1421828641315426</v>
      </c>
      <c r="H394" s="116">
        <v>0.1423187552374697</v>
      </c>
      <c r="I394" s="86">
        <v>0.5128892713971871</v>
      </c>
      <c r="J394" s="86">
        <v>0.511996919801599</v>
      </c>
      <c r="K394" s="86">
        <v>0.5110864493918873</v>
      </c>
      <c r="L394" s="86">
        <v>1.2585735963581184</v>
      </c>
      <c r="M394" s="86">
        <v>1.2258917853826468</v>
      </c>
      <c r="N394" s="86">
        <v>1.1949312617489185</v>
      </c>
      <c r="O394" s="117">
        <v>4.129169025887256</v>
      </c>
      <c r="P394" s="117">
        <v>3.966810862229067</v>
      </c>
      <c r="Q394" s="117">
        <v>3.8200077004960025</v>
      </c>
    </row>
    <row r="395" spans="1:17" x14ac:dyDescent="0.25">
      <c r="A395" t="s">
        <v>497</v>
      </c>
      <c r="B395">
        <v>49</v>
      </c>
      <c r="C395">
        <v>36</v>
      </c>
      <c r="D395">
        <v>6</v>
      </c>
      <c r="E395">
        <v>7</v>
      </c>
      <c r="F395" s="116">
        <v>0.1421173064350425</v>
      </c>
      <c r="G395" s="116">
        <v>0.14224806201550388</v>
      </c>
      <c r="H395" s="116">
        <v>0.1423834874381246</v>
      </c>
      <c r="I395" s="86">
        <v>0.51244045951246853</v>
      </c>
      <c r="J395" s="86">
        <v>0.51154384981787615</v>
      </c>
      <c r="K395" s="86">
        <v>0.51062389091248717</v>
      </c>
      <c r="L395" s="86">
        <v>1.2033015784066499</v>
      </c>
      <c r="M395" s="86">
        <v>1.1714906136172598</v>
      </c>
      <c r="N395" s="86">
        <v>1.1413794713738676</v>
      </c>
      <c r="O395" s="117">
        <v>3.962977491360792</v>
      </c>
      <c r="P395" s="117">
        <v>3.8095077986364059</v>
      </c>
      <c r="Q395" s="117">
        <v>3.6707714579247219</v>
      </c>
    </row>
    <row r="396" spans="1:17" x14ac:dyDescent="0.25">
      <c r="A396" t="s">
        <v>498</v>
      </c>
      <c r="B396">
        <v>50</v>
      </c>
      <c r="C396">
        <v>35</v>
      </c>
      <c r="D396">
        <v>6</v>
      </c>
      <c r="E396">
        <v>7</v>
      </c>
      <c r="F396" s="116">
        <v>0.14207695091062597</v>
      </c>
      <c r="G396" s="116">
        <v>0.14221203714871547</v>
      </c>
      <c r="H396" s="116">
        <v>0.14234712338680497</v>
      </c>
      <c r="I396" s="86">
        <v>0.51199614039319741</v>
      </c>
      <c r="J396" s="86">
        <v>0.51108913279459656</v>
      </c>
      <c r="K396" s="86">
        <v>0.51016282716198291</v>
      </c>
      <c r="L396" s="86">
        <v>1.1507948377759016</v>
      </c>
      <c r="M396" s="86">
        <v>1.1197635990833434</v>
      </c>
      <c r="N396" s="86">
        <v>1.0904209383669039</v>
      </c>
      <c r="O396" s="117">
        <v>3.8041587263297552</v>
      </c>
      <c r="P396" s="117">
        <v>3.6594958388614161</v>
      </c>
      <c r="Q396" s="117">
        <v>3.5287757809673139</v>
      </c>
    </row>
    <row r="397" spans="1:17" x14ac:dyDescent="0.25">
      <c r="A397" t="s">
        <v>499</v>
      </c>
      <c r="B397">
        <v>18</v>
      </c>
      <c r="C397">
        <v>67</v>
      </c>
      <c r="D397">
        <v>8</v>
      </c>
      <c r="E397">
        <v>7</v>
      </c>
      <c r="F397" s="116">
        <v>0.19848044162165371</v>
      </c>
      <c r="G397" s="116">
        <v>0.19872262123820264</v>
      </c>
      <c r="H397" s="116">
        <v>0.19896242654478541</v>
      </c>
      <c r="I397" s="86">
        <v>0.44501454264854279</v>
      </c>
      <c r="J397" s="86">
        <v>0.4449504362794563</v>
      </c>
      <c r="K397" s="86">
        <v>0.44483884371104648</v>
      </c>
      <c r="L397" s="86">
        <v>2.2126265804000713</v>
      </c>
      <c r="M397" s="86">
        <v>2.1646845135632455</v>
      </c>
      <c r="N397" s="86">
        <v>2.1193589363091352</v>
      </c>
      <c r="O397" s="117">
        <v>10.666274114085594</v>
      </c>
      <c r="P397" s="117">
        <v>10.446315664510001</v>
      </c>
      <c r="Q397" s="117">
        <v>10.246621950495637</v>
      </c>
    </row>
    <row r="398" spans="1:17" x14ac:dyDescent="0.25">
      <c r="A398" t="s">
        <v>500</v>
      </c>
      <c r="B398">
        <v>19</v>
      </c>
      <c r="C398">
        <v>66</v>
      </c>
      <c r="D398">
        <v>8</v>
      </c>
      <c r="E398">
        <v>7</v>
      </c>
      <c r="F398" s="116">
        <v>0.19859998333313492</v>
      </c>
      <c r="G398" s="116">
        <v>0.19884284336718294</v>
      </c>
      <c r="H398" s="116">
        <v>0.199083322420505</v>
      </c>
      <c r="I398" s="86">
        <v>0.44498863081703355</v>
      </c>
      <c r="J398" s="86">
        <v>0.44490291551089894</v>
      </c>
      <c r="K398" s="86">
        <v>0.44476719960951916</v>
      </c>
      <c r="L398" s="86">
        <v>2.1664305527446754</v>
      </c>
      <c r="M398" s="86">
        <v>2.1201228586054595</v>
      </c>
      <c r="N398" s="86">
        <v>2.0763818616888297</v>
      </c>
      <c r="O398" s="117">
        <v>10.012614435886141</v>
      </c>
      <c r="P398" s="117">
        <v>9.8052833962309069</v>
      </c>
      <c r="Q398" s="117">
        <v>9.6171049655353045</v>
      </c>
    </row>
    <row r="399" spans="1:17" x14ac:dyDescent="0.25">
      <c r="A399" t="s">
        <v>501</v>
      </c>
      <c r="B399">
        <v>20</v>
      </c>
      <c r="C399">
        <v>65</v>
      </c>
      <c r="D399">
        <v>8</v>
      </c>
      <c r="E399">
        <v>7</v>
      </c>
      <c r="F399" s="116">
        <v>0.19872246433048774</v>
      </c>
      <c r="G399" s="116">
        <v>0.19896364396155453</v>
      </c>
      <c r="H399" s="116">
        <v>0.19920243567548207</v>
      </c>
      <c r="I399" s="86">
        <v>0.44495015222971762</v>
      </c>
      <c r="J399" s="86">
        <v>0.44484030804131097</v>
      </c>
      <c r="K399" s="86">
        <v>0.44468031759297955</v>
      </c>
      <c r="L399" s="86">
        <v>2.1196895707718943</v>
      </c>
      <c r="M399" s="86">
        <v>2.0749758223389647</v>
      </c>
      <c r="N399" s="86">
        <v>2.03278371440511</v>
      </c>
      <c r="O399" s="117">
        <v>9.3974091099038866</v>
      </c>
      <c r="P399" s="117">
        <v>9.2013873798579198</v>
      </c>
      <c r="Q399" s="117">
        <v>9.0235687421646471</v>
      </c>
    </row>
    <row r="400" spans="1:17" x14ac:dyDescent="0.25">
      <c r="A400" t="s">
        <v>502</v>
      </c>
      <c r="B400">
        <v>21</v>
      </c>
      <c r="C400">
        <v>64</v>
      </c>
      <c r="D400">
        <v>8</v>
      </c>
      <c r="E400">
        <v>7</v>
      </c>
      <c r="F400" s="116">
        <v>0.19884311377245509</v>
      </c>
      <c r="G400" s="116">
        <v>0.19908263473053892</v>
      </c>
      <c r="H400" s="116">
        <v>0.19931976047904193</v>
      </c>
      <c r="I400" s="86">
        <v>0.44490299401197603</v>
      </c>
      <c r="J400" s="86">
        <v>0.44476646706586825</v>
      </c>
      <c r="K400" s="86">
        <v>0.44457964071856287</v>
      </c>
      <c r="L400" s="86">
        <v>2.0724646706586825</v>
      </c>
      <c r="M400" s="86">
        <v>2.0293005988023953</v>
      </c>
      <c r="N400" s="86">
        <v>1.9886323353293414</v>
      </c>
      <c r="O400" s="117">
        <v>8.815798802395209</v>
      </c>
      <c r="P400" s="117">
        <v>8.6305173652694602</v>
      </c>
      <c r="Q400" s="117">
        <v>8.4625796407185625</v>
      </c>
    </row>
    <row r="401" spans="1:17" x14ac:dyDescent="0.25">
      <c r="A401" t="s">
        <v>503</v>
      </c>
      <c r="B401">
        <v>22</v>
      </c>
      <c r="C401">
        <v>63</v>
      </c>
      <c r="D401">
        <v>8</v>
      </c>
      <c r="E401">
        <v>7</v>
      </c>
      <c r="F401" s="116">
        <v>0.19896432819502349</v>
      </c>
      <c r="G401" s="116">
        <v>0.19920222032656101</v>
      </c>
      <c r="H401" s="116">
        <v>0.19943530655645134</v>
      </c>
      <c r="I401" s="86">
        <v>0.44483906236858861</v>
      </c>
      <c r="J401" s="86">
        <v>0.4446804676142303</v>
      </c>
      <c r="K401" s="86">
        <v>0.44446179908928163</v>
      </c>
      <c r="L401" s="86">
        <v>2.0255361584025184</v>
      </c>
      <c r="M401" s="86">
        <v>1.9836335019403828</v>
      </c>
      <c r="N401" s="86">
        <v>1.9442299143348032</v>
      </c>
      <c r="O401" s="117">
        <v>8.27700496209345</v>
      </c>
      <c r="P401" s="117">
        <v>8.1024834496762033</v>
      </c>
      <c r="Q401" s="117">
        <v>7.9444966418762242</v>
      </c>
    </row>
    <row r="402" spans="1:17" x14ac:dyDescent="0.25">
      <c r="A402" t="s">
        <v>504</v>
      </c>
      <c r="B402">
        <v>23</v>
      </c>
      <c r="C402">
        <v>62</v>
      </c>
      <c r="D402">
        <v>8</v>
      </c>
      <c r="E402">
        <v>7</v>
      </c>
      <c r="F402" s="116">
        <v>0.19908376332159908</v>
      </c>
      <c r="G402" s="116">
        <v>0.19932005593866037</v>
      </c>
      <c r="H402" s="116">
        <v>0.1995467039591069</v>
      </c>
      <c r="I402" s="86">
        <v>0.44476780633649998</v>
      </c>
      <c r="J402" s="86">
        <v>0.44457973670251244</v>
      </c>
      <c r="K402" s="86">
        <v>0.44433138833968272</v>
      </c>
      <c r="L402" s="86">
        <v>1.9773906543858804</v>
      </c>
      <c r="M402" s="86">
        <v>1.9369894391667069</v>
      </c>
      <c r="N402" s="86">
        <v>1.8990934079182138</v>
      </c>
      <c r="O402" s="117">
        <v>7.7682620436900223</v>
      </c>
      <c r="P402" s="117">
        <v>7.6039615180595073</v>
      </c>
      <c r="Q402" s="117">
        <v>7.4554974200704054</v>
      </c>
    </row>
    <row r="403" spans="1:17" x14ac:dyDescent="0.25">
      <c r="A403" t="s">
        <v>505</v>
      </c>
      <c r="B403">
        <v>24</v>
      </c>
      <c r="C403">
        <v>61</v>
      </c>
      <c r="D403">
        <v>8</v>
      </c>
      <c r="E403">
        <v>7</v>
      </c>
      <c r="F403" s="116">
        <v>0.19920142291916221</v>
      </c>
      <c r="G403" s="116">
        <v>0.19943373625176958</v>
      </c>
      <c r="H403" s="116">
        <v>0.19965394993163696</v>
      </c>
      <c r="I403" s="86">
        <v>0.44467917770759979</v>
      </c>
      <c r="J403" s="86">
        <v>0.44446138395828039</v>
      </c>
      <c r="K403" s="86">
        <v>0.44417583215361717</v>
      </c>
      <c r="L403" s="86">
        <v>1.9289338995970815</v>
      </c>
      <c r="M403" s="86">
        <v>1.8900189964548018</v>
      </c>
      <c r="N403" s="86">
        <v>2.0605636018246276</v>
      </c>
      <c r="O403" s="117">
        <v>7.2947451208150325</v>
      </c>
      <c r="P403" s="117">
        <v>7.1397122702578439</v>
      </c>
      <c r="Q403" s="117">
        <v>7.8627439592483697</v>
      </c>
    </row>
    <row r="404" spans="1:17" x14ac:dyDescent="0.25">
      <c r="A404" t="s">
        <v>506</v>
      </c>
      <c r="B404">
        <v>25</v>
      </c>
      <c r="C404">
        <v>60</v>
      </c>
      <c r="D404">
        <v>8</v>
      </c>
      <c r="E404">
        <v>7</v>
      </c>
      <c r="F404" s="116">
        <v>0.19723301914294045</v>
      </c>
      <c r="G404" s="116">
        <v>0.19746137401613059</v>
      </c>
      <c r="H404" s="116">
        <v>0.19767029443202799</v>
      </c>
      <c r="I404" s="86">
        <v>0.44458021572247597</v>
      </c>
      <c r="J404" s="86">
        <v>0.4443299970848314</v>
      </c>
      <c r="K404" s="86">
        <v>0.44399961131085414</v>
      </c>
      <c r="L404" s="86">
        <v>1.9344913030803614</v>
      </c>
      <c r="M404" s="86">
        <v>1.8967665921679138</v>
      </c>
      <c r="N404" s="86">
        <v>2.0625255077251969</v>
      </c>
      <c r="O404" s="117">
        <v>6.8463317461859878</v>
      </c>
      <c r="P404" s="117">
        <v>6.7006534836264695</v>
      </c>
      <c r="Q404" s="117">
        <v>7.3813963657564861</v>
      </c>
    </row>
    <row r="405" spans="1:17" x14ac:dyDescent="0.25">
      <c r="A405" t="s">
        <v>507</v>
      </c>
      <c r="B405">
        <v>26</v>
      </c>
      <c r="C405">
        <v>59</v>
      </c>
      <c r="D405">
        <v>8</v>
      </c>
      <c r="E405">
        <v>7</v>
      </c>
      <c r="F405" s="116">
        <v>0.19464311850514709</v>
      </c>
      <c r="G405" s="116">
        <v>0.19486266282870665</v>
      </c>
      <c r="H405" s="116">
        <v>0.19505781333853733</v>
      </c>
      <c r="I405" s="86">
        <v>0.45281260672293505</v>
      </c>
      <c r="J405" s="86">
        <v>0.45249792652583304</v>
      </c>
      <c r="K405" s="86">
        <v>0.4520832316924428</v>
      </c>
      <c r="L405" s="86">
        <v>1.9498024101087965</v>
      </c>
      <c r="M405" s="86">
        <v>2.1220398107040053</v>
      </c>
      <c r="N405" s="86">
        <v>2.0752305215397375</v>
      </c>
      <c r="O405" s="117">
        <v>6.4201492901400208</v>
      </c>
      <c r="P405" s="117">
        <v>7.0794018636873686</v>
      </c>
      <c r="Q405" s="117">
        <v>6.8895033419524809</v>
      </c>
    </row>
    <row r="406" spans="1:17" x14ac:dyDescent="0.25">
      <c r="A406" t="s">
        <v>508</v>
      </c>
      <c r="B406">
        <v>27</v>
      </c>
      <c r="C406">
        <v>58</v>
      </c>
      <c r="D406">
        <v>8</v>
      </c>
      <c r="E406">
        <v>7</v>
      </c>
      <c r="F406" s="116">
        <v>0.19475412246098056</v>
      </c>
      <c r="G406" s="116">
        <v>0.1949648396344302</v>
      </c>
      <c r="H406" s="116">
        <v>0.19514370421189328</v>
      </c>
      <c r="I406" s="86">
        <v>0.45266459216426141</v>
      </c>
      <c r="J406" s="86">
        <v>0.45230686300933526</v>
      </c>
      <c r="K406" s="86">
        <v>0.45182907406953665</v>
      </c>
      <c r="L406" s="86">
        <v>1.8925415921397595</v>
      </c>
      <c r="M406" s="86">
        <v>2.0587459877980057</v>
      </c>
      <c r="N406" s="86">
        <v>2.0134907995001594</v>
      </c>
      <c r="O406" s="117">
        <v>6.0343003454781563</v>
      </c>
      <c r="P406" s="117">
        <v>6.6570063460172006</v>
      </c>
      <c r="Q406" s="117">
        <v>6.4774655134393457</v>
      </c>
    </row>
    <row r="407" spans="1:17" x14ac:dyDescent="0.25">
      <c r="A407" t="s">
        <v>509</v>
      </c>
      <c r="B407">
        <v>28</v>
      </c>
      <c r="C407">
        <v>57</v>
      </c>
      <c r="D407">
        <v>8</v>
      </c>
      <c r="E407">
        <v>7</v>
      </c>
      <c r="F407" s="116">
        <v>0.19486226336131557</v>
      </c>
      <c r="G407" s="116">
        <v>0.19505920582949707</v>
      </c>
      <c r="H407" s="116">
        <v>0.19521675980404224</v>
      </c>
      <c r="I407" s="86">
        <v>0.45249747667462642</v>
      </c>
      <c r="J407" s="86">
        <v>0.45208389749144529</v>
      </c>
      <c r="K407" s="86">
        <v>0.45153984392309399</v>
      </c>
      <c r="L407" s="86">
        <v>2.0476354594913961</v>
      </c>
      <c r="M407" s="86">
        <v>2.0013958297432364</v>
      </c>
      <c r="N407" s="86">
        <v>1.9576524457792768</v>
      </c>
      <c r="O407" s="117">
        <v>6.4508948573397999</v>
      </c>
      <c r="P407" s="117">
        <v>6.2637305827035279</v>
      </c>
      <c r="Q407" s="117">
        <v>6.0940055636247266</v>
      </c>
    </row>
    <row r="408" spans="1:17" x14ac:dyDescent="0.25">
      <c r="A408" t="s">
        <v>510</v>
      </c>
      <c r="B408">
        <v>29</v>
      </c>
      <c r="C408">
        <v>56</v>
      </c>
      <c r="D408">
        <v>8</v>
      </c>
      <c r="E408">
        <v>7</v>
      </c>
      <c r="F408" s="116">
        <v>0.19496492769042348</v>
      </c>
      <c r="G408" s="116">
        <v>0.1951430727549392</v>
      </c>
      <c r="H408" s="116">
        <v>0.19527420731631884</v>
      </c>
      <c r="I408" s="86">
        <v>0.45230537033142404</v>
      </c>
      <c r="J408" s="86">
        <v>0.45183031682604879</v>
      </c>
      <c r="K408" s="86">
        <v>0.45120928333725085</v>
      </c>
      <c r="L408" s="86">
        <v>1.9888461395717096</v>
      </c>
      <c r="M408" s="86">
        <v>1.9441292541412543</v>
      </c>
      <c r="N408" s="86">
        <v>1.901859389110883</v>
      </c>
      <c r="O408" s="117">
        <v>6.0688728613313874</v>
      </c>
      <c r="P408" s="117">
        <v>5.8919352244751524</v>
      </c>
      <c r="Q408" s="117">
        <v>5.7315279650637736</v>
      </c>
    </row>
    <row r="409" spans="1:17" x14ac:dyDescent="0.25">
      <c r="A409" t="s">
        <v>511</v>
      </c>
      <c r="B409">
        <v>30</v>
      </c>
      <c r="C409">
        <v>55</v>
      </c>
      <c r="D409">
        <v>8</v>
      </c>
      <c r="E409">
        <v>7</v>
      </c>
      <c r="F409" s="116">
        <v>0.19505964004527421</v>
      </c>
      <c r="G409" s="116">
        <v>0.19521635841241808</v>
      </c>
      <c r="H409" s="116">
        <v>0.19532083732384731</v>
      </c>
      <c r="I409" s="86">
        <v>0.45208273734747945</v>
      </c>
      <c r="J409" s="86">
        <v>0.45154044204529908</v>
      </c>
      <c r="K409" s="86">
        <v>0.45084142837597485</v>
      </c>
      <c r="L409" s="86">
        <v>1.9302080871652632</v>
      </c>
      <c r="M409" s="86">
        <v>1.8869687433923308</v>
      </c>
      <c r="N409" s="86">
        <v>1.8461448525479172</v>
      </c>
      <c r="O409" s="117">
        <v>5.70541922163211</v>
      </c>
      <c r="P409" s="117">
        <v>5.5387032177017126</v>
      </c>
      <c r="Q409" s="117">
        <v>5.3876341745544103</v>
      </c>
    </row>
    <row r="410" spans="1:17" x14ac:dyDescent="0.25">
      <c r="A410" t="s">
        <v>512</v>
      </c>
      <c r="B410">
        <v>31</v>
      </c>
      <c r="C410">
        <v>54</v>
      </c>
      <c r="D410">
        <v>8</v>
      </c>
      <c r="E410">
        <v>7</v>
      </c>
      <c r="F410" s="116">
        <v>0.19514373639570667</v>
      </c>
      <c r="G410" s="116">
        <v>0.19527383722384847</v>
      </c>
      <c r="H410" s="116">
        <v>0.19535139733293302</v>
      </c>
      <c r="I410" s="86">
        <v>0.45183016838049489</v>
      </c>
      <c r="J410" s="86">
        <v>0.45120968750781854</v>
      </c>
      <c r="K410" s="86">
        <v>0.45043408641697313</v>
      </c>
      <c r="L410" s="86">
        <v>1.8717405989641973</v>
      </c>
      <c r="M410" s="86">
        <v>1.8299457079236408</v>
      </c>
      <c r="N410" s="86">
        <v>1.7905451725086943</v>
      </c>
      <c r="O410" s="117">
        <v>5.3683905026395458</v>
      </c>
      <c r="P410" s="117">
        <v>5.2108383997598136</v>
      </c>
      <c r="Q410" s="117">
        <v>5.0681878455803249</v>
      </c>
    </row>
    <row r="411" spans="1:17" x14ac:dyDescent="0.25">
      <c r="A411" t="s">
        <v>513</v>
      </c>
      <c r="B411">
        <v>32</v>
      </c>
      <c r="C411">
        <v>53</v>
      </c>
      <c r="D411">
        <v>8</v>
      </c>
      <c r="E411">
        <v>7</v>
      </c>
      <c r="F411" s="116">
        <v>0.19521460037759597</v>
      </c>
      <c r="G411" s="116">
        <v>0.19532032724984266</v>
      </c>
      <c r="H411" s="116">
        <v>0.19537319068596601</v>
      </c>
      <c r="I411" s="86">
        <v>0.45153933291378223</v>
      </c>
      <c r="J411" s="86">
        <v>0.45083952171176839</v>
      </c>
      <c r="K411" s="86">
        <v>0.44999370673379485</v>
      </c>
      <c r="L411" s="86">
        <v>1.7998741346758969</v>
      </c>
      <c r="M411" s="86">
        <v>1.7592850849590937</v>
      </c>
      <c r="N411" s="86">
        <v>1.7210925110132158</v>
      </c>
      <c r="O411" s="117">
        <v>5.0486544996853366</v>
      </c>
      <c r="P411" s="117">
        <v>4.8998162366268092</v>
      </c>
      <c r="Q411" s="117">
        <v>4.7652259282567648</v>
      </c>
    </row>
    <row r="412" spans="1:17" x14ac:dyDescent="0.25">
      <c r="A412" t="s">
        <v>514</v>
      </c>
      <c r="B412">
        <v>33</v>
      </c>
      <c r="C412">
        <v>52</v>
      </c>
      <c r="D412">
        <v>8</v>
      </c>
      <c r="E412">
        <v>7</v>
      </c>
      <c r="F412" s="116">
        <v>0.19527441341914559</v>
      </c>
      <c r="G412" s="116">
        <v>0.19535296204327776</v>
      </c>
      <c r="H412" s="116">
        <v>0.19538336796229666</v>
      </c>
      <c r="I412" s="86">
        <v>0.4512111691075863</v>
      </c>
      <c r="J412" s="86">
        <v>0.45043328434601937</v>
      </c>
      <c r="K412" s="86">
        <v>0.44952617442862208</v>
      </c>
      <c r="L412" s="86">
        <v>1.7161860842243957</v>
      </c>
      <c r="M412" s="86">
        <v>1.6769979222622005</v>
      </c>
      <c r="N412" s="86">
        <v>1.640221963208838</v>
      </c>
      <c r="O412" s="117">
        <v>4.7440328383925401</v>
      </c>
      <c r="P412" s="117">
        <v>4.6039350326863628</v>
      </c>
      <c r="Q412" s="117">
        <v>4.4774793493133327</v>
      </c>
    </row>
    <row r="413" spans="1:17" x14ac:dyDescent="0.25">
      <c r="A413" t="s">
        <v>515</v>
      </c>
      <c r="B413">
        <v>34</v>
      </c>
      <c r="C413">
        <v>51</v>
      </c>
      <c r="D413">
        <v>8</v>
      </c>
      <c r="E413">
        <v>7</v>
      </c>
      <c r="F413" s="116">
        <v>0.19333290808190343</v>
      </c>
      <c r="G413" s="116">
        <v>0.19338648976207182</v>
      </c>
      <c r="H413" s="116">
        <v>0.19340435032212797</v>
      </c>
      <c r="I413" s="86">
        <v>0.45084135995407282</v>
      </c>
      <c r="J413" s="86">
        <v>0.44999425910569624</v>
      </c>
      <c r="K413" s="86">
        <v>0.4490374433884034</v>
      </c>
      <c r="L413" s="86">
        <v>1.6682400969573261</v>
      </c>
      <c r="M413" s="86">
        <v>1.6302455827007718</v>
      </c>
      <c r="N413" s="86">
        <v>1.7965273968233719</v>
      </c>
      <c r="O413" s="117">
        <v>4.4556764687121264</v>
      </c>
      <c r="P413" s="117">
        <v>4.3235057727881614</v>
      </c>
      <c r="Q413" s="117">
        <v>4.9410244306946485</v>
      </c>
    </row>
    <row r="414" spans="1:17" x14ac:dyDescent="0.25">
      <c r="A414" t="s">
        <v>516</v>
      </c>
      <c r="B414">
        <v>35</v>
      </c>
      <c r="C414">
        <v>50</v>
      </c>
      <c r="D414">
        <v>8</v>
      </c>
      <c r="E414">
        <v>7</v>
      </c>
      <c r="F414" s="116">
        <v>0.18763832658569501</v>
      </c>
      <c r="G414" s="116">
        <v>0.18767431399010345</v>
      </c>
      <c r="H414" s="116">
        <v>0.18768973716342138</v>
      </c>
      <c r="I414" s="86">
        <v>0.46058222479275113</v>
      </c>
      <c r="J414" s="86">
        <v>0.45962341751815439</v>
      </c>
      <c r="K414" s="86">
        <v>0.45859006490585436</v>
      </c>
      <c r="L414" s="86">
        <v>1.6828892744682218</v>
      </c>
      <c r="M414" s="86">
        <v>1.6462926547137073</v>
      </c>
      <c r="N414" s="86">
        <v>1.8068041899620848</v>
      </c>
      <c r="O414" s="117">
        <v>4.1735312640575799</v>
      </c>
      <c r="P414" s="117">
        <v>4.0556905083220869</v>
      </c>
      <c r="Q414" s="117">
        <v>4.6083747831116249</v>
      </c>
    </row>
    <row r="415" spans="1:17" x14ac:dyDescent="0.25">
      <c r="A415" t="s">
        <v>517</v>
      </c>
      <c r="B415">
        <v>36</v>
      </c>
      <c r="C415">
        <v>49</v>
      </c>
      <c r="D415">
        <v>8</v>
      </c>
      <c r="E415">
        <v>7</v>
      </c>
      <c r="F415" s="116">
        <v>0.18766193387915847</v>
      </c>
      <c r="G415" s="116">
        <v>0.18768266141569073</v>
      </c>
      <c r="H415" s="116">
        <v>0.18769561612602342</v>
      </c>
      <c r="I415" s="86">
        <v>0.46011762876982071</v>
      </c>
      <c r="J415" s="86">
        <v>0.45910975230593842</v>
      </c>
      <c r="K415" s="86">
        <v>0.45806819359519119</v>
      </c>
      <c r="L415" s="86">
        <v>1.6253990050782465</v>
      </c>
      <c r="M415" s="86">
        <v>1.7897502331847861</v>
      </c>
      <c r="N415" s="86">
        <v>1.7451342107990466</v>
      </c>
      <c r="O415" s="117">
        <v>4.0119986527101252</v>
      </c>
      <c r="P415" s="117">
        <v>4.5893797284692717</v>
      </c>
      <c r="Q415" s="117">
        <v>4.4227821535910454</v>
      </c>
    </row>
    <row r="416" spans="1:17" x14ac:dyDescent="0.25">
      <c r="A416" t="s">
        <v>518</v>
      </c>
      <c r="B416">
        <v>37</v>
      </c>
      <c r="C416">
        <v>48</v>
      </c>
      <c r="D416">
        <v>8</v>
      </c>
      <c r="E416">
        <v>7</v>
      </c>
      <c r="F416" s="116">
        <v>0.18767506270903009</v>
      </c>
      <c r="G416" s="116">
        <v>0.187688127090301</v>
      </c>
      <c r="H416" s="116">
        <v>0.18770903010033446</v>
      </c>
      <c r="I416" s="86">
        <v>0.45962322324414717</v>
      </c>
      <c r="J416" s="86">
        <v>0.45858852424749164</v>
      </c>
      <c r="K416" s="86">
        <v>0.4575538252508361</v>
      </c>
      <c r="L416" s="86">
        <v>1.5685723244147156</v>
      </c>
      <c r="M416" s="86">
        <v>1.7273751045150503</v>
      </c>
      <c r="N416" s="86">
        <v>1.6841842600334449</v>
      </c>
      <c r="O416" s="117">
        <v>3.8545568561872909</v>
      </c>
      <c r="P416" s="117">
        <v>4.3998745819397991</v>
      </c>
      <c r="Q416" s="117">
        <v>4.2423860785953176</v>
      </c>
    </row>
    <row r="417" spans="1:17" x14ac:dyDescent="0.25">
      <c r="A417" t="s">
        <v>519</v>
      </c>
      <c r="B417">
        <v>38</v>
      </c>
      <c r="C417">
        <v>47</v>
      </c>
      <c r="D417">
        <v>8</v>
      </c>
      <c r="E417">
        <v>7</v>
      </c>
      <c r="F417" s="116">
        <v>0.18768257316108622</v>
      </c>
      <c r="G417" s="116">
        <v>0.18769575533878197</v>
      </c>
      <c r="H417" s="116">
        <v>0.18773002900079094</v>
      </c>
      <c r="I417" s="86">
        <v>0.45910888478776696</v>
      </c>
      <c r="J417" s="86">
        <v>0.45806749274980224</v>
      </c>
      <c r="K417" s="86">
        <v>0.4570577379383074</v>
      </c>
      <c r="L417" s="86">
        <v>1.7145452148694964</v>
      </c>
      <c r="M417" s="86">
        <v>1.6703928288953336</v>
      </c>
      <c r="N417" s="86">
        <v>1.6285895069865541</v>
      </c>
      <c r="O417" s="117">
        <v>4.3848035855523335</v>
      </c>
      <c r="P417" s="117">
        <v>4.2204402847350382</v>
      </c>
      <c r="Q417" s="117">
        <v>4.0715818613234909</v>
      </c>
    </row>
    <row r="418" spans="1:17" x14ac:dyDescent="0.25">
      <c r="A418" t="s">
        <v>520</v>
      </c>
      <c r="B418">
        <v>39</v>
      </c>
      <c r="C418">
        <v>46</v>
      </c>
      <c r="D418">
        <v>8</v>
      </c>
      <c r="E418">
        <v>7</v>
      </c>
      <c r="F418" s="116">
        <v>0.18768899063032368</v>
      </c>
      <c r="G418" s="116">
        <v>0.18770762350936968</v>
      </c>
      <c r="H418" s="116">
        <v>0.18776086030664396</v>
      </c>
      <c r="I418" s="86">
        <v>0.45858975724020445</v>
      </c>
      <c r="J418" s="86">
        <v>0.45755430153321974</v>
      </c>
      <c r="K418" s="86">
        <v>0.45658539182282792</v>
      </c>
      <c r="L418" s="86">
        <v>1.6519857325383305</v>
      </c>
      <c r="M418" s="86">
        <v>1.6092259369676321</v>
      </c>
      <c r="N418" s="86">
        <v>1.5687792802385008</v>
      </c>
      <c r="O418" s="117">
        <v>4.2058666950596253</v>
      </c>
      <c r="P418" s="117">
        <v>4.0505057495741053</v>
      </c>
      <c r="Q418" s="117">
        <v>3.9098301746166952</v>
      </c>
    </row>
    <row r="419" spans="1:17" x14ac:dyDescent="0.25">
      <c r="A419" t="s">
        <v>521</v>
      </c>
      <c r="B419">
        <v>40</v>
      </c>
      <c r="C419">
        <v>45</v>
      </c>
      <c r="D419">
        <v>8</v>
      </c>
      <c r="E419">
        <v>7</v>
      </c>
      <c r="F419" s="116">
        <v>0.18769681730782159</v>
      </c>
      <c r="G419" s="116">
        <v>0.18772908795094861</v>
      </c>
      <c r="H419" s="116">
        <v>0.18780169689798443</v>
      </c>
      <c r="I419" s="86">
        <v>0.45806833308682149</v>
      </c>
      <c r="J419" s="86">
        <v>0.45705718626884134</v>
      </c>
      <c r="K419" s="86">
        <v>0.45613747293972112</v>
      </c>
      <c r="L419" s="86">
        <v>1.5899987898508827</v>
      </c>
      <c r="M419" s="86">
        <v>1.5485982439391699</v>
      </c>
      <c r="N419" s="86">
        <v>1.5094808460286939</v>
      </c>
      <c r="O419" s="117">
        <v>4.0363636363636362</v>
      </c>
      <c r="P419" s="117">
        <v>3.8895268316951501</v>
      </c>
      <c r="Q419" s="117">
        <v>3.756633634077799</v>
      </c>
    </row>
    <row r="420" spans="1:17" x14ac:dyDescent="0.25">
      <c r="A420" t="s">
        <v>522</v>
      </c>
      <c r="B420">
        <v>41</v>
      </c>
      <c r="C420">
        <v>44</v>
      </c>
      <c r="D420">
        <v>8</v>
      </c>
      <c r="E420">
        <v>7</v>
      </c>
      <c r="F420" s="116">
        <v>0.18770832766917703</v>
      </c>
      <c r="G420" s="116">
        <v>0.18775998477474784</v>
      </c>
      <c r="H420" s="116">
        <v>0.18785514260079933</v>
      </c>
      <c r="I420" s="86">
        <v>0.45755417199097359</v>
      </c>
      <c r="J420" s="86">
        <v>0.45658628096027842</v>
      </c>
      <c r="K420" s="86">
        <v>0.45571082896060466</v>
      </c>
      <c r="L420" s="86">
        <v>1.5284902531198172</v>
      </c>
      <c r="M420" s="86">
        <v>1.4884206519670482</v>
      </c>
      <c r="N420" s="86">
        <v>1.4506130882792747</v>
      </c>
      <c r="O420" s="117">
        <v>3.878853212256328</v>
      </c>
      <c r="P420" s="117">
        <v>3.7405154835376959</v>
      </c>
      <c r="Q420" s="117">
        <v>3.6154128490253119</v>
      </c>
    </row>
    <row r="421" spans="1:17" x14ac:dyDescent="0.25">
      <c r="A421" t="s">
        <v>523</v>
      </c>
      <c r="B421">
        <v>42</v>
      </c>
      <c r="C421">
        <v>43</v>
      </c>
      <c r="D421">
        <v>8</v>
      </c>
      <c r="E421">
        <v>7</v>
      </c>
      <c r="F421" s="116">
        <v>0.18772866063323523</v>
      </c>
      <c r="G421" s="116">
        <v>0.18780293235771464</v>
      </c>
      <c r="H421" s="116">
        <v>0.18791846615134927</v>
      </c>
      <c r="I421" s="86">
        <v>0.45705718922784916</v>
      </c>
      <c r="J421" s="86">
        <v>0.45613566968338237</v>
      </c>
      <c r="K421" s="86">
        <v>0.45530492669105715</v>
      </c>
      <c r="L421" s="86">
        <v>1.4716584600995792</v>
      </c>
      <c r="M421" s="86">
        <v>1.4328913707259374</v>
      </c>
      <c r="N421" s="86">
        <v>1.3963854427420019</v>
      </c>
      <c r="O421" s="117">
        <v>3.726710312766484</v>
      </c>
      <c r="P421" s="117">
        <v>3.5960305889472672</v>
      </c>
      <c r="Q421" s="117">
        <v>3.4779990647264323</v>
      </c>
    </row>
    <row r="422" spans="1:17" x14ac:dyDescent="0.25">
      <c r="A422" t="s">
        <v>524</v>
      </c>
      <c r="B422">
        <v>43</v>
      </c>
      <c r="C422">
        <v>42</v>
      </c>
      <c r="D422">
        <v>8</v>
      </c>
      <c r="E422">
        <v>7</v>
      </c>
      <c r="F422" s="116">
        <v>0.18776044568245126</v>
      </c>
      <c r="G422" s="116">
        <v>0.18785515320334262</v>
      </c>
      <c r="H422" s="116">
        <v>0.18799164345403899</v>
      </c>
      <c r="I422" s="86">
        <v>0.45658495821727019</v>
      </c>
      <c r="J422" s="86">
        <v>0.45571030640668525</v>
      </c>
      <c r="K422" s="86">
        <v>0.45491643454038999</v>
      </c>
      <c r="L422" s="86">
        <v>1.4110640668523677</v>
      </c>
      <c r="M422" s="86">
        <v>1.3734261838440112</v>
      </c>
      <c r="N422" s="86">
        <v>1.3380779944289694</v>
      </c>
      <c r="O422" s="117">
        <v>3.586615598885794</v>
      </c>
      <c r="P422" s="117">
        <v>3.4632367688022283</v>
      </c>
      <c r="Q422" s="117">
        <v>3.3519972144846797</v>
      </c>
    </row>
    <row r="423" spans="1:17" x14ac:dyDescent="0.25">
      <c r="A423" t="s">
        <v>525</v>
      </c>
      <c r="B423">
        <v>44</v>
      </c>
      <c r="C423">
        <v>41</v>
      </c>
      <c r="D423">
        <v>8</v>
      </c>
      <c r="E423">
        <v>7</v>
      </c>
      <c r="F423" s="116">
        <v>0.18590909090909091</v>
      </c>
      <c r="G423" s="116">
        <v>0.18602766798418971</v>
      </c>
      <c r="H423" s="116">
        <v>0.18618012422360247</v>
      </c>
      <c r="I423" s="86">
        <v>0.45613777526821003</v>
      </c>
      <c r="J423" s="86">
        <v>0.45530491247882554</v>
      </c>
      <c r="K423" s="86">
        <v>0.45453698475437604</v>
      </c>
      <c r="L423" s="86">
        <v>1.3707029926595145</v>
      </c>
      <c r="M423" s="86">
        <v>1.3342631281761717</v>
      </c>
      <c r="N423" s="86">
        <v>1.4935234330886504</v>
      </c>
      <c r="O423" s="117">
        <v>3.4530801806888762</v>
      </c>
      <c r="P423" s="117">
        <v>3.3370186335403726</v>
      </c>
      <c r="Q423" s="117">
        <v>3.8803303218520608</v>
      </c>
    </row>
    <row r="424" spans="1:17" x14ac:dyDescent="0.25">
      <c r="A424" t="s">
        <v>526</v>
      </c>
      <c r="B424">
        <v>45</v>
      </c>
      <c r="C424">
        <v>40</v>
      </c>
      <c r="D424">
        <v>8</v>
      </c>
      <c r="E424">
        <v>7</v>
      </c>
      <c r="F424" s="116">
        <v>0.18105236021998167</v>
      </c>
      <c r="G424" s="116">
        <v>0.18118984876260311</v>
      </c>
      <c r="H424" s="116">
        <v>0.18135025206232813</v>
      </c>
      <c r="I424" s="86">
        <v>0.47124770852428965</v>
      </c>
      <c r="J424" s="86">
        <v>0.47038267644362969</v>
      </c>
      <c r="K424" s="86">
        <v>0.46956060953253898</v>
      </c>
      <c r="L424" s="86">
        <v>1.3719036434463794</v>
      </c>
      <c r="M424" s="86">
        <v>1.3374026122823097</v>
      </c>
      <c r="N424" s="86">
        <v>1.4885999083409716</v>
      </c>
      <c r="O424" s="117">
        <v>3.3237511457378552</v>
      </c>
      <c r="P424" s="117">
        <v>3.217936526122823</v>
      </c>
      <c r="Q424" s="117">
        <v>3.7154731897341886</v>
      </c>
    </row>
    <row r="425" spans="1:17" x14ac:dyDescent="0.25">
      <c r="A425" t="s">
        <v>527</v>
      </c>
      <c r="B425">
        <v>46</v>
      </c>
      <c r="C425">
        <v>39</v>
      </c>
      <c r="D425">
        <v>8</v>
      </c>
      <c r="E425">
        <v>7</v>
      </c>
      <c r="F425" s="116">
        <v>0.18111681624459991</v>
      </c>
      <c r="G425" s="116">
        <v>0.18126809117223525</v>
      </c>
      <c r="H425" s="116">
        <v>0.18143391176598933</v>
      </c>
      <c r="I425" s="86">
        <v>0.47080830266622059</v>
      </c>
      <c r="J425" s="86">
        <v>0.46997047229777889</v>
      </c>
      <c r="K425" s="86">
        <v>0.46915300586190345</v>
      </c>
      <c r="L425" s="86">
        <v>1.2907329561157252</v>
      </c>
      <c r="M425" s="86">
        <v>1.445696664678759</v>
      </c>
      <c r="N425" s="86">
        <v>1.4036625987287088</v>
      </c>
      <c r="O425" s="117">
        <v>3.1774978545142476</v>
      </c>
      <c r="P425" s="117">
        <v>3.6981017905714992</v>
      </c>
      <c r="Q425" s="117">
        <v>3.5475541462421272</v>
      </c>
    </row>
    <row r="426" spans="1:17" x14ac:dyDescent="0.25">
      <c r="A426" t="s">
        <v>528</v>
      </c>
      <c r="B426">
        <v>47</v>
      </c>
      <c r="C426">
        <v>38</v>
      </c>
      <c r="D426">
        <v>8</v>
      </c>
      <c r="E426">
        <v>7</v>
      </c>
      <c r="F426" s="116">
        <v>0.18119084240416469</v>
      </c>
      <c r="G426" s="116">
        <v>0.18135056791292001</v>
      </c>
      <c r="H426" s="116">
        <v>0.18151916706105065</v>
      </c>
      <c r="I426" s="86">
        <v>0.47038274964505444</v>
      </c>
      <c r="J426" s="86">
        <v>0.46956045906294369</v>
      </c>
      <c r="K426" s="86">
        <v>0.46873816848083294</v>
      </c>
      <c r="L426" s="86">
        <v>1.2131743965925226</v>
      </c>
      <c r="M426" s="86">
        <v>1.3631329862754378</v>
      </c>
      <c r="N426" s="86">
        <v>1.3223763606247043</v>
      </c>
      <c r="O426" s="117">
        <v>3.0424100804543301</v>
      </c>
      <c r="P426" s="117">
        <v>3.5341161855182204</v>
      </c>
      <c r="Q426" s="117">
        <v>3.3918007572172266</v>
      </c>
    </row>
    <row r="427" spans="1:17" x14ac:dyDescent="0.25">
      <c r="A427" t="s">
        <v>529</v>
      </c>
      <c r="B427">
        <v>48</v>
      </c>
      <c r="C427">
        <v>37</v>
      </c>
      <c r="D427">
        <v>8</v>
      </c>
      <c r="E427">
        <v>7</v>
      </c>
      <c r="F427" s="116">
        <v>0.18126853650091082</v>
      </c>
      <c r="G427" s="116">
        <v>0.181434141788236</v>
      </c>
      <c r="H427" s="116">
        <v>0.18160576908600937</v>
      </c>
      <c r="I427" s="86">
        <v>0.46996973939749787</v>
      </c>
      <c r="J427" s="86">
        <v>0.46915375698176837</v>
      </c>
      <c r="K427" s="86">
        <v>0.46831970853469429</v>
      </c>
      <c r="L427" s="86">
        <v>1.3181367899673306</v>
      </c>
      <c r="M427" s="86">
        <v>1.2764313566084038</v>
      </c>
      <c r="N427" s="86">
        <v>1.2369239570630655</v>
      </c>
      <c r="O427" s="117">
        <v>3.5269259142164611</v>
      </c>
      <c r="P427" s="117">
        <v>3.3781521460939734</v>
      </c>
      <c r="Q427" s="117">
        <v>3.2436324767023472</v>
      </c>
    </row>
    <row r="428" spans="1:17" x14ac:dyDescent="0.25">
      <c r="A428" t="s">
        <v>530</v>
      </c>
      <c r="B428">
        <v>49</v>
      </c>
      <c r="C428">
        <v>36</v>
      </c>
      <c r="D428">
        <v>8</v>
      </c>
      <c r="E428">
        <v>7</v>
      </c>
      <c r="F428" s="116">
        <v>0.18135117303177697</v>
      </c>
      <c r="G428" s="116">
        <v>0.1815199545824191</v>
      </c>
      <c r="H428" s="116">
        <v>0.18169180488852746</v>
      </c>
      <c r="I428" s="86">
        <v>0.469559480152824</v>
      </c>
      <c r="J428" s="86">
        <v>0.46873705368787688</v>
      </c>
      <c r="K428" s="86">
        <v>0.46789314593466619</v>
      </c>
      <c r="L428" s="86">
        <v>1.2340232918539886</v>
      </c>
      <c r="M428" s="86">
        <v>1.1934267257913553</v>
      </c>
      <c r="N428" s="86">
        <v>1.1550028385988063</v>
      </c>
      <c r="O428" s="117">
        <v>3.3739002347597933</v>
      </c>
      <c r="P428" s="117">
        <v>3.2332745155202307</v>
      </c>
      <c r="Q428" s="117">
        <v>3.1061451828211069</v>
      </c>
    </row>
    <row r="429" spans="1:17" x14ac:dyDescent="0.25">
      <c r="A429" t="s">
        <v>531</v>
      </c>
      <c r="B429">
        <v>50</v>
      </c>
      <c r="C429">
        <v>35</v>
      </c>
      <c r="D429">
        <v>8</v>
      </c>
      <c r="E429">
        <v>7</v>
      </c>
      <c r="F429" s="116">
        <v>0.17901675277908252</v>
      </c>
      <c r="G429" s="116">
        <v>0.17918584625019571</v>
      </c>
      <c r="H429" s="116">
        <v>0.17936120244246126</v>
      </c>
      <c r="I429" s="86">
        <v>0.46915296696414593</v>
      </c>
      <c r="J429" s="86">
        <v>0.4683200250508846</v>
      </c>
      <c r="K429" s="86">
        <v>0.46747142633474242</v>
      </c>
      <c r="L429" s="86">
        <v>1.1836323782683575</v>
      </c>
      <c r="M429" s="86">
        <v>1.1445342101142946</v>
      </c>
      <c r="N429" s="86">
        <v>1.1075591044308752</v>
      </c>
      <c r="O429" s="117">
        <v>3.2233662126193829</v>
      </c>
      <c r="P429" s="117">
        <v>3.090806325348364</v>
      </c>
      <c r="Q429" s="117">
        <v>2.9710255205886957</v>
      </c>
    </row>
    <row r="430" spans="1:17" x14ac:dyDescent="0.25">
      <c r="A430" t="s">
        <v>532</v>
      </c>
      <c r="B430">
        <v>51</v>
      </c>
      <c r="C430">
        <v>34</v>
      </c>
      <c r="D430">
        <v>8</v>
      </c>
      <c r="E430">
        <v>7</v>
      </c>
      <c r="F430" s="116">
        <v>0.1740898330027513</v>
      </c>
      <c r="G430" s="116">
        <v>0.1742561904152537</v>
      </c>
      <c r="H430" s="116">
        <v>0.17443534455179474</v>
      </c>
      <c r="I430" s="86">
        <v>0.48161110755646552</v>
      </c>
      <c r="J430" s="86">
        <v>0.48071213769275067</v>
      </c>
      <c r="K430" s="86">
        <v>0.47981316782903577</v>
      </c>
      <c r="L430" s="86">
        <v>1.1936272314287542</v>
      </c>
      <c r="M430" s="86">
        <v>1.1565423251647577</v>
      </c>
      <c r="N430" s="86">
        <v>1.1215176914709835</v>
      </c>
      <c r="O430" s="117">
        <v>3.0833450636637023</v>
      </c>
      <c r="P430" s="117">
        <v>2.9586761788982021</v>
      </c>
      <c r="Q430" s="117">
        <v>2.8462345639516284</v>
      </c>
    </row>
    <row r="431" spans="1:17" x14ac:dyDescent="0.25">
      <c r="A431" t="s">
        <v>533</v>
      </c>
      <c r="B431">
        <v>52</v>
      </c>
      <c r="C431">
        <v>33</v>
      </c>
      <c r="D431">
        <v>8</v>
      </c>
      <c r="E431">
        <v>7</v>
      </c>
      <c r="F431" s="116">
        <v>0.17417169783537034</v>
      </c>
      <c r="G431" s="116">
        <v>0.17434512999231008</v>
      </c>
      <c r="H431" s="116">
        <v>0.17453492367348941</v>
      </c>
      <c r="I431" s="86">
        <v>0.48116624944779857</v>
      </c>
      <c r="J431" s="86">
        <v>0.48025982100492481</v>
      </c>
      <c r="K431" s="86">
        <v>0.47938284330568237</v>
      </c>
      <c r="L431" s="86">
        <v>1.1595674012991051</v>
      </c>
      <c r="M431" s="86">
        <v>1.1236407663737953</v>
      </c>
      <c r="N431" s="86">
        <v>1.0897756835026751</v>
      </c>
      <c r="O431" s="117">
        <v>2.9519952878810192</v>
      </c>
      <c r="P431" s="117">
        <v>2.8341923133559122</v>
      </c>
      <c r="Q431" s="117">
        <v>2.7280714671378785</v>
      </c>
    </row>
    <row r="432" spans="1:17" x14ac:dyDescent="0.25">
      <c r="A432" t="s">
        <v>534</v>
      </c>
      <c r="B432">
        <v>53</v>
      </c>
      <c r="C432">
        <v>32</v>
      </c>
      <c r="D432">
        <v>8</v>
      </c>
      <c r="E432">
        <v>7</v>
      </c>
      <c r="F432" s="116">
        <v>0.17425732620679255</v>
      </c>
      <c r="G432" s="116">
        <v>0.17443493121994538</v>
      </c>
      <c r="H432" s="116">
        <v>0.17464604661293837</v>
      </c>
      <c r="I432" s="86">
        <v>0.48071310088299851</v>
      </c>
      <c r="J432" s="86">
        <v>0.47981167166529831</v>
      </c>
      <c r="K432" s="86">
        <v>0.47898061424526245</v>
      </c>
      <c r="L432" s="86">
        <v>1.1269674781763652</v>
      </c>
      <c r="M432" s="86">
        <v>1.0921837039022837</v>
      </c>
      <c r="N432" s="86">
        <v>1.0594842752542599</v>
      </c>
      <c r="O432" s="117">
        <v>2.7821222123552771</v>
      </c>
      <c r="P432" s="117">
        <v>2.6708610492099929</v>
      </c>
      <c r="Q432" s="117">
        <v>2.5708057570832565</v>
      </c>
    </row>
    <row r="433" spans="1:17" x14ac:dyDescent="0.25">
      <c r="A433" t="s">
        <v>535</v>
      </c>
      <c r="B433">
        <v>54</v>
      </c>
      <c r="C433">
        <v>31</v>
      </c>
      <c r="D433">
        <v>8</v>
      </c>
      <c r="E433">
        <v>7</v>
      </c>
      <c r="F433" s="116">
        <v>0.17434505505832232</v>
      </c>
      <c r="G433" s="116">
        <v>0.1745340227791998</v>
      </c>
      <c r="H433" s="116">
        <v>0.17477796292796893</v>
      </c>
      <c r="I433" s="86">
        <v>0.48025974472178795</v>
      </c>
      <c r="J433" s="86">
        <v>0.47938362165226506</v>
      </c>
      <c r="K433" s="86">
        <v>0.4786311865454983</v>
      </c>
      <c r="L433" s="86">
        <v>1.0960127810894849</v>
      </c>
      <c r="M433" s="86">
        <v>1.062266581917507</v>
      </c>
      <c r="N433" s="86">
        <v>1.2096133033275498</v>
      </c>
      <c r="O433" s="117">
        <v>2.6002817336929445</v>
      </c>
      <c r="P433" s="117">
        <v>2.4952809606431776</v>
      </c>
      <c r="Q433" s="117">
        <v>2.9889574135472676</v>
      </c>
    </row>
    <row r="434" spans="1:17" x14ac:dyDescent="0.25">
      <c r="A434" t="s">
        <v>536</v>
      </c>
      <c r="B434">
        <v>55</v>
      </c>
      <c r="C434">
        <v>30</v>
      </c>
      <c r="D434">
        <v>8</v>
      </c>
      <c r="E434">
        <v>7</v>
      </c>
      <c r="F434" s="116">
        <v>0.17354870564999647</v>
      </c>
      <c r="G434" s="116">
        <v>0.17376031600479649</v>
      </c>
      <c r="H434" s="116">
        <v>0.17405657050151654</v>
      </c>
      <c r="I434" s="86">
        <v>0.47981237215207728</v>
      </c>
      <c r="J434" s="86">
        <v>0.47898003808986389</v>
      </c>
      <c r="K434" s="86">
        <v>0.47835226070395709</v>
      </c>
      <c r="L434" s="86">
        <v>1.0692283275728292</v>
      </c>
      <c r="M434" s="86">
        <v>1.0365909571841716</v>
      </c>
      <c r="N434" s="86">
        <v>1.1794702687451506</v>
      </c>
      <c r="O434" s="117">
        <v>2.4243845665514567</v>
      </c>
      <c r="P434" s="117">
        <v>2.3253932425760033</v>
      </c>
      <c r="Q434" s="117">
        <v>2.7916696056993722</v>
      </c>
    </row>
    <row r="435" spans="1:17" x14ac:dyDescent="0.25">
      <c r="A435" t="s">
        <v>537</v>
      </c>
      <c r="B435">
        <v>18</v>
      </c>
      <c r="C435">
        <v>67</v>
      </c>
      <c r="D435">
        <v>10</v>
      </c>
      <c r="E435">
        <v>7</v>
      </c>
      <c r="F435" s="116">
        <v>0.20697175065423068</v>
      </c>
      <c r="G435" s="116">
        <v>0.20722436461667804</v>
      </c>
      <c r="H435" s="116">
        <v>0.20747697857912539</v>
      </c>
      <c r="I435" s="86">
        <v>0.43216723044314015</v>
      </c>
      <c r="J435" s="86">
        <v>0.43210407695252834</v>
      </c>
      <c r="K435" s="86">
        <v>0.43199355834395758</v>
      </c>
      <c r="L435" s="86">
        <v>2.1746174279951531</v>
      </c>
      <c r="M435" s="86">
        <v>2.1246215724429742</v>
      </c>
      <c r="N435" s="86">
        <v>2.0773571053597579</v>
      </c>
      <c r="O435" s="117">
        <v>9.4193668073147538</v>
      </c>
      <c r="P435" s="117">
        <v>9.2084499370438646</v>
      </c>
      <c r="Q435" s="117">
        <v>9.0169882889745843</v>
      </c>
    </row>
    <row r="436" spans="1:17" x14ac:dyDescent="0.25">
      <c r="A436" t="s">
        <v>538</v>
      </c>
      <c r="B436">
        <v>19</v>
      </c>
      <c r="C436">
        <v>66</v>
      </c>
      <c r="D436">
        <v>10</v>
      </c>
      <c r="E436">
        <v>7</v>
      </c>
      <c r="F436" s="116">
        <v>0.20709832172229617</v>
      </c>
      <c r="G436" s="116">
        <v>0.20735143771863387</v>
      </c>
      <c r="H436" s="116">
        <v>0.20760257624625023</v>
      </c>
      <c r="I436" s="86">
        <v>0.43214019462247155</v>
      </c>
      <c r="J436" s="86">
        <v>0.43205516346745187</v>
      </c>
      <c r="K436" s="86">
        <v>0.43192267306311882</v>
      </c>
      <c r="L436" s="86">
        <v>2.1342068471831945</v>
      </c>
      <c r="M436" s="86">
        <v>2.0859210159443302</v>
      </c>
      <c r="N436" s="86">
        <v>2.0403067449480616</v>
      </c>
      <c r="O436" s="117">
        <v>8.8489154572797553</v>
      </c>
      <c r="P436" s="117">
        <v>8.6494738944466754</v>
      </c>
      <c r="Q436" s="117">
        <v>8.4684781598467058</v>
      </c>
    </row>
    <row r="437" spans="1:17" x14ac:dyDescent="0.25">
      <c r="A437" t="s">
        <v>539</v>
      </c>
      <c r="B437">
        <v>20</v>
      </c>
      <c r="C437">
        <v>65</v>
      </c>
      <c r="D437">
        <v>10</v>
      </c>
      <c r="E437">
        <v>7</v>
      </c>
      <c r="F437" s="116">
        <v>0.20722582639469586</v>
      </c>
      <c r="G437" s="116">
        <v>0.20747549845242955</v>
      </c>
      <c r="H437" s="116">
        <v>0.20772517051016323</v>
      </c>
      <c r="I437" s="86">
        <v>0.43210307096631012</v>
      </c>
      <c r="J437" s="86">
        <v>0.4319940871315851</v>
      </c>
      <c r="K437" s="86">
        <v>0.43183556519016686</v>
      </c>
      <c r="L437" s="86">
        <v>2.0931336221074699</v>
      </c>
      <c r="M437" s="86">
        <v>2.0465063745635694</v>
      </c>
      <c r="N437" s="86">
        <v>2.0025105912472112</v>
      </c>
      <c r="O437" s="117">
        <v>8.3083390467283049</v>
      </c>
      <c r="P437" s="117">
        <v>8.1197752158870689</v>
      </c>
      <c r="Q437" s="117">
        <v>7.9487379671938845</v>
      </c>
    </row>
    <row r="438" spans="1:17" x14ac:dyDescent="0.25">
      <c r="A438" t="s">
        <v>540</v>
      </c>
      <c r="B438">
        <v>21</v>
      </c>
      <c r="C438">
        <v>64</v>
      </c>
      <c r="D438">
        <v>10</v>
      </c>
      <c r="E438">
        <v>7</v>
      </c>
      <c r="F438" s="116">
        <v>0.20735095247835006</v>
      </c>
      <c r="G438" s="116">
        <v>0.20760116048858079</v>
      </c>
      <c r="H438" s="116">
        <v>0.20784739694309357</v>
      </c>
      <c r="I438" s="86">
        <v>0.43205561766627415</v>
      </c>
      <c r="J438" s="86">
        <v>0.43192257054972288</v>
      </c>
      <c r="K438" s="86">
        <v>0.43173789320883832</v>
      </c>
      <c r="L438" s="86">
        <v>2.0450592853979797</v>
      </c>
      <c r="M438" s="86">
        <v>2.0000496444464742</v>
      </c>
      <c r="N438" s="86">
        <v>1.9576413724902251</v>
      </c>
      <c r="O438" s="117">
        <v>7.8007708789648538</v>
      </c>
      <c r="P438" s="117">
        <v>7.6230914192552932</v>
      </c>
      <c r="Q438" s="117">
        <v>7.4620627068932306</v>
      </c>
    </row>
    <row r="439" spans="1:17" x14ac:dyDescent="0.25">
      <c r="A439" t="s">
        <v>541</v>
      </c>
      <c r="B439">
        <v>22</v>
      </c>
      <c r="C439">
        <v>63</v>
      </c>
      <c r="D439">
        <v>10</v>
      </c>
      <c r="E439">
        <v>7</v>
      </c>
      <c r="F439" s="116">
        <v>0.20747544507359014</v>
      </c>
      <c r="G439" s="116">
        <v>0.20772422852252484</v>
      </c>
      <c r="H439" s="116">
        <v>0.20796704116868514</v>
      </c>
      <c r="I439" s="86">
        <v>0.43199355153300362</v>
      </c>
      <c r="J439" s="86">
        <v>0.43183632039327685</v>
      </c>
      <c r="K439" s="86">
        <v>0.43162336176098876</v>
      </c>
      <c r="L439" s="86">
        <v>2.0036839853118251</v>
      </c>
      <c r="M439" s="86">
        <v>1.9599876603409327</v>
      </c>
      <c r="N439" s="86">
        <v>1.9188985859148762</v>
      </c>
      <c r="O439" s="117">
        <v>7.3281871647643024</v>
      </c>
      <c r="P439" s="117">
        <v>7.1603001323527948</v>
      </c>
      <c r="Q439" s="117">
        <v>7.0083372309407004</v>
      </c>
    </row>
    <row r="440" spans="1:17" x14ac:dyDescent="0.25">
      <c r="A440" t="s">
        <v>542</v>
      </c>
      <c r="B440">
        <v>23</v>
      </c>
      <c r="C440">
        <v>62</v>
      </c>
      <c r="D440">
        <v>10</v>
      </c>
      <c r="E440">
        <v>7</v>
      </c>
      <c r="F440" s="116">
        <v>0.20760197750370082</v>
      </c>
      <c r="G440" s="116">
        <v>0.20784736991209765</v>
      </c>
      <c r="H440" s="116">
        <v>0.20808478207957098</v>
      </c>
      <c r="I440" s="86">
        <v>0.4319225597420786</v>
      </c>
      <c r="J440" s="86">
        <v>0.43173901420083871</v>
      </c>
      <c r="K440" s="86">
        <v>0.43149362179244194</v>
      </c>
      <c r="L440" s="86">
        <v>1.9609067947761343</v>
      </c>
      <c r="M440" s="86">
        <v>1.9187791029411179</v>
      </c>
      <c r="N440" s="86">
        <v>1.879262944948308</v>
      </c>
      <c r="O440" s="117">
        <v>6.8794484855497791</v>
      </c>
      <c r="P440" s="117">
        <v>6.7213958239399245</v>
      </c>
      <c r="Q440" s="117">
        <v>6.5785934027348283</v>
      </c>
    </row>
    <row r="441" spans="1:17" x14ac:dyDescent="0.25">
      <c r="A441" t="s">
        <v>543</v>
      </c>
      <c r="B441">
        <v>24</v>
      </c>
      <c r="C441">
        <v>61</v>
      </c>
      <c r="D441">
        <v>10</v>
      </c>
      <c r="E441">
        <v>7</v>
      </c>
      <c r="F441" s="116">
        <v>0.20772469522257003</v>
      </c>
      <c r="G441" s="116">
        <v>0.2079667170045304</v>
      </c>
      <c r="H441" s="116">
        <v>0.20819673770639358</v>
      </c>
      <c r="I441" s="86">
        <v>0.43183686531787863</v>
      </c>
      <c r="J441" s="86">
        <v>0.43162284605614504</v>
      </c>
      <c r="K441" s="86">
        <v>0.43134282085387687</v>
      </c>
      <c r="L441" s="86">
        <v>1.9176925923333099</v>
      </c>
      <c r="M441" s="86">
        <v>1.8771129401646147</v>
      </c>
      <c r="N441" s="86">
        <v>2.0549549459451351</v>
      </c>
      <c r="O441" s="117">
        <v>6.4679041113700233</v>
      </c>
      <c r="P441" s="117">
        <v>6.3187646888219939</v>
      </c>
      <c r="Q441" s="117">
        <v>7.0144352991769257</v>
      </c>
    </row>
    <row r="442" spans="1:17" x14ac:dyDescent="0.25">
      <c r="A442" t="s">
        <v>544</v>
      </c>
      <c r="B442">
        <v>25</v>
      </c>
      <c r="C442">
        <v>60</v>
      </c>
      <c r="D442">
        <v>10</v>
      </c>
      <c r="E442">
        <v>7</v>
      </c>
      <c r="F442" s="116">
        <v>0.20645744875016797</v>
      </c>
      <c r="G442" s="116">
        <v>0.20669411757627054</v>
      </c>
      <c r="H442" s="116">
        <v>0.20691474105823057</v>
      </c>
      <c r="I442" s="86">
        <v>0.43173809184756123</v>
      </c>
      <c r="J442" s="86">
        <v>0.43149340034938738</v>
      </c>
      <c r="K442" s="86">
        <v>0.43117048779851863</v>
      </c>
      <c r="L442" s="86">
        <v>1.9096426501292654</v>
      </c>
      <c r="M442" s="86">
        <v>1.8708430023245692</v>
      </c>
      <c r="N442" s="86">
        <v>2.0413207725030937</v>
      </c>
      <c r="O442" s="117">
        <v>6.0715461895316167</v>
      </c>
      <c r="P442" s="117">
        <v>5.9314041481225948</v>
      </c>
      <c r="Q442" s="117">
        <v>6.586387130029463</v>
      </c>
    </row>
    <row r="443" spans="1:17" x14ac:dyDescent="0.25">
      <c r="A443" t="s">
        <v>545</v>
      </c>
      <c r="B443">
        <v>26</v>
      </c>
      <c r="C443">
        <v>59</v>
      </c>
      <c r="D443">
        <v>10</v>
      </c>
      <c r="E443">
        <v>7</v>
      </c>
      <c r="F443" s="116">
        <v>0.20514878491813962</v>
      </c>
      <c r="G443" s="116">
        <v>0.20538011413582444</v>
      </c>
      <c r="H443" s="116">
        <v>0.20558730465253347</v>
      </c>
      <c r="I443" s="86">
        <v>0.43706738921844923</v>
      </c>
      <c r="J443" s="86">
        <v>0.43676364389783695</v>
      </c>
      <c r="K443" s="86">
        <v>0.43636334377332153</v>
      </c>
      <c r="L443" s="86">
        <v>1.8961613430773223</v>
      </c>
      <c r="M443" s="86">
        <v>2.0776924206490492</v>
      </c>
      <c r="N443" s="86">
        <v>2.0283569389713292</v>
      </c>
      <c r="O443" s="117">
        <v>5.7004105590724299</v>
      </c>
      <c r="P443" s="117">
        <v>6.336736890170922</v>
      </c>
      <c r="Q443" s="117">
        <v>6.153437652752717</v>
      </c>
    </row>
    <row r="444" spans="1:17" x14ac:dyDescent="0.25">
      <c r="A444" t="s">
        <v>546</v>
      </c>
      <c r="B444">
        <v>27</v>
      </c>
      <c r="C444">
        <v>58</v>
      </c>
      <c r="D444">
        <v>10</v>
      </c>
      <c r="E444">
        <v>7</v>
      </c>
      <c r="F444" s="116">
        <v>0.20526588735730991</v>
      </c>
      <c r="G444" s="116">
        <v>0.20548785532531424</v>
      </c>
      <c r="H444" s="116">
        <v>0.20567551915280879</v>
      </c>
      <c r="I444" s="86">
        <v>0.43692578400095244</v>
      </c>
      <c r="J444" s="86">
        <v>0.43657870681461841</v>
      </c>
      <c r="K444" s="86">
        <v>0.436118627753664</v>
      </c>
      <c r="L444" s="86">
        <v>1.8444065081008219</v>
      </c>
      <c r="M444" s="86">
        <v>2.0195795926685998</v>
      </c>
      <c r="N444" s="86">
        <v>1.9718827121257065</v>
      </c>
      <c r="O444" s="117">
        <v>5.3582078709841454</v>
      </c>
      <c r="P444" s="117">
        <v>5.9592547526368786</v>
      </c>
      <c r="Q444" s="117">
        <v>5.7859583063440461</v>
      </c>
    </row>
    <row r="445" spans="1:17" x14ac:dyDescent="0.25">
      <c r="A445" t="s">
        <v>547</v>
      </c>
      <c r="B445">
        <v>28</v>
      </c>
      <c r="C445">
        <v>57</v>
      </c>
      <c r="D445">
        <v>10</v>
      </c>
      <c r="E445">
        <v>7</v>
      </c>
      <c r="F445" s="116">
        <v>0.20537968596564046</v>
      </c>
      <c r="G445" s="116">
        <v>0.20558620759473167</v>
      </c>
      <c r="H445" s="116">
        <v>0.20575223478674617</v>
      </c>
      <c r="I445" s="86">
        <v>0.43676287470008807</v>
      </c>
      <c r="J445" s="86">
        <v>0.4363640044948825</v>
      </c>
      <c r="K445" s="86">
        <v>0.43583960153473916</v>
      </c>
      <c r="L445" s="86">
        <v>2.0160297229168145</v>
      </c>
      <c r="M445" s="86">
        <v>1.9672926431731441</v>
      </c>
      <c r="N445" s="86">
        <v>1.9211897265613136</v>
      </c>
      <c r="O445" s="117">
        <v>5.7881493029895017</v>
      </c>
      <c r="P445" s="117">
        <v>5.6074914708591903</v>
      </c>
      <c r="Q445" s="117">
        <v>5.4436671762216662</v>
      </c>
    </row>
    <row r="446" spans="1:17" x14ac:dyDescent="0.25">
      <c r="A446" t="s">
        <v>548</v>
      </c>
      <c r="B446">
        <v>29</v>
      </c>
      <c r="C446">
        <v>56</v>
      </c>
      <c r="D446">
        <v>10</v>
      </c>
      <c r="E446">
        <v>7</v>
      </c>
      <c r="F446" s="116">
        <v>0.20548777514061839</v>
      </c>
      <c r="G446" s="116">
        <v>0.20567472445297005</v>
      </c>
      <c r="H446" s="116">
        <v>0.20581493643723381</v>
      </c>
      <c r="I446" s="86">
        <v>0.43657947784244239</v>
      </c>
      <c r="J446" s="86">
        <v>0.43611820073479207</v>
      </c>
      <c r="K446" s="86">
        <v>0.43552077575836395</v>
      </c>
      <c r="L446" s="86">
        <v>1.9620960269207011</v>
      </c>
      <c r="M446" s="86">
        <v>1.9149624475729103</v>
      </c>
      <c r="N446" s="86">
        <v>1.8704136456741556</v>
      </c>
      <c r="O446" s="117">
        <v>5.4449332672237212</v>
      </c>
      <c r="P446" s="117">
        <v>5.2741489742172512</v>
      </c>
      <c r="Q446" s="117">
        <v>5.1193183665507043</v>
      </c>
    </row>
    <row r="447" spans="1:17" x14ac:dyDescent="0.25">
      <c r="A447" t="s">
        <v>549</v>
      </c>
      <c r="B447">
        <v>30</v>
      </c>
      <c r="C447">
        <v>55</v>
      </c>
      <c r="D447">
        <v>10</v>
      </c>
      <c r="E447">
        <v>7</v>
      </c>
      <c r="F447" s="116">
        <v>0.2055857237859384</v>
      </c>
      <c r="G447" s="116">
        <v>0.20575095774498484</v>
      </c>
      <c r="H447" s="116">
        <v>0.20586111371768248</v>
      </c>
      <c r="I447" s="86">
        <v>0.43636452651291069</v>
      </c>
      <c r="J447" s="86">
        <v>0.4358382257544664</v>
      </c>
      <c r="K447" s="86">
        <v>0.43516301044033828</v>
      </c>
      <c r="L447" s="86">
        <v>1.9081890766073593</v>
      </c>
      <c r="M447" s="86">
        <v>1.8626171427172622</v>
      </c>
      <c r="N447" s="86">
        <v>1.8195889958263125</v>
      </c>
      <c r="O447" s="117">
        <v>5.1231074591912922</v>
      </c>
      <c r="P447" s="117">
        <v>4.9621879424088258</v>
      </c>
      <c r="Q447" s="117">
        <v>4.8163740733638782</v>
      </c>
    </row>
    <row r="448" spans="1:17" x14ac:dyDescent="0.25">
      <c r="A448" t="s">
        <v>550</v>
      </c>
      <c r="B448">
        <v>31</v>
      </c>
      <c r="C448">
        <v>54</v>
      </c>
      <c r="D448">
        <v>10</v>
      </c>
      <c r="E448">
        <v>7</v>
      </c>
      <c r="F448" s="116">
        <v>0.20567449977877195</v>
      </c>
      <c r="G448" s="116">
        <v>0.20581379152122969</v>
      </c>
      <c r="H448" s="116">
        <v>0.20589572784032251</v>
      </c>
      <c r="I448" s="86">
        <v>0.43611834881929762</v>
      </c>
      <c r="J448" s="86">
        <v>0.43552021368992022</v>
      </c>
      <c r="K448" s="86">
        <v>0.43477049637022108</v>
      </c>
      <c r="L448" s="86">
        <v>1.8489401537125347</v>
      </c>
      <c r="M448" s="86">
        <v>1.8048891401602674</v>
      </c>
      <c r="N448" s="86">
        <v>1.7633617652360585</v>
      </c>
      <c r="O448" s="117">
        <v>4.8195700801337198</v>
      </c>
      <c r="P448" s="117">
        <v>4.6674962718974813</v>
      </c>
      <c r="Q448" s="117">
        <v>4.5298084328859609</v>
      </c>
    </row>
    <row r="449" spans="1:17" x14ac:dyDescent="0.25">
      <c r="A449" t="s">
        <v>551</v>
      </c>
      <c r="B449">
        <v>32</v>
      </c>
      <c r="C449">
        <v>53</v>
      </c>
      <c r="D449">
        <v>10</v>
      </c>
      <c r="E449">
        <v>7</v>
      </c>
      <c r="F449" s="116">
        <v>0.20575194382205103</v>
      </c>
      <c r="G449" s="116">
        <v>0.20586099126180232</v>
      </c>
      <c r="H449" s="116">
        <v>0.2059165437311096</v>
      </c>
      <c r="I449" s="86">
        <v>0.43583792669954552</v>
      </c>
      <c r="J449" s="86">
        <v>0.43516306707240543</v>
      </c>
      <c r="K449" s="86">
        <v>0.43434624002370237</v>
      </c>
      <c r="L449" s="86">
        <v>1.7958899402708079</v>
      </c>
      <c r="M449" s="86">
        <v>1.7531083664076275</v>
      </c>
      <c r="N449" s="86">
        <v>1.7128575161462223</v>
      </c>
      <c r="O449" s="117">
        <v>4.5311309865501297</v>
      </c>
      <c r="P449" s="117">
        <v>4.3874702434226904</v>
      </c>
      <c r="Q449" s="117">
        <v>4.2575618226970926</v>
      </c>
    </row>
    <row r="450" spans="1:17" x14ac:dyDescent="0.25">
      <c r="A450" t="s">
        <v>552</v>
      </c>
      <c r="B450">
        <v>33</v>
      </c>
      <c r="C450">
        <v>52</v>
      </c>
      <c r="D450">
        <v>10</v>
      </c>
      <c r="E450">
        <v>7</v>
      </c>
      <c r="F450" s="116">
        <v>0.20581358570604616</v>
      </c>
      <c r="G450" s="116">
        <v>0.20589627663423116</v>
      </c>
      <c r="H450" s="116">
        <v>0.20592728573230051</v>
      </c>
      <c r="I450" s="86">
        <v>0.43552071511114693</v>
      </c>
      <c r="J450" s="86">
        <v>0.43477029493786812</v>
      </c>
      <c r="K450" s="86">
        <v>0.43389377109910715</v>
      </c>
      <c r="L450" s="86">
        <v>1.7262723549756165</v>
      </c>
      <c r="M450" s="86">
        <v>1.6849703036204156</v>
      </c>
      <c r="N450" s="86">
        <v>1.6462089310336987</v>
      </c>
      <c r="O450" s="117">
        <v>4.2610345875479867</v>
      </c>
      <c r="P450" s="117">
        <v>4.1258121799602669</v>
      </c>
      <c r="Q450" s="117">
        <v>4.0037541681395989</v>
      </c>
    </row>
    <row r="451" spans="1:17" x14ac:dyDescent="0.25">
      <c r="A451" t="s">
        <v>553</v>
      </c>
      <c r="B451">
        <v>34</v>
      </c>
      <c r="C451">
        <v>51</v>
      </c>
      <c r="D451">
        <v>10</v>
      </c>
      <c r="E451">
        <v>7</v>
      </c>
      <c r="F451" s="116">
        <v>0.2039934343119533</v>
      </c>
      <c r="G451" s="116">
        <v>0.20405161129464564</v>
      </c>
      <c r="H451" s="116">
        <v>0.20407031103908246</v>
      </c>
      <c r="I451" s="86">
        <v>0.4351638305387604</v>
      </c>
      <c r="J451" s="86">
        <v>0.43434727503168569</v>
      </c>
      <c r="K451" s="86">
        <v>0.43342267655675371</v>
      </c>
      <c r="L451" s="86">
        <v>1.6794801471046563</v>
      </c>
      <c r="M451" s="86">
        <v>1.6393899727814831</v>
      </c>
      <c r="N451" s="86">
        <v>1.8148413638346943</v>
      </c>
      <c r="O451" s="117">
        <v>4.0051715182114735</v>
      </c>
      <c r="P451" s="117">
        <v>3.8775977061646825</v>
      </c>
      <c r="Q451" s="117">
        <v>4.4736437490909848</v>
      </c>
    </row>
    <row r="452" spans="1:17" x14ac:dyDescent="0.25">
      <c r="A452" t="s">
        <v>554</v>
      </c>
      <c r="B452">
        <v>35</v>
      </c>
      <c r="C452">
        <v>50</v>
      </c>
      <c r="D452">
        <v>10</v>
      </c>
      <c r="E452">
        <v>7</v>
      </c>
      <c r="F452" s="116">
        <v>0.20176939387292536</v>
      </c>
      <c r="G452" s="116">
        <v>0.20180908511682805</v>
      </c>
      <c r="H452" s="116">
        <v>0.20182370820668694</v>
      </c>
      <c r="I452" s="86">
        <v>0.44150868507086977</v>
      </c>
      <c r="J452" s="86">
        <v>0.44058951942259683</v>
      </c>
      <c r="K452" s="86">
        <v>0.4395972383250295</v>
      </c>
      <c r="L452" s="86">
        <v>1.6364490959796949</v>
      </c>
      <c r="M452" s="86">
        <v>1.597284283311921</v>
      </c>
      <c r="N452" s="86">
        <v>1.7690617198842686</v>
      </c>
      <c r="O452" s="117">
        <v>3.7523705073167672</v>
      </c>
      <c r="P452" s="117">
        <v>3.6394134051953748</v>
      </c>
      <c r="Q452" s="117">
        <v>4.169203772757184</v>
      </c>
    </row>
    <row r="453" spans="1:17" x14ac:dyDescent="0.25">
      <c r="A453" t="s">
        <v>555</v>
      </c>
      <c r="B453">
        <v>36</v>
      </c>
      <c r="C453">
        <v>49</v>
      </c>
      <c r="D453">
        <v>10</v>
      </c>
      <c r="E453">
        <v>7</v>
      </c>
      <c r="F453" s="116">
        <v>0.20179351468786835</v>
      </c>
      <c r="G453" s="116">
        <v>0.20181662699054706</v>
      </c>
      <c r="H453" s="116">
        <v>0.20183133481952442</v>
      </c>
      <c r="I453" s="86">
        <v>0.44106257761006185</v>
      </c>
      <c r="J453" s="86">
        <v>0.44009606313440647</v>
      </c>
      <c r="K453" s="86">
        <v>0.43909803188237101</v>
      </c>
      <c r="L453" s="86">
        <v>1.5907210408100232</v>
      </c>
      <c r="M453" s="86">
        <v>1.7674482126836115</v>
      </c>
      <c r="N453" s="86">
        <v>1.7194733756778733</v>
      </c>
      <c r="O453" s="117">
        <v>3.6016174409638251</v>
      </c>
      <c r="P453" s="117">
        <v>4.1550856520926089</v>
      </c>
      <c r="Q453" s="117">
        <v>3.9953859439379582</v>
      </c>
    </row>
    <row r="454" spans="1:17" x14ac:dyDescent="0.25">
      <c r="A454" t="s">
        <v>556</v>
      </c>
      <c r="B454">
        <v>37</v>
      </c>
      <c r="C454">
        <v>48</v>
      </c>
      <c r="D454">
        <v>10</v>
      </c>
      <c r="E454">
        <v>7</v>
      </c>
      <c r="F454" s="116">
        <v>0.20180840695710267</v>
      </c>
      <c r="G454" s="116">
        <v>0.2018232057047058</v>
      </c>
      <c r="H454" s="116">
        <v>0.20184434677271026</v>
      </c>
      <c r="I454" s="86">
        <v>0.44059042774722895</v>
      </c>
      <c r="J454" s="86">
        <v>0.43959679755101866</v>
      </c>
      <c r="K454" s="86">
        <v>0.43860528146160888</v>
      </c>
      <c r="L454" s="86">
        <v>1.5451774052721596</v>
      </c>
      <c r="M454" s="86">
        <v>1.7159380397578925</v>
      </c>
      <c r="N454" s="86">
        <v>1.6694932274588647</v>
      </c>
      <c r="O454" s="117">
        <v>3.4588203706874863</v>
      </c>
      <c r="P454" s="117">
        <v>3.9815501899524959</v>
      </c>
      <c r="Q454" s="117">
        <v>3.8305839374393518</v>
      </c>
    </row>
    <row r="455" spans="1:17" x14ac:dyDescent="0.25">
      <c r="A455" t="s">
        <v>557</v>
      </c>
      <c r="B455">
        <v>38</v>
      </c>
      <c r="C455">
        <v>47</v>
      </c>
      <c r="D455">
        <v>10</v>
      </c>
      <c r="E455">
        <v>7</v>
      </c>
      <c r="F455" s="116">
        <v>0.20181656831177897</v>
      </c>
      <c r="G455" s="116">
        <v>0.201831465193436</v>
      </c>
      <c r="H455" s="116">
        <v>0.20186764333460311</v>
      </c>
      <c r="I455" s="86">
        <v>0.44009644666809961</v>
      </c>
      <c r="J455" s="86">
        <v>0.43909835559707766</v>
      </c>
      <c r="K455" s="86">
        <v>0.43813005828936979</v>
      </c>
      <c r="L455" s="86">
        <v>1.7077082850071399</v>
      </c>
      <c r="M455" s="86">
        <v>1.6602276669142386</v>
      </c>
      <c r="N455" s="86">
        <v>1.6152752624511328</v>
      </c>
      <c r="O455" s="117">
        <v>3.9745667667595237</v>
      </c>
      <c r="P455" s="117">
        <v>3.8170088338508226</v>
      </c>
      <c r="Q455" s="117">
        <v>3.6743137325839492</v>
      </c>
    </row>
    <row r="456" spans="1:17" x14ac:dyDescent="0.25">
      <c r="A456" t="s">
        <v>558</v>
      </c>
      <c r="B456">
        <v>39</v>
      </c>
      <c r="C456">
        <v>46</v>
      </c>
      <c r="D456">
        <v>10</v>
      </c>
      <c r="E456">
        <v>7</v>
      </c>
      <c r="F456" s="116">
        <v>0.20182387106453203</v>
      </c>
      <c r="G456" s="116">
        <v>0.20184530315694721</v>
      </c>
      <c r="H456" s="116">
        <v>0.2019010265972267</v>
      </c>
      <c r="I456" s="86">
        <v>0.43959793394629115</v>
      </c>
      <c r="J456" s="86">
        <v>0.43860562806746822</v>
      </c>
      <c r="K456" s="86">
        <v>0.43767547525664929</v>
      </c>
      <c r="L456" s="86">
        <v>1.6557320131164406</v>
      </c>
      <c r="M456" s="86">
        <v>1.609751602048908</v>
      </c>
      <c r="N456" s="86">
        <v>1.5662573137015368</v>
      </c>
      <c r="O456" s="117">
        <v>3.8145095265650784</v>
      </c>
      <c r="P456" s="117">
        <v>3.6655822027904583</v>
      </c>
      <c r="Q456" s="117">
        <v>3.5307314773141303</v>
      </c>
    </row>
    <row r="457" spans="1:17" x14ac:dyDescent="0.25">
      <c r="A457" t="s">
        <v>559</v>
      </c>
      <c r="B457">
        <v>40</v>
      </c>
      <c r="C457">
        <v>45</v>
      </c>
      <c r="D457">
        <v>10</v>
      </c>
      <c r="E457">
        <v>7</v>
      </c>
      <c r="F457" s="116">
        <v>0.20183125661347096</v>
      </c>
      <c r="G457" s="116">
        <v>0.20186796812576932</v>
      </c>
      <c r="H457" s="116">
        <v>0.2019457101518129</v>
      </c>
      <c r="I457" s="86">
        <v>0.4390977605977498</v>
      </c>
      <c r="J457" s="86">
        <v>0.4381281447729285</v>
      </c>
      <c r="K457" s="86">
        <v>0.43724490897704449</v>
      </c>
      <c r="L457" s="86">
        <v>1.5996587988856976</v>
      </c>
      <c r="M457" s="86">
        <v>1.5551406914721317</v>
      </c>
      <c r="N457" s="86">
        <v>1.5130757768803853</v>
      </c>
      <c r="O457" s="117">
        <v>3.6582914030276199</v>
      </c>
      <c r="P457" s="117">
        <v>3.5175373053749972</v>
      </c>
      <c r="Q457" s="117">
        <v>3.3901461981989764</v>
      </c>
    </row>
    <row r="458" spans="1:17" x14ac:dyDescent="0.25">
      <c r="A458" t="s">
        <v>560</v>
      </c>
      <c r="B458">
        <v>41</v>
      </c>
      <c r="C458">
        <v>44</v>
      </c>
      <c r="D458">
        <v>10</v>
      </c>
      <c r="E458">
        <v>7</v>
      </c>
      <c r="F458" s="116">
        <v>0.20184490919145343</v>
      </c>
      <c r="G458" s="116">
        <v>0.20190151485463231</v>
      </c>
      <c r="H458" s="116">
        <v>0.20200384047653261</v>
      </c>
      <c r="I458" s="86">
        <v>0.4386046268598226</v>
      </c>
      <c r="J458" s="86">
        <v>0.43767716484004549</v>
      </c>
      <c r="K458" s="86">
        <v>0.43683678845592816</v>
      </c>
      <c r="L458" s="86">
        <v>1.5485001676398487</v>
      </c>
      <c r="M458" s="86">
        <v>1.5054101951153667</v>
      </c>
      <c r="N458" s="86">
        <v>1.4647564432484683</v>
      </c>
      <c r="O458" s="117">
        <v>3.5133524050875429</v>
      </c>
      <c r="P458" s="117">
        <v>3.3807427533865426</v>
      </c>
      <c r="Q458" s="117">
        <v>3.2608236559420707</v>
      </c>
    </row>
    <row r="459" spans="1:17" x14ac:dyDescent="0.25">
      <c r="A459" t="s">
        <v>561</v>
      </c>
      <c r="B459">
        <v>42</v>
      </c>
      <c r="C459">
        <v>43</v>
      </c>
      <c r="D459">
        <v>10</v>
      </c>
      <c r="E459">
        <v>7</v>
      </c>
      <c r="F459" s="116">
        <v>0.20186772615761026</v>
      </c>
      <c r="G459" s="116">
        <v>0.20194679264593807</v>
      </c>
      <c r="H459" s="116">
        <v>0.20207198125245709</v>
      </c>
      <c r="I459" s="86">
        <v>0.43812937473781771</v>
      </c>
      <c r="J459" s="86">
        <v>0.43724646561815717</v>
      </c>
      <c r="K459" s="86">
        <v>0.43644921186085178</v>
      </c>
      <c r="L459" s="86">
        <v>1.4975676073382487</v>
      </c>
      <c r="M459" s="86">
        <v>1.4558819976587534</v>
      </c>
      <c r="N459" s="86">
        <v>1.4166276824953383</v>
      </c>
      <c r="O459" s="117">
        <v>3.3730334956392634</v>
      </c>
      <c r="P459" s="117">
        <v>3.2477658226319037</v>
      </c>
      <c r="Q459" s="117">
        <v>3.1346260704174931</v>
      </c>
    </row>
    <row r="460" spans="1:17" x14ac:dyDescent="0.25">
      <c r="A460" t="s">
        <v>562</v>
      </c>
      <c r="B460">
        <v>43</v>
      </c>
      <c r="C460">
        <v>42</v>
      </c>
      <c r="D460">
        <v>10</v>
      </c>
      <c r="E460">
        <v>7</v>
      </c>
      <c r="F460" s="116">
        <v>0.20190182267243997</v>
      </c>
      <c r="G460" s="116">
        <v>0.20200380896636891</v>
      </c>
      <c r="H460" s="116">
        <v>0.20215013712722346</v>
      </c>
      <c r="I460" s="86">
        <v>0.43767639748936349</v>
      </c>
      <c r="J460" s="86">
        <v>0.43683611911112291</v>
      </c>
      <c r="K460" s="86">
        <v>0.43607565609334847</v>
      </c>
      <c r="L460" s="86">
        <v>1.4429708164002828</v>
      </c>
      <c r="M460" s="86">
        <v>1.4024999944572667</v>
      </c>
      <c r="N460" s="86">
        <v>1.3644879290352763</v>
      </c>
      <c r="O460" s="117">
        <v>3.244177358599329</v>
      </c>
      <c r="P460" s="117">
        <v>3.1259109482286531</v>
      </c>
      <c r="Q460" s="117">
        <v>3.0192820608326074</v>
      </c>
    </row>
    <row r="461" spans="1:17" x14ac:dyDescent="0.25">
      <c r="A461" t="s">
        <v>563</v>
      </c>
      <c r="B461">
        <v>44</v>
      </c>
      <c r="C461">
        <v>41</v>
      </c>
      <c r="D461">
        <v>10</v>
      </c>
      <c r="E461">
        <v>7</v>
      </c>
      <c r="F461" s="116">
        <v>0.20080810614680297</v>
      </c>
      <c r="G461" s="116">
        <v>0.20093801234556841</v>
      </c>
      <c r="H461" s="116">
        <v>0.20110375473709674</v>
      </c>
      <c r="I461" s="86">
        <v>0.43724634694810022</v>
      </c>
      <c r="J461" s="86">
        <v>0.43644899165912615</v>
      </c>
      <c r="K461" s="86">
        <v>0.43571210994543941</v>
      </c>
      <c r="L461" s="86">
        <v>1.4049848144133168</v>
      </c>
      <c r="M461" s="86">
        <v>1.3656232361873875</v>
      </c>
      <c r="N461" s="86">
        <v>1.5376526397835495</v>
      </c>
      <c r="O461" s="117">
        <v>3.1214309391770216</v>
      </c>
      <c r="P461" s="117">
        <v>3.0101774787446582</v>
      </c>
      <c r="Q461" s="117">
        <v>3.5309893476917011</v>
      </c>
    </row>
    <row r="462" spans="1:17" x14ac:dyDescent="0.25">
      <c r="A462" t="s">
        <v>564</v>
      </c>
      <c r="B462">
        <v>45</v>
      </c>
      <c r="C462">
        <v>40</v>
      </c>
      <c r="D462">
        <v>10</v>
      </c>
      <c r="E462">
        <v>7</v>
      </c>
      <c r="F462" s="116">
        <v>0.19866076988747658</v>
      </c>
      <c r="G462" s="116">
        <v>0.19881022742455226</v>
      </c>
      <c r="H462" s="116">
        <v>0.19898685905927804</v>
      </c>
      <c r="I462" s="86">
        <v>0.44611263210574348</v>
      </c>
      <c r="J462" s="86">
        <v>0.44529514466810238</v>
      </c>
      <c r="K462" s="86">
        <v>0.44451388936066144</v>
      </c>
      <c r="L462" s="86">
        <v>1.3773848101323152</v>
      </c>
      <c r="M462" s="86">
        <v>1.3395312921056981</v>
      </c>
      <c r="N462" s="86">
        <v>1.5054314227678176</v>
      </c>
      <c r="O462" s="117">
        <v>3.0026879711592245</v>
      </c>
      <c r="P462" s="117">
        <v>2.9025219827127451</v>
      </c>
      <c r="Q462" s="117">
        <v>3.3735192947415857</v>
      </c>
    </row>
    <row r="463" spans="1:17" x14ac:dyDescent="0.25">
      <c r="A463" t="s">
        <v>565</v>
      </c>
      <c r="B463">
        <v>46</v>
      </c>
      <c r="C463">
        <v>39</v>
      </c>
      <c r="D463">
        <v>10</v>
      </c>
      <c r="E463">
        <v>7</v>
      </c>
      <c r="F463" s="116">
        <v>0.19873237306544822</v>
      </c>
      <c r="G463" s="116">
        <v>0.19889735704825323</v>
      </c>
      <c r="H463" s="116">
        <v>0.19908067258470324</v>
      </c>
      <c r="I463" s="86">
        <v>0.44569506377089224</v>
      </c>
      <c r="J463" s="86">
        <v>0.44490222407574598</v>
      </c>
      <c r="K463" s="86">
        <v>0.44412771593424472</v>
      </c>
      <c r="L463" s="86">
        <v>1.3112812381131331</v>
      </c>
      <c r="M463" s="86">
        <v>1.4813155639473334</v>
      </c>
      <c r="N463" s="86">
        <v>1.4351910835323072</v>
      </c>
      <c r="O463" s="117">
        <v>2.8719930523411685</v>
      </c>
      <c r="P463" s="117">
        <v>3.3648277063101792</v>
      </c>
      <c r="Q463" s="117">
        <v>3.2223067510529186</v>
      </c>
    </row>
    <row r="464" spans="1:17" x14ac:dyDescent="0.25">
      <c r="A464" t="s">
        <v>566</v>
      </c>
      <c r="B464">
        <v>47</v>
      </c>
      <c r="C464">
        <v>38</v>
      </c>
      <c r="D464">
        <v>10</v>
      </c>
      <c r="E464">
        <v>7</v>
      </c>
      <c r="F464" s="116">
        <v>0.19881127271798943</v>
      </c>
      <c r="G464" s="116">
        <v>0.19898765552437911</v>
      </c>
      <c r="H464" s="116">
        <v>0.19917332163636828</v>
      </c>
      <c r="I464" s="86">
        <v>0.44529464051559481</v>
      </c>
      <c r="J464" s="86">
        <v>0.44451484284524034</v>
      </c>
      <c r="K464" s="86">
        <v>0.44373504517488588</v>
      </c>
      <c r="L464" s="86">
        <v>1.241010859146725</v>
      </c>
      <c r="M464" s="86">
        <v>1.4055551300707156</v>
      </c>
      <c r="N464" s="86">
        <v>1.3608351261717273</v>
      </c>
      <c r="O464" s="117">
        <v>2.7479095156203219</v>
      </c>
      <c r="P464" s="117">
        <v>3.2133837416827382</v>
      </c>
      <c r="Q464" s="117">
        <v>3.0786597691706064</v>
      </c>
    </row>
    <row r="465" spans="1:17" x14ac:dyDescent="0.25">
      <c r="A465" t="s">
        <v>567</v>
      </c>
      <c r="B465">
        <v>48</v>
      </c>
      <c r="C465">
        <v>37</v>
      </c>
      <c r="D465">
        <v>10</v>
      </c>
      <c r="E465">
        <v>7</v>
      </c>
      <c r="F465" s="116">
        <v>0.1988974844010277</v>
      </c>
      <c r="G465" s="116">
        <v>0.19908100172223947</v>
      </c>
      <c r="H465" s="116">
        <v>0.19926687182962063</v>
      </c>
      <c r="I465" s="86">
        <v>0.4449024534854174</v>
      </c>
      <c r="J465" s="86">
        <v>0.44412838683569084</v>
      </c>
      <c r="K465" s="86">
        <v>0.44334020346894792</v>
      </c>
      <c r="L465" s="86">
        <v>1.3753940916833713</v>
      </c>
      <c r="M465" s="86">
        <v>1.3296324006888958</v>
      </c>
      <c r="N465" s="86">
        <v>1.2862823155180365</v>
      </c>
      <c r="O465" s="117">
        <v>3.2103390835427312</v>
      </c>
      <c r="P465" s="117">
        <v>3.0694989506573687</v>
      </c>
      <c r="Q465" s="117">
        <v>2.9421543992395796</v>
      </c>
    </row>
    <row r="466" spans="1:17" x14ac:dyDescent="0.25">
      <c r="A466" t="s">
        <v>568</v>
      </c>
      <c r="B466">
        <v>49</v>
      </c>
      <c r="C466">
        <v>36</v>
      </c>
      <c r="D466">
        <v>10</v>
      </c>
      <c r="E466">
        <v>7</v>
      </c>
      <c r="F466" s="116">
        <v>0.19898676636656423</v>
      </c>
      <c r="G466" s="116">
        <v>0.19917298743962736</v>
      </c>
      <c r="H466" s="116">
        <v>0.19935920851269048</v>
      </c>
      <c r="I466" s="86">
        <v>0.44451447630098101</v>
      </c>
      <c r="J466" s="86">
        <v>0.44373378026390869</v>
      </c>
      <c r="K466" s="86">
        <v>0.44293637207925379</v>
      </c>
      <c r="L466" s="86">
        <v>1.3021102667497499</v>
      </c>
      <c r="M466" s="86">
        <v>1.2575676185428439</v>
      </c>
      <c r="N466" s="86">
        <v>1.2154076450912841</v>
      </c>
      <c r="O466" s="117">
        <v>3.0694747849504722</v>
      </c>
      <c r="P466" s="117">
        <v>2.9363482047572322</v>
      </c>
      <c r="Q466" s="117">
        <v>2.8160016425653622</v>
      </c>
    </row>
    <row r="467" spans="1:17" x14ac:dyDescent="0.25">
      <c r="A467" t="s">
        <v>569</v>
      </c>
      <c r="B467">
        <v>50</v>
      </c>
      <c r="C467">
        <v>35</v>
      </c>
      <c r="D467">
        <v>10</v>
      </c>
      <c r="E467">
        <v>7</v>
      </c>
      <c r="F467" s="116">
        <v>0.1981944188482691</v>
      </c>
      <c r="G467" s="116">
        <v>0.1983835611123505</v>
      </c>
      <c r="H467" s="116">
        <v>0.19857755317807502</v>
      </c>
      <c r="I467" s="86">
        <v>0.44412786017051903</v>
      </c>
      <c r="J467" s="86">
        <v>0.44333976740351322</v>
      </c>
      <c r="K467" s="86">
        <v>0.44253470033075648</v>
      </c>
      <c r="L467" s="86">
        <v>1.2314955818307032</v>
      </c>
      <c r="M467" s="86">
        <v>1.1882062523642782</v>
      </c>
      <c r="N467" s="86">
        <v>1.1472715015955848</v>
      </c>
      <c r="O467" s="117">
        <v>2.9308976012881072</v>
      </c>
      <c r="P467" s="117">
        <v>2.8054089837725638</v>
      </c>
      <c r="Q467" s="117">
        <v>2.692018196455765</v>
      </c>
    </row>
    <row r="468" spans="1:17" x14ac:dyDescent="0.25">
      <c r="A468" t="s">
        <v>570</v>
      </c>
      <c r="B468">
        <v>51</v>
      </c>
      <c r="C468">
        <v>34</v>
      </c>
      <c r="D468">
        <v>10</v>
      </c>
      <c r="E468">
        <v>7</v>
      </c>
      <c r="F468" s="116">
        <v>0.19588498062302162</v>
      </c>
      <c r="G468" s="116">
        <v>0.19607480598368981</v>
      </c>
      <c r="H468" s="116">
        <v>0.19627449240205505</v>
      </c>
      <c r="I468" s="86">
        <v>0.4505936356733623</v>
      </c>
      <c r="J468" s="86">
        <v>0.44975051524026466</v>
      </c>
      <c r="K468" s="86">
        <v>0.44890986007159128</v>
      </c>
      <c r="L468" s="86">
        <v>1.17662880020511</v>
      </c>
      <c r="M468" s="86">
        <v>1.1349017345600489</v>
      </c>
      <c r="N468" s="86">
        <v>1.0954920174737943</v>
      </c>
      <c r="O468" s="117">
        <v>2.7959599246615192</v>
      </c>
      <c r="P468" s="117">
        <v>2.6793208689564043</v>
      </c>
      <c r="Q468" s="117">
        <v>2.5741255707087141</v>
      </c>
    </row>
    <row r="469" spans="1:17" x14ac:dyDescent="0.25">
      <c r="A469" t="s">
        <v>571</v>
      </c>
      <c r="B469">
        <v>52</v>
      </c>
      <c r="C469">
        <v>33</v>
      </c>
      <c r="D469">
        <v>10</v>
      </c>
      <c r="E469">
        <v>7</v>
      </c>
      <c r="F469" s="116">
        <v>0.19598020204351435</v>
      </c>
      <c r="G469" s="116">
        <v>0.19617336507562208</v>
      </c>
      <c r="H469" s="116">
        <v>0.19638659699418254</v>
      </c>
      <c r="I469" s="86">
        <v>0.45017522646484054</v>
      </c>
      <c r="J469" s="86">
        <v>0.44932731601221193</v>
      </c>
      <c r="K469" s="86">
        <v>0.4485070002784558</v>
      </c>
      <c r="L469" s="86">
        <v>1.1477722281732046</v>
      </c>
      <c r="M469" s="86">
        <v>1.1073459650249482</v>
      </c>
      <c r="N469" s="86">
        <v>1.0692426754835975</v>
      </c>
      <c r="O469" s="117">
        <v>2.6474548889061706</v>
      </c>
      <c r="P469" s="117">
        <v>2.5372390731184793</v>
      </c>
      <c r="Q469" s="117">
        <v>2.4379532746151162</v>
      </c>
    </row>
    <row r="470" spans="1:17" x14ac:dyDescent="0.25">
      <c r="A470" t="s">
        <v>572</v>
      </c>
      <c r="B470">
        <v>53</v>
      </c>
      <c r="C470">
        <v>32</v>
      </c>
      <c r="D470">
        <v>10</v>
      </c>
      <c r="E470">
        <v>7</v>
      </c>
      <c r="F470" s="116">
        <v>0.19607547555476065</v>
      </c>
      <c r="G470" s="116">
        <v>0.19627476781174547</v>
      </c>
      <c r="H470" s="116">
        <v>0.19651238550276581</v>
      </c>
      <c r="I470" s="86">
        <v>0.44975152343600289</v>
      </c>
      <c r="J470" s="86">
        <v>0.448908363887221</v>
      </c>
      <c r="K470" s="86">
        <v>0.44812908006183172</v>
      </c>
      <c r="L470" s="86">
        <v>1.1232571508872338</v>
      </c>
      <c r="M470" s="86">
        <v>1.08411921765014</v>
      </c>
      <c r="N470" s="86">
        <v>1.0473242459470853</v>
      </c>
      <c r="O470" s="117">
        <v>2.4808002350626621</v>
      </c>
      <c r="P470" s="117">
        <v>2.3767083562221343</v>
      </c>
      <c r="Q470" s="117">
        <v>2.2831023161337303</v>
      </c>
    </row>
    <row r="471" spans="1:17" x14ac:dyDescent="0.25">
      <c r="A471" t="s">
        <v>573</v>
      </c>
      <c r="B471">
        <v>54</v>
      </c>
      <c r="C471">
        <v>31</v>
      </c>
      <c r="D471">
        <v>10</v>
      </c>
      <c r="E471">
        <v>7</v>
      </c>
      <c r="F471" s="116">
        <v>0.19617322088110731</v>
      </c>
      <c r="G471" s="116">
        <v>0.19638680370696437</v>
      </c>
      <c r="H471" s="116">
        <v>0.19666029391080572</v>
      </c>
      <c r="I471" s="86">
        <v>0.44932877689971507</v>
      </c>
      <c r="J471" s="86">
        <v>0.44850570161958292</v>
      </c>
      <c r="K471" s="86">
        <v>0.44780244109541945</v>
      </c>
      <c r="L471" s="86">
        <v>1.0967920901423711</v>
      </c>
      <c r="M471" s="86">
        <v>1.0588186265061497</v>
      </c>
      <c r="N471" s="86">
        <v>1.2246188067492172</v>
      </c>
      <c r="O471" s="117">
        <v>2.3181342237827081</v>
      </c>
      <c r="P471" s="117">
        <v>2.2198965425628896</v>
      </c>
      <c r="Q471" s="117">
        <v>2.6817772174846195</v>
      </c>
    </row>
    <row r="472" spans="1:17" x14ac:dyDescent="0.25">
      <c r="A472" t="s">
        <v>574</v>
      </c>
      <c r="B472">
        <v>55</v>
      </c>
      <c r="C472">
        <v>30</v>
      </c>
      <c r="D472">
        <v>10</v>
      </c>
      <c r="E472">
        <v>7</v>
      </c>
      <c r="F472" s="116">
        <v>0.19346462552490298</v>
      </c>
      <c r="G472" s="116">
        <v>0.19370116408866209</v>
      </c>
      <c r="H472" s="116">
        <v>0.19403072343592198</v>
      </c>
      <c r="I472" s="86">
        <v>0.44890767022803379</v>
      </c>
      <c r="J472" s="86">
        <v>0.44812895338329878</v>
      </c>
      <c r="K472" s="86">
        <v>0.44754159357890821</v>
      </c>
      <c r="L472" s="86">
        <v>1.0944851964067399</v>
      </c>
      <c r="M472" s="86">
        <v>1.0581007813745813</v>
      </c>
      <c r="N472" s="86">
        <v>1.2173762823579439</v>
      </c>
      <c r="O472" s="117">
        <v>2.1560862169776218</v>
      </c>
      <c r="P472" s="117">
        <v>2.063472067187583</v>
      </c>
      <c r="Q472" s="117">
        <v>2.4997156221761547</v>
      </c>
    </row>
    <row r="473" spans="1:17" x14ac:dyDescent="0.25">
      <c r="A473" t="s">
        <v>575</v>
      </c>
      <c r="B473">
        <v>18</v>
      </c>
      <c r="C473">
        <v>67</v>
      </c>
      <c r="D473">
        <v>12</v>
      </c>
      <c r="E473">
        <v>7</v>
      </c>
      <c r="F473" s="116">
        <v>0.21083491561451365</v>
      </c>
      <c r="G473" s="116">
        <v>0.2110925161085607</v>
      </c>
      <c r="H473" s="116">
        <v>0.211348410639071</v>
      </c>
      <c r="I473" s="86">
        <v>0.42369480994713221</v>
      </c>
      <c r="J473" s="86">
        <v>0.4236333952598097</v>
      </c>
      <c r="K473" s="86">
        <v>0.42352762552053214</v>
      </c>
      <c r="L473" s="86">
        <v>1.8666397124427863</v>
      </c>
      <c r="M473" s="86">
        <v>1.8160323041255315</v>
      </c>
      <c r="N473" s="86">
        <v>1.7681902627013251</v>
      </c>
      <c r="O473" s="117">
        <v>7.3034840893310751</v>
      </c>
      <c r="P473" s="117">
        <v>7.0940600055614409</v>
      </c>
      <c r="Q473" s="117">
        <v>6.9039354872828946</v>
      </c>
    </row>
    <row r="474" spans="1:17" x14ac:dyDescent="0.25">
      <c r="A474" t="s">
        <v>576</v>
      </c>
      <c r="B474">
        <v>19</v>
      </c>
      <c r="C474">
        <v>66</v>
      </c>
      <c r="D474">
        <v>12</v>
      </c>
      <c r="E474">
        <v>7</v>
      </c>
      <c r="F474" s="116">
        <v>0.21096379302387988</v>
      </c>
      <c r="G474" s="116">
        <v>0.21122018005206367</v>
      </c>
      <c r="H474" s="116">
        <v>0.21147485783339287</v>
      </c>
      <c r="I474" s="86">
        <v>0.42366930859255486</v>
      </c>
      <c r="J474" s="86">
        <v>0.42358726474353603</v>
      </c>
      <c r="K474" s="86">
        <v>0.42345907122944415</v>
      </c>
      <c r="L474" s="86">
        <v>1.822166538758027</v>
      </c>
      <c r="M474" s="86">
        <v>1.7732872064582184</v>
      </c>
      <c r="N474" s="86">
        <v>1.7271187396697394</v>
      </c>
      <c r="O474" s="117">
        <v>6.8458173874845523</v>
      </c>
      <c r="P474" s="117">
        <v>6.6484198867453035</v>
      </c>
      <c r="Q474" s="117">
        <v>6.4692617591910473</v>
      </c>
    </row>
    <row r="475" spans="1:17" x14ac:dyDescent="0.25">
      <c r="A475" t="s">
        <v>577</v>
      </c>
      <c r="B475">
        <v>20</v>
      </c>
      <c r="C475">
        <v>65</v>
      </c>
      <c r="D475">
        <v>12</v>
      </c>
      <c r="E475">
        <v>7</v>
      </c>
      <c r="F475" s="116">
        <v>0.21109267128062054</v>
      </c>
      <c r="G475" s="116">
        <v>0.21134786026604735</v>
      </c>
      <c r="H475" s="116">
        <v>0.21160133657371966</v>
      </c>
      <c r="I475" s="86">
        <v>0.42363255526382942</v>
      </c>
      <c r="J475" s="86">
        <v>0.42352636924304782</v>
      </c>
      <c r="K475" s="86">
        <v>0.42337394092289354</v>
      </c>
      <c r="L475" s="86">
        <v>1.7773844327868178</v>
      </c>
      <c r="M475" s="86">
        <v>1.730183033871628</v>
      </c>
      <c r="N475" s="86">
        <v>1.6856499868980153</v>
      </c>
      <c r="O475" s="117">
        <v>6.4134643874351109</v>
      </c>
      <c r="P475" s="117">
        <v>6.2268356052003746</v>
      </c>
      <c r="Q475" s="117">
        <v>6.0575391218416081</v>
      </c>
    </row>
    <row r="476" spans="1:17" x14ac:dyDescent="0.25">
      <c r="A476" t="s">
        <v>578</v>
      </c>
      <c r="B476">
        <v>21</v>
      </c>
      <c r="C476">
        <v>64</v>
      </c>
      <c r="D476">
        <v>12</v>
      </c>
      <c r="E476">
        <v>7</v>
      </c>
      <c r="F476" s="116">
        <v>0.21122131469693251</v>
      </c>
      <c r="G476" s="116">
        <v>0.21147532261580101</v>
      </c>
      <c r="H476" s="116">
        <v>0.21172589799522534</v>
      </c>
      <c r="I476" s="86">
        <v>0.42358738129849532</v>
      </c>
      <c r="J476" s="86">
        <v>0.42345866106933899</v>
      </c>
      <c r="K476" s="86">
        <v>0.42328016901824222</v>
      </c>
      <c r="L476" s="86">
        <v>1.7323357229528764</v>
      </c>
      <c r="M476" s="86">
        <v>1.6867704781012565</v>
      </c>
      <c r="N476" s="86">
        <v>1.6438448560822025</v>
      </c>
      <c r="O476" s="117">
        <v>6.007283848700526</v>
      </c>
      <c r="P476" s="117">
        <v>5.8314297041665881</v>
      </c>
      <c r="Q476" s="117">
        <v>5.6720397350766056</v>
      </c>
    </row>
    <row r="477" spans="1:17" x14ac:dyDescent="0.25">
      <c r="A477" t="s">
        <v>579</v>
      </c>
      <c r="B477">
        <v>22</v>
      </c>
      <c r="C477">
        <v>63</v>
      </c>
      <c r="D477">
        <v>12</v>
      </c>
      <c r="E477">
        <v>7</v>
      </c>
      <c r="F477" s="116">
        <v>0.21134697121115431</v>
      </c>
      <c r="G477" s="116">
        <v>0.21159982180053702</v>
      </c>
      <c r="H477" s="116">
        <v>0.21184751217380984</v>
      </c>
      <c r="I477" s="86">
        <v>0.42352645728803123</v>
      </c>
      <c r="J477" s="86">
        <v>0.42337509094880893</v>
      </c>
      <c r="K477" s="86">
        <v>0.42316696223237832</v>
      </c>
      <c r="L477" s="86">
        <v>1.6878241260744</v>
      </c>
      <c r="M477" s="86">
        <v>1.6435873134366867</v>
      </c>
      <c r="N477" s="86">
        <v>1.601992531447217</v>
      </c>
      <c r="O477" s="117">
        <v>5.6295996876349186</v>
      </c>
      <c r="P477" s="117">
        <v>5.4634424489697633</v>
      </c>
      <c r="Q477" s="117">
        <v>5.3130307497277984</v>
      </c>
    </row>
    <row r="478" spans="1:17" x14ac:dyDescent="0.25">
      <c r="A478" t="s">
        <v>580</v>
      </c>
      <c r="B478">
        <v>23</v>
      </c>
      <c r="C478">
        <v>62</v>
      </c>
      <c r="D478">
        <v>12</v>
      </c>
      <c r="E478">
        <v>7</v>
      </c>
      <c r="F478" s="116">
        <v>0.21147466931490599</v>
      </c>
      <c r="G478" s="116">
        <v>0.21172638998082785</v>
      </c>
      <c r="H478" s="116">
        <v>0.21196604184769866</v>
      </c>
      <c r="I478" s="86">
        <v>0.42345795230410616</v>
      </c>
      <c r="J478" s="86">
        <v>0.42328036854664075</v>
      </c>
      <c r="K478" s="86">
        <v>0.42304071667976995</v>
      </c>
      <c r="L478" s="86">
        <v>1.6422066592184936</v>
      </c>
      <c r="M478" s="86">
        <v>1.5995555233720915</v>
      </c>
      <c r="N478" s="86">
        <v>1.5595526268603193</v>
      </c>
      <c r="O478" s="117">
        <v>5.2697428311333638</v>
      </c>
      <c r="P478" s="117">
        <v>5.1133174025185859</v>
      </c>
      <c r="Q478" s="117">
        <v>4.9719728003751671</v>
      </c>
    </row>
    <row r="479" spans="1:17" x14ac:dyDescent="0.25">
      <c r="A479" t="s">
        <v>581</v>
      </c>
      <c r="B479">
        <v>24</v>
      </c>
      <c r="C479">
        <v>61</v>
      </c>
      <c r="D479">
        <v>12</v>
      </c>
      <c r="E479">
        <v>7</v>
      </c>
      <c r="F479" s="116">
        <v>0.2098786984191732</v>
      </c>
      <c r="G479" s="116">
        <v>0.21012586464969804</v>
      </c>
      <c r="H479" s="116">
        <v>0.21036093183397342</v>
      </c>
      <c r="I479" s="86">
        <v>0.42337501166693747</v>
      </c>
      <c r="J479" s="86">
        <v>0.42316759944551802</v>
      </c>
      <c r="K479" s="86">
        <v>0.42289450668731571</v>
      </c>
      <c r="L479" s="86">
        <v>1.6403368374475853</v>
      </c>
      <c r="M479" s="86">
        <v>1.5985795719703124</v>
      </c>
      <c r="N479" s="86">
        <v>1.7815102375215621</v>
      </c>
      <c r="O479" s="117">
        <v>4.9352891153523073</v>
      </c>
      <c r="P479" s="117">
        <v>4.7876893932846833</v>
      </c>
      <c r="Q479" s="117">
        <v>5.4760732718240872</v>
      </c>
    </row>
    <row r="480" spans="1:17" x14ac:dyDescent="0.25">
      <c r="A480" t="s">
        <v>582</v>
      </c>
      <c r="B480">
        <v>25</v>
      </c>
      <c r="C480">
        <v>60</v>
      </c>
      <c r="D480">
        <v>12</v>
      </c>
      <c r="E480">
        <v>7</v>
      </c>
      <c r="F480" s="116">
        <v>0.20917726290395536</v>
      </c>
      <c r="G480" s="116">
        <v>0.20941989175287212</v>
      </c>
      <c r="H480" s="116">
        <v>0.20964518996972339</v>
      </c>
      <c r="I480" s="86">
        <v>0.42818792644186526</v>
      </c>
      <c r="J480" s="86">
        <v>0.42792796696088303</v>
      </c>
      <c r="K480" s="86">
        <v>0.42759001963560611</v>
      </c>
      <c r="L480" s="86">
        <v>1.6129116675014255</v>
      </c>
      <c r="M480" s="86">
        <v>1.5717028905761221</v>
      </c>
      <c r="N480" s="86">
        <v>1.752672816730299</v>
      </c>
      <c r="O480" s="117">
        <v>4.6043538013874903</v>
      </c>
      <c r="P480" s="117">
        <v>4.4754676237797071</v>
      </c>
      <c r="Q480" s="117">
        <v>5.0787087985885933</v>
      </c>
    </row>
    <row r="481" spans="1:17" x14ac:dyDescent="0.25">
      <c r="A481" t="s">
        <v>583</v>
      </c>
      <c r="B481">
        <v>26</v>
      </c>
      <c r="C481">
        <v>59</v>
      </c>
      <c r="D481">
        <v>12</v>
      </c>
      <c r="E481">
        <v>7</v>
      </c>
      <c r="F481" s="116">
        <v>0.20929945582558609</v>
      </c>
      <c r="G481" s="116">
        <v>0.2095358266984377</v>
      </c>
      <c r="H481" s="116">
        <v>0.20974612725443065</v>
      </c>
      <c r="I481" s="86">
        <v>0.42806417469197922</v>
      </c>
      <c r="J481" s="86">
        <v>0.42777044912203865</v>
      </c>
      <c r="K481" s="86">
        <v>0.42738113239028308</v>
      </c>
      <c r="L481" s="86">
        <v>1.5651175684389269</v>
      </c>
      <c r="M481" s="86">
        <v>1.7503210994026421</v>
      </c>
      <c r="N481" s="86">
        <v>1.6999880076542451</v>
      </c>
      <c r="O481" s="117">
        <v>4.3174391301551882</v>
      </c>
      <c r="P481" s="117">
        <v>4.9468600041364903</v>
      </c>
      <c r="Q481" s="117">
        <v>4.765579186849437</v>
      </c>
    </row>
    <row r="482" spans="1:17" x14ac:dyDescent="0.25">
      <c r="A482" t="s">
        <v>584</v>
      </c>
      <c r="B482">
        <v>27</v>
      </c>
      <c r="C482">
        <v>58</v>
      </c>
      <c r="D482">
        <v>12</v>
      </c>
      <c r="E482">
        <v>7</v>
      </c>
      <c r="F482" s="116">
        <v>0.20941973905342362</v>
      </c>
      <c r="G482" s="116">
        <v>0.20964637624563287</v>
      </c>
      <c r="H482" s="116">
        <v>0.20983640281448526</v>
      </c>
      <c r="I482" s="86">
        <v>0.42792762951443852</v>
      </c>
      <c r="J482" s="86">
        <v>0.42758941708914161</v>
      </c>
      <c r="K482" s="86">
        <v>0.42714137279377412</v>
      </c>
      <c r="L482" s="86">
        <v>1.5115741870698252</v>
      </c>
      <c r="M482" s="86">
        <v>1.690291560030962</v>
      </c>
      <c r="N482" s="86">
        <v>1.6416290681376002</v>
      </c>
      <c r="O482" s="117">
        <v>4.0396894024448926</v>
      </c>
      <c r="P482" s="117">
        <v>4.6341918815071024</v>
      </c>
      <c r="Q482" s="117">
        <v>4.4628070933954431</v>
      </c>
    </row>
    <row r="483" spans="1:17" x14ac:dyDescent="0.25">
      <c r="A483" t="s">
        <v>585</v>
      </c>
      <c r="B483">
        <v>28</v>
      </c>
      <c r="C483">
        <v>57</v>
      </c>
      <c r="D483">
        <v>12</v>
      </c>
      <c r="E483">
        <v>7</v>
      </c>
      <c r="F483" s="116">
        <v>0.20953560328196302</v>
      </c>
      <c r="G483" s="116">
        <v>0.20974549219825409</v>
      </c>
      <c r="H483" s="116">
        <v>0.20991515240558933</v>
      </c>
      <c r="I483" s="86">
        <v>0.42776935306988778</v>
      </c>
      <c r="J483" s="86">
        <v>0.42738105857474934</v>
      </c>
      <c r="K483" s="86">
        <v>0.42686857980413867</v>
      </c>
      <c r="L483" s="86">
        <v>1.6917728792036815</v>
      </c>
      <c r="M483" s="86">
        <v>1.6420501949343309</v>
      </c>
      <c r="N483" s="86">
        <v>1.595014088793506</v>
      </c>
      <c r="O483" s="117">
        <v>4.5216789014414118</v>
      </c>
      <c r="P483" s="117">
        <v>4.3430424447860974</v>
      </c>
      <c r="Q483" s="117">
        <v>4.1810344375239401</v>
      </c>
    </row>
    <row r="484" spans="1:17" x14ac:dyDescent="0.25">
      <c r="A484" t="s">
        <v>586</v>
      </c>
      <c r="B484">
        <v>29</v>
      </c>
      <c r="C484">
        <v>56</v>
      </c>
      <c r="D484">
        <v>12</v>
      </c>
      <c r="E484">
        <v>7</v>
      </c>
      <c r="F484" s="116">
        <v>0.20964630676582457</v>
      </c>
      <c r="G484" s="116">
        <v>0.20983586991053674</v>
      </c>
      <c r="H484" s="116">
        <v>0.20997804226907085</v>
      </c>
      <c r="I484" s="86">
        <v>0.42758951154141167</v>
      </c>
      <c r="J484" s="86">
        <v>0.4271419318941746</v>
      </c>
      <c r="K484" s="86">
        <v>0.42655744553131214</v>
      </c>
      <c r="L484" s="86">
        <v>1.6363037995124015</v>
      </c>
      <c r="M484" s="86">
        <v>1.5882179484704184</v>
      </c>
      <c r="N484" s="86">
        <v>1.5427666740970738</v>
      </c>
      <c r="O484" s="117">
        <v>4.2389145052665205</v>
      </c>
      <c r="P484" s="117">
        <v>4.0705841879764311</v>
      </c>
      <c r="Q484" s="117">
        <v>3.917961283482907</v>
      </c>
    </row>
    <row r="485" spans="1:17" x14ac:dyDescent="0.25">
      <c r="A485" t="s">
        <v>587</v>
      </c>
      <c r="B485">
        <v>30</v>
      </c>
      <c r="C485">
        <v>55</v>
      </c>
      <c r="D485">
        <v>12</v>
      </c>
      <c r="E485">
        <v>7</v>
      </c>
      <c r="F485" s="116">
        <v>0.20974630021141649</v>
      </c>
      <c r="G485" s="116">
        <v>0.2099154334038055</v>
      </c>
      <c r="H485" s="116">
        <v>0.21002642706131078</v>
      </c>
      <c r="I485" s="86">
        <v>0.42738019732205779</v>
      </c>
      <c r="J485" s="86">
        <v>0.42686927413671599</v>
      </c>
      <c r="K485" s="86">
        <v>0.42621035940803381</v>
      </c>
      <c r="L485" s="86">
        <v>1.5811046511627906</v>
      </c>
      <c r="M485" s="86">
        <v>1.5346106412966878</v>
      </c>
      <c r="N485" s="86">
        <v>1.4907135306553911</v>
      </c>
      <c r="O485" s="117">
        <v>3.9724471458773785</v>
      </c>
      <c r="P485" s="117">
        <v>3.8133386187455955</v>
      </c>
      <c r="Q485" s="117">
        <v>3.6691490486257927</v>
      </c>
    </row>
    <row r="486" spans="1:17" x14ac:dyDescent="0.25">
      <c r="A486" t="s">
        <v>588</v>
      </c>
      <c r="B486">
        <v>31</v>
      </c>
      <c r="C486">
        <v>54</v>
      </c>
      <c r="D486">
        <v>12</v>
      </c>
      <c r="E486">
        <v>7</v>
      </c>
      <c r="F486" s="116">
        <v>0.20983581619621397</v>
      </c>
      <c r="G486" s="116">
        <v>0.20997909230165104</v>
      </c>
      <c r="H486" s="116">
        <v>0.21006045897881281</v>
      </c>
      <c r="I486" s="86">
        <v>0.42714144712404173</v>
      </c>
      <c r="J486" s="86">
        <v>0.42655772965744632</v>
      </c>
      <c r="K486" s="86">
        <v>0.42582719840379807</v>
      </c>
      <c r="L486" s="86">
        <v>1.5553452600372872</v>
      </c>
      <c r="M486" s="86">
        <v>1.5104043216318617</v>
      </c>
      <c r="N486" s="86">
        <v>1.4680370466018799</v>
      </c>
      <c r="O486" s="117">
        <v>3.790270314252258</v>
      </c>
      <c r="P486" s="117">
        <v>3.6399153079021196</v>
      </c>
      <c r="Q486" s="117">
        <v>3.5037693997615604</v>
      </c>
    </row>
    <row r="487" spans="1:17" x14ac:dyDescent="0.25">
      <c r="A487" t="s">
        <v>589</v>
      </c>
      <c r="B487">
        <v>32</v>
      </c>
      <c r="C487">
        <v>53</v>
      </c>
      <c r="D487">
        <v>12</v>
      </c>
      <c r="E487">
        <v>7</v>
      </c>
      <c r="F487" s="116">
        <v>0.20991439569829057</v>
      </c>
      <c r="G487" s="116">
        <v>0.21002630835667807</v>
      </c>
      <c r="H487" s="116">
        <v>0.21008315288157331</v>
      </c>
      <c r="I487" s="86">
        <v>0.4268686305265757</v>
      </c>
      <c r="J487" s="86">
        <v>0.42620958931607156</v>
      </c>
      <c r="K487" s="86">
        <v>0.42541198957613524</v>
      </c>
      <c r="L487" s="86">
        <v>1.5237672287761197</v>
      </c>
      <c r="M487" s="86">
        <v>1.4801212920049953</v>
      </c>
      <c r="N487" s="86">
        <v>1.4390546755509923</v>
      </c>
      <c r="O487" s="117">
        <v>3.6162745874775064</v>
      </c>
      <c r="P487" s="117">
        <v>3.4746784287462762</v>
      </c>
      <c r="Q487" s="117">
        <v>3.3466254780713363</v>
      </c>
    </row>
    <row r="488" spans="1:17" x14ac:dyDescent="0.25">
      <c r="A488" t="s">
        <v>590</v>
      </c>
      <c r="B488">
        <v>33</v>
      </c>
      <c r="C488">
        <v>52</v>
      </c>
      <c r="D488">
        <v>12</v>
      </c>
      <c r="E488">
        <v>7</v>
      </c>
      <c r="F488" s="116">
        <v>0.20997764069144334</v>
      </c>
      <c r="G488" s="116">
        <v>0.21006151040430554</v>
      </c>
      <c r="H488" s="116">
        <v>0.2100954151818456</v>
      </c>
      <c r="I488" s="86">
        <v>0.42655779069331701</v>
      </c>
      <c r="J488" s="86">
        <v>0.4258261612832423</v>
      </c>
      <c r="K488" s="86">
        <v>0.42497140399683792</v>
      </c>
      <c r="L488" s="86">
        <v>1.4759035177098929</v>
      </c>
      <c r="M488" s="86">
        <v>1.4337688015374925</v>
      </c>
      <c r="N488" s="86">
        <v>1.3942233396919661</v>
      </c>
      <c r="O488" s="117">
        <v>3.4525413415228243</v>
      </c>
      <c r="P488" s="117">
        <v>3.3188548036824157</v>
      </c>
      <c r="Q488" s="117">
        <v>3.1981734247215794</v>
      </c>
    </row>
    <row r="489" spans="1:17" x14ac:dyDescent="0.25">
      <c r="A489" t="s">
        <v>591</v>
      </c>
      <c r="B489">
        <v>34</v>
      </c>
      <c r="C489">
        <v>51</v>
      </c>
      <c r="D489">
        <v>12</v>
      </c>
      <c r="E489">
        <v>7</v>
      </c>
      <c r="F489" s="116">
        <v>0.20754825244041514</v>
      </c>
      <c r="G489" s="116">
        <v>0.20760563178241753</v>
      </c>
      <c r="H489" s="116">
        <v>0.20762535593123085</v>
      </c>
      <c r="I489" s="86">
        <v>0.42621016618491925</v>
      </c>
      <c r="J489" s="86">
        <v>0.42541223471019846</v>
      </c>
      <c r="K489" s="86">
        <v>0.42451030317809829</v>
      </c>
      <c r="L489" s="86">
        <v>1.4746795722370054</v>
      </c>
      <c r="M489" s="86">
        <v>1.4338900324910524</v>
      </c>
      <c r="N489" s="86">
        <v>1.6123971654605052</v>
      </c>
      <c r="O489" s="117">
        <v>3.301535614640339</v>
      </c>
      <c r="P489" s="117">
        <v>3.1757977521642768</v>
      </c>
      <c r="Q489" s="117">
        <v>3.7631542141540493</v>
      </c>
    </row>
    <row r="490" spans="1:17" x14ac:dyDescent="0.25">
      <c r="A490" t="s">
        <v>592</v>
      </c>
      <c r="B490">
        <v>35</v>
      </c>
      <c r="C490">
        <v>50</v>
      </c>
      <c r="D490">
        <v>12</v>
      </c>
      <c r="E490">
        <v>7</v>
      </c>
      <c r="F490" s="116">
        <v>0.20689481149844186</v>
      </c>
      <c r="G490" s="116">
        <v>0.20693626616055932</v>
      </c>
      <c r="H490" s="116">
        <v>0.20695248755008355</v>
      </c>
      <c r="I490" s="86">
        <v>0.43245323283281334</v>
      </c>
      <c r="J490" s="86">
        <v>0.43155384690252568</v>
      </c>
      <c r="K490" s="86">
        <v>0.43058236590768589</v>
      </c>
      <c r="L490" s="86">
        <v>1.4332967450880731</v>
      </c>
      <c r="M490" s="86">
        <v>1.3931379917559295</v>
      </c>
      <c r="N490" s="86">
        <v>1.5692788510930513</v>
      </c>
      <c r="O490" s="117">
        <v>3.1461799528858752</v>
      </c>
      <c r="P490" s="117">
        <v>3.0355428668241942</v>
      </c>
      <c r="Q490" s="117">
        <v>3.5544615129509771</v>
      </c>
    </row>
    <row r="491" spans="1:17" x14ac:dyDescent="0.25">
      <c r="A491" t="s">
        <v>593</v>
      </c>
      <c r="B491">
        <v>36</v>
      </c>
      <c r="C491">
        <v>49</v>
      </c>
      <c r="D491">
        <v>12</v>
      </c>
      <c r="E491">
        <v>7</v>
      </c>
      <c r="F491" s="116">
        <v>0.20692073883563245</v>
      </c>
      <c r="G491" s="116">
        <v>0.20694430095716587</v>
      </c>
      <c r="H491" s="116">
        <v>0.20696061319515055</v>
      </c>
      <c r="I491" s="86">
        <v>0.43201693572796984</v>
      </c>
      <c r="J491" s="86">
        <v>0.43107082592485857</v>
      </c>
      <c r="K491" s="86">
        <v>0.43009209164577794</v>
      </c>
      <c r="L491" s="86">
        <v>1.38572642926923</v>
      </c>
      <c r="M491" s="86">
        <v>1.5669445184536723</v>
      </c>
      <c r="N491" s="86">
        <v>1.5177486211627726</v>
      </c>
      <c r="O491" s="117">
        <v>3.0165623589671089</v>
      </c>
      <c r="P491" s="117">
        <v>3.5586778387372151</v>
      </c>
      <c r="Q491" s="117">
        <v>3.4022525388185954</v>
      </c>
    </row>
    <row r="492" spans="1:17" x14ac:dyDescent="0.25">
      <c r="A492" t="s">
        <v>594</v>
      </c>
      <c r="B492">
        <v>37</v>
      </c>
      <c r="C492">
        <v>48</v>
      </c>
      <c r="D492">
        <v>12</v>
      </c>
      <c r="E492">
        <v>7</v>
      </c>
      <c r="F492" s="116">
        <v>0.20693584706129034</v>
      </c>
      <c r="G492" s="116">
        <v>0.20695225679408522</v>
      </c>
      <c r="H492" s="116">
        <v>0.20697231313416781</v>
      </c>
      <c r="I492" s="86">
        <v>0.43155409286085461</v>
      </c>
      <c r="J492" s="86">
        <v>0.43058227201867061</v>
      </c>
      <c r="K492" s="86">
        <v>0.42960862787284282</v>
      </c>
      <c r="L492" s="86">
        <v>1.338432505857363</v>
      </c>
      <c r="M492" s="86">
        <v>1.5135298246893547</v>
      </c>
      <c r="N492" s="86">
        <v>1.4659051335114093</v>
      </c>
      <c r="O492" s="117">
        <v>2.8939949494489063</v>
      </c>
      <c r="P492" s="117">
        <v>3.4060004922919838</v>
      </c>
      <c r="Q492" s="117">
        <v>3.2581287434702939</v>
      </c>
    </row>
    <row r="493" spans="1:17" x14ac:dyDescent="0.25">
      <c r="A493" t="s">
        <v>595</v>
      </c>
      <c r="B493">
        <v>38</v>
      </c>
      <c r="C493">
        <v>47</v>
      </c>
      <c r="D493">
        <v>12</v>
      </c>
      <c r="E493">
        <v>7</v>
      </c>
      <c r="F493" s="116">
        <v>0.20694489298611315</v>
      </c>
      <c r="G493" s="116">
        <v>0.20695957253163441</v>
      </c>
      <c r="H493" s="116">
        <v>0.20699627139543761</v>
      </c>
      <c r="I493" s="86">
        <v>0.43107035906168345</v>
      </c>
      <c r="J493" s="86">
        <v>0.43009233434132882</v>
      </c>
      <c r="K493" s="86">
        <v>0.4291436687120167</v>
      </c>
      <c r="L493" s="86">
        <v>1.5094040838495639</v>
      </c>
      <c r="M493" s="86">
        <v>1.4607175361850797</v>
      </c>
      <c r="N493" s="86">
        <v>1.4146219283050996</v>
      </c>
      <c r="O493" s="117">
        <v>3.4157504183670473</v>
      </c>
      <c r="P493" s="117">
        <v>3.2614225213587389</v>
      </c>
      <c r="Q493" s="117">
        <v>3.1216530636211504</v>
      </c>
    </row>
    <row r="494" spans="1:17" x14ac:dyDescent="0.25">
      <c r="A494" t="s">
        <v>596</v>
      </c>
      <c r="B494">
        <v>39</v>
      </c>
      <c r="C494">
        <v>46</v>
      </c>
      <c r="D494">
        <v>12</v>
      </c>
      <c r="E494">
        <v>7</v>
      </c>
      <c r="F494" s="116">
        <v>0.20695242194875471</v>
      </c>
      <c r="G494" s="116">
        <v>0.20697274418553094</v>
      </c>
      <c r="H494" s="116">
        <v>0.20703001594371848</v>
      </c>
      <c r="I494" s="86">
        <v>0.43058201038651045</v>
      </c>
      <c r="J494" s="86">
        <v>0.42961023797339265</v>
      </c>
      <c r="K494" s="86">
        <v>0.42869943227060353</v>
      </c>
      <c r="L494" s="86">
        <v>1.4555839040494829</v>
      </c>
      <c r="M494" s="86">
        <v>1.4084363147286334</v>
      </c>
      <c r="N494" s="86">
        <v>1.363836394909095</v>
      </c>
      <c r="O494" s="117">
        <v>3.2703799704034333</v>
      </c>
      <c r="P494" s="117">
        <v>3.1245051073475971</v>
      </c>
      <c r="Q494" s="117">
        <v>2.9924216531585373</v>
      </c>
    </row>
    <row r="495" spans="1:17" x14ac:dyDescent="0.25">
      <c r="A495" t="s">
        <v>597</v>
      </c>
      <c r="B495">
        <v>40</v>
      </c>
      <c r="C495">
        <v>45</v>
      </c>
      <c r="D495">
        <v>12</v>
      </c>
      <c r="E495">
        <v>7</v>
      </c>
      <c r="F495" s="116">
        <v>0.20696001712089773</v>
      </c>
      <c r="G495" s="116">
        <v>0.20699537549664559</v>
      </c>
      <c r="H495" s="116">
        <v>0.2070772580510091</v>
      </c>
      <c r="I495" s="86">
        <v>0.43009183872858725</v>
      </c>
      <c r="J495" s="86">
        <v>0.42914274548482845</v>
      </c>
      <c r="K495" s="86">
        <v>0.42827739576257784</v>
      </c>
      <c r="L495" s="86">
        <v>1.4022647970150086</v>
      </c>
      <c r="M495" s="86">
        <v>1.356615272957356</v>
      </c>
      <c r="N495" s="86">
        <v>1.3134817764792364</v>
      </c>
      <c r="O495" s="117">
        <v>3.1327204548203702</v>
      </c>
      <c r="P495" s="117">
        <v>2.9948507039108225</v>
      </c>
      <c r="Q495" s="117">
        <v>2.8700747178308568</v>
      </c>
    </row>
    <row r="496" spans="1:17" x14ac:dyDescent="0.25">
      <c r="A496" t="s">
        <v>598</v>
      </c>
      <c r="B496">
        <v>41</v>
      </c>
      <c r="C496">
        <v>44</v>
      </c>
      <c r="D496">
        <v>12</v>
      </c>
      <c r="E496">
        <v>7</v>
      </c>
      <c r="F496" s="116">
        <v>0.20697364299794252</v>
      </c>
      <c r="G496" s="116">
        <v>0.2070299092799979</v>
      </c>
      <c r="H496" s="116">
        <v>0.20713493967316793</v>
      </c>
      <c r="I496" s="86">
        <v>0.4296099433773648</v>
      </c>
      <c r="J496" s="86">
        <v>0.42869842960806781</v>
      </c>
      <c r="K496" s="86">
        <v>0.42787694189005943</v>
      </c>
      <c r="L496" s="86">
        <v>1.3356715099431897</v>
      </c>
      <c r="M496" s="86">
        <v>1.291487474187843</v>
      </c>
      <c r="N496" s="86">
        <v>1.2498016613557548</v>
      </c>
      <c r="O496" s="117">
        <v>2.9757736144896931</v>
      </c>
      <c r="P496" s="117">
        <v>2.8458847779076071</v>
      </c>
      <c r="Q496" s="117">
        <v>2.7284251630315524</v>
      </c>
    </row>
    <row r="497" spans="1:17" x14ac:dyDescent="0.25">
      <c r="A497" t="s">
        <v>599</v>
      </c>
      <c r="B497">
        <v>42</v>
      </c>
      <c r="C497">
        <v>43</v>
      </c>
      <c r="D497">
        <v>12</v>
      </c>
      <c r="E497">
        <v>7</v>
      </c>
      <c r="F497" s="116">
        <v>0.2069960093053165</v>
      </c>
      <c r="G497" s="116">
        <v>0.20707733625858188</v>
      </c>
      <c r="H497" s="116">
        <v>0.20720594632421085</v>
      </c>
      <c r="I497" s="86">
        <v>0.42914341913642123</v>
      </c>
      <c r="J497" s="86">
        <v>0.42827719251792029</v>
      </c>
      <c r="K497" s="86">
        <v>0.42749607550167384</v>
      </c>
      <c r="L497" s="86">
        <v>1.2692130198778204</v>
      </c>
      <c r="M497" s="86">
        <v>1.2264671949766421</v>
      </c>
      <c r="N497" s="86">
        <v>1.1862179184082613</v>
      </c>
      <c r="O497" s="117">
        <v>2.8280010591417168</v>
      </c>
      <c r="P497" s="117">
        <v>2.7053051652071947</v>
      </c>
      <c r="Q497" s="117">
        <v>2.5944867890984056</v>
      </c>
    </row>
    <row r="498" spans="1:17" x14ac:dyDescent="0.25">
      <c r="A498" t="s">
        <v>600</v>
      </c>
      <c r="B498">
        <v>43</v>
      </c>
      <c r="C498">
        <v>42</v>
      </c>
      <c r="D498">
        <v>12</v>
      </c>
      <c r="E498">
        <v>7</v>
      </c>
      <c r="F498" s="116">
        <v>0.20702948321828726</v>
      </c>
      <c r="G498" s="116">
        <v>0.20713444645252896</v>
      </c>
      <c r="H498" s="116">
        <v>0.20728521182534881</v>
      </c>
      <c r="I498" s="86">
        <v>0.4286984749796276</v>
      </c>
      <c r="J498" s="86">
        <v>0.42787594490766095</v>
      </c>
      <c r="K498" s="86">
        <v>0.42713166015576542</v>
      </c>
      <c r="L498" s="86">
        <v>1.2032221804489756</v>
      </c>
      <c r="M498" s="86">
        <v>1.1617235344746972</v>
      </c>
      <c r="N498" s="86">
        <v>1.1227478229671006</v>
      </c>
      <c r="O498" s="117">
        <v>2.6875607116888967</v>
      </c>
      <c r="P498" s="117">
        <v>2.5717213779573389</v>
      </c>
      <c r="Q498" s="117">
        <v>2.4672829598868686</v>
      </c>
    </row>
    <row r="499" spans="1:17" x14ac:dyDescent="0.25">
      <c r="A499" t="s">
        <v>601</v>
      </c>
      <c r="B499">
        <v>44</v>
      </c>
      <c r="C499">
        <v>41</v>
      </c>
      <c r="D499">
        <v>12</v>
      </c>
      <c r="E499">
        <v>7</v>
      </c>
      <c r="F499" s="116">
        <v>0.20435766203935654</v>
      </c>
      <c r="G499" s="116">
        <v>0.20448869636264133</v>
      </c>
      <c r="H499" s="116">
        <v>0.2046563432174322</v>
      </c>
      <c r="I499" s="86">
        <v>0.42827797775499665</v>
      </c>
      <c r="J499" s="86">
        <v>0.42749562576597272</v>
      </c>
      <c r="K499" s="86">
        <v>0.42677493698790631</v>
      </c>
      <c r="L499" s="86">
        <v>1.1692539522264274</v>
      </c>
      <c r="M499" s="86">
        <v>1.1291979157834697</v>
      </c>
      <c r="N499" s="86">
        <v>1.3042655526179887</v>
      </c>
      <c r="O499" s="117">
        <v>2.5534774197029373</v>
      </c>
      <c r="P499" s="117">
        <v>2.4445050371135451</v>
      </c>
      <c r="Q499" s="117">
        <v>2.9546351464886653</v>
      </c>
    </row>
    <row r="500" spans="1:17" x14ac:dyDescent="0.25">
      <c r="A500" t="s">
        <v>602</v>
      </c>
      <c r="B500">
        <v>45</v>
      </c>
      <c r="C500">
        <v>40</v>
      </c>
      <c r="D500">
        <v>12</v>
      </c>
      <c r="E500">
        <v>7</v>
      </c>
      <c r="F500" s="116">
        <v>0.20483084262279122</v>
      </c>
      <c r="G500" s="116">
        <v>0.20498466630969187</v>
      </c>
      <c r="H500" s="116">
        <v>0.20516574989047365</v>
      </c>
      <c r="I500" s="86">
        <v>0.4355702672443168</v>
      </c>
      <c r="J500" s="86">
        <v>0.43476999464537797</v>
      </c>
      <c r="K500" s="86">
        <v>0.43400671761670639</v>
      </c>
      <c r="L500" s="86">
        <v>1.0954037871781142</v>
      </c>
      <c r="M500" s="86">
        <v>1.0563754076814487</v>
      </c>
      <c r="N500" s="86">
        <v>1.2274254003796914</v>
      </c>
      <c r="O500" s="117">
        <v>2.4236635350240956</v>
      </c>
      <c r="P500" s="117">
        <v>2.3258686657255514</v>
      </c>
      <c r="Q500" s="117">
        <v>2.7857294455532298</v>
      </c>
    </row>
    <row r="501" spans="1:17" x14ac:dyDescent="0.25">
      <c r="A501" t="s">
        <v>603</v>
      </c>
      <c r="B501">
        <v>46</v>
      </c>
      <c r="C501">
        <v>39</v>
      </c>
      <c r="D501">
        <v>12</v>
      </c>
      <c r="E501">
        <v>7</v>
      </c>
      <c r="F501" s="116">
        <v>0.20490368465511369</v>
      </c>
      <c r="G501" s="116">
        <v>0.20507302166135355</v>
      </c>
      <c r="H501" s="116">
        <v>0.2052620490171562</v>
      </c>
      <c r="I501" s="86">
        <v>0.43516263244221376</v>
      </c>
      <c r="J501" s="86">
        <v>0.43438683266944039</v>
      </c>
      <c r="K501" s="86">
        <v>0.43363072324622981</v>
      </c>
      <c r="L501" s="86">
        <v>1.0710132456981509</v>
      </c>
      <c r="M501" s="86">
        <v>1.2463282420652815</v>
      </c>
      <c r="N501" s="86">
        <v>1.1987721098012654</v>
      </c>
      <c r="O501" s="117">
        <v>2.3045585128272781</v>
      </c>
      <c r="P501" s="117">
        <v>2.7857473373724804</v>
      </c>
      <c r="Q501" s="117">
        <v>2.6465916989424314</v>
      </c>
    </row>
    <row r="502" spans="1:17" x14ac:dyDescent="0.25">
      <c r="A502" t="s">
        <v>604</v>
      </c>
      <c r="B502">
        <v>47</v>
      </c>
      <c r="C502">
        <v>38</v>
      </c>
      <c r="D502">
        <v>12</v>
      </c>
      <c r="E502">
        <v>7</v>
      </c>
      <c r="F502" s="116">
        <v>0.20498482472205229</v>
      </c>
      <c r="G502" s="116">
        <v>0.20516617078813798</v>
      </c>
      <c r="H502" s="116">
        <v>0.2053574809237888</v>
      </c>
      <c r="I502" s="86">
        <v>0.43477021859175813</v>
      </c>
      <c r="J502" s="86">
        <v>0.43400697086306778</v>
      </c>
      <c r="K502" s="86">
        <v>0.43324571594829048</v>
      </c>
      <c r="L502" s="86">
        <v>1.0476242668935818</v>
      </c>
      <c r="M502" s="86">
        <v>1.217274508123706</v>
      </c>
      <c r="N502" s="86">
        <v>1.1711667726179398</v>
      </c>
      <c r="O502" s="117">
        <v>2.1953515622664672</v>
      </c>
      <c r="P502" s="117">
        <v>2.6498207463885231</v>
      </c>
      <c r="Q502" s="117">
        <v>2.5182770928033511</v>
      </c>
    </row>
    <row r="503" spans="1:17" x14ac:dyDescent="0.25">
      <c r="A503" t="s">
        <v>605</v>
      </c>
      <c r="B503">
        <v>48</v>
      </c>
      <c r="C503">
        <v>37</v>
      </c>
      <c r="D503">
        <v>12</v>
      </c>
      <c r="E503">
        <v>7</v>
      </c>
      <c r="F503" s="116">
        <v>0.20507271974888724</v>
      </c>
      <c r="G503" s="116">
        <v>0.20526246732405454</v>
      </c>
      <c r="H503" s="116">
        <v>0.20545423349044703</v>
      </c>
      <c r="I503" s="86">
        <v>0.4343867015210085</v>
      </c>
      <c r="J503" s="86">
        <v>0.4336297298115645</v>
      </c>
      <c r="K503" s="86">
        <v>0.43285862796354424</v>
      </c>
      <c r="L503" s="86">
        <v>1.2364638318917227</v>
      </c>
      <c r="M503" s="86">
        <v>1.1892792620030481</v>
      </c>
      <c r="N503" s="86">
        <v>1.1445815965038</v>
      </c>
      <c r="O503" s="117">
        <v>2.6582545241675835</v>
      </c>
      <c r="P503" s="117">
        <v>2.5207420341343778</v>
      </c>
      <c r="Q503" s="117">
        <v>2.3964048890279472</v>
      </c>
    </row>
    <row r="504" spans="1:17" x14ac:dyDescent="0.25">
      <c r="A504" t="s">
        <v>606</v>
      </c>
      <c r="B504">
        <v>49</v>
      </c>
      <c r="C504">
        <v>36</v>
      </c>
      <c r="D504">
        <v>12</v>
      </c>
      <c r="E504">
        <v>7</v>
      </c>
      <c r="F504" s="116">
        <v>0.2051659852084689</v>
      </c>
      <c r="G504" s="116">
        <v>0.2053563023627977</v>
      </c>
      <c r="H504" s="116">
        <v>0.20555071235915506</v>
      </c>
      <c r="I504" s="86">
        <v>0.43400701513123696</v>
      </c>
      <c r="J504" s="86">
        <v>0.43324574651392178</v>
      </c>
      <c r="K504" s="86">
        <v>0.43246606010747801</v>
      </c>
      <c r="L504" s="86">
        <v>1.2087369898784017</v>
      </c>
      <c r="M504" s="86">
        <v>1.1628091630547335</v>
      </c>
      <c r="N504" s="86">
        <v>1.1193411342902397</v>
      </c>
      <c r="O504" s="117">
        <v>2.5281301032624044</v>
      </c>
      <c r="P504" s="117">
        <v>2.3981475796978664</v>
      </c>
      <c r="Q504" s="117">
        <v>2.2806461778994715</v>
      </c>
    </row>
    <row r="505" spans="1:17" x14ac:dyDescent="0.25">
      <c r="A505" t="s">
        <v>607</v>
      </c>
      <c r="B505">
        <v>50</v>
      </c>
      <c r="C505">
        <v>35</v>
      </c>
      <c r="D505">
        <v>12</v>
      </c>
      <c r="E505">
        <v>7</v>
      </c>
      <c r="F505" s="116">
        <v>0.20387750779695929</v>
      </c>
      <c r="G505" s="116">
        <v>0.20407269133177464</v>
      </c>
      <c r="H505" s="116">
        <v>0.20426995128717312</v>
      </c>
      <c r="I505" s="86">
        <v>0.43363136890103365</v>
      </c>
      <c r="J505" s="86">
        <v>0.43285894044410483</v>
      </c>
      <c r="K505" s="86">
        <v>0.43207405346367717</v>
      </c>
      <c r="L505" s="86">
        <v>1.1952354453299225</v>
      </c>
      <c r="M505" s="86">
        <v>1.15070452950386</v>
      </c>
      <c r="N505" s="86">
        <v>1.1085947200777413</v>
      </c>
      <c r="O505" s="117">
        <v>2.4034152965751518</v>
      </c>
      <c r="P505" s="117">
        <v>2.2808919472256943</v>
      </c>
      <c r="Q505" s="117">
        <v>2.1701834309943147</v>
      </c>
    </row>
    <row r="506" spans="1:17" x14ac:dyDescent="0.25">
      <c r="A506" t="s">
        <v>608</v>
      </c>
      <c r="B506">
        <v>51</v>
      </c>
      <c r="C506">
        <v>34</v>
      </c>
      <c r="D506">
        <v>12</v>
      </c>
      <c r="E506">
        <v>7</v>
      </c>
      <c r="F506" s="116">
        <v>0.20340123144399461</v>
      </c>
      <c r="G506" s="116">
        <v>0.20359733468286101</v>
      </c>
      <c r="H506" s="116">
        <v>0.20380398110661269</v>
      </c>
      <c r="I506" s="86">
        <v>0.43839617071524967</v>
      </c>
      <c r="J506" s="86">
        <v>0.43757591093117409</v>
      </c>
      <c r="K506" s="86">
        <v>0.43675565114709852</v>
      </c>
      <c r="L506" s="86">
        <v>1.1722882928475034</v>
      </c>
      <c r="M506" s="86">
        <v>1.1289600202429151</v>
      </c>
      <c r="N506" s="86">
        <v>1.0880398110661269</v>
      </c>
      <c r="O506" s="117">
        <v>2.2432122975708504</v>
      </c>
      <c r="P506" s="117">
        <v>2.1297296727395412</v>
      </c>
      <c r="Q506" s="117">
        <v>2.0273827597840754</v>
      </c>
    </row>
    <row r="507" spans="1:17" x14ac:dyDescent="0.25">
      <c r="A507" t="s">
        <v>609</v>
      </c>
      <c r="B507">
        <v>52</v>
      </c>
      <c r="C507">
        <v>33</v>
      </c>
      <c r="D507">
        <v>12</v>
      </c>
      <c r="E507">
        <v>7</v>
      </c>
      <c r="F507" s="116">
        <v>0.20349967317810186</v>
      </c>
      <c r="G507" s="116">
        <v>0.20369898095860614</v>
      </c>
      <c r="H507" s="116">
        <v>0.20391971968325065</v>
      </c>
      <c r="I507" s="86">
        <v>0.43799063467741073</v>
      </c>
      <c r="J507" s="86">
        <v>0.43716554332801133</v>
      </c>
      <c r="K507" s="86">
        <v>0.43636402601716617</v>
      </c>
      <c r="L507" s="86">
        <v>1.1462040440191592</v>
      </c>
      <c r="M507" s="86">
        <v>1.1042272537316631</v>
      </c>
      <c r="N507" s="86">
        <v>1.0646635877543584</v>
      </c>
      <c r="O507" s="117">
        <v>2.080318892448807</v>
      </c>
      <c r="P507" s="117">
        <v>1.9730870203486814</v>
      </c>
      <c r="Q507" s="117">
        <v>1.8764934689197732</v>
      </c>
    </row>
    <row r="508" spans="1:17" x14ac:dyDescent="0.25">
      <c r="A508" t="s">
        <v>610</v>
      </c>
      <c r="B508">
        <v>53</v>
      </c>
      <c r="C508">
        <v>32</v>
      </c>
      <c r="D508">
        <v>12</v>
      </c>
      <c r="E508">
        <v>7</v>
      </c>
      <c r="F508" s="116">
        <v>0.20359814011078242</v>
      </c>
      <c r="G508" s="116">
        <v>0.20380523044794729</v>
      </c>
      <c r="H508" s="116">
        <v>0.20404937905597326</v>
      </c>
      <c r="I508" s="86">
        <v>0.43757534273450799</v>
      </c>
      <c r="J508" s="86">
        <v>0.4367557009789923</v>
      </c>
      <c r="K508" s="86">
        <v>0.43599709637548312</v>
      </c>
      <c r="L508" s="86">
        <v>1.1210889899877272</v>
      </c>
      <c r="M508" s="86">
        <v>1.0804513261411222</v>
      </c>
      <c r="N508" s="86">
        <v>1.0422464287816331</v>
      </c>
      <c r="O508" s="117">
        <v>1.9249461020148799</v>
      </c>
      <c r="P508" s="117">
        <v>1.8236745673446877</v>
      </c>
      <c r="Q508" s="117">
        <v>1.7326049566527226</v>
      </c>
    </row>
    <row r="509" spans="1:17" x14ac:dyDescent="0.25">
      <c r="A509" t="s">
        <v>611</v>
      </c>
      <c r="B509">
        <v>54</v>
      </c>
      <c r="C509">
        <v>31</v>
      </c>
      <c r="D509">
        <v>12</v>
      </c>
      <c r="E509">
        <v>7</v>
      </c>
      <c r="F509" s="116">
        <v>0.20369840244814447</v>
      </c>
      <c r="G509" s="116">
        <v>0.20392031547155409</v>
      </c>
      <c r="H509" s="116">
        <v>0.20420436414151838</v>
      </c>
      <c r="I509" s="86">
        <v>0.43716421785645332</v>
      </c>
      <c r="J509" s="86">
        <v>0.43636533097217878</v>
      </c>
      <c r="K509" s="86">
        <v>0.43567961972984309</v>
      </c>
      <c r="L509" s="86">
        <v>1.0971623981696614</v>
      </c>
      <c r="M509" s="86">
        <v>1.0577351113004769</v>
      </c>
      <c r="N509" s="86">
        <v>1.2298952348616483</v>
      </c>
      <c r="O509" s="117">
        <v>1.7702889529477817</v>
      </c>
      <c r="P509" s="117">
        <v>1.674715452025733</v>
      </c>
      <c r="Q509" s="117">
        <v>2.1240937626906509</v>
      </c>
    </row>
    <row r="510" spans="1:17" x14ac:dyDescent="0.25">
      <c r="A510" t="s">
        <v>612</v>
      </c>
      <c r="B510">
        <v>55</v>
      </c>
      <c r="C510">
        <v>30</v>
      </c>
      <c r="D510">
        <v>12</v>
      </c>
      <c r="E510">
        <v>7</v>
      </c>
      <c r="F510" s="116">
        <v>0.20200140632030189</v>
      </c>
      <c r="G510" s="116">
        <v>0.20224785151789892</v>
      </c>
      <c r="H510" s="116">
        <v>0.20259151821546545</v>
      </c>
      <c r="I510" s="86">
        <v>0.43675515330473969</v>
      </c>
      <c r="J510" s="86">
        <v>0.43599772999102399</v>
      </c>
      <c r="K510" s="86">
        <v>0.43542570581678497</v>
      </c>
      <c r="L510" s="86">
        <v>1.0885936570884647</v>
      </c>
      <c r="M510" s="86">
        <v>1.0506071821817862</v>
      </c>
      <c r="N510" s="86">
        <v>1.2169079493272499</v>
      </c>
      <c r="O510" s="117">
        <v>1.6223329090255467</v>
      </c>
      <c r="P510" s="117">
        <v>1.5322289272398817</v>
      </c>
      <c r="Q510" s="117">
        <v>1.956661820664769</v>
      </c>
    </row>
    <row r="511" spans="1:17" x14ac:dyDescent="0.25">
      <c r="A511" t="s">
        <v>613</v>
      </c>
      <c r="B511">
        <v>18</v>
      </c>
      <c r="C511">
        <v>67</v>
      </c>
      <c r="D511">
        <v>15</v>
      </c>
      <c r="E511">
        <v>7</v>
      </c>
      <c r="F511" s="116">
        <v>0.21385885693670209</v>
      </c>
      <c r="G511" s="116">
        <v>0.21412070711185074</v>
      </c>
      <c r="H511" s="116">
        <v>0.21437964784060889</v>
      </c>
      <c r="I511" s="86">
        <v>0.41397057967809886</v>
      </c>
      <c r="J511" s="86">
        <v>0.41391093602709278</v>
      </c>
      <c r="K511" s="86">
        <v>0.41380765068022857</v>
      </c>
      <c r="L511" s="86">
        <v>1.8911081499412292</v>
      </c>
      <c r="M511" s="86">
        <v>1.8394480198307865</v>
      </c>
      <c r="N511" s="86">
        <v>1.7906100527191686</v>
      </c>
      <c r="O511" s="117">
        <v>6.5801683405681564</v>
      </c>
      <c r="P511" s="117">
        <v>6.3761972371897073</v>
      </c>
      <c r="Q511" s="117">
        <v>6.1910255216637378</v>
      </c>
    </row>
    <row r="512" spans="1:17" x14ac:dyDescent="0.25">
      <c r="A512" t="s">
        <v>614</v>
      </c>
      <c r="B512">
        <v>19</v>
      </c>
      <c r="C512">
        <v>66</v>
      </c>
      <c r="D512">
        <v>15</v>
      </c>
      <c r="E512">
        <v>7</v>
      </c>
      <c r="F512" s="116">
        <v>0.21399026959094083</v>
      </c>
      <c r="G512" s="116">
        <v>0.21424978604472139</v>
      </c>
      <c r="H512" s="116">
        <v>0.21450930249850195</v>
      </c>
      <c r="I512" s="86">
        <v>0.41394623927125446</v>
      </c>
      <c r="J512" s="86">
        <v>0.41386605160295148</v>
      </c>
      <c r="K512" s="86">
        <v>0.41373920929127223</v>
      </c>
      <c r="L512" s="86">
        <v>1.8452829968610174</v>
      </c>
      <c r="M512" s="86">
        <v>1.795388771685297</v>
      </c>
      <c r="N512" s="86">
        <v>1.7482588341296212</v>
      </c>
      <c r="O512" s="117">
        <v>6.184436010969673</v>
      </c>
      <c r="P512" s="117">
        <v>5.9915671732097371</v>
      </c>
      <c r="Q512" s="117">
        <v>5.8165233251347521</v>
      </c>
    </row>
    <row r="513" spans="1:17" x14ac:dyDescent="0.25">
      <c r="A513" t="s">
        <v>615</v>
      </c>
      <c r="B513">
        <v>20</v>
      </c>
      <c r="C513">
        <v>65</v>
      </c>
      <c r="D513">
        <v>15</v>
      </c>
      <c r="E513">
        <v>7</v>
      </c>
      <c r="F513" s="116">
        <v>0.21412079320775673</v>
      </c>
      <c r="G513" s="116">
        <v>0.21437944791103447</v>
      </c>
      <c r="H513" s="116">
        <v>0.21463664128830501</v>
      </c>
      <c r="I513" s="86">
        <v>0.41391036226271721</v>
      </c>
      <c r="J513" s="86">
        <v>0.41380660811620462</v>
      </c>
      <c r="K513" s="86">
        <v>0.41365755286346834</v>
      </c>
      <c r="L513" s="86">
        <v>1.7991918867180079</v>
      </c>
      <c r="M513" s="86">
        <v>1.7510119682599992</v>
      </c>
      <c r="N513" s="86">
        <v>1.705553038827432</v>
      </c>
      <c r="O513" s="117">
        <v>5.8078765471789104</v>
      </c>
      <c r="P513" s="117">
        <v>5.6255337493241369</v>
      </c>
      <c r="Q513" s="117">
        <v>5.4601247972410167</v>
      </c>
    </row>
    <row r="514" spans="1:17" x14ac:dyDescent="0.25">
      <c r="A514" t="s">
        <v>616</v>
      </c>
      <c r="B514">
        <v>21</v>
      </c>
      <c r="C514">
        <v>64</v>
      </c>
      <c r="D514">
        <v>15</v>
      </c>
      <c r="E514">
        <v>7</v>
      </c>
      <c r="F514" s="116">
        <v>0.21425045300801718</v>
      </c>
      <c r="G514" s="116">
        <v>0.21450973326360598</v>
      </c>
      <c r="H514" s="116">
        <v>0.21476315407839053</v>
      </c>
      <c r="I514" s="86">
        <v>0.41386548774717685</v>
      </c>
      <c r="J514" s="86">
        <v>0.41373950976988511</v>
      </c>
      <c r="K514" s="86">
        <v>0.41356519140595815</v>
      </c>
      <c r="L514" s="86">
        <v>1.7528707597790405</v>
      </c>
      <c r="M514" s="86">
        <v>1.7063629132553735</v>
      </c>
      <c r="N514" s="86">
        <v>1.662546014921066</v>
      </c>
      <c r="O514" s="117">
        <v>5.4543600831454651</v>
      </c>
      <c r="P514" s="117">
        <v>5.2825437004419484</v>
      </c>
      <c r="Q514" s="117">
        <v>5.1268158773267469</v>
      </c>
    </row>
    <row r="515" spans="1:17" x14ac:dyDescent="0.25">
      <c r="A515" t="s">
        <v>617</v>
      </c>
      <c r="B515">
        <v>22</v>
      </c>
      <c r="C515">
        <v>63</v>
      </c>
      <c r="D515">
        <v>15</v>
      </c>
      <c r="E515">
        <v>7</v>
      </c>
      <c r="F515" s="116">
        <v>0.21438001988494926</v>
      </c>
      <c r="G515" s="116">
        <v>0.21463702624548953</v>
      </c>
      <c r="H515" s="116">
        <v>0.21488668956715723</v>
      </c>
      <c r="I515" s="86">
        <v>0.41380667540977828</v>
      </c>
      <c r="J515" s="86">
        <v>0.4136583460245522</v>
      </c>
      <c r="K515" s="86">
        <v>0.413455678151669</v>
      </c>
      <c r="L515" s="86">
        <v>1.70636215573998</v>
      </c>
      <c r="M515" s="86">
        <v>1.6614888451896486</v>
      </c>
      <c r="N515" s="86">
        <v>1.6192942752200341</v>
      </c>
      <c r="O515" s="117">
        <v>5.1200337192345025</v>
      </c>
      <c r="P515" s="117">
        <v>4.9576938158395221</v>
      </c>
      <c r="Q515" s="117">
        <v>4.8107390474903697</v>
      </c>
    </row>
    <row r="516" spans="1:17" x14ac:dyDescent="0.25">
      <c r="A516" t="s">
        <v>618</v>
      </c>
      <c r="B516">
        <v>23</v>
      </c>
      <c r="C516">
        <v>62</v>
      </c>
      <c r="D516">
        <v>15</v>
      </c>
      <c r="E516">
        <v>7</v>
      </c>
      <c r="F516" s="116">
        <v>0.21450975887753029</v>
      </c>
      <c r="G516" s="116">
        <v>0.21476304497006218</v>
      </c>
      <c r="H516" s="116">
        <v>0.21500749550122666</v>
      </c>
      <c r="I516" s="86">
        <v>0.41373988696371822</v>
      </c>
      <c r="J516" s="86">
        <v>0.41356464832993162</v>
      </c>
      <c r="K516" s="86">
        <v>0.41333197854725701</v>
      </c>
      <c r="L516" s="86">
        <v>1.6603300965726857</v>
      </c>
      <c r="M516" s="86">
        <v>1.6168017034962316</v>
      </c>
      <c r="N516" s="86">
        <v>1.5759725744175157</v>
      </c>
      <c r="O516" s="117">
        <v>4.8071815442794161</v>
      </c>
      <c r="P516" s="117">
        <v>4.6543498941205232</v>
      </c>
      <c r="Q516" s="117">
        <v>4.5162559603224395</v>
      </c>
    </row>
    <row r="517" spans="1:17" x14ac:dyDescent="0.25">
      <c r="A517" t="s">
        <v>619</v>
      </c>
      <c r="B517">
        <v>24</v>
      </c>
      <c r="C517">
        <v>61</v>
      </c>
      <c r="D517">
        <v>15</v>
      </c>
      <c r="E517">
        <v>7</v>
      </c>
      <c r="F517" s="116">
        <v>0.21463594018141702</v>
      </c>
      <c r="G517" s="116">
        <v>0.21488700573315572</v>
      </c>
      <c r="H517" s="116">
        <v>0.21512330272302743</v>
      </c>
      <c r="I517" s="86">
        <v>0.41365707990087341</v>
      </c>
      <c r="J517" s="86">
        <v>0.41345475060329573</v>
      </c>
      <c r="K517" s="86">
        <v>0.41318891648969008</v>
      </c>
      <c r="L517" s="86">
        <v>1.6134225551384258</v>
      </c>
      <c r="M517" s="86">
        <v>1.5714946079980623</v>
      </c>
      <c r="N517" s="86">
        <v>1.7552524390279924</v>
      </c>
      <c r="O517" s="117">
        <v>4.5101637242768575</v>
      </c>
      <c r="P517" s="117">
        <v>4.3663976819265296</v>
      </c>
      <c r="Q517" s="117">
        <v>5.0369214046674564</v>
      </c>
    </row>
    <row r="518" spans="1:17" x14ac:dyDescent="0.25">
      <c r="A518" t="s">
        <v>620</v>
      </c>
      <c r="B518">
        <v>25</v>
      </c>
      <c r="C518">
        <v>60</v>
      </c>
      <c r="D518">
        <v>15</v>
      </c>
      <c r="E518">
        <v>7</v>
      </c>
      <c r="F518" s="116">
        <v>0.2128416365072005</v>
      </c>
      <c r="G518" s="116">
        <v>0.21308607262271062</v>
      </c>
      <c r="H518" s="116">
        <v>0.21331273156618366</v>
      </c>
      <c r="I518" s="86">
        <v>0.41356516740911048</v>
      </c>
      <c r="J518" s="86">
        <v>0.41333110131062201</v>
      </c>
      <c r="K518" s="86">
        <v>0.41302444509298203</v>
      </c>
      <c r="L518" s="86">
        <v>1.6152160741189558</v>
      </c>
      <c r="M518" s="86">
        <v>1.574267839762497</v>
      </c>
      <c r="N518" s="86">
        <v>1.7541876350879897</v>
      </c>
      <c r="O518" s="117">
        <v>4.228727021153353</v>
      </c>
      <c r="P518" s="117">
        <v>4.0932234901625577</v>
      </c>
      <c r="Q518" s="117">
        <v>4.7264537652791088</v>
      </c>
    </row>
    <row r="519" spans="1:17" x14ac:dyDescent="0.25">
      <c r="A519" t="s">
        <v>621</v>
      </c>
      <c r="B519">
        <v>26</v>
      </c>
      <c r="C519">
        <v>59</v>
      </c>
      <c r="D519">
        <v>15</v>
      </c>
      <c r="E519">
        <v>7</v>
      </c>
      <c r="F519" s="116">
        <v>0.21268547460541826</v>
      </c>
      <c r="G519" s="116">
        <v>0.21292625902755793</v>
      </c>
      <c r="H519" s="116">
        <v>0.21314028962501541</v>
      </c>
      <c r="I519" s="86">
        <v>0.41899016202413492</v>
      </c>
      <c r="J519" s="86">
        <v>0.41869735627622434</v>
      </c>
      <c r="K519" s="86">
        <v>0.41831388478911297</v>
      </c>
      <c r="L519" s="86">
        <v>1.5679911296207942</v>
      </c>
      <c r="M519" s="86">
        <v>1.7561909093476378</v>
      </c>
      <c r="N519" s="86">
        <v>1.7050420555260768</v>
      </c>
      <c r="O519" s="117">
        <v>3.9566588040148574</v>
      </c>
      <c r="P519" s="117">
        <v>4.5666549247102788</v>
      </c>
      <c r="Q519" s="117">
        <v>4.3909328315504883</v>
      </c>
    </row>
    <row r="520" spans="1:17" x14ac:dyDescent="0.25">
      <c r="A520" t="s">
        <v>622</v>
      </c>
      <c r="B520">
        <v>27</v>
      </c>
      <c r="C520">
        <v>58</v>
      </c>
      <c r="D520">
        <v>15</v>
      </c>
      <c r="E520">
        <v>7</v>
      </c>
      <c r="F520" s="116">
        <v>0.21280873704009201</v>
      </c>
      <c r="G520" s="116">
        <v>0.21303843933696581</v>
      </c>
      <c r="H520" s="116">
        <v>0.21323085229993155</v>
      </c>
      <c r="I520" s="86">
        <v>0.41885318890925716</v>
      </c>
      <c r="J520" s="86">
        <v>0.41852056805079701</v>
      </c>
      <c r="K520" s="86">
        <v>0.41807757076396895</v>
      </c>
      <c r="L520" s="86">
        <v>1.5194747275268372</v>
      </c>
      <c r="M520" s="86">
        <v>1.7010797499526424</v>
      </c>
      <c r="N520" s="86">
        <v>1.6516296184704511</v>
      </c>
      <c r="O520" s="117">
        <v>3.7155912671363134</v>
      </c>
      <c r="P520" s="117">
        <v>4.2917606979370051</v>
      </c>
      <c r="Q520" s="117">
        <v>4.1256292575096989</v>
      </c>
    </row>
    <row r="521" spans="1:17" x14ac:dyDescent="0.25">
      <c r="A521" t="s">
        <v>623</v>
      </c>
      <c r="B521">
        <v>28</v>
      </c>
      <c r="C521">
        <v>57</v>
      </c>
      <c r="D521">
        <v>15</v>
      </c>
      <c r="E521">
        <v>7</v>
      </c>
      <c r="F521" s="116">
        <v>0.2129259349645837</v>
      </c>
      <c r="G521" s="116">
        <v>0.21314003470511877</v>
      </c>
      <c r="H521" s="116">
        <v>0.21331071561715373</v>
      </c>
      <c r="I521" s="86">
        <v>0.41869824363352715</v>
      </c>
      <c r="J521" s="86">
        <v>0.41831346298095712</v>
      </c>
      <c r="K521" s="86">
        <v>0.41781040345074882</v>
      </c>
      <c r="L521" s="86">
        <v>1.6967194829266685</v>
      </c>
      <c r="M521" s="86">
        <v>1.6461919441603921</v>
      </c>
      <c r="N521" s="86">
        <v>1.5983938027856921</v>
      </c>
      <c r="O521" s="117">
        <v>4.1982848065541472</v>
      </c>
      <c r="P521" s="117">
        <v>4.0250945856720861</v>
      </c>
      <c r="Q521" s="117">
        <v>3.8680486829871557</v>
      </c>
    </row>
    <row r="522" spans="1:17" x14ac:dyDescent="0.25">
      <c r="A522" t="s">
        <v>624</v>
      </c>
      <c r="B522">
        <v>29</v>
      </c>
      <c r="C522">
        <v>56</v>
      </c>
      <c r="D522">
        <v>15</v>
      </c>
      <c r="E522">
        <v>7</v>
      </c>
      <c r="F522" s="116">
        <v>0.21303877901059934</v>
      </c>
      <c r="G522" s="116">
        <v>0.21323119337493293</v>
      </c>
      <c r="H522" s="116">
        <v>0.21337550414818313</v>
      </c>
      <c r="I522" s="86">
        <v>0.41852078450944108</v>
      </c>
      <c r="J522" s="86">
        <v>0.41807883276636237</v>
      </c>
      <c r="K522" s="86">
        <v>0.41750459614780427</v>
      </c>
      <c r="L522" s="86">
        <v>1.6404061145677216</v>
      </c>
      <c r="M522" s="86">
        <v>1.5915418854503172</v>
      </c>
      <c r="N522" s="86">
        <v>1.5453549218241482</v>
      </c>
      <c r="O522" s="117">
        <v>3.9445801533602611</v>
      </c>
      <c r="P522" s="117">
        <v>3.7813812044237265</v>
      </c>
      <c r="Q522" s="117">
        <v>3.6334325970978503</v>
      </c>
    </row>
    <row r="523" spans="1:17" x14ac:dyDescent="0.25">
      <c r="A523" t="s">
        <v>625</v>
      </c>
      <c r="B523">
        <v>30</v>
      </c>
      <c r="C523">
        <v>55</v>
      </c>
      <c r="D523">
        <v>15</v>
      </c>
      <c r="E523">
        <v>7</v>
      </c>
      <c r="F523" s="116">
        <v>0.21313952803740435</v>
      </c>
      <c r="G523" s="116">
        <v>0.2133101242030668</v>
      </c>
      <c r="H523" s="116">
        <v>0.21342486144722916</v>
      </c>
      <c r="I523" s="86">
        <v>0.4183138758090108</v>
      </c>
      <c r="J523" s="86">
        <v>0.4178096358149288</v>
      </c>
      <c r="K523" s="86">
        <v>0.41716197426564389</v>
      </c>
      <c r="L523" s="86">
        <v>1.5712918356902275</v>
      </c>
      <c r="M523" s="86">
        <v>1.5240457560052114</v>
      </c>
      <c r="N523" s="86">
        <v>1.4794386329359299</v>
      </c>
      <c r="O523" s="117">
        <v>3.7001447802857261</v>
      </c>
      <c r="P523" s="117">
        <v>3.5458820652100069</v>
      </c>
      <c r="Q523" s="117">
        <v>3.4061049272097863</v>
      </c>
    </row>
    <row r="524" spans="1:17" x14ac:dyDescent="0.25">
      <c r="A524" t="s">
        <v>626</v>
      </c>
      <c r="B524">
        <v>31</v>
      </c>
      <c r="C524">
        <v>54</v>
      </c>
      <c r="D524">
        <v>15</v>
      </c>
      <c r="E524">
        <v>7</v>
      </c>
      <c r="F524" s="116">
        <v>0.21323155833736501</v>
      </c>
      <c r="G524" s="116">
        <v>0.21337563678884014</v>
      </c>
      <c r="H524" s="116">
        <v>0.21345905062916784</v>
      </c>
      <c r="I524" s="86">
        <v>0.4180777507988771</v>
      </c>
      <c r="J524" s="86">
        <v>0.41750447022353393</v>
      </c>
      <c r="K524" s="86">
        <v>0.41678559458143694</v>
      </c>
      <c r="L524" s="86">
        <v>1.5207283393214359</v>
      </c>
      <c r="M524" s="86">
        <v>1.475060020049654</v>
      </c>
      <c r="N524" s="86">
        <v>1.4320093787488835</v>
      </c>
      <c r="O524" s="117">
        <v>3.5332479984469858</v>
      </c>
      <c r="P524" s="117">
        <v>3.3874679046291649</v>
      </c>
      <c r="Q524" s="117">
        <v>3.2554829433862684</v>
      </c>
    </row>
    <row r="525" spans="1:17" x14ac:dyDescent="0.25">
      <c r="A525" t="s">
        <v>627</v>
      </c>
      <c r="B525">
        <v>32</v>
      </c>
      <c r="C525">
        <v>53</v>
      </c>
      <c r="D525">
        <v>15</v>
      </c>
      <c r="E525">
        <v>7</v>
      </c>
      <c r="F525" s="116">
        <v>0.21331012768188343</v>
      </c>
      <c r="G525" s="116">
        <v>0.21342442872339454</v>
      </c>
      <c r="H525" s="116">
        <v>0.21348234125109347</v>
      </c>
      <c r="I525" s="86">
        <v>0.41780993108409203</v>
      </c>
      <c r="J525" s="86">
        <v>0.41716222518219587</v>
      </c>
      <c r="K525" s="86">
        <v>0.41637735803048637</v>
      </c>
      <c r="L525" s="86">
        <v>1.4767816484343805</v>
      </c>
      <c r="M525" s="86">
        <v>1.4324313203141907</v>
      </c>
      <c r="N525" s="86">
        <v>1.3907022960793218</v>
      </c>
      <c r="O525" s="117">
        <v>3.3805752238014395</v>
      </c>
      <c r="P525" s="117">
        <v>3.2428607569472172</v>
      </c>
      <c r="Q525" s="117">
        <v>3.1183335822556013</v>
      </c>
    </row>
    <row r="526" spans="1:17" x14ac:dyDescent="0.25">
      <c r="A526" t="s">
        <v>628</v>
      </c>
      <c r="B526">
        <v>33</v>
      </c>
      <c r="C526">
        <v>52</v>
      </c>
      <c r="D526">
        <v>15</v>
      </c>
      <c r="E526">
        <v>7</v>
      </c>
      <c r="F526" s="116">
        <v>0.21337585960203623</v>
      </c>
      <c r="G526" s="116">
        <v>0.21346011553786692</v>
      </c>
      <c r="H526" s="116">
        <v>0.21349228598609318</v>
      </c>
      <c r="I526" s="86">
        <v>0.4175050132281819</v>
      </c>
      <c r="J526" s="86">
        <v>0.4167850079583561</v>
      </c>
      <c r="K526" s="86">
        <v>0.41594398052615533</v>
      </c>
      <c r="L526" s="86">
        <v>1.4272909571933887</v>
      </c>
      <c r="M526" s="86">
        <v>1.3844751544564495</v>
      </c>
      <c r="N526" s="86">
        <v>1.3442912007696397</v>
      </c>
      <c r="O526" s="117">
        <v>3.2351874234994402</v>
      </c>
      <c r="P526" s="117">
        <v>3.1055634960392049</v>
      </c>
      <c r="Q526" s="117">
        <v>2.9885641716186178</v>
      </c>
    </row>
    <row r="527" spans="1:17" x14ac:dyDescent="0.25">
      <c r="A527" t="s">
        <v>629</v>
      </c>
      <c r="B527">
        <v>34</v>
      </c>
      <c r="C527">
        <v>51</v>
      </c>
      <c r="D527">
        <v>15</v>
      </c>
      <c r="E527">
        <v>7</v>
      </c>
      <c r="F527" s="116">
        <v>0.2103905186171032</v>
      </c>
      <c r="G527" s="116">
        <v>0.21045059366470115</v>
      </c>
      <c r="H527" s="116">
        <v>0.21046907829473127</v>
      </c>
      <c r="I527" s="86">
        <v>0.4171626709058085</v>
      </c>
      <c r="J527" s="86">
        <v>0.41637861451536379</v>
      </c>
      <c r="K527" s="86">
        <v>0.41549289265975342</v>
      </c>
      <c r="L527" s="86">
        <v>1.4331765220552444</v>
      </c>
      <c r="M527" s="86">
        <v>1.3924440993980172</v>
      </c>
      <c r="N527" s="86">
        <v>1.5707021694794112</v>
      </c>
      <c r="O527" s="117">
        <v>3.0987017628175506</v>
      </c>
      <c r="P527" s="117">
        <v>2.9764120716957185</v>
      </c>
      <c r="Q527" s="117">
        <v>3.5477935513287369</v>
      </c>
    </row>
    <row r="528" spans="1:17" x14ac:dyDescent="0.25">
      <c r="A528" t="s">
        <v>630</v>
      </c>
      <c r="B528">
        <v>35</v>
      </c>
      <c r="C528">
        <v>50</v>
      </c>
      <c r="D528">
        <v>15</v>
      </c>
      <c r="E528">
        <v>7</v>
      </c>
      <c r="F528" s="116">
        <v>0.21090787954850054</v>
      </c>
      <c r="G528" s="116">
        <v>0.21094971374563259</v>
      </c>
      <c r="H528" s="116">
        <v>0.21096520789271853</v>
      </c>
      <c r="I528" s="86">
        <v>0.42268498074852223</v>
      </c>
      <c r="J528" s="86">
        <v>0.42180491319404095</v>
      </c>
      <c r="K528" s="86">
        <v>0.42085357256296435</v>
      </c>
      <c r="L528" s="86">
        <v>1.3716162719532696</v>
      </c>
      <c r="M528" s="86">
        <v>1.3306822847669293</v>
      </c>
      <c r="N528" s="86">
        <v>1.5102362082723251</v>
      </c>
      <c r="O528" s="117">
        <v>2.958137913403212</v>
      </c>
      <c r="P528" s="117">
        <v>2.8482580705138636</v>
      </c>
      <c r="Q528" s="117">
        <v>3.3636476321069715</v>
      </c>
    </row>
    <row r="529" spans="1:17" x14ac:dyDescent="0.25">
      <c r="A529" t="s">
        <v>631</v>
      </c>
      <c r="B529">
        <v>36</v>
      </c>
      <c r="C529">
        <v>49</v>
      </c>
      <c r="D529">
        <v>15</v>
      </c>
      <c r="E529">
        <v>7</v>
      </c>
      <c r="F529" s="116">
        <v>0.21093331005151103</v>
      </c>
      <c r="G529" s="116">
        <v>0.21095825486111977</v>
      </c>
      <c r="H529" s="116">
        <v>0.21097228631652468</v>
      </c>
      <c r="I529" s="86">
        <v>0.4222579418037592</v>
      </c>
      <c r="J529" s="86">
        <v>0.42133186574703468</v>
      </c>
      <c r="K529" s="86">
        <v>0.42037460867829929</v>
      </c>
      <c r="L529" s="86">
        <v>1.3224132232435737</v>
      </c>
      <c r="M529" s="86">
        <v>1.5062798558190005</v>
      </c>
      <c r="N529" s="86">
        <v>1.4563621736907093</v>
      </c>
      <c r="O529" s="117">
        <v>2.8391137732766256</v>
      </c>
      <c r="P529" s="117">
        <v>3.3689789465806901</v>
      </c>
      <c r="Q529" s="117">
        <v>3.2160828541851156</v>
      </c>
    </row>
    <row r="530" spans="1:17" x14ac:dyDescent="0.25">
      <c r="A530" t="s">
        <v>632</v>
      </c>
      <c r="B530">
        <v>37</v>
      </c>
      <c r="C530">
        <v>48</v>
      </c>
      <c r="D530">
        <v>15</v>
      </c>
      <c r="E530">
        <v>7</v>
      </c>
      <c r="F530" s="116">
        <v>0.21094971155234429</v>
      </c>
      <c r="G530" s="116">
        <v>0.21096383575746544</v>
      </c>
      <c r="H530" s="116">
        <v>0.21098580674320941</v>
      </c>
      <c r="I530" s="86">
        <v>0.42180526173721444</v>
      </c>
      <c r="J530" s="86">
        <v>0.42085423192572552</v>
      </c>
      <c r="K530" s="86">
        <v>0.4199032021142366</v>
      </c>
      <c r="L530" s="86">
        <v>1.2738447969567046</v>
      </c>
      <c r="M530" s="86">
        <v>1.4523355157845839</v>
      </c>
      <c r="N530" s="86">
        <v>1.4037859147149108</v>
      </c>
      <c r="O530" s="117">
        <v>2.7245309194543661</v>
      </c>
      <c r="P530" s="117">
        <v>3.2249593536763737</v>
      </c>
      <c r="Q530" s="117">
        <v>3.0804263626719228</v>
      </c>
    </row>
    <row r="531" spans="1:17" x14ac:dyDescent="0.25">
      <c r="A531" t="s">
        <v>633</v>
      </c>
      <c r="B531">
        <v>38</v>
      </c>
      <c r="C531">
        <v>47</v>
      </c>
      <c r="D531">
        <v>15</v>
      </c>
      <c r="E531">
        <v>7</v>
      </c>
      <c r="F531" s="116">
        <v>0.21095676085719703</v>
      </c>
      <c r="G531" s="116">
        <v>0.21097256463746128</v>
      </c>
      <c r="H531" s="116">
        <v>0.21100891333206903</v>
      </c>
      <c r="I531" s="86">
        <v>0.42133194260067008</v>
      </c>
      <c r="J531" s="86">
        <v>0.42037581389468359</v>
      </c>
      <c r="K531" s="86">
        <v>0.41944655161514632</v>
      </c>
      <c r="L531" s="86">
        <v>1.4475504140590429</v>
      </c>
      <c r="M531" s="86">
        <v>1.3979170617611734</v>
      </c>
      <c r="N531" s="86">
        <v>1.3509276819015108</v>
      </c>
      <c r="O531" s="117">
        <v>3.2443801757380366</v>
      </c>
      <c r="P531" s="117">
        <v>3.0935330931158731</v>
      </c>
      <c r="Q531" s="117">
        <v>2.956922055755737</v>
      </c>
    </row>
    <row r="532" spans="1:17" x14ac:dyDescent="0.25">
      <c r="A532" t="s">
        <v>634</v>
      </c>
      <c r="B532">
        <v>39</v>
      </c>
      <c r="C532">
        <v>46</v>
      </c>
      <c r="D532">
        <v>15</v>
      </c>
      <c r="E532">
        <v>7</v>
      </c>
      <c r="F532" s="116">
        <v>0.21096408197188526</v>
      </c>
      <c r="G532" s="116">
        <v>0.21098637251639549</v>
      </c>
      <c r="H532" s="116">
        <v>0.21104369105942181</v>
      </c>
      <c r="I532" s="86">
        <v>0.42085503344377767</v>
      </c>
      <c r="J532" s="86">
        <v>0.41990290875684039</v>
      </c>
      <c r="K532" s="86">
        <v>0.41901287915818164</v>
      </c>
      <c r="L532" s="86">
        <v>1.3920922701168184</v>
      </c>
      <c r="M532" s="86">
        <v>1.3440274874257445</v>
      </c>
      <c r="N532" s="86">
        <v>1.2985627375336148</v>
      </c>
      <c r="O532" s="117">
        <v>3.10737036854231</v>
      </c>
      <c r="P532" s="117">
        <v>2.96479049276433</v>
      </c>
      <c r="Q532" s="117">
        <v>2.8356916198697912</v>
      </c>
    </row>
    <row r="533" spans="1:17" x14ac:dyDescent="0.25">
      <c r="A533" t="s">
        <v>635</v>
      </c>
      <c r="B533">
        <v>40</v>
      </c>
      <c r="C533">
        <v>45</v>
      </c>
      <c r="D533">
        <v>15</v>
      </c>
      <c r="E533">
        <v>7</v>
      </c>
      <c r="F533" s="116">
        <v>0.21097194026976498</v>
      </c>
      <c r="G533" s="116">
        <v>0.21100885040962231</v>
      </c>
      <c r="H533" s="116">
        <v>0.21109069463278424</v>
      </c>
      <c r="I533" s="86">
        <v>0.42037439720124853</v>
      </c>
      <c r="J533" s="86">
        <v>0.41944682933874683</v>
      </c>
      <c r="K533" s="86">
        <v>0.41860110569940701</v>
      </c>
      <c r="L533" s="86">
        <v>1.3416450688855546</v>
      </c>
      <c r="M533" s="86">
        <v>1.2951094064689033</v>
      </c>
      <c r="N533" s="86">
        <v>1.2511414059553709</v>
      </c>
      <c r="O533" s="117">
        <v>2.9779116884784198</v>
      </c>
      <c r="P533" s="117">
        <v>2.843155977436671</v>
      </c>
      <c r="Q533" s="117">
        <v>2.7212032705593492</v>
      </c>
    </row>
    <row r="534" spans="1:17" x14ac:dyDescent="0.25">
      <c r="A534" t="s">
        <v>636</v>
      </c>
      <c r="B534">
        <v>41</v>
      </c>
      <c r="C534">
        <v>44</v>
      </c>
      <c r="D534">
        <v>15</v>
      </c>
      <c r="E534">
        <v>7</v>
      </c>
      <c r="F534" s="116">
        <v>0.21098565702106864</v>
      </c>
      <c r="G534" s="116">
        <v>0.21104391576433043</v>
      </c>
      <c r="H534" s="116">
        <v>0.21115072346031041</v>
      </c>
      <c r="I534" s="86">
        <v>0.41990312865634299</v>
      </c>
      <c r="J534" s="86">
        <v>0.41901306452317644</v>
      </c>
      <c r="K534" s="86">
        <v>0.41820877020647867</v>
      </c>
      <c r="L534" s="86">
        <v>1.2731784837514746</v>
      </c>
      <c r="M534" s="86">
        <v>1.2281380020163999</v>
      </c>
      <c r="N534" s="86">
        <v>1.1856447220006052</v>
      </c>
      <c r="O534" s="117">
        <v>2.8347701126173872</v>
      </c>
      <c r="P534" s="117">
        <v>2.7078162195577837</v>
      </c>
      <c r="Q534" s="117">
        <v>2.5930157476619633</v>
      </c>
    </row>
    <row r="535" spans="1:17" x14ac:dyDescent="0.25">
      <c r="A535" t="s">
        <v>637</v>
      </c>
      <c r="B535">
        <v>42</v>
      </c>
      <c r="C535">
        <v>43</v>
      </c>
      <c r="D535">
        <v>15</v>
      </c>
      <c r="E535">
        <v>7</v>
      </c>
      <c r="F535" s="116">
        <v>0.211008320489041</v>
      </c>
      <c r="G535" s="116">
        <v>0.21109159068941194</v>
      </c>
      <c r="H535" s="116">
        <v>0.21122221061156249</v>
      </c>
      <c r="I535" s="86">
        <v>0.41944669400977036</v>
      </c>
      <c r="J535" s="86">
        <v>0.41860093001384568</v>
      </c>
      <c r="K535" s="86">
        <v>0.41783680346926511</v>
      </c>
      <c r="L535" s="86">
        <v>1.2048985736304501</v>
      </c>
      <c r="M535" s="86">
        <v>1.1613237676010346</v>
      </c>
      <c r="N535" s="86">
        <v>1.1202944173045273</v>
      </c>
      <c r="O535" s="117">
        <v>2.6960115206771338</v>
      </c>
      <c r="P535" s="117">
        <v>2.5760893701507355</v>
      </c>
      <c r="Q535" s="117">
        <v>2.467779330703519</v>
      </c>
    </row>
    <row r="536" spans="1:17" x14ac:dyDescent="0.25">
      <c r="A536" t="s">
        <v>638</v>
      </c>
      <c r="B536">
        <v>43</v>
      </c>
      <c r="C536">
        <v>42</v>
      </c>
      <c r="D536">
        <v>15</v>
      </c>
      <c r="E536">
        <v>7</v>
      </c>
      <c r="F536" s="116">
        <v>0.21104402876464645</v>
      </c>
      <c r="G536" s="116">
        <v>0.21115116273320181</v>
      </c>
      <c r="H536" s="116">
        <v>0.21130279850408015</v>
      </c>
      <c r="I536" s="86">
        <v>0.41901248852430373</v>
      </c>
      <c r="J536" s="86">
        <v>0.41820815965268815</v>
      </c>
      <c r="K536" s="86">
        <v>0.41747964866651172</v>
      </c>
      <c r="L536" s="86">
        <v>1.1413690402609453</v>
      </c>
      <c r="M536" s="86">
        <v>1.0990676048305883</v>
      </c>
      <c r="N536" s="86">
        <v>1.0593390328604604</v>
      </c>
      <c r="O536" s="117">
        <v>2.5643421891919957</v>
      </c>
      <c r="P536" s="117">
        <v>2.4511246594375962</v>
      </c>
      <c r="Q536" s="117">
        <v>2.3490507106278544</v>
      </c>
    </row>
    <row r="537" spans="1:17" x14ac:dyDescent="0.25">
      <c r="A537" t="s">
        <v>639</v>
      </c>
      <c r="B537">
        <v>44</v>
      </c>
      <c r="C537">
        <v>41</v>
      </c>
      <c r="D537">
        <v>15</v>
      </c>
      <c r="E537">
        <v>7</v>
      </c>
      <c r="F537" s="116">
        <v>0.21017102084779593</v>
      </c>
      <c r="G537" s="116">
        <v>0.21030420168906602</v>
      </c>
      <c r="H537" s="116">
        <v>0.21047400726168536</v>
      </c>
      <c r="I537" s="86">
        <v>0.41860070219598561</v>
      </c>
      <c r="J537" s="86">
        <v>0.41783657711919853</v>
      </c>
      <c r="K537" s="86">
        <v>0.41713071866046708</v>
      </c>
      <c r="L537" s="86">
        <v>1.1100090396496012</v>
      </c>
      <c r="M537" s="86">
        <v>1.0689893405384168</v>
      </c>
      <c r="N537" s="86">
        <v>1.248322337590126</v>
      </c>
      <c r="O537" s="117">
        <v>2.4429511542617037</v>
      </c>
      <c r="P537" s="117">
        <v>2.3364464354980212</v>
      </c>
      <c r="Q537" s="117">
        <v>2.8350488690449436</v>
      </c>
    </row>
    <row r="538" spans="1:17" x14ac:dyDescent="0.25">
      <c r="A538" t="s">
        <v>640</v>
      </c>
      <c r="B538">
        <v>45</v>
      </c>
      <c r="C538">
        <v>40</v>
      </c>
      <c r="D538">
        <v>15</v>
      </c>
      <c r="E538">
        <v>7</v>
      </c>
      <c r="F538" s="116">
        <v>0.20988424913355092</v>
      </c>
      <c r="G538" s="116">
        <v>0.2100407146943033</v>
      </c>
      <c r="H538" s="116">
        <v>0.21022578148659107</v>
      </c>
      <c r="I538" s="86">
        <v>0.42529863050573707</v>
      </c>
      <c r="J538" s="86">
        <v>0.42451798512735961</v>
      </c>
      <c r="K538" s="86">
        <v>0.42377267068205526</v>
      </c>
      <c r="L538" s="86">
        <v>1.0852569063562032</v>
      </c>
      <c r="M538" s="86">
        <v>1.0452690198189711</v>
      </c>
      <c r="N538" s="86">
        <v>1.2205356842424038</v>
      </c>
      <c r="O538" s="117">
        <v>2.3173945960496654</v>
      </c>
      <c r="P538" s="117">
        <v>2.2219102257814867</v>
      </c>
      <c r="Q538" s="117">
        <v>2.6709209596554393</v>
      </c>
    </row>
    <row r="539" spans="1:17" x14ac:dyDescent="0.25">
      <c r="A539" t="s">
        <v>641</v>
      </c>
      <c r="B539">
        <v>46</v>
      </c>
      <c r="C539">
        <v>39</v>
      </c>
      <c r="D539">
        <v>15</v>
      </c>
      <c r="E539">
        <v>7</v>
      </c>
      <c r="F539" s="116">
        <v>0.20995755322859161</v>
      </c>
      <c r="G539" s="116">
        <v>0.2101310831157121</v>
      </c>
      <c r="H539" s="116">
        <v>0.21032332701026718</v>
      </c>
      <c r="I539" s="86">
        <v>0.42490153880179315</v>
      </c>
      <c r="J539" s="86">
        <v>0.42414277086399171</v>
      </c>
      <c r="K539" s="86">
        <v>0.42340441820702795</v>
      </c>
      <c r="L539" s="86">
        <v>1.0645735332896673</v>
      </c>
      <c r="M539" s="86">
        <v>1.2442143944742641</v>
      </c>
      <c r="N539" s="86">
        <v>1.1954814178412543</v>
      </c>
      <c r="O539" s="117">
        <v>2.2072219055963389</v>
      </c>
      <c r="P539" s="117">
        <v>2.6770625813421347</v>
      </c>
      <c r="Q539" s="117">
        <v>2.5411818746331631</v>
      </c>
    </row>
    <row r="540" spans="1:17" x14ac:dyDescent="0.25">
      <c r="A540" t="s">
        <v>642</v>
      </c>
      <c r="B540">
        <v>47</v>
      </c>
      <c r="C540">
        <v>38</v>
      </c>
      <c r="D540">
        <v>15</v>
      </c>
      <c r="E540">
        <v>7</v>
      </c>
      <c r="F540" s="116">
        <v>0.21004015995125033</v>
      </c>
      <c r="G540" s="116">
        <v>0.21022606971271779</v>
      </c>
      <c r="H540" s="116">
        <v>0.21042058640758649</v>
      </c>
      <c r="I540" s="86">
        <v>0.42451805476419585</v>
      </c>
      <c r="J540" s="86">
        <v>0.42377269433164583</v>
      </c>
      <c r="K540" s="86">
        <v>0.42302733389909575</v>
      </c>
      <c r="L540" s="86">
        <v>1.0409139186162806</v>
      </c>
      <c r="M540" s="86">
        <v>1.2147464311350651</v>
      </c>
      <c r="N540" s="86">
        <v>1.1674978095354493</v>
      </c>
      <c r="O540" s="117">
        <v>2.1067862227095659</v>
      </c>
      <c r="P540" s="117">
        <v>2.5505304453055202</v>
      </c>
      <c r="Q540" s="117">
        <v>2.4220857353849969</v>
      </c>
    </row>
    <row r="541" spans="1:17" x14ac:dyDescent="0.25">
      <c r="A541" t="s">
        <v>643</v>
      </c>
      <c r="B541">
        <v>48</v>
      </c>
      <c r="C541">
        <v>37</v>
      </c>
      <c r="D541">
        <v>15</v>
      </c>
      <c r="E541">
        <v>7</v>
      </c>
      <c r="F541" s="116">
        <v>0.21013078274448566</v>
      </c>
      <c r="G541" s="116">
        <v>0.21032423803017206</v>
      </c>
      <c r="H541" s="116">
        <v>0.21051943615627003</v>
      </c>
      <c r="I541" s="86">
        <v>0.42414287108558041</v>
      </c>
      <c r="J541" s="86">
        <v>0.42340390675106659</v>
      </c>
      <c r="K541" s="86">
        <v>0.42264925685284849</v>
      </c>
      <c r="L541" s="86">
        <v>1.2384101112629318</v>
      </c>
      <c r="M541" s="86">
        <v>1.1900567468838013</v>
      </c>
      <c r="N541" s="86">
        <v>1.1442566437076489</v>
      </c>
      <c r="O541" s="117">
        <v>2.5511558517609658</v>
      </c>
      <c r="P541" s="117">
        <v>2.4168787122500768</v>
      </c>
      <c r="Q541" s="117">
        <v>2.2954724491787735</v>
      </c>
    </row>
    <row r="542" spans="1:17" x14ac:dyDescent="0.25">
      <c r="A542" t="s">
        <v>644</v>
      </c>
      <c r="B542">
        <v>49</v>
      </c>
      <c r="C542">
        <v>36</v>
      </c>
      <c r="D542">
        <v>15</v>
      </c>
      <c r="E542">
        <v>7</v>
      </c>
      <c r="F542" s="116">
        <v>0.20733117585888494</v>
      </c>
      <c r="G542" s="116">
        <v>0.20752891492453254</v>
      </c>
      <c r="H542" s="116">
        <v>0.20772665399018014</v>
      </c>
      <c r="I542" s="86">
        <v>0.42377247295653447</v>
      </c>
      <c r="J542" s="86">
        <v>0.42302742040561225</v>
      </c>
      <c r="K542" s="86">
        <v>0.42226471258097148</v>
      </c>
      <c r="L542" s="86">
        <v>1.2374899144248883</v>
      </c>
      <c r="M542" s="86">
        <v>1.1907634670014107</v>
      </c>
      <c r="N542" s="86">
        <v>1.1465281786996184</v>
      </c>
      <c r="O542" s="117">
        <v>2.3797402203025055</v>
      </c>
      <c r="P542" s="117">
        <v>2.2528199885946933</v>
      </c>
      <c r="Q542" s="117">
        <v>2.1380889578621582</v>
      </c>
    </row>
    <row r="543" spans="1:17" x14ac:dyDescent="0.25">
      <c r="A543" t="s">
        <v>645</v>
      </c>
      <c r="B543">
        <v>50</v>
      </c>
      <c r="C543">
        <v>35</v>
      </c>
      <c r="D543">
        <v>15</v>
      </c>
      <c r="E543">
        <v>7</v>
      </c>
      <c r="F543" s="116">
        <v>0.2074303516372219</v>
      </c>
      <c r="G543" s="116">
        <v>0.20762718688433066</v>
      </c>
      <c r="H543" s="116">
        <v>0.20782939036545148</v>
      </c>
      <c r="I543" s="86">
        <v>0.42340335299896392</v>
      </c>
      <c r="J543" s="86">
        <v>0.42265001082593862</v>
      </c>
      <c r="K543" s="86">
        <v>0.42188235336221441</v>
      </c>
      <c r="L543" s="86">
        <v>1.2129632114923155</v>
      </c>
      <c r="M543" s="86">
        <v>1.1675014270555415</v>
      </c>
      <c r="N543" s="86">
        <v>1.1245108196756513</v>
      </c>
      <c r="O543" s="117">
        <v>2.2129005820955081</v>
      </c>
      <c r="P543" s="117">
        <v>2.0932641189028045</v>
      </c>
      <c r="Q543" s="117">
        <v>1.9851675694246864</v>
      </c>
    </row>
    <row r="544" spans="1:17" x14ac:dyDescent="0.25">
      <c r="A544" t="s">
        <v>646</v>
      </c>
      <c r="B544">
        <v>18</v>
      </c>
      <c r="C544">
        <v>67</v>
      </c>
      <c r="D544">
        <v>6</v>
      </c>
      <c r="E544">
        <v>8</v>
      </c>
      <c r="F544" s="116">
        <v>0.18509200734813339</v>
      </c>
      <c r="G544" s="116">
        <v>0.18531618768876296</v>
      </c>
      <c r="H544" s="116">
        <v>0.18554036802939253</v>
      </c>
      <c r="I544" s="86">
        <v>0.45593610860292055</v>
      </c>
      <c r="J544" s="86">
        <v>0.45585515459102655</v>
      </c>
      <c r="K544" s="86">
        <v>0.45572438272565929</v>
      </c>
      <c r="L544" s="86">
        <v>2.2922221876264905</v>
      </c>
      <c r="M544" s="86">
        <v>2.2487685649344584</v>
      </c>
      <c r="N544" s="86">
        <v>2.2077217672883518</v>
      </c>
      <c r="O544" s="117">
        <v>12.334919201668898</v>
      </c>
      <c r="P544" s="117">
        <v>12.109979138773857</v>
      </c>
      <c r="Q544" s="117">
        <v>11.905719712301897</v>
      </c>
    </row>
    <row r="545" spans="1:17" x14ac:dyDescent="0.25">
      <c r="A545" t="s">
        <v>647</v>
      </c>
      <c r="B545">
        <v>19</v>
      </c>
      <c r="C545">
        <v>66</v>
      </c>
      <c r="D545">
        <v>6</v>
      </c>
      <c r="E545">
        <v>8</v>
      </c>
      <c r="F545" s="116">
        <v>0.18520545374945274</v>
      </c>
      <c r="G545" s="116">
        <v>0.18543060854337357</v>
      </c>
      <c r="H545" s="116">
        <v>0.18565263618737882</v>
      </c>
      <c r="I545" s="86">
        <v>0.45590093189067482</v>
      </c>
      <c r="J545" s="86">
        <v>0.45579460879354555</v>
      </c>
      <c r="K545" s="86">
        <v>0.45563825129776719</v>
      </c>
      <c r="L545" s="86">
        <v>2.2398993057727186</v>
      </c>
      <c r="M545" s="86">
        <v>2.1979423353555569</v>
      </c>
      <c r="N545" s="86">
        <v>2.1583557445743948</v>
      </c>
      <c r="O545" s="117">
        <v>11.566183000813059</v>
      </c>
      <c r="P545" s="117">
        <v>11.353524297954843</v>
      </c>
      <c r="Q545" s="117">
        <v>11.160516605166052</v>
      </c>
    </row>
    <row r="546" spans="1:17" x14ac:dyDescent="0.25">
      <c r="A546" t="s">
        <v>648</v>
      </c>
      <c r="B546">
        <v>20</v>
      </c>
      <c r="C546">
        <v>65</v>
      </c>
      <c r="D546">
        <v>6</v>
      </c>
      <c r="E546">
        <v>8</v>
      </c>
      <c r="F546" s="116">
        <v>0.18531735435940125</v>
      </c>
      <c r="G546" s="116">
        <v>0.18554038984089088</v>
      </c>
      <c r="H546" s="116">
        <v>0.1857602839775708</v>
      </c>
      <c r="I546" s="86">
        <v>0.45585311071669782</v>
      </c>
      <c r="J546" s="86">
        <v>0.45572431557949961</v>
      </c>
      <c r="K546" s="86">
        <v>0.45554211758053625</v>
      </c>
      <c r="L546" s="86">
        <v>2.1806398919377386</v>
      </c>
      <c r="M546" s="86">
        <v>2.1401479573405373</v>
      </c>
      <c r="N546" s="86">
        <v>2.1019931832817629</v>
      </c>
      <c r="O546" s="117">
        <v>10.851631143292444</v>
      </c>
      <c r="P546" s="117">
        <v>10.651235333846421</v>
      </c>
      <c r="Q546" s="117">
        <v>10.469511677949329</v>
      </c>
    </row>
    <row r="547" spans="1:17" x14ac:dyDescent="0.25">
      <c r="A547" t="s">
        <v>649</v>
      </c>
      <c r="B547">
        <v>21</v>
      </c>
      <c r="C547">
        <v>64</v>
      </c>
      <c r="D547">
        <v>6</v>
      </c>
      <c r="E547">
        <v>8</v>
      </c>
      <c r="F547" s="116">
        <v>0.18543044267340014</v>
      </c>
      <c r="G547" s="116">
        <v>0.18565138483389884</v>
      </c>
      <c r="H547" s="116">
        <v>0.185869170677819</v>
      </c>
      <c r="I547" s="86">
        <v>0.45579420815907834</v>
      </c>
      <c r="J547" s="86">
        <v>0.45563954864672929</v>
      </c>
      <c r="K547" s="86">
        <v>0.45542807543596625</v>
      </c>
      <c r="L547" s="86">
        <v>2.1212309634656354</v>
      </c>
      <c r="M547" s="86">
        <v>2.0821683894894658</v>
      </c>
      <c r="N547" s="86">
        <v>2.0454320208316896</v>
      </c>
      <c r="O547" s="117">
        <v>10.177807938136196</v>
      </c>
      <c r="P547" s="117">
        <v>9.9890349562061083</v>
      </c>
      <c r="Q547" s="117">
        <v>9.8180667560956358</v>
      </c>
    </row>
    <row r="548" spans="1:17" x14ac:dyDescent="0.25">
      <c r="A548" t="s">
        <v>650</v>
      </c>
      <c r="B548">
        <v>22</v>
      </c>
      <c r="C548">
        <v>63</v>
      </c>
      <c r="D548">
        <v>6</v>
      </c>
      <c r="E548">
        <v>8</v>
      </c>
      <c r="F548" s="116">
        <v>0.18554094564372611</v>
      </c>
      <c r="G548" s="116">
        <v>0.18576300220470443</v>
      </c>
      <c r="H548" s="116">
        <v>0.18597236981934112</v>
      </c>
      <c r="I548" s="86">
        <v>0.45572350785921611</v>
      </c>
      <c r="J548" s="86">
        <v>0.45554269037384809</v>
      </c>
      <c r="K548" s="86">
        <v>0.45529525592018655</v>
      </c>
      <c r="L548" s="86">
        <v>2.068567893793519</v>
      </c>
      <c r="M548" s="86">
        <v>2.0306755277808617</v>
      </c>
      <c r="N548" s="86">
        <v>1.9951337890779894</v>
      </c>
      <c r="O548" s="117">
        <v>9.5547512173457889</v>
      </c>
      <c r="P548" s="117">
        <v>9.377023490411915</v>
      </c>
      <c r="Q548" s="117">
        <v>9.2163560518343459</v>
      </c>
    </row>
    <row r="549" spans="1:17" x14ac:dyDescent="0.25">
      <c r="A549" t="s">
        <v>651</v>
      </c>
      <c r="B549">
        <v>23</v>
      </c>
      <c r="C549">
        <v>62</v>
      </c>
      <c r="D549">
        <v>6</v>
      </c>
      <c r="E549">
        <v>8</v>
      </c>
      <c r="F549" s="116">
        <v>0.18565186886082408</v>
      </c>
      <c r="G549" s="116">
        <v>0.18586873325679296</v>
      </c>
      <c r="H549" s="116">
        <v>0.1860728409235872</v>
      </c>
      <c r="I549" s="86">
        <v>0.45563847429519072</v>
      </c>
      <c r="J549" s="86">
        <v>0.45542798826380915</v>
      </c>
      <c r="K549" s="86">
        <v>0.45514415103967343</v>
      </c>
      <c r="L549" s="86">
        <v>2.0087893864013266</v>
      </c>
      <c r="M549" s="86">
        <v>1.9722987625972701</v>
      </c>
      <c r="N549" s="86">
        <v>2.1322234978951395</v>
      </c>
      <c r="O549" s="117">
        <v>8.9670844495471353</v>
      </c>
      <c r="P549" s="117">
        <v>8.7998883786197215</v>
      </c>
      <c r="Q549" s="117">
        <v>9.5790438831483602</v>
      </c>
    </row>
    <row r="550" spans="1:17" x14ac:dyDescent="0.25">
      <c r="A550" t="s">
        <v>652</v>
      </c>
      <c r="B550">
        <v>24</v>
      </c>
      <c r="C550">
        <v>61</v>
      </c>
      <c r="D550">
        <v>6</v>
      </c>
      <c r="E550">
        <v>8</v>
      </c>
      <c r="F550" s="116">
        <v>0.18576262488573858</v>
      </c>
      <c r="G550" s="116">
        <v>0.1859743092194942</v>
      </c>
      <c r="H550" s="116">
        <v>0.18616995686129864</v>
      </c>
      <c r="I550" s="86">
        <v>0.45554147890373176</v>
      </c>
      <c r="J550" s="86">
        <v>0.45529451384768349</v>
      </c>
      <c r="K550" s="86">
        <v>0.45496736533187931</v>
      </c>
      <c r="L550" s="86">
        <v>1.955138957935757</v>
      </c>
      <c r="M550" s="86">
        <v>1.9200378465930048</v>
      </c>
      <c r="N550" s="86">
        <v>2.0743236525169588</v>
      </c>
      <c r="O550" s="117">
        <v>8.4185255865420086</v>
      </c>
      <c r="P550" s="117">
        <v>8.2614109081578651</v>
      </c>
      <c r="Q550" s="117">
        <v>8.9950414548486943</v>
      </c>
    </row>
    <row r="551" spans="1:17" x14ac:dyDescent="0.25">
      <c r="A551" t="s">
        <v>653</v>
      </c>
      <c r="B551">
        <v>25</v>
      </c>
      <c r="C551">
        <v>60</v>
      </c>
      <c r="D551">
        <v>6</v>
      </c>
      <c r="E551">
        <v>8</v>
      </c>
      <c r="F551" s="116">
        <v>0.18456921587608907</v>
      </c>
      <c r="G551" s="116">
        <v>0.1847757341077767</v>
      </c>
      <c r="H551" s="116">
        <v>0.18495966440787351</v>
      </c>
      <c r="I551" s="86">
        <v>0.45542755727654083</v>
      </c>
      <c r="J551" s="86">
        <v>0.45514359470797033</v>
      </c>
      <c r="K551" s="86">
        <v>0.45476282671829621</v>
      </c>
      <c r="L551" s="86">
        <v>1.9256631171345595</v>
      </c>
      <c r="M551" s="86">
        <v>2.0853533397870279</v>
      </c>
      <c r="N551" s="86">
        <v>2.0419296547273316</v>
      </c>
      <c r="O551" s="117">
        <v>7.9005421103581801</v>
      </c>
      <c r="P551" s="117">
        <v>8.6624265892223296</v>
      </c>
      <c r="Q551" s="117">
        <v>8.4434494998386569</v>
      </c>
    </row>
    <row r="552" spans="1:17" x14ac:dyDescent="0.25">
      <c r="A552" t="s">
        <v>654</v>
      </c>
      <c r="B552">
        <v>26</v>
      </c>
      <c r="C552">
        <v>59</v>
      </c>
      <c r="D552">
        <v>6</v>
      </c>
      <c r="E552">
        <v>8</v>
      </c>
      <c r="F552" s="116">
        <v>0.17698640814536951</v>
      </c>
      <c r="G552" s="116">
        <v>0.17717802568974197</v>
      </c>
      <c r="H552" s="116">
        <v>0.17733716568422078</v>
      </c>
      <c r="I552" s="86">
        <v>0.47335054643477698</v>
      </c>
      <c r="J552" s="86">
        <v>0.47297380685601076</v>
      </c>
      <c r="K552" s="86">
        <v>0.47247690034263817</v>
      </c>
      <c r="L552" s="86">
        <v>2.0650882577418361</v>
      </c>
      <c r="M552" s="86">
        <v>2.2170669524691058</v>
      </c>
      <c r="N552" s="86">
        <v>2.1756873061496242</v>
      </c>
      <c r="O552" s="117">
        <v>7.4183660544648511</v>
      </c>
      <c r="P552" s="117">
        <v>8.0742534223218208</v>
      </c>
      <c r="Q552" s="117">
        <v>7.8851463925561456</v>
      </c>
    </row>
    <row r="553" spans="1:17" x14ac:dyDescent="0.25">
      <c r="A553" t="s">
        <v>655</v>
      </c>
      <c r="B553">
        <v>27</v>
      </c>
      <c r="C553">
        <v>58</v>
      </c>
      <c r="D553">
        <v>6</v>
      </c>
      <c r="E553">
        <v>8</v>
      </c>
      <c r="F553" s="116">
        <v>0.17708193665483918</v>
      </c>
      <c r="G553" s="116">
        <v>0.17726180159262225</v>
      </c>
      <c r="H553" s="116">
        <v>0.17740242327125269</v>
      </c>
      <c r="I553" s="86">
        <v>0.47317559723335023</v>
      </c>
      <c r="J553" s="86">
        <v>0.47274065111107477</v>
      </c>
      <c r="K553" s="86">
        <v>0.47217489412495706</v>
      </c>
      <c r="L553" s="86">
        <v>2.190611050247723</v>
      </c>
      <c r="M553" s="86">
        <v>2.1483362493255065</v>
      </c>
      <c r="N553" s="86">
        <v>2.1083440979773371</v>
      </c>
      <c r="O553" s="117">
        <v>7.7944176463855319</v>
      </c>
      <c r="P553" s="117">
        <v>7.5972693232172928</v>
      </c>
      <c r="Q553" s="117">
        <v>7.4184901156041008</v>
      </c>
    </row>
    <row r="554" spans="1:17" x14ac:dyDescent="0.25">
      <c r="A554" t="s">
        <v>656</v>
      </c>
      <c r="B554">
        <v>28</v>
      </c>
      <c r="C554">
        <v>57</v>
      </c>
      <c r="D554">
        <v>6</v>
      </c>
      <c r="E554">
        <v>8</v>
      </c>
      <c r="F554" s="116">
        <v>0.17717561401485826</v>
      </c>
      <c r="G554" s="116">
        <v>0.1773370451513005</v>
      </c>
      <c r="H554" s="116">
        <v>0.17745894213187935</v>
      </c>
      <c r="I554" s="86">
        <v>0.4729767572108653</v>
      </c>
      <c r="J554" s="86">
        <v>0.47247599123659545</v>
      </c>
      <c r="K554" s="86">
        <v>0.47183026669082645</v>
      </c>
      <c r="L554" s="86">
        <v>2.115116872848271</v>
      </c>
      <c r="M554" s="86">
        <v>2.0742385556855059</v>
      </c>
      <c r="N554" s="86">
        <v>2.0356005073550003</v>
      </c>
      <c r="O554" s="117">
        <v>7.3347719373383633</v>
      </c>
      <c r="P554" s="117">
        <v>7.1483914540333071</v>
      </c>
      <c r="Q554" s="117">
        <v>6.9794158828471184</v>
      </c>
    </row>
    <row r="555" spans="1:17" x14ac:dyDescent="0.25">
      <c r="A555" t="s">
        <v>657</v>
      </c>
      <c r="B555">
        <v>29</v>
      </c>
      <c r="C555">
        <v>56</v>
      </c>
      <c r="D555">
        <v>6</v>
      </c>
      <c r="E555">
        <v>8</v>
      </c>
      <c r="F555" s="116">
        <v>0.17726087894937823</v>
      </c>
      <c r="G555" s="116">
        <v>0.17740366256578838</v>
      </c>
      <c r="H555" s="116">
        <v>0.17749995849313477</v>
      </c>
      <c r="I555" s="86">
        <v>0.47274327173714531</v>
      </c>
      <c r="J555" s="86">
        <v>0.47217545782072357</v>
      </c>
      <c r="K555" s="86">
        <v>0.47144161644335975</v>
      </c>
      <c r="L555" s="86">
        <v>2.0322491740133817</v>
      </c>
      <c r="M555" s="86">
        <v>1.9927279972107386</v>
      </c>
      <c r="N555" s="86">
        <v>1.9554183061878434</v>
      </c>
      <c r="O555" s="117">
        <v>6.9015025485215258</v>
      </c>
      <c r="P555" s="117">
        <v>6.725317527519052</v>
      </c>
      <c r="Q555" s="117">
        <v>6.5656688416264046</v>
      </c>
    </row>
    <row r="556" spans="1:17" x14ac:dyDescent="0.25">
      <c r="A556" t="s">
        <v>658</v>
      </c>
      <c r="B556">
        <v>30</v>
      </c>
      <c r="C556">
        <v>55</v>
      </c>
      <c r="D556">
        <v>6</v>
      </c>
      <c r="E556">
        <v>8</v>
      </c>
      <c r="F556" s="116">
        <v>0.17733650336536852</v>
      </c>
      <c r="G556" s="116">
        <v>0.17745705387938251</v>
      </c>
      <c r="H556" s="116">
        <v>0.17752737501255736</v>
      </c>
      <c r="I556" s="86">
        <v>0.47247764792552654</v>
      </c>
      <c r="J556" s="86">
        <v>0.47182801460000667</v>
      </c>
      <c r="K556" s="86">
        <v>0.47101764725580147</v>
      </c>
      <c r="L556" s="86">
        <v>1.9352543280983157</v>
      </c>
      <c r="M556" s="86">
        <v>1.8970632555336036</v>
      </c>
      <c r="N556" s="86">
        <v>1.8610554867227003</v>
      </c>
      <c r="O556" s="117">
        <v>6.490764491176372</v>
      </c>
      <c r="P556" s="117">
        <v>6.3247865251314339</v>
      </c>
      <c r="Q556" s="117">
        <v>6.1745069149114284</v>
      </c>
    </row>
    <row r="557" spans="1:17" x14ac:dyDescent="0.25">
      <c r="A557" t="s">
        <v>659</v>
      </c>
      <c r="B557">
        <v>31</v>
      </c>
      <c r="C557">
        <v>54</v>
      </c>
      <c r="D557">
        <v>6</v>
      </c>
      <c r="E557">
        <v>8</v>
      </c>
      <c r="F557" s="116">
        <v>0.17740534878613304</v>
      </c>
      <c r="G557" s="116">
        <v>0.17749995776384925</v>
      </c>
      <c r="H557" s="116">
        <v>0.17754726225270734</v>
      </c>
      <c r="I557" s="86">
        <v>0.47217313442922065</v>
      </c>
      <c r="J557" s="86">
        <v>0.47144329374398136</v>
      </c>
      <c r="K557" s="86">
        <v>0.47055802402392255</v>
      </c>
      <c r="L557" s="86">
        <v>1.8326603706644591</v>
      </c>
      <c r="M557" s="86">
        <v>1.7957662482471997</v>
      </c>
      <c r="N557" s="86">
        <v>1.7610515112094745</v>
      </c>
      <c r="O557" s="117">
        <v>6.1095098917065096</v>
      </c>
      <c r="P557" s="117">
        <v>5.9527022689260187</v>
      </c>
      <c r="Q557" s="117">
        <v>5.8109036846817927</v>
      </c>
    </row>
    <row r="558" spans="1:17" x14ac:dyDescent="0.25">
      <c r="A558" t="s">
        <v>660</v>
      </c>
      <c r="B558">
        <v>32</v>
      </c>
      <c r="C558">
        <v>53</v>
      </c>
      <c r="D558">
        <v>6</v>
      </c>
      <c r="E558">
        <v>8</v>
      </c>
      <c r="F558" s="116">
        <v>0.17745710094497322</v>
      </c>
      <c r="G558" s="116">
        <v>0.17752874151400402</v>
      </c>
      <c r="H558" s="116">
        <v>0.17755603315934909</v>
      </c>
      <c r="I558" s="86">
        <v>0.4718281990925528</v>
      </c>
      <c r="J558" s="86">
        <v>0.47101627264353702</v>
      </c>
      <c r="K558" s="86">
        <v>0.47006788796779586</v>
      </c>
      <c r="L558" s="86">
        <v>1.7357895814143895</v>
      </c>
      <c r="M558" s="86">
        <v>1.6999897656329956</v>
      </c>
      <c r="N558" s="86">
        <v>1.6663903387575478</v>
      </c>
      <c r="O558" s="117">
        <v>5.7483676184627983</v>
      </c>
      <c r="P558" s="117">
        <v>5.6003070310101322</v>
      </c>
      <c r="Q558" s="117">
        <v>5.4666632552109986</v>
      </c>
    </row>
    <row r="559" spans="1:17" x14ac:dyDescent="0.25">
      <c r="A559" t="s">
        <v>661</v>
      </c>
      <c r="B559">
        <v>33</v>
      </c>
      <c r="C559">
        <v>52</v>
      </c>
      <c r="D559">
        <v>6</v>
      </c>
      <c r="E559">
        <v>8</v>
      </c>
      <c r="F559" s="116">
        <v>0.17749784594175427</v>
      </c>
      <c r="G559" s="116">
        <v>0.17754609684645872</v>
      </c>
      <c r="H559" s="116">
        <v>0.17755988281923143</v>
      </c>
      <c r="I559" s="86">
        <v>0.47144235740134416</v>
      </c>
      <c r="J559" s="86">
        <v>0.47055660865069793</v>
      </c>
      <c r="K559" s="86">
        <v>0.46955712562467689</v>
      </c>
      <c r="L559" s="86">
        <v>1.632948474926762</v>
      </c>
      <c r="M559" s="86">
        <v>1.5984249526107186</v>
      </c>
      <c r="N559" s="86">
        <v>1.7495812510770292</v>
      </c>
      <c r="O559" s="117">
        <v>5.4101568154402893</v>
      </c>
      <c r="P559" s="117">
        <v>5.2708978114768223</v>
      </c>
      <c r="Q559" s="117">
        <v>5.921526796484577</v>
      </c>
    </row>
    <row r="560" spans="1:17" x14ac:dyDescent="0.25">
      <c r="A560" t="s">
        <v>662</v>
      </c>
      <c r="B560">
        <v>34</v>
      </c>
      <c r="C560">
        <v>51</v>
      </c>
      <c r="D560">
        <v>6</v>
      </c>
      <c r="E560">
        <v>8</v>
      </c>
      <c r="F560" s="116">
        <v>0.17630313588850174</v>
      </c>
      <c r="G560" s="116">
        <v>0.17633449477351917</v>
      </c>
      <c r="H560" s="116">
        <v>0.17634146341463414</v>
      </c>
      <c r="I560" s="86">
        <v>0.47101742160278748</v>
      </c>
      <c r="J560" s="86">
        <v>0.47006968641114982</v>
      </c>
      <c r="K560" s="86">
        <v>0.46904181184668992</v>
      </c>
      <c r="L560" s="86">
        <v>1.5558885017421602</v>
      </c>
      <c r="M560" s="86">
        <v>1.5223484320557492</v>
      </c>
      <c r="N560" s="86">
        <v>1.6695749128919861</v>
      </c>
      <c r="O560" s="117">
        <v>5.0898989547038331</v>
      </c>
      <c r="P560" s="117">
        <v>4.9586550522648087</v>
      </c>
      <c r="Q560" s="117">
        <v>5.5730243902439023</v>
      </c>
    </row>
    <row r="561" spans="1:17" x14ac:dyDescent="0.25">
      <c r="A561" t="s">
        <v>663</v>
      </c>
      <c r="B561">
        <v>35</v>
      </c>
      <c r="C561">
        <v>50</v>
      </c>
      <c r="D561">
        <v>6</v>
      </c>
      <c r="E561">
        <v>8</v>
      </c>
      <c r="F561" s="116">
        <v>0.16100819599894245</v>
      </c>
      <c r="G561" s="116">
        <v>0.16102582180311978</v>
      </c>
      <c r="H561" s="116">
        <v>0.16103639728562616</v>
      </c>
      <c r="I561" s="86">
        <v>0.48800564025733673</v>
      </c>
      <c r="J561" s="86">
        <v>0.48693751652419143</v>
      </c>
      <c r="K561" s="86">
        <v>0.48583061602185601</v>
      </c>
      <c r="L561" s="86">
        <v>1.7290526130254693</v>
      </c>
      <c r="M561" s="86">
        <v>1.8708275315061249</v>
      </c>
      <c r="N561" s="86">
        <v>1.8323398255045387</v>
      </c>
      <c r="O561" s="117">
        <v>4.7817079404247815</v>
      </c>
      <c r="P561" s="117">
        <v>5.3981915924914077</v>
      </c>
      <c r="Q561" s="117">
        <v>5.220315501894774</v>
      </c>
    </row>
    <row r="562" spans="1:17" x14ac:dyDescent="0.25">
      <c r="A562" t="s">
        <v>664</v>
      </c>
      <c r="B562">
        <v>36</v>
      </c>
      <c r="C562">
        <v>49</v>
      </c>
      <c r="D562">
        <v>6</v>
      </c>
      <c r="E562">
        <v>8</v>
      </c>
      <c r="F562" s="116">
        <v>0.16102079057731775</v>
      </c>
      <c r="G562" s="116">
        <v>0.1610314981707861</v>
      </c>
      <c r="H562" s="116">
        <v>0.16104934415990008</v>
      </c>
      <c r="I562" s="86">
        <v>0.48748103863656644</v>
      </c>
      <c r="J562" s="86">
        <v>0.48638529490497012</v>
      </c>
      <c r="K562" s="86">
        <v>0.48528598197555101</v>
      </c>
      <c r="L562" s="86">
        <v>1.6568501829213884</v>
      </c>
      <c r="M562" s="86">
        <v>1.7938181493709289</v>
      </c>
      <c r="N562" s="86">
        <v>1.7565664316944767</v>
      </c>
      <c r="O562" s="117">
        <v>4.5988971178727578</v>
      </c>
      <c r="P562" s="117">
        <v>5.181176050682609</v>
      </c>
      <c r="Q562" s="117">
        <v>5.0130168644597131</v>
      </c>
    </row>
    <row r="563" spans="1:17" x14ac:dyDescent="0.25">
      <c r="A563" t="s">
        <v>665</v>
      </c>
      <c r="B563">
        <v>37</v>
      </c>
      <c r="C563">
        <v>48</v>
      </c>
      <c r="D563">
        <v>6</v>
      </c>
      <c r="E563">
        <v>8</v>
      </c>
      <c r="F563" s="116">
        <v>0.16102430555555555</v>
      </c>
      <c r="G563" s="116">
        <v>0.16103877314814816</v>
      </c>
      <c r="H563" s="116">
        <v>0.16106770833333334</v>
      </c>
      <c r="I563" s="86">
        <v>0.48693576388888887</v>
      </c>
      <c r="J563" s="86">
        <v>0.4858326099537037</v>
      </c>
      <c r="K563" s="86">
        <v>0.48476200810185183</v>
      </c>
      <c r="L563" s="86">
        <v>1.7506655092592593</v>
      </c>
      <c r="M563" s="86">
        <v>1.7125868055555555</v>
      </c>
      <c r="N563" s="86">
        <v>1.6765371817129631</v>
      </c>
      <c r="O563" s="117">
        <v>5.1564344618055555</v>
      </c>
      <c r="P563" s="117">
        <v>4.9809280960648152</v>
      </c>
      <c r="Q563" s="117">
        <v>4.8219690393518517</v>
      </c>
    </row>
    <row r="564" spans="1:17" x14ac:dyDescent="0.25">
      <c r="A564" t="s">
        <v>666</v>
      </c>
      <c r="B564">
        <v>38</v>
      </c>
      <c r="C564">
        <v>47</v>
      </c>
      <c r="D564">
        <v>6</v>
      </c>
      <c r="E564">
        <v>8</v>
      </c>
      <c r="F564" s="116">
        <v>0.16103009959830517</v>
      </c>
      <c r="G564" s="116">
        <v>0.16104844182761974</v>
      </c>
      <c r="H564" s="116">
        <v>0.16109246317797465</v>
      </c>
      <c r="I564" s="86">
        <v>0.48638456317980888</v>
      </c>
      <c r="J564" s="86">
        <v>0.48528769786679871</v>
      </c>
      <c r="K564" s="86">
        <v>0.4842605330251839</v>
      </c>
      <c r="L564" s="86">
        <v>1.6688897448595903</v>
      </c>
      <c r="M564" s="86">
        <v>1.6320218639373429</v>
      </c>
      <c r="N564" s="86">
        <v>1.5971459491186559</v>
      </c>
      <c r="O564" s="117">
        <v>4.9527760964067573</v>
      </c>
      <c r="P564" s="117">
        <v>4.7868706322566448</v>
      </c>
      <c r="Q564" s="117">
        <v>4.6366477741704726</v>
      </c>
    </row>
    <row r="565" spans="1:17" x14ac:dyDescent="0.25">
      <c r="A565" t="s">
        <v>667</v>
      </c>
      <c r="B565">
        <v>39</v>
      </c>
      <c r="C565">
        <v>46</v>
      </c>
      <c r="D565">
        <v>6</v>
      </c>
      <c r="E565">
        <v>8</v>
      </c>
      <c r="F565" s="116">
        <v>0.16103910614525141</v>
      </c>
      <c r="G565" s="116">
        <v>0.16106517690875233</v>
      </c>
      <c r="H565" s="116">
        <v>0.16112849162011172</v>
      </c>
      <c r="I565" s="86">
        <v>0.48583240223463686</v>
      </c>
      <c r="J565" s="86">
        <v>0.48475977653631286</v>
      </c>
      <c r="K565" s="86">
        <v>0.48378398510242088</v>
      </c>
      <c r="L565" s="86">
        <v>1.5876871508379888</v>
      </c>
      <c r="M565" s="86">
        <v>1.552</v>
      </c>
      <c r="N565" s="86">
        <v>1.5182756052141526</v>
      </c>
      <c r="O565" s="117">
        <v>4.7645214152700186</v>
      </c>
      <c r="P565" s="117">
        <v>4.6077094972067041</v>
      </c>
      <c r="Q565" s="117">
        <v>4.4657877094972065</v>
      </c>
    </row>
    <row r="566" spans="1:17" x14ac:dyDescent="0.25">
      <c r="A566" t="s">
        <v>668</v>
      </c>
      <c r="B566">
        <v>40</v>
      </c>
      <c r="C566">
        <v>45</v>
      </c>
      <c r="D566">
        <v>6</v>
      </c>
      <c r="E566">
        <v>8</v>
      </c>
      <c r="F566" s="116">
        <v>0.16104771097106305</v>
      </c>
      <c r="G566" s="116">
        <v>0.16109313196691838</v>
      </c>
      <c r="H566" s="116">
        <v>0.16117640379265316</v>
      </c>
      <c r="I566" s="86">
        <v>0.48528927496735363</v>
      </c>
      <c r="J566" s="86">
        <v>0.48425973239463277</v>
      </c>
      <c r="K566" s="86">
        <v>0.48333238706258635</v>
      </c>
      <c r="L566" s="86">
        <v>1.5069210242434565</v>
      </c>
      <c r="M566" s="86">
        <v>1.4723821419784628</v>
      </c>
      <c r="N566" s="86">
        <v>1.4397963625352486</v>
      </c>
      <c r="O566" s="117">
        <v>4.5860746796873517</v>
      </c>
      <c r="P566" s="117">
        <v>4.4378924657923129</v>
      </c>
      <c r="Q566" s="117">
        <v>4.3038891727701127</v>
      </c>
    </row>
    <row r="567" spans="1:17" x14ac:dyDescent="0.25">
      <c r="A567" t="s">
        <v>669</v>
      </c>
      <c r="B567">
        <v>41</v>
      </c>
      <c r="C567">
        <v>44</v>
      </c>
      <c r="D567">
        <v>6</v>
      </c>
      <c r="E567">
        <v>8</v>
      </c>
      <c r="F567" s="116">
        <v>0.16106446892089657</v>
      </c>
      <c r="G567" s="116">
        <v>0.16112993915119772</v>
      </c>
      <c r="H567" s="116">
        <v>0.16123007009165832</v>
      </c>
      <c r="I567" s="86">
        <v>0.48476084109989986</v>
      </c>
      <c r="J567" s="86">
        <v>0.48378263883540013</v>
      </c>
      <c r="K567" s="86">
        <v>0.48290456751136102</v>
      </c>
      <c r="L567" s="86">
        <v>1.4264268659015635</v>
      </c>
      <c r="M567" s="86">
        <v>1.3930177924978819</v>
      </c>
      <c r="N567" s="86">
        <v>1.361557421243164</v>
      </c>
      <c r="O567" s="117">
        <v>4.4198913964415008</v>
      </c>
      <c r="P567" s="117">
        <v>4.280328121389509</v>
      </c>
      <c r="Q567" s="117">
        <v>4.1542709697296463</v>
      </c>
    </row>
    <row r="568" spans="1:17" x14ac:dyDescent="0.25">
      <c r="A568" t="s">
        <v>670</v>
      </c>
      <c r="B568">
        <v>42</v>
      </c>
      <c r="C568">
        <v>43</v>
      </c>
      <c r="D568">
        <v>6</v>
      </c>
      <c r="E568">
        <v>8</v>
      </c>
      <c r="F568" s="116">
        <v>0.16109302051865509</v>
      </c>
      <c r="G568" s="116">
        <v>0.16117540899996077</v>
      </c>
      <c r="H568" s="116">
        <v>0.16129310683039744</v>
      </c>
      <c r="I568" s="86">
        <v>0.48425987680960414</v>
      </c>
      <c r="J568" s="86">
        <v>0.48333006394915456</v>
      </c>
      <c r="K568" s="86">
        <v>0.48249048609203971</v>
      </c>
      <c r="L568" s="86">
        <v>1.3417238808897956</v>
      </c>
      <c r="M568" s="86">
        <v>1.3094275962179764</v>
      </c>
      <c r="N568" s="86">
        <v>1.2790968653144494</v>
      </c>
      <c r="O568" s="117">
        <v>4.2588528384793438</v>
      </c>
      <c r="P568" s="117">
        <v>4.1270822707834753</v>
      </c>
      <c r="Q568" s="117">
        <v>4.008274157479697</v>
      </c>
    </row>
    <row r="569" spans="1:17" x14ac:dyDescent="0.25">
      <c r="A569" t="s">
        <v>671</v>
      </c>
      <c r="B569">
        <v>43</v>
      </c>
      <c r="C569">
        <v>42</v>
      </c>
      <c r="D569">
        <v>6</v>
      </c>
      <c r="E569">
        <v>8</v>
      </c>
      <c r="F569" s="116">
        <v>0.16112856428214106</v>
      </c>
      <c r="G569" s="116">
        <v>0.16122861430715357</v>
      </c>
      <c r="H569" s="116">
        <v>0.16136068034017009</v>
      </c>
      <c r="I569" s="86">
        <v>0.48378589294647323</v>
      </c>
      <c r="J569" s="86">
        <v>0.48290145072536267</v>
      </c>
      <c r="K569" s="86">
        <v>0.48208904452226115</v>
      </c>
      <c r="L569" s="86">
        <v>1.2615587793896947</v>
      </c>
      <c r="M569" s="86">
        <v>1.2302391195597799</v>
      </c>
      <c r="N569" s="86">
        <v>1.3671915957978988</v>
      </c>
      <c r="O569" s="117">
        <v>4.1137368684342173</v>
      </c>
      <c r="P569" s="117">
        <v>3.9894187093546774</v>
      </c>
      <c r="Q569" s="117">
        <v>4.5713656828414209</v>
      </c>
    </row>
    <row r="570" spans="1:17" x14ac:dyDescent="0.25">
      <c r="A570" t="s">
        <v>672</v>
      </c>
      <c r="B570">
        <v>44</v>
      </c>
      <c r="C570">
        <v>41</v>
      </c>
      <c r="D570">
        <v>6</v>
      </c>
      <c r="E570">
        <v>8</v>
      </c>
      <c r="F570" s="116">
        <v>0.15898934974140927</v>
      </c>
      <c r="G570" s="116">
        <v>0.15910791308080705</v>
      </c>
      <c r="H570" s="116">
        <v>0.15924691837527341</v>
      </c>
      <c r="I570" s="86">
        <v>0.48333367403258448</v>
      </c>
      <c r="J570" s="86">
        <v>0.48249146548375887</v>
      </c>
      <c r="K570" s="86">
        <v>0.48169014084507045</v>
      </c>
      <c r="L570" s="86">
        <v>1.2010261861444429</v>
      </c>
      <c r="M570" s="86">
        <v>1.1708456836811874</v>
      </c>
      <c r="N570" s="86">
        <v>1.3031337517120138</v>
      </c>
      <c r="O570" s="117">
        <v>3.9746029150227926</v>
      </c>
      <c r="P570" s="117">
        <v>3.8577730534148285</v>
      </c>
      <c r="Q570" s="117">
        <v>4.4056951286821073</v>
      </c>
    </row>
    <row r="571" spans="1:17" x14ac:dyDescent="0.25">
      <c r="A571" t="s">
        <v>673</v>
      </c>
      <c r="B571">
        <v>45</v>
      </c>
      <c r="C571">
        <v>40</v>
      </c>
      <c r="D571">
        <v>6</v>
      </c>
      <c r="E571">
        <v>8</v>
      </c>
      <c r="F571" s="116">
        <v>0.14193265007320643</v>
      </c>
      <c r="G571" s="116">
        <v>0.14205396360594019</v>
      </c>
      <c r="H571" s="116">
        <v>0.14218364358920729</v>
      </c>
      <c r="I571" s="86">
        <v>0.51380464338004606</v>
      </c>
      <c r="J571" s="86">
        <v>0.51288851704664296</v>
      </c>
      <c r="K571" s="86">
        <v>0.51199749006483997</v>
      </c>
      <c r="L571" s="86">
        <v>1.3267266262288224</v>
      </c>
      <c r="M571" s="86">
        <v>1.4486760092030957</v>
      </c>
      <c r="N571" s="86">
        <v>1.4155950637941854</v>
      </c>
      <c r="O571" s="117">
        <v>3.8473331938924913</v>
      </c>
      <c r="P571" s="117">
        <v>4.4188328801505961</v>
      </c>
      <c r="Q571" s="117">
        <v>4.2535661995398453</v>
      </c>
    </row>
    <row r="572" spans="1:17" x14ac:dyDescent="0.25">
      <c r="A572" t="s">
        <v>674</v>
      </c>
      <c r="B572">
        <v>46</v>
      </c>
      <c r="C572">
        <v>39</v>
      </c>
      <c r="D572">
        <v>6</v>
      </c>
      <c r="E572">
        <v>8</v>
      </c>
      <c r="F572" s="116">
        <v>0.14199288256227757</v>
      </c>
      <c r="G572" s="116">
        <v>0.14211722334176563</v>
      </c>
      <c r="H572" s="116">
        <v>0.14225013934742528</v>
      </c>
      <c r="I572" s="86">
        <v>0.51333876430990866</v>
      </c>
      <c r="J572" s="86">
        <v>0.5124426531749775</v>
      </c>
      <c r="K572" s="86">
        <v>0.51154225442696055</v>
      </c>
      <c r="L572" s="86">
        <v>1.2130600694593321</v>
      </c>
      <c r="M572" s="86">
        <v>1.3310508939673285</v>
      </c>
      <c r="N572" s="86">
        <v>1.2989838356986665</v>
      </c>
      <c r="O572" s="117">
        <v>3.6906615786991384</v>
      </c>
      <c r="P572" s="117">
        <v>4.2304549157484033</v>
      </c>
      <c r="Q572" s="117">
        <v>4.0742228701281995</v>
      </c>
    </row>
    <row r="573" spans="1:17" x14ac:dyDescent="0.25">
      <c r="A573" t="s">
        <v>675</v>
      </c>
      <c r="B573">
        <v>47</v>
      </c>
      <c r="C573">
        <v>38</v>
      </c>
      <c r="D573">
        <v>6</v>
      </c>
      <c r="E573">
        <v>8</v>
      </c>
      <c r="F573" s="116">
        <v>0.14205208356263896</v>
      </c>
      <c r="G573" s="116">
        <v>0.14218416360314351</v>
      </c>
      <c r="H573" s="116">
        <v>0.14231624364364806</v>
      </c>
      <c r="I573" s="86">
        <v>0.5128888106192353</v>
      </c>
      <c r="J573" s="86">
        <v>0.51199947167983795</v>
      </c>
      <c r="K573" s="86">
        <v>0.51108811940035659</v>
      </c>
      <c r="L573" s="86">
        <v>1.2960353974508552</v>
      </c>
      <c r="M573" s="86">
        <v>1.263226715389526</v>
      </c>
      <c r="N573" s="86">
        <v>1.2321482818588065</v>
      </c>
      <c r="O573" s="117">
        <v>4.2210139344442732</v>
      </c>
      <c r="P573" s="117">
        <v>4.0576881590243685</v>
      </c>
      <c r="Q573" s="117">
        <v>3.9100094657362363</v>
      </c>
    </row>
    <row r="574" spans="1:17" x14ac:dyDescent="0.25">
      <c r="A574" t="s">
        <v>676</v>
      </c>
      <c r="B574">
        <v>48</v>
      </c>
      <c r="C574">
        <v>37</v>
      </c>
      <c r="D574">
        <v>6</v>
      </c>
      <c r="E574">
        <v>8</v>
      </c>
      <c r="F574" s="116">
        <v>0.14211491857857902</v>
      </c>
      <c r="G574" s="116">
        <v>0.14225080968450615</v>
      </c>
      <c r="H574" s="116">
        <v>0.14238217108690238</v>
      </c>
      <c r="I574" s="86">
        <v>0.51244083074762758</v>
      </c>
      <c r="J574" s="86">
        <v>0.51154394944850856</v>
      </c>
      <c r="K574" s="86">
        <v>0.5106244196317351</v>
      </c>
      <c r="L574" s="86">
        <v>1.2420130002491336</v>
      </c>
      <c r="M574" s="86">
        <v>1.2101963626480647</v>
      </c>
      <c r="N574" s="86">
        <v>1.1800828935746155</v>
      </c>
      <c r="O574" s="117">
        <v>4.0459493126174895</v>
      </c>
      <c r="P574" s="117">
        <v>3.8915588974701607</v>
      </c>
      <c r="Q574" s="117">
        <v>3.7519896722759496</v>
      </c>
    </row>
    <row r="575" spans="1:17" x14ac:dyDescent="0.25">
      <c r="A575" t="s">
        <v>677</v>
      </c>
      <c r="B575">
        <v>49</v>
      </c>
      <c r="C575">
        <v>36</v>
      </c>
      <c r="D575">
        <v>6</v>
      </c>
      <c r="E575">
        <v>8</v>
      </c>
      <c r="F575" s="116">
        <v>0.14218268422527319</v>
      </c>
      <c r="G575" s="116">
        <v>0.1423181096478939</v>
      </c>
      <c r="H575" s="116">
        <v>0.14245353507051461</v>
      </c>
      <c r="I575" s="86">
        <v>0.51199682450733164</v>
      </c>
      <c r="J575" s="86">
        <v>0.51109087512842066</v>
      </c>
      <c r="K575" s="86">
        <v>0.51016157653871297</v>
      </c>
      <c r="L575" s="86">
        <v>1.1871812832726254</v>
      </c>
      <c r="M575" s="86">
        <v>1.1562202297562343</v>
      </c>
      <c r="N575" s="86">
        <v>1.1269543289436816</v>
      </c>
      <c r="O575" s="117">
        <v>3.8843140001867935</v>
      </c>
      <c r="P575" s="117">
        <v>3.7383861025497338</v>
      </c>
      <c r="Q575" s="117">
        <v>3.606523769496591</v>
      </c>
    </row>
    <row r="576" spans="1:17" x14ac:dyDescent="0.25">
      <c r="A576" t="s">
        <v>678</v>
      </c>
      <c r="B576">
        <v>50</v>
      </c>
      <c r="C576">
        <v>35</v>
      </c>
      <c r="D576">
        <v>6</v>
      </c>
      <c r="E576">
        <v>8</v>
      </c>
      <c r="F576" s="116">
        <v>0.14214449402967072</v>
      </c>
      <c r="G576" s="116">
        <v>0.14227958026776022</v>
      </c>
      <c r="H576" s="116">
        <v>0.14241949101435292</v>
      </c>
      <c r="I576" s="86">
        <v>0.51154263659389698</v>
      </c>
      <c r="J576" s="86">
        <v>0.51062597997828973</v>
      </c>
      <c r="K576" s="86">
        <v>0.50970449885417923</v>
      </c>
      <c r="L576" s="86">
        <v>1.1350669400554818</v>
      </c>
      <c r="M576" s="86">
        <v>1.1048799903509829</v>
      </c>
      <c r="N576" s="86">
        <v>1.0763767941140996</v>
      </c>
      <c r="O576" s="117">
        <v>3.7300060306356291</v>
      </c>
      <c r="P576" s="117">
        <v>3.5924689422265108</v>
      </c>
      <c r="Q576" s="117">
        <v>3.4682860933542394</v>
      </c>
    </row>
    <row r="577" spans="1:17" x14ac:dyDescent="0.25">
      <c r="A577" t="s">
        <v>679</v>
      </c>
      <c r="B577">
        <v>18</v>
      </c>
      <c r="C577">
        <v>67</v>
      </c>
      <c r="D577">
        <v>8</v>
      </c>
      <c r="E577">
        <v>8</v>
      </c>
      <c r="F577" s="116">
        <v>0.19860153142992817</v>
      </c>
      <c r="G577" s="116">
        <v>0.19884371104647711</v>
      </c>
      <c r="H577" s="116">
        <v>0.1990835163530599</v>
      </c>
      <c r="I577" s="86">
        <v>0.44498842523891496</v>
      </c>
      <c r="J577" s="86">
        <v>0.44490295008013298</v>
      </c>
      <c r="K577" s="86">
        <v>0.44476761441206147</v>
      </c>
      <c r="L577" s="86">
        <v>2.1883231435863952</v>
      </c>
      <c r="M577" s="86">
        <v>2.1416988187807919</v>
      </c>
      <c r="N577" s="86">
        <v>2.097655368908411</v>
      </c>
      <c r="O577" s="117">
        <v>10.553641597910607</v>
      </c>
      <c r="P577" s="117">
        <v>10.344051759957262</v>
      </c>
      <c r="Q577" s="117">
        <v>10.153824419778003</v>
      </c>
    </row>
    <row r="578" spans="1:17" x14ac:dyDescent="0.25">
      <c r="A578" t="s">
        <v>680</v>
      </c>
      <c r="B578">
        <v>19</v>
      </c>
      <c r="C578">
        <v>66</v>
      </c>
      <c r="D578">
        <v>8</v>
      </c>
      <c r="E578">
        <v>8</v>
      </c>
      <c r="F578" s="116">
        <v>0.19872141335015894</v>
      </c>
      <c r="G578" s="116">
        <v>0.19896427338420694</v>
      </c>
      <c r="H578" s="116">
        <v>0.19920237145680306</v>
      </c>
      <c r="I578" s="86">
        <v>0.44495053512541816</v>
      </c>
      <c r="J578" s="86">
        <v>0.44483862903129801</v>
      </c>
      <c r="K578" s="86">
        <v>0.44467910332265859</v>
      </c>
      <c r="L578" s="86">
        <v>2.1429517018059738</v>
      </c>
      <c r="M578" s="86">
        <v>2.0979368802009546</v>
      </c>
      <c r="N578" s="86">
        <v>2.0554601840498101</v>
      </c>
      <c r="O578" s="117">
        <v>9.9064441243348131</v>
      </c>
      <c r="P578" s="117">
        <v>9.7089036774247308</v>
      </c>
      <c r="Q578" s="117">
        <v>9.5297039250467268</v>
      </c>
    </row>
    <row r="579" spans="1:17" x14ac:dyDescent="0.25">
      <c r="A579" t="s">
        <v>681</v>
      </c>
      <c r="B579">
        <v>20</v>
      </c>
      <c r="C579">
        <v>65</v>
      </c>
      <c r="D579">
        <v>8</v>
      </c>
      <c r="E579">
        <v>8</v>
      </c>
      <c r="F579" s="116">
        <v>0.19884424810459078</v>
      </c>
      <c r="G579" s="116">
        <v>0.1990830398185183</v>
      </c>
      <c r="H579" s="116">
        <v>0.19931944361530654</v>
      </c>
      <c r="I579" s="86">
        <v>0.44490239388693215</v>
      </c>
      <c r="J579" s="86">
        <v>0.44476628260999346</v>
      </c>
      <c r="K579" s="86">
        <v>0.44458002507312994</v>
      </c>
      <c r="L579" s="86">
        <v>2.0970139096173361</v>
      </c>
      <c r="M579" s="86">
        <v>2.0535657572682227</v>
      </c>
      <c r="N579" s="86">
        <v>2.0126296937496271</v>
      </c>
      <c r="O579" s="117">
        <v>9.2970258492030329</v>
      </c>
      <c r="P579" s="117">
        <v>9.1102955047459862</v>
      </c>
      <c r="Q579" s="117">
        <v>8.9410447137484326</v>
      </c>
    </row>
    <row r="580" spans="1:17" x14ac:dyDescent="0.25">
      <c r="A580" t="s">
        <v>682</v>
      </c>
      <c r="B580">
        <v>21</v>
      </c>
      <c r="C580">
        <v>64</v>
      </c>
      <c r="D580">
        <v>8</v>
      </c>
      <c r="E580">
        <v>8</v>
      </c>
      <c r="F580" s="116">
        <v>0.198962874251497</v>
      </c>
      <c r="G580" s="116">
        <v>0.19920239520958083</v>
      </c>
      <c r="H580" s="116">
        <v>0.19943473053892216</v>
      </c>
      <c r="I580" s="86">
        <v>0.44484071856287427</v>
      </c>
      <c r="J580" s="86">
        <v>0.44468023952095809</v>
      </c>
      <c r="K580" s="86">
        <v>0.44446227544910177</v>
      </c>
      <c r="L580" s="86">
        <v>2.0505700598802394</v>
      </c>
      <c r="M580" s="86">
        <v>2.0086562874251497</v>
      </c>
      <c r="N580" s="86">
        <v>1.9692407185628742</v>
      </c>
      <c r="O580" s="117">
        <v>8.7209029940119756</v>
      </c>
      <c r="P580" s="117">
        <v>8.5444622754491011</v>
      </c>
      <c r="Q580" s="117">
        <v>8.3847377245508987</v>
      </c>
    </row>
    <row r="581" spans="1:17" x14ac:dyDescent="0.25">
      <c r="A581" t="s">
        <v>683</v>
      </c>
      <c r="B581">
        <v>22</v>
      </c>
      <c r="C581">
        <v>63</v>
      </c>
      <c r="D581">
        <v>8</v>
      </c>
      <c r="E581">
        <v>8</v>
      </c>
      <c r="F581" s="116">
        <v>0.19908447573620405</v>
      </c>
      <c r="G581" s="116">
        <v>0.19931996491691797</v>
      </c>
      <c r="H581" s="116">
        <v>0.19954824524516107</v>
      </c>
      <c r="I581" s="86">
        <v>0.44476697384388031</v>
      </c>
      <c r="J581" s="86">
        <v>0.44457954367963859</v>
      </c>
      <c r="K581" s="86">
        <v>0.44432963679398302</v>
      </c>
      <c r="L581" s="86">
        <v>2.0042748495152045</v>
      </c>
      <c r="M581" s="86">
        <v>1.9636169215796999</v>
      </c>
      <c r="N581" s="86">
        <v>1.925482092008987</v>
      </c>
      <c r="O581" s="117">
        <v>8.1876031767009891</v>
      </c>
      <c r="P581" s="117">
        <v>8.0214895892155571</v>
      </c>
      <c r="Q581" s="117">
        <v>7.8713916689694949</v>
      </c>
    </row>
    <row r="582" spans="1:17" x14ac:dyDescent="0.25">
      <c r="A582" t="s">
        <v>684</v>
      </c>
      <c r="B582">
        <v>23</v>
      </c>
      <c r="C582">
        <v>62</v>
      </c>
      <c r="D582">
        <v>8</v>
      </c>
      <c r="E582">
        <v>8</v>
      </c>
      <c r="F582" s="116">
        <v>0.19920190963012971</v>
      </c>
      <c r="G582" s="116">
        <v>0.19943337994888363</v>
      </c>
      <c r="H582" s="116">
        <v>0.19965520567102282</v>
      </c>
      <c r="I582" s="86">
        <v>0.44467859381781355</v>
      </c>
      <c r="J582" s="86">
        <v>0.44446159039398175</v>
      </c>
      <c r="K582" s="86">
        <v>0.44417707479384677</v>
      </c>
      <c r="L582" s="86">
        <v>1.9568790085354679</v>
      </c>
      <c r="M582" s="86">
        <v>1.9177243574287506</v>
      </c>
      <c r="N582" s="86">
        <v>2.089325842696629</v>
      </c>
      <c r="O582" s="117">
        <v>7.6840695375415926</v>
      </c>
      <c r="P582" s="117">
        <v>7.5278053720403149</v>
      </c>
      <c r="Q582" s="117">
        <v>8.2565848483387185</v>
      </c>
    </row>
    <row r="583" spans="1:17" x14ac:dyDescent="0.25">
      <c r="A583" t="s">
        <v>685</v>
      </c>
      <c r="B583">
        <v>24</v>
      </c>
      <c r="C583">
        <v>61</v>
      </c>
      <c r="D583">
        <v>8</v>
      </c>
      <c r="E583">
        <v>8</v>
      </c>
      <c r="F583" s="116">
        <v>0.1993199995160139</v>
      </c>
      <c r="G583" s="116">
        <v>0.19954747298752526</v>
      </c>
      <c r="H583" s="116">
        <v>0.19975800694520068</v>
      </c>
      <c r="I583" s="86">
        <v>0.44457996055513205</v>
      </c>
      <c r="J583" s="86">
        <v>0.44433070770868877</v>
      </c>
      <c r="K583" s="86">
        <v>0.44400159715416165</v>
      </c>
      <c r="L583" s="86">
        <v>1.9091654869505246</v>
      </c>
      <c r="M583" s="86">
        <v>1.8715041078321053</v>
      </c>
      <c r="N583" s="86">
        <v>2.0370491366897769</v>
      </c>
      <c r="O583" s="117">
        <v>7.2152673418272899</v>
      </c>
      <c r="P583" s="117">
        <v>7.0679758490931306</v>
      </c>
      <c r="Q583" s="117">
        <v>7.7562597553450212</v>
      </c>
    </row>
    <row r="584" spans="1:17" x14ac:dyDescent="0.25">
      <c r="A584" t="s">
        <v>686</v>
      </c>
      <c r="B584">
        <v>25</v>
      </c>
      <c r="C584">
        <v>60</v>
      </c>
      <c r="D584">
        <v>8</v>
      </c>
      <c r="E584">
        <v>8</v>
      </c>
      <c r="F584" s="116">
        <v>0.19734719657953551</v>
      </c>
      <c r="G584" s="116">
        <v>0.19756826353124088</v>
      </c>
      <c r="H584" s="116">
        <v>0.19776260810416868</v>
      </c>
      <c r="I584" s="86">
        <v>0.44446360897871928</v>
      </c>
      <c r="J584" s="86">
        <v>0.44417695073365077</v>
      </c>
      <c r="K584" s="86">
        <v>0.44379312020211836</v>
      </c>
      <c r="L584" s="86">
        <v>1.9153143523467107</v>
      </c>
      <c r="M584" s="86">
        <v>2.0860606355067537</v>
      </c>
      <c r="N584" s="86">
        <v>2.0396317170343017</v>
      </c>
      <c r="O584" s="117">
        <v>6.7716038285880868</v>
      </c>
      <c r="P584" s="117">
        <v>7.486716548440385</v>
      </c>
      <c r="Q584" s="117">
        <v>7.2810441162180544</v>
      </c>
    </row>
    <row r="585" spans="1:17" x14ac:dyDescent="0.25">
      <c r="A585" t="s">
        <v>687</v>
      </c>
      <c r="B585">
        <v>26</v>
      </c>
      <c r="C585">
        <v>59</v>
      </c>
      <c r="D585">
        <v>8</v>
      </c>
      <c r="E585">
        <v>8</v>
      </c>
      <c r="F585" s="116">
        <v>0.19475533004829976</v>
      </c>
      <c r="G585" s="116">
        <v>0.19496511684636775</v>
      </c>
      <c r="H585" s="116">
        <v>0.19514319168658828</v>
      </c>
      <c r="I585" s="86">
        <v>0.45266624384056203</v>
      </c>
      <c r="J585" s="86">
        <v>0.45230521539737523</v>
      </c>
      <c r="K585" s="86">
        <v>0.45182953602966286</v>
      </c>
      <c r="L585" s="86">
        <v>1.9310777186905401</v>
      </c>
      <c r="M585" s="86">
        <v>2.0983143874713375</v>
      </c>
      <c r="N585" s="86">
        <v>2.0527784553837147</v>
      </c>
      <c r="O585" s="117">
        <v>6.3549104747036154</v>
      </c>
      <c r="P585" s="117">
        <v>6.9821339708249992</v>
      </c>
      <c r="Q585" s="117">
        <v>6.8012904327462556</v>
      </c>
    </row>
    <row r="586" spans="1:17" x14ac:dyDescent="0.25">
      <c r="A586" t="s">
        <v>688</v>
      </c>
      <c r="B586">
        <v>27</v>
      </c>
      <c r="C586">
        <v>58</v>
      </c>
      <c r="D586">
        <v>8</v>
      </c>
      <c r="E586">
        <v>8</v>
      </c>
      <c r="F586" s="116">
        <v>0.19486193124739667</v>
      </c>
      <c r="G586" s="116">
        <v>0.19505794722269865</v>
      </c>
      <c r="H586" s="116">
        <v>0.19521476000294025</v>
      </c>
      <c r="I586" s="86">
        <v>0.4524979785852547</v>
      </c>
      <c r="J586" s="86">
        <v>0.45208389483742922</v>
      </c>
      <c r="K586" s="86">
        <v>0.45153995050596624</v>
      </c>
      <c r="L586" s="86">
        <v>2.0823242594271432</v>
      </c>
      <c r="M586" s="86">
        <v>2.0358047680885991</v>
      </c>
      <c r="N586" s="86">
        <v>1.9917967314336118</v>
      </c>
      <c r="O586" s="117">
        <v>6.7535760664494155</v>
      </c>
      <c r="P586" s="117">
        <v>6.5650430010045815</v>
      </c>
      <c r="Q586" s="117">
        <v>6.3940778673461889</v>
      </c>
    </row>
    <row r="587" spans="1:17" x14ac:dyDescent="0.25">
      <c r="A587" t="s">
        <v>689</v>
      </c>
      <c r="B587">
        <v>28</v>
      </c>
      <c r="C587">
        <v>57</v>
      </c>
      <c r="D587">
        <v>8</v>
      </c>
      <c r="E587">
        <v>8</v>
      </c>
      <c r="F587" s="116">
        <v>0.19496565815711087</v>
      </c>
      <c r="G587" s="116">
        <v>0.1951429063784742</v>
      </c>
      <c r="H587" s="116">
        <v>0.1952758425444967</v>
      </c>
      <c r="I587" s="86">
        <v>0.45230545776814945</v>
      </c>
      <c r="J587" s="86">
        <v>0.45183033406366163</v>
      </c>
      <c r="K587" s="86">
        <v>0.45120996528888996</v>
      </c>
      <c r="L587" s="86">
        <v>2.0241993057777998</v>
      </c>
      <c r="M587" s="86">
        <v>1.9792176460451492</v>
      </c>
      <c r="N587" s="86">
        <v>1.9367002289456192</v>
      </c>
      <c r="O587" s="117">
        <v>6.3550257256099059</v>
      </c>
      <c r="P587" s="117">
        <v>6.1767878683439603</v>
      </c>
      <c r="Q587" s="117">
        <v>6.0151990349819062</v>
      </c>
    </row>
    <row r="588" spans="1:17" x14ac:dyDescent="0.25">
      <c r="A588" t="s">
        <v>690</v>
      </c>
      <c r="B588">
        <v>29</v>
      </c>
      <c r="C588">
        <v>56</v>
      </c>
      <c r="D588">
        <v>8</v>
      </c>
      <c r="E588">
        <v>8</v>
      </c>
      <c r="F588" s="116">
        <v>0.19505894869669566</v>
      </c>
      <c r="G588" s="116">
        <v>0.19521482562814693</v>
      </c>
      <c r="H588" s="116">
        <v>0.19532121781945491</v>
      </c>
      <c r="I588" s="86">
        <v>0.45208268900077936</v>
      </c>
      <c r="J588" s="86">
        <v>0.45154083109621068</v>
      </c>
      <c r="K588" s="86">
        <v>0.45084062202318359</v>
      </c>
      <c r="L588" s="86">
        <v>1.9661771801120829</v>
      </c>
      <c r="M588" s="86">
        <v>1.9226899904741874</v>
      </c>
      <c r="N588" s="86">
        <v>1.8816325015773261</v>
      </c>
      <c r="O588" s="117">
        <v>5.9782415597590095</v>
      </c>
      <c r="P588" s="117">
        <v>5.8097583907562509</v>
      </c>
      <c r="Q588" s="117">
        <v>5.6570855962292628</v>
      </c>
    </row>
    <row r="589" spans="1:17" x14ac:dyDescent="0.25">
      <c r="A589" t="s">
        <v>691</v>
      </c>
      <c r="B589">
        <v>30</v>
      </c>
      <c r="C589">
        <v>55</v>
      </c>
      <c r="D589">
        <v>8</v>
      </c>
      <c r="E589">
        <v>8</v>
      </c>
      <c r="F589" s="116">
        <v>0.19514173061854004</v>
      </c>
      <c r="G589" s="116">
        <v>0.19527606064752048</v>
      </c>
      <c r="H589" s="116">
        <v>0.19535317603452779</v>
      </c>
      <c r="I589" s="86">
        <v>0.45182900284829414</v>
      </c>
      <c r="J589" s="86">
        <v>0.45120959215910644</v>
      </c>
      <c r="K589" s="86">
        <v>0.45043346310277493</v>
      </c>
      <c r="L589" s="86">
        <v>1.9082849289170263</v>
      </c>
      <c r="M589" s="86">
        <v>1.8662570429980472</v>
      </c>
      <c r="N589" s="86">
        <v>1.82663465963507</v>
      </c>
      <c r="O589" s="117">
        <v>5.6200201495043469</v>
      </c>
      <c r="P589" s="117">
        <v>5.4612942947051577</v>
      </c>
      <c r="Q589" s="117">
        <v>5.3175860396273587</v>
      </c>
    </row>
    <row r="590" spans="1:17" x14ac:dyDescent="0.25">
      <c r="A590" t="s">
        <v>692</v>
      </c>
      <c r="B590">
        <v>31</v>
      </c>
      <c r="C590">
        <v>54</v>
      </c>
      <c r="D590">
        <v>8</v>
      </c>
      <c r="E590">
        <v>8</v>
      </c>
      <c r="F590" s="116">
        <v>0.19521629262678575</v>
      </c>
      <c r="G590" s="116">
        <v>0.1953213740649003</v>
      </c>
      <c r="H590" s="116">
        <v>0.19537391478395758</v>
      </c>
      <c r="I590" s="86">
        <v>0.45153994345617854</v>
      </c>
      <c r="J590" s="86">
        <v>0.45083940053541494</v>
      </c>
      <c r="K590" s="86">
        <v>0.44999374515249319</v>
      </c>
      <c r="L590" s="86">
        <v>1.850544171733093</v>
      </c>
      <c r="M590" s="86">
        <v>1.8099477094748431</v>
      </c>
      <c r="N590" s="86">
        <v>1.7717481047812054</v>
      </c>
      <c r="O590" s="117">
        <v>5.2876754484725659</v>
      </c>
      <c r="P590" s="117">
        <v>5.1377217343441171</v>
      </c>
      <c r="Q590" s="117">
        <v>5.0021216442743128</v>
      </c>
    </row>
    <row r="591" spans="1:17" x14ac:dyDescent="0.25">
      <c r="A591" t="s">
        <v>693</v>
      </c>
      <c r="B591">
        <v>32</v>
      </c>
      <c r="C591">
        <v>53</v>
      </c>
      <c r="D591">
        <v>8</v>
      </c>
      <c r="E591">
        <v>8</v>
      </c>
      <c r="F591" s="116">
        <v>0.19527501573316552</v>
      </c>
      <c r="G591" s="116">
        <v>0.19535305223410951</v>
      </c>
      <c r="H591" s="116">
        <v>0.19538325991189429</v>
      </c>
      <c r="I591" s="86">
        <v>0.45120956576463184</v>
      </c>
      <c r="J591" s="86">
        <v>0.45043423536815608</v>
      </c>
      <c r="K591" s="86">
        <v>0.44952548772813089</v>
      </c>
      <c r="L591" s="86">
        <v>1.7792800503461297</v>
      </c>
      <c r="M591" s="86">
        <v>1.7398867212083071</v>
      </c>
      <c r="N591" s="86">
        <v>1.7029125235997482</v>
      </c>
      <c r="O591" s="117">
        <v>4.9723876651982382</v>
      </c>
      <c r="P591" s="117">
        <v>4.8308017621145378</v>
      </c>
      <c r="Q591" s="117">
        <v>4.7029981120201381</v>
      </c>
    </row>
    <row r="592" spans="1:17" x14ac:dyDescent="0.25">
      <c r="A592" t="s">
        <v>694</v>
      </c>
      <c r="B592">
        <v>33</v>
      </c>
      <c r="C592">
        <v>52</v>
      </c>
      <c r="D592">
        <v>8</v>
      </c>
      <c r="E592">
        <v>8</v>
      </c>
      <c r="F592" s="116">
        <v>0.19532002229767395</v>
      </c>
      <c r="G592" s="116">
        <v>0.19537323265595702</v>
      </c>
      <c r="H592" s="116">
        <v>0.19538590178888157</v>
      </c>
      <c r="I592" s="86">
        <v>0.45084123042618962</v>
      </c>
      <c r="J592" s="86">
        <v>0.44999493234683019</v>
      </c>
      <c r="K592" s="86">
        <v>0.44903714589773475</v>
      </c>
      <c r="L592" s="86">
        <v>1.6962955455328637</v>
      </c>
      <c r="M592" s="86">
        <v>1.6583033497187452</v>
      </c>
      <c r="N592" s="86">
        <v>1.8246363958850655</v>
      </c>
      <c r="O592" s="117">
        <v>4.6722241929762331</v>
      </c>
      <c r="P592" s="117">
        <v>4.5390513353266106</v>
      </c>
      <c r="Q592" s="117">
        <v>5.161245122383824</v>
      </c>
    </row>
    <row r="593" spans="1:17" x14ac:dyDescent="0.25">
      <c r="A593" t="s">
        <v>695</v>
      </c>
      <c r="B593">
        <v>34</v>
      </c>
      <c r="C593">
        <v>51</v>
      </c>
      <c r="D593">
        <v>8</v>
      </c>
      <c r="E593">
        <v>8</v>
      </c>
      <c r="F593" s="116">
        <v>0.19336607769343625</v>
      </c>
      <c r="G593" s="116">
        <v>0.19339924730496907</v>
      </c>
      <c r="H593" s="116">
        <v>0.19340690183070741</v>
      </c>
      <c r="I593" s="86">
        <v>0.4504331185813612</v>
      </c>
      <c r="J593" s="86">
        <v>0.44952733303565734</v>
      </c>
      <c r="K593" s="86">
        <v>0.44854500223256999</v>
      </c>
      <c r="L593" s="86">
        <v>1.6489430375709639</v>
      </c>
      <c r="M593" s="86">
        <v>1.6121553868724883</v>
      </c>
      <c r="N593" s="86">
        <v>1.7736327103399885</v>
      </c>
      <c r="O593" s="117">
        <v>4.3879032978248391</v>
      </c>
      <c r="P593" s="117">
        <v>4.2623945908018115</v>
      </c>
      <c r="Q593" s="117">
        <v>4.8499126108311543</v>
      </c>
    </row>
    <row r="594" spans="1:17" x14ac:dyDescent="0.25">
      <c r="A594" t="s">
        <v>696</v>
      </c>
      <c r="B594">
        <v>35</v>
      </c>
      <c r="C594">
        <v>50</v>
      </c>
      <c r="D594">
        <v>8</v>
      </c>
      <c r="E594">
        <v>8</v>
      </c>
      <c r="F594" s="116">
        <v>0.18766146134567188</v>
      </c>
      <c r="G594" s="116">
        <v>0.18768202557676242</v>
      </c>
      <c r="H594" s="116">
        <v>0.18769744875008032</v>
      </c>
      <c r="I594" s="86">
        <v>0.46011695906432748</v>
      </c>
      <c r="J594" s="86">
        <v>0.4591093117408907</v>
      </c>
      <c r="K594" s="86">
        <v>0.45806824754193176</v>
      </c>
      <c r="L594" s="86">
        <v>1.6642889274468222</v>
      </c>
      <c r="M594" s="86">
        <v>1.8295353769037979</v>
      </c>
      <c r="N594" s="86">
        <v>1.7846796478375426</v>
      </c>
      <c r="O594" s="117">
        <v>4.1130518604202813</v>
      </c>
      <c r="P594" s="117">
        <v>4.6943049932523619</v>
      </c>
      <c r="Q594" s="117">
        <v>4.5265908360645204</v>
      </c>
    </row>
    <row r="595" spans="1:17" x14ac:dyDescent="0.25">
      <c r="A595" t="s">
        <v>697</v>
      </c>
      <c r="B595">
        <v>36</v>
      </c>
      <c r="C595">
        <v>49</v>
      </c>
      <c r="D595">
        <v>8</v>
      </c>
      <c r="E595">
        <v>8</v>
      </c>
      <c r="F595" s="116">
        <v>0.18767488858949113</v>
      </c>
      <c r="G595" s="116">
        <v>0.18768784329982383</v>
      </c>
      <c r="H595" s="116">
        <v>0.18770857083635609</v>
      </c>
      <c r="I595" s="86">
        <v>0.459625349777179</v>
      </c>
      <c r="J595" s="86">
        <v>0.45858897295056483</v>
      </c>
      <c r="K595" s="86">
        <v>0.45755518706601722</v>
      </c>
      <c r="L595" s="86">
        <v>1.60750077728262</v>
      </c>
      <c r="M595" s="86">
        <v>1.7671416727121982</v>
      </c>
      <c r="N595" s="86">
        <v>1.7237226655611981</v>
      </c>
      <c r="O595" s="117">
        <v>3.9550212457249456</v>
      </c>
      <c r="P595" s="117">
        <v>4.5040211420872627</v>
      </c>
      <c r="Q595" s="117">
        <v>4.3454684423256298</v>
      </c>
    </row>
    <row r="596" spans="1:17" x14ac:dyDescent="0.25">
      <c r="A596" t="s">
        <v>698</v>
      </c>
      <c r="B596">
        <v>37</v>
      </c>
      <c r="C596">
        <v>48</v>
      </c>
      <c r="D596">
        <v>8</v>
      </c>
      <c r="E596">
        <v>8</v>
      </c>
      <c r="F596" s="116">
        <v>0.18768290133779264</v>
      </c>
      <c r="G596" s="116">
        <v>0.18769596571906355</v>
      </c>
      <c r="H596" s="116">
        <v>0.1877299331103679</v>
      </c>
      <c r="I596" s="86">
        <v>0.4591084866220736</v>
      </c>
      <c r="J596" s="86">
        <v>0.45806856187290967</v>
      </c>
      <c r="K596" s="86">
        <v>0.45705737876254182</v>
      </c>
      <c r="L596" s="86">
        <v>1.7498641304347826</v>
      </c>
      <c r="M596" s="86">
        <v>1.7054844272575251</v>
      </c>
      <c r="N596" s="86">
        <v>1.6634667642140468</v>
      </c>
      <c r="O596" s="117">
        <v>4.4846598035117058</v>
      </c>
      <c r="P596" s="117">
        <v>4.3191811245819398</v>
      </c>
      <c r="Q596" s="117">
        <v>4.1693091555183948</v>
      </c>
    </row>
    <row r="597" spans="1:17" x14ac:dyDescent="0.25">
      <c r="A597" t="s">
        <v>699</v>
      </c>
      <c r="B597">
        <v>38</v>
      </c>
      <c r="C597">
        <v>47</v>
      </c>
      <c r="D597">
        <v>8</v>
      </c>
      <c r="E597">
        <v>8</v>
      </c>
      <c r="F597" s="116">
        <v>0.18768784603216451</v>
      </c>
      <c r="G597" s="116">
        <v>0.18770893751647771</v>
      </c>
      <c r="H597" s="116">
        <v>0.1877590297917216</v>
      </c>
      <c r="I597" s="86">
        <v>0.45858950698655415</v>
      </c>
      <c r="J597" s="86">
        <v>0.45755338781966781</v>
      </c>
      <c r="K597" s="86">
        <v>0.45658581597679937</v>
      </c>
      <c r="L597" s="86">
        <v>1.6921724228842605</v>
      </c>
      <c r="M597" s="86">
        <v>1.6492011600316372</v>
      </c>
      <c r="N597" s="86">
        <v>1.608552596889006</v>
      </c>
      <c r="O597" s="117">
        <v>4.3005879251252308</v>
      </c>
      <c r="P597" s="117">
        <v>4.144165568151859</v>
      </c>
      <c r="Q597" s="117">
        <v>4.0025257052465069</v>
      </c>
    </row>
    <row r="598" spans="1:17" x14ac:dyDescent="0.25">
      <c r="A598" t="s">
        <v>700</v>
      </c>
      <c r="B598">
        <v>39</v>
      </c>
      <c r="C598">
        <v>46</v>
      </c>
      <c r="D598">
        <v>8</v>
      </c>
      <c r="E598">
        <v>8</v>
      </c>
      <c r="F598" s="116">
        <v>0.18769697614991482</v>
      </c>
      <c r="G598" s="116">
        <v>0.18772891822827939</v>
      </c>
      <c r="H598" s="116">
        <v>0.18780344974446336</v>
      </c>
      <c r="I598" s="86">
        <v>0.45806803662691653</v>
      </c>
      <c r="J598" s="86">
        <v>0.45705653747870528</v>
      </c>
      <c r="K598" s="86">
        <v>0.45613554088586028</v>
      </c>
      <c r="L598" s="86">
        <v>1.6303156942078365</v>
      </c>
      <c r="M598" s="86">
        <v>1.5887164608177171</v>
      </c>
      <c r="N598" s="86">
        <v>1.5494117333901192</v>
      </c>
      <c r="O598" s="117">
        <v>4.126264373935264</v>
      </c>
      <c r="P598" s="117">
        <v>3.9784151405451449</v>
      </c>
      <c r="Q598" s="117">
        <v>3.8446044505962522</v>
      </c>
    </row>
    <row r="599" spans="1:17" x14ac:dyDescent="0.25">
      <c r="A599" t="s">
        <v>701</v>
      </c>
      <c r="B599">
        <v>40</v>
      </c>
      <c r="C599">
        <v>45</v>
      </c>
      <c r="D599">
        <v>8</v>
      </c>
      <c r="E599">
        <v>8</v>
      </c>
      <c r="F599" s="116">
        <v>0.18770757418886394</v>
      </c>
      <c r="G599" s="116">
        <v>0.18776135859407564</v>
      </c>
      <c r="H599" s="116">
        <v>0.18785548130319613</v>
      </c>
      <c r="I599" s="86">
        <v>0.45755469201704968</v>
      </c>
      <c r="J599" s="86">
        <v>0.45658657272323888</v>
      </c>
      <c r="K599" s="86">
        <v>0.45570988691828807</v>
      </c>
      <c r="L599" s="86">
        <v>1.569012114937274</v>
      </c>
      <c r="M599" s="86">
        <v>1.5287571768565704</v>
      </c>
      <c r="N599" s="86">
        <v>1.4907746298960616</v>
      </c>
      <c r="O599" s="117">
        <v>3.9611246319129769</v>
      </c>
      <c r="P599" s="117">
        <v>3.8214115717147812</v>
      </c>
      <c r="Q599" s="117">
        <v>3.6950639362116955</v>
      </c>
    </row>
    <row r="600" spans="1:17" x14ac:dyDescent="0.25">
      <c r="A600" t="s">
        <v>702</v>
      </c>
      <c r="B600">
        <v>41</v>
      </c>
      <c r="C600">
        <v>44</v>
      </c>
      <c r="D600">
        <v>8</v>
      </c>
      <c r="E600">
        <v>8</v>
      </c>
      <c r="F600" s="116">
        <v>0.18773007802941735</v>
      </c>
      <c r="G600" s="116">
        <v>0.18780348549522852</v>
      </c>
      <c r="H600" s="116">
        <v>0.18792039368152036</v>
      </c>
      <c r="I600" s="86">
        <v>0.45705663250047579</v>
      </c>
      <c r="J600" s="86">
        <v>0.45613767978032138</v>
      </c>
      <c r="K600" s="86">
        <v>0.45530572850112833</v>
      </c>
      <c r="L600" s="86">
        <v>1.5081726978603083</v>
      </c>
      <c r="M600" s="86">
        <v>1.469231396645007</v>
      </c>
      <c r="N600" s="86">
        <v>1.4325657268698513</v>
      </c>
      <c r="O600" s="117">
        <v>3.8079606318479651</v>
      </c>
      <c r="P600" s="117">
        <v>3.6763736711889292</v>
      </c>
      <c r="Q600" s="117">
        <v>3.5575242652456431</v>
      </c>
    </row>
    <row r="601" spans="1:17" x14ac:dyDescent="0.25">
      <c r="A601" t="s">
        <v>703</v>
      </c>
      <c r="B601">
        <v>42</v>
      </c>
      <c r="C601">
        <v>43</v>
      </c>
      <c r="D601">
        <v>8</v>
      </c>
      <c r="E601">
        <v>8</v>
      </c>
      <c r="F601" s="116">
        <v>0.18776167028855939</v>
      </c>
      <c r="G601" s="116">
        <v>0.18785519764531125</v>
      </c>
      <c r="H601" s="116">
        <v>0.18799273787582868</v>
      </c>
      <c r="I601" s="86">
        <v>0.45658680163947957</v>
      </c>
      <c r="J601" s="86">
        <v>0.45570929496877838</v>
      </c>
      <c r="K601" s="86">
        <v>0.45491706324099801</v>
      </c>
      <c r="L601" s="86">
        <v>1.4519929579401976</v>
      </c>
      <c r="M601" s="86">
        <v>1.4143536984567986</v>
      </c>
      <c r="N601" s="86">
        <v>1.3790003576045993</v>
      </c>
      <c r="O601" s="117">
        <v>3.659730971309108</v>
      </c>
      <c r="P601" s="117">
        <v>3.5354908810827168</v>
      </c>
      <c r="Q601" s="117">
        <v>3.4234726157401041</v>
      </c>
    </row>
    <row r="602" spans="1:17" x14ac:dyDescent="0.25">
      <c r="A602" t="s">
        <v>704</v>
      </c>
      <c r="B602">
        <v>43</v>
      </c>
      <c r="C602">
        <v>42</v>
      </c>
      <c r="D602">
        <v>8</v>
      </c>
      <c r="E602">
        <v>8</v>
      </c>
      <c r="F602" s="116">
        <v>0.18780222841225627</v>
      </c>
      <c r="G602" s="116">
        <v>0.1879192200557103</v>
      </c>
      <c r="H602" s="116">
        <v>0.18806963788300834</v>
      </c>
      <c r="I602" s="86">
        <v>0.45613649025069636</v>
      </c>
      <c r="J602" s="86">
        <v>0.45530640668523675</v>
      </c>
      <c r="K602" s="86">
        <v>0.45453760445682451</v>
      </c>
      <c r="L602" s="86">
        <v>1.3919637883008356</v>
      </c>
      <c r="M602" s="86">
        <v>1.3554623955431755</v>
      </c>
      <c r="N602" s="86">
        <v>1.5150807799442898</v>
      </c>
      <c r="O602" s="117">
        <v>3.5233565459610028</v>
      </c>
      <c r="P602" s="117">
        <v>3.4061448467966575</v>
      </c>
      <c r="Q602" s="117">
        <v>3.9548356545961001</v>
      </c>
    </row>
    <row r="603" spans="1:17" x14ac:dyDescent="0.25">
      <c r="A603" t="s">
        <v>705</v>
      </c>
      <c r="B603">
        <v>44</v>
      </c>
      <c r="C603">
        <v>41</v>
      </c>
      <c r="D603">
        <v>8</v>
      </c>
      <c r="E603">
        <v>8</v>
      </c>
      <c r="F603" s="116">
        <v>0.18596273291925466</v>
      </c>
      <c r="G603" s="116">
        <v>0.18610107284020327</v>
      </c>
      <c r="H603" s="116">
        <v>0.18626482213438736</v>
      </c>
      <c r="I603" s="86">
        <v>0.45571146245059291</v>
      </c>
      <c r="J603" s="86">
        <v>0.45491530208921516</v>
      </c>
      <c r="K603" s="86">
        <v>0.45416431394692264</v>
      </c>
      <c r="L603" s="86">
        <v>1.3521993224167137</v>
      </c>
      <c r="M603" s="86">
        <v>1.3169028797289666</v>
      </c>
      <c r="N603" s="86">
        <v>1.4716290231507623</v>
      </c>
      <c r="O603" s="117">
        <v>3.393548842461886</v>
      </c>
      <c r="P603" s="117">
        <v>3.283402032749859</v>
      </c>
      <c r="Q603" s="117">
        <v>3.8000084697910785</v>
      </c>
    </row>
    <row r="604" spans="1:17" x14ac:dyDescent="0.25">
      <c r="A604" t="s">
        <v>706</v>
      </c>
      <c r="B604">
        <v>45</v>
      </c>
      <c r="C604">
        <v>40</v>
      </c>
      <c r="D604">
        <v>8</v>
      </c>
      <c r="E604">
        <v>8</v>
      </c>
      <c r="F604" s="116">
        <v>0.18111824014665445</v>
      </c>
      <c r="G604" s="116">
        <v>0.18126718606782768</v>
      </c>
      <c r="H604" s="116">
        <v>0.18143618240146656</v>
      </c>
      <c r="I604" s="86">
        <v>0.47080659945004583</v>
      </c>
      <c r="J604" s="86">
        <v>0.46997021081576534</v>
      </c>
      <c r="K604" s="86">
        <v>0.46915387259395053</v>
      </c>
      <c r="L604" s="86">
        <v>1.3543709899175069</v>
      </c>
      <c r="M604" s="86">
        <v>1.5099879697525207</v>
      </c>
      <c r="N604" s="86">
        <v>1.4677761228230981</v>
      </c>
      <c r="O604" s="117">
        <v>3.2694231209899174</v>
      </c>
      <c r="P604" s="117">
        <v>3.7930969294225481</v>
      </c>
      <c r="Q604" s="117">
        <v>3.6416618927589366</v>
      </c>
    </row>
    <row r="605" spans="1:17" x14ac:dyDescent="0.25">
      <c r="A605" t="s">
        <v>707</v>
      </c>
      <c r="B605">
        <v>46</v>
      </c>
      <c r="C605">
        <v>39</v>
      </c>
      <c r="D605">
        <v>8</v>
      </c>
      <c r="E605">
        <v>8</v>
      </c>
      <c r="F605" s="116">
        <v>0.18118954457519382</v>
      </c>
      <c r="G605" s="116">
        <v>0.18134954690250041</v>
      </c>
      <c r="H605" s="116">
        <v>0.18151827662947825</v>
      </c>
      <c r="I605" s="86">
        <v>0.47038356921555224</v>
      </c>
      <c r="J605" s="86">
        <v>0.46956028451322929</v>
      </c>
      <c r="K605" s="86">
        <v>0.46873699981090633</v>
      </c>
      <c r="L605" s="86">
        <v>1.2738367103521506</v>
      </c>
      <c r="M605" s="86">
        <v>1.4243989003476414</v>
      </c>
      <c r="N605" s="86">
        <v>1.3834790324222899</v>
      </c>
      <c r="O605" s="117">
        <v>3.1263116554422612</v>
      </c>
      <c r="P605" s="117">
        <v>3.6209341226781482</v>
      </c>
      <c r="Q605" s="117">
        <v>3.477775676737116</v>
      </c>
    </row>
    <row r="606" spans="1:17" x14ac:dyDescent="0.25">
      <c r="A606" t="s">
        <v>708</v>
      </c>
      <c r="B606">
        <v>47</v>
      </c>
      <c r="C606">
        <v>38</v>
      </c>
      <c r="D606">
        <v>8</v>
      </c>
      <c r="E606">
        <v>8</v>
      </c>
      <c r="F606" s="116">
        <v>0.18126774727875059</v>
      </c>
      <c r="G606" s="116">
        <v>0.18143634642688122</v>
      </c>
      <c r="H606" s="116">
        <v>0.18160494557501183</v>
      </c>
      <c r="I606" s="86">
        <v>0.46996864647420727</v>
      </c>
      <c r="J606" s="86">
        <v>0.46915227165168005</v>
      </c>
      <c r="K606" s="86">
        <v>0.4683181495504023</v>
      </c>
      <c r="L606" s="86">
        <v>1.3843439422621864</v>
      </c>
      <c r="M606" s="86">
        <v>1.342478111689541</v>
      </c>
      <c r="N606" s="86">
        <v>1.3028188594415524</v>
      </c>
      <c r="O606" s="117">
        <v>3.6108287979176525</v>
      </c>
      <c r="P606" s="117">
        <v>3.4611689540937056</v>
      </c>
      <c r="Q606" s="117">
        <v>3.325845953620445</v>
      </c>
    </row>
    <row r="607" spans="1:17" x14ac:dyDescent="0.25">
      <c r="A607" t="s">
        <v>709</v>
      </c>
      <c r="B607">
        <v>48</v>
      </c>
      <c r="C607">
        <v>37</v>
      </c>
      <c r="D607">
        <v>8</v>
      </c>
      <c r="E607">
        <v>8</v>
      </c>
      <c r="F607" s="116">
        <v>0.18134983364196136</v>
      </c>
      <c r="G607" s="116">
        <v>0.18151844993451063</v>
      </c>
      <c r="H607" s="116">
        <v>0.181690077232284</v>
      </c>
      <c r="I607" s="86">
        <v>0.46956024268702107</v>
      </c>
      <c r="J607" s="86">
        <v>0.46873823826084338</v>
      </c>
      <c r="K607" s="86">
        <v>0.46789515679809707</v>
      </c>
      <c r="L607" s="86">
        <v>1.2970055553046385</v>
      </c>
      <c r="M607" s="86">
        <v>1.2564051608629541</v>
      </c>
      <c r="N607" s="86">
        <v>1.2179787121930656</v>
      </c>
      <c r="O607" s="117">
        <v>3.4506661849058307</v>
      </c>
      <c r="P607" s="117">
        <v>3.3091971154569952</v>
      </c>
      <c r="Q607" s="117">
        <v>3.1813076795688242</v>
      </c>
    </row>
    <row r="608" spans="1:17" x14ac:dyDescent="0.25">
      <c r="A608" t="s">
        <v>710</v>
      </c>
      <c r="B608">
        <v>49</v>
      </c>
      <c r="C608">
        <v>36</v>
      </c>
      <c r="D608">
        <v>8</v>
      </c>
      <c r="E608">
        <v>8</v>
      </c>
      <c r="F608" s="116">
        <v>0.18143402942936493</v>
      </c>
      <c r="G608" s="116">
        <v>0.18160587973547329</v>
      </c>
      <c r="H608" s="116">
        <v>0.18177773004158163</v>
      </c>
      <c r="I608" s="86">
        <v>0.46915440443128287</v>
      </c>
      <c r="J608" s="86">
        <v>0.46831970294447089</v>
      </c>
      <c r="K608" s="86">
        <v>0.46746965768032772</v>
      </c>
      <c r="L608" s="86">
        <v>1.2134503552084452</v>
      </c>
      <c r="M608" s="86">
        <v>1.1739462660917865</v>
      </c>
      <c r="N608" s="86">
        <v>1.1365995120678809</v>
      </c>
      <c r="O608" s="117">
        <v>3.3018182376137357</v>
      </c>
      <c r="P608" s="117">
        <v>3.1681002869286359</v>
      </c>
      <c r="Q608" s="117">
        <v>3.0472741779571293</v>
      </c>
    </row>
    <row r="609" spans="1:17" x14ac:dyDescent="0.25">
      <c r="A609" t="s">
        <v>711</v>
      </c>
      <c r="B609">
        <v>50</v>
      </c>
      <c r="C609">
        <v>35</v>
      </c>
      <c r="D609">
        <v>8</v>
      </c>
      <c r="E609">
        <v>8</v>
      </c>
      <c r="F609" s="116">
        <v>0.1791012995146391</v>
      </c>
      <c r="G609" s="116">
        <v>0.17927039298575231</v>
      </c>
      <c r="H609" s="116">
        <v>0.17945201189917018</v>
      </c>
      <c r="I609" s="86">
        <v>0.46873649600751527</v>
      </c>
      <c r="J609" s="86">
        <v>0.46789416001252543</v>
      </c>
      <c r="K609" s="86">
        <v>0.46705182401753564</v>
      </c>
      <c r="L609" s="86">
        <v>1.1638171285423518</v>
      </c>
      <c r="M609" s="86">
        <v>1.1257804916236105</v>
      </c>
      <c r="N609" s="86">
        <v>1.0898669171755127</v>
      </c>
      <c r="O609" s="117">
        <v>3.1554156881164865</v>
      </c>
      <c r="P609" s="117">
        <v>3.0293878190073587</v>
      </c>
      <c r="Q609" s="117">
        <v>2.9156004383904808</v>
      </c>
    </row>
    <row r="610" spans="1:17" x14ac:dyDescent="0.25">
      <c r="A610" t="s">
        <v>712</v>
      </c>
      <c r="B610">
        <v>51</v>
      </c>
      <c r="C610">
        <v>34</v>
      </c>
      <c r="D610">
        <v>8</v>
      </c>
      <c r="E610">
        <v>8</v>
      </c>
      <c r="F610" s="116">
        <v>0.17417301170900248</v>
      </c>
      <c r="G610" s="116">
        <v>0.17434576748352421</v>
      </c>
      <c r="H610" s="116">
        <v>0.17453451916309426</v>
      </c>
      <c r="I610" s="86">
        <v>0.48116642139612259</v>
      </c>
      <c r="J610" s="86">
        <v>0.48026105317038836</v>
      </c>
      <c r="K610" s="86">
        <v>0.47938127839273148</v>
      </c>
      <c r="L610" s="86">
        <v>1.1748256446349734</v>
      </c>
      <c r="M610" s="86">
        <v>1.1387708746560881</v>
      </c>
      <c r="N610" s="86">
        <v>1.1047891739714633</v>
      </c>
      <c r="O610" s="117">
        <v>3.0194158295476359</v>
      </c>
      <c r="P610" s="117">
        <v>2.9009885469319854</v>
      </c>
      <c r="Q610" s="117">
        <v>2.7943054578028024</v>
      </c>
    </row>
    <row r="611" spans="1:17" x14ac:dyDescent="0.25">
      <c r="A611" t="s">
        <v>713</v>
      </c>
      <c r="B611">
        <v>52</v>
      </c>
      <c r="C611">
        <v>33</v>
      </c>
      <c r="D611">
        <v>8</v>
      </c>
      <c r="E611">
        <v>8</v>
      </c>
      <c r="F611" s="116">
        <v>0.17425677776141626</v>
      </c>
      <c r="G611" s="116">
        <v>0.1744334822232039</v>
      </c>
      <c r="H611" s="116">
        <v>0.17464618203831869</v>
      </c>
      <c r="I611" s="86">
        <v>0.48071139907393773</v>
      </c>
      <c r="J611" s="86">
        <v>0.47981151524075982</v>
      </c>
      <c r="K611" s="86">
        <v>0.47898034980938825</v>
      </c>
      <c r="L611" s="86">
        <v>1.1413472079058886</v>
      </c>
      <c r="M611" s="86">
        <v>1.1064480767028257</v>
      </c>
      <c r="N611" s="86">
        <v>1.0736366759927354</v>
      </c>
      <c r="O611" s="117">
        <v>2.891575451169031</v>
      </c>
      <c r="P611" s="117">
        <v>2.77972479916229</v>
      </c>
      <c r="Q611" s="117">
        <v>2.6791406927469361</v>
      </c>
    </row>
    <row r="612" spans="1:17" x14ac:dyDescent="0.25">
      <c r="A612" t="s">
        <v>714</v>
      </c>
      <c r="B612">
        <v>53</v>
      </c>
      <c r="C612">
        <v>32</v>
      </c>
      <c r="D612">
        <v>8</v>
      </c>
      <c r="E612">
        <v>8</v>
      </c>
      <c r="F612" s="116">
        <v>0.17434445319437697</v>
      </c>
      <c r="G612" s="116">
        <v>0.17453211132148183</v>
      </c>
      <c r="H612" s="116">
        <v>0.17477673709431496</v>
      </c>
      <c r="I612" s="86">
        <v>0.48026071075515642</v>
      </c>
      <c r="J612" s="86">
        <v>0.47938273880334431</v>
      </c>
      <c r="K612" s="86">
        <v>0.47863210629492486</v>
      </c>
      <c r="L612" s="86">
        <v>1.1093209121525391</v>
      </c>
      <c r="M612" s="86">
        <v>1.0755692575775346</v>
      </c>
      <c r="N612" s="86">
        <v>1.2229311529246183</v>
      </c>
      <c r="O612" s="117">
        <v>2.7250406313355562</v>
      </c>
      <c r="P612" s="117">
        <v>2.6194795838010823</v>
      </c>
      <c r="Q612" s="117">
        <v>3.1157884154616893</v>
      </c>
    </row>
    <row r="613" spans="1:17" x14ac:dyDescent="0.25">
      <c r="A613" t="s">
        <v>715</v>
      </c>
      <c r="B613">
        <v>54</v>
      </c>
      <c r="C613">
        <v>31</v>
      </c>
      <c r="D613">
        <v>8</v>
      </c>
      <c r="E613">
        <v>8</v>
      </c>
      <c r="F613" s="116">
        <v>0.17443438525364621</v>
      </c>
      <c r="G613" s="116">
        <v>0.17464396763498308</v>
      </c>
      <c r="H613" s="116">
        <v>0.17493944443490062</v>
      </c>
      <c r="I613" s="86">
        <v>0.47981309374516845</v>
      </c>
      <c r="J613" s="86">
        <v>0.47898163577330743</v>
      </c>
      <c r="K613" s="86">
        <v>0.47835288862929687</v>
      </c>
      <c r="L613" s="86">
        <v>1.0788819982477538</v>
      </c>
      <c r="M613" s="86">
        <v>1.0461837109824603</v>
      </c>
      <c r="N613" s="86">
        <v>1.1893800140866846</v>
      </c>
      <c r="O613" s="117">
        <v>2.5463915754754258</v>
      </c>
      <c r="P613" s="117">
        <v>2.4468674305543625</v>
      </c>
      <c r="Q613" s="117">
        <v>2.9156482451770285</v>
      </c>
    </row>
    <row r="614" spans="1:17" x14ac:dyDescent="0.25">
      <c r="A614" t="s">
        <v>716</v>
      </c>
      <c r="B614">
        <v>55</v>
      </c>
      <c r="C614">
        <v>30</v>
      </c>
      <c r="D614">
        <v>8</v>
      </c>
      <c r="E614">
        <v>8</v>
      </c>
      <c r="F614" s="116">
        <v>0.17365098398814982</v>
      </c>
      <c r="G614" s="116">
        <v>0.17389433589616984</v>
      </c>
      <c r="H614" s="116">
        <v>0.17425760033857657</v>
      </c>
      <c r="I614" s="86">
        <v>0.47938209776398394</v>
      </c>
      <c r="J614" s="86">
        <v>0.47863088100444384</v>
      </c>
      <c r="K614" s="86">
        <v>0.47817591874162374</v>
      </c>
      <c r="L614" s="86">
        <v>1.0526451294350003</v>
      </c>
      <c r="M614" s="86">
        <v>1.19965084291458</v>
      </c>
      <c r="N614" s="86">
        <v>1.1598151936234746</v>
      </c>
      <c r="O614" s="117">
        <v>2.3735487056499966</v>
      </c>
      <c r="P614" s="117">
        <v>2.8645870071242152</v>
      </c>
      <c r="Q614" s="117">
        <v>2.7223707413416096</v>
      </c>
    </row>
    <row r="615" spans="1:17" x14ac:dyDescent="0.25">
      <c r="A615" t="s">
        <v>717</v>
      </c>
      <c r="B615">
        <v>18</v>
      </c>
      <c r="C615">
        <v>67</v>
      </c>
      <c r="D615">
        <v>10</v>
      </c>
      <c r="E615">
        <v>8</v>
      </c>
      <c r="F615" s="116">
        <v>0.20709805763545436</v>
      </c>
      <c r="G615" s="116">
        <v>0.20735067159790171</v>
      </c>
      <c r="H615" s="116">
        <v>0.20760131201376747</v>
      </c>
      <c r="I615" s="86">
        <v>0.4321415743375791</v>
      </c>
      <c r="J615" s="86">
        <v>0.43205473828798779</v>
      </c>
      <c r="K615" s="86">
        <v>0.43192251066701925</v>
      </c>
      <c r="L615" s="86">
        <v>2.1492731427939895</v>
      </c>
      <c r="M615" s="86">
        <v>2.1006528492092</v>
      </c>
      <c r="N615" s="86">
        <v>2.0547264467083215</v>
      </c>
      <c r="O615" s="117">
        <v>9.3113605235424366</v>
      </c>
      <c r="P615" s="117">
        <v>9.1103982222292395</v>
      </c>
      <c r="Q615" s="117">
        <v>8.9280227826217384</v>
      </c>
    </row>
    <row r="616" spans="1:17" x14ac:dyDescent="0.25">
      <c r="A616" t="s">
        <v>718</v>
      </c>
      <c r="B616">
        <v>19</v>
      </c>
      <c r="C616">
        <v>66</v>
      </c>
      <c r="D616">
        <v>10</v>
      </c>
      <c r="E616">
        <v>8</v>
      </c>
      <c r="F616" s="116">
        <v>0.20722487972046502</v>
      </c>
      <c r="G616" s="116">
        <v>0.20747601824808137</v>
      </c>
      <c r="H616" s="116">
        <v>0.20772517930697632</v>
      </c>
      <c r="I616" s="86">
        <v>0.43210262271676519</v>
      </c>
      <c r="J616" s="86">
        <v>0.43199386193708883</v>
      </c>
      <c r="K616" s="86">
        <v>0.43183566443937771</v>
      </c>
      <c r="L616" s="86">
        <v>2.1097257844124049</v>
      </c>
      <c r="M616" s="86">
        <v>2.0627826544353636</v>
      </c>
      <c r="N616" s="86">
        <v>2.0184893325449824</v>
      </c>
      <c r="O616" s="117">
        <v>8.746783152757482</v>
      </c>
      <c r="P616" s="117">
        <v>8.5567721382567026</v>
      </c>
      <c r="Q616" s="117">
        <v>8.3844199194379243</v>
      </c>
    </row>
    <row r="617" spans="1:17" x14ac:dyDescent="0.25">
      <c r="A617" t="s">
        <v>719</v>
      </c>
      <c r="B617">
        <v>20</v>
      </c>
      <c r="C617">
        <v>65</v>
      </c>
      <c r="D617">
        <v>10</v>
      </c>
      <c r="E617">
        <v>8</v>
      </c>
      <c r="F617" s="116">
        <v>0.2073506624235627</v>
      </c>
      <c r="G617" s="116">
        <v>0.20760231600556411</v>
      </c>
      <c r="H617" s="116">
        <v>0.20784802501476235</v>
      </c>
      <c r="I617" s="86">
        <v>0.43205551438388468</v>
      </c>
      <c r="J617" s="86">
        <v>0.43192275225794691</v>
      </c>
      <c r="K617" s="86">
        <v>0.43173847050104824</v>
      </c>
      <c r="L617" s="86">
        <v>2.0694880930206754</v>
      </c>
      <c r="M617" s="86">
        <v>2.0241805406390814</v>
      </c>
      <c r="N617" s="86">
        <v>1.9814925633394231</v>
      </c>
      <c r="O617" s="117">
        <v>8.2117714430648636</v>
      </c>
      <c r="P617" s="117">
        <v>8.0321561758166844</v>
      </c>
      <c r="Q617" s="117">
        <v>7.8693699941743187</v>
      </c>
    </row>
    <row r="618" spans="1:17" x14ac:dyDescent="0.25">
      <c r="A618" t="s">
        <v>720</v>
      </c>
      <c r="B618">
        <v>21</v>
      </c>
      <c r="C618">
        <v>64</v>
      </c>
      <c r="D618">
        <v>10</v>
      </c>
      <c r="E618">
        <v>8</v>
      </c>
      <c r="F618" s="116">
        <v>0.20747605648346543</v>
      </c>
      <c r="G618" s="116">
        <v>0.20772427871583718</v>
      </c>
      <c r="H618" s="116">
        <v>0.20796852939249097</v>
      </c>
      <c r="I618" s="86">
        <v>0.43199405855264594</v>
      </c>
      <c r="J618" s="86">
        <v>0.43183519632392803</v>
      </c>
      <c r="K618" s="86">
        <v>0.43162271809301783</v>
      </c>
      <c r="L618" s="86">
        <v>2.0222287973533555</v>
      </c>
      <c r="M618" s="86">
        <v>1.978519840899478</v>
      </c>
      <c r="N618" s="86">
        <v>1.9374182107744335</v>
      </c>
      <c r="O618" s="117">
        <v>7.7097666512437923</v>
      </c>
      <c r="P618" s="117">
        <v>7.5405744061034872</v>
      </c>
      <c r="Q618" s="117">
        <v>7.3874312176194099</v>
      </c>
    </row>
    <row r="619" spans="1:17" x14ac:dyDescent="0.25">
      <c r="A619" t="s">
        <v>721</v>
      </c>
      <c r="B619">
        <v>22</v>
      </c>
      <c r="C619">
        <v>63</v>
      </c>
      <c r="D619">
        <v>10</v>
      </c>
      <c r="E619">
        <v>8</v>
      </c>
      <c r="F619" s="116">
        <v>0.2076028221994447</v>
      </c>
      <c r="G619" s="116">
        <v>0.20784762511319646</v>
      </c>
      <c r="H619" s="116">
        <v>0.20808446695658231</v>
      </c>
      <c r="I619" s="86">
        <v>0.43192190189971041</v>
      </c>
      <c r="J619" s="86">
        <v>0.4317387972812945</v>
      </c>
      <c r="K619" s="86">
        <v>0.43149399436754271</v>
      </c>
      <c r="L619" s="86">
        <v>1.9815104140751725</v>
      </c>
      <c r="M619" s="86">
        <v>1.9391157241091064</v>
      </c>
      <c r="N619" s="86">
        <v>1.899348187363791</v>
      </c>
      <c r="O619" s="117">
        <v>7.242181731333778</v>
      </c>
      <c r="P619" s="117">
        <v>7.0823950880195845</v>
      </c>
      <c r="Q619" s="117">
        <v>6.9380270477365684</v>
      </c>
    </row>
    <row r="620" spans="1:17" x14ac:dyDescent="0.25">
      <c r="A620" t="s">
        <v>722</v>
      </c>
      <c r="B620">
        <v>23</v>
      </c>
      <c r="C620">
        <v>62</v>
      </c>
      <c r="D620">
        <v>10</v>
      </c>
      <c r="E620">
        <v>8</v>
      </c>
      <c r="F620" s="116">
        <v>0.20772567123801466</v>
      </c>
      <c r="G620" s="116">
        <v>0.20796707352594976</v>
      </c>
      <c r="H620" s="116">
        <v>0.2081965054524996</v>
      </c>
      <c r="I620" s="86">
        <v>0.43183677215215127</v>
      </c>
      <c r="J620" s="86">
        <v>0.43162330070744837</v>
      </c>
      <c r="K620" s="86">
        <v>0.43134399227512676</v>
      </c>
      <c r="L620" s="86">
        <v>1.9395197491012253</v>
      </c>
      <c r="M620" s="86">
        <v>1.8986888464162732</v>
      </c>
      <c r="N620" s="86">
        <v>2.0776317837035498</v>
      </c>
      <c r="O620" s="117">
        <v>6.7984550253572156</v>
      </c>
      <c r="P620" s="117">
        <v>6.6481412023828996</v>
      </c>
      <c r="Q620" s="117">
        <v>7.3492891600397412</v>
      </c>
    </row>
    <row r="621" spans="1:17" x14ac:dyDescent="0.25">
      <c r="A621" t="s">
        <v>723</v>
      </c>
      <c r="B621">
        <v>24</v>
      </c>
      <c r="C621">
        <v>61</v>
      </c>
      <c r="D621">
        <v>10</v>
      </c>
      <c r="E621">
        <v>8</v>
      </c>
      <c r="F621" s="116">
        <v>0.20784870638357453</v>
      </c>
      <c r="G621" s="116">
        <v>0.2080847276254863</v>
      </c>
      <c r="H621" s="116">
        <v>0.20830474742726846</v>
      </c>
      <c r="I621" s="86">
        <v>0.43173885649708471</v>
      </c>
      <c r="J621" s="86">
        <v>0.43149283435509195</v>
      </c>
      <c r="K621" s="86">
        <v>0.43117080537248353</v>
      </c>
      <c r="L621" s="86">
        <v>1.8970787370863378</v>
      </c>
      <c r="M621" s="86">
        <v>1.8578052024682221</v>
      </c>
      <c r="N621" s="86">
        <v>2.0304327389465051</v>
      </c>
      <c r="O621" s="117">
        <v>6.3914452300707065</v>
      </c>
      <c r="P621" s="117">
        <v>6.2497604784430596</v>
      </c>
      <c r="Q621" s="117">
        <v>6.9119620765868932</v>
      </c>
    </row>
    <row r="622" spans="1:17" x14ac:dyDescent="0.25">
      <c r="A622" t="s">
        <v>724</v>
      </c>
      <c r="B622">
        <v>25</v>
      </c>
      <c r="C622">
        <v>60</v>
      </c>
      <c r="D622">
        <v>10</v>
      </c>
      <c r="E622">
        <v>8</v>
      </c>
      <c r="F622" s="116">
        <v>0.20657578316321926</v>
      </c>
      <c r="G622" s="116">
        <v>0.20680643498526838</v>
      </c>
      <c r="H622" s="116">
        <v>0.20701101312308584</v>
      </c>
      <c r="I622" s="86">
        <v>0.43162376877054554</v>
      </c>
      <c r="J622" s="86">
        <v>0.43134297524805099</v>
      </c>
      <c r="K622" s="86">
        <v>0.43096992099673676</v>
      </c>
      <c r="L622" s="86">
        <v>1.8899189108420396</v>
      </c>
      <c r="M622" s="86">
        <v>2.0655271798101436</v>
      </c>
      <c r="N622" s="86">
        <v>2.0177762356419242</v>
      </c>
      <c r="O622" s="117">
        <v>5.9996570307689527</v>
      </c>
      <c r="P622" s="117">
        <v>6.6877435633099136</v>
      </c>
      <c r="Q622" s="117">
        <v>6.4898142149715099</v>
      </c>
    </row>
    <row r="623" spans="1:17" x14ac:dyDescent="0.25">
      <c r="A623" t="s">
        <v>725</v>
      </c>
      <c r="B623">
        <v>26</v>
      </c>
      <c r="C623">
        <v>59</v>
      </c>
      <c r="D623">
        <v>10</v>
      </c>
      <c r="E623">
        <v>8</v>
      </c>
      <c r="F623" s="116">
        <v>0.20526746686460401</v>
      </c>
      <c r="G623" s="116">
        <v>0.20548873829021558</v>
      </c>
      <c r="H623" s="116">
        <v>0.20567581322277809</v>
      </c>
      <c r="I623" s="86">
        <v>0.43692658012942365</v>
      </c>
      <c r="J623" s="86">
        <v>0.43657858052368914</v>
      </c>
      <c r="K623" s="86">
        <v>0.43611793364673412</v>
      </c>
      <c r="L623" s="86">
        <v>1.8764259434711854</v>
      </c>
      <c r="M623" s="86">
        <v>2.0526867379965279</v>
      </c>
      <c r="N623" s="86">
        <v>2.0046929657813797</v>
      </c>
      <c r="O623" s="117">
        <v>5.637440734460208</v>
      </c>
      <c r="P623" s="117">
        <v>6.242849412725521</v>
      </c>
      <c r="Q623" s="117">
        <v>6.0682924081773875</v>
      </c>
    </row>
    <row r="624" spans="1:17" x14ac:dyDescent="0.25">
      <c r="A624" t="s">
        <v>726</v>
      </c>
      <c r="B624">
        <v>27</v>
      </c>
      <c r="C624">
        <v>58</v>
      </c>
      <c r="D624">
        <v>10</v>
      </c>
      <c r="E624">
        <v>8</v>
      </c>
      <c r="F624" s="116">
        <v>0.20538090712254853</v>
      </c>
      <c r="G624" s="116">
        <v>0.20558673196560706</v>
      </c>
      <c r="H624" s="116">
        <v>0.20575219899630121</v>
      </c>
      <c r="I624" s="86">
        <v>0.43676435275149478</v>
      </c>
      <c r="J624" s="86">
        <v>0.43636279251846877</v>
      </c>
      <c r="K624" s="86">
        <v>0.43583814095773127</v>
      </c>
      <c r="L624" s="86">
        <v>2.0444319335226115</v>
      </c>
      <c r="M624" s="86">
        <v>1.9954012272810739</v>
      </c>
      <c r="N624" s="86">
        <v>1.9490179935306426</v>
      </c>
      <c r="O624" s="117">
        <v>6.0524671739643683</v>
      </c>
      <c r="P624" s="117">
        <v>5.8704897622319487</v>
      </c>
      <c r="Q624" s="117">
        <v>5.7054686853644414</v>
      </c>
    </row>
    <row r="625" spans="1:17" x14ac:dyDescent="0.25">
      <c r="A625" t="s">
        <v>727</v>
      </c>
      <c r="B625">
        <v>28</v>
      </c>
      <c r="C625">
        <v>57</v>
      </c>
      <c r="D625">
        <v>10</v>
      </c>
      <c r="E625">
        <v>8</v>
      </c>
      <c r="F625" s="116">
        <v>0.20548902094574759</v>
      </c>
      <c r="G625" s="116">
        <v>0.20567529535630044</v>
      </c>
      <c r="H625" s="116">
        <v>0.20581297644236124</v>
      </c>
      <c r="I625" s="86">
        <v>0.43657862501138905</v>
      </c>
      <c r="J625" s="86">
        <v>0.43611901315056845</v>
      </c>
      <c r="K625" s="86">
        <v>0.43551969548183317</v>
      </c>
      <c r="L625" s="86">
        <v>1.9913281163000234</v>
      </c>
      <c r="M625" s="86">
        <v>1.9439172293706153</v>
      </c>
      <c r="N625" s="86">
        <v>1.8991040605796778</v>
      </c>
      <c r="O625" s="117">
        <v>5.6956134401036653</v>
      </c>
      <c r="P625" s="117">
        <v>5.5235728241832778</v>
      </c>
      <c r="Q625" s="117">
        <v>5.3676024256167807</v>
      </c>
    </row>
    <row r="626" spans="1:17" x14ac:dyDescent="0.25">
      <c r="A626" t="s">
        <v>728</v>
      </c>
      <c r="B626">
        <v>29</v>
      </c>
      <c r="C626">
        <v>56</v>
      </c>
      <c r="D626">
        <v>10</v>
      </c>
      <c r="E626">
        <v>8</v>
      </c>
      <c r="F626" s="116">
        <v>0.20558734597002309</v>
      </c>
      <c r="G626" s="116">
        <v>0.20575194264720226</v>
      </c>
      <c r="H626" s="116">
        <v>0.20586167376532172</v>
      </c>
      <c r="I626" s="86">
        <v>0.43636407972168939</v>
      </c>
      <c r="J626" s="86">
        <v>0.43583777676626462</v>
      </c>
      <c r="K626" s="86">
        <v>0.43516313359560427</v>
      </c>
      <c r="L626" s="86">
        <v>1.9382030919790616</v>
      </c>
      <c r="M626" s="86">
        <v>1.8923679975290177</v>
      </c>
      <c r="N626" s="86">
        <v>1.8490953278928375</v>
      </c>
      <c r="O626" s="117">
        <v>5.357455213447345</v>
      </c>
      <c r="P626" s="117">
        <v>5.194827600221088</v>
      </c>
      <c r="Q626" s="117">
        <v>5.0474668368176347</v>
      </c>
    </row>
    <row r="627" spans="1:17" x14ac:dyDescent="0.25">
      <c r="A627" t="s">
        <v>729</v>
      </c>
      <c r="B627">
        <v>30</v>
      </c>
      <c r="C627">
        <v>55</v>
      </c>
      <c r="D627">
        <v>10</v>
      </c>
      <c r="E627">
        <v>8</v>
      </c>
      <c r="F627" s="116">
        <v>0.20567548050443277</v>
      </c>
      <c r="G627" s="116">
        <v>0.20581419543301496</v>
      </c>
      <c r="H627" s="116">
        <v>0.20589579244982803</v>
      </c>
      <c r="I627" s="86">
        <v>0.43611769553705115</v>
      </c>
      <c r="J627" s="86">
        <v>0.43551999738889546</v>
      </c>
      <c r="K627" s="86">
        <v>0.43477134475963558</v>
      </c>
      <c r="L627" s="86">
        <v>1.8850828413713194</v>
      </c>
      <c r="M627" s="86">
        <v>1.8407879007943471</v>
      </c>
      <c r="N627" s="86">
        <v>1.79902654758942</v>
      </c>
      <c r="O627" s="117">
        <v>5.0406761128813127</v>
      </c>
      <c r="P627" s="117">
        <v>4.887471594038522</v>
      </c>
      <c r="Q627" s="117">
        <v>4.7487607453071519</v>
      </c>
    </row>
    <row r="628" spans="1:17" x14ac:dyDescent="0.25">
      <c r="A628" t="s">
        <v>730</v>
      </c>
      <c r="B628">
        <v>31</v>
      </c>
      <c r="C628">
        <v>54</v>
      </c>
      <c r="D628">
        <v>10</v>
      </c>
      <c r="E628">
        <v>8</v>
      </c>
      <c r="F628" s="116">
        <v>0.20575233928191011</v>
      </c>
      <c r="G628" s="116">
        <v>0.20586090490470807</v>
      </c>
      <c r="H628" s="116">
        <v>0.20591621192009571</v>
      </c>
      <c r="I628" s="86">
        <v>0.43583771692640477</v>
      </c>
      <c r="J628" s="86">
        <v>0.4351637907018665</v>
      </c>
      <c r="K628" s="86">
        <v>0.43434647591891584</v>
      </c>
      <c r="L628" s="86">
        <v>1.8265981679039052</v>
      </c>
      <c r="M628" s="86">
        <v>1.783808973665667</v>
      </c>
      <c r="N628" s="86">
        <v>1.7435495632794193</v>
      </c>
      <c r="O628" s="117">
        <v>4.7416609311243301</v>
      </c>
      <c r="P628" s="117">
        <v>4.5969224718548745</v>
      </c>
      <c r="Q628" s="117">
        <v>4.4660414925519882</v>
      </c>
    </row>
    <row r="629" spans="1:17" x14ac:dyDescent="0.25">
      <c r="A629" t="s">
        <v>731</v>
      </c>
      <c r="B629">
        <v>32</v>
      </c>
      <c r="C629">
        <v>53</v>
      </c>
      <c r="D629">
        <v>10</v>
      </c>
      <c r="E629">
        <v>8</v>
      </c>
      <c r="F629" s="116">
        <v>0.20581366878794799</v>
      </c>
      <c r="G629" s="116">
        <v>0.20589596874247726</v>
      </c>
      <c r="H629" s="116">
        <v>0.20592888872428897</v>
      </c>
      <c r="I629" s="86">
        <v>0.43552107187460781</v>
      </c>
      <c r="J629" s="86">
        <v>0.43477008478952817</v>
      </c>
      <c r="K629" s="86">
        <v>0.4338956477726546</v>
      </c>
      <c r="L629" s="86">
        <v>1.7741853847625748</v>
      </c>
      <c r="M629" s="86">
        <v>1.7326650577025555</v>
      </c>
      <c r="N629" s="86">
        <v>1.6936960292329439</v>
      </c>
      <c r="O629" s="117">
        <v>4.4575177922214202</v>
      </c>
      <c r="P629" s="117">
        <v>4.3208546027278318</v>
      </c>
      <c r="Q629" s="117">
        <v>4.1974993158816281</v>
      </c>
    </row>
    <row r="630" spans="1:17" x14ac:dyDescent="0.25">
      <c r="A630" t="s">
        <v>732</v>
      </c>
      <c r="B630">
        <v>33</v>
      </c>
      <c r="C630">
        <v>52</v>
      </c>
      <c r="D630">
        <v>10</v>
      </c>
      <c r="E630">
        <v>8</v>
      </c>
      <c r="F630" s="116">
        <v>0.20586113298975253</v>
      </c>
      <c r="G630" s="116">
        <v>0.20591694936627739</v>
      </c>
      <c r="H630" s="116">
        <v>0.20593142027870978</v>
      </c>
      <c r="I630" s="86">
        <v>0.43516307684674682</v>
      </c>
      <c r="J630" s="86">
        <v>0.43434650393092</v>
      </c>
      <c r="K630" s="86">
        <v>0.43342450008165728</v>
      </c>
      <c r="L630" s="86">
        <v>1.7053081374075154</v>
      </c>
      <c r="M630" s="86">
        <v>1.6652671227071356</v>
      </c>
      <c r="N630" s="86">
        <v>1.8405780922789412</v>
      </c>
      <c r="O630" s="117">
        <v>4.1917251188165272</v>
      </c>
      <c r="P630" s="117">
        <v>4.0631841382261555</v>
      </c>
      <c r="Q630" s="117">
        <v>4.663741475082122</v>
      </c>
    </row>
    <row r="631" spans="1:17" x14ac:dyDescent="0.25">
      <c r="A631" t="s">
        <v>733</v>
      </c>
      <c r="B631">
        <v>34</v>
      </c>
      <c r="C631">
        <v>51</v>
      </c>
      <c r="D631">
        <v>10</v>
      </c>
      <c r="E631">
        <v>8</v>
      </c>
      <c r="F631" s="116">
        <v>0.20402875605144508</v>
      </c>
      <c r="G631" s="116">
        <v>0.20406407779093685</v>
      </c>
      <c r="H631" s="116">
        <v>0.20407446653784619</v>
      </c>
      <c r="I631" s="86">
        <v>0.43477113590558708</v>
      </c>
      <c r="J631" s="86">
        <v>0.4338943256664381</v>
      </c>
      <c r="K631" s="86">
        <v>0.43294687194830561</v>
      </c>
      <c r="L631" s="86">
        <v>1.6591202809117165</v>
      </c>
      <c r="M631" s="86">
        <v>1.6203037669596294</v>
      </c>
      <c r="N631" s="86">
        <v>1.7906854495210787</v>
      </c>
      <c r="O631" s="117">
        <v>3.9397556566726921</v>
      </c>
      <c r="P631" s="117">
        <v>3.8186145567121694</v>
      </c>
      <c r="Q631" s="117">
        <v>4.3856988510045918</v>
      </c>
    </row>
    <row r="632" spans="1:17" x14ac:dyDescent="0.25">
      <c r="A632" t="s">
        <v>734</v>
      </c>
      <c r="B632">
        <v>35</v>
      </c>
      <c r="C632">
        <v>50</v>
      </c>
      <c r="D632">
        <v>10</v>
      </c>
      <c r="E632">
        <v>8</v>
      </c>
      <c r="F632" s="116">
        <v>0.20179446202696916</v>
      </c>
      <c r="G632" s="116">
        <v>0.20181744116817599</v>
      </c>
      <c r="H632" s="116">
        <v>0.20183206425803488</v>
      </c>
      <c r="I632" s="86">
        <v>0.44106372533659222</v>
      </c>
      <c r="J632" s="86">
        <v>0.44009651239306863</v>
      </c>
      <c r="K632" s="86">
        <v>0.43909796425699038</v>
      </c>
      <c r="L632" s="86">
        <v>1.6165449816689124</v>
      </c>
      <c r="M632" s="86">
        <v>1.7933903633837831</v>
      </c>
      <c r="N632" s="86">
        <v>1.7453827593770563</v>
      </c>
      <c r="O632" s="117">
        <v>3.6943983120776278</v>
      </c>
      <c r="P632" s="117">
        <v>4.2515777269451318</v>
      </c>
      <c r="Q632" s="117">
        <v>4.0908072990108524</v>
      </c>
    </row>
    <row r="633" spans="1:17" x14ac:dyDescent="0.25">
      <c r="A633" t="s">
        <v>735</v>
      </c>
      <c r="B633">
        <v>36</v>
      </c>
      <c r="C633">
        <v>49</v>
      </c>
      <c r="D633">
        <v>10</v>
      </c>
      <c r="E633">
        <v>8</v>
      </c>
      <c r="F633" s="116">
        <v>0.20180822251684571</v>
      </c>
      <c r="G633" s="116">
        <v>0.20182503146424841</v>
      </c>
      <c r="H633" s="116">
        <v>0.20184604264850181</v>
      </c>
      <c r="I633" s="86">
        <v>0.4405898259643608</v>
      </c>
      <c r="J633" s="86">
        <v>0.43959809806760136</v>
      </c>
      <c r="K633" s="86">
        <v>0.43860426905241662</v>
      </c>
      <c r="L633" s="86">
        <v>1.5714726949155036</v>
      </c>
      <c r="M633" s="86">
        <v>1.7431361713840277</v>
      </c>
      <c r="N633" s="86">
        <v>1.6964472188545963</v>
      </c>
      <c r="O633" s="117">
        <v>3.5469988674971686</v>
      </c>
      <c r="P633" s="117">
        <v>4.0732596961362537</v>
      </c>
      <c r="Q633" s="117">
        <v>3.9212731937210177</v>
      </c>
    </row>
    <row r="634" spans="1:17" x14ac:dyDescent="0.25">
      <c r="A634" t="s">
        <v>736</v>
      </c>
      <c r="B634">
        <v>37</v>
      </c>
      <c r="C634">
        <v>48</v>
      </c>
      <c r="D634">
        <v>10</v>
      </c>
      <c r="E634">
        <v>8</v>
      </c>
      <c r="F634" s="116">
        <v>0.20181686338430443</v>
      </c>
      <c r="G634" s="116">
        <v>0.20183166213190759</v>
      </c>
      <c r="H634" s="116">
        <v>0.20186760194751519</v>
      </c>
      <c r="I634" s="86">
        <v>0.44009572675592423</v>
      </c>
      <c r="J634" s="86">
        <v>0.43909786834611308</v>
      </c>
      <c r="K634" s="86">
        <v>0.43812960743150825</v>
      </c>
      <c r="L634" s="86">
        <v>1.7401213074482096</v>
      </c>
      <c r="M634" s="86">
        <v>1.6923974605349112</v>
      </c>
      <c r="N634" s="86">
        <v>1.6472147699957507</v>
      </c>
      <c r="O634" s="117">
        <v>4.062827025895694</v>
      </c>
      <c r="P634" s="117">
        <v>3.9041992503377285</v>
      </c>
      <c r="Q634" s="117">
        <v>3.7605330086065289</v>
      </c>
    </row>
    <row r="635" spans="1:17" x14ac:dyDescent="0.25">
      <c r="A635" t="s">
        <v>737</v>
      </c>
      <c r="B635">
        <v>38</v>
      </c>
      <c r="C635">
        <v>47</v>
      </c>
      <c r="D635">
        <v>10</v>
      </c>
      <c r="E635">
        <v>8</v>
      </c>
      <c r="F635" s="116">
        <v>0.20182508081558298</v>
      </c>
      <c r="G635" s="116">
        <v>0.20184423394914205</v>
      </c>
      <c r="H635" s="116">
        <v>0.20190169334981922</v>
      </c>
      <c r="I635" s="86">
        <v>0.43959846519556411</v>
      </c>
      <c r="J635" s="86">
        <v>0.4386046303764442</v>
      </c>
      <c r="K635" s="86">
        <v>0.43767676746180545</v>
      </c>
      <c r="L635" s="86">
        <v>1.6836476930050628</v>
      </c>
      <c r="M635" s="86">
        <v>1.6374396942308633</v>
      </c>
      <c r="N635" s="86">
        <v>1.5937301153231453</v>
      </c>
      <c r="O635" s="117">
        <v>3.8938384369340513</v>
      </c>
      <c r="P635" s="117">
        <v>3.7438906824261489</v>
      </c>
      <c r="Q635" s="117">
        <v>3.6081183748778987</v>
      </c>
    </row>
    <row r="636" spans="1:17" x14ac:dyDescent="0.25">
      <c r="A636" t="s">
        <v>738</v>
      </c>
      <c r="B636">
        <v>39</v>
      </c>
      <c r="C636">
        <v>46</v>
      </c>
      <c r="D636">
        <v>10</v>
      </c>
      <c r="E636">
        <v>8</v>
      </c>
      <c r="F636" s="116">
        <v>0.2018324439014981</v>
      </c>
      <c r="G636" s="116">
        <v>0.20186673524936238</v>
      </c>
      <c r="H636" s="116">
        <v>0.20194603399129857</v>
      </c>
      <c r="I636" s="86">
        <v>0.43909642298377588</v>
      </c>
      <c r="J636" s="86">
        <v>0.43812983561585117</v>
      </c>
      <c r="K636" s="86">
        <v>0.43724683340834564</v>
      </c>
      <c r="L636" s="86">
        <v>1.6324288990334126</v>
      </c>
      <c r="M636" s="86">
        <v>1.5876979789536851</v>
      </c>
      <c r="N636" s="86">
        <v>1.5454317495017038</v>
      </c>
      <c r="O636" s="117">
        <v>3.738202704730063</v>
      </c>
      <c r="P636" s="117">
        <v>3.5964765640069438</v>
      </c>
      <c r="Q636" s="117">
        <v>3.4682097773205598</v>
      </c>
    </row>
    <row r="637" spans="1:17" x14ac:dyDescent="0.25">
      <c r="A637" t="s">
        <v>739</v>
      </c>
      <c r="B637">
        <v>40</v>
      </c>
      <c r="C637">
        <v>45</v>
      </c>
      <c r="D637">
        <v>10</v>
      </c>
      <c r="E637">
        <v>8</v>
      </c>
      <c r="F637" s="116">
        <v>0.20184421361781157</v>
      </c>
      <c r="G637" s="116">
        <v>0.20190036063662081</v>
      </c>
      <c r="H637" s="116">
        <v>0.2020040166713456</v>
      </c>
      <c r="I637" s="86">
        <v>0.43860539443280716</v>
      </c>
      <c r="J637" s="86">
        <v>0.43767680912173107</v>
      </c>
      <c r="K637" s="86">
        <v>0.43683676334031574</v>
      </c>
      <c r="L637" s="86">
        <v>1.5770898568251019</v>
      </c>
      <c r="M637" s="86">
        <v>1.5338026648238927</v>
      </c>
      <c r="N637" s="86">
        <v>1.4929600276416093</v>
      </c>
      <c r="O637" s="117">
        <v>3.5861683978664134</v>
      </c>
      <c r="P637" s="117">
        <v>3.452242641501285</v>
      </c>
      <c r="Q637" s="117">
        <v>3.3311292029282829</v>
      </c>
    </row>
    <row r="638" spans="1:17" x14ac:dyDescent="0.25">
      <c r="A638" t="s">
        <v>740</v>
      </c>
      <c r="B638">
        <v>41</v>
      </c>
      <c r="C638">
        <v>44</v>
      </c>
      <c r="D638">
        <v>10</v>
      </c>
      <c r="E638">
        <v>8</v>
      </c>
      <c r="F638" s="116">
        <v>0.20186668060036836</v>
      </c>
      <c r="G638" s="116">
        <v>0.20194723481335372</v>
      </c>
      <c r="H638" s="116">
        <v>0.20207133184416895</v>
      </c>
      <c r="I638" s="86">
        <v>0.43813001014547653</v>
      </c>
      <c r="J638" s="86">
        <v>0.43724609094352934</v>
      </c>
      <c r="K638" s="86">
        <v>0.43644925737724188</v>
      </c>
      <c r="L638" s="86">
        <v>1.5266503816527983</v>
      </c>
      <c r="M638" s="86">
        <v>1.4847796080275539</v>
      </c>
      <c r="N638" s="86">
        <v>1.4453515864825677</v>
      </c>
      <c r="O638" s="117">
        <v>3.4453951293003975</v>
      </c>
      <c r="P638" s="117">
        <v>3.3192581174698139</v>
      </c>
      <c r="Q638" s="117">
        <v>3.2053326888996296</v>
      </c>
    </row>
    <row r="639" spans="1:17" x14ac:dyDescent="0.25">
      <c r="A639" t="s">
        <v>741</v>
      </c>
      <c r="B639">
        <v>42</v>
      </c>
      <c r="C639">
        <v>43</v>
      </c>
      <c r="D639">
        <v>10</v>
      </c>
      <c r="E639">
        <v>8</v>
      </c>
      <c r="F639" s="116">
        <v>0.20190067052774685</v>
      </c>
      <c r="G639" s="116">
        <v>0.2020038962208415</v>
      </c>
      <c r="H639" s="116">
        <v>0.20214885144944247</v>
      </c>
      <c r="I639" s="86">
        <v>0.43767693872127528</v>
      </c>
      <c r="J639" s="86">
        <v>0.43683575913712108</v>
      </c>
      <c r="K639" s="86">
        <v>0.43607584233263713</v>
      </c>
      <c r="L639" s="86">
        <v>1.4764217142932445</v>
      </c>
      <c r="M639" s="86">
        <v>1.4359484574347756</v>
      </c>
      <c r="N639" s="86">
        <v>1.3979328505884963</v>
      </c>
      <c r="O639" s="117">
        <v>3.308827114534397</v>
      </c>
      <c r="P639" s="117">
        <v>3.1897332164906338</v>
      </c>
      <c r="Q639" s="117">
        <v>3.0823587290501258</v>
      </c>
    </row>
    <row r="640" spans="1:17" x14ac:dyDescent="0.25">
      <c r="A640" t="s">
        <v>742</v>
      </c>
      <c r="B640">
        <v>43</v>
      </c>
      <c r="C640">
        <v>42</v>
      </c>
      <c r="D640">
        <v>10</v>
      </c>
      <c r="E640">
        <v>8</v>
      </c>
      <c r="F640" s="116">
        <v>0.20194616453936559</v>
      </c>
      <c r="G640" s="116">
        <v>0.20207253886010362</v>
      </c>
      <c r="H640" s="116">
        <v>0.20223438667438215</v>
      </c>
      <c r="I640" s="86">
        <v>0.43724628138018495</v>
      </c>
      <c r="J640" s="86">
        <v>0.43644812777552372</v>
      </c>
      <c r="K640" s="86">
        <v>0.43571205278455838</v>
      </c>
      <c r="L640" s="86">
        <v>1.4224316636403342</v>
      </c>
      <c r="M640" s="86">
        <v>1.3831824601311189</v>
      </c>
      <c r="N640" s="86">
        <v>1.5548231757201674</v>
      </c>
      <c r="O640" s="117">
        <v>3.1835420726718855</v>
      </c>
      <c r="P640" s="117">
        <v>3.071184216069049</v>
      </c>
      <c r="Q640" s="117">
        <v>3.5971519218873671</v>
      </c>
    </row>
    <row r="641" spans="1:17" x14ac:dyDescent="0.25">
      <c r="A641" t="s">
        <v>743</v>
      </c>
      <c r="B641">
        <v>44</v>
      </c>
      <c r="C641">
        <v>41</v>
      </c>
      <c r="D641">
        <v>10</v>
      </c>
      <c r="E641">
        <v>8</v>
      </c>
      <c r="F641" s="116">
        <v>0.20086857972209032</v>
      </c>
      <c r="G641" s="116">
        <v>0.20101640401723722</v>
      </c>
      <c r="H641" s="116">
        <v>0.20119334521900392</v>
      </c>
      <c r="I641" s="86">
        <v>0.43683647049337476</v>
      </c>
      <c r="J641" s="86">
        <v>0.43607495139716357</v>
      </c>
      <c r="K641" s="86">
        <v>0.43535374801781057</v>
      </c>
      <c r="L641" s="86">
        <v>1.3849994176618676</v>
      </c>
      <c r="M641" s="86">
        <v>1.34687194832421</v>
      </c>
      <c r="N641" s="86">
        <v>1.5140029923220957</v>
      </c>
      <c r="O641" s="117">
        <v>3.0643662817262296</v>
      </c>
      <c r="P641" s="117">
        <v>2.9587816590365441</v>
      </c>
      <c r="Q641" s="117">
        <v>3.4539908080165564</v>
      </c>
    </row>
    <row r="642" spans="1:17" x14ac:dyDescent="0.25">
      <c r="A642" t="s">
        <v>744</v>
      </c>
      <c r="B642">
        <v>45</v>
      </c>
      <c r="C642">
        <v>40</v>
      </c>
      <c r="D642">
        <v>10</v>
      </c>
      <c r="E642">
        <v>8</v>
      </c>
      <c r="F642" s="116">
        <v>0.19873096963973941</v>
      </c>
      <c r="G642" s="116">
        <v>0.19889627873377763</v>
      </c>
      <c r="H642" s="116">
        <v>0.19907970389291593</v>
      </c>
      <c r="I642" s="86">
        <v>0.44569596260844163</v>
      </c>
      <c r="J642" s="86">
        <v>0.44490112025217565</v>
      </c>
      <c r="K642" s="86">
        <v>0.44412892297728473</v>
      </c>
      <c r="L642" s="86">
        <v>1.3581500780123053</v>
      </c>
      <c r="M642" s="86">
        <v>1.5288985205968337</v>
      </c>
      <c r="N642" s="86">
        <v>1.4825825356603419</v>
      </c>
      <c r="O642" s="117">
        <v>2.9512609913563725</v>
      </c>
      <c r="P642" s="117">
        <v>3.4470025838037848</v>
      </c>
      <c r="Q642" s="117">
        <v>3.3036411026343022</v>
      </c>
    </row>
    <row r="643" spans="1:17" x14ac:dyDescent="0.25">
      <c r="A643" t="s">
        <v>745</v>
      </c>
      <c r="B643">
        <v>46</v>
      </c>
      <c r="C643">
        <v>39</v>
      </c>
      <c r="D643">
        <v>10</v>
      </c>
      <c r="E643">
        <v>8</v>
      </c>
      <c r="F643" s="116">
        <v>0.19881028216843949</v>
      </c>
      <c r="G643" s="116">
        <v>0.19898672337227261</v>
      </c>
      <c r="H643" s="116">
        <v>0.19917233035292822</v>
      </c>
      <c r="I643" s="86">
        <v>0.44529406103490787</v>
      </c>
      <c r="J643" s="86">
        <v>0.44451497000499535</v>
      </c>
      <c r="K643" s="86">
        <v>0.44373358753087722</v>
      </c>
      <c r="L643" s="86">
        <v>1.2927411630454211</v>
      </c>
      <c r="M643" s="86">
        <v>1.4579451244941637</v>
      </c>
      <c r="N643" s="86">
        <v>1.4130465667291467</v>
      </c>
      <c r="O643" s="117">
        <v>2.8235381731690214</v>
      </c>
      <c r="P643" s="117">
        <v>3.2917741735906474</v>
      </c>
      <c r="Q643" s="117">
        <v>3.1562512889373657</v>
      </c>
    </row>
    <row r="644" spans="1:17" x14ac:dyDescent="0.25">
      <c r="A644" t="s">
        <v>746</v>
      </c>
      <c r="B644">
        <v>47</v>
      </c>
      <c r="C644">
        <v>38</v>
      </c>
      <c r="D644">
        <v>10</v>
      </c>
      <c r="E644">
        <v>8</v>
      </c>
      <c r="F644" s="116">
        <v>0.19889714329478442</v>
      </c>
      <c r="G644" s="116">
        <v>0.19908048858037369</v>
      </c>
      <c r="H644" s="116">
        <v>0.19926615469236286</v>
      </c>
      <c r="I644" s="86">
        <v>0.44490242085401771</v>
      </c>
      <c r="J644" s="86">
        <v>0.44412958566286281</v>
      </c>
      <c r="K644" s="86">
        <v>0.44333818386050905</v>
      </c>
      <c r="L644" s="86">
        <v>1.4288306980349563</v>
      </c>
      <c r="M644" s="86">
        <v>1.3828922602760392</v>
      </c>
      <c r="N644" s="86">
        <v>1.3393744444521805</v>
      </c>
      <c r="O644" s="117">
        <v>3.2860070413872973</v>
      </c>
      <c r="P644" s="117">
        <v>3.1443275521547713</v>
      </c>
      <c r="Q644" s="117">
        <v>3.0162225765350525</v>
      </c>
    </row>
    <row r="645" spans="1:17" x14ac:dyDescent="0.25">
      <c r="A645" t="s">
        <v>747</v>
      </c>
      <c r="B645">
        <v>48</v>
      </c>
      <c r="C645">
        <v>37</v>
      </c>
      <c r="D645">
        <v>10</v>
      </c>
      <c r="E645">
        <v>8</v>
      </c>
      <c r="F645" s="116">
        <v>0.19898689027546421</v>
      </c>
      <c r="G645" s="116">
        <v>0.19917276038284537</v>
      </c>
      <c r="H645" s="116">
        <v>0.1993609832763959</v>
      </c>
      <c r="I645" s="86">
        <v>0.44451424376746945</v>
      </c>
      <c r="J645" s="86">
        <v>0.44373547154540405</v>
      </c>
      <c r="K645" s="86">
        <v>0.44293552424781424</v>
      </c>
      <c r="L645" s="86">
        <v>1.352207383984114</v>
      </c>
      <c r="M645" s="86">
        <v>1.3076597306530393</v>
      </c>
      <c r="N645" s="86">
        <v>1.2654954497115485</v>
      </c>
      <c r="O645" s="117">
        <v>3.1381461927214209</v>
      </c>
      <c r="P645" s="117">
        <v>3.0042208983878709</v>
      </c>
      <c r="Q645" s="117">
        <v>2.8831512276838231</v>
      </c>
    </row>
    <row r="646" spans="1:17" x14ac:dyDescent="0.25">
      <c r="A646" t="s">
        <v>748</v>
      </c>
      <c r="B646">
        <v>49</v>
      </c>
      <c r="C646">
        <v>36</v>
      </c>
      <c r="D646">
        <v>10</v>
      </c>
      <c r="E646">
        <v>8</v>
      </c>
      <c r="F646" s="116">
        <v>0.19907987690309581</v>
      </c>
      <c r="G646" s="116">
        <v>0.19926609797615893</v>
      </c>
      <c r="H646" s="116">
        <v>0.19945709394853137</v>
      </c>
      <c r="I646" s="86">
        <v>0.44412770945692681</v>
      </c>
      <c r="J646" s="86">
        <v>0.44333985107089052</v>
      </c>
      <c r="K646" s="86">
        <v>0.44253528053727165</v>
      </c>
      <c r="L646" s="86">
        <v>1.2795369302649831</v>
      </c>
      <c r="M646" s="86">
        <v>1.236192781784714</v>
      </c>
      <c r="N646" s="86">
        <v>1.195212208462554</v>
      </c>
      <c r="O646" s="117">
        <v>3.0012366989211117</v>
      </c>
      <c r="P646" s="117">
        <v>2.8746493433319724</v>
      </c>
      <c r="Q646" s="117">
        <v>2.7602690178270866</v>
      </c>
    </row>
    <row r="647" spans="1:17" x14ac:dyDescent="0.25">
      <c r="A647" t="s">
        <v>749</v>
      </c>
      <c r="B647">
        <v>50</v>
      </c>
      <c r="C647">
        <v>35</v>
      </c>
      <c r="D647">
        <v>10</v>
      </c>
      <c r="E647">
        <v>8</v>
      </c>
      <c r="F647" s="116">
        <v>0.1982889899803098</v>
      </c>
      <c r="G647" s="116">
        <v>0.1984781322443912</v>
      </c>
      <c r="H647" s="116">
        <v>0.19867939901258039</v>
      </c>
      <c r="I647" s="86">
        <v>0.44373502623742689</v>
      </c>
      <c r="J647" s="86">
        <v>0.44293723386713485</v>
      </c>
      <c r="K647" s="86">
        <v>0.44213701659602123</v>
      </c>
      <c r="L647" s="86">
        <v>1.2095550791972609</v>
      </c>
      <c r="M647" s="86">
        <v>1.1674466764309339</v>
      </c>
      <c r="N647" s="86">
        <v>1.1276831527590521</v>
      </c>
      <c r="O647" s="117">
        <v>2.8665698322938593</v>
      </c>
      <c r="P647" s="117">
        <v>2.7472671367741057</v>
      </c>
      <c r="Q647" s="117">
        <v>2.6395481924789275</v>
      </c>
    </row>
    <row r="648" spans="1:17" x14ac:dyDescent="0.25">
      <c r="A648" t="s">
        <v>750</v>
      </c>
      <c r="B648">
        <v>51</v>
      </c>
      <c r="C648">
        <v>34</v>
      </c>
      <c r="D648">
        <v>10</v>
      </c>
      <c r="E648">
        <v>8</v>
      </c>
      <c r="F648" s="116">
        <v>0.19598112593556785</v>
      </c>
      <c r="G648" s="116">
        <v>0.19617341656066029</v>
      </c>
      <c r="H648" s="116">
        <v>0.19638542930114683</v>
      </c>
      <c r="I648" s="86">
        <v>0.45017700598566202</v>
      </c>
      <c r="J648" s="86">
        <v>0.44932895502371584</v>
      </c>
      <c r="K648" s="86">
        <v>0.44850555670601228</v>
      </c>
      <c r="L648" s="86">
        <v>1.1554743661805165</v>
      </c>
      <c r="M648" s="86">
        <v>1.1149059748148586</v>
      </c>
      <c r="N648" s="86">
        <v>1.0766697235945528</v>
      </c>
      <c r="O648" s="117">
        <v>2.7361476792000712</v>
      </c>
      <c r="P648" s="117">
        <v>2.6253513001804571</v>
      </c>
      <c r="Q648" s="117">
        <v>2.5255426046997802</v>
      </c>
    </row>
    <row r="649" spans="1:17" x14ac:dyDescent="0.25">
      <c r="A649" t="s">
        <v>751</v>
      </c>
      <c r="B649">
        <v>52</v>
      </c>
      <c r="C649">
        <v>33</v>
      </c>
      <c r="D649">
        <v>10</v>
      </c>
      <c r="E649">
        <v>8</v>
      </c>
      <c r="F649" s="116">
        <v>0.19607552925416491</v>
      </c>
      <c r="G649" s="116">
        <v>0.19627370950788581</v>
      </c>
      <c r="H649" s="116">
        <v>0.19651202753451222</v>
      </c>
      <c r="I649" s="86">
        <v>0.44975127123852626</v>
      </c>
      <c r="J649" s="86">
        <v>0.44890837800751077</v>
      </c>
      <c r="K649" s="86">
        <v>0.44813070865746674</v>
      </c>
      <c r="L649" s="86">
        <v>1.1272693520509147</v>
      </c>
      <c r="M649" s="86">
        <v>1.0879995584844981</v>
      </c>
      <c r="N649" s="86">
        <v>1.0510828418546661</v>
      </c>
      <c r="O649" s="117">
        <v>2.5909258529903894</v>
      </c>
      <c r="P649" s="117">
        <v>2.4862816618041426</v>
      </c>
      <c r="Q649" s="117">
        <v>2.3921761446163958</v>
      </c>
    </row>
    <row r="650" spans="1:17" x14ac:dyDescent="0.25">
      <c r="A650" t="s">
        <v>752</v>
      </c>
      <c r="B650">
        <v>53</v>
      </c>
      <c r="C650">
        <v>32</v>
      </c>
      <c r="D650">
        <v>10</v>
      </c>
      <c r="E650">
        <v>8</v>
      </c>
      <c r="F650" s="116">
        <v>0.19617256665431737</v>
      </c>
      <c r="G650" s="116">
        <v>0.1963871890849164</v>
      </c>
      <c r="H650" s="116">
        <v>0.19666057718103658</v>
      </c>
      <c r="I650" s="86">
        <v>0.44932738863267624</v>
      </c>
      <c r="J650" s="86">
        <v>0.44850722434431572</v>
      </c>
      <c r="K650" s="86">
        <v>0.44780203635806176</v>
      </c>
      <c r="L650" s="86">
        <v>1.1033994659989523</v>
      </c>
      <c r="M650" s="86">
        <v>1.0654240709276033</v>
      </c>
      <c r="N650" s="86">
        <v>1.2312377837679012</v>
      </c>
      <c r="O650" s="117">
        <v>2.4273975752775399</v>
      </c>
      <c r="P650" s="117">
        <v>2.3286354867968879</v>
      </c>
      <c r="Q650" s="117">
        <v>2.7929838905425606</v>
      </c>
    </row>
    <row r="651" spans="1:17" x14ac:dyDescent="0.25">
      <c r="A651" t="s">
        <v>753</v>
      </c>
      <c r="B651">
        <v>54</v>
      </c>
      <c r="C651">
        <v>31</v>
      </c>
      <c r="D651">
        <v>10</v>
      </c>
      <c r="E651">
        <v>8</v>
      </c>
      <c r="F651" s="116">
        <v>0.19627480295681982</v>
      </c>
      <c r="G651" s="116">
        <v>0.19651182780014897</v>
      </c>
      <c r="H651" s="116">
        <v>0.19684001604475862</v>
      </c>
      <c r="I651" s="86">
        <v>0.44890942525382493</v>
      </c>
      <c r="J651" s="86">
        <v>0.44813062934002906</v>
      </c>
      <c r="K651" s="86">
        <v>0.44754197423461811</v>
      </c>
      <c r="L651" s="86">
        <v>1.0775123331058589</v>
      </c>
      <c r="M651" s="86">
        <v>1.0407239936862833</v>
      </c>
      <c r="N651" s="86">
        <v>1.2018487937779676</v>
      </c>
      <c r="O651" s="117">
        <v>2.2677130488687922</v>
      </c>
      <c r="P651" s="117">
        <v>2.1746039601381515</v>
      </c>
      <c r="Q651" s="117">
        <v>2.6131884790298132</v>
      </c>
    </row>
    <row r="652" spans="1:17" x14ac:dyDescent="0.25">
      <c r="A652" t="s">
        <v>754</v>
      </c>
      <c r="B652">
        <v>55</v>
      </c>
      <c r="C652">
        <v>30</v>
      </c>
      <c r="D652">
        <v>10</v>
      </c>
      <c r="E652">
        <v>8</v>
      </c>
      <c r="F652" s="116">
        <v>0.19357625046510391</v>
      </c>
      <c r="G652" s="116">
        <v>0.19384999734226332</v>
      </c>
      <c r="H652" s="116">
        <v>0.19425397331632382</v>
      </c>
      <c r="I652" s="86">
        <v>0.44850635199064476</v>
      </c>
      <c r="J652" s="86">
        <v>0.44780205177271037</v>
      </c>
      <c r="K652" s="86">
        <v>0.44737681390527828</v>
      </c>
      <c r="L652" s="86">
        <v>1.0759979801201296</v>
      </c>
      <c r="M652" s="86">
        <v>1.2398713655451017</v>
      </c>
      <c r="N652" s="86">
        <v>1.1954659012385054</v>
      </c>
      <c r="O652" s="117">
        <v>2.108523361505342</v>
      </c>
      <c r="P652" s="117">
        <v>2.5679397225322913</v>
      </c>
      <c r="Q652" s="117">
        <v>2.434877478339446</v>
      </c>
    </row>
    <row r="653" spans="1:17" x14ac:dyDescent="0.25">
      <c r="A653" t="s">
        <v>755</v>
      </c>
      <c r="B653">
        <v>18</v>
      </c>
      <c r="C653">
        <v>67</v>
      </c>
      <c r="D653">
        <v>12</v>
      </c>
      <c r="E653">
        <v>8</v>
      </c>
      <c r="F653" s="116">
        <v>0.21096456884330556</v>
      </c>
      <c r="G653" s="116">
        <v>0.21122046337381584</v>
      </c>
      <c r="H653" s="116">
        <v>0.2114746519407894</v>
      </c>
      <c r="I653" s="86">
        <v>0.42366922049408118</v>
      </c>
      <c r="J653" s="86">
        <v>0.42358733424431788</v>
      </c>
      <c r="K653" s="86">
        <v>0.423457681015526</v>
      </c>
      <c r="L653" s="86">
        <v>1.8409837268138232</v>
      </c>
      <c r="M653" s="86">
        <v>1.7917700907060812</v>
      </c>
      <c r="N653" s="86">
        <v>1.7452859962571159</v>
      </c>
      <c r="O653" s="117">
        <v>7.196243809484816</v>
      </c>
      <c r="P653" s="117">
        <v>6.9966955486293436</v>
      </c>
      <c r="Q653" s="117">
        <v>6.8155853416789069</v>
      </c>
    </row>
    <row r="654" spans="1:17" x14ac:dyDescent="0.25">
      <c r="A654" t="s">
        <v>756</v>
      </c>
      <c r="B654">
        <v>19</v>
      </c>
      <c r="C654">
        <v>66</v>
      </c>
      <c r="D654">
        <v>12</v>
      </c>
      <c r="E654">
        <v>8</v>
      </c>
      <c r="F654" s="116">
        <v>0.21109198653797176</v>
      </c>
      <c r="G654" s="116">
        <v>0.21134837356615555</v>
      </c>
      <c r="H654" s="116">
        <v>0.2116013421006302</v>
      </c>
      <c r="I654" s="86">
        <v>0.42363341440860913</v>
      </c>
      <c r="J654" s="86">
        <v>0.4235274411036265</v>
      </c>
      <c r="K654" s="86">
        <v>0.42337531813357082</v>
      </c>
      <c r="L654" s="86">
        <v>1.7973841686137837</v>
      </c>
      <c r="M654" s="86">
        <v>1.7498688153039126</v>
      </c>
      <c r="N654" s="86">
        <v>1.7050369795556983</v>
      </c>
      <c r="O654" s="117">
        <v>6.7447342377528186</v>
      </c>
      <c r="P654" s="117">
        <v>6.5566606786051862</v>
      </c>
      <c r="Q654" s="117">
        <v>6.3860504945705774</v>
      </c>
    </row>
    <row r="655" spans="1:17" x14ac:dyDescent="0.25">
      <c r="A655" t="s">
        <v>757</v>
      </c>
      <c r="B655">
        <v>20</v>
      </c>
      <c r="C655">
        <v>65</v>
      </c>
      <c r="D655">
        <v>12</v>
      </c>
      <c r="E655">
        <v>8</v>
      </c>
      <c r="F655" s="116">
        <v>0.21122112211221122</v>
      </c>
      <c r="G655" s="116">
        <v>0.2114745984198835</v>
      </c>
      <c r="H655" s="116">
        <v>0.21172636204980125</v>
      </c>
      <c r="I655" s="86">
        <v>0.42358631296445681</v>
      </c>
      <c r="J655" s="86">
        <v>0.42345786213286613</v>
      </c>
      <c r="K655" s="86">
        <v>0.4232797436463937</v>
      </c>
      <c r="L655" s="86">
        <v>1.7534480484893327</v>
      </c>
      <c r="M655" s="86">
        <v>1.7075859635781949</v>
      </c>
      <c r="N655" s="86">
        <v>1.664378529186598</v>
      </c>
      <c r="O655" s="117">
        <v>6.3178901180206237</v>
      </c>
      <c r="P655" s="117">
        <v>6.1401090290658544</v>
      </c>
      <c r="Q655" s="117">
        <v>5.9789734552074822</v>
      </c>
    </row>
    <row r="656" spans="1:17" x14ac:dyDescent="0.25">
      <c r="A656" t="s">
        <v>758</v>
      </c>
      <c r="B656">
        <v>21</v>
      </c>
      <c r="C656">
        <v>64</v>
      </c>
      <c r="D656">
        <v>12</v>
      </c>
      <c r="E656">
        <v>8</v>
      </c>
      <c r="F656" s="116">
        <v>0.21134831865636677</v>
      </c>
      <c r="G656" s="116">
        <v>0.21160061030551316</v>
      </c>
      <c r="H656" s="116">
        <v>0.21184775314549334</v>
      </c>
      <c r="I656" s="86">
        <v>0.4235273118582224</v>
      </c>
      <c r="J656" s="86">
        <v>0.42337456385295685</v>
      </c>
      <c r="K656" s="86">
        <v>0.42316689521658468</v>
      </c>
      <c r="L656" s="86">
        <v>1.7092227186055651</v>
      </c>
      <c r="M656" s="86">
        <v>1.6649772851702282</v>
      </c>
      <c r="N656" s="86">
        <v>1.6233749071069012</v>
      </c>
      <c r="O656" s="117">
        <v>5.9172157299552568</v>
      </c>
      <c r="P656" s="117">
        <v>5.7497541443623117</v>
      </c>
      <c r="Q656" s="117">
        <v>5.5981611886197591</v>
      </c>
    </row>
    <row r="657" spans="1:17" x14ac:dyDescent="0.25">
      <c r="A657" t="s">
        <v>759</v>
      </c>
      <c r="B657">
        <v>22</v>
      </c>
      <c r="C657">
        <v>63</v>
      </c>
      <c r="D657">
        <v>12</v>
      </c>
      <c r="E657">
        <v>8</v>
      </c>
      <c r="F657" s="116">
        <v>0.21147597661390058</v>
      </c>
      <c r="G657" s="116">
        <v>0.21172538705921004</v>
      </c>
      <c r="H657" s="116">
        <v>0.2119661971443364</v>
      </c>
      <c r="I657" s="86">
        <v>0.42345765440656652</v>
      </c>
      <c r="J657" s="86">
        <v>0.42328048698679499</v>
      </c>
      <c r="K657" s="86">
        <v>0.42304139697370524</v>
      </c>
      <c r="L657" s="86">
        <v>1.6653771859965496</v>
      </c>
      <c r="M657" s="86">
        <v>1.6224579485388848</v>
      </c>
      <c r="N657" s="86">
        <v>1.5822031026659396</v>
      </c>
      <c r="O657" s="117">
        <v>5.5444819229029312</v>
      </c>
      <c r="P657" s="117">
        <v>5.386333339640264</v>
      </c>
      <c r="Q657" s="117">
        <v>5.2434331949822059</v>
      </c>
    </row>
    <row r="658" spans="1:17" x14ac:dyDescent="0.25">
      <c r="A658" t="s">
        <v>760</v>
      </c>
      <c r="B658">
        <v>23</v>
      </c>
      <c r="C658">
        <v>62</v>
      </c>
      <c r="D658">
        <v>12</v>
      </c>
      <c r="E658">
        <v>8</v>
      </c>
      <c r="F658" s="116">
        <v>0.21160052964786694</v>
      </c>
      <c r="G658" s="116">
        <v>0.21184707797133834</v>
      </c>
      <c r="H658" s="116">
        <v>0.21207983338160852</v>
      </c>
      <c r="I658" s="86">
        <v>0.42337519482489899</v>
      </c>
      <c r="J658" s="86">
        <v>0.42316830112688103</v>
      </c>
      <c r="K658" s="86">
        <v>0.42289589109115738</v>
      </c>
      <c r="L658" s="86">
        <v>1.620553509606764</v>
      </c>
      <c r="M658" s="86">
        <v>1.5792178728569262</v>
      </c>
      <c r="N658" s="86">
        <v>1.7603912359829519</v>
      </c>
      <c r="O658" s="117">
        <v>5.1895853160646057</v>
      </c>
      <c r="P658" s="117">
        <v>5.0408132301623425</v>
      </c>
      <c r="Q658" s="117">
        <v>5.7346674528627188</v>
      </c>
    </row>
    <row r="659" spans="1:17" x14ac:dyDescent="0.25">
      <c r="A659" t="s">
        <v>761</v>
      </c>
      <c r="B659">
        <v>24</v>
      </c>
      <c r="C659">
        <v>61</v>
      </c>
      <c r="D659">
        <v>12</v>
      </c>
      <c r="E659">
        <v>8</v>
      </c>
      <c r="F659" s="116">
        <v>0.21000487418720334</v>
      </c>
      <c r="G659" s="116">
        <v>0.21024512667701423</v>
      </c>
      <c r="H659" s="116">
        <v>0.21046982325021865</v>
      </c>
      <c r="I659" s="86">
        <v>0.42327994773212019</v>
      </c>
      <c r="J659" s="86">
        <v>0.42304142367748782</v>
      </c>
      <c r="K659" s="86">
        <v>0.42272684847500164</v>
      </c>
      <c r="L659" s="86">
        <v>1.6191254809370885</v>
      </c>
      <c r="M659" s="86">
        <v>1.5787077527231497</v>
      </c>
      <c r="N659" s="86">
        <v>1.7562958251376699</v>
      </c>
      <c r="O659" s="117">
        <v>4.8596234085433094</v>
      </c>
      <c r="P659" s="117">
        <v>4.7193937340767906</v>
      </c>
      <c r="Q659" s="117">
        <v>5.3746884495590761</v>
      </c>
    </row>
    <row r="660" spans="1:17" x14ac:dyDescent="0.25">
      <c r="A660" t="s">
        <v>762</v>
      </c>
      <c r="B660">
        <v>25</v>
      </c>
      <c r="C660">
        <v>60</v>
      </c>
      <c r="D660">
        <v>12</v>
      </c>
      <c r="E660">
        <v>8</v>
      </c>
      <c r="F660" s="116">
        <v>0.20929857732841375</v>
      </c>
      <c r="G660" s="116">
        <v>0.20953600698771085</v>
      </c>
      <c r="H660" s="116">
        <v>0.20974570763570319</v>
      </c>
      <c r="I660" s="86">
        <v>0.42806487895420031</v>
      </c>
      <c r="J660" s="86">
        <v>0.42777025820908715</v>
      </c>
      <c r="K660" s="86">
        <v>0.42738031898761381</v>
      </c>
      <c r="L660" s="86">
        <v>1.5919641325238774</v>
      </c>
      <c r="M660" s="86">
        <v>1.7783481481353107</v>
      </c>
      <c r="N660" s="86">
        <v>1.7276941767343197</v>
      </c>
      <c r="O660" s="117">
        <v>4.5382253086152309</v>
      </c>
      <c r="P660" s="117">
        <v>5.1722387537195873</v>
      </c>
      <c r="Q660" s="117">
        <v>4.9896345489616349</v>
      </c>
    </row>
    <row r="661" spans="1:17" x14ac:dyDescent="0.25">
      <c r="A661" t="s">
        <v>763</v>
      </c>
      <c r="B661">
        <v>26</v>
      </c>
      <c r="C661">
        <v>59</v>
      </c>
      <c r="D661">
        <v>12</v>
      </c>
      <c r="E661">
        <v>8</v>
      </c>
      <c r="F661" s="116">
        <v>0.20941937928313581</v>
      </c>
      <c r="G661" s="116">
        <v>0.20964532202924394</v>
      </c>
      <c r="H661" s="116">
        <v>0.2098365043528739</v>
      </c>
      <c r="I661" s="86">
        <v>0.42792860904431435</v>
      </c>
      <c r="J661" s="86">
        <v>0.42758969492515214</v>
      </c>
      <c r="K661" s="86">
        <v>0.42714128547518365</v>
      </c>
      <c r="L661" s="86">
        <v>1.544982593718444</v>
      </c>
      <c r="M661" s="86">
        <v>1.7248104253459096</v>
      </c>
      <c r="N661" s="86">
        <v>1.6758451562220287</v>
      </c>
      <c r="O661" s="117">
        <v>4.2551362869264313</v>
      </c>
      <c r="P661" s="117">
        <v>4.8540079636127897</v>
      </c>
      <c r="Q661" s="117">
        <v>4.6813651113115631</v>
      </c>
    </row>
    <row r="662" spans="1:17" x14ac:dyDescent="0.25">
      <c r="A662" t="s">
        <v>764</v>
      </c>
      <c r="B662">
        <v>27</v>
      </c>
      <c r="C662">
        <v>58</v>
      </c>
      <c r="D662">
        <v>12</v>
      </c>
      <c r="E662">
        <v>8</v>
      </c>
      <c r="F662" s="116">
        <v>0.20953654437556224</v>
      </c>
      <c r="G662" s="116">
        <v>0.20974574793760156</v>
      </c>
      <c r="H662" s="116">
        <v>0.20991485415024999</v>
      </c>
      <c r="I662" s="86">
        <v>0.42777072684290907</v>
      </c>
      <c r="J662" s="86">
        <v>0.42738021352710232</v>
      </c>
      <c r="K662" s="86">
        <v>0.42686940816312297</v>
      </c>
      <c r="L662" s="86">
        <v>1.7156452883871103</v>
      </c>
      <c r="M662" s="86">
        <v>1.6656229733404928</v>
      </c>
      <c r="N662" s="86">
        <v>1.6183011276071995</v>
      </c>
      <c r="O662" s="117">
        <v>4.7263669709416254</v>
      </c>
      <c r="P662" s="117">
        <v>4.546408323512388</v>
      </c>
      <c r="Q662" s="117">
        <v>4.38320165131345</v>
      </c>
    </row>
    <row r="663" spans="1:17" x14ac:dyDescent="0.25">
      <c r="A663" t="s">
        <v>765</v>
      </c>
      <c r="B663">
        <v>28</v>
      </c>
      <c r="C663">
        <v>57</v>
      </c>
      <c r="D663">
        <v>12</v>
      </c>
      <c r="E663">
        <v>8</v>
      </c>
      <c r="F663" s="116">
        <v>0.20964579496301583</v>
      </c>
      <c r="G663" s="116">
        <v>0.20983644406198021</v>
      </c>
      <c r="H663" s="116">
        <v>0.20997811908047664</v>
      </c>
      <c r="I663" s="86">
        <v>0.42758919841673793</v>
      </c>
      <c r="J663" s="86">
        <v>0.42714143539531702</v>
      </c>
      <c r="K663" s="86">
        <v>0.42655899365260935</v>
      </c>
      <c r="L663" s="86">
        <v>1.6665704675800332</v>
      </c>
      <c r="M663" s="86">
        <v>1.6182015668207601</v>
      </c>
      <c r="N663" s="86">
        <v>1.5724825136296614</v>
      </c>
      <c r="O663" s="117">
        <v>4.4301813265329324</v>
      </c>
      <c r="P663" s="117">
        <v>4.2600558654332197</v>
      </c>
      <c r="Q663" s="117">
        <v>4.1058067517766226</v>
      </c>
    </row>
    <row r="664" spans="1:17" x14ac:dyDescent="0.25">
      <c r="A664" t="s">
        <v>766</v>
      </c>
      <c r="B664">
        <v>29</v>
      </c>
      <c r="C664">
        <v>56</v>
      </c>
      <c r="D664">
        <v>12</v>
      </c>
      <c r="E664">
        <v>8</v>
      </c>
      <c r="F664" s="116">
        <v>0.20974635398108932</v>
      </c>
      <c r="G664" s="116">
        <v>0.20991485455416678</v>
      </c>
      <c r="H664" s="116">
        <v>0.21002718826955177</v>
      </c>
      <c r="I664" s="86">
        <v>0.42738064103936768</v>
      </c>
      <c r="J664" s="86">
        <v>0.42686811846292372</v>
      </c>
      <c r="K664" s="86">
        <v>0.42620991309933987</v>
      </c>
      <c r="L664" s="86">
        <v>1.6119273832738608</v>
      </c>
      <c r="M664" s="86">
        <v>1.56516671903056</v>
      </c>
      <c r="N664" s="86">
        <v>1.5210178136699601</v>
      </c>
      <c r="O664" s="117">
        <v>4.1526948682799425</v>
      </c>
      <c r="P664" s="117">
        <v>3.9923964116398794</v>
      </c>
      <c r="Q664" s="117">
        <v>3.8471278550754655</v>
      </c>
    </row>
    <row r="665" spans="1:17" x14ac:dyDescent="0.25">
      <c r="A665" t="s">
        <v>767</v>
      </c>
      <c r="B665">
        <v>30</v>
      </c>
      <c r="C665">
        <v>55</v>
      </c>
      <c r="D665">
        <v>12</v>
      </c>
      <c r="E665">
        <v>8</v>
      </c>
      <c r="F665" s="116">
        <v>0.20983615221987315</v>
      </c>
      <c r="G665" s="116">
        <v>0.20997885835095137</v>
      </c>
      <c r="H665" s="116">
        <v>0.21006166314305849</v>
      </c>
      <c r="I665" s="86">
        <v>0.42714059196617338</v>
      </c>
      <c r="J665" s="86">
        <v>0.42655743481324876</v>
      </c>
      <c r="K665" s="86">
        <v>0.42582628611698381</v>
      </c>
      <c r="L665" s="86">
        <v>1.557531712473573</v>
      </c>
      <c r="M665" s="86">
        <v>1.5123396758280478</v>
      </c>
      <c r="N665" s="86">
        <v>1.4697357293868922</v>
      </c>
      <c r="O665" s="117">
        <v>3.8909460887949261</v>
      </c>
      <c r="P665" s="117">
        <v>3.739455602536998</v>
      </c>
      <c r="Q665" s="117">
        <v>3.6022832980972517</v>
      </c>
    </row>
    <row r="666" spans="1:17" x14ac:dyDescent="0.25">
      <c r="A666" t="s">
        <v>768</v>
      </c>
      <c r="B666">
        <v>31</v>
      </c>
      <c r="C666">
        <v>54</v>
      </c>
      <c r="D666">
        <v>12</v>
      </c>
      <c r="E666">
        <v>8</v>
      </c>
      <c r="F666" s="116">
        <v>0.20991541403256789</v>
      </c>
      <c r="G666" s="116">
        <v>0.21002685100346338</v>
      </c>
      <c r="H666" s="116">
        <v>0.21008345390931507</v>
      </c>
      <c r="I666" s="86">
        <v>0.42686904563963052</v>
      </c>
      <c r="J666" s="86">
        <v>0.42620926801829689</v>
      </c>
      <c r="K666" s="86">
        <v>0.42541152081394978</v>
      </c>
      <c r="L666" s="86">
        <v>1.5325519773871392</v>
      </c>
      <c r="M666" s="86">
        <v>1.4888987550898394</v>
      </c>
      <c r="N666" s="86">
        <v>1.4478245026904069</v>
      </c>
      <c r="O666" s="117">
        <v>3.7132443724329698</v>
      </c>
      <c r="P666" s="117">
        <v>3.5701327691910385</v>
      </c>
      <c r="Q666" s="117">
        <v>3.4407102249611738</v>
      </c>
    </row>
    <row r="667" spans="1:17" x14ac:dyDescent="0.25">
      <c r="A667" t="s">
        <v>769</v>
      </c>
      <c r="B667">
        <v>32</v>
      </c>
      <c r="C667">
        <v>53</v>
      </c>
      <c r="D667">
        <v>12</v>
      </c>
      <c r="E667">
        <v>8</v>
      </c>
      <c r="F667" s="116">
        <v>0.20997834578879773</v>
      </c>
      <c r="G667" s="116">
        <v>0.21006183618473759</v>
      </c>
      <c r="H667" s="116">
        <v>0.21009381122999118</v>
      </c>
      <c r="I667" s="86">
        <v>0.42655776203105489</v>
      </c>
      <c r="J667" s="86">
        <v>0.42582588877302868</v>
      </c>
      <c r="K667" s="86">
        <v>0.42497144450819718</v>
      </c>
      <c r="L667" s="86">
        <v>1.5016227335466188</v>
      </c>
      <c r="M667" s="86">
        <v>1.4592646805426521</v>
      </c>
      <c r="N667" s="86">
        <v>1.4195090409440454</v>
      </c>
      <c r="O667" s="117">
        <v>3.543721433405751</v>
      </c>
      <c r="P667" s="117">
        <v>3.4090176733180684</v>
      </c>
      <c r="Q667" s="117">
        <v>3.2874147998273346</v>
      </c>
    </row>
    <row r="668" spans="1:17" x14ac:dyDescent="0.25">
      <c r="A668" t="s">
        <v>770</v>
      </c>
      <c r="B668">
        <v>33</v>
      </c>
      <c r="C668">
        <v>52</v>
      </c>
      <c r="D668">
        <v>12</v>
      </c>
      <c r="E668">
        <v>8</v>
      </c>
      <c r="F668" s="116">
        <v>0.21002760562676551</v>
      </c>
      <c r="G668" s="116">
        <v>0.21008292394801506</v>
      </c>
      <c r="H668" s="116">
        <v>0.21009898410579719</v>
      </c>
      <c r="I668" s="86">
        <v>0.42620982060803758</v>
      </c>
      <c r="J668" s="86">
        <v>0.42541216610485855</v>
      </c>
      <c r="K668" s="86">
        <v>0.42451101280708359</v>
      </c>
      <c r="L668" s="86">
        <v>1.4545167409300259</v>
      </c>
      <c r="M668" s="86">
        <v>1.4136668373801957</v>
      </c>
      <c r="N668" s="86">
        <v>1.5925234612138268</v>
      </c>
      <c r="O668" s="117">
        <v>3.3840197861143877</v>
      </c>
      <c r="P668" s="117">
        <v>3.2569357575844093</v>
      </c>
      <c r="Q668" s="117">
        <v>3.8505887832289125</v>
      </c>
    </row>
    <row r="669" spans="1:17" x14ac:dyDescent="0.25">
      <c r="A669" t="s">
        <v>771</v>
      </c>
      <c r="B669">
        <v>34</v>
      </c>
      <c r="C669">
        <v>51</v>
      </c>
      <c r="D669">
        <v>12</v>
      </c>
      <c r="E669">
        <v>8</v>
      </c>
      <c r="F669" s="116">
        <v>0.20758232142472907</v>
      </c>
      <c r="G669" s="116">
        <v>0.20761997661791814</v>
      </c>
      <c r="H669" s="116">
        <v>0.20762894214010602</v>
      </c>
      <c r="I669" s="86">
        <v>0.42582644183527824</v>
      </c>
      <c r="J669" s="86">
        <v>0.42497113101855505</v>
      </c>
      <c r="K669" s="86">
        <v>0.4240458891287664</v>
      </c>
      <c r="L669" s="86">
        <v>1.453963836669703</v>
      </c>
      <c r="M669" s="86">
        <v>1.4144707114321167</v>
      </c>
      <c r="N669" s="86">
        <v>1.5878208760391039</v>
      </c>
      <c r="O669" s="117">
        <v>3.2370609583784598</v>
      </c>
      <c r="P669" s="117">
        <v>3.1176599269847873</v>
      </c>
      <c r="Q669" s="117">
        <v>3.6765078215215565</v>
      </c>
    </row>
    <row r="670" spans="1:17" x14ac:dyDescent="0.25">
      <c r="A670" t="s">
        <v>772</v>
      </c>
      <c r="B670">
        <v>35</v>
      </c>
      <c r="C670">
        <v>50</v>
      </c>
      <c r="D670">
        <v>12</v>
      </c>
      <c r="E670">
        <v>8</v>
      </c>
      <c r="F670" s="116">
        <v>0.20692184714764889</v>
      </c>
      <c r="G670" s="116">
        <v>0.20694527804362833</v>
      </c>
      <c r="H670" s="116">
        <v>0.20695969705653874</v>
      </c>
      <c r="I670" s="86">
        <v>0.43201705769227305</v>
      </c>
      <c r="J670" s="86">
        <v>0.4310708099700265</v>
      </c>
      <c r="K670" s="86">
        <v>0.43009211946873149</v>
      </c>
      <c r="L670" s="86">
        <v>1.4128866323133684</v>
      </c>
      <c r="M670" s="86">
        <v>1.5942255458046981</v>
      </c>
      <c r="N670" s="86">
        <v>1.5449972333518978</v>
      </c>
      <c r="O670" s="117">
        <v>3.0893960776680132</v>
      </c>
      <c r="P670" s="117">
        <v>3.6351485068210945</v>
      </c>
      <c r="Q670" s="117">
        <v>3.477673059696516</v>
      </c>
    </row>
    <row r="671" spans="1:17" x14ac:dyDescent="0.25">
      <c r="A671" t="s">
        <v>773</v>
      </c>
      <c r="B671">
        <v>36</v>
      </c>
      <c r="C671">
        <v>49</v>
      </c>
      <c r="D671">
        <v>12</v>
      </c>
      <c r="E671">
        <v>8</v>
      </c>
      <c r="F671" s="116">
        <v>0.20693705107361712</v>
      </c>
      <c r="G671" s="116">
        <v>0.20695155084071462</v>
      </c>
      <c r="H671" s="116">
        <v>0.20697330049136087</v>
      </c>
      <c r="I671" s="86">
        <v>0.43155475565173734</v>
      </c>
      <c r="J671" s="86">
        <v>0.43058145878531828</v>
      </c>
      <c r="K671" s="86">
        <v>0.42960997438978638</v>
      </c>
      <c r="L671" s="86">
        <v>1.3659904337786575</v>
      </c>
      <c r="M671" s="86">
        <v>1.5420139814004237</v>
      </c>
      <c r="N671" s="86">
        <v>1.4941375629153957</v>
      </c>
      <c r="O671" s="117">
        <v>2.9630672807318033</v>
      </c>
      <c r="P671" s="117">
        <v>3.4785303761058337</v>
      </c>
      <c r="Q671" s="117">
        <v>3.3296594548450065</v>
      </c>
    </row>
    <row r="672" spans="1:17" x14ac:dyDescent="0.25">
      <c r="A672" t="s">
        <v>774</v>
      </c>
      <c r="B672">
        <v>37</v>
      </c>
      <c r="C672">
        <v>48</v>
      </c>
      <c r="D672">
        <v>12</v>
      </c>
      <c r="E672">
        <v>8</v>
      </c>
      <c r="F672" s="116">
        <v>0.2069449635795097</v>
      </c>
      <c r="G672" s="116">
        <v>0.2069595500086607</v>
      </c>
      <c r="H672" s="116">
        <v>0.20699601608153814</v>
      </c>
      <c r="I672" s="86">
        <v>0.4310709173952284</v>
      </c>
      <c r="J672" s="86">
        <v>0.43009180333846897</v>
      </c>
      <c r="K672" s="86">
        <v>0.42914368544365533</v>
      </c>
      <c r="L672" s="86">
        <v>1.5383285775496622</v>
      </c>
      <c r="M672" s="86">
        <v>1.4893929310517726</v>
      </c>
      <c r="N672" s="86">
        <v>1.4430627854609768</v>
      </c>
      <c r="O672" s="117">
        <v>3.4856113992943816</v>
      </c>
      <c r="P672" s="117">
        <v>3.3302349326745131</v>
      </c>
      <c r="Q672" s="117">
        <v>3.1895141807440903</v>
      </c>
    </row>
    <row r="673" spans="1:17" x14ac:dyDescent="0.25">
      <c r="A673" t="s">
        <v>775</v>
      </c>
      <c r="B673">
        <v>38</v>
      </c>
      <c r="C673">
        <v>47</v>
      </c>
      <c r="D673">
        <v>12</v>
      </c>
      <c r="E673">
        <v>8</v>
      </c>
      <c r="F673" s="116">
        <v>0.20695223275887378</v>
      </c>
      <c r="G673" s="116">
        <v>0.20697241713396552</v>
      </c>
      <c r="H673" s="116">
        <v>0.20702930037286046</v>
      </c>
      <c r="I673" s="86">
        <v>0.43058226417310119</v>
      </c>
      <c r="J673" s="86">
        <v>0.42960974428231702</v>
      </c>
      <c r="K673" s="86">
        <v>0.42869961245999821</v>
      </c>
      <c r="L673" s="86">
        <v>1.4847314377146883</v>
      </c>
      <c r="M673" s="86">
        <v>1.4373495346584069</v>
      </c>
      <c r="N673" s="86">
        <v>1.3925292122955872</v>
      </c>
      <c r="O673" s="117">
        <v>3.3366772114735328</v>
      </c>
      <c r="P673" s="117">
        <v>3.1898046886468396</v>
      </c>
      <c r="Q673" s="117">
        <v>3.0568171809400781</v>
      </c>
    </row>
    <row r="674" spans="1:17" x14ac:dyDescent="0.25">
      <c r="A674" t="s">
        <v>776</v>
      </c>
      <c r="B674">
        <v>39</v>
      </c>
      <c r="C674">
        <v>46</v>
      </c>
      <c r="D674">
        <v>12</v>
      </c>
      <c r="E674">
        <v>8</v>
      </c>
      <c r="F674" s="116">
        <v>0.20695981185303697</v>
      </c>
      <c r="G674" s="116">
        <v>0.20699491389837774</v>
      </c>
      <c r="H674" s="116">
        <v>0.20707620284548264</v>
      </c>
      <c r="I674" s="86">
        <v>0.43009242922781044</v>
      </c>
      <c r="J674" s="86">
        <v>0.42914282652753938</v>
      </c>
      <c r="K674" s="86">
        <v>0.42827820772651443</v>
      </c>
      <c r="L674" s="86">
        <v>1.4316886485527796</v>
      </c>
      <c r="M674" s="86">
        <v>1.3858195126727622</v>
      </c>
      <c r="N674" s="86">
        <v>1.3424814190094203</v>
      </c>
      <c r="O674" s="117">
        <v>3.1956366310165367</v>
      </c>
      <c r="P674" s="117">
        <v>3.0568172790741928</v>
      </c>
      <c r="Q674" s="117">
        <v>2.9311815163714092</v>
      </c>
    </row>
    <row r="675" spans="1:17" x14ac:dyDescent="0.25">
      <c r="A675" t="s">
        <v>777</v>
      </c>
      <c r="B675">
        <v>40</v>
      </c>
      <c r="C675">
        <v>45</v>
      </c>
      <c r="D675">
        <v>12</v>
      </c>
      <c r="E675">
        <v>8</v>
      </c>
      <c r="F675" s="116">
        <v>0.20697304389091012</v>
      </c>
      <c r="G675" s="116">
        <v>0.20703073387239349</v>
      </c>
      <c r="H675" s="116">
        <v>0.20713494803249249</v>
      </c>
      <c r="I675" s="86">
        <v>0.42960984823812937</v>
      </c>
      <c r="J675" s="86">
        <v>0.42869983530440769</v>
      </c>
      <c r="K675" s="86">
        <v>0.42787728782648343</v>
      </c>
      <c r="L675" s="86">
        <v>1.3791236705715961</v>
      </c>
      <c r="M675" s="86">
        <v>1.3347358822379991</v>
      </c>
      <c r="N675" s="86">
        <v>1.2928566776153567</v>
      </c>
      <c r="O675" s="117">
        <v>3.0620744200761134</v>
      </c>
      <c r="P675" s="117">
        <v>2.9308967070186376</v>
      </c>
      <c r="Q675" s="117">
        <v>2.8122693563845131</v>
      </c>
    </row>
    <row r="676" spans="1:17" x14ac:dyDescent="0.25">
      <c r="A676" t="s">
        <v>778</v>
      </c>
      <c r="B676">
        <v>41</v>
      </c>
      <c r="C676">
        <v>44</v>
      </c>
      <c r="D676">
        <v>12</v>
      </c>
      <c r="E676">
        <v>8</v>
      </c>
      <c r="F676" s="116">
        <v>0.20699614951076467</v>
      </c>
      <c r="G676" s="116">
        <v>0.20707679784837738</v>
      </c>
      <c r="H676" s="116">
        <v>0.20720433475436956</v>
      </c>
      <c r="I676" s="86">
        <v>0.42914293323630526</v>
      </c>
      <c r="J676" s="86">
        <v>0.42827830803538774</v>
      </c>
      <c r="K676" s="86">
        <v>0.42749620671481808</v>
      </c>
      <c r="L676" s="86">
        <v>1.3132662764287415</v>
      </c>
      <c r="M676" s="86">
        <v>1.2703313521350241</v>
      </c>
      <c r="N676" s="86">
        <v>1.2299021529355056</v>
      </c>
      <c r="O676" s="117">
        <v>2.9092106028181903</v>
      </c>
      <c r="P676" s="117">
        <v>2.7856629762237448</v>
      </c>
      <c r="Q676" s="117">
        <v>2.6740738101088004</v>
      </c>
    </row>
    <row r="677" spans="1:17" x14ac:dyDescent="0.25">
      <c r="A677" t="s">
        <v>779</v>
      </c>
      <c r="B677">
        <v>42</v>
      </c>
      <c r="C677">
        <v>43</v>
      </c>
      <c r="D677">
        <v>12</v>
      </c>
      <c r="E677">
        <v>8</v>
      </c>
      <c r="F677" s="116">
        <v>0.20703005314621831</v>
      </c>
      <c r="G677" s="116">
        <v>0.20713596731791273</v>
      </c>
      <c r="H677" s="116">
        <v>0.20728538195298168</v>
      </c>
      <c r="I677" s="86">
        <v>0.42869895788020351</v>
      </c>
      <c r="J677" s="86">
        <v>0.42787623172507705</v>
      </c>
      <c r="K677" s="86">
        <v>0.4271310498742269</v>
      </c>
      <c r="L677" s="86">
        <v>1.2475308758723733</v>
      </c>
      <c r="M677" s="86">
        <v>1.2060276511641101</v>
      </c>
      <c r="N677" s="86">
        <v>1.167047453331568</v>
      </c>
      <c r="O677" s="117">
        <v>2.7651126283736502</v>
      </c>
      <c r="P677" s="117">
        <v>2.6484632988481835</v>
      </c>
      <c r="Q677" s="117">
        <v>2.5432943090045961</v>
      </c>
    </row>
    <row r="678" spans="1:17" x14ac:dyDescent="0.25">
      <c r="A678" t="s">
        <v>780</v>
      </c>
      <c r="B678">
        <v>43</v>
      </c>
      <c r="C678">
        <v>42</v>
      </c>
      <c r="D678">
        <v>12</v>
      </c>
      <c r="E678">
        <v>8</v>
      </c>
      <c r="F678" s="116">
        <v>0.20707719377930622</v>
      </c>
      <c r="G678" s="116">
        <v>0.20720505808283698</v>
      </c>
      <c r="H678" s="116">
        <v>0.2073710908351829</v>
      </c>
      <c r="I678" s="86">
        <v>0.42827862204266087</v>
      </c>
      <c r="J678" s="86">
        <v>0.42749616884195019</v>
      </c>
      <c r="K678" s="86">
        <v>0.42677478515934375</v>
      </c>
      <c r="L678" s="86">
        <v>1.1821608303927724</v>
      </c>
      <c r="M678" s="86">
        <v>1.1419141095396312</v>
      </c>
      <c r="N678" s="86">
        <v>1.3179164607160783</v>
      </c>
      <c r="O678" s="117">
        <v>2.6281686969100733</v>
      </c>
      <c r="P678" s="117">
        <v>2.5181195168637749</v>
      </c>
      <c r="Q678" s="117">
        <v>3.0332981547463422</v>
      </c>
    </row>
    <row r="679" spans="1:17" x14ac:dyDescent="0.25">
      <c r="A679" t="s">
        <v>781</v>
      </c>
      <c r="B679">
        <v>44</v>
      </c>
      <c r="C679">
        <v>41</v>
      </c>
      <c r="D679">
        <v>12</v>
      </c>
      <c r="E679">
        <v>8</v>
      </c>
      <c r="F679" s="116">
        <v>0.20441739827497168</v>
      </c>
      <c r="G679" s="116">
        <v>0.20456962932702313</v>
      </c>
      <c r="H679" s="116">
        <v>0.2047469110585261</v>
      </c>
      <c r="I679" s="86">
        <v>0.42787716688377253</v>
      </c>
      <c r="J679" s="86">
        <v>0.42713142742625465</v>
      </c>
      <c r="K679" s="86">
        <v>0.42642422747558523</v>
      </c>
      <c r="L679" s="86">
        <v>1.1489147274871472</v>
      </c>
      <c r="M679" s="86">
        <v>1.1101150789674494</v>
      </c>
      <c r="N679" s="86">
        <v>1.2801976305911189</v>
      </c>
      <c r="O679" s="117">
        <v>2.4975816459452584</v>
      </c>
      <c r="P679" s="117">
        <v>2.3941666602434157</v>
      </c>
      <c r="Q679" s="117">
        <v>2.8792152585615516</v>
      </c>
    </row>
    <row r="680" spans="1:17" x14ac:dyDescent="0.25">
      <c r="A680" t="s">
        <v>782</v>
      </c>
      <c r="B680">
        <v>45</v>
      </c>
      <c r="C680">
        <v>40</v>
      </c>
      <c r="D680">
        <v>12</v>
      </c>
      <c r="E680">
        <v>8</v>
      </c>
      <c r="F680" s="116">
        <v>0.20490288662804848</v>
      </c>
      <c r="G680" s="116">
        <v>0.20507228739716693</v>
      </c>
      <c r="H680" s="116">
        <v>0.20526115951905757</v>
      </c>
      <c r="I680" s="86">
        <v>0.4351613688360999</v>
      </c>
      <c r="J680" s="86">
        <v>0.43438640899576497</v>
      </c>
      <c r="K680" s="86">
        <v>0.43363092050820229</v>
      </c>
      <c r="L680" s="86">
        <v>1.0755702672443168</v>
      </c>
      <c r="M680" s="86">
        <v>1.2516224504697464</v>
      </c>
      <c r="N680" s="86">
        <v>1.2038670106605656</v>
      </c>
      <c r="O680" s="117">
        <v>2.3734527576303366</v>
      </c>
      <c r="P680" s="117">
        <v>2.857477486248357</v>
      </c>
      <c r="Q680" s="117">
        <v>2.7175018254393226</v>
      </c>
    </row>
    <row r="681" spans="1:17" x14ac:dyDescent="0.25">
      <c r="A681" t="s">
        <v>783</v>
      </c>
      <c r="B681">
        <v>46</v>
      </c>
      <c r="C681">
        <v>39</v>
      </c>
      <c r="D681">
        <v>12</v>
      </c>
      <c r="E681">
        <v>8</v>
      </c>
      <c r="F681" s="116">
        <v>0.20498441508832108</v>
      </c>
      <c r="G681" s="116">
        <v>0.20516556630429861</v>
      </c>
      <c r="H681" s="116">
        <v>0.20535656269505753</v>
      </c>
      <c r="I681" s="86">
        <v>0.43476882545095824</v>
      </c>
      <c r="J681" s="86">
        <v>0.4340068089228788</v>
      </c>
      <c r="K681" s="86">
        <v>0.43324479239479941</v>
      </c>
      <c r="L681" s="86">
        <v>1.0518978543426081</v>
      </c>
      <c r="M681" s="86">
        <v>1.2222311922703564</v>
      </c>
      <c r="N681" s="86">
        <v>1.1759372114133142</v>
      </c>
      <c r="O681" s="117">
        <v>2.2572524480027094</v>
      </c>
      <c r="P681" s="117">
        <v>2.7144170770463689</v>
      </c>
      <c r="Q681" s="117">
        <v>2.5820939899146031</v>
      </c>
    </row>
    <row r="682" spans="1:17" x14ac:dyDescent="0.25">
      <c r="A682" t="s">
        <v>784</v>
      </c>
      <c r="B682">
        <v>47</v>
      </c>
      <c r="C682">
        <v>38</v>
      </c>
      <c r="D682">
        <v>12</v>
      </c>
      <c r="E682">
        <v>8</v>
      </c>
      <c r="F682" s="116">
        <v>0.20507250853422559</v>
      </c>
      <c r="G682" s="116">
        <v>0.20526182585596339</v>
      </c>
      <c r="H682" s="116">
        <v>0.20545313599161424</v>
      </c>
      <c r="I682" s="86">
        <v>0.43438560550654343</v>
      </c>
      <c r="J682" s="86">
        <v>0.43363032903350518</v>
      </c>
      <c r="K682" s="86">
        <v>0.43285911004916272</v>
      </c>
      <c r="L682" s="86">
        <v>1.2412759588922346</v>
      </c>
      <c r="M682" s="86">
        <v>1.1939087649934337</v>
      </c>
      <c r="N682" s="86">
        <v>1.1490405597415718</v>
      </c>
      <c r="O682" s="117">
        <v>2.7207270582280296</v>
      </c>
      <c r="P682" s="117">
        <v>2.5823938876411661</v>
      </c>
      <c r="Q682" s="117">
        <v>2.457314922389862</v>
      </c>
    </row>
    <row r="683" spans="1:17" x14ac:dyDescent="0.25">
      <c r="A683" t="s">
        <v>785</v>
      </c>
      <c r="B683">
        <v>48</v>
      </c>
      <c r="C683">
        <v>37</v>
      </c>
      <c r="D683">
        <v>12</v>
      </c>
      <c r="E683">
        <v>8</v>
      </c>
      <c r="F683" s="116">
        <v>0.2051655749452457</v>
      </c>
      <c r="G683" s="116">
        <v>0.2053573411116382</v>
      </c>
      <c r="H683" s="116">
        <v>0.20554910727803066</v>
      </c>
      <c r="I683" s="86">
        <v>0.43400720637067391</v>
      </c>
      <c r="J683" s="86">
        <v>0.43324619747877957</v>
      </c>
      <c r="K683" s="86">
        <v>0.43246500267463339</v>
      </c>
      <c r="L683" s="86">
        <v>1.2125556374206441</v>
      </c>
      <c r="M683" s="86">
        <v>1.1666225940915835</v>
      </c>
      <c r="N683" s="86">
        <v>1.1231502134660221</v>
      </c>
      <c r="O683" s="117">
        <v>2.5877673371753853</v>
      </c>
      <c r="P683" s="117">
        <v>2.4570050161991945</v>
      </c>
      <c r="Q683" s="117">
        <v>2.3387983326436479</v>
      </c>
    </row>
    <row r="684" spans="1:17" x14ac:dyDescent="0.25">
      <c r="A684" t="s">
        <v>786</v>
      </c>
      <c r="B684">
        <v>49</v>
      </c>
      <c r="C684">
        <v>36</v>
      </c>
      <c r="D684">
        <v>12</v>
      </c>
      <c r="E684">
        <v>8</v>
      </c>
      <c r="F684" s="116">
        <v>0.20526216699614044</v>
      </c>
      <c r="G684" s="116">
        <v>0.20545453057148352</v>
      </c>
      <c r="H684" s="116">
        <v>0.20564894056784092</v>
      </c>
      <c r="I684" s="86">
        <v>0.43363047366460794</v>
      </c>
      <c r="J684" s="86">
        <v>0.43285897294222136</v>
      </c>
      <c r="K684" s="86">
        <v>0.43207519369374903</v>
      </c>
      <c r="L684" s="86">
        <v>1.185463043682903</v>
      </c>
      <c r="M684" s="86">
        <v>1.1407692087308505</v>
      </c>
      <c r="N684" s="86">
        <v>1.0985188004698583</v>
      </c>
      <c r="O684" s="117">
        <v>2.4615027278792119</v>
      </c>
      <c r="P684" s="117">
        <v>2.3379091307212816</v>
      </c>
      <c r="Q684" s="117">
        <v>2.2262318431295509</v>
      </c>
    </row>
    <row r="685" spans="1:17" x14ac:dyDescent="0.25">
      <c r="A685" t="s">
        <v>787</v>
      </c>
      <c r="B685">
        <v>50</v>
      </c>
      <c r="C685">
        <v>35</v>
      </c>
      <c r="D685">
        <v>12</v>
      </c>
      <c r="E685">
        <v>8</v>
      </c>
      <c r="F685" s="116">
        <v>0.20397509956436696</v>
      </c>
      <c r="G685" s="116">
        <v>0.20417028309918231</v>
      </c>
      <c r="H685" s="116">
        <v>0.20437584873691336</v>
      </c>
      <c r="I685" s="86">
        <v>0.43324515467256924</v>
      </c>
      <c r="J685" s="86">
        <v>0.432466496953891</v>
      </c>
      <c r="K685" s="86">
        <v>0.43168576281462961</v>
      </c>
      <c r="L685" s="86">
        <v>1.1726647535911694</v>
      </c>
      <c r="M685" s="86">
        <v>1.1293485438062449</v>
      </c>
      <c r="N685" s="86">
        <v>1.0884472111595147</v>
      </c>
      <c r="O685" s="117">
        <v>2.3406098031968572</v>
      </c>
      <c r="P685" s="117">
        <v>2.2241246849031766</v>
      </c>
      <c r="Q685" s="117">
        <v>2.1189539823670365</v>
      </c>
    </row>
    <row r="686" spans="1:17" x14ac:dyDescent="0.25">
      <c r="A686" t="s">
        <v>788</v>
      </c>
      <c r="B686">
        <v>51</v>
      </c>
      <c r="C686">
        <v>34</v>
      </c>
      <c r="D686">
        <v>12</v>
      </c>
      <c r="E686">
        <v>8</v>
      </c>
      <c r="F686" s="116">
        <v>0.20350033738191634</v>
      </c>
      <c r="G686" s="116">
        <v>0.20369854925775979</v>
      </c>
      <c r="H686" s="116">
        <v>0.20391995614035088</v>
      </c>
      <c r="I686" s="86">
        <v>0.43798920377867745</v>
      </c>
      <c r="J686" s="86">
        <v>0.43716472672064777</v>
      </c>
      <c r="K686" s="86">
        <v>0.43636344466936572</v>
      </c>
      <c r="L686" s="86">
        <v>1.15032262145749</v>
      </c>
      <c r="M686" s="86">
        <v>1.1081983805668016</v>
      </c>
      <c r="N686" s="86">
        <v>1.068492746288799</v>
      </c>
      <c r="O686" s="117">
        <v>2.1850181342780028</v>
      </c>
      <c r="P686" s="117">
        <v>2.077222503373819</v>
      </c>
      <c r="Q686" s="117">
        <v>1.9801176619433198</v>
      </c>
    </row>
    <row r="687" spans="1:17" x14ac:dyDescent="0.25">
      <c r="A687" t="s">
        <v>789</v>
      </c>
      <c r="B687">
        <v>52</v>
      </c>
      <c r="C687">
        <v>33</v>
      </c>
      <c r="D687">
        <v>12</v>
      </c>
      <c r="E687">
        <v>8</v>
      </c>
      <c r="F687" s="116">
        <v>0.20359825552114699</v>
      </c>
      <c r="G687" s="116">
        <v>0.20380399258489332</v>
      </c>
      <c r="H687" s="116">
        <v>0.20405044844250614</v>
      </c>
      <c r="I687" s="86">
        <v>0.43757701745550398</v>
      </c>
      <c r="J687" s="86">
        <v>0.43675621229493267</v>
      </c>
      <c r="K687" s="86">
        <v>0.43599755687236802</v>
      </c>
      <c r="L687" s="86">
        <v>1.1249145441102408</v>
      </c>
      <c r="M687" s="86">
        <v>1.0841400297890122</v>
      </c>
      <c r="N687" s="86">
        <v>1.0458065000053578</v>
      </c>
      <c r="O687" s="117">
        <v>2.0253206605016985</v>
      </c>
      <c r="P687" s="117">
        <v>1.9235108172690547</v>
      </c>
      <c r="Q687" s="117">
        <v>1.8319578239019321</v>
      </c>
    </row>
    <row r="688" spans="1:17" x14ac:dyDescent="0.25">
      <c r="A688" t="s">
        <v>790</v>
      </c>
      <c r="B688">
        <v>53</v>
      </c>
      <c r="C688">
        <v>32</v>
      </c>
      <c r="D688">
        <v>12</v>
      </c>
      <c r="E688">
        <v>8</v>
      </c>
      <c r="F688" s="116">
        <v>0.20369841543193595</v>
      </c>
      <c r="G688" s="116">
        <v>0.20392076505710244</v>
      </c>
      <c r="H688" s="116">
        <v>0.2042041518342754</v>
      </c>
      <c r="I688" s="86">
        <v>0.43716552185675017</v>
      </c>
      <c r="J688" s="86">
        <v>0.43636331928752203</v>
      </c>
      <c r="K688" s="86">
        <v>0.43567883122573503</v>
      </c>
      <c r="L688" s="86">
        <v>1.1004693321009642</v>
      </c>
      <c r="M688" s="86">
        <v>1.0610393319047733</v>
      </c>
      <c r="N688" s="86">
        <v>1.2332164181219305</v>
      </c>
      <c r="O688" s="117">
        <v>1.8729904062676435</v>
      </c>
      <c r="P688" s="117">
        <v>1.7769048496197168</v>
      </c>
      <c r="Q688" s="117">
        <v>2.2286844095854486</v>
      </c>
    </row>
    <row r="689" spans="1:17" x14ac:dyDescent="0.25">
      <c r="A689" t="s">
        <v>791</v>
      </c>
      <c r="B689">
        <v>54</v>
      </c>
      <c r="C689">
        <v>31</v>
      </c>
      <c r="D689">
        <v>12</v>
      </c>
      <c r="E689">
        <v>8</v>
      </c>
      <c r="F689" s="116">
        <v>0.20380492069938108</v>
      </c>
      <c r="G689" s="116">
        <v>0.20404902502513164</v>
      </c>
      <c r="H689" s="116">
        <v>0.20439299021141655</v>
      </c>
      <c r="I689" s="86">
        <v>0.43675589789337965</v>
      </c>
      <c r="J689" s="86">
        <v>0.43599695535331884</v>
      </c>
      <c r="K689" s="86">
        <v>0.43542663888315614</v>
      </c>
      <c r="L689" s="86">
        <v>1.0771458434581149</v>
      </c>
      <c r="M689" s="86">
        <v>1.0389457356083855</v>
      </c>
      <c r="N689" s="86">
        <v>1.206250402217355</v>
      </c>
      <c r="O689" s="117">
        <v>1.7212350791230886</v>
      </c>
      <c r="P689" s="117">
        <v>1.6306479638370537</v>
      </c>
      <c r="Q689" s="117">
        <v>2.0573578591606805</v>
      </c>
    </row>
    <row r="690" spans="1:17" x14ac:dyDescent="0.25">
      <c r="A690" t="s">
        <v>792</v>
      </c>
      <c r="B690">
        <v>55</v>
      </c>
      <c r="C690">
        <v>30</v>
      </c>
      <c r="D690">
        <v>12</v>
      </c>
      <c r="E690">
        <v>8</v>
      </c>
      <c r="F690" s="116">
        <v>0.20211671554119592</v>
      </c>
      <c r="G690" s="116">
        <v>0.20240159714575764</v>
      </c>
      <c r="H690" s="116">
        <v>0.20282439762236909</v>
      </c>
      <c r="I690" s="86">
        <v>0.4363640063397462</v>
      </c>
      <c r="J690" s="86">
        <v>0.43567893390972873</v>
      </c>
      <c r="K690" s="86">
        <v>0.43526517729357955</v>
      </c>
      <c r="L690" s="86">
        <v>1.0692940588619657</v>
      </c>
      <c r="M690" s="86">
        <v>1.2403971159128986</v>
      </c>
      <c r="N690" s="86">
        <v>1.1940315042879204</v>
      </c>
      <c r="O690" s="117">
        <v>1.5760599969703069</v>
      </c>
      <c r="P690" s="117">
        <v>2.023041495492766</v>
      </c>
      <c r="Q690" s="117">
        <v>1.8935786329752717</v>
      </c>
    </row>
    <row r="691" spans="1:17" x14ac:dyDescent="0.25">
      <c r="A691" t="s">
        <v>793</v>
      </c>
      <c r="B691">
        <v>18</v>
      </c>
      <c r="C691">
        <v>67</v>
      </c>
      <c r="D691">
        <v>15</v>
      </c>
      <c r="E691">
        <v>8</v>
      </c>
      <c r="F691" s="116">
        <v>0.21398978202427643</v>
      </c>
      <c r="G691" s="116">
        <v>0.21425017747622982</v>
      </c>
      <c r="H691" s="116">
        <v>0.21450911820498794</v>
      </c>
      <c r="I691" s="86">
        <v>0.41394584938377926</v>
      </c>
      <c r="J691" s="86">
        <v>0.41386583960803941</v>
      </c>
      <c r="K691" s="86">
        <v>0.41373927869005084</v>
      </c>
      <c r="L691" s="86">
        <v>1.8649202229799713</v>
      </c>
      <c r="M691" s="86">
        <v>1.8146813574313079</v>
      </c>
      <c r="N691" s="86">
        <v>1.7672268320783922</v>
      </c>
      <c r="O691" s="117">
        <v>6.4757206698709373</v>
      </c>
      <c r="P691" s="117">
        <v>6.2813681962596153</v>
      </c>
      <c r="Q691" s="117">
        <v>6.104977189940298</v>
      </c>
    </row>
    <row r="692" spans="1:17" x14ac:dyDescent="0.25">
      <c r="A692" t="s">
        <v>794</v>
      </c>
      <c r="B692">
        <v>19</v>
      </c>
      <c r="C692">
        <v>66</v>
      </c>
      <c r="D692">
        <v>15</v>
      </c>
      <c r="E692">
        <v>8</v>
      </c>
      <c r="F692" s="116">
        <v>0.21412002781783113</v>
      </c>
      <c r="G692" s="116">
        <v>0.21437954427161168</v>
      </c>
      <c r="H692" s="116">
        <v>0.2146361448101812</v>
      </c>
      <c r="I692" s="86">
        <v>0.41391124828872228</v>
      </c>
      <c r="J692" s="86">
        <v>0.41380773329873116</v>
      </c>
      <c r="K692" s="86">
        <v>0.41365756366536371</v>
      </c>
      <c r="L692" s="86">
        <v>1.8199859744478351</v>
      </c>
      <c r="M692" s="86">
        <v>1.77148264082777</v>
      </c>
      <c r="N692" s="86">
        <v>1.7257158936332448</v>
      </c>
      <c r="O692" s="117">
        <v>6.0856725048149052</v>
      </c>
      <c r="P692" s="117">
        <v>5.9019144441317932</v>
      </c>
      <c r="Q692" s="117">
        <v>5.7352232351787675</v>
      </c>
    </row>
    <row r="693" spans="1:17" x14ac:dyDescent="0.25">
      <c r="A693" t="s">
        <v>795</v>
      </c>
      <c r="B693">
        <v>20</v>
      </c>
      <c r="C693">
        <v>65</v>
      </c>
      <c r="D693">
        <v>15</v>
      </c>
      <c r="E693">
        <v>8</v>
      </c>
      <c r="F693" s="116">
        <v>0.2142508512223992</v>
      </c>
      <c r="G693" s="116">
        <v>0.21450950592567697</v>
      </c>
      <c r="H693" s="116">
        <v>0.21476377665093305</v>
      </c>
      <c r="I693" s="86">
        <v>0.41386506115649341</v>
      </c>
      <c r="J693" s="86">
        <v>0.41373938711987257</v>
      </c>
      <c r="K693" s="86">
        <v>0.41356548932501352</v>
      </c>
      <c r="L693" s="86">
        <v>1.7747585158773072</v>
      </c>
      <c r="M693" s="86">
        <v>1.727944937236048</v>
      </c>
      <c r="N693" s="86">
        <v>1.6838377343601585</v>
      </c>
      <c r="O693" s="117">
        <v>5.7144963539916116</v>
      </c>
      <c r="P693" s="117">
        <v>5.5407987607955462</v>
      </c>
      <c r="Q693" s="117">
        <v>5.3833642647338191</v>
      </c>
    </row>
    <row r="694" spans="1:17" x14ac:dyDescent="0.25">
      <c r="A694" t="s">
        <v>796</v>
      </c>
      <c r="B694">
        <v>21</v>
      </c>
      <c r="C694">
        <v>64</v>
      </c>
      <c r="D694">
        <v>15</v>
      </c>
      <c r="E694">
        <v>8</v>
      </c>
      <c r="F694" s="116">
        <v>0.21437936070571106</v>
      </c>
      <c r="G694" s="116">
        <v>0.21463717610109878</v>
      </c>
      <c r="H694" s="116">
        <v>0.21488620233528014</v>
      </c>
      <c r="I694" s="86">
        <v>0.41380689333913417</v>
      </c>
      <c r="J694" s="86">
        <v>0.41365747759862537</v>
      </c>
      <c r="K694" s="86">
        <v>0.41345532689087816</v>
      </c>
      <c r="L694" s="86">
        <v>1.7292806511010621</v>
      </c>
      <c r="M694" s="86">
        <v>1.6841190111021755</v>
      </c>
      <c r="N694" s="86">
        <v>1.6416512490130504</v>
      </c>
      <c r="O694" s="117">
        <v>5.3663600714265831</v>
      </c>
      <c r="P694" s="117">
        <v>5.2027439761286383</v>
      </c>
      <c r="Q694" s="117">
        <v>5.0546363557793859</v>
      </c>
    </row>
    <row r="695" spans="1:17" x14ac:dyDescent="0.25">
      <c r="A695" t="s">
        <v>797</v>
      </c>
      <c r="B695">
        <v>22</v>
      </c>
      <c r="C695">
        <v>63</v>
      </c>
      <c r="D695">
        <v>15</v>
      </c>
      <c r="E695">
        <v>8</v>
      </c>
      <c r="F695" s="116">
        <v>0.21450925736910667</v>
      </c>
      <c r="G695" s="116">
        <v>0.21476332651409791</v>
      </c>
      <c r="H695" s="116">
        <v>0.21500858401244205</v>
      </c>
      <c r="I695" s="86">
        <v>0.41373911945215058</v>
      </c>
      <c r="J695" s="86">
        <v>0.4135658237347577</v>
      </c>
      <c r="K695" s="86">
        <v>0.41333231509860968</v>
      </c>
      <c r="L695" s="86">
        <v>1.6835913921961121</v>
      </c>
      <c r="M695" s="86">
        <v>1.6400545147205901</v>
      </c>
      <c r="N695" s="86">
        <v>1.5992184069424027</v>
      </c>
      <c r="O695" s="117">
        <v>5.0368708667869946</v>
      </c>
      <c r="P695" s="117">
        <v>4.8823571742224088</v>
      </c>
      <c r="Q695" s="117">
        <v>4.742742507530286</v>
      </c>
    </row>
    <row r="696" spans="1:17" x14ac:dyDescent="0.25">
      <c r="A696" t="s">
        <v>798</v>
      </c>
      <c r="B696">
        <v>23</v>
      </c>
      <c r="C696">
        <v>62</v>
      </c>
      <c r="D696">
        <v>15</v>
      </c>
      <c r="E696">
        <v>8</v>
      </c>
      <c r="F696" s="116">
        <v>0.21463640192379624</v>
      </c>
      <c r="G696" s="116">
        <v>0.21488674282920564</v>
      </c>
      <c r="H696" s="116">
        <v>0.215123830392564</v>
      </c>
      <c r="I696" s="86">
        <v>0.41365742172428926</v>
      </c>
      <c r="J696" s="86">
        <v>0.41345567640640046</v>
      </c>
      <c r="K696" s="86">
        <v>0.41318913697181753</v>
      </c>
      <c r="L696" s="86">
        <v>1.6382323575928397</v>
      </c>
      <c r="M696" s="86">
        <v>1.5960440246571066</v>
      </c>
      <c r="N696" s="86">
        <v>1.7809384544247018</v>
      </c>
      <c r="O696" s="117">
        <v>4.72886607350598</v>
      </c>
      <c r="P696" s="117">
        <v>4.5835122534510226</v>
      </c>
      <c r="Q696" s="117">
        <v>5.2614354252997462</v>
      </c>
    </row>
    <row r="697" spans="1:17" x14ac:dyDescent="0.25">
      <c r="A697" t="s">
        <v>799</v>
      </c>
      <c r="B697">
        <v>24</v>
      </c>
      <c r="C697">
        <v>61</v>
      </c>
      <c r="D697">
        <v>15</v>
      </c>
      <c r="E697">
        <v>8</v>
      </c>
      <c r="F697" s="116">
        <v>0.21476294981347308</v>
      </c>
      <c r="G697" s="116">
        <v>0.21500810794046496</v>
      </c>
      <c r="H697" s="116">
        <v>0.21523406693702982</v>
      </c>
      <c r="I697" s="86">
        <v>0.41356551481729814</v>
      </c>
      <c r="J697" s="86">
        <v>0.41333217153979979</v>
      </c>
      <c r="K697" s="86">
        <v>0.41302498545296656</v>
      </c>
      <c r="L697" s="86">
        <v>1.5921248120700502</v>
      </c>
      <c r="M697" s="86">
        <v>1.5515467114843291</v>
      </c>
      <c r="N697" s="86">
        <v>1.7299125405766238</v>
      </c>
      <c r="O697" s="117">
        <v>4.4364612162796808</v>
      </c>
      <c r="P697" s="117">
        <v>4.2998756487090803</v>
      </c>
      <c r="Q697" s="117">
        <v>4.9381640314629438</v>
      </c>
    </row>
    <row r="698" spans="1:17" x14ac:dyDescent="0.25">
      <c r="A698" t="s">
        <v>800</v>
      </c>
      <c r="B698">
        <v>25</v>
      </c>
      <c r="C698">
        <v>60</v>
      </c>
      <c r="D698">
        <v>15</v>
      </c>
      <c r="E698">
        <v>8</v>
      </c>
      <c r="F698" s="116">
        <v>0.21296459528045711</v>
      </c>
      <c r="G698" s="116">
        <v>0.21320310567195488</v>
      </c>
      <c r="H698" s="116">
        <v>0.21341346887439391</v>
      </c>
      <c r="I698" s="86">
        <v>0.41345554151488173</v>
      </c>
      <c r="J698" s="86">
        <v>0.41318888393432518</v>
      </c>
      <c r="K698" s="86">
        <v>0.41283185906258008</v>
      </c>
      <c r="L698" s="86">
        <v>1.5943990056635107</v>
      </c>
      <c r="M698" s="86">
        <v>1.7797319498743005</v>
      </c>
      <c r="N698" s="86">
        <v>1.7293381114421287</v>
      </c>
      <c r="O698" s="117">
        <v>4.1592182784882885</v>
      </c>
      <c r="P698" s="117">
        <v>4.8244282046685818</v>
      </c>
      <c r="Q698" s="117">
        <v>4.6330999091882799</v>
      </c>
    </row>
    <row r="699" spans="1:17" x14ac:dyDescent="0.25">
      <c r="A699" t="s">
        <v>801</v>
      </c>
      <c r="B699">
        <v>26</v>
      </c>
      <c r="C699">
        <v>59</v>
      </c>
      <c r="D699">
        <v>15</v>
      </c>
      <c r="E699">
        <v>8</v>
      </c>
      <c r="F699" s="116">
        <v>0.21280883946367499</v>
      </c>
      <c r="G699" s="116">
        <v>0.21303773329706704</v>
      </c>
      <c r="H699" s="116">
        <v>0.21323095536421616</v>
      </c>
      <c r="I699" s="86">
        <v>0.41885342025353706</v>
      </c>
      <c r="J699" s="86">
        <v>0.41852048376860318</v>
      </c>
      <c r="K699" s="86">
        <v>0.41807755933775365</v>
      </c>
      <c r="L699" s="86">
        <v>1.5475318853568887</v>
      </c>
      <c r="M699" s="86">
        <v>1.7302649669070052</v>
      </c>
      <c r="N699" s="86">
        <v>1.680507311968918</v>
      </c>
      <c r="O699" s="117">
        <v>3.8962977165610635</v>
      </c>
      <c r="P699" s="117">
        <v>4.4766461405378415</v>
      </c>
      <c r="Q699" s="117">
        <v>4.3093098850923228</v>
      </c>
    </row>
    <row r="700" spans="1:17" x14ac:dyDescent="0.25">
      <c r="A700" t="s">
        <v>802</v>
      </c>
      <c r="B700">
        <v>27</v>
      </c>
      <c r="C700">
        <v>58</v>
      </c>
      <c r="D700">
        <v>15</v>
      </c>
      <c r="E700">
        <v>8</v>
      </c>
      <c r="F700" s="116">
        <v>0.21292657133524157</v>
      </c>
      <c r="G700" s="116">
        <v>0.2131398663251958</v>
      </c>
      <c r="H700" s="116">
        <v>0.21331139726117301</v>
      </c>
      <c r="I700" s="86">
        <v>0.41869806528019954</v>
      </c>
      <c r="J700" s="86">
        <v>0.41831323935426806</v>
      </c>
      <c r="K700" s="86">
        <v>0.41781057913318703</v>
      </c>
      <c r="L700" s="86">
        <v>1.7268451881097739</v>
      </c>
      <c r="M700" s="86">
        <v>1.6760108765529143</v>
      </c>
      <c r="N700" s="86">
        <v>1.6279240431184026</v>
      </c>
      <c r="O700" s="117">
        <v>4.3811208577143432</v>
      </c>
      <c r="P700" s="117">
        <v>4.2066634548120394</v>
      </c>
      <c r="Q700" s="117">
        <v>4.0484701677870865</v>
      </c>
    </row>
    <row r="701" spans="1:17" x14ac:dyDescent="0.25">
      <c r="A701" t="s">
        <v>803</v>
      </c>
      <c r="B701">
        <v>28</v>
      </c>
      <c r="C701">
        <v>57</v>
      </c>
      <c r="D701">
        <v>15</v>
      </c>
      <c r="E701">
        <v>8</v>
      </c>
      <c r="F701" s="116">
        <v>0.21303822503829092</v>
      </c>
      <c r="G701" s="116">
        <v>0.21323136396506731</v>
      </c>
      <c r="H701" s="116">
        <v>0.21337509525941253</v>
      </c>
      <c r="I701" s="86">
        <v>0.41852007671657837</v>
      </c>
      <c r="J701" s="86">
        <v>0.41807840242666333</v>
      </c>
      <c r="K701" s="86">
        <v>0.41750497445026524</v>
      </c>
      <c r="L701" s="86">
        <v>1.6711098601165122</v>
      </c>
      <c r="M701" s="86">
        <v>1.6219567518524118</v>
      </c>
      <c r="N701" s="86">
        <v>1.5754971081563018</v>
      </c>
      <c r="O701" s="117">
        <v>4.1095741511244732</v>
      </c>
      <c r="P701" s="117">
        <v>3.9446469824662791</v>
      </c>
      <c r="Q701" s="117">
        <v>3.7951320007246454</v>
      </c>
    </row>
    <row r="702" spans="1:17" x14ac:dyDescent="0.25">
      <c r="A702" t="s">
        <v>804</v>
      </c>
      <c r="B702">
        <v>29</v>
      </c>
      <c r="C702">
        <v>56</v>
      </c>
      <c r="D702">
        <v>15</v>
      </c>
      <c r="E702">
        <v>8</v>
      </c>
      <c r="F702" s="116">
        <v>0.21313949590443018</v>
      </c>
      <c r="G702" s="116">
        <v>0.2133108649476648</v>
      </c>
      <c r="H702" s="116">
        <v>0.21342511097648786</v>
      </c>
      <c r="I702" s="86">
        <v>0.41831333777289392</v>
      </c>
      <c r="J702" s="86">
        <v>0.41780975330373959</v>
      </c>
      <c r="K702" s="86">
        <v>0.4171618580613351</v>
      </c>
      <c r="L702" s="86">
        <v>1.6156342683969929</v>
      </c>
      <c r="M702" s="86">
        <v>1.5681169398299237</v>
      </c>
      <c r="N702" s="86">
        <v>1.5232543281957696</v>
      </c>
      <c r="O702" s="117">
        <v>3.8609851314806436</v>
      </c>
      <c r="P702" s="117">
        <v>3.7055849772485048</v>
      </c>
      <c r="Q702" s="117">
        <v>3.5647752434868489</v>
      </c>
    </row>
    <row r="703" spans="1:17" x14ac:dyDescent="0.25">
      <c r="A703" t="s">
        <v>805</v>
      </c>
      <c r="B703">
        <v>30</v>
      </c>
      <c r="C703">
        <v>55</v>
      </c>
      <c r="D703">
        <v>15</v>
      </c>
      <c r="E703">
        <v>8</v>
      </c>
      <c r="F703" s="116">
        <v>0.21323161977285046</v>
      </c>
      <c r="G703" s="116">
        <v>0.21337504132805341</v>
      </c>
      <c r="H703" s="116">
        <v>0.21345958456059411</v>
      </c>
      <c r="I703" s="86">
        <v>0.41807836251836172</v>
      </c>
      <c r="J703" s="86">
        <v>0.41750467629754989</v>
      </c>
      <c r="K703" s="86">
        <v>0.41678454912037294</v>
      </c>
      <c r="L703" s="86">
        <v>1.5473359068695907</v>
      </c>
      <c r="M703" s="86">
        <v>1.501413834594185</v>
      </c>
      <c r="N703" s="86">
        <v>1.4581216607310272</v>
      </c>
      <c r="O703" s="117">
        <v>3.62112403247064</v>
      </c>
      <c r="P703" s="117">
        <v>3.4742588502422316</v>
      </c>
      <c r="Q703" s="117">
        <v>3.3412919715632801</v>
      </c>
    </row>
    <row r="704" spans="1:17" x14ac:dyDescent="0.25">
      <c r="A704" t="s">
        <v>806</v>
      </c>
      <c r="B704">
        <v>31</v>
      </c>
      <c r="C704">
        <v>54</v>
      </c>
      <c r="D704">
        <v>15</v>
      </c>
      <c r="E704">
        <v>8</v>
      </c>
      <c r="F704" s="116">
        <v>0.21331042233185665</v>
      </c>
      <c r="G704" s="116">
        <v>0.21342416847775808</v>
      </c>
      <c r="H704" s="116">
        <v>0.21348179985834814</v>
      </c>
      <c r="I704" s="86">
        <v>0.41780930989454973</v>
      </c>
      <c r="J704" s="86">
        <v>0.41716171517055095</v>
      </c>
      <c r="K704" s="86">
        <v>0.41637762507147047</v>
      </c>
      <c r="L704" s="86">
        <v>1.4975665907853488</v>
      </c>
      <c r="M704" s="86">
        <v>1.4532071104990727</v>
      </c>
      <c r="N704" s="86">
        <v>1.4114698580296439</v>
      </c>
      <c r="O704" s="117">
        <v>3.4585622790481114</v>
      </c>
      <c r="P704" s="117">
        <v>3.3198162468928345</v>
      </c>
      <c r="Q704" s="117">
        <v>3.1943572811941223</v>
      </c>
    </row>
    <row r="705" spans="1:17" x14ac:dyDescent="0.25">
      <c r="A705" t="s">
        <v>807</v>
      </c>
      <c r="B705">
        <v>32</v>
      </c>
      <c r="C705">
        <v>53</v>
      </c>
      <c r="D705">
        <v>15</v>
      </c>
      <c r="E705">
        <v>8</v>
      </c>
      <c r="F705" s="116">
        <v>0.21337566027901647</v>
      </c>
      <c r="G705" s="116">
        <v>0.21345948104279125</v>
      </c>
      <c r="H705" s="116">
        <v>0.21349300934830118</v>
      </c>
      <c r="I705" s="86">
        <v>0.41750512830672915</v>
      </c>
      <c r="J705" s="86">
        <v>0.41678579375215269</v>
      </c>
      <c r="K705" s="86">
        <v>0.41594453808663107</v>
      </c>
      <c r="L705" s="86">
        <v>1.454279583395564</v>
      </c>
      <c r="M705" s="86">
        <v>1.4112368591902609</v>
      </c>
      <c r="N705" s="86">
        <v>1.3708398230924681</v>
      </c>
      <c r="O705" s="117">
        <v>3.3100072847863791</v>
      </c>
      <c r="P705" s="117">
        <v>3.1790045750896883</v>
      </c>
      <c r="Q705" s="117">
        <v>3.0607593856395221</v>
      </c>
    </row>
    <row r="706" spans="1:17" x14ac:dyDescent="0.25">
      <c r="A706" t="s">
        <v>808</v>
      </c>
      <c r="B706">
        <v>33</v>
      </c>
      <c r="C706">
        <v>52</v>
      </c>
      <c r="D706">
        <v>15</v>
      </c>
      <c r="E706">
        <v>8</v>
      </c>
      <c r="F706" s="116">
        <v>0.21342488123742864</v>
      </c>
      <c r="G706" s="116">
        <v>0.2134815625033511</v>
      </c>
      <c r="H706" s="116">
        <v>0.2134968817644112</v>
      </c>
      <c r="I706" s="86">
        <v>0.41716186178043518</v>
      </c>
      <c r="J706" s="86">
        <v>0.41637751561415681</v>
      </c>
      <c r="K706" s="86">
        <v>0.41549206232488167</v>
      </c>
      <c r="L706" s="86">
        <v>1.4055575215273917</v>
      </c>
      <c r="M706" s="86">
        <v>1.3640484517588809</v>
      </c>
      <c r="N706" s="86">
        <v>1.5457992288283982</v>
      </c>
      <c r="O706" s="117">
        <v>3.1687462563555786</v>
      </c>
      <c r="P706" s="117">
        <v>3.0455319077228991</v>
      </c>
      <c r="Q706" s="117">
        <v>3.6212373979928705</v>
      </c>
    </row>
    <row r="707" spans="1:17" x14ac:dyDescent="0.25">
      <c r="A707" t="s">
        <v>809</v>
      </c>
      <c r="B707">
        <v>34</v>
      </c>
      <c r="C707">
        <v>51</v>
      </c>
      <c r="D707">
        <v>15</v>
      </c>
      <c r="E707">
        <v>8</v>
      </c>
      <c r="F707" s="116">
        <v>0.21042594749132762</v>
      </c>
      <c r="G707" s="116">
        <v>0.2104629167513879</v>
      </c>
      <c r="H707" s="116">
        <v>0.21047369945223879</v>
      </c>
      <c r="I707" s="86">
        <v>0.41678527637602669</v>
      </c>
      <c r="J707" s="86">
        <v>0.41594422570965578</v>
      </c>
      <c r="K707" s="86">
        <v>0.41503539806650769</v>
      </c>
      <c r="L707" s="86">
        <v>1.4124891402798574</v>
      </c>
      <c r="M707" s="86">
        <v>1.373052182110575</v>
      </c>
      <c r="N707" s="86">
        <v>1.5461592019569061</v>
      </c>
      <c r="O707" s="117">
        <v>3.0359941958261705</v>
      </c>
      <c r="P707" s="117">
        <v>2.9198737499768943</v>
      </c>
      <c r="Q707" s="117">
        <v>3.4634836133754785</v>
      </c>
    </row>
    <row r="708" spans="1:17" x14ac:dyDescent="0.25">
      <c r="A708" t="s">
        <v>810</v>
      </c>
      <c r="B708">
        <v>35</v>
      </c>
      <c r="C708">
        <v>50</v>
      </c>
      <c r="D708">
        <v>15</v>
      </c>
      <c r="E708">
        <v>8</v>
      </c>
      <c r="F708" s="116">
        <v>0.21093421959854666</v>
      </c>
      <c r="G708" s="116">
        <v>0.21095746081917555</v>
      </c>
      <c r="H708" s="116">
        <v>0.21097295496626151</v>
      </c>
      <c r="I708" s="86">
        <v>0.42225889170365893</v>
      </c>
      <c r="J708" s="86">
        <v>0.42133234170791983</v>
      </c>
      <c r="K708" s="86">
        <v>0.42037480341800887</v>
      </c>
      <c r="L708" s="86">
        <v>1.3508122806609804</v>
      </c>
      <c r="M708" s="86">
        <v>1.5356683012991843</v>
      </c>
      <c r="N708" s="86">
        <v>1.4854827588878301</v>
      </c>
      <c r="O708" s="117">
        <v>2.9017423168398135</v>
      </c>
      <c r="P708" s="117">
        <v>3.4437895584942786</v>
      </c>
      <c r="Q708" s="117">
        <v>3.2873776930764405</v>
      </c>
    </row>
    <row r="709" spans="1:17" x14ac:dyDescent="0.25">
      <c r="A709" t="s">
        <v>811</v>
      </c>
      <c r="B709">
        <v>36</v>
      </c>
      <c r="C709">
        <v>49</v>
      </c>
      <c r="D709">
        <v>15</v>
      </c>
      <c r="E709">
        <v>8</v>
      </c>
      <c r="F709" s="116">
        <v>0.2109489005575165</v>
      </c>
      <c r="G709" s="116">
        <v>0.21096449106352197</v>
      </c>
      <c r="H709" s="116">
        <v>0.21098631777192961</v>
      </c>
      <c r="I709" s="86">
        <v>0.42180581712960075</v>
      </c>
      <c r="J709" s="86">
        <v>0.42085479626326749</v>
      </c>
      <c r="K709" s="86">
        <v>0.4199037753969343</v>
      </c>
      <c r="L709" s="86">
        <v>1.3023903363807576</v>
      </c>
      <c r="M709" s="86">
        <v>1.4809842598251368</v>
      </c>
      <c r="N709" s="86">
        <v>1.4324058021627151</v>
      </c>
      <c r="O709" s="117">
        <v>2.7868310113873056</v>
      </c>
      <c r="P709" s="117">
        <v>3.2906382129538398</v>
      </c>
      <c r="Q709" s="117">
        <v>3.1451289023036533</v>
      </c>
    </row>
    <row r="710" spans="1:17" x14ac:dyDescent="0.25">
      <c r="A710" t="s">
        <v>812</v>
      </c>
      <c r="B710">
        <v>37</v>
      </c>
      <c r="C710">
        <v>48</v>
      </c>
      <c r="D710">
        <v>15</v>
      </c>
      <c r="E710">
        <v>8</v>
      </c>
      <c r="F710" s="116">
        <v>0.21095755833296714</v>
      </c>
      <c r="G710" s="116">
        <v>0.21097325189421284</v>
      </c>
      <c r="H710" s="116">
        <v>0.21100934708507793</v>
      </c>
      <c r="I710" s="86">
        <v>0.42133288554371912</v>
      </c>
      <c r="J710" s="86">
        <v>0.42037557830773192</v>
      </c>
      <c r="K710" s="86">
        <v>0.41944651948198691</v>
      </c>
      <c r="L710" s="86">
        <v>1.4776162735952694</v>
      </c>
      <c r="M710" s="86">
        <v>1.4277295811074633</v>
      </c>
      <c r="N710" s="86">
        <v>1.3804998085385527</v>
      </c>
      <c r="O710" s="117">
        <v>3.3027743077570135</v>
      </c>
      <c r="P710" s="117">
        <v>3.1509030075140769</v>
      </c>
      <c r="Q710" s="117">
        <v>3.0133614980445822</v>
      </c>
    </row>
    <row r="711" spans="1:17" x14ac:dyDescent="0.25">
      <c r="A711" t="s">
        <v>813</v>
      </c>
      <c r="B711">
        <v>38</v>
      </c>
      <c r="C711">
        <v>47</v>
      </c>
      <c r="D711">
        <v>15</v>
      </c>
      <c r="E711">
        <v>8</v>
      </c>
      <c r="F711" s="116">
        <v>0.21096466274732917</v>
      </c>
      <c r="G711" s="116">
        <v>0.21098678803969909</v>
      </c>
      <c r="H711" s="116">
        <v>0.21104368164865037</v>
      </c>
      <c r="I711" s="86">
        <v>0.42085466843669006</v>
      </c>
      <c r="J711" s="86">
        <v>0.41990328086478285</v>
      </c>
      <c r="K711" s="86">
        <v>0.41901352803590619</v>
      </c>
      <c r="L711" s="86">
        <v>1.4223986977685061</v>
      </c>
      <c r="M711" s="86">
        <v>1.3740960237688855</v>
      </c>
      <c r="N711" s="86">
        <v>1.3284072950249699</v>
      </c>
      <c r="O711" s="117">
        <v>3.1670902079777483</v>
      </c>
      <c r="P711" s="117">
        <v>3.0235318288134523</v>
      </c>
      <c r="Q711" s="117">
        <v>2.893550477274164</v>
      </c>
    </row>
    <row r="712" spans="1:17" x14ac:dyDescent="0.25">
      <c r="A712" t="s">
        <v>814</v>
      </c>
      <c r="B712">
        <v>39</v>
      </c>
      <c r="C712">
        <v>46</v>
      </c>
      <c r="D712">
        <v>15</v>
      </c>
      <c r="E712">
        <v>8</v>
      </c>
      <c r="F712" s="116">
        <v>0.21097204288063892</v>
      </c>
      <c r="G712" s="116">
        <v>0.21100866306090574</v>
      </c>
      <c r="H712" s="116">
        <v>0.21109145651194375</v>
      </c>
      <c r="I712" s="86">
        <v>0.42037578673680759</v>
      </c>
      <c r="J712" s="86">
        <v>0.41944754477613128</v>
      </c>
      <c r="K712" s="86">
        <v>0.41860050408474231</v>
      </c>
      <c r="L712" s="86">
        <v>1.3677302971488801</v>
      </c>
      <c r="M712" s="86">
        <v>1.3209726956751566</v>
      </c>
      <c r="N712" s="86">
        <v>1.2767944286376178</v>
      </c>
      <c r="O712" s="117">
        <v>3.034314701091759</v>
      </c>
      <c r="P712" s="117">
        <v>2.8986321566579467</v>
      </c>
      <c r="Q712" s="117">
        <v>2.7758367313145529</v>
      </c>
    </row>
    <row r="713" spans="1:17" x14ac:dyDescent="0.25">
      <c r="A713" t="s">
        <v>815</v>
      </c>
      <c r="B713">
        <v>40</v>
      </c>
      <c r="C713">
        <v>45</v>
      </c>
      <c r="D713">
        <v>15</v>
      </c>
      <c r="E713">
        <v>8</v>
      </c>
      <c r="F713" s="116">
        <v>0.21098638336797002</v>
      </c>
      <c r="G713" s="116">
        <v>0.21104415576079019</v>
      </c>
      <c r="H713" s="116">
        <v>0.21115007181429385</v>
      </c>
      <c r="I713" s="86">
        <v>0.41990419411523988</v>
      </c>
      <c r="J713" s="86">
        <v>0.41901353639259553</v>
      </c>
      <c r="K713" s="86">
        <v>0.41820793247049193</v>
      </c>
      <c r="L713" s="86">
        <v>1.3180546751506494</v>
      </c>
      <c r="M713" s="86">
        <v>1.2728060532629366</v>
      </c>
      <c r="N713" s="86">
        <v>1.2301170693348953</v>
      </c>
      <c r="O713" s="117">
        <v>2.9088624455374839</v>
      </c>
      <c r="P713" s="117">
        <v>2.7806478531939307</v>
      </c>
      <c r="Q713" s="117">
        <v>2.6647050799585963</v>
      </c>
    </row>
    <row r="714" spans="1:17" x14ac:dyDescent="0.25">
      <c r="A714" t="s">
        <v>816</v>
      </c>
      <c r="B714">
        <v>41</v>
      </c>
      <c r="C714">
        <v>44</v>
      </c>
      <c r="D714">
        <v>15</v>
      </c>
      <c r="E714">
        <v>8</v>
      </c>
      <c r="F714" s="116">
        <v>0.21100831319900379</v>
      </c>
      <c r="G714" s="116">
        <v>0.21109084641862466</v>
      </c>
      <c r="H714" s="116">
        <v>0.21122192859096375</v>
      </c>
      <c r="I714" s="86">
        <v>0.41944676850079216</v>
      </c>
      <c r="J714" s="86">
        <v>0.41860039842507196</v>
      </c>
      <c r="K714" s="86">
        <v>0.4178365615689727</v>
      </c>
      <c r="L714" s="86">
        <v>1.2503394380944213</v>
      </c>
      <c r="M714" s="86">
        <v>1.2065725572189865</v>
      </c>
      <c r="N714" s="86">
        <v>1.1653609695549518</v>
      </c>
      <c r="O714" s="117">
        <v>2.7697112793781851</v>
      </c>
      <c r="P714" s="117">
        <v>2.6489570875806923</v>
      </c>
      <c r="Q714" s="117">
        <v>2.5398951018961604</v>
      </c>
    </row>
    <row r="715" spans="1:17" x14ac:dyDescent="0.25">
      <c r="A715" t="s">
        <v>817</v>
      </c>
      <c r="B715">
        <v>42</v>
      </c>
      <c r="C715">
        <v>43</v>
      </c>
      <c r="D715">
        <v>15</v>
      </c>
      <c r="E715">
        <v>8</v>
      </c>
      <c r="F715" s="116">
        <v>0.21104424096763238</v>
      </c>
      <c r="G715" s="116">
        <v>0.21115036965437969</v>
      </c>
      <c r="H715" s="116">
        <v>0.21130221531387966</v>
      </c>
      <c r="I715" s="86">
        <v>0.41901238276861985</v>
      </c>
      <c r="J715" s="86">
        <v>0.41820907024739412</v>
      </c>
      <c r="K715" s="86">
        <v>0.41747923143237808</v>
      </c>
      <c r="L715" s="86">
        <v>1.1827944173045273</v>
      </c>
      <c r="M715" s="86">
        <v>1.1404882572689987</v>
      </c>
      <c r="N715" s="86">
        <v>1.1007553096998355</v>
      </c>
      <c r="O715" s="117">
        <v>2.6345450508111496</v>
      </c>
      <c r="P715" s="117">
        <v>2.5205350845110894</v>
      </c>
      <c r="Q715" s="117">
        <v>2.4177470022727867</v>
      </c>
    </row>
    <row r="716" spans="1:17" x14ac:dyDescent="0.25">
      <c r="A716" t="s">
        <v>818</v>
      </c>
      <c r="B716">
        <v>43</v>
      </c>
      <c r="C716">
        <v>42</v>
      </c>
      <c r="D716">
        <v>15</v>
      </c>
      <c r="E716">
        <v>8</v>
      </c>
      <c r="F716" s="116">
        <v>0.21109182699677115</v>
      </c>
      <c r="G716" s="116">
        <v>0.21122203597393843</v>
      </c>
      <c r="H716" s="116">
        <v>0.21139015389382529</v>
      </c>
      <c r="I716" s="86">
        <v>0.41860043479909087</v>
      </c>
      <c r="J716" s="86">
        <v>0.41783731129999652</v>
      </c>
      <c r="K716" s="86">
        <v>0.41713187532243207</v>
      </c>
      <c r="L716" s="86">
        <v>1.1199010411773529</v>
      </c>
      <c r="M716" s="86">
        <v>1.0788769722951557</v>
      </c>
      <c r="N716" s="86">
        <v>1.2582917571124594</v>
      </c>
      <c r="O716" s="117">
        <v>2.5062937085989021</v>
      </c>
      <c r="P716" s="117">
        <v>2.3987361488140269</v>
      </c>
      <c r="Q716" s="117">
        <v>2.9022723938838042</v>
      </c>
    </row>
    <row r="717" spans="1:17" x14ac:dyDescent="0.25">
      <c r="A717" t="s">
        <v>819</v>
      </c>
      <c r="B717">
        <v>44</v>
      </c>
      <c r="C717">
        <v>41</v>
      </c>
      <c r="D717">
        <v>15</v>
      </c>
      <c r="E717">
        <v>8</v>
      </c>
      <c r="F717" s="116">
        <v>0.21023261698688336</v>
      </c>
      <c r="G717" s="116">
        <v>0.21038577495434393</v>
      </c>
      <c r="H717" s="116">
        <v>0.21056723385057444</v>
      </c>
      <c r="I717" s="86">
        <v>0.41820781871423884</v>
      </c>
      <c r="J717" s="86">
        <v>0.41747865360828518</v>
      </c>
      <c r="K717" s="86">
        <v>0.41678611323368076</v>
      </c>
      <c r="L717" s="86">
        <v>1.0891795560749609</v>
      </c>
      <c r="M717" s="86">
        <v>1.0494517111240962</v>
      </c>
      <c r="N717" s="86">
        <v>1.2236589105474232</v>
      </c>
      <c r="O717" s="117">
        <v>2.3883220379332331</v>
      </c>
      <c r="P717" s="117">
        <v>2.2872494327328541</v>
      </c>
      <c r="Q717" s="117">
        <v>2.7613316086414388</v>
      </c>
    </row>
    <row r="718" spans="1:17" x14ac:dyDescent="0.25">
      <c r="A718" t="s">
        <v>820</v>
      </c>
      <c r="B718">
        <v>45</v>
      </c>
      <c r="C718">
        <v>40</v>
      </c>
      <c r="D718">
        <v>15</v>
      </c>
      <c r="E718">
        <v>8</v>
      </c>
      <c r="F718" s="116">
        <v>0.20995827585046603</v>
      </c>
      <c r="G718" s="116">
        <v>0.21013156566506275</v>
      </c>
      <c r="H718" s="116">
        <v>0.21032336215888825</v>
      </c>
      <c r="I718" s="86">
        <v>0.42490157811501061</v>
      </c>
      <c r="J718" s="86">
        <v>0.42414280426663076</v>
      </c>
      <c r="K718" s="86">
        <v>0.42340421952286417</v>
      </c>
      <c r="L718" s="86">
        <v>1.0649348901376223</v>
      </c>
      <c r="M718" s="86">
        <v>1.2453312695581951</v>
      </c>
      <c r="N718" s="86">
        <v>1.1963945624011576</v>
      </c>
      <c r="O718" s="117">
        <v>2.268370402772637</v>
      </c>
      <c r="P718" s="117">
        <v>2.7409821999394328</v>
      </c>
      <c r="Q718" s="117">
        <v>2.6043002792826138</v>
      </c>
    </row>
    <row r="719" spans="1:17" x14ac:dyDescent="0.25">
      <c r="A719" t="s">
        <v>821</v>
      </c>
      <c r="B719">
        <v>46</v>
      </c>
      <c r="C719">
        <v>39</v>
      </c>
      <c r="D719">
        <v>15</v>
      </c>
      <c r="E719">
        <v>8</v>
      </c>
      <c r="F719" s="116">
        <v>0.21004091562534558</v>
      </c>
      <c r="G719" s="116">
        <v>0.21022635442628806</v>
      </c>
      <c r="H719" s="116">
        <v>0.21042200086764942</v>
      </c>
      <c r="I719" s="86">
        <v>0.424517051012683</v>
      </c>
      <c r="J719" s="86">
        <v>0.42377189326210668</v>
      </c>
      <c r="K719" s="86">
        <v>0.42302843678493351</v>
      </c>
      <c r="L719" s="86">
        <v>1.0449884738726938</v>
      </c>
      <c r="M719" s="86">
        <v>1.2195221123010573</v>
      </c>
      <c r="N719" s="86">
        <v>1.1720838047278388</v>
      </c>
      <c r="O719" s="117">
        <v>2.1610340339744298</v>
      </c>
      <c r="P719" s="117">
        <v>2.6074124482174907</v>
      </c>
      <c r="Q719" s="117">
        <v>2.478204135795643</v>
      </c>
    </row>
    <row r="720" spans="1:17" x14ac:dyDescent="0.25">
      <c r="A720" t="s">
        <v>822</v>
      </c>
      <c r="B720">
        <v>47</v>
      </c>
      <c r="C720">
        <v>38</v>
      </c>
      <c r="D720">
        <v>15</v>
      </c>
      <c r="E720">
        <v>8</v>
      </c>
      <c r="F720" s="116">
        <v>0.21013139344530379</v>
      </c>
      <c r="G720" s="116">
        <v>0.21032418875349226</v>
      </c>
      <c r="H720" s="116">
        <v>0.21052042683504124</v>
      </c>
      <c r="I720" s="86">
        <v>0.42414279246790043</v>
      </c>
      <c r="J720" s="86">
        <v>0.42340431758207142</v>
      </c>
      <c r="K720" s="86">
        <v>0.42265035021612007</v>
      </c>
      <c r="L720" s="86">
        <v>1.2393416040225365</v>
      </c>
      <c r="M720" s="86">
        <v>1.1908036637994102</v>
      </c>
      <c r="N720" s="86">
        <v>1.1448271469565023</v>
      </c>
      <c r="O720" s="117">
        <v>2.6197715031320632</v>
      </c>
      <c r="P720" s="117">
        <v>2.4846925689458401</v>
      </c>
      <c r="Q720" s="117">
        <v>2.3625619053684885</v>
      </c>
    </row>
    <row r="721" spans="1:17" x14ac:dyDescent="0.25">
      <c r="A721" t="s">
        <v>823</v>
      </c>
      <c r="B721">
        <v>48</v>
      </c>
      <c r="C721">
        <v>37</v>
      </c>
      <c r="D721">
        <v>15</v>
      </c>
      <c r="E721">
        <v>8</v>
      </c>
      <c r="F721" s="116">
        <v>0.21022489612671147</v>
      </c>
      <c r="G721" s="116">
        <v>0.21042183709322104</v>
      </c>
      <c r="H721" s="116">
        <v>0.21061877805973062</v>
      </c>
      <c r="I721" s="86">
        <v>0.42377164607791196</v>
      </c>
      <c r="J721" s="86">
        <v>0.42302745322216334</v>
      </c>
      <c r="K721" s="86">
        <v>0.42226583196229889</v>
      </c>
      <c r="L721" s="86">
        <v>1.2139092607568109</v>
      </c>
      <c r="M721" s="86">
        <v>1.1668421126014332</v>
      </c>
      <c r="N721" s="86">
        <v>1.1222968545216252</v>
      </c>
      <c r="O721" s="117">
        <v>2.4823258553860739</v>
      </c>
      <c r="P721" s="117">
        <v>2.3546436239926383</v>
      </c>
      <c r="Q721" s="117">
        <v>2.2392240177351441</v>
      </c>
    </row>
    <row r="722" spans="1:17" x14ac:dyDescent="0.25">
      <c r="A722" t="s">
        <v>824</v>
      </c>
      <c r="B722">
        <v>49</v>
      </c>
      <c r="C722">
        <v>36</v>
      </c>
      <c r="D722">
        <v>15</v>
      </c>
      <c r="E722">
        <v>8</v>
      </c>
      <c r="F722" s="116">
        <v>0.20743004539170873</v>
      </c>
      <c r="G722" s="116">
        <v>0.20762778445735633</v>
      </c>
      <c r="H722" s="116">
        <v>0.20782905457774764</v>
      </c>
      <c r="I722" s="86">
        <v>0.4234034777358171</v>
      </c>
      <c r="J722" s="86">
        <v>0.4226495975480356</v>
      </c>
      <c r="K722" s="86">
        <v>0.42188335866865112</v>
      </c>
      <c r="L722" s="86">
        <v>1.2138124268409596</v>
      </c>
      <c r="M722" s="86">
        <v>1.168337738324126</v>
      </c>
      <c r="N722" s="86">
        <v>1.1253347881278877</v>
      </c>
      <c r="O722" s="117">
        <v>2.3146823021770717</v>
      </c>
      <c r="P722" s="117">
        <v>2.19400144420139</v>
      </c>
      <c r="Q722" s="117">
        <v>2.0849589426609674</v>
      </c>
    </row>
    <row r="723" spans="1:17" x14ac:dyDescent="0.25">
      <c r="A723" t="s">
        <v>825</v>
      </c>
      <c r="B723">
        <v>50</v>
      </c>
      <c r="C723">
        <v>35</v>
      </c>
      <c r="D723">
        <v>15</v>
      </c>
      <c r="E723">
        <v>8</v>
      </c>
      <c r="F723" s="116">
        <v>0.20752876926077629</v>
      </c>
      <c r="G723" s="116">
        <v>0.2077273939192224</v>
      </c>
      <c r="H723" s="116">
        <v>0.20793675504569262</v>
      </c>
      <c r="I723" s="86">
        <v>0.42302757661811996</v>
      </c>
      <c r="J723" s="86">
        <v>0.42226528738840785</v>
      </c>
      <c r="K723" s="86">
        <v>0.42150299815869574</v>
      </c>
      <c r="L723" s="86">
        <v>1.1899227511125665</v>
      </c>
      <c r="M723" s="86">
        <v>1.1456992393212404</v>
      </c>
      <c r="N723" s="86">
        <v>1.103941536352786</v>
      </c>
      <c r="O723" s="117">
        <v>2.1515738767417685</v>
      </c>
      <c r="P723" s="117">
        <v>2.0378371027283153</v>
      </c>
      <c r="Q723" s="117">
        <v>1.9351499437230135</v>
      </c>
    </row>
    <row r="724" spans="1:17" x14ac:dyDescent="0.25">
      <c r="A724" t="s">
        <v>826</v>
      </c>
      <c r="B724">
        <v>18</v>
      </c>
      <c r="C724">
        <v>67</v>
      </c>
      <c r="D724">
        <v>6</v>
      </c>
      <c r="E724">
        <v>9</v>
      </c>
      <c r="F724" s="116">
        <v>0.18520409751844819</v>
      </c>
      <c r="G724" s="116">
        <v>0.18542827785907776</v>
      </c>
      <c r="H724" s="116">
        <v>0.18565245819970733</v>
      </c>
      <c r="I724" s="86">
        <v>0.45589874521281565</v>
      </c>
      <c r="J724" s="86">
        <v>0.45579599589002706</v>
      </c>
      <c r="K724" s="86">
        <v>0.45564031509792324</v>
      </c>
      <c r="L724" s="86">
        <v>2.2701902419279509</v>
      </c>
      <c r="M724" s="86">
        <v>2.2279478157984869</v>
      </c>
      <c r="N724" s="86">
        <v>2.188087305788212</v>
      </c>
      <c r="O724" s="117">
        <v>12.219746551670456</v>
      </c>
      <c r="P724" s="117">
        <v>12.005374100943426</v>
      </c>
      <c r="Q724" s="117">
        <v>11.810813587819535</v>
      </c>
    </row>
    <row r="725" spans="1:17" x14ac:dyDescent="0.25">
      <c r="A725" t="s">
        <v>827</v>
      </c>
      <c r="B725">
        <v>19</v>
      </c>
      <c r="C725">
        <v>66</v>
      </c>
      <c r="D725">
        <v>6</v>
      </c>
      <c r="E725">
        <v>9</v>
      </c>
      <c r="F725" s="116">
        <v>0.18531803114641315</v>
      </c>
      <c r="G725" s="116">
        <v>0.18554005879041841</v>
      </c>
      <c r="H725" s="116">
        <v>0.18576208643442366</v>
      </c>
      <c r="I725" s="86">
        <v>0.45585402464194136</v>
      </c>
      <c r="J725" s="86">
        <v>0.45572581149540309</v>
      </c>
      <c r="K725" s="86">
        <v>0.45554130965038464</v>
      </c>
      <c r="L725" s="86">
        <v>2.2186221777472013</v>
      </c>
      <c r="M725" s="86">
        <v>2.1778566514478706</v>
      </c>
      <c r="N725" s="86">
        <v>2.1394458690349616</v>
      </c>
      <c r="O725" s="117">
        <v>11.457292513603102</v>
      </c>
      <c r="P725" s="117">
        <v>11.25466258052411</v>
      </c>
      <c r="Q725" s="117">
        <v>11.070917505785227</v>
      </c>
    </row>
    <row r="726" spans="1:17" x14ac:dyDescent="0.25">
      <c r="A726" t="s">
        <v>828</v>
      </c>
      <c r="B726">
        <v>20</v>
      </c>
      <c r="C726">
        <v>65</v>
      </c>
      <c r="D726">
        <v>6</v>
      </c>
      <c r="E726">
        <v>9</v>
      </c>
      <c r="F726" s="116">
        <v>0.18543044277255094</v>
      </c>
      <c r="G726" s="116">
        <v>0.18565033690923083</v>
      </c>
      <c r="H726" s="116">
        <v>0.18586708970110105</v>
      </c>
      <c r="I726" s="86">
        <v>0.45579342516531329</v>
      </c>
      <c r="J726" s="86">
        <v>0.45563949926963732</v>
      </c>
      <c r="K726" s="86">
        <v>0.45542588782257687</v>
      </c>
      <c r="L726" s="86">
        <v>2.1600986382270251</v>
      </c>
      <c r="M726" s="86">
        <v>2.1207784252438469</v>
      </c>
      <c r="N726" s="86">
        <v>2.0838016554887147</v>
      </c>
      <c r="O726" s="117">
        <v>10.749006549703928</v>
      </c>
      <c r="P726" s="117">
        <v>10.558125873686524</v>
      </c>
      <c r="Q726" s="117">
        <v>10.385251386118398</v>
      </c>
    </row>
    <row r="727" spans="1:17" x14ac:dyDescent="0.25">
      <c r="A727" t="s">
        <v>829</v>
      </c>
      <c r="B727">
        <v>21</v>
      </c>
      <c r="C727">
        <v>64</v>
      </c>
      <c r="D727">
        <v>6</v>
      </c>
      <c r="E727">
        <v>9</v>
      </c>
      <c r="F727" s="116">
        <v>0.18554091375364948</v>
      </c>
      <c r="G727" s="116">
        <v>0.18576185591414818</v>
      </c>
      <c r="H727" s="116">
        <v>0.18597332912491124</v>
      </c>
      <c r="I727" s="86">
        <v>0.45572476919435018</v>
      </c>
      <c r="J727" s="86">
        <v>0.4555417028327941</v>
      </c>
      <c r="K727" s="86">
        <v>0.45529551013966701</v>
      </c>
      <c r="L727" s="86">
        <v>2.1014092953523238</v>
      </c>
      <c r="M727" s="86">
        <v>2.0635050895604827</v>
      </c>
      <c r="N727" s="86">
        <v>2.0279554959362422</v>
      </c>
      <c r="O727" s="117">
        <v>10.081114179752229</v>
      </c>
      <c r="P727" s="117">
        <v>9.9013966700860099</v>
      </c>
      <c r="Q727" s="117">
        <v>9.7389315868381594</v>
      </c>
    </row>
    <row r="728" spans="1:17" x14ac:dyDescent="0.25">
      <c r="A728" t="s">
        <v>830</v>
      </c>
      <c r="B728">
        <v>22</v>
      </c>
      <c r="C728">
        <v>63</v>
      </c>
      <c r="D728">
        <v>6</v>
      </c>
      <c r="E728">
        <v>9</v>
      </c>
      <c r="F728" s="116">
        <v>0.18565197392421526</v>
      </c>
      <c r="G728" s="116">
        <v>0.18586768601202278</v>
      </c>
      <c r="H728" s="116">
        <v>0.18607388139007408</v>
      </c>
      <c r="I728" s="86">
        <v>0.45564102970799564</v>
      </c>
      <c r="J728" s="86">
        <v>0.45542531762018812</v>
      </c>
      <c r="K728" s="86">
        <v>0.45514298856408714</v>
      </c>
      <c r="L728" s="86">
        <v>2.0493314511396261</v>
      </c>
      <c r="M728" s="86">
        <v>2.0126064681903975</v>
      </c>
      <c r="N728" s="86">
        <v>2.173549891350897</v>
      </c>
      <c r="O728" s="117">
        <v>9.4636889939251674</v>
      </c>
      <c r="P728" s="117">
        <v>9.2946151283962752</v>
      </c>
      <c r="Q728" s="117">
        <v>10.082519390296127</v>
      </c>
    </row>
    <row r="729" spans="1:17" x14ac:dyDescent="0.25">
      <c r="A729" t="s">
        <v>831</v>
      </c>
      <c r="B729">
        <v>23</v>
      </c>
      <c r="C729">
        <v>62</v>
      </c>
      <c r="D729">
        <v>6</v>
      </c>
      <c r="E729">
        <v>9</v>
      </c>
      <c r="F729" s="116">
        <v>0.18576030105880853</v>
      </c>
      <c r="G729" s="116">
        <v>0.18597397627248374</v>
      </c>
      <c r="H729" s="116">
        <v>0.18616851639239698</v>
      </c>
      <c r="I729" s="86">
        <v>0.45554279882638093</v>
      </c>
      <c r="J729" s="86">
        <v>0.45529723178976911</v>
      </c>
      <c r="K729" s="86">
        <v>0.45496874601352211</v>
      </c>
      <c r="L729" s="86">
        <v>1.9902538589105754</v>
      </c>
      <c r="M729" s="86">
        <v>1.9549336650082918</v>
      </c>
      <c r="N729" s="86">
        <v>2.1101734915167749</v>
      </c>
      <c r="O729" s="117">
        <v>8.8813783645873201</v>
      </c>
      <c r="P729" s="117">
        <v>8.7224964918994772</v>
      </c>
      <c r="Q729" s="117">
        <v>9.4643832121444067</v>
      </c>
    </row>
    <row r="730" spans="1:17" x14ac:dyDescent="0.25">
      <c r="A730" t="s">
        <v>832</v>
      </c>
      <c r="B730">
        <v>24</v>
      </c>
      <c r="C730">
        <v>61</v>
      </c>
      <c r="D730">
        <v>6</v>
      </c>
      <c r="E730">
        <v>9</v>
      </c>
      <c r="F730" s="116">
        <v>0.18586846705261639</v>
      </c>
      <c r="G730" s="116">
        <v>0.18607373670959154</v>
      </c>
      <c r="H730" s="116">
        <v>0.18625655499783506</v>
      </c>
      <c r="I730" s="86">
        <v>0.4554260147216832</v>
      </c>
      <c r="J730" s="86">
        <v>0.45514376894334235</v>
      </c>
      <c r="K730" s="86">
        <v>0.45476209567490417</v>
      </c>
      <c r="L730" s="86">
        <v>1.937293327132479</v>
      </c>
      <c r="M730" s="86">
        <v>2.0962393957374474</v>
      </c>
      <c r="N730" s="86">
        <v>2.0530044742370546</v>
      </c>
      <c r="O730" s="117">
        <v>8.3379412094873064</v>
      </c>
      <c r="P730" s="117">
        <v>9.1084240742819578</v>
      </c>
      <c r="Q730" s="117">
        <v>8.8869766024664436</v>
      </c>
    </row>
    <row r="731" spans="1:17" x14ac:dyDescent="0.25">
      <c r="A731" t="s">
        <v>833</v>
      </c>
      <c r="B731">
        <v>25</v>
      </c>
      <c r="C731">
        <v>60</v>
      </c>
      <c r="D731">
        <v>6</v>
      </c>
      <c r="E731">
        <v>9</v>
      </c>
      <c r="F731" s="116">
        <v>0.18467570183930301</v>
      </c>
      <c r="G731" s="116">
        <v>0.18487253952888028</v>
      </c>
      <c r="H731" s="116">
        <v>0.18503710874475637</v>
      </c>
      <c r="I731" s="86">
        <v>0.45529525653436592</v>
      </c>
      <c r="J731" s="86">
        <v>0.45496934494998387</v>
      </c>
      <c r="K731" s="86">
        <v>0.45452404001290742</v>
      </c>
      <c r="L731" s="86">
        <v>1.9083155856727976</v>
      </c>
      <c r="M731" s="86">
        <v>2.0633430138754436</v>
      </c>
      <c r="N731" s="86">
        <v>2.0211100354953211</v>
      </c>
      <c r="O731" s="117">
        <v>7.8248660858341399</v>
      </c>
      <c r="P731" s="117">
        <v>8.5503097773475307</v>
      </c>
      <c r="Q731" s="117">
        <v>8.3416037431429491</v>
      </c>
    </row>
    <row r="732" spans="1:17" x14ac:dyDescent="0.25">
      <c r="A732" t="s">
        <v>834</v>
      </c>
      <c r="B732">
        <v>26</v>
      </c>
      <c r="C732">
        <v>59</v>
      </c>
      <c r="D732">
        <v>6</v>
      </c>
      <c r="E732">
        <v>9</v>
      </c>
      <c r="F732" s="116">
        <v>0.17708384079505043</v>
      </c>
      <c r="G732" s="116">
        <v>0.17726246731946543</v>
      </c>
      <c r="H732" s="116">
        <v>0.17740536853899741</v>
      </c>
      <c r="I732" s="86">
        <v>0.47317516766535134</v>
      </c>
      <c r="J732" s="86">
        <v>0.47274321625176596</v>
      </c>
      <c r="K732" s="86">
        <v>0.47217485912862733</v>
      </c>
      <c r="L732" s="86">
        <v>2.2386255500885013</v>
      </c>
      <c r="M732" s="86">
        <v>2.1960897029928064</v>
      </c>
      <c r="N732" s="86">
        <v>2.1558500186745913</v>
      </c>
      <c r="O732" s="117">
        <v>8.1759666130787085</v>
      </c>
      <c r="P732" s="117">
        <v>7.9773891297640507</v>
      </c>
      <c r="Q732" s="117">
        <v>7.7973173543787855</v>
      </c>
    </row>
    <row r="733" spans="1:17" x14ac:dyDescent="0.25">
      <c r="A733" t="s">
        <v>835</v>
      </c>
      <c r="B733">
        <v>27</v>
      </c>
      <c r="C733">
        <v>58</v>
      </c>
      <c r="D733">
        <v>6</v>
      </c>
      <c r="E733">
        <v>9</v>
      </c>
      <c r="F733" s="116">
        <v>0.17717677453112482</v>
      </c>
      <c r="G733" s="116">
        <v>0.17733701783933156</v>
      </c>
      <c r="H733" s="116">
        <v>0.17745801788838564</v>
      </c>
      <c r="I733" s="86">
        <v>0.47297611066599082</v>
      </c>
      <c r="J733" s="86">
        <v>0.47247575911179424</v>
      </c>
      <c r="K733" s="86">
        <v>0.47182824533577511</v>
      </c>
      <c r="L733" s="86">
        <v>2.1691842307503637</v>
      </c>
      <c r="M733" s="86">
        <v>2.1280605654299589</v>
      </c>
      <c r="N733" s="86">
        <v>2.0891868469676407</v>
      </c>
      <c r="O733" s="117">
        <v>7.6934349297709179</v>
      </c>
      <c r="P733" s="117">
        <v>7.5056919077129356</v>
      </c>
      <c r="Q733" s="117">
        <v>7.3354808116814105</v>
      </c>
    </row>
    <row r="734" spans="1:17" x14ac:dyDescent="0.25">
      <c r="A734" t="s">
        <v>836</v>
      </c>
      <c r="B734">
        <v>28</v>
      </c>
      <c r="C734">
        <v>57</v>
      </c>
      <c r="D734">
        <v>6</v>
      </c>
      <c r="E734">
        <v>9</v>
      </c>
      <c r="F734" s="116">
        <v>0.17726127135256231</v>
      </c>
      <c r="G734" s="116">
        <v>0.17740293541107285</v>
      </c>
      <c r="H734" s="116">
        <v>0.17749847628774276</v>
      </c>
      <c r="I734" s="86">
        <v>0.47274284678867345</v>
      </c>
      <c r="J734" s="86">
        <v>0.47217289604164264</v>
      </c>
      <c r="K734" s="86">
        <v>0.47144151415816959</v>
      </c>
      <c r="L734" s="86">
        <v>2.0943943861498675</v>
      </c>
      <c r="M734" s="86">
        <v>2.0546427924292092</v>
      </c>
      <c r="N734" s="86">
        <v>2.0171084059498905</v>
      </c>
      <c r="O734" s="117">
        <v>7.2393035399542063</v>
      </c>
      <c r="P734" s="117">
        <v>7.0618248307443956</v>
      </c>
      <c r="Q734" s="117">
        <v>6.9009998846920455</v>
      </c>
    </row>
    <row r="735" spans="1:17" x14ac:dyDescent="0.25">
      <c r="A735" t="s">
        <v>837</v>
      </c>
      <c r="B735">
        <v>29</v>
      </c>
      <c r="C735">
        <v>56</v>
      </c>
      <c r="D735">
        <v>6</v>
      </c>
      <c r="E735">
        <v>9</v>
      </c>
      <c r="F735" s="116">
        <v>0.17733725158141156</v>
      </c>
      <c r="G735" s="116">
        <v>0.17745679135328984</v>
      </c>
      <c r="H735" s="116">
        <v>0.1775265228868855</v>
      </c>
      <c r="I735" s="86">
        <v>0.47247762779963803</v>
      </c>
      <c r="J735" s="86">
        <v>0.47183012070196412</v>
      </c>
      <c r="K735" s="86">
        <v>0.47101658614334813</v>
      </c>
      <c r="L735" s="86">
        <v>2.0122096594776777</v>
      </c>
      <c r="M735" s="86">
        <v>1.9737975461141273</v>
      </c>
      <c r="N735" s="86">
        <v>1.9375869568826685</v>
      </c>
      <c r="O735" s="117">
        <v>6.8112533413026517</v>
      </c>
      <c r="P735" s="117">
        <v>6.6435124769636902</v>
      </c>
      <c r="Q735" s="117">
        <v>6.4916405173415681</v>
      </c>
    </row>
    <row r="736" spans="1:17" x14ac:dyDescent="0.25">
      <c r="A736" t="s">
        <v>838</v>
      </c>
      <c r="B736">
        <v>30</v>
      </c>
      <c r="C736">
        <v>55</v>
      </c>
      <c r="D736">
        <v>6</v>
      </c>
      <c r="E736">
        <v>9</v>
      </c>
      <c r="F736" s="116">
        <v>0.17740347587315408</v>
      </c>
      <c r="G736" s="116">
        <v>0.17749723738405385</v>
      </c>
      <c r="H736" s="116">
        <v>0.17754746676489302</v>
      </c>
      <c r="I736" s="86">
        <v>0.47217292301510227</v>
      </c>
      <c r="J736" s="86">
        <v>0.47144292268023974</v>
      </c>
      <c r="K736" s="86">
        <v>0.47055888557747044</v>
      </c>
      <c r="L736" s="86">
        <v>1.9158858788467334</v>
      </c>
      <c r="M736" s="86">
        <v>1.8787864581589258</v>
      </c>
      <c r="N736" s="86">
        <v>1.8438770384757057</v>
      </c>
      <c r="O736" s="117">
        <v>6.4057328466664432</v>
      </c>
      <c r="P736" s="117">
        <v>6.2477580953018785</v>
      </c>
      <c r="Q736" s="117">
        <v>6.1049090848206813</v>
      </c>
    </row>
    <row r="737" spans="1:17" x14ac:dyDescent="0.25">
      <c r="A737" t="s">
        <v>839</v>
      </c>
      <c r="B737">
        <v>31</v>
      </c>
      <c r="C737">
        <v>54</v>
      </c>
      <c r="D737">
        <v>6</v>
      </c>
      <c r="E737">
        <v>9</v>
      </c>
      <c r="F737" s="116">
        <v>0.17745603216705241</v>
      </c>
      <c r="G737" s="116">
        <v>0.17752698890033958</v>
      </c>
      <c r="H737" s="116">
        <v>0.17755739892889122</v>
      </c>
      <c r="I737" s="86">
        <v>0.47182848743896877</v>
      </c>
      <c r="J737" s="86">
        <v>0.47101755334425843</v>
      </c>
      <c r="K737" s="86">
        <v>0.47006808467503508</v>
      </c>
      <c r="L737" s="86">
        <v>1.8139413086448954</v>
      </c>
      <c r="M737" s="86">
        <v>1.7781351894713724</v>
      </c>
      <c r="N737" s="86">
        <v>1.7445287290297511</v>
      </c>
      <c r="O737" s="117">
        <v>6.0291598384889591</v>
      </c>
      <c r="P737" s="117">
        <v>5.8799918906590527</v>
      </c>
      <c r="Q737" s="117">
        <v>5.7453430420165228</v>
      </c>
    </row>
    <row r="738" spans="1:17" x14ac:dyDescent="0.25">
      <c r="A738" t="s">
        <v>840</v>
      </c>
      <c r="B738">
        <v>32</v>
      </c>
      <c r="C738">
        <v>53</v>
      </c>
      <c r="D738">
        <v>6</v>
      </c>
      <c r="E738">
        <v>9</v>
      </c>
      <c r="F738" s="116">
        <v>0.17749803841299083</v>
      </c>
      <c r="G738" s="116">
        <v>0.17754579879234469</v>
      </c>
      <c r="H738" s="116">
        <v>0.17755944461501721</v>
      </c>
      <c r="I738" s="86">
        <v>0.47144270460205367</v>
      </c>
      <c r="J738" s="86">
        <v>0.47055913758400708</v>
      </c>
      <c r="K738" s="86">
        <v>0.46955958107324397</v>
      </c>
      <c r="L738" s="86">
        <v>1.71762016852591</v>
      </c>
      <c r="M738" s="86">
        <v>1.6829120185583188</v>
      </c>
      <c r="N738" s="86">
        <v>1.8348718998396616</v>
      </c>
      <c r="O738" s="117">
        <v>5.672479787125166</v>
      </c>
      <c r="P738" s="117">
        <v>5.531736772080647</v>
      </c>
      <c r="Q738" s="117">
        <v>6.1892914406577288</v>
      </c>
    </row>
    <row r="739" spans="1:17" x14ac:dyDescent="0.25">
      <c r="A739" t="s">
        <v>841</v>
      </c>
      <c r="B739">
        <v>33</v>
      </c>
      <c r="C739">
        <v>52</v>
      </c>
      <c r="D739">
        <v>6</v>
      </c>
      <c r="E739">
        <v>9</v>
      </c>
      <c r="F739" s="116">
        <v>0.17752886438049284</v>
      </c>
      <c r="G739" s="116">
        <v>0.17755643632603826</v>
      </c>
      <c r="H739" s="116">
        <v>0.17756332931242461</v>
      </c>
      <c r="I739" s="86">
        <v>0.47101843873858351</v>
      </c>
      <c r="J739" s="86">
        <v>0.47006720661726692</v>
      </c>
      <c r="K739" s="86">
        <v>0.46904015164570051</v>
      </c>
      <c r="L739" s="86">
        <v>1.6154127175598829</v>
      </c>
      <c r="M739" s="86">
        <v>1.5819886265724625</v>
      </c>
      <c r="N739" s="86">
        <v>1.7287575392038601</v>
      </c>
      <c r="O739" s="117">
        <v>5.3387489229708773</v>
      </c>
      <c r="P739" s="117">
        <v>5.206510425641909</v>
      </c>
      <c r="Q739" s="117">
        <v>5.8255316215750472</v>
      </c>
    </row>
    <row r="740" spans="1:17" x14ac:dyDescent="0.25">
      <c r="A740" t="s">
        <v>842</v>
      </c>
      <c r="B740">
        <v>34</v>
      </c>
      <c r="C740">
        <v>51</v>
      </c>
      <c r="D740">
        <v>6</v>
      </c>
      <c r="E740">
        <v>9</v>
      </c>
      <c r="F740" s="116">
        <v>0.17632404181184669</v>
      </c>
      <c r="G740" s="116">
        <v>0.17633797909407667</v>
      </c>
      <c r="H740" s="116">
        <v>0.17634843205574913</v>
      </c>
      <c r="I740" s="86">
        <v>0.4705574912891986</v>
      </c>
      <c r="J740" s="86">
        <v>0.4695574912891986</v>
      </c>
      <c r="K740" s="86">
        <v>0.46852264808362371</v>
      </c>
      <c r="L740" s="86">
        <v>1.5388397212543554</v>
      </c>
      <c r="M740" s="86">
        <v>1.6904494773519163</v>
      </c>
      <c r="N740" s="86">
        <v>1.6492648083623693</v>
      </c>
      <c r="O740" s="117">
        <v>5.0225574912891986</v>
      </c>
      <c r="P740" s="117">
        <v>5.6682996515679447</v>
      </c>
      <c r="Q740" s="117">
        <v>5.482292682926829</v>
      </c>
    </row>
    <row r="741" spans="1:17" x14ac:dyDescent="0.25">
      <c r="A741" t="s">
        <v>843</v>
      </c>
      <c r="B741">
        <v>35</v>
      </c>
      <c r="C741">
        <v>50</v>
      </c>
      <c r="D741">
        <v>6</v>
      </c>
      <c r="E741">
        <v>9</v>
      </c>
      <c r="F741" s="116">
        <v>0.16101877148144883</v>
      </c>
      <c r="G741" s="116">
        <v>0.1610328721247907</v>
      </c>
      <c r="H741" s="116">
        <v>0.16104697276813254</v>
      </c>
      <c r="I741" s="86">
        <v>0.48748391645368822</v>
      </c>
      <c r="J741" s="86">
        <v>0.48638406627302372</v>
      </c>
      <c r="K741" s="86">
        <v>0.48528774125319468</v>
      </c>
      <c r="L741" s="86">
        <v>1.7136088834053054</v>
      </c>
      <c r="M741" s="86">
        <v>1.8513263417643431</v>
      </c>
      <c r="N741" s="86">
        <v>1.8138679827267119</v>
      </c>
      <c r="O741" s="117">
        <v>4.7208671895655243</v>
      </c>
      <c r="P741" s="117">
        <v>5.3070520842513442</v>
      </c>
      <c r="Q741" s="117">
        <v>5.1377632854498989</v>
      </c>
    </row>
    <row r="742" spans="1:17" x14ac:dyDescent="0.25">
      <c r="A742" t="s">
        <v>844</v>
      </c>
      <c r="B742">
        <v>36</v>
      </c>
      <c r="C742">
        <v>49</v>
      </c>
      <c r="D742">
        <v>6</v>
      </c>
      <c r="E742">
        <v>9</v>
      </c>
      <c r="F742" s="116">
        <v>0.16102435977514054</v>
      </c>
      <c r="G742" s="116">
        <v>0.16103863656643169</v>
      </c>
      <c r="H742" s="116">
        <v>0.16106719014901402</v>
      </c>
      <c r="I742" s="86">
        <v>0.48693852056750248</v>
      </c>
      <c r="J742" s="86">
        <v>0.48583206924243777</v>
      </c>
      <c r="K742" s="86">
        <v>0.48476130989560096</v>
      </c>
      <c r="L742" s="86">
        <v>1.8132167395377889</v>
      </c>
      <c r="M742" s="86">
        <v>1.7749370928883734</v>
      </c>
      <c r="N742" s="86">
        <v>1.7386990273935934</v>
      </c>
      <c r="O742" s="117">
        <v>5.2717087534576601</v>
      </c>
      <c r="P742" s="117">
        <v>5.0950156152404746</v>
      </c>
      <c r="Q742" s="117">
        <v>4.9349870616578926</v>
      </c>
    </row>
    <row r="743" spans="1:17" x14ac:dyDescent="0.25">
      <c r="A743" t="s">
        <v>845</v>
      </c>
      <c r="B743">
        <v>37</v>
      </c>
      <c r="C743">
        <v>48</v>
      </c>
      <c r="D743">
        <v>6</v>
      </c>
      <c r="E743">
        <v>9</v>
      </c>
      <c r="F743" s="116">
        <v>0.16103153935185185</v>
      </c>
      <c r="G743" s="116">
        <v>0.16104962384259258</v>
      </c>
      <c r="H743" s="116">
        <v>0.16109302662037037</v>
      </c>
      <c r="I743" s="86">
        <v>0.48638599537037036</v>
      </c>
      <c r="J743" s="86">
        <v>0.48528645833333334</v>
      </c>
      <c r="K743" s="86">
        <v>0.48425925925925928</v>
      </c>
      <c r="L743" s="86">
        <v>1.7313693576388889</v>
      </c>
      <c r="M743" s="86">
        <v>1.6943142361111112</v>
      </c>
      <c r="N743" s="86">
        <v>1.6592592592592592</v>
      </c>
      <c r="O743" s="117">
        <v>5.0665111400462965</v>
      </c>
      <c r="P743" s="117">
        <v>4.8994755497685185</v>
      </c>
      <c r="Q743" s="117">
        <v>4.7482313368055555</v>
      </c>
    </row>
    <row r="744" spans="1:17" x14ac:dyDescent="0.25">
      <c r="A744" t="s">
        <v>846</v>
      </c>
      <c r="B744">
        <v>38</v>
      </c>
      <c r="C744">
        <v>47</v>
      </c>
      <c r="D744">
        <v>6</v>
      </c>
      <c r="E744">
        <v>9</v>
      </c>
      <c r="F744" s="116">
        <v>0.16103743649003099</v>
      </c>
      <c r="G744" s="116">
        <v>0.16106678405693428</v>
      </c>
      <c r="H744" s="116">
        <v>0.16112914763660374</v>
      </c>
      <c r="I744" s="86">
        <v>0.48583062785450942</v>
      </c>
      <c r="J744" s="86">
        <v>0.48475944166253965</v>
      </c>
      <c r="K744" s="86">
        <v>0.48378363506300553</v>
      </c>
      <c r="L744" s="86">
        <v>1.6502026816339257</v>
      </c>
      <c r="M744" s="86">
        <v>1.614336286432253</v>
      </c>
      <c r="N744" s="86">
        <v>1.5804471835506888</v>
      </c>
      <c r="O744" s="117">
        <v>4.8677708688714025</v>
      </c>
      <c r="P744" s="117">
        <v>4.7098882958234745</v>
      </c>
      <c r="Q744" s="117">
        <v>4.5669949925713968</v>
      </c>
    </row>
    <row r="745" spans="1:17" x14ac:dyDescent="0.25">
      <c r="A745" t="s">
        <v>847</v>
      </c>
      <c r="B745">
        <v>39</v>
      </c>
      <c r="C745">
        <v>46</v>
      </c>
      <c r="D745">
        <v>6</v>
      </c>
      <c r="E745">
        <v>9</v>
      </c>
      <c r="F745" s="116">
        <v>0.16105027932960894</v>
      </c>
      <c r="G745" s="116">
        <v>0.16109124767225325</v>
      </c>
      <c r="H745" s="116">
        <v>0.16117690875232774</v>
      </c>
      <c r="I745" s="86">
        <v>0.48528864059590315</v>
      </c>
      <c r="J745" s="86">
        <v>0.48426070763500934</v>
      </c>
      <c r="K745" s="86">
        <v>0.48333333333333334</v>
      </c>
      <c r="L745" s="86">
        <v>1.5695940409683427</v>
      </c>
      <c r="M745" s="86">
        <v>1.5348938547486033</v>
      </c>
      <c r="N745" s="86">
        <v>1.5021489757914339</v>
      </c>
      <c r="O745" s="117">
        <v>4.6841713221601493</v>
      </c>
      <c r="P745" s="117">
        <v>4.5349683426443201</v>
      </c>
      <c r="Q745" s="117">
        <v>4.4000372439478586</v>
      </c>
    </row>
    <row r="746" spans="1:17" x14ac:dyDescent="0.25">
      <c r="A746" t="s">
        <v>848</v>
      </c>
      <c r="B746">
        <v>40</v>
      </c>
      <c r="C746">
        <v>45</v>
      </c>
      <c r="D746">
        <v>6</v>
      </c>
      <c r="E746">
        <v>9</v>
      </c>
      <c r="F746" s="116">
        <v>0.16106663638600277</v>
      </c>
      <c r="G746" s="116">
        <v>0.16113098279679783</v>
      </c>
      <c r="H746" s="116">
        <v>0.16122939495448438</v>
      </c>
      <c r="I746" s="86">
        <v>0.48475936334904141</v>
      </c>
      <c r="J746" s="86">
        <v>0.48378281193815176</v>
      </c>
      <c r="K746" s="86">
        <v>0.48290467268494863</v>
      </c>
      <c r="L746" s="86">
        <v>1.4894074452582373</v>
      </c>
      <c r="M746" s="86">
        <v>1.4558451144041333</v>
      </c>
      <c r="N746" s="86">
        <v>1.4242396714547967</v>
      </c>
      <c r="O746" s="117">
        <v>4.5101383447832095</v>
      </c>
      <c r="P746" s="117">
        <v>4.3691894244781313</v>
      </c>
      <c r="Q746" s="117">
        <v>4.2418781581786185</v>
      </c>
    </row>
    <row r="747" spans="1:17" x14ac:dyDescent="0.25">
      <c r="A747" t="s">
        <v>849</v>
      </c>
      <c r="B747">
        <v>41</v>
      </c>
      <c r="C747">
        <v>44</v>
      </c>
      <c r="D747">
        <v>6</v>
      </c>
      <c r="E747">
        <v>9</v>
      </c>
      <c r="F747" s="116">
        <v>0.16109142725102057</v>
      </c>
      <c r="G747" s="116">
        <v>0.16117615343141031</v>
      </c>
      <c r="H747" s="116">
        <v>0.16129168913194178</v>
      </c>
      <c r="I747" s="86">
        <v>0.48426018639759688</v>
      </c>
      <c r="J747" s="86">
        <v>0.48333204960332743</v>
      </c>
      <c r="K747" s="86">
        <v>0.48249249017946544</v>
      </c>
      <c r="L747" s="86">
        <v>1.4094816298236155</v>
      </c>
      <c r="M747" s="86">
        <v>1.377043056304398</v>
      </c>
      <c r="N747" s="86">
        <v>1.346576292074251</v>
      </c>
      <c r="O747" s="117">
        <v>4.3483555418624356</v>
      </c>
      <c r="P747" s="117">
        <v>4.2156704921820847</v>
      </c>
      <c r="Q747" s="117">
        <v>4.0960371254717707</v>
      </c>
    </row>
    <row r="748" spans="1:17" x14ac:dyDescent="0.25">
      <c r="A748" t="s">
        <v>850</v>
      </c>
      <c r="B748">
        <v>42</v>
      </c>
      <c r="C748">
        <v>43</v>
      </c>
      <c r="D748">
        <v>6</v>
      </c>
      <c r="E748">
        <v>9</v>
      </c>
      <c r="F748" s="116">
        <v>0.16112832986778611</v>
      </c>
      <c r="G748" s="116">
        <v>0.16123033465416453</v>
      </c>
      <c r="H748" s="116">
        <v>0.16135980226764488</v>
      </c>
      <c r="I748" s="86">
        <v>0.48378516222684292</v>
      </c>
      <c r="J748" s="86">
        <v>0.48290242849856801</v>
      </c>
      <c r="K748" s="86">
        <v>0.48209031346855508</v>
      </c>
      <c r="L748" s="86">
        <v>1.3253324963709836</v>
      </c>
      <c r="M748" s="86">
        <v>1.2940131036917886</v>
      </c>
      <c r="N748" s="86">
        <v>1.4309780689709286</v>
      </c>
      <c r="O748" s="117">
        <v>4.1912903605476872</v>
      </c>
      <c r="P748" s="117">
        <v>4.0661030248342422</v>
      </c>
      <c r="Q748" s="117">
        <v>4.6521205225783673</v>
      </c>
    </row>
    <row r="749" spans="1:17" x14ac:dyDescent="0.25">
      <c r="A749" t="s">
        <v>851</v>
      </c>
      <c r="B749">
        <v>43</v>
      </c>
      <c r="C749">
        <v>42</v>
      </c>
      <c r="D749">
        <v>6</v>
      </c>
      <c r="E749">
        <v>9</v>
      </c>
      <c r="F749" s="116">
        <v>0.16117658829414708</v>
      </c>
      <c r="G749" s="116">
        <v>0.16129264632316159</v>
      </c>
      <c r="H749" s="116">
        <v>0.16142871435717859</v>
      </c>
      <c r="I749" s="86">
        <v>0.48333366683341672</v>
      </c>
      <c r="J749" s="86">
        <v>0.48248924462231113</v>
      </c>
      <c r="K749" s="86">
        <v>0.48169284642321158</v>
      </c>
      <c r="L749" s="86">
        <v>1.2456548274137069</v>
      </c>
      <c r="M749" s="86">
        <v>1.2153276638319159</v>
      </c>
      <c r="N749" s="86">
        <v>1.3483541770885443</v>
      </c>
      <c r="O749" s="117">
        <v>4.0499689844922457</v>
      </c>
      <c r="P749" s="117">
        <v>3.9319899949974988</v>
      </c>
      <c r="Q749" s="117">
        <v>4.4853346673336665</v>
      </c>
    </row>
    <row r="750" spans="1:17" x14ac:dyDescent="0.25">
      <c r="A750" t="s">
        <v>852</v>
      </c>
      <c r="B750">
        <v>44</v>
      </c>
      <c r="C750">
        <v>41</v>
      </c>
      <c r="D750">
        <v>6</v>
      </c>
      <c r="E750">
        <v>9</v>
      </c>
      <c r="F750" s="116">
        <v>0.1590465872156013</v>
      </c>
      <c r="G750" s="116">
        <v>0.15917741572804023</v>
      </c>
      <c r="H750" s="116">
        <v>0.1593205094135203</v>
      </c>
      <c r="I750" s="86">
        <v>0.48290439297614424</v>
      </c>
      <c r="J750" s="86">
        <v>0.48209080316441466</v>
      </c>
      <c r="K750" s="86">
        <v>0.48129765530775365</v>
      </c>
      <c r="L750" s="86">
        <v>1.1856906314519922</v>
      </c>
      <c r="M750" s="86">
        <v>1.3218544941638217</v>
      </c>
      <c r="N750" s="86">
        <v>1.2849077045728654</v>
      </c>
      <c r="O750" s="117">
        <v>3.9146425724156257</v>
      </c>
      <c r="P750" s="117">
        <v>4.4908890206259331</v>
      </c>
      <c r="Q750" s="117">
        <v>4.3246182464890941</v>
      </c>
    </row>
    <row r="751" spans="1:17" x14ac:dyDescent="0.25">
      <c r="A751" t="s">
        <v>853</v>
      </c>
      <c r="B751">
        <v>45</v>
      </c>
      <c r="C751">
        <v>40</v>
      </c>
      <c r="D751">
        <v>6</v>
      </c>
      <c r="E751">
        <v>9</v>
      </c>
      <c r="F751" s="116">
        <v>0.14199121522693997</v>
      </c>
      <c r="G751" s="116">
        <v>0.14211671198494039</v>
      </c>
      <c r="H751" s="116">
        <v>0.14225057519347417</v>
      </c>
      <c r="I751" s="86">
        <v>0.51334030537544451</v>
      </c>
      <c r="J751" s="86">
        <v>0.51244091194310815</v>
      </c>
      <c r="K751" s="86">
        <v>0.51154570173603853</v>
      </c>
      <c r="L751" s="86">
        <v>1.3134281531060448</v>
      </c>
      <c r="M751" s="86">
        <v>1.4319138255595063</v>
      </c>
      <c r="N751" s="86">
        <v>1.3997155406818658</v>
      </c>
      <c r="O751" s="117">
        <v>3.791144112110437</v>
      </c>
      <c r="P751" s="117">
        <v>4.3341225685003133</v>
      </c>
      <c r="Q751" s="117">
        <v>4.1769671616816568</v>
      </c>
    </row>
    <row r="752" spans="1:17" x14ac:dyDescent="0.25">
      <c r="A752" t="s">
        <v>854</v>
      </c>
      <c r="B752">
        <v>46</v>
      </c>
      <c r="C752">
        <v>39</v>
      </c>
      <c r="D752">
        <v>6</v>
      </c>
      <c r="E752">
        <v>9</v>
      </c>
      <c r="F752" s="116">
        <v>0.14205290914547872</v>
      </c>
      <c r="G752" s="116">
        <v>0.14218153753805257</v>
      </c>
      <c r="H752" s="116">
        <v>0.14231445354371222</v>
      </c>
      <c r="I752" s="86">
        <v>0.51288856493590018</v>
      </c>
      <c r="J752" s="86">
        <v>0.51199674141405482</v>
      </c>
      <c r="K752" s="86">
        <v>0.51108776743986628</v>
      </c>
      <c r="L752" s="86">
        <v>1.3477425717103289</v>
      </c>
      <c r="M752" s="86">
        <v>1.3148008403721647</v>
      </c>
      <c r="N752" s="86">
        <v>1.2835955923337479</v>
      </c>
      <c r="O752" s="117">
        <v>4.3146679243665051</v>
      </c>
      <c r="P752" s="117">
        <v>4.1503751661450075</v>
      </c>
      <c r="Q752" s="117">
        <v>4.0018179479483775</v>
      </c>
    </row>
    <row r="753" spans="1:17" x14ac:dyDescent="0.25">
      <c r="A753" t="s">
        <v>855</v>
      </c>
      <c r="B753">
        <v>47</v>
      </c>
      <c r="C753">
        <v>38</v>
      </c>
      <c r="D753">
        <v>6</v>
      </c>
      <c r="E753">
        <v>9</v>
      </c>
      <c r="F753" s="116">
        <v>0.14211812358289122</v>
      </c>
      <c r="G753" s="116">
        <v>0.14225020362339577</v>
      </c>
      <c r="H753" s="116">
        <v>0.14238228366390032</v>
      </c>
      <c r="I753" s="86">
        <v>0.51244414114953662</v>
      </c>
      <c r="J753" s="86">
        <v>0.51154599687410574</v>
      </c>
      <c r="K753" s="86">
        <v>0.51062583925859073</v>
      </c>
      <c r="L753" s="86">
        <v>1.2794109230193498</v>
      </c>
      <c r="M753" s="86">
        <v>1.2474739692253505</v>
      </c>
      <c r="N753" s="86">
        <v>1.2172452506218769</v>
      </c>
      <c r="O753" s="117">
        <v>4.1372972021044756</v>
      </c>
      <c r="P753" s="117">
        <v>3.9819886851431967</v>
      </c>
      <c r="Q753" s="117">
        <v>3.8415831994188476</v>
      </c>
    </row>
    <row r="754" spans="1:17" x14ac:dyDescent="0.25">
      <c r="A754" t="s">
        <v>856</v>
      </c>
      <c r="B754">
        <v>48</v>
      </c>
      <c r="C754">
        <v>37</v>
      </c>
      <c r="D754">
        <v>6</v>
      </c>
      <c r="E754">
        <v>9</v>
      </c>
      <c r="F754" s="116">
        <v>0.1421828641315426</v>
      </c>
      <c r="G754" s="116">
        <v>0.1423187552374697</v>
      </c>
      <c r="H754" s="116">
        <v>0.14245464634339683</v>
      </c>
      <c r="I754" s="86">
        <v>0.511996919801599</v>
      </c>
      <c r="J754" s="86">
        <v>0.5110864493918873</v>
      </c>
      <c r="K754" s="86">
        <v>0.51016238987158291</v>
      </c>
      <c r="L754" s="86">
        <v>1.2258917853826468</v>
      </c>
      <c r="M754" s="86">
        <v>1.1949312617489185</v>
      </c>
      <c r="N754" s="86">
        <v>1.1656603175322175</v>
      </c>
      <c r="O754" s="117">
        <v>3.966810862229067</v>
      </c>
      <c r="P754" s="117">
        <v>3.8200077004960025</v>
      </c>
      <c r="Q754" s="117">
        <v>3.6873553325934818</v>
      </c>
    </row>
    <row r="755" spans="1:17" x14ac:dyDescent="0.25">
      <c r="A755" t="s">
        <v>857</v>
      </c>
      <c r="B755">
        <v>49</v>
      </c>
      <c r="C755">
        <v>36</v>
      </c>
      <c r="D755">
        <v>6</v>
      </c>
      <c r="E755">
        <v>9</v>
      </c>
      <c r="F755" s="116">
        <v>0.14224806201550388</v>
      </c>
      <c r="G755" s="116">
        <v>0.1423834874381246</v>
      </c>
      <c r="H755" s="116">
        <v>0.14252358270290463</v>
      </c>
      <c r="I755" s="86">
        <v>0.51154384981787615</v>
      </c>
      <c r="J755" s="86">
        <v>0.51062389091248717</v>
      </c>
      <c r="K755" s="86">
        <v>0.50970393200709818</v>
      </c>
      <c r="L755" s="86">
        <v>1.1714906136172598</v>
      </c>
      <c r="M755" s="86">
        <v>1.1413794713738676</v>
      </c>
      <c r="N755" s="86">
        <v>1.1129541421499953</v>
      </c>
      <c r="O755" s="117">
        <v>3.8095077986364059</v>
      </c>
      <c r="P755" s="117">
        <v>3.6707714579247219</v>
      </c>
      <c r="Q755" s="117">
        <v>3.5455029420005606</v>
      </c>
    </row>
    <row r="756" spans="1:17" x14ac:dyDescent="0.25">
      <c r="A756" t="s">
        <v>858</v>
      </c>
      <c r="B756">
        <v>50</v>
      </c>
      <c r="C756">
        <v>35</v>
      </c>
      <c r="D756">
        <v>6</v>
      </c>
      <c r="E756">
        <v>9</v>
      </c>
      <c r="F756" s="116">
        <v>0.14221203714871547</v>
      </c>
      <c r="G756" s="116">
        <v>0.14234712338680497</v>
      </c>
      <c r="H756" s="116">
        <v>0.14250150765890726</v>
      </c>
      <c r="I756" s="86">
        <v>0.51108913279459656</v>
      </c>
      <c r="J756" s="86">
        <v>0.51016282716198291</v>
      </c>
      <c r="K756" s="86">
        <v>0.50926546858038835</v>
      </c>
      <c r="L756" s="86">
        <v>1.1197635990833434</v>
      </c>
      <c r="M756" s="86">
        <v>1.0904209383669039</v>
      </c>
      <c r="N756" s="86">
        <v>1.062766855626583</v>
      </c>
      <c r="O756" s="117">
        <v>3.6594958388614161</v>
      </c>
      <c r="P756" s="117">
        <v>3.5287757809673139</v>
      </c>
      <c r="Q756" s="117">
        <v>3.4108889156917139</v>
      </c>
    </row>
    <row r="757" spans="1:17" x14ac:dyDescent="0.25">
      <c r="A757" t="s">
        <v>859</v>
      </c>
      <c r="B757">
        <v>18</v>
      </c>
      <c r="C757">
        <v>67</v>
      </c>
      <c r="D757">
        <v>8</v>
      </c>
      <c r="E757">
        <v>9</v>
      </c>
      <c r="F757" s="116">
        <v>0.19872262123820264</v>
      </c>
      <c r="G757" s="116">
        <v>0.19896242654478541</v>
      </c>
      <c r="H757" s="116">
        <v>0.19920223185136821</v>
      </c>
      <c r="I757" s="86">
        <v>0.4449504362794563</v>
      </c>
      <c r="J757" s="86">
        <v>0.44483884371104648</v>
      </c>
      <c r="K757" s="86">
        <v>0.44467976494331335</v>
      </c>
      <c r="L757" s="86">
        <v>2.1646845135632455</v>
      </c>
      <c r="M757" s="86">
        <v>2.1193589363091352</v>
      </c>
      <c r="N757" s="86">
        <v>2.0765904908885857</v>
      </c>
      <c r="O757" s="117">
        <v>10.446315664510001</v>
      </c>
      <c r="P757" s="117">
        <v>10.246621950495637</v>
      </c>
      <c r="Q757" s="117">
        <v>10.065469223007064</v>
      </c>
    </row>
    <row r="758" spans="1:17" x14ac:dyDescent="0.25">
      <c r="A758" t="s">
        <v>860</v>
      </c>
      <c r="B758">
        <v>19</v>
      </c>
      <c r="C758">
        <v>66</v>
      </c>
      <c r="D758">
        <v>8</v>
      </c>
      <c r="E758">
        <v>9</v>
      </c>
      <c r="F758" s="116">
        <v>0.19884284336718294</v>
      </c>
      <c r="G758" s="116">
        <v>0.199083322420505</v>
      </c>
      <c r="H758" s="116">
        <v>0.19931903951237515</v>
      </c>
      <c r="I758" s="86">
        <v>0.44490291551089894</v>
      </c>
      <c r="J758" s="86">
        <v>0.44476719960951916</v>
      </c>
      <c r="K758" s="86">
        <v>0.44458148311289419</v>
      </c>
      <c r="L758" s="86">
        <v>2.1201228586054595</v>
      </c>
      <c r="M758" s="86">
        <v>2.0763818616888297</v>
      </c>
      <c r="N758" s="86">
        <v>2.0351694663031701</v>
      </c>
      <c r="O758" s="117">
        <v>9.8052833962309069</v>
      </c>
      <c r="P758" s="117">
        <v>9.6171049655353045</v>
      </c>
      <c r="Q758" s="117">
        <v>9.4465434112310867</v>
      </c>
    </row>
    <row r="759" spans="1:17" x14ac:dyDescent="0.25">
      <c r="A759" t="s">
        <v>861</v>
      </c>
      <c r="B759">
        <v>20</v>
      </c>
      <c r="C759">
        <v>65</v>
      </c>
      <c r="D759">
        <v>8</v>
      </c>
      <c r="E759">
        <v>9</v>
      </c>
      <c r="F759" s="116">
        <v>0.19896364396155453</v>
      </c>
      <c r="G759" s="116">
        <v>0.19920243567548207</v>
      </c>
      <c r="H759" s="116">
        <v>0.19943406363799177</v>
      </c>
      <c r="I759" s="86">
        <v>0.44484030804131097</v>
      </c>
      <c r="J759" s="86">
        <v>0.44468031759297955</v>
      </c>
      <c r="K759" s="86">
        <v>0.44446301713330549</v>
      </c>
      <c r="L759" s="86">
        <v>2.0749758223389647</v>
      </c>
      <c r="M759" s="86">
        <v>2.03278371440511</v>
      </c>
      <c r="N759" s="86">
        <v>1.9931084711360516</v>
      </c>
      <c r="O759" s="117">
        <v>9.2013873798579198</v>
      </c>
      <c r="P759" s="117">
        <v>9.0235687421646471</v>
      </c>
      <c r="Q759" s="117">
        <v>8.8625968598889617</v>
      </c>
    </row>
    <row r="760" spans="1:17" x14ac:dyDescent="0.25">
      <c r="A760" t="s">
        <v>862</v>
      </c>
      <c r="B760">
        <v>21</v>
      </c>
      <c r="C760">
        <v>64</v>
      </c>
      <c r="D760">
        <v>8</v>
      </c>
      <c r="E760">
        <v>9</v>
      </c>
      <c r="F760" s="116">
        <v>0.19908263473053892</v>
      </c>
      <c r="G760" s="116">
        <v>0.19931976047904193</v>
      </c>
      <c r="H760" s="116">
        <v>0.19954730538922155</v>
      </c>
      <c r="I760" s="86">
        <v>0.44476646706586825</v>
      </c>
      <c r="J760" s="86">
        <v>0.44457964071856287</v>
      </c>
      <c r="K760" s="86">
        <v>0.44433053892215568</v>
      </c>
      <c r="L760" s="86">
        <v>2.0293005988023953</v>
      </c>
      <c r="M760" s="86">
        <v>1.9886323353293414</v>
      </c>
      <c r="N760" s="86">
        <v>1.9504862275449102</v>
      </c>
      <c r="O760" s="117">
        <v>8.6305173652694602</v>
      </c>
      <c r="P760" s="117">
        <v>8.4625796407185625</v>
      </c>
      <c r="Q760" s="117">
        <v>8.3108311377245503</v>
      </c>
    </row>
    <row r="761" spans="1:17" x14ac:dyDescent="0.25">
      <c r="A761" t="s">
        <v>863</v>
      </c>
      <c r="B761">
        <v>22</v>
      </c>
      <c r="C761">
        <v>63</v>
      </c>
      <c r="D761">
        <v>8</v>
      </c>
      <c r="E761">
        <v>9</v>
      </c>
      <c r="F761" s="116">
        <v>0.19920222032656101</v>
      </c>
      <c r="G761" s="116">
        <v>0.19943530655645134</v>
      </c>
      <c r="H761" s="116">
        <v>0.19965397508139995</v>
      </c>
      <c r="I761" s="86">
        <v>0.4446804676142303</v>
      </c>
      <c r="J761" s="86">
        <v>0.44446179908928163</v>
      </c>
      <c r="K761" s="86">
        <v>0.44417584794127191</v>
      </c>
      <c r="L761" s="86">
        <v>1.9836335019403828</v>
      </c>
      <c r="M761" s="86">
        <v>1.9442299143348032</v>
      </c>
      <c r="N761" s="86">
        <v>2.116917975273636</v>
      </c>
      <c r="O761" s="117">
        <v>8.1024834496762033</v>
      </c>
      <c r="P761" s="117">
        <v>7.9444966418762242</v>
      </c>
      <c r="Q761" s="117">
        <v>8.6813014381660683</v>
      </c>
    </row>
    <row r="762" spans="1:17" x14ac:dyDescent="0.25">
      <c r="A762" t="s">
        <v>864</v>
      </c>
      <c r="B762">
        <v>23</v>
      </c>
      <c r="C762">
        <v>62</v>
      </c>
      <c r="D762">
        <v>8</v>
      </c>
      <c r="E762">
        <v>9</v>
      </c>
      <c r="F762" s="116">
        <v>0.19932005593866037</v>
      </c>
      <c r="G762" s="116">
        <v>0.1995467039591069</v>
      </c>
      <c r="H762" s="116">
        <v>0.19975647393547766</v>
      </c>
      <c r="I762" s="86">
        <v>0.44457973670251244</v>
      </c>
      <c r="J762" s="86">
        <v>0.44433138833968272</v>
      </c>
      <c r="K762" s="86">
        <v>0.44400106090562763</v>
      </c>
      <c r="L762" s="86">
        <v>1.9369894391667069</v>
      </c>
      <c r="M762" s="86">
        <v>1.8990934079182138</v>
      </c>
      <c r="N762" s="86">
        <v>2.0656628249023483</v>
      </c>
      <c r="O762" s="117">
        <v>7.6039615180595073</v>
      </c>
      <c r="P762" s="117">
        <v>7.4554974200704054</v>
      </c>
      <c r="Q762" s="117">
        <v>8.1492549549115108</v>
      </c>
    </row>
    <row r="763" spans="1:17" x14ac:dyDescent="0.25">
      <c r="A763" t="s">
        <v>865</v>
      </c>
      <c r="B763">
        <v>24</v>
      </c>
      <c r="C763">
        <v>61</v>
      </c>
      <c r="D763">
        <v>8</v>
      </c>
      <c r="E763">
        <v>9</v>
      </c>
      <c r="F763" s="116">
        <v>0.19943373625176958</v>
      </c>
      <c r="G763" s="116">
        <v>0.19965394993163696</v>
      </c>
      <c r="H763" s="116">
        <v>0.19984996430602442</v>
      </c>
      <c r="I763" s="86">
        <v>0.44446138395828039</v>
      </c>
      <c r="J763" s="86">
        <v>0.44417583215361717</v>
      </c>
      <c r="K763" s="86">
        <v>0.44379348312703426</v>
      </c>
      <c r="L763" s="86">
        <v>1.8900189964548018</v>
      </c>
      <c r="M763" s="86">
        <v>2.0605636018246276</v>
      </c>
      <c r="N763" s="86">
        <v>2.0141759531501444</v>
      </c>
      <c r="O763" s="117">
        <v>7.1397122702578439</v>
      </c>
      <c r="P763" s="117">
        <v>7.8627439592483697</v>
      </c>
      <c r="Q763" s="117">
        <v>7.6547944873982114</v>
      </c>
    </row>
    <row r="764" spans="1:17" x14ac:dyDescent="0.25">
      <c r="A764" t="s">
        <v>866</v>
      </c>
      <c r="B764">
        <v>25</v>
      </c>
      <c r="C764">
        <v>60</v>
      </c>
      <c r="D764">
        <v>8</v>
      </c>
      <c r="E764">
        <v>9</v>
      </c>
      <c r="F764" s="116">
        <v>0.19746137401613059</v>
      </c>
      <c r="G764" s="116">
        <v>0.19767029443202799</v>
      </c>
      <c r="H764" s="116">
        <v>0.19784763385482459</v>
      </c>
      <c r="I764" s="86">
        <v>0.4443299970848314</v>
      </c>
      <c r="J764" s="86">
        <v>0.44399961131085414</v>
      </c>
      <c r="K764" s="86">
        <v>0.44355747740744339</v>
      </c>
      <c r="L764" s="86">
        <v>1.8967665921679138</v>
      </c>
      <c r="M764" s="86">
        <v>2.0625255077251969</v>
      </c>
      <c r="N764" s="86">
        <v>2.0173671168982605</v>
      </c>
      <c r="O764" s="117">
        <v>6.7006534836264695</v>
      </c>
      <c r="P764" s="117">
        <v>7.3813963657564861</v>
      </c>
      <c r="Q764" s="117">
        <v>7.185421727723253</v>
      </c>
    </row>
    <row r="765" spans="1:17" x14ac:dyDescent="0.25">
      <c r="A765" t="s">
        <v>867</v>
      </c>
      <c r="B765">
        <v>26</v>
      </c>
      <c r="C765">
        <v>59</v>
      </c>
      <c r="D765">
        <v>8</v>
      </c>
      <c r="E765">
        <v>9</v>
      </c>
      <c r="F765" s="116">
        <v>0.19486266282870665</v>
      </c>
      <c r="G765" s="116">
        <v>0.19505781333853733</v>
      </c>
      <c r="H765" s="116">
        <v>0.19521637312777479</v>
      </c>
      <c r="I765" s="86">
        <v>0.45249792652583304</v>
      </c>
      <c r="J765" s="86">
        <v>0.4520832316924428</v>
      </c>
      <c r="K765" s="86">
        <v>0.45153924964628972</v>
      </c>
      <c r="L765" s="86">
        <v>2.1220398107040053</v>
      </c>
      <c r="M765" s="86">
        <v>2.0752305215397375</v>
      </c>
      <c r="N765" s="86">
        <v>2.0309508708591499</v>
      </c>
      <c r="O765" s="117">
        <v>7.0794018636873686</v>
      </c>
      <c r="P765" s="117">
        <v>6.8895033419524809</v>
      </c>
      <c r="Q765" s="117">
        <v>6.7172976533151196</v>
      </c>
    </row>
    <row r="766" spans="1:17" x14ac:dyDescent="0.25">
      <c r="A766" t="s">
        <v>868</v>
      </c>
      <c r="B766">
        <v>27</v>
      </c>
      <c r="C766">
        <v>58</v>
      </c>
      <c r="D766">
        <v>8</v>
      </c>
      <c r="E766">
        <v>9</v>
      </c>
      <c r="F766" s="116">
        <v>0.1949648396344302</v>
      </c>
      <c r="G766" s="116">
        <v>0.19514370421189328</v>
      </c>
      <c r="H766" s="116">
        <v>0.1952760149952221</v>
      </c>
      <c r="I766" s="86">
        <v>0.45230686300933526</v>
      </c>
      <c r="J766" s="86">
        <v>0.45182907406953665</v>
      </c>
      <c r="K766" s="86">
        <v>0.45120917354764412</v>
      </c>
      <c r="L766" s="86">
        <v>2.0587459877980057</v>
      </c>
      <c r="M766" s="86">
        <v>2.0134907995001594</v>
      </c>
      <c r="N766" s="86">
        <v>1.9707152132898831</v>
      </c>
      <c r="O766" s="117">
        <v>6.6570063460172006</v>
      </c>
      <c r="P766" s="117">
        <v>6.4774655134393457</v>
      </c>
      <c r="Q766" s="117">
        <v>6.3146962977482666</v>
      </c>
    </row>
    <row r="767" spans="1:17" x14ac:dyDescent="0.25">
      <c r="A767" t="s">
        <v>869</v>
      </c>
      <c r="B767">
        <v>28</v>
      </c>
      <c r="C767">
        <v>57</v>
      </c>
      <c r="D767">
        <v>8</v>
      </c>
      <c r="E767">
        <v>9</v>
      </c>
      <c r="F767" s="116">
        <v>0.19505920582949707</v>
      </c>
      <c r="G767" s="116">
        <v>0.19521675980404224</v>
      </c>
      <c r="H767" s="116">
        <v>0.19532015459983751</v>
      </c>
      <c r="I767" s="86">
        <v>0.45208389749144529</v>
      </c>
      <c r="J767" s="86">
        <v>0.45153984392309399</v>
      </c>
      <c r="K767" s="86">
        <v>0.45084069816104971</v>
      </c>
      <c r="L767" s="86">
        <v>2.0013958297432364</v>
      </c>
      <c r="M767" s="86">
        <v>1.9576524457792768</v>
      </c>
      <c r="N767" s="86">
        <v>1.9163536102016199</v>
      </c>
      <c r="O767" s="117">
        <v>6.2637305827035279</v>
      </c>
      <c r="P767" s="117">
        <v>6.0940055636247266</v>
      </c>
      <c r="Q767" s="117">
        <v>5.9402082666601022</v>
      </c>
    </row>
    <row r="768" spans="1:17" x14ac:dyDescent="0.25">
      <c r="A768" t="s">
        <v>870</v>
      </c>
      <c r="B768">
        <v>29</v>
      </c>
      <c r="C768">
        <v>56</v>
      </c>
      <c r="D768">
        <v>8</v>
      </c>
      <c r="E768">
        <v>9</v>
      </c>
      <c r="F768" s="116">
        <v>0.1951430727549392</v>
      </c>
      <c r="G768" s="116">
        <v>0.19527420731631884</v>
      </c>
      <c r="H768" s="116">
        <v>0.19535338290054804</v>
      </c>
      <c r="I768" s="86">
        <v>0.45183031682604879</v>
      </c>
      <c r="J768" s="86">
        <v>0.45120928333725085</v>
      </c>
      <c r="K768" s="86">
        <v>0.45043237291700172</v>
      </c>
      <c r="L768" s="86">
        <v>1.9441292541412543</v>
      </c>
      <c r="M768" s="86">
        <v>1.901859389110883</v>
      </c>
      <c r="N768" s="86">
        <v>1.8620118021105241</v>
      </c>
      <c r="O768" s="117">
        <v>5.8919352244751524</v>
      </c>
      <c r="P768" s="117">
        <v>5.7315279650637736</v>
      </c>
      <c r="Q768" s="117">
        <v>5.5862927269803171</v>
      </c>
    </row>
    <row r="769" spans="1:17" x14ac:dyDescent="0.25">
      <c r="A769" t="s">
        <v>871</v>
      </c>
      <c r="B769">
        <v>30</v>
      </c>
      <c r="C769">
        <v>55</v>
      </c>
      <c r="D769">
        <v>8</v>
      </c>
      <c r="E769">
        <v>9</v>
      </c>
      <c r="F769" s="116">
        <v>0.19521635841241808</v>
      </c>
      <c r="G769" s="116">
        <v>0.19532083732384731</v>
      </c>
      <c r="H769" s="116">
        <v>0.19537307677956192</v>
      </c>
      <c r="I769" s="86">
        <v>0.45154044204529908</v>
      </c>
      <c r="J769" s="86">
        <v>0.45084142837597485</v>
      </c>
      <c r="K769" s="86">
        <v>0.44999315911889454</v>
      </c>
      <c r="L769" s="86">
        <v>1.8869687433923308</v>
      </c>
      <c r="M769" s="86">
        <v>1.8461448525479172</v>
      </c>
      <c r="N769" s="86">
        <v>1.8077339270388935</v>
      </c>
      <c r="O769" s="117">
        <v>5.5387032177017126</v>
      </c>
      <c r="P769" s="117">
        <v>5.3876341745544103</v>
      </c>
      <c r="Q769" s="117">
        <v>5.2510279978606702</v>
      </c>
    </row>
    <row r="770" spans="1:17" x14ac:dyDescent="0.25">
      <c r="A770" t="s">
        <v>872</v>
      </c>
      <c r="B770">
        <v>31</v>
      </c>
      <c r="C770">
        <v>54</v>
      </c>
      <c r="D770">
        <v>8</v>
      </c>
      <c r="E770">
        <v>9</v>
      </c>
      <c r="F770" s="116">
        <v>0.19527383722384847</v>
      </c>
      <c r="G770" s="116">
        <v>0.19535139733293302</v>
      </c>
      <c r="H770" s="116">
        <v>0.19538392253996847</v>
      </c>
      <c r="I770" s="86">
        <v>0.45120968750781854</v>
      </c>
      <c r="J770" s="86">
        <v>0.45043408641697313</v>
      </c>
      <c r="K770" s="86">
        <v>0.44952588255898324</v>
      </c>
      <c r="L770" s="86">
        <v>1.8299457079236408</v>
      </c>
      <c r="M770" s="86">
        <v>1.7905451725086943</v>
      </c>
      <c r="N770" s="86">
        <v>1.7535640121093847</v>
      </c>
      <c r="O770" s="117">
        <v>5.2108383997598136</v>
      </c>
      <c r="P770" s="117">
        <v>5.0681878455803249</v>
      </c>
      <c r="Q770" s="117">
        <v>4.939428056743977</v>
      </c>
    </row>
    <row r="771" spans="1:17" x14ac:dyDescent="0.25">
      <c r="A771" t="s">
        <v>873</v>
      </c>
      <c r="B771">
        <v>32</v>
      </c>
      <c r="C771">
        <v>53</v>
      </c>
      <c r="D771">
        <v>8</v>
      </c>
      <c r="E771">
        <v>9</v>
      </c>
      <c r="F771" s="116">
        <v>0.19532032724984266</v>
      </c>
      <c r="G771" s="116">
        <v>0.19537319068596601</v>
      </c>
      <c r="H771" s="116">
        <v>0.1953882945248584</v>
      </c>
      <c r="I771" s="86">
        <v>0.45083952171176839</v>
      </c>
      <c r="J771" s="86">
        <v>0.44999370673379485</v>
      </c>
      <c r="K771" s="86">
        <v>0.44903713027061043</v>
      </c>
      <c r="L771" s="86">
        <v>1.7592850849590937</v>
      </c>
      <c r="M771" s="86">
        <v>1.7210925110132158</v>
      </c>
      <c r="N771" s="86">
        <v>1.8883096286972938</v>
      </c>
      <c r="O771" s="117">
        <v>4.8998162366268092</v>
      </c>
      <c r="P771" s="117">
        <v>4.7652259282567648</v>
      </c>
      <c r="Q771" s="117">
        <v>5.3940440528634364</v>
      </c>
    </row>
    <row r="772" spans="1:17" x14ac:dyDescent="0.25">
      <c r="A772" t="s">
        <v>874</v>
      </c>
      <c r="B772">
        <v>33</v>
      </c>
      <c r="C772">
        <v>52</v>
      </c>
      <c r="D772">
        <v>8</v>
      </c>
      <c r="E772">
        <v>9</v>
      </c>
      <c r="F772" s="116">
        <v>0.19535296204327776</v>
      </c>
      <c r="G772" s="116">
        <v>0.19538336796229666</v>
      </c>
      <c r="H772" s="116">
        <v>0.19539096944205139</v>
      </c>
      <c r="I772" s="86">
        <v>0.45043328434601937</v>
      </c>
      <c r="J772" s="86">
        <v>0.44952617442862208</v>
      </c>
      <c r="K772" s="86">
        <v>0.44854304971367759</v>
      </c>
      <c r="L772" s="86">
        <v>1.6769979222622005</v>
      </c>
      <c r="M772" s="86">
        <v>1.640221963208838</v>
      </c>
      <c r="N772" s="86">
        <v>1.8017255359043227</v>
      </c>
      <c r="O772" s="117">
        <v>4.6039350326863628</v>
      </c>
      <c r="P772" s="117">
        <v>4.4774793493133327</v>
      </c>
      <c r="Q772" s="117">
        <v>5.0694420513860035</v>
      </c>
    </row>
    <row r="773" spans="1:17" x14ac:dyDescent="0.25">
      <c r="A773" t="s">
        <v>875</v>
      </c>
      <c r="B773">
        <v>34</v>
      </c>
      <c r="C773">
        <v>51</v>
      </c>
      <c r="D773">
        <v>8</v>
      </c>
      <c r="E773">
        <v>9</v>
      </c>
      <c r="F773" s="116">
        <v>0.19338648976207182</v>
      </c>
      <c r="G773" s="116">
        <v>0.19340435032212797</v>
      </c>
      <c r="H773" s="116">
        <v>0.1934120048478663</v>
      </c>
      <c r="I773" s="86">
        <v>0.44999425910569624</v>
      </c>
      <c r="J773" s="86">
        <v>0.4490374433884034</v>
      </c>
      <c r="K773" s="86">
        <v>0.44805000956815716</v>
      </c>
      <c r="L773" s="86">
        <v>1.6302455827007718</v>
      </c>
      <c r="M773" s="86">
        <v>1.7965273968233719</v>
      </c>
      <c r="N773" s="86">
        <v>1.7513554889328316</v>
      </c>
      <c r="O773" s="117">
        <v>4.3235057727881614</v>
      </c>
      <c r="P773" s="117">
        <v>4.9410244306946485</v>
      </c>
      <c r="Q773" s="117">
        <v>4.7631460100784588</v>
      </c>
    </row>
    <row r="774" spans="1:17" x14ac:dyDescent="0.25">
      <c r="A774" t="s">
        <v>876</v>
      </c>
      <c r="B774">
        <v>35</v>
      </c>
      <c r="C774">
        <v>50</v>
      </c>
      <c r="D774">
        <v>8</v>
      </c>
      <c r="E774">
        <v>9</v>
      </c>
      <c r="F774" s="116">
        <v>0.18767431399010345</v>
      </c>
      <c r="G774" s="116">
        <v>0.18768973716342138</v>
      </c>
      <c r="H774" s="116">
        <v>0.18770773086562562</v>
      </c>
      <c r="I774" s="86">
        <v>0.45962341751815439</v>
      </c>
      <c r="J774" s="86">
        <v>0.45859006490585436</v>
      </c>
      <c r="K774" s="86">
        <v>0.45755414176466808</v>
      </c>
      <c r="L774" s="86">
        <v>1.6462926547137073</v>
      </c>
      <c r="M774" s="86">
        <v>1.8068041899620848</v>
      </c>
      <c r="N774" s="86">
        <v>1.7631488978857399</v>
      </c>
      <c r="O774" s="117">
        <v>4.0556905083220869</v>
      </c>
      <c r="P774" s="117">
        <v>4.6083747831116249</v>
      </c>
      <c r="Q774" s="117">
        <v>4.4487603624445731</v>
      </c>
    </row>
    <row r="775" spans="1:17" x14ac:dyDescent="0.25">
      <c r="A775" t="s">
        <v>877</v>
      </c>
      <c r="B775">
        <v>36</v>
      </c>
      <c r="C775">
        <v>49</v>
      </c>
      <c r="D775">
        <v>8</v>
      </c>
      <c r="E775">
        <v>9</v>
      </c>
      <c r="F775" s="116">
        <v>0.18768266141569073</v>
      </c>
      <c r="G775" s="116">
        <v>0.18769561612602342</v>
      </c>
      <c r="H775" s="116">
        <v>0.18772929837288838</v>
      </c>
      <c r="I775" s="86">
        <v>0.45910975230593842</v>
      </c>
      <c r="J775" s="86">
        <v>0.45806819359519119</v>
      </c>
      <c r="K775" s="86">
        <v>0.4570577261892424</v>
      </c>
      <c r="L775" s="86">
        <v>1.7897502331847861</v>
      </c>
      <c r="M775" s="86">
        <v>1.7451342107990466</v>
      </c>
      <c r="N775" s="86">
        <v>1.7028940822883201</v>
      </c>
      <c r="O775" s="117">
        <v>4.5893797284692717</v>
      </c>
      <c r="P775" s="117">
        <v>4.4227821535910454</v>
      </c>
      <c r="Q775" s="117">
        <v>4.2718986423463567</v>
      </c>
    </row>
    <row r="776" spans="1:17" x14ac:dyDescent="0.25">
      <c r="A776" t="s">
        <v>878</v>
      </c>
      <c r="B776">
        <v>37</v>
      </c>
      <c r="C776">
        <v>48</v>
      </c>
      <c r="D776">
        <v>8</v>
      </c>
      <c r="E776">
        <v>9</v>
      </c>
      <c r="F776" s="116">
        <v>0.187688127090301</v>
      </c>
      <c r="G776" s="116">
        <v>0.18770903010033446</v>
      </c>
      <c r="H776" s="116">
        <v>0.18776128762541805</v>
      </c>
      <c r="I776" s="86">
        <v>0.45858852424749164</v>
      </c>
      <c r="J776" s="86">
        <v>0.4575538252508361</v>
      </c>
      <c r="K776" s="86">
        <v>0.45658444816053512</v>
      </c>
      <c r="L776" s="86">
        <v>1.7273751045150503</v>
      </c>
      <c r="M776" s="86">
        <v>1.6841842600334449</v>
      </c>
      <c r="N776" s="86">
        <v>1.6433267140468228</v>
      </c>
      <c r="O776" s="117">
        <v>4.3998745819397991</v>
      </c>
      <c r="P776" s="117">
        <v>4.2423860785953176</v>
      </c>
      <c r="Q776" s="117">
        <v>4.099785744147157</v>
      </c>
    </row>
    <row r="777" spans="1:17" x14ac:dyDescent="0.25">
      <c r="A777" t="s">
        <v>879</v>
      </c>
      <c r="B777">
        <v>38</v>
      </c>
      <c r="C777">
        <v>47</v>
      </c>
      <c r="D777">
        <v>8</v>
      </c>
      <c r="E777">
        <v>9</v>
      </c>
      <c r="F777" s="116">
        <v>0.18769575533878197</v>
      </c>
      <c r="G777" s="116">
        <v>0.18773002900079094</v>
      </c>
      <c r="H777" s="116">
        <v>0.18780384919588716</v>
      </c>
      <c r="I777" s="86">
        <v>0.45806749274980224</v>
      </c>
      <c r="J777" s="86">
        <v>0.4570577379383074</v>
      </c>
      <c r="K777" s="86">
        <v>0.45613762193514368</v>
      </c>
      <c r="L777" s="86">
        <v>1.6703928288953336</v>
      </c>
      <c r="M777" s="86">
        <v>1.6285895069865541</v>
      </c>
      <c r="N777" s="86">
        <v>1.5890877933034537</v>
      </c>
      <c r="O777" s="117">
        <v>4.2204402847350382</v>
      </c>
      <c r="P777" s="117">
        <v>4.0715818613234909</v>
      </c>
      <c r="Q777" s="117">
        <v>3.9368547324017928</v>
      </c>
    </row>
    <row r="778" spans="1:17" x14ac:dyDescent="0.25">
      <c r="A778" t="s">
        <v>880</v>
      </c>
      <c r="B778">
        <v>39</v>
      </c>
      <c r="C778">
        <v>46</v>
      </c>
      <c r="D778">
        <v>8</v>
      </c>
      <c r="E778">
        <v>9</v>
      </c>
      <c r="F778" s="116">
        <v>0.18770762350936968</v>
      </c>
      <c r="G778" s="116">
        <v>0.18776086030664396</v>
      </c>
      <c r="H778" s="116">
        <v>0.18785668654173765</v>
      </c>
      <c r="I778" s="86">
        <v>0.45755430153321974</v>
      </c>
      <c r="J778" s="86">
        <v>0.45658539182282792</v>
      </c>
      <c r="K778" s="86">
        <v>0.4557096465076661</v>
      </c>
      <c r="L778" s="86">
        <v>1.6092259369676321</v>
      </c>
      <c r="M778" s="86">
        <v>1.5687792802385008</v>
      </c>
      <c r="N778" s="86">
        <v>1.5306164821124362</v>
      </c>
      <c r="O778" s="117">
        <v>4.0505057495741053</v>
      </c>
      <c r="P778" s="117">
        <v>3.9098301746166952</v>
      </c>
      <c r="Q778" s="117">
        <v>3.7826128620102213</v>
      </c>
    </row>
    <row r="779" spans="1:17" x14ac:dyDescent="0.25">
      <c r="A779" t="s">
        <v>881</v>
      </c>
      <c r="B779">
        <v>40</v>
      </c>
      <c r="C779">
        <v>45</v>
      </c>
      <c r="D779">
        <v>8</v>
      </c>
      <c r="E779">
        <v>9</v>
      </c>
      <c r="F779" s="116">
        <v>0.18772908795094861</v>
      </c>
      <c r="G779" s="116">
        <v>0.18780169689798443</v>
      </c>
      <c r="H779" s="116">
        <v>0.18792002258945018</v>
      </c>
      <c r="I779" s="86">
        <v>0.45705718626884134</v>
      </c>
      <c r="J779" s="86">
        <v>0.45613747293972112</v>
      </c>
      <c r="K779" s="86">
        <v>0.45530650387920024</v>
      </c>
      <c r="L779" s="86">
        <v>1.5485982439391699</v>
      </c>
      <c r="M779" s="86">
        <v>1.5094808460286939</v>
      </c>
      <c r="N779" s="86">
        <v>1.4726439068991946</v>
      </c>
      <c r="O779" s="117">
        <v>3.8895268316951501</v>
      </c>
      <c r="P779" s="117">
        <v>3.756633634077799</v>
      </c>
      <c r="Q779" s="117">
        <v>3.636600287746568</v>
      </c>
    </row>
    <row r="780" spans="1:17" x14ac:dyDescent="0.25">
      <c r="A780" t="s">
        <v>882</v>
      </c>
      <c r="B780">
        <v>41</v>
      </c>
      <c r="C780">
        <v>44</v>
      </c>
      <c r="D780">
        <v>8</v>
      </c>
      <c r="E780">
        <v>9</v>
      </c>
      <c r="F780" s="116">
        <v>0.18775998477474784</v>
      </c>
      <c r="G780" s="116">
        <v>0.18785514260079933</v>
      </c>
      <c r="H780" s="116">
        <v>0.18799108235230147</v>
      </c>
      <c r="I780" s="86">
        <v>0.45658628096027842</v>
      </c>
      <c r="J780" s="86">
        <v>0.45571082896060466</v>
      </c>
      <c r="K780" s="86">
        <v>0.4549169408118322</v>
      </c>
      <c r="L780" s="86">
        <v>1.4884206519670482</v>
      </c>
      <c r="M780" s="86">
        <v>1.4506130882792747</v>
      </c>
      <c r="N780" s="86">
        <v>1.4151029063918872</v>
      </c>
      <c r="O780" s="117">
        <v>3.7405154835376959</v>
      </c>
      <c r="P780" s="117">
        <v>3.6154128490253119</v>
      </c>
      <c r="Q780" s="117">
        <v>3.5026181996139312</v>
      </c>
    </row>
    <row r="781" spans="1:17" x14ac:dyDescent="0.25">
      <c r="A781" t="s">
        <v>883</v>
      </c>
      <c r="B781">
        <v>42</v>
      </c>
      <c r="C781">
        <v>43</v>
      </c>
      <c r="D781">
        <v>8</v>
      </c>
      <c r="E781">
        <v>9</v>
      </c>
      <c r="F781" s="116">
        <v>0.18780293235771464</v>
      </c>
      <c r="G781" s="116">
        <v>0.18791846615134927</v>
      </c>
      <c r="H781" s="116">
        <v>0.18806976040491843</v>
      </c>
      <c r="I781" s="86">
        <v>0.45613566968338237</v>
      </c>
      <c r="J781" s="86">
        <v>0.45530492669105715</v>
      </c>
      <c r="K781" s="86">
        <v>0.45453745220476988</v>
      </c>
      <c r="L781" s="86">
        <v>1.4328913707259374</v>
      </c>
      <c r="M781" s="86">
        <v>1.3963854427420019</v>
      </c>
      <c r="N781" s="86">
        <v>1.5560201358897479</v>
      </c>
      <c r="O781" s="117">
        <v>3.5960305889472672</v>
      </c>
      <c r="P781" s="117">
        <v>3.4779990647264323</v>
      </c>
      <c r="Q781" s="117">
        <v>4.0305256787610375</v>
      </c>
    </row>
    <row r="782" spans="1:17" x14ac:dyDescent="0.25">
      <c r="A782" t="s">
        <v>884</v>
      </c>
      <c r="B782">
        <v>43</v>
      </c>
      <c r="C782">
        <v>42</v>
      </c>
      <c r="D782">
        <v>8</v>
      </c>
      <c r="E782">
        <v>9</v>
      </c>
      <c r="F782" s="116">
        <v>0.18785515320334262</v>
      </c>
      <c r="G782" s="116">
        <v>0.18799164345403899</v>
      </c>
      <c r="H782" s="116">
        <v>0.1881532033426184</v>
      </c>
      <c r="I782" s="86">
        <v>0.45571030640668525</v>
      </c>
      <c r="J782" s="86">
        <v>0.45491643454038999</v>
      </c>
      <c r="K782" s="86">
        <v>0.45416434540389972</v>
      </c>
      <c r="L782" s="86">
        <v>1.3734261838440112</v>
      </c>
      <c r="M782" s="86">
        <v>1.3380779944289694</v>
      </c>
      <c r="N782" s="86">
        <v>1.4931253481894151</v>
      </c>
      <c r="O782" s="117">
        <v>3.4632367688022283</v>
      </c>
      <c r="P782" s="117">
        <v>3.3519972144846797</v>
      </c>
      <c r="Q782" s="117">
        <v>3.8737186629526463</v>
      </c>
    </row>
    <row r="783" spans="1:17" x14ac:dyDescent="0.25">
      <c r="A783" t="s">
        <v>885</v>
      </c>
      <c r="B783">
        <v>44</v>
      </c>
      <c r="C783">
        <v>41</v>
      </c>
      <c r="D783">
        <v>8</v>
      </c>
      <c r="E783">
        <v>9</v>
      </c>
      <c r="F783" s="116">
        <v>0.18602766798418971</v>
      </c>
      <c r="G783" s="116">
        <v>0.18618012422360247</v>
      </c>
      <c r="H783" s="116">
        <v>0.18634952004517222</v>
      </c>
      <c r="I783" s="86">
        <v>0.45530491247882554</v>
      </c>
      <c r="J783" s="86">
        <v>0.45453698475437604</v>
      </c>
      <c r="K783" s="86">
        <v>0.45379164313946924</v>
      </c>
      <c r="L783" s="86">
        <v>1.3342631281761717</v>
      </c>
      <c r="M783" s="86">
        <v>1.4935234330886504</v>
      </c>
      <c r="N783" s="86">
        <v>1.4503133822699039</v>
      </c>
      <c r="O783" s="117">
        <v>3.3370186335403726</v>
      </c>
      <c r="P783" s="117">
        <v>3.8803303218520608</v>
      </c>
      <c r="Q783" s="117">
        <v>3.7235657820440431</v>
      </c>
    </row>
    <row r="784" spans="1:17" x14ac:dyDescent="0.25">
      <c r="A784" t="s">
        <v>886</v>
      </c>
      <c r="B784">
        <v>45</v>
      </c>
      <c r="C784">
        <v>40</v>
      </c>
      <c r="D784">
        <v>8</v>
      </c>
      <c r="E784">
        <v>9</v>
      </c>
      <c r="F784" s="116">
        <v>0.18118984876260311</v>
      </c>
      <c r="G784" s="116">
        <v>0.18135025206232813</v>
      </c>
      <c r="H784" s="116">
        <v>0.181519248395967</v>
      </c>
      <c r="I784" s="86">
        <v>0.47038267644362969</v>
      </c>
      <c r="J784" s="86">
        <v>0.46956060953253898</v>
      </c>
      <c r="K784" s="86">
        <v>0.46873567827681029</v>
      </c>
      <c r="L784" s="86">
        <v>1.3374026122823097</v>
      </c>
      <c r="M784" s="86">
        <v>1.4885999083409716</v>
      </c>
      <c r="N784" s="86">
        <v>1.4475080201649861</v>
      </c>
      <c r="O784" s="117">
        <v>3.217936526122823</v>
      </c>
      <c r="P784" s="117">
        <v>3.7154731897341886</v>
      </c>
      <c r="Q784" s="117">
        <v>3.5714711274060496</v>
      </c>
    </row>
    <row r="785" spans="1:17" x14ac:dyDescent="0.25">
      <c r="A785" t="s">
        <v>887</v>
      </c>
      <c r="B785">
        <v>46</v>
      </c>
      <c r="C785">
        <v>39</v>
      </c>
      <c r="D785">
        <v>8</v>
      </c>
      <c r="E785">
        <v>9</v>
      </c>
      <c r="F785" s="116">
        <v>0.18126809117223525</v>
      </c>
      <c r="G785" s="116">
        <v>0.18143391176598933</v>
      </c>
      <c r="H785" s="116">
        <v>0.18160555062619094</v>
      </c>
      <c r="I785" s="86">
        <v>0.46997047229777889</v>
      </c>
      <c r="J785" s="86">
        <v>0.46915300586190345</v>
      </c>
      <c r="K785" s="86">
        <v>0.4683180846266855</v>
      </c>
      <c r="L785" s="86">
        <v>1.445696664678759</v>
      </c>
      <c r="M785" s="86">
        <v>1.4036625987287088</v>
      </c>
      <c r="N785" s="86">
        <v>1.3638423831619368</v>
      </c>
      <c r="O785" s="117">
        <v>3.6981017905714992</v>
      </c>
      <c r="P785" s="117">
        <v>3.5475541462421272</v>
      </c>
      <c r="Q785" s="117">
        <v>3.4114270753029134</v>
      </c>
    </row>
    <row r="786" spans="1:17" x14ac:dyDescent="0.25">
      <c r="A786" t="s">
        <v>888</v>
      </c>
      <c r="B786">
        <v>47</v>
      </c>
      <c r="C786">
        <v>38</v>
      </c>
      <c r="D786">
        <v>8</v>
      </c>
      <c r="E786">
        <v>9</v>
      </c>
      <c r="F786" s="116">
        <v>0.18135056791292001</v>
      </c>
      <c r="G786" s="116">
        <v>0.18151916706105065</v>
      </c>
      <c r="H786" s="116">
        <v>0.18169072408897302</v>
      </c>
      <c r="I786" s="86">
        <v>0.46956045906294369</v>
      </c>
      <c r="J786" s="86">
        <v>0.46873816848083294</v>
      </c>
      <c r="K786" s="86">
        <v>0.46789517274017983</v>
      </c>
      <c r="L786" s="86">
        <v>1.3631329862754378</v>
      </c>
      <c r="M786" s="86">
        <v>1.3223763606247043</v>
      </c>
      <c r="N786" s="86">
        <v>1.2838026502602935</v>
      </c>
      <c r="O786" s="117">
        <v>3.5341161855182204</v>
      </c>
      <c r="P786" s="117">
        <v>3.3918007572172266</v>
      </c>
      <c r="Q786" s="117">
        <v>3.2631477756743967</v>
      </c>
    </row>
    <row r="787" spans="1:17" x14ac:dyDescent="0.25">
      <c r="A787" t="s">
        <v>889</v>
      </c>
      <c r="B787">
        <v>48</v>
      </c>
      <c r="C787">
        <v>37</v>
      </c>
      <c r="D787">
        <v>8</v>
      </c>
      <c r="E787">
        <v>9</v>
      </c>
      <c r="F787" s="116">
        <v>0.181434141788236</v>
      </c>
      <c r="G787" s="116">
        <v>0.18160576908600937</v>
      </c>
      <c r="H787" s="116">
        <v>0.18177739638378274</v>
      </c>
      <c r="I787" s="86">
        <v>0.46915375698176837</v>
      </c>
      <c r="J787" s="86">
        <v>0.46831970853469429</v>
      </c>
      <c r="K787" s="86">
        <v>0.46747060506149979</v>
      </c>
      <c r="L787" s="86">
        <v>1.2764313566084038</v>
      </c>
      <c r="M787" s="86">
        <v>1.2369239570630655</v>
      </c>
      <c r="N787" s="86">
        <v>1.1995724372581786</v>
      </c>
      <c r="O787" s="117">
        <v>3.3781521460939734</v>
      </c>
      <c r="P787" s="117">
        <v>3.2436324767023472</v>
      </c>
      <c r="Q787" s="117">
        <v>3.1220812068108938</v>
      </c>
    </row>
    <row r="788" spans="1:17" x14ac:dyDescent="0.25">
      <c r="A788" t="s">
        <v>890</v>
      </c>
      <c r="B788">
        <v>49</v>
      </c>
      <c r="C788">
        <v>36</v>
      </c>
      <c r="D788">
        <v>8</v>
      </c>
      <c r="E788">
        <v>9</v>
      </c>
      <c r="F788" s="116">
        <v>0.1815199545824191</v>
      </c>
      <c r="G788" s="116">
        <v>0.18169180488852746</v>
      </c>
      <c r="H788" s="116">
        <v>0.18186979270556825</v>
      </c>
      <c r="I788" s="86">
        <v>0.46873705368787688</v>
      </c>
      <c r="J788" s="86">
        <v>0.46789314593466619</v>
      </c>
      <c r="K788" s="86">
        <v>0.46705230693692174</v>
      </c>
      <c r="L788" s="86">
        <v>1.1934267257913553</v>
      </c>
      <c r="M788" s="86">
        <v>1.1550028385988063</v>
      </c>
      <c r="N788" s="86">
        <v>1.1187332177435441</v>
      </c>
      <c r="O788" s="117">
        <v>3.2332745155202307</v>
      </c>
      <c r="P788" s="117">
        <v>3.1061451828211069</v>
      </c>
      <c r="Q788" s="117">
        <v>2.9913614533625887</v>
      </c>
    </row>
    <row r="789" spans="1:17" x14ac:dyDescent="0.25">
      <c r="A789" t="s">
        <v>891</v>
      </c>
      <c r="B789">
        <v>50</v>
      </c>
      <c r="C789">
        <v>35</v>
      </c>
      <c r="D789">
        <v>8</v>
      </c>
      <c r="E789">
        <v>9</v>
      </c>
      <c r="F789" s="116">
        <v>0.17918584625019571</v>
      </c>
      <c r="G789" s="116">
        <v>0.17936120244246126</v>
      </c>
      <c r="H789" s="116">
        <v>0.17955221543760763</v>
      </c>
      <c r="I789" s="86">
        <v>0.4683200250508846</v>
      </c>
      <c r="J789" s="86">
        <v>0.46747142633474242</v>
      </c>
      <c r="K789" s="86">
        <v>0.46665100986378583</v>
      </c>
      <c r="L789" s="86">
        <v>1.1445342101142946</v>
      </c>
      <c r="M789" s="86">
        <v>1.1075591044308752</v>
      </c>
      <c r="N789" s="86">
        <v>1.0727133239392517</v>
      </c>
      <c r="O789" s="117">
        <v>3.090806325348364</v>
      </c>
      <c r="P789" s="117">
        <v>2.9710255205886957</v>
      </c>
      <c r="Q789" s="117">
        <v>2.8630061061531236</v>
      </c>
    </row>
    <row r="790" spans="1:17" x14ac:dyDescent="0.25">
      <c r="A790" t="s">
        <v>892</v>
      </c>
      <c r="B790">
        <v>51</v>
      </c>
      <c r="C790">
        <v>34</v>
      </c>
      <c r="D790">
        <v>8</v>
      </c>
      <c r="E790">
        <v>9</v>
      </c>
      <c r="F790" s="116">
        <v>0.1742561904152537</v>
      </c>
      <c r="G790" s="116">
        <v>0.17443534455179474</v>
      </c>
      <c r="H790" s="116">
        <v>0.17464329131742273</v>
      </c>
      <c r="I790" s="86">
        <v>0.48071213769275067</v>
      </c>
      <c r="J790" s="86">
        <v>0.47981316782903577</v>
      </c>
      <c r="K790" s="86">
        <v>0.47898138076652375</v>
      </c>
      <c r="L790" s="86">
        <v>1.1565423251647577</v>
      </c>
      <c r="M790" s="86">
        <v>1.1215176914709835</v>
      </c>
      <c r="N790" s="86">
        <v>1.088591720519547</v>
      </c>
      <c r="O790" s="117">
        <v>2.9586761788982021</v>
      </c>
      <c r="P790" s="117">
        <v>2.8462345639516284</v>
      </c>
      <c r="Q790" s="117">
        <v>2.7451180497792564</v>
      </c>
    </row>
    <row r="791" spans="1:17" x14ac:dyDescent="0.25">
      <c r="A791" t="s">
        <v>893</v>
      </c>
      <c r="B791">
        <v>52</v>
      </c>
      <c r="C791">
        <v>33</v>
      </c>
      <c r="D791">
        <v>8</v>
      </c>
      <c r="E791">
        <v>9</v>
      </c>
      <c r="F791" s="116">
        <v>0.17434512999231008</v>
      </c>
      <c r="G791" s="116">
        <v>0.17453492367348941</v>
      </c>
      <c r="H791" s="116">
        <v>0.17477707423223549</v>
      </c>
      <c r="I791" s="86">
        <v>0.48025982100492481</v>
      </c>
      <c r="J791" s="86">
        <v>0.47938284330568237</v>
      </c>
      <c r="K791" s="86">
        <v>0.47863021319066085</v>
      </c>
      <c r="L791" s="86">
        <v>1.1236407663737953</v>
      </c>
      <c r="M791" s="86">
        <v>1.0897756835026751</v>
      </c>
      <c r="N791" s="86">
        <v>1.2376315057510758</v>
      </c>
      <c r="O791" s="117">
        <v>2.8341923133559122</v>
      </c>
      <c r="P791" s="117">
        <v>2.7280714671378785</v>
      </c>
      <c r="Q791" s="117">
        <v>3.2270128765195767</v>
      </c>
    </row>
    <row r="792" spans="1:17" x14ac:dyDescent="0.25">
      <c r="A792" t="s">
        <v>894</v>
      </c>
      <c r="B792">
        <v>53</v>
      </c>
      <c r="C792">
        <v>32</v>
      </c>
      <c r="D792">
        <v>8</v>
      </c>
      <c r="E792">
        <v>9</v>
      </c>
      <c r="F792" s="116">
        <v>0.17443493121994538</v>
      </c>
      <c r="G792" s="116">
        <v>0.17464604661293837</v>
      </c>
      <c r="H792" s="116">
        <v>0.17493758691754771</v>
      </c>
      <c r="I792" s="86">
        <v>0.47981167166529831</v>
      </c>
      <c r="J792" s="86">
        <v>0.47898061424526245</v>
      </c>
      <c r="K792" s="86">
        <v>0.47835397014225156</v>
      </c>
      <c r="L792" s="86">
        <v>1.0921837039022837</v>
      </c>
      <c r="M792" s="86">
        <v>1.0594842752542599</v>
      </c>
      <c r="N792" s="86">
        <v>1.2026942345391485</v>
      </c>
      <c r="O792" s="117">
        <v>2.6708610492099929</v>
      </c>
      <c r="P792" s="117">
        <v>2.5708057570832565</v>
      </c>
      <c r="Q792" s="117">
        <v>3.0420890370792355</v>
      </c>
    </row>
    <row r="793" spans="1:17" x14ac:dyDescent="0.25">
      <c r="A793" t="s">
        <v>895</v>
      </c>
      <c r="B793">
        <v>54</v>
      </c>
      <c r="C793">
        <v>31</v>
      </c>
      <c r="D793">
        <v>8</v>
      </c>
      <c r="E793">
        <v>9</v>
      </c>
      <c r="F793" s="116">
        <v>0.1745340227791998</v>
      </c>
      <c r="G793" s="116">
        <v>0.17477796292796893</v>
      </c>
      <c r="H793" s="116">
        <v>0.17513871948600779</v>
      </c>
      <c r="I793" s="86">
        <v>0.47938362165226506</v>
      </c>
      <c r="J793" s="86">
        <v>0.4786311865454983</v>
      </c>
      <c r="K793" s="86">
        <v>0.4781776640153923</v>
      </c>
      <c r="L793" s="86">
        <v>1.062266581917507</v>
      </c>
      <c r="M793" s="86">
        <v>1.2096133033275498</v>
      </c>
      <c r="N793" s="86">
        <v>1.1696723986875333</v>
      </c>
      <c r="O793" s="117">
        <v>2.4952809606431776</v>
      </c>
      <c r="P793" s="117">
        <v>2.9889574135472676</v>
      </c>
      <c r="Q793" s="117">
        <v>2.8459775643778666</v>
      </c>
    </row>
    <row r="794" spans="1:17" x14ac:dyDescent="0.25">
      <c r="A794" t="s">
        <v>896</v>
      </c>
      <c r="B794">
        <v>55</v>
      </c>
      <c r="C794">
        <v>30</v>
      </c>
      <c r="D794">
        <v>8</v>
      </c>
      <c r="E794">
        <v>9</v>
      </c>
      <c r="F794" s="116">
        <v>0.17376031600479649</v>
      </c>
      <c r="G794" s="116">
        <v>0.17405657050151654</v>
      </c>
      <c r="H794" s="116">
        <v>0.17451505960358327</v>
      </c>
      <c r="I794" s="86">
        <v>0.47898003808986389</v>
      </c>
      <c r="J794" s="86">
        <v>0.47835226070395709</v>
      </c>
      <c r="K794" s="86">
        <v>0.47814417718840374</v>
      </c>
      <c r="L794" s="86">
        <v>1.0365909571841716</v>
      </c>
      <c r="M794" s="86">
        <v>1.1794702687451506</v>
      </c>
      <c r="N794" s="86">
        <v>1.1406785638710588</v>
      </c>
      <c r="O794" s="117">
        <v>2.3253932425760033</v>
      </c>
      <c r="P794" s="117">
        <v>2.7916696056993722</v>
      </c>
      <c r="Q794" s="117">
        <v>2.6565105452493474</v>
      </c>
    </row>
    <row r="795" spans="1:17" x14ac:dyDescent="0.25">
      <c r="A795" t="s">
        <v>897</v>
      </c>
      <c r="B795">
        <v>18</v>
      </c>
      <c r="C795">
        <v>67</v>
      </c>
      <c r="D795">
        <v>10</v>
      </c>
      <c r="E795">
        <v>9</v>
      </c>
      <c r="F795" s="116">
        <v>0.20722436461667804</v>
      </c>
      <c r="G795" s="116">
        <v>0.20747697857912539</v>
      </c>
      <c r="H795" s="116">
        <v>0.20772564544840952</v>
      </c>
      <c r="I795" s="86">
        <v>0.43210407695252834</v>
      </c>
      <c r="J795" s="86">
        <v>0.43199355834395758</v>
      </c>
      <c r="K795" s="86">
        <v>0.431835674617428</v>
      </c>
      <c r="L795" s="86">
        <v>2.1246215724429742</v>
      </c>
      <c r="M795" s="86">
        <v>2.0773571053597579</v>
      </c>
      <c r="N795" s="86">
        <v>2.0327588997083099</v>
      </c>
      <c r="O795" s="117">
        <v>9.2084499370438646</v>
      </c>
      <c r="P795" s="117">
        <v>9.0169882889745843</v>
      </c>
      <c r="Q795" s="117">
        <v>8.8433221104317727</v>
      </c>
    </row>
    <row r="796" spans="1:17" x14ac:dyDescent="0.25">
      <c r="A796" t="s">
        <v>898</v>
      </c>
      <c r="B796">
        <v>19</v>
      </c>
      <c r="C796">
        <v>66</v>
      </c>
      <c r="D796">
        <v>10</v>
      </c>
      <c r="E796">
        <v>9</v>
      </c>
      <c r="F796" s="116">
        <v>0.20735143771863387</v>
      </c>
      <c r="G796" s="116">
        <v>0.20760257624625023</v>
      </c>
      <c r="H796" s="116">
        <v>0.20784778236770241</v>
      </c>
      <c r="I796" s="86">
        <v>0.43205516346745187</v>
      </c>
      <c r="J796" s="86">
        <v>0.43192267306311882</v>
      </c>
      <c r="K796" s="86">
        <v>0.43173876847202969</v>
      </c>
      <c r="L796" s="86">
        <v>2.0859210159443302</v>
      </c>
      <c r="M796" s="86">
        <v>2.0403067449480616</v>
      </c>
      <c r="N796" s="86">
        <v>1.9973323946948469</v>
      </c>
      <c r="O796" s="117">
        <v>8.6494738944466754</v>
      </c>
      <c r="P796" s="117">
        <v>8.4684781598467058</v>
      </c>
      <c r="Q796" s="117">
        <v>8.304441197001367</v>
      </c>
    </row>
    <row r="797" spans="1:17" x14ac:dyDescent="0.25">
      <c r="A797" t="s">
        <v>899</v>
      </c>
      <c r="B797">
        <v>20</v>
      </c>
      <c r="C797">
        <v>65</v>
      </c>
      <c r="D797">
        <v>10</v>
      </c>
      <c r="E797">
        <v>9</v>
      </c>
      <c r="F797" s="116">
        <v>0.20747549845242955</v>
      </c>
      <c r="G797" s="116">
        <v>0.20772517051016323</v>
      </c>
      <c r="H797" s="116">
        <v>0.20796691647082602</v>
      </c>
      <c r="I797" s="86">
        <v>0.4319940871315851</v>
      </c>
      <c r="J797" s="86">
        <v>0.43183556519016686</v>
      </c>
      <c r="K797" s="86">
        <v>0.43162354209352</v>
      </c>
      <c r="L797" s="86">
        <v>2.0465063745635694</v>
      </c>
      <c r="M797" s="86">
        <v>2.0025105912472112</v>
      </c>
      <c r="N797" s="86">
        <v>1.9611363645370565</v>
      </c>
      <c r="O797" s="117">
        <v>8.1197752158870689</v>
      </c>
      <c r="P797" s="117">
        <v>7.9487379671938845</v>
      </c>
      <c r="Q797" s="117">
        <v>7.7939214761563189</v>
      </c>
    </row>
    <row r="798" spans="1:17" x14ac:dyDescent="0.25">
      <c r="A798" t="s">
        <v>900</v>
      </c>
      <c r="B798">
        <v>21</v>
      </c>
      <c r="C798">
        <v>64</v>
      </c>
      <c r="D798">
        <v>10</v>
      </c>
      <c r="E798">
        <v>9</v>
      </c>
      <c r="F798" s="116">
        <v>0.20760116048858079</v>
      </c>
      <c r="G798" s="116">
        <v>0.20784739694309357</v>
      </c>
      <c r="H798" s="116">
        <v>0.20808569028617044</v>
      </c>
      <c r="I798" s="86">
        <v>0.43192257054972288</v>
      </c>
      <c r="J798" s="86">
        <v>0.43173789320883832</v>
      </c>
      <c r="K798" s="86">
        <v>0.43149364253218447</v>
      </c>
      <c r="L798" s="86">
        <v>2.0000496444464742</v>
      </c>
      <c r="M798" s="86">
        <v>1.9576413724902251</v>
      </c>
      <c r="N798" s="86">
        <v>1.9178622704192574</v>
      </c>
      <c r="O798" s="117">
        <v>7.6230914192552932</v>
      </c>
      <c r="P798" s="117">
        <v>7.4620627068932306</v>
      </c>
      <c r="Q798" s="117">
        <v>7.3165727062776398</v>
      </c>
    </row>
    <row r="799" spans="1:17" x14ac:dyDescent="0.25">
      <c r="A799" t="s">
        <v>901</v>
      </c>
      <c r="B799">
        <v>22</v>
      </c>
      <c r="C799">
        <v>63</v>
      </c>
      <c r="D799">
        <v>10</v>
      </c>
      <c r="E799">
        <v>9</v>
      </c>
      <c r="F799" s="116">
        <v>0.20772422852252484</v>
      </c>
      <c r="G799" s="116">
        <v>0.20796704116868514</v>
      </c>
      <c r="H799" s="116">
        <v>0.20819791220929654</v>
      </c>
      <c r="I799" s="86">
        <v>0.43183632039327685</v>
      </c>
      <c r="J799" s="86">
        <v>0.43162336176098876</v>
      </c>
      <c r="K799" s="86">
        <v>0.43134273403059042</v>
      </c>
      <c r="L799" s="86">
        <v>1.9599876603409327</v>
      </c>
      <c r="M799" s="86">
        <v>1.9188985859148762</v>
      </c>
      <c r="N799" s="86">
        <v>2.0989760073241848</v>
      </c>
      <c r="O799" s="117">
        <v>7.1603001323527948</v>
      </c>
      <c r="P799" s="117">
        <v>7.0083372309407004</v>
      </c>
      <c r="Q799" s="117">
        <v>7.7171750141806568</v>
      </c>
    </row>
    <row r="800" spans="1:17" x14ac:dyDescent="0.25">
      <c r="A800" t="s">
        <v>902</v>
      </c>
      <c r="B800">
        <v>23</v>
      </c>
      <c r="C800">
        <v>62</v>
      </c>
      <c r="D800">
        <v>10</v>
      </c>
      <c r="E800">
        <v>9</v>
      </c>
      <c r="F800" s="116">
        <v>0.20784736991209765</v>
      </c>
      <c r="G800" s="116">
        <v>0.20808478207957098</v>
      </c>
      <c r="H800" s="116">
        <v>0.2083042387049665</v>
      </c>
      <c r="I800" s="86">
        <v>0.43173901420083871</v>
      </c>
      <c r="J800" s="86">
        <v>0.43149362179244194</v>
      </c>
      <c r="K800" s="86">
        <v>0.43117042203504125</v>
      </c>
      <c r="L800" s="86">
        <v>1.9187791029411179</v>
      </c>
      <c r="M800" s="86">
        <v>1.879262944948308</v>
      </c>
      <c r="N800" s="86">
        <v>2.0529568787681698</v>
      </c>
      <c r="O800" s="117">
        <v>6.7213958239399245</v>
      </c>
      <c r="P800" s="117">
        <v>6.5785934027348283</v>
      </c>
      <c r="Q800" s="117">
        <v>7.2460088820081481</v>
      </c>
    </row>
    <row r="801" spans="1:17" x14ac:dyDescent="0.25">
      <c r="A801" t="s">
        <v>903</v>
      </c>
      <c r="B801">
        <v>24</v>
      </c>
      <c r="C801">
        <v>61</v>
      </c>
      <c r="D801">
        <v>10</v>
      </c>
      <c r="E801">
        <v>9</v>
      </c>
      <c r="F801" s="116">
        <v>0.2079667170045304</v>
      </c>
      <c r="G801" s="116">
        <v>0.20819673770639358</v>
      </c>
      <c r="H801" s="116">
        <v>0.20840075606804612</v>
      </c>
      <c r="I801" s="86">
        <v>0.43162284605614504</v>
      </c>
      <c r="J801" s="86">
        <v>0.43134282085387687</v>
      </c>
      <c r="K801" s="86">
        <v>0.43096878719084719</v>
      </c>
      <c r="L801" s="86">
        <v>1.8771129401646147</v>
      </c>
      <c r="M801" s="86">
        <v>2.0549549459451351</v>
      </c>
      <c r="N801" s="86">
        <v>2.0065805922533029</v>
      </c>
      <c r="O801" s="117">
        <v>6.3187646888219939</v>
      </c>
      <c r="P801" s="117">
        <v>7.0144352991769257</v>
      </c>
      <c r="Q801" s="117">
        <v>6.8143252892760344</v>
      </c>
    </row>
    <row r="802" spans="1:17" x14ac:dyDescent="0.25">
      <c r="A802" t="s">
        <v>904</v>
      </c>
      <c r="B802">
        <v>25</v>
      </c>
      <c r="C802">
        <v>60</v>
      </c>
      <c r="D802">
        <v>10</v>
      </c>
      <c r="E802">
        <v>9</v>
      </c>
      <c r="F802" s="116">
        <v>0.20669411757627054</v>
      </c>
      <c r="G802" s="116">
        <v>0.20691474105823057</v>
      </c>
      <c r="H802" s="116">
        <v>0.20709926251586985</v>
      </c>
      <c r="I802" s="86">
        <v>0.43149340034938738</v>
      </c>
      <c r="J802" s="86">
        <v>0.43117048779851863</v>
      </c>
      <c r="K802" s="86">
        <v>0.43073726350666985</v>
      </c>
      <c r="L802" s="86">
        <v>1.8708430023245692</v>
      </c>
      <c r="M802" s="86">
        <v>2.0413207725030937</v>
      </c>
      <c r="N802" s="86">
        <v>1.9948795295505097</v>
      </c>
      <c r="O802" s="117">
        <v>5.9314041481225948</v>
      </c>
      <c r="P802" s="117">
        <v>6.586387130029463</v>
      </c>
      <c r="Q802" s="117">
        <v>6.3978001833180569</v>
      </c>
    </row>
    <row r="803" spans="1:17" x14ac:dyDescent="0.25">
      <c r="A803" t="s">
        <v>905</v>
      </c>
      <c r="B803">
        <v>26</v>
      </c>
      <c r="C803">
        <v>59</v>
      </c>
      <c r="D803">
        <v>10</v>
      </c>
      <c r="E803">
        <v>9</v>
      </c>
      <c r="F803" s="116">
        <v>0.20538011413582444</v>
      </c>
      <c r="G803" s="116">
        <v>0.20558730465253347</v>
      </c>
      <c r="H803" s="116">
        <v>0.20575225244253481</v>
      </c>
      <c r="I803" s="86">
        <v>0.43676364389783695</v>
      </c>
      <c r="J803" s="86">
        <v>0.43636334377332153</v>
      </c>
      <c r="K803" s="86">
        <v>0.43583832702709768</v>
      </c>
      <c r="L803" s="86">
        <v>2.0776924206490492</v>
      </c>
      <c r="M803" s="86">
        <v>2.0283569389713292</v>
      </c>
      <c r="N803" s="86">
        <v>1.9816867721930211</v>
      </c>
      <c r="O803" s="117">
        <v>6.336736890170922</v>
      </c>
      <c r="P803" s="117">
        <v>6.153437652752717</v>
      </c>
      <c r="Q803" s="117">
        <v>5.9872205693917246</v>
      </c>
    </row>
    <row r="804" spans="1:17" x14ac:dyDescent="0.25">
      <c r="A804" t="s">
        <v>906</v>
      </c>
      <c r="B804">
        <v>27</v>
      </c>
      <c r="C804">
        <v>58</v>
      </c>
      <c r="D804">
        <v>10</v>
      </c>
      <c r="E804">
        <v>9</v>
      </c>
      <c r="F804" s="116">
        <v>0.20548785532531424</v>
      </c>
      <c r="G804" s="116">
        <v>0.20567551915280879</v>
      </c>
      <c r="H804" s="116">
        <v>0.20581475360546606</v>
      </c>
      <c r="I804" s="86">
        <v>0.43657870681461841</v>
      </c>
      <c r="J804" s="86">
        <v>0.436118627753664</v>
      </c>
      <c r="K804" s="86">
        <v>0.43552133213067051</v>
      </c>
      <c r="L804" s="86">
        <v>2.0195795926685998</v>
      </c>
      <c r="M804" s="86">
        <v>1.9718827121257065</v>
      </c>
      <c r="N804" s="86">
        <v>1.9267989999334096</v>
      </c>
      <c r="O804" s="117">
        <v>5.9592547526368786</v>
      </c>
      <c r="P804" s="117">
        <v>5.7859583063440461</v>
      </c>
      <c r="Q804" s="117">
        <v>5.6288473606999663</v>
      </c>
    </row>
    <row r="805" spans="1:17" x14ac:dyDescent="0.25">
      <c r="A805" t="s">
        <v>907</v>
      </c>
      <c r="B805">
        <v>28</v>
      </c>
      <c r="C805">
        <v>57</v>
      </c>
      <c r="D805">
        <v>10</v>
      </c>
      <c r="E805">
        <v>9</v>
      </c>
      <c r="F805" s="116">
        <v>0.20558620759473167</v>
      </c>
      <c r="G805" s="116">
        <v>0.20575223478674617</v>
      </c>
      <c r="H805" s="116">
        <v>0.20586156976685327</v>
      </c>
      <c r="I805" s="86">
        <v>0.4363640044948825</v>
      </c>
      <c r="J805" s="86">
        <v>0.43583960153473916</v>
      </c>
      <c r="K805" s="86">
        <v>0.43516334443555815</v>
      </c>
      <c r="L805" s="86">
        <v>1.9672926431731441</v>
      </c>
      <c r="M805" s="86">
        <v>1.9211897265613136</v>
      </c>
      <c r="N805" s="86">
        <v>1.8776602314257078</v>
      </c>
      <c r="O805" s="117">
        <v>5.6074914708591903</v>
      </c>
      <c r="P805" s="117">
        <v>5.4436671762216662</v>
      </c>
      <c r="Q805" s="117">
        <v>5.2952206440640213</v>
      </c>
    </row>
    <row r="806" spans="1:17" x14ac:dyDescent="0.25">
      <c r="A806" t="s">
        <v>908</v>
      </c>
      <c r="B806">
        <v>29</v>
      </c>
      <c r="C806">
        <v>56</v>
      </c>
      <c r="D806">
        <v>10</v>
      </c>
      <c r="E806">
        <v>9</v>
      </c>
      <c r="F806" s="116">
        <v>0.20567472445297005</v>
      </c>
      <c r="G806" s="116">
        <v>0.20581493643723381</v>
      </c>
      <c r="H806" s="116">
        <v>0.20589621874695191</v>
      </c>
      <c r="I806" s="86">
        <v>0.43611820073479207</v>
      </c>
      <c r="J806" s="86">
        <v>0.43552077575836395</v>
      </c>
      <c r="K806" s="86">
        <v>0.43477094645121434</v>
      </c>
      <c r="L806" s="86">
        <v>1.9149624475729103</v>
      </c>
      <c r="M806" s="86">
        <v>1.8704136456741556</v>
      </c>
      <c r="N806" s="86">
        <v>1.8284150762428064</v>
      </c>
      <c r="O806" s="117">
        <v>5.2741489742172512</v>
      </c>
      <c r="P806" s="117">
        <v>5.1193183665507043</v>
      </c>
      <c r="Q806" s="117">
        <v>4.9791368631531032</v>
      </c>
    </row>
    <row r="807" spans="1:17" x14ac:dyDescent="0.25">
      <c r="A807" t="s">
        <v>909</v>
      </c>
      <c r="B807">
        <v>30</v>
      </c>
      <c r="C807">
        <v>55</v>
      </c>
      <c r="D807">
        <v>10</v>
      </c>
      <c r="E807">
        <v>9</v>
      </c>
      <c r="F807" s="116">
        <v>0.20575095774498484</v>
      </c>
      <c r="G807" s="116">
        <v>0.20586111371768248</v>
      </c>
      <c r="H807" s="116">
        <v>0.2059161917040313</v>
      </c>
      <c r="I807" s="86">
        <v>0.4358382257544664</v>
      </c>
      <c r="J807" s="86">
        <v>0.43516301044033828</v>
      </c>
      <c r="K807" s="86">
        <v>0.43434704027220766</v>
      </c>
      <c r="L807" s="86">
        <v>1.8626171427172622</v>
      </c>
      <c r="M807" s="86">
        <v>1.8195889958263125</v>
      </c>
      <c r="N807" s="86">
        <v>1.7791046359345102</v>
      </c>
      <c r="O807" s="117">
        <v>4.9621879424088258</v>
      </c>
      <c r="P807" s="117">
        <v>4.8163740733638782</v>
      </c>
      <c r="Q807" s="117">
        <v>4.6845194139702251</v>
      </c>
    </row>
    <row r="808" spans="1:17" x14ac:dyDescent="0.25">
      <c r="A808" t="s">
        <v>910</v>
      </c>
      <c r="B808">
        <v>31</v>
      </c>
      <c r="C808">
        <v>54</v>
      </c>
      <c r="D808">
        <v>10</v>
      </c>
      <c r="E808">
        <v>9</v>
      </c>
      <c r="F808" s="116">
        <v>0.20581379152122969</v>
      </c>
      <c r="G808" s="116">
        <v>0.20589572784032251</v>
      </c>
      <c r="H808" s="116">
        <v>0.20592850236795962</v>
      </c>
      <c r="I808" s="86">
        <v>0.43552021368992022</v>
      </c>
      <c r="J808" s="86">
        <v>0.43477049637022108</v>
      </c>
      <c r="K808" s="86">
        <v>0.43389377775592808</v>
      </c>
      <c r="L808" s="86">
        <v>1.8048891401602674</v>
      </c>
      <c r="M808" s="86">
        <v>1.7633617652360585</v>
      </c>
      <c r="N808" s="86">
        <v>1.7243846582436131</v>
      </c>
      <c r="O808" s="117">
        <v>4.6674962718974813</v>
      </c>
      <c r="P808" s="117">
        <v>4.5298084328859609</v>
      </c>
      <c r="Q808" s="117">
        <v>4.4055294724939777</v>
      </c>
    </row>
    <row r="809" spans="1:17" x14ac:dyDescent="0.25">
      <c r="A809" t="s">
        <v>911</v>
      </c>
      <c r="B809">
        <v>32</v>
      </c>
      <c r="C809">
        <v>53</v>
      </c>
      <c r="D809">
        <v>10</v>
      </c>
      <c r="E809">
        <v>9</v>
      </c>
      <c r="F809" s="116">
        <v>0.20586099126180232</v>
      </c>
      <c r="G809" s="116">
        <v>0.2059165437311096</v>
      </c>
      <c r="H809" s="116">
        <v>0.20593300372201545</v>
      </c>
      <c r="I809" s="86">
        <v>0.43516306707240543</v>
      </c>
      <c r="J809" s="86">
        <v>0.43434624002370237</v>
      </c>
      <c r="K809" s="86">
        <v>0.4334244805329745</v>
      </c>
      <c r="L809" s="86">
        <v>1.7531083664076275</v>
      </c>
      <c r="M809" s="86">
        <v>1.7128575161462223</v>
      </c>
      <c r="N809" s="86">
        <v>1.8890966962740754</v>
      </c>
      <c r="O809" s="117">
        <v>4.3874702434226904</v>
      </c>
      <c r="P809" s="117">
        <v>4.2575618226970926</v>
      </c>
      <c r="Q809" s="117">
        <v>4.8645116423573178</v>
      </c>
    </row>
    <row r="810" spans="1:17" x14ac:dyDescent="0.25">
      <c r="A810" t="s">
        <v>912</v>
      </c>
      <c r="B810">
        <v>33</v>
      </c>
      <c r="C810">
        <v>52</v>
      </c>
      <c r="D810">
        <v>10</v>
      </c>
      <c r="E810">
        <v>9</v>
      </c>
      <c r="F810" s="116">
        <v>0.20589627663423116</v>
      </c>
      <c r="G810" s="116">
        <v>0.20592728573230051</v>
      </c>
      <c r="H810" s="116">
        <v>0.20593555482511902</v>
      </c>
      <c r="I810" s="86">
        <v>0.43477029493786812</v>
      </c>
      <c r="J810" s="86">
        <v>0.43389377109910715</v>
      </c>
      <c r="K810" s="86">
        <v>0.43294695997138893</v>
      </c>
      <c r="L810" s="86">
        <v>1.6849703036204156</v>
      </c>
      <c r="M810" s="86">
        <v>1.6462089310336987</v>
      </c>
      <c r="N810" s="86">
        <v>1.8164282067025133</v>
      </c>
      <c r="O810" s="117">
        <v>4.1258121799602669</v>
      </c>
      <c r="P810" s="117">
        <v>4.0037541681395989</v>
      </c>
      <c r="Q810" s="117">
        <v>4.5751298764390809</v>
      </c>
    </row>
    <row r="811" spans="1:17" x14ac:dyDescent="0.25">
      <c r="A811" t="s">
        <v>913</v>
      </c>
      <c r="B811">
        <v>34</v>
      </c>
      <c r="C811">
        <v>51</v>
      </c>
      <c r="D811">
        <v>10</v>
      </c>
      <c r="E811">
        <v>9</v>
      </c>
      <c r="F811" s="116">
        <v>0.20405161129464564</v>
      </c>
      <c r="G811" s="116">
        <v>0.20407031103908246</v>
      </c>
      <c r="H811" s="116">
        <v>0.20407862203660995</v>
      </c>
      <c r="I811" s="86">
        <v>0.43434727503168569</v>
      </c>
      <c r="J811" s="86">
        <v>0.43342267655675371</v>
      </c>
      <c r="K811" s="86">
        <v>0.43246898959047558</v>
      </c>
      <c r="L811" s="86">
        <v>1.6393899727814831</v>
      </c>
      <c r="M811" s="86">
        <v>1.8148413638346943</v>
      </c>
      <c r="N811" s="86">
        <v>1.7671777930146066</v>
      </c>
      <c r="O811" s="117">
        <v>3.8775977061646825</v>
      </c>
      <c r="P811" s="117">
        <v>4.4736437490909848</v>
      </c>
      <c r="Q811" s="117">
        <v>4.3019489289201935</v>
      </c>
    </row>
    <row r="812" spans="1:17" x14ac:dyDescent="0.25">
      <c r="A812" t="s">
        <v>914</v>
      </c>
      <c r="B812">
        <v>35</v>
      </c>
      <c r="C812">
        <v>50</v>
      </c>
      <c r="D812">
        <v>10</v>
      </c>
      <c r="E812">
        <v>9</v>
      </c>
      <c r="F812" s="116">
        <v>0.20180908511682805</v>
      </c>
      <c r="G812" s="116">
        <v>0.20182370820668694</v>
      </c>
      <c r="H812" s="116">
        <v>0.20184459833505677</v>
      </c>
      <c r="I812" s="86">
        <v>0.44058951942259683</v>
      </c>
      <c r="J812" s="86">
        <v>0.4395972383250295</v>
      </c>
      <c r="K812" s="86">
        <v>0.43860495722746218</v>
      </c>
      <c r="L812" s="86">
        <v>1.597284283311921</v>
      </c>
      <c r="M812" s="86">
        <v>1.7690617198842686</v>
      </c>
      <c r="N812" s="86">
        <v>1.7223430367979611</v>
      </c>
      <c r="O812" s="117">
        <v>3.6394134051953748</v>
      </c>
      <c r="P812" s="117">
        <v>4.169203772757184</v>
      </c>
      <c r="Q812" s="117">
        <v>4.0161982055379735</v>
      </c>
    </row>
    <row r="813" spans="1:17" x14ac:dyDescent="0.25">
      <c r="A813" t="s">
        <v>915</v>
      </c>
      <c r="B813">
        <v>36</v>
      </c>
      <c r="C813">
        <v>49</v>
      </c>
      <c r="D813">
        <v>10</v>
      </c>
      <c r="E813">
        <v>9</v>
      </c>
      <c r="F813" s="116">
        <v>0.20181662699054706</v>
      </c>
      <c r="G813" s="116">
        <v>0.20183133481952442</v>
      </c>
      <c r="H813" s="116">
        <v>0.20186705383275519</v>
      </c>
      <c r="I813" s="86">
        <v>0.44009606313440647</v>
      </c>
      <c r="J813" s="86">
        <v>0.43909803188237101</v>
      </c>
      <c r="K813" s="86">
        <v>0.43812941628829027</v>
      </c>
      <c r="L813" s="86">
        <v>1.7674482126836115</v>
      </c>
      <c r="M813" s="86">
        <v>1.7194733756778733</v>
      </c>
      <c r="N813" s="86">
        <v>1.6740513975589206</v>
      </c>
      <c r="O813" s="117">
        <v>4.1550856520926089</v>
      </c>
      <c r="P813" s="117">
        <v>3.9953859439379582</v>
      </c>
      <c r="Q813" s="117">
        <v>3.8507491537745544</v>
      </c>
    </row>
    <row r="814" spans="1:17" x14ac:dyDescent="0.25">
      <c r="A814" t="s">
        <v>916</v>
      </c>
      <c r="B814">
        <v>37</v>
      </c>
      <c r="C814">
        <v>48</v>
      </c>
      <c r="D814">
        <v>10</v>
      </c>
      <c r="E814">
        <v>9</v>
      </c>
      <c r="F814" s="116">
        <v>0.2018232057047058</v>
      </c>
      <c r="G814" s="116">
        <v>0.20184434677271026</v>
      </c>
      <c r="H814" s="116">
        <v>0.20190142765632235</v>
      </c>
      <c r="I814" s="86">
        <v>0.43959679755101866</v>
      </c>
      <c r="J814" s="86">
        <v>0.43860528146160888</v>
      </c>
      <c r="K814" s="86">
        <v>0.43767718857621252</v>
      </c>
      <c r="L814" s="86">
        <v>1.7159380397578925</v>
      </c>
      <c r="M814" s="86">
        <v>1.6694932274588647</v>
      </c>
      <c r="N814" s="86">
        <v>1.6255599740387685</v>
      </c>
      <c r="O814" s="117">
        <v>3.9815501899524959</v>
      </c>
      <c r="P814" s="117">
        <v>3.8305839374393518</v>
      </c>
      <c r="Q814" s="117">
        <v>3.6938879058292269</v>
      </c>
    </row>
    <row r="815" spans="1:17" x14ac:dyDescent="0.25">
      <c r="A815" t="s">
        <v>917</v>
      </c>
      <c r="B815">
        <v>38</v>
      </c>
      <c r="C815">
        <v>47</v>
      </c>
      <c r="D815">
        <v>10</v>
      </c>
      <c r="E815">
        <v>9</v>
      </c>
      <c r="F815" s="116">
        <v>0.201831465193436</v>
      </c>
      <c r="G815" s="116">
        <v>0.20186764333460311</v>
      </c>
      <c r="H815" s="116">
        <v>0.20194638399479034</v>
      </c>
      <c r="I815" s="86">
        <v>0.43909835559707766</v>
      </c>
      <c r="J815" s="86">
        <v>0.43813005828936979</v>
      </c>
      <c r="K815" s="86">
        <v>0.43724688601970219</v>
      </c>
      <c r="L815" s="86">
        <v>1.6602276669142386</v>
      </c>
      <c r="M815" s="86">
        <v>1.6152752624511328</v>
      </c>
      <c r="N815" s="86">
        <v>1.5727999965949986</v>
      </c>
      <c r="O815" s="117">
        <v>3.8170088338508226</v>
      </c>
      <c r="P815" s="117">
        <v>3.6743137325839492</v>
      </c>
      <c r="Q815" s="117">
        <v>3.5451662811211819</v>
      </c>
    </row>
    <row r="816" spans="1:17" x14ac:dyDescent="0.25">
      <c r="A816" t="s">
        <v>918</v>
      </c>
      <c r="B816">
        <v>39</v>
      </c>
      <c r="C816">
        <v>46</v>
      </c>
      <c r="D816">
        <v>10</v>
      </c>
      <c r="E816">
        <v>9</v>
      </c>
      <c r="F816" s="116">
        <v>0.20184530315694721</v>
      </c>
      <c r="G816" s="116">
        <v>0.2019010265972267</v>
      </c>
      <c r="H816" s="116">
        <v>0.20200390064081955</v>
      </c>
      <c r="I816" s="86">
        <v>0.43860562806746822</v>
      </c>
      <c r="J816" s="86">
        <v>0.43767547525664929</v>
      </c>
      <c r="K816" s="86">
        <v>0.43683748044321569</v>
      </c>
      <c r="L816" s="86">
        <v>1.609751602048908</v>
      </c>
      <c r="M816" s="86">
        <v>1.5662573137015368</v>
      </c>
      <c r="N816" s="86">
        <v>1.5252212863541867</v>
      </c>
      <c r="O816" s="117">
        <v>3.6655822027904583</v>
      </c>
      <c r="P816" s="117">
        <v>3.5307314773141303</v>
      </c>
      <c r="Q816" s="117">
        <v>3.4087850146809835</v>
      </c>
    </row>
    <row r="817" spans="1:17" x14ac:dyDescent="0.25">
      <c r="A817" t="s">
        <v>919</v>
      </c>
      <c r="B817">
        <v>40</v>
      </c>
      <c r="C817">
        <v>45</v>
      </c>
      <c r="D817">
        <v>10</v>
      </c>
      <c r="E817">
        <v>9</v>
      </c>
      <c r="F817" s="116">
        <v>0.20186796812576932</v>
      </c>
      <c r="G817" s="116">
        <v>0.2019457101518129</v>
      </c>
      <c r="H817" s="116">
        <v>0.20207096119377199</v>
      </c>
      <c r="I817" s="86">
        <v>0.4381281447729285</v>
      </c>
      <c r="J817" s="86">
        <v>0.43724490897704449</v>
      </c>
      <c r="K817" s="86">
        <v>0.43644805321009783</v>
      </c>
      <c r="L817" s="86">
        <v>1.5551406914721317</v>
      </c>
      <c r="M817" s="86">
        <v>1.5130757768803853</v>
      </c>
      <c r="N817" s="86">
        <v>1.4734662146111819</v>
      </c>
      <c r="O817" s="117">
        <v>3.5175373053749972</v>
      </c>
      <c r="P817" s="117">
        <v>3.3901461981989764</v>
      </c>
      <c r="Q817" s="117">
        <v>3.2750879996544797</v>
      </c>
    </row>
    <row r="818" spans="1:17" x14ac:dyDescent="0.25">
      <c r="A818" t="s">
        <v>920</v>
      </c>
      <c r="B818">
        <v>41</v>
      </c>
      <c r="C818">
        <v>44</v>
      </c>
      <c r="D818">
        <v>10</v>
      </c>
      <c r="E818">
        <v>9</v>
      </c>
      <c r="F818" s="116">
        <v>0.20190151485463231</v>
      </c>
      <c r="G818" s="116">
        <v>0.20200384047653261</v>
      </c>
      <c r="H818" s="116">
        <v>0.2021497089162628</v>
      </c>
      <c r="I818" s="86">
        <v>0.43767716484004549</v>
      </c>
      <c r="J818" s="86">
        <v>0.43683678845592816</v>
      </c>
      <c r="K818" s="86">
        <v>0.43607696628479614</v>
      </c>
      <c r="L818" s="86">
        <v>1.5054101951153667</v>
      </c>
      <c r="M818" s="86">
        <v>1.4647564432484683</v>
      </c>
      <c r="N818" s="86">
        <v>1.4265737462934176</v>
      </c>
      <c r="O818" s="117">
        <v>3.3807427533865426</v>
      </c>
      <c r="P818" s="117">
        <v>3.2608236559420707</v>
      </c>
      <c r="Q818" s="117">
        <v>3.1527024849886134</v>
      </c>
    </row>
    <row r="819" spans="1:17" x14ac:dyDescent="0.25">
      <c r="A819" t="s">
        <v>921</v>
      </c>
      <c r="B819">
        <v>42</v>
      </c>
      <c r="C819">
        <v>43</v>
      </c>
      <c r="D819">
        <v>10</v>
      </c>
      <c r="E819">
        <v>9</v>
      </c>
      <c r="F819" s="116">
        <v>0.20194679264593807</v>
      </c>
      <c r="G819" s="116">
        <v>0.20207198125245709</v>
      </c>
      <c r="H819" s="116">
        <v>0.20223450681179761</v>
      </c>
      <c r="I819" s="86">
        <v>0.43724646561815717</v>
      </c>
      <c r="J819" s="86">
        <v>0.43644921186085178</v>
      </c>
      <c r="K819" s="86">
        <v>0.43571345426113467</v>
      </c>
      <c r="L819" s="86">
        <v>1.4558819976587534</v>
      </c>
      <c r="M819" s="86">
        <v>1.4166276824953383</v>
      </c>
      <c r="N819" s="86">
        <v>1.588285421237698</v>
      </c>
      <c r="O819" s="117">
        <v>3.2477658226319037</v>
      </c>
      <c r="P819" s="117">
        <v>3.1346260704174931</v>
      </c>
      <c r="Q819" s="117">
        <v>3.6642683165207233</v>
      </c>
    </row>
    <row r="820" spans="1:17" x14ac:dyDescent="0.25">
      <c r="A820" t="s">
        <v>922</v>
      </c>
      <c r="B820">
        <v>43</v>
      </c>
      <c r="C820">
        <v>42</v>
      </c>
      <c r="D820">
        <v>10</v>
      </c>
      <c r="E820">
        <v>9</v>
      </c>
      <c r="F820" s="116">
        <v>0.20200380896636891</v>
      </c>
      <c r="G820" s="116">
        <v>0.20215013712722346</v>
      </c>
      <c r="H820" s="116">
        <v>0.20232307040823339</v>
      </c>
      <c r="I820" s="86">
        <v>0.43683611911112291</v>
      </c>
      <c r="J820" s="86">
        <v>0.43607565609334847</v>
      </c>
      <c r="K820" s="86">
        <v>0.43535288366246083</v>
      </c>
      <c r="L820" s="86">
        <v>1.4024999944572667</v>
      </c>
      <c r="M820" s="86">
        <v>1.3644879290352763</v>
      </c>
      <c r="N820" s="86">
        <v>1.531211131582273</v>
      </c>
      <c r="O820" s="117">
        <v>3.1259109482286531</v>
      </c>
      <c r="P820" s="117">
        <v>3.0192820608326074</v>
      </c>
      <c r="Q820" s="117">
        <v>3.5193918069532479</v>
      </c>
    </row>
    <row r="821" spans="1:17" x14ac:dyDescent="0.25">
      <c r="A821" t="s">
        <v>923</v>
      </c>
      <c r="B821">
        <v>44</v>
      </c>
      <c r="C821">
        <v>41</v>
      </c>
      <c r="D821">
        <v>10</v>
      </c>
      <c r="E821">
        <v>9</v>
      </c>
      <c r="F821" s="116">
        <v>0.20093801234556841</v>
      </c>
      <c r="G821" s="116">
        <v>0.20110375473709674</v>
      </c>
      <c r="H821" s="116">
        <v>0.20128741522500648</v>
      </c>
      <c r="I821" s="86">
        <v>0.43644899165912615</v>
      </c>
      <c r="J821" s="86">
        <v>0.43571210994543941</v>
      </c>
      <c r="K821" s="86">
        <v>0.43499762585222945</v>
      </c>
      <c r="L821" s="86">
        <v>1.3656232361873875</v>
      </c>
      <c r="M821" s="86">
        <v>1.5376526397835495</v>
      </c>
      <c r="N821" s="86">
        <v>1.4909782384719448</v>
      </c>
      <c r="O821" s="117">
        <v>3.0101774787446582</v>
      </c>
      <c r="P821" s="117">
        <v>3.5309893476917011</v>
      </c>
      <c r="Q821" s="117">
        <v>3.3807125131026079</v>
      </c>
    </row>
    <row r="822" spans="1:17" x14ac:dyDescent="0.25">
      <c r="A822" t="s">
        <v>924</v>
      </c>
      <c r="B822">
        <v>45</v>
      </c>
      <c r="C822">
        <v>40</v>
      </c>
      <c r="D822">
        <v>10</v>
      </c>
      <c r="E822">
        <v>9</v>
      </c>
      <c r="F822" s="116">
        <v>0.19881022742455226</v>
      </c>
      <c r="G822" s="116">
        <v>0.19898685905927804</v>
      </c>
      <c r="H822" s="116">
        <v>0.19917254872655385</v>
      </c>
      <c r="I822" s="86">
        <v>0.44529514466810238</v>
      </c>
      <c r="J822" s="86">
        <v>0.44451388936066144</v>
      </c>
      <c r="K822" s="86">
        <v>0.443734898561358</v>
      </c>
      <c r="L822" s="86">
        <v>1.3395312921056981</v>
      </c>
      <c r="M822" s="86">
        <v>1.5054314227678176</v>
      </c>
      <c r="N822" s="86">
        <v>1.4603428012418562</v>
      </c>
      <c r="O822" s="117">
        <v>2.9025219827127451</v>
      </c>
      <c r="P822" s="117">
        <v>3.3735192947415857</v>
      </c>
      <c r="Q822" s="117">
        <v>3.2371936403553465</v>
      </c>
    </row>
    <row r="823" spans="1:17" x14ac:dyDescent="0.25">
      <c r="A823" t="s">
        <v>925</v>
      </c>
      <c r="B823">
        <v>46</v>
      </c>
      <c r="C823">
        <v>39</v>
      </c>
      <c r="D823">
        <v>10</v>
      </c>
      <c r="E823">
        <v>9</v>
      </c>
      <c r="F823" s="116">
        <v>0.19889735704825323</v>
      </c>
      <c r="G823" s="116">
        <v>0.19908067258470324</v>
      </c>
      <c r="H823" s="116">
        <v>0.19926627956535886</v>
      </c>
      <c r="I823" s="86">
        <v>0.44490222407574598</v>
      </c>
      <c r="J823" s="86">
        <v>0.44412771593424472</v>
      </c>
      <c r="K823" s="86">
        <v>0.44333945912750972</v>
      </c>
      <c r="L823" s="86">
        <v>1.4813155639473334</v>
      </c>
      <c r="M823" s="86">
        <v>1.4351910835323072</v>
      </c>
      <c r="N823" s="86">
        <v>1.3915001168636545</v>
      </c>
      <c r="O823" s="117">
        <v>3.3648277063101792</v>
      </c>
      <c r="P823" s="117">
        <v>3.2223067510529186</v>
      </c>
      <c r="Q823" s="117">
        <v>3.0934428032611834</v>
      </c>
    </row>
    <row r="824" spans="1:17" x14ac:dyDescent="0.25">
      <c r="A824" t="s">
        <v>926</v>
      </c>
      <c r="B824">
        <v>47</v>
      </c>
      <c r="C824">
        <v>38</v>
      </c>
      <c r="D824">
        <v>10</v>
      </c>
      <c r="E824">
        <v>9</v>
      </c>
      <c r="F824" s="116">
        <v>0.19898765552437911</v>
      </c>
      <c r="G824" s="116">
        <v>0.19917332163636828</v>
      </c>
      <c r="H824" s="116">
        <v>0.19936130857475731</v>
      </c>
      <c r="I824" s="86">
        <v>0.44451484284524034</v>
      </c>
      <c r="J824" s="86">
        <v>0.44373504517488588</v>
      </c>
      <c r="K824" s="86">
        <v>0.44293668089333249</v>
      </c>
      <c r="L824" s="86">
        <v>1.4055551300707156</v>
      </c>
      <c r="M824" s="86">
        <v>1.3608351261717273</v>
      </c>
      <c r="N824" s="86">
        <v>1.3185102151173991</v>
      </c>
      <c r="O824" s="117">
        <v>3.2133837416827382</v>
      </c>
      <c r="P824" s="117">
        <v>3.0786597691706064</v>
      </c>
      <c r="Q824" s="117">
        <v>2.956867441358519</v>
      </c>
    </row>
    <row r="825" spans="1:17" x14ac:dyDescent="0.25">
      <c r="A825" t="s">
        <v>927</v>
      </c>
      <c r="B825">
        <v>48</v>
      </c>
      <c r="C825">
        <v>37</v>
      </c>
      <c r="D825">
        <v>10</v>
      </c>
      <c r="E825">
        <v>9</v>
      </c>
      <c r="F825" s="116">
        <v>0.19908100172223947</v>
      </c>
      <c r="G825" s="116">
        <v>0.19926687182962063</v>
      </c>
      <c r="H825" s="116">
        <v>0.19945744750934055</v>
      </c>
      <c r="I825" s="86">
        <v>0.44412838683569084</v>
      </c>
      <c r="J825" s="86">
        <v>0.44334020346894792</v>
      </c>
      <c r="K825" s="86">
        <v>0.44253555059901933</v>
      </c>
      <c r="L825" s="86">
        <v>1.3296324006888958</v>
      </c>
      <c r="M825" s="86">
        <v>1.2862823155180365</v>
      </c>
      <c r="N825" s="86">
        <v>1.2452991332335752</v>
      </c>
      <c r="O825" s="117">
        <v>3.0694989506573687</v>
      </c>
      <c r="P825" s="117">
        <v>2.9421543992395796</v>
      </c>
      <c r="Q825" s="117">
        <v>2.8270843332674551</v>
      </c>
    </row>
    <row r="826" spans="1:17" x14ac:dyDescent="0.25">
      <c r="A826" t="s">
        <v>928</v>
      </c>
      <c r="B826">
        <v>49</v>
      </c>
      <c r="C826">
        <v>36</v>
      </c>
      <c r="D826">
        <v>10</v>
      </c>
      <c r="E826">
        <v>9</v>
      </c>
      <c r="F826" s="116">
        <v>0.19917298743962736</v>
      </c>
      <c r="G826" s="116">
        <v>0.19935920851269048</v>
      </c>
      <c r="H826" s="116">
        <v>0.19955736683402689</v>
      </c>
      <c r="I826" s="86">
        <v>0.44373378026390869</v>
      </c>
      <c r="J826" s="86">
        <v>0.44293637207925379</v>
      </c>
      <c r="K826" s="86">
        <v>0.44213896389459889</v>
      </c>
      <c r="L826" s="86">
        <v>1.2575676185428439</v>
      </c>
      <c r="M826" s="86">
        <v>1.2154076450912841</v>
      </c>
      <c r="N826" s="86">
        <v>1.1756112467978332</v>
      </c>
      <c r="O826" s="117">
        <v>2.9363482047572322</v>
      </c>
      <c r="P826" s="117">
        <v>2.8160016425653622</v>
      </c>
      <c r="Q826" s="117">
        <v>2.7073416464330307</v>
      </c>
    </row>
    <row r="827" spans="1:17" x14ac:dyDescent="0.25">
      <c r="A827" t="s">
        <v>929</v>
      </c>
      <c r="B827">
        <v>50</v>
      </c>
      <c r="C827">
        <v>35</v>
      </c>
      <c r="D827">
        <v>10</v>
      </c>
      <c r="E827">
        <v>9</v>
      </c>
      <c r="F827" s="116">
        <v>0.1983835611123505</v>
      </c>
      <c r="G827" s="116">
        <v>0.19857755317807502</v>
      </c>
      <c r="H827" s="116">
        <v>0.19879094445037199</v>
      </c>
      <c r="I827" s="86">
        <v>0.44333976740351322</v>
      </c>
      <c r="J827" s="86">
        <v>0.44253470033075648</v>
      </c>
      <c r="K827" s="86">
        <v>0.44175630716703684</v>
      </c>
      <c r="L827" s="86">
        <v>1.1882062523642782</v>
      </c>
      <c r="M827" s="86">
        <v>1.1472715015955848</v>
      </c>
      <c r="N827" s="86">
        <v>1.108693754425444</v>
      </c>
      <c r="O827" s="117">
        <v>2.8054089837725638</v>
      </c>
      <c r="P827" s="117">
        <v>2.692018196455765</v>
      </c>
      <c r="Q827" s="117">
        <v>2.5897601288107315</v>
      </c>
    </row>
    <row r="828" spans="1:17" x14ac:dyDescent="0.25">
      <c r="A828" t="s">
        <v>930</v>
      </c>
      <c r="B828">
        <v>51</v>
      </c>
      <c r="C828">
        <v>34</v>
      </c>
      <c r="D828">
        <v>10</v>
      </c>
      <c r="E828">
        <v>9</v>
      </c>
      <c r="F828" s="116">
        <v>0.19607480598368981</v>
      </c>
      <c r="G828" s="116">
        <v>0.19627449240205505</v>
      </c>
      <c r="H828" s="116">
        <v>0.19651115778678421</v>
      </c>
      <c r="I828" s="86">
        <v>0.44975051524026466</v>
      </c>
      <c r="J828" s="86">
        <v>0.44890986007159128</v>
      </c>
      <c r="K828" s="86">
        <v>0.44813083651352442</v>
      </c>
      <c r="L828" s="86">
        <v>1.1349017345600489</v>
      </c>
      <c r="M828" s="86">
        <v>1.0954920174737943</v>
      </c>
      <c r="N828" s="86">
        <v>1.0584440237059827</v>
      </c>
      <c r="O828" s="117">
        <v>2.6793208689564043</v>
      </c>
      <c r="P828" s="117">
        <v>2.5741255707087141</v>
      </c>
      <c r="Q828" s="117">
        <v>2.4795235136920786</v>
      </c>
    </row>
    <row r="829" spans="1:17" x14ac:dyDescent="0.25">
      <c r="A829" t="s">
        <v>931</v>
      </c>
      <c r="B829">
        <v>52</v>
      </c>
      <c r="C829">
        <v>33</v>
      </c>
      <c r="D829">
        <v>10</v>
      </c>
      <c r="E829">
        <v>9</v>
      </c>
      <c r="F829" s="116">
        <v>0.19617336507562208</v>
      </c>
      <c r="G829" s="116">
        <v>0.19638659699418254</v>
      </c>
      <c r="H829" s="116">
        <v>0.19666003557210124</v>
      </c>
      <c r="I829" s="86">
        <v>0.44932731601221193</v>
      </c>
      <c r="J829" s="86">
        <v>0.4485070002784558</v>
      </c>
      <c r="K829" s="86">
        <v>0.44780208064180299</v>
      </c>
      <c r="L829" s="86">
        <v>1.1073459650249482</v>
      </c>
      <c r="M829" s="86">
        <v>1.0692426754835975</v>
      </c>
      <c r="N829" s="86">
        <v>1.2356137441768871</v>
      </c>
      <c r="O829" s="117">
        <v>2.5372390731184793</v>
      </c>
      <c r="P829" s="117">
        <v>2.4379532746151162</v>
      </c>
      <c r="Q829" s="117">
        <v>2.9047656079492858</v>
      </c>
    </row>
    <row r="830" spans="1:17" x14ac:dyDescent="0.25">
      <c r="A830" t="s">
        <v>932</v>
      </c>
      <c r="B830">
        <v>53</v>
      </c>
      <c r="C830">
        <v>32</v>
      </c>
      <c r="D830">
        <v>10</v>
      </c>
      <c r="E830">
        <v>9</v>
      </c>
      <c r="F830" s="116">
        <v>0.19627476781174547</v>
      </c>
      <c r="G830" s="116">
        <v>0.19651238550276581</v>
      </c>
      <c r="H830" s="116">
        <v>0.19684198423547147</v>
      </c>
      <c r="I830" s="86">
        <v>0.448908363887221</v>
      </c>
      <c r="J830" s="86">
        <v>0.44812908006183172</v>
      </c>
      <c r="K830" s="86">
        <v>0.44754142340662006</v>
      </c>
      <c r="L830" s="86">
        <v>1.08411921765014</v>
      </c>
      <c r="M830" s="86">
        <v>1.0473242459470853</v>
      </c>
      <c r="N830" s="86">
        <v>1.2084648108639831</v>
      </c>
      <c r="O830" s="117">
        <v>2.3767083562221343</v>
      </c>
      <c r="P830" s="117">
        <v>2.2831023161337303</v>
      </c>
      <c r="Q830" s="117">
        <v>2.7240262145968801</v>
      </c>
    </row>
    <row r="831" spans="1:17" x14ac:dyDescent="0.25">
      <c r="A831" t="s">
        <v>933</v>
      </c>
      <c r="B831">
        <v>54</v>
      </c>
      <c r="C831">
        <v>31</v>
      </c>
      <c r="D831">
        <v>10</v>
      </c>
      <c r="E831">
        <v>9</v>
      </c>
      <c r="F831" s="116">
        <v>0.19638680370696437</v>
      </c>
      <c r="G831" s="116">
        <v>0.19666029391080572</v>
      </c>
      <c r="H831" s="116">
        <v>0.19706662221365576</v>
      </c>
      <c r="I831" s="86">
        <v>0.44850570161958292</v>
      </c>
      <c r="J831" s="86">
        <v>0.44780244109541945</v>
      </c>
      <c r="K831" s="86">
        <v>0.44737788011231333</v>
      </c>
      <c r="L831" s="86">
        <v>1.0588186265061497</v>
      </c>
      <c r="M831" s="86">
        <v>1.2246188067492172</v>
      </c>
      <c r="N831" s="86">
        <v>1.1796726452493449</v>
      </c>
      <c r="O831" s="117">
        <v>2.2198965425628896</v>
      </c>
      <c r="P831" s="117">
        <v>2.6817772174846195</v>
      </c>
      <c r="Q831" s="117">
        <v>2.5480040424456796</v>
      </c>
    </row>
    <row r="832" spans="1:17" x14ac:dyDescent="0.25">
      <c r="A832" t="s">
        <v>934</v>
      </c>
      <c r="B832">
        <v>55</v>
      </c>
      <c r="C832">
        <v>30</v>
      </c>
      <c r="D832">
        <v>10</v>
      </c>
      <c r="E832">
        <v>9</v>
      </c>
      <c r="F832" s="116">
        <v>0.19370116408866209</v>
      </c>
      <c r="G832" s="116">
        <v>0.19403072343592198</v>
      </c>
      <c r="H832" s="116">
        <v>0.19454100887684048</v>
      </c>
      <c r="I832" s="86">
        <v>0.44812895338329878</v>
      </c>
      <c r="J832" s="86">
        <v>0.44754159357890821</v>
      </c>
      <c r="K832" s="86">
        <v>0.4473475788018923</v>
      </c>
      <c r="L832" s="86">
        <v>1.0581007813745813</v>
      </c>
      <c r="M832" s="86">
        <v>1.2173762823579439</v>
      </c>
      <c r="N832" s="86">
        <v>1.1741349067134428</v>
      </c>
      <c r="O832" s="117">
        <v>2.063472067187583</v>
      </c>
      <c r="P832" s="117">
        <v>2.4997156221761547</v>
      </c>
      <c r="Q832" s="117">
        <v>2.3732605113485357</v>
      </c>
    </row>
    <row r="833" spans="1:17" x14ac:dyDescent="0.25">
      <c r="A833" t="s">
        <v>935</v>
      </c>
      <c r="B833">
        <v>18</v>
      </c>
      <c r="C833">
        <v>67</v>
      </c>
      <c r="D833">
        <v>12</v>
      </c>
      <c r="E833">
        <v>9</v>
      </c>
      <c r="F833" s="116">
        <v>0.2110925161085607</v>
      </c>
      <c r="G833" s="116">
        <v>0.211348410639071</v>
      </c>
      <c r="H833" s="116">
        <v>0.21160089324250783</v>
      </c>
      <c r="I833" s="86">
        <v>0.4236333952598097</v>
      </c>
      <c r="J833" s="86">
        <v>0.42352762552053214</v>
      </c>
      <c r="K833" s="86">
        <v>0.42337408880222593</v>
      </c>
      <c r="L833" s="86">
        <v>1.8160323041255315</v>
      </c>
      <c r="M833" s="86">
        <v>1.7681902627013251</v>
      </c>
      <c r="N833" s="86">
        <v>1.7230521734828439</v>
      </c>
      <c r="O833" s="117">
        <v>7.0940600055614409</v>
      </c>
      <c r="P833" s="117">
        <v>6.9039354872828946</v>
      </c>
      <c r="Q833" s="117">
        <v>6.7314659856460226</v>
      </c>
    </row>
    <row r="834" spans="1:17" x14ac:dyDescent="0.25">
      <c r="A834" t="s">
        <v>936</v>
      </c>
      <c r="B834">
        <v>19</v>
      </c>
      <c r="C834">
        <v>66</v>
      </c>
      <c r="D834">
        <v>12</v>
      </c>
      <c r="E834">
        <v>9</v>
      </c>
      <c r="F834" s="116">
        <v>0.21122018005206367</v>
      </c>
      <c r="G834" s="116">
        <v>0.21147485783339287</v>
      </c>
      <c r="H834" s="116">
        <v>0.21172611712101297</v>
      </c>
      <c r="I834" s="86">
        <v>0.42358726474353603</v>
      </c>
      <c r="J834" s="86">
        <v>0.42345907122944415</v>
      </c>
      <c r="K834" s="86">
        <v>0.42327960030971551</v>
      </c>
      <c r="L834" s="86">
        <v>1.7732872064582184</v>
      </c>
      <c r="M834" s="86">
        <v>1.7271187396697394</v>
      </c>
      <c r="N834" s="86">
        <v>1.6836218257149351</v>
      </c>
      <c r="O834" s="117">
        <v>6.6484198867453035</v>
      </c>
      <c r="P834" s="117">
        <v>6.4692617591910473</v>
      </c>
      <c r="Q834" s="117">
        <v>6.3068747617737193</v>
      </c>
    </row>
    <row r="835" spans="1:17" x14ac:dyDescent="0.25">
      <c r="A835" t="s">
        <v>937</v>
      </c>
      <c r="B835">
        <v>20</v>
      </c>
      <c r="C835">
        <v>65</v>
      </c>
      <c r="D835">
        <v>12</v>
      </c>
      <c r="E835">
        <v>9</v>
      </c>
      <c r="F835" s="116">
        <v>0.21134786026604735</v>
      </c>
      <c r="G835" s="116">
        <v>0.21160133657371966</v>
      </c>
      <c r="H835" s="116">
        <v>0.21184624949261921</v>
      </c>
      <c r="I835" s="86">
        <v>0.42352636924304782</v>
      </c>
      <c r="J835" s="86">
        <v>0.42337394092289354</v>
      </c>
      <c r="K835" s="86">
        <v>0.42316841959234847</v>
      </c>
      <c r="L835" s="86">
        <v>1.730183033871628</v>
      </c>
      <c r="M835" s="86">
        <v>1.6856499868980153</v>
      </c>
      <c r="N835" s="86">
        <v>1.6437750157994522</v>
      </c>
      <c r="O835" s="117">
        <v>6.2268356052003746</v>
      </c>
      <c r="P835" s="117">
        <v>6.0575391218416081</v>
      </c>
      <c r="Q835" s="117">
        <v>5.9042852910096411</v>
      </c>
    </row>
    <row r="836" spans="1:17" x14ac:dyDescent="0.25">
      <c r="A836" t="s">
        <v>938</v>
      </c>
      <c r="B836">
        <v>21</v>
      </c>
      <c r="C836">
        <v>64</v>
      </c>
      <c r="D836">
        <v>12</v>
      </c>
      <c r="E836">
        <v>9</v>
      </c>
      <c r="F836" s="116">
        <v>0.21147532261580101</v>
      </c>
      <c r="G836" s="116">
        <v>0.21172589799522534</v>
      </c>
      <c r="H836" s="116">
        <v>0.21196617575631715</v>
      </c>
      <c r="I836" s="86">
        <v>0.42345866106933899</v>
      </c>
      <c r="J836" s="86">
        <v>0.42328016901824222</v>
      </c>
      <c r="K836" s="86">
        <v>0.42304160752687248</v>
      </c>
      <c r="L836" s="86">
        <v>1.6867704781012565</v>
      </c>
      <c r="M836" s="86">
        <v>1.6438448560822025</v>
      </c>
      <c r="N836" s="86">
        <v>1.6035811684021013</v>
      </c>
      <c r="O836" s="117">
        <v>5.8314297041665881</v>
      </c>
      <c r="P836" s="117">
        <v>5.6720397350766056</v>
      </c>
      <c r="Q836" s="117">
        <v>5.5280172450781677</v>
      </c>
    </row>
    <row r="837" spans="1:17" x14ac:dyDescent="0.25">
      <c r="A837" t="s">
        <v>939</v>
      </c>
      <c r="B837">
        <v>22</v>
      </c>
      <c r="C837">
        <v>63</v>
      </c>
      <c r="D837">
        <v>12</v>
      </c>
      <c r="E837">
        <v>9</v>
      </c>
      <c r="F837" s="116">
        <v>0.21159982180053702</v>
      </c>
      <c r="G837" s="116">
        <v>0.21184751217380984</v>
      </c>
      <c r="H837" s="116">
        <v>0.21207972189875313</v>
      </c>
      <c r="I837" s="86">
        <v>0.42337509094880893</v>
      </c>
      <c r="J837" s="86">
        <v>0.42316696223237832</v>
      </c>
      <c r="K837" s="86">
        <v>0.42289519085059285</v>
      </c>
      <c r="L837" s="86">
        <v>1.6435873134366867</v>
      </c>
      <c r="M837" s="86">
        <v>1.601992531447217</v>
      </c>
      <c r="N837" s="86">
        <v>1.7843046866802781</v>
      </c>
      <c r="O837" s="117">
        <v>5.4634424489697633</v>
      </c>
      <c r="P837" s="117">
        <v>5.3130307497277984</v>
      </c>
      <c r="Q837" s="117">
        <v>6.0145277284212666</v>
      </c>
    </row>
    <row r="838" spans="1:17" x14ac:dyDescent="0.25">
      <c r="A838" t="s">
        <v>940</v>
      </c>
      <c r="B838">
        <v>23</v>
      </c>
      <c r="C838">
        <v>62</v>
      </c>
      <c r="D838">
        <v>12</v>
      </c>
      <c r="E838">
        <v>9</v>
      </c>
      <c r="F838" s="116">
        <v>0.21172638998082785</v>
      </c>
      <c r="G838" s="116">
        <v>0.21196604184769866</v>
      </c>
      <c r="H838" s="116">
        <v>0.21218845257306795</v>
      </c>
      <c r="I838" s="86">
        <v>0.42328036854664075</v>
      </c>
      <c r="J838" s="86">
        <v>0.42304071667976995</v>
      </c>
      <c r="K838" s="86">
        <v>0.42272692790444272</v>
      </c>
      <c r="L838" s="86">
        <v>1.5995555233720915</v>
      </c>
      <c r="M838" s="86">
        <v>1.5595526268603193</v>
      </c>
      <c r="N838" s="86">
        <v>1.7354053737189832</v>
      </c>
      <c r="O838" s="117">
        <v>5.1133174025185859</v>
      </c>
      <c r="P838" s="117">
        <v>4.9719728003751671</v>
      </c>
      <c r="Q838" s="117">
        <v>5.6324774830691995</v>
      </c>
    </row>
    <row r="839" spans="1:17" x14ac:dyDescent="0.25">
      <c r="A839" t="s">
        <v>941</v>
      </c>
      <c r="B839">
        <v>24</v>
      </c>
      <c r="C839">
        <v>61</v>
      </c>
      <c r="D839">
        <v>12</v>
      </c>
      <c r="E839">
        <v>9</v>
      </c>
      <c r="F839" s="116">
        <v>0.21012586464969804</v>
      </c>
      <c r="G839" s="116">
        <v>0.21036093183397342</v>
      </c>
      <c r="H839" s="116">
        <v>0.2105683440553929</v>
      </c>
      <c r="I839" s="86">
        <v>0.42316759944551802</v>
      </c>
      <c r="J839" s="86">
        <v>0.42289450668731571</v>
      </c>
      <c r="K839" s="86">
        <v>0.42252980686465313</v>
      </c>
      <c r="L839" s="86">
        <v>1.5985795719703124</v>
      </c>
      <c r="M839" s="86">
        <v>1.7815102375215621</v>
      </c>
      <c r="N839" s="86">
        <v>1.7317693299548187</v>
      </c>
      <c r="O839" s="117">
        <v>4.7876893932846833</v>
      </c>
      <c r="P839" s="117">
        <v>5.4760732718240872</v>
      </c>
      <c r="Q839" s="117">
        <v>5.2780844789977843</v>
      </c>
    </row>
    <row r="840" spans="1:17" x14ac:dyDescent="0.25">
      <c r="A840" t="s">
        <v>942</v>
      </c>
      <c r="B840">
        <v>25</v>
      </c>
      <c r="C840">
        <v>60</v>
      </c>
      <c r="D840">
        <v>12</v>
      </c>
      <c r="E840">
        <v>9</v>
      </c>
      <c r="F840" s="116">
        <v>0.20941989175287212</v>
      </c>
      <c r="G840" s="116">
        <v>0.20964518996972339</v>
      </c>
      <c r="H840" s="116">
        <v>0.20983582692244368</v>
      </c>
      <c r="I840" s="86">
        <v>0.42792796696088303</v>
      </c>
      <c r="J840" s="86">
        <v>0.42759001963560611</v>
      </c>
      <c r="K840" s="86">
        <v>0.42714115626511012</v>
      </c>
      <c r="L840" s="86">
        <v>1.5717028905761221</v>
      </c>
      <c r="M840" s="86">
        <v>1.752672816730299</v>
      </c>
      <c r="N840" s="86">
        <v>1.7033966305785138</v>
      </c>
      <c r="O840" s="117">
        <v>4.4754676237797071</v>
      </c>
      <c r="P840" s="117">
        <v>5.0787087985885933</v>
      </c>
      <c r="Q840" s="117">
        <v>4.9048063041907204</v>
      </c>
    </row>
    <row r="841" spans="1:17" x14ac:dyDescent="0.25">
      <c r="A841" t="s">
        <v>943</v>
      </c>
      <c r="B841">
        <v>26</v>
      </c>
      <c r="C841">
        <v>59</v>
      </c>
      <c r="D841">
        <v>12</v>
      </c>
      <c r="E841">
        <v>9</v>
      </c>
      <c r="F841" s="116">
        <v>0.2095358266984377</v>
      </c>
      <c r="G841" s="116">
        <v>0.20974612725443065</v>
      </c>
      <c r="H841" s="116">
        <v>0.20991471530344979</v>
      </c>
      <c r="I841" s="86">
        <v>0.42777044912203865</v>
      </c>
      <c r="J841" s="86">
        <v>0.42738113239028308</v>
      </c>
      <c r="K841" s="86">
        <v>0.42686841615873</v>
      </c>
      <c r="L841" s="86">
        <v>1.7503210994026421</v>
      </c>
      <c r="M841" s="86">
        <v>1.6999880076542451</v>
      </c>
      <c r="N841" s="86">
        <v>1.6523714429225174</v>
      </c>
      <c r="O841" s="117">
        <v>4.9468600041364903</v>
      </c>
      <c r="P841" s="117">
        <v>4.765579186849437</v>
      </c>
      <c r="Q841" s="117">
        <v>4.6011728166544135</v>
      </c>
    </row>
    <row r="842" spans="1:17" x14ac:dyDescent="0.25">
      <c r="A842" t="s">
        <v>944</v>
      </c>
      <c r="B842">
        <v>27</v>
      </c>
      <c r="C842">
        <v>58</v>
      </c>
      <c r="D842">
        <v>12</v>
      </c>
      <c r="E842">
        <v>9</v>
      </c>
      <c r="F842" s="116">
        <v>0.20964637624563287</v>
      </c>
      <c r="G842" s="116">
        <v>0.20983640281448526</v>
      </c>
      <c r="H842" s="116">
        <v>0.2099776152188618</v>
      </c>
      <c r="I842" s="86">
        <v>0.42758941708914161</v>
      </c>
      <c r="J842" s="86">
        <v>0.42714137279377412</v>
      </c>
      <c r="K842" s="86">
        <v>0.426557346183081</v>
      </c>
      <c r="L842" s="86">
        <v>1.690291560030962</v>
      </c>
      <c r="M842" s="86">
        <v>1.6416290681376002</v>
      </c>
      <c r="N842" s="86">
        <v>1.5956321782972225</v>
      </c>
      <c r="O842" s="117">
        <v>4.6341918815071024</v>
      </c>
      <c r="P842" s="117">
        <v>4.4628070933954431</v>
      </c>
      <c r="Q842" s="117">
        <v>4.3074159176016904</v>
      </c>
    </row>
    <row r="843" spans="1:17" x14ac:dyDescent="0.25">
      <c r="A843" t="s">
        <v>945</v>
      </c>
      <c r="B843">
        <v>28</v>
      </c>
      <c r="C843">
        <v>57</v>
      </c>
      <c r="D843">
        <v>12</v>
      </c>
      <c r="E843">
        <v>9</v>
      </c>
      <c r="F843" s="116">
        <v>0.20974549219825409</v>
      </c>
      <c r="G843" s="116">
        <v>0.20991515240558933</v>
      </c>
      <c r="H843" s="116">
        <v>0.21002709316094456</v>
      </c>
      <c r="I843" s="86">
        <v>0.42738105857474934</v>
      </c>
      <c r="J843" s="86">
        <v>0.42686857980413867</v>
      </c>
      <c r="K843" s="86">
        <v>0.42621092786642667</v>
      </c>
      <c r="L843" s="86">
        <v>1.6420501949343309</v>
      </c>
      <c r="M843" s="86">
        <v>1.595014088793506</v>
      </c>
      <c r="N843" s="86">
        <v>1.5506050922549242</v>
      </c>
      <c r="O843" s="117">
        <v>4.3430424447860974</v>
      </c>
      <c r="P843" s="117">
        <v>4.1810344375239401</v>
      </c>
      <c r="Q843" s="117">
        <v>4.0342171405783489</v>
      </c>
    </row>
    <row r="844" spans="1:17" x14ac:dyDescent="0.25">
      <c r="A844" t="s">
        <v>946</v>
      </c>
      <c r="B844">
        <v>29</v>
      </c>
      <c r="C844">
        <v>56</v>
      </c>
      <c r="D844">
        <v>12</v>
      </c>
      <c r="E844">
        <v>9</v>
      </c>
      <c r="F844" s="116">
        <v>0.20983586991053674</v>
      </c>
      <c r="G844" s="116">
        <v>0.20997804226907085</v>
      </c>
      <c r="H844" s="116">
        <v>0.2100605373413067</v>
      </c>
      <c r="I844" s="86">
        <v>0.4271419318941746</v>
      </c>
      <c r="J844" s="86">
        <v>0.42655744553131214</v>
      </c>
      <c r="K844" s="86">
        <v>0.42582727638130979</v>
      </c>
      <c r="L844" s="86">
        <v>1.5882179484704184</v>
      </c>
      <c r="M844" s="86">
        <v>1.5427666740970738</v>
      </c>
      <c r="N844" s="86">
        <v>1.4999183825349156</v>
      </c>
      <c r="O844" s="117">
        <v>4.0705841879764311</v>
      </c>
      <c r="P844" s="117">
        <v>3.917961283482907</v>
      </c>
      <c r="Q844" s="117">
        <v>3.7797627301305354</v>
      </c>
    </row>
    <row r="845" spans="1:17" x14ac:dyDescent="0.25">
      <c r="A845" t="s">
        <v>947</v>
      </c>
      <c r="B845">
        <v>30</v>
      </c>
      <c r="C845">
        <v>55</v>
      </c>
      <c r="D845">
        <v>12</v>
      </c>
      <c r="E845">
        <v>9</v>
      </c>
      <c r="F845" s="116">
        <v>0.2099154334038055</v>
      </c>
      <c r="G845" s="116">
        <v>0.21002642706131078</v>
      </c>
      <c r="H845" s="116">
        <v>0.21008280479210711</v>
      </c>
      <c r="I845" s="86">
        <v>0.42686927413671599</v>
      </c>
      <c r="J845" s="86">
        <v>0.42621035940803381</v>
      </c>
      <c r="K845" s="86">
        <v>0.42541226215644823</v>
      </c>
      <c r="L845" s="86">
        <v>1.5346106412966878</v>
      </c>
      <c r="M845" s="86">
        <v>1.4907135306553911</v>
      </c>
      <c r="N845" s="86">
        <v>1.4494097956307259</v>
      </c>
      <c r="O845" s="117">
        <v>3.8133386187455955</v>
      </c>
      <c r="P845" s="117">
        <v>3.6691490486257927</v>
      </c>
      <c r="Q845" s="117">
        <v>3.5387491190979561</v>
      </c>
    </row>
    <row r="846" spans="1:17" x14ac:dyDescent="0.25">
      <c r="A846" t="s">
        <v>948</v>
      </c>
      <c r="B846">
        <v>31</v>
      </c>
      <c r="C846">
        <v>54</v>
      </c>
      <c r="D846">
        <v>12</v>
      </c>
      <c r="E846">
        <v>9</v>
      </c>
      <c r="F846" s="116">
        <v>0.20997909230165104</v>
      </c>
      <c r="G846" s="116">
        <v>0.21006045897881281</v>
      </c>
      <c r="H846" s="116">
        <v>0.21009406695416227</v>
      </c>
      <c r="I846" s="86">
        <v>0.42655772965744632</v>
      </c>
      <c r="J846" s="86">
        <v>0.42582719840379807</v>
      </c>
      <c r="K846" s="86">
        <v>0.42497107945279139</v>
      </c>
      <c r="L846" s="86">
        <v>1.5104043216318617</v>
      </c>
      <c r="M846" s="86">
        <v>1.4680370466018799</v>
      </c>
      <c r="N846" s="86">
        <v>1.4282735052410753</v>
      </c>
      <c r="O846" s="117">
        <v>3.6399153079021196</v>
      </c>
      <c r="P846" s="117">
        <v>3.5037693997615604</v>
      </c>
      <c r="Q846" s="117">
        <v>3.3808668027494861</v>
      </c>
    </row>
    <row r="847" spans="1:17" x14ac:dyDescent="0.25">
      <c r="A847" t="s">
        <v>949</v>
      </c>
      <c r="B847">
        <v>32</v>
      </c>
      <c r="C847">
        <v>53</v>
      </c>
      <c r="D847">
        <v>12</v>
      </c>
      <c r="E847">
        <v>9</v>
      </c>
      <c r="F847" s="116">
        <v>0.21002630835667807</v>
      </c>
      <c r="G847" s="116">
        <v>0.21008315288157331</v>
      </c>
      <c r="H847" s="116">
        <v>0.21009914040420011</v>
      </c>
      <c r="I847" s="86">
        <v>0.42620958931607156</v>
      </c>
      <c r="J847" s="86">
        <v>0.42541198957613524</v>
      </c>
      <c r="K847" s="86">
        <v>0.42451135913482635</v>
      </c>
      <c r="L847" s="86">
        <v>1.4801212920049953</v>
      </c>
      <c r="M847" s="86">
        <v>1.4390546755509923</v>
      </c>
      <c r="N847" s="86">
        <v>1.6188627897516428</v>
      </c>
      <c r="O847" s="117">
        <v>3.4746784287462762</v>
      </c>
      <c r="P847" s="117">
        <v>3.3466254780713363</v>
      </c>
      <c r="Q847" s="117">
        <v>3.9448021899353214</v>
      </c>
    </row>
    <row r="848" spans="1:17" x14ac:dyDescent="0.25">
      <c r="A848" t="s">
        <v>950</v>
      </c>
      <c r="B848">
        <v>33</v>
      </c>
      <c r="C848">
        <v>52</v>
      </c>
      <c r="D848">
        <v>12</v>
      </c>
      <c r="E848">
        <v>9</v>
      </c>
      <c r="F848" s="116">
        <v>0.21006151040430554</v>
      </c>
      <c r="G848" s="116">
        <v>0.2100954151818456</v>
      </c>
      <c r="H848" s="116">
        <v>0.21010076856777296</v>
      </c>
      <c r="I848" s="86">
        <v>0.4258261612832423</v>
      </c>
      <c r="J848" s="86">
        <v>0.42497140399683792</v>
      </c>
      <c r="K848" s="86">
        <v>0.42404526823140187</v>
      </c>
      <c r="L848" s="86">
        <v>1.4337688015374925</v>
      </c>
      <c r="M848" s="86">
        <v>1.3942233396919661</v>
      </c>
      <c r="N848" s="86">
        <v>1.5678853947140667</v>
      </c>
      <c r="O848" s="117">
        <v>3.3188548036824157</v>
      </c>
      <c r="P848" s="117">
        <v>3.1981734247215794</v>
      </c>
      <c r="Q848" s="117">
        <v>3.7630127428429692</v>
      </c>
    </row>
    <row r="849" spans="1:17" x14ac:dyDescent="0.25">
      <c r="A849" t="s">
        <v>951</v>
      </c>
      <c r="B849">
        <v>34</v>
      </c>
      <c r="C849">
        <v>51</v>
      </c>
      <c r="D849">
        <v>12</v>
      </c>
      <c r="E849">
        <v>9</v>
      </c>
      <c r="F849" s="116">
        <v>0.20760563178241753</v>
      </c>
      <c r="G849" s="116">
        <v>0.20762535593123085</v>
      </c>
      <c r="H849" s="116">
        <v>0.20763432145341873</v>
      </c>
      <c r="I849" s="86">
        <v>0.42541223471019846</v>
      </c>
      <c r="J849" s="86">
        <v>0.42451030317809829</v>
      </c>
      <c r="K849" s="86">
        <v>0.42357788887055936</v>
      </c>
      <c r="L849" s="86">
        <v>1.4338900324910524</v>
      </c>
      <c r="M849" s="86">
        <v>1.6123971654605052</v>
      </c>
      <c r="N849" s="86">
        <v>1.5639044490507306</v>
      </c>
      <c r="O849" s="117">
        <v>3.1757977521642768</v>
      </c>
      <c r="P849" s="117">
        <v>3.7631542141540493</v>
      </c>
      <c r="Q849" s="117">
        <v>3.5939891553043615</v>
      </c>
    </row>
    <row r="850" spans="1:17" x14ac:dyDescent="0.25">
      <c r="A850" t="s">
        <v>952</v>
      </c>
      <c r="B850">
        <v>35</v>
      </c>
      <c r="C850">
        <v>50</v>
      </c>
      <c r="D850">
        <v>12</v>
      </c>
      <c r="E850">
        <v>9</v>
      </c>
      <c r="F850" s="116">
        <v>0.20693626616055932</v>
      </c>
      <c r="G850" s="116">
        <v>0.20695248755008355</v>
      </c>
      <c r="H850" s="116">
        <v>0.20697231369283536</v>
      </c>
      <c r="I850" s="86">
        <v>0.43155384690252568</v>
      </c>
      <c r="J850" s="86">
        <v>0.43058236590768589</v>
      </c>
      <c r="K850" s="86">
        <v>0.42960908253623226</v>
      </c>
      <c r="L850" s="86">
        <v>1.3931379917559295</v>
      </c>
      <c r="M850" s="86">
        <v>1.5692788510930513</v>
      </c>
      <c r="N850" s="86">
        <v>1.5213716806981685</v>
      </c>
      <c r="O850" s="117">
        <v>3.0355428668241942</v>
      </c>
      <c r="P850" s="117">
        <v>3.5544615129509771</v>
      </c>
      <c r="Q850" s="117">
        <v>3.4045938975132608</v>
      </c>
    </row>
    <row r="851" spans="1:17" x14ac:dyDescent="0.25">
      <c r="A851" t="s">
        <v>953</v>
      </c>
      <c r="B851">
        <v>36</v>
      </c>
      <c r="C851">
        <v>49</v>
      </c>
      <c r="D851">
        <v>12</v>
      </c>
      <c r="E851">
        <v>9</v>
      </c>
      <c r="F851" s="116">
        <v>0.20694430095716587</v>
      </c>
      <c r="G851" s="116">
        <v>0.20696061319515055</v>
      </c>
      <c r="H851" s="116">
        <v>0.20699505014200709</v>
      </c>
      <c r="I851" s="86">
        <v>0.43107082592485857</v>
      </c>
      <c r="J851" s="86">
        <v>0.43009209164577794</v>
      </c>
      <c r="K851" s="86">
        <v>0.42914235690089225</v>
      </c>
      <c r="L851" s="86">
        <v>1.5669445184536723</v>
      </c>
      <c r="M851" s="86">
        <v>1.5177486211627726</v>
      </c>
      <c r="N851" s="86">
        <v>1.4711735567747444</v>
      </c>
      <c r="O851" s="117">
        <v>3.5586778387372151</v>
      </c>
      <c r="P851" s="117">
        <v>3.4022525388185954</v>
      </c>
      <c r="Q851" s="117">
        <v>3.2605825643925592</v>
      </c>
    </row>
    <row r="852" spans="1:17" x14ac:dyDescent="0.25">
      <c r="A852" t="s">
        <v>954</v>
      </c>
      <c r="B852">
        <v>37</v>
      </c>
      <c r="C852">
        <v>48</v>
      </c>
      <c r="D852">
        <v>12</v>
      </c>
      <c r="E852">
        <v>9</v>
      </c>
      <c r="F852" s="116">
        <v>0.20695225679408522</v>
      </c>
      <c r="G852" s="116">
        <v>0.20697231313416781</v>
      </c>
      <c r="H852" s="116">
        <v>0.20703065885077171</v>
      </c>
      <c r="I852" s="86">
        <v>0.43058227201867061</v>
      </c>
      <c r="J852" s="86">
        <v>0.42960862787284282</v>
      </c>
      <c r="K852" s="86">
        <v>0.42869879935455052</v>
      </c>
      <c r="L852" s="86">
        <v>1.5135298246893547</v>
      </c>
      <c r="M852" s="86">
        <v>1.4659051335114093</v>
      </c>
      <c r="N852" s="86">
        <v>1.4208549470786118</v>
      </c>
      <c r="O852" s="117">
        <v>3.4060004922919838</v>
      </c>
      <c r="P852" s="117">
        <v>3.2581287434702939</v>
      </c>
      <c r="Q852" s="117">
        <v>3.1242362636861731</v>
      </c>
    </row>
    <row r="853" spans="1:17" x14ac:dyDescent="0.25">
      <c r="A853" t="s">
        <v>955</v>
      </c>
      <c r="B853">
        <v>38</v>
      </c>
      <c r="C853">
        <v>47</v>
      </c>
      <c r="D853">
        <v>12</v>
      </c>
      <c r="E853">
        <v>9</v>
      </c>
      <c r="F853" s="116">
        <v>0.20695957253163441</v>
      </c>
      <c r="G853" s="116">
        <v>0.20699627139543761</v>
      </c>
      <c r="H853" s="116">
        <v>0.20707700889580458</v>
      </c>
      <c r="I853" s="86">
        <v>0.43009233434132882</v>
      </c>
      <c r="J853" s="86">
        <v>0.4291436687120167</v>
      </c>
      <c r="K853" s="86">
        <v>0.42827757552626172</v>
      </c>
      <c r="L853" s="86">
        <v>1.4607175361850797</v>
      </c>
      <c r="M853" s="86">
        <v>1.4146219283050996</v>
      </c>
      <c r="N853" s="86">
        <v>1.3710677167434897</v>
      </c>
      <c r="O853" s="117">
        <v>3.2614225213587389</v>
      </c>
      <c r="P853" s="117">
        <v>3.1216530636211504</v>
      </c>
      <c r="Q853" s="117">
        <v>2.9951575849211709</v>
      </c>
    </row>
    <row r="854" spans="1:17" x14ac:dyDescent="0.25">
      <c r="A854" t="s">
        <v>956</v>
      </c>
      <c r="B854">
        <v>39</v>
      </c>
      <c r="C854">
        <v>46</v>
      </c>
      <c r="D854">
        <v>12</v>
      </c>
      <c r="E854">
        <v>9</v>
      </c>
      <c r="F854" s="116">
        <v>0.20697274418553094</v>
      </c>
      <c r="G854" s="116">
        <v>0.20703001594371848</v>
      </c>
      <c r="H854" s="116">
        <v>0.20713532207974075</v>
      </c>
      <c r="I854" s="86">
        <v>0.42961023797339265</v>
      </c>
      <c r="J854" s="86">
        <v>0.42869943227060353</v>
      </c>
      <c r="K854" s="86">
        <v>0.42787730541920155</v>
      </c>
      <c r="L854" s="86">
        <v>1.4084363147286334</v>
      </c>
      <c r="M854" s="86">
        <v>1.363836394909095</v>
      </c>
      <c r="N854" s="86">
        <v>1.3217582799258794</v>
      </c>
      <c r="O854" s="117">
        <v>3.1245051073475971</v>
      </c>
      <c r="P854" s="117">
        <v>2.9924216531585373</v>
      </c>
      <c r="Q854" s="117">
        <v>2.8729786302442917</v>
      </c>
    </row>
    <row r="855" spans="1:17" x14ac:dyDescent="0.25">
      <c r="A855" t="s">
        <v>957</v>
      </c>
      <c r="B855">
        <v>40</v>
      </c>
      <c r="C855">
        <v>45</v>
      </c>
      <c r="D855">
        <v>12</v>
      </c>
      <c r="E855">
        <v>9</v>
      </c>
      <c r="F855" s="116">
        <v>0.20699537549664559</v>
      </c>
      <c r="G855" s="116">
        <v>0.2070772580510091</v>
      </c>
      <c r="H855" s="116">
        <v>0.20720566478398825</v>
      </c>
      <c r="I855" s="86">
        <v>0.42914274548482845</v>
      </c>
      <c r="J855" s="86">
        <v>0.42827739576257784</v>
      </c>
      <c r="K855" s="86">
        <v>0.42749578956183526</v>
      </c>
      <c r="L855" s="86">
        <v>1.356615272957356</v>
      </c>
      <c r="M855" s="86">
        <v>1.3134817764792364</v>
      </c>
      <c r="N855" s="86">
        <v>1.2728680295149388</v>
      </c>
      <c r="O855" s="117">
        <v>2.9948507039108225</v>
      </c>
      <c r="P855" s="117">
        <v>2.8700747178308568</v>
      </c>
      <c r="Q855" s="117">
        <v>2.7573782694866522</v>
      </c>
    </row>
    <row r="856" spans="1:17" x14ac:dyDescent="0.25">
      <c r="A856" t="s">
        <v>958</v>
      </c>
      <c r="B856">
        <v>41</v>
      </c>
      <c r="C856">
        <v>44</v>
      </c>
      <c r="D856">
        <v>12</v>
      </c>
      <c r="E856">
        <v>9</v>
      </c>
      <c r="F856" s="116">
        <v>0.2070299092799979</v>
      </c>
      <c r="G856" s="116">
        <v>0.20713493967316793</v>
      </c>
      <c r="H856" s="116">
        <v>0.20728498309198223</v>
      </c>
      <c r="I856" s="86">
        <v>0.42869842960806781</v>
      </c>
      <c r="J856" s="86">
        <v>0.42787694189005943</v>
      </c>
      <c r="K856" s="86">
        <v>0.42713047588145819</v>
      </c>
      <c r="L856" s="86">
        <v>1.291487474187843</v>
      </c>
      <c r="M856" s="86">
        <v>1.2498016613557548</v>
      </c>
      <c r="N856" s="86">
        <v>1.2106478312161582</v>
      </c>
      <c r="O856" s="117">
        <v>2.8458847779076071</v>
      </c>
      <c r="P856" s="117">
        <v>2.7284251630315524</v>
      </c>
      <c r="Q856" s="117">
        <v>2.6225263935751406</v>
      </c>
    </row>
    <row r="857" spans="1:17" x14ac:dyDescent="0.25">
      <c r="A857" t="s">
        <v>959</v>
      </c>
      <c r="B857">
        <v>42</v>
      </c>
      <c r="C857">
        <v>43</v>
      </c>
      <c r="D857">
        <v>12</v>
      </c>
      <c r="E857">
        <v>9</v>
      </c>
      <c r="F857" s="116">
        <v>0.20707733625858188</v>
      </c>
      <c r="G857" s="116">
        <v>0.20720594632421085</v>
      </c>
      <c r="H857" s="116">
        <v>0.20737049155523612</v>
      </c>
      <c r="I857" s="86">
        <v>0.42827719251792029</v>
      </c>
      <c r="J857" s="86">
        <v>0.42749607550167384</v>
      </c>
      <c r="K857" s="86">
        <v>0.42677548086925271</v>
      </c>
      <c r="L857" s="86">
        <v>1.2264671949766421</v>
      </c>
      <c r="M857" s="86">
        <v>1.1862179184082613</v>
      </c>
      <c r="N857" s="86">
        <v>1.3622378151419439</v>
      </c>
      <c r="O857" s="117">
        <v>2.7053051652071947</v>
      </c>
      <c r="P857" s="117">
        <v>2.5944867890984056</v>
      </c>
      <c r="Q857" s="117">
        <v>3.1132657500047283</v>
      </c>
    </row>
    <row r="858" spans="1:17" x14ac:dyDescent="0.25">
      <c r="A858" t="s">
        <v>960</v>
      </c>
      <c r="B858">
        <v>43</v>
      </c>
      <c r="C858">
        <v>42</v>
      </c>
      <c r="D858">
        <v>12</v>
      </c>
      <c r="E858">
        <v>9</v>
      </c>
      <c r="F858" s="116">
        <v>0.20713444645252896</v>
      </c>
      <c r="G858" s="116">
        <v>0.20728521182534881</v>
      </c>
      <c r="H858" s="116">
        <v>0.20746078668989854</v>
      </c>
      <c r="I858" s="86">
        <v>0.42787594490766095</v>
      </c>
      <c r="J858" s="86">
        <v>0.42713166015576542</v>
      </c>
      <c r="K858" s="86">
        <v>0.42642363543024431</v>
      </c>
      <c r="L858" s="86">
        <v>1.1617235344746972</v>
      </c>
      <c r="M858" s="86">
        <v>1.1227478229671006</v>
      </c>
      <c r="N858" s="86">
        <v>1.2937043052101842</v>
      </c>
      <c r="O858" s="117">
        <v>2.5717213779573389</v>
      </c>
      <c r="P858" s="117">
        <v>2.4672829598868686</v>
      </c>
      <c r="Q858" s="117">
        <v>2.9571311067132577</v>
      </c>
    </row>
    <row r="859" spans="1:17" x14ac:dyDescent="0.25">
      <c r="A859" t="s">
        <v>961</v>
      </c>
      <c r="B859">
        <v>44</v>
      </c>
      <c r="C859">
        <v>41</v>
      </c>
      <c r="D859">
        <v>12</v>
      </c>
      <c r="E859">
        <v>9</v>
      </c>
      <c r="F859" s="116">
        <v>0.20448869636264133</v>
      </c>
      <c r="G859" s="116">
        <v>0.2046563432174322</v>
      </c>
      <c r="H859" s="116">
        <v>0.20484325982564727</v>
      </c>
      <c r="I859" s="86">
        <v>0.42749562576597272</v>
      </c>
      <c r="J859" s="86">
        <v>0.42677493698790631</v>
      </c>
      <c r="K859" s="86">
        <v>0.42607351796326415</v>
      </c>
      <c r="L859" s="86">
        <v>1.1291979157834697</v>
      </c>
      <c r="M859" s="86">
        <v>1.3042655526179887</v>
      </c>
      <c r="N859" s="86">
        <v>1.2567675374025915</v>
      </c>
      <c r="O859" s="117">
        <v>2.4445050371135451</v>
      </c>
      <c r="P859" s="117">
        <v>2.9546351464886653</v>
      </c>
      <c r="Q859" s="117">
        <v>2.8074392810069604</v>
      </c>
    </row>
    <row r="860" spans="1:17" x14ac:dyDescent="0.25">
      <c r="A860" t="s">
        <v>962</v>
      </c>
      <c r="B860">
        <v>45</v>
      </c>
      <c r="C860">
        <v>40</v>
      </c>
      <c r="D860">
        <v>12</v>
      </c>
      <c r="E860">
        <v>9</v>
      </c>
      <c r="F860" s="116">
        <v>0.20498466630969187</v>
      </c>
      <c r="G860" s="116">
        <v>0.20516574989047365</v>
      </c>
      <c r="H860" s="116">
        <v>0.20535656914764153</v>
      </c>
      <c r="I860" s="86">
        <v>0.43476999464537797</v>
      </c>
      <c r="J860" s="86">
        <v>0.43400671761670639</v>
      </c>
      <c r="K860" s="86">
        <v>0.43324538772331206</v>
      </c>
      <c r="L860" s="86">
        <v>1.0563754076814487</v>
      </c>
      <c r="M860" s="86">
        <v>1.2274254003796914</v>
      </c>
      <c r="N860" s="86">
        <v>1.1809355985007057</v>
      </c>
      <c r="O860" s="117">
        <v>2.3258686657255514</v>
      </c>
      <c r="P860" s="117">
        <v>2.7857294455532298</v>
      </c>
      <c r="Q860" s="117">
        <v>2.6526252251375166</v>
      </c>
    </row>
    <row r="861" spans="1:17" x14ac:dyDescent="0.25">
      <c r="A861" t="s">
        <v>963</v>
      </c>
      <c r="B861">
        <v>46</v>
      </c>
      <c r="C861">
        <v>39</v>
      </c>
      <c r="D861">
        <v>12</v>
      </c>
      <c r="E861">
        <v>9</v>
      </c>
      <c r="F861" s="116">
        <v>0.20507302166135355</v>
      </c>
      <c r="G861" s="116">
        <v>0.2052620490171562</v>
      </c>
      <c r="H861" s="116">
        <v>0.20545304540791512</v>
      </c>
      <c r="I861" s="86">
        <v>0.43438683266944039</v>
      </c>
      <c r="J861" s="86">
        <v>0.43363072324622981</v>
      </c>
      <c r="K861" s="86">
        <v>0.432858861543369</v>
      </c>
      <c r="L861" s="86">
        <v>1.2463282420652815</v>
      </c>
      <c r="M861" s="86">
        <v>1.1987721098012654</v>
      </c>
      <c r="N861" s="86">
        <v>1.1537225590365905</v>
      </c>
      <c r="O861" s="117">
        <v>2.7857473373724804</v>
      </c>
      <c r="P861" s="117">
        <v>2.6465916989424314</v>
      </c>
      <c r="Q861" s="117">
        <v>2.5207703652362938</v>
      </c>
    </row>
    <row r="862" spans="1:17" x14ac:dyDescent="0.25">
      <c r="A862" t="s">
        <v>964</v>
      </c>
      <c r="B862">
        <v>47</v>
      </c>
      <c r="C862">
        <v>38</v>
      </c>
      <c r="D862">
        <v>12</v>
      </c>
      <c r="E862">
        <v>9</v>
      </c>
      <c r="F862" s="116">
        <v>0.20516617078813798</v>
      </c>
      <c r="G862" s="116">
        <v>0.2053574809237888</v>
      </c>
      <c r="H862" s="116">
        <v>0.20555078387335268</v>
      </c>
      <c r="I862" s="86">
        <v>0.43400697086306778</v>
      </c>
      <c r="J862" s="86">
        <v>0.43324571594829048</v>
      </c>
      <c r="K862" s="86">
        <v>0.43246652570829591</v>
      </c>
      <c r="L862" s="86">
        <v>1.217274508123706</v>
      </c>
      <c r="M862" s="86">
        <v>1.1711667726179398</v>
      </c>
      <c r="N862" s="86">
        <v>1.1275261407365043</v>
      </c>
      <c r="O862" s="117">
        <v>2.6498207463885231</v>
      </c>
      <c r="P862" s="117">
        <v>2.5182770928033511</v>
      </c>
      <c r="Q862" s="117">
        <v>2.3993638937989608</v>
      </c>
    </row>
    <row r="863" spans="1:17" x14ac:dyDescent="0.25">
      <c r="A863" t="s">
        <v>965</v>
      </c>
      <c r="B863">
        <v>48</v>
      </c>
      <c r="C863">
        <v>37</v>
      </c>
      <c r="D863">
        <v>12</v>
      </c>
      <c r="E863">
        <v>9</v>
      </c>
      <c r="F863" s="116">
        <v>0.20526246732405454</v>
      </c>
      <c r="G863" s="116">
        <v>0.20545423349044703</v>
      </c>
      <c r="H863" s="116">
        <v>0.20565003683928987</v>
      </c>
      <c r="I863" s="86">
        <v>0.4336297298115645</v>
      </c>
      <c r="J863" s="86">
        <v>0.43285862796354424</v>
      </c>
      <c r="K863" s="86">
        <v>0.43207339597694766</v>
      </c>
      <c r="L863" s="86">
        <v>1.1892792620030481</v>
      </c>
      <c r="M863" s="86">
        <v>1.1445815965038</v>
      </c>
      <c r="N863" s="86">
        <v>1.1023264263870245</v>
      </c>
      <c r="O863" s="117">
        <v>2.5207420341343778</v>
      </c>
      <c r="P863" s="117">
        <v>2.3964048890279472</v>
      </c>
      <c r="Q863" s="117">
        <v>2.2840581757991099</v>
      </c>
    </row>
    <row r="864" spans="1:17" x14ac:dyDescent="0.25">
      <c r="A864" t="s">
        <v>966</v>
      </c>
      <c r="B864">
        <v>49</v>
      </c>
      <c r="C864">
        <v>36</v>
      </c>
      <c r="D864">
        <v>12</v>
      </c>
      <c r="E864">
        <v>9</v>
      </c>
      <c r="F864" s="116">
        <v>0.2053563023627977</v>
      </c>
      <c r="G864" s="116">
        <v>0.20555071235915506</v>
      </c>
      <c r="H864" s="116">
        <v>0.20575330803956959</v>
      </c>
      <c r="I864" s="86">
        <v>0.43324574651392178</v>
      </c>
      <c r="J864" s="86">
        <v>0.43246606010747801</v>
      </c>
      <c r="K864" s="86">
        <v>0.43168637370103424</v>
      </c>
      <c r="L864" s="86">
        <v>1.1628091630547335</v>
      </c>
      <c r="M864" s="86">
        <v>1.1193411342902397</v>
      </c>
      <c r="N864" s="86">
        <v>1.078308346532749</v>
      </c>
      <c r="O864" s="117">
        <v>2.3981475796978664</v>
      </c>
      <c r="P864" s="117">
        <v>2.2806461778994715</v>
      </c>
      <c r="Q864" s="117">
        <v>2.1745556196767475</v>
      </c>
    </row>
    <row r="865" spans="1:17" x14ac:dyDescent="0.25">
      <c r="A865" t="s">
        <v>967</v>
      </c>
      <c r="B865">
        <v>50</v>
      </c>
      <c r="C865">
        <v>35</v>
      </c>
      <c r="D865">
        <v>12</v>
      </c>
      <c r="E865">
        <v>9</v>
      </c>
      <c r="F865" s="116">
        <v>0.20407269133177464</v>
      </c>
      <c r="G865" s="116">
        <v>0.20426995128717312</v>
      </c>
      <c r="H865" s="116">
        <v>0.20449005186898617</v>
      </c>
      <c r="I865" s="86">
        <v>0.43285894044410483</v>
      </c>
      <c r="J865" s="86">
        <v>0.43207405346367717</v>
      </c>
      <c r="K865" s="86">
        <v>0.43131408353024719</v>
      </c>
      <c r="L865" s="86">
        <v>1.15070452950386</v>
      </c>
      <c r="M865" s="86">
        <v>1.1085947200777413</v>
      </c>
      <c r="N865" s="86">
        <v>1.0689101698927321</v>
      </c>
      <c r="O865" s="117">
        <v>2.2808919472256943</v>
      </c>
      <c r="P865" s="117">
        <v>2.1701834309943147</v>
      </c>
      <c r="Q865" s="117">
        <v>2.0703449765156834</v>
      </c>
    </row>
    <row r="866" spans="1:17" x14ac:dyDescent="0.25">
      <c r="A866" t="s">
        <v>968</v>
      </c>
      <c r="B866">
        <v>51</v>
      </c>
      <c r="C866">
        <v>34</v>
      </c>
      <c r="D866">
        <v>12</v>
      </c>
      <c r="E866">
        <v>9</v>
      </c>
      <c r="F866" s="116">
        <v>0.20359733468286101</v>
      </c>
      <c r="G866" s="116">
        <v>0.20380398110661269</v>
      </c>
      <c r="H866" s="116">
        <v>0.20405069163292847</v>
      </c>
      <c r="I866" s="86">
        <v>0.43757591093117409</v>
      </c>
      <c r="J866" s="86">
        <v>0.43675565114709852</v>
      </c>
      <c r="K866" s="86">
        <v>0.43599865047233466</v>
      </c>
      <c r="L866" s="86">
        <v>1.1289600202429151</v>
      </c>
      <c r="M866" s="86">
        <v>1.0880398110661269</v>
      </c>
      <c r="N866" s="86">
        <v>1.0495719466936573</v>
      </c>
      <c r="O866" s="117">
        <v>2.1297296727395412</v>
      </c>
      <c r="P866" s="117">
        <v>2.0273827597840754</v>
      </c>
      <c r="Q866" s="117">
        <v>1.9353470816464238</v>
      </c>
    </row>
    <row r="867" spans="1:17" x14ac:dyDescent="0.25">
      <c r="A867" t="s">
        <v>969</v>
      </c>
      <c r="B867">
        <v>52</v>
      </c>
      <c r="C867">
        <v>33</v>
      </c>
      <c r="D867">
        <v>12</v>
      </c>
      <c r="E867">
        <v>9</v>
      </c>
      <c r="F867" s="116">
        <v>0.20369898095860614</v>
      </c>
      <c r="G867" s="116">
        <v>0.20391971968325065</v>
      </c>
      <c r="H867" s="116">
        <v>0.2042047512403159</v>
      </c>
      <c r="I867" s="86">
        <v>0.43716554332801133</v>
      </c>
      <c r="J867" s="86">
        <v>0.43636402601716617</v>
      </c>
      <c r="K867" s="86">
        <v>0.43567823580467835</v>
      </c>
      <c r="L867" s="86">
        <v>1.1042272537316631</v>
      </c>
      <c r="M867" s="86">
        <v>1.0646635877543584</v>
      </c>
      <c r="N867" s="86">
        <v>1.2374162853744521</v>
      </c>
      <c r="O867" s="117">
        <v>1.9730870203486814</v>
      </c>
      <c r="P867" s="117">
        <v>1.8764934689197732</v>
      </c>
      <c r="Q867" s="117">
        <v>2.3306687526118961</v>
      </c>
    </row>
    <row r="868" spans="1:17" x14ac:dyDescent="0.25">
      <c r="A868" t="s">
        <v>970</v>
      </c>
      <c r="B868">
        <v>53</v>
      </c>
      <c r="C868">
        <v>32</v>
      </c>
      <c r="D868">
        <v>12</v>
      </c>
      <c r="E868">
        <v>9</v>
      </c>
      <c r="F868" s="116">
        <v>0.20380523044794729</v>
      </c>
      <c r="G868" s="116">
        <v>0.20404937905597326</v>
      </c>
      <c r="H868" s="116">
        <v>0.20439162308686676</v>
      </c>
      <c r="I868" s="86">
        <v>0.4367557009789923</v>
      </c>
      <c r="J868" s="86">
        <v>0.43599709637548312</v>
      </c>
      <c r="K868" s="86">
        <v>0.43542596302456527</v>
      </c>
      <c r="L868" s="86">
        <v>1.0804513261411222</v>
      </c>
      <c r="M868" s="86">
        <v>1.0422464287816331</v>
      </c>
      <c r="N868" s="86">
        <v>1.2095688815159884</v>
      </c>
      <c r="O868" s="117">
        <v>1.8236745673446877</v>
      </c>
      <c r="P868" s="117">
        <v>1.7326049566527226</v>
      </c>
      <c r="Q868" s="117">
        <v>2.1615915001406036</v>
      </c>
    </row>
    <row r="869" spans="1:17" x14ac:dyDescent="0.25">
      <c r="A869" t="s">
        <v>971</v>
      </c>
      <c r="B869">
        <v>54</v>
      </c>
      <c r="C869">
        <v>31</v>
      </c>
      <c r="D869">
        <v>12</v>
      </c>
      <c r="E869">
        <v>9</v>
      </c>
      <c r="F869" s="116">
        <v>0.20392031547155409</v>
      </c>
      <c r="G869" s="116">
        <v>0.20420436414151838</v>
      </c>
      <c r="H869" s="116">
        <v>0.20462599888599661</v>
      </c>
      <c r="I869" s="86">
        <v>0.43636533097217878</v>
      </c>
      <c r="J869" s="86">
        <v>0.43567961972984309</v>
      </c>
      <c r="K869" s="86">
        <v>0.4352646423760671</v>
      </c>
      <c r="L869" s="86">
        <v>1.0577351113004769</v>
      </c>
      <c r="M869" s="86">
        <v>1.2298952348616483</v>
      </c>
      <c r="N869" s="86">
        <v>1.1832247069083743</v>
      </c>
      <c r="O869" s="117">
        <v>1.674715452025733</v>
      </c>
      <c r="P869" s="117">
        <v>2.1240937626906509</v>
      </c>
      <c r="Q869" s="117">
        <v>1.9939373362004496</v>
      </c>
    </row>
    <row r="870" spans="1:17" x14ac:dyDescent="0.25">
      <c r="A870" t="s">
        <v>972</v>
      </c>
      <c r="B870">
        <v>55</v>
      </c>
      <c r="C870">
        <v>30</v>
      </c>
      <c r="D870">
        <v>12</v>
      </c>
      <c r="E870">
        <v>9</v>
      </c>
      <c r="F870" s="116">
        <v>0.20224785151789892</v>
      </c>
      <c r="G870" s="116">
        <v>0.20259151821546545</v>
      </c>
      <c r="H870" s="116">
        <v>0.20312510598273978</v>
      </c>
      <c r="I870" s="86">
        <v>0.43599772999102399</v>
      </c>
      <c r="J870" s="86">
        <v>0.43542570581678497</v>
      </c>
      <c r="K870" s="86">
        <v>0.43523578474707714</v>
      </c>
      <c r="L870" s="86">
        <v>1.0506071821817862</v>
      </c>
      <c r="M870" s="86">
        <v>1.2169079493272499</v>
      </c>
      <c r="N870" s="86">
        <v>1.1717564759693322</v>
      </c>
      <c r="O870" s="117">
        <v>1.5322289272398817</v>
      </c>
      <c r="P870" s="117">
        <v>1.956661820664769</v>
      </c>
      <c r="Q870" s="117">
        <v>1.8336268819708381</v>
      </c>
    </row>
    <row r="871" spans="1:17" x14ac:dyDescent="0.25">
      <c r="A871" t="s">
        <v>973</v>
      </c>
      <c r="B871">
        <v>18</v>
      </c>
      <c r="C871">
        <v>67</v>
      </c>
      <c r="D871">
        <v>15</v>
      </c>
      <c r="E871">
        <v>9</v>
      </c>
      <c r="F871" s="116">
        <v>0.21412070711185074</v>
      </c>
      <c r="G871" s="116">
        <v>0.21437964784060889</v>
      </c>
      <c r="H871" s="116">
        <v>0.21463713384617175</v>
      </c>
      <c r="I871" s="86">
        <v>0.41391093602709278</v>
      </c>
      <c r="J871" s="86">
        <v>0.41380765068022857</v>
      </c>
      <c r="K871" s="86">
        <v>0.41365781419111569</v>
      </c>
      <c r="L871" s="86">
        <v>1.8394480198307865</v>
      </c>
      <c r="M871" s="86">
        <v>1.7906100527191686</v>
      </c>
      <c r="N871" s="86">
        <v>1.744528786062588</v>
      </c>
      <c r="O871" s="117">
        <v>6.3761972371897073</v>
      </c>
      <c r="P871" s="117">
        <v>6.1910255216637378</v>
      </c>
      <c r="Q871" s="117">
        <v>6.0230515437522545</v>
      </c>
    </row>
    <row r="872" spans="1:17" x14ac:dyDescent="0.25">
      <c r="A872" t="s">
        <v>974</v>
      </c>
      <c r="B872">
        <v>19</v>
      </c>
      <c r="C872">
        <v>66</v>
      </c>
      <c r="D872">
        <v>15</v>
      </c>
      <c r="E872">
        <v>9</v>
      </c>
      <c r="F872" s="116">
        <v>0.21424978604472139</v>
      </c>
      <c r="G872" s="116">
        <v>0.21450930249850195</v>
      </c>
      <c r="H872" s="116">
        <v>0.21476298712186048</v>
      </c>
      <c r="I872" s="86">
        <v>0.41386605160295148</v>
      </c>
      <c r="J872" s="86">
        <v>0.41373920929127223</v>
      </c>
      <c r="K872" s="86">
        <v>0.4135657123362167</v>
      </c>
      <c r="L872" s="86">
        <v>1.795388771685297</v>
      </c>
      <c r="M872" s="86">
        <v>1.7482588341296212</v>
      </c>
      <c r="N872" s="86">
        <v>1.7038552772962468</v>
      </c>
      <c r="O872" s="117">
        <v>5.9915671732097371</v>
      </c>
      <c r="P872" s="117">
        <v>5.8165233251347521</v>
      </c>
      <c r="Q872" s="117">
        <v>5.6578683785032897</v>
      </c>
    </row>
    <row r="873" spans="1:17" x14ac:dyDescent="0.25">
      <c r="A873" t="s">
        <v>975</v>
      </c>
      <c r="B873">
        <v>20</v>
      </c>
      <c r="C873">
        <v>65</v>
      </c>
      <c r="D873">
        <v>15</v>
      </c>
      <c r="E873">
        <v>9</v>
      </c>
      <c r="F873" s="116">
        <v>0.21437944791103447</v>
      </c>
      <c r="G873" s="116">
        <v>0.21463664128830501</v>
      </c>
      <c r="H873" s="116">
        <v>0.21488652803553945</v>
      </c>
      <c r="I873" s="86">
        <v>0.41380660811620462</v>
      </c>
      <c r="J873" s="86">
        <v>0.41365755286346834</v>
      </c>
      <c r="K873" s="86">
        <v>0.41345588987447207</v>
      </c>
      <c r="L873" s="86">
        <v>1.7510119682599992</v>
      </c>
      <c r="M873" s="86">
        <v>1.705553038827432</v>
      </c>
      <c r="N873" s="86">
        <v>1.6628063304642633</v>
      </c>
      <c r="O873" s="117">
        <v>5.6255337493241369</v>
      </c>
      <c r="P873" s="117">
        <v>5.4601247972410167</v>
      </c>
      <c r="Q873" s="117">
        <v>5.310394411889348</v>
      </c>
    </row>
    <row r="874" spans="1:17" x14ac:dyDescent="0.25">
      <c r="A874" t="s">
        <v>976</v>
      </c>
      <c r="B874">
        <v>21</v>
      </c>
      <c r="C874">
        <v>64</v>
      </c>
      <c r="D874">
        <v>15</v>
      </c>
      <c r="E874">
        <v>9</v>
      </c>
      <c r="F874" s="116">
        <v>0.21450973326360598</v>
      </c>
      <c r="G874" s="116">
        <v>0.21476315407839053</v>
      </c>
      <c r="H874" s="116">
        <v>0.21500778573196866</v>
      </c>
      <c r="I874" s="86">
        <v>0.41373950976988511</v>
      </c>
      <c r="J874" s="86">
        <v>0.41356519140595815</v>
      </c>
      <c r="K874" s="86">
        <v>0.41333227863398858</v>
      </c>
      <c r="L874" s="86">
        <v>1.7063629132553735</v>
      </c>
      <c r="M874" s="86">
        <v>1.662546014921066</v>
      </c>
      <c r="N874" s="86">
        <v>1.6214464322597373</v>
      </c>
      <c r="O874" s="117">
        <v>5.2825437004419484</v>
      </c>
      <c r="P874" s="117">
        <v>5.1268158773267469</v>
      </c>
      <c r="Q874" s="117">
        <v>4.986105800992882</v>
      </c>
    </row>
    <row r="875" spans="1:17" x14ac:dyDescent="0.25">
      <c r="A875" t="s">
        <v>977</v>
      </c>
      <c r="B875">
        <v>22</v>
      </c>
      <c r="C875">
        <v>63</v>
      </c>
      <c r="D875">
        <v>15</v>
      </c>
      <c r="E875">
        <v>9</v>
      </c>
      <c r="F875" s="116">
        <v>0.21463702624548953</v>
      </c>
      <c r="G875" s="116">
        <v>0.21488668956715723</v>
      </c>
      <c r="H875" s="116">
        <v>0.21512460402662881</v>
      </c>
      <c r="I875" s="86">
        <v>0.4136583460245522</v>
      </c>
      <c r="J875" s="86">
        <v>0.413455678151669</v>
      </c>
      <c r="K875" s="86">
        <v>0.41318839153670711</v>
      </c>
      <c r="L875" s="86">
        <v>1.6614888451896486</v>
      </c>
      <c r="M875" s="86">
        <v>1.6192942752200341</v>
      </c>
      <c r="N875" s="86">
        <v>1.8042243034026173</v>
      </c>
      <c r="O875" s="117">
        <v>4.9576938158395221</v>
      </c>
      <c r="P875" s="117">
        <v>4.8107390474903697</v>
      </c>
      <c r="Q875" s="117">
        <v>5.4961294842102637</v>
      </c>
    </row>
    <row r="876" spans="1:17" x14ac:dyDescent="0.25">
      <c r="A876" t="s">
        <v>978</v>
      </c>
      <c r="B876">
        <v>23</v>
      </c>
      <c r="C876">
        <v>62</v>
      </c>
      <c r="D876">
        <v>15</v>
      </c>
      <c r="E876">
        <v>9</v>
      </c>
      <c r="F876" s="116">
        <v>0.21476304497006218</v>
      </c>
      <c r="G876" s="116">
        <v>0.21500749550122666</v>
      </c>
      <c r="H876" s="116">
        <v>0.21523427490965638</v>
      </c>
      <c r="I876" s="86">
        <v>0.41356464832993162</v>
      </c>
      <c r="J876" s="86">
        <v>0.41333197854725701</v>
      </c>
      <c r="K876" s="86">
        <v>0.41302420649295951</v>
      </c>
      <c r="L876" s="86">
        <v>1.6168017034962316</v>
      </c>
      <c r="M876" s="86">
        <v>1.5759725744175157</v>
      </c>
      <c r="N876" s="86">
        <v>1.7554419695055326</v>
      </c>
      <c r="O876" s="117">
        <v>4.6543498941205232</v>
      </c>
      <c r="P876" s="117">
        <v>4.5162559603224395</v>
      </c>
      <c r="Q876" s="117">
        <v>5.1615891640675393</v>
      </c>
    </row>
    <row r="877" spans="1:17" x14ac:dyDescent="0.25">
      <c r="A877" t="s">
        <v>979</v>
      </c>
      <c r="B877">
        <v>24</v>
      </c>
      <c r="C877">
        <v>61</v>
      </c>
      <c r="D877">
        <v>15</v>
      </c>
      <c r="E877">
        <v>9</v>
      </c>
      <c r="F877" s="116">
        <v>0.21488700573315572</v>
      </c>
      <c r="G877" s="116">
        <v>0.21512330272302743</v>
      </c>
      <c r="H877" s="116">
        <v>0.21533301630153859</v>
      </c>
      <c r="I877" s="86">
        <v>0.41345475060329573</v>
      </c>
      <c r="J877" s="86">
        <v>0.41318891648969008</v>
      </c>
      <c r="K877" s="86">
        <v>0.41283151729250911</v>
      </c>
      <c r="L877" s="86">
        <v>1.5714946079980623</v>
      </c>
      <c r="M877" s="86">
        <v>1.7552524390279924</v>
      </c>
      <c r="N877" s="86">
        <v>1.7052667645330033</v>
      </c>
      <c r="O877" s="117">
        <v>4.3663976819265296</v>
      </c>
      <c r="P877" s="117">
        <v>5.0369214046674564</v>
      </c>
      <c r="Q877" s="117">
        <v>4.8440646626712782</v>
      </c>
    </row>
    <row r="878" spans="1:17" x14ac:dyDescent="0.25">
      <c r="A878" t="s">
        <v>980</v>
      </c>
      <c r="B878">
        <v>25</v>
      </c>
      <c r="C878">
        <v>60</v>
      </c>
      <c r="D878">
        <v>15</v>
      </c>
      <c r="E878">
        <v>9</v>
      </c>
      <c r="F878" s="116">
        <v>0.21308607262271062</v>
      </c>
      <c r="G878" s="116">
        <v>0.21331273156618366</v>
      </c>
      <c r="H878" s="116">
        <v>0.21350383616558249</v>
      </c>
      <c r="I878" s="86">
        <v>0.41333110131062201</v>
      </c>
      <c r="J878" s="86">
        <v>0.41302444509298203</v>
      </c>
      <c r="K878" s="86">
        <v>0.41261112584311943</v>
      </c>
      <c r="L878" s="86">
        <v>1.574267839762497</v>
      </c>
      <c r="M878" s="86">
        <v>1.7541876350879897</v>
      </c>
      <c r="N878" s="86">
        <v>1.7051730089196961</v>
      </c>
      <c r="O878" s="117">
        <v>4.0932234901625577</v>
      </c>
      <c r="P878" s="117">
        <v>4.7264537652791088</v>
      </c>
      <c r="Q878" s="117">
        <v>4.5441503474696416</v>
      </c>
    </row>
    <row r="879" spans="1:17" x14ac:dyDescent="0.25">
      <c r="A879" t="s">
        <v>981</v>
      </c>
      <c r="B879">
        <v>26</v>
      </c>
      <c r="C879">
        <v>59</v>
      </c>
      <c r="D879">
        <v>15</v>
      </c>
      <c r="E879">
        <v>9</v>
      </c>
      <c r="F879" s="116">
        <v>0.21292625902755793</v>
      </c>
      <c r="G879" s="116">
        <v>0.21314028962501541</v>
      </c>
      <c r="H879" s="116">
        <v>0.21331121683826273</v>
      </c>
      <c r="I879" s="86">
        <v>0.41869735627622434</v>
      </c>
      <c r="J879" s="86">
        <v>0.41831388478911297</v>
      </c>
      <c r="K879" s="86">
        <v>0.41781002109093179</v>
      </c>
      <c r="L879" s="86">
        <v>1.7561909093476378</v>
      </c>
      <c r="M879" s="86">
        <v>1.7050420555260768</v>
      </c>
      <c r="N879" s="86">
        <v>1.6566547909411549</v>
      </c>
      <c r="O879" s="117">
        <v>4.5666549247102788</v>
      </c>
      <c r="P879" s="117">
        <v>4.3909328315504883</v>
      </c>
      <c r="Q879" s="117">
        <v>4.2315915107141633</v>
      </c>
    </row>
    <row r="880" spans="1:17" x14ac:dyDescent="0.25">
      <c r="A880" t="s">
        <v>982</v>
      </c>
      <c r="B880">
        <v>27</v>
      </c>
      <c r="C880">
        <v>58</v>
      </c>
      <c r="D880">
        <v>15</v>
      </c>
      <c r="E880">
        <v>9</v>
      </c>
      <c r="F880" s="116">
        <v>0.21303843933696581</v>
      </c>
      <c r="G880" s="116">
        <v>0.21323085229993155</v>
      </c>
      <c r="H880" s="116">
        <v>0.21337553491549491</v>
      </c>
      <c r="I880" s="86">
        <v>0.41852056805079701</v>
      </c>
      <c r="J880" s="86">
        <v>0.41807757076396895</v>
      </c>
      <c r="K880" s="86">
        <v>0.41750480659514078</v>
      </c>
      <c r="L880" s="86">
        <v>1.7010797499526424</v>
      </c>
      <c r="M880" s="86">
        <v>1.6516296184704511</v>
      </c>
      <c r="N880" s="86">
        <v>1.6048896757766995</v>
      </c>
      <c r="O880" s="117">
        <v>4.2917606979370051</v>
      </c>
      <c r="P880" s="117">
        <v>4.1256292575096989</v>
      </c>
      <c r="Q880" s="117">
        <v>3.9750206210016512</v>
      </c>
    </row>
    <row r="881" spans="1:17" x14ac:dyDescent="0.25">
      <c r="A881" t="s">
        <v>983</v>
      </c>
      <c r="B881">
        <v>28</v>
      </c>
      <c r="C881">
        <v>57</v>
      </c>
      <c r="D881">
        <v>15</v>
      </c>
      <c r="E881">
        <v>9</v>
      </c>
      <c r="F881" s="116">
        <v>0.21314003470511877</v>
      </c>
      <c r="G881" s="116">
        <v>0.21331071561715373</v>
      </c>
      <c r="H881" s="116">
        <v>0.2134245028918437</v>
      </c>
      <c r="I881" s="86">
        <v>0.41831346298095712</v>
      </c>
      <c r="J881" s="86">
        <v>0.41781040345074882</v>
      </c>
      <c r="K881" s="86">
        <v>0.41716211542521259</v>
      </c>
      <c r="L881" s="86">
        <v>1.6461919441603921</v>
      </c>
      <c r="M881" s="86">
        <v>1.5983938027856921</v>
      </c>
      <c r="N881" s="86">
        <v>1.5532666679642408</v>
      </c>
      <c r="O881" s="117">
        <v>4.0250945856720861</v>
      </c>
      <c r="P881" s="117">
        <v>3.8680486829871557</v>
      </c>
      <c r="Q881" s="117">
        <v>3.7257472155804723</v>
      </c>
    </row>
    <row r="882" spans="1:17" x14ac:dyDescent="0.25">
      <c r="A882" t="s">
        <v>984</v>
      </c>
      <c r="B882">
        <v>29</v>
      </c>
      <c r="C882">
        <v>56</v>
      </c>
      <c r="D882">
        <v>15</v>
      </c>
      <c r="E882">
        <v>9</v>
      </c>
      <c r="F882" s="116">
        <v>0.21323119337493293</v>
      </c>
      <c r="G882" s="116">
        <v>0.21337550414818313</v>
      </c>
      <c r="H882" s="116">
        <v>0.21345968543257907</v>
      </c>
      <c r="I882" s="86">
        <v>0.41807883276636237</v>
      </c>
      <c r="J882" s="86">
        <v>0.41750459614780427</v>
      </c>
      <c r="K882" s="86">
        <v>0.4167845455187747</v>
      </c>
      <c r="L882" s="86">
        <v>1.5915418854503172</v>
      </c>
      <c r="M882" s="86">
        <v>1.5453549218241482</v>
      </c>
      <c r="N882" s="86">
        <v>1.5018151589447877</v>
      </c>
      <c r="O882" s="117">
        <v>3.7813812044237265</v>
      </c>
      <c r="P882" s="117">
        <v>3.6334325970978503</v>
      </c>
      <c r="Q882" s="117">
        <v>3.4994851412516854</v>
      </c>
    </row>
    <row r="883" spans="1:17" x14ac:dyDescent="0.25">
      <c r="A883" t="s">
        <v>985</v>
      </c>
      <c r="B883">
        <v>30</v>
      </c>
      <c r="C883">
        <v>55</v>
      </c>
      <c r="D883">
        <v>15</v>
      </c>
      <c r="E883">
        <v>9</v>
      </c>
      <c r="F883" s="116">
        <v>0.2133101242030668</v>
      </c>
      <c r="G883" s="116">
        <v>0.21342486144722916</v>
      </c>
      <c r="H883" s="116">
        <v>0.21348223006931036</v>
      </c>
      <c r="I883" s="86">
        <v>0.4178096358149288</v>
      </c>
      <c r="J883" s="86">
        <v>0.41716197426564389</v>
      </c>
      <c r="K883" s="86">
        <v>0.41637843966406141</v>
      </c>
      <c r="L883" s="86">
        <v>1.5240457560052114</v>
      </c>
      <c r="M883" s="86">
        <v>1.4794386329359299</v>
      </c>
      <c r="N883" s="86">
        <v>1.4374689567818015</v>
      </c>
      <c r="O883" s="117">
        <v>3.5458820652100069</v>
      </c>
      <c r="P883" s="117">
        <v>3.4061049272097863</v>
      </c>
      <c r="Q883" s="117">
        <v>3.2797127945614548</v>
      </c>
    </row>
    <row r="884" spans="1:17" x14ac:dyDescent="0.25">
      <c r="A884" t="s">
        <v>986</v>
      </c>
      <c r="B884">
        <v>31</v>
      </c>
      <c r="C884">
        <v>54</v>
      </c>
      <c r="D884">
        <v>15</v>
      </c>
      <c r="E884">
        <v>9</v>
      </c>
      <c r="F884" s="116">
        <v>0.21337563678884014</v>
      </c>
      <c r="G884" s="116">
        <v>0.21345905062916784</v>
      </c>
      <c r="H884" s="116">
        <v>0.21349241616529893</v>
      </c>
      <c r="I884" s="86">
        <v>0.41750447022353393</v>
      </c>
      <c r="J884" s="86">
        <v>0.41678559458143694</v>
      </c>
      <c r="K884" s="86">
        <v>0.41594538971704509</v>
      </c>
      <c r="L884" s="86">
        <v>1.475060020049654</v>
      </c>
      <c r="M884" s="86">
        <v>1.4320093787488835</v>
      </c>
      <c r="N884" s="86">
        <v>1.3916037144941407</v>
      </c>
      <c r="O884" s="117">
        <v>3.3874679046291649</v>
      </c>
      <c r="P884" s="117">
        <v>3.2554829433862684</v>
      </c>
      <c r="Q884" s="117">
        <v>3.1363528132455114</v>
      </c>
    </row>
    <row r="885" spans="1:17" x14ac:dyDescent="0.25">
      <c r="A885" t="s">
        <v>987</v>
      </c>
      <c r="B885">
        <v>32</v>
      </c>
      <c r="C885">
        <v>53</v>
      </c>
      <c r="D885">
        <v>15</v>
      </c>
      <c r="E885">
        <v>9</v>
      </c>
      <c r="F885" s="116">
        <v>0.21342442872339454</v>
      </c>
      <c r="G885" s="116">
        <v>0.21348234125109347</v>
      </c>
      <c r="H885" s="116">
        <v>0.21349758138996164</v>
      </c>
      <c r="I885" s="86">
        <v>0.41716222518219587</v>
      </c>
      <c r="J885" s="86">
        <v>0.41637735803048637</v>
      </c>
      <c r="K885" s="86">
        <v>0.41549190596224711</v>
      </c>
      <c r="L885" s="86">
        <v>1.4324313203141907</v>
      </c>
      <c r="M885" s="86">
        <v>1.3907022960793218</v>
      </c>
      <c r="N885" s="86">
        <v>1.5734163209695167</v>
      </c>
      <c r="O885" s="117">
        <v>3.2428607569472172</v>
      </c>
      <c r="P885" s="117">
        <v>3.1183335822556013</v>
      </c>
      <c r="Q885" s="117">
        <v>3.7001685559358819</v>
      </c>
    </row>
    <row r="886" spans="1:17" x14ac:dyDescent="0.25">
      <c r="A886" t="s">
        <v>988</v>
      </c>
      <c r="B886">
        <v>33</v>
      </c>
      <c r="C886">
        <v>52</v>
      </c>
      <c r="D886">
        <v>15</v>
      </c>
      <c r="E886">
        <v>9</v>
      </c>
      <c r="F886" s="116">
        <v>0.21346011553786692</v>
      </c>
      <c r="G886" s="116">
        <v>0.21349228598609318</v>
      </c>
      <c r="H886" s="116">
        <v>0.21349994561662325</v>
      </c>
      <c r="I886" s="86">
        <v>0.4167850079583561</v>
      </c>
      <c r="J886" s="86">
        <v>0.41594398052615533</v>
      </c>
      <c r="K886" s="86">
        <v>0.41503554834529</v>
      </c>
      <c r="L886" s="86">
        <v>1.3844751544564495</v>
      </c>
      <c r="M886" s="86">
        <v>1.3442912007696397</v>
      </c>
      <c r="N886" s="86">
        <v>1.5207614285517324</v>
      </c>
      <c r="O886" s="117">
        <v>3.1055634960392049</v>
      </c>
      <c r="P886" s="117">
        <v>2.9885641716186178</v>
      </c>
      <c r="Q886" s="117">
        <v>3.5362890315622737</v>
      </c>
    </row>
    <row r="887" spans="1:17" x14ac:dyDescent="0.25">
      <c r="A887" t="s">
        <v>989</v>
      </c>
      <c r="B887">
        <v>34</v>
      </c>
      <c r="C887">
        <v>51</v>
      </c>
      <c r="D887">
        <v>15</v>
      </c>
      <c r="E887">
        <v>9</v>
      </c>
      <c r="F887" s="116">
        <v>0.21045059366470115</v>
      </c>
      <c r="G887" s="116">
        <v>0.21046907829473127</v>
      </c>
      <c r="H887" s="116">
        <v>0.21047832060974633</v>
      </c>
      <c r="I887" s="86">
        <v>0.41637861451536379</v>
      </c>
      <c r="J887" s="86">
        <v>0.41549289265975342</v>
      </c>
      <c r="K887" s="86">
        <v>0.41457636308742613</v>
      </c>
      <c r="L887" s="86">
        <v>1.3924440993980172</v>
      </c>
      <c r="M887" s="86">
        <v>1.5707021694794112</v>
      </c>
      <c r="N887" s="86">
        <v>1.5222770599579782</v>
      </c>
      <c r="O887" s="117">
        <v>2.9764120716957185</v>
      </c>
      <c r="P887" s="117">
        <v>3.5477935513287369</v>
      </c>
      <c r="Q887" s="117">
        <v>3.383195622839609</v>
      </c>
    </row>
    <row r="888" spans="1:17" x14ac:dyDescent="0.25">
      <c r="A888" t="s">
        <v>990</v>
      </c>
      <c r="B888">
        <v>35</v>
      </c>
      <c r="C888">
        <v>50</v>
      </c>
      <c r="D888">
        <v>15</v>
      </c>
      <c r="E888">
        <v>9</v>
      </c>
      <c r="F888" s="116">
        <v>0.21094971374563259</v>
      </c>
      <c r="G888" s="116">
        <v>0.21096520789271853</v>
      </c>
      <c r="H888" s="116">
        <v>0.21098689969863885</v>
      </c>
      <c r="I888" s="86">
        <v>0.42180491319404095</v>
      </c>
      <c r="J888" s="86">
        <v>0.42085357256296435</v>
      </c>
      <c r="K888" s="86">
        <v>0.41990378134659634</v>
      </c>
      <c r="L888" s="86">
        <v>1.3306822847669293</v>
      </c>
      <c r="M888" s="86">
        <v>1.5102362082723251</v>
      </c>
      <c r="N888" s="86">
        <v>1.461397107242739</v>
      </c>
      <c r="O888" s="117">
        <v>2.8482580705138636</v>
      </c>
      <c r="P888" s="117">
        <v>3.3636476321069715</v>
      </c>
      <c r="Q888" s="117">
        <v>3.2147938116376538</v>
      </c>
    </row>
    <row r="889" spans="1:17" x14ac:dyDescent="0.25">
      <c r="A889" t="s">
        <v>991</v>
      </c>
      <c r="B889">
        <v>36</v>
      </c>
      <c r="C889">
        <v>49</v>
      </c>
      <c r="D889">
        <v>15</v>
      </c>
      <c r="E889">
        <v>9</v>
      </c>
      <c r="F889" s="116">
        <v>0.21095825486111977</v>
      </c>
      <c r="G889" s="116">
        <v>0.21097228631652468</v>
      </c>
      <c r="H889" s="116">
        <v>0.21100814448033725</v>
      </c>
      <c r="I889" s="86">
        <v>0.42133186574703468</v>
      </c>
      <c r="J889" s="86">
        <v>0.42037460867829929</v>
      </c>
      <c r="K889" s="86">
        <v>0.41944697357097421</v>
      </c>
      <c r="L889" s="86">
        <v>1.5062798558190005</v>
      </c>
      <c r="M889" s="86">
        <v>1.4563621736907093</v>
      </c>
      <c r="N889" s="86">
        <v>1.4091057909375506</v>
      </c>
      <c r="O889" s="117">
        <v>3.3689789465806901</v>
      </c>
      <c r="P889" s="117">
        <v>3.2160828541851156</v>
      </c>
      <c r="Q889" s="117">
        <v>3.0776126569963953</v>
      </c>
    </row>
    <row r="890" spans="1:17" x14ac:dyDescent="0.25">
      <c r="A890" t="s">
        <v>992</v>
      </c>
      <c r="B890">
        <v>37</v>
      </c>
      <c r="C890">
        <v>48</v>
      </c>
      <c r="D890">
        <v>15</v>
      </c>
      <c r="E890">
        <v>9</v>
      </c>
      <c r="F890" s="116">
        <v>0.21096383575746544</v>
      </c>
      <c r="G890" s="116">
        <v>0.21098580674320941</v>
      </c>
      <c r="H890" s="116">
        <v>0.21104387291981846</v>
      </c>
      <c r="I890" s="86">
        <v>0.42085423192572552</v>
      </c>
      <c r="J890" s="86">
        <v>0.4199032021142366</v>
      </c>
      <c r="K890" s="86">
        <v>0.41901337719160581</v>
      </c>
      <c r="L890" s="86">
        <v>1.4523355157845839</v>
      </c>
      <c r="M890" s="86">
        <v>1.4037859147149108</v>
      </c>
      <c r="N890" s="86">
        <v>1.3578618464416419</v>
      </c>
      <c r="O890" s="117">
        <v>3.2249593536763737</v>
      </c>
      <c r="P890" s="117">
        <v>3.0804263626719228</v>
      </c>
      <c r="Q890" s="117">
        <v>2.9495608941563454</v>
      </c>
    </row>
    <row r="891" spans="1:17" x14ac:dyDescent="0.25">
      <c r="A891" t="s">
        <v>993</v>
      </c>
      <c r="B891">
        <v>38</v>
      </c>
      <c r="C891">
        <v>47</v>
      </c>
      <c r="D891">
        <v>15</v>
      </c>
      <c r="E891">
        <v>9</v>
      </c>
      <c r="F891" s="116">
        <v>0.21097256463746128</v>
      </c>
      <c r="G891" s="116">
        <v>0.21100891333206903</v>
      </c>
      <c r="H891" s="116">
        <v>0.21109109298944306</v>
      </c>
      <c r="I891" s="86">
        <v>0.42037581389468359</v>
      </c>
      <c r="J891" s="86">
        <v>0.41944655161514632</v>
      </c>
      <c r="K891" s="86">
        <v>0.41860104937100956</v>
      </c>
      <c r="L891" s="86">
        <v>1.3979170617611734</v>
      </c>
      <c r="M891" s="86">
        <v>1.3509276819015108</v>
      </c>
      <c r="N891" s="86">
        <v>1.3065301220051837</v>
      </c>
      <c r="O891" s="117">
        <v>3.0935330931158731</v>
      </c>
      <c r="P891" s="117">
        <v>2.956922055755737</v>
      </c>
      <c r="Q891" s="117">
        <v>2.8332859219925406</v>
      </c>
    </row>
    <row r="892" spans="1:17" x14ac:dyDescent="0.25">
      <c r="A892" t="s">
        <v>994</v>
      </c>
      <c r="B892">
        <v>39</v>
      </c>
      <c r="C892">
        <v>46</v>
      </c>
      <c r="D892">
        <v>15</v>
      </c>
      <c r="E892">
        <v>9</v>
      </c>
      <c r="F892" s="116">
        <v>0.21098637251639549</v>
      </c>
      <c r="G892" s="116">
        <v>0.21104369105942181</v>
      </c>
      <c r="H892" s="116">
        <v>0.21115036723672082</v>
      </c>
      <c r="I892" s="86">
        <v>0.41990290875684039</v>
      </c>
      <c r="J892" s="86">
        <v>0.41901287915818164</v>
      </c>
      <c r="K892" s="86">
        <v>0.4182088273740624</v>
      </c>
      <c r="L892" s="86">
        <v>1.3440274874257445</v>
      </c>
      <c r="M892" s="86">
        <v>1.2985627375336148</v>
      </c>
      <c r="N892" s="86">
        <v>1.2556693611689163</v>
      </c>
      <c r="O892" s="117">
        <v>2.96479049276433</v>
      </c>
      <c r="P892" s="117">
        <v>2.8356916198697912</v>
      </c>
      <c r="Q892" s="117">
        <v>2.7189512617244285</v>
      </c>
    </row>
    <row r="893" spans="1:17" x14ac:dyDescent="0.25">
      <c r="A893" t="s">
        <v>995</v>
      </c>
      <c r="B893">
        <v>40</v>
      </c>
      <c r="C893">
        <v>45</v>
      </c>
      <c r="D893">
        <v>15</v>
      </c>
      <c r="E893">
        <v>9</v>
      </c>
      <c r="F893" s="116">
        <v>0.21100885040962231</v>
      </c>
      <c r="G893" s="116">
        <v>0.21109069463278424</v>
      </c>
      <c r="H893" s="116">
        <v>0.21122228730531908</v>
      </c>
      <c r="I893" s="86">
        <v>0.41944682933874683</v>
      </c>
      <c r="J893" s="86">
        <v>0.41860110569940701</v>
      </c>
      <c r="K893" s="86">
        <v>0.41783722628322917</v>
      </c>
      <c r="L893" s="86">
        <v>1.2951094064689033</v>
      </c>
      <c r="M893" s="86">
        <v>1.2511414059553709</v>
      </c>
      <c r="N893" s="86">
        <v>1.2097410673449573</v>
      </c>
      <c r="O893" s="117">
        <v>2.843155977436671</v>
      </c>
      <c r="P893" s="117">
        <v>2.7212032705593492</v>
      </c>
      <c r="Q893" s="117">
        <v>2.6110569940703057</v>
      </c>
    </row>
    <row r="894" spans="1:17" x14ac:dyDescent="0.25">
      <c r="A894" t="s">
        <v>996</v>
      </c>
      <c r="B894">
        <v>41</v>
      </c>
      <c r="C894">
        <v>44</v>
      </c>
      <c r="D894">
        <v>15</v>
      </c>
      <c r="E894">
        <v>9</v>
      </c>
      <c r="F894" s="116">
        <v>0.21104391576433043</v>
      </c>
      <c r="G894" s="116">
        <v>0.21115072346031041</v>
      </c>
      <c r="H894" s="116">
        <v>0.21130284351216069</v>
      </c>
      <c r="I894" s="86">
        <v>0.41901306452317644</v>
      </c>
      <c r="J894" s="86">
        <v>0.41820877020647867</v>
      </c>
      <c r="K894" s="86">
        <v>0.41747891761728212</v>
      </c>
      <c r="L894" s="86">
        <v>1.2281380020163999</v>
      </c>
      <c r="M894" s="86">
        <v>1.1856447220006052</v>
      </c>
      <c r="N894" s="86">
        <v>1.1457358645678415</v>
      </c>
      <c r="O894" s="117">
        <v>2.7078162195577837</v>
      </c>
      <c r="P894" s="117">
        <v>2.5930157476619633</v>
      </c>
      <c r="Q894" s="117">
        <v>2.489514235362086</v>
      </c>
    </row>
    <row r="895" spans="1:17" x14ac:dyDescent="0.25">
      <c r="A895" t="s">
        <v>997</v>
      </c>
      <c r="B895">
        <v>42</v>
      </c>
      <c r="C895">
        <v>43</v>
      </c>
      <c r="D895">
        <v>15</v>
      </c>
      <c r="E895">
        <v>9</v>
      </c>
      <c r="F895" s="116">
        <v>0.21109159068941194</v>
      </c>
      <c r="G895" s="116">
        <v>0.21122221061156249</v>
      </c>
      <c r="H895" s="116">
        <v>0.21139038376133129</v>
      </c>
      <c r="I895" s="86">
        <v>0.41860093001384568</v>
      </c>
      <c r="J895" s="86">
        <v>0.41783680346926511</v>
      </c>
      <c r="K895" s="86">
        <v>0.41713145588965228</v>
      </c>
      <c r="L895" s="86">
        <v>1.1613237676010346</v>
      </c>
      <c r="M895" s="86">
        <v>1.1202944173045273</v>
      </c>
      <c r="N895" s="86">
        <v>1.2997286371117323</v>
      </c>
      <c r="O895" s="117">
        <v>2.5760893701507355</v>
      </c>
      <c r="P895" s="117">
        <v>2.467779330703519</v>
      </c>
      <c r="Q895" s="117">
        <v>2.9748360719977009</v>
      </c>
    </row>
    <row r="896" spans="1:17" x14ac:dyDescent="0.25">
      <c r="A896" t="s">
        <v>998</v>
      </c>
      <c r="B896">
        <v>43</v>
      </c>
      <c r="C896">
        <v>42</v>
      </c>
      <c r="D896">
        <v>15</v>
      </c>
      <c r="E896">
        <v>9</v>
      </c>
      <c r="F896" s="116">
        <v>0.21115116273320181</v>
      </c>
      <c r="G896" s="116">
        <v>0.21130279850408015</v>
      </c>
      <c r="H896" s="116">
        <v>0.21148245392827297</v>
      </c>
      <c r="I896" s="86">
        <v>0.41820815965268815</v>
      </c>
      <c r="J896" s="86">
        <v>0.41747964866651172</v>
      </c>
      <c r="K896" s="86">
        <v>0.41678739840815404</v>
      </c>
      <c r="L896" s="86">
        <v>1.0990676048305883</v>
      </c>
      <c r="M896" s="86">
        <v>1.0593390328604604</v>
      </c>
      <c r="N896" s="86">
        <v>1.233609738972206</v>
      </c>
      <c r="O896" s="117">
        <v>2.4511246594375962</v>
      </c>
      <c r="P896" s="117">
        <v>2.3490507106278544</v>
      </c>
      <c r="Q896" s="117">
        <v>2.8278241750272368</v>
      </c>
    </row>
    <row r="897" spans="1:17" x14ac:dyDescent="0.25">
      <c r="A897" t="s">
        <v>999</v>
      </c>
      <c r="B897">
        <v>44</v>
      </c>
      <c r="C897">
        <v>41</v>
      </c>
      <c r="D897">
        <v>15</v>
      </c>
      <c r="E897">
        <v>9</v>
      </c>
      <c r="F897" s="116">
        <v>0.21030420168906602</v>
      </c>
      <c r="G897" s="116">
        <v>0.21047400726168536</v>
      </c>
      <c r="H897" s="116">
        <v>0.21066378996049523</v>
      </c>
      <c r="I897" s="86">
        <v>0.41783657711919853</v>
      </c>
      <c r="J897" s="86">
        <v>0.41713071866046708</v>
      </c>
      <c r="K897" s="86">
        <v>0.4164448373279262</v>
      </c>
      <c r="L897" s="86">
        <v>1.0689893405384168</v>
      </c>
      <c r="M897" s="86">
        <v>1.248322337590126</v>
      </c>
      <c r="N897" s="86">
        <v>1.1996513991479756</v>
      </c>
      <c r="O897" s="117">
        <v>2.3364464354980212</v>
      </c>
      <c r="P897" s="117">
        <v>2.8350488690449436</v>
      </c>
      <c r="Q897" s="117">
        <v>2.6911736062208771</v>
      </c>
    </row>
    <row r="898" spans="1:17" x14ac:dyDescent="0.25">
      <c r="A898" t="s">
        <v>1000</v>
      </c>
      <c r="B898">
        <v>45</v>
      </c>
      <c r="C898">
        <v>40</v>
      </c>
      <c r="D898">
        <v>15</v>
      </c>
      <c r="E898">
        <v>9</v>
      </c>
      <c r="F898" s="116">
        <v>0.2100407146943033</v>
      </c>
      <c r="G898" s="116">
        <v>0.21022578148659107</v>
      </c>
      <c r="H898" s="116">
        <v>0.21042094283118543</v>
      </c>
      <c r="I898" s="86">
        <v>0.42451798512735961</v>
      </c>
      <c r="J898" s="86">
        <v>0.42377267068205526</v>
      </c>
      <c r="K898" s="86">
        <v>0.42302735623675092</v>
      </c>
      <c r="L898" s="86">
        <v>1.0452690198189711</v>
      </c>
      <c r="M898" s="86">
        <v>1.2205356842424038</v>
      </c>
      <c r="N898" s="86">
        <v>1.1728978094821494</v>
      </c>
      <c r="O898" s="117">
        <v>2.2219102257814867</v>
      </c>
      <c r="P898" s="117">
        <v>2.6709209596554393</v>
      </c>
      <c r="Q898" s="117">
        <v>2.5409519162825127</v>
      </c>
    </row>
    <row r="899" spans="1:17" x14ac:dyDescent="0.25">
      <c r="A899" t="s">
        <v>1001</v>
      </c>
      <c r="B899">
        <v>46</v>
      </c>
      <c r="C899">
        <v>39</v>
      </c>
      <c r="D899">
        <v>15</v>
      </c>
      <c r="E899">
        <v>9</v>
      </c>
      <c r="F899" s="116">
        <v>0.2101310831157121</v>
      </c>
      <c r="G899" s="116">
        <v>0.21032332701026718</v>
      </c>
      <c r="H899" s="116">
        <v>0.21052067472503169</v>
      </c>
      <c r="I899" s="86">
        <v>0.42414277086399171</v>
      </c>
      <c r="J899" s="86">
        <v>0.42340441820702795</v>
      </c>
      <c r="K899" s="86">
        <v>0.42265075408943592</v>
      </c>
      <c r="L899" s="86">
        <v>1.2442143944742641</v>
      </c>
      <c r="M899" s="86">
        <v>1.1954814178412543</v>
      </c>
      <c r="N899" s="86">
        <v>1.1493207665937955</v>
      </c>
      <c r="O899" s="117">
        <v>2.6770625813421347</v>
      </c>
      <c r="P899" s="117">
        <v>2.5411818746331631</v>
      </c>
      <c r="Q899" s="117">
        <v>2.4183261170986485</v>
      </c>
    </row>
    <row r="900" spans="1:17" x14ac:dyDescent="0.25">
      <c r="A900" t="s">
        <v>1002</v>
      </c>
      <c r="B900">
        <v>47</v>
      </c>
      <c r="C900">
        <v>38</v>
      </c>
      <c r="D900">
        <v>15</v>
      </c>
      <c r="E900">
        <v>9</v>
      </c>
      <c r="F900" s="116">
        <v>0.21022606971271779</v>
      </c>
      <c r="G900" s="116">
        <v>0.21042058640758649</v>
      </c>
      <c r="H900" s="116">
        <v>0.21061854587581572</v>
      </c>
      <c r="I900" s="86">
        <v>0.42377269433164583</v>
      </c>
      <c r="J900" s="86">
        <v>0.42302733389909575</v>
      </c>
      <c r="K900" s="86">
        <v>0.42226475959974319</v>
      </c>
      <c r="L900" s="86">
        <v>1.2147464311350651</v>
      </c>
      <c r="M900" s="86">
        <v>1.1674978095354493</v>
      </c>
      <c r="N900" s="86">
        <v>1.1227813477424875</v>
      </c>
      <c r="O900" s="117">
        <v>2.5505304453055202</v>
      </c>
      <c r="P900" s="117">
        <v>2.4220857353849969</v>
      </c>
      <c r="Q900" s="117">
        <v>2.3059782038018546</v>
      </c>
    </row>
    <row r="901" spans="1:17" x14ac:dyDescent="0.25">
      <c r="A901" t="s">
        <v>1003</v>
      </c>
      <c r="B901">
        <v>48</v>
      </c>
      <c r="C901">
        <v>37</v>
      </c>
      <c r="D901">
        <v>15</v>
      </c>
      <c r="E901">
        <v>9</v>
      </c>
      <c r="F901" s="116">
        <v>0.21032423803017206</v>
      </c>
      <c r="G901" s="116">
        <v>0.21051943615627003</v>
      </c>
      <c r="H901" s="116">
        <v>0.2107198628036028</v>
      </c>
      <c r="I901" s="86">
        <v>0.42340390675106659</v>
      </c>
      <c r="J901" s="86">
        <v>0.42264925685284849</v>
      </c>
      <c r="K901" s="86">
        <v>0.42188240707174923</v>
      </c>
      <c r="L901" s="86">
        <v>1.1900567468838013</v>
      </c>
      <c r="M901" s="86">
        <v>1.1442566437076489</v>
      </c>
      <c r="N901" s="86">
        <v>1.1009610022029503</v>
      </c>
      <c r="O901" s="117">
        <v>2.4168787122500768</v>
      </c>
      <c r="P901" s="117">
        <v>2.2954724491787735</v>
      </c>
      <c r="Q901" s="117">
        <v>2.1857763308329381</v>
      </c>
    </row>
    <row r="902" spans="1:17" x14ac:dyDescent="0.25">
      <c r="A902" t="s">
        <v>1004</v>
      </c>
      <c r="B902">
        <v>49</v>
      </c>
      <c r="C902">
        <v>36</v>
      </c>
      <c r="D902">
        <v>15</v>
      </c>
      <c r="E902">
        <v>9</v>
      </c>
      <c r="F902" s="116">
        <v>0.20752891492453254</v>
      </c>
      <c r="G902" s="116">
        <v>0.20772665399018014</v>
      </c>
      <c r="H902" s="116">
        <v>0.2079367517474307</v>
      </c>
      <c r="I902" s="86">
        <v>0.42302742040561225</v>
      </c>
      <c r="J902" s="86">
        <v>0.42226471258097148</v>
      </c>
      <c r="K902" s="86">
        <v>0.42150200475633076</v>
      </c>
      <c r="L902" s="86">
        <v>1.1907634670014107</v>
      </c>
      <c r="M902" s="86">
        <v>1.1465281786996184</v>
      </c>
      <c r="N902" s="86">
        <v>1.1047593321363058</v>
      </c>
      <c r="O902" s="117">
        <v>2.2528199885946933</v>
      </c>
      <c r="P902" s="117">
        <v>2.1380889578621582</v>
      </c>
      <c r="Q902" s="117">
        <v>2.0345037014281351</v>
      </c>
    </row>
    <row r="903" spans="1:17" x14ac:dyDescent="0.25">
      <c r="A903" t="s">
        <v>1005</v>
      </c>
      <c r="B903">
        <v>50</v>
      </c>
      <c r="C903">
        <v>35</v>
      </c>
      <c r="D903">
        <v>15</v>
      </c>
      <c r="E903">
        <v>9</v>
      </c>
      <c r="F903" s="116">
        <v>0.20762718688433066</v>
      </c>
      <c r="G903" s="116">
        <v>0.20782939036545148</v>
      </c>
      <c r="H903" s="116">
        <v>0.20805306678262053</v>
      </c>
      <c r="I903" s="86">
        <v>0.42265001082593862</v>
      </c>
      <c r="J903" s="86">
        <v>0.42188235336221441</v>
      </c>
      <c r="K903" s="86">
        <v>0.42113974765721318</v>
      </c>
      <c r="L903" s="86">
        <v>1.1675014270555415</v>
      </c>
      <c r="M903" s="86">
        <v>1.1245108196756513</v>
      </c>
      <c r="N903" s="86">
        <v>1.0839967575866567</v>
      </c>
      <c r="O903" s="117">
        <v>2.0932641189028045</v>
      </c>
      <c r="P903" s="117">
        <v>1.9851675694246864</v>
      </c>
      <c r="Q903" s="117">
        <v>1.8876893868224169</v>
      </c>
    </row>
    <row r="904" spans="1:17" x14ac:dyDescent="0.25">
      <c r="A904" t="s">
        <v>1006</v>
      </c>
      <c r="B904">
        <v>18</v>
      </c>
      <c r="C904">
        <v>67</v>
      </c>
      <c r="D904">
        <v>6</v>
      </c>
      <c r="E904">
        <v>10</v>
      </c>
      <c r="F904" s="116">
        <v>0.18531618768876296</v>
      </c>
      <c r="G904" s="116">
        <v>0.18554036802939253</v>
      </c>
      <c r="H904" s="116">
        <v>0.18576143475418003</v>
      </c>
      <c r="I904" s="86">
        <v>0.45585515459102655</v>
      </c>
      <c r="J904" s="86">
        <v>0.45572438272565929</v>
      </c>
      <c r="K904" s="86">
        <v>0.4555437930068188</v>
      </c>
      <c r="L904" s="86">
        <v>2.2487685649344584</v>
      </c>
      <c r="M904" s="86">
        <v>2.2077217672883518</v>
      </c>
      <c r="N904" s="86">
        <v>2.1690475449139086</v>
      </c>
      <c r="O904" s="117">
        <v>12.109979138773857</v>
      </c>
      <c r="P904" s="117">
        <v>11.905719712301897</v>
      </c>
      <c r="Q904" s="117">
        <v>11.720490705856712</v>
      </c>
    </row>
    <row r="905" spans="1:17" x14ac:dyDescent="0.25">
      <c r="A905" t="s">
        <v>1007</v>
      </c>
      <c r="B905">
        <v>19</v>
      </c>
      <c r="C905">
        <v>66</v>
      </c>
      <c r="D905">
        <v>6</v>
      </c>
      <c r="E905">
        <v>10</v>
      </c>
      <c r="F905" s="116">
        <v>0.18543060854337357</v>
      </c>
      <c r="G905" s="116">
        <v>0.18565263618737882</v>
      </c>
      <c r="H905" s="116">
        <v>0.18586840953155295</v>
      </c>
      <c r="I905" s="86">
        <v>0.45579460879354555</v>
      </c>
      <c r="J905" s="86">
        <v>0.45563825129776719</v>
      </c>
      <c r="K905" s="86">
        <v>0.45542560510350866</v>
      </c>
      <c r="L905" s="86">
        <v>2.1979423353555569</v>
      </c>
      <c r="M905" s="86">
        <v>2.1583557445743948</v>
      </c>
      <c r="N905" s="86">
        <v>2.1211301519794858</v>
      </c>
      <c r="O905" s="117">
        <v>11.353524297954843</v>
      </c>
      <c r="P905" s="117">
        <v>11.160516605166052</v>
      </c>
      <c r="Q905" s="117">
        <v>10.985718306335606</v>
      </c>
    </row>
    <row r="906" spans="1:17" x14ac:dyDescent="0.25">
      <c r="A906" t="s">
        <v>1008</v>
      </c>
      <c r="B906">
        <v>20</v>
      </c>
      <c r="C906">
        <v>65</v>
      </c>
      <c r="D906">
        <v>6</v>
      </c>
      <c r="E906">
        <v>10</v>
      </c>
      <c r="F906" s="116">
        <v>0.18554038984089088</v>
      </c>
      <c r="G906" s="116">
        <v>0.1857602839775708</v>
      </c>
      <c r="H906" s="116">
        <v>0.18597389542463127</v>
      </c>
      <c r="I906" s="86">
        <v>0.45572431557949961</v>
      </c>
      <c r="J906" s="86">
        <v>0.45554211758053625</v>
      </c>
      <c r="K906" s="86">
        <v>0.4552970926853786</v>
      </c>
      <c r="L906" s="86">
        <v>2.1401479573405373</v>
      </c>
      <c r="M906" s="86">
        <v>2.1019931832817629</v>
      </c>
      <c r="N906" s="86">
        <v>2.0662069832095118</v>
      </c>
      <c r="O906" s="117">
        <v>10.651235333846421</v>
      </c>
      <c r="P906" s="117">
        <v>10.469511677949329</v>
      </c>
      <c r="Q906" s="117">
        <v>10.305231909780577</v>
      </c>
    </row>
    <row r="907" spans="1:17" x14ac:dyDescent="0.25">
      <c r="A907" t="s">
        <v>1009</v>
      </c>
      <c r="B907">
        <v>21</v>
      </c>
      <c r="C907">
        <v>64</v>
      </c>
      <c r="D907">
        <v>6</v>
      </c>
      <c r="E907">
        <v>10</v>
      </c>
      <c r="F907" s="116">
        <v>0.18565138483389884</v>
      </c>
      <c r="G907" s="116">
        <v>0.185869170677819</v>
      </c>
      <c r="H907" s="116">
        <v>0.18607433125542491</v>
      </c>
      <c r="I907" s="86">
        <v>0.45563954864672929</v>
      </c>
      <c r="J907" s="86">
        <v>0.45542807543596625</v>
      </c>
      <c r="K907" s="86">
        <v>0.45514400694389645</v>
      </c>
      <c r="L907" s="86">
        <v>2.0821683894894658</v>
      </c>
      <c r="M907" s="86">
        <v>2.0454320208316896</v>
      </c>
      <c r="N907" s="86">
        <v>2.2064199479207764</v>
      </c>
      <c r="O907" s="117">
        <v>9.9890349562061083</v>
      </c>
      <c r="P907" s="117">
        <v>9.8180667560956358</v>
      </c>
      <c r="Q907" s="117">
        <v>10.614790499487098</v>
      </c>
    </row>
    <row r="908" spans="1:17" x14ac:dyDescent="0.25">
      <c r="A908" t="s">
        <v>1010</v>
      </c>
      <c r="B908">
        <v>22</v>
      </c>
      <c r="C908">
        <v>63</v>
      </c>
      <c r="D908">
        <v>6</v>
      </c>
      <c r="E908">
        <v>10</v>
      </c>
      <c r="F908" s="116">
        <v>0.18576300220470443</v>
      </c>
      <c r="G908" s="116">
        <v>0.18597236981934112</v>
      </c>
      <c r="H908" s="116">
        <v>0.18616904848763621</v>
      </c>
      <c r="I908" s="86">
        <v>0.45554269037384809</v>
      </c>
      <c r="J908" s="86">
        <v>0.45529525592018655</v>
      </c>
      <c r="K908" s="86">
        <v>0.45496851555188988</v>
      </c>
      <c r="L908" s="86">
        <v>2.0306755277808617</v>
      </c>
      <c r="M908" s="86">
        <v>1.9951337890779894</v>
      </c>
      <c r="N908" s="86">
        <v>2.1513569241994066</v>
      </c>
      <c r="O908" s="117">
        <v>9.377023490411915</v>
      </c>
      <c r="P908" s="117">
        <v>9.2163560518343459</v>
      </c>
      <c r="Q908" s="117">
        <v>9.9665741430995922</v>
      </c>
    </row>
    <row r="909" spans="1:17" x14ac:dyDescent="0.25">
      <c r="A909" t="s">
        <v>1011</v>
      </c>
      <c r="B909">
        <v>23</v>
      </c>
      <c r="C909">
        <v>62</v>
      </c>
      <c r="D909">
        <v>6</v>
      </c>
      <c r="E909">
        <v>10</v>
      </c>
      <c r="F909" s="116">
        <v>0.18586873325679296</v>
      </c>
      <c r="G909" s="116">
        <v>0.1860728409235872</v>
      </c>
      <c r="H909" s="116">
        <v>0.1862546243143258</v>
      </c>
      <c r="I909" s="86">
        <v>0.45542798826380915</v>
      </c>
      <c r="J909" s="86">
        <v>0.45514415103967343</v>
      </c>
      <c r="K909" s="86">
        <v>0.45476144916443423</v>
      </c>
      <c r="L909" s="86">
        <v>1.9722987625972701</v>
      </c>
      <c r="M909" s="86">
        <v>2.1322234978951395</v>
      </c>
      <c r="N909" s="86">
        <v>2.0887230514096187</v>
      </c>
      <c r="O909" s="117">
        <v>8.7998883786197215</v>
      </c>
      <c r="P909" s="117">
        <v>9.5790438831483602</v>
      </c>
      <c r="Q909" s="117">
        <v>9.3551026916698561</v>
      </c>
    </row>
    <row r="910" spans="1:17" x14ac:dyDescent="0.25">
      <c r="A910" t="s">
        <v>1012</v>
      </c>
      <c r="B910">
        <v>24</v>
      </c>
      <c r="C910">
        <v>61</v>
      </c>
      <c r="D910">
        <v>6</v>
      </c>
      <c r="E910">
        <v>10</v>
      </c>
      <c r="F910" s="116">
        <v>0.1859743092194942</v>
      </c>
      <c r="G910" s="116">
        <v>0.18616995686129864</v>
      </c>
      <c r="H910" s="116">
        <v>0.18633353111920073</v>
      </c>
      <c r="I910" s="86">
        <v>0.45529451384768349</v>
      </c>
      <c r="J910" s="86">
        <v>0.45496736533187931</v>
      </c>
      <c r="K910" s="86">
        <v>0.45452475263402664</v>
      </c>
      <c r="L910" s="86">
        <v>1.9200378465930048</v>
      </c>
      <c r="M910" s="86">
        <v>2.0743236525169588</v>
      </c>
      <c r="N910" s="86">
        <v>2.0322786535593438</v>
      </c>
      <c r="O910" s="117">
        <v>8.2614109081578651</v>
      </c>
      <c r="P910" s="117">
        <v>8.9950414548486943</v>
      </c>
      <c r="Q910" s="117">
        <v>8.7839793447407661</v>
      </c>
    </row>
    <row r="911" spans="1:17" x14ac:dyDescent="0.25">
      <c r="A911" t="s">
        <v>1013</v>
      </c>
      <c r="B911">
        <v>25</v>
      </c>
      <c r="C911">
        <v>60</v>
      </c>
      <c r="D911">
        <v>6</v>
      </c>
      <c r="E911">
        <v>10</v>
      </c>
      <c r="F911" s="116">
        <v>0.1847757341077767</v>
      </c>
      <c r="G911" s="116">
        <v>0.18495966440787351</v>
      </c>
      <c r="H911" s="116">
        <v>0.18510487253952887</v>
      </c>
      <c r="I911" s="86">
        <v>0.45514359470797033</v>
      </c>
      <c r="J911" s="86">
        <v>0.45476282671829621</v>
      </c>
      <c r="K911" s="86">
        <v>0.45425298483381737</v>
      </c>
      <c r="L911" s="86">
        <v>2.0853533397870279</v>
      </c>
      <c r="M911" s="86">
        <v>2.0419296547273316</v>
      </c>
      <c r="N911" s="86">
        <v>2.0008680219425621</v>
      </c>
      <c r="O911" s="117">
        <v>8.6624265892223296</v>
      </c>
      <c r="P911" s="117">
        <v>8.4434494998386569</v>
      </c>
      <c r="Q911" s="117">
        <v>8.2445498547918685</v>
      </c>
    </row>
    <row r="912" spans="1:17" x14ac:dyDescent="0.25">
      <c r="A912" t="s">
        <v>1014</v>
      </c>
      <c r="B912">
        <v>26</v>
      </c>
      <c r="C912">
        <v>59</v>
      </c>
      <c r="D912">
        <v>6</v>
      </c>
      <c r="E912">
        <v>10</v>
      </c>
      <c r="F912" s="116">
        <v>0.17717802568974197</v>
      </c>
      <c r="G912" s="116">
        <v>0.17733716568422078</v>
      </c>
      <c r="H912" s="116">
        <v>0.17745733261882723</v>
      </c>
      <c r="I912" s="86">
        <v>0.47297380685601076</v>
      </c>
      <c r="J912" s="86">
        <v>0.47247690034263817</v>
      </c>
      <c r="K912" s="86">
        <v>0.47183059709975478</v>
      </c>
      <c r="L912" s="86">
        <v>2.2170669524691058</v>
      </c>
      <c r="M912" s="86">
        <v>2.1756873061496242</v>
      </c>
      <c r="N912" s="86">
        <v>2.1365713450577291</v>
      </c>
      <c r="O912" s="117">
        <v>8.0742534223218208</v>
      </c>
      <c r="P912" s="117">
        <v>7.8851463925561456</v>
      </c>
      <c r="Q912" s="117">
        <v>7.7137039021776195</v>
      </c>
    </row>
    <row r="913" spans="1:17" x14ac:dyDescent="0.25">
      <c r="A913" t="s">
        <v>1015</v>
      </c>
      <c r="B913">
        <v>27</v>
      </c>
      <c r="C913">
        <v>58</v>
      </c>
      <c r="D913">
        <v>6</v>
      </c>
      <c r="E913">
        <v>10</v>
      </c>
      <c r="F913" s="116">
        <v>0.17726180159262225</v>
      </c>
      <c r="G913" s="116">
        <v>0.17740242327125269</v>
      </c>
      <c r="H913" s="116">
        <v>0.1774972611475383</v>
      </c>
      <c r="I913" s="86">
        <v>0.47274065111107477</v>
      </c>
      <c r="J913" s="86">
        <v>0.47217489412495706</v>
      </c>
      <c r="K913" s="86">
        <v>0.4714423532874405</v>
      </c>
      <c r="L913" s="86">
        <v>2.1483362493255065</v>
      </c>
      <c r="M913" s="86">
        <v>2.1083440979773371</v>
      </c>
      <c r="N913" s="86">
        <v>2.0705855421292738</v>
      </c>
      <c r="O913" s="117">
        <v>7.5972693232172928</v>
      </c>
      <c r="P913" s="117">
        <v>7.4184901156041008</v>
      </c>
      <c r="Q913" s="117">
        <v>7.2564939418218684</v>
      </c>
    </row>
    <row r="914" spans="1:17" x14ac:dyDescent="0.25">
      <c r="A914" t="s">
        <v>1016</v>
      </c>
      <c r="B914">
        <v>28</v>
      </c>
      <c r="C914">
        <v>57</v>
      </c>
      <c r="D914">
        <v>6</v>
      </c>
      <c r="E914">
        <v>10</v>
      </c>
      <c r="F914" s="116">
        <v>0.1773370451513005</v>
      </c>
      <c r="G914" s="116">
        <v>0.17745894213187935</v>
      </c>
      <c r="H914" s="116">
        <v>0.17752812690464032</v>
      </c>
      <c r="I914" s="86">
        <v>0.47247599123659545</v>
      </c>
      <c r="J914" s="86">
        <v>0.47183026669082645</v>
      </c>
      <c r="K914" s="86">
        <v>0.47101652198263794</v>
      </c>
      <c r="L914" s="86">
        <v>2.0742385556855059</v>
      </c>
      <c r="M914" s="86">
        <v>2.0356005073550003</v>
      </c>
      <c r="N914" s="86">
        <v>1.999173077239857</v>
      </c>
      <c r="O914" s="117">
        <v>7.1483914540333071</v>
      </c>
      <c r="P914" s="117">
        <v>6.9794158828471184</v>
      </c>
      <c r="Q914" s="117">
        <v>6.8264252886817003</v>
      </c>
    </row>
    <row r="915" spans="1:17" x14ac:dyDescent="0.25">
      <c r="A915" t="s">
        <v>1017</v>
      </c>
      <c r="B915">
        <v>29</v>
      </c>
      <c r="C915">
        <v>56</v>
      </c>
      <c r="D915">
        <v>6</v>
      </c>
      <c r="E915">
        <v>10</v>
      </c>
      <c r="F915" s="116">
        <v>0.17740366256578838</v>
      </c>
      <c r="G915" s="116">
        <v>0.17749995849313477</v>
      </c>
      <c r="H915" s="116">
        <v>0.17754644618219853</v>
      </c>
      <c r="I915" s="86">
        <v>0.47217545782072357</v>
      </c>
      <c r="J915" s="86">
        <v>0.47144161644335975</v>
      </c>
      <c r="K915" s="86">
        <v>0.47055835035114807</v>
      </c>
      <c r="L915" s="86">
        <v>1.9927279972107386</v>
      </c>
      <c r="M915" s="86">
        <v>1.9554183061878434</v>
      </c>
      <c r="N915" s="86">
        <v>1.9203101392970396</v>
      </c>
      <c r="O915" s="117">
        <v>6.725317527519052</v>
      </c>
      <c r="P915" s="117">
        <v>6.5656688416264046</v>
      </c>
      <c r="Q915" s="117">
        <v>6.4213013232388638</v>
      </c>
    </row>
    <row r="916" spans="1:17" x14ac:dyDescent="0.25">
      <c r="A916" t="s">
        <v>1018</v>
      </c>
      <c r="B916">
        <v>30</v>
      </c>
      <c r="C916">
        <v>55</v>
      </c>
      <c r="D916">
        <v>6</v>
      </c>
      <c r="E916">
        <v>10</v>
      </c>
      <c r="F916" s="116">
        <v>0.17745705387938251</v>
      </c>
      <c r="G916" s="116">
        <v>0.17752737501255736</v>
      </c>
      <c r="H916" s="116">
        <v>0.17755751264106084</v>
      </c>
      <c r="I916" s="86">
        <v>0.47182801460000667</v>
      </c>
      <c r="J916" s="86">
        <v>0.47101764725580147</v>
      </c>
      <c r="K916" s="86">
        <v>0.4700699862706359</v>
      </c>
      <c r="L916" s="86">
        <v>1.8970632555336036</v>
      </c>
      <c r="M916" s="86">
        <v>1.8610554867227003</v>
      </c>
      <c r="N916" s="86">
        <v>1.8272611592941097</v>
      </c>
      <c r="O916" s="117">
        <v>6.3247865251314339</v>
      </c>
      <c r="P916" s="117">
        <v>6.1745069149114284</v>
      </c>
      <c r="Q916" s="117">
        <v>6.0388607976425677</v>
      </c>
    </row>
    <row r="917" spans="1:17" x14ac:dyDescent="0.25">
      <c r="A917" t="s">
        <v>1019</v>
      </c>
      <c r="B917">
        <v>31</v>
      </c>
      <c r="C917">
        <v>54</v>
      </c>
      <c r="D917">
        <v>6</v>
      </c>
      <c r="E917">
        <v>10</v>
      </c>
      <c r="F917" s="116">
        <v>0.17749995776384925</v>
      </c>
      <c r="G917" s="116">
        <v>0.17754726225270734</v>
      </c>
      <c r="H917" s="116">
        <v>0.1775607778209525</v>
      </c>
      <c r="I917" s="86">
        <v>0.47144329374398136</v>
      </c>
      <c r="J917" s="86">
        <v>0.47055802402392255</v>
      </c>
      <c r="K917" s="86">
        <v>0.46955787197377979</v>
      </c>
      <c r="L917" s="86">
        <v>1.7957662482471997</v>
      </c>
      <c r="M917" s="86">
        <v>1.7610515112094745</v>
      </c>
      <c r="N917" s="86">
        <v>1.9130408339105607</v>
      </c>
      <c r="O917" s="117">
        <v>5.9527022689260187</v>
      </c>
      <c r="P917" s="117">
        <v>5.8109036846817927</v>
      </c>
      <c r="Q917" s="117">
        <v>6.4733861566792248</v>
      </c>
    </row>
    <row r="918" spans="1:17" x14ac:dyDescent="0.25">
      <c r="A918" t="s">
        <v>1020</v>
      </c>
      <c r="B918">
        <v>32</v>
      </c>
      <c r="C918">
        <v>53</v>
      </c>
      <c r="D918">
        <v>6</v>
      </c>
      <c r="E918">
        <v>10</v>
      </c>
      <c r="F918" s="116">
        <v>0.17752874151400402</v>
      </c>
      <c r="G918" s="116">
        <v>0.17755603315934909</v>
      </c>
      <c r="H918" s="116">
        <v>0.17756285607068537</v>
      </c>
      <c r="I918" s="86">
        <v>0.47101627264353702</v>
      </c>
      <c r="J918" s="86">
        <v>0.47006788796779586</v>
      </c>
      <c r="K918" s="86">
        <v>0.46904103981168765</v>
      </c>
      <c r="L918" s="86">
        <v>1.6999897656329956</v>
      </c>
      <c r="M918" s="86">
        <v>1.6663903387575478</v>
      </c>
      <c r="N918" s="86">
        <v>1.8139392078599939</v>
      </c>
      <c r="O918" s="117">
        <v>5.6003070310101322</v>
      </c>
      <c r="P918" s="117">
        <v>5.4666632552109986</v>
      </c>
      <c r="Q918" s="117">
        <v>6.0922730529116773</v>
      </c>
    </row>
    <row r="919" spans="1:17" x14ac:dyDescent="0.25">
      <c r="A919" t="s">
        <v>1021</v>
      </c>
      <c r="B919">
        <v>33</v>
      </c>
      <c r="C919">
        <v>52</v>
      </c>
      <c r="D919">
        <v>6</v>
      </c>
      <c r="E919">
        <v>10</v>
      </c>
      <c r="F919" s="116">
        <v>0.17754609684645872</v>
      </c>
      <c r="G919" s="116">
        <v>0.17755988281923143</v>
      </c>
      <c r="H919" s="116">
        <v>0.17756677580561778</v>
      </c>
      <c r="I919" s="86">
        <v>0.47055660865069793</v>
      </c>
      <c r="J919" s="86">
        <v>0.46955712562467689</v>
      </c>
      <c r="K919" s="86">
        <v>0.46852317766672413</v>
      </c>
      <c r="L919" s="86">
        <v>1.5984249526107186</v>
      </c>
      <c r="M919" s="86">
        <v>1.7495812510770292</v>
      </c>
      <c r="N919" s="86">
        <v>1.708502498707565</v>
      </c>
      <c r="O919" s="117">
        <v>5.2708978114768223</v>
      </c>
      <c r="P919" s="117">
        <v>5.921526796484577</v>
      </c>
      <c r="Q919" s="117">
        <v>5.7341099431328626</v>
      </c>
    </row>
    <row r="920" spans="1:17" x14ac:dyDescent="0.25">
      <c r="A920" t="s">
        <v>1022</v>
      </c>
      <c r="B920">
        <v>34</v>
      </c>
      <c r="C920">
        <v>51</v>
      </c>
      <c r="D920">
        <v>6</v>
      </c>
      <c r="E920">
        <v>10</v>
      </c>
      <c r="F920" s="116">
        <v>0.17633449477351917</v>
      </c>
      <c r="G920" s="116">
        <v>0.17634146341463414</v>
      </c>
      <c r="H920" s="116">
        <v>0.17635540069686412</v>
      </c>
      <c r="I920" s="86">
        <v>0.47006968641114982</v>
      </c>
      <c r="J920" s="86">
        <v>0.46904181184668992</v>
      </c>
      <c r="K920" s="86">
        <v>0.46801393728222995</v>
      </c>
      <c r="L920" s="86">
        <v>1.5223484320557492</v>
      </c>
      <c r="M920" s="86">
        <v>1.6695749128919861</v>
      </c>
      <c r="N920" s="86">
        <v>1.6295052264808363</v>
      </c>
      <c r="O920" s="117">
        <v>4.9586550522648087</v>
      </c>
      <c r="P920" s="117">
        <v>5.5730243902439023</v>
      </c>
      <c r="Q920" s="117">
        <v>5.3958885017421601</v>
      </c>
    </row>
    <row r="921" spans="1:17" x14ac:dyDescent="0.25">
      <c r="A921" t="s">
        <v>1023</v>
      </c>
      <c r="B921">
        <v>35</v>
      </c>
      <c r="C921">
        <v>50</v>
      </c>
      <c r="D921">
        <v>6</v>
      </c>
      <c r="E921">
        <v>10</v>
      </c>
      <c r="F921" s="116">
        <v>0.16102582180311978</v>
      </c>
      <c r="G921" s="116">
        <v>0.16103639728562616</v>
      </c>
      <c r="H921" s="116">
        <v>0.16106459857230987</v>
      </c>
      <c r="I921" s="86">
        <v>0.48693751652419143</v>
      </c>
      <c r="J921" s="86">
        <v>0.48583061602185601</v>
      </c>
      <c r="K921" s="86">
        <v>0.48476249228871066</v>
      </c>
      <c r="L921" s="86">
        <v>1.8708275315061249</v>
      </c>
      <c r="M921" s="86">
        <v>1.8323398255045387</v>
      </c>
      <c r="N921" s="86">
        <v>1.7959037631091919</v>
      </c>
      <c r="O921" s="117">
        <v>5.3981915924914077</v>
      </c>
      <c r="P921" s="117">
        <v>5.220315501894774</v>
      </c>
      <c r="Q921" s="117">
        <v>5.0592121265532741</v>
      </c>
    </row>
    <row r="922" spans="1:17" x14ac:dyDescent="0.25">
      <c r="A922" t="s">
        <v>1024</v>
      </c>
      <c r="B922">
        <v>36</v>
      </c>
      <c r="C922">
        <v>49</v>
      </c>
      <c r="D922">
        <v>6</v>
      </c>
      <c r="E922">
        <v>10</v>
      </c>
      <c r="F922" s="116">
        <v>0.1610314981707861</v>
      </c>
      <c r="G922" s="116">
        <v>0.16104934415990008</v>
      </c>
      <c r="H922" s="116">
        <v>0.16109217453377353</v>
      </c>
      <c r="I922" s="86">
        <v>0.48638529490497012</v>
      </c>
      <c r="J922" s="86">
        <v>0.48528598197555101</v>
      </c>
      <c r="K922" s="86">
        <v>0.48426162220041047</v>
      </c>
      <c r="L922" s="86">
        <v>1.7938181493709289</v>
      </c>
      <c r="M922" s="86">
        <v>1.7565664316944767</v>
      </c>
      <c r="N922" s="86">
        <v>1.7213277415900776</v>
      </c>
      <c r="O922" s="117">
        <v>5.181176050682609</v>
      </c>
      <c r="P922" s="117">
        <v>5.0130168644597131</v>
      </c>
      <c r="Q922" s="117">
        <v>4.8607513161416973</v>
      </c>
    </row>
    <row r="923" spans="1:17" x14ac:dyDescent="0.25">
      <c r="A923" t="s">
        <v>1025</v>
      </c>
      <c r="B923">
        <v>37</v>
      </c>
      <c r="C923">
        <v>48</v>
      </c>
      <c r="D923">
        <v>6</v>
      </c>
      <c r="E923">
        <v>10</v>
      </c>
      <c r="F923" s="116">
        <v>0.16103877314814816</v>
      </c>
      <c r="G923" s="116">
        <v>0.16106770833333334</v>
      </c>
      <c r="H923" s="116">
        <v>0.16112919560185185</v>
      </c>
      <c r="I923" s="86">
        <v>0.4858326099537037</v>
      </c>
      <c r="J923" s="86">
        <v>0.48476200810185183</v>
      </c>
      <c r="K923" s="86">
        <v>0.48378544560185183</v>
      </c>
      <c r="L923" s="86">
        <v>1.7125868055555555</v>
      </c>
      <c r="M923" s="86">
        <v>1.6765371817129631</v>
      </c>
      <c r="N923" s="86">
        <v>1.6424732349537037</v>
      </c>
      <c r="O923" s="117">
        <v>4.9809280960648152</v>
      </c>
      <c r="P923" s="117">
        <v>4.8219690393518517</v>
      </c>
      <c r="Q923" s="117">
        <v>4.6781069155092592</v>
      </c>
    </row>
    <row r="924" spans="1:17" x14ac:dyDescent="0.25">
      <c r="A924" t="s">
        <v>1026</v>
      </c>
      <c r="B924">
        <v>38</v>
      </c>
      <c r="C924">
        <v>47</v>
      </c>
      <c r="D924">
        <v>6</v>
      </c>
      <c r="E924">
        <v>10</v>
      </c>
      <c r="F924" s="116">
        <v>0.16104844182761974</v>
      </c>
      <c r="G924" s="116">
        <v>0.16109246317797465</v>
      </c>
      <c r="H924" s="116">
        <v>0.16117683743282157</v>
      </c>
      <c r="I924" s="86">
        <v>0.48528769786679871</v>
      </c>
      <c r="J924" s="86">
        <v>0.4842605330251839</v>
      </c>
      <c r="K924" s="86">
        <v>0.48333241622186762</v>
      </c>
      <c r="L924" s="86">
        <v>1.6320218639373429</v>
      </c>
      <c r="M924" s="86">
        <v>1.5971459491186559</v>
      </c>
      <c r="N924" s="86">
        <v>1.5642399897283517</v>
      </c>
      <c r="O924" s="117">
        <v>4.7868706322566448</v>
      </c>
      <c r="P924" s="117">
        <v>4.6366477741704726</v>
      </c>
      <c r="Q924" s="117">
        <v>4.5007942185293199</v>
      </c>
    </row>
    <row r="925" spans="1:17" x14ac:dyDescent="0.25">
      <c r="A925" t="s">
        <v>1027</v>
      </c>
      <c r="B925">
        <v>39</v>
      </c>
      <c r="C925">
        <v>46</v>
      </c>
      <c r="D925">
        <v>6</v>
      </c>
      <c r="E925">
        <v>10</v>
      </c>
      <c r="F925" s="116">
        <v>0.16106517690875233</v>
      </c>
      <c r="G925" s="116">
        <v>0.16112849162011172</v>
      </c>
      <c r="H925" s="116">
        <v>0.1612290502793296</v>
      </c>
      <c r="I925" s="86">
        <v>0.48475977653631286</v>
      </c>
      <c r="J925" s="86">
        <v>0.48378398510242088</v>
      </c>
      <c r="K925" s="86">
        <v>0.48290130353817506</v>
      </c>
      <c r="L925" s="86">
        <v>1.552</v>
      </c>
      <c r="M925" s="86">
        <v>1.5182756052141526</v>
      </c>
      <c r="N925" s="86">
        <v>1.4865176908752327</v>
      </c>
      <c r="O925" s="117">
        <v>4.6077094972067041</v>
      </c>
      <c r="P925" s="117">
        <v>4.4657877094972065</v>
      </c>
      <c r="Q925" s="117">
        <v>4.3376014897579145</v>
      </c>
    </row>
    <row r="926" spans="1:17" x14ac:dyDescent="0.25">
      <c r="A926" t="s">
        <v>1028</v>
      </c>
      <c r="B926">
        <v>40</v>
      </c>
      <c r="C926">
        <v>45</v>
      </c>
      <c r="D926">
        <v>6</v>
      </c>
      <c r="E926">
        <v>10</v>
      </c>
      <c r="F926" s="116">
        <v>0.16109313196691838</v>
      </c>
      <c r="G926" s="116">
        <v>0.16117640379265316</v>
      </c>
      <c r="H926" s="116">
        <v>0.16128995628229148</v>
      </c>
      <c r="I926" s="86">
        <v>0.48425973239463277</v>
      </c>
      <c r="J926" s="86">
        <v>0.48333238706258635</v>
      </c>
      <c r="K926" s="86">
        <v>0.48249209863926268</v>
      </c>
      <c r="L926" s="86">
        <v>1.4723821419784628</v>
      </c>
      <c r="M926" s="86">
        <v>1.4397963625352486</v>
      </c>
      <c r="N926" s="86">
        <v>1.4091901814947292</v>
      </c>
      <c r="O926" s="117">
        <v>4.4378924657923129</v>
      </c>
      <c r="P926" s="117">
        <v>4.3038891727701127</v>
      </c>
      <c r="Q926" s="117">
        <v>4.1830693237949239</v>
      </c>
    </row>
    <row r="927" spans="1:17" x14ac:dyDescent="0.25">
      <c r="A927" t="s">
        <v>1029</v>
      </c>
      <c r="B927">
        <v>41</v>
      </c>
      <c r="C927">
        <v>44</v>
      </c>
      <c r="D927">
        <v>6</v>
      </c>
      <c r="E927">
        <v>10</v>
      </c>
      <c r="F927" s="116">
        <v>0.16112993915119772</v>
      </c>
      <c r="G927" s="116">
        <v>0.16123007009165832</v>
      </c>
      <c r="H927" s="116">
        <v>0.16136101055226065</v>
      </c>
      <c r="I927" s="86">
        <v>0.48378263883540013</v>
      </c>
      <c r="J927" s="86">
        <v>0.48290456751136102</v>
      </c>
      <c r="K927" s="86">
        <v>0.48208811522760531</v>
      </c>
      <c r="L927" s="86">
        <v>1.3930177924978819</v>
      </c>
      <c r="M927" s="86">
        <v>1.361557421243164</v>
      </c>
      <c r="N927" s="86">
        <v>1.4991296310559963</v>
      </c>
      <c r="O927" s="117">
        <v>4.280328121389509</v>
      </c>
      <c r="P927" s="117">
        <v>4.1542709697296463</v>
      </c>
      <c r="Q927" s="117">
        <v>4.7443541554340287</v>
      </c>
    </row>
    <row r="928" spans="1:17" x14ac:dyDescent="0.25">
      <c r="A928" t="s">
        <v>1030</v>
      </c>
      <c r="B928">
        <v>42</v>
      </c>
      <c r="C928">
        <v>43</v>
      </c>
      <c r="D928">
        <v>6</v>
      </c>
      <c r="E928">
        <v>10</v>
      </c>
      <c r="F928" s="116">
        <v>0.16117540899996077</v>
      </c>
      <c r="G928" s="116">
        <v>0.16129310683039744</v>
      </c>
      <c r="H928" s="116">
        <v>0.16143042096590687</v>
      </c>
      <c r="I928" s="86">
        <v>0.48333006394915456</v>
      </c>
      <c r="J928" s="86">
        <v>0.48249048609203971</v>
      </c>
      <c r="K928" s="86">
        <v>0.48169014084507045</v>
      </c>
      <c r="L928" s="86">
        <v>1.3094275962179764</v>
      </c>
      <c r="M928" s="86">
        <v>1.2790968653144494</v>
      </c>
      <c r="N928" s="86">
        <v>1.4121346463180195</v>
      </c>
      <c r="O928" s="117">
        <v>4.1270822707834753</v>
      </c>
      <c r="P928" s="117">
        <v>4.008274157479697</v>
      </c>
      <c r="Q928" s="117">
        <v>4.5654870728549568</v>
      </c>
    </row>
    <row r="929" spans="1:17" x14ac:dyDescent="0.25">
      <c r="A929" t="s">
        <v>1031</v>
      </c>
      <c r="B929">
        <v>43</v>
      </c>
      <c r="C929">
        <v>42</v>
      </c>
      <c r="D929">
        <v>6</v>
      </c>
      <c r="E929">
        <v>10</v>
      </c>
      <c r="F929" s="116">
        <v>0.16122861430715357</v>
      </c>
      <c r="G929" s="116">
        <v>0.16136068034017009</v>
      </c>
      <c r="H929" s="116">
        <v>0.16150475237618808</v>
      </c>
      <c r="I929" s="86">
        <v>0.48290145072536267</v>
      </c>
      <c r="J929" s="86">
        <v>0.48208904452226115</v>
      </c>
      <c r="K929" s="86">
        <v>0.48129664832416208</v>
      </c>
      <c r="L929" s="86">
        <v>1.2302391195597799</v>
      </c>
      <c r="M929" s="86">
        <v>1.3671915957978988</v>
      </c>
      <c r="N929" s="86">
        <v>1.3300170085042522</v>
      </c>
      <c r="O929" s="117">
        <v>3.9894187093546774</v>
      </c>
      <c r="P929" s="117">
        <v>4.5713656828414209</v>
      </c>
      <c r="Q929" s="117">
        <v>4.4034537268634315</v>
      </c>
    </row>
    <row r="930" spans="1:17" x14ac:dyDescent="0.25">
      <c r="A930" t="s">
        <v>1032</v>
      </c>
      <c r="B930">
        <v>44</v>
      </c>
      <c r="C930">
        <v>41</v>
      </c>
      <c r="D930">
        <v>6</v>
      </c>
      <c r="E930">
        <v>10</v>
      </c>
      <c r="F930" s="116">
        <v>0.15910791308080705</v>
      </c>
      <c r="G930" s="116">
        <v>0.15924691837527341</v>
      </c>
      <c r="H930" s="116">
        <v>0.15939410045176722</v>
      </c>
      <c r="I930" s="86">
        <v>0.48249146548375887</v>
      </c>
      <c r="J930" s="86">
        <v>0.48169014084507045</v>
      </c>
      <c r="K930" s="86">
        <v>0.4808929045973957</v>
      </c>
      <c r="L930" s="86">
        <v>1.1708456836811874</v>
      </c>
      <c r="M930" s="86">
        <v>1.3031337517120138</v>
      </c>
      <c r="N930" s="86">
        <v>1.2671722643553629</v>
      </c>
      <c r="O930" s="117">
        <v>3.8577730534148285</v>
      </c>
      <c r="P930" s="117">
        <v>4.4056951286821073</v>
      </c>
      <c r="Q930" s="117">
        <v>4.2474580428872217</v>
      </c>
    </row>
    <row r="931" spans="1:17" x14ac:dyDescent="0.25">
      <c r="A931" t="s">
        <v>1033</v>
      </c>
      <c r="B931">
        <v>45</v>
      </c>
      <c r="C931">
        <v>40</v>
      </c>
      <c r="D931">
        <v>6</v>
      </c>
      <c r="E931">
        <v>10</v>
      </c>
      <c r="F931" s="116">
        <v>0.14205396360594019</v>
      </c>
      <c r="G931" s="116">
        <v>0.14218364358920729</v>
      </c>
      <c r="H931" s="116">
        <v>0.14231750679774105</v>
      </c>
      <c r="I931" s="86">
        <v>0.51288851704664296</v>
      </c>
      <c r="J931" s="86">
        <v>0.51199749006483997</v>
      </c>
      <c r="K931" s="86">
        <v>0.51108973018197035</v>
      </c>
      <c r="L931" s="86">
        <v>1.4486760092030957</v>
      </c>
      <c r="M931" s="86">
        <v>1.4155950637941854</v>
      </c>
      <c r="N931" s="86">
        <v>1.3842627065467474</v>
      </c>
      <c r="O931" s="117">
        <v>4.4188328801505961</v>
      </c>
      <c r="P931" s="117">
        <v>4.2535661995398453</v>
      </c>
      <c r="Q931" s="117">
        <v>4.104137209788747</v>
      </c>
    </row>
    <row r="932" spans="1:17" x14ac:dyDescent="0.25">
      <c r="A932" t="s">
        <v>1034</v>
      </c>
      <c r="B932">
        <v>46</v>
      </c>
      <c r="C932">
        <v>39</v>
      </c>
      <c r="D932">
        <v>6</v>
      </c>
      <c r="E932">
        <v>10</v>
      </c>
      <c r="F932" s="116">
        <v>0.14211722334176563</v>
      </c>
      <c r="G932" s="116">
        <v>0.14225013934742528</v>
      </c>
      <c r="H932" s="116">
        <v>0.14238305535308493</v>
      </c>
      <c r="I932" s="86">
        <v>0.5124426531749775</v>
      </c>
      <c r="J932" s="86">
        <v>0.51154225442696055</v>
      </c>
      <c r="K932" s="86">
        <v>0.51062470522660031</v>
      </c>
      <c r="L932" s="86">
        <v>1.3310508939673285</v>
      </c>
      <c r="M932" s="86">
        <v>1.2989838356986665</v>
      </c>
      <c r="N932" s="86">
        <v>1.2686361102774086</v>
      </c>
      <c r="O932" s="117">
        <v>4.2304549157484033</v>
      </c>
      <c r="P932" s="117">
        <v>4.0742228701281995</v>
      </c>
      <c r="Q932" s="117">
        <v>3.9329888950821079</v>
      </c>
    </row>
    <row r="933" spans="1:17" x14ac:dyDescent="0.25">
      <c r="A933" t="s">
        <v>1035</v>
      </c>
      <c r="B933">
        <v>47</v>
      </c>
      <c r="C933">
        <v>38</v>
      </c>
      <c r="D933">
        <v>6</v>
      </c>
      <c r="E933">
        <v>10</v>
      </c>
      <c r="F933" s="116">
        <v>0.14218416360314351</v>
      </c>
      <c r="G933" s="116">
        <v>0.14231624364364806</v>
      </c>
      <c r="H933" s="116">
        <v>0.14245272635216941</v>
      </c>
      <c r="I933" s="86">
        <v>0.51199947167983795</v>
      </c>
      <c r="J933" s="86">
        <v>0.51108811940035659</v>
      </c>
      <c r="K933" s="86">
        <v>0.51016355911682476</v>
      </c>
      <c r="L933" s="86">
        <v>1.263226715389526</v>
      </c>
      <c r="M933" s="86">
        <v>1.2321482818588065</v>
      </c>
      <c r="N933" s="86">
        <v>1.2027648755145619</v>
      </c>
      <c r="O933" s="117">
        <v>4.0576881590243685</v>
      </c>
      <c r="P933" s="117">
        <v>3.9100094657362363</v>
      </c>
      <c r="Q933" s="117">
        <v>3.7765645981464768</v>
      </c>
    </row>
    <row r="934" spans="1:17" x14ac:dyDescent="0.25">
      <c r="A934" t="s">
        <v>1036</v>
      </c>
      <c r="B934">
        <v>48</v>
      </c>
      <c r="C934">
        <v>37</v>
      </c>
      <c r="D934">
        <v>6</v>
      </c>
      <c r="E934">
        <v>10</v>
      </c>
      <c r="F934" s="116">
        <v>0.14225080968450615</v>
      </c>
      <c r="G934" s="116">
        <v>0.14238217108690238</v>
      </c>
      <c r="H934" s="116">
        <v>0.14252259189636038</v>
      </c>
      <c r="I934" s="86">
        <v>0.51154394944850856</v>
      </c>
      <c r="J934" s="86">
        <v>0.5106244196317351</v>
      </c>
      <c r="K934" s="86">
        <v>0.50970488981496165</v>
      </c>
      <c r="L934" s="86">
        <v>1.2101963626480647</v>
      </c>
      <c r="M934" s="86">
        <v>1.1800828935746155</v>
      </c>
      <c r="N934" s="86">
        <v>1.1516590039181935</v>
      </c>
      <c r="O934" s="117">
        <v>3.8915588974701607</v>
      </c>
      <c r="P934" s="117">
        <v>3.7519896722759496</v>
      </c>
      <c r="Q934" s="117">
        <v>3.6259687903426721</v>
      </c>
    </row>
    <row r="935" spans="1:17" x14ac:dyDescent="0.25">
      <c r="A935" t="s">
        <v>1037</v>
      </c>
      <c r="B935">
        <v>49</v>
      </c>
      <c r="C935">
        <v>36</v>
      </c>
      <c r="D935">
        <v>6</v>
      </c>
      <c r="E935">
        <v>10</v>
      </c>
      <c r="F935" s="116">
        <v>0.1423181096478939</v>
      </c>
      <c r="G935" s="116">
        <v>0.14245353507051461</v>
      </c>
      <c r="H935" s="116">
        <v>0.14260297001961333</v>
      </c>
      <c r="I935" s="86">
        <v>0.51109087512842066</v>
      </c>
      <c r="J935" s="86">
        <v>0.51016157653871297</v>
      </c>
      <c r="K935" s="86">
        <v>0.5092649668441207</v>
      </c>
      <c r="L935" s="86">
        <v>1.1562202297562343</v>
      </c>
      <c r="M935" s="86">
        <v>1.1269543289436816</v>
      </c>
      <c r="N935" s="86">
        <v>1.0993835808349677</v>
      </c>
      <c r="O935" s="117">
        <v>3.7383861025497338</v>
      </c>
      <c r="P935" s="117">
        <v>3.606523769496591</v>
      </c>
      <c r="Q935" s="117">
        <v>3.4876062389091249</v>
      </c>
    </row>
    <row r="936" spans="1:17" x14ac:dyDescent="0.25">
      <c r="A936" t="s">
        <v>1038</v>
      </c>
      <c r="B936">
        <v>50</v>
      </c>
      <c r="C936">
        <v>35</v>
      </c>
      <c r="D936">
        <v>6</v>
      </c>
      <c r="E936">
        <v>10</v>
      </c>
      <c r="F936" s="116">
        <v>0.14227958026776022</v>
      </c>
      <c r="G936" s="116">
        <v>0.14241949101435292</v>
      </c>
      <c r="H936" s="116">
        <v>0.14259317332046798</v>
      </c>
      <c r="I936" s="86">
        <v>0.51062597997828973</v>
      </c>
      <c r="J936" s="86">
        <v>0.50970449885417923</v>
      </c>
      <c r="K936" s="86">
        <v>0.50886020986611991</v>
      </c>
      <c r="L936" s="86">
        <v>1.1048799903509829</v>
      </c>
      <c r="M936" s="86">
        <v>1.0763767941140996</v>
      </c>
      <c r="N936" s="86">
        <v>1.0495862983958508</v>
      </c>
      <c r="O936" s="117">
        <v>3.5924689422265108</v>
      </c>
      <c r="P936" s="117">
        <v>3.4682860933542394</v>
      </c>
      <c r="Q936" s="117">
        <v>3.3564925823181762</v>
      </c>
    </row>
    <row r="937" spans="1:17" x14ac:dyDescent="0.25">
      <c r="A937" t="s">
        <v>1039</v>
      </c>
      <c r="B937">
        <v>18</v>
      </c>
      <c r="C937">
        <v>67</v>
      </c>
      <c r="D937">
        <v>8</v>
      </c>
      <c r="E937">
        <v>10</v>
      </c>
      <c r="F937" s="116">
        <v>0.19884371104647711</v>
      </c>
      <c r="G937" s="116">
        <v>0.1990835163530599</v>
      </c>
      <c r="H937" s="116">
        <v>0.19932094734967651</v>
      </c>
      <c r="I937" s="86">
        <v>0.44490295008013298</v>
      </c>
      <c r="J937" s="86">
        <v>0.44476761441206147</v>
      </c>
      <c r="K937" s="86">
        <v>0.44458004392473438</v>
      </c>
      <c r="L937" s="86">
        <v>2.1416988187807919</v>
      </c>
      <c r="M937" s="86">
        <v>2.097655368908411</v>
      </c>
      <c r="N937" s="86">
        <v>2.0561595536297266</v>
      </c>
      <c r="O937" s="117">
        <v>10.344051759957262</v>
      </c>
      <c r="P937" s="117">
        <v>10.153824419778003</v>
      </c>
      <c r="Q937" s="117">
        <v>9.9814020300350208</v>
      </c>
    </row>
    <row r="938" spans="1:17" x14ac:dyDescent="0.25">
      <c r="A938" t="s">
        <v>1040</v>
      </c>
      <c r="B938">
        <v>19</v>
      </c>
      <c r="C938">
        <v>66</v>
      </c>
      <c r="D938">
        <v>8</v>
      </c>
      <c r="E938">
        <v>10</v>
      </c>
      <c r="F938" s="116">
        <v>0.19896427338420694</v>
      </c>
      <c r="G938" s="116">
        <v>0.19920237145680306</v>
      </c>
      <c r="H938" s="116">
        <v>0.19943332658722127</v>
      </c>
      <c r="I938" s="86">
        <v>0.44483862903129801</v>
      </c>
      <c r="J938" s="86">
        <v>0.44467910332265859</v>
      </c>
      <c r="K938" s="86">
        <v>0.44446243407659614</v>
      </c>
      <c r="L938" s="86">
        <v>2.0979368802009546</v>
      </c>
      <c r="M938" s="86">
        <v>2.0554601840498101</v>
      </c>
      <c r="N938" s="86">
        <v>2.0155168513910882</v>
      </c>
      <c r="O938" s="117">
        <v>9.7089036774247308</v>
      </c>
      <c r="P938" s="117">
        <v>9.5297039250467268</v>
      </c>
      <c r="Q938" s="117">
        <v>9.3674853272062766</v>
      </c>
    </row>
    <row r="939" spans="1:17" x14ac:dyDescent="0.25">
      <c r="A939" t="s">
        <v>1041</v>
      </c>
      <c r="B939">
        <v>20</v>
      </c>
      <c r="C939">
        <v>65</v>
      </c>
      <c r="D939">
        <v>8</v>
      </c>
      <c r="E939">
        <v>10</v>
      </c>
      <c r="F939" s="116">
        <v>0.1990830398185183</v>
      </c>
      <c r="G939" s="116">
        <v>0.19931944361530654</v>
      </c>
      <c r="H939" s="116">
        <v>0.19954629574353769</v>
      </c>
      <c r="I939" s="86">
        <v>0.44476628260999346</v>
      </c>
      <c r="J939" s="86">
        <v>0.44458002507312994</v>
      </c>
      <c r="K939" s="86">
        <v>0.44432929377350605</v>
      </c>
      <c r="L939" s="86">
        <v>2.0535657572682227</v>
      </c>
      <c r="M939" s="86">
        <v>2.0126296937496271</v>
      </c>
      <c r="N939" s="86">
        <v>1.9742295982329414</v>
      </c>
      <c r="O939" s="117">
        <v>9.1102955047459862</v>
      </c>
      <c r="P939" s="117">
        <v>8.9410447137484326</v>
      </c>
      <c r="Q939" s="117">
        <v>8.7881129484806877</v>
      </c>
    </row>
    <row r="940" spans="1:17" x14ac:dyDescent="0.25">
      <c r="A940" t="s">
        <v>1042</v>
      </c>
      <c r="B940">
        <v>21</v>
      </c>
      <c r="C940">
        <v>64</v>
      </c>
      <c r="D940">
        <v>8</v>
      </c>
      <c r="E940">
        <v>10</v>
      </c>
      <c r="F940" s="116">
        <v>0.19920239520958083</v>
      </c>
      <c r="G940" s="116">
        <v>0.19943473053892216</v>
      </c>
      <c r="H940" s="116">
        <v>0.19965508982035929</v>
      </c>
      <c r="I940" s="86">
        <v>0.44468023952095809</v>
      </c>
      <c r="J940" s="86">
        <v>0.44446227544910177</v>
      </c>
      <c r="K940" s="86">
        <v>0.44417724550898202</v>
      </c>
      <c r="L940" s="86">
        <v>2.0086562874251497</v>
      </c>
      <c r="M940" s="86">
        <v>1.9692407185628742</v>
      </c>
      <c r="N940" s="86">
        <v>2.1419784431137723</v>
      </c>
      <c r="O940" s="117">
        <v>8.5444622754491011</v>
      </c>
      <c r="P940" s="117">
        <v>8.3847377245508987</v>
      </c>
      <c r="Q940" s="117">
        <v>9.1296431137724543</v>
      </c>
    </row>
    <row r="941" spans="1:17" x14ac:dyDescent="0.25">
      <c r="A941" t="s">
        <v>1043</v>
      </c>
      <c r="B941">
        <v>22</v>
      </c>
      <c r="C941">
        <v>63</v>
      </c>
      <c r="D941">
        <v>8</v>
      </c>
      <c r="E941">
        <v>10</v>
      </c>
      <c r="F941" s="116">
        <v>0.19931996491691797</v>
      </c>
      <c r="G941" s="116">
        <v>0.19954824524516107</v>
      </c>
      <c r="H941" s="116">
        <v>0.19975730196681524</v>
      </c>
      <c r="I941" s="86">
        <v>0.44457954367963859</v>
      </c>
      <c r="J941" s="86">
        <v>0.44432963679398302</v>
      </c>
      <c r="K941" s="86">
        <v>0.44400043253114824</v>
      </c>
      <c r="L941" s="86">
        <v>1.9636169215796999</v>
      </c>
      <c r="M941" s="86">
        <v>1.925482092008987</v>
      </c>
      <c r="N941" s="86">
        <v>2.0931071355624709</v>
      </c>
      <c r="O941" s="117">
        <v>8.0214895892155571</v>
      </c>
      <c r="P941" s="117">
        <v>7.8713916689694949</v>
      </c>
      <c r="Q941" s="117">
        <v>8.5727889848734247</v>
      </c>
    </row>
    <row r="942" spans="1:17" x14ac:dyDescent="0.25">
      <c r="A942" t="s">
        <v>1044</v>
      </c>
      <c r="B942">
        <v>23</v>
      </c>
      <c r="C942">
        <v>62</v>
      </c>
      <c r="D942">
        <v>8</v>
      </c>
      <c r="E942">
        <v>10</v>
      </c>
      <c r="F942" s="116">
        <v>0.19943337994888363</v>
      </c>
      <c r="G942" s="116">
        <v>0.19965520567102282</v>
      </c>
      <c r="H942" s="116">
        <v>0.19985050875247143</v>
      </c>
      <c r="I942" s="86">
        <v>0.44446159039398175</v>
      </c>
      <c r="J942" s="86">
        <v>0.44417707479384677</v>
      </c>
      <c r="K942" s="86">
        <v>0.44379370207841057</v>
      </c>
      <c r="L942" s="86">
        <v>1.9177243574287506</v>
      </c>
      <c r="M942" s="86">
        <v>2.089325842696629</v>
      </c>
      <c r="N942" s="86">
        <v>2.0426484062304096</v>
      </c>
      <c r="O942" s="117">
        <v>7.5278053720403149</v>
      </c>
      <c r="P942" s="117">
        <v>8.2565848483387185</v>
      </c>
      <c r="Q942" s="117">
        <v>8.0469812412595836</v>
      </c>
    </row>
    <row r="943" spans="1:17" x14ac:dyDescent="0.25">
      <c r="A943" t="s">
        <v>1045</v>
      </c>
      <c r="B943">
        <v>24</v>
      </c>
      <c r="C943">
        <v>61</v>
      </c>
      <c r="D943">
        <v>8</v>
      </c>
      <c r="E943">
        <v>10</v>
      </c>
      <c r="F943" s="116">
        <v>0.19954747298752526</v>
      </c>
      <c r="G943" s="116">
        <v>0.19975800694520068</v>
      </c>
      <c r="H943" s="116">
        <v>0.1999322419446562</v>
      </c>
      <c r="I943" s="86">
        <v>0.44433070770868877</v>
      </c>
      <c r="J943" s="86">
        <v>0.44400159715416165</v>
      </c>
      <c r="K943" s="86">
        <v>0.44355632993333094</v>
      </c>
      <c r="L943" s="86">
        <v>1.8715041078321053</v>
      </c>
      <c r="M943" s="86">
        <v>2.0370491366897769</v>
      </c>
      <c r="N943" s="86">
        <v>1.9919343714835385</v>
      </c>
      <c r="O943" s="117">
        <v>7.0679758490931306</v>
      </c>
      <c r="P943" s="117">
        <v>7.7562597553450212</v>
      </c>
      <c r="Q943" s="117">
        <v>7.5581134221447845</v>
      </c>
    </row>
    <row r="944" spans="1:17" x14ac:dyDescent="0.25">
      <c r="A944" t="s">
        <v>1046</v>
      </c>
      <c r="B944">
        <v>25</v>
      </c>
      <c r="C944">
        <v>60</v>
      </c>
      <c r="D944">
        <v>8</v>
      </c>
      <c r="E944">
        <v>10</v>
      </c>
      <c r="F944" s="116">
        <v>0.19756826353124088</v>
      </c>
      <c r="G944" s="116">
        <v>0.19776260810416868</v>
      </c>
      <c r="H944" s="116">
        <v>0.19791808376251094</v>
      </c>
      <c r="I944" s="86">
        <v>0.44417695073365077</v>
      </c>
      <c r="J944" s="86">
        <v>0.44379312020211836</v>
      </c>
      <c r="K944" s="86">
        <v>0.44328539500534447</v>
      </c>
      <c r="L944" s="86">
        <v>2.0860606355067537</v>
      </c>
      <c r="M944" s="86">
        <v>2.0396317170343017</v>
      </c>
      <c r="N944" s="86">
        <v>1.99572684870275</v>
      </c>
      <c r="O944" s="117">
        <v>7.486716548440385</v>
      </c>
      <c r="P944" s="117">
        <v>7.2810441162180544</v>
      </c>
      <c r="Q944" s="117">
        <v>7.0943227091633467</v>
      </c>
    </row>
    <row r="945" spans="1:17" x14ac:dyDescent="0.25">
      <c r="A945" t="s">
        <v>1047</v>
      </c>
      <c r="B945">
        <v>26</v>
      </c>
      <c r="C945">
        <v>59</v>
      </c>
      <c r="D945">
        <v>8</v>
      </c>
      <c r="E945">
        <v>10</v>
      </c>
      <c r="F945" s="116">
        <v>0.19496511684636775</v>
      </c>
      <c r="G945" s="116">
        <v>0.19514319168658828</v>
      </c>
      <c r="H945" s="116">
        <v>0.19527491828072402</v>
      </c>
      <c r="I945" s="86">
        <v>0.45230521539737523</v>
      </c>
      <c r="J945" s="86">
        <v>0.45182953602966286</v>
      </c>
      <c r="K945" s="86">
        <v>0.45120993316095037</v>
      </c>
      <c r="L945" s="86">
        <v>2.0983143874713375</v>
      </c>
      <c r="M945" s="86">
        <v>2.0527784553837147</v>
      </c>
      <c r="N945" s="86">
        <v>2.0097380104405524</v>
      </c>
      <c r="O945" s="117">
        <v>6.9821339708249992</v>
      </c>
      <c r="P945" s="117">
        <v>6.8012904327462556</v>
      </c>
      <c r="Q945" s="117">
        <v>6.6373396106747329</v>
      </c>
    </row>
    <row r="946" spans="1:17" x14ac:dyDescent="0.25">
      <c r="A946" t="s">
        <v>1048</v>
      </c>
      <c r="B946">
        <v>27</v>
      </c>
      <c r="C946">
        <v>58</v>
      </c>
      <c r="D946">
        <v>8</v>
      </c>
      <c r="E946">
        <v>10</v>
      </c>
      <c r="F946" s="116">
        <v>0.19505794722269865</v>
      </c>
      <c r="G946" s="116">
        <v>0.19521476000294025</v>
      </c>
      <c r="H946" s="116">
        <v>0.19532011858966505</v>
      </c>
      <c r="I946" s="86">
        <v>0.45208389483742922</v>
      </c>
      <c r="J946" s="86">
        <v>0.45153995050596624</v>
      </c>
      <c r="K946" s="86">
        <v>0.4508416435939529</v>
      </c>
      <c r="L946" s="86">
        <v>2.0358047680885991</v>
      </c>
      <c r="M946" s="86">
        <v>1.9917967314336118</v>
      </c>
      <c r="N946" s="86">
        <v>1.950246245068973</v>
      </c>
      <c r="O946" s="117">
        <v>6.5650430010045815</v>
      </c>
      <c r="P946" s="117">
        <v>6.3940778673461889</v>
      </c>
      <c r="Q946" s="117">
        <v>6.2391590914659547</v>
      </c>
    </row>
    <row r="947" spans="1:17" x14ac:dyDescent="0.25">
      <c r="A947" t="s">
        <v>1049</v>
      </c>
      <c r="B947">
        <v>28</v>
      </c>
      <c r="C947">
        <v>57</v>
      </c>
      <c r="D947">
        <v>8</v>
      </c>
      <c r="E947">
        <v>10</v>
      </c>
      <c r="F947" s="116">
        <v>0.1951429063784742</v>
      </c>
      <c r="G947" s="116">
        <v>0.1952758425444967</v>
      </c>
      <c r="H947" s="116">
        <v>0.19535215775091702</v>
      </c>
      <c r="I947" s="86">
        <v>0.45183033406366163</v>
      </c>
      <c r="J947" s="86">
        <v>0.45120996528888996</v>
      </c>
      <c r="K947" s="86">
        <v>0.45043450432042542</v>
      </c>
      <c r="L947" s="86">
        <v>1.9792176460451492</v>
      </c>
      <c r="M947" s="86">
        <v>1.9367002289456192</v>
      </c>
      <c r="N947" s="86">
        <v>1.8966150513281308</v>
      </c>
      <c r="O947" s="117">
        <v>6.1767878683439603</v>
      </c>
      <c r="P947" s="117">
        <v>6.0151990349819062</v>
      </c>
      <c r="Q947" s="117">
        <v>5.8688953989315875</v>
      </c>
    </row>
    <row r="948" spans="1:17" x14ac:dyDescent="0.25">
      <c r="A948" t="s">
        <v>1050</v>
      </c>
      <c r="B948">
        <v>29</v>
      </c>
      <c r="C948">
        <v>56</v>
      </c>
      <c r="D948">
        <v>8</v>
      </c>
      <c r="E948">
        <v>10</v>
      </c>
      <c r="F948" s="116">
        <v>0.19521482562814693</v>
      </c>
      <c r="G948" s="116">
        <v>0.19532121781945491</v>
      </c>
      <c r="H948" s="116">
        <v>0.19537317679660535</v>
      </c>
      <c r="I948" s="86">
        <v>0.45154083109621068</v>
      </c>
      <c r="J948" s="86">
        <v>0.45084062202318359</v>
      </c>
      <c r="K948" s="86">
        <v>0.44999443296673386</v>
      </c>
      <c r="L948" s="86">
        <v>1.9226899904741874</v>
      </c>
      <c r="M948" s="86">
        <v>1.8816325015773261</v>
      </c>
      <c r="N948" s="86">
        <v>1.8429997649474843</v>
      </c>
      <c r="O948" s="117">
        <v>5.8097583907562509</v>
      </c>
      <c r="P948" s="117">
        <v>5.6570855962292628</v>
      </c>
      <c r="Q948" s="117">
        <v>5.5190305939405935</v>
      </c>
    </row>
    <row r="949" spans="1:17" x14ac:dyDescent="0.25">
      <c r="A949" t="s">
        <v>1051</v>
      </c>
      <c r="B949">
        <v>30</v>
      </c>
      <c r="C949">
        <v>55</v>
      </c>
      <c r="D949">
        <v>8</v>
      </c>
      <c r="E949">
        <v>10</v>
      </c>
      <c r="F949" s="116">
        <v>0.19527606064752048</v>
      </c>
      <c r="G949" s="116">
        <v>0.19535317603452779</v>
      </c>
      <c r="H949" s="116">
        <v>0.195383027152079</v>
      </c>
      <c r="I949" s="86">
        <v>0.45120959215910644</v>
      </c>
      <c r="J949" s="86">
        <v>0.45043346310277493</v>
      </c>
      <c r="K949" s="86">
        <v>0.44952549161059219</v>
      </c>
      <c r="L949" s="86">
        <v>1.8662570429980472</v>
      </c>
      <c r="M949" s="86">
        <v>1.82663465963507</v>
      </c>
      <c r="N949" s="86">
        <v>1.7894501175387754</v>
      </c>
      <c r="O949" s="117">
        <v>5.4612942947051577</v>
      </c>
      <c r="P949" s="117">
        <v>5.3175860396273587</v>
      </c>
      <c r="Q949" s="117">
        <v>5.1878680083085609</v>
      </c>
    </row>
    <row r="950" spans="1:17" x14ac:dyDescent="0.25">
      <c r="A950" t="s">
        <v>1052</v>
      </c>
      <c r="B950">
        <v>31</v>
      </c>
      <c r="C950">
        <v>54</v>
      </c>
      <c r="D950">
        <v>8</v>
      </c>
      <c r="E950">
        <v>10</v>
      </c>
      <c r="F950" s="116">
        <v>0.1953213740649003</v>
      </c>
      <c r="G950" s="116">
        <v>0.19537391478395758</v>
      </c>
      <c r="H950" s="116">
        <v>0.1953864244789712</v>
      </c>
      <c r="I950" s="86">
        <v>0.45083940053541494</v>
      </c>
      <c r="J950" s="86">
        <v>0.44999374515249319</v>
      </c>
      <c r="K950" s="86">
        <v>0.44903800445345143</v>
      </c>
      <c r="L950" s="86">
        <v>1.8099477094748431</v>
      </c>
      <c r="M950" s="86">
        <v>1.7717481047812054</v>
      </c>
      <c r="N950" s="86">
        <v>1.9389952212965047</v>
      </c>
      <c r="O950" s="117">
        <v>5.1377217343441171</v>
      </c>
      <c r="P950" s="117">
        <v>5.0021216442743128</v>
      </c>
      <c r="Q950" s="117">
        <v>5.6356501288498588</v>
      </c>
    </row>
    <row r="951" spans="1:17" x14ac:dyDescent="0.25">
      <c r="A951" t="s">
        <v>1053</v>
      </c>
      <c r="B951">
        <v>32</v>
      </c>
      <c r="C951">
        <v>53</v>
      </c>
      <c r="D951">
        <v>8</v>
      </c>
      <c r="E951">
        <v>10</v>
      </c>
      <c r="F951" s="116">
        <v>0.19535305223410951</v>
      </c>
      <c r="G951" s="116">
        <v>0.19538325991189429</v>
      </c>
      <c r="H951" s="116">
        <v>0.19539081183134047</v>
      </c>
      <c r="I951" s="86">
        <v>0.45043423536815608</v>
      </c>
      <c r="J951" s="86">
        <v>0.44952548772813089</v>
      </c>
      <c r="K951" s="86">
        <v>0.44854373820012589</v>
      </c>
      <c r="L951" s="86">
        <v>1.7398867212083071</v>
      </c>
      <c r="M951" s="86">
        <v>1.7029125235997482</v>
      </c>
      <c r="N951" s="86">
        <v>1.8652762743864066</v>
      </c>
      <c r="O951" s="117">
        <v>4.8308017621145378</v>
      </c>
      <c r="P951" s="117">
        <v>4.7029981120201381</v>
      </c>
      <c r="Q951" s="117">
        <v>5.3012636878539965</v>
      </c>
    </row>
    <row r="952" spans="1:17" x14ac:dyDescent="0.25">
      <c r="A952" t="s">
        <v>1054</v>
      </c>
      <c r="B952">
        <v>33</v>
      </c>
      <c r="C952">
        <v>52</v>
      </c>
      <c r="D952">
        <v>8</v>
      </c>
      <c r="E952">
        <v>10</v>
      </c>
      <c r="F952" s="116">
        <v>0.19537323265595702</v>
      </c>
      <c r="G952" s="116">
        <v>0.19538590178888157</v>
      </c>
      <c r="H952" s="116">
        <v>0.1953935032686363</v>
      </c>
      <c r="I952" s="86">
        <v>0.44999493234683019</v>
      </c>
      <c r="J952" s="86">
        <v>0.44903714589773475</v>
      </c>
      <c r="K952" s="86">
        <v>0.44804895352962043</v>
      </c>
      <c r="L952" s="86">
        <v>1.6583033497187452</v>
      </c>
      <c r="M952" s="86">
        <v>1.8246363958850655</v>
      </c>
      <c r="N952" s="86">
        <v>1.7794329296102975</v>
      </c>
      <c r="O952" s="117">
        <v>4.5390513353266106</v>
      </c>
      <c r="P952" s="117">
        <v>5.161245122383824</v>
      </c>
      <c r="Q952" s="117">
        <v>4.982019966553489</v>
      </c>
    </row>
    <row r="953" spans="1:17" x14ac:dyDescent="0.25">
      <c r="A953" t="s">
        <v>1055</v>
      </c>
      <c r="B953">
        <v>34</v>
      </c>
      <c r="C953">
        <v>51</v>
      </c>
      <c r="D953">
        <v>8</v>
      </c>
      <c r="E953">
        <v>10</v>
      </c>
      <c r="F953" s="116">
        <v>0.19339924730496907</v>
      </c>
      <c r="G953" s="116">
        <v>0.19340690183070741</v>
      </c>
      <c r="H953" s="116">
        <v>0.19342221088218409</v>
      </c>
      <c r="I953" s="86">
        <v>0.44952733303565734</v>
      </c>
      <c r="J953" s="86">
        <v>0.44854500223256999</v>
      </c>
      <c r="K953" s="86">
        <v>0.44756267142948269</v>
      </c>
      <c r="L953" s="86">
        <v>1.6121553868724883</v>
      </c>
      <c r="M953" s="86">
        <v>1.7736327103399885</v>
      </c>
      <c r="N953" s="86">
        <v>1.7296829750590037</v>
      </c>
      <c r="O953" s="117">
        <v>4.2623945908018115</v>
      </c>
      <c r="P953" s="117">
        <v>4.8499126108311543</v>
      </c>
      <c r="Q953" s="117">
        <v>4.6805179562416281</v>
      </c>
    </row>
    <row r="954" spans="1:17" x14ac:dyDescent="0.25">
      <c r="A954" t="s">
        <v>1056</v>
      </c>
      <c r="B954">
        <v>35</v>
      </c>
      <c r="C954">
        <v>50</v>
      </c>
      <c r="D954">
        <v>8</v>
      </c>
      <c r="E954">
        <v>10</v>
      </c>
      <c r="F954" s="116">
        <v>0.18768202557676242</v>
      </c>
      <c r="G954" s="116">
        <v>0.18769744875008032</v>
      </c>
      <c r="H954" s="116">
        <v>0.18772829509671615</v>
      </c>
      <c r="I954" s="86">
        <v>0.4591093117408907</v>
      </c>
      <c r="J954" s="86">
        <v>0.45806824754193176</v>
      </c>
      <c r="K954" s="86">
        <v>0.45705802968960862</v>
      </c>
      <c r="L954" s="86">
        <v>1.8295353769037979</v>
      </c>
      <c r="M954" s="86">
        <v>1.7846796478375426</v>
      </c>
      <c r="N954" s="86">
        <v>1.7422093695777907</v>
      </c>
      <c r="O954" s="117">
        <v>4.6943049932523619</v>
      </c>
      <c r="P954" s="117">
        <v>4.5265908360645204</v>
      </c>
      <c r="Q954" s="117">
        <v>4.3746957136430824</v>
      </c>
    </row>
    <row r="955" spans="1:17" x14ac:dyDescent="0.25">
      <c r="A955" t="s">
        <v>1057</v>
      </c>
      <c r="B955">
        <v>36</v>
      </c>
      <c r="C955">
        <v>49</v>
      </c>
      <c r="D955">
        <v>8</v>
      </c>
      <c r="E955">
        <v>10</v>
      </c>
      <c r="F955" s="116">
        <v>0.18768784329982383</v>
      </c>
      <c r="G955" s="116">
        <v>0.18770857083635609</v>
      </c>
      <c r="H955" s="116">
        <v>0.1877603896776868</v>
      </c>
      <c r="I955" s="86">
        <v>0.45858897295056483</v>
      </c>
      <c r="J955" s="86">
        <v>0.45755518706601722</v>
      </c>
      <c r="K955" s="86">
        <v>0.45658617473313295</v>
      </c>
      <c r="L955" s="86">
        <v>1.7671416727121982</v>
      </c>
      <c r="M955" s="86">
        <v>1.7237226655611981</v>
      </c>
      <c r="N955" s="86">
        <v>1.6826484609804124</v>
      </c>
      <c r="O955" s="117">
        <v>4.5040211420872627</v>
      </c>
      <c r="P955" s="117">
        <v>4.3454684423256298</v>
      </c>
      <c r="Q955" s="117">
        <v>4.2019043424189038</v>
      </c>
    </row>
    <row r="956" spans="1:17" x14ac:dyDescent="0.25">
      <c r="A956" t="s">
        <v>1058</v>
      </c>
      <c r="B956">
        <v>37</v>
      </c>
      <c r="C956">
        <v>48</v>
      </c>
      <c r="D956">
        <v>8</v>
      </c>
      <c r="E956">
        <v>10</v>
      </c>
      <c r="F956" s="116">
        <v>0.18769596571906355</v>
      </c>
      <c r="G956" s="116">
        <v>0.1877299331103679</v>
      </c>
      <c r="H956" s="116">
        <v>0.18780309364548495</v>
      </c>
      <c r="I956" s="86">
        <v>0.45806856187290967</v>
      </c>
      <c r="J956" s="86">
        <v>0.45705737876254182</v>
      </c>
      <c r="K956" s="86">
        <v>0.45613764632107023</v>
      </c>
      <c r="L956" s="86">
        <v>1.7054844272575251</v>
      </c>
      <c r="M956" s="86">
        <v>1.6634667642140468</v>
      </c>
      <c r="N956" s="86">
        <v>1.6237641095317725</v>
      </c>
      <c r="O956" s="117">
        <v>4.3191811245819398</v>
      </c>
      <c r="P956" s="117">
        <v>4.1693091555183948</v>
      </c>
      <c r="Q956" s="117">
        <v>4.0336669105351168</v>
      </c>
    </row>
    <row r="957" spans="1:17" x14ac:dyDescent="0.25">
      <c r="A957" t="s">
        <v>1059</v>
      </c>
      <c r="B957">
        <v>38</v>
      </c>
      <c r="C957">
        <v>47</v>
      </c>
      <c r="D957">
        <v>8</v>
      </c>
      <c r="E957">
        <v>10</v>
      </c>
      <c r="F957" s="116">
        <v>0.18770893751647771</v>
      </c>
      <c r="G957" s="116">
        <v>0.1877590297917216</v>
      </c>
      <c r="H957" s="116">
        <v>0.18785657790667018</v>
      </c>
      <c r="I957" s="86">
        <v>0.45755338781966781</v>
      </c>
      <c r="J957" s="86">
        <v>0.45658581597679937</v>
      </c>
      <c r="K957" s="86">
        <v>0.45571051937780122</v>
      </c>
      <c r="L957" s="86">
        <v>1.6492011600316372</v>
      </c>
      <c r="M957" s="86">
        <v>1.608552596889006</v>
      </c>
      <c r="N957" s="86">
        <v>1.5702003691009754</v>
      </c>
      <c r="O957" s="117">
        <v>4.144165568151859</v>
      </c>
      <c r="P957" s="117">
        <v>4.0025257052465069</v>
      </c>
      <c r="Q957" s="117">
        <v>3.8744371210123911</v>
      </c>
    </row>
    <row r="958" spans="1:17" x14ac:dyDescent="0.25">
      <c r="A958" t="s">
        <v>1060</v>
      </c>
      <c r="B958">
        <v>39</v>
      </c>
      <c r="C958">
        <v>46</v>
      </c>
      <c r="D958">
        <v>8</v>
      </c>
      <c r="E958">
        <v>10</v>
      </c>
      <c r="F958" s="116">
        <v>0.18772891822827939</v>
      </c>
      <c r="G958" s="116">
        <v>0.18780344974446336</v>
      </c>
      <c r="H958" s="116">
        <v>0.18792057069846679</v>
      </c>
      <c r="I958" s="86">
        <v>0.45705653747870528</v>
      </c>
      <c r="J958" s="86">
        <v>0.45613554088586028</v>
      </c>
      <c r="K958" s="86">
        <v>0.45530504684838158</v>
      </c>
      <c r="L958" s="86">
        <v>1.5887164608177171</v>
      </c>
      <c r="M958" s="86">
        <v>1.5494117333901192</v>
      </c>
      <c r="N958" s="86">
        <v>1.5123988500851788</v>
      </c>
      <c r="O958" s="117">
        <v>3.9784151405451449</v>
      </c>
      <c r="P958" s="117">
        <v>3.8446044505962522</v>
      </c>
      <c r="Q958" s="117">
        <v>3.723743611584327</v>
      </c>
    </row>
    <row r="959" spans="1:17" x14ac:dyDescent="0.25">
      <c r="A959" t="s">
        <v>1061</v>
      </c>
      <c r="B959">
        <v>40</v>
      </c>
      <c r="C959">
        <v>45</v>
      </c>
      <c r="D959">
        <v>8</v>
      </c>
      <c r="E959">
        <v>10</v>
      </c>
      <c r="F959" s="116">
        <v>0.18776135859407564</v>
      </c>
      <c r="G959" s="116">
        <v>0.18785548130319613</v>
      </c>
      <c r="H959" s="116">
        <v>0.18799263153648599</v>
      </c>
      <c r="I959" s="86">
        <v>0.45658657272323888</v>
      </c>
      <c r="J959" s="86">
        <v>0.45570988691828807</v>
      </c>
      <c r="K959" s="86">
        <v>0.45491656694141536</v>
      </c>
      <c r="L959" s="86">
        <v>1.5287571768565704</v>
      </c>
      <c r="M959" s="86">
        <v>1.4907746298960616</v>
      </c>
      <c r="N959" s="86">
        <v>1.4551021231393957</v>
      </c>
      <c r="O959" s="117">
        <v>3.8214115717147812</v>
      </c>
      <c r="P959" s="117">
        <v>3.6950639362116955</v>
      </c>
      <c r="Q959" s="117">
        <v>3.5811512551935567</v>
      </c>
    </row>
    <row r="960" spans="1:17" x14ac:dyDescent="0.25">
      <c r="A960" t="s">
        <v>1062</v>
      </c>
      <c r="B960">
        <v>41</v>
      </c>
      <c r="C960">
        <v>44</v>
      </c>
      <c r="D960">
        <v>8</v>
      </c>
      <c r="E960">
        <v>10</v>
      </c>
      <c r="F960" s="116">
        <v>0.18780348549522852</v>
      </c>
      <c r="G960" s="116">
        <v>0.18792039368152036</v>
      </c>
      <c r="H960" s="116">
        <v>0.18806992740817269</v>
      </c>
      <c r="I960" s="86">
        <v>0.45613767978032138</v>
      </c>
      <c r="J960" s="86">
        <v>0.45530572850112833</v>
      </c>
      <c r="K960" s="86">
        <v>0.45453902830265625</v>
      </c>
      <c r="L960" s="86">
        <v>1.469231396645007</v>
      </c>
      <c r="M960" s="86">
        <v>1.4325657268698513</v>
      </c>
      <c r="N960" s="86">
        <v>1.5929093825616487</v>
      </c>
      <c r="O960" s="117">
        <v>3.6763736711889292</v>
      </c>
      <c r="P960" s="117">
        <v>3.5575242652456431</v>
      </c>
      <c r="Q960" s="117">
        <v>4.1138848862184281</v>
      </c>
    </row>
    <row r="961" spans="1:17" x14ac:dyDescent="0.25">
      <c r="A961" t="s">
        <v>1063</v>
      </c>
      <c r="B961">
        <v>42</v>
      </c>
      <c r="C961">
        <v>43</v>
      </c>
      <c r="D961">
        <v>8</v>
      </c>
      <c r="E961">
        <v>10</v>
      </c>
      <c r="F961" s="116">
        <v>0.18785519764531125</v>
      </c>
      <c r="G961" s="116">
        <v>0.18799273787582868</v>
      </c>
      <c r="H961" s="116">
        <v>0.18815228454322888</v>
      </c>
      <c r="I961" s="86">
        <v>0.45570929496877838</v>
      </c>
      <c r="J961" s="86">
        <v>0.45491706324099801</v>
      </c>
      <c r="K961" s="86">
        <v>0.45416334277776249</v>
      </c>
      <c r="L961" s="86">
        <v>1.4143536984567986</v>
      </c>
      <c r="M961" s="86">
        <v>1.3790003576045993</v>
      </c>
      <c r="N961" s="86">
        <v>1.5340604626853354</v>
      </c>
      <c r="O961" s="117">
        <v>3.5354908810827168</v>
      </c>
      <c r="P961" s="117">
        <v>3.4234726157401041</v>
      </c>
      <c r="Q961" s="117">
        <v>3.9488405358567382</v>
      </c>
    </row>
    <row r="962" spans="1:17" x14ac:dyDescent="0.25">
      <c r="A962" t="s">
        <v>1064</v>
      </c>
      <c r="B962">
        <v>43</v>
      </c>
      <c r="C962">
        <v>42</v>
      </c>
      <c r="D962">
        <v>8</v>
      </c>
      <c r="E962">
        <v>10</v>
      </c>
      <c r="F962" s="116">
        <v>0.1879192200557103</v>
      </c>
      <c r="G962" s="116">
        <v>0.18806963788300834</v>
      </c>
      <c r="H962" s="116">
        <v>0.18823676880222842</v>
      </c>
      <c r="I962" s="86">
        <v>0.45530640668523675</v>
      </c>
      <c r="J962" s="86">
        <v>0.45453760445682451</v>
      </c>
      <c r="K962" s="86">
        <v>0.45379108635097493</v>
      </c>
      <c r="L962" s="86">
        <v>1.3554623955431755</v>
      </c>
      <c r="M962" s="86">
        <v>1.5150807799442898</v>
      </c>
      <c r="N962" s="86">
        <v>1.4717520891364904</v>
      </c>
      <c r="O962" s="117">
        <v>3.4061448467966575</v>
      </c>
      <c r="P962" s="117">
        <v>3.9548356545961001</v>
      </c>
      <c r="Q962" s="117">
        <v>3.7965181058495823</v>
      </c>
    </row>
    <row r="963" spans="1:17" x14ac:dyDescent="0.25">
      <c r="A963" t="s">
        <v>1065</v>
      </c>
      <c r="B963">
        <v>44</v>
      </c>
      <c r="C963">
        <v>41</v>
      </c>
      <c r="D963">
        <v>8</v>
      </c>
      <c r="E963">
        <v>10</v>
      </c>
      <c r="F963" s="116">
        <v>0.18610107284020327</v>
      </c>
      <c r="G963" s="116">
        <v>0.18626482213438736</v>
      </c>
      <c r="H963" s="116">
        <v>0.18643704121964991</v>
      </c>
      <c r="I963" s="86">
        <v>0.45491530208921516</v>
      </c>
      <c r="J963" s="86">
        <v>0.45416431394692264</v>
      </c>
      <c r="K963" s="86">
        <v>0.45341050254093734</v>
      </c>
      <c r="L963" s="86">
        <v>1.3169028797289666</v>
      </c>
      <c r="M963" s="86">
        <v>1.4716290231507623</v>
      </c>
      <c r="N963" s="86">
        <v>1.4295680406549971</v>
      </c>
      <c r="O963" s="117">
        <v>3.283402032749859</v>
      </c>
      <c r="P963" s="117">
        <v>3.8000084697910785</v>
      </c>
      <c r="Q963" s="117">
        <v>3.6508130999435346</v>
      </c>
    </row>
    <row r="964" spans="1:17" x14ac:dyDescent="0.25">
      <c r="A964" t="s">
        <v>1066</v>
      </c>
      <c r="B964">
        <v>45</v>
      </c>
      <c r="C964">
        <v>40</v>
      </c>
      <c r="D964">
        <v>8</v>
      </c>
      <c r="E964">
        <v>10</v>
      </c>
      <c r="F964" s="116">
        <v>0.18126718606782768</v>
      </c>
      <c r="G964" s="116">
        <v>0.18143618240146656</v>
      </c>
      <c r="H964" s="116">
        <v>0.1816051787351054</v>
      </c>
      <c r="I964" s="86">
        <v>0.46997021081576534</v>
      </c>
      <c r="J964" s="86">
        <v>0.46915387259395053</v>
      </c>
      <c r="K964" s="86">
        <v>0.46832034830430797</v>
      </c>
      <c r="L964" s="86">
        <v>1.5099879697525207</v>
      </c>
      <c r="M964" s="86">
        <v>1.4677761228230981</v>
      </c>
      <c r="N964" s="86">
        <v>1.4277898716773603</v>
      </c>
      <c r="O964" s="117">
        <v>3.7930969294225481</v>
      </c>
      <c r="P964" s="117">
        <v>3.6416618927589366</v>
      </c>
      <c r="Q964" s="117">
        <v>3.5047347616865263</v>
      </c>
    </row>
    <row r="965" spans="1:17" x14ac:dyDescent="0.25">
      <c r="A965" t="s">
        <v>1067</v>
      </c>
      <c r="B965">
        <v>46</v>
      </c>
      <c r="C965">
        <v>39</v>
      </c>
      <c r="D965">
        <v>8</v>
      </c>
      <c r="E965">
        <v>10</v>
      </c>
      <c r="F965" s="116">
        <v>0.18134954690250041</v>
      </c>
      <c r="G965" s="116">
        <v>0.18151827662947825</v>
      </c>
      <c r="H965" s="116">
        <v>0.18168991548967986</v>
      </c>
      <c r="I965" s="86">
        <v>0.46956028451322929</v>
      </c>
      <c r="J965" s="86">
        <v>0.46873699981090633</v>
      </c>
      <c r="K965" s="86">
        <v>0.4678933511760171</v>
      </c>
      <c r="L965" s="86">
        <v>1.4243989003476414</v>
      </c>
      <c r="M965" s="86">
        <v>1.3834790324222899</v>
      </c>
      <c r="N965" s="86">
        <v>1.3447497418144263</v>
      </c>
      <c r="O965" s="117">
        <v>3.6209341226781482</v>
      </c>
      <c r="P965" s="117">
        <v>3.477775676737116</v>
      </c>
      <c r="Q965" s="117">
        <v>3.3483570670118836</v>
      </c>
    </row>
    <row r="966" spans="1:17" x14ac:dyDescent="0.25">
      <c r="A966" t="s">
        <v>1068</v>
      </c>
      <c r="B966">
        <v>47</v>
      </c>
      <c r="C966">
        <v>38</v>
      </c>
      <c r="D966">
        <v>8</v>
      </c>
      <c r="E966">
        <v>10</v>
      </c>
      <c r="F966" s="116">
        <v>0.18143634642688122</v>
      </c>
      <c r="G966" s="116">
        <v>0.18160494557501183</v>
      </c>
      <c r="H966" s="116">
        <v>0.18177946048272597</v>
      </c>
      <c r="I966" s="86">
        <v>0.46915227165168005</v>
      </c>
      <c r="J966" s="86">
        <v>0.4683181495504023</v>
      </c>
      <c r="K966" s="86">
        <v>0.46747219592995742</v>
      </c>
      <c r="L966" s="86">
        <v>1.342478111689541</v>
      </c>
      <c r="M966" s="86">
        <v>1.3028188594415524</v>
      </c>
      <c r="N966" s="86">
        <v>1.2653247752011358</v>
      </c>
      <c r="O966" s="117">
        <v>3.4611689540937056</v>
      </c>
      <c r="P966" s="117">
        <v>3.325845953620445</v>
      </c>
      <c r="Q966" s="117">
        <v>3.2035672030288689</v>
      </c>
    </row>
    <row r="967" spans="1:17" x14ac:dyDescent="0.25">
      <c r="A967" t="s">
        <v>1069</v>
      </c>
      <c r="B967">
        <v>48</v>
      </c>
      <c r="C967">
        <v>37</v>
      </c>
      <c r="D967">
        <v>8</v>
      </c>
      <c r="E967">
        <v>10</v>
      </c>
      <c r="F967" s="116">
        <v>0.18151844993451063</v>
      </c>
      <c r="G967" s="116">
        <v>0.181690077232284</v>
      </c>
      <c r="H967" s="116">
        <v>0.18187073754572963</v>
      </c>
      <c r="I967" s="86">
        <v>0.46873823826084338</v>
      </c>
      <c r="J967" s="86">
        <v>0.46789515679809707</v>
      </c>
      <c r="K967" s="86">
        <v>0.4670520753353507</v>
      </c>
      <c r="L967" s="86">
        <v>1.2564051608629541</v>
      </c>
      <c r="M967" s="86">
        <v>1.2179787121930656</v>
      </c>
      <c r="N967" s="86">
        <v>1.1817051322584045</v>
      </c>
      <c r="O967" s="117">
        <v>3.3091971154569952</v>
      </c>
      <c r="P967" s="117">
        <v>3.1813076795688242</v>
      </c>
      <c r="Q967" s="117">
        <v>3.0658326182195927</v>
      </c>
    </row>
    <row r="968" spans="1:17" x14ac:dyDescent="0.25">
      <c r="A968" t="s">
        <v>1070</v>
      </c>
      <c r="B968">
        <v>49</v>
      </c>
      <c r="C968">
        <v>36</v>
      </c>
      <c r="D968">
        <v>8</v>
      </c>
      <c r="E968">
        <v>10</v>
      </c>
      <c r="F968" s="116">
        <v>0.18160587973547329</v>
      </c>
      <c r="G968" s="116">
        <v>0.18177773004158163</v>
      </c>
      <c r="H968" s="116">
        <v>0.18197106163595353</v>
      </c>
      <c r="I968" s="86">
        <v>0.46831970294447089</v>
      </c>
      <c r="J968" s="86">
        <v>0.46746965768032772</v>
      </c>
      <c r="K968" s="86">
        <v>0.46665029997084684</v>
      </c>
      <c r="L968" s="86">
        <v>1.1739462660917865</v>
      </c>
      <c r="M968" s="86">
        <v>1.1365995120678809</v>
      </c>
      <c r="N968" s="86">
        <v>1.1014131618921945</v>
      </c>
      <c r="O968" s="117">
        <v>3.1681002869286359</v>
      </c>
      <c r="P968" s="117">
        <v>3.0472741779571293</v>
      </c>
      <c r="Q968" s="117">
        <v>2.938308808862566</v>
      </c>
    </row>
    <row r="969" spans="1:17" x14ac:dyDescent="0.25">
      <c r="A969" t="s">
        <v>1071</v>
      </c>
      <c r="B969">
        <v>50</v>
      </c>
      <c r="C969">
        <v>35</v>
      </c>
      <c r="D969">
        <v>8</v>
      </c>
      <c r="E969">
        <v>10</v>
      </c>
      <c r="F969" s="116">
        <v>0.17927039298575231</v>
      </c>
      <c r="G969" s="116">
        <v>0.17945201189917018</v>
      </c>
      <c r="H969" s="116">
        <v>0.17966494441834976</v>
      </c>
      <c r="I969" s="86">
        <v>0.46789416001252543</v>
      </c>
      <c r="J969" s="86">
        <v>0.46705182401753564</v>
      </c>
      <c r="K969" s="86">
        <v>0.46627524659464537</v>
      </c>
      <c r="L969" s="86">
        <v>1.1257804916236105</v>
      </c>
      <c r="M969" s="86">
        <v>1.0898669171755127</v>
      </c>
      <c r="N969" s="86">
        <v>1.0561108501643963</v>
      </c>
      <c r="O969" s="117">
        <v>3.0293878190073587</v>
      </c>
      <c r="P969" s="117">
        <v>2.9156004383904808</v>
      </c>
      <c r="Q969" s="117">
        <v>2.8131611085016441</v>
      </c>
    </row>
    <row r="970" spans="1:17" x14ac:dyDescent="0.25">
      <c r="A970" t="s">
        <v>1072</v>
      </c>
      <c r="B970">
        <v>51</v>
      </c>
      <c r="C970">
        <v>34</v>
      </c>
      <c r="D970">
        <v>8</v>
      </c>
      <c r="E970">
        <v>10</v>
      </c>
      <c r="F970" s="116">
        <v>0.17434576748352421</v>
      </c>
      <c r="G970" s="116">
        <v>0.17453451916309426</v>
      </c>
      <c r="H970" s="116">
        <v>0.17477765691982852</v>
      </c>
      <c r="I970" s="86">
        <v>0.48026105317038836</v>
      </c>
      <c r="J970" s="86">
        <v>0.47938127839273148</v>
      </c>
      <c r="K970" s="86">
        <v>0.47862947085546098</v>
      </c>
      <c r="L970" s="86">
        <v>1.1387708746560881</v>
      </c>
      <c r="M970" s="86">
        <v>1.1047891739714633</v>
      </c>
      <c r="N970" s="86">
        <v>1.2531671891995648</v>
      </c>
      <c r="O970" s="117">
        <v>2.9009885469319854</v>
      </c>
      <c r="P970" s="117">
        <v>2.7943054578028024</v>
      </c>
      <c r="Q970" s="117">
        <v>3.2958858532215753</v>
      </c>
    </row>
    <row r="971" spans="1:17" x14ac:dyDescent="0.25">
      <c r="A971" t="s">
        <v>1073</v>
      </c>
      <c r="B971">
        <v>52</v>
      </c>
      <c r="C971">
        <v>33</v>
      </c>
      <c r="D971">
        <v>8</v>
      </c>
      <c r="E971">
        <v>10</v>
      </c>
      <c r="F971" s="116">
        <v>0.1744334822232039</v>
      </c>
      <c r="G971" s="116">
        <v>0.17464618203831869</v>
      </c>
      <c r="H971" s="116">
        <v>0.17493741716978353</v>
      </c>
      <c r="I971" s="86">
        <v>0.47981151524075982</v>
      </c>
      <c r="J971" s="86">
        <v>0.47898034980938825</v>
      </c>
      <c r="K971" s="86">
        <v>0.4783520672785877</v>
      </c>
      <c r="L971" s="86">
        <v>1.1064480767028257</v>
      </c>
      <c r="M971" s="86">
        <v>1.0736366759927354</v>
      </c>
      <c r="N971" s="86">
        <v>1.2173268541697344</v>
      </c>
      <c r="O971" s="117">
        <v>2.77972479916229</v>
      </c>
      <c r="P971" s="117">
        <v>2.6791406927469361</v>
      </c>
      <c r="Q971" s="117">
        <v>3.1529213501529805</v>
      </c>
    </row>
    <row r="972" spans="1:17" x14ac:dyDescent="0.25">
      <c r="A972" t="s">
        <v>1074</v>
      </c>
      <c r="B972">
        <v>53</v>
      </c>
      <c r="C972">
        <v>32</v>
      </c>
      <c r="D972">
        <v>8</v>
      </c>
      <c r="E972">
        <v>10</v>
      </c>
      <c r="F972" s="116">
        <v>0.17453211132148183</v>
      </c>
      <c r="G972" s="116">
        <v>0.17477673709431496</v>
      </c>
      <c r="H972" s="116">
        <v>0.17513864919658864</v>
      </c>
      <c r="I972" s="86">
        <v>0.47938273880334431</v>
      </c>
      <c r="J972" s="86">
        <v>0.47863210629492486</v>
      </c>
      <c r="K972" s="86">
        <v>0.47817636512909872</v>
      </c>
      <c r="L972" s="86">
        <v>1.0755692575775346</v>
      </c>
      <c r="M972" s="86">
        <v>1.2229311529246183</v>
      </c>
      <c r="N972" s="86">
        <v>1.182986780155153</v>
      </c>
      <c r="O972" s="117">
        <v>2.6194795838010823</v>
      </c>
      <c r="P972" s="117">
        <v>3.1157884154616893</v>
      </c>
      <c r="Q972" s="117">
        <v>2.9720456411373424</v>
      </c>
    </row>
    <row r="973" spans="1:17" x14ac:dyDescent="0.25">
      <c r="A973" t="s">
        <v>1075</v>
      </c>
      <c r="B973">
        <v>54</v>
      </c>
      <c r="C973">
        <v>31</v>
      </c>
      <c r="D973">
        <v>8</v>
      </c>
      <c r="E973">
        <v>10</v>
      </c>
      <c r="F973" s="116">
        <v>0.17464396763498308</v>
      </c>
      <c r="G973" s="116">
        <v>0.17493944443490062</v>
      </c>
      <c r="H973" s="116">
        <v>0.17539640274174984</v>
      </c>
      <c r="I973" s="86">
        <v>0.47898163577330743</v>
      </c>
      <c r="J973" s="86">
        <v>0.47835288862929687</v>
      </c>
      <c r="K973" s="86">
        <v>0.47814330624796003</v>
      </c>
      <c r="L973" s="86">
        <v>1.0461837109824603</v>
      </c>
      <c r="M973" s="86">
        <v>1.1893800140866846</v>
      </c>
      <c r="N973" s="86">
        <v>1.1504870213533525</v>
      </c>
      <c r="O973" s="117">
        <v>2.4468674305543625</v>
      </c>
      <c r="P973" s="117">
        <v>2.9156482451770285</v>
      </c>
      <c r="Q973" s="117">
        <v>2.7797632749823915</v>
      </c>
    </row>
    <row r="974" spans="1:17" x14ac:dyDescent="0.25">
      <c r="A974" t="s">
        <v>1076</v>
      </c>
      <c r="B974">
        <v>55</v>
      </c>
      <c r="C974">
        <v>30</v>
      </c>
      <c r="D974">
        <v>8</v>
      </c>
      <c r="E974">
        <v>10</v>
      </c>
      <c r="F974" s="116">
        <v>0.17389433589616984</v>
      </c>
      <c r="G974" s="116">
        <v>0.17425760033857657</v>
      </c>
      <c r="H974" s="116">
        <v>0.17484305565352332</v>
      </c>
      <c r="I974" s="86">
        <v>0.47863088100444384</v>
      </c>
      <c r="J974" s="86">
        <v>0.47817591874162374</v>
      </c>
      <c r="K974" s="86">
        <v>0.47829935811525709</v>
      </c>
      <c r="L974" s="86">
        <v>1.19965084291458</v>
      </c>
      <c r="M974" s="86">
        <v>1.1598151936234746</v>
      </c>
      <c r="N974" s="86">
        <v>1.1220533258094096</v>
      </c>
      <c r="O974" s="117">
        <v>2.8645870071242152</v>
      </c>
      <c r="P974" s="117">
        <v>2.7223707413416096</v>
      </c>
      <c r="Q974" s="117">
        <v>2.5939267828172392</v>
      </c>
    </row>
    <row r="975" spans="1:17" x14ac:dyDescent="0.25">
      <c r="A975" t="s">
        <v>1077</v>
      </c>
      <c r="B975">
        <v>18</v>
      </c>
      <c r="C975">
        <v>67</v>
      </c>
      <c r="D975">
        <v>10</v>
      </c>
      <c r="E975">
        <v>10</v>
      </c>
      <c r="F975" s="116">
        <v>0.20735067159790171</v>
      </c>
      <c r="G975" s="116">
        <v>0.20760131201376747</v>
      </c>
      <c r="H975" s="116">
        <v>0.20784800533646997</v>
      </c>
      <c r="I975" s="86">
        <v>0.43205473828798779</v>
      </c>
      <c r="J975" s="86">
        <v>0.43192251066701925</v>
      </c>
      <c r="K975" s="86">
        <v>0.43173897083492863</v>
      </c>
      <c r="L975" s="86">
        <v>2.1006528492092</v>
      </c>
      <c r="M975" s="86">
        <v>2.0547264467083215</v>
      </c>
      <c r="N975" s="86">
        <v>2.0114544643597223</v>
      </c>
      <c r="O975" s="117">
        <v>9.1103982222292395</v>
      </c>
      <c r="P975" s="117">
        <v>8.9280227826217384</v>
      </c>
      <c r="Q975" s="117">
        <v>8.7627343093179029</v>
      </c>
    </row>
    <row r="976" spans="1:17" x14ac:dyDescent="0.25">
      <c r="A976" t="s">
        <v>1078</v>
      </c>
      <c r="B976">
        <v>19</v>
      </c>
      <c r="C976">
        <v>66</v>
      </c>
      <c r="D976">
        <v>10</v>
      </c>
      <c r="E976">
        <v>10</v>
      </c>
      <c r="F976" s="116">
        <v>0.20747601824808137</v>
      </c>
      <c r="G976" s="116">
        <v>0.20772517930697632</v>
      </c>
      <c r="H976" s="116">
        <v>0.20796840795970709</v>
      </c>
      <c r="I976" s="86">
        <v>0.43199386193708883</v>
      </c>
      <c r="J976" s="86">
        <v>0.43183566443937771</v>
      </c>
      <c r="K976" s="86">
        <v>0.43162407528618918</v>
      </c>
      <c r="L976" s="86">
        <v>2.0627826544353636</v>
      </c>
      <c r="M976" s="86">
        <v>2.0184893325449824</v>
      </c>
      <c r="N976" s="86">
        <v>1.9768379088663766</v>
      </c>
      <c r="O976" s="117">
        <v>8.5567721382567026</v>
      </c>
      <c r="P976" s="117">
        <v>8.3844199194379243</v>
      </c>
      <c r="Q976" s="117">
        <v>8.2284154345388636</v>
      </c>
    </row>
    <row r="977" spans="1:17" x14ac:dyDescent="0.25">
      <c r="A977" t="s">
        <v>1079</v>
      </c>
      <c r="B977">
        <v>20</v>
      </c>
      <c r="C977">
        <v>65</v>
      </c>
      <c r="D977">
        <v>10</v>
      </c>
      <c r="E977">
        <v>10</v>
      </c>
      <c r="F977" s="116">
        <v>0.20760231600556411</v>
      </c>
      <c r="G977" s="116">
        <v>0.20784802501476235</v>
      </c>
      <c r="H977" s="116">
        <v>0.20808580792688969</v>
      </c>
      <c r="I977" s="86">
        <v>0.43192275225794691</v>
      </c>
      <c r="J977" s="86">
        <v>0.43173847050104824</v>
      </c>
      <c r="K977" s="86">
        <v>0.43149276149185001</v>
      </c>
      <c r="L977" s="86">
        <v>2.0241805406390814</v>
      </c>
      <c r="M977" s="86">
        <v>1.9814925633394231</v>
      </c>
      <c r="N977" s="86">
        <v>1.9414519024614494</v>
      </c>
      <c r="O977" s="117">
        <v>8.0321561758166844</v>
      </c>
      <c r="P977" s="117">
        <v>7.8693699941743187</v>
      </c>
      <c r="Q977" s="117">
        <v>7.7222913554022297</v>
      </c>
    </row>
    <row r="978" spans="1:17" x14ac:dyDescent="0.25">
      <c r="A978" t="s">
        <v>1080</v>
      </c>
      <c r="B978">
        <v>21</v>
      </c>
      <c r="C978">
        <v>64</v>
      </c>
      <c r="D978">
        <v>10</v>
      </c>
      <c r="E978">
        <v>10</v>
      </c>
      <c r="F978" s="116">
        <v>0.20772427871583718</v>
      </c>
      <c r="G978" s="116">
        <v>0.20796852939249097</v>
      </c>
      <c r="H978" s="116">
        <v>0.20819689384627299</v>
      </c>
      <c r="I978" s="86">
        <v>0.43183519632392803</v>
      </c>
      <c r="J978" s="86">
        <v>0.43162271809301783</v>
      </c>
      <c r="K978" s="86">
        <v>0.43134272341490248</v>
      </c>
      <c r="L978" s="86">
        <v>1.978519840899478</v>
      </c>
      <c r="M978" s="86">
        <v>1.9374182107744335</v>
      </c>
      <c r="N978" s="86">
        <v>2.1175481203619677</v>
      </c>
      <c r="O978" s="117">
        <v>7.5405744061034872</v>
      </c>
      <c r="P978" s="117">
        <v>7.3874312176194099</v>
      </c>
      <c r="Q978" s="117">
        <v>8.1017790583838547</v>
      </c>
    </row>
    <row r="979" spans="1:17" x14ac:dyDescent="0.25">
      <c r="A979" t="s">
        <v>1081</v>
      </c>
      <c r="B979">
        <v>22</v>
      </c>
      <c r="C979">
        <v>63</v>
      </c>
      <c r="D979">
        <v>10</v>
      </c>
      <c r="E979">
        <v>10</v>
      </c>
      <c r="F979" s="116">
        <v>0.20784762511319646</v>
      </c>
      <c r="G979" s="116">
        <v>0.20808446695658231</v>
      </c>
      <c r="H979" s="116">
        <v>0.20830339639164486</v>
      </c>
      <c r="I979" s="86">
        <v>0.4317387972812945</v>
      </c>
      <c r="J979" s="86">
        <v>0.43149399436754271</v>
      </c>
      <c r="K979" s="86">
        <v>0.43117157101772335</v>
      </c>
      <c r="L979" s="86">
        <v>1.9391157241091064</v>
      </c>
      <c r="M979" s="86">
        <v>1.899348187363791</v>
      </c>
      <c r="N979" s="86">
        <v>2.0741454288529093</v>
      </c>
      <c r="O979" s="117">
        <v>7.0823950880195845</v>
      </c>
      <c r="P979" s="117">
        <v>6.9380270477365684</v>
      </c>
      <c r="Q979" s="117">
        <v>7.6127615957965551</v>
      </c>
    </row>
    <row r="980" spans="1:17" x14ac:dyDescent="0.25">
      <c r="A980" t="s">
        <v>1082</v>
      </c>
      <c r="B980">
        <v>23</v>
      </c>
      <c r="C980">
        <v>62</v>
      </c>
      <c r="D980">
        <v>10</v>
      </c>
      <c r="E980">
        <v>10</v>
      </c>
      <c r="F980" s="116">
        <v>0.20796707352594976</v>
      </c>
      <c r="G980" s="116">
        <v>0.2081965054524996</v>
      </c>
      <c r="H980" s="116">
        <v>0.20840000159604818</v>
      </c>
      <c r="I980" s="86">
        <v>0.43162330070744837</v>
      </c>
      <c r="J980" s="86">
        <v>0.43134399227512676</v>
      </c>
      <c r="K980" s="86">
        <v>0.43096892095172351</v>
      </c>
      <c r="L980" s="86">
        <v>1.8986888464162732</v>
      </c>
      <c r="M980" s="86">
        <v>2.0776317837035498</v>
      </c>
      <c r="N980" s="86">
        <v>2.0289582992510544</v>
      </c>
      <c r="O980" s="117">
        <v>6.6481412023828996</v>
      </c>
      <c r="P980" s="117">
        <v>7.3492891600397412</v>
      </c>
      <c r="Q980" s="117">
        <v>7.1476025361205657</v>
      </c>
    </row>
    <row r="981" spans="1:17" x14ac:dyDescent="0.25">
      <c r="A981" t="s">
        <v>1083</v>
      </c>
      <c r="B981">
        <v>24</v>
      </c>
      <c r="C981">
        <v>61</v>
      </c>
      <c r="D981">
        <v>10</v>
      </c>
      <c r="E981">
        <v>10</v>
      </c>
      <c r="F981" s="116">
        <v>0.2080847276254863</v>
      </c>
      <c r="G981" s="116">
        <v>0.20830474742726846</v>
      </c>
      <c r="H981" s="116">
        <v>0.20848676380874279</v>
      </c>
      <c r="I981" s="86">
        <v>0.43149283435509195</v>
      </c>
      <c r="J981" s="86">
        <v>0.43117080537248353</v>
      </c>
      <c r="K981" s="86">
        <v>0.43073876648898402</v>
      </c>
      <c r="L981" s="86">
        <v>1.8578052024682221</v>
      </c>
      <c r="M981" s="86">
        <v>2.0304327389465051</v>
      </c>
      <c r="N981" s="86">
        <v>1.9833885049654469</v>
      </c>
      <c r="O981" s="117">
        <v>6.2497604784430596</v>
      </c>
      <c r="P981" s="117">
        <v>6.9119620765868932</v>
      </c>
      <c r="Q981" s="117">
        <v>6.7212969167225047</v>
      </c>
    </row>
    <row r="982" spans="1:17" x14ac:dyDescent="0.25">
      <c r="A982" t="s">
        <v>1084</v>
      </c>
      <c r="B982">
        <v>25</v>
      </c>
      <c r="C982">
        <v>60</v>
      </c>
      <c r="D982">
        <v>10</v>
      </c>
      <c r="E982">
        <v>10</v>
      </c>
      <c r="F982" s="116">
        <v>0.20680643498526838</v>
      </c>
      <c r="G982" s="116">
        <v>0.20701101312308584</v>
      </c>
      <c r="H982" s="116">
        <v>0.20717347223252913</v>
      </c>
      <c r="I982" s="86">
        <v>0.43134297524805099</v>
      </c>
      <c r="J982" s="86">
        <v>0.43096992099673676</v>
      </c>
      <c r="K982" s="86">
        <v>0.43047251532831782</v>
      </c>
      <c r="L982" s="86">
        <v>2.0655271798101436</v>
      </c>
      <c r="M982" s="86">
        <v>2.0177762356419242</v>
      </c>
      <c r="N982" s="86">
        <v>1.9726206258887617</v>
      </c>
      <c r="O982" s="117">
        <v>6.6877435633099136</v>
      </c>
      <c r="P982" s="117">
        <v>6.4898142149715099</v>
      </c>
      <c r="Q982" s="117">
        <v>6.3101424625993054</v>
      </c>
    </row>
    <row r="983" spans="1:17" x14ac:dyDescent="0.25">
      <c r="A983" t="s">
        <v>1085</v>
      </c>
      <c r="B983">
        <v>26</v>
      </c>
      <c r="C983">
        <v>59</v>
      </c>
      <c r="D983">
        <v>10</v>
      </c>
      <c r="E983">
        <v>10</v>
      </c>
      <c r="F983" s="116">
        <v>0.20548873829021558</v>
      </c>
      <c r="G983" s="116">
        <v>0.20567581322277809</v>
      </c>
      <c r="H983" s="116">
        <v>0.20581461075338897</v>
      </c>
      <c r="I983" s="86">
        <v>0.43657858052368914</v>
      </c>
      <c r="J983" s="86">
        <v>0.43611793364673412</v>
      </c>
      <c r="K983" s="86">
        <v>0.43552050079758292</v>
      </c>
      <c r="L983" s="86">
        <v>2.0526867379965279</v>
      </c>
      <c r="M983" s="86">
        <v>2.0046929657813797</v>
      </c>
      <c r="N983" s="86">
        <v>1.9593303119725944</v>
      </c>
      <c r="O983" s="117">
        <v>6.242849412725521</v>
      </c>
      <c r="P983" s="117">
        <v>6.0682924081773875</v>
      </c>
      <c r="Q983" s="117">
        <v>5.9100451192552406</v>
      </c>
    </row>
    <row r="984" spans="1:17" x14ac:dyDescent="0.25">
      <c r="A984" t="s">
        <v>1086</v>
      </c>
      <c r="B984">
        <v>27</v>
      </c>
      <c r="C984">
        <v>58</v>
      </c>
      <c r="D984">
        <v>10</v>
      </c>
      <c r="E984">
        <v>10</v>
      </c>
      <c r="F984" s="116">
        <v>0.20558673196560706</v>
      </c>
      <c r="G984" s="116">
        <v>0.20575219899630121</v>
      </c>
      <c r="H984" s="116">
        <v>0.20586116508968516</v>
      </c>
      <c r="I984" s="86">
        <v>0.43636279251846877</v>
      </c>
      <c r="J984" s="86">
        <v>0.43583814095773127</v>
      </c>
      <c r="K984" s="86">
        <v>0.43516416549124537</v>
      </c>
      <c r="L984" s="86">
        <v>1.9954012272810739</v>
      </c>
      <c r="M984" s="86">
        <v>1.9490179935306426</v>
      </c>
      <c r="N984" s="86">
        <v>1.9052237134433891</v>
      </c>
      <c r="O984" s="117">
        <v>5.8704897622319487</v>
      </c>
      <c r="P984" s="117">
        <v>5.7054686853644414</v>
      </c>
      <c r="Q984" s="117">
        <v>5.5559389547730174</v>
      </c>
    </row>
    <row r="985" spans="1:17" x14ac:dyDescent="0.25">
      <c r="A985" t="s">
        <v>1087</v>
      </c>
      <c r="B985">
        <v>28</v>
      </c>
      <c r="C985">
        <v>57</v>
      </c>
      <c r="D985">
        <v>10</v>
      </c>
      <c r="E985">
        <v>10</v>
      </c>
      <c r="F985" s="116">
        <v>0.20567529535630044</v>
      </c>
      <c r="G985" s="116">
        <v>0.20581297644236124</v>
      </c>
      <c r="H985" s="116">
        <v>0.20589599003836848</v>
      </c>
      <c r="I985" s="86">
        <v>0.43611901315056845</v>
      </c>
      <c r="J985" s="86">
        <v>0.43551969548183317</v>
      </c>
      <c r="K985" s="86">
        <v>0.43477054839591411</v>
      </c>
      <c r="L985" s="86">
        <v>1.9439172293706153</v>
      </c>
      <c r="M985" s="86">
        <v>1.8991040605796778</v>
      </c>
      <c r="N985" s="86">
        <v>1.8568582390994037</v>
      </c>
      <c r="O985" s="117">
        <v>5.5235728241832778</v>
      </c>
      <c r="P985" s="117">
        <v>5.3676024256167807</v>
      </c>
      <c r="Q985" s="117">
        <v>5.2263881999210362</v>
      </c>
    </row>
    <row r="986" spans="1:17" x14ac:dyDescent="0.25">
      <c r="A986" t="s">
        <v>1088</v>
      </c>
      <c r="B986">
        <v>29</v>
      </c>
      <c r="C986">
        <v>56</v>
      </c>
      <c r="D986">
        <v>10</v>
      </c>
      <c r="E986">
        <v>10</v>
      </c>
      <c r="F986" s="116">
        <v>0.20575194264720226</v>
      </c>
      <c r="G986" s="116">
        <v>0.20586167376532172</v>
      </c>
      <c r="H986" s="116">
        <v>0.20591653932438145</v>
      </c>
      <c r="I986" s="86">
        <v>0.43583777676626462</v>
      </c>
      <c r="J986" s="86">
        <v>0.43516313359560427</v>
      </c>
      <c r="K986" s="86">
        <v>0.43434624638293723</v>
      </c>
      <c r="L986" s="86">
        <v>1.8923679975290177</v>
      </c>
      <c r="M986" s="86">
        <v>1.8490953278928375</v>
      </c>
      <c r="N986" s="86">
        <v>1.8083769548395487</v>
      </c>
      <c r="O986" s="117">
        <v>5.194827600221088</v>
      </c>
      <c r="P986" s="117">
        <v>5.0474668368176347</v>
      </c>
      <c r="Q986" s="117">
        <v>4.9142126182657604</v>
      </c>
    </row>
    <row r="987" spans="1:17" x14ac:dyDescent="0.25">
      <c r="A987" t="s">
        <v>1089</v>
      </c>
      <c r="B987">
        <v>30</v>
      </c>
      <c r="C987">
        <v>55</v>
      </c>
      <c r="D987">
        <v>10</v>
      </c>
      <c r="E987">
        <v>10</v>
      </c>
      <c r="F987" s="116">
        <v>0.20581419543301496</v>
      </c>
      <c r="G987" s="116">
        <v>0.20589579244982803</v>
      </c>
      <c r="H987" s="116">
        <v>0.20592843125655327</v>
      </c>
      <c r="I987" s="86">
        <v>0.43551999738889546</v>
      </c>
      <c r="J987" s="86">
        <v>0.43477134475963558</v>
      </c>
      <c r="K987" s="86">
        <v>0.43389417682889514</v>
      </c>
      <c r="L987" s="86">
        <v>1.8407879007943471</v>
      </c>
      <c r="M987" s="86">
        <v>1.79902654758942</v>
      </c>
      <c r="N987" s="86">
        <v>1.7598334604886845</v>
      </c>
      <c r="O987" s="117">
        <v>4.887471594038522</v>
      </c>
      <c r="P987" s="117">
        <v>4.7487607453071519</v>
      </c>
      <c r="Q987" s="117">
        <v>4.6235562427837635</v>
      </c>
    </row>
    <row r="988" spans="1:17" x14ac:dyDescent="0.25">
      <c r="A988" t="s">
        <v>1090</v>
      </c>
      <c r="B988">
        <v>31</v>
      </c>
      <c r="C988">
        <v>54</v>
      </c>
      <c r="D988">
        <v>10</v>
      </c>
      <c r="E988">
        <v>10</v>
      </c>
      <c r="F988" s="116">
        <v>0.20586090490470807</v>
      </c>
      <c r="G988" s="116">
        <v>0.20591621192009571</v>
      </c>
      <c r="H988" s="116">
        <v>0.20593259918391427</v>
      </c>
      <c r="I988" s="86">
        <v>0.4351637907018665</v>
      </c>
      <c r="J988" s="86">
        <v>0.43434647591891584</v>
      </c>
      <c r="K988" s="86">
        <v>0.43342264392114449</v>
      </c>
      <c r="L988" s="86">
        <v>1.783808973665667</v>
      </c>
      <c r="M988" s="86">
        <v>1.7435495632794193</v>
      </c>
      <c r="N988" s="86">
        <v>1.9198253117676942</v>
      </c>
      <c r="O988" s="117">
        <v>4.5969224718548745</v>
      </c>
      <c r="P988" s="117">
        <v>4.4660414925519882</v>
      </c>
      <c r="Q988" s="117">
        <v>5.0775383871654949</v>
      </c>
    </row>
    <row r="989" spans="1:17" x14ac:dyDescent="0.25">
      <c r="A989" t="s">
        <v>1091</v>
      </c>
      <c r="B989">
        <v>32</v>
      </c>
      <c r="C989">
        <v>53</v>
      </c>
      <c r="D989">
        <v>10</v>
      </c>
      <c r="E989">
        <v>10</v>
      </c>
      <c r="F989" s="116">
        <v>0.20589596874247726</v>
      </c>
      <c r="G989" s="116">
        <v>0.20592888872428897</v>
      </c>
      <c r="H989" s="116">
        <v>0.20593506122087868</v>
      </c>
      <c r="I989" s="86">
        <v>0.43477008478952817</v>
      </c>
      <c r="J989" s="86">
        <v>0.4338956477726546</v>
      </c>
      <c r="K989" s="86">
        <v>0.43294714079670471</v>
      </c>
      <c r="L989" s="86">
        <v>1.7326650577025555</v>
      </c>
      <c r="M989" s="86">
        <v>1.6936960292329439</v>
      </c>
      <c r="N989" s="86">
        <v>1.8648202671868024</v>
      </c>
      <c r="O989" s="117">
        <v>4.3208546027278318</v>
      </c>
      <c r="P989" s="117">
        <v>4.1974993158816281</v>
      </c>
      <c r="Q989" s="117">
        <v>4.77495900433515</v>
      </c>
    </row>
    <row r="990" spans="1:17" x14ac:dyDescent="0.25">
      <c r="A990" t="s">
        <v>1092</v>
      </c>
      <c r="B990">
        <v>33</v>
      </c>
      <c r="C990">
        <v>52</v>
      </c>
      <c r="D990">
        <v>10</v>
      </c>
      <c r="E990">
        <v>10</v>
      </c>
      <c r="F990" s="116">
        <v>0.20591694936627739</v>
      </c>
      <c r="G990" s="116">
        <v>0.20593142027870978</v>
      </c>
      <c r="H990" s="116">
        <v>0.20593968937152826</v>
      </c>
      <c r="I990" s="86">
        <v>0.43434650393092</v>
      </c>
      <c r="J990" s="86">
        <v>0.43342450008165728</v>
      </c>
      <c r="K990" s="86">
        <v>0.43246941986112059</v>
      </c>
      <c r="L990" s="86">
        <v>1.6652671227071356</v>
      </c>
      <c r="M990" s="86">
        <v>1.8405780922789412</v>
      </c>
      <c r="N990" s="86">
        <v>1.7929336467319512</v>
      </c>
      <c r="O990" s="117">
        <v>4.0631841382261555</v>
      </c>
      <c r="P990" s="117">
        <v>4.663741475082122</v>
      </c>
      <c r="Q990" s="117">
        <v>4.4907458514994962</v>
      </c>
    </row>
    <row r="991" spans="1:17" x14ac:dyDescent="0.25">
      <c r="A991" t="s">
        <v>1093</v>
      </c>
      <c r="B991">
        <v>34</v>
      </c>
      <c r="C991">
        <v>51</v>
      </c>
      <c r="D991">
        <v>10</v>
      </c>
      <c r="E991">
        <v>10</v>
      </c>
      <c r="F991" s="116">
        <v>0.20406407779093685</v>
      </c>
      <c r="G991" s="116">
        <v>0.20407446653784619</v>
      </c>
      <c r="H991" s="116">
        <v>0.20408901078351929</v>
      </c>
      <c r="I991" s="86">
        <v>0.4338943256664381</v>
      </c>
      <c r="J991" s="86">
        <v>0.43294687194830561</v>
      </c>
      <c r="K991" s="86">
        <v>0.43199941823017307</v>
      </c>
      <c r="L991" s="86">
        <v>1.6203037669596294</v>
      </c>
      <c r="M991" s="86">
        <v>1.7906854495210787</v>
      </c>
      <c r="N991" s="86">
        <v>1.7443121610671322</v>
      </c>
      <c r="O991" s="117">
        <v>3.8186145567121694</v>
      </c>
      <c r="P991" s="117">
        <v>4.3856988510045918</v>
      </c>
      <c r="Q991" s="117">
        <v>4.2221945188971306</v>
      </c>
    </row>
    <row r="992" spans="1:17" x14ac:dyDescent="0.25">
      <c r="A992" t="s">
        <v>1094</v>
      </c>
      <c r="B992">
        <v>35</v>
      </c>
      <c r="C992">
        <v>50</v>
      </c>
      <c r="D992">
        <v>10</v>
      </c>
      <c r="E992">
        <v>10</v>
      </c>
      <c r="F992" s="116">
        <v>0.20181744116817599</v>
      </c>
      <c r="G992" s="116">
        <v>0.20183206425803488</v>
      </c>
      <c r="H992" s="116">
        <v>0.2018675774762636</v>
      </c>
      <c r="I992" s="86">
        <v>0.44009651239306863</v>
      </c>
      <c r="J992" s="86">
        <v>0.43909796425699038</v>
      </c>
      <c r="K992" s="86">
        <v>0.43812866230062986</v>
      </c>
      <c r="L992" s="86">
        <v>1.7933903633837831</v>
      </c>
      <c r="M992" s="86">
        <v>1.7453827593770563</v>
      </c>
      <c r="N992" s="86">
        <v>1.699932107082798</v>
      </c>
      <c r="O992" s="117">
        <v>4.2515777269451318</v>
      </c>
      <c r="P992" s="117">
        <v>4.0908072990108524</v>
      </c>
      <c r="Q992" s="117">
        <v>3.9452010152602388</v>
      </c>
    </row>
    <row r="993" spans="1:17" x14ac:dyDescent="0.25">
      <c r="A993" t="s">
        <v>1095</v>
      </c>
      <c r="B993">
        <v>36</v>
      </c>
      <c r="C993">
        <v>49</v>
      </c>
      <c r="D993">
        <v>10</v>
      </c>
      <c r="E993">
        <v>10</v>
      </c>
      <c r="F993" s="116">
        <v>0.20182503146424841</v>
      </c>
      <c r="G993" s="116">
        <v>0.20184604264850181</v>
      </c>
      <c r="H993" s="116">
        <v>0.20190067172756057</v>
      </c>
      <c r="I993" s="86">
        <v>0.43959809806760136</v>
      </c>
      <c r="J993" s="86">
        <v>0.43860426905241662</v>
      </c>
      <c r="K993" s="86">
        <v>0.43767557470841728</v>
      </c>
      <c r="L993" s="86">
        <v>1.7431361713840277</v>
      </c>
      <c r="M993" s="86">
        <v>1.6964472188545963</v>
      </c>
      <c r="N993" s="86">
        <v>1.6522817095539957</v>
      </c>
      <c r="O993" s="117">
        <v>4.0732596961362537</v>
      </c>
      <c r="P993" s="117">
        <v>3.9212731937210177</v>
      </c>
      <c r="Q993" s="117">
        <v>3.7836541390982421</v>
      </c>
    </row>
    <row r="994" spans="1:17" x14ac:dyDescent="0.25">
      <c r="A994" t="s">
        <v>1096</v>
      </c>
      <c r="B994">
        <v>37</v>
      </c>
      <c r="C994">
        <v>48</v>
      </c>
      <c r="D994">
        <v>10</v>
      </c>
      <c r="E994">
        <v>10</v>
      </c>
      <c r="F994" s="116">
        <v>0.20183166213190759</v>
      </c>
      <c r="G994" s="116">
        <v>0.20186760194751519</v>
      </c>
      <c r="H994" s="116">
        <v>0.20194582389913174</v>
      </c>
      <c r="I994" s="86">
        <v>0.43909786834611308</v>
      </c>
      <c r="J994" s="86">
        <v>0.43812960743150825</v>
      </c>
      <c r="K994" s="86">
        <v>0.43724591078892122</v>
      </c>
      <c r="L994" s="86">
        <v>1.6923974605349112</v>
      </c>
      <c r="M994" s="86">
        <v>1.6472147699957507</v>
      </c>
      <c r="N994" s="86">
        <v>1.6045224972675169</v>
      </c>
      <c r="O994" s="117">
        <v>3.9041992503377285</v>
      </c>
      <c r="P994" s="117">
        <v>3.7605330086065289</v>
      </c>
      <c r="Q994" s="117">
        <v>3.6305090980586159</v>
      </c>
    </row>
    <row r="995" spans="1:17" x14ac:dyDescent="0.25">
      <c r="A995" t="s">
        <v>1097</v>
      </c>
      <c r="B995">
        <v>38</v>
      </c>
      <c r="C995">
        <v>47</v>
      </c>
      <c r="D995">
        <v>10</v>
      </c>
      <c r="E995">
        <v>10</v>
      </c>
      <c r="F995" s="116">
        <v>0.20184423394914205</v>
      </c>
      <c r="G995" s="116">
        <v>0.20190169334981922</v>
      </c>
      <c r="H995" s="116">
        <v>0.20200384339546751</v>
      </c>
      <c r="I995" s="86">
        <v>0.4386046303764442</v>
      </c>
      <c r="J995" s="86">
        <v>0.43767676746180545</v>
      </c>
      <c r="K995" s="86">
        <v>0.43683615771115797</v>
      </c>
      <c r="L995" s="86">
        <v>1.6374396942308633</v>
      </c>
      <c r="M995" s="86">
        <v>1.5937301153231453</v>
      </c>
      <c r="N995" s="86">
        <v>1.5524891625185946</v>
      </c>
      <c r="O995" s="117">
        <v>3.7438906824261489</v>
      </c>
      <c r="P995" s="117">
        <v>3.6081183748778987</v>
      </c>
      <c r="Q995" s="117">
        <v>3.485336148134591</v>
      </c>
    </row>
    <row r="996" spans="1:17" x14ac:dyDescent="0.25">
      <c r="A996" t="s">
        <v>1098</v>
      </c>
      <c r="B996">
        <v>39</v>
      </c>
      <c r="C996">
        <v>46</v>
      </c>
      <c r="D996">
        <v>10</v>
      </c>
      <c r="E996">
        <v>10</v>
      </c>
      <c r="F996" s="116">
        <v>0.20186673524936238</v>
      </c>
      <c r="G996" s="116">
        <v>0.20194603399129857</v>
      </c>
      <c r="H996" s="116">
        <v>0.20207248333654815</v>
      </c>
      <c r="I996" s="86">
        <v>0.43812983561585117</v>
      </c>
      <c r="J996" s="86">
        <v>0.43724683340834564</v>
      </c>
      <c r="K996" s="86">
        <v>0.43644955957050086</v>
      </c>
      <c r="L996" s="86">
        <v>1.5876979789536851</v>
      </c>
      <c r="M996" s="86">
        <v>1.5454317495017038</v>
      </c>
      <c r="N996" s="86">
        <v>1.50563235388671</v>
      </c>
      <c r="O996" s="117">
        <v>3.5964765640069438</v>
      </c>
      <c r="P996" s="117">
        <v>3.4682097773205598</v>
      </c>
      <c r="Q996" s="117">
        <v>3.3523564585610495</v>
      </c>
    </row>
    <row r="997" spans="1:17" x14ac:dyDescent="0.25">
      <c r="A997" t="s">
        <v>1099</v>
      </c>
      <c r="B997">
        <v>40</v>
      </c>
      <c r="C997">
        <v>45</v>
      </c>
      <c r="D997">
        <v>10</v>
      </c>
      <c r="E997">
        <v>10</v>
      </c>
      <c r="F997" s="116">
        <v>0.20190036063662081</v>
      </c>
      <c r="G997" s="116">
        <v>0.2020040166713456</v>
      </c>
      <c r="H997" s="116">
        <v>0.20214870321981557</v>
      </c>
      <c r="I997" s="86">
        <v>0.43767680912173107</v>
      </c>
      <c r="J997" s="86">
        <v>0.43683676334031574</v>
      </c>
      <c r="K997" s="86">
        <v>0.43607661908566742</v>
      </c>
      <c r="L997" s="86">
        <v>1.5338026648238927</v>
      </c>
      <c r="M997" s="86">
        <v>1.4929600276416093</v>
      </c>
      <c r="N997" s="86">
        <v>1.4546008162912734</v>
      </c>
      <c r="O997" s="117">
        <v>3.452242641501285</v>
      </c>
      <c r="P997" s="117">
        <v>3.3311292029282829</v>
      </c>
      <c r="Q997" s="117">
        <v>3.2219362083486298</v>
      </c>
    </row>
    <row r="998" spans="1:17" x14ac:dyDescent="0.25">
      <c r="A998" t="s">
        <v>1100</v>
      </c>
      <c r="B998">
        <v>41</v>
      </c>
      <c r="C998">
        <v>44</v>
      </c>
      <c r="D998">
        <v>10</v>
      </c>
      <c r="E998">
        <v>10</v>
      </c>
      <c r="F998" s="116">
        <v>0.20194723481335372</v>
      </c>
      <c r="G998" s="116">
        <v>0.20207133184416895</v>
      </c>
      <c r="H998" s="116">
        <v>0.20223461741103113</v>
      </c>
      <c r="I998" s="86">
        <v>0.43724609094352934</v>
      </c>
      <c r="J998" s="86">
        <v>0.43644925737724188</v>
      </c>
      <c r="K998" s="86">
        <v>0.43571338375591639</v>
      </c>
      <c r="L998" s="86">
        <v>1.4847796080275539</v>
      </c>
      <c r="M998" s="86">
        <v>1.4453515864825677</v>
      </c>
      <c r="N998" s="86">
        <v>1.6177702593845658</v>
      </c>
      <c r="O998" s="117">
        <v>3.3192581174698139</v>
      </c>
      <c r="P998" s="117">
        <v>3.2053326888996296</v>
      </c>
      <c r="Q998" s="117">
        <v>3.7386516531030791</v>
      </c>
    </row>
    <row r="999" spans="1:17" x14ac:dyDescent="0.25">
      <c r="A999" t="s">
        <v>1101</v>
      </c>
      <c r="B999">
        <v>42</v>
      </c>
      <c r="C999">
        <v>43</v>
      </c>
      <c r="D999">
        <v>10</v>
      </c>
      <c r="E999">
        <v>10</v>
      </c>
      <c r="F999" s="116">
        <v>0.2020038962208415</v>
      </c>
      <c r="G999" s="116">
        <v>0.20214885144944247</v>
      </c>
      <c r="H999" s="116">
        <v>0.20232235846549518</v>
      </c>
      <c r="I999" s="86">
        <v>0.43683575913712108</v>
      </c>
      <c r="J999" s="86">
        <v>0.43607584233263713</v>
      </c>
      <c r="K999" s="86">
        <v>0.43535326248097461</v>
      </c>
      <c r="L999" s="86">
        <v>1.4359484574347756</v>
      </c>
      <c r="M999" s="86">
        <v>1.3979328505884963</v>
      </c>
      <c r="N999" s="86">
        <v>1.5646730930151347</v>
      </c>
      <c r="O999" s="117">
        <v>3.1897332164906338</v>
      </c>
      <c r="P999" s="117">
        <v>3.0823587290501258</v>
      </c>
      <c r="Q999" s="117">
        <v>3.5859661375800824</v>
      </c>
    </row>
    <row r="1000" spans="1:17" x14ac:dyDescent="0.25">
      <c r="A1000" t="s">
        <v>1102</v>
      </c>
      <c r="B1000">
        <v>43</v>
      </c>
      <c r="C1000">
        <v>42</v>
      </c>
      <c r="D1000">
        <v>10</v>
      </c>
      <c r="E1000">
        <v>10</v>
      </c>
      <c r="F1000" s="116">
        <v>0.20207253886010362</v>
      </c>
      <c r="G1000" s="116">
        <v>0.20223438667438215</v>
      </c>
      <c r="H1000" s="116">
        <v>0.20241397123543092</v>
      </c>
      <c r="I1000" s="86">
        <v>0.43644812777552372</v>
      </c>
      <c r="J1000" s="86">
        <v>0.43571205278455838</v>
      </c>
      <c r="K1000" s="86">
        <v>0.43499814872705583</v>
      </c>
      <c r="L1000" s="86">
        <v>1.3831824601311189</v>
      </c>
      <c r="M1000" s="86">
        <v>1.5548231757201674</v>
      </c>
      <c r="N1000" s="86">
        <v>1.5082287419547225</v>
      </c>
      <c r="O1000" s="117">
        <v>3.071184216069049</v>
      </c>
      <c r="P1000" s="117">
        <v>3.5971519218873671</v>
      </c>
      <c r="Q1000" s="117">
        <v>3.4453874481477293</v>
      </c>
    </row>
    <row r="1001" spans="1:17" x14ac:dyDescent="0.25">
      <c r="A1001" t="s">
        <v>1103</v>
      </c>
      <c r="B1001">
        <v>44</v>
      </c>
      <c r="C1001">
        <v>41</v>
      </c>
      <c r="D1001">
        <v>10</v>
      </c>
      <c r="E1001">
        <v>10</v>
      </c>
      <c r="F1001" s="116">
        <v>0.20101640401723722</v>
      </c>
      <c r="G1001" s="116">
        <v>0.20119334521900392</v>
      </c>
      <c r="H1001" s="116">
        <v>0.20137924546896138</v>
      </c>
      <c r="I1001" s="86">
        <v>0.43607495139716357</v>
      </c>
      <c r="J1001" s="86">
        <v>0.43535374801781057</v>
      </c>
      <c r="K1001" s="86">
        <v>0.43463254463845763</v>
      </c>
      <c r="L1001" s="86">
        <v>1.34687194832421</v>
      </c>
      <c r="M1001" s="86">
        <v>1.5140029923220957</v>
      </c>
      <c r="N1001" s="86">
        <v>1.4685694191849057</v>
      </c>
      <c r="O1001" s="117">
        <v>2.9587816590365441</v>
      </c>
      <c r="P1001" s="117">
        <v>3.4539908080165564</v>
      </c>
      <c r="Q1001" s="117">
        <v>3.3109730422239942</v>
      </c>
    </row>
    <row r="1002" spans="1:17" x14ac:dyDescent="0.25">
      <c r="A1002" t="s">
        <v>1104</v>
      </c>
      <c r="B1002">
        <v>45</v>
      </c>
      <c r="C1002">
        <v>40</v>
      </c>
      <c r="D1002">
        <v>10</v>
      </c>
      <c r="E1002">
        <v>10</v>
      </c>
      <c r="F1002" s="116">
        <v>0.19889627873377763</v>
      </c>
      <c r="G1002" s="116">
        <v>0.19907970389291593</v>
      </c>
      <c r="H1002" s="116">
        <v>0.19926765806832927</v>
      </c>
      <c r="I1002" s="86">
        <v>0.44490112025217565</v>
      </c>
      <c r="J1002" s="86">
        <v>0.44412892297728473</v>
      </c>
      <c r="K1002" s="86">
        <v>0.44333860963729371</v>
      </c>
      <c r="L1002" s="86">
        <v>1.5288985205968337</v>
      </c>
      <c r="M1002" s="86">
        <v>1.4825825356603419</v>
      </c>
      <c r="N1002" s="86">
        <v>1.4387054259879484</v>
      </c>
      <c r="O1002" s="117">
        <v>3.4470025838037848</v>
      </c>
      <c r="P1002" s="117">
        <v>3.3036411026343022</v>
      </c>
      <c r="Q1002" s="117">
        <v>3.1740161278269552</v>
      </c>
    </row>
    <row r="1003" spans="1:17" x14ac:dyDescent="0.25">
      <c r="A1003" t="s">
        <v>1105</v>
      </c>
      <c r="B1003">
        <v>46</v>
      </c>
      <c r="C1003">
        <v>39</v>
      </c>
      <c r="D1003">
        <v>10</v>
      </c>
      <c r="E1003">
        <v>10</v>
      </c>
      <c r="F1003" s="116">
        <v>0.19898672337227261</v>
      </c>
      <c r="G1003" s="116">
        <v>0.19917233035292822</v>
      </c>
      <c r="H1003" s="116">
        <v>0.1993602287777895</v>
      </c>
      <c r="I1003" s="86">
        <v>0.44451497000499535</v>
      </c>
      <c r="J1003" s="86">
        <v>0.44373358753087722</v>
      </c>
      <c r="K1003" s="86">
        <v>0.44293616494731969</v>
      </c>
      <c r="L1003" s="86">
        <v>1.4579451244941637</v>
      </c>
      <c r="M1003" s="86">
        <v>1.4130465667291467</v>
      </c>
      <c r="N1003" s="86">
        <v>1.3705494424916247</v>
      </c>
      <c r="O1003" s="117">
        <v>3.2917741735906474</v>
      </c>
      <c r="P1003" s="117">
        <v>3.1562512889373657</v>
      </c>
      <c r="Q1003" s="117">
        <v>3.0337369330394175</v>
      </c>
    </row>
    <row r="1004" spans="1:17" x14ac:dyDescent="0.25">
      <c r="A1004" t="s">
        <v>1106</v>
      </c>
      <c r="B1004">
        <v>47</v>
      </c>
      <c r="C1004">
        <v>38</v>
      </c>
      <c r="D1004">
        <v>10</v>
      </c>
      <c r="E1004">
        <v>10</v>
      </c>
      <c r="F1004" s="116">
        <v>0.19908048858037369</v>
      </c>
      <c r="G1004" s="116">
        <v>0.19926615469236286</v>
      </c>
      <c r="H1004" s="116">
        <v>0.19945646245715173</v>
      </c>
      <c r="I1004" s="86">
        <v>0.44412958566286281</v>
      </c>
      <c r="J1004" s="86">
        <v>0.44333818386050905</v>
      </c>
      <c r="K1004" s="86">
        <v>0.44253517792615593</v>
      </c>
      <c r="L1004" s="86">
        <v>1.3828922602760392</v>
      </c>
      <c r="M1004" s="86">
        <v>1.3393744444521805</v>
      </c>
      <c r="N1004" s="86">
        <v>1.2982354756881831</v>
      </c>
      <c r="O1004" s="117">
        <v>3.1443275521547713</v>
      </c>
      <c r="P1004" s="117">
        <v>3.0162225765350525</v>
      </c>
      <c r="Q1004" s="117">
        <v>2.9004667181890129</v>
      </c>
    </row>
    <row r="1005" spans="1:17" x14ac:dyDescent="0.25">
      <c r="A1005" t="s">
        <v>1107</v>
      </c>
      <c r="B1005">
        <v>48</v>
      </c>
      <c r="C1005">
        <v>37</v>
      </c>
      <c r="D1005">
        <v>10</v>
      </c>
      <c r="E1005">
        <v>10</v>
      </c>
      <c r="F1005" s="116">
        <v>0.19917276038284537</v>
      </c>
      <c r="G1005" s="116">
        <v>0.1993609832763959</v>
      </c>
      <c r="H1005" s="116">
        <v>0.1995562645284546</v>
      </c>
      <c r="I1005" s="86">
        <v>0.44373547154540405</v>
      </c>
      <c r="J1005" s="86">
        <v>0.44293552424781424</v>
      </c>
      <c r="K1005" s="86">
        <v>0.44213792973639382</v>
      </c>
      <c r="L1005" s="86">
        <v>1.3076597306530393</v>
      </c>
      <c r="M1005" s="86">
        <v>1.2654954497115485</v>
      </c>
      <c r="N1005" s="86">
        <v>1.2256957188702862</v>
      </c>
      <c r="O1005" s="117">
        <v>3.0042208983878709</v>
      </c>
      <c r="P1005" s="117">
        <v>2.8831512276838231</v>
      </c>
      <c r="Q1005" s="117">
        <v>2.7738384294681762</v>
      </c>
    </row>
    <row r="1006" spans="1:17" x14ac:dyDescent="0.25">
      <c r="A1006" t="s">
        <v>1108</v>
      </c>
      <c r="B1006">
        <v>49</v>
      </c>
      <c r="C1006">
        <v>36</v>
      </c>
      <c r="D1006">
        <v>10</v>
      </c>
      <c r="E1006">
        <v>10</v>
      </c>
      <c r="F1006" s="116">
        <v>0.19926609797615893</v>
      </c>
      <c r="G1006" s="116">
        <v>0.19945709394853137</v>
      </c>
      <c r="H1006" s="116">
        <v>0.19966718951814103</v>
      </c>
      <c r="I1006" s="86">
        <v>0.44333985107089052</v>
      </c>
      <c r="J1006" s="86">
        <v>0.44253528053727165</v>
      </c>
      <c r="K1006" s="86">
        <v>0.44175697194985403</v>
      </c>
      <c r="L1006" s="86">
        <v>1.236192781784714</v>
      </c>
      <c r="M1006" s="86">
        <v>1.195212208462554</v>
      </c>
      <c r="N1006" s="86">
        <v>1.1566071475467761</v>
      </c>
      <c r="O1006" s="117">
        <v>2.8746493433319724</v>
      </c>
      <c r="P1006" s="117">
        <v>2.7602690178270866</v>
      </c>
      <c r="Q1006" s="117">
        <v>2.6571192554976997</v>
      </c>
    </row>
    <row r="1007" spans="1:17" x14ac:dyDescent="0.25">
      <c r="A1007" t="s">
        <v>1109</v>
      </c>
      <c r="B1007">
        <v>50</v>
      </c>
      <c r="C1007">
        <v>35</v>
      </c>
      <c r="D1007">
        <v>10</v>
      </c>
      <c r="E1007">
        <v>10</v>
      </c>
      <c r="F1007" s="116">
        <v>0.1984781322443912</v>
      </c>
      <c r="G1007" s="116">
        <v>0.19867939901258039</v>
      </c>
      <c r="H1007" s="116">
        <v>0.19891461439227134</v>
      </c>
      <c r="I1007" s="86">
        <v>0.44293723386713485</v>
      </c>
      <c r="J1007" s="86">
        <v>0.44213701659602123</v>
      </c>
      <c r="K1007" s="86">
        <v>0.44140227164708962</v>
      </c>
      <c r="L1007" s="86">
        <v>1.1674466764309339</v>
      </c>
      <c r="M1007" s="86">
        <v>1.1276831527590521</v>
      </c>
      <c r="N1007" s="86">
        <v>1.0903105812972249</v>
      </c>
      <c r="O1007" s="117">
        <v>2.7472671367741057</v>
      </c>
      <c r="P1007" s="117">
        <v>2.6395481924789275</v>
      </c>
      <c r="Q1007" s="117">
        <v>2.5425764086248872</v>
      </c>
    </row>
    <row r="1008" spans="1:17" x14ac:dyDescent="0.25">
      <c r="A1008" t="s">
        <v>1110</v>
      </c>
      <c r="B1008">
        <v>51</v>
      </c>
      <c r="C1008">
        <v>34</v>
      </c>
      <c r="D1008">
        <v>10</v>
      </c>
      <c r="E1008">
        <v>10</v>
      </c>
      <c r="F1008" s="116">
        <v>0.19617341656066029</v>
      </c>
      <c r="G1008" s="116">
        <v>0.19638542930114683</v>
      </c>
      <c r="H1008" s="116">
        <v>0.19665907365223995</v>
      </c>
      <c r="I1008" s="86">
        <v>0.44932895502371584</v>
      </c>
      <c r="J1008" s="86">
        <v>0.44850555670601228</v>
      </c>
      <c r="K1008" s="86">
        <v>0.44780295634509759</v>
      </c>
      <c r="L1008" s="86">
        <v>1.1149059748148586</v>
      </c>
      <c r="M1008" s="86">
        <v>1.0766697235945528</v>
      </c>
      <c r="N1008" s="86">
        <v>1.2436272914632824</v>
      </c>
      <c r="O1008" s="117">
        <v>2.6253513001804571</v>
      </c>
      <c r="P1008" s="117">
        <v>2.5255426046997802</v>
      </c>
      <c r="Q1008" s="117">
        <v>2.994818014180201</v>
      </c>
    </row>
    <row r="1009" spans="1:17" x14ac:dyDescent="0.25">
      <c r="A1009" t="s">
        <v>1111</v>
      </c>
      <c r="B1009">
        <v>52</v>
      </c>
      <c r="C1009">
        <v>33</v>
      </c>
      <c r="D1009">
        <v>10</v>
      </c>
      <c r="E1009">
        <v>10</v>
      </c>
      <c r="F1009" s="116">
        <v>0.19627370950788581</v>
      </c>
      <c r="G1009" s="116">
        <v>0.19651202753451222</v>
      </c>
      <c r="H1009" s="116">
        <v>0.19684065555017599</v>
      </c>
      <c r="I1009" s="86">
        <v>0.44890837800751077</v>
      </c>
      <c r="J1009" s="86">
        <v>0.44813070865746674</v>
      </c>
      <c r="K1009" s="86">
        <v>0.44754369372872382</v>
      </c>
      <c r="L1009" s="86">
        <v>1.0879995584844981</v>
      </c>
      <c r="M1009" s="86">
        <v>1.0510828418546661</v>
      </c>
      <c r="N1009" s="86">
        <v>1.2127653169504324</v>
      </c>
      <c r="O1009" s="117">
        <v>2.4862816618041426</v>
      </c>
      <c r="P1009" s="117">
        <v>2.3921761446163958</v>
      </c>
      <c r="Q1009" s="117">
        <v>2.8354426569198776</v>
      </c>
    </row>
    <row r="1010" spans="1:17" x14ac:dyDescent="0.25">
      <c r="A1010" t="s">
        <v>1112</v>
      </c>
      <c r="B1010">
        <v>53</v>
      </c>
      <c r="C1010">
        <v>32</v>
      </c>
      <c r="D1010">
        <v>10</v>
      </c>
      <c r="E1010">
        <v>10</v>
      </c>
      <c r="F1010" s="116">
        <v>0.1963871890849164</v>
      </c>
      <c r="G1010" s="116">
        <v>0.19666057718103658</v>
      </c>
      <c r="H1010" s="116">
        <v>0.19706682678181331</v>
      </c>
      <c r="I1010" s="86">
        <v>0.44850722434431572</v>
      </c>
      <c r="J1010" s="86">
        <v>0.44780203635806176</v>
      </c>
      <c r="K1010" s="86">
        <v>0.44737790155473511</v>
      </c>
      <c r="L1010" s="86">
        <v>1.0654240709276033</v>
      </c>
      <c r="M1010" s="86">
        <v>1.2312377837679012</v>
      </c>
      <c r="N1010" s="86">
        <v>1.1862897147310194</v>
      </c>
      <c r="O1010" s="117">
        <v>2.3286354867968879</v>
      </c>
      <c r="P1010" s="117">
        <v>2.7929838905425606</v>
      </c>
      <c r="Q1010" s="117">
        <v>2.6584948324539774</v>
      </c>
    </row>
    <row r="1011" spans="1:17" x14ac:dyDescent="0.25">
      <c r="A1011" t="s">
        <v>1113</v>
      </c>
      <c r="B1011">
        <v>54</v>
      </c>
      <c r="C1011">
        <v>31</v>
      </c>
      <c r="D1011">
        <v>10</v>
      </c>
      <c r="E1011">
        <v>10</v>
      </c>
      <c r="F1011" s="116">
        <v>0.19651182780014897</v>
      </c>
      <c r="G1011" s="116">
        <v>0.19684001604475862</v>
      </c>
      <c r="H1011" s="116">
        <v>0.19735574042914519</v>
      </c>
      <c r="I1011" s="86">
        <v>0.44813062934002906</v>
      </c>
      <c r="J1011" s="86">
        <v>0.44754197423461811</v>
      </c>
      <c r="K1011" s="86">
        <v>0.44734662408901715</v>
      </c>
      <c r="L1011" s="86">
        <v>1.0407239936862833</v>
      </c>
      <c r="M1011" s="86">
        <v>1.2018487937779676</v>
      </c>
      <c r="N1011" s="86">
        <v>1.1580851518261333</v>
      </c>
      <c r="O1011" s="117">
        <v>2.1746039601381515</v>
      </c>
      <c r="P1011" s="117">
        <v>2.6131884790298132</v>
      </c>
      <c r="Q1011" s="117">
        <v>2.4860546042726983</v>
      </c>
    </row>
    <row r="1012" spans="1:17" x14ac:dyDescent="0.25">
      <c r="A1012" t="s">
        <v>1114</v>
      </c>
      <c r="B1012">
        <v>55</v>
      </c>
      <c r="C1012">
        <v>30</v>
      </c>
      <c r="D1012">
        <v>10</v>
      </c>
      <c r="E1012">
        <v>10</v>
      </c>
      <c r="F1012" s="116">
        <v>0.19384999734226332</v>
      </c>
      <c r="G1012" s="116">
        <v>0.19425397331632382</v>
      </c>
      <c r="H1012" s="116">
        <v>0.19490777653750066</v>
      </c>
      <c r="I1012" s="86">
        <v>0.44780205177271037</v>
      </c>
      <c r="J1012" s="86">
        <v>0.44737681390527828</v>
      </c>
      <c r="K1012" s="86">
        <v>0.44749109658215064</v>
      </c>
      <c r="L1012" s="86">
        <v>1.2398713655451017</v>
      </c>
      <c r="M1012" s="86">
        <v>1.1954659012385054</v>
      </c>
      <c r="N1012" s="86">
        <v>1.1533700100993993</v>
      </c>
      <c r="O1012" s="117">
        <v>2.5679397225322913</v>
      </c>
      <c r="P1012" s="117">
        <v>2.434877478339446</v>
      </c>
      <c r="Q1012" s="117">
        <v>2.3147052570031361</v>
      </c>
    </row>
    <row r="1013" spans="1:17" x14ac:dyDescent="0.25">
      <c r="A1013" t="s">
        <v>1115</v>
      </c>
      <c r="B1013">
        <v>18</v>
      </c>
      <c r="C1013">
        <v>67</v>
      </c>
      <c r="D1013">
        <v>12</v>
      </c>
      <c r="E1013">
        <v>10</v>
      </c>
      <c r="F1013" s="116">
        <v>0.21122046337381584</v>
      </c>
      <c r="G1013" s="116">
        <v>0.2114746519407894</v>
      </c>
      <c r="H1013" s="116">
        <v>0.21172542858068952</v>
      </c>
      <c r="I1013" s="86">
        <v>0.42358733424431788</v>
      </c>
      <c r="J1013" s="86">
        <v>0.423457681015526</v>
      </c>
      <c r="K1013" s="86">
        <v>0.42328026080770548</v>
      </c>
      <c r="L1013" s="86">
        <v>1.7917700907060812</v>
      </c>
      <c r="M1013" s="86">
        <v>1.7452859962571159</v>
      </c>
      <c r="N1013" s="86">
        <v>1.7014922063055824</v>
      </c>
      <c r="O1013" s="117">
        <v>6.9966955486293436</v>
      </c>
      <c r="P1013" s="117">
        <v>6.8155853416789069</v>
      </c>
      <c r="Q1013" s="117">
        <v>6.6514290003565462</v>
      </c>
    </row>
    <row r="1014" spans="1:17" x14ac:dyDescent="0.25">
      <c r="A1014" t="s">
        <v>1116</v>
      </c>
      <c r="B1014">
        <v>19</v>
      </c>
      <c r="C1014">
        <v>66</v>
      </c>
      <c r="D1014">
        <v>12</v>
      </c>
      <c r="E1014">
        <v>10</v>
      </c>
      <c r="F1014" s="116">
        <v>0.21134837356615555</v>
      </c>
      <c r="G1014" s="116">
        <v>0.2116013421006302</v>
      </c>
      <c r="H1014" s="116">
        <v>0.21184747364768661</v>
      </c>
      <c r="I1014" s="86">
        <v>0.4235274411036265</v>
      </c>
      <c r="J1014" s="86">
        <v>0.42337531813357082</v>
      </c>
      <c r="K1014" s="86">
        <v>0.42316679001731466</v>
      </c>
      <c r="L1014" s="86">
        <v>1.7498688153039126</v>
      </c>
      <c r="M1014" s="86">
        <v>1.7050369795556983</v>
      </c>
      <c r="N1014" s="86">
        <v>1.6628818243817227</v>
      </c>
      <c r="O1014" s="117">
        <v>6.5566606786051862</v>
      </c>
      <c r="P1014" s="117">
        <v>6.3860504945705774</v>
      </c>
      <c r="Q1014" s="117">
        <v>6.2316080765332371</v>
      </c>
    </row>
    <row r="1015" spans="1:17" x14ac:dyDescent="0.25">
      <c r="A1015" t="s">
        <v>1117</v>
      </c>
      <c r="B1015">
        <v>20</v>
      </c>
      <c r="C1015">
        <v>65</v>
      </c>
      <c r="D1015">
        <v>12</v>
      </c>
      <c r="E1015">
        <v>10</v>
      </c>
      <c r="F1015" s="116">
        <v>0.2114745984198835</v>
      </c>
      <c r="G1015" s="116">
        <v>0.21172636204980125</v>
      </c>
      <c r="H1015" s="116">
        <v>0.2119661369354372</v>
      </c>
      <c r="I1015" s="86">
        <v>0.42345786213286613</v>
      </c>
      <c r="J1015" s="86">
        <v>0.4232797436463937</v>
      </c>
      <c r="K1015" s="86">
        <v>0.42304168143851228</v>
      </c>
      <c r="L1015" s="86">
        <v>1.7075859635781949</v>
      </c>
      <c r="M1015" s="86">
        <v>1.664378529186598</v>
      </c>
      <c r="N1015" s="86">
        <v>1.62385143548086</v>
      </c>
      <c r="O1015" s="117">
        <v>6.1401090290658544</v>
      </c>
      <c r="P1015" s="117">
        <v>5.9789734552074822</v>
      </c>
      <c r="Q1015" s="117">
        <v>5.8333718685828106</v>
      </c>
    </row>
    <row r="1016" spans="1:17" x14ac:dyDescent="0.25">
      <c r="A1016" t="s">
        <v>1118</v>
      </c>
      <c r="B1016">
        <v>21</v>
      </c>
      <c r="C1016">
        <v>64</v>
      </c>
      <c r="D1016">
        <v>12</v>
      </c>
      <c r="E1016">
        <v>10</v>
      </c>
      <c r="F1016" s="116">
        <v>0.21160061030551316</v>
      </c>
      <c r="G1016" s="116">
        <v>0.21184775314549334</v>
      </c>
      <c r="H1016" s="116">
        <v>0.21208116582769682</v>
      </c>
      <c r="I1016" s="86">
        <v>0.42337456385295685</v>
      </c>
      <c r="J1016" s="86">
        <v>0.42316689521658468</v>
      </c>
      <c r="K1016" s="86">
        <v>0.42289572460049529</v>
      </c>
      <c r="L1016" s="86">
        <v>1.6649772851702282</v>
      </c>
      <c r="M1016" s="86">
        <v>1.6233749071069012</v>
      </c>
      <c r="N1016" s="86">
        <v>1.8057216999994852</v>
      </c>
      <c r="O1016" s="117">
        <v>5.7497541443623117</v>
      </c>
      <c r="P1016" s="117">
        <v>5.5981611886197591</v>
      </c>
      <c r="Q1016" s="117">
        <v>6.3051664867443904</v>
      </c>
    </row>
    <row r="1017" spans="1:17" x14ac:dyDescent="0.25">
      <c r="A1017" t="s">
        <v>1119</v>
      </c>
      <c r="B1017">
        <v>22</v>
      </c>
      <c r="C1017">
        <v>63</v>
      </c>
      <c r="D1017">
        <v>12</v>
      </c>
      <c r="E1017">
        <v>10</v>
      </c>
      <c r="F1017" s="116">
        <v>0.21172538705921004</v>
      </c>
      <c r="G1017" s="116">
        <v>0.2119661971443364</v>
      </c>
      <c r="H1017" s="116">
        <v>0.21218808643706</v>
      </c>
      <c r="I1017" s="86">
        <v>0.42328048698679499</v>
      </c>
      <c r="J1017" s="86">
        <v>0.42304139697370524</v>
      </c>
      <c r="K1017" s="86">
        <v>0.42272662379100434</v>
      </c>
      <c r="L1017" s="86">
        <v>1.6224579485388848</v>
      </c>
      <c r="M1017" s="86">
        <v>1.5822031026659396</v>
      </c>
      <c r="N1017" s="86">
        <v>1.759162393721049</v>
      </c>
      <c r="O1017" s="117">
        <v>5.386333339640264</v>
      </c>
      <c r="P1017" s="117">
        <v>5.2434331949822059</v>
      </c>
      <c r="Q1017" s="117">
        <v>5.911211601541873</v>
      </c>
    </row>
    <row r="1018" spans="1:17" x14ac:dyDescent="0.25">
      <c r="A1018" t="s">
        <v>1120</v>
      </c>
      <c r="B1018">
        <v>23</v>
      </c>
      <c r="C1018">
        <v>62</v>
      </c>
      <c r="D1018">
        <v>12</v>
      </c>
      <c r="E1018">
        <v>10</v>
      </c>
      <c r="F1018" s="116">
        <v>0.21184707797133834</v>
      </c>
      <c r="G1018" s="116">
        <v>0.21207983338160852</v>
      </c>
      <c r="H1018" s="116">
        <v>0.21228672707962648</v>
      </c>
      <c r="I1018" s="86">
        <v>0.42316830112688103</v>
      </c>
      <c r="J1018" s="86">
        <v>0.42289589109115738</v>
      </c>
      <c r="K1018" s="86">
        <v>0.42253037889132566</v>
      </c>
      <c r="L1018" s="86">
        <v>1.5792178728569262</v>
      </c>
      <c r="M1018" s="86">
        <v>1.7603912359829519</v>
      </c>
      <c r="N1018" s="86">
        <v>1.711105708886774</v>
      </c>
      <c r="O1018" s="117">
        <v>5.0408132301623425</v>
      </c>
      <c r="P1018" s="117">
        <v>5.7346674528627188</v>
      </c>
      <c r="Q1018" s="117">
        <v>5.5351064123253471</v>
      </c>
    </row>
    <row r="1019" spans="1:17" x14ac:dyDescent="0.25">
      <c r="A1019" t="s">
        <v>1121</v>
      </c>
      <c r="B1019">
        <v>24</v>
      </c>
      <c r="C1019">
        <v>61</v>
      </c>
      <c r="D1019">
        <v>12</v>
      </c>
      <c r="E1019">
        <v>10</v>
      </c>
      <c r="F1019" s="116">
        <v>0.21024512667701423</v>
      </c>
      <c r="G1019" s="116">
        <v>0.21046982325021865</v>
      </c>
      <c r="H1019" s="116">
        <v>0.21065649424949617</v>
      </c>
      <c r="I1019" s="86">
        <v>0.42304142367748782</v>
      </c>
      <c r="J1019" s="86">
        <v>0.42272684847500164</v>
      </c>
      <c r="K1019" s="86">
        <v>0.42230511029144874</v>
      </c>
      <c r="L1019" s="86">
        <v>1.5787077527231497</v>
      </c>
      <c r="M1019" s="86">
        <v>1.7562958251376699</v>
      </c>
      <c r="N1019" s="86">
        <v>1.7079169244915808</v>
      </c>
      <c r="O1019" s="117">
        <v>4.7193937340767906</v>
      </c>
      <c r="P1019" s="117">
        <v>5.3746884495590761</v>
      </c>
      <c r="Q1019" s="117">
        <v>5.1860366635670063</v>
      </c>
    </row>
    <row r="1020" spans="1:17" x14ac:dyDescent="0.25">
      <c r="A1020" t="s">
        <v>1122</v>
      </c>
      <c r="B1020">
        <v>25</v>
      </c>
      <c r="C1020">
        <v>60</v>
      </c>
      <c r="D1020">
        <v>12</v>
      </c>
      <c r="E1020">
        <v>10</v>
      </c>
      <c r="F1020" s="116">
        <v>0.20953600698771085</v>
      </c>
      <c r="G1020" s="116">
        <v>0.20974570763570319</v>
      </c>
      <c r="H1020" s="116">
        <v>0.2099155478299449</v>
      </c>
      <c r="I1020" s="86">
        <v>0.42777025820908715</v>
      </c>
      <c r="J1020" s="86">
        <v>0.42738031898761381</v>
      </c>
      <c r="K1020" s="86">
        <v>0.42686906534168206</v>
      </c>
      <c r="L1020" s="86">
        <v>1.7783481481353107</v>
      </c>
      <c r="M1020" s="86">
        <v>1.7276941767343197</v>
      </c>
      <c r="N1020" s="86">
        <v>1.6797749790732617</v>
      </c>
      <c r="O1020" s="117">
        <v>5.1722387537195873</v>
      </c>
      <c r="P1020" s="117">
        <v>4.9896345489616349</v>
      </c>
      <c r="Q1020" s="117">
        <v>4.8240282281335078</v>
      </c>
    </row>
    <row r="1021" spans="1:17" x14ac:dyDescent="0.25">
      <c r="A1021" t="s">
        <v>1123</v>
      </c>
      <c r="B1021">
        <v>26</v>
      </c>
      <c r="C1021">
        <v>59</v>
      </c>
      <c r="D1021">
        <v>12</v>
      </c>
      <c r="E1021">
        <v>10</v>
      </c>
      <c r="F1021" s="116">
        <v>0.20964532202924394</v>
      </c>
      <c r="G1021" s="116">
        <v>0.2098365043528739</v>
      </c>
      <c r="H1021" s="116">
        <v>0.20997902208503441</v>
      </c>
      <c r="I1021" s="86">
        <v>0.42758969492515214</v>
      </c>
      <c r="J1021" s="86">
        <v>0.42714128547518365</v>
      </c>
      <c r="K1021" s="86">
        <v>0.42655904839867426</v>
      </c>
      <c r="L1021" s="86">
        <v>1.7248104253459096</v>
      </c>
      <c r="M1021" s="86">
        <v>1.6758451562220287</v>
      </c>
      <c r="N1021" s="86">
        <v>1.6295633917134629</v>
      </c>
      <c r="O1021" s="117">
        <v>4.8540079636127897</v>
      </c>
      <c r="P1021" s="117">
        <v>4.6813651113115631</v>
      </c>
      <c r="Q1021" s="117">
        <v>4.5248302387867225</v>
      </c>
    </row>
    <row r="1022" spans="1:17" x14ac:dyDescent="0.25">
      <c r="A1022" t="s">
        <v>1124</v>
      </c>
      <c r="B1022">
        <v>27</v>
      </c>
      <c r="C1022">
        <v>58</v>
      </c>
      <c r="D1022">
        <v>12</v>
      </c>
      <c r="E1022">
        <v>10</v>
      </c>
      <c r="F1022" s="116">
        <v>0.20974574793760156</v>
      </c>
      <c r="G1022" s="116">
        <v>0.20991485415024999</v>
      </c>
      <c r="H1022" s="116">
        <v>0.21002642938333763</v>
      </c>
      <c r="I1022" s="86">
        <v>0.42738021352710232</v>
      </c>
      <c r="J1022" s="86">
        <v>0.42686940816312297</v>
      </c>
      <c r="K1022" s="86">
        <v>0.42621041694269912</v>
      </c>
      <c r="L1022" s="86">
        <v>1.6656229733404928</v>
      </c>
      <c r="M1022" s="86">
        <v>1.6183011276071995</v>
      </c>
      <c r="N1022" s="86">
        <v>1.5736222202076695</v>
      </c>
      <c r="O1022" s="117">
        <v>4.546408323512388</v>
      </c>
      <c r="P1022" s="117">
        <v>4.38320165131345</v>
      </c>
      <c r="Q1022" s="117">
        <v>4.2352964763146703</v>
      </c>
    </row>
    <row r="1023" spans="1:17" x14ac:dyDescent="0.25">
      <c r="A1023" t="s">
        <v>1125</v>
      </c>
      <c r="B1023">
        <v>28</v>
      </c>
      <c r="C1023">
        <v>57</v>
      </c>
      <c r="D1023">
        <v>12</v>
      </c>
      <c r="E1023">
        <v>10</v>
      </c>
      <c r="F1023" s="116">
        <v>0.20983644406198021</v>
      </c>
      <c r="G1023" s="116">
        <v>0.20997811908047664</v>
      </c>
      <c r="H1023" s="116">
        <v>0.21006207464699309</v>
      </c>
      <c r="I1023" s="86">
        <v>0.42714143539531702</v>
      </c>
      <c r="J1023" s="86">
        <v>0.42655899365260935</v>
      </c>
      <c r="K1023" s="86">
        <v>0.42582613151989307</v>
      </c>
      <c r="L1023" s="86">
        <v>1.6182015668207601</v>
      </c>
      <c r="M1023" s="86">
        <v>1.5724825136296614</v>
      </c>
      <c r="N1023" s="86">
        <v>1.5293818246692938</v>
      </c>
      <c r="O1023" s="117">
        <v>4.2600558654332197</v>
      </c>
      <c r="P1023" s="117">
        <v>4.1058067517766226</v>
      </c>
      <c r="Q1023" s="117">
        <v>3.9661344233564386</v>
      </c>
    </row>
    <row r="1024" spans="1:17" x14ac:dyDescent="0.25">
      <c r="A1024" t="s">
        <v>1126</v>
      </c>
      <c r="B1024">
        <v>29</v>
      </c>
      <c r="C1024">
        <v>56</v>
      </c>
      <c r="D1024">
        <v>12</v>
      </c>
      <c r="E1024">
        <v>10</v>
      </c>
      <c r="F1024" s="116">
        <v>0.20991485455416678</v>
      </c>
      <c r="G1024" s="116">
        <v>0.21002718826955177</v>
      </c>
      <c r="H1024" s="116">
        <v>0.21008335512724427</v>
      </c>
      <c r="I1024" s="86">
        <v>0.42686811846292372</v>
      </c>
      <c r="J1024" s="86">
        <v>0.42620991309933987</v>
      </c>
      <c r="K1024" s="86">
        <v>0.42541129059152477</v>
      </c>
      <c r="L1024" s="86">
        <v>1.56516671903056</v>
      </c>
      <c r="M1024" s="86">
        <v>1.5210178136699601</v>
      </c>
      <c r="N1024" s="86">
        <v>1.479477156763455</v>
      </c>
      <c r="O1024" s="117">
        <v>3.9923964116398794</v>
      </c>
      <c r="P1024" s="117">
        <v>3.8471278550754655</v>
      </c>
      <c r="Q1024" s="117">
        <v>3.7157518197184287</v>
      </c>
    </row>
    <row r="1025" spans="1:17" x14ac:dyDescent="0.25">
      <c r="A1025" t="s">
        <v>1127</v>
      </c>
      <c r="B1025">
        <v>30</v>
      </c>
      <c r="C1025">
        <v>55</v>
      </c>
      <c r="D1025">
        <v>12</v>
      </c>
      <c r="E1025">
        <v>10</v>
      </c>
      <c r="F1025" s="116">
        <v>0.20997885835095137</v>
      </c>
      <c r="G1025" s="116">
        <v>0.21006166314305849</v>
      </c>
      <c r="H1025" s="116">
        <v>0.21009513742071881</v>
      </c>
      <c r="I1025" s="86">
        <v>0.42655743481324876</v>
      </c>
      <c r="J1025" s="86">
        <v>0.42582628611698381</v>
      </c>
      <c r="K1025" s="86">
        <v>0.42497181113460181</v>
      </c>
      <c r="L1025" s="86">
        <v>1.5123396758280478</v>
      </c>
      <c r="M1025" s="86">
        <v>1.4697357293868922</v>
      </c>
      <c r="N1025" s="86">
        <v>1.4297498238195914</v>
      </c>
      <c r="O1025" s="117">
        <v>3.739455602536998</v>
      </c>
      <c r="P1025" s="117">
        <v>3.6022832980972517</v>
      </c>
      <c r="Q1025" s="117">
        <v>3.4784548978153631</v>
      </c>
    </row>
    <row r="1026" spans="1:17" x14ac:dyDescent="0.25">
      <c r="A1026" t="s">
        <v>1128</v>
      </c>
      <c r="B1026">
        <v>31</v>
      </c>
      <c r="C1026">
        <v>54</v>
      </c>
      <c r="D1026">
        <v>12</v>
      </c>
      <c r="E1026">
        <v>10</v>
      </c>
      <c r="F1026" s="116">
        <v>0.21002685100346338</v>
      </c>
      <c r="G1026" s="116">
        <v>0.21008345390931507</v>
      </c>
      <c r="H1026" s="116">
        <v>0.21009937347658586</v>
      </c>
      <c r="I1026" s="86">
        <v>0.42620926801829689</v>
      </c>
      <c r="J1026" s="86">
        <v>0.42541152081394978</v>
      </c>
      <c r="K1026" s="86">
        <v>0.42451118084274653</v>
      </c>
      <c r="L1026" s="86">
        <v>1.4888987550898394</v>
      </c>
      <c r="M1026" s="86">
        <v>1.4478245026904069</v>
      </c>
      <c r="N1026" s="86">
        <v>1.6276660853076546</v>
      </c>
      <c r="O1026" s="117">
        <v>3.5701327691910385</v>
      </c>
      <c r="P1026" s="117">
        <v>3.4407102249611738</v>
      </c>
      <c r="Q1026" s="117">
        <v>4.0452894000445747</v>
      </c>
    </row>
    <row r="1027" spans="1:17" x14ac:dyDescent="0.25">
      <c r="A1027" t="s">
        <v>1129</v>
      </c>
      <c r="B1027">
        <v>32</v>
      </c>
      <c r="C1027">
        <v>53</v>
      </c>
      <c r="D1027">
        <v>12</v>
      </c>
      <c r="E1027">
        <v>10</v>
      </c>
      <c r="F1027" s="116">
        <v>0.21006183618473759</v>
      </c>
      <c r="G1027" s="116">
        <v>0.21009381122999118</v>
      </c>
      <c r="H1027" s="116">
        <v>0.21010091679560308</v>
      </c>
      <c r="I1027" s="86">
        <v>0.42582588877302868</v>
      </c>
      <c r="J1027" s="86">
        <v>0.42497144450819718</v>
      </c>
      <c r="K1027" s="86">
        <v>0.42404594458724659</v>
      </c>
      <c r="L1027" s="86">
        <v>1.4592646805426521</v>
      </c>
      <c r="M1027" s="86">
        <v>1.4195090409440454</v>
      </c>
      <c r="N1027" s="86">
        <v>1.5940927880285432</v>
      </c>
      <c r="O1027" s="117">
        <v>3.4090176733180684</v>
      </c>
      <c r="P1027" s="117">
        <v>3.2874147998273346</v>
      </c>
      <c r="Q1027" s="117">
        <v>3.8565581706010774</v>
      </c>
    </row>
    <row r="1028" spans="1:17" x14ac:dyDescent="0.25">
      <c r="A1028" t="s">
        <v>1130</v>
      </c>
      <c r="B1028">
        <v>33</v>
      </c>
      <c r="C1028">
        <v>52</v>
      </c>
      <c r="D1028">
        <v>12</v>
      </c>
      <c r="E1028">
        <v>10</v>
      </c>
      <c r="F1028" s="116">
        <v>0.21008292394801506</v>
      </c>
      <c r="G1028" s="116">
        <v>0.21009898410579719</v>
      </c>
      <c r="H1028" s="116">
        <v>0.21010612195370035</v>
      </c>
      <c r="I1028" s="86">
        <v>0.42541216610485855</v>
      </c>
      <c r="J1028" s="86">
        <v>0.42451101280708359</v>
      </c>
      <c r="K1028" s="86">
        <v>0.42357773919374436</v>
      </c>
      <c r="L1028" s="86">
        <v>1.4136668373801957</v>
      </c>
      <c r="M1028" s="86">
        <v>1.5925234612138268</v>
      </c>
      <c r="N1028" s="86">
        <v>1.543914716993253</v>
      </c>
      <c r="O1028" s="117">
        <v>3.2569357575844093</v>
      </c>
      <c r="P1028" s="117">
        <v>3.8505887832289125</v>
      </c>
      <c r="Q1028" s="117">
        <v>3.6796087745564274</v>
      </c>
    </row>
    <row r="1029" spans="1:17" x14ac:dyDescent="0.25">
      <c r="A1029" t="s">
        <v>1131</v>
      </c>
      <c r="B1029">
        <v>34</v>
      </c>
      <c r="C1029">
        <v>51</v>
      </c>
      <c r="D1029">
        <v>12</v>
      </c>
      <c r="E1029">
        <v>10</v>
      </c>
      <c r="F1029" s="116">
        <v>0.20761997661791814</v>
      </c>
      <c r="G1029" s="116">
        <v>0.20762894214010602</v>
      </c>
      <c r="H1029" s="116">
        <v>0.20764508008004418</v>
      </c>
      <c r="I1029" s="86">
        <v>0.42497113101855505</v>
      </c>
      <c r="J1029" s="86">
        <v>0.4240458891287664</v>
      </c>
      <c r="K1029" s="86">
        <v>0.4231188541345402</v>
      </c>
      <c r="L1029" s="86">
        <v>1.4144707114321167</v>
      </c>
      <c r="M1029" s="86">
        <v>1.5878208760391039</v>
      </c>
      <c r="N1029" s="86">
        <v>1.5406389189731966</v>
      </c>
      <c r="O1029" s="117">
        <v>3.1176599269847873</v>
      </c>
      <c r="P1029" s="117">
        <v>3.6765078215215565</v>
      </c>
      <c r="Q1029" s="117">
        <v>3.5154009740143306</v>
      </c>
    </row>
    <row r="1030" spans="1:17" x14ac:dyDescent="0.25">
      <c r="A1030" t="s">
        <v>1132</v>
      </c>
      <c r="B1030">
        <v>35</v>
      </c>
      <c r="C1030">
        <v>50</v>
      </c>
      <c r="D1030">
        <v>12</v>
      </c>
      <c r="E1030">
        <v>10</v>
      </c>
      <c r="F1030" s="116">
        <v>0.20694527804362833</v>
      </c>
      <c r="G1030" s="116">
        <v>0.20695969705653874</v>
      </c>
      <c r="H1030" s="116">
        <v>0.20699574458881481</v>
      </c>
      <c r="I1030" s="86">
        <v>0.4310708099700265</v>
      </c>
      <c r="J1030" s="86">
        <v>0.43009211946873149</v>
      </c>
      <c r="K1030" s="86">
        <v>0.4291422669932573</v>
      </c>
      <c r="L1030" s="86">
        <v>1.5942255458046981</v>
      </c>
      <c r="M1030" s="86">
        <v>1.5449972333518978</v>
      </c>
      <c r="N1030" s="86">
        <v>1.4983913788721808</v>
      </c>
      <c r="O1030" s="117">
        <v>3.6351485068210945</v>
      </c>
      <c r="P1030" s="117">
        <v>3.477673059696516</v>
      </c>
      <c r="Q1030" s="117">
        <v>3.3350528006229014</v>
      </c>
    </row>
    <row r="1031" spans="1:17" x14ac:dyDescent="0.25">
      <c r="A1031" t="s">
        <v>1133</v>
      </c>
      <c r="B1031">
        <v>36</v>
      </c>
      <c r="C1031">
        <v>49</v>
      </c>
      <c r="D1031">
        <v>12</v>
      </c>
      <c r="E1031">
        <v>10</v>
      </c>
      <c r="F1031" s="116">
        <v>0.20695155084071462</v>
      </c>
      <c r="G1031" s="116">
        <v>0.20697330049136087</v>
      </c>
      <c r="H1031" s="116">
        <v>0.20702948708886362</v>
      </c>
      <c r="I1031" s="86">
        <v>0.43058145878531828</v>
      </c>
      <c r="J1031" s="86">
        <v>0.42960997438978638</v>
      </c>
      <c r="K1031" s="86">
        <v>0.42870011400441882</v>
      </c>
      <c r="L1031" s="86">
        <v>1.5420139814004237</v>
      </c>
      <c r="M1031" s="86">
        <v>1.4941375629153957</v>
      </c>
      <c r="N1031" s="86">
        <v>1.4488493528572697</v>
      </c>
      <c r="O1031" s="117">
        <v>3.4785303761058337</v>
      </c>
      <c r="P1031" s="117">
        <v>3.3296594548450065</v>
      </c>
      <c r="Q1031" s="117">
        <v>3.1948641824940687</v>
      </c>
    </row>
    <row r="1032" spans="1:17" x14ac:dyDescent="0.25">
      <c r="A1032" t="s">
        <v>1134</v>
      </c>
      <c r="B1032">
        <v>37</v>
      </c>
      <c r="C1032">
        <v>48</v>
      </c>
      <c r="D1032">
        <v>12</v>
      </c>
      <c r="E1032">
        <v>10</v>
      </c>
      <c r="F1032" s="116">
        <v>0.2069595500086607</v>
      </c>
      <c r="G1032" s="116">
        <v>0.20699601608153814</v>
      </c>
      <c r="H1032" s="116">
        <v>0.20707624144186851</v>
      </c>
      <c r="I1032" s="86">
        <v>0.43009180333846897</v>
      </c>
      <c r="J1032" s="86">
        <v>0.42914368544365533</v>
      </c>
      <c r="K1032" s="86">
        <v>0.42827761621281601</v>
      </c>
      <c r="L1032" s="86">
        <v>1.4893929310517726</v>
      </c>
      <c r="M1032" s="86">
        <v>1.4430627854609768</v>
      </c>
      <c r="N1032" s="86">
        <v>1.3992852649716021</v>
      </c>
      <c r="O1032" s="117">
        <v>3.3302349326745131</v>
      </c>
      <c r="P1032" s="117">
        <v>3.1895141807440903</v>
      </c>
      <c r="Q1032" s="117">
        <v>3.0621582445232516</v>
      </c>
    </row>
    <row r="1033" spans="1:17" x14ac:dyDescent="0.25">
      <c r="A1033" t="s">
        <v>1135</v>
      </c>
      <c r="B1033">
        <v>38</v>
      </c>
      <c r="C1033">
        <v>47</v>
      </c>
      <c r="D1033">
        <v>12</v>
      </c>
      <c r="E1033">
        <v>10</v>
      </c>
      <c r="F1033" s="116">
        <v>0.20697241713396552</v>
      </c>
      <c r="G1033" s="116">
        <v>0.20702930037286046</v>
      </c>
      <c r="H1033" s="116">
        <v>0.20713572707788966</v>
      </c>
      <c r="I1033" s="86">
        <v>0.42960974428231702</v>
      </c>
      <c r="J1033" s="86">
        <v>0.42869961245999821</v>
      </c>
      <c r="K1033" s="86">
        <v>0.42787755791080706</v>
      </c>
      <c r="L1033" s="86">
        <v>1.4373495346584069</v>
      </c>
      <c r="M1033" s="86">
        <v>1.3925292122955872</v>
      </c>
      <c r="N1033" s="86">
        <v>1.3502429464783769</v>
      </c>
      <c r="O1033" s="117">
        <v>3.1898046886468396</v>
      </c>
      <c r="P1033" s="117">
        <v>3.0568171809400781</v>
      </c>
      <c r="Q1033" s="117">
        <v>2.9365550042570683</v>
      </c>
    </row>
    <row r="1034" spans="1:17" x14ac:dyDescent="0.25">
      <c r="A1034" t="s">
        <v>1136</v>
      </c>
      <c r="B1034">
        <v>39</v>
      </c>
      <c r="C1034">
        <v>46</v>
      </c>
      <c r="D1034">
        <v>12</v>
      </c>
      <c r="E1034">
        <v>10</v>
      </c>
      <c r="F1034" s="116">
        <v>0.20699491389837774</v>
      </c>
      <c r="G1034" s="116">
        <v>0.20707620284548264</v>
      </c>
      <c r="H1034" s="116">
        <v>0.20720552617042229</v>
      </c>
      <c r="I1034" s="86">
        <v>0.42914282652753938</v>
      </c>
      <c r="J1034" s="86">
        <v>0.42827820772651443</v>
      </c>
      <c r="K1034" s="86">
        <v>0.4274967253486649</v>
      </c>
      <c r="L1034" s="86">
        <v>1.3858195126727622</v>
      </c>
      <c r="M1034" s="86">
        <v>1.3424814190094203</v>
      </c>
      <c r="N1034" s="86">
        <v>1.3016725200866837</v>
      </c>
      <c r="O1034" s="117">
        <v>3.0568172790741928</v>
      </c>
      <c r="P1034" s="117">
        <v>2.9311815163714092</v>
      </c>
      <c r="Q1034" s="117">
        <v>2.8177095361172335</v>
      </c>
    </row>
    <row r="1035" spans="1:17" x14ac:dyDescent="0.25">
      <c r="A1035" t="s">
        <v>1137</v>
      </c>
      <c r="B1035">
        <v>40</v>
      </c>
      <c r="C1035">
        <v>45</v>
      </c>
      <c r="D1035">
        <v>12</v>
      </c>
      <c r="E1035">
        <v>10</v>
      </c>
      <c r="F1035" s="116">
        <v>0.20703073387239349</v>
      </c>
      <c r="G1035" s="116">
        <v>0.20713494803249249</v>
      </c>
      <c r="H1035" s="116">
        <v>0.20728382540406248</v>
      </c>
      <c r="I1035" s="86">
        <v>0.42869983530440769</v>
      </c>
      <c r="J1035" s="86">
        <v>0.42787728782648343</v>
      </c>
      <c r="K1035" s="86">
        <v>0.42713104000148877</v>
      </c>
      <c r="L1035" s="86">
        <v>1.3347358822379991</v>
      </c>
      <c r="M1035" s="86">
        <v>1.2928566776153567</v>
      </c>
      <c r="N1035" s="86">
        <v>1.2535251370137059</v>
      </c>
      <c r="O1035" s="117">
        <v>2.9308967070186376</v>
      </c>
      <c r="P1035" s="117">
        <v>2.8122693563845131</v>
      </c>
      <c r="Q1035" s="117">
        <v>2.7053195745829108</v>
      </c>
    </row>
    <row r="1036" spans="1:17" x14ac:dyDescent="0.25">
      <c r="A1036" t="s">
        <v>1138</v>
      </c>
      <c r="B1036">
        <v>41</v>
      </c>
      <c r="C1036">
        <v>44</v>
      </c>
      <c r="D1036">
        <v>12</v>
      </c>
      <c r="E1036">
        <v>10</v>
      </c>
      <c r="F1036" s="116">
        <v>0.20707679784837738</v>
      </c>
      <c r="G1036" s="116">
        <v>0.20720433475436956</v>
      </c>
      <c r="H1036" s="116">
        <v>0.20737125805780049</v>
      </c>
      <c r="I1036" s="86">
        <v>0.42827830803538774</v>
      </c>
      <c r="J1036" s="86">
        <v>0.42749620671481808</v>
      </c>
      <c r="K1036" s="86">
        <v>0.42677599830450935</v>
      </c>
      <c r="L1036" s="86">
        <v>1.2703313521350241</v>
      </c>
      <c r="M1036" s="86">
        <v>1.2299021529355056</v>
      </c>
      <c r="N1036" s="86">
        <v>1.4067020644098887</v>
      </c>
      <c r="O1036" s="117">
        <v>2.7856629762237448</v>
      </c>
      <c r="P1036" s="117">
        <v>2.6740738101088004</v>
      </c>
      <c r="Q1036" s="117">
        <v>3.1964555993390587</v>
      </c>
    </row>
    <row r="1037" spans="1:17" x14ac:dyDescent="0.25">
      <c r="A1037" t="s">
        <v>1139</v>
      </c>
      <c r="B1037">
        <v>42</v>
      </c>
      <c r="C1037">
        <v>43</v>
      </c>
      <c r="D1037">
        <v>12</v>
      </c>
      <c r="E1037">
        <v>10</v>
      </c>
      <c r="F1037" s="116">
        <v>0.20713596731791273</v>
      </c>
      <c r="G1037" s="116">
        <v>0.20728538195298168</v>
      </c>
      <c r="H1037" s="116">
        <v>0.20746127513097423</v>
      </c>
      <c r="I1037" s="86">
        <v>0.42787623172507705</v>
      </c>
      <c r="J1037" s="86">
        <v>0.4271310498742269</v>
      </c>
      <c r="K1037" s="86">
        <v>0.42642369451326761</v>
      </c>
      <c r="L1037" s="86">
        <v>1.2060276511641101</v>
      </c>
      <c r="M1037" s="86">
        <v>1.167047453331568</v>
      </c>
      <c r="N1037" s="86">
        <v>1.3380231876383031</v>
      </c>
      <c r="O1037" s="117">
        <v>2.6484632988481835</v>
      </c>
      <c r="P1037" s="117">
        <v>2.5432943090045961</v>
      </c>
      <c r="Q1037" s="117">
        <v>3.0365668677775046</v>
      </c>
    </row>
    <row r="1038" spans="1:17" x14ac:dyDescent="0.25">
      <c r="A1038" t="s">
        <v>1140</v>
      </c>
      <c r="B1038">
        <v>43</v>
      </c>
      <c r="C1038">
        <v>42</v>
      </c>
      <c r="D1038">
        <v>12</v>
      </c>
      <c r="E1038">
        <v>10</v>
      </c>
      <c r="F1038" s="116">
        <v>0.20720505808283698</v>
      </c>
      <c r="G1038" s="116">
        <v>0.2073710908351829</v>
      </c>
      <c r="H1038" s="116">
        <v>0.20755620781193643</v>
      </c>
      <c r="I1038" s="86">
        <v>0.42749616884195019</v>
      </c>
      <c r="J1038" s="86">
        <v>0.42677478515934375</v>
      </c>
      <c r="K1038" s="86">
        <v>0.42607439412358561</v>
      </c>
      <c r="L1038" s="86">
        <v>1.1419141095396312</v>
      </c>
      <c r="M1038" s="86">
        <v>1.3179164607160783</v>
      </c>
      <c r="N1038" s="86">
        <v>1.270137196489266</v>
      </c>
      <c r="O1038" s="117">
        <v>2.5181195168637749</v>
      </c>
      <c r="P1038" s="117">
        <v>3.0332981547463422</v>
      </c>
      <c r="Q1038" s="117">
        <v>2.8846434971459542</v>
      </c>
    </row>
    <row r="1039" spans="1:17" x14ac:dyDescent="0.25">
      <c r="A1039" t="s">
        <v>1141</v>
      </c>
      <c r="B1039">
        <v>44</v>
      </c>
      <c r="C1039">
        <v>41</v>
      </c>
      <c r="D1039">
        <v>12</v>
      </c>
      <c r="E1039">
        <v>10</v>
      </c>
      <c r="F1039" s="116">
        <v>0.20456962932702313</v>
      </c>
      <c r="G1039" s="116">
        <v>0.2047469110585261</v>
      </c>
      <c r="H1039" s="116">
        <v>0.20493768161742601</v>
      </c>
      <c r="I1039" s="86">
        <v>0.42713142742625465</v>
      </c>
      <c r="J1039" s="86">
        <v>0.42642422747558523</v>
      </c>
      <c r="K1039" s="86">
        <v>0.4257170275249158</v>
      </c>
      <c r="L1039" s="86">
        <v>1.1101150789674494</v>
      </c>
      <c r="M1039" s="86">
        <v>1.2801976305911189</v>
      </c>
      <c r="N1039" s="86">
        <v>1.2339637112003514</v>
      </c>
      <c r="O1039" s="117">
        <v>2.3941666602434157</v>
      </c>
      <c r="P1039" s="117">
        <v>2.8792152585615516</v>
      </c>
      <c r="Q1039" s="117">
        <v>2.7391299320933888</v>
      </c>
    </row>
    <row r="1040" spans="1:17" x14ac:dyDescent="0.25">
      <c r="A1040" t="s">
        <v>1142</v>
      </c>
      <c r="B1040">
        <v>45</v>
      </c>
      <c r="C1040">
        <v>40</v>
      </c>
      <c r="D1040">
        <v>12</v>
      </c>
      <c r="E1040">
        <v>10</v>
      </c>
      <c r="F1040" s="116">
        <v>0.20507228739716693</v>
      </c>
      <c r="G1040" s="116">
        <v>0.20526115951905757</v>
      </c>
      <c r="H1040" s="116">
        <v>0.20545392591150269</v>
      </c>
      <c r="I1040" s="86">
        <v>0.43438640899576497</v>
      </c>
      <c r="J1040" s="86">
        <v>0.43363092050820229</v>
      </c>
      <c r="K1040" s="86">
        <v>0.43285985493842183</v>
      </c>
      <c r="L1040" s="86">
        <v>1.2516224504697464</v>
      </c>
      <c r="M1040" s="86">
        <v>1.2038670106605656</v>
      </c>
      <c r="N1040" s="86">
        <v>1.1586272696295574</v>
      </c>
      <c r="O1040" s="117">
        <v>2.857477486248357</v>
      </c>
      <c r="P1040" s="117">
        <v>2.7175018254393226</v>
      </c>
      <c r="Q1040" s="117">
        <v>2.5909399795550794</v>
      </c>
    </row>
    <row r="1041" spans="1:17" x14ac:dyDescent="0.25">
      <c r="A1041" t="s">
        <v>1143</v>
      </c>
      <c r="B1041">
        <v>46</v>
      </c>
      <c r="C1041">
        <v>39</v>
      </c>
      <c r="D1041">
        <v>12</v>
      </c>
      <c r="E1041">
        <v>10</v>
      </c>
      <c r="F1041" s="116">
        <v>0.20516556630429861</v>
      </c>
      <c r="G1041" s="116">
        <v>0.20535656269505753</v>
      </c>
      <c r="H1041" s="116">
        <v>0.20554952812077273</v>
      </c>
      <c r="I1041" s="86">
        <v>0.4340068089228788</v>
      </c>
      <c r="J1041" s="86">
        <v>0.43324479239479941</v>
      </c>
      <c r="K1041" s="86">
        <v>0.43246505455211348</v>
      </c>
      <c r="L1041" s="86">
        <v>1.2222311922703564</v>
      </c>
      <c r="M1041" s="86">
        <v>1.1759372114133142</v>
      </c>
      <c r="N1041" s="86">
        <v>1.1321222455662254</v>
      </c>
      <c r="O1041" s="117">
        <v>2.7144170770463689</v>
      </c>
      <c r="P1041" s="117">
        <v>2.5820939899146031</v>
      </c>
      <c r="Q1041" s="117">
        <v>2.4624770853556965</v>
      </c>
    </row>
    <row r="1042" spans="1:17" x14ac:dyDescent="0.25">
      <c r="A1042" t="s">
        <v>1144</v>
      </c>
      <c r="B1042">
        <v>47</v>
      </c>
      <c r="C1042">
        <v>38</v>
      </c>
      <c r="D1042">
        <v>12</v>
      </c>
      <c r="E1042">
        <v>10</v>
      </c>
      <c r="F1042" s="116">
        <v>0.20526182585596339</v>
      </c>
      <c r="G1042" s="116">
        <v>0.20545313599161424</v>
      </c>
      <c r="H1042" s="116">
        <v>0.20564843175509115</v>
      </c>
      <c r="I1042" s="86">
        <v>0.43363032903350518</v>
      </c>
      <c r="J1042" s="86">
        <v>0.43285911004916272</v>
      </c>
      <c r="K1042" s="86">
        <v>0.43207394136742905</v>
      </c>
      <c r="L1042" s="86">
        <v>1.1939087649934337</v>
      </c>
      <c r="M1042" s="86">
        <v>1.1490405597415718</v>
      </c>
      <c r="N1042" s="86">
        <v>1.1066235156027366</v>
      </c>
      <c r="O1042" s="117">
        <v>2.5823938876411661</v>
      </c>
      <c r="P1042" s="117">
        <v>2.457314922389862</v>
      </c>
      <c r="Q1042" s="117">
        <v>2.3442964669402135</v>
      </c>
    </row>
    <row r="1043" spans="1:17" x14ac:dyDescent="0.25">
      <c r="A1043" t="s">
        <v>1145</v>
      </c>
      <c r="B1043">
        <v>48</v>
      </c>
      <c r="C1043">
        <v>37</v>
      </c>
      <c r="D1043">
        <v>12</v>
      </c>
      <c r="E1043">
        <v>10</v>
      </c>
      <c r="F1043" s="116">
        <v>0.2053573411116382</v>
      </c>
      <c r="G1043" s="116">
        <v>0.20554910727803066</v>
      </c>
      <c r="H1043" s="116">
        <v>0.20575298499177425</v>
      </c>
      <c r="I1043" s="86">
        <v>0.43324619747877957</v>
      </c>
      <c r="J1043" s="86">
        <v>0.43246500267463339</v>
      </c>
      <c r="K1043" s="86">
        <v>0.43168582646171239</v>
      </c>
      <c r="L1043" s="86">
        <v>1.1666225940915835</v>
      </c>
      <c r="M1043" s="86">
        <v>1.1231502134660221</v>
      </c>
      <c r="N1043" s="86">
        <v>1.0821142724492576</v>
      </c>
      <c r="O1043" s="117">
        <v>2.4570050161991945</v>
      </c>
      <c r="P1043" s="117">
        <v>2.3387983326436479</v>
      </c>
      <c r="Q1043" s="117">
        <v>2.2320713773857226</v>
      </c>
    </row>
    <row r="1044" spans="1:17" x14ac:dyDescent="0.25">
      <c r="A1044" t="s">
        <v>1146</v>
      </c>
      <c r="B1044">
        <v>49</v>
      </c>
      <c r="C1044">
        <v>36</v>
      </c>
      <c r="D1044">
        <v>12</v>
      </c>
      <c r="E1044">
        <v>10</v>
      </c>
      <c r="F1044" s="116">
        <v>0.20545453057148352</v>
      </c>
      <c r="G1044" s="116">
        <v>0.20564894056784092</v>
      </c>
      <c r="H1044" s="116">
        <v>0.20586586119535544</v>
      </c>
      <c r="I1044" s="86">
        <v>0.43285897294222136</v>
      </c>
      <c r="J1044" s="86">
        <v>0.43207519369374903</v>
      </c>
      <c r="K1044" s="86">
        <v>0.43131392507643385</v>
      </c>
      <c r="L1044" s="86">
        <v>1.1407692087308505</v>
      </c>
      <c r="M1044" s="86">
        <v>1.0985188004698583</v>
      </c>
      <c r="N1044" s="86">
        <v>1.0587159117419545</v>
      </c>
      <c r="O1044" s="117">
        <v>2.3379091307212816</v>
      </c>
      <c r="P1044" s="117">
        <v>2.2262318431295509</v>
      </c>
      <c r="Q1044" s="117">
        <v>2.12552132575339</v>
      </c>
    </row>
    <row r="1045" spans="1:17" x14ac:dyDescent="0.25">
      <c r="A1045" t="s">
        <v>1147</v>
      </c>
      <c r="B1045">
        <v>50</v>
      </c>
      <c r="C1045">
        <v>35</v>
      </c>
      <c r="D1045">
        <v>12</v>
      </c>
      <c r="E1045">
        <v>10</v>
      </c>
      <c r="F1045" s="116">
        <v>0.20417028309918231</v>
      </c>
      <c r="G1045" s="116">
        <v>0.20437584873691336</v>
      </c>
      <c r="H1045" s="116">
        <v>0.20461878994514096</v>
      </c>
      <c r="I1045" s="86">
        <v>0.432466496953891</v>
      </c>
      <c r="J1045" s="86">
        <v>0.43168576281462961</v>
      </c>
      <c r="K1045" s="86">
        <v>0.43096732129286253</v>
      </c>
      <c r="L1045" s="86">
        <v>1.1293485438062449</v>
      </c>
      <c r="M1045" s="86">
        <v>1.0884472111595147</v>
      </c>
      <c r="N1045" s="86">
        <v>1.0500002076420583</v>
      </c>
      <c r="O1045" s="117">
        <v>2.2241246849031766</v>
      </c>
      <c r="P1045" s="117">
        <v>2.1189539823670365</v>
      </c>
      <c r="Q1045" s="117">
        <v>2.0242795858786788</v>
      </c>
    </row>
    <row r="1046" spans="1:17" x14ac:dyDescent="0.25">
      <c r="A1046" t="s">
        <v>1148</v>
      </c>
      <c r="B1046">
        <v>51</v>
      </c>
      <c r="C1046">
        <v>34</v>
      </c>
      <c r="D1046">
        <v>12</v>
      </c>
      <c r="E1046">
        <v>10</v>
      </c>
      <c r="F1046" s="116">
        <v>0.20369854925775979</v>
      </c>
      <c r="G1046" s="116">
        <v>0.20391995614035088</v>
      </c>
      <c r="H1046" s="116">
        <v>0.20420462213225371</v>
      </c>
      <c r="I1046" s="86">
        <v>0.43716472672064777</v>
      </c>
      <c r="J1046" s="86">
        <v>0.43636344466936572</v>
      </c>
      <c r="K1046" s="86">
        <v>0.43567813765182184</v>
      </c>
      <c r="L1046" s="86">
        <v>1.1081983805668016</v>
      </c>
      <c r="M1046" s="86">
        <v>1.068492746288799</v>
      </c>
      <c r="N1046" s="86">
        <v>1.2418585526315788</v>
      </c>
      <c r="O1046" s="117">
        <v>2.077222503373819</v>
      </c>
      <c r="P1046" s="117">
        <v>1.9801176619433198</v>
      </c>
      <c r="Q1046" s="117">
        <v>2.436692392037787</v>
      </c>
    </row>
    <row r="1047" spans="1:17" x14ac:dyDescent="0.25">
      <c r="A1047" t="s">
        <v>1149</v>
      </c>
      <c r="B1047">
        <v>52</v>
      </c>
      <c r="C1047">
        <v>33</v>
      </c>
      <c r="D1047">
        <v>12</v>
      </c>
      <c r="E1047">
        <v>10</v>
      </c>
      <c r="F1047" s="116">
        <v>0.20380399258489332</v>
      </c>
      <c r="G1047" s="116">
        <v>0.20405044844250614</v>
      </c>
      <c r="H1047" s="116">
        <v>0.20439120045433601</v>
      </c>
      <c r="I1047" s="86">
        <v>0.43675621229493267</v>
      </c>
      <c r="J1047" s="86">
        <v>0.43599755687236802</v>
      </c>
      <c r="K1047" s="86">
        <v>0.43542535066382348</v>
      </c>
      <c r="L1047" s="86">
        <v>1.0841400297890122</v>
      </c>
      <c r="M1047" s="86">
        <v>1.0458065000053578</v>
      </c>
      <c r="N1047" s="86">
        <v>1.2136922302112019</v>
      </c>
      <c r="O1047" s="117">
        <v>1.9235108172690547</v>
      </c>
      <c r="P1047" s="117">
        <v>1.8319578239019321</v>
      </c>
      <c r="Q1047" s="117">
        <v>2.2632212852137199</v>
      </c>
    </row>
    <row r="1048" spans="1:17" x14ac:dyDescent="0.25">
      <c r="A1048" t="s">
        <v>1150</v>
      </c>
      <c r="B1048">
        <v>53</v>
      </c>
      <c r="C1048">
        <v>32</v>
      </c>
      <c r="D1048">
        <v>12</v>
      </c>
      <c r="E1048">
        <v>10</v>
      </c>
      <c r="F1048" s="116">
        <v>0.20392076505710244</v>
      </c>
      <c r="G1048" s="116">
        <v>0.2042041518342754</v>
      </c>
      <c r="H1048" s="116">
        <v>0.20462705210174892</v>
      </c>
      <c r="I1048" s="86">
        <v>0.43636331928752203</v>
      </c>
      <c r="J1048" s="86">
        <v>0.43567883122573503</v>
      </c>
      <c r="K1048" s="86">
        <v>0.43526465055140529</v>
      </c>
      <c r="L1048" s="86">
        <v>1.0610393319047733</v>
      </c>
      <c r="M1048" s="86">
        <v>1.2332164181219305</v>
      </c>
      <c r="N1048" s="86">
        <v>1.1865404360232552</v>
      </c>
      <c r="O1048" s="117">
        <v>1.7769048496197168</v>
      </c>
      <c r="P1048" s="117">
        <v>2.2286844095854486</v>
      </c>
      <c r="Q1048" s="117">
        <v>2.0978316551749696</v>
      </c>
    </row>
    <row r="1049" spans="1:17" x14ac:dyDescent="0.25">
      <c r="A1049" t="s">
        <v>1151</v>
      </c>
      <c r="B1049">
        <v>54</v>
      </c>
      <c r="C1049">
        <v>31</v>
      </c>
      <c r="D1049">
        <v>12</v>
      </c>
      <c r="E1049">
        <v>10</v>
      </c>
      <c r="F1049" s="116">
        <v>0.20404902502513164</v>
      </c>
      <c r="G1049" s="116">
        <v>0.20439299021141655</v>
      </c>
      <c r="H1049" s="116">
        <v>0.20492780059783369</v>
      </c>
      <c r="I1049" s="86">
        <v>0.43599695535331884</v>
      </c>
      <c r="J1049" s="86">
        <v>0.43542663888315614</v>
      </c>
      <c r="K1049" s="86">
        <v>0.4352357936830239</v>
      </c>
      <c r="L1049" s="86">
        <v>1.0389457356083855</v>
      </c>
      <c r="M1049" s="86">
        <v>1.206250402217355</v>
      </c>
      <c r="N1049" s="86">
        <v>1.1608092724137702</v>
      </c>
      <c r="O1049" s="117">
        <v>1.6306479638370537</v>
      </c>
      <c r="P1049" s="117">
        <v>2.0573578591606805</v>
      </c>
      <c r="Q1049" s="117">
        <v>1.9336635399121669</v>
      </c>
    </row>
    <row r="1050" spans="1:17" x14ac:dyDescent="0.25">
      <c r="A1050" t="s">
        <v>1152</v>
      </c>
      <c r="B1050">
        <v>55</v>
      </c>
      <c r="C1050">
        <v>30</v>
      </c>
      <c r="D1050">
        <v>12</v>
      </c>
      <c r="E1050">
        <v>10</v>
      </c>
      <c r="F1050" s="116">
        <v>0.20240159714575764</v>
      </c>
      <c r="G1050" s="116">
        <v>0.20282439762236909</v>
      </c>
      <c r="H1050" s="116">
        <v>0.20350720908727099</v>
      </c>
      <c r="I1050" s="86">
        <v>0.43567893390972873</v>
      </c>
      <c r="J1050" s="86">
        <v>0.43526517729357955</v>
      </c>
      <c r="K1050" s="86">
        <v>0.43537370361912686</v>
      </c>
      <c r="L1050" s="86">
        <v>1.2403971159128986</v>
      </c>
      <c r="M1050" s="86">
        <v>1.1940315042879204</v>
      </c>
      <c r="N1050" s="86">
        <v>1.1500783424412544</v>
      </c>
      <c r="O1050" s="117">
        <v>2.023041495492766</v>
      </c>
      <c r="P1050" s="117">
        <v>1.8935786329752717</v>
      </c>
      <c r="Q1050" s="117">
        <v>1.7766550829887247</v>
      </c>
    </row>
    <row r="1051" spans="1:17" x14ac:dyDescent="0.25">
      <c r="A1051" t="s">
        <v>1153</v>
      </c>
      <c r="B1051">
        <v>18</v>
      </c>
      <c r="C1051">
        <v>67</v>
      </c>
      <c r="D1051">
        <v>15</v>
      </c>
      <c r="E1051">
        <v>10</v>
      </c>
      <c r="F1051" s="116">
        <v>0.21425017747622982</v>
      </c>
      <c r="G1051" s="116">
        <v>0.21450911820498794</v>
      </c>
      <c r="H1051" s="116">
        <v>0.21476369476416027</v>
      </c>
      <c r="I1051" s="86">
        <v>0.41386583960803941</v>
      </c>
      <c r="J1051" s="86">
        <v>0.41373927869005084</v>
      </c>
      <c r="K1051" s="86">
        <v>0.41356471190661842</v>
      </c>
      <c r="L1051" s="86">
        <v>1.8146813574313079</v>
      </c>
      <c r="M1051" s="86">
        <v>1.7672268320783922</v>
      </c>
      <c r="N1051" s="86">
        <v>1.7225173693949516</v>
      </c>
      <c r="O1051" s="117">
        <v>6.2813681962596153</v>
      </c>
      <c r="P1051" s="117">
        <v>6.104977189940298</v>
      </c>
      <c r="Q1051" s="117">
        <v>5.9451016560568855</v>
      </c>
    </row>
    <row r="1052" spans="1:17" x14ac:dyDescent="0.25">
      <c r="A1052" t="s">
        <v>1154</v>
      </c>
      <c r="B1052">
        <v>19</v>
      </c>
      <c r="C1052">
        <v>66</v>
      </c>
      <c r="D1052">
        <v>15</v>
      </c>
      <c r="E1052">
        <v>10</v>
      </c>
      <c r="F1052" s="116">
        <v>0.21437954427161168</v>
      </c>
      <c r="G1052" s="116">
        <v>0.2146361448101812</v>
      </c>
      <c r="H1052" s="116">
        <v>0.21488691351832873</v>
      </c>
      <c r="I1052" s="86">
        <v>0.41380773329873116</v>
      </c>
      <c r="J1052" s="86">
        <v>0.41365756366536371</v>
      </c>
      <c r="K1052" s="86">
        <v>0.41345490755819803</v>
      </c>
      <c r="L1052" s="86">
        <v>1.77148264082777</v>
      </c>
      <c r="M1052" s="86">
        <v>1.7257158936332448</v>
      </c>
      <c r="N1052" s="86">
        <v>1.6826813589914433</v>
      </c>
      <c r="O1052" s="117">
        <v>5.9019144441317932</v>
      </c>
      <c r="P1052" s="117">
        <v>5.7352232351787675</v>
      </c>
      <c r="Q1052" s="117">
        <v>5.5843319127966398</v>
      </c>
    </row>
    <row r="1053" spans="1:17" x14ac:dyDescent="0.25">
      <c r="A1053" t="s">
        <v>1155</v>
      </c>
      <c r="B1053">
        <v>20</v>
      </c>
      <c r="C1053">
        <v>65</v>
      </c>
      <c r="D1053">
        <v>15</v>
      </c>
      <c r="E1053">
        <v>10</v>
      </c>
      <c r="F1053" s="116">
        <v>0.21450950592567697</v>
      </c>
      <c r="G1053" s="116">
        <v>0.21476377665093305</v>
      </c>
      <c r="H1053" s="116">
        <v>0.21500781809413863</v>
      </c>
      <c r="I1053" s="86">
        <v>0.41373938711987257</v>
      </c>
      <c r="J1053" s="86">
        <v>0.41356548932501352</v>
      </c>
      <c r="K1053" s="86">
        <v>0.41333167716385849</v>
      </c>
      <c r="L1053" s="86">
        <v>1.727944937236048</v>
      </c>
      <c r="M1053" s="86">
        <v>1.6838377343601585</v>
      </c>
      <c r="N1053" s="86">
        <v>1.6424675950957899</v>
      </c>
      <c r="O1053" s="117">
        <v>5.5407987607955462</v>
      </c>
      <c r="P1053" s="117">
        <v>5.3833642647338191</v>
      </c>
      <c r="Q1053" s="117">
        <v>5.2411129458870978</v>
      </c>
    </row>
    <row r="1054" spans="1:17" x14ac:dyDescent="0.25">
      <c r="A1054" t="s">
        <v>1156</v>
      </c>
      <c r="B1054">
        <v>21</v>
      </c>
      <c r="C1054">
        <v>64</v>
      </c>
      <c r="D1054">
        <v>15</v>
      </c>
      <c r="E1054">
        <v>10</v>
      </c>
      <c r="F1054" s="116">
        <v>0.21463717610109878</v>
      </c>
      <c r="G1054" s="116">
        <v>0.21488620233528014</v>
      </c>
      <c r="H1054" s="116">
        <v>0.21512350968785293</v>
      </c>
      <c r="I1054" s="86">
        <v>0.41365747759862537</v>
      </c>
      <c r="J1054" s="86">
        <v>0.41345532689087816</v>
      </c>
      <c r="K1054" s="86">
        <v>0.41318872233428405</v>
      </c>
      <c r="L1054" s="86">
        <v>1.6841190111021755</v>
      </c>
      <c r="M1054" s="86">
        <v>1.6416512490130504</v>
      </c>
      <c r="N1054" s="86">
        <v>1.8277719915799835</v>
      </c>
      <c r="O1054" s="117">
        <v>5.2027439761286383</v>
      </c>
      <c r="P1054" s="117">
        <v>5.0546363557793859</v>
      </c>
      <c r="Q1054" s="117">
        <v>5.7454087619148071</v>
      </c>
    </row>
    <row r="1055" spans="1:17" x14ac:dyDescent="0.25">
      <c r="A1055" t="s">
        <v>1157</v>
      </c>
      <c r="B1055">
        <v>22</v>
      </c>
      <c r="C1055">
        <v>63</v>
      </c>
      <c r="D1055">
        <v>15</v>
      </c>
      <c r="E1055">
        <v>10</v>
      </c>
      <c r="F1055" s="116">
        <v>0.21476332651409791</v>
      </c>
      <c r="G1055" s="116">
        <v>0.21500858401244205</v>
      </c>
      <c r="H1055" s="116">
        <v>0.21523328100194297</v>
      </c>
      <c r="I1055" s="86">
        <v>0.4135658237347577</v>
      </c>
      <c r="J1055" s="86">
        <v>0.41333231509860968</v>
      </c>
      <c r="K1055" s="86">
        <v>0.41302390746596135</v>
      </c>
      <c r="L1055" s="86">
        <v>1.6400545147205901</v>
      </c>
      <c r="M1055" s="86">
        <v>1.5992184069424027</v>
      </c>
      <c r="N1055" s="86">
        <v>1.7787219293981498</v>
      </c>
      <c r="O1055" s="117">
        <v>4.8823571742224088</v>
      </c>
      <c r="P1055" s="117">
        <v>4.742742507530286</v>
      </c>
      <c r="Q1055" s="117">
        <v>5.3951832602211427</v>
      </c>
    </row>
    <row r="1056" spans="1:17" x14ac:dyDescent="0.25">
      <c r="A1056" t="s">
        <v>1158</v>
      </c>
      <c r="B1056">
        <v>23</v>
      </c>
      <c r="C1056">
        <v>62</v>
      </c>
      <c r="D1056">
        <v>15</v>
      </c>
      <c r="E1056">
        <v>10</v>
      </c>
      <c r="F1056" s="116">
        <v>0.21488674282920564</v>
      </c>
      <c r="G1056" s="116">
        <v>0.215123830392564</v>
      </c>
      <c r="H1056" s="116">
        <v>0.21533441127182015</v>
      </c>
      <c r="I1056" s="86">
        <v>0.41345567640640046</v>
      </c>
      <c r="J1056" s="86">
        <v>0.41318913697181753</v>
      </c>
      <c r="K1056" s="86">
        <v>0.41283129673643815</v>
      </c>
      <c r="L1056" s="86">
        <v>1.5960440246571066</v>
      </c>
      <c r="M1056" s="86">
        <v>1.7809384544247018</v>
      </c>
      <c r="N1056" s="86">
        <v>1.7306434939343871</v>
      </c>
      <c r="O1056" s="117">
        <v>4.5835122534510226</v>
      </c>
      <c r="P1056" s="117">
        <v>5.2614354252997462</v>
      </c>
      <c r="Q1056" s="117">
        <v>5.0664507844505904</v>
      </c>
    </row>
    <row r="1057" spans="1:17" x14ac:dyDescent="0.25">
      <c r="A1057" t="s">
        <v>1159</v>
      </c>
      <c r="B1057">
        <v>24</v>
      </c>
      <c r="C1057">
        <v>61</v>
      </c>
      <c r="D1057">
        <v>15</v>
      </c>
      <c r="E1057">
        <v>10</v>
      </c>
      <c r="F1057" s="116">
        <v>0.21500810794046496</v>
      </c>
      <c r="G1057" s="116">
        <v>0.21523406693702982</v>
      </c>
      <c r="H1057" s="116">
        <v>0.21542310452892718</v>
      </c>
      <c r="I1057" s="86">
        <v>0.41333217153979979</v>
      </c>
      <c r="J1057" s="86">
        <v>0.41302498545296656</v>
      </c>
      <c r="K1057" s="86">
        <v>0.41261146572069107</v>
      </c>
      <c r="L1057" s="86">
        <v>1.5515467114843291</v>
      </c>
      <c r="M1057" s="86">
        <v>1.7299125405766238</v>
      </c>
      <c r="N1057" s="86">
        <v>1.6813032960476375</v>
      </c>
      <c r="O1057" s="117">
        <v>4.2998756487090803</v>
      </c>
      <c r="P1057" s="117">
        <v>4.9381640314629438</v>
      </c>
      <c r="Q1057" s="117">
        <v>4.7544032467206412</v>
      </c>
    </row>
    <row r="1058" spans="1:17" x14ac:dyDescent="0.25">
      <c r="A1058" t="s">
        <v>1160</v>
      </c>
      <c r="B1058">
        <v>25</v>
      </c>
      <c r="C1058">
        <v>60</v>
      </c>
      <c r="D1058">
        <v>15</v>
      </c>
      <c r="E1058">
        <v>10</v>
      </c>
      <c r="F1058" s="116">
        <v>0.21320310567195488</v>
      </c>
      <c r="G1058" s="116">
        <v>0.21341346887439391</v>
      </c>
      <c r="H1058" s="116">
        <v>0.21358087057774328</v>
      </c>
      <c r="I1058" s="86">
        <v>0.41318888393432518</v>
      </c>
      <c r="J1058" s="86">
        <v>0.41283185906258008</v>
      </c>
      <c r="K1058" s="86">
        <v>0.41235780114159071</v>
      </c>
      <c r="L1058" s="86">
        <v>1.7797319498743005</v>
      </c>
      <c r="M1058" s="86">
        <v>1.7293381114421287</v>
      </c>
      <c r="N1058" s="86">
        <v>1.6816819575036703</v>
      </c>
      <c r="O1058" s="117">
        <v>4.8244282046685818</v>
      </c>
      <c r="P1058" s="117">
        <v>4.6330999091882799</v>
      </c>
      <c r="Q1058" s="117">
        <v>4.4594065683687818</v>
      </c>
    </row>
    <row r="1059" spans="1:17" x14ac:dyDescent="0.25">
      <c r="A1059" t="s">
        <v>1161</v>
      </c>
      <c r="B1059">
        <v>26</v>
      </c>
      <c r="C1059">
        <v>59</v>
      </c>
      <c r="D1059">
        <v>15</v>
      </c>
      <c r="E1059">
        <v>10</v>
      </c>
      <c r="F1059" s="116">
        <v>0.21303773329706704</v>
      </c>
      <c r="G1059" s="116">
        <v>0.21323095536421616</v>
      </c>
      <c r="H1059" s="116">
        <v>0.21337512875278128</v>
      </c>
      <c r="I1059" s="86">
        <v>0.41852048376860318</v>
      </c>
      <c r="J1059" s="86">
        <v>0.41807755933775365</v>
      </c>
      <c r="K1059" s="86">
        <v>0.41750383843068012</v>
      </c>
      <c r="L1059" s="86">
        <v>1.7302649669070052</v>
      </c>
      <c r="M1059" s="86">
        <v>1.680507311968918</v>
      </c>
      <c r="N1059" s="86">
        <v>1.6334785471484139</v>
      </c>
      <c r="O1059" s="117">
        <v>4.4766461405378415</v>
      </c>
      <c r="P1059" s="117">
        <v>4.3093098850923228</v>
      </c>
      <c r="Q1059" s="117">
        <v>4.1576097538499495</v>
      </c>
    </row>
    <row r="1060" spans="1:17" x14ac:dyDescent="0.25">
      <c r="A1060" t="s">
        <v>1162</v>
      </c>
      <c r="B1060">
        <v>27</v>
      </c>
      <c r="C1060">
        <v>58</v>
      </c>
      <c r="D1060">
        <v>15</v>
      </c>
      <c r="E1060">
        <v>10</v>
      </c>
      <c r="F1060" s="116">
        <v>0.2131398663251958</v>
      </c>
      <c r="G1060" s="116">
        <v>0.21331139726117301</v>
      </c>
      <c r="H1060" s="116">
        <v>0.21342475683625359</v>
      </c>
      <c r="I1060" s="86">
        <v>0.41831323935426806</v>
      </c>
      <c r="J1060" s="86">
        <v>0.41781057913318703</v>
      </c>
      <c r="K1060" s="86">
        <v>0.41716174472318635</v>
      </c>
      <c r="L1060" s="86">
        <v>1.6760108765529143</v>
      </c>
      <c r="M1060" s="86">
        <v>1.6279240431184026</v>
      </c>
      <c r="N1060" s="86">
        <v>1.5825235332986294</v>
      </c>
      <c r="O1060" s="117">
        <v>4.2066634548120394</v>
      </c>
      <c r="P1060" s="117">
        <v>4.0484701677870865</v>
      </c>
      <c r="Q1060" s="117">
        <v>3.9051299682444034</v>
      </c>
    </row>
    <row r="1061" spans="1:17" x14ac:dyDescent="0.25">
      <c r="A1061" t="s">
        <v>1163</v>
      </c>
      <c r="B1061">
        <v>28</v>
      </c>
      <c r="C1061">
        <v>57</v>
      </c>
      <c r="D1061">
        <v>15</v>
      </c>
      <c r="E1061">
        <v>10</v>
      </c>
      <c r="F1061" s="116">
        <v>0.21323136396506731</v>
      </c>
      <c r="G1061" s="116">
        <v>0.21337509525941253</v>
      </c>
      <c r="H1061" s="116">
        <v>0.21345893851444725</v>
      </c>
      <c r="I1061" s="86">
        <v>0.41807840242666333</v>
      </c>
      <c r="J1061" s="86">
        <v>0.41750497445026524</v>
      </c>
      <c r="K1061" s="86">
        <v>0.41678482077755635</v>
      </c>
      <c r="L1061" s="86">
        <v>1.6219567518524118</v>
      </c>
      <c r="M1061" s="86">
        <v>1.5754971081563018</v>
      </c>
      <c r="N1061" s="86">
        <v>1.5317009850085266</v>
      </c>
      <c r="O1061" s="117">
        <v>3.9446469824662791</v>
      </c>
      <c r="P1061" s="117">
        <v>3.7951320007246454</v>
      </c>
      <c r="Q1061" s="117">
        <v>3.6597655682701191</v>
      </c>
    </row>
    <row r="1062" spans="1:17" x14ac:dyDescent="0.25">
      <c r="A1062" t="s">
        <v>1164</v>
      </c>
      <c r="B1062">
        <v>29</v>
      </c>
      <c r="C1062">
        <v>56</v>
      </c>
      <c r="D1062">
        <v>15</v>
      </c>
      <c r="E1062">
        <v>10</v>
      </c>
      <c r="F1062" s="116">
        <v>0.2133108649476648</v>
      </c>
      <c r="G1062" s="116">
        <v>0.21342511097648786</v>
      </c>
      <c r="H1062" s="116">
        <v>0.21348223399089941</v>
      </c>
      <c r="I1062" s="86">
        <v>0.41780975330373959</v>
      </c>
      <c r="J1062" s="86">
        <v>0.4171618580613351</v>
      </c>
      <c r="K1062" s="86">
        <v>0.41637867146900853</v>
      </c>
      <c r="L1062" s="86">
        <v>1.5681169398299237</v>
      </c>
      <c r="M1062" s="86">
        <v>1.5232543281957696</v>
      </c>
      <c r="N1062" s="86">
        <v>1.4810434270200878</v>
      </c>
      <c r="O1062" s="117">
        <v>3.7055849772485048</v>
      </c>
      <c r="P1062" s="117">
        <v>3.5647752434868489</v>
      </c>
      <c r="Q1062" s="117">
        <v>3.4374510508379794</v>
      </c>
    </row>
    <row r="1063" spans="1:17" x14ac:dyDescent="0.25">
      <c r="A1063" t="s">
        <v>1165</v>
      </c>
      <c r="B1063">
        <v>30</v>
      </c>
      <c r="C1063">
        <v>55</v>
      </c>
      <c r="D1063">
        <v>15</v>
      </c>
      <c r="E1063">
        <v>10</v>
      </c>
      <c r="F1063" s="116">
        <v>0.21337504132805341</v>
      </c>
      <c r="G1063" s="116">
        <v>0.21345958456059411</v>
      </c>
      <c r="H1063" s="116">
        <v>0.21349279797337795</v>
      </c>
      <c r="I1063" s="86">
        <v>0.41750467629754989</v>
      </c>
      <c r="J1063" s="86">
        <v>0.41678454912037294</v>
      </c>
      <c r="K1063" s="86">
        <v>0.41594515559729039</v>
      </c>
      <c r="L1063" s="86">
        <v>1.501413834594185</v>
      </c>
      <c r="M1063" s="86">
        <v>1.4581216607310272</v>
      </c>
      <c r="N1063" s="86">
        <v>1.4174910889923202</v>
      </c>
      <c r="O1063" s="117">
        <v>3.4742588502422316</v>
      </c>
      <c r="P1063" s="117">
        <v>3.3412919715632801</v>
      </c>
      <c r="Q1063" s="117">
        <v>3.2212768141694457</v>
      </c>
    </row>
    <row r="1064" spans="1:17" x14ac:dyDescent="0.25">
      <c r="A1064" t="s">
        <v>1166</v>
      </c>
      <c r="B1064">
        <v>31</v>
      </c>
      <c r="C1064">
        <v>54</v>
      </c>
      <c r="D1064">
        <v>15</v>
      </c>
      <c r="E1064">
        <v>10</v>
      </c>
      <c r="F1064" s="116">
        <v>0.21342416847775808</v>
      </c>
      <c r="G1064" s="116">
        <v>0.21348179985834814</v>
      </c>
      <c r="H1064" s="116">
        <v>0.21349696601113499</v>
      </c>
      <c r="I1064" s="86">
        <v>0.41716171517055095</v>
      </c>
      <c r="J1064" s="86">
        <v>0.41637762507147047</v>
      </c>
      <c r="K1064" s="86">
        <v>0.41549192174871807</v>
      </c>
      <c r="L1064" s="86">
        <v>1.4532071104990727</v>
      </c>
      <c r="M1064" s="86">
        <v>1.4114698580296439</v>
      </c>
      <c r="N1064" s="86">
        <v>1.5942204824959847</v>
      </c>
      <c r="O1064" s="117">
        <v>3.3198162468928345</v>
      </c>
      <c r="P1064" s="117">
        <v>3.1943572811941223</v>
      </c>
      <c r="Q1064" s="117">
        <v>3.7805518356353027</v>
      </c>
    </row>
    <row r="1065" spans="1:17" x14ac:dyDescent="0.25">
      <c r="A1065" t="s">
        <v>1167</v>
      </c>
      <c r="B1065">
        <v>32</v>
      </c>
      <c r="C1065">
        <v>53</v>
      </c>
      <c r="D1065">
        <v>15</v>
      </c>
      <c r="E1065">
        <v>10</v>
      </c>
      <c r="F1065" s="116">
        <v>0.21345948104279125</v>
      </c>
      <c r="G1065" s="116">
        <v>0.21349300934830118</v>
      </c>
      <c r="H1065" s="116">
        <v>0.21349910540384845</v>
      </c>
      <c r="I1065" s="86">
        <v>0.41678579375215269</v>
      </c>
      <c r="J1065" s="86">
        <v>0.41594453808663107</v>
      </c>
      <c r="K1065" s="86">
        <v>0.41503470179620278</v>
      </c>
      <c r="L1065" s="86">
        <v>1.4112368591902609</v>
      </c>
      <c r="M1065" s="86">
        <v>1.3708398230924681</v>
      </c>
      <c r="N1065" s="86">
        <v>1.5482472316287745</v>
      </c>
      <c r="O1065" s="117">
        <v>3.1790045750896883</v>
      </c>
      <c r="P1065" s="117">
        <v>3.0607593856395221</v>
      </c>
      <c r="Q1065" s="117">
        <v>3.6143162816499586</v>
      </c>
    </row>
    <row r="1066" spans="1:17" x14ac:dyDescent="0.25">
      <c r="A1066" t="s">
        <v>1168</v>
      </c>
      <c r="B1066">
        <v>33</v>
      </c>
      <c r="C1066">
        <v>52</v>
      </c>
      <c r="D1066">
        <v>15</v>
      </c>
      <c r="E1066">
        <v>10</v>
      </c>
      <c r="F1066" s="116">
        <v>0.2134815625033511</v>
      </c>
      <c r="G1066" s="116">
        <v>0.2134968817644112</v>
      </c>
      <c r="H1066" s="116">
        <v>0.21350300946883527</v>
      </c>
      <c r="I1066" s="86">
        <v>0.41637751561415681</v>
      </c>
      <c r="J1066" s="86">
        <v>0.41549206232488167</v>
      </c>
      <c r="K1066" s="86">
        <v>0.41457597051348632</v>
      </c>
      <c r="L1066" s="86">
        <v>1.3640484517588809</v>
      </c>
      <c r="M1066" s="86">
        <v>1.5457992288283982</v>
      </c>
      <c r="N1066" s="86">
        <v>1.49640227154003</v>
      </c>
      <c r="O1066" s="117">
        <v>3.0455319077228991</v>
      </c>
      <c r="P1066" s="117">
        <v>3.6212373979928705</v>
      </c>
      <c r="Q1066" s="117">
        <v>3.4553941416081853</v>
      </c>
    </row>
    <row r="1067" spans="1:17" x14ac:dyDescent="0.25">
      <c r="A1067" t="s">
        <v>1169</v>
      </c>
      <c r="B1067">
        <v>34</v>
      </c>
      <c r="C1067">
        <v>51</v>
      </c>
      <c r="D1067">
        <v>15</v>
      </c>
      <c r="E1067">
        <v>10</v>
      </c>
      <c r="F1067" s="116">
        <v>0.2104629167513879</v>
      </c>
      <c r="G1067" s="116">
        <v>0.21047369945223879</v>
      </c>
      <c r="H1067" s="116">
        <v>0.21048910331059723</v>
      </c>
      <c r="I1067" s="86">
        <v>0.41594422570965578</v>
      </c>
      <c r="J1067" s="86">
        <v>0.41503539806650769</v>
      </c>
      <c r="K1067" s="86">
        <v>0.41412503003752382</v>
      </c>
      <c r="L1067" s="86">
        <v>1.373052182110575</v>
      </c>
      <c r="M1067" s="86">
        <v>1.5461592019569061</v>
      </c>
      <c r="N1067" s="86">
        <v>1.4990449607817766</v>
      </c>
      <c r="O1067" s="117">
        <v>2.9198737499768943</v>
      </c>
      <c r="P1067" s="117">
        <v>3.4634836133754785</v>
      </c>
      <c r="Q1067" s="117">
        <v>3.3067401122633195</v>
      </c>
    </row>
    <row r="1068" spans="1:17" x14ac:dyDescent="0.25">
      <c r="A1068" t="s">
        <v>1170</v>
      </c>
      <c r="B1068">
        <v>35</v>
      </c>
      <c r="C1068">
        <v>50</v>
      </c>
      <c r="D1068">
        <v>15</v>
      </c>
      <c r="E1068">
        <v>10</v>
      </c>
      <c r="F1068" s="116">
        <v>0.21095746081917555</v>
      </c>
      <c r="G1068" s="116">
        <v>0.21097295496626151</v>
      </c>
      <c r="H1068" s="116">
        <v>0.21100859150455914</v>
      </c>
      <c r="I1068" s="86">
        <v>0.42133234170791983</v>
      </c>
      <c r="J1068" s="86">
        <v>0.42037480341800887</v>
      </c>
      <c r="K1068" s="86">
        <v>0.41944670400756112</v>
      </c>
      <c r="L1068" s="86">
        <v>1.5356683012991843</v>
      </c>
      <c r="M1068" s="86">
        <v>1.4854827588878301</v>
      </c>
      <c r="N1068" s="86">
        <v>1.437971506263509</v>
      </c>
      <c r="O1068" s="117">
        <v>3.4437895584942786</v>
      </c>
      <c r="P1068" s="117">
        <v>3.2873776930764405</v>
      </c>
      <c r="Q1068" s="117">
        <v>3.1457240027579583</v>
      </c>
    </row>
    <row r="1069" spans="1:17" x14ac:dyDescent="0.25">
      <c r="A1069" t="s">
        <v>1171</v>
      </c>
      <c r="B1069">
        <v>36</v>
      </c>
      <c r="C1069">
        <v>49</v>
      </c>
      <c r="D1069">
        <v>15</v>
      </c>
      <c r="E1069">
        <v>10</v>
      </c>
      <c r="F1069" s="116">
        <v>0.21096449106352197</v>
      </c>
      <c r="G1069" s="116">
        <v>0.21098631777192961</v>
      </c>
      <c r="H1069" s="116">
        <v>0.21104400264414983</v>
      </c>
      <c r="I1069" s="86">
        <v>0.42085479626326749</v>
      </c>
      <c r="J1069" s="86">
        <v>0.4199037753969343</v>
      </c>
      <c r="K1069" s="86">
        <v>0.41901355750402236</v>
      </c>
      <c r="L1069" s="86">
        <v>1.4809842598251368</v>
      </c>
      <c r="M1069" s="86">
        <v>1.4324058021627151</v>
      </c>
      <c r="N1069" s="86">
        <v>1.3864559038128141</v>
      </c>
      <c r="O1069" s="117">
        <v>3.2906382129538398</v>
      </c>
      <c r="P1069" s="117">
        <v>3.1451289023036533</v>
      </c>
      <c r="Q1069" s="117">
        <v>3.0133797722538884</v>
      </c>
    </row>
    <row r="1070" spans="1:17" x14ac:dyDescent="0.25">
      <c r="A1070" t="s">
        <v>1172</v>
      </c>
      <c r="B1070">
        <v>37</v>
      </c>
      <c r="C1070">
        <v>48</v>
      </c>
      <c r="D1070">
        <v>15</v>
      </c>
      <c r="E1070">
        <v>10</v>
      </c>
      <c r="F1070" s="116">
        <v>0.21097325189421284</v>
      </c>
      <c r="G1070" s="116">
        <v>0.21100934708507793</v>
      </c>
      <c r="H1070" s="116">
        <v>0.21109095360355554</v>
      </c>
      <c r="I1070" s="86">
        <v>0.42037557830773192</v>
      </c>
      <c r="J1070" s="86">
        <v>0.41944651948198691</v>
      </c>
      <c r="K1070" s="86">
        <v>0.41860063653084412</v>
      </c>
      <c r="L1070" s="86">
        <v>1.4277295811074633</v>
      </c>
      <c r="M1070" s="86">
        <v>1.3804998085385527</v>
      </c>
      <c r="N1070" s="86">
        <v>1.3358751671364273</v>
      </c>
      <c r="O1070" s="117">
        <v>3.1509030075140769</v>
      </c>
      <c r="P1070" s="117">
        <v>3.0133614980445822</v>
      </c>
      <c r="Q1070" s="117">
        <v>2.8888864476682508</v>
      </c>
    </row>
    <row r="1071" spans="1:17" x14ac:dyDescent="0.25">
      <c r="A1071" t="s">
        <v>1173</v>
      </c>
      <c r="B1071">
        <v>38</v>
      </c>
      <c r="C1071">
        <v>47</v>
      </c>
      <c r="D1071">
        <v>15</v>
      </c>
      <c r="E1071">
        <v>10</v>
      </c>
      <c r="F1071" s="116">
        <v>0.21098678803969909</v>
      </c>
      <c r="G1071" s="116">
        <v>0.21104368164865037</v>
      </c>
      <c r="H1071" s="116">
        <v>0.21115114735444718</v>
      </c>
      <c r="I1071" s="86">
        <v>0.41990328086478285</v>
      </c>
      <c r="J1071" s="86">
        <v>0.41901352803590619</v>
      </c>
      <c r="K1071" s="86">
        <v>0.41820911562045643</v>
      </c>
      <c r="L1071" s="86">
        <v>1.3740960237688855</v>
      </c>
      <c r="M1071" s="86">
        <v>1.3284072950249699</v>
      </c>
      <c r="N1071" s="86">
        <v>1.2853009039762311</v>
      </c>
      <c r="O1071" s="117">
        <v>3.0235318288134523</v>
      </c>
      <c r="P1071" s="117">
        <v>2.893550477274164</v>
      </c>
      <c r="Q1071" s="117">
        <v>2.7760098615588849</v>
      </c>
    </row>
    <row r="1072" spans="1:17" x14ac:dyDescent="0.25">
      <c r="A1072" t="s">
        <v>1174</v>
      </c>
      <c r="B1072">
        <v>39</v>
      </c>
      <c r="C1072">
        <v>46</v>
      </c>
      <c r="D1072">
        <v>15</v>
      </c>
      <c r="E1072">
        <v>10</v>
      </c>
      <c r="F1072" s="116">
        <v>0.21100866306090574</v>
      </c>
      <c r="G1072" s="116">
        <v>0.21109145651194375</v>
      </c>
      <c r="H1072" s="116">
        <v>0.2112220154155037</v>
      </c>
      <c r="I1072" s="86">
        <v>0.41944754477613128</v>
      </c>
      <c r="J1072" s="86">
        <v>0.41860050408474231</v>
      </c>
      <c r="K1072" s="86">
        <v>0.4178362568443913</v>
      </c>
      <c r="L1072" s="86">
        <v>1.3209726956751566</v>
      </c>
      <c r="M1072" s="86">
        <v>1.2767944286376178</v>
      </c>
      <c r="N1072" s="86">
        <v>1.2351954960362634</v>
      </c>
      <c r="O1072" s="117">
        <v>2.8986321566579467</v>
      </c>
      <c r="P1072" s="117">
        <v>2.7758367313145529</v>
      </c>
      <c r="Q1072" s="117">
        <v>2.6649333114673706</v>
      </c>
    </row>
    <row r="1073" spans="1:17" x14ac:dyDescent="0.25">
      <c r="A1073" t="s">
        <v>1175</v>
      </c>
      <c r="B1073">
        <v>40</v>
      </c>
      <c r="C1073">
        <v>45</v>
      </c>
      <c r="D1073">
        <v>15</v>
      </c>
      <c r="E1073">
        <v>10</v>
      </c>
      <c r="F1073" s="116">
        <v>0.21104415576079019</v>
      </c>
      <c r="G1073" s="116">
        <v>0.21115007181429385</v>
      </c>
      <c r="H1073" s="116">
        <v>0.21130252673979152</v>
      </c>
      <c r="I1073" s="86">
        <v>0.41901353639259553</v>
      </c>
      <c r="J1073" s="86">
        <v>0.41820793247049193</v>
      </c>
      <c r="K1073" s="86">
        <v>0.41747935840548195</v>
      </c>
      <c r="L1073" s="86">
        <v>1.2728060532629366</v>
      </c>
      <c r="M1073" s="86">
        <v>1.2301170693348953</v>
      </c>
      <c r="N1073" s="86">
        <v>1.1900246335063831</v>
      </c>
      <c r="O1073" s="117">
        <v>2.7806478531939307</v>
      </c>
      <c r="P1073" s="117">
        <v>2.6647050799585963</v>
      </c>
      <c r="Q1073" s="117">
        <v>2.5601771686713151</v>
      </c>
    </row>
    <row r="1074" spans="1:17" x14ac:dyDescent="0.25">
      <c r="A1074" t="s">
        <v>1176</v>
      </c>
      <c r="B1074">
        <v>41</v>
      </c>
      <c r="C1074">
        <v>44</v>
      </c>
      <c r="D1074">
        <v>15</v>
      </c>
      <c r="E1074">
        <v>10</v>
      </c>
      <c r="F1074" s="116">
        <v>0.21109084641862466</v>
      </c>
      <c r="G1074" s="116">
        <v>0.21122192859096375</v>
      </c>
      <c r="H1074" s="116">
        <v>0.21139023162705342</v>
      </c>
      <c r="I1074" s="86">
        <v>0.41860039842507196</v>
      </c>
      <c r="J1074" s="86">
        <v>0.4178365615689727</v>
      </c>
      <c r="K1074" s="86">
        <v>0.4171309834561352</v>
      </c>
      <c r="L1074" s="86">
        <v>1.2065725572189865</v>
      </c>
      <c r="M1074" s="86">
        <v>1.1653609695549518</v>
      </c>
      <c r="N1074" s="86">
        <v>1.3455892467306325</v>
      </c>
      <c r="O1074" s="117">
        <v>2.6489570875806923</v>
      </c>
      <c r="P1074" s="117">
        <v>2.5398951018961604</v>
      </c>
      <c r="Q1074" s="117">
        <v>3.0504714912458146</v>
      </c>
    </row>
    <row r="1075" spans="1:17" x14ac:dyDescent="0.25">
      <c r="A1075" t="s">
        <v>1177</v>
      </c>
      <c r="B1075">
        <v>42</v>
      </c>
      <c r="C1075">
        <v>43</v>
      </c>
      <c r="D1075">
        <v>15</v>
      </c>
      <c r="E1075">
        <v>10</v>
      </c>
      <c r="F1075" s="116">
        <v>0.21115036965437969</v>
      </c>
      <c r="G1075" s="116">
        <v>0.21130221531387966</v>
      </c>
      <c r="H1075" s="116">
        <v>0.21148181770683663</v>
      </c>
      <c r="I1075" s="86">
        <v>0.41820907024739412</v>
      </c>
      <c r="J1075" s="86">
        <v>0.41747923143237808</v>
      </c>
      <c r="K1075" s="86">
        <v>0.41678694584498027</v>
      </c>
      <c r="L1075" s="86">
        <v>1.1404882572689987</v>
      </c>
      <c r="M1075" s="86">
        <v>1.1007553096998355</v>
      </c>
      <c r="N1075" s="86">
        <v>1.2750431045743096</v>
      </c>
      <c r="O1075" s="117">
        <v>2.5205350845110894</v>
      </c>
      <c r="P1075" s="117">
        <v>2.4177470022727867</v>
      </c>
      <c r="Q1075" s="117">
        <v>2.8998684004284332</v>
      </c>
    </row>
    <row r="1076" spans="1:17" x14ac:dyDescent="0.25">
      <c r="A1076" t="s">
        <v>1178</v>
      </c>
      <c r="B1076">
        <v>43</v>
      </c>
      <c r="C1076">
        <v>42</v>
      </c>
      <c r="D1076">
        <v>15</v>
      </c>
      <c r="E1076">
        <v>10</v>
      </c>
      <c r="F1076" s="116">
        <v>0.21122203597393843</v>
      </c>
      <c r="G1076" s="116">
        <v>0.21139015389382529</v>
      </c>
      <c r="H1076" s="116">
        <v>0.21157805039252237</v>
      </c>
      <c r="I1076" s="86">
        <v>0.41783731129999652</v>
      </c>
      <c r="J1076" s="86">
        <v>0.41713187532243207</v>
      </c>
      <c r="K1076" s="86">
        <v>0.41644456970877691</v>
      </c>
      <c r="L1076" s="86">
        <v>1.0788769722951557</v>
      </c>
      <c r="M1076" s="86">
        <v>1.2582917571124594</v>
      </c>
      <c r="N1076" s="86">
        <v>1.2095837103624918</v>
      </c>
      <c r="O1076" s="117">
        <v>2.3987361488140269</v>
      </c>
      <c r="P1076" s="117">
        <v>2.9022723938838042</v>
      </c>
      <c r="Q1076" s="117">
        <v>2.7569723610843275</v>
      </c>
    </row>
    <row r="1077" spans="1:17" x14ac:dyDescent="0.25">
      <c r="A1077" t="s">
        <v>1179</v>
      </c>
      <c r="B1077">
        <v>44</v>
      </c>
      <c r="C1077">
        <v>41</v>
      </c>
      <c r="D1077">
        <v>15</v>
      </c>
      <c r="E1077">
        <v>10</v>
      </c>
      <c r="F1077" s="116">
        <v>0.21038577495434393</v>
      </c>
      <c r="G1077" s="116">
        <v>0.21056723385057444</v>
      </c>
      <c r="H1077" s="116">
        <v>0.21075868130990016</v>
      </c>
      <c r="I1077" s="86">
        <v>0.41747865360828518</v>
      </c>
      <c r="J1077" s="86">
        <v>0.41678611323368076</v>
      </c>
      <c r="K1077" s="86">
        <v>0.41609523761959222</v>
      </c>
      <c r="L1077" s="86">
        <v>1.0494517111240962</v>
      </c>
      <c r="M1077" s="86">
        <v>1.2236589105474232</v>
      </c>
      <c r="N1077" s="86">
        <v>1.1762881500681719</v>
      </c>
      <c r="O1077" s="117">
        <v>2.2872494327328541</v>
      </c>
      <c r="P1077" s="117">
        <v>2.7613316086414388</v>
      </c>
      <c r="Q1077" s="117">
        <v>2.6244067209711548</v>
      </c>
    </row>
    <row r="1078" spans="1:17" x14ac:dyDescent="0.25">
      <c r="A1078" t="s">
        <v>1180</v>
      </c>
      <c r="B1078">
        <v>45</v>
      </c>
      <c r="C1078">
        <v>40</v>
      </c>
      <c r="D1078">
        <v>15</v>
      </c>
      <c r="E1078">
        <v>10</v>
      </c>
      <c r="F1078" s="116">
        <v>0.21013156566506275</v>
      </c>
      <c r="G1078" s="116">
        <v>0.21032336215888825</v>
      </c>
      <c r="H1078" s="116">
        <v>0.21052020592886705</v>
      </c>
      <c r="I1078" s="86">
        <v>0.42414280426663076</v>
      </c>
      <c r="J1078" s="86">
        <v>0.42340421952286417</v>
      </c>
      <c r="K1078" s="86">
        <v>0.42265049295063761</v>
      </c>
      <c r="L1078" s="86">
        <v>1.2453312695581951</v>
      </c>
      <c r="M1078" s="86">
        <v>1.1963945624011576</v>
      </c>
      <c r="N1078" s="86">
        <v>1.150038695783842</v>
      </c>
      <c r="O1078" s="117">
        <v>2.7409821999394328</v>
      </c>
      <c r="P1078" s="117">
        <v>2.6043002792826138</v>
      </c>
      <c r="Q1078" s="117">
        <v>2.4807210875197687</v>
      </c>
    </row>
    <row r="1079" spans="1:17" x14ac:dyDescent="0.25">
      <c r="A1079" t="s">
        <v>1181</v>
      </c>
      <c r="B1079">
        <v>46</v>
      </c>
      <c r="C1079">
        <v>39</v>
      </c>
      <c r="D1079">
        <v>15</v>
      </c>
      <c r="E1079">
        <v>10</v>
      </c>
      <c r="F1079" s="116">
        <v>0.21022635442628806</v>
      </c>
      <c r="G1079" s="116">
        <v>0.21042200086764942</v>
      </c>
      <c r="H1079" s="116">
        <v>0.21061934858241393</v>
      </c>
      <c r="I1079" s="86">
        <v>0.42377189326210668</v>
      </c>
      <c r="J1079" s="86">
        <v>0.42302843678493351</v>
      </c>
      <c r="K1079" s="86">
        <v>0.42226626630032582</v>
      </c>
      <c r="L1079" s="86">
        <v>1.2195221123010573</v>
      </c>
      <c r="M1079" s="86">
        <v>1.1720838047278388</v>
      </c>
      <c r="N1079" s="86">
        <v>1.1271871996189147</v>
      </c>
      <c r="O1079" s="117">
        <v>2.6074124482174907</v>
      </c>
      <c r="P1079" s="117">
        <v>2.478204135795643</v>
      </c>
      <c r="Q1079" s="117">
        <v>2.3614083141231212</v>
      </c>
    </row>
    <row r="1080" spans="1:17" x14ac:dyDescent="0.25">
      <c r="A1080" t="s">
        <v>1182</v>
      </c>
      <c r="B1080">
        <v>47</v>
      </c>
      <c r="C1080">
        <v>38</v>
      </c>
      <c r="D1080">
        <v>15</v>
      </c>
      <c r="E1080">
        <v>10</v>
      </c>
      <c r="F1080" s="116">
        <v>0.21032418875349226</v>
      </c>
      <c r="G1080" s="116">
        <v>0.21052042683504124</v>
      </c>
      <c r="H1080" s="116">
        <v>0.21072010768995073</v>
      </c>
      <c r="I1080" s="86">
        <v>0.42340431758207142</v>
      </c>
      <c r="J1080" s="86">
        <v>0.42265035021612007</v>
      </c>
      <c r="K1080" s="86">
        <v>0.42188261175672676</v>
      </c>
      <c r="L1080" s="86">
        <v>1.1908036637994102</v>
      </c>
      <c r="M1080" s="86">
        <v>1.1448271469565023</v>
      </c>
      <c r="N1080" s="86">
        <v>1.1013638546667655</v>
      </c>
      <c r="O1080" s="117">
        <v>2.4846925689458401</v>
      </c>
      <c r="P1080" s="117">
        <v>2.3625619053684885</v>
      </c>
      <c r="Q1080" s="117">
        <v>2.2522106908441164</v>
      </c>
    </row>
    <row r="1081" spans="1:17" x14ac:dyDescent="0.25">
      <c r="A1081" t="s">
        <v>1183</v>
      </c>
      <c r="B1081">
        <v>48</v>
      </c>
      <c r="C1081">
        <v>37</v>
      </c>
      <c r="D1081">
        <v>15</v>
      </c>
      <c r="E1081">
        <v>10</v>
      </c>
      <c r="F1081" s="116">
        <v>0.21042183709322104</v>
      </c>
      <c r="G1081" s="116">
        <v>0.21061877805973062</v>
      </c>
      <c r="H1081" s="116">
        <v>0.21082617606870974</v>
      </c>
      <c r="I1081" s="86">
        <v>0.42302745322216334</v>
      </c>
      <c r="J1081" s="86">
        <v>0.42226583196229889</v>
      </c>
      <c r="K1081" s="86">
        <v>0.42150246786202283</v>
      </c>
      <c r="L1081" s="86">
        <v>1.1668421126014332</v>
      </c>
      <c r="M1081" s="86">
        <v>1.1222968545216252</v>
      </c>
      <c r="N1081" s="86">
        <v>1.0802508295920359</v>
      </c>
      <c r="O1081" s="117">
        <v>2.3546436239926383</v>
      </c>
      <c r="P1081" s="117">
        <v>2.2392240177351441</v>
      </c>
      <c r="Q1081" s="117">
        <v>2.1350178466858147</v>
      </c>
    </row>
    <row r="1082" spans="1:17" x14ac:dyDescent="0.25">
      <c r="A1082" t="s">
        <v>1184</v>
      </c>
      <c r="B1082">
        <v>49</v>
      </c>
      <c r="C1082">
        <v>36</v>
      </c>
      <c r="D1082">
        <v>15</v>
      </c>
      <c r="E1082">
        <v>10</v>
      </c>
      <c r="F1082" s="116">
        <v>0.20762778445735633</v>
      </c>
      <c r="G1082" s="116">
        <v>0.20782905457774764</v>
      </c>
      <c r="H1082" s="116">
        <v>0.20805327655397304</v>
      </c>
      <c r="I1082" s="86">
        <v>0.4226495975480356</v>
      </c>
      <c r="J1082" s="86">
        <v>0.42188335866865112</v>
      </c>
      <c r="K1082" s="86">
        <v>0.42114007164510076</v>
      </c>
      <c r="L1082" s="86">
        <v>1.168337738324126</v>
      </c>
      <c r="M1082" s="86">
        <v>1.1253347881278877</v>
      </c>
      <c r="N1082" s="86">
        <v>1.0848088728343599</v>
      </c>
      <c r="O1082" s="117">
        <v>2.19400144420139</v>
      </c>
      <c r="P1082" s="117">
        <v>2.0849589426609674</v>
      </c>
      <c r="Q1082" s="117">
        <v>1.9866296612129526</v>
      </c>
    </row>
    <row r="1083" spans="1:17" x14ac:dyDescent="0.25">
      <c r="A1083" t="s">
        <v>1185</v>
      </c>
      <c r="B1083">
        <v>50</v>
      </c>
      <c r="C1083">
        <v>35</v>
      </c>
      <c r="D1083">
        <v>15</v>
      </c>
      <c r="E1083">
        <v>10</v>
      </c>
      <c r="F1083" s="116">
        <v>0.2077273939192224</v>
      </c>
      <c r="G1083" s="116">
        <v>0.20793675504569262</v>
      </c>
      <c r="H1083" s="116">
        <v>0.20818369381024723</v>
      </c>
      <c r="I1083" s="86">
        <v>0.42226528738840785</v>
      </c>
      <c r="J1083" s="86">
        <v>0.42150299815869574</v>
      </c>
      <c r="K1083" s="86">
        <v>0.42079975950311627</v>
      </c>
      <c r="L1083" s="86">
        <v>1.1456992393212404</v>
      </c>
      <c r="M1083" s="86">
        <v>1.103941536352786</v>
      </c>
      <c r="N1083" s="86">
        <v>1.0646907986679621</v>
      </c>
      <c r="O1083" s="117">
        <v>2.0378371027283153</v>
      </c>
      <c r="P1083" s="117">
        <v>1.9351499437230135</v>
      </c>
      <c r="Q1083" s="117">
        <v>1.8427125328580656</v>
      </c>
    </row>
    <row r="1084" spans="1:17" x14ac:dyDescent="0.25">
      <c r="A1084" t="s">
        <v>1186</v>
      </c>
      <c r="B1084">
        <v>18</v>
      </c>
      <c r="C1084">
        <v>67</v>
      </c>
      <c r="D1084">
        <v>6</v>
      </c>
      <c r="E1084">
        <v>11</v>
      </c>
      <c r="F1084" s="116">
        <v>0.18542827785907776</v>
      </c>
      <c r="G1084" s="116">
        <v>0.18565245819970733</v>
      </c>
      <c r="H1084" s="116">
        <v>0.18586729769281066</v>
      </c>
      <c r="I1084" s="86">
        <v>0.45579599589002706</v>
      </c>
      <c r="J1084" s="86">
        <v>0.45564031509792324</v>
      </c>
      <c r="K1084" s="86">
        <v>0.45542547560481988</v>
      </c>
      <c r="L1084" s="86">
        <v>2.2279478157984869</v>
      </c>
      <c r="M1084" s="86">
        <v>2.188087305788212</v>
      </c>
      <c r="N1084" s="86">
        <v>2.1506055982812842</v>
      </c>
      <c r="O1084" s="117">
        <v>12.005374100943426</v>
      </c>
      <c r="P1084" s="117">
        <v>11.810813587819535</v>
      </c>
      <c r="Q1084" s="117">
        <v>11.634607840084691</v>
      </c>
    </row>
    <row r="1085" spans="1:17" x14ac:dyDescent="0.25">
      <c r="A1085" t="s">
        <v>1187</v>
      </c>
      <c r="B1085">
        <v>19</v>
      </c>
      <c r="C1085">
        <v>66</v>
      </c>
      <c r="D1085">
        <v>6</v>
      </c>
      <c r="E1085">
        <v>11</v>
      </c>
      <c r="F1085" s="116">
        <v>0.18554005879041841</v>
      </c>
      <c r="G1085" s="116">
        <v>0.18576208643442366</v>
      </c>
      <c r="H1085" s="116">
        <v>0.18597473262868222</v>
      </c>
      <c r="I1085" s="86">
        <v>0.45572581149540309</v>
      </c>
      <c r="J1085" s="86">
        <v>0.45554130965038464</v>
      </c>
      <c r="K1085" s="86">
        <v>0.45529739195697044</v>
      </c>
      <c r="L1085" s="86">
        <v>2.1778566514478706</v>
      </c>
      <c r="M1085" s="86">
        <v>2.1394458690349616</v>
      </c>
      <c r="N1085" s="86">
        <v>2.1034179748577149</v>
      </c>
      <c r="O1085" s="117">
        <v>11.25466258052411</v>
      </c>
      <c r="P1085" s="117">
        <v>11.070917505785227</v>
      </c>
      <c r="Q1085" s="117">
        <v>10.904806429420226</v>
      </c>
    </row>
    <row r="1086" spans="1:17" x14ac:dyDescent="0.25">
      <c r="A1086" t="s">
        <v>1188</v>
      </c>
      <c r="B1086">
        <v>20</v>
      </c>
      <c r="C1086">
        <v>65</v>
      </c>
      <c r="D1086">
        <v>6</v>
      </c>
      <c r="E1086">
        <v>11</v>
      </c>
      <c r="F1086" s="116">
        <v>0.18565033690923083</v>
      </c>
      <c r="G1086" s="116">
        <v>0.18586708970110105</v>
      </c>
      <c r="H1086" s="116">
        <v>0.18607441845854211</v>
      </c>
      <c r="I1086" s="86">
        <v>0.45563949926963732</v>
      </c>
      <c r="J1086" s="86">
        <v>0.45542588782257687</v>
      </c>
      <c r="K1086" s="86">
        <v>0.45514316678970268</v>
      </c>
      <c r="L1086" s="86">
        <v>2.1207784252438469</v>
      </c>
      <c r="M1086" s="86">
        <v>2.0838016554887147</v>
      </c>
      <c r="N1086" s="86">
        <v>2.2458510688425717</v>
      </c>
      <c r="O1086" s="117">
        <v>10.558125873686524</v>
      </c>
      <c r="P1086" s="117">
        <v>10.385251386118398</v>
      </c>
      <c r="Q1086" s="117">
        <v>11.190871251982974</v>
      </c>
    </row>
    <row r="1087" spans="1:17" x14ac:dyDescent="0.25">
      <c r="A1087" t="s">
        <v>1189</v>
      </c>
      <c r="B1087">
        <v>21</v>
      </c>
      <c r="C1087">
        <v>64</v>
      </c>
      <c r="D1087">
        <v>6</v>
      </c>
      <c r="E1087">
        <v>11</v>
      </c>
      <c r="F1087" s="116">
        <v>0.18576185591414818</v>
      </c>
      <c r="G1087" s="116">
        <v>0.18597332912491124</v>
      </c>
      <c r="H1087" s="116">
        <v>0.18616902075278149</v>
      </c>
      <c r="I1087" s="86">
        <v>0.4555417028327941</v>
      </c>
      <c r="J1087" s="86">
        <v>0.45529551013966701</v>
      </c>
      <c r="K1087" s="86">
        <v>0.45496725321549752</v>
      </c>
      <c r="L1087" s="86">
        <v>2.0635050895604827</v>
      </c>
      <c r="M1087" s="86">
        <v>2.0279554959362422</v>
      </c>
      <c r="N1087" s="86">
        <v>2.1842215734238146</v>
      </c>
      <c r="O1087" s="117">
        <v>9.9013966700860099</v>
      </c>
      <c r="P1087" s="117">
        <v>9.7389315868381594</v>
      </c>
      <c r="Q1087" s="117">
        <v>10.497549120176753</v>
      </c>
    </row>
    <row r="1088" spans="1:17" x14ac:dyDescent="0.25">
      <c r="A1088" t="s">
        <v>1190</v>
      </c>
      <c r="B1088">
        <v>22</v>
      </c>
      <c r="C1088">
        <v>63</v>
      </c>
      <c r="D1088">
        <v>6</v>
      </c>
      <c r="E1088">
        <v>11</v>
      </c>
      <c r="F1088" s="116">
        <v>0.18586768601202278</v>
      </c>
      <c r="G1088" s="116">
        <v>0.18607388139007408</v>
      </c>
      <c r="H1088" s="116">
        <v>0.18625469887544213</v>
      </c>
      <c r="I1088" s="86">
        <v>0.45542531762018812</v>
      </c>
      <c r="J1088" s="86">
        <v>0.45514298856408714</v>
      </c>
      <c r="K1088" s="86">
        <v>0.45476232017383855</v>
      </c>
      <c r="L1088" s="86">
        <v>2.0126064681903975</v>
      </c>
      <c r="M1088" s="86">
        <v>2.173549891350897</v>
      </c>
      <c r="N1088" s="86">
        <v>2.1297730264723143</v>
      </c>
      <c r="O1088" s="117">
        <v>9.2946151283962752</v>
      </c>
      <c r="P1088" s="117">
        <v>10.082519390296127</v>
      </c>
      <c r="Q1088" s="117">
        <v>9.85606610941044</v>
      </c>
    </row>
    <row r="1089" spans="1:17" x14ac:dyDescent="0.25">
      <c r="A1089" t="s">
        <v>1191</v>
      </c>
      <c r="B1089">
        <v>23</v>
      </c>
      <c r="C1089">
        <v>62</v>
      </c>
      <c r="D1089">
        <v>6</v>
      </c>
      <c r="E1089">
        <v>11</v>
      </c>
      <c r="F1089" s="116">
        <v>0.18597397627248374</v>
      </c>
      <c r="G1089" s="116">
        <v>0.18616851639239698</v>
      </c>
      <c r="H1089" s="116">
        <v>0.1863343538716673</v>
      </c>
      <c r="I1089" s="86">
        <v>0.45529723178976911</v>
      </c>
      <c r="J1089" s="86">
        <v>0.45496874601352211</v>
      </c>
      <c r="K1089" s="86">
        <v>0.45452544967470343</v>
      </c>
      <c r="L1089" s="86">
        <v>1.9549336650082918</v>
      </c>
      <c r="M1089" s="86">
        <v>2.1101734915167749</v>
      </c>
      <c r="N1089" s="86">
        <v>2.0678657992090828</v>
      </c>
      <c r="O1089" s="117">
        <v>8.7224964918994772</v>
      </c>
      <c r="P1089" s="117">
        <v>9.4643832121444067</v>
      </c>
      <c r="Q1089" s="117">
        <v>9.2509471871412163</v>
      </c>
    </row>
    <row r="1090" spans="1:17" x14ac:dyDescent="0.25">
      <c r="A1090" t="s">
        <v>1192</v>
      </c>
      <c r="B1090">
        <v>24</v>
      </c>
      <c r="C1090">
        <v>61</v>
      </c>
      <c r="D1090">
        <v>6</v>
      </c>
      <c r="E1090">
        <v>11</v>
      </c>
      <c r="F1090" s="116">
        <v>0.18607373670959154</v>
      </c>
      <c r="G1090" s="116">
        <v>0.18625655499783506</v>
      </c>
      <c r="H1090" s="116">
        <v>0.18640088522539572</v>
      </c>
      <c r="I1090" s="86">
        <v>0.45514376894334235</v>
      </c>
      <c r="J1090" s="86">
        <v>0.45476209567490417</v>
      </c>
      <c r="K1090" s="86">
        <v>0.45425212887085653</v>
      </c>
      <c r="L1090" s="86">
        <v>2.0962393957374474</v>
      </c>
      <c r="M1090" s="86">
        <v>2.0530044742370546</v>
      </c>
      <c r="N1090" s="86">
        <v>2.0121301537918757</v>
      </c>
      <c r="O1090" s="117">
        <v>9.1084240742819578</v>
      </c>
      <c r="P1090" s="117">
        <v>8.8869766024664436</v>
      </c>
      <c r="Q1090" s="117">
        <v>8.6858315826611285</v>
      </c>
    </row>
    <row r="1091" spans="1:17" x14ac:dyDescent="0.25">
      <c r="A1091" t="s">
        <v>1193</v>
      </c>
      <c r="B1091">
        <v>25</v>
      </c>
      <c r="C1091">
        <v>60</v>
      </c>
      <c r="D1091">
        <v>6</v>
      </c>
      <c r="E1091">
        <v>11</v>
      </c>
      <c r="F1091" s="116">
        <v>0.18487253952888028</v>
      </c>
      <c r="G1091" s="116">
        <v>0.18503710874475637</v>
      </c>
      <c r="H1091" s="116">
        <v>0.18515972894482091</v>
      </c>
      <c r="I1091" s="86">
        <v>0.45496934494998387</v>
      </c>
      <c r="J1091" s="86">
        <v>0.45452404001290742</v>
      </c>
      <c r="K1091" s="86">
        <v>0.45393998063891577</v>
      </c>
      <c r="L1091" s="86">
        <v>2.0633430138754436</v>
      </c>
      <c r="M1091" s="86">
        <v>2.0211100354953211</v>
      </c>
      <c r="N1091" s="86">
        <v>1.9812036140690545</v>
      </c>
      <c r="O1091" s="117">
        <v>8.5503097773475307</v>
      </c>
      <c r="P1091" s="117">
        <v>8.3416037431429491</v>
      </c>
      <c r="Q1091" s="117">
        <v>8.1520877702484675</v>
      </c>
    </row>
    <row r="1092" spans="1:17" x14ac:dyDescent="0.25">
      <c r="A1092" t="s">
        <v>1194</v>
      </c>
      <c r="B1092">
        <v>26</v>
      </c>
      <c r="C1092">
        <v>59</v>
      </c>
      <c r="D1092">
        <v>6</v>
      </c>
      <c r="E1092">
        <v>11</v>
      </c>
      <c r="F1092" s="116">
        <v>0.17726246731946543</v>
      </c>
      <c r="G1092" s="116">
        <v>0.17740536853899741</v>
      </c>
      <c r="H1092" s="116">
        <v>0.17749955343368895</v>
      </c>
      <c r="I1092" s="86">
        <v>0.47274321625176596</v>
      </c>
      <c r="J1092" s="86">
        <v>0.47217485912862733</v>
      </c>
      <c r="K1092" s="86">
        <v>0.47144411425602051</v>
      </c>
      <c r="L1092" s="86">
        <v>2.1960897029928064</v>
      </c>
      <c r="M1092" s="86">
        <v>2.1558500186745913</v>
      </c>
      <c r="N1092" s="86">
        <v>2.1178545330540266</v>
      </c>
      <c r="O1092" s="117">
        <v>7.9773891297640507</v>
      </c>
      <c r="P1092" s="117">
        <v>7.7973173543787855</v>
      </c>
      <c r="Q1092" s="117">
        <v>7.6341404004481905</v>
      </c>
    </row>
    <row r="1093" spans="1:17" x14ac:dyDescent="0.25">
      <c r="A1093" t="s">
        <v>1195</v>
      </c>
      <c r="B1093">
        <v>27</v>
      </c>
      <c r="C1093">
        <v>58</v>
      </c>
      <c r="D1093">
        <v>6</v>
      </c>
      <c r="E1093">
        <v>11</v>
      </c>
      <c r="F1093" s="116">
        <v>0.17733701783933156</v>
      </c>
      <c r="G1093" s="116">
        <v>0.17745801788838564</v>
      </c>
      <c r="H1093" s="116">
        <v>0.17752669359190282</v>
      </c>
      <c r="I1093" s="86">
        <v>0.47247575911179424</v>
      </c>
      <c r="J1093" s="86">
        <v>0.47182824533577511</v>
      </c>
      <c r="K1093" s="86">
        <v>0.47101721797995322</v>
      </c>
      <c r="L1093" s="86">
        <v>2.1280605654299589</v>
      </c>
      <c r="M1093" s="86">
        <v>2.0891868469676407</v>
      </c>
      <c r="N1093" s="86">
        <v>2.0525401834622365</v>
      </c>
      <c r="O1093" s="117">
        <v>7.5056919077129356</v>
      </c>
      <c r="P1093" s="117">
        <v>7.3354808116814105</v>
      </c>
      <c r="Q1093" s="117">
        <v>7.1813758032604609</v>
      </c>
    </row>
    <row r="1094" spans="1:17" x14ac:dyDescent="0.25">
      <c r="A1094" t="s">
        <v>1196</v>
      </c>
      <c r="B1094">
        <v>28</v>
      </c>
      <c r="C1094">
        <v>57</v>
      </c>
      <c r="D1094">
        <v>6</v>
      </c>
      <c r="E1094">
        <v>11</v>
      </c>
      <c r="F1094" s="116">
        <v>0.17740293541107285</v>
      </c>
      <c r="G1094" s="116">
        <v>0.17749847628774276</v>
      </c>
      <c r="H1094" s="116">
        <v>0.17754789398257204</v>
      </c>
      <c r="I1094" s="86">
        <v>0.47217289604164264</v>
      </c>
      <c r="J1094" s="86">
        <v>0.47144151415816959</v>
      </c>
      <c r="K1094" s="86">
        <v>0.47055858467722012</v>
      </c>
      <c r="L1094" s="86">
        <v>2.0546427924292092</v>
      </c>
      <c r="M1094" s="86">
        <v>2.0171084059498905</v>
      </c>
      <c r="N1094" s="86">
        <v>1.9817945212249</v>
      </c>
      <c r="O1094" s="117">
        <v>7.0618248307443956</v>
      </c>
      <c r="P1094" s="117">
        <v>6.9009998846920455</v>
      </c>
      <c r="Q1094" s="117">
        <v>6.7555701978355049</v>
      </c>
    </row>
    <row r="1095" spans="1:17" x14ac:dyDescent="0.25">
      <c r="A1095" t="s">
        <v>1197</v>
      </c>
      <c r="B1095">
        <v>29</v>
      </c>
      <c r="C1095">
        <v>56</v>
      </c>
      <c r="D1095">
        <v>6</v>
      </c>
      <c r="E1095">
        <v>11</v>
      </c>
      <c r="F1095" s="116">
        <v>0.17745679135328984</v>
      </c>
      <c r="G1095" s="116">
        <v>0.1775265228868855</v>
      </c>
      <c r="H1095" s="116">
        <v>0.17755640782985505</v>
      </c>
      <c r="I1095" s="86">
        <v>0.47183012070196412</v>
      </c>
      <c r="J1095" s="86">
        <v>0.47101658614334813</v>
      </c>
      <c r="K1095" s="86">
        <v>0.4700702296159785</v>
      </c>
      <c r="L1095" s="86">
        <v>1.9737975461141273</v>
      </c>
      <c r="M1095" s="86">
        <v>1.9375869568826685</v>
      </c>
      <c r="N1095" s="86">
        <v>1.9035978150786139</v>
      </c>
      <c r="O1095" s="117">
        <v>6.6435124769636902</v>
      </c>
      <c r="P1095" s="117">
        <v>6.4916405173415681</v>
      </c>
      <c r="Q1095" s="117">
        <v>6.3545549633909451</v>
      </c>
    </row>
    <row r="1096" spans="1:17" x14ac:dyDescent="0.25">
      <c r="A1096" t="s">
        <v>1198</v>
      </c>
      <c r="B1096">
        <v>30</v>
      </c>
      <c r="C1096">
        <v>55</v>
      </c>
      <c r="D1096">
        <v>6</v>
      </c>
      <c r="E1096">
        <v>11</v>
      </c>
      <c r="F1096" s="116">
        <v>0.17749723738405385</v>
      </c>
      <c r="G1096" s="116">
        <v>0.17754746676489302</v>
      </c>
      <c r="H1096" s="116">
        <v>0.17756086126645013</v>
      </c>
      <c r="I1096" s="86">
        <v>0.47144292268023974</v>
      </c>
      <c r="J1096" s="86">
        <v>0.47055888557747044</v>
      </c>
      <c r="K1096" s="86">
        <v>0.4695576465860764</v>
      </c>
      <c r="L1096" s="86">
        <v>1.8787864581589258</v>
      </c>
      <c r="M1096" s="86">
        <v>1.8438770384757057</v>
      </c>
      <c r="N1096" s="86">
        <v>1.9967149984931185</v>
      </c>
      <c r="O1096" s="117">
        <v>6.2477580953018785</v>
      </c>
      <c r="P1096" s="117">
        <v>6.1049090848206813</v>
      </c>
      <c r="Q1096" s="117">
        <v>6.7723135652814523</v>
      </c>
    </row>
    <row r="1097" spans="1:17" x14ac:dyDescent="0.25">
      <c r="A1097" t="s">
        <v>1199</v>
      </c>
      <c r="B1097">
        <v>31</v>
      </c>
      <c r="C1097">
        <v>54</v>
      </c>
      <c r="D1097">
        <v>6</v>
      </c>
      <c r="E1097">
        <v>11</v>
      </c>
      <c r="F1097" s="116">
        <v>0.17752698890033958</v>
      </c>
      <c r="G1097" s="116">
        <v>0.17755739892889122</v>
      </c>
      <c r="H1097" s="116">
        <v>0.1775607778209525</v>
      </c>
      <c r="I1097" s="86">
        <v>0.47101755334425843</v>
      </c>
      <c r="J1097" s="86">
        <v>0.47006808467503508</v>
      </c>
      <c r="K1097" s="86">
        <v>0.46904090148840194</v>
      </c>
      <c r="L1097" s="86">
        <v>1.7781351894713724</v>
      </c>
      <c r="M1097" s="86">
        <v>1.7445287290297511</v>
      </c>
      <c r="N1097" s="86">
        <v>1.8921052186987886</v>
      </c>
      <c r="O1097" s="117">
        <v>5.8799918906590527</v>
      </c>
      <c r="P1097" s="117">
        <v>5.7453430420165228</v>
      </c>
      <c r="Q1097" s="117">
        <v>6.3756415671301383</v>
      </c>
    </row>
    <row r="1098" spans="1:17" x14ac:dyDescent="0.25">
      <c r="A1098" t="s">
        <v>1200</v>
      </c>
      <c r="B1098">
        <v>32</v>
      </c>
      <c r="C1098">
        <v>53</v>
      </c>
      <c r="D1098">
        <v>6</v>
      </c>
      <c r="E1098">
        <v>11</v>
      </c>
      <c r="F1098" s="116">
        <v>0.17754579879234469</v>
      </c>
      <c r="G1098" s="116">
        <v>0.17755944461501721</v>
      </c>
      <c r="H1098" s="116">
        <v>0.17756626752635349</v>
      </c>
      <c r="I1098" s="86">
        <v>0.47055913758400708</v>
      </c>
      <c r="J1098" s="86">
        <v>0.46955958107324397</v>
      </c>
      <c r="K1098" s="86">
        <v>0.46852591000579946</v>
      </c>
      <c r="L1098" s="86">
        <v>1.6829120185583188</v>
      </c>
      <c r="M1098" s="86">
        <v>1.8348718998396616</v>
      </c>
      <c r="N1098" s="86">
        <v>1.7935728175212362</v>
      </c>
      <c r="O1098" s="117">
        <v>5.531736772080647</v>
      </c>
      <c r="P1098" s="117">
        <v>6.1892914406577288</v>
      </c>
      <c r="Q1098" s="117">
        <v>5.9998805990516155</v>
      </c>
    </row>
    <row r="1099" spans="1:17" x14ac:dyDescent="0.25">
      <c r="A1099" t="s">
        <v>1201</v>
      </c>
      <c r="B1099">
        <v>33</v>
      </c>
      <c r="C1099">
        <v>52</v>
      </c>
      <c r="D1099">
        <v>6</v>
      </c>
      <c r="E1099">
        <v>11</v>
      </c>
      <c r="F1099" s="116">
        <v>0.17755643632603826</v>
      </c>
      <c r="G1099" s="116">
        <v>0.17756332931242461</v>
      </c>
      <c r="H1099" s="116">
        <v>0.17757366879200415</v>
      </c>
      <c r="I1099" s="86">
        <v>0.47006720661726692</v>
      </c>
      <c r="J1099" s="86">
        <v>0.46904015164570051</v>
      </c>
      <c r="K1099" s="86">
        <v>0.46801654316732727</v>
      </c>
      <c r="L1099" s="86">
        <v>1.5819886265724625</v>
      </c>
      <c r="M1099" s="86">
        <v>1.7287575392038601</v>
      </c>
      <c r="N1099" s="86">
        <v>1.6887954506289851</v>
      </c>
      <c r="O1099" s="117">
        <v>5.206510425641909</v>
      </c>
      <c r="P1099" s="117">
        <v>5.8255316215750472</v>
      </c>
      <c r="Q1099" s="117">
        <v>5.6470549715664315</v>
      </c>
    </row>
    <row r="1100" spans="1:17" x14ac:dyDescent="0.25">
      <c r="A1100" t="s">
        <v>1202</v>
      </c>
      <c r="B1100">
        <v>34</v>
      </c>
      <c r="C1100">
        <v>51</v>
      </c>
      <c r="D1100">
        <v>6</v>
      </c>
      <c r="E1100">
        <v>11</v>
      </c>
      <c r="F1100" s="116">
        <v>0.17633797909407667</v>
      </c>
      <c r="G1100" s="116">
        <v>0.17634843205574913</v>
      </c>
      <c r="H1100" s="116">
        <v>0.17637282229965157</v>
      </c>
      <c r="I1100" s="86">
        <v>0.4695574912891986</v>
      </c>
      <c r="J1100" s="86">
        <v>0.46852264808362371</v>
      </c>
      <c r="K1100" s="86">
        <v>0.4675226480836237</v>
      </c>
      <c r="L1100" s="86">
        <v>1.6904494773519163</v>
      </c>
      <c r="M1100" s="86">
        <v>1.6492648083623693</v>
      </c>
      <c r="N1100" s="86">
        <v>1.6102891986062717</v>
      </c>
      <c r="O1100" s="117">
        <v>5.6682996515679447</v>
      </c>
      <c r="P1100" s="117">
        <v>5.482292682926829</v>
      </c>
      <c r="Q1100" s="117">
        <v>5.3136167247386759</v>
      </c>
    </row>
    <row r="1101" spans="1:17" x14ac:dyDescent="0.25">
      <c r="A1101" t="s">
        <v>1203</v>
      </c>
      <c r="B1101">
        <v>35</v>
      </c>
      <c r="C1101">
        <v>50</v>
      </c>
      <c r="D1101">
        <v>6</v>
      </c>
      <c r="E1101">
        <v>11</v>
      </c>
      <c r="F1101" s="116">
        <v>0.1610328721247907</v>
      </c>
      <c r="G1101" s="116">
        <v>0.16104697276813254</v>
      </c>
      <c r="H1101" s="116">
        <v>0.16109279985899358</v>
      </c>
      <c r="I1101" s="86">
        <v>0.48638406627302372</v>
      </c>
      <c r="J1101" s="86">
        <v>0.48528774125319468</v>
      </c>
      <c r="K1101" s="86">
        <v>0.48426191945007491</v>
      </c>
      <c r="L1101" s="86">
        <v>1.8513263417643431</v>
      </c>
      <c r="M1101" s="86">
        <v>1.8138679827267119</v>
      </c>
      <c r="N1101" s="86">
        <v>1.7784365911694722</v>
      </c>
      <c r="O1101" s="117">
        <v>5.3070520842513442</v>
      </c>
      <c r="P1101" s="117">
        <v>5.1377632854498989</v>
      </c>
      <c r="Q1101" s="117">
        <v>4.9844751916806205</v>
      </c>
    </row>
    <row r="1102" spans="1:17" x14ac:dyDescent="0.25">
      <c r="A1102" t="s">
        <v>1204</v>
      </c>
      <c r="B1102">
        <v>36</v>
      </c>
      <c r="C1102">
        <v>49</v>
      </c>
      <c r="D1102">
        <v>6</v>
      </c>
      <c r="E1102">
        <v>11</v>
      </c>
      <c r="F1102" s="116">
        <v>0.16103863656643169</v>
      </c>
      <c r="G1102" s="116">
        <v>0.16106719014901402</v>
      </c>
      <c r="H1102" s="116">
        <v>0.16112786651200142</v>
      </c>
      <c r="I1102" s="86">
        <v>0.48583206924243777</v>
      </c>
      <c r="J1102" s="86">
        <v>0.48476130989560096</v>
      </c>
      <c r="K1102" s="86">
        <v>0.48378334969215669</v>
      </c>
      <c r="L1102" s="86">
        <v>1.7749370928883734</v>
      </c>
      <c r="M1102" s="86">
        <v>1.7386990273935934</v>
      </c>
      <c r="N1102" s="86">
        <v>1.7044525742839296</v>
      </c>
      <c r="O1102" s="117">
        <v>5.0950156152404746</v>
      </c>
      <c r="P1102" s="117">
        <v>4.9349870616578926</v>
      </c>
      <c r="Q1102" s="117">
        <v>4.7901490140091019</v>
      </c>
    </row>
    <row r="1103" spans="1:17" x14ac:dyDescent="0.25">
      <c r="A1103" t="s">
        <v>1205</v>
      </c>
      <c r="B1103">
        <v>37</v>
      </c>
      <c r="C1103">
        <v>48</v>
      </c>
      <c r="D1103">
        <v>6</v>
      </c>
      <c r="E1103">
        <v>11</v>
      </c>
      <c r="F1103" s="116">
        <v>0.16104962384259258</v>
      </c>
      <c r="G1103" s="116">
        <v>0.16109302662037037</v>
      </c>
      <c r="H1103" s="116">
        <v>0.16117621527777778</v>
      </c>
      <c r="I1103" s="86">
        <v>0.48528645833333334</v>
      </c>
      <c r="J1103" s="86">
        <v>0.48425925925925928</v>
      </c>
      <c r="K1103" s="86">
        <v>0.48333333333333334</v>
      </c>
      <c r="L1103" s="86">
        <v>1.6943142361111112</v>
      </c>
      <c r="M1103" s="86">
        <v>1.6592592592592592</v>
      </c>
      <c r="N1103" s="86">
        <v>1.6261863425925926</v>
      </c>
      <c r="O1103" s="117">
        <v>4.8994755497685185</v>
      </c>
      <c r="P1103" s="117">
        <v>4.7482313368055555</v>
      </c>
      <c r="Q1103" s="117">
        <v>4.6114547164351851</v>
      </c>
    </row>
    <row r="1104" spans="1:17" x14ac:dyDescent="0.25">
      <c r="A1104" t="s">
        <v>1206</v>
      </c>
      <c r="B1104">
        <v>38</v>
      </c>
      <c r="C1104">
        <v>47</v>
      </c>
      <c r="D1104">
        <v>6</v>
      </c>
      <c r="E1104">
        <v>11</v>
      </c>
      <c r="F1104" s="116">
        <v>0.16106678405693428</v>
      </c>
      <c r="G1104" s="116">
        <v>0.16112914763660374</v>
      </c>
      <c r="H1104" s="116">
        <v>0.16122819567490232</v>
      </c>
      <c r="I1104" s="86">
        <v>0.48475944166253965</v>
      </c>
      <c r="J1104" s="86">
        <v>0.48378363506300553</v>
      </c>
      <c r="K1104" s="86">
        <v>0.48290320805590714</v>
      </c>
      <c r="L1104" s="86">
        <v>1.614336286432253</v>
      </c>
      <c r="M1104" s="86">
        <v>1.5804471835506888</v>
      </c>
      <c r="N1104" s="86">
        <v>1.5485317045433702</v>
      </c>
      <c r="O1104" s="117">
        <v>4.7098882958234745</v>
      </c>
      <c r="P1104" s="117">
        <v>4.5669949925713968</v>
      </c>
      <c r="Q1104" s="117">
        <v>4.4379317302224912</v>
      </c>
    </row>
    <row r="1105" spans="1:17" x14ac:dyDescent="0.25">
      <c r="A1105" t="s">
        <v>1207</v>
      </c>
      <c r="B1105">
        <v>39</v>
      </c>
      <c r="C1105">
        <v>46</v>
      </c>
      <c r="D1105">
        <v>6</v>
      </c>
      <c r="E1105">
        <v>11</v>
      </c>
      <c r="F1105" s="116">
        <v>0.16109124767225325</v>
      </c>
      <c r="G1105" s="116">
        <v>0.16117690875232774</v>
      </c>
      <c r="H1105" s="116">
        <v>0.16129236499068902</v>
      </c>
      <c r="I1105" s="86">
        <v>0.48426070763500934</v>
      </c>
      <c r="J1105" s="86">
        <v>0.48333333333333334</v>
      </c>
      <c r="K1105" s="86">
        <v>0.48249162011173186</v>
      </c>
      <c r="L1105" s="86">
        <v>1.5348938547486033</v>
      </c>
      <c r="M1105" s="86">
        <v>1.5021489757914339</v>
      </c>
      <c r="N1105" s="86">
        <v>1.4713966480446927</v>
      </c>
      <c r="O1105" s="117">
        <v>4.5349683426443201</v>
      </c>
      <c r="P1105" s="117">
        <v>4.4000372439478586</v>
      </c>
      <c r="Q1105" s="117">
        <v>4.2783873370577279</v>
      </c>
    </row>
    <row r="1106" spans="1:17" x14ac:dyDescent="0.25">
      <c r="A1106" t="s">
        <v>1208</v>
      </c>
      <c r="B1106">
        <v>40</v>
      </c>
      <c r="C1106">
        <v>45</v>
      </c>
      <c r="D1106">
        <v>6</v>
      </c>
      <c r="E1106">
        <v>11</v>
      </c>
      <c r="F1106" s="116">
        <v>0.16113098279679783</v>
      </c>
      <c r="G1106" s="116">
        <v>0.16122939495448438</v>
      </c>
      <c r="H1106" s="116">
        <v>0.16135808777607449</v>
      </c>
      <c r="I1106" s="86">
        <v>0.48378281193815176</v>
      </c>
      <c r="J1106" s="86">
        <v>0.48290467268494863</v>
      </c>
      <c r="K1106" s="86">
        <v>0.48209087984254057</v>
      </c>
      <c r="L1106" s="86">
        <v>1.4558451144041333</v>
      </c>
      <c r="M1106" s="86">
        <v>1.4242396714547967</v>
      </c>
      <c r="N1106" s="86">
        <v>1.5624444065936145</v>
      </c>
      <c r="O1106" s="117">
        <v>4.3691894244781313</v>
      </c>
      <c r="P1106" s="117">
        <v>4.2418781581786185</v>
      </c>
      <c r="Q1106" s="117">
        <v>4.8378281193815171</v>
      </c>
    </row>
    <row r="1107" spans="1:17" x14ac:dyDescent="0.25">
      <c r="A1107" t="s">
        <v>1209</v>
      </c>
      <c r="B1107">
        <v>41</v>
      </c>
      <c r="C1107">
        <v>44</v>
      </c>
      <c r="D1107">
        <v>6</v>
      </c>
      <c r="E1107">
        <v>11</v>
      </c>
      <c r="F1107" s="116">
        <v>0.16117615343141031</v>
      </c>
      <c r="G1107" s="116">
        <v>0.16129168913194178</v>
      </c>
      <c r="H1107" s="116">
        <v>0.16143033197257953</v>
      </c>
      <c r="I1107" s="86">
        <v>0.48333204960332743</v>
      </c>
      <c r="J1107" s="86">
        <v>0.48249249017946544</v>
      </c>
      <c r="K1107" s="86">
        <v>0.48169144265578062</v>
      </c>
      <c r="L1107" s="86">
        <v>1.377043056304398</v>
      </c>
      <c r="M1107" s="86">
        <v>1.346576292074251</v>
      </c>
      <c r="N1107" s="86">
        <v>1.4802048833089425</v>
      </c>
      <c r="O1107" s="117">
        <v>4.2156704921820847</v>
      </c>
      <c r="P1107" s="117">
        <v>4.0960371254717707</v>
      </c>
      <c r="Q1107" s="117">
        <v>4.6571169991527386</v>
      </c>
    </row>
    <row r="1108" spans="1:17" x14ac:dyDescent="0.25">
      <c r="A1108" t="s">
        <v>1210</v>
      </c>
      <c r="B1108">
        <v>42</v>
      </c>
      <c r="C1108">
        <v>43</v>
      </c>
      <c r="D1108">
        <v>6</v>
      </c>
      <c r="E1108">
        <v>11</v>
      </c>
      <c r="F1108" s="116">
        <v>0.16123033465416453</v>
      </c>
      <c r="G1108" s="116">
        <v>0.16135980226764488</v>
      </c>
      <c r="H1108" s="116">
        <v>0.1615049629251834</v>
      </c>
      <c r="I1108" s="86">
        <v>0.48290242849856801</v>
      </c>
      <c r="J1108" s="86">
        <v>0.48209031346855508</v>
      </c>
      <c r="K1108" s="86">
        <v>0.48129781474361488</v>
      </c>
      <c r="L1108" s="86">
        <v>1.2940131036917886</v>
      </c>
      <c r="M1108" s="86">
        <v>1.4309780689709286</v>
      </c>
      <c r="N1108" s="86">
        <v>1.393797324335988</v>
      </c>
      <c r="O1108" s="117">
        <v>4.0661030248342422</v>
      </c>
      <c r="P1108" s="117">
        <v>4.6521205225783673</v>
      </c>
      <c r="Q1108" s="117">
        <v>4.4830358193730628</v>
      </c>
    </row>
    <row r="1109" spans="1:17" x14ac:dyDescent="0.25">
      <c r="A1109" t="s">
        <v>1211</v>
      </c>
      <c r="B1109">
        <v>43</v>
      </c>
      <c r="C1109">
        <v>42</v>
      </c>
      <c r="D1109">
        <v>6</v>
      </c>
      <c r="E1109">
        <v>11</v>
      </c>
      <c r="F1109" s="116">
        <v>0.16129264632316159</v>
      </c>
      <c r="G1109" s="116">
        <v>0.16142871435717859</v>
      </c>
      <c r="H1109" s="116">
        <v>0.16157678839419709</v>
      </c>
      <c r="I1109" s="86">
        <v>0.48248924462231113</v>
      </c>
      <c r="J1109" s="86">
        <v>0.48169284642321158</v>
      </c>
      <c r="K1109" s="86">
        <v>0.48089644822411204</v>
      </c>
      <c r="L1109" s="86">
        <v>1.2153276638319159</v>
      </c>
      <c r="M1109" s="86">
        <v>1.3483541770885443</v>
      </c>
      <c r="N1109" s="86">
        <v>1.3121720860430215</v>
      </c>
      <c r="O1109" s="117">
        <v>3.9319899949974988</v>
      </c>
      <c r="P1109" s="117">
        <v>4.4853346673336665</v>
      </c>
      <c r="Q1109" s="117">
        <v>4.3255307653826911</v>
      </c>
    </row>
    <row r="1110" spans="1:17" x14ac:dyDescent="0.25">
      <c r="A1110" t="s">
        <v>1212</v>
      </c>
      <c r="B1110">
        <v>44</v>
      </c>
      <c r="C1110">
        <v>41</v>
      </c>
      <c r="D1110">
        <v>6</v>
      </c>
      <c r="E1110">
        <v>11</v>
      </c>
      <c r="F1110" s="116">
        <v>0.15917741572804023</v>
      </c>
      <c r="G1110" s="116">
        <v>0.1593205094135203</v>
      </c>
      <c r="H1110" s="116">
        <v>0.15947177988102781</v>
      </c>
      <c r="I1110" s="86">
        <v>0.48209080316441466</v>
      </c>
      <c r="J1110" s="86">
        <v>0.48129765530775365</v>
      </c>
      <c r="K1110" s="86">
        <v>0.48049224227805148</v>
      </c>
      <c r="L1110" s="86">
        <v>1.3218544941638217</v>
      </c>
      <c r="M1110" s="86">
        <v>1.2849077045728654</v>
      </c>
      <c r="N1110" s="86">
        <v>1.2499192542774791</v>
      </c>
      <c r="O1110" s="117">
        <v>4.4908890206259331</v>
      </c>
      <c r="P1110" s="117">
        <v>4.3246182464890941</v>
      </c>
      <c r="Q1110" s="117">
        <v>4.1740305402808726</v>
      </c>
    </row>
    <row r="1111" spans="1:17" x14ac:dyDescent="0.25">
      <c r="A1111" t="s">
        <v>1213</v>
      </c>
      <c r="B1111">
        <v>45</v>
      </c>
      <c r="C1111">
        <v>40</v>
      </c>
      <c r="D1111">
        <v>6</v>
      </c>
      <c r="E1111">
        <v>11</v>
      </c>
      <c r="F1111" s="116">
        <v>0.14211671198494039</v>
      </c>
      <c r="G1111" s="116">
        <v>0.14225057519347417</v>
      </c>
      <c r="H1111" s="116">
        <v>0.14238443840200796</v>
      </c>
      <c r="I1111" s="86">
        <v>0.51244091194310815</v>
      </c>
      <c r="J1111" s="86">
        <v>0.51154570173603853</v>
      </c>
      <c r="K1111" s="86">
        <v>0.5106253921773688</v>
      </c>
      <c r="L1111" s="86">
        <v>1.4319138255595063</v>
      </c>
      <c r="M1111" s="86">
        <v>1.3997155406818658</v>
      </c>
      <c r="N1111" s="86">
        <v>1.3692365613888309</v>
      </c>
      <c r="O1111" s="117">
        <v>4.3341225685003133</v>
      </c>
      <c r="P1111" s="117">
        <v>4.1769671616816568</v>
      </c>
      <c r="Q1111" s="117">
        <v>4.0349006483999164</v>
      </c>
    </row>
    <row r="1112" spans="1:17" x14ac:dyDescent="0.25">
      <c r="A1112" t="s">
        <v>1214</v>
      </c>
      <c r="B1112">
        <v>46</v>
      </c>
      <c r="C1112">
        <v>39</v>
      </c>
      <c r="D1112">
        <v>6</v>
      </c>
      <c r="E1112">
        <v>11</v>
      </c>
      <c r="F1112" s="116">
        <v>0.14218153753805257</v>
      </c>
      <c r="G1112" s="116">
        <v>0.14231445354371222</v>
      </c>
      <c r="H1112" s="116">
        <v>0.14245165716245767</v>
      </c>
      <c r="I1112" s="86">
        <v>0.51199674141405482</v>
      </c>
      <c r="J1112" s="86">
        <v>0.51108776743986628</v>
      </c>
      <c r="K1112" s="86">
        <v>0.51016164301333444</v>
      </c>
      <c r="L1112" s="86">
        <v>1.3148008403721647</v>
      </c>
      <c r="M1112" s="86">
        <v>1.2835955923337479</v>
      </c>
      <c r="N1112" s="86">
        <v>1.2540968143034772</v>
      </c>
      <c r="O1112" s="117">
        <v>4.1503751661450075</v>
      </c>
      <c r="P1112" s="117">
        <v>4.0018179479483775</v>
      </c>
      <c r="Q1112" s="117">
        <v>3.8675813574583029</v>
      </c>
    </row>
    <row r="1113" spans="1:17" x14ac:dyDescent="0.25">
      <c r="A1113" t="s">
        <v>1215</v>
      </c>
      <c r="B1113">
        <v>47</v>
      </c>
      <c r="C1113">
        <v>38</v>
      </c>
      <c r="D1113">
        <v>6</v>
      </c>
      <c r="E1113">
        <v>11</v>
      </c>
      <c r="F1113" s="116">
        <v>0.14225020362339577</v>
      </c>
      <c r="G1113" s="116">
        <v>0.14238228366390032</v>
      </c>
      <c r="H1113" s="116">
        <v>0.14252316904043852</v>
      </c>
      <c r="I1113" s="86">
        <v>0.51154599687410574</v>
      </c>
      <c r="J1113" s="86">
        <v>0.51062583925859073</v>
      </c>
      <c r="K1113" s="86">
        <v>0.50970568164307573</v>
      </c>
      <c r="L1113" s="86">
        <v>1.2474739692253505</v>
      </c>
      <c r="M1113" s="86">
        <v>1.2172452506218769</v>
      </c>
      <c r="N1113" s="86">
        <v>1.1887115592048783</v>
      </c>
      <c r="O1113" s="117">
        <v>3.9819886851431967</v>
      </c>
      <c r="P1113" s="117">
        <v>3.8415831994188476</v>
      </c>
      <c r="Q1113" s="117">
        <v>3.7148127765425847</v>
      </c>
    </row>
    <row r="1114" spans="1:17" x14ac:dyDescent="0.25">
      <c r="A1114" t="s">
        <v>1216</v>
      </c>
      <c r="B1114">
        <v>48</v>
      </c>
      <c r="C1114">
        <v>37</v>
      </c>
      <c r="D1114">
        <v>6</v>
      </c>
      <c r="E1114">
        <v>11</v>
      </c>
      <c r="F1114" s="116">
        <v>0.1423187552374697</v>
      </c>
      <c r="G1114" s="116">
        <v>0.14245464634339683</v>
      </c>
      <c r="H1114" s="116">
        <v>0.14260412655991667</v>
      </c>
      <c r="I1114" s="86">
        <v>0.5110864493918873</v>
      </c>
      <c r="J1114" s="86">
        <v>0.51016238987158291</v>
      </c>
      <c r="K1114" s="86">
        <v>0.50926550857246389</v>
      </c>
      <c r="L1114" s="86">
        <v>1.1949312617489185</v>
      </c>
      <c r="M1114" s="86">
        <v>1.1656603175322175</v>
      </c>
      <c r="N1114" s="86">
        <v>1.1380834824360746</v>
      </c>
      <c r="O1114" s="117">
        <v>3.8200077004960025</v>
      </c>
      <c r="P1114" s="117">
        <v>3.6873553325934818</v>
      </c>
      <c r="Q1114" s="117">
        <v>3.5677213326387789</v>
      </c>
    </row>
    <row r="1115" spans="1:17" x14ac:dyDescent="0.25">
      <c r="A1115" t="s">
        <v>1217</v>
      </c>
      <c r="B1115">
        <v>49</v>
      </c>
      <c r="C1115">
        <v>36</v>
      </c>
      <c r="D1115">
        <v>6</v>
      </c>
      <c r="E1115">
        <v>11</v>
      </c>
      <c r="F1115" s="116">
        <v>0.1423834874381246</v>
      </c>
      <c r="G1115" s="116">
        <v>0.14252358270290463</v>
      </c>
      <c r="H1115" s="116">
        <v>0.14269169702064069</v>
      </c>
      <c r="I1115" s="86">
        <v>0.51062389091248717</v>
      </c>
      <c r="J1115" s="86">
        <v>0.50970393200709818</v>
      </c>
      <c r="K1115" s="86">
        <v>0.50885869057625854</v>
      </c>
      <c r="L1115" s="86">
        <v>1.1413794713738676</v>
      </c>
      <c r="M1115" s="86">
        <v>1.1129541421499953</v>
      </c>
      <c r="N1115" s="86">
        <v>1.0862473148407583</v>
      </c>
      <c r="O1115" s="117">
        <v>3.6707714579247219</v>
      </c>
      <c r="P1115" s="117">
        <v>3.5455029420005606</v>
      </c>
      <c r="Q1115" s="117">
        <v>3.4327309236947792</v>
      </c>
    </row>
    <row r="1116" spans="1:17" x14ac:dyDescent="0.25">
      <c r="A1116" t="s">
        <v>1218</v>
      </c>
      <c r="B1116">
        <v>50</v>
      </c>
      <c r="C1116">
        <v>35</v>
      </c>
      <c r="D1116">
        <v>6</v>
      </c>
      <c r="E1116">
        <v>11</v>
      </c>
      <c r="F1116" s="116">
        <v>0.14234712338680497</v>
      </c>
      <c r="G1116" s="116">
        <v>0.14250150765890726</v>
      </c>
      <c r="H1116" s="116">
        <v>0.14269931250753828</v>
      </c>
      <c r="I1116" s="86">
        <v>0.51016282716198291</v>
      </c>
      <c r="J1116" s="86">
        <v>0.50926546858038835</v>
      </c>
      <c r="K1116" s="86">
        <v>0.50850319623688334</v>
      </c>
      <c r="L1116" s="86">
        <v>1.0904209383669039</v>
      </c>
      <c r="M1116" s="86">
        <v>1.062766855626583</v>
      </c>
      <c r="N1116" s="86">
        <v>1.1835436014955976</v>
      </c>
      <c r="O1116" s="117">
        <v>3.5287757809673139</v>
      </c>
      <c r="P1116" s="117">
        <v>3.4108889156917139</v>
      </c>
      <c r="Q1116" s="117">
        <v>3.9641490773127486</v>
      </c>
    </row>
    <row r="1117" spans="1:17" x14ac:dyDescent="0.25">
      <c r="A1117" t="s">
        <v>1219</v>
      </c>
      <c r="B1117">
        <v>18</v>
      </c>
      <c r="C1117">
        <v>67</v>
      </c>
      <c r="D1117">
        <v>8</v>
      </c>
      <c r="E1117">
        <v>11</v>
      </c>
      <c r="F1117" s="116">
        <v>0.19896242654478541</v>
      </c>
      <c r="G1117" s="116">
        <v>0.19920223185136821</v>
      </c>
      <c r="H1117" s="116">
        <v>0.19943491422805248</v>
      </c>
      <c r="I1117" s="86">
        <v>0.44483884371104648</v>
      </c>
      <c r="J1117" s="86">
        <v>0.44467976494331335</v>
      </c>
      <c r="K1117" s="86">
        <v>0.44446370273639224</v>
      </c>
      <c r="L1117" s="86">
        <v>2.1193589363091352</v>
      </c>
      <c r="M1117" s="86">
        <v>2.0765904908885857</v>
      </c>
      <c r="N1117" s="86">
        <v>2.0363720543716983</v>
      </c>
      <c r="O1117" s="117">
        <v>10.246621950495637</v>
      </c>
      <c r="P1117" s="117">
        <v>10.065469223007064</v>
      </c>
      <c r="Q1117" s="117">
        <v>9.9014827565738699</v>
      </c>
    </row>
    <row r="1118" spans="1:17" x14ac:dyDescent="0.25">
      <c r="A1118" t="s">
        <v>1220</v>
      </c>
      <c r="B1118">
        <v>19</v>
      </c>
      <c r="C1118">
        <v>66</v>
      </c>
      <c r="D1118">
        <v>8</v>
      </c>
      <c r="E1118">
        <v>11</v>
      </c>
      <c r="F1118" s="116">
        <v>0.199083322420505</v>
      </c>
      <c r="G1118" s="116">
        <v>0.19931903951237515</v>
      </c>
      <c r="H1118" s="116">
        <v>0.19954761366206741</v>
      </c>
      <c r="I1118" s="86">
        <v>0.44476719960951916</v>
      </c>
      <c r="J1118" s="86">
        <v>0.44458148311289419</v>
      </c>
      <c r="K1118" s="86">
        <v>0.44432909915594232</v>
      </c>
      <c r="L1118" s="86">
        <v>2.0763818616888297</v>
      </c>
      <c r="M1118" s="86">
        <v>2.0351694663031701</v>
      </c>
      <c r="N1118" s="86">
        <v>1.9965118632364671</v>
      </c>
      <c r="O1118" s="117">
        <v>9.6171049655353045</v>
      </c>
      <c r="P1118" s="117">
        <v>9.4465434112310867</v>
      </c>
      <c r="Q1118" s="117">
        <v>9.2924225288396283</v>
      </c>
    </row>
    <row r="1119" spans="1:17" x14ac:dyDescent="0.25">
      <c r="A1119" t="s">
        <v>1221</v>
      </c>
      <c r="B1119">
        <v>20</v>
      </c>
      <c r="C1119">
        <v>65</v>
      </c>
      <c r="D1119">
        <v>8</v>
      </c>
      <c r="E1119">
        <v>11</v>
      </c>
      <c r="F1119" s="116">
        <v>0.19920243567548207</v>
      </c>
      <c r="G1119" s="116">
        <v>0.19943406363799177</v>
      </c>
      <c r="H1119" s="116">
        <v>0.19965375201480509</v>
      </c>
      <c r="I1119" s="86">
        <v>0.44468031759297955</v>
      </c>
      <c r="J1119" s="86">
        <v>0.44446301713330549</v>
      </c>
      <c r="K1119" s="86">
        <v>0.44417646707659242</v>
      </c>
      <c r="L1119" s="86">
        <v>2.03278371440511</v>
      </c>
      <c r="M1119" s="86">
        <v>1.9931084711360516</v>
      </c>
      <c r="N1119" s="86">
        <v>2.1669870455495195</v>
      </c>
      <c r="O1119" s="117">
        <v>9.0235687421646471</v>
      </c>
      <c r="P1119" s="117">
        <v>8.8625968598889617</v>
      </c>
      <c r="Q1119" s="117">
        <v>9.6133245776371563</v>
      </c>
    </row>
    <row r="1120" spans="1:17" x14ac:dyDescent="0.25">
      <c r="A1120" t="s">
        <v>1222</v>
      </c>
      <c r="B1120">
        <v>21</v>
      </c>
      <c r="C1120">
        <v>64</v>
      </c>
      <c r="D1120">
        <v>8</v>
      </c>
      <c r="E1120">
        <v>11</v>
      </c>
      <c r="F1120" s="116">
        <v>0.19931976047904193</v>
      </c>
      <c r="G1120" s="116">
        <v>0.19954730538922155</v>
      </c>
      <c r="H1120" s="116">
        <v>0.19975808383233534</v>
      </c>
      <c r="I1120" s="86">
        <v>0.44457964071856287</v>
      </c>
      <c r="J1120" s="86">
        <v>0.44433053892215568</v>
      </c>
      <c r="K1120" s="86">
        <v>0.44400000000000001</v>
      </c>
      <c r="L1120" s="86">
        <v>1.9886323353293414</v>
      </c>
      <c r="M1120" s="86">
        <v>1.9504862275449102</v>
      </c>
      <c r="N1120" s="86">
        <v>2.118160479041916</v>
      </c>
      <c r="O1120" s="117">
        <v>8.4625796407185625</v>
      </c>
      <c r="P1120" s="117">
        <v>8.3108311377245503</v>
      </c>
      <c r="Q1120" s="117">
        <v>9.019937724550898</v>
      </c>
    </row>
    <row r="1121" spans="1:17" x14ac:dyDescent="0.25">
      <c r="A1121" t="s">
        <v>1223</v>
      </c>
      <c r="B1121">
        <v>22</v>
      </c>
      <c r="C1121">
        <v>63</v>
      </c>
      <c r="D1121">
        <v>8</v>
      </c>
      <c r="E1121">
        <v>11</v>
      </c>
      <c r="F1121" s="116">
        <v>0.19943530655645134</v>
      </c>
      <c r="G1121" s="116">
        <v>0.19965397508139995</v>
      </c>
      <c r="H1121" s="116">
        <v>0.1998510170489361</v>
      </c>
      <c r="I1121" s="86">
        <v>0.44446179908928163</v>
      </c>
      <c r="J1121" s="86">
        <v>0.44417584794127191</v>
      </c>
      <c r="K1121" s="86">
        <v>0.44379377876031767</v>
      </c>
      <c r="L1121" s="86">
        <v>1.9442299143348032</v>
      </c>
      <c r="M1121" s="86">
        <v>2.116917975273636</v>
      </c>
      <c r="N1121" s="86">
        <v>2.0699450925736804</v>
      </c>
      <c r="O1121" s="117">
        <v>7.9444966418762242</v>
      </c>
      <c r="P1121" s="117">
        <v>8.6813014381660683</v>
      </c>
      <c r="Q1121" s="117">
        <v>8.4693900109334255</v>
      </c>
    </row>
    <row r="1122" spans="1:17" x14ac:dyDescent="0.25">
      <c r="A1122" t="s">
        <v>1224</v>
      </c>
      <c r="B1122">
        <v>23</v>
      </c>
      <c r="C1122">
        <v>62</v>
      </c>
      <c r="D1122">
        <v>8</v>
      </c>
      <c r="E1122">
        <v>11</v>
      </c>
      <c r="F1122" s="116">
        <v>0.1995467039591069</v>
      </c>
      <c r="G1122" s="116">
        <v>0.19975647393547766</v>
      </c>
      <c r="H1122" s="116">
        <v>0.19993248782369677</v>
      </c>
      <c r="I1122" s="86">
        <v>0.44433138833968272</v>
      </c>
      <c r="J1122" s="86">
        <v>0.44400106090562763</v>
      </c>
      <c r="K1122" s="86">
        <v>0.44355740946134931</v>
      </c>
      <c r="L1122" s="86">
        <v>1.8990934079182138</v>
      </c>
      <c r="M1122" s="86">
        <v>2.0656628249023483</v>
      </c>
      <c r="N1122" s="86">
        <v>2.0202705309350435</v>
      </c>
      <c r="O1122" s="117">
        <v>7.4554974200704054</v>
      </c>
      <c r="P1122" s="117">
        <v>8.1492549549115108</v>
      </c>
      <c r="Q1122" s="117">
        <v>7.9495322370641848</v>
      </c>
    </row>
    <row r="1123" spans="1:17" x14ac:dyDescent="0.25">
      <c r="A1123" t="s">
        <v>1225</v>
      </c>
      <c r="B1123">
        <v>24</v>
      </c>
      <c r="C1123">
        <v>61</v>
      </c>
      <c r="D1123">
        <v>8</v>
      </c>
      <c r="E1123">
        <v>11</v>
      </c>
      <c r="F1123" s="116">
        <v>0.19965394993163696</v>
      </c>
      <c r="G1123" s="116">
        <v>0.19984996430602442</v>
      </c>
      <c r="H1123" s="116">
        <v>0.20000483986109599</v>
      </c>
      <c r="I1123" s="86">
        <v>0.44417583215361717</v>
      </c>
      <c r="J1123" s="86">
        <v>0.44379348312703426</v>
      </c>
      <c r="K1123" s="86">
        <v>0.44328529771195568</v>
      </c>
      <c r="L1123" s="86">
        <v>2.0605636018246276</v>
      </c>
      <c r="M1123" s="86">
        <v>2.0141759531501444</v>
      </c>
      <c r="N1123" s="86">
        <v>1.9703171318983146</v>
      </c>
      <c r="O1123" s="117">
        <v>7.8627439592483697</v>
      </c>
      <c r="P1123" s="117">
        <v>7.6547944873982114</v>
      </c>
      <c r="Q1123" s="117">
        <v>7.4660060256270642</v>
      </c>
    </row>
    <row r="1124" spans="1:17" x14ac:dyDescent="0.25">
      <c r="A1124" t="s">
        <v>1226</v>
      </c>
      <c r="B1124">
        <v>25</v>
      </c>
      <c r="C1124">
        <v>60</v>
      </c>
      <c r="D1124">
        <v>8</v>
      </c>
      <c r="E1124">
        <v>11</v>
      </c>
      <c r="F1124" s="116">
        <v>0.19767029443202799</v>
      </c>
      <c r="G1124" s="116">
        <v>0.19784763385482459</v>
      </c>
      <c r="H1124" s="116">
        <v>0.19797638713438928</v>
      </c>
      <c r="I1124" s="86">
        <v>0.44399961131085414</v>
      </c>
      <c r="J1124" s="86">
        <v>0.44355747740744339</v>
      </c>
      <c r="K1124" s="86">
        <v>0.44297444368866001</v>
      </c>
      <c r="L1124" s="86">
        <v>2.0625255077251969</v>
      </c>
      <c r="M1124" s="86">
        <v>2.0173671168982605</v>
      </c>
      <c r="N1124" s="86">
        <v>1.9747011952191236</v>
      </c>
      <c r="O1124" s="117">
        <v>7.3813963657564861</v>
      </c>
      <c r="P1124" s="117">
        <v>7.185421727723253</v>
      </c>
      <c r="Q1124" s="117">
        <v>7.0075527159654065</v>
      </c>
    </row>
    <row r="1125" spans="1:17" x14ac:dyDescent="0.25">
      <c r="A1125" t="s">
        <v>1227</v>
      </c>
      <c r="B1125">
        <v>26</v>
      </c>
      <c r="C1125">
        <v>59</v>
      </c>
      <c r="D1125">
        <v>8</v>
      </c>
      <c r="E1125">
        <v>11</v>
      </c>
      <c r="F1125" s="116">
        <v>0.19505781333853733</v>
      </c>
      <c r="G1125" s="116">
        <v>0.19521637312777479</v>
      </c>
      <c r="H1125" s="116">
        <v>0.19532126652680881</v>
      </c>
      <c r="I1125" s="86">
        <v>0.4520832316924428</v>
      </c>
      <c r="J1125" s="86">
        <v>0.45153924964628972</v>
      </c>
      <c r="K1125" s="86">
        <v>0.45084158657364493</v>
      </c>
      <c r="L1125" s="86">
        <v>2.0752305215397375</v>
      </c>
      <c r="M1125" s="86">
        <v>2.0309508708591499</v>
      </c>
      <c r="N1125" s="86">
        <v>1.989142313509294</v>
      </c>
      <c r="O1125" s="117">
        <v>6.8895033419524809</v>
      </c>
      <c r="P1125" s="117">
        <v>6.7172976533151196</v>
      </c>
      <c r="Q1125" s="117">
        <v>6.5612553056544858</v>
      </c>
    </row>
    <row r="1126" spans="1:17" x14ac:dyDescent="0.25">
      <c r="A1126" t="s">
        <v>1228</v>
      </c>
      <c r="B1126">
        <v>27</v>
      </c>
      <c r="C1126">
        <v>58</v>
      </c>
      <c r="D1126">
        <v>8</v>
      </c>
      <c r="E1126">
        <v>11</v>
      </c>
      <c r="F1126" s="116">
        <v>0.19514370421189328</v>
      </c>
      <c r="G1126" s="116">
        <v>0.1952760149952221</v>
      </c>
      <c r="H1126" s="116">
        <v>0.19535197118565162</v>
      </c>
      <c r="I1126" s="86">
        <v>0.45182907406953665</v>
      </c>
      <c r="J1126" s="86">
        <v>0.45120917354764412</v>
      </c>
      <c r="K1126" s="86">
        <v>0.45043246024551004</v>
      </c>
      <c r="L1126" s="86">
        <v>2.0134907995001594</v>
      </c>
      <c r="M1126" s="86">
        <v>1.9707152132898831</v>
      </c>
      <c r="N1126" s="86">
        <v>1.9303898267708819</v>
      </c>
      <c r="O1126" s="117">
        <v>6.4774655134393457</v>
      </c>
      <c r="P1126" s="117">
        <v>6.3146962977482666</v>
      </c>
      <c r="Q1126" s="117">
        <v>6.1673241369171583</v>
      </c>
    </row>
    <row r="1127" spans="1:17" x14ac:dyDescent="0.25">
      <c r="A1127" t="s">
        <v>1229</v>
      </c>
      <c r="B1127">
        <v>28</v>
      </c>
      <c r="C1127">
        <v>57</v>
      </c>
      <c r="D1127">
        <v>8</v>
      </c>
      <c r="E1127">
        <v>11</v>
      </c>
      <c r="F1127" s="116">
        <v>0.19521675980404224</v>
      </c>
      <c r="G1127" s="116">
        <v>0.19532015459983751</v>
      </c>
      <c r="H1127" s="116">
        <v>0.19537185199773516</v>
      </c>
      <c r="I1127" s="86">
        <v>0.45153984392309399</v>
      </c>
      <c r="J1127" s="86">
        <v>0.45084069816104971</v>
      </c>
      <c r="K1127" s="86">
        <v>0.44999384554786931</v>
      </c>
      <c r="L1127" s="86">
        <v>1.9576524457792768</v>
      </c>
      <c r="M1127" s="86">
        <v>1.9163536102016199</v>
      </c>
      <c r="N1127" s="86">
        <v>1.8774919376677088</v>
      </c>
      <c r="O1127" s="117">
        <v>6.0940055636247266</v>
      </c>
      <c r="P1127" s="117">
        <v>5.9402082666601022</v>
      </c>
      <c r="Q1127" s="117">
        <v>5.8011373427537478</v>
      </c>
    </row>
    <row r="1128" spans="1:17" x14ac:dyDescent="0.25">
      <c r="A1128" t="s">
        <v>1230</v>
      </c>
      <c r="B1128">
        <v>29</v>
      </c>
      <c r="C1128">
        <v>56</v>
      </c>
      <c r="D1128">
        <v>8</v>
      </c>
      <c r="E1128">
        <v>11</v>
      </c>
      <c r="F1128" s="116">
        <v>0.19527420731631884</v>
      </c>
      <c r="G1128" s="116">
        <v>0.19535338290054804</v>
      </c>
      <c r="H1128" s="116">
        <v>0.19538307374463401</v>
      </c>
      <c r="I1128" s="86">
        <v>0.45120928333725085</v>
      </c>
      <c r="J1128" s="86">
        <v>0.45043237291700172</v>
      </c>
      <c r="K1128" s="86">
        <v>0.44952680217238011</v>
      </c>
      <c r="L1128" s="86">
        <v>1.901859389110883</v>
      </c>
      <c r="M1128" s="86">
        <v>1.8620118021105241</v>
      </c>
      <c r="N1128" s="86">
        <v>1.8246112355102495</v>
      </c>
      <c r="O1128" s="117">
        <v>5.7315279650637736</v>
      </c>
      <c r="P1128" s="117">
        <v>5.5862927269803171</v>
      </c>
      <c r="Q1128" s="117">
        <v>5.4552002276298044</v>
      </c>
    </row>
    <row r="1129" spans="1:17" x14ac:dyDescent="0.25">
      <c r="A1129" t="s">
        <v>1231</v>
      </c>
      <c r="B1129">
        <v>30</v>
      </c>
      <c r="C1129">
        <v>55</v>
      </c>
      <c r="D1129">
        <v>8</v>
      </c>
      <c r="E1129">
        <v>11</v>
      </c>
      <c r="F1129" s="116">
        <v>0.19532083732384731</v>
      </c>
      <c r="G1129" s="116">
        <v>0.19537307677956192</v>
      </c>
      <c r="H1129" s="116">
        <v>0.19538800233833753</v>
      </c>
      <c r="I1129" s="86">
        <v>0.45084142837597485</v>
      </c>
      <c r="J1129" s="86">
        <v>0.44999315911889454</v>
      </c>
      <c r="K1129" s="86">
        <v>0.44903792335725567</v>
      </c>
      <c r="L1129" s="86">
        <v>1.8461448525479172</v>
      </c>
      <c r="M1129" s="86">
        <v>1.8077339270388935</v>
      </c>
      <c r="N1129" s="86">
        <v>1.9759151233224295</v>
      </c>
      <c r="O1129" s="117">
        <v>5.3876341745544103</v>
      </c>
      <c r="P1129" s="117">
        <v>5.2510279978606702</v>
      </c>
      <c r="Q1129" s="117">
        <v>5.8892672794437742</v>
      </c>
    </row>
    <row r="1130" spans="1:17" x14ac:dyDescent="0.25">
      <c r="A1130" t="s">
        <v>1232</v>
      </c>
      <c r="B1130">
        <v>31</v>
      </c>
      <c r="C1130">
        <v>54</v>
      </c>
      <c r="D1130">
        <v>8</v>
      </c>
      <c r="E1130">
        <v>11</v>
      </c>
      <c r="F1130" s="116">
        <v>0.19535139733293302</v>
      </c>
      <c r="G1130" s="116">
        <v>0.19538392253996847</v>
      </c>
      <c r="H1130" s="116">
        <v>0.19538892641797392</v>
      </c>
      <c r="I1130" s="86">
        <v>0.45043408641697313</v>
      </c>
      <c r="J1130" s="86">
        <v>0.44952588255898324</v>
      </c>
      <c r="K1130" s="86">
        <v>0.44854512246991418</v>
      </c>
      <c r="L1130" s="86">
        <v>1.7905451725086943</v>
      </c>
      <c r="M1130" s="86">
        <v>1.7535640121093847</v>
      </c>
      <c r="N1130" s="86">
        <v>1.9159573669593934</v>
      </c>
      <c r="O1130" s="117">
        <v>5.0681878455803249</v>
      </c>
      <c r="P1130" s="117">
        <v>4.939428056743977</v>
      </c>
      <c r="Q1130" s="117">
        <v>5.5421776877079738</v>
      </c>
    </row>
    <row r="1131" spans="1:17" x14ac:dyDescent="0.25">
      <c r="A1131" t="s">
        <v>1233</v>
      </c>
      <c r="B1131">
        <v>32</v>
      </c>
      <c r="C1131">
        <v>53</v>
      </c>
      <c r="D1131">
        <v>8</v>
      </c>
      <c r="E1131">
        <v>11</v>
      </c>
      <c r="F1131" s="116">
        <v>0.19537319068596601</v>
      </c>
      <c r="G1131" s="116">
        <v>0.1953882945248584</v>
      </c>
      <c r="H1131" s="116">
        <v>0.19539332913782254</v>
      </c>
      <c r="I1131" s="86">
        <v>0.44999370673379485</v>
      </c>
      <c r="J1131" s="86">
        <v>0.44903713027061043</v>
      </c>
      <c r="K1131" s="86">
        <v>0.44805034612964129</v>
      </c>
      <c r="L1131" s="86">
        <v>1.7210925110132158</v>
      </c>
      <c r="M1131" s="86">
        <v>1.8883096286972938</v>
      </c>
      <c r="N1131" s="86">
        <v>1.842864694776589</v>
      </c>
      <c r="O1131" s="117">
        <v>4.7652259282567648</v>
      </c>
      <c r="P1131" s="117">
        <v>5.3940440528634364</v>
      </c>
      <c r="Q1131" s="117">
        <v>5.2129087476400251</v>
      </c>
    </row>
    <row r="1132" spans="1:17" x14ac:dyDescent="0.25">
      <c r="A1132" t="s">
        <v>1234</v>
      </c>
      <c r="B1132">
        <v>33</v>
      </c>
      <c r="C1132">
        <v>52</v>
      </c>
      <c r="D1132">
        <v>8</v>
      </c>
      <c r="E1132">
        <v>11</v>
      </c>
      <c r="F1132" s="116">
        <v>0.19538336796229666</v>
      </c>
      <c r="G1132" s="116">
        <v>0.19539096944205139</v>
      </c>
      <c r="H1132" s="116">
        <v>0.19540110474839101</v>
      </c>
      <c r="I1132" s="86">
        <v>0.44952617442862208</v>
      </c>
      <c r="J1132" s="86">
        <v>0.44854304971367759</v>
      </c>
      <c r="K1132" s="86">
        <v>0.44756245882531798</v>
      </c>
      <c r="L1132" s="86">
        <v>1.640221963208838</v>
      </c>
      <c r="M1132" s="86">
        <v>1.8017255359043227</v>
      </c>
      <c r="N1132" s="86">
        <v>1.7577509755232352</v>
      </c>
      <c r="O1132" s="117">
        <v>4.4774793493133327</v>
      </c>
      <c r="P1132" s="117">
        <v>5.0694420513860035</v>
      </c>
      <c r="Q1132" s="117">
        <v>4.8987660264531492</v>
      </c>
    </row>
    <row r="1133" spans="1:17" x14ac:dyDescent="0.25">
      <c r="A1133" t="s">
        <v>1235</v>
      </c>
      <c r="B1133">
        <v>34</v>
      </c>
      <c r="C1133">
        <v>51</v>
      </c>
      <c r="D1133">
        <v>8</v>
      </c>
      <c r="E1133">
        <v>11</v>
      </c>
      <c r="F1133" s="116">
        <v>0.19340435032212797</v>
      </c>
      <c r="G1133" s="116">
        <v>0.1934120048478663</v>
      </c>
      <c r="H1133" s="116">
        <v>0.19344007144224024</v>
      </c>
      <c r="I1133" s="86">
        <v>0.4490374433884034</v>
      </c>
      <c r="J1133" s="86">
        <v>0.44805000956815716</v>
      </c>
      <c r="K1133" s="86">
        <v>0.44709319385086432</v>
      </c>
      <c r="L1133" s="86">
        <v>1.7965273968233719</v>
      </c>
      <c r="M1133" s="86">
        <v>1.7513554889328316</v>
      </c>
      <c r="N1133" s="86">
        <v>1.7086100657013459</v>
      </c>
      <c r="O1133" s="117">
        <v>4.9410244306946485</v>
      </c>
      <c r="P1133" s="117">
        <v>4.7631460100784588</v>
      </c>
      <c r="Q1133" s="117">
        <v>4.6018421891943611</v>
      </c>
    </row>
    <row r="1134" spans="1:17" x14ac:dyDescent="0.25">
      <c r="A1134" t="s">
        <v>1236</v>
      </c>
      <c r="B1134">
        <v>35</v>
      </c>
      <c r="C1134">
        <v>50</v>
      </c>
      <c r="D1134">
        <v>8</v>
      </c>
      <c r="E1134">
        <v>11</v>
      </c>
      <c r="F1134" s="116">
        <v>0.18768973716342138</v>
      </c>
      <c r="G1134" s="116">
        <v>0.18770773086562562</v>
      </c>
      <c r="H1134" s="116">
        <v>0.18775914144335196</v>
      </c>
      <c r="I1134" s="86">
        <v>0.45859006490585436</v>
      </c>
      <c r="J1134" s="86">
        <v>0.45755414176466808</v>
      </c>
      <c r="K1134" s="86">
        <v>0.45658505237452607</v>
      </c>
      <c r="L1134" s="86">
        <v>1.8068041899620848</v>
      </c>
      <c r="M1134" s="86">
        <v>1.7631488978857399</v>
      </c>
      <c r="N1134" s="86">
        <v>1.7218507807981491</v>
      </c>
      <c r="O1134" s="117">
        <v>4.6083747831116249</v>
      </c>
      <c r="P1134" s="117">
        <v>4.4487603624445731</v>
      </c>
      <c r="Q1134" s="117">
        <v>4.3042323758113232</v>
      </c>
    </row>
    <row r="1135" spans="1:17" x14ac:dyDescent="0.25">
      <c r="A1135" t="s">
        <v>1237</v>
      </c>
      <c r="B1135">
        <v>36</v>
      </c>
      <c r="C1135">
        <v>49</v>
      </c>
      <c r="D1135">
        <v>8</v>
      </c>
      <c r="E1135">
        <v>11</v>
      </c>
      <c r="F1135" s="116">
        <v>0.18769561612602342</v>
      </c>
      <c r="G1135" s="116">
        <v>0.18772929837288838</v>
      </c>
      <c r="H1135" s="116">
        <v>0.18780184475075137</v>
      </c>
      <c r="I1135" s="86">
        <v>0.45806819359519119</v>
      </c>
      <c r="J1135" s="86">
        <v>0.4570577261892424</v>
      </c>
      <c r="K1135" s="86">
        <v>0.45613794175562233</v>
      </c>
      <c r="L1135" s="86">
        <v>1.7451342107990466</v>
      </c>
      <c r="M1135" s="86">
        <v>1.7028940822883201</v>
      </c>
      <c r="N1135" s="86">
        <v>1.6629832106954088</v>
      </c>
      <c r="O1135" s="117">
        <v>4.4227821535910454</v>
      </c>
      <c r="P1135" s="117">
        <v>4.2718986423463567</v>
      </c>
      <c r="Q1135" s="117">
        <v>4.1353404497875426</v>
      </c>
    </row>
    <row r="1136" spans="1:17" x14ac:dyDescent="0.25">
      <c r="A1136" t="s">
        <v>1238</v>
      </c>
      <c r="B1136">
        <v>37</v>
      </c>
      <c r="C1136">
        <v>48</v>
      </c>
      <c r="D1136">
        <v>8</v>
      </c>
      <c r="E1136">
        <v>11</v>
      </c>
      <c r="F1136" s="116">
        <v>0.18770903010033446</v>
      </c>
      <c r="G1136" s="116">
        <v>0.18776128762541805</v>
      </c>
      <c r="H1136" s="116">
        <v>0.18785535117056856</v>
      </c>
      <c r="I1136" s="86">
        <v>0.4575538252508361</v>
      </c>
      <c r="J1136" s="86">
        <v>0.45658444816053512</v>
      </c>
      <c r="K1136" s="86">
        <v>0.45570913461538459</v>
      </c>
      <c r="L1136" s="86">
        <v>1.6841842600334449</v>
      </c>
      <c r="M1136" s="86">
        <v>1.6433267140468228</v>
      </c>
      <c r="N1136" s="86">
        <v>1.6047789506688963</v>
      </c>
      <c r="O1136" s="117">
        <v>4.2423860785953176</v>
      </c>
      <c r="P1136" s="117">
        <v>4.099785744147157</v>
      </c>
      <c r="Q1136" s="117">
        <v>3.9708272366220734</v>
      </c>
    </row>
    <row r="1137" spans="1:17" x14ac:dyDescent="0.25">
      <c r="A1137" t="s">
        <v>1239</v>
      </c>
      <c r="B1137">
        <v>38</v>
      </c>
      <c r="C1137">
        <v>47</v>
      </c>
      <c r="D1137">
        <v>8</v>
      </c>
      <c r="E1137">
        <v>11</v>
      </c>
      <c r="F1137" s="116">
        <v>0.18773002900079094</v>
      </c>
      <c r="G1137" s="116">
        <v>0.18780384919588716</v>
      </c>
      <c r="H1137" s="116">
        <v>0.18791985235960981</v>
      </c>
      <c r="I1137" s="86">
        <v>0.4570577379383074</v>
      </c>
      <c r="J1137" s="86">
        <v>0.45613762193514368</v>
      </c>
      <c r="K1137" s="86">
        <v>0.45530450830477193</v>
      </c>
      <c r="L1137" s="86">
        <v>1.6285895069865541</v>
      </c>
      <c r="M1137" s="86">
        <v>1.5890877933034537</v>
      </c>
      <c r="N1137" s="86">
        <v>1.5518929607171104</v>
      </c>
      <c r="O1137" s="117">
        <v>4.0715818613234909</v>
      </c>
      <c r="P1137" s="117">
        <v>3.9368547324017928</v>
      </c>
      <c r="Q1137" s="117">
        <v>3.8151674136567362</v>
      </c>
    </row>
    <row r="1138" spans="1:17" x14ac:dyDescent="0.25">
      <c r="A1138" t="s">
        <v>1240</v>
      </c>
      <c r="B1138">
        <v>39</v>
      </c>
      <c r="C1138">
        <v>46</v>
      </c>
      <c r="D1138">
        <v>8</v>
      </c>
      <c r="E1138">
        <v>11</v>
      </c>
      <c r="F1138" s="116">
        <v>0.18776086030664396</v>
      </c>
      <c r="G1138" s="116">
        <v>0.18785668654173765</v>
      </c>
      <c r="H1138" s="116">
        <v>0.18799244037478705</v>
      </c>
      <c r="I1138" s="86">
        <v>0.45658539182282792</v>
      </c>
      <c r="J1138" s="86">
        <v>0.4557096465076661</v>
      </c>
      <c r="K1138" s="86">
        <v>0.45491641822827938</v>
      </c>
      <c r="L1138" s="86">
        <v>1.5687792802385008</v>
      </c>
      <c r="M1138" s="86">
        <v>1.5306164821124362</v>
      </c>
      <c r="N1138" s="86">
        <v>1.494772146507666</v>
      </c>
      <c r="O1138" s="117">
        <v>3.9098301746166952</v>
      </c>
      <c r="P1138" s="117">
        <v>3.7826128620102213</v>
      </c>
      <c r="Q1138" s="117">
        <v>3.6679141822827939</v>
      </c>
    </row>
    <row r="1139" spans="1:17" x14ac:dyDescent="0.25">
      <c r="A1139" t="s">
        <v>1241</v>
      </c>
      <c r="B1139">
        <v>40</v>
      </c>
      <c r="C1139">
        <v>45</v>
      </c>
      <c r="D1139">
        <v>8</v>
      </c>
      <c r="E1139">
        <v>11</v>
      </c>
      <c r="F1139" s="116">
        <v>0.18780169689798443</v>
      </c>
      <c r="G1139" s="116">
        <v>0.18792002258945018</v>
      </c>
      <c r="H1139" s="116">
        <v>0.18807061892404298</v>
      </c>
      <c r="I1139" s="86">
        <v>0.45613747293972112</v>
      </c>
      <c r="J1139" s="86">
        <v>0.45530650387920024</v>
      </c>
      <c r="K1139" s="86">
        <v>0.45453738688467277</v>
      </c>
      <c r="L1139" s="86">
        <v>1.5094808460286939</v>
      </c>
      <c r="M1139" s="86">
        <v>1.4726439068991946</v>
      </c>
      <c r="N1139" s="86">
        <v>1.633725511288002</v>
      </c>
      <c r="O1139" s="117">
        <v>3.756633634077799</v>
      </c>
      <c r="P1139" s="117">
        <v>3.636600287746568</v>
      </c>
      <c r="Q1139" s="117">
        <v>4.1984886582135506</v>
      </c>
    </row>
    <row r="1140" spans="1:17" x14ac:dyDescent="0.25">
      <c r="A1140" t="s">
        <v>1242</v>
      </c>
      <c r="B1140">
        <v>41</v>
      </c>
      <c r="C1140">
        <v>44</v>
      </c>
      <c r="D1140">
        <v>8</v>
      </c>
      <c r="E1140">
        <v>11</v>
      </c>
      <c r="F1140" s="116">
        <v>0.18785514260079933</v>
      </c>
      <c r="G1140" s="116">
        <v>0.18799108235230147</v>
      </c>
      <c r="H1140" s="116">
        <v>0.18815149125907399</v>
      </c>
      <c r="I1140" s="86">
        <v>0.45571082896060466</v>
      </c>
      <c r="J1140" s="86">
        <v>0.4549169408118322</v>
      </c>
      <c r="K1140" s="86">
        <v>0.4541638345885104</v>
      </c>
      <c r="L1140" s="86">
        <v>1.4506130882792747</v>
      </c>
      <c r="M1140" s="86">
        <v>1.4151029063918872</v>
      </c>
      <c r="N1140" s="86">
        <v>1.5708517984829125</v>
      </c>
      <c r="O1140" s="117">
        <v>3.6154128490253119</v>
      </c>
      <c r="P1140" s="117">
        <v>3.5026181996139312</v>
      </c>
      <c r="Q1140" s="117">
        <v>4.0316331801745466</v>
      </c>
    </row>
    <row r="1141" spans="1:17" x14ac:dyDescent="0.25">
      <c r="A1141" t="s">
        <v>1243</v>
      </c>
      <c r="B1141">
        <v>42</v>
      </c>
      <c r="C1141">
        <v>43</v>
      </c>
      <c r="D1141">
        <v>8</v>
      </c>
      <c r="E1141">
        <v>11</v>
      </c>
      <c r="F1141" s="116">
        <v>0.18791846615134927</v>
      </c>
      <c r="G1141" s="116">
        <v>0.18806976040491843</v>
      </c>
      <c r="H1141" s="116">
        <v>0.1882375594861497</v>
      </c>
      <c r="I1141" s="86">
        <v>0.45530492669105715</v>
      </c>
      <c r="J1141" s="86">
        <v>0.45453745220476988</v>
      </c>
      <c r="K1141" s="86">
        <v>0.45379198415536542</v>
      </c>
      <c r="L1141" s="86">
        <v>1.3963854427420019</v>
      </c>
      <c r="M1141" s="86">
        <v>1.5560201358897479</v>
      </c>
      <c r="N1141" s="86">
        <v>1.5126867108629274</v>
      </c>
      <c r="O1141" s="117">
        <v>3.4779990647264323</v>
      </c>
      <c r="P1141" s="117">
        <v>4.0305256787610375</v>
      </c>
      <c r="Q1141" s="117">
        <v>3.8711000467636785</v>
      </c>
    </row>
    <row r="1142" spans="1:17" x14ac:dyDescent="0.25">
      <c r="A1142" t="s">
        <v>1244</v>
      </c>
      <c r="B1142">
        <v>43</v>
      </c>
      <c r="C1142">
        <v>42</v>
      </c>
      <c r="D1142">
        <v>8</v>
      </c>
      <c r="E1142">
        <v>11</v>
      </c>
      <c r="F1142" s="116">
        <v>0.18799164345403899</v>
      </c>
      <c r="G1142" s="116">
        <v>0.1881532033426184</v>
      </c>
      <c r="H1142" s="116">
        <v>0.18832311977715877</v>
      </c>
      <c r="I1142" s="86">
        <v>0.45491643454038999</v>
      </c>
      <c r="J1142" s="86">
        <v>0.45416434540389972</v>
      </c>
      <c r="K1142" s="86">
        <v>0.4534122562674095</v>
      </c>
      <c r="L1142" s="86">
        <v>1.3380779944289694</v>
      </c>
      <c r="M1142" s="86">
        <v>1.4931253481894151</v>
      </c>
      <c r="N1142" s="86">
        <v>1.4509554317548747</v>
      </c>
      <c r="O1142" s="117">
        <v>3.3519972144846797</v>
      </c>
      <c r="P1142" s="117">
        <v>3.8737186629526463</v>
      </c>
      <c r="Q1142" s="117">
        <v>3.7230445682451254</v>
      </c>
    </row>
    <row r="1143" spans="1:17" x14ac:dyDescent="0.25">
      <c r="A1143" t="s">
        <v>1245</v>
      </c>
      <c r="B1143">
        <v>44</v>
      </c>
      <c r="C1143">
        <v>41</v>
      </c>
      <c r="D1143">
        <v>8</v>
      </c>
      <c r="E1143">
        <v>11</v>
      </c>
      <c r="F1143" s="116">
        <v>0.18618012422360247</v>
      </c>
      <c r="G1143" s="116">
        <v>0.18634952004517222</v>
      </c>
      <c r="H1143" s="116">
        <v>0.18652456239412762</v>
      </c>
      <c r="I1143" s="86">
        <v>0.45453698475437604</v>
      </c>
      <c r="J1143" s="86">
        <v>0.45379164313946924</v>
      </c>
      <c r="K1143" s="86">
        <v>0.4530293619424054</v>
      </c>
      <c r="L1143" s="86">
        <v>1.4935234330886504</v>
      </c>
      <c r="M1143" s="86">
        <v>1.4503133822699039</v>
      </c>
      <c r="N1143" s="86">
        <v>1.4093873517786562</v>
      </c>
      <c r="O1143" s="117">
        <v>3.8803303218520608</v>
      </c>
      <c r="P1143" s="117">
        <v>3.7235657820440431</v>
      </c>
      <c r="Q1143" s="117">
        <v>3.5815810276679843</v>
      </c>
    </row>
    <row r="1144" spans="1:17" x14ac:dyDescent="0.25">
      <c r="A1144" t="s">
        <v>1246</v>
      </c>
      <c r="B1144">
        <v>45</v>
      </c>
      <c r="C1144">
        <v>40</v>
      </c>
      <c r="D1144">
        <v>8</v>
      </c>
      <c r="E1144">
        <v>11</v>
      </c>
      <c r="F1144" s="116">
        <v>0.18135025206232813</v>
      </c>
      <c r="G1144" s="116">
        <v>0.181519248395967</v>
      </c>
      <c r="H1144" s="116">
        <v>0.18169110907424382</v>
      </c>
      <c r="I1144" s="86">
        <v>0.46956060953253898</v>
      </c>
      <c r="J1144" s="86">
        <v>0.46873567827681029</v>
      </c>
      <c r="K1144" s="86">
        <v>0.46789356095325391</v>
      </c>
      <c r="L1144" s="86">
        <v>1.4885999083409716</v>
      </c>
      <c r="M1144" s="86">
        <v>1.4475080201649861</v>
      </c>
      <c r="N1144" s="86">
        <v>1.4086159486709442</v>
      </c>
      <c r="O1144" s="117">
        <v>3.7154731897341886</v>
      </c>
      <c r="P1144" s="117">
        <v>3.5714711274060496</v>
      </c>
      <c r="Q1144" s="117">
        <v>3.4412895279560036</v>
      </c>
    </row>
    <row r="1145" spans="1:17" x14ac:dyDescent="0.25">
      <c r="A1145" t="s">
        <v>1247</v>
      </c>
      <c r="B1145">
        <v>46</v>
      </c>
      <c r="C1145">
        <v>39</v>
      </c>
      <c r="D1145">
        <v>8</v>
      </c>
      <c r="E1145">
        <v>11</v>
      </c>
      <c r="F1145" s="116">
        <v>0.18143391176598933</v>
      </c>
      <c r="G1145" s="116">
        <v>0.18160555062619094</v>
      </c>
      <c r="H1145" s="116">
        <v>0.18177718948639254</v>
      </c>
      <c r="I1145" s="86">
        <v>0.46915300586190345</v>
      </c>
      <c r="J1145" s="86">
        <v>0.4683180846266855</v>
      </c>
      <c r="K1145" s="86">
        <v>0.46747152685857246</v>
      </c>
      <c r="L1145" s="86">
        <v>1.4036625987287088</v>
      </c>
      <c r="M1145" s="86">
        <v>1.3638423831619368</v>
      </c>
      <c r="N1145" s="86">
        <v>1.3261981992465346</v>
      </c>
      <c r="O1145" s="117">
        <v>3.5475541462421272</v>
      </c>
      <c r="P1145" s="117">
        <v>3.4114270753029134</v>
      </c>
      <c r="Q1145" s="117">
        <v>3.2884231043360632</v>
      </c>
    </row>
    <row r="1146" spans="1:17" x14ac:dyDescent="0.25">
      <c r="A1146" t="s">
        <v>1248</v>
      </c>
      <c r="B1146">
        <v>47</v>
      </c>
      <c r="C1146">
        <v>38</v>
      </c>
      <c r="D1146">
        <v>8</v>
      </c>
      <c r="E1146">
        <v>11</v>
      </c>
      <c r="F1146" s="116">
        <v>0.18151916706105065</v>
      </c>
      <c r="G1146" s="116">
        <v>0.18169072408897302</v>
      </c>
      <c r="H1146" s="116">
        <v>0.18187115475627069</v>
      </c>
      <c r="I1146" s="86">
        <v>0.46873816848083294</v>
      </c>
      <c r="J1146" s="86">
        <v>0.46789517274017983</v>
      </c>
      <c r="K1146" s="86">
        <v>0.46705217699952672</v>
      </c>
      <c r="L1146" s="86">
        <v>1.3223763606247043</v>
      </c>
      <c r="M1146" s="86">
        <v>1.2838026502602935</v>
      </c>
      <c r="N1146" s="86">
        <v>1.247391150023663</v>
      </c>
      <c r="O1146" s="117">
        <v>3.3918007572172266</v>
      </c>
      <c r="P1146" s="117">
        <v>3.2631477756743967</v>
      </c>
      <c r="Q1146" s="117">
        <v>3.1469859204921913</v>
      </c>
    </row>
    <row r="1147" spans="1:17" x14ac:dyDescent="0.25">
      <c r="A1147" t="s">
        <v>1249</v>
      </c>
      <c r="B1147">
        <v>48</v>
      </c>
      <c r="C1147">
        <v>37</v>
      </c>
      <c r="D1147">
        <v>8</v>
      </c>
      <c r="E1147">
        <v>11</v>
      </c>
      <c r="F1147" s="116">
        <v>0.18160576908600937</v>
      </c>
      <c r="G1147" s="116">
        <v>0.18177739638378274</v>
      </c>
      <c r="H1147" s="116">
        <v>0.18197010071812475</v>
      </c>
      <c r="I1147" s="86">
        <v>0.46831970853469429</v>
      </c>
      <c r="J1147" s="86">
        <v>0.46747060506149979</v>
      </c>
      <c r="K1147" s="86">
        <v>0.4666486006353221</v>
      </c>
      <c r="L1147" s="86">
        <v>1.2369239570630655</v>
      </c>
      <c r="M1147" s="86">
        <v>1.1995724372581786</v>
      </c>
      <c r="N1147" s="86">
        <v>1.1643858302094154</v>
      </c>
      <c r="O1147" s="117">
        <v>3.2436324767023472</v>
      </c>
      <c r="P1147" s="117">
        <v>3.1220812068108938</v>
      </c>
      <c r="Q1147" s="117">
        <v>3.0124625506225255</v>
      </c>
    </row>
    <row r="1148" spans="1:17" x14ac:dyDescent="0.25">
      <c r="A1148" t="s">
        <v>1250</v>
      </c>
      <c r="B1148">
        <v>49</v>
      </c>
      <c r="C1148">
        <v>36</v>
      </c>
      <c r="D1148">
        <v>8</v>
      </c>
      <c r="E1148">
        <v>11</v>
      </c>
      <c r="F1148" s="116">
        <v>0.18169180488852746</v>
      </c>
      <c r="G1148" s="116">
        <v>0.18186979270556825</v>
      </c>
      <c r="H1148" s="116">
        <v>0.18208460558820369</v>
      </c>
      <c r="I1148" s="86">
        <v>0.46789314593466619</v>
      </c>
      <c r="J1148" s="86">
        <v>0.46705230693692174</v>
      </c>
      <c r="K1148" s="86">
        <v>0.46627591180396788</v>
      </c>
      <c r="L1148" s="86">
        <v>1.1550028385988063</v>
      </c>
      <c r="M1148" s="86">
        <v>1.1187332177435441</v>
      </c>
      <c r="N1148" s="86">
        <v>1.0846516195356972</v>
      </c>
      <c r="O1148" s="117">
        <v>3.1061451828211069</v>
      </c>
      <c r="P1148" s="117">
        <v>2.9913614533625887</v>
      </c>
      <c r="Q1148" s="117">
        <v>2.8880303193040064</v>
      </c>
    </row>
    <row r="1149" spans="1:17" x14ac:dyDescent="0.25">
      <c r="A1149" t="s">
        <v>1251</v>
      </c>
      <c r="B1149">
        <v>50</v>
      </c>
      <c r="C1149">
        <v>35</v>
      </c>
      <c r="D1149">
        <v>8</v>
      </c>
      <c r="E1149">
        <v>11</v>
      </c>
      <c r="F1149" s="116">
        <v>0.17936120244246126</v>
      </c>
      <c r="G1149" s="116">
        <v>0.17955221543760763</v>
      </c>
      <c r="H1149" s="116">
        <v>0.17979959292312508</v>
      </c>
      <c r="I1149" s="86">
        <v>0.46747142633474242</v>
      </c>
      <c r="J1149" s="86">
        <v>0.46665100986378583</v>
      </c>
      <c r="K1149" s="86">
        <v>0.46595271645529984</v>
      </c>
      <c r="L1149" s="86">
        <v>1.1075591044308752</v>
      </c>
      <c r="M1149" s="86">
        <v>1.0727133239392517</v>
      </c>
      <c r="N1149" s="86">
        <v>1.2248974479411303</v>
      </c>
      <c r="O1149" s="117">
        <v>2.9710255205886957</v>
      </c>
      <c r="P1149" s="117">
        <v>2.8630061061531236</v>
      </c>
      <c r="Q1149" s="117">
        <v>3.3699671207139503</v>
      </c>
    </row>
    <row r="1150" spans="1:17" x14ac:dyDescent="0.25">
      <c r="A1150" t="s">
        <v>1252</v>
      </c>
      <c r="B1150">
        <v>51</v>
      </c>
      <c r="C1150">
        <v>34</v>
      </c>
      <c r="D1150">
        <v>8</v>
      </c>
      <c r="E1150">
        <v>11</v>
      </c>
      <c r="F1150" s="116">
        <v>0.17443534455179474</v>
      </c>
      <c r="G1150" s="116">
        <v>0.17464329131742273</v>
      </c>
      <c r="H1150" s="116">
        <v>0.1749376159703116</v>
      </c>
      <c r="I1150" s="86">
        <v>0.47981316782903577</v>
      </c>
      <c r="J1150" s="86">
        <v>0.47898138076652375</v>
      </c>
      <c r="K1150" s="86">
        <v>0.47835434128863014</v>
      </c>
      <c r="L1150" s="86">
        <v>1.1215176914709835</v>
      </c>
      <c r="M1150" s="86">
        <v>1.088591720519547</v>
      </c>
      <c r="N1150" s="86">
        <v>1.2327916053490307</v>
      </c>
      <c r="O1150" s="117">
        <v>2.8462345639516284</v>
      </c>
      <c r="P1150" s="117">
        <v>2.7451180497792564</v>
      </c>
      <c r="Q1150" s="117">
        <v>3.2214025209546358</v>
      </c>
    </row>
    <row r="1151" spans="1:17" x14ac:dyDescent="0.25">
      <c r="A1151" t="s">
        <v>1253</v>
      </c>
      <c r="B1151">
        <v>52</v>
      </c>
      <c r="C1151">
        <v>33</v>
      </c>
      <c r="D1151">
        <v>8</v>
      </c>
      <c r="E1151">
        <v>11</v>
      </c>
      <c r="F1151" s="116">
        <v>0.17453492367348941</v>
      </c>
      <c r="G1151" s="116">
        <v>0.17477707423223549</v>
      </c>
      <c r="H1151" s="116">
        <v>0.17514030007035455</v>
      </c>
      <c r="I1151" s="86">
        <v>0.47938284330568237</v>
      </c>
      <c r="J1151" s="86">
        <v>0.47863021319066085</v>
      </c>
      <c r="K1151" s="86">
        <v>0.47817536281680001</v>
      </c>
      <c r="L1151" s="86">
        <v>1.0897756835026751</v>
      </c>
      <c r="M1151" s="86">
        <v>1.2376315057510758</v>
      </c>
      <c r="N1151" s="86">
        <v>1.1975523159737562</v>
      </c>
      <c r="O1151" s="117">
        <v>2.7280714671378785</v>
      </c>
      <c r="P1151" s="117">
        <v>3.2270128765195767</v>
      </c>
      <c r="Q1151" s="117">
        <v>3.0825078944354458</v>
      </c>
    </row>
    <row r="1152" spans="1:17" x14ac:dyDescent="0.25">
      <c r="A1152" t="s">
        <v>1254</v>
      </c>
      <c r="B1152">
        <v>53</v>
      </c>
      <c r="C1152">
        <v>32</v>
      </c>
      <c r="D1152">
        <v>8</v>
      </c>
      <c r="E1152">
        <v>11</v>
      </c>
      <c r="F1152" s="116">
        <v>0.17464604661293837</v>
      </c>
      <c r="G1152" s="116">
        <v>0.17493758691754771</v>
      </c>
      <c r="H1152" s="116">
        <v>0.17539667912135784</v>
      </c>
      <c r="I1152" s="86">
        <v>0.47898061424526245</v>
      </c>
      <c r="J1152" s="86">
        <v>0.47835397014225156</v>
      </c>
      <c r="K1152" s="86">
        <v>0.4781462057872426</v>
      </c>
      <c r="L1152" s="86">
        <v>1.0594842752542599</v>
      </c>
      <c r="M1152" s="86">
        <v>1.2026942345391485</v>
      </c>
      <c r="N1152" s="86">
        <v>1.1637987366586799</v>
      </c>
      <c r="O1152" s="117">
        <v>2.5708057570832565</v>
      </c>
      <c r="P1152" s="117">
        <v>3.0420890370792355</v>
      </c>
      <c r="Q1152" s="117">
        <v>2.9054772715848736</v>
      </c>
    </row>
    <row r="1153" spans="1:17" x14ac:dyDescent="0.25">
      <c r="A1153" t="s">
        <v>1255</v>
      </c>
      <c r="B1153">
        <v>54</v>
      </c>
      <c r="C1153">
        <v>31</v>
      </c>
      <c r="D1153">
        <v>8</v>
      </c>
      <c r="E1153">
        <v>11</v>
      </c>
      <c r="F1153" s="116">
        <v>0.17477796292796893</v>
      </c>
      <c r="G1153" s="116">
        <v>0.17513871948600779</v>
      </c>
      <c r="H1153" s="116">
        <v>0.17572623730909964</v>
      </c>
      <c r="I1153" s="86">
        <v>0.4786311865454983</v>
      </c>
      <c r="J1153" s="86">
        <v>0.4781776640153923</v>
      </c>
      <c r="K1153" s="86">
        <v>0.47829791620140522</v>
      </c>
      <c r="L1153" s="86">
        <v>1.2096133033275498</v>
      </c>
      <c r="M1153" s="86">
        <v>1.1696723986875333</v>
      </c>
      <c r="N1153" s="86">
        <v>1.1318170105306558</v>
      </c>
      <c r="O1153" s="117">
        <v>2.9889574135472676</v>
      </c>
      <c r="P1153" s="117">
        <v>2.8459775643778666</v>
      </c>
      <c r="Q1153" s="117">
        <v>2.7168404597069284</v>
      </c>
    </row>
    <row r="1154" spans="1:17" x14ac:dyDescent="0.25">
      <c r="A1154" t="s">
        <v>1256</v>
      </c>
      <c r="B1154">
        <v>55</v>
      </c>
      <c r="C1154">
        <v>30</v>
      </c>
      <c r="D1154">
        <v>8</v>
      </c>
      <c r="E1154">
        <v>11</v>
      </c>
      <c r="F1154" s="116">
        <v>0.17405657050151654</v>
      </c>
      <c r="G1154" s="116">
        <v>0.17451505960358327</v>
      </c>
      <c r="H1154" s="116">
        <v>0.17526980320237004</v>
      </c>
      <c r="I1154" s="86">
        <v>0.47835226070395709</v>
      </c>
      <c r="J1154" s="86">
        <v>0.47814417718840374</v>
      </c>
      <c r="K1154" s="86">
        <v>0.47869789095013049</v>
      </c>
      <c r="L1154" s="86">
        <v>1.1794702687451506</v>
      </c>
      <c r="M1154" s="86">
        <v>1.1406785638710588</v>
      </c>
      <c r="N1154" s="86">
        <v>1.1039359525992805</v>
      </c>
      <c r="O1154" s="117">
        <v>2.7916696056993722</v>
      </c>
      <c r="P1154" s="117">
        <v>2.6565105452493474</v>
      </c>
      <c r="Q1154" s="117">
        <v>2.5344642731184313</v>
      </c>
    </row>
    <row r="1155" spans="1:17" x14ac:dyDescent="0.25">
      <c r="A1155" t="s">
        <v>1257</v>
      </c>
      <c r="B1155">
        <v>18</v>
      </c>
      <c r="C1155">
        <v>67</v>
      </c>
      <c r="D1155">
        <v>10</v>
      </c>
      <c r="E1155">
        <v>11</v>
      </c>
      <c r="F1155" s="116">
        <v>0.20747697857912539</v>
      </c>
      <c r="G1155" s="116">
        <v>0.20772564544840952</v>
      </c>
      <c r="H1155" s="116">
        <v>0.20796839167794878</v>
      </c>
      <c r="I1155" s="86">
        <v>0.43199355834395758</v>
      </c>
      <c r="J1155" s="86">
        <v>0.431835674617428</v>
      </c>
      <c r="K1155" s="86">
        <v>0.43162253158661301</v>
      </c>
      <c r="L1155" s="86">
        <v>2.0773571053597579</v>
      </c>
      <c r="M1155" s="86">
        <v>2.0327588997083099</v>
      </c>
      <c r="N1155" s="86">
        <v>1.990819061302304</v>
      </c>
      <c r="O1155" s="117">
        <v>9.0169882889745843</v>
      </c>
      <c r="P1155" s="117">
        <v>8.8433221104317727</v>
      </c>
      <c r="Q1155" s="117">
        <v>8.686129125205742</v>
      </c>
    </row>
    <row r="1156" spans="1:17" x14ac:dyDescent="0.25">
      <c r="A1156" t="s">
        <v>1258</v>
      </c>
      <c r="B1156">
        <v>19</v>
      </c>
      <c r="C1156">
        <v>66</v>
      </c>
      <c r="D1156">
        <v>10</v>
      </c>
      <c r="E1156">
        <v>11</v>
      </c>
      <c r="F1156" s="116">
        <v>0.20760257624625023</v>
      </c>
      <c r="G1156" s="116">
        <v>0.20784778236770241</v>
      </c>
      <c r="H1156" s="116">
        <v>0.20808507861426903</v>
      </c>
      <c r="I1156" s="86">
        <v>0.43192267306311882</v>
      </c>
      <c r="J1156" s="86">
        <v>0.43173876847202969</v>
      </c>
      <c r="K1156" s="86">
        <v>0.43149356235057751</v>
      </c>
      <c r="L1156" s="86">
        <v>2.0403067449480616</v>
      </c>
      <c r="M1156" s="86">
        <v>1.9973323946948469</v>
      </c>
      <c r="N1156" s="86">
        <v>1.9570216948093424</v>
      </c>
      <c r="O1156" s="117">
        <v>8.4684781598467058</v>
      </c>
      <c r="P1156" s="117">
        <v>8.304441197001367</v>
      </c>
      <c r="Q1156" s="117">
        <v>8.1562338712707412</v>
      </c>
    </row>
    <row r="1157" spans="1:17" x14ac:dyDescent="0.25">
      <c r="A1157" t="s">
        <v>1259</v>
      </c>
      <c r="B1157">
        <v>20</v>
      </c>
      <c r="C1157">
        <v>65</v>
      </c>
      <c r="D1157">
        <v>10</v>
      </c>
      <c r="E1157">
        <v>11</v>
      </c>
      <c r="F1157" s="116">
        <v>0.20772517051016323</v>
      </c>
      <c r="G1157" s="116">
        <v>0.20796691647082602</v>
      </c>
      <c r="H1157" s="116">
        <v>0.20819677328588243</v>
      </c>
      <c r="I1157" s="86">
        <v>0.43183556519016686</v>
      </c>
      <c r="J1157" s="86">
        <v>0.43162354209352</v>
      </c>
      <c r="K1157" s="86">
        <v>0.43134414717177039</v>
      </c>
      <c r="L1157" s="86">
        <v>2.0025105912472112</v>
      </c>
      <c r="M1157" s="86">
        <v>1.9611363645370565</v>
      </c>
      <c r="N1157" s="86">
        <v>2.1424537611312124</v>
      </c>
      <c r="O1157" s="117">
        <v>7.9487379671938845</v>
      </c>
      <c r="P1157" s="117">
        <v>7.7939214761563189</v>
      </c>
      <c r="Q1157" s="117">
        <v>8.5160661987627364</v>
      </c>
    </row>
    <row r="1158" spans="1:17" x14ac:dyDescent="0.25">
      <c r="A1158" t="s">
        <v>1260</v>
      </c>
      <c r="B1158">
        <v>21</v>
      </c>
      <c r="C1158">
        <v>64</v>
      </c>
      <c r="D1158">
        <v>10</v>
      </c>
      <c r="E1158">
        <v>11</v>
      </c>
      <c r="F1158" s="116">
        <v>0.20784739694309357</v>
      </c>
      <c r="G1158" s="116">
        <v>0.20808569028617044</v>
      </c>
      <c r="H1158" s="116">
        <v>0.20830412585065758</v>
      </c>
      <c r="I1158" s="86">
        <v>0.43173789320883832</v>
      </c>
      <c r="J1158" s="86">
        <v>0.43149364253218447</v>
      </c>
      <c r="K1158" s="86">
        <v>0.43117194651903068</v>
      </c>
      <c r="L1158" s="86">
        <v>1.9576413724902251</v>
      </c>
      <c r="M1158" s="86">
        <v>1.9178622704192574</v>
      </c>
      <c r="N1158" s="86">
        <v>2.0927100109019205</v>
      </c>
      <c r="O1158" s="117">
        <v>7.4620627068932306</v>
      </c>
      <c r="P1158" s="117">
        <v>7.3165727062776398</v>
      </c>
      <c r="Q1158" s="117">
        <v>7.9965546754146803</v>
      </c>
    </row>
    <row r="1159" spans="1:17" x14ac:dyDescent="0.25">
      <c r="A1159" t="s">
        <v>1261</v>
      </c>
      <c r="B1159">
        <v>22</v>
      </c>
      <c r="C1159">
        <v>63</v>
      </c>
      <c r="D1159">
        <v>10</v>
      </c>
      <c r="E1159">
        <v>11</v>
      </c>
      <c r="F1159" s="116">
        <v>0.20796704116868514</v>
      </c>
      <c r="G1159" s="116">
        <v>0.20819791220929654</v>
      </c>
      <c r="H1159" s="116">
        <v>0.20840091950362727</v>
      </c>
      <c r="I1159" s="86">
        <v>0.43162336176098876</v>
      </c>
      <c r="J1159" s="86">
        <v>0.43134273403059042</v>
      </c>
      <c r="K1159" s="86">
        <v>0.43096856372339259</v>
      </c>
      <c r="L1159" s="86">
        <v>1.9188985859148762</v>
      </c>
      <c r="M1159" s="86">
        <v>2.0989760073241848</v>
      </c>
      <c r="N1159" s="86">
        <v>2.0499935316303275</v>
      </c>
      <c r="O1159" s="117">
        <v>7.0083372309407004</v>
      </c>
      <c r="P1159" s="117">
        <v>7.7171750141806568</v>
      </c>
      <c r="Q1159" s="117">
        <v>7.5132760799689517</v>
      </c>
    </row>
    <row r="1160" spans="1:17" x14ac:dyDescent="0.25">
      <c r="A1160" t="s">
        <v>1262</v>
      </c>
      <c r="B1160">
        <v>23</v>
      </c>
      <c r="C1160">
        <v>62</v>
      </c>
      <c r="D1160">
        <v>10</v>
      </c>
      <c r="E1160">
        <v>11</v>
      </c>
      <c r="F1160" s="116">
        <v>0.20808478207957098</v>
      </c>
      <c r="G1160" s="116">
        <v>0.2083042387049665</v>
      </c>
      <c r="H1160" s="116">
        <v>0.2084877842462064</v>
      </c>
      <c r="I1160" s="86">
        <v>0.43149362179244194</v>
      </c>
      <c r="J1160" s="86">
        <v>0.43117042203504125</v>
      </c>
      <c r="K1160" s="86">
        <v>0.43073749396494282</v>
      </c>
      <c r="L1160" s="86">
        <v>1.879262944948308</v>
      </c>
      <c r="M1160" s="86">
        <v>2.0529568787681698</v>
      </c>
      <c r="N1160" s="86">
        <v>2.0056220797305873</v>
      </c>
      <c r="O1160" s="117">
        <v>6.5785934027348283</v>
      </c>
      <c r="P1160" s="117">
        <v>7.2460088820081481</v>
      </c>
      <c r="Q1160" s="117">
        <v>7.0538426855106753</v>
      </c>
    </row>
    <row r="1161" spans="1:17" x14ac:dyDescent="0.25">
      <c r="A1161" t="s">
        <v>1263</v>
      </c>
      <c r="B1161">
        <v>24</v>
      </c>
      <c r="C1161">
        <v>61</v>
      </c>
      <c r="D1161">
        <v>10</v>
      </c>
      <c r="E1161">
        <v>11</v>
      </c>
      <c r="F1161" s="116">
        <v>0.20819673770639358</v>
      </c>
      <c r="G1161" s="116">
        <v>0.20840075606804612</v>
      </c>
      <c r="H1161" s="116">
        <v>0.20856277064935844</v>
      </c>
      <c r="I1161" s="86">
        <v>0.43134282085387687</v>
      </c>
      <c r="J1161" s="86">
        <v>0.43096878719084719</v>
      </c>
      <c r="K1161" s="86">
        <v>0.43047274254682921</v>
      </c>
      <c r="L1161" s="86">
        <v>2.0549549459451351</v>
      </c>
      <c r="M1161" s="86">
        <v>2.0065805922533029</v>
      </c>
      <c r="N1161" s="86">
        <v>1.9608464761828563</v>
      </c>
      <c r="O1161" s="117">
        <v>7.0144352991769257</v>
      </c>
      <c r="P1161" s="117">
        <v>6.8143252892760344</v>
      </c>
      <c r="Q1161" s="117">
        <v>6.6326729405646505</v>
      </c>
    </row>
    <row r="1162" spans="1:17" x14ac:dyDescent="0.25">
      <c r="A1162" t="s">
        <v>1264</v>
      </c>
      <c r="B1162">
        <v>25</v>
      </c>
      <c r="C1162">
        <v>60</v>
      </c>
      <c r="D1162">
        <v>10</v>
      </c>
      <c r="E1162">
        <v>11</v>
      </c>
      <c r="F1162" s="116">
        <v>0.20691474105823057</v>
      </c>
      <c r="G1162" s="116">
        <v>0.20709926251586985</v>
      </c>
      <c r="H1162" s="116">
        <v>0.20723564794108149</v>
      </c>
      <c r="I1162" s="86">
        <v>0.43117048779851863</v>
      </c>
      <c r="J1162" s="86">
        <v>0.43073726350666985</v>
      </c>
      <c r="K1162" s="86">
        <v>0.43016965945762725</v>
      </c>
      <c r="L1162" s="86">
        <v>2.0413207725030937</v>
      </c>
      <c r="M1162" s="86">
        <v>1.9948795295505097</v>
      </c>
      <c r="N1162" s="86">
        <v>1.9509975189886619</v>
      </c>
      <c r="O1162" s="117">
        <v>6.586387130029463</v>
      </c>
      <c r="P1162" s="117">
        <v>6.3978001833180569</v>
      </c>
      <c r="Q1162" s="117">
        <v>6.2266545256895984</v>
      </c>
    </row>
    <row r="1163" spans="1:17" x14ac:dyDescent="0.25">
      <c r="A1163" t="s">
        <v>1265</v>
      </c>
      <c r="B1163">
        <v>26</v>
      </c>
      <c r="C1163">
        <v>59</v>
      </c>
      <c r="D1163">
        <v>10</v>
      </c>
      <c r="E1163">
        <v>11</v>
      </c>
      <c r="F1163" s="116">
        <v>0.20558730465253347</v>
      </c>
      <c r="G1163" s="116">
        <v>0.20575225244253481</v>
      </c>
      <c r="H1163" s="116">
        <v>0.20586087659692592</v>
      </c>
      <c r="I1163" s="86">
        <v>0.43636334377332153</v>
      </c>
      <c r="J1163" s="86">
        <v>0.43583832702709768</v>
      </c>
      <c r="K1163" s="86">
        <v>0.43516445495818978</v>
      </c>
      <c r="L1163" s="86">
        <v>2.0283569389713292</v>
      </c>
      <c r="M1163" s="86">
        <v>1.9816867721930211</v>
      </c>
      <c r="N1163" s="86">
        <v>1.9376215735616855</v>
      </c>
      <c r="O1163" s="117">
        <v>6.153437652752717</v>
      </c>
      <c r="P1163" s="117">
        <v>5.9872205693917246</v>
      </c>
      <c r="Q1163" s="117">
        <v>5.8366051330947624</v>
      </c>
    </row>
    <row r="1164" spans="1:17" x14ac:dyDescent="0.25">
      <c r="A1164" t="s">
        <v>1266</v>
      </c>
      <c r="B1164">
        <v>27</v>
      </c>
      <c r="C1164">
        <v>58</v>
      </c>
      <c r="D1164">
        <v>10</v>
      </c>
      <c r="E1164">
        <v>11</v>
      </c>
      <c r="F1164" s="116">
        <v>0.20567551915280879</v>
      </c>
      <c r="G1164" s="116">
        <v>0.20581475360546606</v>
      </c>
      <c r="H1164" s="116">
        <v>0.20589546923019492</v>
      </c>
      <c r="I1164" s="86">
        <v>0.436118627753664</v>
      </c>
      <c r="J1164" s="86">
        <v>0.43552133213067051</v>
      </c>
      <c r="K1164" s="86">
        <v>0.43477067682069226</v>
      </c>
      <c r="L1164" s="86">
        <v>1.9718827121257065</v>
      </c>
      <c r="M1164" s="86">
        <v>1.9267989999334096</v>
      </c>
      <c r="N1164" s="86">
        <v>1.8842961698418175</v>
      </c>
      <c r="O1164" s="117">
        <v>5.7859583063440461</v>
      </c>
      <c r="P1164" s="117">
        <v>5.6288473606999663</v>
      </c>
      <c r="Q1164" s="117">
        <v>5.4866022152403211</v>
      </c>
    </row>
    <row r="1165" spans="1:17" x14ac:dyDescent="0.25">
      <c r="A1165" t="s">
        <v>1267</v>
      </c>
      <c r="B1165">
        <v>28</v>
      </c>
      <c r="C1165">
        <v>57</v>
      </c>
      <c r="D1165">
        <v>10</v>
      </c>
      <c r="E1165">
        <v>11</v>
      </c>
      <c r="F1165" s="116">
        <v>0.20575223478674617</v>
      </c>
      <c r="G1165" s="116">
        <v>0.20586156976685327</v>
      </c>
      <c r="H1165" s="116">
        <v>0.20591623725690683</v>
      </c>
      <c r="I1165" s="86">
        <v>0.43583960153473916</v>
      </c>
      <c r="J1165" s="86">
        <v>0.43516334443555815</v>
      </c>
      <c r="K1165" s="86">
        <v>0.43434535680660868</v>
      </c>
      <c r="L1165" s="86">
        <v>1.9211897265613136</v>
      </c>
      <c r="M1165" s="86">
        <v>1.8776602314257078</v>
      </c>
      <c r="N1165" s="86">
        <v>1.8367021330444731</v>
      </c>
      <c r="O1165" s="117">
        <v>5.4436671762216662</v>
      </c>
      <c r="P1165" s="117">
        <v>5.2952206440640213</v>
      </c>
      <c r="Q1165" s="117">
        <v>5.160987659320301</v>
      </c>
    </row>
    <row r="1166" spans="1:17" x14ac:dyDescent="0.25">
      <c r="A1166" t="s">
        <v>1268</v>
      </c>
      <c r="B1166">
        <v>29</v>
      </c>
      <c r="C1166">
        <v>56</v>
      </c>
      <c r="D1166">
        <v>10</v>
      </c>
      <c r="E1166">
        <v>11</v>
      </c>
      <c r="F1166" s="116">
        <v>0.20581493643723381</v>
      </c>
      <c r="G1166" s="116">
        <v>0.20589621874695191</v>
      </c>
      <c r="H1166" s="116">
        <v>0.20592873167083917</v>
      </c>
      <c r="I1166" s="86">
        <v>0.43552077575836395</v>
      </c>
      <c r="J1166" s="86">
        <v>0.43477094645121434</v>
      </c>
      <c r="K1166" s="86">
        <v>0.43389512956400167</v>
      </c>
      <c r="L1166" s="86">
        <v>1.8704136456741556</v>
      </c>
      <c r="M1166" s="86">
        <v>1.8284150762428064</v>
      </c>
      <c r="N1166" s="86">
        <v>1.7889972201450077</v>
      </c>
      <c r="O1166" s="117">
        <v>5.1193183665507043</v>
      </c>
      <c r="P1166" s="117">
        <v>4.9791368631531032</v>
      </c>
      <c r="Q1166" s="117">
        <v>4.8526046916149168</v>
      </c>
    </row>
    <row r="1167" spans="1:17" x14ac:dyDescent="0.25">
      <c r="A1167" t="s">
        <v>1269</v>
      </c>
      <c r="B1167">
        <v>30</v>
      </c>
      <c r="C1167">
        <v>55</v>
      </c>
      <c r="D1167">
        <v>10</v>
      </c>
      <c r="E1167">
        <v>11</v>
      </c>
      <c r="F1167" s="116">
        <v>0.20586111371768248</v>
      </c>
      <c r="G1167" s="116">
        <v>0.2059161917040313</v>
      </c>
      <c r="H1167" s="116">
        <v>0.20593251110739391</v>
      </c>
      <c r="I1167" s="86">
        <v>0.43516301044033828</v>
      </c>
      <c r="J1167" s="86">
        <v>0.43434704027220766</v>
      </c>
      <c r="K1167" s="86">
        <v>0.4334229540567997</v>
      </c>
      <c r="L1167" s="86">
        <v>1.8195889958263125</v>
      </c>
      <c r="M1167" s="86">
        <v>1.7791046359345102</v>
      </c>
      <c r="N1167" s="86">
        <v>1.9563619154083727</v>
      </c>
      <c r="O1167" s="117">
        <v>4.8163740733638782</v>
      </c>
      <c r="P1167" s="117">
        <v>4.6845194139702251</v>
      </c>
      <c r="Q1167" s="117">
        <v>5.3005626114309257</v>
      </c>
    </row>
    <row r="1168" spans="1:17" x14ac:dyDescent="0.25">
      <c r="A1168" t="s">
        <v>1270</v>
      </c>
      <c r="B1168">
        <v>31</v>
      </c>
      <c r="C1168">
        <v>54</v>
      </c>
      <c r="D1168">
        <v>10</v>
      </c>
      <c r="E1168">
        <v>11</v>
      </c>
      <c r="F1168" s="116">
        <v>0.20589572784032251</v>
      </c>
      <c r="G1168" s="116">
        <v>0.20592850236795962</v>
      </c>
      <c r="H1168" s="116">
        <v>0.20593464759189159</v>
      </c>
      <c r="I1168" s="86">
        <v>0.43477049637022108</v>
      </c>
      <c r="J1168" s="86">
        <v>0.43389377775592808</v>
      </c>
      <c r="K1168" s="86">
        <v>0.43294741327040626</v>
      </c>
      <c r="L1168" s="86">
        <v>1.7633617652360585</v>
      </c>
      <c r="M1168" s="86">
        <v>1.7243846582436131</v>
      </c>
      <c r="N1168" s="86">
        <v>1.8955434836045426</v>
      </c>
      <c r="O1168" s="117">
        <v>4.5298084328859609</v>
      </c>
      <c r="P1168" s="117">
        <v>4.4055294724939777</v>
      </c>
      <c r="Q1168" s="117">
        <v>4.9873142093964571</v>
      </c>
    </row>
    <row r="1169" spans="1:17" x14ac:dyDescent="0.25">
      <c r="A1169" t="s">
        <v>1271</v>
      </c>
      <c r="B1169">
        <v>32</v>
      </c>
      <c r="C1169">
        <v>53</v>
      </c>
      <c r="D1169">
        <v>10</v>
      </c>
      <c r="E1169">
        <v>11</v>
      </c>
      <c r="F1169" s="116">
        <v>0.2059165437311096</v>
      </c>
      <c r="G1169" s="116">
        <v>0.20593300372201545</v>
      </c>
      <c r="H1169" s="116">
        <v>0.20593917621860514</v>
      </c>
      <c r="I1169" s="86">
        <v>0.43434624002370237</v>
      </c>
      <c r="J1169" s="86">
        <v>0.4334244805329745</v>
      </c>
      <c r="K1169" s="86">
        <v>0.43246774356157169</v>
      </c>
      <c r="L1169" s="86">
        <v>1.7128575161462223</v>
      </c>
      <c r="M1169" s="86">
        <v>1.8890966962740754</v>
      </c>
      <c r="N1169" s="86">
        <v>1.8412001802369005</v>
      </c>
      <c r="O1169" s="117">
        <v>4.2575618226970926</v>
      </c>
      <c r="P1169" s="117">
        <v>4.8645116423573178</v>
      </c>
      <c r="Q1169" s="117">
        <v>4.6896756764541889</v>
      </c>
    </row>
    <row r="1170" spans="1:17" x14ac:dyDescent="0.25">
      <c r="A1170" t="s">
        <v>1272</v>
      </c>
      <c r="B1170">
        <v>33</v>
      </c>
      <c r="C1170">
        <v>52</v>
      </c>
      <c r="D1170">
        <v>10</v>
      </c>
      <c r="E1170">
        <v>11</v>
      </c>
      <c r="F1170" s="116">
        <v>0.20592728573230051</v>
      </c>
      <c r="G1170" s="116">
        <v>0.20593555482511902</v>
      </c>
      <c r="H1170" s="116">
        <v>0.20594795846434677</v>
      </c>
      <c r="I1170" s="86">
        <v>0.43389377109910715</v>
      </c>
      <c r="J1170" s="86">
        <v>0.43294695997138893</v>
      </c>
      <c r="K1170" s="86">
        <v>0.4319980815704661</v>
      </c>
      <c r="L1170" s="86">
        <v>1.6462089310336987</v>
      </c>
      <c r="M1170" s="86">
        <v>1.8164282067025133</v>
      </c>
      <c r="N1170" s="86">
        <v>1.7700799414548229</v>
      </c>
      <c r="O1170" s="117">
        <v>4.0037541681395989</v>
      </c>
      <c r="P1170" s="117">
        <v>4.5751298764390809</v>
      </c>
      <c r="Q1170" s="117">
        <v>4.4103868074893171</v>
      </c>
    </row>
    <row r="1171" spans="1:17" x14ac:dyDescent="0.25">
      <c r="A1171" t="s">
        <v>1273</v>
      </c>
      <c r="B1171">
        <v>34</v>
      </c>
      <c r="C1171">
        <v>51</v>
      </c>
      <c r="D1171">
        <v>10</v>
      </c>
      <c r="E1171">
        <v>11</v>
      </c>
      <c r="F1171" s="116">
        <v>0.20407031103908246</v>
      </c>
      <c r="G1171" s="116">
        <v>0.20407862203660995</v>
      </c>
      <c r="H1171" s="116">
        <v>0.204109788277338</v>
      </c>
      <c r="I1171" s="86">
        <v>0.43342267655675371</v>
      </c>
      <c r="J1171" s="86">
        <v>0.43246898959047558</v>
      </c>
      <c r="K1171" s="86">
        <v>0.43154439111554366</v>
      </c>
      <c r="L1171" s="86">
        <v>1.8148413638346943</v>
      </c>
      <c r="M1171" s="86">
        <v>1.7671777930146066</v>
      </c>
      <c r="N1171" s="86">
        <v>1.7220760871823642</v>
      </c>
      <c r="O1171" s="117">
        <v>4.4736437490909848</v>
      </c>
      <c r="P1171" s="117">
        <v>4.3019489289201935</v>
      </c>
      <c r="Q1171" s="117">
        <v>4.1462527789897985</v>
      </c>
    </row>
    <row r="1172" spans="1:17" x14ac:dyDescent="0.25">
      <c r="A1172" t="s">
        <v>1274</v>
      </c>
      <c r="B1172">
        <v>35</v>
      </c>
      <c r="C1172">
        <v>50</v>
      </c>
      <c r="D1172">
        <v>10</v>
      </c>
      <c r="E1172">
        <v>11</v>
      </c>
      <c r="F1172" s="116">
        <v>0.20182370820668694</v>
      </c>
      <c r="G1172" s="116">
        <v>0.20184459833505677</v>
      </c>
      <c r="H1172" s="116">
        <v>0.20190100168165534</v>
      </c>
      <c r="I1172" s="86">
        <v>0.4395972383250295</v>
      </c>
      <c r="J1172" s="86">
        <v>0.43860495722746218</v>
      </c>
      <c r="K1172" s="86">
        <v>0.43767534651500434</v>
      </c>
      <c r="L1172" s="86">
        <v>1.7690617198842686</v>
      </c>
      <c r="M1172" s="86">
        <v>1.7223430367979611</v>
      </c>
      <c r="N1172" s="86">
        <v>1.6781457922058931</v>
      </c>
      <c r="O1172" s="117">
        <v>4.169203772757184</v>
      </c>
      <c r="P1172" s="117">
        <v>4.0161982055379735</v>
      </c>
      <c r="Q1172" s="117">
        <v>3.877656963202039</v>
      </c>
    </row>
    <row r="1173" spans="1:17" x14ac:dyDescent="0.25">
      <c r="A1173" t="s">
        <v>1275</v>
      </c>
      <c r="B1173">
        <v>36</v>
      </c>
      <c r="C1173">
        <v>49</v>
      </c>
      <c r="D1173">
        <v>10</v>
      </c>
      <c r="E1173">
        <v>11</v>
      </c>
      <c r="F1173" s="116">
        <v>0.20183133481952442</v>
      </c>
      <c r="G1173" s="116">
        <v>0.20186705383275519</v>
      </c>
      <c r="H1173" s="116">
        <v>0.20194689633291801</v>
      </c>
      <c r="I1173" s="86">
        <v>0.43909803188237101</v>
      </c>
      <c r="J1173" s="86">
        <v>0.43812941628829027</v>
      </c>
      <c r="K1173" s="86">
        <v>0.43724694654964835</v>
      </c>
      <c r="L1173" s="86">
        <v>1.7194733756778733</v>
      </c>
      <c r="M1173" s="86">
        <v>1.6740513975589206</v>
      </c>
      <c r="N1173" s="86">
        <v>1.6311339526029707</v>
      </c>
      <c r="O1173" s="117">
        <v>3.9953859439379582</v>
      </c>
      <c r="P1173" s="117">
        <v>3.8507491537745544</v>
      </c>
      <c r="Q1173" s="117">
        <v>3.7198473747575833</v>
      </c>
    </row>
    <row r="1174" spans="1:17" x14ac:dyDescent="0.25">
      <c r="A1174" t="s">
        <v>1276</v>
      </c>
      <c r="B1174">
        <v>37</v>
      </c>
      <c r="C1174">
        <v>48</v>
      </c>
      <c r="D1174">
        <v>10</v>
      </c>
      <c r="E1174">
        <v>11</v>
      </c>
      <c r="F1174" s="116">
        <v>0.20184434677271026</v>
      </c>
      <c r="G1174" s="116">
        <v>0.20190142765632235</v>
      </c>
      <c r="H1174" s="116">
        <v>0.20200290478274383</v>
      </c>
      <c r="I1174" s="86">
        <v>0.43860528146160888</v>
      </c>
      <c r="J1174" s="86">
        <v>0.43767718857621252</v>
      </c>
      <c r="K1174" s="86">
        <v>0.43683577406963447</v>
      </c>
      <c r="L1174" s="86">
        <v>1.6694932274588647</v>
      </c>
      <c r="M1174" s="86">
        <v>1.6255599740387685</v>
      </c>
      <c r="N1174" s="86">
        <v>1.5841086820023973</v>
      </c>
      <c r="O1174" s="117">
        <v>3.8305839374393518</v>
      </c>
      <c r="P1174" s="117">
        <v>3.6938879058292269</v>
      </c>
      <c r="Q1174" s="117">
        <v>3.5702718529934696</v>
      </c>
    </row>
    <row r="1175" spans="1:17" x14ac:dyDescent="0.25">
      <c r="A1175" t="s">
        <v>1277</v>
      </c>
      <c r="B1175">
        <v>38</v>
      </c>
      <c r="C1175">
        <v>47</v>
      </c>
      <c r="D1175">
        <v>10</v>
      </c>
      <c r="E1175">
        <v>11</v>
      </c>
      <c r="F1175" s="116">
        <v>0.20186764333460311</v>
      </c>
      <c r="G1175" s="116">
        <v>0.20194638399479034</v>
      </c>
      <c r="H1175" s="116">
        <v>0.20207194342589971</v>
      </c>
      <c r="I1175" s="86">
        <v>0.43813005828936979</v>
      </c>
      <c r="J1175" s="86">
        <v>0.43724688601970219</v>
      </c>
      <c r="K1175" s="86">
        <v>0.43644883878807483</v>
      </c>
      <c r="L1175" s="86">
        <v>1.6152752624511328</v>
      </c>
      <c r="M1175" s="86">
        <v>1.5727999965949986</v>
      </c>
      <c r="N1175" s="86">
        <v>1.5328039974717864</v>
      </c>
      <c r="O1175" s="117">
        <v>3.6743137325839492</v>
      </c>
      <c r="P1175" s="117">
        <v>3.5451662811211819</v>
      </c>
      <c r="Q1175" s="117">
        <v>3.4285215696205764</v>
      </c>
    </row>
    <row r="1176" spans="1:17" x14ac:dyDescent="0.25">
      <c r="A1176" t="s">
        <v>1278</v>
      </c>
      <c r="B1176">
        <v>39</v>
      </c>
      <c r="C1176">
        <v>46</v>
      </c>
      <c r="D1176">
        <v>10</v>
      </c>
      <c r="E1176">
        <v>11</v>
      </c>
      <c r="F1176" s="116">
        <v>0.2019010265972267</v>
      </c>
      <c r="G1176" s="116">
        <v>0.20200390064081955</v>
      </c>
      <c r="H1176" s="116">
        <v>0.20214963886924281</v>
      </c>
      <c r="I1176" s="86">
        <v>0.43767547525664929</v>
      </c>
      <c r="J1176" s="86">
        <v>0.43683748044321569</v>
      </c>
      <c r="K1176" s="86">
        <v>0.43607664116247669</v>
      </c>
      <c r="L1176" s="86">
        <v>1.5662573137015368</v>
      </c>
      <c r="M1176" s="86">
        <v>1.5252212863541867</v>
      </c>
      <c r="N1176" s="86">
        <v>1.4866778113547225</v>
      </c>
      <c r="O1176" s="117">
        <v>3.5307314773141303</v>
      </c>
      <c r="P1176" s="117">
        <v>3.4087850146809835</v>
      </c>
      <c r="Q1176" s="117">
        <v>3.2988383805910972</v>
      </c>
    </row>
    <row r="1177" spans="1:17" x14ac:dyDescent="0.25">
      <c r="A1177" t="s">
        <v>1279</v>
      </c>
      <c r="B1177">
        <v>40</v>
      </c>
      <c r="C1177">
        <v>45</v>
      </c>
      <c r="D1177">
        <v>10</v>
      </c>
      <c r="E1177">
        <v>11</v>
      </c>
      <c r="F1177" s="116">
        <v>0.2019457101518129</v>
      </c>
      <c r="G1177" s="116">
        <v>0.20207096119377199</v>
      </c>
      <c r="H1177" s="116">
        <v>0.20223292374802945</v>
      </c>
      <c r="I1177" s="86">
        <v>0.43724490897704449</v>
      </c>
      <c r="J1177" s="86">
        <v>0.43644805321009783</v>
      </c>
      <c r="K1177" s="86">
        <v>0.43571382296413069</v>
      </c>
      <c r="L1177" s="86">
        <v>1.5130757768803853</v>
      </c>
      <c r="M1177" s="86">
        <v>1.4734662146111819</v>
      </c>
      <c r="N1177" s="86">
        <v>1.6466797676377221</v>
      </c>
      <c r="O1177" s="117">
        <v>3.3901461981989764</v>
      </c>
      <c r="P1177" s="117">
        <v>3.2750879996544797</v>
      </c>
      <c r="Q1177" s="117">
        <v>3.8137063510916276</v>
      </c>
    </row>
    <row r="1178" spans="1:17" x14ac:dyDescent="0.25">
      <c r="A1178" t="s">
        <v>1280</v>
      </c>
      <c r="B1178">
        <v>41</v>
      </c>
      <c r="C1178">
        <v>44</v>
      </c>
      <c r="D1178">
        <v>10</v>
      </c>
      <c r="E1178">
        <v>11</v>
      </c>
      <c r="F1178" s="116">
        <v>0.20200384047653261</v>
      </c>
      <c r="G1178" s="116">
        <v>0.2021497089162628</v>
      </c>
      <c r="H1178" s="116">
        <v>0.20232170304669098</v>
      </c>
      <c r="I1178" s="86">
        <v>0.43683678845592816</v>
      </c>
      <c r="J1178" s="86">
        <v>0.43607696628479614</v>
      </c>
      <c r="K1178" s="86">
        <v>0.43535415550881962</v>
      </c>
      <c r="L1178" s="86">
        <v>1.4647564432484683</v>
      </c>
      <c r="M1178" s="86">
        <v>1.4265737462934176</v>
      </c>
      <c r="N1178" s="86">
        <v>1.5940503093717207</v>
      </c>
      <c r="O1178" s="117">
        <v>3.2608236559420707</v>
      </c>
      <c r="P1178" s="117">
        <v>3.1527024849886134</v>
      </c>
      <c r="Q1178" s="117">
        <v>3.6598043185766724</v>
      </c>
    </row>
    <row r="1179" spans="1:17" x14ac:dyDescent="0.25">
      <c r="A1179" t="s">
        <v>1281</v>
      </c>
      <c r="B1179">
        <v>42</v>
      </c>
      <c r="C1179">
        <v>43</v>
      </c>
      <c r="D1179">
        <v>10</v>
      </c>
      <c r="E1179">
        <v>11</v>
      </c>
      <c r="F1179" s="116">
        <v>0.20207198125245709</v>
      </c>
      <c r="G1179" s="116">
        <v>0.20223450681179761</v>
      </c>
      <c r="H1179" s="116">
        <v>0.20241460270187761</v>
      </c>
      <c r="I1179" s="86">
        <v>0.43644921186085178</v>
      </c>
      <c r="J1179" s="86">
        <v>0.43571345426113467</v>
      </c>
      <c r="K1179" s="86">
        <v>0.43499746328349947</v>
      </c>
      <c r="L1179" s="86">
        <v>1.4166276824953383</v>
      </c>
      <c r="M1179" s="86">
        <v>1.588285421237698</v>
      </c>
      <c r="N1179" s="86">
        <v>1.5416867078251664</v>
      </c>
      <c r="O1179" s="117">
        <v>3.1346260704174931</v>
      </c>
      <c r="P1179" s="117">
        <v>3.6642683165207233</v>
      </c>
      <c r="Q1179" s="117">
        <v>3.5114437760397794</v>
      </c>
    </row>
    <row r="1180" spans="1:17" x14ac:dyDescent="0.25">
      <c r="A1180" t="s">
        <v>1282</v>
      </c>
      <c r="B1180">
        <v>43</v>
      </c>
      <c r="C1180">
        <v>42</v>
      </c>
      <c r="D1180">
        <v>10</v>
      </c>
      <c r="E1180">
        <v>11</v>
      </c>
      <c r="F1180" s="116">
        <v>0.20215013712722346</v>
      </c>
      <c r="G1180" s="116">
        <v>0.20232307040823339</v>
      </c>
      <c r="H1180" s="116">
        <v>0.20250487206262846</v>
      </c>
      <c r="I1180" s="86">
        <v>0.43607565609334847</v>
      </c>
      <c r="J1180" s="86">
        <v>0.43535288366246083</v>
      </c>
      <c r="K1180" s="86">
        <v>0.43463232832491944</v>
      </c>
      <c r="L1180" s="86">
        <v>1.3644879290352763</v>
      </c>
      <c r="M1180" s="86">
        <v>1.531211131582273</v>
      </c>
      <c r="N1180" s="86">
        <v>1.4858671384641307</v>
      </c>
      <c r="O1180" s="117">
        <v>3.0192820608326074</v>
      </c>
      <c r="P1180" s="117">
        <v>3.5193918069532479</v>
      </c>
      <c r="Q1180" s="117">
        <v>3.3749592609097623</v>
      </c>
    </row>
    <row r="1181" spans="1:17" x14ac:dyDescent="0.25">
      <c r="A1181" t="s">
        <v>1283</v>
      </c>
      <c r="B1181">
        <v>44</v>
      </c>
      <c r="C1181">
        <v>41</v>
      </c>
      <c r="D1181">
        <v>10</v>
      </c>
      <c r="E1181">
        <v>11</v>
      </c>
      <c r="F1181" s="116">
        <v>0.20110375473709674</v>
      </c>
      <c r="G1181" s="116">
        <v>0.20128741522500648</v>
      </c>
      <c r="H1181" s="116">
        <v>0.20147331547496394</v>
      </c>
      <c r="I1181" s="86">
        <v>0.43571210994543941</v>
      </c>
      <c r="J1181" s="86">
        <v>0.43499762585222945</v>
      </c>
      <c r="K1181" s="86">
        <v>0.43426746342468575</v>
      </c>
      <c r="L1181" s="86">
        <v>1.5376526397835495</v>
      </c>
      <c r="M1181" s="86">
        <v>1.4909782384719448</v>
      </c>
      <c r="N1181" s="86">
        <v>1.4467720549368834</v>
      </c>
      <c r="O1181" s="117">
        <v>3.5309893476917011</v>
      </c>
      <c r="P1181" s="117">
        <v>3.3807125131026079</v>
      </c>
      <c r="Q1181" s="117">
        <v>3.2446088927512342</v>
      </c>
    </row>
    <row r="1182" spans="1:17" x14ac:dyDescent="0.25">
      <c r="A1182" t="s">
        <v>1284</v>
      </c>
      <c r="B1182">
        <v>45</v>
      </c>
      <c r="C1182">
        <v>40</v>
      </c>
      <c r="D1182">
        <v>10</v>
      </c>
      <c r="E1182">
        <v>11</v>
      </c>
      <c r="F1182" s="116">
        <v>0.19898685905927804</v>
      </c>
      <c r="G1182" s="116">
        <v>0.19917254872655385</v>
      </c>
      <c r="H1182" s="116">
        <v>0.19936050290196719</v>
      </c>
      <c r="I1182" s="86">
        <v>0.44451388936066144</v>
      </c>
      <c r="J1182" s="86">
        <v>0.443734898561358</v>
      </c>
      <c r="K1182" s="86">
        <v>0.44293552718881696</v>
      </c>
      <c r="L1182" s="86">
        <v>1.5054314227678176</v>
      </c>
      <c r="M1182" s="86">
        <v>1.4603428012418562</v>
      </c>
      <c r="N1182" s="86">
        <v>1.4176681453904805</v>
      </c>
      <c r="O1182" s="117">
        <v>3.3735192947415857</v>
      </c>
      <c r="P1182" s="117">
        <v>3.2371936403553465</v>
      </c>
      <c r="Q1182" s="117">
        <v>3.1139568430039155</v>
      </c>
    </row>
    <row r="1183" spans="1:17" x14ac:dyDescent="0.25">
      <c r="A1183" t="s">
        <v>1285</v>
      </c>
      <c r="B1183">
        <v>46</v>
      </c>
      <c r="C1183">
        <v>39</v>
      </c>
      <c r="D1183">
        <v>10</v>
      </c>
      <c r="E1183">
        <v>11</v>
      </c>
      <c r="F1183" s="116">
        <v>0.19908067258470324</v>
      </c>
      <c r="G1183" s="116">
        <v>0.19926627956535886</v>
      </c>
      <c r="H1183" s="116">
        <v>0.19945646943442574</v>
      </c>
      <c r="I1183" s="86">
        <v>0.44412771593424472</v>
      </c>
      <c r="J1183" s="86">
        <v>0.44333945912750972</v>
      </c>
      <c r="K1183" s="86">
        <v>0.44253516221133532</v>
      </c>
      <c r="L1183" s="86">
        <v>1.4351910835323072</v>
      </c>
      <c r="M1183" s="86">
        <v>1.3915001168636545</v>
      </c>
      <c r="N1183" s="86">
        <v>1.3501945436130576</v>
      </c>
      <c r="O1183" s="117">
        <v>3.2223067510529186</v>
      </c>
      <c r="P1183" s="117">
        <v>3.0934428032611834</v>
      </c>
      <c r="Q1183" s="117">
        <v>2.9770007745081415</v>
      </c>
    </row>
    <row r="1184" spans="1:17" x14ac:dyDescent="0.25">
      <c r="A1184" t="s">
        <v>1286</v>
      </c>
      <c r="B1184">
        <v>47</v>
      </c>
      <c r="C1184">
        <v>38</v>
      </c>
      <c r="D1184">
        <v>10</v>
      </c>
      <c r="E1184">
        <v>11</v>
      </c>
      <c r="F1184" s="116">
        <v>0.19917332163636828</v>
      </c>
      <c r="G1184" s="116">
        <v>0.19936130857475731</v>
      </c>
      <c r="H1184" s="116">
        <v>0.19955625799234591</v>
      </c>
      <c r="I1184" s="86">
        <v>0.44373504517488588</v>
      </c>
      <c r="J1184" s="86">
        <v>0.44293668089333249</v>
      </c>
      <c r="K1184" s="86">
        <v>0.4421383166117791</v>
      </c>
      <c r="L1184" s="86">
        <v>1.3608351261717273</v>
      </c>
      <c r="M1184" s="86">
        <v>1.3185102151173991</v>
      </c>
      <c r="N1184" s="86">
        <v>1.2785548678173324</v>
      </c>
      <c r="O1184" s="117">
        <v>3.0786597691706064</v>
      </c>
      <c r="P1184" s="117">
        <v>2.956867441358519</v>
      </c>
      <c r="Q1184" s="117">
        <v>2.8469043657065409</v>
      </c>
    </row>
    <row r="1185" spans="1:17" x14ac:dyDescent="0.25">
      <c r="A1185" t="s">
        <v>1287</v>
      </c>
      <c r="B1185">
        <v>48</v>
      </c>
      <c r="C1185">
        <v>37</v>
      </c>
      <c r="D1185">
        <v>10</v>
      </c>
      <c r="E1185">
        <v>11</v>
      </c>
      <c r="F1185" s="116">
        <v>0.19926687182962063</v>
      </c>
      <c r="G1185" s="116">
        <v>0.19945744750934055</v>
      </c>
      <c r="H1185" s="116">
        <v>0.19966684547841554</v>
      </c>
      <c r="I1185" s="86">
        <v>0.44334020346894792</v>
      </c>
      <c r="J1185" s="86">
        <v>0.44253555059901933</v>
      </c>
      <c r="K1185" s="86">
        <v>0.44175677837695398</v>
      </c>
      <c r="L1185" s="86">
        <v>1.2862823155180365</v>
      </c>
      <c r="M1185" s="86">
        <v>1.2452991332335752</v>
      </c>
      <c r="N1185" s="86">
        <v>1.2066899121940202</v>
      </c>
      <c r="O1185" s="117">
        <v>2.9421543992395796</v>
      </c>
      <c r="P1185" s="117">
        <v>2.8270843332674551</v>
      </c>
      <c r="Q1185" s="117">
        <v>2.7233146992668718</v>
      </c>
    </row>
    <row r="1186" spans="1:17" x14ac:dyDescent="0.25">
      <c r="A1186" t="s">
        <v>1288</v>
      </c>
      <c r="B1186">
        <v>49</v>
      </c>
      <c r="C1186">
        <v>36</v>
      </c>
      <c r="D1186">
        <v>10</v>
      </c>
      <c r="E1186">
        <v>11</v>
      </c>
      <c r="F1186" s="116">
        <v>0.19935920851269048</v>
      </c>
      <c r="G1186" s="116">
        <v>0.19955736683402689</v>
      </c>
      <c r="H1186" s="116">
        <v>0.19979133690018311</v>
      </c>
      <c r="I1186" s="86">
        <v>0.44293637207925379</v>
      </c>
      <c r="J1186" s="86">
        <v>0.44213896389459889</v>
      </c>
      <c r="K1186" s="86">
        <v>0.441403629400965</v>
      </c>
      <c r="L1186" s="86">
        <v>1.2154076450912841</v>
      </c>
      <c r="M1186" s="86">
        <v>1.1756112467978332</v>
      </c>
      <c r="N1186" s="86">
        <v>1.1382142354073108</v>
      </c>
      <c r="O1186" s="117">
        <v>2.8160016425653622</v>
      </c>
      <c r="P1186" s="117">
        <v>2.7073416464330307</v>
      </c>
      <c r="Q1186" s="117">
        <v>2.6095230591824894</v>
      </c>
    </row>
    <row r="1187" spans="1:17" x14ac:dyDescent="0.25">
      <c r="A1187" t="s">
        <v>1289</v>
      </c>
      <c r="B1187">
        <v>50</v>
      </c>
      <c r="C1187">
        <v>35</v>
      </c>
      <c r="D1187">
        <v>10</v>
      </c>
      <c r="E1187">
        <v>11</v>
      </c>
      <c r="F1187" s="116">
        <v>0.19857755317807502</v>
      </c>
      <c r="G1187" s="116">
        <v>0.19879094445037199</v>
      </c>
      <c r="H1187" s="116">
        <v>0.19906495824320786</v>
      </c>
      <c r="I1187" s="86">
        <v>0.44253470033075648</v>
      </c>
      <c r="J1187" s="86">
        <v>0.44175630716703684</v>
      </c>
      <c r="K1187" s="86">
        <v>0.44109673414357353</v>
      </c>
      <c r="L1187" s="86">
        <v>1.1472715015955848</v>
      </c>
      <c r="M1187" s="86">
        <v>1.108693754425444</v>
      </c>
      <c r="N1187" s="86">
        <v>1.2771807133088258</v>
      </c>
      <c r="O1187" s="117">
        <v>2.692018196455765</v>
      </c>
      <c r="P1187" s="117">
        <v>2.5897601288107315</v>
      </c>
      <c r="Q1187" s="117">
        <v>3.0696843749090661</v>
      </c>
    </row>
    <row r="1188" spans="1:17" x14ac:dyDescent="0.25">
      <c r="A1188" t="s">
        <v>1290</v>
      </c>
      <c r="B1188">
        <v>51</v>
      </c>
      <c r="C1188">
        <v>34</v>
      </c>
      <c r="D1188">
        <v>10</v>
      </c>
      <c r="E1188">
        <v>11</v>
      </c>
      <c r="F1188" s="116">
        <v>0.19627449240205505</v>
      </c>
      <c r="G1188" s="116">
        <v>0.19651115778678421</v>
      </c>
      <c r="H1188" s="116">
        <v>0.19684150321963534</v>
      </c>
      <c r="I1188" s="86">
        <v>0.44890986007159128</v>
      </c>
      <c r="J1188" s="86">
        <v>0.44813083651352442</v>
      </c>
      <c r="K1188" s="86">
        <v>0.44754163831612581</v>
      </c>
      <c r="L1188" s="86">
        <v>1.0954920174737943</v>
      </c>
      <c r="M1188" s="86">
        <v>1.0584440237059827</v>
      </c>
      <c r="N1188" s="86">
        <v>1.22069786705322</v>
      </c>
      <c r="O1188" s="117">
        <v>2.5741255707087141</v>
      </c>
      <c r="P1188" s="117">
        <v>2.4795235136920786</v>
      </c>
      <c r="Q1188" s="117">
        <v>2.9251299194351588</v>
      </c>
    </row>
    <row r="1189" spans="1:17" x14ac:dyDescent="0.25">
      <c r="A1189" t="s">
        <v>1291</v>
      </c>
      <c r="B1189">
        <v>52</v>
      </c>
      <c r="C1189">
        <v>33</v>
      </c>
      <c r="D1189">
        <v>10</v>
      </c>
      <c r="E1189">
        <v>11</v>
      </c>
      <c r="F1189" s="116">
        <v>0.19638659699418254</v>
      </c>
      <c r="G1189" s="116">
        <v>0.19666003557210124</v>
      </c>
      <c r="H1189" s="116">
        <v>0.1970664305227694</v>
      </c>
      <c r="I1189" s="86">
        <v>0.4485070002784558</v>
      </c>
      <c r="J1189" s="86">
        <v>0.44780208064180299</v>
      </c>
      <c r="K1189" s="86">
        <v>0.44737812541548866</v>
      </c>
      <c r="L1189" s="86">
        <v>1.0692426754835975</v>
      </c>
      <c r="M1189" s="86">
        <v>1.2356137441768871</v>
      </c>
      <c r="N1189" s="86">
        <v>1.1905139390959469</v>
      </c>
      <c r="O1189" s="117">
        <v>2.4379532746151162</v>
      </c>
      <c r="P1189" s="117">
        <v>2.9047656079492858</v>
      </c>
      <c r="Q1189" s="117">
        <v>2.7695640285279222</v>
      </c>
    </row>
    <row r="1190" spans="1:17" x14ac:dyDescent="0.25">
      <c r="A1190" t="s">
        <v>1292</v>
      </c>
      <c r="B1190">
        <v>53</v>
      </c>
      <c r="C1190">
        <v>32</v>
      </c>
      <c r="D1190">
        <v>10</v>
      </c>
      <c r="E1190">
        <v>11</v>
      </c>
      <c r="F1190" s="116">
        <v>0.19651238550276581</v>
      </c>
      <c r="G1190" s="116">
        <v>0.19684198423547147</v>
      </c>
      <c r="H1190" s="116">
        <v>0.1973555450515477</v>
      </c>
      <c r="I1190" s="86">
        <v>0.44812908006183172</v>
      </c>
      <c r="J1190" s="86">
        <v>0.44754142340662006</v>
      </c>
      <c r="K1190" s="86">
        <v>0.44734724120750669</v>
      </c>
      <c r="L1190" s="86">
        <v>1.0473242459470853</v>
      </c>
      <c r="M1190" s="86">
        <v>1.2084648108639831</v>
      </c>
      <c r="N1190" s="86">
        <v>1.1646997202243314</v>
      </c>
      <c r="O1190" s="117">
        <v>2.2831023161337303</v>
      </c>
      <c r="P1190" s="117">
        <v>2.7240262145968801</v>
      </c>
      <c r="Q1190" s="117">
        <v>2.5962134471172886</v>
      </c>
    </row>
    <row r="1191" spans="1:17" x14ac:dyDescent="0.25">
      <c r="A1191" t="s">
        <v>1293</v>
      </c>
      <c r="B1191">
        <v>54</v>
      </c>
      <c r="C1191">
        <v>31</v>
      </c>
      <c r="D1191">
        <v>10</v>
      </c>
      <c r="E1191">
        <v>11</v>
      </c>
      <c r="F1191" s="116">
        <v>0.19666029391080572</v>
      </c>
      <c r="G1191" s="116">
        <v>0.19706662221365576</v>
      </c>
      <c r="H1191" s="116">
        <v>0.19772560337148304</v>
      </c>
      <c r="I1191" s="86">
        <v>0.44780244109541945</v>
      </c>
      <c r="J1191" s="86">
        <v>0.44737788011231333</v>
      </c>
      <c r="K1191" s="86">
        <v>0.44748988086245789</v>
      </c>
      <c r="L1191" s="86">
        <v>1.2246188067492172</v>
      </c>
      <c r="M1191" s="86">
        <v>1.1796726452493449</v>
      </c>
      <c r="N1191" s="86">
        <v>1.1370784995025083</v>
      </c>
      <c r="O1191" s="117">
        <v>2.6817772174846195</v>
      </c>
      <c r="P1191" s="117">
        <v>2.5480040424456796</v>
      </c>
      <c r="Q1191" s="117">
        <v>2.4271838843943887</v>
      </c>
    </row>
    <row r="1192" spans="1:17" x14ac:dyDescent="0.25">
      <c r="A1192" t="s">
        <v>1294</v>
      </c>
      <c r="B1192">
        <v>55</v>
      </c>
      <c r="C1192">
        <v>30</v>
      </c>
      <c r="D1192">
        <v>10</v>
      </c>
      <c r="E1192">
        <v>11</v>
      </c>
      <c r="F1192" s="116">
        <v>0.19403072343592198</v>
      </c>
      <c r="G1192" s="116">
        <v>0.19454100887684048</v>
      </c>
      <c r="H1192" s="116">
        <v>0.19538085366501887</v>
      </c>
      <c r="I1192" s="86">
        <v>0.44754159357890821</v>
      </c>
      <c r="J1192" s="86">
        <v>0.4473475788018923</v>
      </c>
      <c r="K1192" s="86">
        <v>0.44786583745282516</v>
      </c>
      <c r="L1192" s="86">
        <v>1.2173762823579439</v>
      </c>
      <c r="M1192" s="86">
        <v>1.1741349067134428</v>
      </c>
      <c r="N1192" s="86">
        <v>1.1331765268697178</v>
      </c>
      <c r="O1192" s="117">
        <v>2.4997156221761547</v>
      </c>
      <c r="P1192" s="117">
        <v>2.3732605113485357</v>
      </c>
      <c r="Q1192" s="117">
        <v>2.2590708552596608</v>
      </c>
    </row>
    <row r="1193" spans="1:17" x14ac:dyDescent="0.25">
      <c r="A1193" t="s">
        <v>1295</v>
      </c>
      <c r="B1193">
        <v>18</v>
      </c>
      <c r="C1193">
        <v>67</v>
      </c>
      <c r="D1193">
        <v>12</v>
      </c>
      <c r="E1193">
        <v>11</v>
      </c>
      <c r="F1193" s="116">
        <v>0.211348410639071</v>
      </c>
      <c r="G1193" s="116">
        <v>0.21160089324250783</v>
      </c>
      <c r="H1193" s="116">
        <v>0.21184655199179772</v>
      </c>
      <c r="I1193" s="86">
        <v>0.42352762552053214</v>
      </c>
      <c r="J1193" s="86">
        <v>0.42337408880222593</v>
      </c>
      <c r="K1193" s="86">
        <v>0.42316766721428095</v>
      </c>
      <c r="L1193" s="86">
        <v>1.7681902627013251</v>
      </c>
      <c r="M1193" s="86">
        <v>1.7230521734828439</v>
      </c>
      <c r="N1193" s="86">
        <v>1.6806095066524047</v>
      </c>
      <c r="O1193" s="117">
        <v>6.9039354872828946</v>
      </c>
      <c r="P1193" s="117">
        <v>6.7314659856460226</v>
      </c>
      <c r="Q1193" s="117">
        <v>6.5753413206546121</v>
      </c>
    </row>
    <row r="1194" spans="1:17" x14ac:dyDescent="0.25">
      <c r="A1194" t="s">
        <v>1296</v>
      </c>
      <c r="B1194">
        <v>19</v>
      </c>
      <c r="C1194">
        <v>66</v>
      </c>
      <c r="D1194">
        <v>12</v>
      </c>
      <c r="E1194">
        <v>11</v>
      </c>
      <c r="F1194" s="116">
        <v>0.21147485783339287</v>
      </c>
      <c r="G1194" s="116">
        <v>0.21172611712101297</v>
      </c>
      <c r="H1194" s="116">
        <v>0.21196541168065117</v>
      </c>
      <c r="I1194" s="86">
        <v>0.42345907122944415</v>
      </c>
      <c r="J1194" s="86">
        <v>0.42327960030971551</v>
      </c>
      <c r="K1194" s="86">
        <v>0.42304201499693189</v>
      </c>
      <c r="L1194" s="86">
        <v>1.7271187396697394</v>
      </c>
      <c r="M1194" s="86">
        <v>1.6836218257149351</v>
      </c>
      <c r="N1194" s="86">
        <v>1.6428255217903336</v>
      </c>
      <c r="O1194" s="117">
        <v>6.4692617591910473</v>
      </c>
      <c r="P1194" s="117">
        <v>6.3068747617737193</v>
      </c>
      <c r="Q1194" s="117">
        <v>6.1601461747910022</v>
      </c>
    </row>
    <row r="1195" spans="1:17" x14ac:dyDescent="0.25">
      <c r="A1195" t="s">
        <v>1297</v>
      </c>
      <c r="B1195">
        <v>20</v>
      </c>
      <c r="C1195">
        <v>65</v>
      </c>
      <c r="D1195">
        <v>12</v>
      </c>
      <c r="E1195">
        <v>11</v>
      </c>
      <c r="F1195" s="116">
        <v>0.21160133657371966</v>
      </c>
      <c r="G1195" s="116">
        <v>0.21184624949261921</v>
      </c>
      <c r="H1195" s="116">
        <v>0.21208088634499153</v>
      </c>
      <c r="I1195" s="86">
        <v>0.42337394092289354</v>
      </c>
      <c r="J1195" s="86">
        <v>0.42316841959234847</v>
      </c>
      <c r="K1195" s="86">
        <v>0.42289439115162164</v>
      </c>
      <c r="L1195" s="86">
        <v>1.6856499868980153</v>
      </c>
      <c r="M1195" s="86">
        <v>1.6437750157994522</v>
      </c>
      <c r="N1195" s="86">
        <v>1.827314127364994</v>
      </c>
      <c r="O1195" s="117">
        <v>6.0575391218416081</v>
      </c>
      <c r="P1195" s="117">
        <v>5.9042852910096411</v>
      </c>
      <c r="Q1195" s="117">
        <v>6.619037098312841</v>
      </c>
    </row>
    <row r="1196" spans="1:17" x14ac:dyDescent="0.25">
      <c r="A1196" t="s">
        <v>1298</v>
      </c>
      <c r="B1196">
        <v>21</v>
      </c>
      <c r="C1196">
        <v>64</v>
      </c>
      <c r="D1196">
        <v>12</v>
      </c>
      <c r="E1196">
        <v>11</v>
      </c>
      <c r="F1196" s="116">
        <v>0.21172589799522534</v>
      </c>
      <c r="G1196" s="116">
        <v>0.21196617575631715</v>
      </c>
      <c r="H1196" s="116">
        <v>0.21218929082018814</v>
      </c>
      <c r="I1196" s="86">
        <v>0.42328016901824222</v>
      </c>
      <c r="J1196" s="86">
        <v>0.42304160752687248</v>
      </c>
      <c r="K1196" s="86">
        <v>0.42272753016773101</v>
      </c>
      <c r="L1196" s="86">
        <v>1.6438448560822025</v>
      </c>
      <c r="M1196" s="86">
        <v>1.6035811684021013</v>
      </c>
      <c r="N1196" s="86">
        <v>1.7805749160315039</v>
      </c>
      <c r="O1196" s="117">
        <v>5.6720397350766056</v>
      </c>
      <c r="P1196" s="117">
        <v>5.5280172450781677</v>
      </c>
      <c r="Q1196" s="117">
        <v>6.2010404027055275</v>
      </c>
    </row>
    <row r="1197" spans="1:17" x14ac:dyDescent="0.25">
      <c r="A1197" t="s">
        <v>1299</v>
      </c>
      <c r="B1197">
        <v>22</v>
      </c>
      <c r="C1197">
        <v>63</v>
      </c>
      <c r="D1197">
        <v>12</v>
      </c>
      <c r="E1197">
        <v>11</v>
      </c>
      <c r="F1197" s="116">
        <v>0.21184751217380984</v>
      </c>
      <c r="G1197" s="116">
        <v>0.21207972189875313</v>
      </c>
      <c r="H1197" s="116">
        <v>0.21228613054314716</v>
      </c>
      <c r="I1197" s="86">
        <v>0.42316696223237832</v>
      </c>
      <c r="J1197" s="86">
        <v>0.42289519085059285</v>
      </c>
      <c r="K1197" s="86">
        <v>0.42253053557883002</v>
      </c>
      <c r="L1197" s="86">
        <v>1.601992531447217</v>
      </c>
      <c r="M1197" s="86">
        <v>1.7843046866802781</v>
      </c>
      <c r="N1197" s="86">
        <v>1.7347081295764666</v>
      </c>
      <c r="O1197" s="117">
        <v>5.3130307497277984</v>
      </c>
      <c r="P1197" s="117">
        <v>6.0145277284212666</v>
      </c>
      <c r="Q1197" s="117">
        <v>5.8127667186701775</v>
      </c>
    </row>
    <row r="1198" spans="1:17" x14ac:dyDescent="0.25">
      <c r="A1198" t="s">
        <v>1300</v>
      </c>
      <c r="B1198">
        <v>23</v>
      </c>
      <c r="C1198">
        <v>62</v>
      </c>
      <c r="D1198">
        <v>12</v>
      </c>
      <c r="E1198">
        <v>11</v>
      </c>
      <c r="F1198" s="116">
        <v>0.21196604184769866</v>
      </c>
      <c r="G1198" s="116">
        <v>0.21218845257306795</v>
      </c>
      <c r="H1198" s="116">
        <v>0.21237465690128413</v>
      </c>
      <c r="I1198" s="86">
        <v>0.42304071667976995</v>
      </c>
      <c r="J1198" s="86">
        <v>0.42272692790444272</v>
      </c>
      <c r="K1198" s="86">
        <v>0.42230451993765605</v>
      </c>
      <c r="L1198" s="86">
        <v>1.5595526268603193</v>
      </c>
      <c r="M1198" s="86">
        <v>1.7354053737189832</v>
      </c>
      <c r="N1198" s="86">
        <v>1.687476724458973</v>
      </c>
      <c r="O1198" s="117">
        <v>4.9719728003751671</v>
      </c>
      <c r="P1198" s="117">
        <v>5.6324774830691995</v>
      </c>
      <c r="Q1198" s="117">
        <v>5.4423266575633438</v>
      </c>
    </row>
    <row r="1199" spans="1:17" x14ac:dyDescent="0.25">
      <c r="A1199" t="s">
        <v>1301</v>
      </c>
      <c r="B1199">
        <v>24</v>
      </c>
      <c r="C1199">
        <v>61</v>
      </c>
      <c r="D1199">
        <v>12</v>
      </c>
      <c r="E1199">
        <v>11</v>
      </c>
      <c r="F1199" s="116">
        <v>0.21036093183397342</v>
      </c>
      <c r="G1199" s="116">
        <v>0.2105683440553929</v>
      </c>
      <c r="H1199" s="116">
        <v>0.21073427383252846</v>
      </c>
      <c r="I1199" s="86">
        <v>0.42289450668731571</v>
      </c>
      <c r="J1199" s="86">
        <v>0.42252980686465313</v>
      </c>
      <c r="K1199" s="86">
        <v>0.4220458450146744</v>
      </c>
      <c r="L1199" s="86">
        <v>1.7815102375215621</v>
      </c>
      <c r="M1199" s="86">
        <v>1.7317693299548187</v>
      </c>
      <c r="N1199" s="86">
        <v>1.6847316950072422</v>
      </c>
      <c r="O1199" s="117">
        <v>5.4760732718240872</v>
      </c>
      <c r="P1199" s="117">
        <v>5.2780844789977843</v>
      </c>
      <c r="Q1199" s="117">
        <v>5.0983410479156799</v>
      </c>
    </row>
    <row r="1200" spans="1:17" x14ac:dyDescent="0.25">
      <c r="A1200" t="s">
        <v>1302</v>
      </c>
      <c r="B1200">
        <v>25</v>
      </c>
      <c r="C1200">
        <v>60</v>
      </c>
      <c r="D1200">
        <v>12</v>
      </c>
      <c r="E1200">
        <v>11</v>
      </c>
      <c r="F1200" s="116">
        <v>0.20964518996972339</v>
      </c>
      <c r="G1200" s="116">
        <v>0.20983582692244368</v>
      </c>
      <c r="H1200" s="116">
        <v>0.20997793810538065</v>
      </c>
      <c r="I1200" s="86">
        <v>0.42759001963560611</v>
      </c>
      <c r="J1200" s="86">
        <v>0.42714115626511012</v>
      </c>
      <c r="K1200" s="86">
        <v>0.42655884702770996</v>
      </c>
      <c r="L1200" s="86">
        <v>1.752672816730299</v>
      </c>
      <c r="M1200" s="86">
        <v>1.7033966305785138</v>
      </c>
      <c r="N1200" s="86">
        <v>1.6568205569025307</v>
      </c>
      <c r="O1200" s="117">
        <v>5.0787087985885933</v>
      </c>
      <c r="P1200" s="117">
        <v>4.9048063041907204</v>
      </c>
      <c r="Q1200" s="117">
        <v>4.7471287475325514</v>
      </c>
    </row>
    <row r="1201" spans="1:17" x14ac:dyDescent="0.25">
      <c r="A1201" t="s">
        <v>1303</v>
      </c>
      <c r="B1201">
        <v>26</v>
      </c>
      <c r="C1201">
        <v>59</v>
      </c>
      <c r="D1201">
        <v>12</v>
      </c>
      <c r="E1201">
        <v>11</v>
      </c>
      <c r="F1201" s="116">
        <v>0.20974612725443065</v>
      </c>
      <c r="G1201" s="116">
        <v>0.20991471530344979</v>
      </c>
      <c r="H1201" s="116">
        <v>0.21002768667650387</v>
      </c>
      <c r="I1201" s="86">
        <v>0.42738113239028308</v>
      </c>
      <c r="J1201" s="86">
        <v>0.42686841615873</v>
      </c>
      <c r="K1201" s="86">
        <v>0.4262097061527686</v>
      </c>
      <c r="L1201" s="86">
        <v>1.6999880076542451</v>
      </c>
      <c r="M1201" s="86">
        <v>1.6523714429225174</v>
      </c>
      <c r="N1201" s="86">
        <v>1.6074157885314939</v>
      </c>
      <c r="O1201" s="117">
        <v>4.765579186849437</v>
      </c>
      <c r="P1201" s="117">
        <v>4.6011728166544135</v>
      </c>
      <c r="Q1201" s="117">
        <v>4.4521809558073366</v>
      </c>
    </row>
    <row r="1202" spans="1:17" x14ac:dyDescent="0.25">
      <c r="A1202" t="s">
        <v>1304</v>
      </c>
      <c r="B1202">
        <v>27</v>
      </c>
      <c r="C1202">
        <v>58</v>
      </c>
      <c r="D1202">
        <v>12</v>
      </c>
      <c r="E1202">
        <v>11</v>
      </c>
      <c r="F1202" s="116">
        <v>0.20983640281448526</v>
      </c>
      <c r="G1202" s="116">
        <v>0.2099776152188618</v>
      </c>
      <c r="H1202" s="116">
        <v>0.21006129664367751</v>
      </c>
      <c r="I1202" s="86">
        <v>0.42714137279377412</v>
      </c>
      <c r="J1202" s="86">
        <v>0.426557346183081</v>
      </c>
      <c r="K1202" s="86">
        <v>0.42582687707896039</v>
      </c>
      <c r="L1202" s="86">
        <v>1.6416290681376002</v>
      </c>
      <c r="M1202" s="86">
        <v>1.5956321782972225</v>
      </c>
      <c r="N1202" s="86">
        <v>1.5522712533385401</v>
      </c>
      <c r="O1202" s="117">
        <v>4.4628070933954431</v>
      </c>
      <c r="P1202" s="117">
        <v>4.3074159176016904</v>
      </c>
      <c r="Q1202" s="117">
        <v>4.1667090885000801</v>
      </c>
    </row>
    <row r="1203" spans="1:17" x14ac:dyDescent="0.25">
      <c r="A1203" t="s">
        <v>1305</v>
      </c>
      <c r="B1203">
        <v>28</v>
      </c>
      <c r="C1203">
        <v>57</v>
      </c>
      <c r="D1203">
        <v>12</v>
      </c>
      <c r="E1203">
        <v>11</v>
      </c>
      <c r="F1203" s="116">
        <v>0.20991515240558933</v>
      </c>
      <c r="G1203" s="116">
        <v>0.21002709316094456</v>
      </c>
      <c r="H1203" s="116">
        <v>0.21008306353862219</v>
      </c>
      <c r="I1203" s="86">
        <v>0.42686857980413867</v>
      </c>
      <c r="J1203" s="86">
        <v>0.42621092786642667</v>
      </c>
      <c r="K1203" s="86">
        <v>0.42541160091021829</v>
      </c>
      <c r="L1203" s="86">
        <v>1.595014088793506</v>
      </c>
      <c r="M1203" s="86">
        <v>1.5506050922549242</v>
      </c>
      <c r="N1203" s="86">
        <v>1.5088197071699803</v>
      </c>
      <c r="O1203" s="117">
        <v>4.1810344375239401</v>
      </c>
      <c r="P1203" s="117">
        <v>4.0342171405783489</v>
      </c>
      <c r="Q1203" s="117">
        <v>3.9014431612069314</v>
      </c>
    </row>
    <row r="1204" spans="1:17" x14ac:dyDescent="0.25">
      <c r="A1204" t="s">
        <v>1306</v>
      </c>
      <c r="B1204">
        <v>29</v>
      </c>
      <c r="C1204">
        <v>56</v>
      </c>
      <c r="D1204">
        <v>12</v>
      </c>
      <c r="E1204">
        <v>11</v>
      </c>
      <c r="F1204" s="116">
        <v>0.20997804226907085</v>
      </c>
      <c r="G1204" s="116">
        <v>0.2100605373413067</v>
      </c>
      <c r="H1204" s="116">
        <v>0.21009388641306159</v>
      </c>
      <c r="I1204" s="86">
        <v>0.42655744553131214</v>
      </c>
      <c r="J1204" s="86">
        <v>0.42582727638130979</v>
      </c>
      <c r="K1204" s="86">
        <v>0.4249707318014993</v>
      </c>
      <c r="L1204" s="86">
        <v>1.5427666740970738</v>
      </c>
      <c r="M1204" s="86">
        <v>1.4999183825349156</v>
      </c>
      <c r="N1204" s="86">
        <v>1.4597046676413956</v>
      </c>
      <c r="O1204" s="117">
        <v>3.917961283482907</v>
      </c>
      <c r="P1204" s="117">
        <v>3.7797627301305354</v>
      </c>
      <c r="Q1204" s="117">
        <v>3.6550056079096978</v>
      </c>
    </row>
    <row r="1205" spans="1:17" x14ac:dyDescent="0.25">
      <c r="A1205" t="s">
        <v>1307</v>
      </c>
      <c r="B1205">
        <v>30</v>
      </c>
      <c r="C1205">
        <v>55</v>
      </c>
      <c r="D1205">
        <v>12</v>
      </c>
      <c r="E1205">
        <v>11</v>
      </c>
      <c r="F1205" s="116">
        <v>0.21002642706131078</v>
      </c>
      <c r="G1205" s="116">
        <v>0.21008280479210711</v>
      </c>
      <c r="H1205" s="116">
        <v>0.21009866102889357</v>
      </c>
      <c r="I1205" s="86">
        <v>0.42621035940803381</v>
      </c>
      <c r="J1205" s="86">
        <v>0.42541226215644823</v>
      </c>
      <c r="K1205" s="86">
        <v>0.42451021846370685</v>
      </c>
      <c r="L1205" s="86">
        <v>1.4907135306553911</v>
      </c>
      <c r="M1205" s="86">
        <v>1.4494097956307259</v>
      </c>
      <c r="N1205" s="86">
        <v>1.6302536997885835</v>
      </c>
      <c r="O1205" s="117">
        <v>3.6691490486257927</v>
      </c>
      <c r="P1205" s="117">
        <v>3.5387491190979561</v>
      </c>
      <c r="Q1205" s="117">
        <v>4.1478858350951375</v>
      </c>
    </row>
    <row r="1206" spans="1:17" x14ac:dyDescent="0.25">
      <c r="A1206" t="s">
        <v>1308</v>
      </c>
      <c r="B1206">
        <v>31</v>
      </c>
      <c r="C1206">
        <v>54</v>
      </c>
      <c r="D1206">
        <v>12</v>
      </c>
      <c r="E1206">
        <v>11</v>
      </c>
      <c r="F1206" s="116">
        <v>0.21006045897881281</v>
      </c>
      <c r="G1206" s="116">
        <v>0.21009406695416227</v>
      </c>
      <c r="H1206" s="116">
        <v>0.21010114231739371</v>
      </c>
      <c r="I1206" s="86">
        <v>0.42582719840379807</v>
      </c>
      <c r="J1206" s="86">
        <v>0.42497107945279139</v>
      </c>
      <c r="K1206" s="86">
        <v>0.42404420686947014</v>
      </c>
      <c r="L1206" s="86">
        <v>1.4680370466018799</v>
      </c>
      <c r="M1206" s="86">
        <v>1.4282735052410753</v>
      </c>
      <c r="N1206" s="86">
        <v>1.6028917009526977</v>
      </c>
      <c r="O1206" s="117">
        <v>3.5037693997615604</v>
      </c>
      <c r="P1206" s="117">
        <v>3.3808668027494861</v>
      </c>
      <c r="Q1206" s="117">
        <v>3.9561009088304071</v>
      </c>
    </row>
    <row r="1207" spans="1:17" x14ac:dyDescent="0.25">
      <c r="A1207" t="s">
        <v>1309</v>
      </c>
      <c r="B1207">
        <v>32</v>
      </c>
      <c r="C1207">
        <v>53</v>
      </c>
      <c r="D1207">
        <v>12</v>
      </c>
      <c r="E1207">
        <v>11</v>
      </c>
      <c r="F1207" s="116">
        <v>0.21008315288157331</v>
      </c>
      <c r="G1207" s="116">
        <v>0.21009914040420011</v>
      </c>
      <c r="H1207" s="116">
        <v>0.21010446957840903</v>
      </c>
      <c r="I1207" s="86">
        <v>0.42541198957613524</v>
      </c>
      <c r="J1207" s="86">
        <v>0.42451135913482635</v>
      </c>
      <c r="K1207" s="86">
        <v>0.42357875364826386</v>
      </c>
      <c r="L1207" s="86">
        <v>1.4390546755509923</v>
      </c>
      <c r="M1207" s="86">
        <v>1.6188627897516428</v>
      </c>
      <c r="N1207" s="86">
        <v>1.5699942622557683</v>
      </c>
      <c r="O1207" s="117">
        <v>3.3466254780713363</v>
      </c>
      <c r="P1207" s="117">
        <v>3.9448021899353214</v>
      </c>
      <c r="Q1207" s="117">
        <v>3.7725188697176781</v>
      </c>
    </row>
    <row r="1208" spans="1:17" x14ac:dyDescent="0.25">
      <c r="A1208" t="s">
        <v>1310</v>
      </c>
      <c r="B1208">
        <v>33</v>
      </c>
      <c r="C1208">
        <v>52</v>
      </c>
      <c r="D1208">
        <v>12</v>
      </c>
      <c r="E1208">
        <v>11</v>
      </c>
      <c r="F1208" s="116">
        <v>0.2100954151818456</v>
      </c>
      <c r="G1208" s="116">
        <v>0.21010076856777296</v>
      </c>
      <c r="H1208" s="116">
        <v>0.2101150442635793</v>
      </c>
      <c r="I1208" s="86">
        <v>0.42497140399683792</v>
      </c>
      <c r="J1208" s="86">
        <v>0.42404526823140187</v>
      </c>
      <c r="K1208" s="86">
        <v>0.42311913246596583</v>
      </c>
      <c r="L1208" s="86">
        <v>1.3942233396919661</v>
      </c>
      <c r="M1208" s="86">
        <v>1.5678853947140667</v>
      </c>
      <c r="N1208" s="86">
        <v>1.5205989368175548</v>
      </c>
      <c r="O1208" s="117">
        <v>3.1981734247215794</v>
      </c>
      <c r="P1208" s="117">
        <v>3.7630127428429692</v>
      </c>
      <c r="Q1208" s="117">
        <v>3.6001805875519501</v>
      </c>
    </row>
    <row r="1209" spans="1:17" x14ac:dyDescent="0.25">
      <c r="A1209" t="s">
        <v>1311</v>
      </c>
      <c r="B1209">
        <v>34</v>
      </c>
      <c r="C1209">
        <v>51</v>
      </c>
      <c r="D1209">
        <v>12</v>
      </c>
      <c r="E1209">
        <v>11</v>
      </c>
      <c r="F1209" s="116">
        <v>0.20762535593123085</v>
      </c>
      <c r="G1209" s="116">
        <v>0.20763432145341873</v>
      </c>
      <c r="H1209" s="116">
        <v>0.2076648042288575</v>
      </c>
      <c r="I1209" s="86">
        <v>0.42451030317809829</v>
      </c>
      <c r="J1209" s="86">
        <v>0.42357788887055936</v>
      </c>
      <c r="K1209" s="86">
        <v>0.4226759573384592</v>
      </c>
      <c r="L1209" s="86">
        <v>1.6123971654605052</v>
      </c>
      <c r="M1209" s="86">
        <v>1.5639044490507306</v>
      </c>
      <c r="N1209" s="86">
        <v>1.5180171133887521</v>
      </c>
      <c r="O1209" s="117">
        <v>3.7631542141540493</v>
      </c>
      <c r="P1209" s="117">
        <v>3.5939891553043615</v>
      </c>
      <c r="Q1209" s="117">
        <v>3.440569346521019</v>
      </c>
    </row>
    <row r="1210" spans="1:17" x14ac:dyDescent="0.25">
      <c r="A1210" t="s">
        <v>1312</v>
      </c>
      <c r="B1210">
        <v>35</v>
      </c>
      <c r="C1210">
        <v>50</v>
      </c>
      <c r="D1210">
        <v>12</v>
      </c>
      <c r="E1210">
        <v>11</v>
      </c>
      <c r="F1210" s="116">
        <v>0.20695248755008355</v>
      </c>
      <c r="G1210" s="116">
        <v>0.20697231369283536</v>
      </c>
      <c r="H1210" s="116">
        <v>0.20702998974447706</v>
      </c>
      <c r="I1210" s="86">
        <v>0.43058236590768589</v>
      </c>
      <c r="J1210" s="86">
        <v>0.42960908253623226</v>
      </c>
      <c r="K1210" s="86">
        <v>0.4286988823462618</v>
      </c>
      <c r="L1210" s="86">
        <v>1.5692788510930513</v>
      </c>
      <c r="M1210" s="86">
        <v>1.5213716806981685</v>
      </c>
      <c r="N1210" s="86">
        <v>1.476052723120707</v>
      </c>
      <c r="O1210" s="117">
        <v>3.5544615129509771</v>
      </c>
      <c r="P1210" s="117">
        <v>3.4045938975132608</v>
      </c>
      <c r="Q1210" s="117">
        <v>3.2688929622600362</v>
      </c>
    </row>
    <row r="1211" spans="1:17" x14ac:dyDescent="0.25">
      <c r="A1211" t="s">
        <v>1313</v>
      </c>
      <c r="B1211">
        <v>36</v>
      </c>
      <c r="C1211">
        <v>49</v>
      </c>
      <c r="D1211">
        <v>12</v>
      </c>
      <c r="E1211">
        <v>11</v>
      </c>
      <c r="F1211" s="116">
        <v>0.20696061319515055</v>
      </c>
      <c r="G1211" s="116">
        <v>0.20699505014200709</v>
      </c>
      <c r="H1211" s="116">
        <v>0.20707661133193048</v>
      </c>
      <c r="I1211" s="86">
        <v>0.43009209164577794</v>
      </c>
      <c r="J1211" s="86">
        <v>0.42914235690089225</v>
      </c>
      <c r="K1211" s="86">
        <v>0.4282778082877044</v>
      </c>
      <c r="L1211" s="86">
        <v>1.5177486211627726</v>
      </c>
      <c r="M1211" s="86">
        <v>1.4711735567747444</v>
      </c>
      <c r="N1211" s="86">
        <v>1.427164951162972</v>
      </c>
      <c r="O1211" s="117">
        <v>3.4022525388185954</v>
      </c>
      <c r="P1211" s="117">
        <v>3.2605825643925592</v>
      </c>
      <c r="Q1211" s="117">
        <v>3.1323665613621081</v>
      </c>
    </row>
    <row r="1212" spans="1:17" x14ac:dyDescent="0.25">
      <c r="A1212" t="s">
        <v>1314</v>
      </c>
      <c r="B1212">
        <v>37</v>
      </c>
      <c r="C1212">
        <v>48</v>
      </c>
      <c r="D1212">
        <v>12</v>
      </c>
      <c r="E1212">
        <v>11</v>
      </c>
      <c r="F1212" s="116">
        <v>0.20697231313416781</v>
      </c>
      <c r="G1212" s="116">
        <v>0.20703065885077171</v>
      </c>
      <c r="H1212" s="116">
        <v>0.20713458715847244</v>
      </c>
      <c r="I1212" s="86">
        <v>0.42960862787284282</v>
      </c>
      <c r="J1212" s="86">
        <v>0.42869879935455052</v>
      </c>
      <c r="K1212" s="86">
        <v>0.42787648941116407</v>
      </c>
      <c r="L1212" s="86">
        <v>1.4659051335114093</v>
      </c>
      <c r="M1212" s="86">
        <v>1.4208549470786118</v>
      </c>
      <c r="N1212" s="86">
        <v>1.3783519158363038</v>
      </c>
      <c r="O1212" s="117">
        <v>3.2581287434702939</v>
      </c>
      <c r="P1212" s="117">
        <v>3.1242362636861731</v>
      </c>
      <c r="Q1212" s="117">
        <v>3.003157961911187</v>
      </c>
    </row>
    <row r="1213" spans="1:17" x14ac:dyDescent="0.25">
      <c r="A1213" t="s">
        <v>1315</v>
      </c>
      <c r="B1213">
        <v>38</v>
      </c>
      <c r="C1213">
        <v>47</v>
      </c>
      <c r="D1213">
        <v>12</v>
      </c>
      <c r="E1213">
        <v>11</v>
      </c>
      <c r="F1213" s="116">
        <v>0.20699627139543761</v>
      </c>
      <c r="G1213" s="116">
        <v>0.20707700889580458</v>
      </c>
      <c r="H1213" s="116">
        <v>0.20720545491911571</v>
      </c>
      <c r="I1213" s="86">
        <v>0.4291436687120167</v>
      </c>
      <c r="J1213" s="86">
        <v>0.42827757552626172</v>
      </c>
      <c r="K1213" s="86">
        <v>0.42749588972725405</v>
      </c>
      <c r="L1213" s="86">
        <v>1.4146219283050996</v>
      </c>
      <c r="M1213" s="86">
        <v>1.3710677167434897</v>
      </c>
      <c r="N1213" s="86">
        <v>1.3300567364434397</v>
      </c>
      <c r="O1213" s="117">
        <v>3.1216530636211504</v>
      </c>
      <c r="P1213" s="117">
        <v>2.9951575849211709</v>
      </c>
      <c r="Q1213" s="117">
        <v>2.8809066821291212</v>
      </c>
    </row>
    <row r="1214" spans="1:17" x14ac:dyDescent="0.25">
      <c r="A1214" t="s">
        <v>1316</v>
      </c>
      <c r="B1214">
        <v>39</v>
      </c>
      <c r="C1214">
        <v>46</v>
      </c>
      <c r="D1214">
        <v>12</v>
      </c>
      <c r="E1214">
        <v>11</v>
      </c>
      <c r="F1214" s="116">
        <v>0.20703001594371848</v>
      </c>
      <c r="G1214" s="116">
        <v>0.20713532207974075</v>
      </c>
      <c r="H1214" s="116">
        <v>0.20728496764145662</v>
      </c>
      <c r="I1214" s="86">
        <v>0.42869943227060353</v>
      </c>
      <c r="J1214" s="86">
        <v>0.42787730541920155</v>
      </c>
      <c r="K1214" s="86">
        <v>0.42713092508669281</v>
      </c>
      <c r="L1214" s="86">
        <v>1.363836394909095</v>
      </c>
      <c r="M1214" s="86">
        <v>1.3217582799258794</v>
      </c>
      <c r="N1214" s="86">
        <v>1.2822370718243272</v>
      </c>
      <c r="O1214" s="117">
        <v>2.9924216531585373</v>
      </c>
      <c r="P1214" s="117">
        <v>2.8729786302442917</v>
      </c>
      <c r="Q1214" s="117">
        <v>2.765289250090988</v>
      </c>
    </row>
    <row r="1215" spans="1:17" x14ac:dyDescent="0.25">
      <c r="A1215" t="s">
        <v>1317</v>
      </c>
      <c r="B1215">
        <v>40</v>
      </c>
      <c r="C1215">
        <v>45</v>
      </c>
      <c r="D1215">
        <v>12</v>
      </c>
      <c r="E1215">
        <v>11</v>
      </c>
      <c r="F1215" s="116">
        <v>0.2070772580510091</v>
      </c>
      <c r="G1215" s="116">
        <v>0.20720566478398825</v>
      </c>
      <c r="H1215" s="116">
        <v>0.20737129085985986</v>
      </c>
      <c r="I1215" s="86">
        <v>0.42827739576257784</v>
      </c>
      <c r="J1215" s="86">
        <v>0.42749578956183526</v>
      </c>
      <c r="K1215" s="86">
        <v>0.42677559527686537</v>
      </c>
      <c r="L1215" s="86">
        <v>1.3134817764792364</v>
      </c>
      <c r="M1215" s="86">
        <v>1.2728680295149388</v>
      </c>
      <c r="N1215" s="86">
        <v>1.4504805947650994</v>
      </c>
      <c r="O1215" s="117">
        <v>2.8700747178308568</v>
      </c>
      <c r="P1215" s="117">
        <v>2.7573782694866522</v>
      </c>
      <c r="Q1215" s="117">
        <v>3.2849494282178449</v>
      </c>
    </row>
    <row r="1216" spans="1:17" x14ac:dyDescent="0.25">
      <c r="A1216" t="s">
        <v>1318</v>
      </c>
      <c r="B1216">
        <v>41</v>
      </c>
      <c r="C1216">
        <v>44</v>
      </c>
      <c r="D1216">
        <v>12</v>
      </c>
      <c r="E1216">
        <v>11</v>
      </c>
      <c r="F1216" s="116">
        <v>0.20713493967316793</v>
      </c>
      <c r="G1216" s="116">
        <v>0.20728498309198223</v>
      </c>
      <c r="H1216" s="116">
        <v>0.20746128410908907</v>
      </c>
      <c r="I1216" s="86">
        <v>0.42787694189005943</v>
      </c>
      <c r="J1216" s="86">
        <v>0.42713047588145819</v>
      </c>
      <c r="K1216" s="86">
        <v>0.42642339627029574</v>
      </c>
      <c r="L1216" s="86">
        <v>1.2498016613557548</v>
      </c>
      <c r="M1216" s="86">
        <v>1.2106478312161582</v>
      </c>
      <c r="N1216" s="86">
        <v>1.3823800262200874</v>
      </c>
      <c r="O1216" s="117">
        <v>2.7284251630315524</v>
      </c>
      <c r="P1216" s="117">
        <v>2.6225263935751406</v>
      </c>
      <c r="Q1216" s="117">
        <v>3.119224500589858</v>
      </c>
    </row>
    <row r="1217" spans="1:17" x14ac:dyDescent="0.25">
      <c r="A1217" t="s">
        <v>1319</v>
      </c>
      <c r="B1217">
        <v>42</v>
      </c>
      <c r="C1217">
        <v>43</v>
      </c>
      <c r="D1217">
        <v>12</v>
      </c>
      <c r="E1217">
        <v>11</v>
      </c>
      <c r="F1217" s="116">
        <v>0.20720594632421085</v>
      </c>
      <c r="G1217" s="116">
        <v>0.20737049155523612</v>
      </c>
      <c r="H1217" s="116">
        <v>0.2075558413557014</v>
      </c>
      <c r="I1217" s="86">
        <v>0.42749607550167384</v>
      </c>
      <c r="J1217" s="86">
        <v>0.42677548086925271</v>
      </c>
      <c r="K1217" s="86">
        <v>0.42607379948177709</v>
      </c>
      <c r="L1217" s="86">
        <v>1.1862179184082613</v>
      </c>
      <c r="M1217" s="86">
        <v>1.3622378151419439</v>
      </c>
      <c r="N1217" s="86">
        <v>1.3144535017873016</v>
      </c>
      <c r="O1217" s="117">
        <v>2.5944867890984056</v>
      </c>
      <c r="P1217" s="117">
        <v>3.1132657500047283</v>
      </c>
      <c r="Q1217" s="117">
        <v>2.9635730902350916</v>
      </c>
    </row>
    <row r="1218" spans="1:17" x14ac:dyDescent="0.25">
      <c r="A1218" t="s">
        <v>1320</v>
      </c>
      <c r="B1218">
        <v>43</v>
      </c>
      <c r="C1218">
        <v>42</v>
      </c>
      <c r="D1218">
        <v>12</v>
      </c>
      <c r="E1218">
        <v>11</v>
      </c>
      <c r="F1218" s="116">
        <v>0.20728521182534881</v>
      </c>
      <c r="G1218" s="116">
        <v>0.20746078668989854</v>
      </c>
      <c r="H1218" s="116">
        <v>0.2076478120890928</v>
      </c>
      <c r="I1218" s="86">
        <v>0.42713166015576542</v>
      </c>
      <c r="J1218" s="86">
        <v>0.42642363543024431</v>
      </c>
      <c r="K1218" s="86">
        <v>0.42571751912716393</v>
      </c>
      <c r="L1218" s="86">
        <v>1.1227478229671006</v>
      </c>
      <c r="M1218" s="86">
        <v>1.2937043052101842</v>
      </c>
      <c r="N1218" s="86">
        <v>1.2472075008635612</v>
      </c>
      <c r="O1218" s="117">
        <v>2.4672829598868686</v>
      </c>
      <c r="P1218" s="117">
        <v>2.9571311067132577</v>
      </c>
      <c r="Q1218" s="117">
        <v>2.8156578427574415</v>
      </c>
    </row>
    <row r="1219" spans="1:17" x14ac:dyDescent="0.25">
      <c r="A1219" t="s">
        <v>1321</v>
      </c>
      <c r="B1219">
        <v>44</v>
      </c>
      <c r="C1219">
        <v>41</v>
      </c>
      <c r="D1219">
        <v>12</v>
      </c>
      <c r="E1219">
        <v>11</v>
      </c>
      <c r="F1219" s="116">
        <v>0.2046563432174322</v>
      </c>
      <c r="G1219" s="116">
        <v>0.20484325982564727</v>
      </c>
      <c r="H1219" s="116">
        <v>0.20503403038454721</v>
      </c>
      <c r="I1219" s="86">
        <v>0.42677493698790631</v>
      </c>
      <c r="J1219" s="86">
        <v>0.42607351796326415</v>
      </c>
      <c r="K1219" s="86">
        <v>0.425358610111225</v>
      </c>
      <c r="L1219" s="86">
        <v>1.3042655526179887</v>
      </c>
      <c r="M1219" s="86">
        <v>1.2567675374025915</v>
      </c>
      <c r="N1219" s="86">
        <v>1.2117784440830295</v>
      </c>
      <c r="O1219" s="117">
        <v>2.9546351464886653</v>
      </c>
      <c r="P1219" s="117">
        <v>2.8074392810069604</v>
      </c>
      <c r="Q1219" s="117">
        <v>2.6741272728674166</v>
      </c>
    </row>
    <row r="1220" spans="1:17" x14ac:dyDescent="0.25">
      <c r="A1220" t="s">
        <v>1322</v>
      </c>
      <c r="B1220">
        <v>45</v>
      </c>
      <c r="C1220">
        <v>40</v>
      </c>
      <c r="D1220">
        <v>12</v>
      </c>
      <c r="E1220">
        <v>11</v>
      </c>
      <c r="F1220" s="116">
        <v>0.20516574989047365</v>
      </c>
      <c r="G1220" s="116">
        <v>0.20535656914764153</v>
      </c>
      <c r="H1220" s="116">
        <v>0.20554933554008664</v>
      </c>
      <c r="I1220" s="86">
        <v>0.43400671761670639</v>
      </c>
      <c r="J1220" s="86">
        <v>0.43324538772331206</v>
      </c>
      <c r="K1220" s="86">
        <v>0.43246653361242271</v>
      </c>
      <c r="L1220" s="86">
        <v>1.2274254003796914</v>
      </c>
      <c r="M1220" s="86">
        <v>1.1809355985007057</v>
      </c>
      <c r="N1220" s="86">
        <v>1.1369361826412889</v>
      </c>
      <c r="O1220" s="117">
        <v>2.7857294455532298</v>
      </c>
      <c r="P1220" s="117">
        <v>2.6526252251375166</v>
      </c>
      <c r="Q1220" s="117">
        <v>2.5323020006814971</v>
      </c>
    </row>
    <row r="1221" spans="1:17" x14ac:dyDescent="0.25">
      <c r="A1221" t="s">
        <v>1323</v>
      </c>
      <c r="B1221">
        <v>46</v>
      </c>
      <c r="C1221">
        <v>39</v>
      </c>
      <c r="D1221">
        <v>12</v>
      </c>
      <c r="E1221">
        <v>11</v>
      </c>
      <c r="F1221" s="116">
        <v>0.2052620490171562</v>
      </c>
      <c r="G1221" s="116">
        <v>0.20545304540791512</v>
      </c>
      <c r="H1221" s="116">
        <v>0.20564994890354288</v>
      </c>
      <c r="I1221" s="86">
        <v>0.43363072324622981</v>
      </c>
      <c r="J1221" s="86">
        <v>0.432858861543369</v>
      </c>
      <c r="K1221" s="86">
        <v>0.43207518563077052</v>
      </c>
      <c r="L1221" s="86">
        <v>1.1987721098012654</v>
      </c>
      <c r="M1221" s="86">
        <v>1.1537225590365905</v>
      </c>
      <c r="N1221" s="86">
        <v>1.1111343019672628</v>
      </c>
      <c r="O1221" s="117">
        <v>2.6465916989424314</v>
      </c>
      <c r="P1221" s="117">
        <v>2.5207703652362938</v>
      </c>
      <c r="Q1221" s="117">
        <v>2.4070822249307393</v>
      </c>
    </row>
    <row r="1222" spans="1:17" x14ac:dyDescent="0.25">
      <c r="A1222" t="s">
        <v>1324</v>
      </c>
      <c r="B1222">
        <v>47</v>
      </c>
      <c r="C1222">
        <v>38</v>
      </c>
      <c r="D1222">
        <v>12</v>
      </c>
      <c r="E1222">
        <v>11</v>
      </c>
      <c r="F1222" s="116">
        <v>0.2053574809237888</v>
      </c>
      <c r="G1222" s="116">
        <v>0.20555078387335268</v>
      </c>
      <c r="H1222" s="116">
        <v>0.20575205807856869</v>
      </c>
      <c r="I1222" s="86">
        <v>0.43324571594829048</v>
      </c>
      <c r="J1222" s="86">
        <v>0.43246652570829591</v>
      </c>
      <c r="K1222" s="86">
        <v>0.43168534265438829</v>
      </c>
      <c r="L1222" s="86">
        <v>1.1711667726179398</v>
      </c>
      <c r="M1222" s="86">
        <v>1.1275261407365043</v>
      </c>
      <c r="N1222" s="86">
        <v>1.086332684340269</v>
      </c>
      <c r="O1222" s="117">
        <v>2.5182770928033511</v>
      </c>
      <c r="P1222" s="117">
        <v>2.3993638937989608</v>
      </c>
      <c r="Q1222" s="117">
        <v>2.2920010442344902</v>
      </c>
    </row>
    <row r="1223" spans="1:17" x14ac:dyDescent="0.25">
      <c r="A1223" t="s">
        <v>1325</v>
      </c>
      <c r="B1223">
        <v>48</v>
      </c>
      <c r="C1223">
        <v>37</v>
      </c>
      <c r="D1223">
        <v>12</v>
      </c>
      <c r="E1223">
        <v>11</v>
      </c>
      <c r="F1223" s="116">
        <v>0.20545423349044703</v>
      </c>
      <c r="G1223" s="116">
        <v>0.20565003683928987</v>
      </c>
      <c r="H1223" s="116">
        <v>0.20586602610038454</v>
      </c>
      <c r="I1223" s="86">
        <v>0.43285862796354424</v>
      </c>
      <c r="J1223" s="86">
        <v>0.43207339597694766</v>
      </c>
      <c r="K1223" s="86">
        <v>0.43131440567627854</v>
      </c>
      <c r="L1223" s="86">
        <v>1.1445815965038</v>
      </c>
      <c r="M1223" s="86">
        <v>1.1023264263870245</v>
      </c>
      <c r="N1223" s="86">
        <v>1.0625198074263971</v>
      </c>
      <c r="O1223" s="117">
        <v>2.3964048890279472</v>
      </c>
      <c r="P1223" s="117">
        <v>2.2840581757991099</v>
      </c>
      <c r="Q1223" s="117">
        <v>2.1827430636159026</v>
      </c>
    </row>
    <row r="1224" spans="1:17" x14ac:dyDescent="0.25">
      <c r="A1224" t="s">
        <v>1326</v>
      </c>
      <c r="B1224">
        <v>49</v>
      </c>
      <c r="C1224">
        <v>36</v>
      </c>
      <c r="D1224">
        <v>12</v>
      </c>
      <c r="E1224">
        <v>11</v>
      </c>
      <c r="F1224" s="116">
        <v>0.20555071235915506</v>
      </c>
      <c r="G1224" s="116">
        <v>0.20575330803956959</v>
      </c>
      <c r="H1224" s="116">
        <v>0.20599478571925559</v>
      </c>
      <c r="I1224" s="86">
        <v>0.43246606010747801</v>
      </c>
      <c r="J1224" s="86">
        <v>0.43168637370103424</v>
      </c>
      <c r="K1224" s="86">
        <v>0.43096807992501912</v>
      </c>
      <c r="L1224" s="86">
        <v>1.1193411342902397</v>
      </c>
      <c r="M1224" s="86">
        <v>1.078308346532749</v>
      </c>
      <c r="N1224" s="86">
        <v>1.0397517282025466</v>
      </c>
      <c r="O1224" s="117">
        <v>2.2806461778994715</v>
      </c>
      <c r="P1224" s="117">
        <v>2.1745556196767475</v>
      </c>
      <c r="Q1224" s="117">
        <v>2.0790532437819498</v>
      </c>
    </row>
    <row r="1225" spans="1:17" x14ac:dyDescent="0.25">
      <c r="A1225" t="s">
        <v>1327</v>
      </c>
      <c r="B1225">
        <v>50</v>
      </c>
      <c r="C1225">
        <v>35</v>
      </c>
      <c r="D1225">
        <v>12</v>
      </c>
      <c r="E1225">
        <v>11</v>
      </c>
      <c r="F1225" s="116">
        <v>0.20426995128717312</v>
      </c>
      <c r="G1225" s="116">
        <v>0.20449005186898617</v>
      </c>
      <c r="H1225" s="116">
        <v>0.20477244506829348</v>
      </c>
      <c r="I1225" s="86">
        <v>0.43207405346367717</v>
      </c>
      <c r="J1225" s="86">
        <v>0.43131408353024719</v>
      </c>
      <c r="K1225" s="86">
        <v>0.43066831672889005</v>
      </c>
      <c r="L1225" s="86">
        <v>1.1085947200777413</v>
      </c>
      <c r="M1225" s="86">
        <v>1.0689101698927321</v>
      </c>
      <c r="N1225" s="86">
        <v>1.2422289959675912</v>
      </c>
      <c r="O1225" s="117">
        <v>2.1701834309943147</v>
      </c>
      <c r="P1225" s="117">
        <v>2.0703449765156834</v>
      </c>
      <c r="Q1225" s="117">
        <v>2.538924580251579</v>
      </c>
    </row>
    <row r="1226" spans="1:17" x14ac:dyDescent="0.25">
      <c r="A1226" t="s">
        <v>1328</v>
      </c>
      <c r="B1226">
        <v>51</v>
      </c>
      <c r="C1226">
        <v>34</v>
      </c>
      <c r="D1226">
        <v>12</v>
      </c>
      <c r="E1226">
        <v>11</v>
      </c>
      <c r="F1226" s="116">
        <v>0.20380398110661269</v>
      </c>
      <c r="G1226" s="116">
        <v>0.20405069163292847</v>
      </c>
      <c r="H1226" s="116">
        <v>0.20439229082321186</v>
      </c>
      <c r="I1226" s="86">
        <v>0.43675565114709852</v>
      </c>
      <c r="J1226" s="86">
        <v>0.43599865047233466</v>
      </c>
      <c r="K1226" s="86">
        <v>0.43542510121457489</v>
      </c>
      <c r="L1226" s="86">
        <v>1.0880398110661269</v>
      </c>
      <c r="M1226" s="86">
        <v>1.0495719466936573</v>
      </c>
      <c r="N1226" s="86">
        <v>1.2180499325236167</v>
      </c>
      <c r="O1226" s="117">
        <v>2.0273827597840754</v>
      </c>
      <c r="P1226" s="117">
        <v>1.9353470816464238</v>
      </c>
      <c r="Q1226" s="117">
        <v>2.3688891700404859</v>
      </c>
    </row>
    <row r="1227" spans="1:17" x14ac:dyDescent="0.25">
      <c r="A1227" t="s">
        <v>1329</v>
      </c>
      <c r="B1227">
        <v>52</v>
      </c>
      <c r="C1227">
        <v>33</v>
      </c>
      <c r="D1227">
        <v>12</v>
      </c>
      <c r="E1227">
        <v>11</v>
      </c>
      <c r="F1227" s="116">
        <v>0.20391971968325065</v>
      </c>
      <c r="G1227" s="116">
        <v>0.2042047512403159</v>
      </c>
      <c r="H1227" s="116">
        <v>0.2046269408398787</v>
      </c>
      <c r="I1227" s="86">
        <v>0.43636402601716617</v>
      </c>
      <c r="J1227" s="86">
        <v>0.43567823580467835</v>
      </c>
      <c r="K1227" s="86">
        <v>0.43526461858277166</v>
      </c>
      <c r="L1227" s="86">
        <v>1.0646635877543584</v>
      </c>
      <c r="M1227" s="86">
        <v>1.2374162853744521</v>
      </c>
      <c r="N1227" s="86">
        <v>1.1905853862391909</v>
      </c>
      <c r="O1227" s="117">
        <v>1.8764934689197732</v>
      </c>
      <c r="P1227" s="117">
        <v>2.3306687526118961</v>
      </c>
      <c r="Q1227" s="117">
        <v>2.1991234743846642</v>
      </c>
    </row>
    <row r="1228" spans="1:17" x14ac:dyDescent="0.25">
      <c r="A1228" t="s">
        <v>1330</v>
      </c>
      <c r="B1228">
        <v>53</v>
      </c>
      <c r="C1228">
        <v>32</v>
      </c>
      <c r="D1228">
        <v>12</v>
      </c>
      <c r="E1228">
        <v>11</v>
      </c>
      <c r="F1228" s="116">
        <v>0.20404937905597326</v>
      </c>
      <c r="G1228" s="116">
        <v>0.20439162308686676</v>
      </c>
      <c r="H1228" s="116">
        <v>0.20492787806520948</v>
      </c>
      <c r="I1228" s="86">
        <v>0.43599709637548312</v>
      </c>
      <c r="J1228" s="86">
        <v>0.43542596302456527</v>
      </c>
      <c r="K1228" s="86">
        <v>0.43523413197540201</v>
      </c>
      <c r="L1228" s="86">
        <v>1.0422464287816331</v>
      </c>
      <c r="M1228" s="86">
        <v>1.2095688815159884</v>
      </c>
      <c r="N1228" s="86">
        <v>1.1641223620505867</v>
      </c>
      <c r="O1228" s="117">
        <v>1.7326049566527226</v>
      </c>
      <c r="P1228" s="117">
        <v>2.1615915001406036</v>
      </c>
      <c r="Q1228" s="117">
        <v>2.0372370225205292</v>
      </c>
    </row>
    <row r="1229" spans="1:17" x14ac:dyDescent="0.25">
      <c r="A1229" t="s">
        <v>1331</v>
      </c>
      <c r="B1229">
        <v>54</v>
      </c>
      <c r="C1229">
        <v>31</v>
      </c>
      <c r="D1229">
        <v>12</v>
      </c>
      <c r="E1229">
        <v>11</v>
      </c>
      <c r="F1229" s="116">
        <v>0.20420436414151838</v>
      </c>
      <c r="G1229" s="116">
        <v>0.20462599888599661</v>
      </c>
      <c r="H1229" s="116">
        <v>0.2053117101283323</v>
      </c>
      <c r="I1229" s="86">
        <v>0.43567961972984309</v>
      </c>
      <c r="J1229" s="86">
        <v>0.4352646423760671</v>
      </c>
      <c r="K1229" s="86">
        <v>0.43537337975753782</v>
      </c>
      <c r="L1229" s="86">
        <v>1.2298952348616483</v>
      </c>
      <c r="M1229" s="86">
        <v>1.1832247069083743</v>
      </c>
      <c r="N1229" s="86">
        <v>1.1389952222126061</v>
      </c>
      <c r="O1229" s="117">
        <v>2.1240937626906509</v>
      </c>
      <c r="P1229" s="117">
        <v>1.9939373362004496</v>
      </c>
      <c r="Q1229" s="117">
        <v>1.8763855694399136</v>
      </c>
    </row>
    <row r="1230" spans="1:17" x14ac:dyDescent="0.25">
      <c r="A1230" t="s">
        <v>1332</v>
      </c>
      <c r="B1230">
        <v>55</v>
      </c>
      <c r="C1230">
        <v>30</v>
      </c>
      <c r="D1230">
        <v>12</v>
      </c>
      <c r="E1230">
        <v>11</v>
      </c>
      <c r="F1230" s="116">
        <v>0.20259151821546545</v>
      </c>
      <c r="G1230" s="116">
        <v>0.20312510598273978</v>
      </c>
      <c r="H1230" s="116">
        <v>0.20400236044758066</v>
      </c>
      <c r="I1230" s="86">
        <v>0.43542570581678497</v>
      </c>
      <c r="J1230" s="86">
        <v>0.43523578474707714</v>
      </c>
      <c r="K1230" s="86">
        <v>0.4357377190027335</v>
      </c>
      <c r="L1230" s="86">
        <v>1.2169079493272499</v>
      </c>
      <c r="M1230" s="86">
        <v>1.1717564759693322</v>
      </c>
      <c r="N1230" s="86">
        <v>1.1289925817734558</v>
      </c>
      <c r="O1230" s="117">
        <v>1.956661820664769</v>
      </c>
      <c r="P1230" s="117">
        <v>1.8336268819708381</v>
      </c>
      <c r="Q1230" s="117">
        <v>1.7225298390871127</v>
      </c>
    </row>
    <row r="1231" spans="1:17" x14ac:dyDescent="0.25">
      <c r="A1231" t="s">
        <v>1333</v>
      </c>
      <c r="B1231">
        <v>18</v>
      </c>
      <c r="C1231">
        <v>67</v>
      </c>
      <c r="D1231">
        <v>15</v>
      </c>
      <c r="E1231">
        <v>11</v>
      </c>
      <c r="F1231" s="116">
        <v>0.21437964784060889</v>
      </c>
      <c r="G1231" s="116">
        <v>0.21463713384617175</v>
      </c>
      <c r="H1231" s="116">
        <v>0.21488734623575825</v>
      </c>
      <c r="I1231" s="86">
        <v>0.41380765068022857</v>
      </c>
      <c r="J1231" s="86">
        <v>0.41365781419111569</v>
      </c>
      <c r="K1231" s="86">
        <v>0.41345560766697315</v>
      </c>
      <c r="L1231" s="86">
        <v>1.7906100527191686</v>
      </c>
      <c r="M1231" s="86">
        <v>1.744528786062588</v>
      </c>
      <c r="N1231" s="86">
        <v>1.7011969462450685</v>
      </c>
      <c r="O1231" s="117">
        <v>6.1910255216637378</v>
      </c>
      <c r="P1231" s="117">
        <v>6.0230515437522545</v>
      </c>
      <c r="Q1231" s="117">
        <v>5.8709995112130064</v>
      </c>
    </row>
    <row r="1232" spans="1:17" x14ac:dyDescent="0.25">
      <c r="A1232" t="s">
        <v>1334</v>
      </c>
      <c r="B1232">
        <v>19</v>
      </c>
      <c r="C1232">
        <v>66</v>
      </c>
      <c r="D1232">
        <v>15</v>
      </c>
      <c r="E1232">
        <v>11</v>
      </c>
      <c r="F1232" s="116">
        <v>0.21450930249850195</v>
      </c>
      <c r="G1232" s="116">
        <v>0.21476298712186048</v>
      </c>
      <c r="H1232" s="116">
        <v>0.21500792399958593</v>
      </c>
      <c r="I1232" s="86">
        <v>0.41373920929127223</v>
      </c>
      <c r="J1232" s="86">
        <v>0.4135657123362167</v>
      </c>
      <c r="K1232" s="86">
        <v>0.41333243911933532</v>
      </c>
      <c r="L1232" s="86">
        <v>1.7482588341296212</v>
      </c>
      <c r="M1232" s="86">
        <v>1.7038552772962468</v>
      </c>
      <c r="N1232" s="86">
        <v>1.6622058023796784</v>
      </c>
      <c r="O1232" s="117">
        <v>5.8165233251347521</v>
      </c>
      <c r="P1232" s="117">
        <v>5.6578683785032897</v>
      </c>
      <c r="Q1232" s="117">
        <v>5.514513238984037</v>
      </c>
    </row>
    <row r="1233" spans="1:17" x14ac:dyDescent="0.25">
      <c r="A1233" t="s">
        <v>1335</v>
      </c>
      <c r="B1233">
        <v>20</v>
      </c>
      <c r="C1233">
        <v>65</v>
      </c>
      <c r="D1233">
        <v>15</v>
      </c>
      <c r="E1233">
        <v>11</v>
      </c>
      <c r="F1233" s="116">
        <v>0.21463664128830501</v>
      </c>
      <c r="G1233" s="116">
        <v>0.21488652803553945</v>
      </c>
      <c r="H1233" s="116">
        <v>0.21512326284870892</v>
      </c>
      <c r="I1233" s="86">
        <v>0.41365755286346834</v>
      </c>
      <c r="J1233" s="86">
        <v>0.41345588987447207</v>
      </c>
      <c r="K1233" s="86">
        <v>0.41318846721515101</v>
      </c>
      <c r="L1233" s="86">
        <v>1.705553038827432</v>
      </c>
      <c r="M1233" s="86">
        <v>1.6628063304642633</v>
      </c>
      <c r="N1233" s="86">
        <v>1.8501541698937616</v>
      </c>
      <c r="O1233" s="117">
        <v>5.4601247972410167</v>
      </c>
      <c r="P1233" s="117">
        <v>5.310394411889348</v>
      </c>
      <c r="Q1233" s="117">
        <v>6.0087328842191408</v>
      </c>
    </row>
    <row r="1234" spans="1:17" x14ac:dyDescent="0.25">
      <c r="A1234" t="s">
        <v>1336</v>
      </c>
      <c r="B1234">
        <v>21</v>
      </c>
      <c r="C1234">
        <v>64</v>
      </c>
      <c r="D1234">
        <v>15</v>
      </c>
      <c r="E1234">
        <v>11</v>
      </c>
      <c r="F1234" s="116">
        <v>0.21476315407839053</v>
      </c>
      <c r="G1234" s="116">
        <v>0.21500778573196866</v>
      </c>
      <c r="H1234" s="116">
        <v>0.21523337420293295</v>
      </c>
      <c r="I1234" s="86">
        <v>0.41356519140595815</v>
      </c>
      <c r="J1234" s="86">
        <v>0.41333227863398858</v>
      </c>
      <c r="K1234" s="86">
        <v>0.41302465799176458</v>
      </c>
      <c r="L1234" s="86">
        <v>1.662546014921066</v>
      </c>
      <c r="M1234" s="86">
        <v>1.6214464322597373</v>
      </c>
      <c r="N1234" s="86">
        <v>1.8021076408572947</v>
      </c>
      <c r="O1234" s="117">
        <v>5.1268158773267469</v>
      </c>
      <c r="P1234" s="117">
        <v>4.986105800992882</v>
      </c>
      <c r="Q1234" s="117">
        <v>5.6436698263701199</v>
      </c>
    </row>
    <row r="1235" spans="1:17" x14ac:dyDescent="0.25">
      <c r="A1235" t="s">
        <v>1337</v>
      </c>
      <c r="B1235">
        <v>22</v>
      </c>
      <c r="C1235">
        <v>63</v>
      </c>
      <c r="D1235">
        <v>15</v>
      </c>
      <c r="E1235">
        <v>11</v>
      </c>
      <c r="F1235" s="116">
        <v>0.21488668956715723</v>
      </c>
      <c r="G1235" s="116">
        <v>0.21512460402662881</v>
      </c>
      <c r="H1235" s="116">
        <v>0.21533314633061004</v>
      </c>
      <c r="I1235" s="86">
        <v>0.413455678151669</v>
      </c>
      <c r="J1235" s="86">
        <v>0.41318839153670711</v>
      </c>
      <c r="K1235" s="86">
        <v>0.41283151984749977</v>
      </c>
      <c r="L1235" s="86">
        <v>1.6192942752200341</v>
      </c>
      <c r="M1235" s="86">
        <v>1.8042243034026173</v>
      </c>
      <c r="N1235" s="86">
        <v>1.7539186126943518</v>
      </c>
      <c r="O1235" s="117">
        <v>4.8107390474903697</v>
      </c>
      <c r="P1235" s="117">
        <v>5.4961294842102637</v>
      </c>
      <c r="Q1235" s="117">
        <v>5.298996794029228</v>
      </c>
    </row>
    <row r="1236" spans="1:17" x14ac:dyDescent="0.25">
      <c r="A1236" t="s">
        <v>1338</v>
      </c>
      <c r="B1236">
        <v>23</v>
      </c>
      <c r="C1236">
        <v>62</v>
      </c>
      <c r="D1236">
        <v>15</v>
      </c>
      <c r="E1236">
        <v>11</v>
      </c>
      <c r="F1236" s="116">
        <v>0.21500749550122666</v>
      </c>
      <c r="G1236" s="116">
        <v>0.21523427490965638</v>
      </c>
      <c r="H1236" s="116">
        <v>0.21542276688549408</v>
      </c>
      <c r="I1236" s="86">
        <v>0.41333197854725701</v>
      </c>
      <c r="J1236" s="86">
        <v>0.41302420649295951</v>
      </c>
      <c r="K1236" s="86">
        <v>0.41261040770225338</v>
      </c>
      <c r="L1236" s="86">
        <v>1.5759725744175157</v>
      </c>
      <c r="M1236" s="86">
        <v>1.7554419695055326</v>
      </c>
      <c r="N1236" s="86">
        <v>1.7065312469627758</v>
      </c>
      <c r="O1236" s="117">
        <v>4.5162559603224395</v>
      </c>
      <c r="P1236" s="117">
        <v>5.1615891640675393</v>
      </c>
      <c r="Q1236" s="117">
        <v>4.9758008700082756</v>
      </c>
    </row>
    <row r="1237" spans="1:17" x14ac:dyDescent="0.25">
      <c r="A1237" t="s">
        <v>1339</v>
      </c>
      <c r="B1237">
        <v>24</v>
      </c>
      <c r="C1237">
        <v>61</v>
      </c>
      <c r="D1237">
        <v>15</v>
      </c>
      <c r="E1237">
        <v>11</v>
      </c>
      <c r="F1237" s="116">
        <v>0.21512330272302743</v>
      </c>
      <c r="G1237" s="116">
        <v>0.21533301630153859</v>
      </c>
      <c r="H1237" s="116">
        <v>0.21549990105063549</v>
      </c>
      <c r="I1237" s="86">
        <v>0.41318891648969008</v>
      </c>
      <c r="J1237" s="86">
        <v>0.41283151729250911</v>
      </c>
      <c r="K1237" s="86">
        <v>0.41235744645657896</v>
      </c>
      <c r="L1237" s="86">
        <v>1.7552524390279924</v>
      </c>
      <c r="M1237" s="86">
        <v>1.7052667645330033</v>
      </c>
      <c r="N1237" s="86">
        <v>1.6580103202710326</v>
      </c>
      <c r="O1237" s="117">
        <v>5.0369214046674564</v>
      </c>
      <c r="P1237" s="117">
        <v>4.8440646626712782</v>
      </c>
      <c r="Q1237" s="117">
        <v>4.6689833617382011</v>
      </c>
    </row>
    <row r="1238" spans="1:17" x14ac:dyDescent="0.25">
      <c r="A1238" t="s">
        <v>1340</v>
      </c>
      <c r="B1238">
        <v>25</v>
      </c>
      <c r="C1238">
        <v>60</v>
      </c>
      <c r="D1238">
        <v>15</v>
      </c>
      <c r="E1238">
        <v>11</v>
      </c>
      <c r="F1238" s="116">
        <v>0.21331273156618366</v>
      </c>
      <c r="G1238" s="116">
        <v>0.21350383616558249</v>
      </c>
      <c r="H1238" s="116">
        <v>0.21364457211087623</v>
      </c>
      <c r="I1238" s="86">
        <v>0.41302444509298203</v>
      </c>
      <c r="J1238" s="86">
        <v>0.41261112584311943</v>
      </c>
      <c r="K1238" s="86">
        <v>0.41206892209598783</v>
      </c>
      <c r="L1238" s="86">
        <v>1.7541876350879897</v>
      </c>
      <c r="M1238" s="86">
        <v>1.7051730089196961</v>
      </c>
      <c r="N1238" s="86">
        <v>1.6588605129010419</v>
      </c>
      <c r="O1238" s="117">
        <v>4.7264537652791088</v>
      </c>
      <c r="P1238" s="117">
        <v>4.5441503474696416</v>
      </c>
      <c r="Q1238" s="117">
        <v>4.3786922815963312</v>
      </c>
    </row>
    <row r="1239" spans="1:17" x14ac:dyDescent="0.25">
      <c r="A1239" t="s">
        <v>1341</v>
      </c>
      <c r="B1239">
        <v>26</v>
      </c>
      <c r="C1239">
        <v>59</v>
      </c>
      <c r="D1239">
        <v>15</v>
      </c>
      <c r="E1239">
        <v>11</v>
      </c>
      <c r="F1239" s="116">
        <v>0.21314028962501541</v>
      </c>
      <c r="G1239" s="116">
        <v>0.21331121683826273</v>
      </c>
      <c r="H1239" s="116">
        <v>0.2134241774313653</v>
      </c>
      <c r="I1239" s="86">
        <v>0.41831388478911297</v>
      </c>
      <c r="J1239" s="86">
        <v>0.41781002109093179</v>
      </c>
      <c r="K1239" s="86">
        <v>0.41716198400418547</v>
      </c>
      <c r="L1239" s="86">
        <v>1.7050420555260768</v>
      </c>
      <c r="M1239" s="86">
        <v>1.6566547909411549</v>
      </c>
      <c r="N1239" s="86">
        <v>1.610972635296321</v>
      </c>
      <c r="O1239" s="117">
        <v>4.3909328315504883</v>
      </c>
      <c r="P1239" s="117">
        <v>4.2315915107141633</v>
      </c>
      <c r="Q1239" s="117">
        <v>4.0872115231695556</v>
      </c>
    </row>
    <row r="1240" spans="1:17" x14ac:dyDescent="0.25">
      <c r="A1240" t="s">
        <v>1342</v>
      </c>
      <c r="B1240">
        <v>27</v>
      </c>
      <c r="C1240">
        <v>58</v>
      </c>
      <c r="D1240">
        <v>15</v>
      </c>
      <c r="E1240">
        <v>11</v>
      </c>
      <c r="F1240" s="116">
        <v>0.21323085229993155</v>
      </c>
      <c r="G1240" s="116">
        <v>0.21337553491549491</v>
      </c>
      <c r="H1240" s="116">
        <v>0.21345906302344902</v>
      </c>
      <c r="I1240" s="86">
        <v>0.41807757076396895</v>
      </c>
      <c r="J1240" s="86">
        <v>0.41750480659514078</v>
      </c>
      <c r="K1240" s="86">
        <v>0.4167843766640365</v>
      </c>
      <c r="L1240" s="86">
        <v>1.6516296184704511</v>
      </c>
      <c r="M1240" s="86">
        <v>1.6048896757766995</v>
      </c>
      <c r="N1240" s="86">
        <v>1.5608271072575486</v>
      </c>
      <c r="O1240" s="117">
        <v>4.1256292575096989</v>
      </c>
      <c r="P1240" s="117">
        <v>3.9750206210016512</v>
      </c>
      <c r="Q1240" s="117">
        <v>3.8386654594866303</v>
      </c>
    </row>
    <row r="1241" spans="1:17" x14ac:dyDescent="0.25">
      <c r="A1241" t="s">
        <v>1343</v>
      </c>
      <c r="B1241">
        <v>28</v>
      </c>
      <c r="C1241">
        <v>57</v>
      </c>
      <c r="D1241">
        <v>15</v>
      </c>
      <c r="E1241">
        <v>11</v>
      </c>
      <c r="F1241" s="116">
        <v>0.21331071561715373</v>
      </c>
      <c r="G1241" s="116">
        <v>0.2134245028918437</v>
      </c>
      <c r="H1241" s="116">
        <v>0.21348139652918868</v>
      </c>
      <c r="I1241" s="86">
        <v>0.41781040345074882</v>
      </c>
      <c r="J1241" s="86">
        <v>0.41716211542521259</v>
      </c>
      <c r="K1241" s="86">
        <v>0.41637758211024489</v>
      </c>
      <c r="L1241" s="86">
        <v>1.5983938027856921</v>
      </c>
      <c r="M1241" s="86">
        <v>1.5532666679642408</v>
      </c>
      <c r="N1241" s="86">
        <v>1.51080604809309</v>
      </c>
      <c r="O1241" s="117">
        <v>3.8680486829871557</v>
      </c>
      <c r="P1241" s="117">
        <v>3.7257472155804723</v>
      </c>
      <c r="Q1241" s="117">
        <v>3.5970747687198781</v>
      </c>
    </row>
    <row r="1242" spans="1:17" x14ac:dyDescent="0.25">
      <c r="A1242" t="s">
        <v>1344</v>
      </c>
      <c r="B1242">
        <v>29</v>
      </c>
      <c r="C1242">
        <v>56</v>
      </c>
      <c r="D1242">
        <v>15</v>
      </c>
      <c r="E1242">
        <v>11</v>
      </c>
      <c r="F1242" s="116">
        <v>0.21337550414818313</v>
      </c>
      <c r="G1242" s="116">
        <v>0.21345968543257907</v>
      </c>
      <c r="H1242" s="116">
        <v>0.2134927566514489</v>
      </c>
      <c r="I1242" s="86">
        <v>0.41750459614780427</v>
      </c>
      <c r="J1242" s="86">
        <v>0.4167845455187747</v>
      </c>
      <c r="K1242" s="86">
        <v>0.41594423591203655</v>
      </c>
      <c r="L1242" s="86">
        <v>1.5453549218241482</v>
      </c>
      <c r="M1242" s="86">
        <v>1.5018151589447877</v>
      </c>
      <c r="N1242" s="86">
        <v>1.4609526615566624</v>
      </c>
      <c r="O1242" s="117">
        <v>3.6334325970978503</v>
      </c>
      <c r="P1242" s="117">
        <v>3.4994851412516854</v>
      </c>
      <c r="Q1242" s="117">
        <v>3.3785827780124498</v>
      </c>
    </row>
    <row r="1243" spans="1:17" x14ac:dyDescent="0.25">
      <c r="A1243" t="s">
        <v>1345</v>
      </c>
      <c r="B1243">
        <v>30</v>
      </c>
      <c r="C1243">
        <v>55</v>
      </c>
      <c r="D1243">
        <v>15</v>
      </c>
      <c r="E1243">
        <v>11</v>
      </c>
      <c r="F1243" s="116">
        <v>0.21342486144722916</v>
      </c>
      <c r="G1243" s="116">
        <v>0.21348223006931036</v>
      </c>
      <c r="H1243" s="116">
        <v>0.2134973270751212</v>
      </c>
      <c r="I1243" s="86">
        <v>0.41716197426564389</v>
      </c>
      <c r="J1243" s="86">
        <v>0.41637843966406141</v>
      </c>
      <c r="K1243" s="86">
        <v>0.41549224542296526</v>
      </c>
      <c r="L1243" s="86">
        <v>1.4794386329359299</v>
      </c>
      <c r="M1243" s="86">
        <v>1.4374689567818015</v>
      </c>
      <c r="N1243" s="86">
        <v>1.6212372600142213</v>
      </c>
      <c r="O1243" s="117">
        <v>3.4061049272097863</v>
      </c>
      <c r="P1243" s="117">
        <v>3.2797127945614548</v>
      </c>
      <c r="Q1243" s="117">
        <v>3.8702653902651489</v>
      </c>
    </row>
    <row r="1244" spans="1:17" x14ac:dyDescent="0.25">
      <c r="A1244" t="s">
        <v>1346</v>
      </c>
      <c r="B1244">
        <v>31</v>
      </c>
      <c r="C1244">
        <v>54</v>
      </c>
      <c r="D1244">
        <v>15</v>
      </c>
      <c r="E1244">
        <v>11</v>
      </c>
      <c r="F1244" s="116">
        <v>0.21345905062916784</v>
      </c>
      <c r="G1244" s="116">
        <v>0.21349241616529893</v>
      </c>
      <c r="H1244" s="116">
        <v>0.21349999924169236</v>
      </c>
      <c r="I1244" s="86">
        <v>0.41678559458143694</v>
      </c>
      <c r="J1244" s="86">
        <v>0.41594538971704509</v>
      </c>
      <c r="K1244" s="86">
        <v>0.41503542054983372</v>
      </c>
      <c r="L1244" s="86">
        <v>1.4320093787488835</v>
      </c>
      <c r="M1244" s="86">
        <v>1.3916037144941407</v>
      </c>
      <c r="N1244" s="86">
        <v>1.5690461854850819</v>
      </c>
      <c r="O1244" s="117">
        <v>3.2554829433862684</v>
      </c>
      <c r="P1244" s="117">
        <v>3.1363528132455114</v>
      </c>
      <c r="Q1244" s="117">
        <v>3.6940547164460242</v>
      </c>
    </row>
    <row r="1245" spans="1:17" x14ac:dyDescent="0.25">
      <c r="A1245" t="s">
        <v>1347</v>
      </c>
      <c r="B1245">
        <v>32</v>
      </c>
      <c r="C1245">
        <v>53</v>
      </c>
      <c r="D1245">
        <v>15</v>
      </c>
      <c r="E1245">
        <v>11</v>
      </c>
      <c r="F1245" s="116">
        <v>0.21348234125109347</v>
      </c>
      <c r="G1245" s="116">
        <v>0.21349758138996164</v>
      </c>
      <c r="H1245" s="116">
        <v>0.21350367744550888</v>
      </c>
      <c r="I1245" s="86">
        <v>0.41637735803048637</v>
      </c>
      <c r="J1245" s="86">
        <v>0.41549190596224711</v>
      </c>
      <c r="K1245" s="86">
        <v>0.41457597361627158</v>
      </c>
      <c r="L1245" s="86">
        <v>1.3907022960793218</v>
      </c>
      <c r="M1245" s="86">
        <v>1.5734163209695167</v>
      </c>
      <c r="N1245" s="86">
        <v>1.5237578524815518</v>
      </c>
      <c r="O1245" s="117">
        <v>3.1183335822556013</v>
      </c>
      <c r="P1245" s="117">
        <v>3.7001685559358819</v>
      </c>
      <c r="Q1245" s="117">
        <v>3.5325590326779057</v>
      </c>
    </row>
    <row r="1246" spans="1:17" x14ac:dyDescent="0.25">
      <c r="A1246" t="s">
        <v>1348</v>
      </c>
      <c r="B1246">
        <v>33</v>
      </c>
      <c r="C1246">
        <v>52</v>
      </c>
      <c r="D1246">
        <v>15</v>
      </c>
      <c r="E1246">
        <v>11</v>
      </c>
      <c r="F1246" s="116">
        <v>0.21349228598609318</v>
      </c>
      <c r="G1246" s="116">
        <v>0.21349994561662325</v>
      </c>
      <c r="H1246" s="116">
        <v>0.21351220102547133</v>
      </c>
      <c r="I1246" s="86">
        <v>0.41594398052615533</v>
      </c>
      <c r="J1246" s="86">
        <v>0.41503554834529</v>
      </c>
      <c r="K1246" s="86">
        <v>0.41412558423831869</v>
      </c>
      <c r="L1246" s="86">
        <v>1.3442912007696397</v>
      </c>
      <c r="M1246" s="86">
        <v>1.5207614285517324</v>
      </c>
      <c r="N1246" s="86">
        <v>1.472709502384443</v>
      </c>
      <c r="O1246" s="117">
        <v>2.9885641716186178</v>
      </c>
      <c r="P1246" s="117">
        <v>3.5362890315622737</v>
      </c>
      <c r="Q1246" s="117">
        <v>3.3783597054412482</v>
      </c>
    </row>
    <row r="1247" spans="1:17" x14ac:dyDescent="0.25">
      <c r="A1247" t="s">
        <v>1349</v>
      </c>
      <c r="B1247">
        <v>34</v>
      </c>
      <c r="C1247">
        <v>51</v>
      </c>
      <c r="D1247">
        <v>15</v>
      </c>
      <c r="E1247">
        <v>11</v>
      </c>
      <c r="F1247" s="116">
        <v>0.21046907829473127</v>
      </c>
      <c r="G1247" s="116">
        <v>0.21047832060974633</v>
      </c>
      <c r="H1247" s="116">
        <v>0.21050912832646321</v>
      </c>
      <c r="I1247" s="86">
        <v>0.41549289265975342</v>
      </c>
      <c r="J1247" s="86">
        <v>0.41457636308742613</v>
      </c>
      <c r="K1247" s="86">
        <v>0.41369064123181576</v>
      </c>
      <c r="L1247" s="86">
        <v>1.5707021694794112</v>
      </c>
      <c r="M1247" s="86">
        <v>1.5222770599579782</v>
      </c>
      <c r="N1247" s="86">
        <v>1.4764536621132862</v>
      </c>
      <c r="O1247" s="117">
        <v>3.5477935513287369</v>
      </c>
      <c r="P1247" s="117">
        <v>3.383195622839609</v>
      </c>
      <c r="Q1247" s="117">
        <v>3.2339414776613244</v>
      </c>
    </row>
    <row r="1248" spans="1:17" x14ac:dyDescent="0.25">
      <c r="A1248" t="s">
        <v>1350</v>
      </c>
      <c r="B1248">
        <v>35</v>
      </c>
      <c r="C1248">
        <v>50</v>
      </c>
      <c r="D1248">
        <v>15</v>
      </c>
      <c r="E1248">
        <v>11</v>
      </c>
      <c r="F1248" s="116">
        <v>0.21096520789271853</v>
      </c>
      <c r="G1248" s="116">
        <v>0.21098689969863885</v>
      </c>
      <c r="H1248" s="116">
        <v>0.2110442280428568</v>
      </c>
      <c r="I1248" s="86">
        <v>0.42085357256296435</v>
      </c>
      <c r="J1248" s="86">
        <v>0.41990378134659634</v>
      </c>
      <c r="K1248" s="86">
        <v>0.41901286788915487</v>
      </c>
      <c r="L1248" s="86">
        <v>1.5102362082723251</v>
      </c>
      <c r="M1248" s="86">
        <v>1.461397107242739</v>
      </c>
      <c r="N1248" s="86">
        <v>1.4152013077060142</v>
      </c>
      <c r="O1248" s="117">
        <v>3.3636476321069715</v>
      </c>
      <c r="P1248" s="117">
        <v>3.2147938116376538</v>
      </c>
      <c r="Q1248" s="117">
        <v>3.0800148743812024</v>
      </c>
    </row>
    <row r="1249" spans="1:17" x14ac:dyDescent="0.25">
      <c r="A1249" t="s">
        <v>1351</v>
      </c>
      <c r="B1249">
        <v>36</v>
      </c>
      <c r="C1249">
        <v>49</v>
      </c>
      <c r="D1249">
        <v>15</v>
      </c>
      <c r="E1249">
        <v>11</v>
      </c>
      <c r="F1249" s="116">
        <v>0.21097228631652468</v>
      </c>
      <c r="G1249" s="116">
        <v>0.21100814448033725</v>
      </c>
      <c r="H1249" s="116">
        <v>0.21109077416216621</v>
      </c>
      <c r="I1249" s="86">
        <v>0.42037460867829929</v>
      </c>
      <c r="J1249" s="86">
        <v>0.41944697357097421</v>
      </c>
      <c r="K1249" s="86">
        <v>0.41860040909487756</v>
      </c>
      <c r="L1249" s="86">
        <v>1.4563621736907093</v>
      </c>
      <c r="M1249" s="86">
        <v>1.4091057909375506</v>
      </c>
      <c r="N1249" s="86">
        <v>1.3644561407885054</v>
      </c>
      <c r="O1249" s="117">
        <v>3.2160828541851156</v>
      </c>
      <c r="P1249" s="117">
        <v>3.0776126569963953</v>
      </c>
      <c r="Q1249" s="117">
        <v>2.9522961697244847</v>
      </c>
    </row>
    <row r="1250" spans="1:17" x14ac:dyDescent="0.25">
      <c r="A1250" t="s">
        <v>1352</v>
      </c>
      <c r="B1250">
        <v>37</v>
      </c>
      <c r="C1250">
        <v>48</v>
      </c>
      <c r="D1250">
        <v>15</v>
      </c>
      <c r="E1250">
        <v>11</v>
      </c>
      <c r="F1250" s="116">
        <v>0.21098580674320941</v>
      </c>
      <c r="G1250" s="116">
        <v>0.21104387291981846</v>
      </c>
      <c r="H1250" s="116">
        <v>0.21115058913628917</v>
      </c>
      <c r="I1250" s="86">
        <v>0.4199032021142366</v>
      </c>
      <c r="J1250" s="86">
        <v>0.41901337719160581</v>
      </c>
      <c r="K1250" s="86">
        <v>0.41820829749970184</v>
      </c>
      <c r="L1250" s="86">
        <v>1.4037859147149108</v>
      </c>
      <c r="M1250" s="86">
        <v>1.3578618464416419</v>
      </c>
      <c r="N1250" s="86">
        <v>1.3145366319106597</v>
      </c>
      <c r="O1250" s="117">
        <v>3.0804263626719228</v>
      </c>
      <c r="P1250" s="117">
        <v>2.9495608941563454</v>
      </c>
      <c r="Q1250" s="117">
        <v>2.8312204568709549</v>
      </c>
    </row>
    <row r="1251" spans="1:17" x14ac:dyDescent="0.25">
      <c r="A1251" t="s">
        <v>1353</v>
      </c>
      <c r="B1251">
        <v>38</v>
      </c>
      <c r="C1251">
        <v>47</v>
      </c>
      <c r="D1251">
        <v>15</v>
      </c>
      <c r="E1251">
        <v>11</v>
      </c>
      <c r="F1251" s="116">
        <v>0.21100891333206903</v>
      </c>
      <c r="G1251" s="116">
        <v>0.21109109298944306</v>
      </c>
      <c r="H1251" s="116">
        <v>0.21122226436563626</v>
      </c>
      <c r="I1251" s="86">
        <v>0.41944655161514632</v>
      </c>
      <c r="J1251" s="86">
        <v>0.41860104937100956</v>
      </c>
      <c r="K1251" s="86">
        <v>0.41783614640622035</v>
      </c>
      <c r="L1251" s="86">
        <v>1.3509276819015108</v>
      </c>
      <c r="M1251" s="86">
        <v>1.3065301220051837</v>
      </c>
      <c r="N1251" s="86">
        <v>1.2647259624502181</v>
      </c>
      <c r="O1251" s="117">
        <v>2.956922055755737</v>
      </c>
      <c r="P1251" s="117">
        <v>2.8332859219925406</v>
      </c>
      <c r="Q1251" s="117">
        <v>2.7216227321575319</v>
      </c>
    </row>
    <row r="1252" spans="1:17" x14ac:dyDescent="0.25">
      <c r="A1252" t="s">
        <v>1354</v>
      </c>
      <c r="B1252">
        <v>39</v>
      </c>
      <c r="C1252">
        <v>46</v>
      </c>
      <c r="D1252">
        <v>15</v>
      </c>
      <c r="E1252">
        <v>11</v>
      </c>
      <c r="F1252" s="116">
        <v>0.21104369105942181</v>
      </c>
      <c r="G1252" s="116">
        <v>0.21115036723672082</v>
      </c>
      <c r="H1252" s="116">
        <v>0.21130321668479099</v>
      </c>
      <c r="I1252" s="86">
        <v>0.41901287915818164</v>
      </c>
      <c r="J1252" s="86">
        <v>0.4182088273740624</v>
      </c>
      <c r="K1252" s="86">
        <v>0.41747960813222751</v>
      </c>
      <c r="L1252" s="86">
        <v>1.2985627375336148</v>
      </c>
      <c r="M1252" s="86">
        <v>1.2556693611689163</v>
      </c>
      <c r="N1252" s="86">
        <v>1.2153855706936658</v>
      </c>
      <c r="O1252" s="117">
        <v>2.8356916198697912</v>
      </c>
      <c r="P1252" s="117">
        <v>2.7189512617244285</v>
      </c>
      <c r="Q1252" s="117">
        <v>2.6137016792740924</v>
      </c>
    </row>
    <row r="1253" spans="1:17" x14ac:dyDescent="0.25">
      <c r="A1253" t="s">
        <v>1355</v>
      </c>
      <c r="B1253">
        <v>40</v>
      </c>
      <c r="C1253">
        <v>45</v>
      </c>
      <c r="D1253">
        <v>15</v>
      </c>
      <c r="E1253">
        <v>11</v>
      </c>
      <c r="F1253" s="116">
        <v>0.21109069463278424</v>
      </c>
      <c r="G1253" s="116">
        <v>0.21122228730531908</v>
      </c>
      <c r="H1253" s="116">
        <v>0.21139079011771125</v>
      </c>
      <c r="I1253" s="86">
        <v>0.41860110569940701</v>
      </c>
      <c r="J1253" s="86">
        <v>0.41783722628322917</v>
      </c>
      <c r="K1253" s="86">
        <v>0.41713111925987145</v>
      </c>
      <c r="L1253" s="86">
        <v>1.2511414059553709</v>
      </c>
      <c r="M1253" s="86">
        <v>1.2097410673449573</v>
      </c>
      <c r="N1253" s="86">
        <v>1.3907981416546977</v>
      </c>
      <c r="O1253" s="117">
        <v>2.7212032705593492</v>
      </c>
      <c r="P1253" s="117">
        <v>2.6110569940703057</v>
      </c>
      <c r="Q1253" s="117">
        <v>3.1267060909754707</v>
      </c>
    </row>
    <row r="1254" spans="1:17" x14ac:dyDescent="0.25">
      <c r="A1254" t="s">
        <v>1356</v>
      </c>
      <c r="B1254">
        <v>41</v>
      </c>
      <c r="C1254">
        <v>44</v>
      </c>
      <c r="D1254">
        <v>15</v>
      </c>
      <c r="E1254">
        <v>11</v>
      </c>
      <c r="F1254" s="116">
        <v>0.21115072346031041</v>
      </c>
      <c r="G1254" s="116">
        <v>0.21130284351216069</v>
      </c>
      <c r="H1254" s="116">
        <v>0.21148247463721795</v>
      </c>
      <c r="I1254" s="86">
        <v>0.41820877020647867</v>
      </c>
      <c r="J1254" s="86">
        <v>0.41747891761728212</v>
      </c>
      <c r="K1254" s="86">
        <v>0.41678628589183619</v>
      </c>
      <c r="L1254" s="86">
        <v>1.1856447220006052</v>
      </c>
      <c r="M1254" s="86">
        <v>1.1457358645678415</v>
      </c>
      <c r="N1254" s="86">
        <v>1.3207952965774608</v>
      </c>
      <c r="O1254" s="117">
        <v>2.5930157476619633</v>
      </c>
      <c r="P1254" s="117">
        <v>2.489514235362086</v>
      </c>
      <c r="Q1254" s="117">
        <v>2.9749827246643243</v>
      </c>
    </row>
    <row r="1255" spans="1:17" x14ac:dyDescent="0.25">
      <c r="A1255" t="s">
        <v>1357</v>
      </c>
      <c r="B1255">
        <v>42</v>
      </c>
      <c r="C1255">
        <v>43</v>
      </c>
      <c r="D1255">
        <v>15</v>
      </c>
      <c r="E1255">
        <v>11</v>
      </c>
      <c r="F1255" s="116">
        <v>0.21122221061156249</v>
      </c>
      <c r="G1255" s="116">
        <v>0.21139038376133129</v>
      </c>
      <c r="H1255" s="116">
        <v>0.21157814989942267</v>
      </c>
      <c r="I1255" s="86">
        <v>0.41783680346926511</v>
      </c>
      <c r="J1255" s="86">
        <v>0.41713145588965228</v>
      </c>
      <c r="K1255" s="86">
        <v>0.416445701298362</v>
      </c>
      <c r="L1255" s="86">
        <v>1.1202944173045273</v>
      </c>
      <c r="M1255" s="86">
        <v>1.2997286371117323</v>
      </c>
      <c r="N1255" s="86">
        <v>1.2510155698947203</v>
      </c>
      <c r="O1255" s="117">
        <v>2.467779330703519</v>
      </c>
      <c r="P1255" s="117">
        <v>2.9748360719977009</v>
      </c>
      <c r="Q1255" s="117">
        <v>2.8285221662007891</v>
      </c>
    </row>
    <row r="1256" spans="1:17" x14ac:dyDescent="0.25">
      <c r="A1256" t="s">
        <v>1358</v>
      </c>
      <c r="B1256">
        <v>43</v>
      </c>
      <c r="C1256">
        <v>42</v>
      </c>
      <c r="D1256">
        <v>15</v>
      </c>
      <c r="E1256">
        <v>11</v>
      </c>
      <c r="F1256" s="116">
        <v>0.21130279850408015</v>
      </c>
      <c r="G1256" s="116">
        <v>0.21148245392827297</v>
      </c>
      <c r="H1256" s="116">
        <v>0.21167364685677179</v>
      </c>
      <c r="I1256" s="86">
        <v>0.41747964866651172</v>
      </c>
      <c r="J1256" s="86">
        <v>0.41678739840815404</v>
      </c>
      <c r="K1256" s="86">
        <v>0.41609514814979637</v>
      </c>
      <c r="L1256" s="86">
        <v>1.0593390328604604</v>
      </c>
      <c r="M1256" s="86">
        <v>1.233609738972206</v>
      </c>
      <c r="N1256" s="86">
        <v>1.1862070784237131</v>
      </c>
      <c r="O1256" s="117">
        <v>2.3490507106278544</v>
      </c>
      <c r="P1256" s="117">
        <v>2.8278241750272368</v>
      </c>
      <c r="Q1256" s="117">
        <v>2.6895455377053881</v>
      </c>
    </row>
    <row r="1257" spans="1:17" x14ac:dyDescent="0.25">
      <c r="A1257" t="s">
        <v>1359</v>
      </c>
      <c r="B1257">
        <v>44</v>
      </c>
      <c r="C1257">
        <v>41</v>
      </c>
      <c r="D1257">
        <v>15</v>
      </c>
      <c r="E1257">
        <v>11</v>
      </c>
      <c r="F1257" s="116">
        <v>0.21047400726168536</v>
      </c>
      <c r="G1257" s="116">
        <v>0.21066378996049523</v>
      </c>
      <c r="H1257" s="116">
        <v>0.21085690218033684</v>
      </c>
      <c r="I1257" s="86">
        <v>0.41713071866046708</v>
      </c>
      <c r="J1257" s="86">
        <v>0.4164448373279262</v>
      </c>
      <c r="K1257" s="86">
        <v>0.41574563791125829</v>
      </c>
      <c r="L1257" s="86">
        <v>1.248322337590126</v>
      </c>
      <c r="M1257" s="86">
        <v>1.1996513991479756</v>
      </c>
      <c r="N1257" s="86">
        <v>1.1535625042659488</v>
      </c>
      <c r="O1257" s="117">
        <v>2.8350488690449436</v>
      </c>
      <c r="P1257" s="117">
        <v>2.6911736062208771</v>
      </c>
      <c r="Q1257" s="117">
        <v>2.5608744654037792</v>
      </c>
    </row>
    <row r="1258" spans="1:17" x14ac:dyDescent="0.25">
      <c r="A1258" t="s">
        <v>1360</v>
      </c>
      <c r="B1258">
        <v>45</v>
      </c>
      <c r="C1258">
        <v>40</v>
      </c>
      <c r="D1258">
        <v>15</v>
      </c>
      <c r="E1258">
        <v>11</v>
      </c>
      <c r="F1258" s="116">
        <v>0.21022578148659107</v>
      </c>
      <c r="G1258" s="116">
        <v>0.21042094283118543</v>
      </c>
      <c r="H1258" s="116">
        <v>0.21061778660116423</v>
      </c>
      <c r="I1258" s="86">
        <v>0.42377267068205526</v>
      </c>
      <c r="J1258" s="86">
        <v>0.42302735623675092</v>
      </c>
      <c r="K1258" s="86">
        <v>0.42226521753760221</v>
      </c>
      <c r="L1258" s="86">
        <v>1.2205356842424038</v>
      </c>
      <c r="M1258" s="86">
        <v>1.1728978094821494</v>
      </c>
      <c r="N1258" s="86">
        <v>1.1278121740300817</v>
      </c>
      <c r="O1258" s="117">
        <v>2.6709209596554393</v>
      </c>
      <c r="P1258" s="117">
        <v>2.5409519162825127</v>
      </c>
      <c r="Q1258" s="117">
        <v>2.4234664692620882</v>
      </c>
    </row>
    <row r="1259" spans="1:17" x14ac:dyDescent="0.25">
      <c r="A1259" t="s">
        <v>1361</v>
      </c>
      <c r="B1259">
        <v>46</v>
      </c>
      <c r="C1259">
        <v>39</v>
      </c>
      <c r="D1259">
        <v>15</v>
      </c>
      <c r="E1259">
        <v>11</v>
      </c>
      <c r="F1259" s="116">
        <v>0.21032332701026718</v>
      </c>
      <c r="G1259" s="116">
        <v>0.21052067472503169</v>
      </c>
      <c r="H1259" s="116">
        <v>0.21071972371319933</v>
      </c>
      <c r="I1259" s="86">
        <v>0.42340441820702795</v>
      </c>
      <c r="J1259" s="86">
        <v>0.42265075408943592</v>
      </c>
      <c r="K1259" s="86">
        <v>0.42188177851121567</v>
      </c>
      <c r="L1259" s="86">
        <v>1.1954814178412543</v>
      </c>
      <c r="M1259" s="86">
        <v>1.1493207665937955</v>
      </c>
      <c r="N1259" s="86">
        <v>1.1056831038031967</v>
      </c>
      <c r="O1259" s="117">
        <v>2.5411818746331631</v>
      </c>
      <c r="P1259" s="117">
        <v>2.4183261170986485</v>
      </c>
      <c r="Q1259" s="117">
        <v>2.3073214300904228</v>
      </c>
    </row>
    <row r="1260" spans="1:17" x14ac:dyDescent="0.25">
      <c r="A1260" t="s">
        <v>1362</v>
      </c>
      <c r="B1260">
        <v>47</v>
      </c>
      <c r="C1260">
        <v>38</v>
      </c>
      <c r="D1260">
        <v>15</v>
      </c>
      <c r="E1260">
        <v>11</v>
      </c>
      <c r="F1260" s="116">
        <v>0.21042058640758649</v>
      </c>
      <c r="G1260" s="116">
        <v>0.21061854587581572</v>
      </c>
      <c r="H1260" s="116">
        <v>0.21082511227744621</v>
      </c>
      <c r="I1260" s="86">
        <v>0.42302733389909575</v>
      </c>
      <c r="J1260" s="86">
        <v>0.42226475959974319</v>
      </c>
      <c r="K1260" s="86">
        <v>0.42150218530039057</v>
      </c>
      <c r="L1260" s="86">
        <v>1.1674978095354493</v>
      </c>
      <c r="M1260" s="86">
        <v>1.1227813477424875</v>
      </c>
      <c r="N1260" s="86">
        <v>1.080574667729336</v>
      </c>
      <c r="O1260" s="117">
        <v>2.4220857353849969</v>
      </c>
      <c r="P1260" s="117">
        <v>2.3059782038018546</v>
      </c>
      <c r="Q1260" s="117">
        <v>2.2011491977477378</v>
      </c>
    </row>
    <row r="1261" spans="1:17" x14ac:dyDescent="0.25">
      <c r="A1261" t="s">
        <v>1363</v>
      </c>
      <c r="B1261">
        <v>48</v>
      </c>
      <c r="C1261">
        <v>37</v>
      </c>
      <c r="D1261">
        <v>15</v>
      </c>
      <c r="E1261">
        <v>11</v>
      </c>
      <c r="F1261" s="116">
        <v>0.21051943615627003</v>
      </c>
      <c r="G1261" s="116">
        <v>0.2107198628036028</v>
      </c>
      <c r="H1261" s="116">
        <v>0.21094294637628622</v>
      </c>
      <c r="I1261" s="86">
        <v>0.42264925685284849</v>
      </c>
      <c r="J1261" s="86">
        <v>0.42188240707174923</v>
      </c>
      <c r="K1261" s="86">
        <v>0.42113995705641227</v>
      </c>
      <c r="L1261" s="86">
        <v>1.1442566437076489</v>
      </c>
      <c r="M1261" s="86">
        <v>1.1009610022029503</v>
      </c>
      <c r="N1261" s="86">
        <v>1.0601733080505285</v>
      </c>
      <c r="O1261" s="117">
        <v>2.2954724491787735</v>
      </c>
      <c r="P1261" s="117">
        <v>2.1857763308329381</v>
      </c>
      <c r="Q1261" s="117">
        <v>2.086856194751959</v>
      </c>
    </row>
    <row r="1262" spans="1:17" x14ac:dyDescent="0.25">
      <c r="A1262" t="s">
        <v>1364</v>
      </c>
      <c r="B1262">
        <v>49</v>
      </c>
      <c r="C1262">
        <v>36</v>
      </c>
      <c r="D1262">
        <v>15</v>
      </c>
      <c r="E1262">
        <v>11</v>
      </c>
      <c r="F1262" s="116">
        <v>0.20772665399018014</v>
      </c>
      <c r="G1262" s="116">
        <v>0.2079367517474307</v>
      </c>
      <c r="H1262" s="116">
        <v>0.20818392557949023</v>
      </c>
      <c r="I1262" s="86">
        <v>0.42226471258097148</v>
      </c>
      <c r="J1262" s="86">
        <v>0.42150200475633076</v>
      </c>
      <c r="K1262" s="86">
        <v>0.42080109038970487</v>
      </c>
      <c r="L1262" s="86">
        <v>1.1465281786996184</v>
      </c>
      <c r="M1262" s="86">
        <v>1.1047593321363058</v>
      </c>
      <c r="N1262" s="86">
        <v>1.0654975344410251</v>
      </c>
      <c r="O1262" s="117">
        <v>2.1380889578621582</v>
      </c>
      <c r="P1262" s="117">
        <v>2.0345037014281351</v>
      </c>
      <c r="Q1262" s="117">
        <v>1.9412591388110585</v>
      </c>
    </row>
    <row r="1263" spans="1:17" x14ac:dyDescent="0.25">
      <c r="A1263" t="s">
        <v>1365</v>
      </c>
      <c r="B1263">
        <v>50</v>
      </c>
      <c r="C1263">
        <v>35</v>
      </c>
      <c r="D1263">
        <v>15</v>
      </c>
      <c r="E1263">
        <v>11</v>
      </c>
      <c r="F1263" s="116">
        <v>0.20782939036545148</v>
      </c>
      <c r="G1263" s="116">
        <v>0.20805306678262053</v>
      </c>
      <c r="H1263" s="116">
        <v>0.20834116200793426</v>
      </c>
      <c r="I1263" s="86">
        <v>0.42188235336221441</v>
      </c>
      <c r="J1263" s="86">
        <v>0.42113974765721318</v>
      </c>
      <c r="K1263" s="86">
        <v>0.4205080854551278</v>
      </c>
      <c r="L1263" s="86">
        <v>1.1245108196756513</v>
      </c>
      <c r="M1263" s="86">
        <v>1.0839967575866567</v>
      </c>
      <c r="N1263" s="86">
        <v>1.2609409082694065</v>
      </c>
      <c r="O1263" s="117">
        <v>1.9851675694246864</v>
      </c>
      <c r="P1263" s="117">
        <v>1.8876893868224169</v>
      </c>
      <c r="Q1263" s="117">
        <v>2.3452203928473652</v>
      </c>
    </row>
    <row r="1264" spans="1:17" x14ac:dyDescent="0.25">
      <c r="A1264" t="s">
        <v>1366</v>
      </c>
      <c r="B1264">
        <v>18</v>
      </c>
      <c r="C1264">
        <v>67</v>
      </c>
      <c r="D1264">
        <v>6</v>
      </c>
      <c r="E1264">
        <v>12</v>
      </c>
      <c r="F1264" s="116">
        <v>0.18554036802939253</v>
      </c>
      <c r="G1264" s="116">
        <v>0.18576143475418003</v>
      </c>
      <c r="H1264" s="116">
        <v>0.18597316063144129</v>
      </c>
      <c r="I1264" s="86">
        <v>0.45572438272565929</v>
      </c>
      <c r="J1264" s="86">
        <v>0.4555437930068188</v>
      </c>
      <c r="K1264" s="86">
        <v>0.45529470373945263</v>
      </c>
      <c r="L1264" s="86">
        <v>2.2077217672883518</v>
      </c>
      <c r="M1264" s="86">
        <v>2.1690475449139086</v>
      </c>
      <c r="N1264" s="86">
        <v>2.1327708067378648</v>
      </c>
      <c r="O1264" s="117">
        <v>11.905719712301897</v>
      </c>
      <c r="P1264" s="117">
        <v>11.720490705856712</v>
      </c>
      <c r="Q1264" s="117">
        <v>11.55304355948563</v>
      </c>
    </row>
    <row r="1265" spans="1:17" x14ac:dyDescent="0.25">
      <c r="A1265" t="s">
        <v>1367</v>
      </c>
      <c r="B1265">
        <v>19</v>
      </c>
      <c r="C1265">
        <v>66</v>
      </c>
      <c r="D1265">
        <v>6</v>
      </c>
      <c r="E1265">
        <v>12</v>
      </c>
      <c r="F1265" s="116">
        <v>0.18565263618737882</v>
      </c>
      <c r="G1265" s="116">
        <v>0.18586840953155295</v>
      </c>
      <c r="H1265" s="116">
        <v>0.18607480142598037</v>
      </c>
      <c r="I1265" s="86">
        <v>0.45563825129776719</v>
      </c>
      <c r="J1265" s="86">
        <v>0.45542560510350866</v>
      </c>
      <c r="K1265" s="86">
        <v>0.45514416161110766</v>
      </c>
      <c r="L1265" s="86">
        <v>2.1583557445743948</v>
      </c>
      <c r="M1265" s="86">
        <v>2.1211301519794858</v>
      </c>
      <c r="N1265" s="86">
        <v>2.2842735630746138</v>
      </c>
      <c r="O1265" s="117">
        <v>11.160516605166052</v>
      </c>
      <c r="P1265" s="117">
        <v>10.985718306335606</v>
      </c>
      <c r="Q1265" s="117">
        <v>11.800306460691726</v>
      </c>
    </row>
    <row r="1266" spans="1:17" x14ac:dyDescent="0.25">
      <c r="A1266" t="s">
        <v>1368</v>
      </c>
      <c r="B1266">
        <v>20</v>
      </c>
      <c r="C1266">
        <v>65</v>
      </c>
      <c r="D1266">
        <v>6</v>
      </c>
      <c r="E1266">
        <v>12</v>
      </c>
      <c r="F1266" s="116">
        <v>0.1857602839775708</v>
      </c>
      <c r="G1266" s="116">
        <v>0.18597389542463127</v>
      </c>
      <c r="H1266" s="116">
        <v>0.18616865880283348</v>
      </c>
      <c r="I1266" s="86">
        <v>0.45554211758053625</v>
      </c>
      <c r="J1266" s="86">
        <v>0.4552970926853786</v>
      </c>
      <c r="K1266" s="86">
        <v>0.45496725148035871</v>
      </c>
      <c r="L1266" s="86">
        <v>2.1019931832817629</v>
      </c>
      <c r="M1266" s="86">
        <v>2.0662069832095118</v>
      </c>
      <c r="N1266" s="86">
        <v>2.2235066832110828</v>
      </c>
      <c r="O1266" s="117">
        <v>10.469511677949329</v>
      </c>
      <c r="P1266" s="117">
        <v>10.305231909780577</v>
      </c>
      <c r="Q1266" s="117">
        <v>11.072316898864404</v>
      </c>
    </row>
    <row r="1267" spans="1:17" x14ac:dyDescent="0.25">
      <c r="A1267" t="s">
        <v>1369</v>
      </c>
      <c r="B1267">
        <v>21</v>
      </c>
      <c r="C1267">
        <v>64</v>
      </c>
      <c r="D1267">
        <v>6</v>
      </c>
      <c r="E1267">
        <v>12</v>
      </c>
      <c r="F1267" s="116">
        <v>0.185869170677819</v>
      </c>
      <c r="G1267" s="116">
        <v>0.18607433125542491</v>
      </c>
      <c r="H1267" s="116">
        <v>0.18625424130040244</v>
      </c>
      <c r="I1267" s="86">
        <v>0.45542807543596625</v>
      </c>
      <c r="J1267" s="86">
        <v>0.45514400694389645</v>
      </c>
      <c r="K1267" s="86">
        <v>0.45476209263789158</v>
      </c>
      <c r="L1267" s="86">
        <v>2.0454320208316896</v>
      </c>
      <c r="M1267" s="86">
        <v>2.2064199479207764</v>
      </c>
      <c r="N1267" s="86">
        <v>2.1626323680265132</v>
      </c>
      <c r="O1267" s="117">
        <v>9.8180667560956358</v>
      </c>
      <c r="P1267" s="117">
        <v>10.614790499487098</v>
      </c>
      <c r="Q1267" s="117">
        <v>10.385802888029669</v>
      </c>
    </row>
    <row r="1268" spans="1:17" x14ac:dyDescent="0.25">
      <c r="A1268" t="s">
        <v>1370</v>
      </c>
      <c r="B1268">
        <v>22</v>
      </c>
      <c r="C1268">
        <v>63</v>
      </c>
      <c r="D1268">
        <v>6</v>
      </c>
      <c r="E1268">
        <v>12</v>
      </c>
      <c r="F1268" s="116">
        <v>0.18597236981934112</v>
      </c>
      <c r="G1268" s="116">
        <v>0.18616904848763621</v>
      </c>
      <c r="H1268" s="116">
        <v>0.18633400479007725</v>
      </c>
      <c r="I1268" s="86">
        <v>0.45529525592018655</v>
      </c>
      <c r="J1268" s="86">
        <v>0.45496851555188988</v>
      </c>
      <c r="K1268" s="86">
        <v>0.45452440242993325</v>
      </c>
      <c r="L1268" s="86">
        <v>1.9951337890779894</v>
      </c>
      <c r="M1268" s="86">
        <v>2.1513569241994066</v>
      </c>
      <c r="N1268" s="86">
        <v>2.1087823369866925</v>
      </c>
      <c r="O1268" s="117">
        <v>9.2163560518343459</v>
      </c>
      <c r="P1268" s="117">
        <v>9.9665741430995922</v>
      </c>
      <c r="Q1268" s="117">
        <v>9.7507415103018378</v>
      </c>
    </row>
    <row r="1269" spans="1:17" x14ac:dyDescent="0.25">
      <c r="A1269" t="s">
        <v>1371</v>
      </c>
      <c r="B1269">
        <v>23</v>
      </c>
      <c r="C1269">
        <v>62</v>
      </c>
      <c r="D1269">
        <v>6</v>
      </c>
      <c r="E1269">
        <v>12</v>
      </c>
      <c r="F1269" s="116">
        <v>0.1860728409235872</v>
      </c>
      <c r="G1269" s="116">
        <v>0.1862546243143258</v>
      </c>
      <c r="H1269" s="116">
        <v>0.18640132669983417</v>
      </c>
      <c r="I1269" s="86">
        <v>0.45514415103967343</v>
      </c>
      <c r="J1269" s="86">
        <v>0.45476144916443423</v>
      </c>
      <c r="K1269" s="86">
        <v>0.45425117999744863</v>
      </c>
      <c r="L1269" s="86">
        <v>2.1322234978951395</v>
      </c>
      <c r="M1269" s="86">
        <v>2.0887230514096187</v>
      </c>
      <c r="N1269" s="86">
        <v>2.0475953565505804</v>
      </c>
      <c r="O1269" s="117">
        <v>9.5790438831483602</v>
      </c>
      <c r="P1269" s="117">
        <v>9.3551026916698561</v>
      </c>
      <c r="Q1269" s="117">
        <v>9.1516934557979326</v>
      </c>
    </row>
    <row r="1270" spans="1:17" x14ac:dyDescent="0.25">
      <c r="A1270" t="s">
        <v>1372</v>
      </c>
      <c r="B1270">
        <v>24</v>
      </c>
      <c r="C1270">
        <v>61</v>
      </c>
      <c r="D1270">
        <v>6</v>
      </c>
      <c r="E1270">
        <v>12</v>
      </c>
      <c r="F1270" s="116">
        <v>0.18616995686129864</v>
      </c>
      <c r="G1270" s="116">
        <v>0.18633353111920073</v>
      </c>
      <c r="H1270" s="116">
        <v>0.18645220263963949</v>
      </c>
      <c r="I1270" s="86">
        <v>0.45496736533187931</v>
      </c>
      <c r="J1270" s="86">
        <v>0.45452475263402664</v>
      </c>
      <c r="K1270" s="86">
        <v>0.4539378097086133</v>
      </c>
      <c r="L1270" s="86">
        <v>2.0743236525169588</v>
      </c>
      <c r="M1270" s="86">
        <v>2.0322786535593438</v>
      </c>
      <c r="N1270" s="86">
        <v>1.9925589749346504</v>
      </c>
      <c r="O1270" s="117">
        <v>8.9950414548486943</v>
      </c>
      <c r="P1270" s="117">
        <v>8.7839793447407661</v>
      </c>
      <c r="Q1270" s="117">
        <v>8.5923248392321625</v>
      </c>
    </row>
    <row r="1271" spans="1:17" x14ac:dyDescent="0.25">
      <c r="A1271" t="s">
        <v>1373</v>
      </c>
      <c r="B1271">
        <v>25</v>
      </c>
      <c r="C1271">
        <v>60</v>
      </c>
      <c r="D1271">
        <v>6</v>
      </c>
      <c r="E1271">
        <v>12</v>
      </c>
      <c r="F1271" s="116">
        <v>0.18495966440787351</v>
      </c>
      <c r="G1271" s="116">
        <v>0.18510487253952887</v>
      </c>
      <c r="H1271" s="116">
        <v>0.18519845111326233</v>
      </c>
      <c r="I1271" s="86">
        <v>0.45476282671829621</v>
      </c>
      <c r="J1271" s="86">
        <v>0.45425298483381737</v>
      </c>
      <c r="K1271" s="86">
        <v>0.45358502742820267</v>
      </c>
      <c r="L1271" s="86">
        <v>2.0419296547273316</v>
      </c>
      <c r="M1271" s="86">
        <v>2.0008680219425621</v>
      </c>
      <c r="N1271" s="86">
        <v>1.9621135850274283</v>
      </c>
      <c r="O1271" s="117">
        <v>8.4434494998386569</v>
      </c>
      <c r="P1271" s="117">
        <v>8.2445498547918685</v>
      </c>
      <c r="Q1271" s="117">
        <v>8.0640303323652791</v>
      </c>
    </row>
    <row r="1272" spans="1:17" x14ac:dyDescent="0.25">
      <c r="A1272" t="s">
        <v>1374</v>
      </c>
      <c r="B1272">
        <v>26</v>
      </c>
      <c r="C1272">
        <v>59</v>
      </c>
      <c r="D1272">
        <v>6</v>
      </c>
      <c r="E1272">
        <v>12</v>
      </c>
      <c r="F1272" s="116">
        <v>0.17733716568422078</v>
      </c>
      <c r="G1272" s="116">
        <v>0.17745733261882723</v>
      </c>
      <c r="H1272" s="116">
        <v>0.17752878322859322</v>
      </c>
      <c r="I1272" s="86">
        <v>0.47247690034263817</v>
      </c>
      <c r="J1272" s="86">
        <v>0.47183059709975478</v>
      </c>
      <c r="K1272" s="86">
        <v>0.47101865835241391</v>
      </c>
      <c r="L1272" s="86">
        <v>2.1756873061496242</v>
      </c>
      <c r="M1272" s="86">
        <v>2.1365713450577291</v>
      </c>
      <c r="N1272" s="86">
        <v>2.0996963349084945</v>
      </c>
      <c r="O1272" s="117">
        <v>7.8851463925561456</v>
      </c>
      <c r="P1272" s="117">
        <v>7.7137039021776195</v>
      </c>
      <c r="Q1272" s="117">
        <v>7.5584774524609859</v>
      </c>
    </row>
    <row r="1273" spans="1:17" x14ac:dyDescent="0.25">
      <c r="A1273" t="s">
        <v>1375</v>
      </c>
      <c r="B1273">
        <v>27</v>
      </c>
      <c r="C1273">
        <v>58</v>
      </c>
      <c r="D1273">
        <v>6</v>
      </c>
      <c r="E1273">
        <v>12</v>
      </c>
      <c r="F1273" s="116">
        <v>0.17740242327125269</v>
      </c>
      <c r="G1273" s="116">
        <v>0.1774972611475383</v>
      </c>
      <c r="H1273" s="116">
        <v>0.17754631522147915</v>
      </c>
      <c r="I1273" s="86">
        <v>0.47217489412495706</v>
      </c>
      <c r="J1273" s="86">
        <v>0.4714423532874405</v>
      </c>
      <c r="K1273" s="86">
        <v>0.47055610968490935</v>
      </c>
      <c r="L1273" s="86">
        <v>2.1083440979773371</v>
      </c>
      <c r="M1273" s="86">
        <v>2.0705855421292738</v>
      </c>
      <c r="N1273" s="86">
        <v>2.0350573115097208</v>
      </c>
      <c r="O1273" s="117">
        <v>7.4184901156041008</v>
      </c>
      <c r="P1273" s="117">
        <v>7.2564939418218684</v>
      </c>
      <c r="Q1273" s="117">
        <v>7.1100021256765373</v>
      </c>
    </row>
    <row r="1274" spans="1:17" x14ac:dyDescent="0.25">
      <c r="A1274" t="s">
        <v>1376</v>
      </c>
      <c r="B1274">
        <v>28</v>
      </c>
      <c r="C1274">
        <v>57</v>
      </c>
      <c r="D1274">
        <v>6</v>
      </c>
      <c r="E1274">
        <v>12</v>
      </c>
      <c r="F1274" s="116">
        <v>0.17745894213187935</v>
      </c>
      <c r="G1274" s="116">
        <v>0.17752812690464032</v>
      </c>
      <c r="H1274" s="116">
        <v>0.17755777752153787</v>
      </c>
      <c r="I1274" s="86">
        <v>0.47183026669082645</v>
      </c>
      <c r="J1274" s="86">
        <v>0.47101652198263794</v>
      </c>
      <c r="K1274" s="86">
        <v>0.47006770224191607</v>
      </c>
      <c r="L1274" s="86">
        <v>2.0356005073550003</v>
      </c>
      <c r="M1274" s="86">
        <v>1.999173077239857</v>
      </c>
      <c r="N1274" s="86">
        <v>1.9649859159569736</v>
      </c>
      <c r="O1274" s="117">
        <v>6.9794158828471184</v>
      </c>
      <c r="P1274" s="117">
        <v>6.8264252886817003</v>
      </c>
      <c r="Q1274" s="117">
        <v>6.6883324822508117</v>
      </c>
    </row>
    <row r="1275" spans="1:17" x14ac:dyDescent="0.25">
      <c r="A1275" t="s">
        <v>1377</v>
      </c>
      <c r="B1275">
        <v>29</v>
      </c>
      <c r="C1275">
        <v>56</v>
      </c>
      <c r="D1275">
        <v>6</v>
      </c>
      <c r="E1275">
        <v>12</v>
      </c>
      <c r="F1275" s="116">
        <v>0.17749995849313477</v>
      </c>
      <c r="G1275" s="116">
        <v>0.17754644618219853</v>
      </c>
      <c r="H1275" s="116">
        <v>0.17755972837907391</v>
      </c>
      <c r="I1275" s="86">
        <v>0.47144161644335975</v>
      </c>
      <c r="J1275" s="86">
        <v>0.47055835035114807</v>
      </c>
      <c r="K1275" s="86">
        <v>0.46955886503627697</v>
      </c>
      <c r="L1275" s="86">
        <v>1.9554183061878434</v>
      </c>
      <c r="M1275" s="86">
        <v>1.9203101392970396</v>
      </c>
      <c r="N1275" s="86">
        <v>2.0740216831863991</v>
      </c>
      <c r="O1275" s="117">
        <v>6.5656688416264046</v>
      </c>
      <c r="P1275" s="117">
        <v>6.4213013232388638</v>
      </c>
      <c r="Q1275" s="117">
        <v>7.0957912038651196</v>
      </c>
    </row>
    <row r="1276" spans="1:17" x14ac:dyDescent="0.25">
      <c r="A1276" t="s">
        <v>1378</v>
      </c>
      <c r="B1276">
        <v>30</v>
      </c>
      <c r="C1276">
        <v>55</v>
      </c>
      <c r="D1276">
        <v>6</v>
      </c>
      <c r="E1276">
        <v>12</v>
      </c>
      <c r="F1276" s="116">
        <v>0.17752737501255736</v>
      </c>
      <c r="G1276" s="116">
        <v>0.17755751264106084</v>
      </c>
      <c r="H1276" s="116">
        <v>0.17756086126645013</v>
      </c>
      <c r="I1276" s="86">
        <v>0.47101764725580147</v>
      </c>
      <c r="J1276" s="86">
        <v>0.4700699862706359</v>
      </c>
      <c r="K1276" s="86">
        <v>0.46904195827612766</v>
      </c>
      <c r="L1276" s="86">
        <v>1.8610554867227003</v>
      </c>
      <c r="M1276" s="86">
        <v>1.8272611592941097</v>
      </c>
      <c r="N1276" s="86">
        <v>1.9756621906707297</v>
      </c>
      <c r="O1276" s="117">
        <v>6.1745069149114284</v>
      </c>
      <c r="P1276" s="117">
        <v>6.0388607976425677</v>
      </c>
      <c r="Q1276" s="117">
        <v>6.673840538458963</v>
      </c>
    </row>
    <row r="1277" spans="1:17" x14ac:dyDescent="0.25">
      <c r="A1277" t="s">
        <v>1379</v>
      </c>
      <c r="B1277">
        <v>31</v>
      </c>
      <c r="C1277">
        <v>54</v>
      </c>
      <c r="D1277">
        <v>6</v>
      </c>
      <c r="E1277">
        <v>12</v>
      </c>
      <c r="F1277" s="116">
        <v>0.17754726225270734</v>
      </c>
      <c r="G1277" s="116">
        <v>0.1775607778209525</v>
      </c>
      <c r="H1277" s="116">
        <v>0.17756415671301382</v>
      </c>
      <c r="I1277" s="86">
        <v>0.47055802402392255</v>
      </c>
      <c r="J1277" s="86">
        <v>0.46955787197377979</v>
      </c>
      <c r="K1277" s="86">
        <v>0.46852393100302409</v>
      </c>
      <c r="L1277" s="86">
        <v>1.7610515112094745</v>
      </c>
      <c r="M1277" s="86">
        <v>1.9130408339105607</v>
      </c>
      <c r="N1277" s="86">
        <v>1.8717372573533138</v>
      </c>
      <c r="O1277" s="117">
        <v>5.8109036846817927</v>
      </c>
      <c r="P1277" s="117">
        <v>6.4733861566792248</v>
      </c>
      <c r="Q1277" s="117">
        <v>6.2825564697335743</v>
      </c>
    </row>
    <row r="1278" spans="1:17" x14ac:dyDescent="0.25">
      <c r="A1278" t="s">
        <v>1380</v>
      </c>
      <c r="B1278">
        <v>32</v>
      </c>
      <c r="C1278">
        <v>53</v>
      </c>
      <c r="D1278">
        <v>6</v>
      </c>
      <c r="E1278">
        <v>12</v>
      </c>
      <c r="F1278" s="116">
        <v>0.17755603315934909</v>
      </c>
      <c r="G1278" s="116">
        <v>0.17756285607068537</v>
      </c>
      <c r="H1278" s="116">
        <v>0.17757309043768976</v>
      </c>
      <c r="I1278" s="86">
        <v>0.47006788796779586</v>
      </c>
      <c r="J1278" s="86">
        <v>0.46904103981168765</v>
      </c>
      <c r="K1278" s="86">
        <v>0.46801419165557945</v>
      </c>
      <c r="L1278" s="86">
        <v>1.6663903387575478</v>
      </c>
      <c r="M1278" s="86">
        <v>1.8139392078599939</v>
      </c>
      <c r="N1278" s="86">
        <v>1.7737659059120527</v>
      </c>
      <c r="O1278" s="117">
        <v>5.4666632552109986</v>
      </c>
      <c r="P1278" s="117">
        <v>6.0922730529116773</v>
      </c>
      <c r="Q1278" s="117">
        <v>5.9118957459147818</v>
      </c>
    </row>
    <row r="1279" spans="1:17" x14ac:dyDescent="0.25">
      <c r="A1279" t="s">
        <v>1381</v>
      </c>
      <c r="B1279">
        <v>33</v>
      </c>
      <c r="C1279">
        <v>52</v>
      </c>
      <c r="D1279">
        <v>6</v>
      </c>
      <c r="E1279">
        <v>12</v>
      </c>
      <c r="F1279" s="116">
        <v>0.17755988281923143</v>
      </c>
      <c r="G1279" s="116">
        <v>0.17756677580561778</v>
      </c>
      <c r="H1279" s="116">
        <v>0.17758745476477683</v>
      </c>
      <c r="I1279" s="86">
        <v>0.46955712562467689</v>
      </c>
      <c r="J1279" s="86">
        <v>0.46852317766672413</v>
      </c>
      <c r="K1279" s="86">
        <v>0.46752369464070309</v>
      </c>
      <c r="L1279" s="86">
        <v>1.7495812510770292</v>
      </c>
      <c r="M1279" s="86">
        <v>1.708502498707565</v>
      </c>
      <c r="N1279" s="86">
        <v>1.6696398414613132</v>
      </c>
      <c r="O1279" s="117">
        <v>5.921526796484577</v>
      </c>
      <c r="P1279" s="117">
        <v>5.7341099431328626</v>
      </c>
      <c r="Q1279" s="117">
        <v>5.5641599172841634</v>
      </c>
    </row>
    <row r="1280" spans="1:17" x14ac:dyDescent="0.25">
      <c r="A1280" t="s">
        <v>1382</v>
      </c>
      <c r="B1280">
        <v>34</v>
      </c>
      <c r="C1280">
        <v>51</v>
      </c>
      <c r="D1280">
        <v>6</v>
      </c>
      <c r="E1280">
        <v>12</v>
      </c>
      <c r="F1280" s="116">
        <v>0.17634146341463414</v>
      </c>
      <c r="G1280" s="116">
        <v>0.17635540069686412</v>
      </c>
      <c r="H1280" s="116">
        <v>0.1764006968641115</v>
      </c>
      <c r="I1280" s="86">
        <v>0.46904181184668992</v>
      </c>
      <c r="J1280" s="86">
        <v>0.46801393728222995</v>
      </c>
      <c r="K1280" s="86">
        <v>0.46705574912891984</v>
      </c>
      <c r="L1280" s="86">
        <v>1.6695749128919861</v>
      </c>
      <c r="M1280" s="86">
        <v>1.6295052264808363</v>
      </c>
      <c r="N1280" s="86">
        <v>1.5916167247386759</v>
      </c>
      <c r="O1280" s="117">
        <v>5.5730243902439023</v>
      </c>
      <c r="P1280" s="117">
        <v>5.3958885017421601</v>
      </c>
      <c r="Q1280" s="117">
        <v>5.2352961672473866</v>
      </c>
    </row>
    <row r="1281" spans="1:17" x14ac:dyDescent="0.25">
      <c r="A1281" t="s">
        <v>1383</v>
      </c>
      <c r="B1281">
        <v>35</v>
      </c>
      <c r="C1281">
        <v>50</v>
      </c>
      <c r="D1281">
        <v>6</v>
      </c>
      <c r="E1281">
        <v>12</v>
      </c>
      <c r="F1281" s="116">
        <v>0.16103639728562616</v>
      </c>
      <c r="G1281" s="116">
        <v>0.16106459857230987</v>
      </c>
      <c r="H1281" s="116">
        <v>0.16112805146734821</v>
      </c>
      <c r="I1281" s="86">
        <v>0.48583061602185601</v>
      </c>
      <c r="J1281" s="86">
        <v>0.48476249228871066</v>
      </c>
      <c r="K1281" s="86">
        <v>0.48378602273728738</v>
      </c>
      <c r="L1281" s="86">
        <v>1.8323398255045387</v>
      </c>
      <c r="M1281" s="86">
        <v>1.7959037631091919</v>
      </c>
      <c r="N1281" s="86">
        <v>1.7614735172292235</v>
      </c>
      <c r="O1281" s="117">
        <v>5.220315501894774</v>
      </c>
      <c r="P1281" s="117">
        <v>5.0592121265532741</v>
      </c>
      <c r="Q1281" s="117">
        <v>4.9134044240768482</v>
      </c>
    </row>
    <row r="1282" spans="1:17" x14ac:dyDescent="0.25">
      <c r="A1282" t="s">
        <v>1384</v>
      </c>
      <c r="B1282">
        <v>36</v>
      </c>
      <c r="C1282">
        <v>49</v>
      </c>
      <c r="D1282">
        <v>6</v>
      </c>
      <c r="E1282">
        <v>12</v>
      </c>
      <c r="F1282" s="116">
        <v>0.16104934415990008</v>
      </c>
      <c r="G1282" s="116">
        <v>0.16109217453377353</v>
      </c>
      <c r="H1282" s="116">
        <v>0.1611742660836977</v>
      </c>
      <c r="I1282" s="86">
        <v>0.48528598197555101</v>
      </c>
      <c r="J1282" s="86">
        <v>0.48426162220041047</v>
      </c>
      <c r="K1282" s="86">
        <v>0.48333363076648522</v>
      </c>
      <c r="L1282" s="86">
        <v>1.7565664316944767</v>
      </c>
      <c r="M1282" s="86">
        <v>1.7213277415900776</v>
      </c>
      <c r="N1282" s="86">
        <v>1.688080663870795</v>
      </c>
      <c r="O1282" s="117">
        <v>5.0130168644597131</v>
      </c>
      <c r="P1282" s="117">
        <v>4.8607513161416973</v>
      </c>
      <c r="Q1282" s="117">
        <v>4.7230516641384845</v>
      </c>
    </row>
    <row r="1283" spans="1:17" x14ac:dyDescent="0.25">
      <c r="A1283" t="s">
        <v>1385</v>
      </c>
      <c r="B1283">
        <v>37</v>
      </c>
      <c r="C1283">
        <v>48</v>
      </c>
      <c r="D1283">
        <v>6</v>
      </c>
      <c r="E1283">
        <v>12</v>
      </c>
      <c r="F1283" s="116">
        <v>0.16106770833333334</v>
      </c>
      <c r="G1283" s="116">
        <v>0.16112919560185185</v>
      </c>
      <c r="H1283" s="116">
        <v>0.16123046874999999</v>
      </c>
      <c r="I1283" s="86">
        <v>0.48476200810185183</v>
      </c>
      <c r="J1283" s="86">
        <v>0.48378544560185183</v>
      </c>
      <c r="K1283" s="86">
        <v>0.4829029224537037</v>
      </c>
      <c r="L1283" s="86">
        <v>1.6765371817129631</v>
      </c>
      <c r="M1283" s="86">
        <v>1.6424732349537037</v>
      </c>
      <c r="N1283" s="86">
        <v>1.6103985821759259</v>
      </c>
      <c r="O1283" s="117">
        <v>4.8219690393518517</v>
      </c>
      <c r="P1283" s="117">
        <v>4.6781069155092592</v>
      </c>
      <c r="Q1283" s="117">
        <v>4.5481626157407407</v>
      </c>
    </row>
    <row r="1284" spans="1:17" x14ac:dyDescent="0.25">
      <c r="A1284" t="s">
        <v>1386</v>
      </c>
      <c r="B1284">
        <v>38</v>
      </c>
      <c r="C1284">
        <v>47</v>
      </c>
      <c r="D1284">
        <v>6</v>
      </c>
      <c r="E1284">
        <v>12</v>
      </c>
      <c r="F1284" s="116">
        <v>0.16109246317797465</v>
      </c>
      <c r="G1284" s="116">
        <v>0.16117683743282157</v>
      </c>
      <c r="H1284" s="116">
        <v>0.16129055925457181</v>
      </c>
      <c r="I1284" s="86">
        <v>0.4842605330251839</v>
      </c>
      <c r="J1284" s="86">
        <v>0.48333241622186762</v>
      </c>
      <c r="K1284" s="86">
        <v>0.48249234211926117</v>
      </c>
      <c r="L1284" s="86">
        <v>1.5971459491186559</v>
      </c>
      <c r="M1284" s="86">
        <v>1.5642399897283517</v>
      </c>
      <c r="N1284" s="86">
        <v>1.5333333333333334</v>
      </c>
      <c r="O1284" s="117">
        <v>4.6366477741704726</v>
      </c>
      <c r="P1284" s="117">
        <v>4.5007942185293199</v>
      </c>
      <c r="Q1284" s="117">
        <v>4.3783084796126124</v>
      </c>
    </row>
    <row r="1285" spans="1:17" x14ac:dyDescent="0.25">
      <c r="A1285" t="s">
        <v>1387</v>
      </c>
      <c r="B1285">
        <v>39</v>
      </c>
      <c r="C1285">
        <v>46</v>
      </c>
      <c r="D1285">
        <v>6</v>
      </c>
      <c r="E1285">
        <v>12</v>
      </c>
      <c r="F1285" s="116">
        <v>0.16112849162011172</v>
      </c>
      <c r="G1285" s="116">
        <v>0.1612290502793296</v>
      </c>
      <c r="H1285" s="116">
        <v>0.16135940409683427</v>
      </c>
      <c r="I1285" s="86">
        <v>0.48378398510242088</v>
      </c>
      <c r="J1285" s="86">
        <v>0.48290130353817506</v>
      </c>
      <c r="K1285" s="86">
        <v>0.48208938547486035</v>
      </c>
      <c r="L1285" s="86">
        <v>1.5182756052141526</v>
      </c>
      <c r="M1285" s="86">
        <v>1.4865176908752327</v>
      </c>
      <c r="N1285" s="86">
        <v>1.6253854748603351</v>
      </c>
      <c r="O1285" s="117">
        <v>4.4657877094972065</v>
      </c>
      <c r="P1285" s="117">
        <v>4.3376014897579145</v>
      </c>
      <c r="Q1285" s="117">
        <v>4.9376573556797023</v>
      </c>
    </row>
    <row r="1286" spans="1:17" x14ac:dyDescent="0.25">
      <c r="A1286" t="s">
        <v>1388</v>
      </c>
      <c r="B1286">
        <v>40</v>
      </c>
      <c r="C1286">
        <v>45</v>
      </c>
      <c r="D1286">
        <v>6</v>
      </c>
      <c r="E1286">
        <v>12</v>
      </c>
      <c r="F1286" s="116">
        <v>0.16117640379265316</v>
      </c>
      <c r="G1286" s="116">
        <v>0.16128995628229148</v>
      </c>
      <c r="H1286" s="116">
        <v>0.16143000435284544</v>
      </c>
      <c r="I1286" s="86">
        <v>0.48333238706258635</v>
      </c>
      <c r="J1286" s="86">
        <v>0.48249209863926268</v>
      </c>
      <c r="K1286" s="86">
        <v>0.48169344612880638</v>
      </c>
      <c r="L1286" s="86">
        <v>1.4397963625352486</v>
      </c>
      <c r="M1286" s="86">
        <v>1.4091901814947292</v>
      </c>
      <c r="N1286" s="86">
        <v>1.5434319347451693</v>
      </c>
      <c r="O1286" s="117">
        <v>4.3038891727701127</v>
      </c>
      <c r="P1286" s="117">
        <v>4.1830693237949239</v>
      </c>
      <c r="Q1286" s="117">
        <v>4.7497227426711328</v>
      </c>
    </row>
    <row r="1287" spans="1:17" x14ac:dyDescent="0.25">
      <c r="A1287" t="s">
        <v>1389</v>
      </c>
      <c r="B1287">
        <v>41</v>
      </c>
      <c r="C1287">
        <v>44</v>
      </c>
      <c r="D1287">
        <v>6</v>
      </c>
      <c r="E1287">
        <v>12</v>
      </c>
      <c r="F1287" s="116">
        <v>0.16123007009165832</v>
      </c>
      <c r="G1287" s="116">
        <v>0.16136101055226065</v>
      </c>
      <c r="H1287" s="116">
        <v>0.16150350458291612</v>
      </c>
      <c r="I1287" s="86">
        <v>0.48290456751136102</v>
      </c>
      <c r="J1287" s="86">
        <v>0.48208811522760531</v>
      </c>
      <c r="K1287" s="86">
        <v>0.48129862127397366</v>
      </c>
      <c r="L1287" s="86">
        <v>1.361557421243164</v>
      </c>
      <c r="M1287" s="86">
        <v>1.4991296310559963</v>
      </c>
      <c r="N1287" s="86">
        <v>1.4617846414542093</v>
      </c>
      <c r="O1287" s="117">
        <v>4.1542709697296463</v>
      </c>
      <c r="P1287" s="117">
        <v>4.7443541554340287</v>
      </c>
      <c r="Q1287" s="117">
        <v>4.5740930447508283</v>
      </c>
    </row>
    <row r="1288" spans="1:17" x14ac:dyDescent="0.25">
      <c r="A1288" t="s">
        <v>1390</v>
      </c>
      <c r="B1288">
        <v>42</v>
      </c>
      <c r="C1288">
        <v>43</v>
      </c>
      <c r="D1288">
        <v>6</v>
      </c>
      <c r="E1288">
        <v>12</v>
      </c>
      <c r="F1288" s="116">
        <v>0.16129310683039744</v>
      </c>
      <c r="G1288" s="116">
        <v>0.16143042096590687</v>
      </c>
      <c r="H1288" s="116">
        <v>0.1615755816234454</v>
      </c>
      <c r="I1288" s="86">
        <v>0.48249048609203971</v>
      </c>
      <c r="J1288" s="86">
        <v>0.48169014084507045</v>
      </c>
      <c r="K1288" s="86">
        <v>0.48089371885911569</v>
      </c>
      <c r="L1288" s="86">
        <v>1.2790968653144494</v>
      </c>
      <c r="M1288" s="86">
        <v>1.4121346463180195</v>
      </c>
      <c r="N1288" s="86">
        <v>1.375950409980776</v>
      </c>
      <c r="O1288" s="117">
        <v>4.008274157479697</v>
      </c>
      <c r="P1288" s="117">
        <v>4.5654870728549568</v>
      </c>
      <c r="Q1288" s="117">
        <v>4.4045666758209423</v>
      </c>
    </row>
    <row r="1289" spans="1:17" x14ac:dyDescent="0.25">
      <c r="A1289" t="s">
        <v>1391</v>
      </c>
      <c r="B1289">
        <v>43</v>
      </c>
      <c r="C1289">
        <v>42</v>
      </c>
      <c r="D1289">
        <v>6</v>
      </c>
      <c r="E1289">
        <v>12</v>
      </c>
      <c r="F1289" s="116">
        <v>0.16136068034017009</v>
      </c>
      <c r="G1289" s="116">
        <v>0.16150475237618808</v>
      </c>
      <c r="H1289" s="116">
        <v>0.1616488244122061</v>
      </c>
      <c r="I1289" s="86">
        <v>0.48208904452226115</v>
      </c>
      <c r="J1289" s="86">
        <v>0.48129664832416208</v>
      </c>
      <c r="K1289" s="86">
        <v>0.48048824412206104</v>
      </c>
      <c r="L1289" s="86">
        <v>1.3671915957978988</v>
      </c>
      <c r="M1289" s="86">
        <v>1.3300170085042522</v>
      </c>
      <c r="N1289" s="86">
        <v>1.2948194097048524</v>
      </c>
      <c r="O1289" s="117">
        <v>4.5713656828414209</v>
      </c>
      <c r="P1289" s="117">
        <v>4.4034537268634315</v>
      </c>
      <c r="Q1289" s="117">
        <v>4.2513776888444221</v>
      </c>
    </row>
    <row r="1290" spans="1:17" x14ac:dyDescent="0.25">
      <c r="A1290" t="s">
        <v>1392</v>
      </c>
      <c r="B1290">
        <v>44</v>
      </c>
      <c r="C1290">
        <v>41</v>
      </c>
      <c r="D1290">
        <v>6</v>
      </c>
      <c r="E1290">
        <v>12</v>
      </c>
      <c r="F1290" s="116">
        <v>0.15924691837527341</v>
      </c>
      <c r="G1290" s="116">
        <v>0.15939410045176722</v>
      </c>
      <c r="H1290" s="116">
        <v>0.15954537091927473</v>
      </c>
      <c r="I1290" s="86">
        <v>0.48169014084507045</v>
      </c>
      <c r="J1290" s="86">
        <v>0.4808929045973957</v>
      </c>
      <c r="K1290" s="86">
        <v>0.48007931478566612</v>
      </c>
      <c r="L1290" s="86">
        <v>1.3031337517120138</v>
      </c>
      <c r="M1290" s="86">
        <v>1.2671722643553629</v>
      </c>
      <c r="N1290" s="86">
        <v>1.2331445859482</v>
      </c>
      <c r="O1290" s="117">
        <v>4.4056951286821073</v>
      </c>
      <c r="P1290" s="117">
        <v>4.2474580428872217</v>
      </c>
      <c r="Q1290" s="117">
        <v>4.1041762914205115</v>
      </c>
    </row>
    <row r="1291" spans="1:17" x14ac:dyDescent="0.25">
      <c r="A1291" t="s">
        <v>1393</v>
      </c>
      <c r="B1291">
        <v>45</v>
      </c>
      <c r="C1291">
        <v>40</v>
      </c>
      <c r="D1291">
        <v>6</v>
      </c>
      <c r="E1291">
        <v>12</v>
      </c>
      <c r="F1291" s="116">
        <v>0.14218364358920729</v>
      </c>
      <c r="G1291" s="116">
        <v>0.14231750679774105</v>
      </c>
      <c r="H1291" s="116">
        <v>0.14245137000627484</v>
      </c>
      <c r="I1291" s="86">
        <v>0.51199749006483997</v>
      </c>
      <c r="J1291" s="86">
        <v>0.51108973018197035</v>
      </c>
      <c r="K1291" s="86">
        <v>0.51016105417276725</v>
      </c>
      <c r="L1291" s="86">
        <v>1.4155950637941854</v>
      </c>
      <c r="M1291" s="86">
        <v>1.3842627065467474</v>
      </c>
      <c r="N1291" s="86">
        <v>1.3546371052081154</v>
      </c>
      <c r="O1291" s="117">
        <v>4.2535661995398453</v>
      </c>
      <c r="P1291" s="117">
        <v>4.104137209788747</v>
      </c>
      <c r="Q1291" s="117">
        <v>3.9691068814055637</v>
      </c>
    </row>
    <row r="1292" spans="1:17" x14ac:dyDescent="0.25">
      <c r="A1292" t="s">
        <v>1394</v>
      </c>
      <c r="B1292">
        <v>46</v>
      </c>
      <c r="C1292">
        <v>39</v>
      </c>
      <c r="D1292">
        <v>6</v>
      </c>
      <c r="E1292">
        <v>12</v>
      </c>
      <c r="F1292" s="116">
        <v>0.14225013934742528</v>
      </c>
      <c r="G1292" s="116">
        <v>0.14238305535308493</v>
      </c>
      <c r="H1292" s="116">
        <v>0.14252454658491617</v>
      </c>
      <c r="I1292" s="86">
        <v>0.51154225442696055</v>
      </c>
      <c r="J1292" s="86">
        <v>0.51062470522660031</v>
      </c>
      <c r="K1292" s="86">
        <v>0.50970715602624017</v>
      </c>
      <c r="L1292" s="86">
        <v>1.2989838356986665</v>
      </c>
      <c r="M1292" s="86">
        <v>1.2686361102774086</v>
      </c>
      <c r="N1292" s="86">
        <v>1.2399819920250397</v>
      </c>
      <c r="O1292" s="117">
        <v>4.0742228701281995</v>
      </c>
      <c r="P1292" s="117">
        <v>3.9329888950821079</v>
      </c>
      <c r="Q1292" s="117">
        <v>3.8054624190713029</v>
      </c>
    </row>
    <row r="1293" spans="1:17" x14ac:dyDescent="0.25">
      <c r="A1293" t="s">
        <v>1395</v>
      </c>
      <c r="B1293">
        <v>47</v>
      </c>
      <c r="C1293">
        <v>38</v>
      </c>
      <c r="D1293">
        <v>6</v>
      </c>
      <c r="E1293">
        <v>12</v>
      </c>
      <c r="F1293" s="116">
        <v>0.14231624364364806</v>
      </c>
      <c r="G1293" s="116">
        <v>0.14245272635216941</v>
      </c>
      <c r="H1293" s="116">
        <v>0.14260241706474122</v>
      </c>
      <c r="I1293" s="86">
        <v>0.51108811940035659</v>
      </c>
      <c r="J1293" s="86">
        <v>0.51016355911682476</v>
      </c>
      <c r="K1293" s="86">
        <v>0.50926541484139387</v>
      </c>
      <c r="L1293" s="86">
        <v>1.2321482818588065</v>
      </c>
      <c r="M1293" s="86">
        <v>1.2027648755145619</v>
      </c>
      <c r="N1293" s="86">
        <v>1.1750853016928258</v>
      </c>
      <c r="O1293" s="117">
        <v>3.9100094657362363</v>
      </c>
      <c r="P1293" s="117">
        <v>3.7765645981464768</v>
      </c>
      <c r="Q1293" s="117">
        <v>3.6562176679067515</v>
      </c>
    </row>
    <row r="1294" spans="1:17" x14ac:dyDescent="0.25">
      <c r="A1294" t="s">
        <v>1396</v>
      </c>
      <c r="B1294">
        <v>48</v>
      </c>
      <c r="C1294">
        <v>37</v>
      </c>
      <c r="D1294">
        <v>6</v>
      </c>
      <c r="E1294">
        <v>12</v>
      </c>
      <c r="F1294" s="116">
        <v>0.14238217108690238</v>
      </c>
      <c r="G1294" s="116">
        <v>0.14252259189636038</v>
      </c>
      <c r="H1294" s="116">
        <v>0.14269019092700383</v>
      </c>
      <c r="I1294" s="86">
        <v>0.5106244196317351</v>
      </c>
      <c r="J1294" s="86">
        <v>0.50970488981496165</v>
      </c>
      <c r="K1294" s="86">
        <v>0.50885783525468253</v>
      </c>
      <c r="L1294" s="86">
        <v>1.1800828935746155</v>
      </c>
      <c r="M1294" s="86">
        <v>1.1516590039181935</v>
      </c>
      <c r="N1294" s="86">
        <v>1.1249473421964533</v>
      </c>
      <c r="O1294" s="117">
        <v>3.7519896722759496</v>
      </c>
      <c r="P1294" s="117">
        <v>3.6259687903426721</v>
      </c>
      <c r="Q1294" s="117">
        <v>3.5125223654111837</v>
      </c>
    </row>
    <row r="1295" spans="1:17" x14ac:dyDescent="0.25">
      <c r="A1295" t="s">
        <v>1397</v>
      </c>
      <c r="B1295">
        <v>49</v>
      </c>
      <c r="C1295">
        <v>36</v>
      </c>
      <c r="D1295">
        <v>6</v>
      </c>
      <c r="E1295">
        <v>12</v>
      </c>
      <c r="F1295" s="116">
        <v>0.14245353507051461</v>
      </c>
      <c r="G1295" s="116">
        <v>0.14260297001961333</v>
      </c>
      <c r="H1295" s="116">
        <v>0.14279910339030541</v>
      </c>
      <c r="I1295" s="86">
        <v>0.51016157653871297</v>
      </c>
      <c r="J1295" s="86">
        <v>0.5092649668441207</v>
      </c>
      <c r="K1295" s="86">
        <v>0.50850378257214901</v>
      </c>
      <c r="L1295" s="86">
        <v>1.1269543289436816</v>
      </c>
      <c r="M1295" s="86">
        <v>1.0993835808349677</v>
      </c>
      <c r="N1295" s="86">
        <v>1.2198608387036518</v>
      </c>
      <c r="O1295" s="117">
        <v>3.606523769496591</v>
      </c>
      <c r="P1295" s="117">
        <v>3.4876062389091249</v>
      </c>
      <c r="Q1295" s="117">
        <v>4.0456990753712523</v>
      </c>
    </row>
    <row r="1296" spans="1:17" x14ac:dyDescent="0.25">
      <c r="A1296" t="s">
        <v>1398</v>
      </c>
      <c r="B1296">
        <v>50</v>
      </c>
      <c r="C1296">
        <v>35</v>
      </c>
      <c r="D1296">
        <v>6</v>
      </c>
      <c r="E1296">
        <v>12</v>
      </c>
      <c r="F1296" s="116">
        <v>0.14241949101435292</v>
      </c>
      <c r="G1296" s="116">
        <v>0.14259317332046798</v>
      </c>
      <c r="H1296" s="116">
        <v>0.14282957423712458</v>
      </c>
      <c r="I1296" s="86">
        <v>0.50970449885417923</v>
      </c>
      <c r="J1296" s="86">
        <v>0.50886020986611991</v>
      </c>
      <c r="K1296" s="86">
        <v>0.5082281992522012</v>
      </c>
      <c r="L1296" s="86">
        <v>1.0763767941140996</v>
      </c>
      <c r="M1296" s="86">
        <v>1.0495862983958508</v>
      </c>
      <c r="N1296" s="86">
        <v>1.1669521167531058</v>
      </c>
      <c r="O1296" s="117">
        <v>3.4682860933542394</v>
      </c>
      <c r="P1296" s="117">
        <v>3.3564925823181762</v>
      </c>
      <c r="Q1296" s="117">
        <v>3.8821420817754193</v>
      </c>
    </row>
    <row r="1297" spans="1:17" x14ac:dyDescent="0.25">
      <c r="A1297" t="s">
        <v>1399</v>
      </c>
      <c r="B1297">
        <v>18</v>
      </c>
      <c r="C1297">
        <v>67</v>
      </c>
      <c r="D1297">
        <v>8</v>
      </c>
      <c r="E1297">
        <v>12</v>
      </c>
      <c r="F1297" s="116">
        <v>0.1990835163530599</v>
      </c>
      <c r="G1297" s="116">
        <v>0.19932094734967651</v>
      </c>
      <c r="H1297" s="116">
        <v>0.19954650679646227</v>
      </c>
      <c r="I1297" s="86">
        <v>0.44476761441206147</v>
      </c>
      <c r="J1297" s="86">
        <v>0.44458004392473438</v>
      </c>
      <c r="K1297" s="86">
        <v>0.44433074137828693</v>
      </c>
      <c r="L1297" s="86">
        <v>2.097655368908411</v>
      </c>
      <c r="M1297" s="86">
        <v>2.0561595536297266</v>
      </c>
      <c r="N1297" s="86">
        <v>2.0172351160443998</v>
      </c>
      <c r="O1297" s="117">
        <v>10.153824419778003</v>
      </c>
      <c r="P1297" s="117">
        <v>9.9814020300350208</v>
      </c>
      <c r="Q1297" s="117">
        <v>9.8256021843651684</v>
      </c>
    </row>
    <row r="1298" spans="1:17" x14ac:dyDescent="0.25">
      <c r="A1298" t="s">
        <v>1400</v>
      </c>
      <c r="B1298">
        <v>19</v>
      </c>
      <c r="C1298">
        <v>66</v>
      </c>
      <c r="D1298">
        <v>8</v>
      </c>
      <c r="E1298">
        <v>12</v>
      </c>
      <c r="F1298" s="116">
        <v>0.19920237145680306</v>
      </c>
      <c r="G1298" s="116">
        <v>0.19943332658722127</v>
      </c>
      <c r="H1298" s="116">
        <v>0.19965475779473565</v>
      </c>
      <c r="I1298" s="86">
        <v>0.44467910332265859</v>
      </c>
      <c r="J1298" s="86">
        <v>0.44446243407659614</v>
      </c>
      <c r="K1298" s="86">
        <v>0.44417671638948081</v>
      </c>
      <c r="L1298" s="86">
        <v>2.0554601840498101</v>
      </c>
      <c r="M1298" s="86">
        <v>2.0155168513910882</v>
      </c>
      <c r="N1298" s="86">
        <v>2.1905665543637425</v>
      </c>
      <c r="O1298" s="117">
        <v>9.5297039250467268</v>
      </c>
      <c r="P1298" s="117">
        <v>9.3674853272062766</v>
      </c>
      <c r="Q1298" s="117">
        <v>10.124034809938214</v>
      </c>
    </row>
    <row r="1299" spans="1:17" x14ac:dyDescent="0.25">
      <c r="A1299" t="s">
        <v>1401</v>
      </c>
      <c r="B1299">
        <v>20</v>
      </c>
      <c r="C1299">
        <v>65</v>
      </c>
      <c r="D1299">
        <v>8</v>
      </c>
      <c r="E1299">
        <v>12</v>
      </c>
      <c r="F1299" s="116">
        <v>0.19931944361530654</v>
      </c>
      <c r="G1299" s="116">
        <v>0.19954629574353769</v>
      </c>
      <c r="H1299" s="116">
        <v>0.19975643245179392</v>
      </c>
      <c r="I1299" s="86">
        <v>0.44458002507312994</v>
      </c>
      <c r="J1299" s="86">
        <v>0.44432929377350605</v>
      </c>
      <c r="K1299" s="86">
        <v>0.44399976120828605</v>
      </c>
      <c r="L1299" s="86">
        <v>2.0126296937496271</v>
      </c>
      <c r="M1299" s="86">
        <v>1.9742295982329414</v>
      </c>
      <c r="N1299" s="86">
        <v>2.1430099695540563</v>
      </c>
      <c r="O1299" s="117">
        <v>8.9410447137484326</v>
      </c>
      <c r="P1299" s="117">
        <v>8.7881129484806877</v>
      </c>
      <c r="Q1299" s="117">
        <v>9.5027592382544324</v>
      </c>
    </row>
    <row r="1300" spans="1:17" x14ac:dyDescent="0.25">
      <c r="A1300" t="s">
        <v>1402</v>
      </c>
      <c r="B1300">
        <v>21</v>
      </c>
      <c r="C1300">
        <v>64</v>
      </c>
      <c r="D1300">
        <v>8</v>
      </c>
      <c r="E1300">
        <v>12</v>
      </c>
      <c r="F1300" s="116">
        <v>0.19943473053892216</v>
      </c>
      <c r="G1300" s="116">
        <v>0.19965508982035929</v>
      </c>
      <c r="H1300" s="116">
        <v>0.19984910179640719</v>
      </c>
      <c r="I1300" s="86">
        <v>0.44446227544910177</v>
      </c>
      <c r="J1300" s="86">
        <v>0.44417724550898202</v>
      </c>
      <c r="K1300" s="86">
        <v>0.4437940119760479</v>
      </c>
      <c r="L1300" s="86">
        <v>1.9692407185628742</v>
      </c>
      <c r="M1300" s="86">
        <v>2.1419784431137723</v>
      </c>
      <c r="N1300" s="86">
        <v>2.0949916167664671</v>
      </c>
      <c r="O1300" s="117">
        <v>8.3847377245508987</v>
      </c>
      <c r="P1300" s="117">
        <v>9.1296431137724543</v>
      </c>
      <c r="Q1300" s="117">
        <v>8.9154035928143713</v>
      </c>
    </row>
    <row r="1301" spans="1:17" x14ac:dyDescent="0.25">
      <c r="A1301" t="s">
        <v>1403</v>
      </c>
      <c r="B1301">
        <v>22</v>
      </c>
      <c r="C1301">
        <v>63</v>
      </c>
      <c r="D1301">
        <v>8</v>
      </c>
      <c r="E1301">
        <v>12</v>
      </c>
      <c r="F1301" s="116">
        <v>0.19954824524516107</v>
      </c>
      <c r="G1301" s="116">
        <v>0.19975730196681524</v>
      </c>
      <c r="H1301" s="116">
        <v>0.19993271737693888</v>
      </c>
      <c r="I1301" s="86">
        <v>0.44432963679398302</v>
      </c>
      <c r="J1301" s="86">
        <v>0.44400043253114824</v>
      </c>
      <c r="K1301" s="86">
        <v>0.44355588662878015</v>
      </c>
      <c r="L1301" s="86">
        <v>1.925482092008987</v>
      </c>
      <c r="M1301" s="86">
        <v>2.0931071355624709</v>
      </c>
      <c r="N1301" s="86">
        <v>2.0474270404056183</v>
      </c>
      <c r="O1301" s="117">
        <v>7.8713916689694949</v>
      </c>
      <c r="P1301" s="117">
        <v>8.5727889848734247</v>
      </c>
      <c r="Q1301" s="117">
        <v>8.3708690271653587</v>
      </c>
    </row>
    <row r="1302" spans="1:17" x14ac:dyDescent="0.25">
      <c r="A1302" t="s">
        <v>1404</v>
      </c>
      <c r="B1302">
        <v>23</v>
      </c>
      <c r="C1302">
        <v>62</v>
      </c>
      <c r="D1302">
        <v>8</v>
      </c>
      <c r="E1302">
        <v>12</v>
      </c>
      <c r="F1302" s="116">
        <v>0.19965520567102282</v>
      </c>
      <c r="G1302" s="116">
        <v>0.19985050875247143</v>
      </c>
      <c r="H1302" s="116">
        <v>0.20000482229830738</v>
      </c>
      <c r="I1302" s="86">
        <v>0.44417707479384677</v>
      </c>
      <c r="J1302" s="86">
        <v>0.44379370207841057</v>
      </c>
      <c r="K1302" s="86">
        <v>0.44328494960698267</v>
      </c>
      <c r="L1302" s="86">
        <v>2.089325842696629</v>
      </c>
      <c r="M1302" s="86">
        <v>2.0426484062304096</v>
      </c>
      <c r="N1302" s="86">
        <v>1.9985195544196364</v>
      </c>
      <c r="O1302" s="117">
        <v>8.2565848483387185</v>
      </c>
      <c r="P1302" s="117">
        <v>8.0469812412595836</v>
      </c>
      <c r="Q1302" s="117">
        <v>7.8566933500506337</v>
      </c>
    </row>
    <row r="1303" spans="1:17" x14ac:dyDescent="0.25">
      <c r="A1303" t="s">
        <v>1405</v>
      </c>
      <c r="B1303">
        <v>24</v>
      </c>
      <c r="C1303">
        <v>61</v>
      </c>
      <c r="D1303">
        <v>8</v>
      </c>
      <c r="E1303">
        <v>12</v>
      </c>
      <c r="F1303" s="116">
        <v>0.19975800694520068</v>
      </c>
      <c r="G1303" s="116">
        <v>0.1999322419446562</v>
      </c>
      <c r="H1303" s="116">
        <v>0.20006291819424782</v>
      </c>
      <c r="I1303" s="86">
        <v>0.44400159715416165</v>
      </c>
      <c r="J1303" s="86">
        <v>0.44355632993333094</v>
      </c>
      <c r="K1303" s="86">
        <v>0.44297312667126454</v>
      </c>
      <c r="L1303" s="86">
        <v>2.0370491366897769</v>
      </c>
      <c r="M1303" s="86">
        <v>1.9919343714835385</v>
      </c>
      <c r="N1303" s="86">
        <v>1.9493193945333769</v>
      </c>
      <c r="O1303" s="117">
        <v>7.7562597553450212</v>
      </c>
      <c r="P1303" s="117">
        <v>7.5581134221447845</v>
      </c>
      <c r="Q1303" s="117">
        <v>7.3782738635401168</v>
      </c>
    </row>
    <row r="1304" spans="1:17" x14ac:dyDescent="0.25">
      <c r="A1304" t="s">
        <v>1406</v>
      </c>
      <c r="B1304">
        <v>25</v>
      </c>
      <c r="C1304">
        <v>60</v>
      </c>
      <c r="D1304">
        <v>8</v>
      </c>
      <c r="E1304">
        <v>12</v>
      </c>
      <c r="F1304" s="116">
        <v>0.19776260810416868</v>
      </c>
      <c r="G1304" s="116">
        <v>0.19791808376251094</v>
      </c>
      <c r="H1304" s="116">
        <v>0.19802011466329802</v>
      </c>
      <c r="I1304" s="86">
        <v>0.44379312020211836</v>
      </c>
      <c r="J1304" s="86">
        <v>0.44328539500534447</v>
      </c>
      <c r="K1304" s="86">
        <v>0.44262462345738995</v>
      </c>
      <c r="L1304" s="86">
        <v>2.0396317170343017</v>
      </c>
      <c r="M1304" s="86">
        <v>1.99572684870275</v>
      </c>
      <c r="N1304" s="86">
        <v>1.9542901564473811</v>
      </c>
      <c r="O1304" s="117">
        <v>7.2810441162180544</v>
      </c>
      <c r="P1304" s="117">
        <v>7.0943227091633467</v>
      </c>
      <c r="Q1304" s="117">
        <v>6.9249392673209602</v>
      </c>
    </row>
    <row r="1305" spans="1:17" x14ac:dyDescent="0.25">
      <c r="A1305" t="s">
        <v>1407</v>
      </c>
      <c r="B1305">
        <v>26</v>
      </c>
      <c r="C1305">
        <v>59</v>
      </c>
      <c r="D1305">
        <v>8</v>
      </c>
      <c r="E1305">
        <v>12</v>
      </c>
      <c r="F1305" s="116">
        <v>0.19514319168658828</v>
      </c>
      <c r="G1305" s="116">
        <v>0.19527491828072402</v>
      </c>
      <c r="H1305" s="116">
        <v>0.1953529784846563</v>
      </c>
      <c r="I1305" s="86">
        <v>0.45182953602966286</v>
      </c>
      <c r="J1305" s="86">
        <v>0.45120993316095037</v>
      </c>
      <c r="K1305" s="86">
        <v>0.45043420988437333</v>
      </c>
      <c r="L1305" s="86">
        <v>2.0527784553837147</v>
      </c>
      <c r="M1305" s="86">
        <v>2.0097380104405524</v>
      </c>
      <c r="N1305" s="86">
        <v>1.9691613406840025</v>
      </c>
      <c r="O1305" s="117">
        <v>6.8012904327462556</v>
      </c>
      <c r="P1305" s="117">
        <v>6.6373396106747329</v>
      </c>
      <c r="Q1305" s="117">
        <v>6.4888983753720053</v>
      </c>
    </row>
    <row r="1306" spans="1:17" x14ac:dyDescent="0.25">
      <c r="A1306" t="s">
        <v>1408</v>
      </c>
      <c r="B1306">
        <v>27</v>
      </c>
      <c r="C1306">
        <v>58</v>
      </c>
      <c r="D1306">
        <v>8</v>
      </c>
      <c r="E1306">
        <v>12</v>
      </c>
      <c r="F1306" s="116">
        <v>0.19521476000294025</v>
      </c>
      <c r="G1306" s="116">
        <v>0.19532011858966505</v>
      </c>
      <c r="H1306" s="116">
        <v>0.19537157278318182</v>
      </c>
      <c r="I1306" s="86">
        <v>0.45153995050596624</v>
      </c>
      <c r="J1306" s="86">
        <v>0.4508416435939529</v>
      </c>
      <c r="K1306" s="86">
        <v>0.44999387450077183</v>
      </c>
      <c r="L1306" s="86">
        <v>1.9917967314336118</v>
      </c>
      <c r="M1306" s="86">
        <v>1.950246245068973</v>
      </c>
      <c r="N1306" s="86">
        <v>1.9111508587949917</v>
      </c>
      <c r="O1306" s="117">
        <v>6.3940778673461889</v>
      </c>
      <c r="P1306" s="117">
        <v>6.2391590914659547</v>
      </c>
      <c r="Q1306" s="117">
        <v>6.0990689241173159</v>
      </c>
    </row>
    <row r="1307" spans="1:17" x14ac:dyDescent="0.25">
      <c r="A1307" t="s">
        <v>1409</v>
      </c>
      <c r="B1307">
        <v>28</v>
      </c>
      <c r="C1307">
        <v>57</v>
      </c>
      <c r="D1307">
        <v>8</v>
      </c>
      <c r="E1307">
        <v>12</v>
      </c>
      <c r="F1307" s="116">
        <v>0.1952758425444967</v>
      </c>
      <c r="G1307" s="116">
        <v>0.19535215775091702</v>
      </c>
      <c r="H1307" s="116">
        <v>0.19538416090199651</v>
      </c>
      <c r="I1307" s="86">
        <v>0.45120996528888996</v>
      </c>
      <c r="J1307" s="86">
        <v>0.45043450432042542</v>
      </c>
      <c r="K1307" s="86">
        <v>0.44952610718593833</v>
      </c>
      <c r="L1307" s="86">
        <v>1.9367002289456192</v>
      </c>
      <c r="M1307" s="86">
        <v>1.8966150513281308</v>
      </c>
      <c r="N1307" s="86">
        <v>1.8589941163437631</v>
      </c>
      <c r="O1307" s="117">
        <v>6.0151990349819062</v>
      </c>
      <c r="P1307" s="117">
        <v>5.8688953989315875</v>
      </c>
      <c r="Q1307" s="117">
        <v>5.7368356268924936</v>
      </c>
    </row>
    <row r="1308" spans="1:17" x14ac:dyDescent="0.25">
      <c r="A1308" t="s">
        <v>1410</v>
      </c>
      <c r="B1308">
        <v>29</v>
      </c>
      <c r="C1308">
        <v>56</v>
      </c>
      <c r="D1308">
        <v>8</v>
      </c>
      <c r="E1308">
        <v>12</v>
      </c>
      <c r="F1308" s="116">
        <v>0.19532121781945491</v>
      </c>
      <c r="G1308" s="116">
        <v>0.19537317679660535</v>
      </c>
      <c r="H1308" s="116">
        <v>0.19538802221864832</v>
      </c>
      <c r="I1308" s="86">
        <v>0.45084062202318359</v>
      </c>
      <c r="J1308" s="86">
        <v>0.44999443296673386</v>
      </c>
      <c r="K1308" s="86">
        <v>0.44903690324496182</v>
      </c>
      <c r="L1308" s="86">
        <v>1.8816325015773261</v>
      </c>
      <c r="M1308" s="86">
        <v>1.8429997649474843</v>
      </c>
      <c r="N1308" s="86">
        <v>2.0121460294681626</v>
      </c>
      <c r="O1308" s="117">
        <v>5.6570855962292628</v>
      </c>
      <c r="P1308" s="117">
        <v>5.5190305939405935</v>
      </c>
      <c r="Q1308" s="117">
        <v>6.1640394393378939</v>
      </c>
    </row>
    <row r="1309" spans="1:17" x14ac:dyDescent="0.25">
      <c r="A1309" t="s">
        <v>1411</v>
      </c>
      <c r="B1309">
        <v>30</v>
      </c>
      <c r="C1309">
        <v>55</v>
      </c>
      <c r="D1309">
        <v>8</v>
      </c>
      <c r="E1309">
        <v>12</v>
      </c>
      <c r="F1309" s="116">
        <v>0.19535317603452779</v>
      </c>
      <c r="G1309" s="116">
        <v>0.195383027152079</v>
      </c>
      <c r="H1309" s="116">
        <v>0.19539048993146682</v>
      </c>
      <c r="I1309" s="86">
        <v>0.45043346310277493</v>
      </c>
      <c r="J1309" s="86">
        <v>0.44952549161059219</v>
      </c>
      <c r="K1309" s="86">
        <v>0.44854289232453137</v>
      </c>
      <c r="L1309" s="86">
        <v>1.82663465963507</v>
      </c>
      <c r="M1309" s="86">
        <v>1.7894501175387754</v>
      </c>
      <c r="N1309" s="86">
        <v>1.9527481685095587</v>
      </c>
      <c r="O1309" s="117">
        <v>5.3175860396273587</v>
      </c>
      <c r="P1309" s="117">
        <v>5.1878680083085609</v>
      </c>
      <c r="Q1309" s="117">
        <v>5.7950994415353421</v>
      </c>
    </row>
    <row r="1310" spans="1:17" x14ac:dyDescent="0.25">
      <c r="A1310" t="s">
        <v>1412</v>
      </c>
      <c r="B1310">
        <v>31</v>
      </c>
      <c r="C1310">
        <v>54</v>
      </c>
      <c r="D1310">
        <v>8</v>
      </c>
      <c r="E1310">
        <v>12</v>
      </c>
      <c r="F1310" s="116">
        <v>0.19537391478395758</v>
      </c>
      <c r="G1310" s="116">
        <v>0.1953864244789712</v>
      </c>
      <c r="H1310" s="116">
        <v>0.19539393029597937</v>
      </c>
      <c r="I1310" s="86">
        <v>0.44999374515249319</v>
      </c>
      <c r="J1310" s="86">
        <v>0.44903800445345143</v>
      </c>
      <c r="K1310" s="86">
        <v>0.44804973854737423</v>
      </c>
      <c r="L1310" s="86">
        <v>1.7717481047812054</v>
      </c>
      <c r="M1310" s="86">
        <v>1.9389952212965047</v>
      </c>
      <c r="N1310" s="86">
        <v>1.8935424954339612</v>
      </c>
      <c r="O1310" s="117">
        <v>5.0021216442743128</v>
      </c>
      <c r="P1310" s="117">
        <v>5.6356501288498588</v>
      </c>
      <c r="Q1310" s="117">
        <v>5.4531611999299461</v>
      </c>
    </row>
    <row r="1311" spans="1:17" x14ac:dyDescent="0.25">
      <c r="A1311" t="s">
        <v>1413</v>
      </c>
      <c r="B1311">
        <v>32</v>
      </c>
      <c r="C1311">
        <v>53</v>
      </c>
      <c r="D1311">
        <v>8</v>
      </c>
      <c r="E1311">
        <v>12</v>
      </c>
      <c r="F1311" s="116">
        <v>0.19538325991189429</v>
      </c>
      <c r="G1311" s="116">
        <v>0.19539081183134047</v>
      </c>
      <c r="H1311" s="116">
        <v>0.19540339836375079</v>
      </c>
      <c r="I1311" s="86">
        <v>0.44952548772813089</v>
      </c>
      <c r="J1311" s="86">
        <v>0.44854373820012589</v>
      </c>
      <c r="K1311" s="86">
        <v>0.44756198867212083</v>
      </c>
      <c r="L1311" s="86">
        <v>1.7029125235997482</v>
      </c>
      <c r="M1311" s="86">
        <v>1.8652762743864066</v>
      </c>
      <c r="N1311" s="86">
        <v>1.8210673379483953</v>
      </c>
      <c r="O1311" s="117">
        <v>4.7029981120201381</v>
      </c>
      <c r="P1311" s="117">
        <v>5.3012636878539965</v>
      </c>
      <c r="Q1311" s="117">
        <v>5.1287702957835117</v>
      </c>
    </row>
    <row r="1312" spans="1:17" x14ac:dyDescent="0.25">
      <c r="A1312" t="s">
        <v>1414</v>
      </c>
      <c r="B1312">
        <v>33</v>
      </c>
      <c r="C1312">
        <v>52</v>
      </c>
      <c r="D1312">
        <v>8</v>
      </c>
      <c r="E1312">
        <v>12</v>
      </c>
      <c r="F1312" s="116">
        <v>0.19538590178888157</v>
      </c>
      <c r="G1312" s="116">
        <v>0.1953935032686363</v>
      </c>
      <c r="H1312" s="116">
        <v>0.19541884153448538</v>
      </c>
      <c r="I1312" s="86">
        <v>0.44903714589773475</v>
      </c>
      <c r="J1312" s="86">
        <v>0.44804895352962043</v>
      </c>
      <c r="K1312" s="86">
        <v>0.44709116708052499</v>
      </c>
      <c r="L1312" s="86">
        <v>1.8246363958850655</v>
      </c>
      <c r="M1312" s="86">
        <v>1.7794329296102975</v>
      </c>
      <c r="N1312" s="86">
        <v>1.7366695383367963</v>
      </c>
      <c r="O1312" s="117">
        <v>5.161245122383824</v>
      </c>
      <c r="P1312" s="117">
        <v>4.982019966553489</v>
      </c>
      <c r="Q1312" s="117">
        <v>4.8194952617442866</v>
      </c>
    </row>
    <row r="1313" spans="1:17" x14ac:dyDescent="0.25">
      <c r="A1313" t="s">
        <v>1415</v>
      </c>
      <c r="B1313">
        <v>34</v>
      </c>
      <c r="C1313">
        <v>51</v>
      </c>
      <c r="D1313">
        <v>8</v>
      </c>
      <c r="E1313">
        <v>12</v>
      </c>
      <c r="F1313" s="116">
        <v>0.19340690183070741</v>
      </c>
      <c r="G1313" s="116">
        <v>0.19342221088218409</v>
      </c>
      <c r="H1313" s="116">
        <v>0.19347068954519359</v>
      </c>
      <c r="I1313" s="86">
        <v>0.44854500223256999</v>
      </c>
      <c r="J1313" s="86">
        <v>0.44756267142948269</v>
      </c>
      <c r="K1313" s="86">
        <v>0.44664667984946099</v>
      </c>
      <c r="L1313" s="86">
        <v>1.7736327103399885</v>
      </c>
      <c r="M1313" s="86">
        <v>1.7296829750590037</v>
      </c>
      <c r="N1313" s="86">
        <v>1.6881291063341199</v>
      </c>
      <c r="O1313" s="117">
        <v>4.8499126108311543</v>
      </c>
      <c r="P1313" s="117">
        <v>4.6805179562416281</v>
      </c>
      <c r="Q1313" s="117">
        <v>4.5269452063532567</v>
      </c>
    </row>
    <row r="1314" spans="1:17" x14ac:dyDescent="0.25">
      <c r="A1314" t="s">
        <v>1416</v>
      </c>
      <c r="B1314">
        <v>35</v>
      </c>
      <c r="C1314">
        <v>50</v>
      </c>
      <c r="D1314">
        <v>8</v>
      </c>
      <c r="E1314">
        <v>12</v>
      </c>
      <c r="F1314" s="116">
        <v>0.18769744875008032</v>
      </c>
      <c r="G1314" s="116">
        <v>0.18772829509671615</v>
      </c>
      <c r="H1314" s="116">
        <v>0.18780284043441939</v>
      </c>
      <c r="I1314" s="86">
        <v>0.45806824754193176</v>
      </c>
      <c r="J1314" s="86">
        <v>0.45705802968960862</v>
      </c>
      <c r="K1314" s="86">
        <v>0.45613778034830665</v>
      </c>
      <c r="L1314" s="86">
        <v>1.7846796478375426</v>
      </c>
      <c r="M1314" s="86">
        <v>1.7422093695777907</v>
      </c>
      <c r="N1314" s="86">
        <v>1.7020782726045884</v>
      </c>
      <c r="O1314" s="117">
        <v>4.5265908360645204</v>
      </c>
      <c r="P1314" s="117">
        <v>4.3746957136430824</v>
      </c>
      <c r="Q1314" s="117">
        <v>4.2372212582738902</v>
      </c>
    </row>
    <row r="1315" spans="1:17" x14ac:dyDescent="0.25">
      <c r="A1315" t="s">
        <v>1417</v>
      </c>
      <c r="B1315">
        <v>36</v>
      </c>
      <c r="C1315">
        <v>49</v>
      </c>
      <c r="D1315">
        <v>8</v>
      </c>
      <c r="E1315">
        <v>12</v>
      </c>
      <c r="F1315" s="116">
        <v>0.18770857083635609</v>
      </c>
      <c r="G1315" s="116">
        <v>0.1877603896776868</v>
      </c>
      <c r="H1315" s="116">
        <v>0.18785625453414861</v>
      </c>
      <c r="I1315" s="86">
        <v>0.45755518706601722</v>
      </c>
      <c r="J1315" s="86">
        <v>0.45658617473313295</v>
      </c>
      <c r="K1315" s="86">
        <v>0.45571043631464403</v>
      </c>
      <c r="L1315" s="86">
        <v>1.7237226655611981</v>
      </c>
      <c r="M1315" s="86">
        <v>1.6826484609804124</v>
      </c>
      <c r="N1315" s="86">
        <v>1.6438983314333091</v>
      </c>
      <c r="O1315" s="117">
        <v>4.3454684423256298</v>
      </c>
      <c r="P1315" s="117">
        <v>4.2019043424189038</v>
      </c>
      <c r="Q1315" s="117">
        <v>4.0720748264068813</v>
      </c>
    </row>
    <row r="1316" spans="1:17" x14ac:dyDescent="0.25">
      <c r="A1316" t="s">
        <v>1418</v>
      </c>
      <c r="B1316">
        <v>37</v>
      </c>
      <c r="C1316">
        <v>48</v>
      </c>
      <c r="D1316">
        <v>8</v>
      </c>
      <c r="E1316">
        <v>12</v>
      </c>
      <c r="F1316" s="116">
        <v>0.1877299331103679</v>
      </c>
      <c r="G1316" s="116">
        <v>0.18780309364548495</v>
      </c>
      <c r="H1316" s="116">
        <v>0.18792067307692309</v>
      </c>
      <c r="I1316" s="86">
        <v>0.45705737876254182</v>
      </c>
      <c r="J1316" s="86">
        <v>0.45613764632107023</v>
      </c>
      <c r="K1316" s="86">
        <v>0.45530413879598663</v>
      </c>
      <c r="L1316" s="86">
        <v>1.6634667642140468</v>
      </c>
      <c r="M1316" s="86">
        <v>1.6237641095317725</v>
      </c>
      <c r="N1316" s="86">
        <v>1.5863790760869565</v>
      </c>
      <c r="O1316" s="117">
        <v>4.1693091555183948</v>
      </c>
      <c r="P1316" s="117">
        <v>4.0336669105351168</v>
      </c>
      <c r="Q1316" s="117">
        <v>3.9111517558528428</v>
      </c>
    </row>
    <row r="1317" spans="1:17" x14ac:dyDescent="0.25">
      <c r="A1317" t="s">
        <v>1419</v>
      </c>
      <c r="B1317">
        <v>38</v>
      </c>
      <c r="C1317">
        <v>47</v>
      </c>
      <c r="D1317">
        <v>8</v>
      </c>
      <c r="E1317">
        <v>12</v>
      </c>
      <c r="F1317" s="116">
        <v>0.1877590297917216</v>
      </c>
      <c r="G1317" s="116">
        <v>0.18785657790667018</v>
      </c>
      <c r="H1317" s="116">
        <v>0.1879910361191669</v>
      </c>
      <c r="I1317" s="86">
        <v>0.45658581597679937</v>
      </c>
      <c r="J1317" s="86">
        <v>0.45571051937780122</v>
      </c>
      <c r="K1317" s="86">
        <v>0.45491695228051676</v>
      </c>
      <c r="L1317" s="86">
        <v>1.608552596889006</v>
      </c>
      <c r="M1317" s="86">
        <v>1.5702003691009754</v>
      </c>
      <c r="N1317" s="86">
        <v>1.5341787503295545</v>
      </c>
      <c r="O1317" s="117">
        <v>4.0025257052465069</v>
      </c>
      <c r="P1317" s="117">
        <v>3.8744371210123911</v>
      </c>
      <c r="Q1317" s="117">
        <v>3.7589533350909572</v>
      </c>
    </row>
    <row r="1318" spans="1:17" x14ac:dyDescent="0.25">
      <c r="A1318" t="s">
        <v>1420</v>
      </c>
      <c r="B1318">
        <v>39</v>
      </c>
      <c r="C1318">
        <v>46</v>
      </c>
      <c r="D1318">
        <v>8</v>
      </c>
      <c r="E1318">
        <v>12</v>
      </c>
      <c r="F1318" s="116">
        <v>0.18780344974446336</v>
      </c>
      <c r="G1318" s="116">
        <v>0.18792057069846679</v>
      </c>
      <c r="H1318" s="116">
        <v>0.18806963373083474</v>
      </c>
      <c r="I1318" s="86">
        <v>0.45613554088586028</v>
      </c>
      <c r="J1318" s="86">
        <v>0.45530504684838158</v>
      </c>
      <c r="K1318" s="86">
        <v>0.45453843696763202</v>
      </c>
      <c r="L1318" s="86">
        <v>1.5494117333901192</v>
      </c>
      <c r="M1318" s="86">
        <v>1.5123988500851788</v>
      </c>
      <c r="N1318" s="86">
        <v>1.6742520229982965</v>
      </c>
      <c r="O1318" s="117">
        <v>3.8446044505962522</v>
      </c>
      <c r="P1318" s="117">
        <v>3.723743611584327</v>
      </c>
      <c r="Q1318" s="117">
        <v>4.2895070272572404</v>
      </c>
    </row>
    <row r="1319" spans="1:17" x14ac:dyDescent="0.25">
      <c r="A1319" t="s">
        <v>1421</v>
      </c>
      <c r="B1319">
        <v>40</v>
      </c>
      <c r="C1319">
        <v>45</v>
      </c>
      <c r="D1319">
        <v>8</v>
      </c>
      <c r="E1319">
        <v>12</v>
      </c>
      <c r="F1319" s="116">
        <v>0.18785548130319613</v>
      </c>
      <c r="G1319" s="116">
        <v>0.18799263153648599</v>
      </c>
      <c r="H1319" s="116">
        <v>0.18815129553186052</v>
      </c>
      <c r="I1319" s="86">
        <v>0.45570988691828807</v>
      </c>
      <c r="J1319" s="86">
        <v>0.45491656694141536</v>
      </c>
      <c r="K1319" s="86">
        <v>0.45416358526845141</v>
      </c>
      <c r="L1319" s="86">
        <v>1.4907746298960616</v>
      </c>
      <c r="M1319" s="86">
        <v>1.4551021231393957</v>
      </c>
      <c r="N1319" s="86">
        <v>1.6115690255610386</v>
      </c>
      <c r="O1319" s="117">
        <v>3.6950639362116955</v>
      </c>
      <c r="P1319" s="117">
        <v>3.5811512551935567</v>
      </c>
      <c r="Q1319" s="117">
        <v>4.1154213335843268</v>
      </c>
    </row>
    <row r="1320" spans="1:17" x14ac:dyDescent="0.25">
      <c r="A1320" t="s">
        <v>1422</v>
      </c>
      <c r="B1320">
        <v>41</v>
      </c>
      <c r="C1320">
        <v>44</v>
      </c>
      <c r="D1320">
        <v>8</v>
      </c>
      <c r="E1320">
        <v>12</v>
      </c>
      <c r="F1320" s="116">
        <v>0.18792039368152036</v>
      </c>
      <c r="G1320" s="116">
        <v>0.18806992740817269</v>
      </c>
      <c r="H1320" s="116">
        <v>0.18823849270003534</v>
      </c>
      <c r="I1320" s="86">
        <v>0.45530572850112833</v>
      </c>
      <c r="J1320" s="86">
        <v>0.45453902830265625</v>
      </c>
      <c r="K1320" s="86">
        <v>0.45379135966939455</v>
      </c>
      <c r="L1320" s="86">
        <v>1.4325657268698513</v>
      </c>
      <c r="M1320" s="86">
        <v>1.5929093825616487</v>
      </c>
      <c r="N1320" s="86">
        <v>1.5493814741306653</v>
      </c>
      <c r="O1320" s="117">
        <v>3.5575242652456431</v>
      </c>
      <c r="P1320" s="117">
        <v>4.1138848862184281</v>
      </c>
      <c r="Q1320" s="117">
        <v>3.9533536336695576</v>
      </c>
    </row>
    <row r="1321" spans="1:17" x14ac:dyDescent="0.25">
      <c r="A1321" t="s">
        <v>1423</v>
      </c>
      <c r="B1321">
        <v>42</v>
      </c>
      <c r="C1321">
        <v>43</v>
      </c>
      <c r="D1321">
        <v>8</v>
      </c>
      <c r="E1321">
        <v>12</v>
      </c>
      <c r="F1321" s="116">
        <v>0.18799273787582868</v>
      </c>
      <c r="G1321" s="116">
        <v>0.18815228454322888</v>
      </c>
      <c r="H1321" s="116">
        <v>0.1883228344290705</v>
      </c>
      <c r="I1321" s="86">
        <v>0.45491706324099801</v>
      </c>
      <c r="J1321" s="86">
        <v>0.45416334277776249</v>
      </c>
      <c r="K1321" s="86">
        <v>0.45341237311913735</v>
      </c>
      <c r="L1321" s="86">
        <v>1.3790003576045993</v>
      </c>
      <c r="M1321" s="86">
        <v>1.5340604626853354</v>
      </c>
      <c r="N1321" s="86">
        <v>1.4918878772040822</v>
      </c>
      <c r="O1321" s="117">
        <v>3.4234726157401041</v>
      </c>
      <c r="P1321" s="117">
        <v>3.9488405358567382</v>
      </c>
      <c r="Q1321" s="117">
        <v>3.7971144059637445</v>
      </c>
    </row>
    <row r="1322" spans="1:17" x14ac:dyDescent="0.25">
      <c r="A1322" t="s">
        <v>1424</v>
      </c>
      <c r="B1322">
        <v>43</v>
      </c>
      <c r="C1322">
        <v>42</v>
      </c>
      <c r="D1322">
        <v>8</v>
      </c>
      <c r="E1322">
        <v>12</v>
      </c>
      <c r="F1322" s="116">
        <v>0.18806963788300834</v>
      </c>
      <c r="G1322" s="116">
        <v>0.18823676880222842</v>
      </c>
      <c r="H1322" s="116">
        <v>0.18840947075208914</v>
      </c>
      <c r="I1322" s="86">
        <v>0.45453760445682451</v>
      </c>
      <c r="J1322" s="86">
        <v>0.45379108635097493</v>
      </c>
      <c r="K1322" s="86">
        <v>0.45303064066852367</v>
      </c>
      <c r="L1322" s="86">
        <v>1.5150807799442898</v>
      </c>
      <c r="M1322" s="86">
        <v>1.4717520891364904</v>
      </c>
      <c r="N1322" s="86">
        <v>1.4307270194986073</v>
      </c>
      <c r="O1322" s="117">
        <v>3.9548356545961001</v>
      </c>
      <c r="P1322" s="117">
        <v>3.7965181058495823</v>
      </c>
      <c r="Q1322" s="117">
        <v>3.6531309192200556</v>
      </c>
    </row>
    <row r="1323" spans="1:17" x14ac:dyDescent="0.25">
      <c r="A1323" t="s">
        <v>1425</v>
      </c>
      <c r="B1323">
        <v>44</v>
      </c>
      <c r="C1323">
        <v>41</v>
      </c>
      <c r="D1323">
        <v>8</v>
      </c>
      <c r="E1323">
        <v>12</v>
      </c>
      <c r="F1323" s="116">
        <v>0.18626482213438736</v>
      </c>
      <c r="G1323" s="116">
        <v>0.18643704121964991</v>
      </c>
      <c r="H1323" s="116">
        <v>0.18660926030491248</v>
      </c>
      <c r="I1323" s="86">
        <v>0.45416431394692264</v>
      </c>
      <c r="J1323" s="86">
        <v>0.45341050254093734</v>
      </c>
      <c r="K1323" s="86">
        <v>0.45264257481648784</v>
      </c>
      <c r="L1323" s="86">
        <v>1.4716290231507623</v>
      </c>
      <c r="M1323" s="86">
        <v>1.4295680406549971</v>
      </c>
      <c r="N1323" s="86">
        <v>1.3897656691134952</v>
      </c>
      <c r="O1323" s="117">
        <v>3.8000084697910785</v>
      </c>
      <c r="P1323" s="117">
        <v>3.6508130999435346</v>
      </c>
      <c r="Q1323" s="117">
        <v>3.5157171089779786</v>
      </c>
    </row>
    <row r="1324" spans="1:17" x14ac:dyDescent="0.25">
      <c r="A1324" t="s">
        <v>1426</v>
      </c>
      <c r="B1324">
        <v>45</v>
      </c>
      <c r="C1324">
        <v>40</v>
      </c>
      <c r="D1324">
        <v>8</v>
      </c>
      <c r="E1324">
        <v>12</v>
      </c>
      <c r="F1324" s="116">
        <v>0.18143618240146656</v>
      </c>
      <c r="G1324" s="116">
        <v>0.1816051787351054</v>
      </c>
      <c r="H1324" s="116">
        <v>0.18177703941338222</v>
      </c>
      <c r="I1324" s="86">
        <v>0.46915387259395053</v>
      </c>
      <c r="J1324" s="86">
        <v>0.46832034830430797</v>
      </c>
      <c r="K1324" s="86">
        <v>0.46746963794683777</v>
      </c>
      <c r="L1324" s="86">
        <v>1.4677761228230981</v>
      </c>
      <c r="M1324" s="86">
        <v>1.4277898716773603</v>
      </c>
      <c r="N1324" s="86">
        <v>1.3899862511457379</v>
      </c>
      <c r="O1324" s="117">
        <v>3.6416618927589366</v>
      </c>
      <c r="P1324" s="117">
        <v>3.5047347616865263</v>
      </c>
      <c r="Q1324" s="117">
        <v>3.3810036663611367</v>
      </c>
    </row>
    <row r="1325" spans="1:17" x14ac:dyDescent="0.25">
      <c r="A1325" t="s">
        <v>1427</v>
      </c>
      <c r="B1325">
        <v>46</v>
      </c>
      <c r="C1325">
        <v>39</v>
      </c>
      <c r="D1325">
        <v>8</v>
      </c>
      <c r="E1325">
        <v>12</v>
      </c>
      <c r="F1325" s="116">
        <v>0.18151827662947825</v>
      </c>
      <c r="G1325" s="116">
        <v>0.18168991548967986</v>
      </c>
      <c r="H1325" s="116">
        <v>0.18187028174955272</v>
      </c>
      <c r="I1325" s="86">
        <v>0.46873699981090633</v>
      </c>
      <c r="J1325" s="86">
        <v>0.4678933511760171</v>
      </c>
      <c r="K1325" s="86">
        <v>0.46705261167435164</v>
      </c>
      <c r="L1325" s="86">
        <v>1.3834790324222899</v>
      </c>
      <c r="M1325" s="86">
        <v>1.3447497418144263</v>
      </c>
      <c r="N1325" s="86">
        <v>1.3081906645914849</v>
      </c>
      <c r="O1325" s="117">
        <v>3.477775676737116</v>
      </c>
      <c r="P1325" s="117">
        <v>3.3483570670118836</v>
      </c>
      <c r="Q1325" s="117">
        <v>3.2315059128132773</v>
      </c>
    </row>
    <row r="1326" spans="1:17" x14ac:dyDescent="0.25">
      <c r="A1326" t="s">
        <v>1428</v>
      </c>
      <c r="B1326">
        <v>47</v>
      </c>
      <c r="C1326">
        <v>38</v>
      </c>
      <c r="D1326">
        <v>8</v>
      </c>
      <c r="E1326">
        <v>12</v>
      </c>
      <c r="F1326" s="116">
        <v>0.18160494557501183</v>
      </c>
      <c r="G1326" s="116">
        <v>0.18177946048272597</v>
      </c>
      <c r="H1326" s="116">
        <v>0.18197172266919073</v>
      </c>
      <c r="I1326" s="86">
        <v>0.4683181495504023</v>
      </c>
      <c r="J1326" s="86">
        <v>0.46747219592995742</v>
      </c>
      <c r="K1326" s="86">
        <v>0.46664990534784667</v>
      </c>
      <c r="L1326" s="86">
        <v>1.3028188594415524</v>
      </c>
      <c r="M1326" s="86">
        <v>1.2653247752011358</v>
      </c>
      <c r="N1326" s="86">
        <v>1.2300017747278751</v>
      </c>
      <c r="O1326" s="117">
        <v>3.325845953620445</v>
      </c>
      <c r="P1326" s="117">
        <v>3.2035672030288689</v>
      </c>
      <c r="Q1326" s="117">
        <v>3.0932944865120682</v>
      </c>
    </row>
    <row r="1327" spans="1:17" x14ac:dyDescent="0.25">
      <c r="A1327" t="s">
        <v>1429</v>
      </c>
      <c r="B1327">
        <v>48</v>
      </c>
      <c r="C1327">
        <v>37</v>
      </c>
      <c r="D1327">
        <v>8</v>
      </c>
      <c r="E1327">
        <v>12</v>
      </c>
      <c r="F1327" s="116">
        <v>0.181690077232284</v>
      </c>
      <c r="G1327" s="116">
        <v>0.18187073754572963</v>
      </c>
      <c r="H1327" s="116">
        <v>0.18208451891664032</v>
      </c>
      <c r="I1327" s="86">
        <v>0.46789515679809707</v>
      </c>
      <c r="J1327" s="86">
        <v>0.4670520753353507</v>
      </c>
      <c r="K1327" s="86">
        <v>0.46627523598753445</v>
      </c>
      <c r="L1327" s="86">
        <v>1.2179787121930656</v>
      </c>
      <c r="M1327" s="86">
        <v>1.1817051322584045</v>
      </c>
      <c r="N1327" s="86">
        <v>1.1476205531216597</v>
      </c>
      <c r="O1327" s="117">
        <v>3.1813076795688242</v>
      </c>
      <c r="P1327" s="117">
        <v>3.0658326182195927</v>
      </c>
      <c r="Q1327" s="117">
        <v>2.9618806738629693</v>
      </c>
    </row>
    <row r="1328" spans="1:17" x14ac:dyDescent="0.25">
      <c r="A1328" t="s">
        <v>1430</v>
      </c>
      <c r="B1328">
        <v>49</v>
      </c>
      <c r="C1328">
        <v>36</v>
      </c>
      <c r="D1328">
        <v>8</v>
      </c>
      <c r="E1328">
        <v>12</v>
      </c>
      <c r="F1328" s="116">
        <v>0.18177773004158163</v>
      </c>
      <c r="G1328" s="116">
        <v>0.18197106163595353</v>
      </c>
      <c r="H1328" s="116">
        <v>0.18221963082871742</v>
      </c>
      <c r="I1328" s="86">
        <v>0.46746965768032772</v>
      </c>
      <c r="J1328" s="86">
        <v>0.46665029997084684</v>
      </c>
      <c r="K1328" s="86">
        <v>0.46595062372454848</v>
      </c>
      <c r="L1328" s="86">
        <v>1.1365995120678809</v>
      </c>
      <c r="M1328" s="86">
        <v>1.1014131618921945</v>
      </c>
      <c r="N1328" s="86">
        <v>1.2551516732389179</v>
      </c>
      <c r="O1328" s="117">
        <v>3.0472741779571293</v>
      </c>
      <c r="P1328" s="117">
        <v>2.938308808862566</v>
      </c>
      <c r="Q1328" s="117">
        <v>3.4497015635309101</v>
      </c>
    </row>
    <row r="1329" spans="1:17" x14ac:dyDescent="0.25">
      <c r="A1329" t="s">
        <v>1431</v>
      </c>
      <c r="B1329">
        <v>50</v>
      </c>
      <c r="C1329">
        <v>35</v>
      </c>
      <c r="D1329">
        <v>8</v>
      </c>
      <c r="E1329">
        <v>12</v>
      </c>
      <c r="F1329" s="116">
        <v>0.17945201189917018</v>
      </c>
      <c r="G1329" s="116">
        <v>0.17966494441834976</v>
      </c>
      <c r="H1329" s="116">
        <v>0.17996555503366213</v>
      </c>
      <c r="I1329" s="86">
        <v>0.46705182401753564</v>
      </c>
      <c r="J1329" s="86">
        <v>0.46627524659464537</v>
      </c>
      <c r="K1329" s="86">
        <v>0.46569907624863005</v>
      </c>
      <c r="L1329" s="86">
        <v>1.0898669171755127</v>
      </c>
      <c r="M1329" s="86">
        <v>1.0561108501643963</v>
      </c>
      <c r="N1329" s="86">
        <v>1.2039893533740411</v>
      </c>
      <c r="O1329" s="117">
        <v>2.9156004383904808</v>
      </c>
      <c r="P1329" s="117">
        <v>2.8131611085016441</v>
      </c>
      <c r="Q1329" s="117">
        <v>3.2948238609675906</v>
      </c>
    </row>
    <row r="1330" spans="1:17" x14ac:dyDescent="0.25">
      <c r="A1330" t="s">
        <v>1432</v>
      </c>
      <c r="B1330">
        <v>51</v>
      </c>
      <c r="C1330">
        <v>34</v>
      </c>
      <c r="D1330">
        <v>8</v>
      </c>
      <c r="E1330">
        <v>12</v>
      </c>
      <c r="F1330" s="116">
        <v>0.17453451916309426</v>
      </c>
      <c r="G1330" s="116">
        <v>0.17477765691982852</v>
      </c>
      <c r="H1330" s="116">
        <v>0.17513916437392027</v>
      </c>
      <c r="I1330" s="86">
        <v>0.47938127839273148</v>
      </c>
      <c r="J1330" s="86">
        <v>0.47862947085546098</v>
      </c>
      <c r="K1330" s="86">
        <v>0.47817838633309873</v>
      </c>
      <c r="L1330" s="86">
        <v>1.1047891739714633</v>
      </c>
      <c r="M1330" s="86">
        <v>1.2531671891995648</v>
      </c>
      <c r="N1330" s="86">
        <v>1.2129470855461002</v>
      </c>
      <c r="O1330" s="117">
        <v>2.7943054578028024</v>
      </c>
      <c r="P1330" s="117">
        <v>3.2958858532215753</v>
      </c>
      <c r="Q1330" s="117">
        <v>3.1506174419348647</v>
      </c>
    </row>
    <row r="1331" spans="1:17" x14ac:dyDescent="0.25">
      <c r="A1331" t="s">
        <v>1433</v>
      </c>
      <c r="B1331">
        <v>52</v>
      </c>
      <c r="C1331">
        <v>33</v>
      </c>
      <c r="D1331">
        <v>8</v>
      </c>
      <c r="E1331">
        <v>12</v>
      </c>
      <c r="F1331" s="116">
        <v>0.17464618203831869</v>
      </c>
      <c r="G1331" s="116">
        <v>0.17493741716978353</v>
      </c>
      <c r="H1331" s="116">
        <v>0.17539553984849229</v>
      </c>
      <c r="I1331" s="86">
        <v>0.47898034980938825</v>
      </c>
      <c r="J1331" s="86">
        <v>0.4783520672785877</v>
      </c>
      <c r="K1331" s="86">
        <v>0.47814591207316876</v>
      </c>
      <c r="L1331" s="86">
        <v>1.0736366759927354</v>
      </c>
      <c r="M1331" s="86">
        <v>1.2173268541697344</v>
      </c>
      <c r="N1331" s="86">
        <v>1.1783013465534449</v>
      </c>
      <c r="O1331" s="117">
        <v>2.6791406927469361</v>
      </c>
      <c r="P1331" s="117">
        <v>3.1529213501529805</v>
      </c>
      <c r="Q1331" s="117">
        <v>3.015589260295489</v>
      </c>
    </row>
    <row r="1332" spans="1:17" x14ac:dyDescent="0.25">
      <c r="A1332" t="s">
        <v>1434</v>
      </c>
      <c r="B1332">
        <v>53</v>
      </c>
      <c r="C1332">
        <v>32</v>
      </c>
      <c r="D1332">
        <v>8</v>
      </c>
      <c r="E1332">
        <v>12</v>
      </c>
      <c r="F1332" s="116">
        <v>0.17477673709431496</v>
      </c>
      <c r="G1332" s="116">
        <v>0.17513864919658864</v>
      </c>
      <c r="H1332" s="116">
        <v>0.17572508084379138</v>
      </c>
      <c r="I1332" s="86">
        <v>0.47863210629492486</v>
      </c>
      <c r="J1332" s="86">
        <v>0.47817636512909872</v>
      </c>
      <c r="K1332" s="86">
        <v>0.47829700249652329</v>
      </c>
      <c r="L1332" s="86">
        <v>1.2229311529246183</v>
      </c>
      <c r="M1332" s="86">
        <v>1.182986780155153</v>
      </c>
      <c r="N1332" s="86">
        <v>1.1451267530117455</v>
      </c>
      <c r="O1332" s="117">
        <v>3.1157884154616893</v>
      </c>
      <c r="P1332" s="117">
        <v>2.9720456411373424</v>
      </c>
      <c r="Q1332" s="117">
        <v>2.8422197275606118</v>
      </c>
    </row>
    <row r="1333" spans="1:17" x14ac:dyDescent="0.25">
      <c r="A1333" t="s">
        <v>1435</v>
      </c>
      <c r="B1333">
        <v>54</v>
      </c>
      <c r="C1333">
        <v>31</v>
      </c>
      <c r="D1333">
        <v>8</v>
      </c>
      <c r="E1333">
        <v>12</v>
      </c>
      <c r="F1333" s="116">
        <v>0.17493944443490062</v>
      </c>
      <c r="G1333" s="116">
        <v>0.17539640274174984</v>
      </c>
      <c r="H1333" s="116">
        <v>0.17615227362525984</v>
      </c>
      <c r="I1333" s="86">
        <v>0.47835288862929687</v>
      </c>
      <c r="J1333" s="86">
        <v>0.47814330624796003</v>
      </c>
      <c r="K1333" s="86">
        <v>0.47869990208036284</v>
      </c>
      <c r="L1333" s="86">
        <v>1.1893800140866846</v>
      </c>
      <c r="M1333" s="86">
        <v>1.1504870213533525</v>
      </c>
      <c r="N1333" s="86">
        <v>1.1136589304426998</v>
      </c>
      <c r="O1333" s="117">
        <v>2.9156482451770285</v>
      </c>
      <c r="P1333" s="117">
        <v>2.7797632749823915</v>
      </c>
      <c r="Q1333" s="117">
        <v>2.6570613801515179</v>
      </c>
    </row>
    <row r="1334" spans="1:17" x14ac:dyDescent="0.25">
      <c r="A1334" t="s">
        <v>1436</v>
      </c>
      <c r="B1334">
        <v>55</v>
      </c>
      <c r="C1334">
        <v>30</v>
      </c>
      <c r="D1334">
        <v>8</v>
      </c>
      <c r="E1334">
        <v>12</v>
      </c>
      <c r="F1334" s="116">
        <v>0.17425760033857657</v>
      </c>
      <c r="G1334" s="116">
        <v>0.17484305565352332</v>
      </c>
      <c r="H1334" s="116">
        <v>0.17581999012485011</v>
      </c>
      <c r="I1334" s="86">
        <v>0.47817591874162374</v>
      </c>
      <c r="J1334" s="86">
        <v>0.47829935811525709</v>
      </c>
      <c r="K1334" s="86">
        <v>0.47942441983494394</v>
      </c>
      <c r="L1334" s="86">
        <v>1.1598151936234746</v>
      </c>
      <c r="M1334" s="86">
        <v>1.1220533258094096</v>
      </c>
      <c r="N1334" s="86">
        <v>1.0863264442406715</v>
      </c>
      <c r="O1334" s="117">
        <v>2.7223707413416096</v>
      </c>
      <c r="P1334" s="117">
        <v>2.5939267828172392</v>
      </c>
      <c r="Q1334" s="117">
        <v>2.4779889962615504</v>
      </c>
    </row>
    <row r="1335" spans="1:17" x14ac:dyDescent="0.25">
      <c r="A1335" t="s">
        <v>1437</v>
      </c>
      <c r="B1335">
        <v>18</v>
      </c>
      <c r="C1335">
        <v>67</v>
      </c>
      <c r="D1335">
        <v>10</v>
      </c>
      <c r="E1335">
        <v>12</v>
      </c>
      <c r="F1335" s="116">
        <v>0.20760131201376747</v>
      </c>
      <c r="G1335" s="116">
        <v>0.20784800533646997</v>
      </c>
      <c r="H1335" s="116">
        <v>0.20808483092626434</v>
      </c>
      <c r="I1335" s="86">
        <v>0.43192251066701925</v>
      </c>
      <c r="J1335" s="86">
        <v>0.43173897083492863</v>
      </c>
      <c r="K1335" s="86">
        <v>0.43149425105880773</v>
      </c>
      <c r="L1335" s="86">
        <v>2.0547264467083215</v>
      </c>
      <c r="M1335" s="86">
        <v>2.0114544643597223</v>
      </c>
      <c r="N1335" s="86">
        <v>1.9708665053621262</v>
      </c>
      <c r="O1335" s="117">
        <v>8.9280227826217384</v>
      </c>
      <c r="P1335" s="117">
        <v>8.7627343093179029</v>
      </c>
      <c r="Q1335" s="117">
        <v>8.6133980130333008</v>
      </c>
    </row>
    <row r="1336" spans="1:17" x14ac:dyDescent="0.25">
      <c r="A1336" t="s">
        <v>1438</v>
      </c>
      <c r="B1336">
        <v>19</v>
      </c>
      <c r="C1336">
        <v>66</v>
      </c>
      <c r="D1336">
        <v>10</v>
      </c>
      <c r="E1336">
        <v>12</v>
      </c>
      <c r="F1336" s="116">
        <v>0.20772517930697632</v>
      </c>
      <c r="G1336" s="116">
        <v>0.20796840795970709</v>
      </c>
      <c r="H1336" s="116">
        <v>0.20819779433138816</v>
      </c>
      <c r="I1336" s="86">
        <v>0.43183566443937771</v>
      </c>
      <c r="J1336" s="86">
        <v>0.43162407528618918</v>
      </c>
      <c r="K1336" s="86">
        <v>0.43134327472775197</v>
      </c>
      <c r="L1336" s="86">
        <v>2.0184893325449824</v>
      </c>
      <c r="M1336" s="86">
        <v>1.9768379088663766</v>
      </c>
      <c r="N1336" s="86">
        <v>2.159378046537749</v>
      </c>
      <c r="O1336" s="117">
        <v>8.3844199194379243</v>
      </c>
      <c r="P1336" s="117">
        <v>8.2284154345388636</v>
      </c>
      <c r="Q1336" s="117">
        <v>8.9561061267913402</v>
      </c>
    </row>
    <row r="1337" spans="1:17" x14ac:dyDescent="0.25">
      <c r="A1337" t="s">
        <v>1439</v>
      </c>
      <c r="B1337">
        <v>20</v>
      </c>
      <c r="C1337">
        <v>65</v>
      </c>
      <c r="D1337">
        <v>10</v>
      </c>
      <c r="E1337">
        <v>12</v>
      </c>
      <c r="F1337" s="116">
        <v>0.20784802501476235</v>
      </c>
      <c r="G1337" s="116">
        <v>0.20808580792688969</v>
      </c>
      <c r="H1337" s="116">
        <v>0.20830377559633972</v>
      </c>
      <c r="I1337" s="86">
        <v>0.43173847050104824</v>
      </c>
      <c r="J1337" s="86">
        <v>0.43149276149185001</v>
      </c>
      <c r="K1337" s="86">
        <v>0.43117175456047813</v>
      </c>
      <c r="L1337" s="86">
        <v>1.9814925633394231</v>
      </c>
      <c r="M1337" s="86">
        <v>1.9414519024614494</v>
      </c>
      <c r="N1337" s="86">
        <v>2.1174528694452923</v>
      </c>
      <c r="O1337" s="117">
        <v>7.8693699941743187</v>
      </c>
      <c r="P1337" s="117">
        <v>7.7222913554022297</v>
      </c>
      <c r="Q1337" s="117">
        <v>8.4096920314983095</v>
      </c>
    </row>
    <row r="1338" spans="1:17" x14ac:dyDescent="0.25">
      <c r="A1338" t="s">
        <v>1440</v>
      </c>
      <c r="B1338">
        <v>21</v>
      </c>
      <c r="C1338">
        <v>64</v>
      </c>
      <c r="D1338">
        <v>10</v>
      </c>
      <c r="E1338">
        <v>12</v>
      </c>
      <c r="F1338" s="116">
        <v>0.20796852939249097</v>
      </c>
      <c r="G1338" s="116">
        <v>0.20819689384627299</v>
      </c>
      <c r="H1338" s="116">
        <v>0.20840142896574732</v>
      </c>
      <c r="I1338" s="86">
        <v>0.43162271809301783</v>
      </c>
      <c r="J1338" s="86">
        <v>0.43134272341490248</v>
      </c>
      <c r="K1338" s="86">
        <v>0.43096939717741534</v>
      </c>
      <c r="L1338" s="86">
        <v>1.9374182107744335</v>
      </c>
      <c r="M1338" s="86">
        <v>2.1175481203619677</v>
      </c>
      <c r="N1338" s="86">
        <v>2.0685510374696423</v>
      </c>
      <c r="O1338" s="117">
        <v>7.3874312176194099</v>
      </c>
      <c r="P1338" s="117">
        <v>8.1017790583838547</v>
      </c>
      <c r="Q1338" s="117">
        <v>7.8962947370929406</v>
      </c>
    </row>
    <row r="1339" spans="1:17" x14ac:dyDescent="0.25">
      <c r="A1339" t="s">
        <v>1441</v>
      </c>
      <c r="B1339">
        <v>22</v>
      </c>
      <c r="C1339">
        <v>63</v>
      </c>
      <c r="D1339">
        <v>10</v>
      </c>
      <c r="E1339">
        <v>12</v>
      </c>
      <c r="F1339" s="116">
        <v>0.20808446695658231</v>
      </c>
      <c r="G1339" s="116">
        <v>0.20830339639164486</v>
      </c>
      <c r="H1339" s="116">
        <v>0.2084865010100608</v>
      </c>
      <c r="I1339" s="86">
        <v>0.43149399436754271</v>
      </c>
      <c r="J1339" s="86">
        <v>0.43117157101772335</v>
      </c>
      <c r="K1339" s="86">
        <v>0.43073769268278123</v>
      </c>
      <c r="L1339" s="86">
        <v>1.899348187363791</v>
      </c>
      <c r="M1339" s="86">
        <v>2.0741454288529093</v>
      </c>
      <c r="N1339" s="86">
        <v>2.0265083740508913</v>
      </c>
      <c r="O1339" s="117">
        <v>6.9380270477365684</v>
      </c>
      <c r="P1339" s="117">
        <v>7.6127615957965551</v>
      </c>
      <c r="Q1339" s="117">
        <v>7.4184875956572363</v>
      </c>
    </row>
    <row r="1340" spans="1:17" x14ac:dyDescent="0.25">
      <c r="A1340" t="s">
        <v>1442</v>
      </c>
      <c r="B1340">
        <v>23</v>
      </c>
      <c r="C1340">
        <v>62</v>
      </c>
      <c r="D1340">
        <v>10</v>
      </c>
      <c r="E1340">
        <v>12</v>
      </c>
      <c r="F1340" s="116">
        <v>0.2081965054524996</v>
      </c>
      <c r="G1340" s="116">
        <v>0.20840000159604818</v>
      </c>
      <c r="H1340" s="116">
        <v>0.20856160147474853</v>
      </c>
      <c r="I1340" s="86">
        <v>0.43134399227512676</v>
      </c>
      <c r="J1340" s="86">
        <v>0.43096892095172351</v>
      </c>
      <c r="K1340" s="86">
        <v>0.4304721509542373</v>
      </c>
      <c r="L1340" s="86">
        <v>2.0776317837035498</v>
      </c>
      <c r="M1340" s="86">
        <v>2.0289582992510544</v>
      </c>
      <c r="N1340" s="86">
        <v>1.9829402399658447</v>
      </c>
      <c r="O1340" s="117">
        <v>7.3492891600397412</v>
      </c>
      <c r="P1340" s="117">
        <v>7.1476025361205657</v>
      </c>
      <c r="Q1340" s="117">
        <v>6.9645218439144676</v>
      </c>
    </row>
    <row r="1341" spans="1:17" x14ac:dyDescent="0.25">
      <c r="A1341" t="s">
        <v>1443</v>
      </c>
      <c r="B1341">
        <v>24</v>
      </c>
      <c r="C1341">
        <v>61</v>
      </c>
      <c r="D1341">
        <v>10</v>
      </c>
      <c r="E1341">
        <v>12</v>
      </c>
      <c r="F1341" s="116">
        <v>0.20830474742726846</v>
      </c>
      <c r="G1341" s="116">
        <v>0.20848676380874279</v>
      </c>
      <c r="H1341" s="116">
        <v>0.2086227760498445</v>
      </c>
      <c r="I1341" s="86">
        <v>0.43117080537248353</v>
      </c>
      <c r="J1341" s="86">
        <v>0.43073876648898402</v>
      </c>
      <c r="K1341" s="86">
        <v>0.43017071536438278</v>
      </c>
      <c r="L1341" s="86">
        <v>2.0304327389465051</v>
      </c>
      <c r="M1341" s="86">
        <v>1.9833885049654469</v>
      </c>
      <c r="N1341" s="86">
        <v>1.9389485053654829</v>
      </c>
      <c r="O1341" s="117">
        <v>6.9119620765868932</v>
      </c>
      <c r="P1341" s="117">
        <v>6.7212969167225047</v>
      </c>
      <c r="Q1341" s="117">
        <v>6.5482653438809493</v>
      </c>
    </row>
    <row r="1342" spans="1:17" x14ac:dyDescent="0.25">
      <c r="A1342" t="s">
        <v>1444</v>
      </c>
      <c r="B1342">
        <v>25</v>
      </c>
      <c r="C1342">
        <v>60</v>
      </c>
      <c r="D1342">
        <v>10</v>
      </c>
      <c r="E1342">
        <v>12</v>
      </c>
      <c r="F1342" s="116">
        <v>0.20701101312308584</v>
      </c>
      <c r="G1342" s="116">
        <v>0.20717347223252913</v>
      </c>
      <c r="H1342" s="116">
        <v>0.20728177830549133</v>
      </c>
      <c r="I1342" s="86">
        <v>0.43096992099673676</v>
      </c>
      <c r="J1342" s="86">
        <v>0.43047251532831782</v>
      </c>
      <c r="K1342" s="86">
        <v>0.42982869589459816</v>
      </c>
      <c r="L1342" s="86">
        <v>2.0177762356419242</v>
      </c>
      <c r="M1342" s="86">
        <v>1.9726206258887617</v>
      </c>
      <c r="N1342" s="86">
        <v>1.9300041918461572</v>
      </c>
      <c r="O1342" s="117">
        <v>6.4898142149715099</v>
      </c>
      <c r="P1342" s="117">
        <v>6.3101424625993054</v>
      </c>
      <c r="Q1342" s="117">
        <v>6.1471699021434576</v>
      </c>
    </row>
    <row r="1343" spans="1:17" x14ac:dyDescent="0.25">
      <c r="A1343" t="s">
        <v>1445</v>
      </c>
      <c r="B1343">
        <v>26</v>
      </c>
      <c r="C1343">
        <v>59</v>
      </c>
      <c r="D1343">
        <v>10</v>
      </c>
      <c r="E1343">
        <v>12</v>
      </c>
      <c r="F1343" s="116">
        <v>0.20567581322277809</v>
      </c>
      <c r="G1343" s="116">
        <v>0.20581461075338897</v>
      </c>
      <c r="H1343" s="116">
        <v>0.20589507308997498</v>
      </c>
      <c r="I1343" s="86">
        <v>0.43611793364673412</v>
      </c>
      <c r="J1343" s="86">
        <v>0.43552050079758292</v>
      </c>
      <c r="K1343" s="86">
        <v>0.43477018950891827</v>
      </c>
      <c r="L1343" s="86">
        <v>2.0046929657813797</v>
      </c>
      <c r="M1343" s="86">
        <v>1.9593303119725944</v>
      </c>
      <c r="N1343" s="86">
        <v>1.9165625685187084</v>
      </c>
      <c r="O1343" s="117">
        <v>6.0682924081773875</v>
      </c>
      <c r="P1343" s="117">
        <v>5.9100451192552406</v>
      </c>
      <c r="Q1343" s="117">
        <v>5.7667678480549238</v>
      </c>
    </row>
    <row r="1344" spans="1:17" x14ac:dyDescent="0.25">
      <c r="A1344" t="s">
        <v>1446</v>
      </c>
      <c r="B1344">
        <v>27</v>
      </c>
      <c r="C1344">
        <v>58</v>
      </c>
      <c r="D1344">
        <v>10</v>
      </c>
      <c r="E1344">
        <v>12</v>
      </c>
      <c r="F1344" s="116">
        <v>0.20575219899630121</v>
      </c>
      <c r="G1344" s="116">
        <v>0.20586116508968516</v>
      </c>
      <c r="H1344" s="116">
        <v>0.20591766602699535</v>
      </c>
      <c r="I1344" s="86">
        <v>0.43583814095773127</v>
      </c>
      <c r="J1344" s="86">
        <v>0.43516416549124537</v>
      </c>
      <c r="K1344" s="86">
        <v>0.43434691979086582</v>
      </c>
      <c r="L1344" s="86">
        <v>1.9490179935306426</v>
      </c>
      <c r="M1344" s="86">
        <v>1.9052237134433891</v>
      </c>
      <c r="N1344" s="86">
        <v>1.8640183870193132</v>
      </c>
      <c r="O1344" s="117">
        <v>5.7054686853644414</v>
      </c>
      <c r="P1344" s="117">
        <v>5.5559389547730174</v>
      </c>
      <c r="Q1344" s="117">
        <v>5.4207241402272546</v>
      </c>
    </row>
    <row r="1345" spans="1:17" x14ac:dyDescent="0.25">
      <c r="A1345" t="s">
        <v>1447</v>
      </c>
      <c r="B1345">
        <v>28</v>
      </c>
      <c r="C1345">
        <v>57</v>
      </c>
      <c r="D1345">
        <v>10</v>
      </c>
      <c r="E1345">
        <v>12</v>
      </c>
      <c r="F1345" s="116">
        <v>0.20581297644236124</v>
      </c>
      <c r="G1345" s="116">
        <v>0.20589599003836848</v>
      </c>
      <c r="H1345" s="116">
        <v>0.20592838558802984</v>
      </c>
      <c r="I1345" s="86">
        <v>0.43551969548183317</v>
      </c>
      <c r="J1345" s="86">
        <v>0.43477054839591411</v>
      </c>
      <c r="K1345" s="86">
        <v>0.4338938438332034</v>
      </c>
      <c r="L1345" s="86">
        <v>1.8991040605796778</v>
      </c>
      <c r="M1345" s="86">
        <v>1.8568582390994037</v>
      </c>
      <c r="N1345" s="86">
        <v>1.8172081110357465</v>
      </c>
      <c r="O1345" s="117">
        <v>5.3676024256167807</v>
      </c>
      <c r="P1345" s="117">
        <v>5.2263881999210362</v>
      </c>
      <c r="Q1345" s="117">
        <v>5.0989238603346863</v>
      </c>
    </row>
    <row r="1346" spans="1:17" x14ac:dyDescent="0.25">
      <c r="A1346" t="s">
        <v>1448</v>
      </c>
      <c r="B1346">
        <v>29</v>
      </c>
      <c r="C1346">
        <v>56</v>
      </c>
      <c r="D1346">
        <v>10</v>
      </c>
      <c r="E1346">
        <v>12</v>
      </c>
      <c r="F1346" s="116">
        <v>0.20586167376532172</v>
      </c>
      <c r="G1346" s="116">
        <v>0.20591653932438145</v>
      </c>
      <c r="H1346" s="116">
        <v>0.20593279578632506</v>
      </c>
      <c r="I1346" s="86">
        <v>0.43516313359560427</v>
      </c>
      <c r="J1346" s="86">
        <v>0.43434624638293723</v>
      </c>
      <c r="K1346" s="86">
        <v>0.43342369216763665</v>
      </c>
      <c r="L1346" s="86">
        <v>1.8490953278928375</v>
      </c>
      <c r="M1346" s="86">
        <v>1.8083769548395487</v>
      </c>
      <c r="N1346" s="86">
        <v>1.9866514126865429</v>
      </c>
      <c r="O1346" s="117">
        <v>5.0474668368176347</v>
      </c>
      <c r="P1346" s="117">
        <v>4.9142126182657604</v>
      </c>
      <c r="Q1346" s="117">
        <v>5.5367924374939035</v>
      </c>
    </row>
    <row r="1347" spans="1:17" x14ac:dyDescent="0.25">
      <c r="A1347" t="s">
        <v>1449</v>
      </c>
      <c r="B1347">
        <v>30</v>
      </c>
      <c r="C1347">
        <v>55</v>
      </c>
      <c r="D1347">
        <v>10</v>
      </c>
      <c r="E1347">
        <v>12</v>
      </c>
      <c r="F1347" s="116">
        <v>0.20589579244982803</v>
      </c>
      <c r="G1347" s="116">
        <v>0.20592843125655327</v>
      </c>
      <c r="H1347" s="116">
        <v>0.20593455103281424</v>
      </c>
      <c r="I1347" s="86">
        <v>0.43477134475963558</v>
      </c>
      <c r="J1347" s="86">
        <v>0.43389417682889514</v>
      </c>
      <c r="K1347" s="86">
        <v>0.43294561150844324</v>
      </c>
      <c r="L1347" s="86">
        <v>1.79902654758942</v>
      </c>
      <c r="M1347" s="86">
        <v>1.7598334604886845</v>
      </c>
      <c r="N1347" s="86">
        <v>1.9319460480524833</v>
      </c>
      <c r="O1347" s="117">
        <v>4.7487607453071519</v>
      </c>
      <c r="P1347" s="117">
        <v>4.6235562427837635</v>
      </c>
      <c r="Q1347" s="117">
        <v>5.2096676145520115</v>
      </c>
    </row>
    <row r="1348" spans="1:17" x14ac:dyDescent="0.25">
      <c r="A1348" t="s">
        <v>1450</v>
      </c>
      <c r="B1348">
        <v>31</v>
      </c>
      <c r="C1348">
        <v>54</v>
      </c>
      <c r="D1348">
        <v>10</v>
      </c>
      <c r="E1348">
        <v>12</v>
      </c>
      <c r="F1348" s="116">
        <v>0.20591621192009571</v>
      </c>
      <c r="G1348" s="116">
        <v>0.20593259918391427</v>
      </c>
      <c r="H1348" s="116">
        <v>0.20593874440784621</v>
      </c>
      <c r="I1348" s="86">
        <v>0.43434647591891584</v>
      </c>
      <c r="J1348" s="86">
        <v>0.43342264392114449</v>
      </c>
      <c r="K1348" s="86">
        <v>0.43246808580371338</v>
      </c>
      <c r="L1348" s="86">
        <v>1.7435495632794193</v>
      </c>
      <c r="M1348" s="86">
        <v>1.9198253117676942</v>
      </c>
      <c r="N1348" s="86">
        <v>1.8719171459941333</v>
      </c>
      <c r="O1348" s="117">
        <v>4.4660414925519882</v>
      </c>
      <c r="P1348" s="117">
        <v>5.0775383871654949</v>
      </c>
      <c r="Q1348" s="117">
        <v>4.9013916883797917</v>
      </c>
    </row>
    <row r="1349" spans="1:17" x14ac:dyDescent="0.25">
      <c r="A1349" t="s">
        <v>1451</v>
      </c>
      <c r="B1349">
        <v>32</v>
      </c>
      <c r="C1349">
        <v>53</v>
      </c>
      <c r="D1349">
        <v>10</v>
      </c>
      <c r="E1349">
        <v>12</v>
      </c>
      <c r="F1349" s="116">
        <v>0.20592888872428897</v>
      </c>
      <c r="G1349" s="116">
        <v>0.20593506122087868</v>
      </c>
      <c r="H1349" s="116">
        <v>0.20594740621405808</v>
      </c>
      <c r="I1349" s="86">
        <v>0.4338956477726546</v>
      </c>
      <c r="J1349" s="86">
        <v>0.43294714079670471</v>
      </c>
      <c r="K1349" s="86">
        <v>0.43199863382075482</v>
      </c>
      <c r="L1349" s="86">
        <v>1.6936960292329439</v>
      </c>
      <c r="M1349" s="86">
        <v>1.8648202671868024</v>
      </c>
      <c r="N1349" s="86">
        <v>1.8182261479300532</v>
      </c>
      <c r="O1349" s="117">
        <v>4.1974993158816281</v>
      </c>
      <c r="P1349" s="117">
        <v>4.77495900433515</v>
      </c>
      <c r="Q1349" s="117">
        <v>4.6084620813247001</v>
      </c>
    </row>
    <row r="1350" spans="1:17" x14ac:dyDescent="0.25">
      <c r="A1350" t="s">
        <v>1452</v>
      </c>
      <c r="B1350">
        <v>33</v>
      </c>
      <c r="C1350">
        <v>52</v>
      </c>
      <c r="D1350">
        <v>10</v>
      </c>
      <c r="E1350">
        <v>12</v>
      </c>
      <c r="F1350" s="116">
        <v>0.20593142027870978</v>
      </c>
      <c r="G1350" s="116">
        <v>0.20593968937152826</v>
      </c>
      <c r="H1350" s="116">
        <v>0.20596656392318841</v>
      </c>
      <c r="I1350" s="86">
        <v>0.43342450008165728</v>
      </c>
      <c r="J1350" s="86">
        <v>0.43246941986112059</v>
      </c>
      <c r="K1350" s="86">
        <v>0.43154534873865324</v>
      </c>
      <c r="L1350" s="86">
        <v>1.8405780922789412</v>
      </c>
      <c r="M1350" s="86">
        <v>1.7929336467319512</v>
      </c>
      <c r="N1350" s="86">
        <v>1.7478608890515144</v>
      </c>
      <c r="O1350" s="117">
        <v>4.663741475082122</v>
      </c>
      <c r="P1350" s="117">
        <v>4.4907458514994962</v>
      </c>
      <c r="Q1350" s="117">
        <v>4.3338728916397402</v>
      </c>
    </row>
    <row r="1351" spans="1:17" x14ac:dyDescent="0.25">
      <c r="A1351" t="s">
        <v>1453</v>
      </c>
      <c r="B1351">
        <v>34</v>
      </c>
      <c r="C1351">
        <v>51</v>
      </c>
      <c r="D1351">
        <v>10</v>
      </c>
      <c r="E1351">
        <v>12</v>
      </c>
      <c r="F1351" s="116">
        <v>0.20407446653784619</v>
      </c>
      <c r="G1351" s="116">
        <v>0.20408901078351929</v>
      </c>
      <c r="H1351" s="116">
        <v>0.20414095451806602</v>
      </c>
      <c r="I1351" s="86">
        <v>0.43294687194830561</v>
      </c>
      <c r="J1351" s="86">
        <v>0.43199941823017307</v>
      </c>
      <c r="K1351" s="86">
        <v>0.43111429699349663</v>
      </c>
      <c r="L1351" s="86">
        <v>1.7906854495210787</v>
      </c>
      <c r="M1351" s="86">
        <v>1.7443121610671322</v>
      </c>
      <c r="N1351" s="86">
        <v>1.7004654158615389</v>
      </c>
      <c r="O1351" s="117">
        <v>4.3856988510045918</v>
      </c>
      <c r="P1351" s="117">
        <v>4.2221945188971306</v>
      </c>
      <c r="Q1351" s="117">
        <v>4.0739616447464106</v>
      </c>
    </row>
    <row r="1352" spans="1:17" x14ac:dyDescent="0.25">
      <c r="A1352" t="s">
        <v>1454</v>
      </c>
      <c r="B1352">
        <v>35</v>
      </c>
      <c r="C1352">
        <v>50</v>
      </c>
      <c r="D1352">
        <v>10</v>
      </c>
      <c r="E1352">
        <v>12</v>
      </c>
      <c r="F1352" s="116">
        <v>0.20183206425803488</v>
      </c>
      <c r="G1352" s="116">
        <v>0.2018675774762636</v>
      </c>
      <c r="H1352" s="116">
        <v>0.20194695996406897</v>
      </c>
      <c r="I1352" s="86">
        <v>0.43909796425699038</v>
      </c>
      <c r="J1352" s="86">
        <v>0.43812866230062986</v>
      </c>
      <c r="K1352" s="86">
        <v>0.43724500987058568</v>
      </c>
      <c r="L1352" s="86">
        <v>1.7453827593770563</v>
      </c>
      <c r="M1352" s="86">
        <v>1.699932107082798</v>
      </c>
      <c r="N1352" s="86">
        <v>1.6569840921672463</v>
      </c>
      <c r="O1352" s="117">
        <v>4.0908072990108524</v>
      </c>
      <c r="P1352" s="117">
        <v>3.9452010152602388</v>
      </c>
      <c r="Q1352" s="117">
        <v>3.8134219074776214</v>
      </c>
    </row>
    <row r="1353" spans="1:17" x14ac:dyDescent="0.25">
      <c r="A1353" t="s">
        <v>1455</v>
      </c>
      <c r="B1353">
        <v>36</v>
      </c>
      <c r="C1353">
        <v>49</v>
      </c>
      <c r="D1353">
        <v>10</v>
      </c>
      <c r="E1353">
        <v>12</v>
      </c>
      <c r="F1353" s="116">
        <v>0.20184604264850181</v>
      </c>
      <c r="G1353" s="116">
        <v>0.20190067172756057</v>
      </c>
      <c r="H1353" s="116">
        <v>0.20200362653040213</v>
      </c>
      <c r="I1353" s="86">
        <v>0.43860426905241662</v>
      </c>
      <c r="J1353" s="86">
        <v>0.43767557470841728</v>
      </c>
      <c r="K1353" s="86">
        <v>0.43683722845670753</v>
      </c>
      <c r="L1353" s="86">
        <v>1.6964472188545963</v>
      </c>
      <c r="M1353" s="86">
        <v>1.6522817095539957</v>
      </c>
      <c r="N1353" s="86">
        <v>1.6106102278242709</v>
      </c>
      <c r="O1353" s="117">
        <v>3.9212731937210177</v>
      </c>
      <c r="P1353" s="117">
        <v>3.7836541390982421</v>
      </c>
      <c r="Q1353" s="117">
        <v>3.6592027936470584</v>
      </c>
    </row>
    <row r="1354" spans="1:17" x14ac:dyDescent="0.25">
      <c r="A1354" t="s">
        <v>1456</v>
      </c>
      <c r="B1354">
        <v>37</v>
      </c>
      <c r="C1354">
        <v>48</v>
      </c>
      <c r="D1354">
        <v>10</v>
      </c>
      <c r="E1354">
        <v>12</v>
      </c>
      <c r="F1354" s="116">
        <v>0.20186760194751519</v>
      </c>
      <c r="G1354" s="116">
        <v>0.20194582389913174</v>
      </c>
      <c r="H1354" s="116">
        <v>0.20207267030715859</v>
      </c>
      <c r="I1354" s="86">
        <v>0.43812960743150825</v>
      </c>
      <c r="J1354" s="86">
        <v>0.43724591078892122</v>
      </c>
      <c r="K1354" s="86">
        <v>0.43644889252515257</v>
      </c>
      <c r="L1354" s="86">
        <v>1.6472147699957507</v>
      </c>
      <c r="M1354" s="86">
        <v>1.6045224972675169</v>
      </c>
      <c r="N1354" s="86">
        <v>1.5643227564570108</v>
      </c>
      <c r="O1354" s="117">
        <v>3.7605330086065289</v>
      </c>
      <c r="P1354" s="117">
        <v>3.6305090980586159</v>
      </c>
      <c r="Q1354" s="117">
        <v>3.5130704652937657</v>
      </c>
    </row>
    <row r="1355" spans="1:17" x14ac:dyDescent="0.25">
      <c r="A1355" t="s">
        <v>1457</v>
      </c>
      <c r="B1355">
        <v>38</v>
      </c>
      <c r="C1355">
        <v>47</v>
      </c>
      <c r="D1355">
        <v>10</v>
      </c>
      <c r="E1355">
        <v>12</v>
      </c>
      <c r="F1355" s="116">
        <v>0.20190169334981922</v>
      </c>
      <c r="G1355" s="116">
        <v>0.20200384339546751</v>
      </c>
      <c r="H1355" s="116">
        <v>0.20214855596013595</v>
      </c>
      <c r="I1355" s="86">
        <v>0.43767676746180545</v>
      </c>
      <c r="J1355" s="86">
        <v>0.43683615771115797</v>
      </c>
      <c r="K1355" s="86">
        <v>0.43607641674664871</v>
      </c>
      <c r="L1355" s="86">
        <v>1.5937301153231453</v>
      </c>
      <c r="M1355" s="86">
        <v>1.5524891625185946</v>
      </c>
      <c r="N1355" s="86">
        <v>1.5137551420843292</v>
      </c>
      <c r="O1355" s="117">
        <v>3.6081183748778987</v>
      </c>
      <c r="P1355" s="117">
        <v>3.485336148134591</v>
      </c>
      <c r="Q1355" s="117">
        <v>3.3746374205410974</v>
      </c>
    </row>
    <row r="1356" spans="1:17" x14ac:dyDescent="0.25">
      <c r="A1356" t="s">
        <v>1458</v>
      </c>
      <c r="B1356">
        <v>39</v>
      </c>
      <c r="C1356">
        <v>46</v>
      </c>
      <c r="D1356">
        <v>10</v>
      </c>
      <c r="E1356">
        <v>12</v>
      </c>
      <c r="F1356" s="116">
        <v>0.20194603399129857</v>
      </c>
      <c r="G1356" s="116">
        <v>0.20207248333654815</v>
      </c>
      <c r="H1356" s="116">
        <v>0.20223322402966201</v>
      </c>
      <c r="I1356" s="86">
        <v>0.43724683340834564</v>
      </c>
      <c r="J1356" s="86">
        <v>0.43644955957050086</v>
      </c>
      <c r="K1356" s="86">
        <v>0.43571229559141861</v>
      </c>
      <c r="L1356" s="86">
        <v>1.5454317495017038</v>
      </c>
      <c r="M1356" s="86">
        <v>1.50563235388671</v>
      </c>
      <c r="N1356" s="86">
        <v>1.6796738035534409</v>
      </c>
      <c r="O1356" s="117">
        <v>3.4682097773205598</v>
      </c>
      <c r="P1356" s="117">
        <v>3.3523564585610495</v>
      </c>
      <c r="Q1356" s="117">
        <v>3.8946891274995177</v>
      </c>
    </row>
    <row r="1357" spans="1:17" x14ac:dyDescent="0.25">
      <c r="A1357" t="s">
        <v>1459</v>
      </c>
      <c r="B1357">
        <v>40</v>
      </c>
      <c r="C1357">
        <v>45</v>
      </c>
      <c r="D1357">
        <v>10</v>
      </c>
      <c r="E1357">
        <v>12</v>
      </c>
      <c r="F1357" s="116">
        <v>0.2020040166713456</v>
      </c>
      <c r="G1357" s="116">
        <v>0.20214870321981557</v>
      </c>
      <c r="H1357" s="116">
        <v>0.20232146327769021</v>
      </c>
      <c r="I1357" s="86">
        <v>0.43683676334031574</v>
      </c>
      <c r="J1357" s="86">
        <v>0.43607661908566742</v>
      </c>
      <c r="K1357" s="86">
        <v>0.43535318634331743</v>
      </c>
      <c r="L1357" s="86">
        <v>1.4929600276416093</v>
      </c>
      <c r="M1357" s="86">
        <v>1.4546008162912734</v>
      </c>
      <c r="N1357" s="86">
        <v>1.6228518366553653</v>
      </c>
      <c r="O1357" s="117">
        <v>3.3311292029282829</v>
      </c>
      <c r="P1357" s="117">
        <v>3.2219362083486298</v>
      </c>
      <c r="Q1357" s="117">
        <v>3.7340769214157685</v>
      </c>
    </row>
    <row r="1358" spans="1:17" x14ac:dyDescent="0.25">
      <c r="A1358" t="s">
        <v>1460</v>
      </c>
      <c r="B1358">
        <v>41</v>
      </c>
      <c r="C1358">
        <v>44</v>
      </c>
      <c r="D1358">
        <v>10</v>
      </c>
      <c r="E1358">
        <v>12</v>
      </c>
      <c r="F1358" s="116">
        <v>0.20207133184416895</v>
      </c>
      <c r="G1358" s="116">
        <v>0.20223461741103113</v>
      </c>
      <c r="H1358" s="116">
        <v>0.20241314296413379</v>
      </c>
      <c r="I1358" s="86">
        <v>0.43644925737724188</v>
      </c>
      <c r="J1358" s="86">
        <v>0.43571338375591639</v>
      </c>
      <c r="K1358" s="86">
        <v>0.4349971044026143</v>
      </c>
      <c r="L1358" s="86">
        <v>1.4453515864825677</v>
      </c>
      <c r="M1358" s="86">
        <v>1.6177702593845658</v>
      </c>
      <c r="N1358" s="86">
        <v>1.5709639073583008</v>
      </c>
      <c r="O1358" s="117">
        <v>3.2053326888996296</v>
      </c>
      <c r="P1358" s="117">
        <v>3.7386516531030791</v>
      </c>
      <c r="Q1358" s="117">
        <v>3.5847669806103832</v>
      </c>
    </row>
    <row r="1359" spans="1:17" x14ac:dyDescent="0.25">
      <c r="A1359" t="s">
        <v>1461</v>
      </c>
      <c r="B1359">
        <v>42</v>
      </c>
      <c r="C1359">
        <v>43</v>
      </c>
      <c r="D1359">
        <v>10</v>
      </c>
      <c r="E1359">
        <v>12</v>
      </c>
      <c r="F1359" s="116">
        <v>0.20214885144944247</v>
      </c>
      <c r="G1359" s="116">
        <v>0.20232235846549518</v>
      </c>
      <c r="H1359" s="116">
        <v>0.20250465064691761</v>
      </c>
      <c r="I1359" s="86">
        <v>0.43607584233263713</v>
      </c>
      <c r="J1359" s="86">
        <v>0.43535326248097461</v>
      </c>
      <c r="K1359" s="86">
        <v>0.43463287892065461</v>
      </c>
      <c r="L1359" s="86">
        <v>1.3979328505884963</v>
      </c>
      <c r="M1359" s="86">
        <v>1.5646730930151347</v>
      </c>
      <c r="N1359" s="86">
        <v>1.5193218730851086</v>
      </c>
      <c r="O1359" s="117">
        <v>3.0823587290501258</v>
      </c>
      <c r="P1359" s="117">
        <v>3.5859661375800824</v>
      </c>
      <c r="Q1359" s="117">
        <v>3.4405211360097341</v>
      </c>
    </row>
    <row r="1360" spans="1:17" x14ac:dyDescent="0.25">
      <c r="A1360" t="s">
        <v>1462</v>
      </c>
      <c r="B1360">
        <v>43</v>
      </c>
      <c r="C1360">
        <v>42</v>
      </c>
      <c r="D1360">
        <v>10</v>
      </c>
      <c r="E1360">
        <v>12</v>
      </c>
      <c r="F1360" s="116">
        <v>0.20223438667438215</v>
      </c>
      <c r="G1360" s="116">
        <v>0.20241397123543092</v>
      </c>
      <c r="H1360" s="116">
        <v>0.20259798998317227</v>
      </c>
      <c r="I1360" s="86">
        <v>0.43571205278455838</v>
      </c>
      <c r="J1360" s="86">
        <v>0.43499814872705583</v>
      </c>
      <c r="K1360" s="86">
        <v>0.4342665079227831</v>
      </c>
      <c r="L1360" s="86">
        <v>1.5548231757201674</v>
      </c>
      <c r="M1360" s="86">
        <v>1.5082287419547225</v>
      </c>
      <c r="N1360" s="86">
        <v>1.4641152356437663</v>
      </c>
      <c r="O1360" s="117">
        <v>3.5971519218873671</v>
      </c>
      <c r="P1360" s="117">
        <v>3.4453874481477293</v>
      </c>
      <c r="Q1360" s="117">
        <v>3.3079387461450289</v>
      </c>
    </row>
    <row r="1361" spans="1:17" x14ac:dyDescent="0.25">
      <c r="A1361" t="s">
        <v>1463</v>
      </c>
      <c r="B1361">
        <v>44</v>
      </c>
      <c r="C1361">
        <v>41</v>
      </c>
      <c r="D1361">
        <v>10</v>
      </c>
      <c r="E1361">
        <v>12</v>
      </c>
      <c r="F1361" s="116">
        <v>0.20119334521900392</v>
      </c>
      <c r="G1361" s="116">
        <v>0.20137924546896138</v>
      </c>
      <c r="H1361" s="116">
        <v>0.2015673854809665</v>
      </c>
      <c r="I1361" s="86">
        <v>0.43535374801781057</v>
      </c>
      <c r="J1361" s="86">
        <v>0.43463254463845763</v>
      </c>
      <c r="K1361" s="86">
        <v>0.43389342316272317</v>
      </c>
      <c r="L1361" s="86">
        <v>1.5140029923220957</v>
      </c>
      <c r="M1361" s="86">
        <v>1.4685694191849057</v>
      </c>
      <c r="N1361" s="86">
        <v>1.4255771866796871</v>
      </c>
      <c r="O1361" s="117">
        <v>3.4539908080165564</v>
      </c>
      <c r="P1361" s="117">
        <v>3.3109730422239942</v>
      </c>
      <c r="Q1361" s="117">
        <v>3.1814744801512287</v>
      </c>
    </row>
    <row r="1362" spans="1:17" x14ac:dyDescent="0.25">
      <c r="A1362" t="s">
        <v>1464</v>
      </c>
      <c r="B1362">
        <v>45</v>
      </c>
      <c r="C1362">
        <v>40</v>
      </c>
      <c r="D1362">
        <v>10</v>
      </c>
      <c r="E1362">
        <v>12</v>
      </c>
      <c r="F1362" s="116">
        <v>0.19907970389291593</v>
      </c>
      <c r="G1362" s="116">
        <v>0.19926765806832927</v>
      </c>
      <c r="H1362" s="116">
        <v>0.19945561224374259</v>
      </c>
      <c r="I1362" s="86">
        <v>0.44412892297728473</v>
      </c>
      <c r="J1362" s="86">
        <v>0.44333860963729371</v>
      </c>
      <c r="K1362" s="86">
        <v>0.44253470924847771</v>
      </c>
      <c r="L1362" s="86">
        <v>1.4825825356603419</v>
      </c>
      <c r="M1362" s="86">
        <v>1.4387054259879484</v>
      </c>
      <c r="N1362" s="86">
        <v>1.3972264304331778</v>
      </c>
      <c r="O1362" s="117">
        <v>3.3036411026343022</v>
      </c>
      <c r="P1362" s="117">
        <v>3.1740161278269552</v>
      </c>
      <c r="Q1362" s="117">
        <v>3.0568867089223883</v>
      </c>
    </row>
    <row r="1363" spans="1:17" x14ac:dyDescent="0.25">
      <c r="A1363" t="s">
        <v>1465</v>
      </c>
      <c r="B1363">
        <v>46</v>
      </c>
      <c r="C1363">
        <v>39</v>
      </c>
      <c r="D1363">
        <v>10</v>
      </c>
      <c r="E1363">
        <v>12</v>
      </c>
      <c r="F1363" s="116">
        <v>0.19917233035292822</v>
      </c>
      <c r="G1363" s="116">
        <v>0.1993602287777895</v>
      </c>
      <c r="H1363" s="116">
        <v>0.19955729297947325</v>
      </c>
      <c r="I1363" s="86">
        <v>0.44373358753087722</v>
      </c>
      <c r="J1363" s="86">
        <v>0.44293616494731969</v>
      </c>
      <c r="K1363" s="86">
        <v>0.44213874236376216</v>
      </c>
      <c r="L1363" s="86">
        <v>1.4130465667291467</v>
      </c>
      <c r="M1363" s="86">
        <v>1.3705494424916247</v>
      </c>
      <c r="N1363" s="86">
        <v>1.3304354202279529</v>
      </c>
      <c r="O1363" s="117">
        <v>3.1562512889373657</v>
      </c>
      <c r="P1363" s="117">
        <v>3.0337369330394175</v>
      </c>
      <c r="Q1363" s="117">
        <v>2.9231197554570745</v>
      </c>
    </row>
    <row r="1364" spans="1:17" x14ac:dyDescent="0.25">
      <c r="A1364" t="s">
        <v>1466</v>
      </c>
      <c r="B1364">
        <v>47</v>
      </c>
      <c r="C1364">
        <v>38</v>
      </c>
      <c r="D1364">
        <v>10</v>
      </c>
      <c r="E1364">
        <v>12</v>
      </c>
      <c r="F1364" s="116">
        <v>0.19926615469236286</v>
      </c>
      <c r="G1364" s="116">
        <v>0.19945646245715173</v>
      </c>
      <c r="H1364" s="116">
        <v>0.19966765765953942</v>
      </c>
      <c r="I1364" s="86">
        <v>0.44333818386050905</v>
      </c>
      <c r="J1364" s="86">
        <v>0.44253517792615593</v>
      </c>
      <c r="K1364" s="86">
        <v>0.44175770108220136</v>
      </c>
      <c r="L1364" s="86">
        <v>1.3393744444521805</v>
      </c>
      <c r="M1364" s="86">
        <v>1.2982354756881831</v>
      </c>
      <c r="N1364" s="86">
        <v>1.2594776748104466</v>
      </c>
      <c r="O1364" s="117">
        <v>3.0162225765350525</v>
      </c>
      <c r="P1364" s="117">
        <v>2.9004667181890129</v>
      </c>
      <c r="Q1364" s="117">
        <v>2.7960782675495088</v>
      </c>
    </row>
    <row r="1365" spans="1:17" x14ac:dyDescent="0.25">
      <c r="A1365" t="s">
        <v>1467</v>
      </c>
      <c r="B1365">
        <v>48</v>
      </c>
      <c r="C1365">
        <v>37</v>
      </c>
      <c r="D1365">
        <v>10</v>
      </c>
      <c r="E1365">
        <v>12</v>
      </c>
      <c r="F1365" s="116">
        <v>0.1993609832763959</v>
      </c>
      <c r="G1365" s="116">
        <v>0.1995562645284546</v>
      </c>
      <c r="H1365" s="116">
        <v>0.19979154314539277</v>
      </c>
      <c r="I1365" s="86">
        <v>0.44293552424781424</v>
      </c>
      <c r="J1365" s="86">
        <v>0.44213792973639382</v>
      </c>
      <c r="K1365" s="86">
        <v>0.44140150766537734</v>
      </c>
      <c r="L1365" s="86">
        <v>1.2654954497115485</v>
      </c>
      <c r="M1365" s="86">
        <v>1.2256957188702862</v>
      </c>
      <c r="N1365" s="86">
        <v>1.1882934771356239</v>
      </c>
      <c r="O1365" s="117">
        <v>2.8831512276838231</v>
      </c>
      <c r="P1365" s="117">
        <v>2.7738384294681762</v>
      </c>
      <c r="Q1365" s="117">
        <v>2.6754331479337834</v>
      </c>
    </row>
    <row r="1366" spans="1:17" x14ac:dyDescent="0.25">
      <c r="A1366" t="s">
        <v>1468</v>
      </c>
      <c r="B1366">
        <v>49</v>
      </c>
      <c r="C1366">
        <v>36</v>
      </c>
      <c r="D1366">
        <v>10</v>
      </c>
      <c r="E1366">
        <v>12</v>
      </c>
      <c r="F1366" s="116">
        <v>0.19945709394853137</v>
      </c>
      <c r="G1366" s="116">
        <v>0.19966718951814103</v>
      </c>
      <c r="H1366" s="116">
        <v>0.19993935877877175</v>
      </c>
      <c r="I1366" s="86">
        <v>0.44253528053727165</v>
      </c>
      <c r="J1366" s="86">
        <v>0.44175697194985403</v>
      </c>
      <c r="K1366" s="86">
        <v>0.44109564839551446</v>
      </c>
      <c r="L1366" s="86">
        <v>1.195212208462554</v>
      </c>
      <c r="M1366" s="86">
        <v>1.1566071475467761</v>
      </c>
      <c r="N1366" s="86">
        <v>1.3252947903461085</v>
      </c>
      <c r="O1366" s="117">
        <v>2.7602690178270866</v>
      </c>
      <c r="P1366" s="117">
        <v>2.6571192554976997</v>
      </c>
      <c r="Q1366" s="117">
        <v>3.1412343592204501</v>
      </c>
    </row>
    <row r="1367" spans="1:17" x14ac:dyDescent="0.25">
      <c r="A1367" t="s">
        <v>1469</v>
      </c>
      <c r="B1367">
        <v>50</v>
      </c>
      <c r="C1367">
        <v>35</v>
      </c>
      <c r="D1367">
        <v>10</v>
      </c>
      <c r="E1367">
        <v>12</v>
      </c>
      <c r="F1367" s="116">
        <v>0.19867939901258039</v>
      </c>
      <c r="G1367" s="116">
        <v>0.19891461439227134</v>
      </c>
      <c r="H1367" s="116">
        <v>0.19924682580482458</v>
      </c>
      <c r="I1367" s="86">
        <v>0.44213701659602123</v>
      </c>
      <c r="J1367" s="86">
        <v>0.44140227164708962</v>
      </c>
      <c r="K1367" s="86">
        <v>0.44085666896223946</v>
      </c>
      <c r="L1367" s="86">
        <v>1.1276831527590521</v>
      </c>
      <c r="M1367" s="86">
        <v>1.0903105812972249</v>
      </c>
      <c r="N1367" s="86">
        <v>1.2540350349670699</v>
      </c>
      <c r="O1367" s="117">
        <v>2.6395481924789275</v>
      </c>
      <c r="P1367" s="117">
        <v>2.5425764086248872</v>
      </c>
      <c r="Q1367" s="117">
        <v>2.998545059507066</v>
      </c>
    </row>
    <row r="1368" spans="1:17" x14ac:dyDescent="0.25">
      <c r="A1368" t="s">
        <v>1470</v>
      </c>
      <c r="B1368">
        <v>51</v>
      </c>
      <c r="C1368">
        <v>34</v>
      </c>
      <c r="D1368">
        <v>10</v>
      </c>
      <c r="E1368">
        <v>12</v>
      </c>
      <c r="F1368" s="116">
        <v>0.19638542930114683</v>
      </c>
      <c r="G1368" s="116">
        <v>0.19665907365223995</v>
      </c>
      <c r="H1368" s="116">
        <v>0.19706830754666746</v>
      </c>
      <c r="I1368" s="86">
        <v>0.44850555670601228</v>
      </c>
      <c r="J1368" s="86">
        <v>0.44780295634509759</v>
      </c>
      <c r="K1368" s="86">
        <v>0.4473789308641245</v>
      </c>
      <c r="L1368" s="86">
        <v>1.0766697235945528</v>
      </c>
      <c r="M1368" s="86">
        <v>1.2436272914632824</v>
      </c>
      <c r="N1368" s="86">
        <v>1.1983675018982536</v>
      </c>
      <c r="O1368" s="117">
        <v>2.5255426046997802</v>
      </c>
      <c r="P1368" s="117">
        <v>2.994818014180201</v>
      </c>
      <c r="Q1368" s="117">
        <v>2.8589030559417803</v>
      </c>
    </row>
    <row r="1369" spans="1:17" x14ac:dyDescent="0.25">
      <c r="A1369" t="s">
        <v>1471</v>
      </c>
      <c r="B1369">
        <v>52</v>
      </c>
      <c r="C1369">
        <v>33</v>
      </c>
      <c r="D1369">
        <v>10</v>
      </c>
      <c r="E1369">
        <v>12</v>
      </c>
      <c r="F1369" s="116">
        <v>0.19651202753451222</v>
      </c>
      <c r="G1369" s="116">
        <v>0.19684065555017599</v>
      </c>
      <c r="H1369" s="116">
        <v>0.19735742937633427</v>
      </c>
      <c r="I1369" s="86">
        <v>0.44813070865746674</v>
      </c>
      <c r="J1369" s="86">
        <v>0.44754369372872382</v>
      </c>
      <c r="K1369" s="86">
        <v>0.44734802208580954</v>
      </c>
      <c r="L1369" s="86">
        <v>1.0510828418546661</v>
      </c>
      <c r="M1369" s="86">
        <v>1.2127653169504324</v>
      </c>
      <c r="N1369" s="86">
        <v>1.1688520847810109</v>
      </c>
      <c r="O1369" s="117">
        <v>2.3921761446163958</v>
      </c>
      <c r="P1369" s="117">
        <v>2.8354426569198776</v>
      </c>
      <c r="Q1369" s="117">
        <v>2.7069516114061516</v>
      </c>
    </row>
    <row r="1370" spans="1:17" x14ac:dyDescent="0.25">
      <c r="A1370" t="s">
        <v>1472</v>
      </c>
      <c r="B1370">
        <v>53</v>
      </c>
      <c r="C1370">
        <v>32</v>
      </c>
      <c r="D1370">
        <v>10</v>
      </c>
      <c r="E1370">
        <v>12</v>
      </c>
      <c r="F1370" s="116">
        <v>0.19666057718103658</v>
      </c>
      <c r="G1370" s="116">
        <v>0.19706682678181331</v>
      </c>
      <c r="H1370" s="116">
        <v>0.1977260242472246</v>
      </c>
      <c r="I1370" s="86">
        <v>0.44780203635806176</v>
      </c>
      <c r="J1370" s="86">
        <v>0.44737790155473511</v>
      </c>
      <c r="K1370" s="86">
        <v>0.44749032282790602</v>
      </c>
      <c r="L1370" s="86">
        <v>1.2312377837679012</v>
      </c>
      <c r="M1370" s="86">
        <v>1.1862897147310194</v>
      </c>
      <c r="N1370" s="86">
        <v>1.1436897172860483</v>
      </c>
      <c r="O1370" s="117">
        <v>2.7929838905425606</v>
      </c>
      <c r="P1370" s="117">
        <v>2.6584948324539774</v>
      </c>
      <c r="Q1370" s="117">
        <v>2.5370313118796068</v>
      </c>
    </row>
    <row r="1371" spans="1:17" x14ac:dyDescent="0.25">
      <c r="A1371" t="s">
        <v>1473</v>
      </c>
      <c r="B1371">
        <v>54</v>
      </c>
      <c r="C1371">
        <v>31</v>
      </c>
      <c r="D1371">
        <v>10</v>
      </c>
      <c r="E1371">
        <v>12</v>
      </c>
      <c r="F1371" s="116">
        <v>0.19684001604475862</v>
      </c>
      <c r="G1371" s="116">
        <v>0.19735574042914519</v>
      </c>
      <c r="H1371" s="116">
        <v>0.19820486239535745</v>
      </c>
      <c r="I1371" s="86">
        <v>0.44754197423461811</v>
      </c>
      <c r="J1371" s="86">
        <v>0.44734662408901715</v>
      </c>
      <c r="K1371" s="86">
        <v>0.44786495314201175</v>
      </c>
      <c r="L1371" s="86">
        <v>1.2018487937779676</v>
      </c>
      <c r="M1371" s="86">
        <v>1.1580851518261333</v>
      </c>
      <c r="N1371" s="86">
        <v>1.1166474789412544</v>
      </c>
      <c r="O1371" s="117">
        <v>2.6131884790298132</v>
      </c>
      <c r="P1371" s="117">
        <v>2.4860546042726983</v>
      </c>
      <c r="Q1371" s="117">
        <v>2.3712538353745254</v>
      </c>
    </row>
    <row r="1372" spans="1:17" x14ac:dyDescent="0.25">
      <c r="A1372" t="s">
        <v>1474</v>
      </c>
      <c r="B1372">
        <v>55</v>
      </c>
      <c r="C1372">
        <v>30</v>
      </c>
      <c r="D1372">
        <v>10</v>
      </c>
      <c r="E1372">
        <v>12</v>
      </c>
      <c r="F1372" s="116">
        <v>0.19425397331632382</v>
      </c>
      <c r="G1372" s="116">
        <v>0.19490777653750066</v>
      </c>
      <c r="H1372" s="116">
        <v>0.19599479083612395</v>
      </c>
      <c r="I1372" s="86">
        <v>0.44737681390527828</v>
      </c>
      <c r="J1372" s="86">
        <v>0.44749109658215064</v>
      </c>
      <c r="K1372" s="86">
        <v>0.44854356030404507</v>
      </c>
      <c r="L1372" s="86">
        <v>1.1954659012385054</v>
      </c>
      <c r="M1372" s="86">
        <v>1.1533700100993993</v>
      </c>
      <c r="N1372" s="86">
        <v>1.1135464838143836</v>
      </c>
      <c r="O1372" s="117">
        <v>2.434877478339446</v>
      </c>
      <c r="P1372" s="117">
        <v>2.3147052570031361</v>
      </c>
      <c r="Q1372" s="117">
        <v>2.2062350502312231</v>
      </c>
    </row>
    <row r="1373" spans="1:17" x14ac:dyDescent="0.25">
      <c r="A1373" t="s">
        <v>1475</v>
      </c>
      <c r="B1373">
        <v>18</v>
      </c>
      <c r="C1373">
        <v>67</v>
      </c>
      <c r="D1373">
        <v>12</v>
      </c>
      <c r="E1373">
        <v>12</v>
      </c>
      <c r="F1373" s="116">
        <v>0.2114746519407894</v>
      </c>
      <c r="G1373" s="116">
        <v>0.21172542858068952</v>
      </c>
      <c r="H1373" s="116">
        <v>0.21196596943936921</v>
      </c>
      <c r="I1373" s="86">
        <v>0.423457681015526</v>
      </c>
      <c r="J1373" s="86">
        <v>0.42328026080770548</v>
      </c>
      <c r="K1373" s="86">
        <v>0.42304142591256255</v>
      </c>
      <c r="L1373" s="86">
        <v>1.7452859962571159</v>
      </c>
      <c r="M1373" s="86">
        <v>1.7014922063055824</v>
      </c>
      <c r="N1373" s="86">
        <v>1.6604160162680683</v>
      </c>
      <c r="O1373" s="117">
        <v>6.8155853416789069</v>
      </c>
      <c r="P1373" s="117">
        <v>6.6514290003565462</v>
      </c>
      <c r="Q1373" s="117">
        <v>6.5031005887280164</v>
      </c>
    </row>
    <row r="1374" spans="1:17" x14ac:dyDescent="0.25">
      <c r="A1374" t="s">
        <v>1476</v>
      </c>
      <c r="B1374">
        <v>19</v>
      </c>
      <c r="C1374">
        <v>66</v>
      </c>
      <c r="D1374">
        <v>12</v>
      </c>
      <c r="E1374">
        <v>12</v>
      </c>
      <c r="F1374" s="116">
        <v>0.2116013421006302</v>
      </c>
      <c r="G1374" s="116">
        <v>0.21184747364768661</v>
      </c>
      <c r="H1374" s="116">
        <v>0.21207993121990656</v>
      </c>
      <c r="I1374" s="86">
        <v>0.42337531813357082</v>
      </c>
      <c r="J1374" s="86">
        <v>0.42316679001731466</v>
      </c>
      <c r="K1374" s="86">
        <v>0.42289501976743987</v>
      </c>
      <c r="L1374" s="86">
        <v>1.7050369795556983</v>
      </c>
      <c r="M1374" s="86">
        <v>1.6628818243817227</v>
      </c>
      <c r="N1374" s="86">
        <v>1.8476479908657848</v>
      </c>
      <c r="O1374" s="117">
        <v>6.3860504945705774</v>
      </c>
      <c r="P1374" s="117">
        <v>6.2316080765332371</v>
      </c>
      <c r="Q1374" s="117">
        <v>6.9519017935127243</v>
      </c>
    </row>
    <row r="1375" spans="1:17" x14ac:dyDescent="0.25">
      <c r="A1375" t="s">
        <v>1477</v>
      </c>
      <c r="B1375">
        <v>20</v>
      </c>
      <c r="C1375">
        <v>65</v>
      </c>
      <c r="D1375">
        <v>12</v>
      </c>
      <c r="E1375">
        <v>12</v>
      </c>
      <c r="F1375" s="116">
        <v>0.21172636204980125</v>
      </c>
      <c r="G1375" s="116">
        <v>0.2119661369354372</v>
      </c>
      <c r="H1375" s="116">
        <v>0.2121887850435277</v>
      </c>
      <c r="I1375" s="86">
        <v>0.4232797436463937</v>
      </c>
      <c r="J1375" s="86">
        <v>0.42304168143851228</v>
      </c>
      <c r="K1375" s="86">
        <v>0.42272654873167648</v>
      </c>
      <c r="L1375" s="86">
        <v>1.664378529186598</v>
      </c>
      <c r="M1375" s="86">
        <v>1.62385143548086</v>
      </c>
      <c r="N1375" s="86">
        <v>1.8020024628306111</v>
      </c>
      <c r="O1375" s="117">
        <v>5.9789734552074822</v>
      </c>
      <c r="P1375" s="117">
        <v>5.8333718685828106</v>
      </c>
      <c r="Q1375" s="117">
        <v>6.5137690728076443</v>
      </c>
    </row>
    <row r="1376" spans="1:17" x14ac:dyDescent="0.25">
      <c r="A1376" t="s">
        <v>1478</v>
      </c>
      <c r="B1376">
        <v>21</v>
      </c>
      <c r="C1376">
        <v>64</v>
      </c>
      <c r="D1376">
        <v>12</v>
      </c>
      <c r="E1376">
        <v>12</v>
      </c>
      <c r="F1376" s="116">
        <v>0.21184775314549334</v>
      </c>
      <c r="G1376" s="116">
        <v>0.21208116582769682</v>
      </c>
      <c r="H1376" s="116">
        <v>0.21228711819434695</v>
      </c>
      <c r="I1376" s="86">
        <v>0.42316689521658468</v>
      </c>
      <c r="J1376" s="86">
        <v>0.42289572460049529</v>
      </c>
      <c r="K1376" s="86">
        <v>0.42253015914969133</v>
      </c>
      <c r="L1376" s="86">
        <v>1.6233749071069012</v>
      </c>
      <c r="M1376" s="86">
        <v>1.8057216999994852</v>
      </c>
      <c r="N1376" s="86">
        <v>1.7561163562220785</v>
      </c>
      <c r="O1376" s="117">
        <v>5.5981611886197591</v>
      </c>
      <c r="P1376" s="117">
        <v>6.3051664867443904</v>
      </c>
      <c r="Q1376" s="117">
        <v>6.1018211338021038</v>
      </c>
    </row>
    <row r="1377" spans="1:17" x14ac:dyDescent="0.25">
      <c r="A1377" t="s">
        <v>1479</v>
      </c>
      <c r="B1377">
        <v>22</v>
      </c>
      <c r="C1377">
        <v>63</v>
      </c>
      <c r="D1377">
        <v>12</v>
      </c>
      <c r="E1377">
        <v>12</v>
      </c>
      <c r="F1377" s="116">
        <v>0.2119661971443364</v>
      </c>
      <c r="G1377" s="116">
        <v>0.21218808643706</v>
      </c>
      <c r="H1377" s="116">
        <v>0.21237557428905124</v>
      </c>
      <c r="I1377" s="86">
        <v>0.42304139697370524</v>
      </c>
      <c r="J1377" s="86">
        <v>0.42272662379100434</v>
      </c>
      <c r="K1377" s="86">
        <v>0.42230348606999663</v>
      </c>
      <c r="L1377" s="86">
        <v>1.5822031026659396</v>
      </c>
      <c r="M1377" s="86">
        <v>1.759162393721049</v>
      </c>
      <c r="N1377" s="86">
        <v>1.7109315738143114</v>
      </c>
      <c r="O1377" s="117">
        <v>5.2434331949822059</v>
      </c>
      <c r="P1377" s="117">
        <v>5.911211601541873</v>
      </c>
      <c r="Q1377" s="117">
        <v>5.7189660302973486</v>
      </c>
    </row>
    <row r="1378" spans="1:17" x14ac:dyDescent="0.25">
      <c r="A1378" t="s">
        <v>1480</v>
      </c>
      <c r="B1378">
        <v>23</v>
      </c>
      <c r="C1378">
        <v>62</v>
      </c>
      <c r="D1378">
        <v>12</v>
      </c>
      <c r="E1378">
        <v>12</v>
      </c>
      <c r="F1378" s="116">
        <v>0.21207983338160852</v>
      </c>
      <c r="G1378" s="116">
        <v>0.21228672707962648</v>
      </c>
      <c r="H1378" s="116">
        <v>0.21245051792389069</v>
      </c>
      <c r="I1378" s="86">
        <v>0.42289589109115738</v>
      </c>
      <c r="J1378" s="86">
        <v>0.42253037889132566</v>
      </c>
      <c r="K1378" s="86">
        <v>0.4220459028151336</v>
      </c>
      <c r="L1378" s="86">
        <v>1.7603912359829519</v>
      </c>
      <c r="M1378" s="86">
        <v>1.711105708886774</v>
      </c>
      <c r="N1378" s="86">
        <v>1.6645132480931297</v>
      </c>
      <c r="O1378" s="117">
        <v>5.7346674528627188</v>
      </c>
      <c r="P1378" s="117">
        <v>5.5351064123253471</v>
      </c>
      <c r="Q1378" s="117">
        <v>5.3539347733134717</v>
      </c>
    </row>
    <row r="1379" spans="1:17" x14ac:dyDescent="0.25">
      <c r="A1379" t="s">
        <v>1481</v>
      </c>
      <c r="B1379">
        <v>24</v>
      </c>
      <c r="C1379">
        <v>61</v>
      </c>
      <c r="D1379">
        <v>12</v>
      </c>
      <c r="E1379">
        <v>12</v>
      </c>
      <c r="F1379" s="116">
        <v>0.21046982325021865</v>
      </c>
      <c r="G1379" s="116">
        <v>0.21065649424949617</v>
      </c>
      <c r="H1379" s="116">
        <v>0.21079476906377581</v>
      </c>
      <c r="I1379" s="86">
        <v>0.42272684847500164</v>
      </c>
      <c r="J1379" s="86">
        <v>0.42230511029144874</v>
      </c>
      <c r="K1379" s="86">
        <v>0.42174855416397317</v>
      </c>
      <c r="L1379" s="86">
        <v>1.7562958251376699</v>
      </c>
      <c r="M1379" s="86">
        <v>1.7079169244915808</v>
      </c>
      <c r="N1379" s="86">
        <v>1.6622049993259103</v>
      </c>
      <c r="O1379" s="117">
        <v>5.3746884495590761</v>
      </c>
      <c r="P1379" s="117">
        <v>5.1860366635670063</v>
      </c>
      <c r="Q1379" s="117">
        <v>5.0148144179148852</v>
      </c>
    </row>
    <row r="1380" spans="1:17" x14ac:dyDescent="0.25">
      <c r="A1380" t="s">
        <v>1482</v>
      </c>
      <c r="B1380">
        <v>25</v>
      </c>
      <c r="C1380">
        <v>60</v>
      </c>
      <c r="D1380">
        <v>12</v>
      </c>
      <c r="E1380">
        <v>12</v>
      </c>
      <c r="F1380" s="116">
        <v>0.20974570763570319</v>
      </c>
      <c r="G1380" s="116">
        <v>0.2099155478299449</v>
      </c>
      <c r="H1380" s="116">
        <v>0.21002646387516399</v>
      </c>
      <c r="I1380" s="86">
        <v>0.42738031898761381</v>
      </c>
      <c r="J1380" s="86">
        <v>0.42686906534168206</v>
      </c>
      <c r="K1380" s="86">
        <v>0.42621050132319377</v>
      </c>
      <c r="L1380" s="86">
        <v>1.7276941767343197</v>
      </c>
      <c r="M1380" s="86">
        <v>1.6797749790732617</v>
      </c>
      <c r="N1380" s="86">
        <v>1.6345333640663209</v>
      </c>
      <c r="O1380" s="117">
        <v>4.9896345489616349</v>
      </c>
      <c r="P1380" s="117">
        <v>4.8240282281335078</v>
      </c>
      <c r="Q1380" s="117">
        <v>4.6739501536360528</v>
      </c>
    </row>
    <row r="1381" spans="1:17" x14ac:dyDescent="0.25">
      <c r="A1381" t="s">
        <v>1483</v>
      </c>
      <c r="B1381">
        <v>26</v>
      </c>
      <c r="C1381">
        <v>59</v>
      </c>
      <c r="D1381">
        <v>12</v>
      </c>
      <c r="E1381">
        <v>12</v>
      </c>
      <c r="F1381" s="116">
        <v>0.2098365043528739</v>
      </c>
      <c r="G1381" s="116">
        <v>0.20997902208503441</v>
      </c>
      <c r="H1381" s="116">
        <v>0.21006070907785812</v>
      </c>
      <c r="I1381" s="86">
        <v>0.42714128547518365</v>
      </c>
      <c r="J1381" s="86">
        <v>0.42655904839867426</v>
      </c>
      <c r="K1381" s="86">
        <v>0.42582560348438475</v>
      </c>
      <c r="L1381" s="86">
        <v>1.6758451562220287</v>
      </c>
      <c r="M1381" s="86">
        <v>1.6295633917134629</v>
      </c>
      <c r="N1381" s="86">
        <v>1.5859321094188579</v>
      </c>
      <c r="O1381" s="117">
        <v>4.6813651113115631</v>
      </c>
      <c r="P1381" s="117">
        <v>4.5248302387867225</v>
      </c>
      <c r="Q1381" s="117">
        <v>4.3830894020685927</v>
      </c>
    </row>
    <row r="1382" spans="1:17" x14ac:dyDescent="0.25">
      <c r="A1382" t="s">
        <v>1484</v>
      </c>
      <c r="B1382">
        <v>27</v>
      </c>
      <c r="C1382">
        <v>58</v>
      </c>
      <c r="D1382">
        <v>12</v>
      </c>
      <c r="E1382">
        <v>12</v>
      </c>
      <c r="F1382" s="116">
        <v>0.20991485415024999</v>
      </c>
      <c r="G1382" s="116">
        <v>0.21002642938333763</v>
      </c>
      <c r="H1382" s="116">
        <v>0.21008396036289845</v>
      </c>
      <c r="I1382" s="86">
        <v>0.42686940816312297</v>
      </c>
      <c r="J1382" s="86">
        <v>0.42621041694269912</v>
      </c>
      <c r="K1382" s="86">
        <v>0.42541195668091575</v>
      </c>
      <c r="L1382" s="86">
        <v>1.6183011276071995</v>
      </c>
      <c r="M1382" s="86">
        <v>1.5736222202076695</v>
      </c>
      <c r="N1382" s="86">
        <v>1.5315845077788859</v>
      </c>
      <c r="O1382" s="117">
        <v>4.38320165131345</v>
      </c>
      <c r="P1382" s="117">
        <v>4.2352964763146703</v>
      </c>
      <c r="Q1382" s="117">
        <v>4.1015386921987993</v>
      </c>
    </row>
    <row r="1383" spans="1:17" x14ac:dyDescent="0.25">
      <c r="A1383" t="s">
        <v>1485</v>
      </c>
      <c r="B1383">
        <v>28</v>
      </c>
      <c r="C1383">
        <v>57</v>
      </c>
      <c r="D1383">
        <v>12</v>
      </c>
      <c r="E1383">
        <v>12</v>
      </c>
      <c r="F1383" s="116">
        <v>0.20997811908047664</v>
      </c>
      <c r="G1383" s="116">
        <v>0.21006207464699309</v>
      </c>
      <c r="H1383" s="116">
        <v>0.21009530705873916</v>
      </c>
      <c r="I1383" s="86">
        <v>0.42655899365260935</v>
      </c>
      <c r="J1383" s="86">
        <v>0.42582613151989307</v>
      </c>
      <c r="K1383" s="86">
        <v>0.42497083418600706</v>
      </c>
      <c r="L1383" s="86">
        <v>1.5724825136296614</v>
      </c>
      <c r="M1383" s="86">
        <v>1.5293818246692938</v>
      </c>
      <c r="N1383" s="86">
        <v>1.4889292342027982</v>
      </c>
      <c r="O1383" s="117">
        <v>4.1058067517766226</v>
      </c>
      <c r="P1383" s="117">
        <v>3.9661344233564386</v>
      </c>
      <c r="Q1383" s="117">
        <v>3.8400489041174959</v>
      </c>
    </row>
    <row r="1384" spans="1:17" x14ac:dyDescent="0.25">
      <c r="A1384" t="s">
        <v>1486</v>
      </c>
      <c r="B1384">
        <v>29</v>
      </c>
      <c r="C1384">
        <v>56</v>
      </c>
      <c r="D1384">
        <v>12</v>
      </c>
      <c r="E1384">
        <v>12</v>
      </c>
      <c r="F1384" s="116">
        <v>0.21002718826955177</v>
      </c>
      <c r="G1384" s="116">
        <v>0.21008335512724427</v>
      </c>
      <c r="H1384" s="116">
        <v>0.21009915205597027</v>
      </c>
      <c r="I1384" s="86">
        <v>0.42620991309933987</v>
      </c>
      <c r="J1384" s="86">
        <v>0.42541129059152477</v>
      </c>
      <c r="K1384" s="86">
        <v>0.42451086565414203</v>
      </c>
      <c r="L1384" s="86">
        <v>1.5210178136699601</v>
      </c>
      <c r="M1384" s="86">
        <v>1.479477156763455</v>
      </c>
      <c r="N1384" s="86">
        <v>1.6613577284718577</v>
      </c>
      <c r="O1384" s="117">
        <v>3.8471278550754655</v>
      </c>
      <c r="P1384" s="117">
        <v>3.7157518197184287</v>
      </c>
      <c r="Q1384" s="117">
        <v>4.3294467037953002</v>
      </c>
    </row>
    <row r="1385" spans="1:17" x14ac:dyDescent="0.25">
      <c r="A1385" t="s">
        <v>1487</v>
      </c>
      <c r="B1385">
        <v>30</v>
      </c>
      <c r="C1385">
        <v>55</v>
      </c>
      <c r="D1385">
        <v>12</v>
      </c>
      <c r="E1385">
        <v>12</v>
      </c>
      <c r="F1385" s="116">
        <v>0.21006166314305849</v>
      </c>
      <c r="G1385" s="116">
        <v>0.21009513742071881</v>
      </c>
      <c r="H1385" s="116">
        <v>0.21010218463706837</v>
      </c>
      <c r="I1385" s="86">
        <v>0.42582628611698381</v>
      </c>
      <c r="J1385" s="86">
        <v>0.42497181113460181</v>
      </c>
      <c r="K1385" s="86">
        <v>0.42404510218463709</v>
      </c>
      <c r="L1385" s="86">
        <v>1.4697357293868922</v>
      </c>
      <c r="M1385" s="86">
        <v>1.4297498238195914</v>
      </c>
      <c r="N1385" s="86">
        <v>1.6053435517970402</v>
      </c>
      <c r="O1385" s="117">
        <v>3.6022832980972517</v>
      </c>
      <c r="P1385" s="117">
        <v>3.4784548978153631</v>
      </c>
      <c r="Q1385" s="117">
        <v>4.058025017618041</v>
      </c>
    </row>
    <row r="1386" spans="1:17" x14ac:dyDescent="0.25">
      <c r="A1386" t="s">
        <v>1488</v>
      </c>
      <c r="B1386">
        <v>31</v>
      </c>
      <c r="C1386">
        <v>54</v>
      </c>
      <c r="D1386">
        <v>12</v>
      </c>
      <c r="E1386">
        <v>12</v>
      </c>
      <c r="F1386" s="116">
        <v>0.21008345390931507</v>
      </c>
      <c r="G1386" s="116">
        <v>0.21009937347658586</v>
      </c>
      <c r="H1386" s="116">
        <v>0.21010467999900945</v>
      </c>
      <c r="I1386" s="86">
        <v>0.42541152081394978</v>
      </c>
      <c r="J1386" s="86">
        <v>0.42451118084274653</v>
      </c>
      <c r="K1386" s="86">
        <v>0.42357900173700169</v>
      </c>
      <c r="L1386" s="86">
        <v>1.4478245026904069</v>
      </c>
      <c r="M1386" s="86">
        <v>1.6276660853076546</v>
      </c>
      <c r="N1386" s="86">
        <v>1.5787894761047294</v>
      </c>
      <c r="O1386" s="117">
        <v>3.4407102249611738</v>
      </c>
      <c r="P1386" s="117">
        <v>4.0452894000445747</v>
      </c>
      <c r="Q1386" s="117">
        <v>3.8711629420775391</v>
      </c>
    </row>
    <row r="1387" spans="1:17" x14ac:dyDescent="0.25">
      <c r="A1387" t="s">
        <v>1489</v>
      </c>
      <c r="B1387">
        <v>32</v>
      </c>
      <c r="C1387">
        <v>53</v>
      </c>
      <c r="D1387">
        <v>12</v>
      </c>
      <c r="E1387">
        <v>12</v>
      </c>
      <c r="F1387" s="116">
        <v>0.21009381122999118</v>
      </c>
      <c r="G1387" s="116">
        <v>0.21010091679560308</v>
      </c>
      <c r="H1387" s="116">
        <v>0.21011512792682688</v>
      </c>
      <c r="I1387" s="86">
        <v>0.42497144450819718</v>
      </c>
      <c r="J1387" s="86">
        <v>0.42404594458724659</v>
      </c>
      <c r="K1387" s="86">
        <v>0.42311866827489303</v>
      </c>
      <c r="L1387" s="86">
        <v>1.4195090409440454</v>
      </c>
      <c r="M1387" s="86">
        <v>1.5940927880285432</v>
      </c>
      <c r="N1387" s="86">
        <v>1.5465565540849009</v>
      </c>
      <c r="O1387" s="117">
        <v>3.2874147998273346</v>
      </c>
      <c r="P1387" s="117">
        <v>3.8565581706010774</v>
      </c>
      <c r="Q1387" s="117">
        <v>3.69248533144799</v>
      </c>
    </row>
    <row r="1388" spans="1:17" x14ac:dyDescent="0.25">
      <c r="A1388" t="s">
        <v>1490</v>
      </c>
      <c r="B1388">
        <v>33</v>
      </c>
      <c r="C1388">
        <v>52</v>
      </c>
      <c r="D1388">
        <v>12</v>
      </c>
      <c r="E1388">
        <v>12</v>
      </c>
      <c r="F1388" s="116">
        <v>0.21009898410579719</v>
      </c>
      <c r="G1388" s="116">
        <v>0.21010612195370035</v>
      </c>
      <c r="H1388" s="116">
        <v>0.21013288888333723</v>
      </c>
      <c r="I1388" s="86">
        <v>0.42451101280708359</v>
      </c>
      <c r="J1388" s="86">
        <v>0.42357773919374436</v>
      </c>
      <c r="K1388" s="86">
        <v>0.42267658589596946</v>
      </c>
      <c r="L1388" s="86">
        <v>1.5925234612138268</v>
      </c>
      <c r="M1388" s="86">
        <v>1.543914716993253</v>
      </c>
      <c r="N1388" s="86">
        <v>1.4979309163390693</v>
      </c>
      <c r="O1388" s="117">
        <v>3.8505887832289125</v>
      </c>
      <c r="P1388" s="117">
        <v>3.6796087745564274</v>
      </c>
      <c r="Q1388" s="117">
        <v>3.5245461667080069</v>
      </c>
    </row>
    <row r="1389" spans="1:17" x14ac:dyDescent="0.25">
      <c r="A1389" t="s">
        <v>1491</v>
      </c>
      <c r="B1389">
        <v>34</v>
      </c>
      <c r="C1389">
        <v>51</v>
      </c>
      <c r="D1389">
        <v>12</v>
      </c>
      <c r="E1389">
        <v>12</v>
      </c>
      <c r="F1389" s="116">
        <v>0.20762894214010602</v>
      </c>
      <c r="G1389" s="116">
        <v>0.20764508008004418</v>
      </c>
      <c r="H1389" s="116">
        <v>0.20769708010873386</v>
      </c>
      <c r="I1389" s="86">
        <v>0.4240458891287664</v>
      </c>
      <c r="J1389" s="86">
        <v>0.4231188541345402</v>
      </c>
      <c r="K1389" s="86">
        <v>0.42225457779562914</v>
      </c>
      <c r="L1389" s="86">
        <v>1.5878208760391039</v>
      </c>
      <c r="M1389" s="86">
        <v>1.5406389189731966</v>
      </c>
      <c r="N1389" s="86">
        <v>1.4960300667752093</v>
      </c>
      <c r="O1389" s="117">
        <v>3.6765078215215565</v>
      </c>
      <c r="P1389" s="117">
        <v>3.5154009740143306</v>
      </c>
      <c r="Q1389" s="117">
        <v>3.3693293072161694</v>
      </c>
    </row>
    <row r="1390" spans="1:17" x14ac:dyDescent="0.25">
      <c r="A1390" t="s">
        <v>1492</v>
      </c>
      <c r="B1390">
        <v>35</v>
      </c>
      <c r="C1390">
        <v>50</v>
      </c>
      <c r="D1390">
        <v>12</v>
      </c>
      <c r="E1390">
        <v>12</v>
      </c>
      <c r="F1390" s="116">
        <v>0.20695969705653874</v>
      </c>
      <c r="G1390" s="116">
        <v>0.20699574458881481</v>
      </c>
      <c r="H1390" s="116">
        <v>0.20707685153643596</v>
      </c>
      <c r="I1390" s="86">
        <v>0.43009211946873149</v>
      </c>
      <c r="J1390" s="86">
        <v>0.4291422669932573</v>
      </c>
      <c r="K1390" s="86">
        <v>0.4282771262186319</v>
      </c>
      <c r="L1390" s="86">
        <v>1.5449972333518978</v>
      </c>
      <c r="M1390" s="86">
        <v>1.4983913788721808</v>
      </c>
      <c r="N1390" s="86">
        <v>1.4543539110671331</v>
      </c>
      <c r="O1390" s="117">
        <v>3.477673059696516</v>
      </c>
      <c r="P1390" s="117">
        <v>3.3350528006229014</v>
      </c>
      <c r="Q1390" s="117">
        <v>3.205977401802016</v>
      </c>
    </row>
    <row r="1391" spans="1:17" x14ac:dyDescent="0.25">
      <c r="A1391" t="s">
        <v>1493</v>
      </c>
      <c r="B1391">
        <v>36</v>
      </c>
      <c r="C1391">
        <v>49</v>
      </c>
      <c r="D1391">
        <v>12</v>
      </c>
      <c r="E1391">
        <v>12</v>
      </c>
      <c r="F1391" s="116">
        <v>0.20697330049136087</v>
      </c>
      <c r="G1391" s="116">
        <v>0.20702948708886362</v>
      </c>
      <c r="H1391" s="116">
        <v>0.20713461040032044</v>
      </c>
      <c r="I1391" s="86">
        <v>0.42960997438978638</v>
      </c>
      <c r="J1391" s="86">
        <v>0.42870011400441882</v>
      </c>
      <c r="K1391" s="86">
        <v>0.4278772522216362</v>
      </c>
      <c r="L1391" s="86">
        <v>1.4941375629153957</v>
      </c>
      <c r="M1391" s="86">
        <v>1.4488493528572697</v>
      </c>
      <c r="N1391" s="86">
        <v>1.4061221641627382</v>
      </c>
      <c r="O1391" s="117">
        <v>3.3296594548450065</v>
      </c>
      <c r="P1391" s="117">
        <v>3.1948641824940687</v>
      </c>
      <c r="Q1391" s="117">
        <v>3.0729682654472361</v>
      </c>
    </row>
    <row r="1392" spans="1:17" x14ac:dyDescent="0.25">
      <c r="A1392" t="s">
        <v>1494</v>
      </c>
      <c r="B1392">
        <v>37</v>
      </c>
      <c r="C1392">
        <v>48</v>
      </c>
      <c r="D1392">
        <v>12</v>
      </c>
      <c r="E1392">
        <v>12</v>
      </c>
      <c r="F1392" s="116">
        <v>0.20699601608153814</v>
      </c>
      <c r="G1392" s="116">
        <v>0.20707624144186851</v>
      </c>
      <c r="H1392" s="116">
        <v>0.20720569600058344</v>
      </c>
      <c r="I1392" s="86">
        <v>0.42914368544365533</v>
      </c>
      <c r="J1392" s="86">
        <v>0.42827761621281601</v>
      </c>
      <c r="K1392" s="86">
        <v>0.42749724225323865</v>
      </c>
      <c r="L1392" s="86">
        <v>1.4430627854609768</v>
      </c>
      <c r="M1392" s="86">
        <v>1.3992852649716021</v>
      </c>
      <c r="N1392" s="86">
        <v>1.3580640161909363</v>
      </c>
      <c r="O1392" s="117">
        <v>3.1895141807440903</v>
      </c>
      <c r="P1392" s="117">
        <v>3.0621582445232516</v>
      </c>
      <c r="Q1392" s="117">
        <v>2.9471314875422778</v>
      </c>
    </row>
    <row r="1393" spans="1:17" x14ac:dyDescent="0.25">
      <c r="A1393" t="s">
        <v>1495</v>
      </c>
      <c r="B1393">
        <v>38</v>
      </c>
      <c r="C1393">
        <v>47</v>
      </c>
      <c r="D1393">
        <v>12</v>
      </c>
      <c r="E1393">
        <v>12</v>
      </c>
      <c r="F1393" s="116">
        <v>0.20702930037286046</v>
      </c>
      <c r="G1393" s="116">
        <v>0.20713572707788966</v>
      </c>
      <c r="H1393" s="116">
        <v>0.20728435747629254</v>
      </c>
      <c r="I1393" s="86">
        <v>0.42869961245999821</v>
      </c>
      <c r="J1393" s="86">
        <v>0.42787755791080706</v>
      </c>
      <c r="K1393" s="86">
        <v>0.42713073603241242</v>
      </c>
      <c r="L1393" s="86">
        <v>1.3925292122955872</v>
      </c>
      <c r="M1393" s="86">
        <v>1.3502429464783769</v>
      </c>
      <c r="N1393" s="86">
        <v>1.3105256011273891</v>
      </c>
      <c r="O1393" s="117">
        <v>3.0568171809400781</v>
      </c>
      <c r="P1393" s="117">
        <v>2.9365550042570683</v>
      </c>
      <c r="Q1393" s="117">
        <v>2.8281300460937731</v>
      </c>
    </row>
    <row r="1394" spans="1:17" x14ac:dyDescent="0.25">
      <c r="A1394" t="s">
        <v>1496</v>
      </c>
      <c r="B1394">
        <v>39</v>
      </c>
      <c r="C1394">
        <v>46</v>
      </c>
      <c r="D1394">
        <v>12</v>
      </c>
      <c r="E1394">
        <v>12</v>
      </c>
      <c r="F1394" s="116">
        <v>0.20707620284548264</v>
      </c>
      <c r="G1394" s="116">
        <v>0.20720552617042229</v>
      </c>
      <c r="H1394" s="116">
        <v>0.20737179901677325</v>
      </c>
      <c r="I1394" s="86">
        <v>0.42827820772651443</v>
      </c>
      <c r="J1394" s="86">
        <v>0.4274967253486649</v>
      </c>
      <c r="K1394" s="86">
        <v>0.4267762096811441</v>
      </c>
      <c r="L1394" s="86">
        <v>1.3424814190094203</v>
      </c>
      <c r="M1394" s="86">
        <v>1.3016725200866837</v>
      </c>
      <c r="N1394" s="86">
        <v>1.480135013551237</v>
      </c>
      <c r="O1394" s="117">
        <v>2.9311815163714092</v>
      </c>
      <c r="P1394" s="117">
        <v>2.8177095361172335</v>
      </c>
      <c r="Q1394" s="117">
        <v>3.3489161781632024</v>
      </c>
    </row>
    <row r="1395" spans="1:17" x14ac:dyDescent="0.25">
      <c r="A1395" t="s">
        <v>1497</v>
      </c>
      <c r="B1395">
        <v>40</v>
      </c>
      <c r="C1395">
        <v>45</v>
      </c>
      <c r="D1395">
        <v>12</v>
      </c>
      <c r="E1395">
        <v>12</v>
      </c>
      <c r="F1395" s="116">
        <v>0.20713494803249249</v>
      </c>
      <c r="G1395" s="116">
        <v>0.20728382540406248</v>
      </c>
      <c r="H1395" s="116">
        <v>0.20746061728280188</v>
      </c>
      <c r="I1395" s="86">
        <v>0.42787728782648343</v>
      </c>
      <c r="J1395" s="86">
        <v>0.42713104000148877</v>
      </c>
      <c r="K1395" s="86">
        <v>0.42642387248653124</v>
      </c>
      <c r="L1395" s="86">
        <v>1.2928566776153567</v>
      </c>
      <c r="M1395" s="86">
        <v>1.2535251370137059</v>
      </c>
      <c r="N1395" s="86">
        <v>1.4260479571233169</v>
      </c>
      <c r="O1395" s="117">
        <v>2.8122693563845131</v>
      </c>
      <c r="P1395" s="117">
        <v>2.7053195745829108</v>
      </c>
      <c r="Q1395" s="117">
        <v>3.2069507122851748</v>
      </c>
    </row>
    <row r="1396" spans="1:17" x14ac:dyDescent="0.25">
      <c r="A1396" t="s">
        <v>1498</v>
      </c>
      <c r="B1396">
        <v>41</v>
      </c>
      <c r="C1396">
        <v>44</v>
      </c>
      <c r="D1396">
        <v>12</v>
      </c>
      <c r="E1396">
        <v>12</v>
      </c>
      <c r="F1396" s="116">
        <v>0.20720433475436956</v>
      </c>
      <c r="G1396" s="116">
        <v>0.20737125805780049</v>
      </c>
      <c r="H1396" s="116">
        <v>0.20755506124584802</v>
      </c>
      <c r="I1396" s="86">
        <v>0.42749620671481808</v>
      </c>
      <c r="J1396" s="86">
        <v>0.42677599830450935</v>
      </c>
      <c r="K1396" s="86">
        <v>0.42607454532155242</v>
      </c>
      <c r="L1396" s="86">
        <v>1.2299021529355056</v>
      </c>
      <c r="M1396" s="86">
        <v>1.4067020644098887</v>
      </c>
      <c r="N1396" s="86">
        <v>1.3587069258166582</v>
      </c>
      <c r="O1396" s="117">
        <v>2.6740738101088004</v>
      </c>
      <c r="P1396" s="117">
        <v>3.1964555993390587</v>
      </c>
      <c r="Q1396" s="117">
        <v>3.0457238563409286</v>
      </c>
    </row>
    <row r="1397" spans="1:17" x14ac:dyDescent="0.25">
      <c r="A1397" t="s">
        <v>1499</v>
      </c>
      <c r="B1397">
        <v>42</v>
      </c>
      <c r="C1397">
        <v>43</v>
      </c>
      <c r="D1397">
        <v>12</v>
      </c>
      <c r="E1397">
        <v>12</v>
      </c>
      <c r="F1397" s="116">
        <v>0.20728538195298168</v>
      </c>
      <c r="G1397" s="116">
        <v>0.20746127513097423</v>
      </c>
      <c r="H1397" s="116">
        <v>0.20764851625593403</v>
      </c>
      <c r="I1397" s="86">
        <v>0.4271310498742269</v>
      </c>
      <c r="J1397" s="86">
        <v>0.42642369451326761</v>
      </c>
      <c r="K1397" s="86">
        <v>0.42571633915230839</v>
      </c>
      <c r="L1397" s="86">
        <v>1.167047453331568</v>
      </c>
      <c r="M1397" s="86">
        <v>1.3380231876383031</v>
      </c>
      <c r="N1397" s="86">
        <v>1.2915193009664667</v>
      </c>
      <c r="O1397" s="117">
        <v>2.5432943090045961</v>
      </c>
      <c r="P1397" s="117">
        <v>3.0365668677775046</v>
      </c>
      <c r="Q1397" s="117">
        <v>2.8941066328750025</v>
      </c>
    </row>
    <row r="1398" spans="1:17" x14ac:dyDescent="0.25">
      <c r="A1398" t="s">
        <v>1500</v>
      </c>
      <c r="B1398">
        <v>43</v>
      </c>
      <c r="C1398">
        <v>42</v>
      </c>
      <c r="D1398">
        <v>12</v>
      </c>
      <c r="E1398">
        <v>12</v>
      </c>
      <c r="F1398" s="116">
        <v>0.2073710908351829</v>
      </c>
      <c r="G1398" s="116">
        <v>0.20755620781193643</v>
      </c>
      <c r="H1398" s="116">
        <v>0.2077432332111307</v>
      </c>
      <c r="I1398" s="86">
        <v>0.42677478515934375</v>
      </c>
      <c r="J1398" s="86">
        <v>0.42607439412358561</v>
      </c>
      <c r="K1398" s="86">
        <v>0.42535873570830146</v>
      </c>
      <c r="L1398" s="86">
        <v>1.3179164607160783</v>
      </c>
      <c r="M1398" s="86">
        <v>1.270137196489266</v>
      </c>
      <c r="N1398" s="86">
        <v>1.2249018593759839</v>
      </c>
      <c r="O1398" s="117">
        <v>3.0332981547463422</v>
      </c>
      <c r="P1398" s="117">
        <v>2.8846434971459542</v>
      </c>
      <c r="Q1398" s="117">
        <v>2.7500138360626956</v>
      </c>
    </row>
    <row r="1399" spans="1:17" x14ac:dyDescent="0.25">
      <c r="A1399" t="s">
        <v>1501</v>
      </c>
      <c r="B1399">
        <v>44</v>
      </c>
      <c r="C1399">
        <v>41</v>
      </c>
      <c r="D1399">
        <v>12</v>
      </c>
      <c r="E1399">
        <v>12</v>
      </c>
      <c r="F1399" s="116">
        <v>0.2047469110585261</v>
      </c>
      <c r="G1399" s="116">
        <v>0.20493768161742601</v>
      </c>
      <c r="H1399" s="116">
        <v>0.20512845217632594</v>
      </c>
      <c r="I1399" s="86">
        <v>0.42642422747558523</v>
      </c>
      <c r="J1399" s="86">
        <v>0.4257170275249158</v>
      </c>
      <c r="K1399" s="86">
        <v>0.42499248479616453</v>
      </c>
      <c r="L1399" s="86">
        <v>1.2801976305911189</v>
      </c>
      <c r="M1399" s="86">
        <v>1.2339637112003514</v>
      </c>
      <c r="N1399" s="86">
        <v>1.1902098090752831</v>
      </c>
      <c r="O1399" s="117">
        <v>2.8792152585615516</v>
      </c>
      <c r="P1399" s="117">
        <v>2.7391299320933888</v>
      </c>
      <c r="Q1399" s="117">
        <v>2.6122867801783607</v>
      </c>
    </row>
    <row r="1400" spans="1:17" x14ac:dyDescent="0.25">
      <c r="A1400" t="s">
        <v>1502</v>
      </c>
      <c r="B1400">
        <v>45</v>
      </c>
      <c r="C1400">
        <v>40</v>
      </c>
      <c r="D1400">
        <v>12</v>
      </c>
      <c r="E1400">
        <v>12</v>
      </c>
      <c r="F1400" s="116">
        <v>0.20526115951905757</v>
      </c>
      <c r="G1400" s="116">
        <v>0.20545392591150269</v>
      </c>
      <c r="H1400" s="116">
        <v>0.20564863943922504</v>
      </c>
      <c r="I1400" s="86">
        <v>0.43363092050820229</v>
      </c>
      <c r="J1400" s="86">
        <v>0.43285985493842183</v>
      </c>
      <c r="K1400" s="86">
        <v>0.43207515942170083</v>
      </c>
      <c r="L1400" s="86">
        <v>1.2038670106605656</v>
      </c>
      <c r="M1400" s="86">
        <v>1.1586272696295574</v>
      </c>
      <c r="N1400" s="86">
        <v>1.115860390400623</v>
      </c>
      <c r="O1400" s="117">
        <v>2.7175018254393226</v>
      </c>
      <c r="P1400" s="117">
        <v>2.5909399795550794</v>
      </c>
      <c r="Q1400" s="117">
        <v>2.4765808304531958</v>
      </c>
    </row>
    <row r="1401" spans="1:17" x14ac:dyDescent="0.25">
      <c r="A1401" t="s">
        <v>1503</v>
      </c>
      <c r="B1401">
        <v>46</v>
      </c>
      <c r="C1401">
        <v>39</v>
      </c>
      <c r="D1401">
        <v>12</v>
      </c>
      <c r="E1401">
        <v>12</v>
      </c>
      <c r="F1401" s="116">
        <v>0.20535656269505753</v>
      </c>
      <c r="G1401" s="116">
        <v>0.20554952812077273</v>
      </c>
      <c r="H1401" s="116">
        <v>0.20575233872126933</v>
      </c>
      <c r="I1401" s="86">
        <v>0.43324479239479941</v>
      </c>
      <c r="J1401" s="86">
        <v>0.43246505455211348</v>
      </c>
      <c r="K1401" s="86">
        <v>0.43168531670942756</v>
      </c>
      <c r="L1401" s="86">
        <v>1.1759372114133142</v>
      </c>
      <c r="M1401" s="86">
        <v>1.1321222455662254</v>
      </c>
      <c r="N1401" s="86">
        <v>1.090762666309615</v>
      </c>
      <c r="O1401" s="117">
        <v>2.5820939899146031</v>
      </c>
      <c r="P1401" s="117">
        <v>2.4624770853556965</v>
      </c>
      <c r="Q1401" s="117">
        <v>2.3544755180038712</v>
      </c>
    </row>
    <row r="1402" spans="1:17" x14ac:dyDescent="0.25">
      <c r="A1402" t="s">
        <v>1504</v>
      </c>
      <c r="B1402">
        <v>47</v>
      </c>
      <c r="C1402">
        <v>38</v>
      </c>
      <c r="D1402">
        <v>12</v>
      </c>
      <c r="E1402">
        <v>12</v>
      </c>
      <c r="F1402" s="116">
        <v>0.20545313599161424</v>
      </c>
      <c r="G1402" s="116">
        <v>0.20564843175509115</v>
      </c>
      <c r="H1402" s="116">
        <v>0.20586564847161137</v>
      </c>
      <c r="I1402" s="86">
        <v>0.43285911004916272</v>
      </c>
      <c r="J1402" s="86">
        <v>0.43207394136742905</v>
      </c>
      <c r="K1402" s="86">
        <v>0.43131467926656475</v>
      </c>
      <c r="L1402" s="86">
        <v>1.1490405597415718</v>
      </c>
      <c r="M1402" s="86">
        <v>1.1066235156027366</v>
      </c>
      <c r="N1402" s="86">
        <v>1.0666616182047537</v>
      </c>
      <c r="O1402" s="117">
        <v>2.457314922389862</v>
      </c>
      <c r="P1402" s="117">
        <v>2.3442964669402135</v>
      </c>
      <c r="Q1402" s="117">
        <v>2.24237798498614</v>
      </c>
    </row>
    <row r="1403" spans="1:17" x14ac:dyDescent="0.25">
      <c r="A1403" t="s">
        <v>1505</v>
      </c>
      <c r="B1403">
        <v>48</v>
      </c>
      <c r="C1403">
        <v>37</v>
      </c>
      <c r="D1403">
        <v>12</v>
      </c>
      <c r="E1403">
        <v>12</v>
      </c>
      <c r="F1403" s="116">
        <v>0.20554910727803066</v>
      </c>
      <c r="G1403" s="116">
        <v>0.20575298499177425</v>
      </c>
      <c r="H1403" s="116">
        <v>0.20599521593879633</v>
      </c>
      <c r="I1403" s="86">
        <v>0.43246500267463339</v>
      </c>
      <c r="J1403" s="86">
        <v>0.43168582646171239</v>
      </c>
      <c r="K1403" s="86">
        <v>0.43096720798554689</v>
      </c>
      <c r="L1403" s="86">
        <v>1.1231502134660221</v>
      </c>
      <c r="M1403" s="86">
        <v>1.0821142724492576</v>
      </c>
      <c r="N1403" s="86">
        <v>1.0435531242745688</v>
      </c>
      <c r="O1403" s="117">
        <v>2.3387983326436479</v>
      </c>
      <c r="P1403" s="117">
        <v>2.2320713773857226</v>
      </c>
      <c r="Q1403" s="117">
        <v>2.1359945094318675</v>
      </c>
    </row>
    <row r="1404" spans="1:17" x14ac:dyDescent="0.25">
      <c r="A1404" t="s">
        <v>1506</v>
      </c>
      <c r="B1404">
        <v>49</v>
      </c>
      <c r="C1404">
        <v>36</v>
      </c>
      <c r="D1404">
        <v>12</v>
      </c>
      <c r="E1404">
        <v>12</v>
      </c>
      <c r="F1404" s="116">
        <v>0.20564894056784092</v>
      </c>
      <c r="G1404" s="116">
        <v>0.20586586119535544</v>
      </c>
      <c r="H1404" s="116">
        <v>0.2061482672953272</v>
      </c>
      <c r="I1404" s="86">
        <v>0.43207519369374903</v>
      </c>
      <c r="J1404" s="86">
        <v>0.43131392507643385</v>
      </c>
      <c r="K1404" s="86">
        <v>0.43066725603591877</v>
      </c>
      <c r="L1404" s="86">
        <v>1.0985188004698583</v>
      </c>
      <c r="M1404" s="86">
        <v>1.0587159117419545</v>
      </c>
      <c r="N1404" s="86">
        <v>1.2326432801673153</v>
      </c>
      <c r="O1404" s="117">
        <v>2.2262318431295509</v>
      </c>
      <c r="P1404" s="117">
        <v>2.12552132575339</v>
      </c>
      <c r="Q1404" s="117">
        <v>2.5981954659496007</v>
      </c>
    </row>
    <row r="1405" spans="1:17" x14ac:dyDescent="0.25">
      <c r="A1405" t="s">
        <v>1507</v>
      </c>
      <c r="B1405">
        <v>50</v>
      </c>
      <c r="C1405">
        <v>35</v>
      </c>
      <c r="D1405">
        <v>12</v>
      </c>
      <c r="E1405">
        <v>12</v>
      </c>
      <c r="F1405" s="116">
        <v>0.20437584873691336</v>
      </c>
      <c r="G1405" s="116">
        <v>0.20461878994514096</v>
      </c>
      <c r="H1405" s="116">
        <v>0.2049613993413594</v>
      </c>
      <c r="I1405" s="86">
        <v>0.43168576281462961</v>
      </c>
      <c r="J1405" s="86">
        <v>0.43096732129286253</v>
      </c>
      <c r="K1405" s="86">
        <v>0.43043368120299502</v>
      </c>
      <c r="L1405" s="86">
        <v>1.0884472111595147</v>
      </c>
      <c r="M1405" s="86">
        <v>1.0500002076420583</v>
      </c>
      <c r="N1405" s="86">
        <v>1.2184186811407025</v>
      </c>
      <c r="O1405" s="117">
        <v>2.1189539823670365</v>
      </c>
      <c r="P1405" s="117">
        <v>2.0242795858786788</v>
      </c>
      <c r="Q1405" s="117">
        <v>2.4694662353248975</v>
      </c>
    </row>
    <row r="1406" spans="1:17" x14ac:dyDescent="0.25">
      <c r="A1406" t="s">
        <v>1508</v>
      </c>
      <c r="B1406">
        <v>51</v>
      </c>
      <c r="C1406">
        <v>34</v>
      </c>
      <c r="D1406">
        <v>12</v>
      </c>
      <c r="E1406">
        <v>12</v>
      </c>
      <c r="F1406" s="116">
        <v>0.20391995614035088</v>
      </c>
      <c r="G1406" s="116">
        <v>0.20420462213225371</v>
      </c>
      <c r="H1406" s="116">
        <v>0.20462634952766531</v>
      </c>
      <c r="I1406" s="86">
        <v>0.43636344466936572</v>
      </c>
      <c r="J1406" s="86">
        <v>0.43567813765182184</v>
      </c>
      <c r="K1406" s="86">
        <v>0.43526484480431848</v>
      </c>
      <c r="L1406" s="86">
        <v>1.068492746288799</v>
      </c>
      <c r="M1406" s="86">
        <v>1.2418585526315788</v>
      </c>
      <c r="N1406" s="86">
        <v>1.1948633603238867</v>
      </c>
      <c r="O1406" s="117">
        <v>1.9801176619433198</v>
      </c>
      <c r="P1406" s="117">
        <v>2.436692392037787</v>
      </c>
      <c r="Q1406" s="117">
        <v>2.3044513326585694</v>
      </c>
    </row>
    <row r="1407" spans="1:17" x14ac:dyDescent="0.25">
      <c r="A1407" t="s">
        <v>1509</v>
      </c>
      <c r="B1407">
        <v>52</v>
      </c>
      <c r="C1407">
        <v>33</v>
      </c>
      <c r="D1407">
        <v>12</v>
      </c>
      <c r="E1407">
        <v>12</v>
      </c>
      <c r="F1407" s="116">
        <v>0.20405044844250614</v>
      </c>
      <c r="G1407" s="116">
        <v>0.20439120045433601</v>
      </c>
      <c r="H1407" s="116">
        <v>0.20492697405784213</v>
      </c>
      <c r="I1407" s="86">
        <v>0.43599755687236802</v>
      </c>
      <c r="J1407" s="86">
        <v>0.43542535066382348</v>
      </c>
      <c r="K1407" s="86">
        <v>0.43523461526097534</v>
      </c>
      <c r="L1407" s="86">
        <v>1.0458065000053578</v>
      </c>
      <c r="M1407" s="86">
        <v>1.2136922302112019</v>
      </c>
      <c r="N1407" s="86">
        <v>1.1680914672695906</v>
      </c>
      <c r="O1407" s="117">
        <v>1.8319578239019321</v>
      </c>
      <c r="P1407" s="117">
        <v>2.2632212852137199</v>
      </c>
      <c r="Q1407" s="117">
        <v>2.1382060156660203</v>
      </c>
    </row>
    <row r="1408" spans="1:17" x14ac:dyDescent="0.25">
      <c r="A1408" t="s">
        <v>1510</v>
      </c>
      <c r="B1408">
        <v>53</v>
      </c>
      <c r="C1408">
        <v>32</v>
      </c>
      <c r="D1408">
        <v>12</v>
      </c>
      <c r="E1408">
        <v>12</v>
      </c>
      <c r="F1408" s="116">
        <v>0.2042041518342754</v>
      </c>
      <c r="G1408" s="116">
        <v>0.20462705210174892</v>
      </c>
      <c r="H1408" s="116">
        <v>0.20531154016353598</v>
      </c>
      <c r="I1408" s="86">
        <v>0.43567883122573503</v>
      </c>
      <c r="J1408" s="86">
        <v>0.43526465055140529</v>
      </c>
      <c r="K1408" s="86">
        <v>0.43537364546570256</v>
      </c>
      <c r="L1408" s="86">
        <v>1.2332164181219305</v>
      </c>
      <c r="M1408" s="86">
        <v>1.1865404360232552</v>
      </c>
      <c r="N1408" s="86">
        <v>1.1423059400048394</v>
      </c>
      <c r="O1408" s="117">
        <v>2.2286844095854486</v>
      </c>
      <c r="P1408" s="117">
        <v>2.0978316551749696</v>
      </c>
      <c r="Q1408" s="117">
        <v>1.9796550092972662</v>
      </c>
    </row>
    <row r="1409" spans="1:17" x14ac:dyDescent="0.25">
      <c r="A1409" t="s">
        <v>1511</v>
      </c>
      <c r="B1409">
        <v>54</v>
      </c>
      <c r="C1409">
        <v>31</v>
      </c>
      <c r="D1409">
        <v>12</v>
      </c>
      <c r="E1409">
        <v>12</v>
      </c>
      <c r="F1409" s="116">
        <v>0.20439299021141655</v>
      </c>
      <c r="G1409" s="116">
        <v>0.20492780059783369</v>
      </c>
      <c r="H1409" s="116">
        <v>0.20580879530076981</v>
      </c>
      <c r="I1409" s="86">
        <v>0.43542663888315614</v>
      </c>
      <c r="J1409" s="86">
        <v>0.4352357936830239</v>
      </c>
      <c r="K1409" s="86">
        <v>0.43573731711592956</v>
      </c>
      <c r="L1409" s="86">
        <v>1.206250402217355</v>
      </c>
      <c r="M1409" s="86">
        <v>1.1608092724137702</v>
      </c>
      <c r="N1409" s="86">
        <v>1.1177803371746478</v>
      </c>
      <c r="O1409" s="117">
        <v>2.0573578591606805</v>
      </c>
      <c r="P1409" s="117">
        <v>1.9336635399121669</v>
      </c>
      <c r="Q1409" s="117">
        <v>1.8219702769696444</v>
      </c>
    </row>
    <row r="1410" spans="1:17" x14ac:dyDescent="0.25">
      <c r="A1410" t="s">
        <v>1512</v>
      </c>
      <c r="B1410">
        <v>55</v>
      </c>
      <c r="C1410">
        <v>30</v>
      </c>
      <c r="D1410">
        <v>12</v>
      </c>
      <c r="E1410">
        <v>12</v>
      </c>
      <c r="F1410" s="116">
        <v>0.20282439762236909</v>
      </c>
      <c r="G1410" s="116">
        <v>0.20350720908727099</v>
      </c>
      <c r="H1410" s="116">
        <v>0.20464221357528675</v>
      </c>
      <c r="I1410" s="86">
        <v>0.43526517729357955</v>
      </c>
      <c r="J1410" s="86">
        <v>0.43537370361912686</v>
      </c>
      <c r="K1410" s="86">
        <v>0.43639792081647971</v>
      </c>
      <c r="L1410" s="86">
        <v>1.1940315042879204</v>
      </c>
      <c r="M1410" s="86">
        <v>1.1500783424412544</v>
      </c>
      <c r="N1410" s="86">
        <v>1.1084969330008207</v>
      </c>
      <c r="O1410" s="117">
        <v>1.8935786329752717</v>
      </c>
      <c r="P1410" s="117">
        <v>1.7766550829887247</v>
      </c>
      <c r="Q1410" s="117">
        <v>1.6711245362195306</v>
      </c>
    </row>
    <row r="1411" spans="1:17" x14ac:dyDescent="0.25">
      <c r="A1411" t="s">
        <v>1513</v>
      </c>
      <c r="B1411">
        <v>18</v>
      </c>
      <c r="C1411">
        <v>67</v>
      </c>
      <c r="D1411">
        <v>15</v>
      </c>
      <c r="E1411">
        <v>12</v>
      </c>
      <c r="F1411" s="116">
        <v>0.21450911820498794</v>
      </c>
      <c r="G1411" s="116">
        <v>0.21476369476416027</v>
      </c>
      <c r="H1411" s="116">
        <v>0.21500808826096571</v>
      </c>
      <c r="I1411" s="86">
        <v>0.41373927869005084</v>
      </c>
      <c r="J1411" s="86">
        <v>0.41356471190661842</v>
      </c>
      <c r="K1411" s="86">
        <v>0.41333195619537516</v>
      </c>
      <c r="L1411" s="86">
        <v>1.7672268320783922</v>
      </c>
      <c r="M1411" s="86">
        <v>1.7225173693949516</v>
      </c>
      <c r="N1411" s="86">
        <v>1.6805806091216964</v>
      </c>
      <c r="O1411" s="117">
        <v>6.104977189940298</v>
      </c>
      <c r="P1411" s="117">
        <v>5.9451016560568855</v>
      </c>
      <c r="Q1411" s="117">
        <v>5.8006432785969482</v>
      </c>
    </row>
    <row r="1412" spans="1:17" x14ac:dyDescent="0.25">
      <c r="A1412" t="s">
        <v>1514</v>
      </c>
      <c r="B1412">
        <v>19</v>
      </c>
      <c r="C1412">
        <v>66</v>
      </c>
      <c r="D1412">
        <v>15</v>
      </c>
      <c r="E1412">
        <v>12</v>
      </c>
      <c r="F1412" s="116">
        <v>0.2146361448101812</v>
      </c>
      <c r="G1412" s="116">
        <v>0.21488691351832873</v>
      </c>
      <c r="H1412" s="116">
        <v>0.21512456060802665</v>
      </c>
      <c r="I1412" s="86">
        <v>0.41365756366536371</v>
      </c>
      <c r="J1412" s="86">
        <v>0.41345490755819803</v>
      </c>
      <c r="K1412" s="86">
        <v>0.41318810131638994</v>
      </c>
      <c r="L1412" s="86">
        <v>1.7257158936332448</v>
      </c>
      <c r="M1412" s="86">
        <v>1.6826813589914433</v>
      </c>
      <c r="N1412" s="86">
        <v>1.8712929605432933</v>
      </c>
      <c r="O1412" s="117">
        <v>5.7352232351787675</v>
      </c>
      <c r="P1412" s="117">
        <v>5.5843319127966398</v>
      </c>
      <c r="Q1412" s="117">
        <v>6.2880865910181063</v>
      </c>
    </row>
    <row r="1413" spans="1:17" x14ac:dyDescent="0.25">
      <c r="A1413" t="s">
        <v>1515</v>
      </c>
      <c r="B1413">
        <v>20</v>
      </c>
      <c r="C1413">
        <v>65</v>
      </c>
      <c r="D1413">
        <v>15</v>
      </c>
      <c r="E1413">
        <v>12</v>
      </c>
      <c r="F1413" s="116">
        <v>0.21476377665093305</v>
      </c>
      <c r="G1413" s="116">
        <v>0.21500781809413863</v>
      </c>
      <c r="H1413" s="116">
        <v>0.21523432362525755</v>
      </c>
      <c r="I1413" s="86">
        <v>0.41356548932501352</v>
      </c>
      <c r="J1413" s="86">
        <v>0.41333167716385849</v>
      </c>
      <c r="K1413" s="86">
        <v>0.41302479870234249</v>
      </c>
      <c r="L1413" s="86">
        <v>1.6838377343601585</v>
      </c>
      <c r="M1413" s="86">
        <v>1.6424675950957899</v>
      </c>
      <c r="N1413" s="86">
        <v>1.8243193874121377</v>
      </c>
      <c r="O1413" s="117">
        <v>5.3833642647338191</v>
      </c>
      <c r="P1413" s="117">
        <v>5.2411129458870978</v>
      </c>
      <c r="Q1413" s="117">
        <v>5.9058803758530489</v>
      </c>
    </row>
    <row r="1414" spans="1:17" x14ac:dyDescent="0.25">
      <c r="A1414" t="s">
        <v>1516</v>
      </c>
      <c r="B1414">
        <v>21</v>
      </c>
      <c r="C1414">
        <v>64</v>
      </c>
      <c r="D1414">
        <v>15</v>
      </c>
      <c r="E1414">
        <v>12</v>
      </c>
      <c r="F1414" s="116">
        <v>0.21488620233528014</v>
      </c>
      <c r="G1414" s="116">
        <v>0.21512350968785293</v>
      </c>
      <c r="H1414" s="116">
        <v>0.21533298469660547</v>
      </c>
      <c r="I1414" s="86">
        <v>0.41345532689087816</v>
      </c>
      <c r="J1414" s="86">
        <v>0.41318872233428405</v>
      </c>
      <c r="K1414" s="86">
        <v>0.41283129644522376</v>
      </c>
      <c r="L1414" s="86">
        <v>1.6416512490130504</v>
      </c>
      <c r="M1414" s="86">
        <v>1.8277719915799835</v>
      </c>
      <c r="N1414" s="86">
        <v>1.777143493310716</v>
      </c>
      <c r="O1414" s="117">
        <v>5.0546363557793859</v>
      </c>
      <c r="P1414" s="117">
        <v>5.7454087619148071</v>
      </c>
      <c r="Q1414" s="117">
        <v>5.5467283079839271</v>
      </c>
    </row>
    <row r="1415" spans="1:17" x14ac:dyDescent="0.25">
      <c r="A1415" t="s">
        <v>1517</v>
      </c>
      <c r="B1415">
        <v>22</v>
      </c>
      <c r="C1415">
        <v>63</v>
      </c>
      <c r="D1415">
        <v>15</v>
      </c>
      <c r="E1415">
        <v>12</v>
      </c>
      <c r="F1415" s="116">
        <v>0.21500858401244205</v>
      </c>
      <c r="G1415" s="116">
        <v>0.21523328100194297</v>
      </c>
      <c r="H1415" s="116">
        <v>0.21542273140485552</v>
      </c>
      <c r="I1415" s="86">
        <v>0.41333231509860968</v>
      </c>
      <c r="J1415" s="86">
        <v>0.41302390746596135</v>
      </c>
      <c r="K1415" s="86">
        <v>0.41261122868132238</v>
      </c>
      <c r="L1415" s="86">
        <v>1.5992184069424027</v>
      </c>
      <c r="M1415" s="86">
        <v>1.7787219293981498</v>
      </c>
      <c r="N1415" s="86">
        <v>1.7298026044290273</v>
      </c>
      <c r="O1415" s="117">
        <v>4.742742507530286</v>
      </c>
      <c r="P1415" s="117">
        <v>5.3951832602211427</v>
      </c>
      <c r="Q1415" s="117">
        <v>5.2073483258605675</v>
      </c>
    </row>
    <row r="1416" spans="1:17" x14ac:dyDescent="0.25">
      <c r="A1416" t="s">
        <v>1518</v>
      </c>
      <c r="B1416">
        <v>23</v>
      </c>
      <c r="C1416">
        <v>62</v>
      </c>
      <c r="D1416">
        <v>15</v>
      </c>
      <c r="E1416">
        <v>12</v>
      </c>
      <c r="F1416" s="116">
        <v>0.215123830392564</v>
      </c>
      <c r="G1416" s="116">
        <v>0.21533441127182015</v>
      </c>
      <c r="H1416" s="116">
        <v>0.21550081434423937</v>
      </c>
      <c r="I1416" s="86">
        <v>0.41318913697181753</v>
      </c>
      <c r="J1416" s="86">
        <v>0.41283129673643815</v>
      </c>
      <c r="K1416" s="86">
        <v>0.41235712160972149</v>
      </c>
      <c r="L1416" s="86">
        <v>1.7809384544247018</v>
      </c>
      <c r="M1416" s="86">
        <v>1.7306434939343871</v>
      </c>
      <c r="N1416" s="86">
        <v>1.6830949204357699</v>
      </c>
      <c r="O1416" s="117">
        <v>5.2614354252997462</v>
      </c>
      <c r="P1416" s="117">
        <v>5.0664507844505904</v>
      </c>
      <c r="Q1416" s="117">
        <v>4.889437675422708</v>
      </c>
    </row>
    <row r="1417" spans="1:17" x14ac:dyDescent="0.25">
      <c r="A1417" t="s">
        <v>1519</v>
      </c>
      <c r="B1417">
        <v>24</v>
      </c>
      <c r="C1417">
        <v>61</v>
      </c>
      <c r="D1417">
        <v>15</v>
      </c>
      <c r="E1417">
        <v>12</v>
      </c>
      <c r="F1417" s="116">
        <v>0.21523406693702982</v>
      </c>
      <c r="G1417" s="116">
        <v>0.21542310452892718</v>
      </c>
      <c r="H1417" s="116">
        <v>0.21556192901047683</v>
      </c>
      <c r="I1417" s="86">
        <v>0.41302498545296656</v>
      </c>
      <c r="J1417" s="86">
        <v>0.41261146572069107</v>
      </c>
      <c r="K1417" s="86">
        <v>0.41206798264398609</v>
      </c>
      <c r="L1417" s="86">
        <v>1.7299125405766238</v>
      </c>
      <c r="M1417" s="86">
        <v>1.6813032960476375</v>
      </c>
      <c r="N1417" s="86">
        <v>1.6353848834908153</v>
      </c>
      <c r="O1417" s="117">
        <v>4.9381640314629438</v>
      </c>
      <c r="P1417" s="117">
        <v>4.7544032467206412</v>
      </c>
      <c r="Q1417" s="117">
        <v>4.5876248312691805</v>
      </c>
    </row>
    <row r="1418" spans="1:17" x14ac:dyDescent="0.25">
      <c r="A1418" t="s">
        <v>1520</v>
      </c>
      <c r="B1418">
        <v>25</v>
      </c>
      <c r="C1418">
        <v>60</v>
      </c>
      <c r="D1418">
        <v>15</v>
      </c>
      <c r="E1418">
        <v>12</v>
      </c>
      <c r="F1418" s="116">
        <v>0.21341346887439391</v>
      </c>
      <c r="G1418" s="116">
        <v>0.21358087057774328</v>
      </c>
      <c r="H1418" s="116">
        <v>0.21369197790297514</v>
      </c>
      <c r="I1418" s="86">
        <v>0.41283185906258008</v>
      </c>
      <c r="J1418" s="86">
        <v>0.41235780114159071</v>
      </c>
      <c r="K1418" s="86">
        <v>0.41174300727530766</v>
      </c>
      <c r="L1418" s="86">
        <v>1.7293381114421287</v>
      </c>
      <c r="M1418" s="86">
        <v>1.6816819575036703</v>
      </c>
      <c r="N1418" s="86">
        <v>1.6367042308188018</v>
      </c>
      <c r="O1418" s="117">
        <v>4.6330999091882799</v>
      </c>
      <c r="P1418" s="117">
        <v>4.4594065683687818</v>
      </c>
      <c r="Q1418" s="117">
        <v>4.3018460111729526</v>
      </c>
    </row>
    <row r="1419" spans="1:17" x14ac:dyDescent="0.25">
      <c r="A1419" t="s">
        <v>1521</v>
      </c>
      <c r="B1419">
        <v>26</v>
      </c>
      <c r="C1419">
        <v>59</v>
      </c>
      <c r="D1419">
        <v>15</v>
      </c>
      <c r="E1419">
        <v>12</v>
      </c>
      <c r="F1419" s="116">
        <v>0.21323095536421616</v>
      </c>
      <c r="G1419" s="116">
        <v>0.21337512875278128</v>
      </c>
      <c r="H1419" s="116">
        <v>0.21345984919760821</v>
      </c>
      <c r="I1419" s="86">
        <v>0.41807755933775365</v>
      </c>
      <c r="J1419" s="86">
        <v>0.41750383843068012</v>
      </c>
      <c r="K1419" s="86">
        <v>0.41678445781144796</v>
      </c>
      <c r="L1419" s="86">
        <v>1.680507311968918</v>
      </c>
      <c r="M1419" s="86">
        <v>1.6334785471484139</v>
      </c>
      <c r="N1419" s="86">
        <v>1.5891415143556564</v>
      </c>
      <c r="O1419" s="117">
        <v>4.3093098850923228</v>
      </c>
      <c r="P1419" s="117">
        <v>4.1576097538499495</v>
      </c>
      <c r="Q1419" s="117">
        <v>4.0202660221967568</v>
      </c>
    </row>
    <row r="1420" spans="1:17" x14ac:dyDescent="0.25">
      <c r="A1420" t="s">
        <v>1522</v>
      </c>
      <c r="B1420">
        <v>27</v>
      </c>
      <c r="C1420">
        <v>58</v>
      </c>
      <c r="D1420">
        <v>15</v>
      </c>
      <c r="E1420">
        <v>12</v>
      </c>
      <c r="F1420" s="116">
        <v>0.21331139726117301</v>
      </c>
      <c r="G1420" s="116">
        <v>0.21342475683625359</v>
      </c>
      <c r="H1420" s="116">
        <v>0.21348143662379387</v>
      </c>
      <c r="I1420" s="86">
        <v>0.41781057913318703</v>
      </c>
      <c r="J1420" s="86">
        <v>0.41716174472318635</v>
      </c>
      <c r="K1420" s="86">
        <v>0.41637866871111656</v>
      </c>
      <c r="L1420" s="86">
        <v>1.6279240431184026</v>
      </c>
      <c r="M1420" s="86">
        <v>1.5825235332986294</v>
      </c>
      <c r="N1420" s="86">
        <v>1.5398063639468822</v>
      </c>
      <c r="O1420" s="117">
        <v>4.0484701677870865</v>
      </c>
      <c r="P1420" s="117">
        <v>3.9051299682444034</v>
      </c>
      <c r="Q1420" s="117">
        <v>3.7755167182999645</v>
      </c>
    </row>
    <row r="1421" spans="1:17" x14ac:dyDescent="0.25">
      <c r="A1421" t="s">
        <v>1523</v>
      </c>
      <c r="B1421">
        <v>28</v>
      </c>
      <c r="C1421">
        <v>57</v>
      </c>
      <c r="D1421">
        <v>15</v>
      </c>
      <c r="E1421">
        <v>12</v>
      </c>
      <c r="F1421" s="116">
        <v>0.21337509525941253</v>
      </c>
      <c r="G1421" s="116">
        <v>0.21345893851444725</v>
      </c>
      <c r="H1421" s="116">
        <v>0.21349337413705077</v>
      </c>
      <c r="I1421" s="86">
        <v>0.41750497445026524</v>
      </c>
      <c r="J1421" s="86">
        <v>0.41678482077755635</v>
      </c>
      <c r="K1421" s="86">
        <v>0.41594489102622645</v>
      </c>
      <c r="L1421" s="86">
        <v>1.5754971081563018</v>
      </c>
      <c r="M1421" s="86">
        <v>1.5317009850085266</v>
      </c>
      <c r="N1421" s="86">
        <v>1.4905968292277587</v>
      </c>
      <c r="O1421" s="117">
        <v>3.7951320007246454</v>
      </c>
      <c r="P1421" s="117">
        <v>3.6597655682701191</v>
      </c>
      <c r="Q1421" s="117">
        <v>3.5375834876698011</v>
      </c>
    </row>
    <row r="1422" spans="1:17" x14ac:dyDescent="0.25">
      <c r="A1422" t="s">
        <v>1524</v>
      </c>
      <c r="B1422">
        <v>29</v>
      </c>
      <c r="C1422">
        <v>56</v>
      </c>
      <c r="D1422">
        <v>15</v>
      </c>
      <c r="E1422">
        <v>12</v>
      </c>
      <c r="F1422" s="116">
        <v>0.21342511097648786</v>
      </c>
      <c r="G1422" s="116">
        <v>0.21348223399089941</v>
      </c>
      <c r="H1422" s="116">
        <v>0.21349726636311298</v>
      </c>
      <c r="I1422" s="86">
        <v>0.4171618580613351</v>
      </c>
      <c r="J1422" s="86">
        <v>0.41637867146900853</v>
      </c>
      <c r="K1422" s="86">
        <v>0.4154932647456297</v>
      </c>
      <c r="L1422" s="86">
        <v>1.5232543281957696</v>
      </c>
      <c r="M1422" s="86">
        <v>1.4810434270200878</v>
      </c>
      <c r="N1422" s="86">
        <v>1.6658664433858315</v>
      </c>
      <c r="O1422" s="117">
        <v>3.5647752434868489</v>
      </c>
      <c r="P1422" s="117">
        <v>3.4374510508379794</v>
      </c>
      <c r="Q1422" s="117">
        <v>4.0323616909013564</v>
      </c>
    </row>
    <row r="1423" spans="1:17" x14ac:dyDescent="0.25">
      <c r="A1423" t="s">
        <v>1525</v>
      </c>
      <c r="B1423">
        <v>30</v>
      </c>
      <c r="C1423">
        <v>55</v>
      </c>
      <c r="D1423">
        <v>15</v>
      </c>
      <c r="E1423">
        <v>12</v>
      </c>
      <c r="F1423" s="116">
        <v>0.21345958456059411</v>
      </c>
      <c r="G1423" s="116">
        <v>0.21349279797337795</v>
      </c>
      <c r="H1423" s="116">
        <v>0.21350034647628335</v>
      </c>
      <c r="I1423" s="86">
        <v>0.41678454912037294</v>
      </c>
      <c r="J1423" s="86">
        <v>0.41594515559729039</v>
      </c>
      <c r="K1423" s="86">
        <v>0.41503480614689686</v>
      </c>
      <c r="L1423" s="86">
        <v>1.4581216607310272</v>
      </c>
      <c r="M1423" s="86">
        <v>1.4174910889923202</v>
      </c>
      <c r="N1423" s="86">
        <v>1.5959226006706091</v>
      </c>
      <c r="O1423" s="117">
        <v>3.3412919715632801</v>
      </c>
      <c r="P1423" s="117">
        <v>3.2212768141694457</v>
      </c>
      <c r="Q1423" s="117">
        <v>3.7831269824255753</v>
      </c>
    </row>
    <row r="1424" spans="1:17" x14ac:dyDescent="0.25">
      <c r="A1424" t="s">
        <v>1526</v>
      </c>
      <c r="B1424">
        <v>31</v>
      </c>
      <c r="C1424">
        <v>54</v>
      </c>
      <c r="D1424">
        <v>15</v>
      </c>
      <c r="E1424">
        <v>12</v>
      </c>
      <c r="F1424" s="116">
        <v>0.21348179985834814</v>
      </c>
      <c r="G1424" s="116">
        <v>0.21349696601113499</v>
      </c>
      <c r="H1424" s="116">
        <v>0.21350303247224972</v>
      </c>
      <c r="I1424" s="86">
        <v>0.41637762507147047</v>
      </c>
      <c r="J1424" s="86">
        <v>0.41549192174871807</v>
      </c>
      <c r="K1424" s="86">
        <v>0.41457588612039198</v>
      </c>
      <c r="L1424" s="86">
        <v>1.4114698580296439</v>
      </c>
      <c r="M1424" s="86">
        <v>1.5942204824959847</v>
      </c>
      <c r="N1424" s="86">
        <v>1.5445528487343088</v>
      </c>
      <c r="O1424" s="117">
        <v>3.1943572811941223</v>
      </c>
      <c r="P1424" s="117">
        <v>3.7805518356353027</v>
      </c>
      <c r="Q1424" s="117">
        <v>3.6116858240453285</v>
      </c>
    </row>
    <row r="1425" spans="1:17" x14ac:dyDescent="0.25">
      <c r="A1425" t="s">
        <v>1527</v>
      </c>
      <c r="B1425">
        <v>32</v>
      </c>
      <c r="C1425">
        <v>53</v>
      </c>
      <c r="D1425">
        <v>15</v>
      </c>
      <c r="E1425">
        <v>12</v>
      </c>
      <c r="F1425" s="116">
        <v>0.21349300934830118</v>
      </c>
      <c r="G1425" s="116">
        <v>0.21349910540384845</v>
      </c>
      <c r="H1425" s="116">
        <v>0.21351282152882978</v>
      </c>
      <c r="I1425" s="86">
        <v>0.41594453808663107</v>
      </c>
      <c r="J1425" s="86">
        <v>0.41503470179620278</v>
      </c>
      <c r="K1425" s="86">
        <v>0.4141263895196613</v>
      </c>
      <c r="L1425" s="86">
        <v>1.3708398230924681</v>
      </c>
      <c r="M1425" s="86">
        <v>1.5482472316287745</v>
      </c>
      <c r="N1425" s="86">
        <v>1.4999390394445273</v>
      </c>
      <c r="O1425" s="117">
        <v>3.0607593856395221</v>
      </c>
      <c r="P1425" s="117">
        <v>3.6143162816499586</v>
      </c>
      <c r="Q1425" s="117">
        <v>3.4547047832699853</v>
      </c>
    </row>
    <row r="1426" spans="1:17" x14ac:dyDescent="0.25">
      <c r="A1426" t="s">
        <v>1528</v>
      </c>
      <c r="B1426">
        <v>33</v>
      </c>
      <c r="C1426">
        <v>52</v>
      </c>
      <c r="D1426">
        <v>15</v>
      </c>
      <c r="E1426">
        <v>12</v>
      </c>
      <c r="F1426" s="116">
        <v>0.2134968817644112</v>
      </c>
      <c r="G1426" s="116">
        <v>0.21350300946883527</v>
      </c>
      <c r="H1426" s="116">
        <v>0.21353058413874348</v>
      </c>
      <c r="I1426" s="86">
        <v>0.41549206232488167</v>
      </c>
      <c r="J1426" s="86">
        <v>0.41457597051348632</v>
      </c>
      <c r="K1426" s="86">
        <v>0.41369051722421118</v>
      </c>
      <c r="L1426" s="86">
        <v>1.5457992288283982</v>
      </c>
      <c r="M1426" s="86">
        <v>1.49640227154003</v>
      </c>
      <c r="N1426" s="86">
        <v>1.4496739295283352</v>
      </c>
      <c r="O1426" s="117">
        <v>3.6212373979928705</v>
      </c>
      <c r="P1426" s="117">
        <v>3.4553941416081853</v>
      </c>
      <c r="Q1426" s="117">
        <v>3.3050110834853772</v>
      </c>
    </row>
    <row r="1427" spans="1:17" x14ac:dyDescent="0.25">
      <c r="A1427" t="s">
        <v>1529</v>
      </c>
      <c r="B1427">
        <v>34</v>
      </c>
      <c r="C1427">
        <v>51</v>
      </c>
      <c r="D1427">
        <v>15</v>
      </c>
      <c r="E1427">
        <v>12</v>
      </c>
      <c r="F1427" s="116">
        <v>0.21047369945223879</v>
      </c>
      <c r="G1427" s="116">
        <v>0.21048910331059723</v>
      </c>
      <c r="H1427" s="116">
        <v>0.21054147642901594</v>
      </c>
      <c r="I1427" s="86">
        <v>0.41503539806650769</v>
      </c>
      <c r="J1427" s="86">
        <v>0.41412503003752382</v>
      </c>
      <c r="K1427" s="86">
        <v>0.41327627744197365</v>
      </c>
      <c r="L1427" s="86">
        <v>1.5461592019569061</v>
      </c>
      <c r="M1427" s="86">
        <v>1.4990449607817766</v>
      </c>
      <c r="N1427" s="86">
        <v>1.4544970024091635</v>
      </c>
      <c r="O1427" s="117">
        <v>3.4634836133754785</v>
      </c>
      <c r="P1427" s="117">
        <v>3.3067401122633195</v>
      </c>
      <c r="Q1427" s="117">
        <v>3.1646425996783676</v>
      </c>
    </row>
    <row r="1428" spans="1:17" x14ac:dyDescent="0.25">
      <c r="A1428" t="s">
        <v>1530</v>
      </c>
      <c r="B1428">
        <v>35</v>
      </c>
      <c r="C1428">
        <v>50</v>
      </c>
      <c r="D1428">
        <v>15</v>
      </c>
      <c r="E1428">
        <v>12</v>
      </c>
      <c r="F1428" s="116">
        <v>0.21097295496626151</v>
      </c>
      <c r="G1428" s="116">
        <v>0.21100859150455914</v>
      </c>
      <c r="H1428" s="116">
        <v>0.21109071048411462</v>
      </c>
      <c r="I1428" s="86">
        <v>0.42037480341800887</v>
      </c>
      <c r="J1428" s="86">
        <v>0.41944670400756112</v>
      </c>
      <c r="K1428" s="86">
        <v>0.41860072357666889</v>
      </c>
      <c r="L1428" s="86">
        <v>1.4854827588878301</v>
      </c>
      <c r="M1428" s="86">
        <v>1.437971506263509</v>
      </c>
      <c r="N1428" s="86">
        <v>1.3930818633261286</v>
      </c>
      <c r="O1428" s="117">
        <v>3.2873776930764405</v>
      </c>
      <c r="P1428" s="117">
        <v>3.1457240027579583</v>
      </c>
      <c r="Q1428" s="117">
        <v>3.0175269791836135</v>
      </c>
    </row>
    <row r="1429" spans="1:17" x14ac:dyDescent="0.25">
      <c r="A1429" t="s">
        <v>1531</v>
      </c>
      <c r="B1429">
        <v>36</v>
      </c>
      <c r="C1429">
        <v>49</v>
      </c>
      <c r="D1429">
        <v>15</v>
      </c>
      <c r="E1429">
        <v>12</v>
      </c>
      <c r="F1429" s="116">
        <v>0.21098631777192961</v>
      </c>
      <c r="G1429" s="116">
        <v>0.21104400264414983</v>
      </c>
      <c r="H1429" s="116">
        <v>0.21115001808498696</v>
      </c>
      <c r="I1429" s="86">
        <v>0.4199037753969343</v>
      </c>
      <c r="J1429" s="86">
        <v>0.41901355750402236</v>
      </c>
      <c r="K1429" s="86">
        <v>0.41820908739414048</v>
      </c>
      <c r="L1429" s="86">
        <v>1.4324058021627151</v>
      </c>
      <c r="M1429" s="86">
        <v>1.3864559038128141</v>
      </c>
      <c r="N1429" s="86">
        <v>1.343104942814024</v>
      </c>
      <c r="O1429" s="117">
        <v>3.1451289023036533</v>
      </c>
      <c r="P1429" s="117">
        <v>3.0133797722538884</v>
      </c>
      <c r="Q1429" s="117">
        <v>2.8942418025119423</v>
      </c>
    </row>
    <row r="1430" spans="1:17" x14ac:dyDescent="0.25">
      <c r="A1430" t="s">
        <v>1532</v>
      </c>
      <c r="B1430">
        <v>37</v>
      </c>
      <c r="C1430">
        <v>48</v>
      </c>
      <c r="D1430">
        <v>15</v>
      </c>
      <c r="E1430">
        <v>12</v>
      </c>
      <c r="F1430" s="116">
        <v>0.21100934708507793</v>
      </c>
      <c r="G1430" s="116">
        <v>0.21109095360355554</v>
      </c>
      <c r="H1430" s="116">
        <v>0.21122121016189477</v>
      </c>
      <c r="I1430" s="86">
        <v>0.41944651948198691</v>
      </c>
      <c r="J1430" s="86">
        <v>0.41860063653084412</v>
      </c>
      <c r="K1430" s="86">
        <v>0.41783636009817893</v>
      </c>
      <c r="L1430" s="86">
        <v>1.3804998085385527</v>
      </c>
      <c r="M1430" s="86">
        <v>1.3358751671364273</v>
      </c>
      <c r="N1430" s="86">
        <v>1.2938556569010866</v>
      </c>
      <c r="O1430" s="117">
        <v>3.0133614980445822</v>
      </c>
      <c r="P1430" s="117">
        <v>2.8888864476682508</v>
      </c>
      <c r="Q1430" s="117">
        <v>2.7764640523286106</v>
      </c>
    </row>
    <row r="1431" spans="1:17" x14ac:dyDescent="0.25">
      <c r="A1431" t="s">
        <v>1533</v>
      </c>
      <c r="B1431">
        <v>38</v>
      </c>
      <c r="C1431">
        <v>47</v>
      </c>
      <c r="D1431">
        <v>15</v>
      </c>
      <c r="E1431">
        <v>12</v>
      </c>
      <c r="F1431" s="116">
        <v>0.21104368164865037</v>
      </c>
      <c r="G1431" s="116">
        <v>0.21115114735444718</v>
      </c>
      <c r="H1431" s="116">
        <v>0.21130286364498388</v>
      </c>
      <c r="I1431" s="86">
        <v>0.41901352803590619</v>
      </c>
      <c r="J1431" s="86">
        <v>0.41820911562045643</v>
      </c>
      <c r="K1431" s="86">
        <v>0.41747898097224856</v>
      </c>
      <c r="L1431" s="86">
        <v>1.3284072950249699</v>
      </c>
      <c r="M1431" s="86">
        <v>1.2853009039762311</v>
      </c>
      <c r="N1431" s="86">
        <v>1.244817940451356</v>
      </c>
      <c r="O1431" s="117">
        <v>2.893550477274164</v>
      </c>
      <c r="P1431" s="117">
        <v>2.7760098615588849</v>
      </c>
      <c r="Q1431" s="117">
        <v>2.6700407737530818</v>
      </c>
    </row>
    <row r="1432" spans="1:17" x14ac:dyDescent="0.25">
      <c r="A1432" t="s">
        <v>1534</v>
      </c>
      <c r="B1432">
        <v>39</v>
      </c>
      <c r="C1432">
        <v>46</v>
      </c>
      <c r="D1432">
        <v>15</v>
      </c>
      <c r="E1432">
        <v>12</v>
      </c>
      <c r="F1432" s="116">
        <v>0.21109145651194375</v>
      </c>
      <c r="G1432" s="116">
        <v>0.2112220154155037</v>
      </c>
      <c r="H1432" s="116">
        <v>0.21139078668108122</v>
      </c>
      <c r="I1432" s="86">
        <v>0.41860050408474231</v>
      </c>
      <c r="J1432" s="86">
        <v>0.4178362568443913</v>
      </c>
      <c r="K1432" s="86">
        <v>0.41713092032881738</v>
      </c>
      <c r="L1432" s="86">
        <v>1.2767944286376178</v>
      </c>
      <c r="M1432" s="86">
        <v>1.2351954960362634</v>
      </c>
      <c r="N1432" s="86">
        <v>1.4171197750565623</v>
      </c>
      <c r="O1432" s="117">
        <v>2.7758367313145529</v>
      </c>
      <c r="P1432" s="117">
        <v>2.6649333114673706</v>
      </c>
      <c r="Q1432" s="117">
        <v>3.1841358194720644</v>
      </c>
    </row>
    <row r="1433" spans="1:17" x14ac:dyDescent="0.25">
      <c r="A1433" t="s">
        <v>1535</v>
      </c>
      <c r="B1433">
        <v>40</v>
      </c>
      <c r="C1433">
        <v>45</v>
      </c>
      <c r="D1433">
        <v>15</v>
      </c>
      <c r="E1433">
        <v>12</v>
      </c>
      <c r="F1433" s="116">
        <v>0.21115007181429385</v>
      </c>
      <c r="G1433" s="116">
        <v>0.21130252673979152</v>
      </c>
      <c r="H1433" s="116">
        <v>0.21148226307300985</v>
      </c>
      <c r="I1433" s="86">
        <v>0.41820793247049193</v>
      </c>
      <c r="J1433" s="86">
        <v>0.41747935840548195</v>
      </c>
      <c r="K1433" s="86">
        <v>0.41678769448032932</v>
      </c>
      <c r="L1433" s="86">
        <v>1.2301170693348953</v>
      </c>
      <c r="M1433" s="86">
        <v>1.1900246335063831</v>
      </c>
      <c r="N1433" s="86">
        <v>1.3658902164057547</v>
      </c>
      <c r="O1433" s="117">
        <v>2.6647050799585963</v>
      </c>
      <c r="P1433" s="117">
        <v>2.5601771686713151</v>
      </c>
      <c r="Q1433" s="117">
        <v>3.0504673947058021</v>
      </c>
    </row>
    <row r="1434" spans="1:17" x14ac:dyDescent="0.25">
      <c r="A1434" t="s">
        <v>1536</v>
      </c>
      <c r="B1434">
        <v>41</v>
      </c>
      <c r="C1434">
        <v>44</v>
      </c>
      <c r="D1434">
        <v>15</v>
      </c>
      <c r="E1434">
        <v>12</v>
      </c>
      <c r="F1434" s="116">
        <v>0.21122192859096375</v>
      </c>
      <c r="G1434" s="116">
        <v>0.21139023162705342</v>
      </c>
      <c r="H1434" s="116">
        <v>0.21157795424423037</v>
      </c>
      <c r="I1434" s="86">
        <v>0.4178365615689727</v>
      </c>
      <c r="J1434" s="86">
        <v>0.4171309834561352</v>
      </c>
      <c r="K1434" s="86">
        <v>0.416444824924385</v>
      </c>
      <c r="L1434" s="86">
        <v>1.1653609695549518</v>
      </c>
      <c r="M1434" s="86">
        <v>1.3455892467306325</v>
      </c>
      <c r="N1434" s="86">
        <v>1.296661612181256</v>
      </c>
      <c r="O1434" s="117">
        <v>2.5398951018961604</v>
      </c>
      <c r="P1434" s="117">
        <v>3.0504714912458146</v>
      </c>
      <c r="Q1434" s="117">
        <v>2.9031399844319692</v>
      </c>
    </row>
    <row r="1435" spans="1:17" x14ac:dyDescent="0.25">
      <c r="A1435" t="s">
        <v>1537</v>
      </c>
      <c r="B1435">
        <v>42</v>
      </c>
      <c r="C1435">
        <v>43</v>
      </c>
      <c r="D1435">
        <v>15</v>
      </c>
      <c r="E1435">
        <v>12</v>
      </c>
      <c r="F1435" s="116">
        <v>0.21130221531387966</v>
      </c>
      <c r="G1435" s="116">
        <v>0.21148181770683663</v>
      </c>
      <c r="H1435" s="116">
        <v>0.21167284934298178</v>
      </c>
      <c r="I1435" s="86">
        <v>0.41747923143237808</v>
      </c>
      <c r="J1435" s="86">
        <v>0.41678694584498027</v>
      </c>
      <c r="K1435" s="86">
        <v>0.41609629300660939</v>
      </c>
      <c r="L1435" s="86">
        <v>1.1007553096998355</v>
      </c>
      <c r="M1435" s="86">
        <v>1.2750431045743096</v>
      </c>
      <c r="N1435" s="86">
        <v>1.2276362365788029</v>
      </c>
      <c r="O1435" s="117">
        <v>2.4177470022727867</v>
      </c>
      <c r="P1435" s="117">
        <v>2.8998684004284332</v>
      </c>
      <c r="Q1435" s="117">
        <v>2.7606226651688917</v>
      </c>
    </row>
    <row r="1436" spans="1:17" x14ac:dyDescent="0.25">
      <c r="A1436" t="s">
        <v>1538</v>
      </c>
      <c r="B1436">
        <v>43</v>
      </c>
      <c r="C1436">
        <v>42</v>
      </c>
      <c r="D1436">
        <v>15</v>
      </c>
      <c r="E1436">
        <v>12</v>
      </c>
      <c r="F1436" s="116">
        <v>0.21139015389382529</v>
      </c>
      <c r="G1436" s="116">
        <v>0.21157805039252237</v>
      </c>
      <c r="H1436" s="116">
        <v>0.21176924332102118</v>
      </c>
      <c r="I1436" s="86">
        <v>0.41713187532243207</v>
      </c>
      <c r="J1436" s="86">
        <v>0.41644456970877691</v>
      </c>
      <c r="K1436" s="86">
        <v>0.41574572659081582</v>
      </c>
      <c r="L1436" s="86">
        <v>1.2582917571124594</v>
      </c>
      <c r="M1436" s="86">
        <v>1.2095837103624918</v>
      </c>
      <c r="N1436" s="86">
        <v>1.1634716020813658</v>
      </c>
      <c r="O1436" s="117">
        <v>2.9022723938838042</v>
      </c>
      <c r="P1436" s="117">
        <v>2.7569723610843275</v>
      </c>
      <c r="Q1436" s="117">
        <v>2.6253838280450359</v>
      </c>
    </row>
    <row r="1437" spans="1:17" x14ac:dyDescent="0.25">
      <c r="A1437" t="s">
        <v>1539</v>
      </c>
      <c r="B1437">
        <v>44</v>
      </c>
      <c r="C1437">
        <v>41</v>
      </c>
      <c r="D1437">
        <v>15</v>
      </c>
      <c r="E1437">
        <v>12</v>
      </c>
      <c r="F1437" s="116">
        <v>0.21056723385057444</v>
      </c>
      <c r="G1437" s="116">
        <v>0.21075868130990016</v>
      </c>
      <c r="H1437" s="116">
        <v>0.21095345829025766</v>
      </c>
      <c r="I1437" s="86">
        <v>0.41678611323368076</v>
      </c>
      <c r="J1437" s="86">
        <v>0.41609523761959222</v>
      </c>
      <c r="K1437" s="86">
        <v>0.41538771440034494</v>
      </c>
      <c r="L1437" s="86">
        <v>1.2236589105474232</v>
      </c>
      <c r="M1437" s="86">
        <v>1.1762881500681719</v>
      </c>
      <c r="N1437" s="86">
        <v>1.1314694674597585</v>
      </c>
      <c r="O1437" s="117">
        <v>2.7613316086414388</v>
      </c>
      <c r="P1437" s="117">
        <v>2.6244067209711548</v>
      </c>
      <c r="Q1437" s="117">
        <v>2.5004303405933541</v>
      </c>
    </row>
    <row r="1438" spans="1:17" x14ac:dyDescent="0.25">
      <c r="A1438" t="s">
        <v>1540</v>
      </c>
      <c r="B1438">
        <v>45</v>
      </c>
      <c r="C1438">
        <v>40</v>
      </c>
      <c r="D1438">
        <v>15</v>
      </c>
      <c r="E1438">
        <v>12</v>
      </c>
      <c r="F1438" s="116">
        <v>0.21032336215888825</v>
      </c>
      <c r="G1438" s="116">
        <v>0.21052020592886705</v>
      </c>
      <c r="H1438" s="116">
        <v>0.21072041454961474</v>
      </c>
      <c r="I1438" s="86">
        <v>0.42340421952286417</v>
      </c>
      <c r="J1438" s="86">
        <v>0.42265049295063761</v>
      </c>
      <c r="K1438" s="86">
        <v>0.42188330697533566</v>
      </c>
      <c r="L1438" s="86">
        <v>1.1963945624011576</v>
      </c>
      <c r="M1438" s="86">
        <v>1.150038695783842</v>
      </c>
      <c r="N1438" s="86">
        <v>1.1062165617954844</v>
      </c>
      <c r="O1438" s="117">
        <v>2.6043002792826138</v>
      </c>
      <c r="P1438" s="117">
        <v>2.4807210875197687</v>
      </c>
      <c r="Q1438" s="117">
        <v>2.3690618796056393</v>
      </c>
    </row>
    <row r="1439" spans="1:17" x14ac:dyDescent="0.25">
      <c r="A1439" t="s">
        <v>1541</v>
      </c>
      <c r="B1439">
        <v>46</v>
      </c>
      <c r="C1439">
        <v>39</v>
      </c>
      <c r="D1439">
        <v>15</v>
      </c>
      <c r="E1439">
        <v>12</v>
      </c>
      <c r="F1439" s="116">
        <v>0.21042200086764942</v>
      </c>
      <c r="G1439" s="116">
        <v>0.21061934858241393</v>
      </c>
      <c r="H1439" s="116">
        <v>0.21082520266419416</v>
      </c>
      <c r="I1439" s="86">
        <v>0.42302843678493351</v>
      </c>
      <c r="J1439" s="86">
        <v>0.42226626630032582</v>
      </c>
      <c r="K1439" s="86">
        <v>0.42150239454231492</v>
      </c>
      <c r="L1439" s="86">
        <v>1.1720838047278388</v>
      </c>
      <c r="M1439" s="86">
        <v>1.1271871996189147</v>
      </c>
      <c r="N1439" s="86">
        <v>1.0848084791466412</v>
      </c>
      <c r="O1439" s="117">
        <v>2.478204135795643</v>
      </c>
      <c r="P1439" s="117">
        <v>2.3614083141231212</v>
      </c>
      <c r="Q1439" s="117">
        <v>2.2559582847761548</v>
      </c>
    </row>
    <row r="1440" spans="1:17" x14ac:dyDescent="0.25">
      <c r="A1440" t="s">
        <v>1542</v>
      </c>
      <c r="B1440">
        <v>47</v>
      </c>
      <c r="C1440">
        <v>38</v>
      </c>
      <c r="D1440">
        <v>15</v>
      </c>
      <c r="E1440">
        <v>12</v>
      </c>
      <c r="F1440" s="116">
        <v>0.21052042683504124</v>
      </c>
      <c r="G1440" s="116">
        <v>0.21072010768995073</v>
      </c>
      <c r="H1440" s="116">
        <v>0.2109421665717035</v>
      </c>
      <c r="I1440" s="86">
        <v>0.42265035021612007</v>
      </c>
      <c r="J1440" s="86">
        <v>0.42188261175672676</v>
      </c>
      <c r="K1440" s="86">
        <v>0.42113897271085698</v>
      </c>
      <c r="L1440" s="86">
        <v>1.1448271469565023</v>
      </c>
      <c r="M1440" s="86">
        <v>1.1013638546667655</v>
      </c>
      <c r="N1440" s="86">
        <v>1.0604189510902402</v>
      </c>
      <c r="O1440" s="117">
        <v>2.3625619053684885</v>
      </c>
      <c r="P1440" s="117">
        <v>2.2522106908441164</v>
      </c>
      <c r="Q1440" s="117">
        <v>2.1527007696319846</v>
      </c>
    </row>
    <row r="1441" spans="1:17" x14ac:dyDescent="0.25">
      <c r="A1441" t="s">
        <v>1543</v>
      </c>
      <c r="B1441">
        <v>48</v>
      </c>
      <c r="C1441">
        <v>37</v>
      </c>
      <c r="D1441">
        <v>15</v>
      </c>
      <c r="E1441">
        <v>12</v>
      </c>
      <c r="F1441" s="116">
        <v>0.21061877805973062</v>
      </c>
      <c r="G1441" s="116">
        <v>0.21082617606870974</v>
      </c>
      <c r="H1441" s="116">
        <v>0.21107365940715542</v>
      </c>
      <c r="I1441" s="86">
        <v>0.42226583196229889</v>
      </c>
      <c r="J1441" s="86">
        <v>0.42150246786202283</v>
      </c>
      <c r="K1441" s="86">
        <v>0.42080010317615235</v>
      </c>
      <c r="L1441" s="86">
        <v>1.1222968545216252</v>
      </c>
      <c r="M1441" s="86">
        <v>1.0802508295920359</v>
      </c>
      <c r="N1441" s="86">
        <v>1.0407406374613088</v>
      </c>
      <c r="O1441" s="117">
        <v>2.2392240177351441</v>
      </c>
      <c r="P1441" s="117">
        <v>2.1350178466858147</v>
      </c>
      <c r="Q1441" s="117">
        <v>2.0412129472128497</v>
      </c>
    </row>
    <row r="1442" spans="1:17" x14ac:dyDescent="0.25">
      <c r="A1442" t="s">
        <v>1544</v>
      </c>
      <c r="B1442">
        <v>49</v>
      </c>
      <c r="C1442">
        <v>36</v>
      </c>
      <c r="D1442">
        <v>15</v>
      </c>
      <c r="E1442">
        <v>12</v>
      </c>
      <c r="F1442" s="116">
        <v>0.20782905457774764</v>
      </c>
      <c r="G1442" s="116">
        <v>0.20805327655397304</v>
      </c>
      <c r="H1442" s="116">
        <v>0.20834105751558518</v>
      </c>
      <c r="I1442" s="86">
        <v>0.42188335866865112</v>
      </c>
      <c r="J1442" s="86">
        <v>0.42114007164510076</v>
      </c>
      <c r="K1442" s="86">
        <v>0.42050801284597716</v>
      </c>
      <c r="L1442" s="86">
        <v>1.1253347881278877</v>
      </c>
      <c r="M1442" s="86">
        <v>1.0848088728343599</v>
      </c>
      <c r="N1442" s="86">
        <v>1.2618047573900562</v>
      </c>
      <c r="O1442" s="117">
        <v>2.0849589426609674</v>
      </c>
      <c r="P1442" s="117">
        <v>1.9866296612129526</v>
      </c>
      <c r="Q1442" s="117">
        <v>2.4481597025439483</v>
      </c>
    </row>
    <row r="1443" spans="1:17" x14ac:dyDescent="0.25">
      <c r="A1443" t="s">
        <v>1545</v>
      </c>
      <c r="B1443">
        <v>50</v>
      </c>
      <c r="C1443">
        <v>35</v>
      </c>
      <c r="D1443">
        <v>15</v>
      </c>
      <c r="E1443">
        <v>12</v>
      </c>
      <c r="F1443" s="116">
        <v>0.20793675504569262</v>
      </c>
      <c r="G1443" s="116">
        <v>0.20818369381024723</v>
      </c>
      <c r="H1443" s="116">
        <v>0.2085308396096936</v>
      </c>
      <c r="I1443" s="86">
        <v>0.42150299815869574</v>
      </c>
      <c r="J1443" s="86">
        <v>0.42079975950311627</v>
      </c>
      <c r="K1443" s="86">
        <v>0.42027725139260935</v>
      </c>
      <c r="L1443" s="86">
        <v>1.103941536352786</v>
      </c>
      <c r="M1443" s="86">
        <v>1.0646907986679621</v>
      </c>
      <c r="N1443" s="86">
        <v>1.2366335446628123</v>
      </c>
      <c r="O1443" s="117">
        <v>1.9351499437230135</v>
      </c>
      <c r="P1443" s="117">
        <v>1.8427125328580656</v>
      </c>
      <c r="Q1443" s="117">
        <v>2.2773945455163616</v>
      </c>
    </row>
    <row r="1444" spans="1:17" x14ac:dyDescent="0.25">
      <c r="A1444" t="s">
        <v>1546</v>
      </c>
      <c r="B1444">
        <v>18</v>
      </c>
      <c r="C1444">
        <v>67</v>
      </c>
      <c r="D1444">
        <v>6</v>
      </c>
      <c r="E1444">
        <v>13</v>
      </c>
      <c r="F1444" s="116">
        <v>0.18565245819970733</v>
      </c>
      <c r="G1444" s="116">
        <v>0.18586729769281066</v>
      </c>
      <c r="H1444" s="116">
        <v>0.18607279633838777</v>
      </c>
      <c r="I1444" s="86">
        <v>0.45564031509792324</v>
      </c>
      <c r="J1444" s="86">
        <v>0.45542547560481988</v>
      </c>
      <c r="K1444" s="86">
        <v>0.45514213656319086</v>
      </c>
      <c r="L1444" s="86">
        <v>2.188087305788212</v>
      </c>
      <c r="M1444" s="86">
        <v>2.1506055982812842</v>
      </c>
      <c r="N1444" s="86">
        <v>2.3148737428776038</v>
      </c>
      <c r="O1444" s="117">
        <v>11.810813587819535</v>
      </c>
      <c r="P1444" s="117">
        <v>11.634607840084691</v>
      </c>
      <c r="Q1444" s="117">
        <v>12.455755518884081</v>
      </c>
    </row>
    <row r="1445" spans="1:17" x14ac:dyDescent="0.25">
      <c r="A1445" t="s">
        <v>1547</v>
      </c>
      <c r="B1445">
        <v>19</v>
      </c>
      <c r="C1445">
        <v>66</v>
      </c>
      <c r="D1445">
        <v>6</v>
      </c>
      <c r="E1445">
        <v>13</v>
      </c>
      <c r="F1445" s="116">
        <v>0.18576208643442366</v>
      </c>
      <c r="G1445" s="116">
        <v>0.18597473262868222</v>
      </c>
      <c r="H1445" s="116">
        <v>0.18616861592344738</v>
      </c>
      <c r="I1445" s="86">
        <v>0.45554130965038464</v>
      </c>
      <c r="J1445" s="86">
        <v>0.45529739195697044</v>
      </c>
      <c r="K1445" s="86">
        <v>0.45496904121583587</v>
      </c>
      <c r="L1445" s="86">
        <v>2.1394458690349616</v>
      </c>
      <c r="M1445" s="86">
        <v>2.1034179748577149</v>
      </c>
      <c r="N1445" s="86">
        <v>2.2617768465820252</v>
      </c>
      <c r="O1445" s="117">
        <v>11.070917505785227</v>
      </c>
      <c r="P1445" s="117">
        <v>10.904806429420226</v>
      </c>
      <c r="Q1445" s="117">
        <v>11.680433422978298</v>
      </c>
    </row>
    <row r="1446" spans="1:17" x14ac:dyDescent="0.25">
      <c r="A1446" t="s">
        <v>1548</v>
      </c>
      <c r="B1446">
        <v>20</v>
      </c>
      <c r="C1446">
        <v>65</v>
      </c>
      <c r="D1446">
        <v>6</v>
      </c>
      <c r="E1446">
        <v>13</v>
      </c>
      <c r="F1446" s="116">
        <v>0.18586708970110105</v>
      </c>
      <c r="G1446" s="116">
        <v>0.18607441845854211</v>
      </c>
      <c r="H1446" s="116">
        <v>0.18625661645750546</v>
      </c>
      <c r="I1446" s="86">
        <v>0.45542588782257687</v>
      </c>
      <c r="J1446" s="86">
        <v>0.45514316678970268</v>
      </c>
      <c r="K1446" s="86">
        <v>0.45476306406772737</v>
      </c>
      <c r="L1446" s="86">
        <v>2.0838016554887147</v>
      </c>
      <c r="M1446" s="86">
        <v>2.2458510688425717</v>
      </c>
      <c r="N1446" s="86">
        <v>2.2017717184726782</v>
      </c>
      <c r="O1446" s="117">
        <v>10.385251386118398</v>
      </c>
      <c r="P1446" s="117">
        <v>11.190871251982974</v>
      </c>
      <c r="Q1446" s="117">
        <v>10.959322726059026</v>
      </c>
    </row>
    <row r="1447" spans="1:17" x14ac:dyDescent="0.25">
      <c r="A1447" t="s">
        <v>1549</v>
      </c>
      <c r="B1447">
        <v>21</v>
      </c>
      <c r="C1447">
        <v>64</v>
      </c>
      <c r="D1447">
        <v>6</v>
      </c>
      <c r="E1447">
        <v>13</v>
      </c>
      <c r="F1447" s="116">
        <v>0.18597332912491124</v>
      </c>
      <c r="G1447" s="116">
        <v>0.18616902075278149</v>
      </c>
      <c r="H1447" s="116">
        <v>0.18633314921486624</v>
      </c>
      <c r="I1447" s="86">
        <v>0.45529551013966701</v>
      </c>
      <c r="J1447" s="86">
        <v>0.45496725321549752</v>
      </c>
      <c r="K1447" s="86">
        <v>0.45452536889450013</v>
      </c>
      <c r="L1447" s="86">
        <v>2.0279554959362422</v>
      </c>
      <c r="M1447" s="86">
        <v>2.1842215734238146</v>
      </c>
      <c r="N1447" s="86">
        <v>2.1416365501459795</v>
      </c>
      <c r="O1447" s="117">
        <v>9.7389315868381594</v>
      </c>
      <c r="P1447" s="117">
        <v>10.497549120176753</v>
      </c>
      <c r="Q1447" s="117">
        <v>10.279299297719561</v>
      </c>
    </row>
    <row r="1448" spans="1:17" x14ac:dyDescent="0.25">
      <c r="A1448" t="s">
        <v>1550</v>
      </c>
      <c r="B1448">
        <v>22</v>
      </c>
      <c r="C1448">
        <v>63</v>
      </c>
      <c r="D1448">
        <v>6</v>
      </c>
      <c r="E1448">
        <v>13</v>
      </c>
      <c r="F1448" s="116">
        <v>0.18607388139007408</v>
      </c>
      <c r="G1448" s="116">
        <v>0.18625469887544213</v>
      </c>
      <c r="H1448" s="116">
        <v>0.18640062175837074</v>
      </c>
      <c r="I1448" s="86">
        <v>0.45514298856408714</v>
      </c>
      <c r="J1448" s="86">
        <v>0.45476232017383855</v>
      </c>
      <c r="K1448" s="86">
        <v>0.45425159008358845</v>
      </c>
      <c r="L1448" s="86">
        <v>2.173549891350897</v>
      </c>
      <c r="M1448" s="86">
        <v>2.1297730264723143</v>
      </c>
      <c r="N1448" s="86">
        <v>2.0883848557425413</v>
      </c>
      <c r="O1448" s="117">
        <v>10.082519390296127</v>
      </c>
      <c r="P1448" s="117">
        <v>9.85606610941044</v>
      </c>
      <c r="Q1448" s="117">
        <v>9.6503751169762246</v>
      </c>
    </row>
    <row r="1449" spans="1:17" x14ac:dyDescent="0.25">
      <c r="A1449" t="s">
        <v>1551</v>
      </c>
      <c r="B1449">
        <v>23</v>
      </c>
      <c r="C1449">
        <v>62</v>
      </c>
      <c r="D1449">
        <v>6</v>
      </c>
      <c r="E1449">
        <v>13</v>
      </c>
      <c r="F1449" s="116">
        <v>0.18616851639239698</v>
      </c>
      <c r="G1449" s="116">
        <v>0.1863343538716673</v>
      </c>
      <c r="H1449" s="116">
        <v>0.18645235361653273</v>
      </c>
      <c r="I1449" s="86">
        <v>0.45496874601352211</v>
      </c>
      <c r="J1449" s="86">
        <v>0.45452544967470343</v>
      </c>
      <c r="K1449" s="86">
        <v>0.45393864013266999</v>
      </c>
      <c r="L1449" s="86">
        <v>2.1101734915167749</v>
      </c>
      <c r="M1449" s="86">
        <v>2.0678657992090828</v>
      </c>
      <c r="N1449" s="86">
        <v>2.0279053450695241</v>
      </c>
      <c r="O1449" s="117">
        <v>9.4643832121444067</v>
      </c>
      <c r="P1449" s="117">
        <v>9.2509471871412163</v>
      </c>
      <c r="Q1449" s="117">
        <v>9.0571342007909177</v>
      </c>
    </row>
    <row r="1450" spans="1:17" x14ac:dyDescent="0.25">
      <c r="A1450" t="s">
        <v>1552</v>
      </c>
      <c r="B1450">
        <v>24</v>
      </c>
      <c r="C1450">
        <v>61</v>
      </c>
      <c r="D1450">
        <v>6</v>
      </c>
      <c r="E1450">
        <v>13</v>
      </c>
      <c r="F1450" s="116">
        <v>0.18625655499783506</v>
      </c>
      <c r="G1450" s="116">
        <v>0.18640088522539572</v>
      </c>
      <c r="H1450" s="116">
        <v>0.18649389803871258</v>
      </c>
      <c r="I1450" s="86">
        <v>0.45476209567490417</v>
      </c>
      <c r="J1450" s="86">
        <v>0.45425212887085653</v>
      </c>
      <c r="K1450" s="86">
        <v>0.45358500248568723</v>
      </c>
      <c r="L1450" s="86">
        <v>2.0530044742370546</v>
      </c>
      <c r="M1450" s="86">
        <v>2.0121301537918757</v>
      </c>
      <c r="N1450" s="86">
        <v>1.9735619096492776</v>
      </c>
      <c r="O1450" s="117">
        <v>8.8869766024664436</v>
      </c>
      <c r="P1450" s="117">
        <v>8.6858315826611285</v>
      </c>
      <c r="Q1450" s="117">
        <v>8.5032762961656267</v>
      </c>
    </row>
    <row r="1451" spans="1:17" x14ac:dyDescent="0.25">
      <c r="A1451" t="s">
        <v>1553</v>
      </c>
      <c r="B1451">
        <v>25</v>
      </c>
      <c r="C1451">
        <v>60</v>
      </c>
      <c r="D1451">
        <v>6</v>
      </c>
      <c r="E1451">
        <v>13</v>
      </c>
      <c r="F1451" s="116">
        <v>0.18503710874475637</v>
      </c>
      <c r="G1451" s="116">
        <v>0.18515972894482091</v>
      </c>
      <c r="H1451" s="116">
        <v>0.18522749273959341</v>
      </c>
      <c r="I1451" s="86">
        <v>0.45452404001290742</v>
      </c>
      <c r="J1451" s="86">
        <v>0.45393998063891577</v>
      </c>
      <c r="K1451" s="86">
        <v>0.45319457889641818</v>
      </c>
      <c r="L1451" s="86">
        <v>2.0211100354953211</v>
      </c>
      <c r="M1451" s="86">
        <v>1.9812036140690545</v>
      </c>
      <c r="N1451" s="86">
        <v>1.9435979348176831</v>
      </c>
      <c r="O1451" s="117">
        <v>8.3416037431429491</v>
      </c>
      <c r="P1451" s="117">
        <v>8.1520877702484675</v>
      </c>
      <c r="Q1451" s="117">
        <v>7.9802291061632786</v>
      </c>
    </row>
    <row r="1452" spans="1:17" x14ac:dyDescent="0.25">
      <c r="A1452" t="s">
        <v>1554</v>
      </c>
      <c r="B1452">
        <v>26</v>
      </c>
      <c r="C1452">
        <v>59</v>
      </c>
      <c r="D1452">
        <v>6</v>
      </c>
      <c r="E1452">
        <v>13</v>
      </c>
      <c r="F1452" s="116">
        <v>0.17740536853899741</v>
      </c>
      <c r="G1452" s="116">
        <v>0.17749955343368895</v>
      </c>
      <c r="H1452" s="116">
        <v>0.17754826975852941</v>
      </c>
      <c r="I1452" s="86">
        <v>0.47217485912862733</v>
      </c>
      <c r="J1452" s="86">
        <v>0.47144411425602051</v>
      </c>
      <c r="K1452" s="86">
        <v>0.47055747714392426</v>
      </c>
      <c r="L1452" s="86">
        <v>2.1558500186745913</v>
      </c>
      <c r="M1452" s="86">
        <v>2.1178545330540266</v>
      </c>
      <c r="N1452" s="86">
        <v>2.0821064938861014</v>
      </c>
      <c r="O1452" s="117">
        <v>7.7973173543787855</v>
      </c>
      <c r="P1452" s="117">
        <v>7.6341404004481905</v>
      </c>
      <c r="Q1452" s="117">
        <v>7.486588395771423</v>
      </c>
    </row>
    <row r="1453" spans="1:17" x14ac:dyDescent="0.25">
      <c r="A1453" t="s">
        <v>1555</v>
      </c>
      <c r="B1453">
        <v>27</v>
      </c>
      <c r="C1453">
        <v>58</v>
      </c>
      <c r="D1453">
        <v>6</v>
      </c>
      <c r="E1453">
        <v>13</v>
      </c>
      <c r="F1453" s="116">
        <v>0.17745801788838564</v>
      </c>
      <c r="G1453" s="116">
        <v>0.17752669359190282</v>
      </c>
      <c r="H1453" s="116">
        <v>0.1775561260362673</v>
      </c>
      <c r="I1453" s="86">
        <v>0.47182824533577511</v>
      </c>
      <c r="J1453" s="86">
        <v>0.47101721797995322</v>
      </c>
      <c r="K1453" s="86">
        <v>0.47006883921709697</v>
      </c>
      <c r="L1453" s="86">
        <v>2.0891868469676407</v>
      </c>
      <c r="M1453" s="86">
        <v>2.0525401834622365</v>
      </c>
      <c r="N1453" s="86">
        <v>2.018143466814919</v>
      </c>
      <c r="O1453" s="117">
        <v>7.3354808116814105</v>
      </c>
      <c r="P1453" s="117">
        <v>7.1813758032604609</v>
      </c>
      <c r="Q1453" s="117">
        <v>7.0422715306506207</v>
      </c>
    </row>
    <row r="1454" spans="1:17" x14ac:dyDescent="0.25">
      <c r="A1454" t="s">
        <v>1556</v>
      </c>
      <c r="B1454">
        <v>28</v>
      </c>
      <c r="C1454">
        <v>57</v>
      </c>
      <c r="D1454">
        <v>6</v>
      </c>
      <c r="E1454">
        <v>13</v>
      </c>
      <c r="F1454" s="116">
        <v>0.17749847628774276</v>
      </c>
      <c r="G1454" s="116">
        <v>0.17754789398257204</v>
      </c>
      <c r="H1454" s="116">
        <v>0.17756107203452651</v>
      </c>
      <c r="I1454" s="86">
        <v>0.47144151415816959</v>
      </c>
      <c r="J1454" s="86">
        <v>0.47055858467722012</v>
      </c>
      <c r="K1454" s="86">
        <v>0.46955705272868037</v>
      </c>
      <c r="L1454" s="86">
        <v>2.0171084059498905</v>
      </c>
      <c r="M1454" s="86">
        <v>1.9817945212249</v>
      </c>
      <c r="N1454" s="86">
        <v>2.1364126048066945</v>
      </c>
      <c r="O1454" s="117">
        <v>6.9009998846920455</v>
      </c>
      <c r="P1454" s="117">
        <v>6.7555701978355049</v>
      </c>
      <c r="Q1454" s="117">
        <v>7.4350239675819925</v>
      </c>
    </row>
    <row r="1455" spans="1:17" x14ac:dyDescent="0.25">
      <c r="A1455" t="s">
        <v>1557</v>
      </c>
      <c r="B1455">
        <v>29</v>
      </c>
      <c r="C1455">
        <v>56</v>
      </c>
      <c r="D1455">
        <v>6</v>
      </c>
      <c r="E1455">
        <v>13</v>
      </c>
      <c r="F1455" s="116">
        <v>0.1775265228868855</v>
      </c>
      <c r="G1455" s="116">
        <v>0.17755640782985505</v>
      </c>
      <c r="H1455" s="116">
        <v>0.17756304892829275</v>
      </c>
      <c r="I1455" s="86">
        <v>0.47101658614334813</v>
      </c>
      <c r="J1455" s="86">
        <v>0.4700702296159785</v>
      </c>
      <c r="K1455" s="86">
        <v>0.46904085935813783</v>
      </c>
      <c r="L1455" s="86">
        <v>1.9375869568826685</v>
      </c>
      <c r="M1455" s="86">
        <v>1.9035978150786139</v>
      </c>
      <c r="N1455" s="86">
        <v>2.0528498613670703</v>
      </c>
      <c r="O1455" s="117">
        <v>6.4916405173415681</v>
      </c>
      <c r="P1455" s="117">
        <v>6.3545549633909451</v>
      </c>
      <c r="Q1455" s="117">
        <v>6.9962743437764603</v>
      </c>
    </row>
    <row r="1456" spans="1:17" x14ac:dyDescent="0.25">
      <c r="A1456" t="s">
        <v>1558</v>
      </c>
      <c r="B1456">
        <v>30</v>
      </c>
      <c r="C1456">
        <v>55</v>
      </c>
      <c r="D1456">
        <v>6</v>
      </c>
      <c r="E1456">
        <v>13</v>
      </c>
      <c r="F1456" s="116">
        <v>0.17754746676489302</v>
      </c>
      <c r="G1456" s="116">
        <v>0.17756086126645013</v>
      </c>
      <c r="H1456" s="116">
        <v>0.17756420989183941</v>
      </c>
      <c r="I1456" s="86">
        <v>0.47055888557747044</v>
      </c>
      <c r="J1456" s="86">
        <v>0.4695576465860764</v>
      </c>
      <c r="K1456" s="86">
        <v>0.4685229213407896</v>
      </c>
      <c r="L1456" s="86">
        <v>1.8438770384757057</v>
      </c>
      <c r="M1456" s="86">
        <v>1.9967149984931185</v>
      </c>
      <c r="N1456" s="86">
        <v>1.955178649164518</v>
      </c>
      <c r="O1456" s="117">
        <v>6.1049090848206813</v>
      </c>
      <c r="P1456" s="117">
        <v>6.7723135652814523</v>
      </c>
      <c r="Q1456" s="117">
        <v>6.5800656330576297</v>
      </c>
    </row>
    <row r="1457" spans="1:17" x14ac:dyDescent="0.25">
      <c r="A1457" t="s">
        <v>1559</v>
      </c>
      <c r="B1457">
        <v>31</v>
      </c>
      <c r="C1457">
        <v>54</v>
      </c>
      <c r="D1457">
        <v>6</v>
      </c>
      <c r="E1457">
        <v>13</v>
      </c>
      <c r="F1457" s="116">
        <v>0.17755739892889122</v>
      </c>
      <c r="G1457" s="116">
        <v>0.1775607778209525</v>
      </c>
      <c r="H1457" s="116">
        <v>0.17757429338919767</v>
      </c>
      <c r="I1457" s="86">
        <v>0.47006808467503508</v>
      </c>
      <c r="J1457" s="86">
        <v>0.46904090148840194</v>
      </c>
      <c r="K1457" s="86">
        <v>0.46801371830176886</v>
      </c>
      <c r="L1457" s="86">
        <v>1.7445287290297511</v>
      </c>
      <c r="M1457" s="86">
        <v>1.8921052186987886</v>
      </c>
      <c r="N1457" s="86">
        <v>1.851923434305891</v>
      </c>
      <c r="O1457" s="117">
        <v>5.7453430420165228</v>
      </c>
      <c r="P1457" s="117">
        <v>6.3756415671301383</v>
      </c>
      <c r="Q1457" s="117">
        <v>6.1939112365055502</v>
      </c>
    </row>
    <row r="1458" spans="1:17" x14ac:dyDescent="0.25">
      <c r="A1458" t="s">
        <v>1560</v>
      </c>
      <c r="B1458">
        <v>32</v>
      </c>
      <c r="C1458">
        <v>53</v>
      </c>
      <c r="D1458">
        <v>6</v>
      </c>
      <c r="E1458">
        <v>13</v>
      </c>
      <c r="F1458" s="116">
        <v>0.17755944461501721</v>
      </c>
      <c r="G1458" s="116">
        <v>0.17756626752635349</v>
      </c>
      <c r="H1458" s="116">
        <v>0.17759014771603043</v>
      </c>
      <c r="I1458" s="86">
        <v>0.46955958107324397</v>
      </c>
      <c r="J1458" s="86">
        <v>0.46852591000579946</v>
      </c>
      <c r="K1458" s="86">
        <v>0.46752294203936817</v>
      </c>
      <c r="L1458" s="86">
        <v>1.8348718998396616</v>
      </c>
      <c r="M1458" s="86">
        <v>1.7935728175212362</v>
      </c>
      <c r="N1458" s="86">
        <v>1.7545048272097703</v>
      </c>
      <c r="O1458" s="117">
        <v>6.1892914406577288</v>
      </c>
      <c r="P1458" s="117">
        <v>5.9998805990516155</v>
      </c>
      <c r="Q1458" s="117">
        <v>5.8281206290724255</v>
      </c>
    </row>
    <row r="1459" spans="1:17" x14ac:dyDescent="0.25">
      <c r="A1459" t="s">
        <v>1561</v>
      </c>
      <c r="B1459">
        <v>33</v>
      </c>
      <c r="C1459">
        <v>52</v>
      </c>
      <c r="D1459">
        <v>6</v>
      </c>
      <c r="E1459">
        <v>13</v>
      </c>
      <c r="F1459" s="116">
        <v>0.17756332931242461</v>
      </c>
      <c r="G1459" s="116">
        <v>0.17757366879200415</v>
      </c>
      <c r="H1459" s="116">
        <v>0.17761502671032225</v>
      </c>
      <c r="I1459" s="86">
        <v>0.46904015164570051</v>
      </c>
      <c r="J1459" s="86">
        <v>0.46801654316732727</v>
      </c>
      <c r="K1459" s="86">
        <v>0.46705841805962434</v>
      </c>
      <c r="L1459" s="86">
        <v>1.7287575392038601</v>
      </c>
      <c r="M1459" s="86">
        <v>1.6887954506289851</v>
      </c>
      <c r="N1459" s="86">
        <v>1.6510253317249699</v>
      </c>
      <c r="O1459" s="117">
        <v>5.8255316215750472</v>
      </c>
      <c r="P1459" s="117">
        <v>5.6470549715664315</v>
      </c>
      <c r="Q1459" s="117">
        <v>5.4852490091332067</v>
      </c>
    </row>
    <row r="1460" spans="1:17" x14ac:dyDescent="0.25">
      <c r="A1460" t="s">
        <v>1562</v>
      </c>
      <c r="B1460">
        <v>34</v>
      </c>
      <c r="C1460">
        <v>51</v>
      </c>
      <c r="D1460">
        <v>6</v>
      </c>
      <c r="E1460">
        <v>13</v>
      </c>
      <c r="F1460" s="116">
        <v>0.17634843205574913</v>
      </c>
      <c r="G1460" s="116">
        <v>0.17637282229965157</v>
      </c>
      <c r="H1460" s="116">
        <v>0.17643902439024389</v>
      </c>
      <c r="I1460" s="86">
        <v>0.46852264808362371</v>
      </c>
      <c r="J1460" s="86">
        <v>0.4675226480836237</v>
      </c>
      <c r="K1460" s="86">
        <v>0.46661324041811847</v>
      </c>
      <c r="L1460" s="86">
        <v>1.6492648083623693</v>
      </c>
      <c r="M1460" s="86">
        <v>1.6102891986062717</v>
      </c>
      <c r="N1460" s="86">
        <v>1.5734843205574913</v>
      </c>
      <c r="O1460" s="117">
        <v>5.482292682926829</v>
      </c>
      <c r="P1460" s="117">
        <v>5.3136167247386759</v>
      </c>
      <c r="Q1460" s="117">
        <v>5.1607735191637634</v>
      </c>
    </row>
    <row r="1461" spans="1:17" x14ac:dyDescent="0.25">
      <c r="A1461" t="s">
        <v>1563</v>
      </c>
      <c r="B1461">
        <v>35</v>
      </c>
      <c r="C1461">
        <v>50</v>
      </c>
      <c r="D1461">
        <v>6</v>
      </c>
      <c r="E1461">
        <v>13</v>
      </c>
      <c r="F1461" s="116">
        <v>0.16104697276813254</v>
      </c>
      <c r="G1461" s="116">
        <v>0.16109279985899358</v>
      </c>
      <c r="H1461" s="116">
        <v>0.16117387855820922</v>
      </c>
      <c r="I1461" s="86">
        <v>0.48528774125319468</v>
      </c>
      <c r="J1461" s="86">
        <v>0.48426191945007491</v>
      </c>
      <c r="K1461" s="86">
        <v>0.48333127698951267</v>
      </c>
      <c r="L1461" s="86">
        <v>1.8138679827267119</v>
      </c>
      <c r="M1461" s="86">
        <v>1.7784365911694722</v>
      </c>
      <c r="N1461" s="86">
        <v>1.7450074909667754</v>
      </c>
      <c r="O1461" s="117">
        <v>5.1377632854498989</v>
      </c>
      <c r="P1461" s="117">
        <v>4.9844751916806205</v>
      </c>
      <c r="Q1461" s="117">
        <v>4.8458517669868684</v>
      </c>
    </row>
    <row r="1462" spans="1:17" x14ac:dyDescent="0.25">
      <c r="A1462" t="s">
        <v>1564</v>
      </c>
      <c r="B1462">
        <v>36</v>
      </c>
      <c r="C1462">
        <v>49</v>
      </c>
      <c r="D1462">
        <v>6</v>
      </c>
      <c r="E1462">
        <v>13</v>
      </c>
      <c r="F1462" s="116">
        <v>0.16106719014901402</v>
      </c>
      <c r="G1462" s="116">
        <v>0.16112786651200142</v>
      </c>
      <c r="H1462" s="116">
        <v>0.16123137324886233</v>
      </c>
      <c r="I1462" s="86">
        <v>0.48476130989560096</v>
      </c>
      <c r="J1462" s="86">
        <v>0.48378334969215669</v>
      </c>
      <c r="K1462" s="86">
        <v>0.48290175782992772</v>
      </c>
      <c r="L1462" s="86">
        <v>1.7386990273935934</v>
      </c>
      <c r="M1462" s="86">
        <v>1.7044525742839296</v>
      </c>
      <c r="N1462" s="86">
        <v>1.6722084411528508</v>
      </c>
      <c r="O1462" s="117">
        <v>4.9349870616578926</v>
      </c>
      <c r="P1462" s="117">
        <v>4.7901490140091019</v>
      </c>
      <c r="Q1462" s="117">
        <v>4.6593307754082272</v>
      </c>
    </row>
    <row r="1463" spans="1:17" x14ac:dyDescent="0.25">
      <c r="A1463" t="s">
        <v>1565</v>
      </c>
      <c r="B1463">
        <v>37</v>
      </c>
      <c r="C1463">
        <v>48</v>
      </c>
      <c r="D1463">
        <v>6</v>
      </c>
      <c r="E1463">
        <v>13</v>
      </c>
      <c r="F1463" s="116">
        <v>0.16109302662037037</v>
      </c>
      <c r="G1463" s="116">
        <v>0.16117621527777778</v>
      </c>
      <c r="H1463" s="116">
        <v>0.16129195601851851</v>
      </c>
      <c r="I1463" s="86">
        <v>0.48425925925925928</v>
      </c>
      <c r="J1463" s="86">
        <v>0.48333333333333334</v>
      </c>
      <c r="K1463" s="86">
        <v>0.48249059606481481</v>
      </c>
      <c r="L1463" s="86">
        <v>1.6592592592592592</v>
      </c>
      <c r="M1463" s="86">
        <v>1.6261863425925926</v>
      </c>
      <c r="N1463" s="86">
        <v>1.5951208043981482</v>
      </c>
      <c r="O1463" s="117">
        <v>4.7482313368055555</v>
      </c>
      <c r="P1463" s="117">
        <v>4.6114547164351851</v>
      </c>
      <c r="Q1463" s="117">
        <v>4.4881365740740744</v>
      </c>
    </row>
    <row r="1464" spans="1:17" x14ac:dyDescent="0.25">
      <c r="A1464" t="s">
        <v>1566</v>
      </c>
      <c r="B1464">
        <v>38</v>
      </c>
      <c r="C1464">
        <v>47</v>
      </c>
      <c r="D1464">
        <v>6</v>
      </c>
      <c r="E1464">
        <v>13</v>
      </c>
      <c r="F1464" s="116">
        <v>0.16112914763660374</v>
      </c>
      <c r="G1464" s="116">
        <v>0.16122819567490232</v>
      </c>
      <c r="H1464" s="116">
        <v>0.1613602597259671</v>
      </c>
      <c r="I1464" s="86">
        <v>0.48378363506300553</v>
      </c>
      <c r="J1464" s="86">
        <v>0.48290320805590714</v>
      </c>
      <c r="K1464" s="86">
        <v>0.48208881307434104</v>
      </c>
      <c r="L1464" s="86">
        <v>1.5804471835506888</v>
      </c>
      <c r="M1464" s="86">
        <v>1.5485317045433702</v>
      </c>
      <c r="N1464" s="86">
        <v>1.6880867220601992</v>
      </c>
      <c r="O1464" s="117">
        <v>4.5669949925713968</v>
      </c>
      <c r="P1464" s="117">
        <v>4.4379317302224912</v>
      </c>
      <c r="Q1464" s="117">
        <v>5.0420954162768945</v>
      </c>
    </row>
    <row r="1465" spans="1:17" x14ac:dyDescent="0.25">
      <c r="A1465" t="s">
        <v>1567</v>
      </c>
      <c r="B1465">
        <v>39</v>
      </c>
      <c r="C1465">
        <v>46</v>
      </c>
      <c r="D1465">
        <v>6</v>
      </c>
      <c r="E1465">
        <v>13</v>
      </c>
      <c r="F1465" s="116">
        <v>0.16117690875232774</v>
      </c>
      <c r="G1465" s="116">
        <v>0.16129236499068902</v>
      </c>
      <c r="H1465" s="116">
        <v>0.16143016759776535</v>
      </c>
      <c r="I1465" s="86">
        <v>0.48333333333333334</v>
      </c>
      <c r="J1465" s="86">
        <v>0.48249162011173186</v>
      </c>
      <c r="K1465" s="86">
        <v>0.48169087523277465</v>
      </c>
      <c r="L1465" s="86">
        <v>1.5021489757914339</v>
      </c>
      <c r="M1465" s="86">
        <v>1.4713966480446927</v>
      </c>
      <c r="N1465" s="86">
        <v>1.6062830540037243</v>
      </c>
      <c r="O1465" s="117">
        <v>4.4000372439478586</v>
      </c>
      <c r="P1465" s="117">
        <v>4.2783873370577279</v>
      </c>
      <c r="Q1465" s="117">
        <v>4.8489459962756056</v>
      </c>
    </row>
    <row r="1466" spans="1:17" x14ac:dyDescent="0.25">
      <c r="A1466" t="s">
        <v>1568</v>
      </c>
      <c r="B1466">
        <v>40</v>
      </c>
      <c r="C1466">
        <v>45</v>
      </c>
      <c r="D1466">
        <v>6</v>
      </c>
      <c r="E1466">
        <v>13</v>
      </c>
      <c r="F1466" s="116">
        <v>0.16122939495448438</v>
      </c>
      <c r="G1466" s="116">
        <v>0.16135808777607449</v>
      </c>
      <c r="H1466" s="116">
        <v>0.16150192092961638</v>
      </c>
      <c r="I1466" s="86">
        <v>0.48290467268494863</v>
      </c>
      <c r="J1466" s="86">
        <v>0.48209087984254057</v>
      </c>
      <c r="K1466" s="86">
        <v>0.48129601241507219</v>
      </c>
      <c r="L1466" s="86">
        <v>1.4242396714547967</v>
      </c>
      <c r="M1466" s="86">
        <v>1.5624444065936145</v>
      </c>
      <c r="N1466" s="86">
        <v>1.5249266640171086</v>
      </c>
      <c r="O1466" s="117">
        <v>4.2418781581786185</v>
      </c>
      <c r="P1466" s="117">
        <v>4.8378281193815171</v>
      </c>
      <c r="Q1466" s="117">
        <v>4.665875584322186</v>
      </c>
    </row>
    <row r="1467" spans="1:17" x14ac:dyDescent="0.25">
      <c r="A1467" t="s">
        <v>1569</v>
      </c>
      <c r="B1467">
        <v>41</v>
      </c>
      <c r="C1467">
        <v>44</v>
      </c>
      <c r="D1467">
        <v>6</v>
      </c>
      <c r="E1467">
        <v>13</v>
      </c>
      <c r="F1467" s="116">
        <v>0.16129168913194178</v>
      </c>
      <c r="G1467" s="116">
        <v>0.16143033197257953</v>
      </c>
      <c r="H1467" s="116">
        <v>0.16157667719325272</v>
      </c>
      <c r="I1467" s="86">
        <v>0.48249249017946544</v>
      </c>
      <c r="J1467" s="86">
        <v>0.48169144265578062</v>
      </c>
      <c r="K1467" s="86">
        <v>0.48089424632211353</v>
      </c>
      <c r="L1467" s="86">
        <v>1.346576292074251</v>
      </c>
      <c r="M1467" s="86">
        <v>1.4802048833089425</v>
      </c>
      <c r="N1467" s="86">
        <v>1.4438612031117615</v>
      </c>
      <c r="O1467" s="117">
        <v>4.0960371254717707</v>
      </c>
      <c r="P1467" s="117">
        <v>4.6571169991527386</v>
      </c>
      <c r="Q1467" s="117">
        <v>4.4950820303473771</v>
      </c>
    </row>
    <row r="1468" spans="1:17" x14ac:dyDescent="0.25">
      <c r="A1468" t="s">
        <v>1570</v>
      </c>
      <c r="B1468">
        <v>42</v>
      </c>
      <c r="C1468">
        <v>43</v>
      </c>
      <c r="D1468">
        <v>6</v>
      </c>
      <c r="E1468">
        <v>13</v>
      </c>
      <c r="F1468" s="116">
        <v>0.16135980226764488</v>
      </c>
      <c r="G1468" s="116">
        <v>0.1615049629251834</v>
      </c>
      <c r="H1468" s="116">
        <v>0.16165012358272196</v>
      </c>
      <c r="I1468" s="86">
        <v>0.48209031346855508</v>
      </c>
      <c r="J1468" s="86">
        <v>0.48129781474361488</v>
      </c>
      <c r="K1468" s="86">
        <v>0.4804896229746165</v>
      </c>
      <c r="L1468" s="86">
        <v>1.4309780689709286</v>
      </c>
      <c r="M1468" s="86">
        <v>1.393797324335988</v>
      </c>
      <c r="N1468" s="86">
        <v>1.3585939032523833</v>
      </c>
      <c r="O1468" s="117">
        <v>4.6521205225783673</v>
      </c>
      <c r="P1468" s="117">
        <v>4.4830358193730628</v>
      </c>
      <c r="Q1468" s="117">
        <v>4.329895248930911</v>
      </c>
    </row>
    <row r="1469" spans="1:17" x14ac:dyDescent="0.25">
      <c r="A1469" t="s">
        <v>1571</v>
      </c>
      <c r="B1469">
        <v>43</v>
      </c>
      <c r="C1469">
        <v>42</v>
      </c>
      <c r="D1469">
        <v>6</v>
      </c>
      <c r="E1469">
        <v>13</v>
      </c>
      <c r="F1469" s="116">
        <v>0.16142871435717859</v>
      </c>
      <c r="G1469" s="116">
        <v>0.16157678839419709</v>
      </c>
      <c r="H1469" s="116">
        <v>0.16172486243121562</v>
      </c>
      <c r="I1469" s="86">
        <v>0.48169284642321158</v>
      </c>
      <c r="J1469" s="86">
        <v>0.48089644822411204</v>
      </c>
      <c r="K1469" s="86">
        <v>0.48008004002000998</v>
      </c>
      <c r="L1469" s="86">
        <v>1.3483541770885443</v>
      </c>
      <c r="M1469" s="86">
        <v>1.3121720860430215</v>
      </c>
      <c r="N1469" s="86">
        <v>1.2779469734867435</v>
      </c>
      <c r="O1469" s="117">
        <v>4.4853346673336665</v>
      </c>
      <c r="P1469" s="117">
        <v>4.3255307653826911</v>
      </c>
      <c r="Q1469" s="117">
        <v>4.1808264132066029</v>
      </c>
    </row>
    <row r="1470" spans="1:17" x14ac:dyDescent="0.25">
      <c r="A1470" t="s">
        <v>1572</v>
      </c>
      <c r="B1470">
        <v>44</v>
      </c>
      <c r="C1470">
        <v>41</v>
      </c>
      <c r="D1470">
        <v>6</v>
      </c>
      <c r="E1470">
        <v>13</v>
      </c>
      <c r="F1470" s="116">
        <v>0.1593205094135203</v>
      </c>
      <c r="G1470" s="116">
        <v>0.15947177988102781</v>
      </c>
      <c r="H1470" s="116">
        <v>0.15961896195752162</v>
      </c>
      <c r="I1470" s="86">
        <v>0.48129765530775365</v>
      </c>
      <c r="J1470" s="86">
        <v>0.48049224227805148</v>
      </c>
      <c r="K1470" s="86">
        <v>0.4796663872932807</v>
      </c>
      <c r="L1470" s="86">
        <v>1.2849077045728654</v>
      </c>
      <c r="M1470" s="86">
        <v>1.2499192542774791</v>
      </c>
      <c r="N1470" s="86">
        <v>1.2168441709765121</v>
      </c>
      <c r="O1470" s="117">
        <v>4.3246182464890941</v>
      </c>
      <c r="P1470" s="117">
        <v>4.1740305402808726</v>
      </c>
      <c r="Q1470" s="117">
        <v>4.0377440258386308</v>
      </c>
    </row>
    <row r="1471" spans="1:17" x14ac:dyDescent="0.25">
      <c r="A1471" t="s">
        <v>1573</v>
      </c>
      <c r="B1471">
        <v>45</v>
      </c>
      <c r="C1471">
        <v>40</v>
      </c>
      <c r="D1471">
        <v>6</v>
      </c>
      <c r="E1471">
        <v>13</v>
      </c>
      <c r="F1471" s="116">
        <v>0.14225057519347417</v>
      </c>
      <c r="G1471" s="116">
        <v>0.14238443840200796</v>
      </c>
      <c r="H1471" s="116">
        <v>0.1425224848358084</v>
      </c>
      <c r="I1471" s="86">
        <v>0.51154570173603853</v>
      </c>
      <c r="J1471" s="86">
        <v>0.5106253921773688</v>
      </c>
      <c r="K1471" s="86">
        <v>0.50970508261869907</v>
      </c>
      <c r="L1471" s="86">
        <v>1.3997155406818658</v>
      </c>
      <c r="M1471" s="86">
        <v>1.3692365613888309</v>
      </c>
      <c r="N1471" s="86">
        <v>1.3404643380046015</v>
      </c>
      <c r="O1471" s="117">
        <v>4.1769671616816568</v>
      </c>
      <c r="P1471" s="117">
        <v>4.0349006483999164</v>
      </c>
      <c r="Q1471" s="117">
        <v>3.9066220455971554</v>
      </c>
    </row>
    <row r="1472" spans="1:17" x14ac:dyDescent="0.25">
      <c r="A1472" t="s">
        <v>1574</v>
      </c>
      <c r="B1472">
        <v>46</v>
      </c>
      <c r="C1472">
        <v>39</v>
      </c>
      <c r="D1472">
        <v>6</v>
      </c>
      <c r="E1472">
        <v>13</v>
      </c>
      <c r="F1472" s="116">
        <v>0.14231445354371222</v>
      </c>
      <c r="G1472" s="116">
        <v>0.14245165716245767</v>
      </c>
      <c r="H1472" s="116">
        <v>0.1426017236204605</v>
      </c>
      <c r="I1472" s="86">
        <v>0.51108776743986628</v>
      </c>
      <c r="J1472" s="86">
        <v>0.51016164301333444</v>
      </c>
      <c r="K1472" s="86">
        <v>0.50926553187840329</v>
      </c>
      <c r="L1472" s="86">
        <v>1.2835955923337479</v>
      </c>
      <c r="M1472" s="86">
        <v>1.2540968143034772</v>
      </c>
      <c r="N1472" s="86">
        <v>1.2263045062813531</v>
      </c>
      <c r="O1472" s="117">
        <v>4.0018179479483775</v>
      </c>
      <c r="P1472" s="117">
        <v>3.8675813574583029</v>
      </c>
      <c r="Q1472" s="117">
        <v>3.7465206019808774</v>
      </c>
    </row>
    <row r="1473" spans="1:17" x14ac:dyDescent="0.25">
      <c r="A1473" t="s">
        <v>1575</v>
      </c>
      <c r="B1473">
        <v>47</v>
      </c>
      <c r="C1473">
        <v>38</v>
      </c>
      <c r="D1473">
        <v>6</v>
      </c>
      <c r="E1473">
        <v>13</v>
      </c>
      <c r="F1473" s="116">
        <v>0.14238228366390032</v>
      </c>
      <c r="G1473" s="116">
        <v>0.14252316904043852</v>
      </c>
      <c r="H1473" s="116">
        <v>0.1426904704250776</v>
      </c>
      <c r="I1473" s="86">
        <v>0.51062583925859073</v>
      </c>
      <c r="J1473" s="86">
        <v>0.50970568164307573</v>
      </c>
      <c r="K1473" s="86">
        <v>0.50885596671582978</v>
      </c>
      <c r="L1473" s="86">
        <v>1.2172452506218769</v>
      </c>
      <c r="M1473" s="86">
        <v>1.1887115592048783</v>
      </c>
      <c r="N1473" s="86">
        <v>1.1618949083144385</v>
      </c>
      <c r="O1473" s="117">
        <v>3.8415831994188476</v>
      </c>
      <c r="P1473" s="117">
        <v>3.7148127765425847</v>
      </c>
      <c r="Q1473" s="117">
        <v>3.6006868162106236</v>
      </c>
    </row>
    <row r="1474" spans="1:17" x14ac:dyDescent="0.25">
      <c r="A1474" t="s">
        <v>1576</v>
      </c>
      <c r="B1474">
        <v>48</v>
      </c>
      <c r="C1474">
        <v>37</v>
      </c>
      <c r="D1474">
        <v>6</v>
      </c>
      <c r="E1474">
        <v>13</v>
      </c>
      <c r="F1474" s="116">
        <v>0.14245464634339683</v>
      </c>
      <c r="G1474" s="116">
        <v>0.14260412655991667</v>
      </c>
      <c r="H1474" s="116">
        <v>0.14279890381174551</v>
      </c>
      <c r="I1474" s="86">
        <v>0.51016238987158291</v>
      </c>
      <c r="J1474" s="86">
        <v>0.50926550857246389</v>
      </c>
      <c r="K1474" s="86">
        <v>0.50850451837927213</v>
      </c>
      <c r="L1474" s="86">
        <v>1.1656603175322175</v>
      </c>
      <c r="M1474" s="86">
        <v>1.1380834824360746</v>
      </c>
      <c r="N1474" s="86">
        <v>1.2585735963581184</v>
      </c>
      <c r="O1474" s="117">
        <v>3.6873553325934818</v>
      </c>
      <c r="P1474" s="117">
        <v>3.5677213326387789</v>
      </c>
      <c r="Q1474" s="117">
        <v>4.129169025887256</v>
      </c>
    </row>
    <row r="1475" spans="1:17" x14ac:dyDescent="0.25">
      <c r="A1475" t="s">
        <v>1577</v>
      </c>
      <c r="B1475">
        <v>49</v>
      </c>
      <c r="C1475">
        <v>36</v>
      </c>
      <c r="D1475">
        <v>6</v>
      </c>
      <c r="E1475">
        <v>13</v>
      </c>
      <c r="F1475" s="116">
        <v>0.14252358270290463</v>
      </c>
      <c r="G1475" s="116">
        <v>0.14269169702064069</v>
      </c>
      <c r="H1475" s="116">
        <v>0.14292985897076679</v>
      </c>
      <c r="I1475" s="86">
        <v>0.50970393200709818</v>
      </c>
      <c r="J1475" s="86">
        <v>0.50885869057625854</v>
      </c>
      <c r="K1475" s="86">
        <v>0.50822826188474834</v>
      </c>
      <c r="L1475" s="86">
        <v>1.1129541421499953</v>
      </c>
      <c r="M1475" s="86">
        <v>1.0862473148407583</v>
      </c>
      <c r="N1475" s="86">
        <v>1.2033015784066499</v>
      </c>
      <c r="O1475" s="117">
        <v>3.5455029420005606</v>
      </c>
      <c r="P1475" s="117">
        <v>3.4327309236947792</v>
      </c>
      <c r="Q1475" s="117">
        <v>3.962977491360792</v>
      </c>
    </row>
    <row r="1476" spans="1:17" x14ac:dyDescent="0.25">
      <c r="A1476" t="s">
        <v>1578</v>
      </c>
      <c r="B1476">
        <v>50</v>
      </c>
      <c r="C1476">
        <v>35</v>
      </c>
      <c r="D1476">
        <v>6</v>
      </c>
      <c r="E1476">
        <v>13</v>
      </c>
      <c r="F1476" s="116">
        <v>0.14250150765890726</v>
      </c>
      <c r="G1476" s="116">
        <v>0.14269931250753828</v>
      </c>
      <c r="H1476" s="116">
        <v>0.14299360752623327</v>
      </c>
      <c r="I1476" s="86">
        <v>0.50926546858038835</v>
      </c>
      <c r="J1476" s="86">
        <v>0.50850319623688334</v>
      </c>
      <c r="K1476" s="86">
        <v>0.50805934145458931</v>
      </c>
      <c r="L1476" s="86">
        <v>1.062766855626583</v>
      </c>
      <c r="M1476" s="86">
        <v>1.1835436014955976</v>
      </c>
      <c r="N1476" s="86">
        <v>1.1507948377759016</v>
      </c>
      <c r="O1476" s="117">
        <v>3.4108889156917139</v>
      </c>
      <c r="P1476" s="117">
        <v>3.9641490773127486</v>
      </c>
      <c r="Q1476" s="117">
        <v>3.8041587263297552</v>
      </c>
    </row>
    <row r="1477" spans="1:17" x14ac:dyDescent="0.25">
      <c r="A1477" t="s">
        <v>1579</v>
      </c>
      <c r="B1477">
        <v>18</v>
      </c>
      <c r="C1477">
        <v>67</v>
      </c>
      <c r="D1477">
        <v>8</v>
      </c>
      <c r="E1477">
        <v>13</v>
      </c>
      <c r="F1477" s="116">
        <v>0.19920223185136821</v>
      </c>
      <c r="G1477" s="116">
        <v>0.19943491422805248</v>
      </c>
      <c r="H1477" s="116">
        <v>0.19965572505490592</v>
      </c>
      <c r="I1477" s="86">
        <v>0.44467976494331335</v>
      </c>
      <c r="J1477" s="86">
        <v>0.44446370273639224</v>
      </c>
      <c r="K1477" s="86">
        <v>0.44417641123048612</v>
      </c>
      <c r="L1477" s="86">
        <v>2.0765904908885857</v>
      </c>
      <c r="M1477" s="86">
        <v>2.0363720543716983</v>
      </c>
      <c r="N1477" s="86">
        <v>2.2126265804000713</v>
      </c>
      <c r="O1477" s="117">
        <v>10.065469223007064</v>
      </c>
      <c r="P1477" s="117">
        <v>9.9014827565738699</v>
      </c>
      <c r="Q1477" s="117">
        <v>10.666274114085594</v>
      </c>
    </row>
    <row r="1478" spans="1:17" x14ac:dyDescent="0.25">
      <c r="A1478" t="s">
        <v>1580</v>
      </c>
      <c r="B1478">
        <v>19</v>
      </c>
      <c r="C1478">
        <v>66</v>
      </c>
      <c r="D1478">
        <v>8</v>
      </c>
      <c r="E1478">
        <v>13</v>
      </c>
      <c r="F1478" s="116">
        <v>0.19931903951237515</v>
      </c>
      <c r="G1478" s="116">
        <v>0.19954761366206741</v>
      </c>
      <c r="H1478" s="116">
        <v>0.19975713996595199</v>
      </c>
      <c r="I1478" s="86">
        <v>0.44458148311289419</v>
      </c>
      <c r="J1478" s="86">
        <v>0.44432909915594232</v>
      </c>
      <c r="K1478" s="86">
        <v>0.44400052381575972</v>
      </c>
      <c r="L1478" s="86">
        <v>2.0351694663031701</v>
      </c>
      <c r="M1478" s="86">
        <v>1.9965118632364671</v>
      </c>
      <c r="N1478" s="86">
        <v>2.1664305527446754</v>
      </c>
      <c r="O1478" s="117">
        <v>9.4465434112310867</v>
      </c>
      <c r="P1478" s="117">
        <v>9.2924225288396283</v>
      </c>
      <c r="Q1478" s="117">
        <v>10.012614435886141</v>
      </c>
    </row>
    <row r="1479" spans="1:17" x14ac:dyDescent="0.25">
      <c r="A1479" t="s">
        <v>1581</v>
      </c>
      <c r="B1479">
        <v>20</v>
      </c>
      <c r="C1479">
        <v>65</v>
      </c>
      <c r="D1479">
        <v>8</v>
      </c>
      <c r="E1479">
        <v>13</v>
      </c>
      <c r="F1479" s="116">
        <v>0.19943406363799177</v>
      </c>
      <c r="G1479" s="116">
        <v>0.19965375201480509</v>
      </c>
      <c r="H1479" s="116">
        <v>0.19984956122022565</v>
      </c>
      <c r="I1479" s="86">
        <v>0.44446301713330549</v>
      </c>
      <c r="J1479" s="86">
        <v>0.44417646707659242</v>
      </c>
      <c r="K1479" s="86">
        <v>0.44379440033430839</v>
      </c>
      <c r="L1479" s="86">
        <v>1.9931084711360516</v>
      </c>
      <c r="M1479" s="86">
        <v>2.1669870455495195</v>
      </c>
      <c r="N1479" s="86">
        <v>2.1196895707718943</v>
      </c>
      <c r="O1479" s="117">
        <v>8.8625968598889617</v>
      </c>
      <c r="P1479" s="117">
        <v>9.6133245776371563</v>
      </c>
      <c r="Q1479" s="117">
        <v>9.3974091099038866</v>
      </c>
    </row>
    <row r="1480" spans="1:17" x14ac:dyDescent="0.25">
      <c r="A1480" t="s">
        <v>1582</v>
      </c>
      <c r="B1480">
        <v>21</v>
      </c>
      <c r="C1480">
        <v>64</v>
      </c>
      <c r="D1480">
        <v>8</v>
      </c>
      <c r="E1480">
        <v>13</v>
      </c>
      <c r="F1480" s="116">
        <v>0.19954730538922155</v>
      </c>
      <c r="G1480" s="116">
        <v>0.19975808383233534</v>
      </c>
      <c r="H1480" s="116">
        <v>0.19993293413173652</v>
      </c>
      <c r="I1480" s="86">
        <v>0.44433053892215568</v>
      </c>
      <c r="J1480" s="86">
        <v>0.44400000000000001</v>
      </c>
      <c r="K1480" s="86">
        <v>0.44355688622754491</v>
      </c>
      <c r="L1480" s="86">
        <v>1.9504862275449102</v>
      </c>
      <c r="M1480" s="86">
        <v>2.118160479041916</v>
      </c>
      <c r="N1480" s="86">
        <v>2.0724646706586825</v>
      </c>
      <c r="O1480" s="117">
        <v>8.3108311377245503</v>
      </c>
      <c r="P1480" s="117">
        <v>9.019937724550898</v>
      </c>
      <c r="Q1480" s="117">
        <v>8.815798802395209</v>
      </c>
    </row>
    <row r="1481" spans="1:17" x14ac:dyDescent="0.25">
      <c r="A1481" t="s">
        <v>1583</v>
      </c>
      <c r="B1481">
        <v>22</v>
      </c>
      <c r="C1481">
        <v>63</v>
      </c>
      <c r="D1481">
        <v>8</v>
      </c>
      <c r="E1481">
        <v>13</v>
      </c>
      <c r="F1481" s="116">
        <v>0.19965397508139995</v>
      </c>
      <c r="G1481" s="116">
        <v>0.1998510170489361</v>
      </c>
      <c r="H1481" s="116">
        <v>0.20000480590164721</v>
      </c>
      <c r="I1481" s="86">
        <v>0.44417584794127191</v>
      </c>
      <c r="J1481" s="86">
        <v>0.44379377876031767</v>
      </c>
      <c r="K1481" s="86">
        <v>0.44328435318571208</v>
      </c>
      <c r="L1481" s="86">
        <v>2.116917975273636</v>
      </c>
      <c r="M1481" s="86">
        <v>2.0699450925736804</v>
      </c>
      <c r="N1481" s="86">
        <v>2.0255361584025184</v>
      </c>
      <c r="O1481" s="117">
        <v>8.6813014381660683</v>
      </c>
      <c r="P1481" s="117">
        <v>8.4693900109334255</v>
      </c>
      <c r="Q1481" s="117">
        <v>8.27700496209345</v>
      </c>
    </row>
    <row r="1482" spans="1:17" x14ac:dyDescent="0.25">
      <c r="A1482" t="s">
        <v>1584</v>
      </c>
      <c r="B1482">
        <v>23</v>
      </c>
      <c r="C1482">
        <v>62</v>
      </c>
      <c r="D1482">
        <v>8</v>
      </c>
      <c r="E1482">
        <v>13</v>
      </c>
      <c r="F1482" s="116">
        <v>0.19975647393547766</v>
      </c>
      <c r="G1482" s="116">
        <v>0.19993248782369677</v>
      </c>
      <c r="H1482" s="116">
        <v>0.20006268987799586</v>
      </c>
      <c r="I1482" s="86">
        <v>0.44400106090562763</v>
      </c>
      <c r="J1482" s="86">
        <v>0.44355740946134931</v>
      </c>
      <c r="K1482" s="86">
        <v>0.4429739113661571</v>
      </c>
      <c r="L1482" s="86">
        <v>2.0656628249023483</v>
      </c>
      <c r="M1482" s="86">
        <v>2.0202705309350435</v>
      </c>
      <c r="N1482" s="86">
        <v>1.9773906543858804</v>
      </c>
      <c r="O1482" s="117">
        <v>8.1492549549115108</v>
      </c>
      <c r="P1482" s="117">
        <v>7.9495322370641848</v>
      </c>
      <c r="Q1482" s="117">
        <v>7.7682620436900223</v>
      </c>
    </row>
    <row r="1483" spans="1:17" x14ac:dyDescent="0.25">
      <c r="A1483" t="s">
        <v>1585</v>
      </c>
      <c r="B1483">
        <v>24</v>
      </c>
      <c r="C1483">
        <v>61</v>
      </c>
      <c r="D1483">
        <v>8</v>
      </c>
      <c r="E1483">
        <v>13</v>
      </c>
      <c r="F1483" s="116">
        <v>0.19984996430602442</v>
      </c>
      <c r="G1483" s="116">
        <v>0.20000483986109599</v>
      </c>
      <c r="H1483" s="116">
        <v>0.20010647694411171</v>
      </c>
      <c r="I1483" s="86">
        <v>0.44379348312703426</v>
      </c>
      <c r="J1483" s="86">
        <v>0.44328529771195568</v>
      </c>
      <c r="K1483" s="86">
        <v>0.44262465667235351</v>
      </c>
      <c r="L1483" s="86">
        <v>2.0141759531501444</v>
      </c>
      <c r="M1483" s="86">
        <v>1.9703171318983146</v>
      </c>
      <c r="N1483" s="86">
        <v>1.9289338995970815</v>
      </c>
      <c r="O1483" s="117">
        <v>7.6547944873982114</v>
      </c>
      <c r="P1483" s="117">
        <v>7.4660060256270642</v>
      </c>
      <c r="Q1483" s="117">
        <v>7.2947451208150325</v>
      </c>
    </row>
    <row r="1484" spans="1:17" x14ac:dyDescent="0.25">
      <c r="A1484" t="s">
        <v>1586</v>
      </c>
      <c r="B1484">
        <v>25</v>
      </c>
      <c r="C1484">
        <v>60</v>
      </c>
      <c r="D1484">
        <v>8</v>
      </c>
      <c r="E1484">
        <v>13</v>
      </c>
      <c r="F1484" s="116">
        <v>0.19784763385482459</v>
      </c>
      <c r="G1484" s="116">
        <v>0.19797638713438928</v>
      </c>
      <c r="H1484" s="116">
        <v>0.1980516956563988</v>
      </c>
      <c r="I1484" s="86">
        <v>0.44355747740744339</v>
      </c>
      <c r="J1484" s="86">
        <v>0.44297444368866001</v>
      </c>
      <c r="K1484" s="86">
        <v>0.44223836361869595</v>
      </c>
      <c r="L1484" s="86">
        <v>2.0173671168982605</v>
      </c>
      <c r="M1484" s="86">
        <v>1.9747011952191236</v>
      </c>
      <c r="N1484" s="86">
        <v>1.9344913030803614</v>
      </c>
      <c r="O1484" s="117">
        <v>7.185421727723253</v>
      </c>
      <c r="P1484" s="117">
        <v>7.0075527159654065</v>
      </c>
      <c r="Q1484" s="117">
        <v>6.8463317461859878</v>
      </c>
    </row>
    <row r="1485" spans="1:17" x14ac:dyDescent="0.25">
      <c r="A1485" t="s">
        <v>1587</v>
      </c>
      <c r="B1485">
        <v>26</v>
      </c>
      <c r="C1485">
        <v>59</v>
      </c>
      <c r="D1485">
        <v>8</v>
      </c>
      <c r="E1485">
        <v>13</v>
      </c>
      <c r="F1485" s="116">
        <v>0.19521637312777479</v>
      </c>
      <c r="G1485" s="116">
        <v>0.19532126652680881</v>
      </c>
      <c r="H1485" s="116">
        <v>0.19537249353563937</v>
      </c>
      <c r="I1485" s="86">
        <v>0.45153924964628972</v>
      </c>
      <c r="J1485" s="86">
        <v>0.45084158657364493</v>
      </c>
      <c r="K1485" s="86">
        <v>0.44999268185588137</v>
      </c>
      <c r="L1485" s="86">
        <v>2.0309508708591499</v>
      </c>
      <c r="M1485" s="86">
        <v>1.989142313509294</v>
      </c>
      <c r="N1485" s="86">
        <v>1.9498024101087965</v>
      </c>
      <c r="O1485" s="117">
        <v>6.7172976533151196</v>
      </c>
      <c r="P1485" s="117">
        <v>6.5612553056544858</v>
      </c>
      <c r="Q1485" s="117">
        <v>6.4201492901400208</v>
      </c>
    </row>
    <row r="1486" spans="1:17" x14ac:dyDescent="0.25">
      <c r="A1486" t="s">
        <v>1588</v>
      </c>
      <c r="B1486">
        <v>27</v>
      </c>
      <c r="C1486">
        <v>58</v>
      </c>
      <c r="D1486">
        <v>8</v>
      </c>
      <c r="E1486">
        <v>13</v>
      </c>
      <c r="F1486" s="116">
        <v>0.1952760149952221</v>
      </c>
      <c r="G1486" s="116">
        <v>0.19535197118565162</v>
      </c>
      <c r="H1486" s="116">
        <v>0.19538382378163821</v>
      </c>
      <c r="I1486" s="86">
        <v>0.45120917354764412</v>
      </c>
      <c r="J1486" s="86">
        <v>0.45043246024551004</v>
      </c>
      <c r="K1486" s="86">
        <v>0.44952588635973834</v>
      </c>
      <c r="L1486" s="86">
        <v>1.9707152132898831</v>
      </c>
      <c r="M1486" s="86">
        <v>1.9303898267708819</v>
      </c>
      <c r="N1486" s="86">
        <v>1.8925415921397595</v>
      </c>
      <c r="O1486" s="117">
        <v>6.3146962977482666</v>
      </c>
      <c r="P1486" s="117">
        <v>6.1673241369171583</v>
      </c>
      <c r="Q1486" s="117">
        <v>6.0343003454781563</v>
      </c>
    </row>
    <row r="1487" spans="1:17" x14ac:dyDescent="0.25">
      <c r="A1487" t="s">
        <v>1589</v>
      </c>
      <c r="B1487">
        <v>28</v>
      </c>
      <c r="C1487">
        <v>57</v>
      </c>
      <c r="D1487">
        <v>8</v>
      </c>
      <c r="E1487">
        <v>13</v>
      </c>
      <c r="F1487" s="116">
        <v>0.19532015459983751</v>
      </c>
      <c r="G1487" s="116">
        <v>0.19537185199773516</v>
      </c>
      <c r="H1487" s="116">
        <v>0.19538662268284876</v>
      </c>
      <c r="I1487" s="86">
        <v>0.45084069816104971</v>
      </c>
      <c r="J1487" s="86">
        <v>0.44999384554786931</v>
      </c>
      <c r="K1487" s="86">
        <v>0.44903867457718916</v>
      </c>
      <c r="L1487" s="86">
        <v>1.9163536102016199</v>
      </c>
      <c r="M1487" s="86">
        <v>1.8774919376677088</v>
      </c>
      <c r="N1487" s="86">
        <v>2.0476354594913961</v>
      </c>
      <c r="O1487" s="117">
        <v>5.9402082666601022</v>
      </c>
      <c r="P1487" s="117">
        <v>5.8011373427537478</v>
      </c>
      <c r="Q1487" s="117">
        <v>6.4508948573397999</v>
      </c>
    </row>
    <row r="1488" spans="1:17" x14ac:dyDescent="0.25">
      <c r="A1488" t="s">
        <v>1590</v>
      </c>
      <c r="B1488">
        <v>29</v>
      </c>
      <c r="C1488">
        <v>56</v>
      </c>
      <c r="D1488">
        <v>8</v>
      </c>
      <c r="E1488">
        <v>13</v>
      </c>
      <c r="F1488" s="116">
        <v>0.19535338290054804</v>
      </c>
      <c r="G1488" s="116">
        <v>0.19538307374463401</v>
      </c>
      <c r="H1488" s="116">
        <v>0.19539049645565548</v>
      </c>
      <c r="I1488" s="86">
        <v>0.45043237291700172</v>
      </c>
      <c r="J1488" s="86">
        <v>0.44952680217238011</v>
      </c>
      <c r="K1488" s="86">
        <v>0.44854453008053641</v>
      </c>
      <c r="L1488" s="86">
        <v>1.8620118021105241</v>
      </c>
      <c r="M1488" s="86">
        <v>1.8246112355102495</v>
      </c>
      <c r="N1488" s="86">
        <v>1.9888461395717096</v>
      </c>
      <c r="O1488" s="117">
        <v>5.5862927269803171</v>
      </c>
      <c r="P1488" s="117">
        <v>5.4552002276298044</v>
      </c>
      <c r="Q1488" s="117">
        <v>6.0688728613313874</v>
      </c>
    </row>
    <row r="1489" spans="1:17" x14ac:dyDescent="0.25">
      <c r="A1489" t="s">
        <v>1591</v>
      </c>
      <c r="B1489">
        <v>30</v>
      </c>
      <c r="C1489">
        <v>55</v>
      </c>
      <c r="D1489">
        <v>8</v>
      </c>
      <c r="E1489">
        <v>13</v>
      </c>
      <c r="F1489" s="116">
        <v>0.19537307677956192</v>
      </c>
      <c r="G1489" s="116">
        <v>0.19538800233833753</v>
      </c>
      <c r="H1489" s="116">
        <v>0.19539297752459608</v>
      </c>
      <c r="I1489" s="86">
        <v>0.44999315911889454</v>
      </c>
      <c r="J1489" s="86">
        <v>0.44903792335725567</v>
      </c>
      <c r="K1489" s="86">
        <v>0.44804786129180713</v>
      </c>
      <c r="L1489" s="86">
        <v>1.8077339270388935</v>
      </c>
      <c r="M1489" s="86">
        <v>1.9759151233224295</v>
      </c>
      <c r="N1489" s="86">
        <v>1.9302080871652632</v>
      </c>
      <c r="O1489" s="117">
        <v>5.2510279978606702</v>
      </c>
      <c r="P1489" s="117">
        <v>5.8892672794437742</v>
      </c>
      <c r="Q1489" s="117">
        <v>5.70541922163211</v>
      </c>
    </row>
    <row r="1490" spans="1:17" x14ac:dyDescent="0.25">
      <c r="A1490" t="s">
        <v>1592</v>
      </c>
      <c r="B1490">
        <v>31</v>
      </c>
      <c r="C1490">
        <v>54</v>
      </c>
      <c r="D1490">
        <v>8</v>
      </c>
      <c r="E1490">
        <v>13</v>
      </c>
      <c r="F1490" s="116">
        <v>0.19538392253996847</v>
      </c>
      <c r="G1490" s="116">
        <v>0.19538892641797392</v>
      </c>
      <c r="H1490" s="116">
        <v>0.19540143611298758</v>
      </c>
      <c r="I1490" s="86">
        <v>0.44952588255898324</v>
      </c>
      <c r="J1490" s="86">
        <v>0.44854512246991418</v>
      </c>
      <c r="K1490" s="86">
        <v>0.44756186044184243</v>
      </c>
      <c r="L1490" s="86">
        <v>1.7535640121093847</v>
      </c>
      <c r="M1490" s="86">
        <v>1.9159573669593934</v>
      </c>
      <c r="N1490" s="86">
        <v>1.8717405989641973</v>
      </c>
      <c r="O1490" s="117">
        <v>4.939428056743977</v>
      </c>
      <c r="P1490" s="117">
        <v>5.5421776877079738</v>
      </c>
      <c r="Q1490" s="117">
        <v>5.3683905026395458</v>
      </c>
    </row>
    <row r="1491" spans="1:17" x14ac:dyDescent="0.25">
      <c r="A1491" t="s">
        <v>1593</v>
      </c>
      <c r="B1491">
        <v>32</v>
      </c>
      <c r="C1491">
        <v>53</v>
      </c>
      <c r="D1491">
        <v>8</v>
      </c>
      <c r="E1491">
        <v>13</v>
      </c>
      <c r="F1491" s="116">
        <v>0.1953882945248584</v>
      </c>
      <c r="G1491" s="116">
        <v>0.19539332913782254</v>
      </c>
      <c r="H1491" s="116">
        <v>0.19541850220264317</v>
      </c>
      <c r="I1491" s="86">
        <v>0.44903713027061043</v>
      </c>
      <c r="J1491" s="86">
        <v>0.44805034612964129</v>
      </c>
      <c r="K1491" s="86">
        <v>0.44709125235997482</v>
      </c>
      <c r="L1491" s="86">
        <v>1.8883096286972938</v>
      </c>
      <c r="M1491" s="86">
        <v>1.842864694776589</v>
      </c>
      <c r="N1491" s="86">
        <v>1.7998741346758969</v>
      </c>
      <c r="O1491" s="117">
        <v>5.3940440528634364</v>
      </c>
      <c r="P1491" s="117">
        <v>5.2129087476400251</v>
      </c>
      <c r="Q1491" s="117">
        <v>5.0486544996853366</v>
      </c>
    </row>
    <row r="1492" spans="1:17" x14ac:dyDescent="0.25">
      <c r="A1492" t="s">
        <v>1594</v>
      </c>
      <c r="B1492">
        <v>33</v>
      </c>
      <c r="C1492">
        <v>52</v>
      </c>
      <c r="D1492">
        <v>8</v>
      </c>
      <c r="E1492">
        <v>13</v>
      </c>
      <c r="F1492" s="116">
        <v>0.19539096944205139</v>
      </c>
      <c r="G1492" s="116">
        <v>0.19540110474839101</v>
      </c>
      <c r="H1492" s="116">
        <v>0.19544671362691937</v>
      </c>
      <c r="I1492" s="86">
        <v>0.44854304971367759</v>
      </c>
      <c r="J1492" s="86">
        <v>0.44756245882531798</v>
      </c>
      <c r="K1492" s="86">
        <v>0.4466452136015811</v>
      </c>
      <c r="L1492" s="86">
        <v>1.8017255359043227</v>
      </c>
      <c r="M1492" s="86">
        <v>1.7577509755232352</v>
      </c>
      <c r="N1492" s="86">
        <v>1.7161860842243957</v>
      </c>
      <c r="O1492" s="117">
        <v>5.0694420513860035</v>
      </c>
      <c r="P1492" s="117">
        <v>4.8987660264531492</v>
      </c>
      <c r="Q1492" s="117">
        <v>4.7440328383925401</v>
      </c>
    </row>
    <row r="1493" spans="1:17" x14ac:dyDescent="0.25">
      <c r="A1493" t="s">
        <v>1595</v>
      </c>
      <c r="B1493">
        <v>34</v>
      </c>
      <c r="C1493">
        <v>51</v>
      </c>
      <c r="D1493">
        <v>8</v>
      </c>
      <c r="E1493">
        <v>13</v>
      </c>
      <c r="F1493" s="116">
        <v>0.1934120048478663</v>
      </c>
      <c r="G1493" s="116">
        <v>0.19344007144224024</v>
      </c>
      <c r="H1493" s="116">
        <v>0.19351151368246475</v>
      </c>
      <c r="I1493" s="86">
        <v>0.44805000956815716</v>
      </c>
      <c r="J1493" s="86">
        <v>0.44709319385086432</v>
      </c>
      <c r="K1493" s="86">
        <v>0.4462231294252727</v>
      </c>
      <c r="L1493" s="86">
        <v>1.7513554889328316</v>
      </c>
      <c r="M1493" s="86">
        <v>1.7086100657013459</v>
      </c>
      <c r="N1493" s="86">
        <v>1.6682400969573261</v>
      </c>
      <c r="O1493" s="117">
        <v>4.7631460100784588</v>
      </c>
      <c r="P1493" s="117">
        <v>4.6018421891943611</v>
      </c>
      <c r="Q1493" s="117">
        <v>4.4556764687121264</v>
      </c>
    </row>
    <row r="1494" spans="1:17" x14ac:dyDescent="0.25">
      <c r="A1494" t="s">
        <v>1596</v>
      </c>
      <c r="B1494">
        <v>35</v>
      </c>
      <c r="C1494">
        <v>50</v>
      </c>
      <c r="D1494">
        <v>8</v>
      </c>
      <c r="E1494">
        <v>13</v>
      </c>
      <c r="F1494" s="116">
        <v>0.18770773086562562</v>
      </c>
      <c r="G1494" s="116">
        <v>0.18775914144335196</v>
      </c>
      <c r="H1494" s="116">
        <v>0.18785682154103206</v>
      </c>
      <c r="I1494" s="86">
        <v>0.45755414176466808</v>
      </c>
      <c r="J1494" s="86">
        <v>0.45658505237452607</v>
      </c>
      <c r="K1494" s="86">
        <v>0.45571107255317783</v>
      </c>
      <c r="L1494" s="86">
        <v>1.7631488978857399</v>
      </c>
      <c r="M1494" s="86">
        <v>1.7218507807981491</v>
      </c>
      <c r="N1494" s="86">
        <v>1.6828892744682218</v>
      </c>
      <c r="O1494" s="117">
        <v>4.4487603624445731</v>
      </c>
      <c r="P1494" s="117">
        <v>4.3042323758113232</v>
      </c>
      <c r="Q1494" s="117">
        <v>4.1735312640575799</v>
      </c>
    </row>
    <row r="1495" spans="1:17" x14ac:dyDescent="0.25">
      <c r="A1495" t="s">
        <v>1597</v>
      </c>
      <c r="B1495">
        <v>36</v>
      </c>
      <c r="C1495">
        <v>49</v>
      </c>
      <c r="D1495">
        <v>8</v>
      </c>
      <c r="E1495">
        <v>13</v>
      </c>
      <c r="F1495" s="116">
        <v>0.18772929837288838</v>
      </c>
      <c r="G1495" s="116">
        <v>0.18780184475075137</v>
      </c>
      <c r="H1495" s="116">
        <v>0.18791843714374545</v>
      </c>
      <c r="I1495" s="86">
        <v>0.4570577261892424</v>
      </c>
      <c r="J1495" s="86">
        <v>0.45613794175562233</v>
      </c>
      <c r="K1495" s="86">
        <v>0.45530624935226449</v>
      </c>
      <c r="L1495" s="86">
        <v>1.7028940822883201</v>
      </c>
      <c r="M1495" s="86">
        <v>1.6629832106954088</v>
      </c>
      <c r="N1495" s="86">
        <v>1.6253990050782465</v>
      </c>
      <c r="O1495" s="117">
        <v>4.2718986423463567</v>
      </c>
      <c r="P1495" s="117">
        <v>4.1353404497875426</v>
      </c>
      <c r="Q1495" s="117">
        <v>4.0119986527101252</v>
      </c>
    </row>
    <row r="1496" spans="1:17" x14ac:dyDescent="0.25">
      <c r="A1496" t="s">
        <v>1598</v>
      </c>
      <c r="B1496">
        <v>37</v>
      </c>
      <c r="C1496">
        <v>48</v>
      </c>
      <c r="D1496">
        <v>8</v>
      </c>
      <c r="E1496">
        <v>13</v>
      </c>
      <c r="F1496" s="116">
        <v>0.18776128762541805</v>
      </c>
      <c r="G1496" s="116">
        <v>0.18785535117056856</v>
      </c>
      <c r="H1496" s="116">
        <v>0.18799122073578595</v>
      </c>
      <c r="I1496" s="86">
        <v>0.45658444816053512</v>
      </c>
      <c r="J1496" s="86">
        <v>0.45570913461538459</v>
      </c>
      <c r="K1496" s="86">
        <v>0.45491743311036792</v>
      </c>
      <c r="L1496" s="86">
        <v>1.6433267140468228</v>
      </c>
      <c r="M1496" s="86">
        <v>1.6047789506688963</v>
      </c>
      <c r="N1496" s="86">
        <v>1.5685723244147156</v>
      </c>
      <c r="O1496" s="117">
        <v>4.099785744147157</v>
      </c>
      <c r="P1496" s="117">
        <v>3.9708272366220734</v>
      </c>
      <c r="Q1496" s="117">
        <v>3.8545568561872909</v>
      </c>
    </row>
    <row r="1497" spans="1:17" x14ac:dyDescent="0.25">
      <c r="A1497" t="s">
        <v>1599</v>
      </c>
      <c r="B1497">
        <v>38</v>
      </c>
      <c r="C1497">
        <v>47</v>
      </c>
      <c r="D1497">
        <v>8</v>
      </c>
      <c r="E1497">
        <v>13</v>
      </c>
      <c r="F1497" s="116">
        <v>0.18780384919588716</v>
      </c>
      <c r="G1497" s="116">
        <v>0.18791985235960981</v>
      </c>
      <c r="H1497" s="116">
        <v>0.18807012918534141</v>
      </c>
      <c r="I1497" s="86">
        <v>0.45613762193514368</v>
      </c>
      <c r="J1497" s="86">
        <v>0.45530450830477193</v>
      </c>
      <c r="K1497" s="86">
        <v>0.45453730556287897</v>
      </c>
      <c r="L1497" s="86">
        <v>1.5890877933034537</v>
      </c>
      <c r="M1497" s="86">
        <v>1.5518929607171104</v>
      </c>
      <c r="N1497" s="86">
        <v>1.7145452148694964</v>
      </c>
      <c r="O1497" s="117">
        <v>3.9368547324017928</v>
      </c>
      <c r="P1497" s="117">
        <v>3.8151674136567362</v>
      </c>
      <c r="Q1497" s="117">
        <v>4.3848035855523335</v>
      </c>
    </row>
    <row r="1498" spans="1:17" x14ac:dyDescent="0.25">
      <c r="A1498" t="s">
        <v>1600</v>
      </c>
      <c r="B1498">
        <v>39</v>
      </c>
      <c r="C1498">
        <v>46</v>
      </c>
      <c r="D1498">
        <v>8</v>
      </c>
      <c r="E1498">
        <v>13</v>
      </c>
      <c r="F1498" s="116">
        <v>0.18785668654173765</v>
      </c>
      <c r="G1498" s="116">
        <v>0.18799244037478705</v>
      </c>
      <c r="H1498" s="116">
        <v>0.18815215076660988</v>
      </c>
      <c r="I1498" s="86">
        <v>0.4557096465076661</v>
      </c>
      <c r="J1498" s="86">
        <v>0.45491641822827938</v>
      </c>
      <c r="K1498" s="86">
        <v>0.4541631175468484</v>
      </c>
      <c r="L1498" s="86">
        <v>1.5306164821124362</v>
      </c>
      <c r="M1498" s="86">
        <v>1.494772146507666</v>
      </c>
      <c r="N1498" s="86">
        <v>1.6519857325383305</v>
      </c>
      <c r="O1498" s="117">
        <v>3.7826128620102213</v>
      </c>
      <c r="P1498" s="117">
        <v>3.6679141822827939</v>
      </c>
      <c r="Q1498" s="117">
        <v>4.2058666950596253</v>
      </c>
    </row>
    <row r="1499" spans="1:17" x14ac:dyDescent="0.25">
      <c r="A1499" t="s">
        <v>1601</v>
      </c>
      <c r="B1499">
        <v>40</v>
      </c>
      <c r="C1499">
        <v>45</v>
      </c>
      <c r="D1499">
        <v>8</v>
      </c>
      <c r="E1499">
        <v>13</v>
      </c>
      <c r="F1499" s="116">
        <v>0.18792002258945018</v>
      </c>
      <c r="G1499" s="116">
        <v>0.18807061892404298</v>
      </c>
      <c r="H1499" s="116">
        <v>0.18823735058019928</v>
      </c>
      <c r="I1499" s="86">
        <v>0.45530650387920024</v>
      </c>
      <c r="J1499" s="86">
        <v>0.45453738688467277</v>
      </c>
      <c r="K1499" s="86">
        <v>0.45379247287249064</v>
      </c>
      <c r="L1499" s="86">
        <v>1.4726439068991946</v>
      </c>
      <c r="M1499" s="86">
        <v>1.633725511288002</v>
      </c>
      <c r="N1499" s="86">
        <v>1.5899987898508827</v>
      </c>
      <c r="O1499" s="117">
        <v>3.636600287746568</v>
      </c>
      <c r="P1499" s="117">
        <v>4.1984886582135506</v>
      </c>
      <c r="Q1499" s="117">
        <v>4.0363636363636362</v>
      </c>
    </row>
    <row r="1500" spans="1:17" x14ac:dyDescent="0.25">
      <c r="A1500" t="s">
        <v>1602</v>
      </c>
      <c r="B1500">
        <v>41</v>
      </c>
      <c r="C1500">
        <v>44</v>
      </c>
      <c r="D1500">
        <v>8</v>
      </c>
      <c r="E1500">
        <v>13</v>
      </c>
      <c r="F1500" s="116">
        <v>0.18799108235230147</v>
      </c>
      <c r="G1500" s="116">
        <v>0.18815149125907399</v>
      </c>
      <c r="H1500" s="116">
        <v>0.18832277534596667</v>
      </c>
      <c r="I1500" s="86">
        <v>0.4549169408118322</v>
      </c>
      <c r="J1500" s="86">
        <v>0.4541638345885104</v>
      </c>
      <c r="K1500" s="86">
        <v>0.45341072836518853</v>
      </c>
      <c r="L1500" s="86">
        <v>1.4151029063918872</v>
      </c>
      <c r="M1500" s="86">
        <v>1.5708517984829125</v>
      </c>
      <c r="N1500" s="86">
        <v>1.5284902531198172</v>
      </c>
      <c r="O1500" s="117">
        <v>3.5026181996139312</v>
      </c>
      <c r="P1500" s="117">
        <v>4.0316331801745466</v>
      </c>
      <c r="Q1500" s="117">
        <v>3.878853212256328</v>
      </c>
    </row>
    <row r="1501" spans="1:17" x14ac:dyDescent="0.25">
      <c r="A1501" t="s">
        <v>1603</v>
      </c>
      <c r="B1501">
        <v>42</v>
      </c>
      <c r="C1501">
        <v>43</v>
      </c>
      <c r="D1501">
        <v>8</v>
      </c>
      <c r="E1501">
        <v>13</v>
      </c>
      <c r="F1501" s="116">
        <v>0.18806976040491843</v>
      </c>
      <c r="G1501" s="116">
        <v>0.1882375594861497</v>
      </c>
      <c r="H1501" s="116">
        <v>0.18840810937199132</v>
      </c>
      <c r="I1501" s="86">
        <v>0.45453745220476988</v>
      </c>
      <c r="J1501" s="86">
        <v>0.45379198415536542</v>
      </c>
      <c r="K1501" s="86">
        <v>0.45303001127829889</v>
      </c>
      <c r="L1501" s="86">
        <v>1.5560201358897479</v>
      </c>
      <c r="M1501" s="86">
        <v>1.5126867108629274</v>
      </c>
      <c r="N1501" s="86">
        <v>1.4716584600995792</v>
      </c>
      <c r="O1501" s="117">
        <v>4.0305256787610375</v>
      </c>
      <c r="P1501" s="117">
        <v>3.8711000467636785</v>
      </c>
      <c r="Q1501" s="117">
        <v>3.726710312766484</v>
      </c>
    </row>
    <row r="1502" spans="1:17" x14ac:dyDescent="0.25">
      <c r="A1502" t="s">
        <v>1604</v>
      </c>
      <c r="B1502">
        <v>43</v>
      </c>
      <c r="C1502">
        <v>42</v>
      </c>
      <c r="D1502">
        <v>8</v>
      </c>
      <c r="E1502">
        <v>13</v>
      </c>
      <c r="F1502" s="116">
        <v>0.1881532033426184</v>
      </c>
      <c r="G1502" s="116">
        <v>0.18832311977715877</v>
      </c>
      <c r="H1502" s="116">
        <v>0.18849303621169916</v>
      </c>
      <c r="I1502" s="86">
        <v>0.45416434540389972</v>
      </c>
      <c r="J1502" s="86">
        <v>0.4534122562674095</v>
      </c>
      <c r="K1502" s="86">
        <v>0.4526406685236769</v>
      </c>
      <c r="L1502" s="86">
        <v>1.4931253481894151</v>
      </c>
      <c r="M1502" s="86">
        <v>1.4509554317548747</v>
      </c>
      <c r="N1502" s="86">
        <v>1.4110640668523677</v>
      </c>
      <c r="O1502" s="117">
        <v>3.8737186629526463</v>
      </c>
      <c r="P1502" s="117">
        <v>3.7230445682451254</v>
      </c>
      <c r="Q1502" s="117">
        <v>3.5866128133704733</v>
      </c>
    </row>
    <row r="1503" spans="1:17" x14ac:dyDescent="0.25">
      <c r="A1503" t="s">
        <v>1605</v>
      </c>
      <c r="B1503">
        <v>44</v>
      </c>
      <c r="C1503">
        <v>41</v>
      </c>
      <c r="D1503">
        <v>8</v>
      </c>
      <c r="E1503">
        <v>13</v>
      </c>
      <c r="F1503" s="116">
        <v>0.18634952004517222</v>
      </c>
      <c r="G1503" s="116">
        <v>0.18652456239412762</v>
      </c>
      <c r="H1503" s="116">
        <v>0.186699604743083</v>
      </c>
      <c r="I1503" s="86">
        <v>0.45379164313946924</v>
      </c>
      <c r="J1503" s="86">
        <v>0.4530293619424054</v>
      </c>
      <c r="K1503" s="86">
        <v>0.45225578769057029</v>
      </c>
      <c r="L1503" s="86">
        <v>1.4503133822699039</v>
      </c>
      <c r="M1503" s="86">
        <v>1.4093873517786562</v>
      </c>
      <c r="N1503" s="86">
        <v>1.3707029926595145</v>
      </c>
      <c r="O1503" s="117">
        <v>3.7235657820440431</v>
      </c>
      <c r="P1503" s="117">
        <v>3.5815810276679843</v>
      </c>
      <c r="Q1503" s="117">
        <v>3.4530801806888762</v>
      </c>
    </row>
    <row r="1504" spans="1:17" x14ac:dyDescent="0.25">
      <c r="A1504" t="s">
        <v>1606</v>
      </c>
      <c r="B1504">
        <v>45</v>
      </c>
      <c r="C1504">
        <v>40</v>
      </c>
      <c r="D1504">
        <v>8</v>
      </c>
      <c r="E1504">
        <v>13</v>
      </c>
      <c r="F1504" s="116">
        <v>0.181519248395967</v>
      </c>
      <c r="G1504" s="116">
        <v>0.18169110907424382</v>
      </c>
      <c r="H1504" s="116">
        <v>0.18186869844179651</v>
      </c>
      <c r="I1504" s="86">
        <v>0.46873567827681029</v>
      </c>
      <c r="J1504" s="86">
        <v>0.46789356095325391</v>
      </c>
      <c r="K1504" s="86">
        <v>0.46705144362969753</v>
      </c>
      <c r="L1504" s="86">
        <v>1.4475080201649861</v>
      </c>
      <c r="M1504" s="86">
        <v>1.4086159486709442</v>
      </c>
      <c r="N1504" s="86">
        <v>1.3719036434463794</v>
      </c>
      <c r="O1504" s="117">
        <v>3.5714711274060496</v>
      </c>
      <c r="P1504" s="117">
        <v>3.4412895279560036</v>
      </c>
      <c r="Q1504" s="117">
        <v>3.3237511457378552</v>
      </c>
    </row>
    <row r="1505" spans="1:17" x14ac:dyDescent="0.25">
      <c r="A1505" t="s">
        <v>1607</v>
      </c>
      <c r="B1505">
        <v>46</v>
      </c>
      <c r="C1505">
        <v>39</v>
      </c>
      <c r="D1505">
        <v>8</v>
      </c>
      <c r="E1505">
        <v>13</v>
      </c>
      <c r="F1505" s="116">
        <v>0.18160555062619094</v>
      </c>
      <c r="G1505" s="116">
        <v>0.18177718948639254</v>
      </c>
      <c r="H1505" s="116">
        <v>0.18196919227916042</v>
      </c>
      <c r="I1505" s="86">
        <v>0.4683180846266855</v>
      </c>
      <c r="J1505" s="86">
        <v>0.46747152685857246</v>
      </c>
      <c r="K1505" s="86">
        <v>0.46664824215624956</v>
      </c>
      <c r="L1505" s="86">
        <v>1.3638423831619368</v>
      </c>
      <c r="M1505" s="86">
        <v>1.3261981992465346</v>
      </c>
      <c r="N1505" s="86">
        <v>1.2907329561157252</v>
      </c>
      <c r="O1505" s="117">
        <v>3.4114270753029134</v>
      </c>
      <c r="P1505" s="117">
        <v>3.2884231043360632</v>
      </c>
      <c r="Q1505" s="117">
        <v>3.1774978545142476</v>
      </c>
    </row>
    <row r="1506" spans="1:17" x14ac:dyDescent="0.25">
      <c r="A1506" t="s">
        <v>1608</v>
      </c>
      <c r="B1506">
        <v>47</v>
      </c>
      <c r="C1506">
        <v>38</v>
      </c>
      <c r="D1506">
        <v>8</v>
      </c>
      <c r="E1506">
        <v>13</v>
      </c>
      <c r="F1506" s="116">
        <v>0.18169072408897302</v>
      </c>
      <c r="G1506" s="116">
        <v>0.18187115475627069</v>
      </c>
      <c r="H1506" s="116">
        <v>0.18208412210127781</v>
      </c>
      <c r="I1506" s="86">
        <v>0.46789517274017983</v>
      </c>
      <c r="J1506" s="86">
        <v>0.46705217699952672</v>
      </c>
      <c r="K1506" s="86">
        <v>0.46627425461429245</v>
      </c>
      <c r="L1506" s="86">
        <v>1.2838026502602935</v>
      </c>
      <c r="M1506" s="86">
        <v>1.247391150023663</v>
      </c>
      <c r="N1506" s="86">
        <v>1.2131743965925226</v>
      </c>
      <c r="O1506" s="117">
        <v>3.2631477756743967</v>
      </c>
      <c r="P1506" s="117">
        <v>3.1469859204921913</v>
      </c>
      <c r="Q1506" s="117">
        <v>3.0424100804543301</v>
      </c>
    </row>
    <row r="1507" spans="1:17" x14ac:dyDescent="0.25">
      <c r="A1507" t="s">
        <v>1609</v>
      </c>
      <c r="B1507">
        <v>48</v>
      </c>
      <c r="C1507">
        <v>37</v>
      </c>
      <c r="D1507">
        <v>8</v>
      </c>
      <c r="E1507">
        <v>13</v>
      </c>
      <c r="F1507" s="116">
        <v>0.18177739638378274</v>
      </c>
      <c r="G1507" s="116">
        <v>0.18197010071812475</v>
      </c>
      <c r="H1507" s="116">
        <v>0.18222001415172456</v>
      </c>
      <c r="I1507" s="86">
        <v>0.46747060506149979</v>
      </c>
      <c r="J1507" s="86">
        <v>0.4666486006353221</v>
      </c>
      <c r="K1507" s="86">
        <v>0.46595004742333229</v>
      </c>
      <c r="L1507" s="86">
        <v>1.1995724372581786</v>
      </c>
      <c r="M1507" s="86">
        <v>1.1643858302094154</v>
      </c>
      <c r="N1507" s="86">
        <v>1.3181367899673306</v>
      </c>
      <c r="O1507" s="117">
        <v>3.1220812068108938</v>
      </c>
      <c r="P1507" s="117">
        <v>3.0124625506225255</v>
      </c>
      <c r="Q1507" s="117">
        <v>3.5269259142164611</v>
      </c>
    </row>
    <row r="1508" spans="1:17" x14ac:dyDescent="0.25">
      <c r="A1508" t="s">
        <v>1610</v>
      </c>
      <c r="B1508">
        <v>49</v>
      </c>
      <c r="C1508">
        <v>36</v>
      </c>
      <c r="D1508">
        <v>8</v>
      </c>
      <c r="E1508">
        <v>13</v>
      </c>
      <c r="F1508" s="116">
        <v>0.18186979270556825</v>
      </c>
      <c r="G1508" s="116">
        <v>0.18208460558820369</v>
      </c>
      <c r="H1508" s="116">
        <v>0.18238534362389333</v>
      </c>
      <c r="I1508" s="86">
        <v>0.46705230693692174</v>
      </c>
      <c r="J1508" s="86">
        <v>0.46627591180396788</v>
      </c>
      <c r="K1508" s="86">
        <v>0.46569898577631841</v>
      </c>
      <c r="L1508" s="86">
        <v>1.1187332177435441</v>
      </c>
      <c r="M1508" s="86">
        <v>1.0846516195356972</v>
      </c>
      <c r="N1508" s="86">
        <v>1.2340202230985224</v>
      </c>
      <c r="O1508" s="117">
        <v>2.9913614533625887</v>
      </c>
      <c r="P1508" s="117">
        <v>2.8880303193040064</v>
      </c>
      <c r="Q1508" s="117">
        <v>3.3739002347597933</v>
      </c>
    </row>
    <row r="1509" spans="1:17" x14ac:dyDescent="0.25">
      <c r="A1509" t="s">
        <v>1611</v>
      </c>
      <c r="B1509">
        <v>50</v>
      </c>
      <c r="C1509">
        <v>35</v>
      </c>
      <c r="D1509">
        <v>8</v>
      </c>
      <c r="E1509">
        <v>13</v>
      </c>
      <c r="F1509" s="116">
        <v>0.17955221543760763</v>
      </c>
      <c r="G1509" s="116">
        <v>0.17979959292312508</v>
      </c>
      <c r="H1509" s="116">
        <v>0.18017222483168938</v>
      </c>
      <c r="I1509" s="86">
        <v>0.46665100986378583</v>
      </c>
      <c r="J1509" s="86">
        <v>0.46595271645529984</v>
      </c>
      <c r="K1509" s="86">
        <v>0.46554250821982152</v>
      </c>
      <c r="L1509" s="86">
        <v>1.0727133239392517</v>
      </c>
      <c r="M1509" s="86">
        <v>1.2248974479411303</v>
      </c>
      <c r="N1509" s="86">
        <v>1.1836323782683575</v>
      </c>
      <c r="O1509" s="117">
        <v>2.8630061061531236</v>
      </c>
      <c r="P1509" s="117">
        <v>3.3699671207139503</v>
      </c>
      <c r="Q1509" s="117">
        <v>3.2233662126193829</v>
      </c>
    </row>
    <row r="1510" spans="1:17" x14ac:dyDescent="0.25">
      <c r="A1510" t="s">
        <v>1612</v>
      </c>
      <c r="B1510">
        <v>51</v>
      </c>
      <c r="C1510">
        <v>34</v>
      </c>
      <c r="D1510">
        <v>8</v>
      </c>
      <c r="E1510">
        <v>13</v>
      </c>
      <c r="F1510" s="116">
        <v>0.17464329131742273</v>
      </c>
      <c r="G1510" s="116">
        <v>0.1749376159703116</v>
      </c>
      <c r="H1510" s="116">
        <v>0.1753950988546932</v>
      </c>
      <c r="I1510" s="86">
        <v>0.47898138076652375</v>
      </c>
      <c r="J1510" s="86">
        <v>0.47835434128863014</v>
      </c>
      <c r="K1510" s="86">
        <v>0.47814319534199246</v>
      </c>
      <c r="L1510" s="86">
        <v>1.088591720519547</v>
      </c>
      <c r="M1510" s="86">
        <v>1.2327916053490307</v>
      </c>
      <c r="N1510" s="86">
        <v>1.1936272314287542</v>
      </c>
      <c r="O1510" s="117">
        <v>2.7451180497792564</v>
      </c>
      <c r="P1510" s="117">
        <v>3.2214025209546358</v>
      </c>
      <c r="Q1510" s="117">
        <v>3.0833450636637023</v>
      </c>
    </row>
    <row r="1511" spans="1:17" x14ac:dyDescent="0.25">
      <c r="A1511" t="s">
        <v>1613</v>
      </c>
      <c r="B1511">
        <v>52</v>
      </c>
      <c r="C1511">
        <v>33</v>
      </c>
      <c r="D1511">
        <v>8</v>
      </c>
      <c r="E1511">
        <v>13</v>
      </c>
      <c r="F1511" s="116">
        <v>0.17477707423223549</v>
      </c>
      <c r="G1511" s="116">
        <v>0.17514030007035455</v>
      </c>
      <c r="H1511" s="116">
        <v>0.17572604263813216</v>
      </c>
      <c r="I1511" s="86">
        <v>0.47863021319066085</v>
      </c>
      <c r="J1511" s="86">
        <v>0.47817536281680001</v>
      </c>
      <c r="K1511" s="86">
        <v>0.47829643809617306</v>
      </c>
      <c r="L1511" s="86">
        <v>1.2376315057510758</v>
      </c>
      <c r="M1511" s="86">
        <v>1.1975523159737562</v>
      </c>
      <c r="N1511" s="86">
        <v>1.1595674012991051</v>
      </c>
      <c r="O1511" s="117">
        <v>3.2270128765195767</v>
      </c>
      <c r="P1511" s="117">
        <v>3.0825078944354458</v>
      </c>
      <c r="Q1511" s="117">
        <v>2.9519952878810192</v>
      </c>
    </row>
    <row r="1512" spans="1:17" x14ac:dyDescent="0.25">
      <c r="A1512" t="s">
        <v>1614</v>
      </c>
      <c r="B1512">
        <v>53</v>
      </c>
      <c r="C1512">
        <v>32</v>
      </c>
      <c r="D1512">
        <v>8</v>
      </c>
      <c r="E1512">
        <v>13</v>
      </c>
      <c r="F1512" s="116">
        <v>0.17493758691754771</v>
      </c>
      <c r="G1512" s="116">
        <v>0.17539667912135784</v>
      </c>
      <c r="H1512" s="116">
        <v>0.17615066266776133</v>
      </c>
      <c r="I1512" s="86">
        <v>0.47835397014225156</v>
      </c>
      <c r="J1512" s="86">
        <v>0.4781462057872426</v>
      </c>
      <c r="K1512" s="86">
        <v>0.47869912705460516</v>
      </c>
      <c r="L1512" s="86">
        <v>1.2026942345391485</v>
      </c>
      <c r="M1512" s="86">
        <v>1.1637987366586799</v>
      </c>
      <c r="N1512" s="86">
        <v>1.1269674781763652</v>
      </c>
      <c r="O1512" s="117">
        <v>3.0420890370792355</v>
      </c>
      <c r="P1512" s="117">
        <v>2.9054772715848736</v>
      </c>
      <c r="Q1512" s="117">
        <v>2.7821222123552771</v>
      </c>
    </row>
    <row r="1513" spans="1:17" x14ac:dyDescent="0.25">
      <c r="A1513" t="s">
        <v>1615</v>
      </c>
      <c r="B1513">
        <v>54</v>
      </c>
      <c r="C1513">
        <v>31</v>
      </c>
      <c r="D1513">
        <v>8</v>
      </c>
      <c r="E1513">
        <v>13</v>
      </c>
      <c r="F1513" s="116">
        <v>0.17513871948600779</v>
      </c>
      <c r="G1513" s="116">
        <v>0.17572623730909964</v>
      </c>
      <c r="H1513" s="116">
        <v>0.17670199790417618</v>
      </c>
      <c r="I1513" s="86">
        <v>0.4781776640153923</v>
      </c>
      <c r="J1513" s="86">
        <v>0.47829791620140522</v>
      </c>
      <c r="K1513" s="86">
        <v>0.47942485097318377</v>
      </c>
      <c r="L1513" s="86">
        <v>1.1696723986875333</v>
      </c>
      <c r="M1513" s="86">
        <v>1.1318170105306558</v>
      </c>
      <c r="N1513" s="86">
        <v>1.0960127810894849</v>
      </c>
      <c r="O1513" s="117">
        <v>2.8459775643778666</v>
      </c>
      <c r="P1513" s="117">
        <v>2.7168404597069284</v>
      </c>
      <c r="Q1513" s="117">
        <v>2.6002817336929445</v>
      </c>
    </row>
    <row r="1514" spans="1:17" x14ac:dyDescent="0.25">
      <c r="A1514" t="s">
        <v>1616</v>
      </c>
      <c r="B1514">
        <v>55</v>
      </c>
      <c r="C1514">
        <v>30</v>
      </c>
      <c r="D1514">
        <v>8</v>
      </c>
      <c r="E1514">
        <v>13</v>
      </c>
      <c r="F1514" s="116">
        <v>0.17451505960358327</v>
      </c>
      <c r="G1514" s="116">
        <v>0.17526980320237004</v>
      </c>
      <c r="H1514" s="116">
        <v>0.17653241165267686</v>
      </c>
      <c r="I1514" s="86">
        <v>0.47814417718840374</v>
      </c>
      <c r="J1514" s="86">
        <v>0.47869789095013049</v>
      </c>
      <c r="K1514" s="86">
        <v>0.48057416942935743</v>
      </c>
      <c r="L1514" s="86">
        <v>1.1406785638710588</v>
      </c>
      <c r="M1514" s="86">
        <v>1.1039359525992805</v>
      </c>
      <c r="N1514" s="86">
        <v>1.0692283275728292</v>
      </c>
      <c r="O1514" s="117">
        <v>2.6565105452493474</v>
      </c>
      <c r="P1514" s="117">
        <v>2.5344642731184313</v>
      </c>
      <c r="Q1514" s="117">
        <v>2.4243845665514567</v>
      </c>
    </row>
    <row r="1515" spans="1:17" x14ac:dyDescent="0.25">
      <c r="A1515" t="s">
        <v>1617</v>
      </c>
      <c r="B1515">
        <v>18</v>
      </c>
      <c r="C1515">
        <v>67</v>
      </c>
      <c r="D1515">
        <v>10</v>
      </c>
      <c r="E1515">
        <v>13</v>
      </c>
      <c r="F1515" s="116">
        <v>0.20772564544840952</v>
      </c>
      <c r="G1515" s="116">
        <v>0.20796839167794878</v>
      </c>
      <c r="H1515" s="116">
        <v>0.2081973230814167</v>
      </c>
      <c r="I1515" s="86">
        <v>0.431835674617428</v>
      </c>
      <c r="J1515" s="86">
        <v>0.43162253158661301</v>
      </c>
      <c r="K1515" s="86">
        <v>0.43134426151860461</v>
      </c>
      <c r="L1515" s="86">
        <v>2.0327588997083099</v>
      </c>
      <c r="M1515" s="86">
        <v>1.990819061302304</v>
      </c>
      <c r="N1515" s="86">
        <v>2.1746174279951531</v>
      </c>
      <c r="O1515" s="117">
        <v>8.8433221104317727</v>
      </c>
      <c r="P1515" s="117">
        <v>8.686129125205742</v>
      </c>
      <c r="Q1515" s="117">
        <v>9.4193668073147538</v>
      </c>
    </row>
    <row r="1516" spans="1:17" x14ac:dyDescent="0.25">
      <c r="A1516" t="s">
        <v>1618</v>
      </c>
      <c r="B1516">
        <v>19</v>
      </c>
      <c r="C1516">
        <v>66</v>
      </c>
      <c r="D1516">
        <v>10</v>
      </c>
      <c r="E1516">
        <v>13</v>
      </c>
      <c r="F1516" s="116">
        <v>0.20784778236770241</v>
      </c>
      <c r="G1516" s="116">
        <v>0.20808507861426903</v>
      </c>
      <c r="H1516" s="116">
        <v>0.20830457764234314</v>
      </c>
      <c r="I1516" s="86">
        <v>0.43173876847202969</v>
      </c>
      <c r="J1516" s="86">
        <v>0.43149356235057751</v>
      </c>
      <c r="K1516" s="86">
        <v>0.43117123494899118</v>
      </c>
      <c r="L1516" s="86">
        <v>1.9973323946948469</v>
      </c>
      <c r="M1516" s="86">
        <v>1.9570216948093424</v>
      </c>
      <c r="N1516" s="86">
        <v>2.1342068471831945</v>
      </c>
      <c r="O1516" s="117">
        <v>8.304441197001367</v>
      </c>
      <c r="P1516" s="117">
        <v>8.1562338712707412</v>
      </c>
      <c r="Q1516" s="117">
        <v>8.8489154572797553</v>
      </c>
    </row>
    <row r="1517" spans="1:17" x14ac:dyDescent="0.25">
      <c r="A1517" t="s">
        <v>1619</v>
      </c>
      <c r="B1517">
        <v>20</v>
      </c>
      <c r="C1517">
        <v>65</v>
      </c>
      <c r="D1517">
        <v>10</v>
      </c>
      <c r="E1517">
        <v>13</v>
      </c>
      <c r="F1517" s="116">
        <v>0.20796691647082602</v>
      </c>
      <c r="G1517" s="116">
        <v>0.20819677328588243</v>
      </c>
      <c r="H1517" s="116">
        <v>0.20840087028545839</v>
      </c>
      <c r="I1517" s="86">
        <v>0.43162354209352</v>
      </c>
      <c r="J1517" s="86">
        <v>0.43134414717177039</v>
      </c>
      <c r="K1517" s="86">
        <v>0.43096963908516989</v>
      </c>
      <c r="L1517" s="86">
        <v>1.9611363645370565</v>
      </c>
      <c r="M1517" s="86">
        <v>2.1424537611312124</v>
      </c>
      <c r="N1517" s="86">
        <v>2.0931336221074699</v>
      </c>
      <c r="O1517" s="117">
        <v>7.7939214761563189</v>
      </c>
      <c r="P1517" s="117">
        <v>8.5160661987627364</v>
      </c>
      <c r="Q1517" s="117">
        <v>8.3083390467283049</v>
      </c>
    </row>
    <row r="1518" spans="1:17" x14ac:dyDescent="0.25">
      <c r="A1518" t="s">
        <v>1620</v>
      </c>
      <c r="B1518">
        <v>21</v>
      </c>
      <c r="C1518">
        <v>64</v>
      </c>
      <c r="D1518">
        <v>10</v>
      </c>
      <c r="E1518">
        <v>13</v>
      </c>
      <c r="F1518" s="116">
        <v>0.20808569028617044</v>
      </c>
      <c r="G1518" s="116">
        <v>0.20830412585065758</v>
      </c>
      <c r="H1518" s="116">
        <v>0.20848681741368319</v>
      </c>
      <c r="I1518" s="86">
        <v>0.43149364253218447</v>
      </c>
      <c r="J1518" s="86">
        <v>0.43117194651903068</v>
      </c>
      <c r="K1518" s="86">
        <v>0.43073706116791538</v>
      </c>
      <c r="L1518" s="86">
        <v>1.9178622704192574</v>
      </c>
      <c r="M1518" s="86">
        <v>2.0927100109019205</v>
      </c>
      <c r="N1518" s="86">
        <v>2.0450592853979797</v>
      </c>
      <c r="O1518" s="117">
        <v>7.3165727062776398</v>
      </c>
      <c r="P1518" s="117">
        <v>7.9965546754146803</v>
      </c>
      <c r="Q1518" s="117">
        <v>7.8007708789648538</v>
      </c>
    </row>
    <row r="1519" spans="1:17" x14ac:dyDescent="0.25">
      <c r="A1519" t="s">
        <v>1621</v>
      </c>
      <c r="B1519">
        <v>22</v>
      </c>
      <c r="C1519">
        <v>63</v>
      </c>
      <c r="D1519">
        <v>10</v>
      </c>
      <c r="E1519">
        <v>13</v>
      </c>
      <c r="F1519" s="116">
        <v>0.20819791220929654</v>
      </c>
      <c r="G1519" s="116">
        <v>0.20840091950362727</v>
      </c>
      <c r="H1519" s="116">
        <v>0.20856213117853695</v>
      </c>
      <c r="I1519" s="86">
        <v>0.43134273403059042</v>
      </c>
      <c r="J1519" s="86">
        <v>0.43096856372339259</v>
      </c>
      <c r="K1519" s="86">
        <v>0.43047298709311466</v>
      </c>
      <c r="L1519" s="86">
        <v>2.0989760073241848</v>
      </c>
      <c r="M1519" s="86">
        <v>2.0499935316303275</v>
      </c>
      <c r="N1519" s="86">
        <v>2.0036839853118251</v>
      </c>
      <c r="O1519" s="117">
        <v>7.7171750141806568</v>
      </c>
      <c r="P1519" s="117">
        <v>7.5132760799689517</v>
      </c>
      <c r="Q1519" s="117">
        <v>7.3281871647643024</v>
      </c>
    </row>
    <row r="1520" spans="1:17" x14ac:dyDescent="0.25">
      <c r="A1520" t="s">
        <v>1622</v>
      </c>
      <c r="B1520">
        <v>23</v>
      </c>
      <c r="C1520">
        <v>62</v>
      </c>
      <c r="D1520">
        <v>10</v>
      </c>
      <c r="E1520">
        <v>13</v>
      </c>
      <c r="F1520" s="116">
        <v>0.2083042387049665</v>
      </c>
      <c r="G1520" s="116">
        <v>0.2084877842462064</v>
      </c>
      <c r="H1520" s="116">
        <v>0.20862145328167458</v>
      </c>
      <c r="I1520" s="86">
        <v>0.43117042203504125</v>
      </c>
      <c r="J1520" s="86">
        <v>0.43073749396494282</v>
      </c>
      <c r="K1520" s="86">
        <v>0.4301689017991453</v>
      </c>
      <c r="L1520" s="86">
        <v>2.0529568787681698</v>
      </c>
      <c r="M1520" s="86">
        <v>2.0056220797305873</v>
      </c>
      <c r="N1520" s="86">
        <v>1.9609067947761343</v>
      </c>
      <c r="O1520" s="117">
        <v>7.2460088820081481</v>
      </c>
      <c r="P1520" s="117">
        <v>7.0538426855106753</v>
      </c>
      <c r="Q1520" s="117">
        <v>6.8794484855497791</v>
      </c>
    </row>
    <row r="1521" spans="1:17" x14ac:dyDescent="0.25">
      <c r="A1521" t="s">
        <v>1623</v>
      </c>
      <c r="B1521">
        <v>24</v>
      </c>
      <c r="C1521">
        <v>61</v>
      </c>
      <c r="D1521">
        <v>10</v>
      </c>
      <c r="E1521">
        <v>13</v>
      </c>
      <c r="F1521" s="116">
        <v>0.20840075606804612</v>
      </c>
      <c r="G1521" s="116">
        <v>0.20856277064935844</v>
      </c>
      <c r="H1521" s="116">
        <v>0.20866678001020092</v>
      </c>
      <c r="I1521" s="86">
        <v>0.43096878719084719</v>
      </c>
      <c r="J1521" s="86">
        <v>0.43047274254682921</v>
      </c>
      <c r="K1521" s="86">
        <v>0.42982868458161233</v>
      </c>
      <c r="L1521" s="86">
        <v>2.0065805922533029</v>
      </c>
      <c r="M1521" s="86">
        <v>1.9608464761828563</v>
      </c>
      <c r="N1521" s="86">
        <v>1.9176925923333099</v>
      </c>
      <c r="O1521" s="117">
        <v>6.8143252892760344</v>
      </c>
      <c r="P1521" s="117">
        <v>6.6326729405646505</v>
      </c>
      <c r="Q1521" s="117">
        <v>6.4679041113700233</v>
      </c>
    </row>
    <row r="1522" spans="1:17" x14ac:dyDescent="0.25">
      <c r="A1522" t="s">
        <v>1624</v>
      </c>
      <c r="B1522">
        <v>25</v>
      </c>
      <c r="C1522">
        <v>60</v>
      </c>
      <c r="D1522">
        <v>10</v>
      </c>
      <c r="E1522">
        <v>13</v>
      </c>
      <c r="F1522" s="116">
        <v>0.20709926251586985</v>
      </c>
      <c r="G1522" s="116">
        <v>0.20723564794108149</v>
      </c>
      <c r="H1522" s="116">
        <v>0.20731386899377641</v>
      </c>
      <c r="I1522" s="86">
        <v>0.43073726350666985</v>
      </c>
      <c r="J1522" s="86">
        <v>0.43016965945762725</v>
      </c>
      <c r="K1522" s="86">
        <v>0.42945163030724831</v>
      </c>
      <c r="L1522" s="86">
        <v>1.9948795295505097</v>
      </c>
      <c r="M1522" s="86">
        <v>1.9509975189886619</v>
      </c>
      <c r="N1522" s="86">
        <v>1.9096426501292654</v>
      </c>
      <c r="O1522" s="117">
        <v>6.3978001833180569</v>
      </c>
      <c r="P1522" s="117">
        <v>6.2266545256895984</v>
      </c>
      <c r="Q1522" s="117">
        <v>6.0715461895316167</v>
      </c>
    </row>
    <row r="1523" spans="1:17" x14ac:dyDescent="0.25">
      <c r="A1523" t="s">
        <v>1625</v>
      </c>
      <c r="B1523">
        <v>26</v>
      </c>
      <c r="C1523">
        <v>59</v>
      </c>
      <c r="D1523">
        <v>10</v>
      </c>
      <c r="E1523">
        <v>13</v>
      </c>
      <c r="F1523" s="116">
        <v>0.20575225244253481</v>
      </c>
      <c r="G1523" s="116">
        <v>0.20586087659692592</v>
      </c>
      <c r="H1523" s="116">
        <v>0.20591720023253615</v>
      </c>
      <c r="I1523" s="86">
        <v>0.43583832702709768</v>
      </c>
      <c r="J1523" s="86">
        <v>0.43516445495818978</v>
      </c>
      <c r="K1523" s="86">
        <v>0.43434575068342696</v>
      </c>
      <c r="L1523" s="86">
        <v>1.9816867721930211</v>
      </c>
      <c r="M1523" s="86">
        <v>1.9376215735616855</v>
      </c>
      <c r="N1523" s="86">
        <v>1.8961613430773223</v>
      </c>
      <c r="O1523" s="117">
        <v>5.9872205693917246</v>
      </c>
      <c r="P1523" s="117">
        <v>5.8366051330947624</v>
      </c>
      <c r="Q1523" s="117">
        <v>5.7004105590724299</v>
      </c>
    </row>
    <row r="1524" spans="1:17" x14ac:dyDescent="0.25">
      <c r="A1524" t="s">
        <v>1626</v>
      </c>
      <c r="B1524">
        <v>27</v>
      </c>
      <c r="C1524">
        <v>58</v>
      </c>
      <c r="D1524">
        <v>10</v>
      </c>
      <c r="E1524">
        <v>13</v>
      </c>
      <c r="F1524" s="116">
        <v>0.20581475360546606</v>
      </c>
      <c r="G1524" s="116">
        <v>0.20589546923019492</v>
      </c>
      <c r="H1524" s="116">
        <v>0.20592775548008643</v>
      </c>
      <c r="I1524" s="86">
        <v>0.43552133213067051</v>
      </c>
      <c r="J1524" s="86">
        <v>0.43477067682069226</v>
      </c>
      <c r="K1524" s="86">
        <v>0.4338949122923843</v>
      </c>
      <c r="L1524" s="86">
        <v>1.9267989999334096</v>
      </c>
      <c r="M1524" s="86">
        <v>1.8842961698418175</v>
      </c>
      <c r="N1524" s="86">
        <v>1.8444065081008219</v>
      </c>
      <c r="O1524" s="117">
        <v>5.6288473606999663</v>
      </c>
      <c r="P1524" s="117">
        <v>5.4866022152403211</v>
      </c>
      <c r="Q1524" s="117">
        <v>5.3582078709841454</v>
      </c>
    </row>
    <row r="1525" spans="1:17" x14ac:dyDescent="0.25">
      <c r="A1525" t="s">
        <v>1627</v>
      </c>
      <c r="B1525">
        <v>28</v>
      </c>
      <c r="C1525">
        <v>57</v>
      </c>
      <c r="D1525">
        <v>10</v>
      </c>
      <c r="E1525">
        <v>13</v>
      </c>
      <c r="F1525" s="116">
        <v>0.20586156976685327</v>
      </c>
      <c r="G1525" s="116">
        <v>0.20591623725690683</v>
      </c>
      <c r="H1525" s="116">
        <v>0.20593243503173753</v>
      </c>
      <c r="I1525" s="86">
        <v>0.43516334443555815</v>
      </c>
      <c r="J1525" s="86">
        <v>0.43434535680660868</v>
      </c>
      <c r="K1525" s="86">
        <v>0.43342410836311362</v>
      </c>
      <c r="L1525" s="86">
        <v>1.8776602314257078</v>
      </c>
      <c r="M1525" s="86">
        <v>1.8367021330444731</v>
      </c>
      <c r="N1525" s="86">
        <v>2.0160297229168145</v>
      </c>
      <c r="O1525" s="117">
        <v>5.2952206440640213</v>
      </c>
      <c r="P1525" s="117">
        <v>5.160987659320301</v>
      </c>
      <c r="Q1525" s="117">
        <v>5.7881493029895017</v>
      </c>
    </row>
    <row r="1526" spans="1:17" x14ac:dyDescent="0.25">
      <c r="A1526" t="s">
        <v>1628</v>
      </c>
      <c r="B1526">
        <v>29</v>
      </c>
      <c r="C1526">
        <v>56</v>
      </c>
      <c r="D1526">
        <v>10</v>
      </c>
      <c r="E1526">
        <v>13</v>
      </c>
      <c r="F1526" s="116">
        <v>0.20589621874695191</v>
      </c>
      <c r="G1526" s="116">
        <v>0.20592873167083917</v>
      </c>
      <c r="H1526" s="116">
        <v>0.20593482784406802</v>
      </c>
      <c r="I1526" s="86">
        <v>0.43477094645121434</v>
      </c>
      <c r="J1526" s="86">
        <v>0.43389512956400167</v>
      </c>
      <c r="K1526" s="86">
        <v>0.4329461585980427</v>
      </c>
      <c r="L1526" s="86">
        <v>1.8284150762428064</v>
      </c>
      <c r="M1526" s="86">
        <v>1.7889972201450077</v>
      </c>
      <c r="N1526" s="86">
        <v>1.9620960269207011</v>
      </c>
      <c r="O1526" s="117">
        <v>4.9791368631531032</v>
      </c>
      <c r="P1526" s="117">
        <v>4.8526046916149168</v>
      </c>
      <c r="Q1526" s="117">
        <v>5.4449332672237212</v>
      </c>
    </row>
    <row r="1527" spans="1:17" x14ac:dyDescent="0.25">
      <c r="A1527" t="s">
        <v>1629</v>
      </c>
      <c r="B1527">
        <v>30</v>
      </c>
      <c r="C1527">
        <v>55</v>
      </c>
      <c r="D1527">
        <v>10</v>
      </c>
      <c r="E1527">
        <v>13</v>
      </c>
      <c r="F1527" s="116">
        <v>0.2059161917040313</v>
      </c>
      <c r="G1527" s="116">
        <v>0.20593251110739391</v>
      </c>
      <c r="H1527" s="116">
        <v>0.20593863088365488</v>
      </c>
      <c r="I1527" s="86">
        <v>0.43434704027220766</v>
      </c>
      <c r="J1527" s="86">
        <v>0.4334229540567997</v>
      </c>
      <c r="K1527" s="86">
        <v>0.43246826896008683</v>
      </c>
      <c r="L1527" s="86">
        <v>1.7791046359345102</v>
      </c>
      <c r="M1527" s="86">
        <v>1.9563619154083727</v>
      </c>
      <c r="N1527" s="86">
        <v>1.9081890766073593</v>
      </c>
      <c r="O1527" s="117">
        <v>4.6845194139702251</v>
      </c>
      <c r="P1527" s="117">
        <v>5.3005626114309257</v>
      </c>
      <c r="Q1527" s="117">
        <v>5.1231074591912922</v>
      </c>
    </row>
    <row r="1528" spans="1:17" x14ac:dyDescent="0.25">
      <c r="A1528" t="s">
        <v>1630</v>
      </c>
      <c r="B1528">
        <v>31</v>
      </c>
      <c r="C1528">
        <v>54</v>
      </c>
      <c r="D1528">
        <v>10</v>
      </c>
      <c r="E1528">
        <v>13</v>
      </c>
      <c r="F1528" s="116">
        <v>0.20592850236795962</v>
      </c>
      <c r="G1528" s="116">
        <v>0.20593464759189159</v>
      </c>
      <c r="H1528" s="116">
        <v>0.2059469380397555</v>
      </c>
      <c r="I1528" s="86">
        <v>0.43389377775592808</v>
      </c>
      <c r="J1528" s="86">
        <v>0.43294741327040626</v>
      </c>
      <c r="K1528" s="86">
        <v>0.43199900037690708</v>
      </c>
      <c r="L1528" s="86">
        <v>1.7243846582436131</v>
      </c>
      <c r="M1528" s="86">
        <v>1.8955434836045426</v>
      </c>
      <c r="N1528" s="86">
        <v>1.8489401537125347</v>
      </c>
      <c r="O1528" s="117">
        <v>4.4055294724939777</v>
      </c>
      <c r="P1528" s="117">
        <v>4.9873142093964571</v>
      </c>
      <c r="Q1528" s="117">
        <v>4.8195700801337198</v>
      </c>
    </row>
    <row r="1529" spans="1:17" x14ac:dyDescent="0.25">
      <c r="A1529" t="s">
        <v>1631</v>
      </c>
      <c r="B1529">
        <v>32</v>
      </c>
      <c r="C1529">
        <v>53</v>
      </c>
      <c r="D1529">
        <v>10</v>
      </c>
      <c r="E1529">
        <v>13</v>
      </c>
      <c r="F1529" s="116">
        <v>0.20593300372201545</v>
      </c>
      <c r="G1529" s="116">
        <v>0.20593917621860514</v>
      </c>
      <c r="H1529" s="116">
        <v>0.20596592370382716</v>
      </c>
      <c r="I1529" s="86">
        <v>0.4334244805329745</v>
      </c>
      <c r="J1529" s="86">
        <v>0.43246774356157169</v>
      </c>
      <c r="K1529" s="86">
        <v>0.4315439265719806</v>
      </c>
      <c r="L1529" s="86">
        <v>1.8890966962740754</v>
      </c>
      <c r="M1529" s="86">
        <v>1.8412001802369005</v>
      </c>
      <c r="N1529" s="86">
        <v>1.7958899402708079</v>
      </c>
      <c r="O1529" s="117">
        <v>4.8645116423573178</v>
      </c>
      <c r="P1529" s="117">
        <v>4.6896756764541889</v>
      </c>
      <c r="Q1529" s="117">
        <v>4.5311309865501297</v>
      </c>
    </row>
    <row r="1530" spans="1:17" x14ac:dyDescent="0.25">
      <c r="A1530" t="s">
        <v>1632</v>
      </c>
      <c r="B1530">
        <v>33</v>
      </c>
      <c r="C1530">
        <v>52</v>
      </c>
      <c r="D1530">
        <v>10</v>
      </c>
      <c r="E1530">
        <v>13</v>
      </c>
      <c r="F1530" s="116">
        <v>0.20593555482511902</v>
      </c>
      <c r="G1530" s="116">
        <v>0.20594795846434677</v>
      </c>
      <c r="H1530" s="116">
        <v>0.20599550574805314</v>
      </c>
      <c r="I1530" s="86">
        <v>0.43294695997138893</v>
      </c>
      <c r="J1530" s="86">
        <v>0.4319980815704661</v>
      </c>
      <c r="K1530" s="86">
        <v>0.43111328863888665</v>
      </c>
      <c r="L1530" s="86">
        <v>1.8164282067025133</v>
      </c>
      <c r="M1530" s="86">
        <v>1.7700799414548229</v>
      </c>
      <c r="N1530" s="86">
        <v>1.7262723549756165</v>
      </c>
      <c r="O1530" s="117">
        <v>4.5751298764390809</v>
      </c>
      <c r="P1530" s="117">
        <v>4.4103868074893171</v>
      </c>
      <c r="Q1530" s="117">
        <v>4.2610345875479867</v>
      </c>
    </row>
    <row r="1531" spans="1:17" x14ac:dyDescent="0.25">
      <c r="A1531" t="s">
        <v>1633</v>
      </c>
      <c r="B1531">
        <v>34</v>
      </c>
      <c r="C1531">
        <v>51</v>
      </c>
      <c r="D1531">
        <v>10</v>
      </c>
      <c r="E1531">
        <v>13</v>
      </c>
      <c r="F1531" s="116">
        <v>0.20407862203660995</v>
      </c>
      <c r="G1531" s="116">
        <v>0.204109788277338</v>
      </c>
      <c r="H1531" s="116">
        <v>0.20418458725508529</v>
      </c>
      <c r="I1531" s="86">
        <v>0.43246898959047558</v>
      </c>
      <c r="J1531" s="86">
        <v>0.43154439111554366</v>
      </c>
      <c r="K1531" s="86">
        <v>0.43070498036526833</v>
      </c>
      <c r="L1531" s="86">
        <v>1.7671777930146066</v>
      </c>
      <c r="M1531" s="86">
        <v>1.7220760871823642</v>
      </c>
      <c r="N1531" s="86">
        <v>1.6794801471046563</v>
      </c>
      <c r="O1531" s="117">
        <v>4.3019489289201935</v>
      </c>
      <c r="P1531" s="117">
        <v>4.1462527789897985</v>
      </c>
      <c r="Q1531" s="117">
        <v>4.0051715182114735</v>
      </c>
    </row>
    <row r="1532" spans="1:17" x14ac:dyDescent="0.25">
      <c r="A1532" t="s">
        <v>1634</v>
      </c>
      <c r="B1532">
        <v>35</v>
      </c>
      <c r="C1532">
        <v>50</v>
      </c>
      <c r="D1532">
        <v>10</v>
      </c>
      <c r="E1532">
        <v>13</v>
      </c>
      <c r="F1532" s="116">
        <v>0.20184459833505677</v>
      </c>
      <c r="G1532" s="116">
        <v>0.20190100168165534</v>
      </c>
      <c r="H1532" s="116">
        <v>0.20200336331066754</v>
      </c>
      <c r="I1532" s="86">
        <v>0.43860495722746218</v>
      </c>
      <c r="J1532" s="86">
        <v>0.43767534651500434</v>
      </c>
      <c r="K1532" s="86">
        <v>0.43683765236737382</v>
      </c>
      <c r="L1532" s="86">
        <v>1.7223430367979611</v>
      </c>
      <c r="M1532" s="86">
        <v>1.6781457922058931</v>
      </c>
      <c r="N1532" s="86">
        <v>1.6364490959796949</v>
      </c>
      <c r="O1532" s="117">
        <v>4.0161982055379735</v>
      </c>
      <c r="P1532" s="117">
        <v>3.877656963202039</v>
      </c>
      <c r="Q1532" s="117">
        <v>3.7523705073167672</v>
      </c>
    </row>
    <row r="1533" spans="1:17" x14ac:dyDescent="0.25">
      <c r="A1533" t="s">
        <v>1635</v>
      </c>
      <c r="B1533">
        <v>36</v>
      </c>
      <c r="C1533">
        <v>49</v>
      </c>
      <c r="D1533">
        <v>10</v>
      </c>
      <c r="E1533">
        <v>13</v>
      </c>
      <c r="F1533" s="116">
        <v>0.20186705383275519</v>
      </c>
      <c r="G1533" s="116">
        <v>0.20194689633291801</v>
      </c>
      <c r="H1533" s="116">
        <v>0.20207296343843828</v>
      </c>
      <c r="I1533" s="86">
        <v>0.43812941628829027</v>
      </c>
      <c r="J1533" s="86">
        <v>0.43724694654964835</v>
      </c>
      <c r="K1533" s="86">
        <v>0.43644852154802</v>
      </c>
      <c r="L1533" s="86">
        <v>1.6740513975589206</v>
      </c>
      <c r="M1533" s="86">
        <v>1.6311339526029707</v>
      </c>
      <c r="N1533" s="86">
        <v>1.5907210408100232</v>
      </c>
      <c r="O1533" s="117">
        <v>3.8507491537745544</v>
      </c>
      <c r="P1533" s="117">
        <v>3.7198473747575833</v>
      </c>
      <c r="Q1533" s="117">
        <v>3.6016174409638251</v>
      </c>
    </row>
    <row r="1534" spans="1:17" x14ac:dyDescent="0.25">
      <c r="A1534" t="s">
        <v>1636</v>
      </c>
      <c r="B1534">
        <v>37</v>
      </c>
      <c r="C1534">
        <v>48</v>
      </c>
      <c r="D1534">
        <v>10</v>
      </c>
      <c r="E1534">
        <v>13</v>
      </c>
      <c r="F1534" s="116">
        <v>0.20190142765632235</v>
      </c>
      <c r="G1534" s="116">
        <v>0.20200290478274383</v>
      </c>
      <c r="H1534" s="116">
        <v>0.20214877815197468</v>
      </c>
      <c r="I1534" s="86">
        <v>0.43767718857621252</v>
      </c>
      <c r="J1534" s="86">
        <v>0.43683577406963447</v>
      </c>
      <c r="K1534" s="86">
        <v>0.43607680972827384</v>
      </c>
      <c r="L1534" s="86">
        <v>1.6255599740387685</v>
      </c>
      <c r="M1534" s="86">
        <v>1.5841086820023973</v>
      </c>
      <c r="N1534" s="86">
        <v>1.5451774052721596</v>
      </c>
      <c r="O1534" s="117">
        <v>3.6938879058292269</v>
      </c>
      <c r="P1534" s="117">
        <v>3.5702718529934696</v>
      </c>
      <c r="Q1534" s="117">
        <v>3.4588203706874863</v>
      </c>
    </row>
    <row r="1535" spans="1:17" x14ac:dyDescent="0.25">
      <c r="A1535" t="s">
        <v>1637</v>
      </c>
      <c r="B1535">
        <v>38</v>
      </c>
      <c r="C1535">
        <v>47</v>
      </c>
      <c r="D1535">
        <v>10</v>
      </c>
      <c r="E1535">
        <v>13</v>
      </c>
      <c r="F1535" s="116">
        <v>0.20194638399479034</v>
      </c>
      <c r="G1535" s="116">
        <v>0.20207194342589971</v>
      </c>
      <c r="H1535" s="116">
        <v>0.20223368099817621</v>
      </c>
      <c r="I1535" s="86">
        <v>0.43724688601970219</v>
      </c>
      <c r="J1535" s="86">
        <v>0.43644883878807483</v>
      </c>
      <c r="K1535" s="86">
        <v>0.43571250720902666</v>
      </c>
      <c r="L1535" s="86">
        <v>1.5727999965949986</v>
      </c>
      <c r="M1535" s="86">
        <v>1.5328039974717864</v>
      </c>
      <c r="N1535" s="86">
        <v>1.7077082850071399</v>
      </c>
      <c r="O1535" s="117">
        <v>3.5451662811211819</v>
      </c>
      <c r="P1535" s="117">
        <v>3.4285215696205764</v>
      </c>
      <c r="Q1535" s="117">
        <v>3.9745667667595237</v>
      </c>
    </row>
    <row r="1536" spans="1:17" x14ac:dyDescent="0.25">
      <c r="A1536" t="s">
        <v>1638</v>
      </c>
      <c r="B1536">
        <v>39</v>
      </c>
      <c r="C1536">
        <v>46</v>
      </c>
      <c r="D1536">
        <v>10</v>
      </c>
      <c r="E1536">
        <v>13</v>
      </c>
      <c r="F1536" s="116">
        <v>0.20200390064081955</v>
      </c>
      <c r="G1536" s="116">
        <v>0.20214963886924281</v>
      </c>
      <c r="H1536" s="116">
        <v>0.20232109560856426</v>
      </c>
      <c r="I1536" s="86">
        <v>0.43683748044321569</v>
      </c>
      <c r="J1536" s="86">
        <v>0.43607664116247669</v>
      </c>
      <c r="K1536" s="86">
        <v>0.43535437964808504</v>
      </c>
      <c r="L1536" s="86">
        <v>1.5252212863541867</v>
      </c>
      <c r="M1536" s="86">
        <v>1.4866778113547225</v>
      </c>
      <c r="N1536" s="86">
        <v>1.6557320131164406</v>
      </c>
      <c r="O1536" s="117">
        <v>3.4087850146809835</v>
      </c>
      <c r="P1536" s="117">
        <v>3.2988383805910972</v>
      </c>
      <c r="Q1536" s="117">
        <v>3.8145095265650784</v>
      </c>
    </row>
    <row r="1537" spans="1:17" x14ac:dyDescent="0.25">
      <c r="A1537" t="s">
        <v>1639</v>
      </c>
      <c r="B1537">
        <v>40</v>
      </c>
      <c r="C1537">
        <v>45</v>
      </c>
      <c r="D1537">
        <v>10</v>
      </c>
      <c r="E1537">
        <v>13</v>
      </c>
      <c r="F1537" s="116">
        <v>0.20207096119377199</v>
      </c>
      <c r="G1537" s="116">
        <v>0.20223292374802945</v>
      </c>
      <c r="H1537" s="116">
        <v>0.20241432180879781</v>
      </c>
      <c r="I1537" s="86">
        <v>0.43644805321009783</v>
      </c>
      <c r="J1537" s="86">
        <v>0.43571382296413069</v>
      </c>
      <c r="K1537" s="86">
        <v>0.43499686872395105</v>
      </c>
      <c r="L1537" s="86">
        <v>1.4734662146111819</v>
      </c>
      <c r="M1537" s="86">
        <v>1.6466797676377221</v>
      </c>
      <c r="N1537" s="86">
        <v>1.5996587988856976</v>
      </c>
      <c r="O1537" s="117">
        <v>3.2750879996544797</v>
      </c>
      <c r="P1537" s="117">
        <v>3.8137063510916276</v>
      </c>
      <c r="Q1537" s="117">
        <v>3.6582914030276199</v>
      </c>
    </row>
    <row r="1538" spans="1:17" x14ac:dyDescent="0.25">
      <c r="A1538" t="s">
        <v>1640</v>
      </c>
      <c r="B1538">
        <v>41</v>
      </c>
      <c r="C1538">
        <v>44</v>
      </c>
      <c r="D1538">
        <v>10</v>
      </c>
      <c r="E1538">
        <v>13</v>
      </c>
      <c r="F1538" s="116">
        <v>0.2021497089162628</v>
      </c>
      <c r="G1538" s="116">
        <v>0.20232170304669098</v>
      </c>
      <c r="H1538" s="116">
        <v>0.20250458288157661</v>
      </c>
      <c r="I1538" s="86">
        <v>0.43607696628479614</v>
      </c>
      <c r="J1538" s="86">
        <v>0.43535415550881962</v>
      </c>
      <c r="K1538" s="86">
        <v>0.43463352187373455</v>
      </c>
      <c r="L1538" s="86">
        <v>1.4265737462934176</v>
      </c>
      <c r="M1538" s="86">
        <v>1.5940503093717207</v>
      </c>
      <c r="N1538" s="86">
        <v>1.5485001676398487</v>
      </c>
      <c r="O1538" s="117">
        <v>3.1527024849886134</v>
      </c>
      <c r="P1538" s="117">
        <v>3.6598043185766724</v>
      </c>
      <c r="Q1538" s="117">
        <v>3.5133524050875429</v>
      </c>
    </row>
    <row r="1539" spans="1:17" x14ac:dyDescent="0.25">
      <c r="A1539" t="s">
        <v>1641</v>
      </c>
      <c r="B1539">
        <v>42</v>
      </c>
      <c r="C1539">
        <v>43</v>
      </c>
      <c r="D1539">
        <v>10</v>
      </c>
      <c r="E1539">
        <v>13</v>
      </c>
      <c r="F1539" s="116">
        <v>0.20223450681179761</v>
      </c>
      <c r="G1539" s="116">
        <v>0.20241460270187761</v>
      </c>
      <c r="H1539" s="116">
        <v>0.20259689488330007</v>
      </c>
      <c r="I1539" s="86">
        <v>0.43571345426113467</v>
      </c>
      <c r="J1539" s="86">
        <v>0.43499746328349947</v>
      </c>
      <c r="K1539" s="86">
        <v>0.43426609826646723</v>
      </c>
      <c r="L1539" s="86">
        <v>1.588285421237698</v>
      </c>
      <c r="M1539" s="86">
        <v>1.5416867078251664</v>
      </c>
      <c r="N1539" s="86">
        <v>1.4975676073382487</v>
      </c>
      <c r="O1539" s="117">
        <v>3.6642683165207233</v>
      </c>
      <c r="P1539" s="117">
        <v>3.5114437760397794</v>
      </c>
      <c r="Q1539" s="117">
        <v>3.3730334956392634</v>
      </c>
    </row>
    <row r="1540" spans="1:17" x14ac:dyDescent="0.25">
      <c r="A1540" t="s">
        <v>1642</v>
      </c>
      <c r="B1540">
        <v>43</v>
      </c>
      <c r="C1540">
        <v>42</v>
      </c>
      <c r="D1540">
        <v>10</v>
      </c>
      <c r="E1540">
        <v>13</v>
      </c>
      <c r="F1540" s="116">
        <v>0.20232307040823339</v>
      </c>
      <c r="G1540" s="116">
        <v>0.20250487206262846</v>
      </c>
      <c r="H1540" s="116">
        <v>0.20268889081036978</v>
      </c>
      <c r="I1540" s="86">
        <v>0.43535288366246083</v>
      </c>
      <c r="J1540" s="86">
        <v>0.43463232832491944</v>
      </c>
      <c r="K1540" s="86">
        <v>0.43389403624060785</v>
      </c>
      <c r="L1540" s="86">
        <v>1.531211131582273</v>
      </c>
      <c r="M1540" s="86">
        <v>1.4858671384641307</v>
      </c>
      <c r="N1540" s="86">
        <v>1.4429708164002828</v>
      </c>
      <c r="O1540" s="117">
        <v>3.5193918069532479</v>
      </c>
      <c r="P1540" s="117">
        <v>3.3749592609097623</v>
      </c>
      <c r="Q1540" s="117">
        <v>3.244177358599329</v>
      </c>
    </row>
    <row r="1541" spans="1:17" x14ac:dyDescent="0.25">
      <c r="A1541" t="s">
        <v>1643</v>
      </c>
      <c r="B1541">
        <v>44</v>
      </c>
      <c r="C1541">
        <v>41</v>
      </c>
      <c r="D1541">
        <v>10</v>
      </c>
      <c r="E1541">
        <v>13</v>
      </c>
      <c r="F1541" s="116">
        <v>0.20128741522500648</v>
      </c>
      <c r="G1541" s="116">
        <v>0.20147331547496394</v>
      </c>
      <c r="H1541" s="116">
        <v>0.20166369524901676</v>
      </c>
      <c r="I1541" s="86">
        <v>0.43499762585222945</v>
      </c>
      <c r="J1541" s="86">
        <v>0.43426746342468575</v>
      </c>
      <c r="K1541" s="86">
        <v>0.43352386242485597</v>
      </c>
      <c r="L1541" s="86">
        <v>1.4909782384719448</v>
      </c>
      <c r="M1541" s="86">
        <v>1.4467720549368834</v>
      </c>
      <c r="N1541" s="86">
        <v>1.4049848144133168</v>
      </c>
      <c r="O1541" s="117">
        <v>3.3807125131026079</v>
      </c>
      <c r="P1541" s="117">
        <v>3.2446088927512342</v>
      </c>
      <c r="Q1541" s="117">
        <v>3.1214309391770216</v>
      </c>
    </row>
    <row r="1542" spans="1:17" x14ac:dyDescent="0.25">
      <c r="A1542" t="s">
        <v>1644</v>
      </c>
      <c r="B1542">
        <v>45</v>
      </c>
      <c r="C1542">
        <v>40</v>
      </c>
      <c r="D1542">
        <v>10</v>
      </c>
      <c r="E1542">
        <v>13</v>
      </c>
      <c r="F1542" s="116">
        <v>0.19917254872655385</v>
      </c>
      <c r="G1542" s="116">
        <v>0.19936050290196719</v>
      </c>
      <c r="H1542" s="116">
        <v>0.19955751510993056</v>
      </c>
      <c r="I1542" s="86">
        <v>0.443734898561358</v>
      </c>
      <c r="J1542" s="86">
        <v>0.44293552718881696</v>
      </c>
      <c r="K1542" s="86">
        <v>0.44213842032441342</v>
      </c>
      <c r="L1542" s="86">
        <v>1.4603428012418562</v>
      </c>
      <c r="M1542" s="86">
        <v>1.4176681453904805</v>
      </c>
      <c r="N1542" s="86">
        <v>1.3773848101323152</v>
      </c>
      <c r="O1542" s="117">
        <v>3.2371936403553465</v>
      </c>
      <c r="P1542" s="117">
        <v>3.1139568430039155</v>
      </c>
      <c r="Q1542" s="117">
        <v>3.0026879711592245</v>
      </c>
    </row>
    <row r="1543" spans="1:17" x14ac:dyDescent="0.25">
      <c r="A1543" t="s">
        <v>1645</v>
      </c>
      <c r="B1543">
        <v>46</v>
      </c>
      <c r="C1543">
        <v>39</v>
      </c>
      <c r="D1543">
        <v>10</v>
      </c>
      <c r="E1543">
        <v>13</v>
      </c>
      <c r="F1543" s="116">
        <v>0.19926627956535886</v>
      </c>
      <c r="G1543" s="116">
        <v>0.19945646943442574</v>
      </c>
      <c r="H1543" s="116">
        <v>0.19966728230134326</v>
      </c>
      <c r="I1543" s="86">
        <v>0.44333945912750972</v>
      </c>
      <c r="J1543" s="86">
        <v>0.44253516221133532</v>
      </c>
      <c r="K1543" s="86">
        <v>0.44175836262562845</v>
      </c>
      <c r="L1543" s="86">
        <v>1.3915001168636545</v>
      </c>
      <c r="M1543" s="86">
        <v>1.3501945436130576</v>
      </c>
      <c r="N1543" s="86">
        <v>1.3112812381131331</v>
      </c>
      <c r="O1543" s="117">
        <v>3.0934428032611834</v>
      </c>
      <c r="P1543" s="117">
        <v>2.9770007745081415</v>
      </c>
      <c r="Q1543" s="117">
        <v>2.8719930523411685</v>
      </c>
    </row>
    <row r="1544" spans="1:17" x14ac:dyDescent="0.25">
      <c r="A1544" t="s">
        <v>1646</v>
      </c>
      <c r="B1544">
        <v>47</v>
      </c>
      <c r="C1544">
        <v>38</v>
      </c>
      <c r="D1544">
        <v>10</v>
      </c>
      <c r="E1544">
        <v>13</v>
      </c>
      <c r="F1544" s="116">
        <v>0.19936130857475731</v>
      </c>
      <c r="G1544" s="116">
        <v>0.19955625799234591</v>
      </c>
      <c r="H1544" s="116">
        <v>0.19979066145873223</v>
      </c>
      <c r="I1544" s="86">
        <v>0.44293668089333249</v>
      </c>
      <c r="J1544" s="86">
        <v>0.4421383166117791</v>
      </c>
      <c r="K1544" s="86">
        <v>0.44140261464302211</v>
      </c>
      <c r="L1544" s="86">
        <v>1.3185102151173991</v>
      </c>
      <c r="M1544" s="86">
        <v>1.2785548678173324</v>
      </c>
      <c r="N1544" s="86">
        <v>1.241010859146725</v>
      </c>
      <c r="O1544" s="117">
        <v>2.956867441358519</v>
      </c>
      <c r="P1544" s="117">
        <v>2.8469043657065409</v>
      </c>
      <c r="Q1544" s="117">
        <v>2.7479095156203219</v>
      </c>
    </row>
    <row r="1545" spans="1:17" x14ac:dyDescent="0.25">
      <c r="A1545" t="s">
        <v>1647</v>
      </c>
      <c r="B1545">
        <v>48</v>
      </c>
      <c r="C1545">
        <v>37</v>
      </c>
      <c r="D1545">
        <v>10</v>
      </c>
      <c r="E1545">
        <v>13</v>
      </c>
      <c r="F1545" s="116">
        <v>0.19945744750934055</v>
      </c>
      <c r="G1545" s="116">
        <v>0.19966684547841554</v>
      </c>
      <c r="H1545" s="116">
        <v>0.19993976867406382</v>
      </c>
      <c r="I1545" s="86">
        <v>0.44253555059901933</v>
      </c>
      <c r="J1545" s="86">
        <v>0.44175677837695398</v>
      </c>
      <c r="K1545" s="86">
        <v>0.44109564546335772</v>
      </c>
      <c r="L1545" s="86">
        <v>1.2452991332335752</v>
      </c>
      <c r="M1545" s="86">
        <v>1.2066899121940202</v>
      </c>
      <c r="N1545" s="86">
        <v>1.3753940916833713</v>
      </c>
      <c r="O1545" s="117">
        <v>2.8270843332674551</v>
      </c>
      <c r="P1545" s="117">
        <v>2.7233146992668718</v>
      </c>
      <c r="Q1545" s="117">
        <v>3.2103390835427312</v>
      </c>
    </row>
    <row r="1546" spans="1:17" x14ac:dyDescent="0.25">
      <c r="A1546" t="s">
        <v>1648</v>
      </c>
      <c r="B1546">
        <v>49</v>
      </c>
      <c r="C1546">
        <v>36</v>
      </c>
      <c r="D1546">
        <v>10</v>
      </c>
      <c r="E1546">
        <v>13</v>
      </c>
      <c r="F1546" s="116">
        <v>0.19955736683402689</v>
      </c>
      <c r="G1546" s="116">
        <v>0.19979133690018311</v>
      </c>
      <c r="H1546" s="116">
        <v>0.20012080495252557</v>
      </c>
      <c r="I1546" s="86">
        <v>0.44213896389459889</v>
      </c>
      <c r="J1546" s="86">
        <v>0.441403629400965</v>
      </c>
      <c r="K1546" s="86">
        <v>0.44085690343004891</v>
      </c>
      <c r="L1546" s="86">
        <v>1.1756112467978332</v>
      </c>
      <c r="M1546" s="86">
        <v>1.1382142354073108</v>
      </c>
      <c r="N1546" s="86">
        <v>1.3021102667497499</v>
      </c>
      <c r="O1546" s="117">
        <v>2.7073416464330307</v>
      </c>
      <c r="P1546" s="117">
        <v>2.6095230591824894</v>
      </c>
      <c r="Q1546" s="117">
        <v>3.0694747849504722</v>
      </c>
    </row>
    <row r="1547" spans="1:17" x14ac:dyDescent="0.25">
      <c r="A1547" t="s">
        <v>1649</v>
      </c>
      <c r="B1547">
        <v>50</v>
      </c>
      <c r="C1547">
        <v>35</v>
      </c>
      <c r="D1547">
        <v>10</v>
      </c>
      <c r="E1547">
        <v>13</v>
      </c>
      <c r="F1547" s="116">
        <v>0.19879094445037199</v>
      </c>
      <c r="G1547" s="116">
        <v>0.19906495824320786</v>
      </c>
      <c r="H1547" s="116">
        <v>0.1994747664820509</v>
      </c>
      <c r="I1547" s="86">
        <v>0.44175630716703684</v>
      </c>
      <c r="J1547" s="86">
        <v>0.44109673414357353</v>
      </c>
      <c r="K1547" s="86">
        <v>0.44070875001212451</v>
      </c>
      <c r="L1547" s="86">
        <v>1.108693754425444</v>
      </c>
      <c r="M1547" s="86">
        <v>1.2771807133088258</v>
      </c>
      <c r="N1547" s="86">
        <v>1.2314955818307032</v>
      </c>
      <c r="O1547" s="117">
        <v>2.5897601288107315</v>
      </c>
      <c r="P1547" s="117">
        <v>3.0696843749090661</v>
      </c>
      <c r="Q1547" s="117">
        <v>2.9308976012881072</v>
      </c>
    </row>
    <row r="1548" spans="1:17" x14ac:dyDescent="0.25">
      <c r="A1548" t="s">
        <v>1650</v>
      </c>
      <c r="B1548">
        <v>51</v>
      </c>
      <c r="C1548">
        <v>34</v>
      </c>
      <c r="D1548">
        <v>10</v>
      </c>
      <c r="E1548">
        <v>13</v>
      </c>
      <c r="F1548" s="116">
        <v>0.19651115778678421</v>
      </c>
      <c r="G1548" s="116">
        <v>0.19684150321963534</v>
      </c>
      <c r="H1548" s="116">
        <v>0.19735674348430612</v>
      </c>
      <c r="I1548" s="86">
        <v>0.44813083651352442</v>
      </c>
      <c r="J1548" s="86">
        <v>0.44754163831612581</v>
      </c>
      <c r="K1548" s="86">
        <v>0.44734688242660908</v>
      </c>
      <c r="L1548" s="86">
        <v>1.0584440237059827</v>
      </c>
      <c r="M1548" s="86">
        <v>1.22069786705322</v>
      </c>
      <c r="N1548" s="86">
        <v>1.17662880020511</v>
      </c>
      <c r="O1548" s="117">
        <v>2.4795235136920786</v>
      </c>
      <c r="P1548" s="117">
        <v>2.9251299194351588</v>
      </c>
      <c r="Q1548" s="117">
        <v>2.7959599246615192</v>
      </c>
    </row>
    <row r="1549" spans="1:17" x14ac:dyDescent="0.25">
      <c r="A1549" t="s">
        <v>1651</v>
      </c>
      <c r="B1549">
        <v>52</v>
      </c>
      <c r="C1549">
        <v>33</v>
      </c>
      <c r="D1549">
        <v>10</v>
      </c>
      <c r="E1549">
        <v>13</v>
      </c>
      <c r="F1549" s="116">
        <v>0.19666003557210124</v>
      </c>
      <c r="G1549" s="116">
        <v>0.1970664305227694</v>
      </c>
      <c r="H1549" s="116">
        <v>0.19772619516490353</v>
      </c>
      <c r="I1549" s="86">
        <v>0.44780208064180299</v>
      </c>
      <c r="J1549" s="86">
        <v>0.44737812541548866</v>
      </c>
      <c r="K1549" s="86">
        <v>0.44749101290178539</v>
      </c>
      <c r="L1549" s="86">
        <v>1.2356137441768871</v>
      </c>
      <c r="M1549" s="86">
        <v>1.1905139390959469</v>
      </c>
      <c r="N1549" s="86">
        <v>1.1477722281732046</v>
      </c>
      <c r="O1549" s="117">
        <v>2.9047656079492858</v>
      </c>
      <c r="P1549" s="117">
        <v>2.7695640285279222</v>
      </c>
      <c r="Q1549" s="117">
        <v>2.6474548889061706</v>
      </c>
    </row>
    <row r="1550" spans="1:17" x14ac:dyDescent="0.25">
      <c r="A1550" t="s">
        <v>1652</v>
      </c>
      <c r="B1550">
        <v>53</v>
      </c>
      <c r="C1550">
        <v>32</v>
      </c>
      <c r="D1550">
        <v>10</v>
      </c>
      <c r="E1550">
        <v>13</v>
      </c>
      <c r="F1550" s="116">
        <v>0.19684198423547147</v>
      </c>
      <c r="G1550" s="116">
        <v>0.1973555450515477</v>
      </c>
      <c r="H1550" s="116">
        <v>0.1982063696871367</v>
      </c>
      <c r="I1550" s="86">
        <v>0.44754142340662006</v>
      </c>
      <c r="J1550" s="86">
        <v>0.44734724120750669</v>
      </c>
      <c r="K1550" s="86">
        <v>0.44786335705251862</v>
      </c>
      <c r="L1550" s="86">
        <v>1.2084648108639831</v>
      </c>
      <c r="M1550" s="86">
        <v>1.1646997202243314</v>
      </c>
      <c r="N1550" s="86">
        <v>1.1232571508872338</v>
      </c>
      <c r="O1550" s="117">
        <v>2.7240262145968801</v>
      </c>
      <c r="P1550" s="117">
        <v>2.5962134471172886</v>
      </c>
      <c r="Q1550" s="117">
        <v>2.4808002350626621</v>
      </c>
    </row>
    <row r="1551" spans="1:17" x14ac:dyDescent="0.25">
      <c r="A1551" t="s">
        <v>1653</v>
      </c>
      <c r="B1551">
        <v>54</v>
      </c>
      <c r="C1551">
        <v>31</v>
      </c>
      <c r="D1551">
        <v>10</v>
      </c>
      <c r="E1551">
        <v>13</v>
      </c>
      <c r="F1551" s="116">
        <v>0.19706662221365576</v>
      </c>
      <c r="G1551" s="116">
        <v>0.19772560337148304</v>
      </c>
      <c r="H1551" s="116">
        <v>0.19882737819267254</v>
      </c>
      <c r="I1551" s="86">
        <v>0.44737788011231333</v>
      </c>
      <c r="J1551" s="86">
        <v>0.44748988086245789</v>
      </c>
      <c r="K1551" s="86">
        <v>0.44854216698009514</v>
      </c>
      <c r="L1551" s="86">
        <v>1.1796726452493449</v>
      </c>
      <c r="M1551" s="86">
        <v>1.1370784995025083</v>
      </c>
      <c r="N1551" s="86">
        <v>1.0967920901423711</v>
      </c>
      <c r="O1551" s="117">
        <v>2.5480040424456796</v>
      </c>
      <c r="P1551" s="117">
        <v>2.4271838843943887</v>
      </c>
      <c r="Q1551" s="117">
        <v>2.3181342237827081</v>
      </c>
    </row>
    <row r="1552" spans="1:17" x14ac:dyDescent="0.25">
      <c r="A1552" t="s">
        <v>1654</v>
      </c>
      <c r="B1552">
        <v>55</v>
      </c>
      <c r="C1552">
        <v>30</v>
      </c>
      <c r="D1552">
        <v>10</v>
      </c>
      <c r="E1552">
        <v>13</v>
      </c>
      <c r="F1552" s="116">
        <v>0.19454100887684048</v>
      </c>
      <c r="G1552" s="116">
        <v>0.19538085366501887</v>
      </c>
      <c r="H1552" s="116">
        <v>0.19679211183755912</v>
      </c>
      <c r="I1552" s="86">
        <v>0.4473475788018923</v>
      </c>
      <c r="J1552" s="86">
        <v>0.44786583745282516</v>
      </c>
      <c r="K1552" s="86">
        <v>0.4496172859193111</v>
      </c>
      <c r="L1552" s="86">
        <v>1.1741349067134428</v>
      </c>
      <c r="M1552" s="86">
        <v>1.1331765268697178</v>
      </c>
      <c r="N1552" s="86">
        <v>1.0944851964067399</v>
      </c>
      <c r="O1552" s="117">
        <v>2.3732605113485357</v>
      </c>
      <c r="P1552" s="117">
        <v>2.2590708552596608</v>
      </c>
      <c r="Q1552" s="117">
        <v>2.1560862169776218</v>
      </c>
    </row>
    <row r="1553" spans="1:17" x14ac:dyDescent="0.25">
      <c r="A1553" t="s">
        <v>1655</v>
      </c>
      <c r="B1553">
        <v>18</v>
      </c>
      <c r="C1553">
        <v>67</v>
      </c>
      <c r="D1553">
        <v>12</v>
      </c>
      <c r="E1553">
        <v>13</v>
      </c>
      <c r="F1553" s="116">
        <v>0.21160089324250783</v>
      </c>
      <c r="G1553" s="116">
        <v>0.21184655199179772</v>
      </c>
      <c r="H1553" s="116">
        <v>0.21208026899633048</v>
      </c>
      <c r="I1553" s="86">
        <v>0.42337408880222593</v>
      </c>
      <c r="J1553" s="86">
        <v>0.42316766721428095</v>
      </c>
      <c r="K1553" s="86">
        <v>0.42289471304840331</v>
      </c>
      <c r="L1553" s="86">
        <v>1.7230521734828439</v>
      </c>
      <c r="M1553" s="86">
        <v>1.6806095066524047</v>
      </c>
      <c r="N1553" s="86">
        <v>1.8666397124427863</v>
      </c>
      <c r="O1553" s="117">
        <v>6.7314659856460226</v>
      </c>
      <c r="P1553" s="117">
        <v>6.5753413206546121</v>
      </c>
      <c r="Q1553" s="117">
        <v>7.3034840893310751</v>
      </c>
    </row>
    <row r="1554" spans="1:17" x14ac:dyDescent="0.25">
      <c r="A1554" t="s">
        <v>1656</v>
      </c>
      <c r="B1554">
        <v>19</v>
      </c>
      <c r="C1554">
        <v>66</v>
      </c>
      <c r="D1554">
        <v>12</v>
      </c>
      <c r="E1554">
        <v>13</v>
      </c>
      <c r="F1554" s="116">
        <v>0.21172611712101297</v>
      </c>
      <c r="G1554" s="116">
        <v>0.21196541168065117</v>
      </c>
      <c r="H1554" s="116">
        <v>0.2121893230185983</v>
      </c>
      <c r="I1554" s="86">
        <v>0.42327960030971551</v>
      </c>
      <c r="J1554" s="86">
        <v>0.42304201499693189</v>
      </c>
      <c r="K1554" s="86">
        <v>0.42272751357569316</v>
      </c>
      <c r="L1554" s="86">
        <v>1.6836218257149351</v>
      </c>
      <c r="M1554" s="86">
        <v>1.6428255217903336</v>
      </c>
      <c r="N1554" s="86">
        <v>1.822166538758027</v>
      </c>
      <c r="O1554" s="117">
        <v>6.3068747617737193</v>
      </c>
      <c r="P1554" s="117">
        <v>6.1601461747910022</v>
      </c>
      <c r="Q1554" s="117">
        <v>6.8458173874845523</v>
      </c>
    </row>
    <row r="1555" spans="1:17" x14ac:dyDescent="0.25">
      <c r="A1555" t="s">
        <v>1657</v>
      </c>
      <c r="B1555">
        <v>20</v>
      </c>
      <c r="C1555">
        <v>65</v>
      </c>
      <c r="D1555">
        <v>12</v>
      </c>
      <c r="E1555">
        <v>13</v>
      </c>
      <c r="F1555" s="116">
        <v>0.21184624949261921</v>
      </c>
      <c r="G1555" s="116">
        <v>0.21208088634499153</v>
      </c>
      <c r="H1555" s="116">
        <v>0.21228640767553664</v>
      </c>
      <c r="I1555" s="86">
        <v>0.42316841959234847</v>
      </c>
      <c r="J1555" s="86">
        <v>0.42289439115162164</v>
      </c>
      <c r="K1555" s="86">
        <v>0.4225295907899041</v>
      </c>
      <c r="L1555" s="86">
        <v>1.6437750157994522</v>
      </c>
      <c r="M1555" s="86">
        <v>1.827314127364994</v>
      </c>
      <c r="N1555" s="86">
        <v>1.7773844327868178</v>
      </c>
      <c r="O1555" s="117">
        <v>5.9042852910096411</v>
      </c>
      <c r="P1555" s="117">
        <v>6.619037098312841</v>
      </c>
      <c r="Q1555" s="117">
        <v>6.4134643874351109</v>
      </c>
    </row>
    <row r="1556" spans="1:17" x14ac:dyDescent="0.25">
      <c r="A1556" t="s">
        <v>1658</v>
      </c>
      <c r="B1556">
        <v>21</v>
      </c>
      <c r="C1556">
        <v>64</v>
      </c>
      <c r="D1556">
        <v>12</v>
      </c>
      <c r="E1556">
        <v>13</v>
      </c>
      <c r="F1556" s="116">
        <v>0.21196617575631715</v>
      </c>
      <c r="G1556" s="116">
        <v>0.21218929082018814</v>
      </c>
      <c r="H1556" s="116">
        <v>0.21237464795017325</v>
      </c>
      <c r="I1556" s="86">
        <v>0.42304160752687248</v>
      </c>
      <c r="J1556" s="86">
        <v>0.42272753016773101</v>
      </c>
      <c r="K1556" s="86">
        <v>0.42230361154637619</v>
      </c>
      <c r="L1556" s="86">
        <v>1.6035811684021013</v>
      </c>
      <c r="M1556" s="86">
        <v>1.7805749160315039</v>
      </c>
      <c r="N1556" s="86">
        <v>1.7323357229528764</v>
      </c>
      <c r="O1556" s="117">
        <v>5.5280172450781677</v>
      </c>
      <c r="P1556" s="117">
        <v>6.2010404027055275</v>
      </c>
      <c r="Q1556" s="117">
        <v>6.007283848700526</v>
      </c>
    </row>
    <row r="1557" spans="1:17" x14ac:dyDescent="0.25">
      <c r="A1557" t="s">
        <v>1659</v>
      </c>
      <c r="B1557">
        <v>22</v>
      </c>
      <c r="C1557">
        <v>63</v>
      </c>
      <c r="D1557">
        <v>12</v>
      </c>
      <c r="E1557">
        <v>13</v>
      </c>
      <c r="F1557" s="116">
        <v>0.21207972189875313</v>
      </c>
      <c r="G1557" s="116">
        <v>0.21228613054314716</v>
      </c>
      <c r="H1557" s="116">
        <v>0.21245125745866236</v>
      </c>
      <c r="I1557" s="86">
        <v>0.42289519085059285</v>
      </c>
      <c r="J1557" s="86">
        <v>0.42253053557883002</v>
      </c>
      <c r="K1557" s="86">
        <v>0.42204547526450409</v>
      </c>
      <c r="L1557" s="86">
        <v>1.7843046866802781</v>
      </c>
      <c r="M1557" s="86">
        <v>1.7347081295764666</v>
      </c>
      <c r="N1557" s="86">
        <v>1.6878241260744</v>
      </c>
      <c r="O1557" s="117">
        <v>6.0145277284212666</v>
      </c>
      <c r="P1557" s="117">
        <v>5.8127667186701775</v>
      </c>
      <c r="Q1557" s="117">
        <v>5.6295996876349186</v>
      </c>
    </row>
    <row r="1558" spans="1:17" x14ac:dyDescent="0.25">
      <c r="A1558" t="s">
        <v>1660</v>
      </c>
      <c r="B1558">
        <v>23</v>
      </c>
      <c r="C1558">
        <v>62</v>
      </c>
      <c r="D1558">
        <v>12</v>
      </c>
      <c r="E1558">
        <v>13</v>
      </c>
      <c r="F1558" s="116">
        <v>0.21218845257306795</v>
      </c>
      <c r="G1558" s="116">
        <v>0.21237465690128413</v>
      </c>
      <c r="H1558" s="116">
        <v>0.21251086191914595</v>
      </c>
      <c r="I1558" s="86">
        <v>0.42272692790444272</v>
      </c>
      <c r="J1558" s="86">
        <v>0.42230451993765605</v>
      </c>
      <c r="K1558" s="86">
        <v>0.42174935518130785</v>
      </c>
      <c r="L1558" s="86">
        <v>1.7354053737189832</v>
      </c>
      <c r="M1558" s="86">
        <v>1.687476724458973</v>
      </c>
      <c r="N1558" s="86">
        <v>1.6422066592184936</v>
      </c>
      <c r="O1558" s="117">
        <v>5.6324774830691995</v>
      </c>
      <c r="P1558" s="117">
        <v>5.4423266575633438</v>
      </c>
      <c r="Q1558" s="117">
        <v>5.2697428311333638</v>
      </c>
    </row>
    <row r="1559" spans="1:17" x14ac:dyDescent="0.25">
      <c r="A1559" t="s">
        <v>1661</v>
      </c>
      <c r="B1559">
        <v>24</v>
      </c>
      <c r="C1559">
        <v>61</v>
      </c>
      <c r="D1559">
        <v>12</v>
      </c>
      <c r="E1559">
        <v>13</v>
      </c>
      <c r="F1559" s="116">
        <v>0.2105683440553929</v>
      </c>
      <c r="G1559" s="116">
        <v>0.21073427383252846</v>
      </c>
      <c r="H1559" s="116">
        <v>0.21084316524877367</v>
      </c>
      <c r="I1559" s="86">
        <v>0.42252980686465313</v>
      </c>
      <c r="J1559" s="86">
        <v>0.4220458450146744</v>
      </c>
      <c r="K1559" s="86">
        <v>0.42141669460970205</v>
      </c>
      <c r="L1559" s="86">
        <v>1.7317693299548187</v>
      </c>
      <c r="M1559" s="86">
        <v>1.6847316950072422</v>
      </c>
      <c r="N1559" s="86">
        <v>1.6403368374475853</v>
      </c>
      <c r="O1559" s="117">
        <v>5.2780844789977843</v>
      </c>
      <c r="P1559" s="117">
        <v>5.0983410479156799</v>
      </c>
      <c r="Q1559" s="117">
        <v>4.9352891153523073</v>
      </c>
    </row>
    <row r="1560" spans="1:17" x14ac:dyDescent="0.25">
      <c r="A1560" t="s">
        <v>1662</v>
      </c>
      <c r="B1560">
        <v>25</v>
      </c>
      <c r="C1560">
        <v>60</v>
      </c>
      <c r="D1560">
        <v>12</v>
      </c>
      <c r="E1560">
        <v>13</v>
      </c>
      <c r="F1560" s="116">
        <v>0.20983582692244368</v>
      </c>
      <c r="G1560" s="116">
        <v>0.20997793810538065</v>
      </c>
      <c r="H1560" s="116">
        <v>0.21006112513929495</v>
      </c>
      <c r="I1560" s="86">
        <v>0.42714115626511012</v>
      </c>
      <c r="J1560" s="86">
        <v>0.42655884702770996</v>
      </c>
      <c r="K1560" s="86">
        <v>0.42582576129134003</v>
      </c>
      <c r="L1560" s="86">
        <v>1.7033966305785138</v>
      </c>
      <c r="M1560" s="86">
        <v>1.6568205569025307</v>
      </c>
      <c r="N1560" s="86">
        <v>1.6129116675014255</v>
      </c>
      <c r="O1560" s="117">
        <v>4.9048063041907204</v>
      </c>
      <c r="P1560" s="117">
        <v>4.7471287475325514</v>
      </c>
      <c r="Q1560" s="117">
        <v>4.6043538013874903</v>
      </c>
    </row>
    <row r="1561" spans="1:17" x14ac:dyDescent="0.25">
      <c r="A1561" t="s">
        <v>1663</v>
      </c>
      <c r="B1561">
        <v>26</v>
      </c>
      <c r="C1561">
        <v>59</v>
      </c>
      <c r="D1561">
        <v>12</v>
      </c>
      <c r="E1561">
        <v>13</v>
      </c>
      <c r="F1561" s="116">
        <v>0.20991471530344979</v>
      </c>
      <c r="G1561" s="116">
        <v>0.21002768667650387</v>
      </c>
      <c r="H1561" s="116">
        <v>0.21008330335246894</v>
      </c>
      <c r="I1561" s="86">
        <v>0.42686841615873</v>
      </c>
      <c r="J1561" s="86">
        <v>0.4262097061527686</v>
      </c>
      <c r="K1561" s="86">
        <v>0.42541195445689445</v>
      </c>
      <c r="L1561" s="86">
        <v>1.6523714429225174</v>
      </c>
      <c r="M1561" s="86">
        <v>1.6074157885314939</v>
      </c>
      <c r="N1561" s="86">
        <v>1.5651175684389269</v>
      </c>
      <c r="O1561" s="117">
        <v>4.6011728166544135</v>
      </c>
      <c r="P1561" s="117">
        <v>4.4521809558073366</v>
      </c>
      <c r="Q1561" s="117">
        <v>4.3174391301551882</v>
      </c>
    </row>
    <row r="1562" spans="1:17" x14ac:dyDescent="0.25">
      <c r="A1562" t="s">
        <v>1664</v>
      </c>
      <c r="B1562">
        <v>27</v>
      </c>
      <c r="C1562">
        <v>58</v>
      </c>
      <c r="D1562">
        <v>12</v>
      </c>
      <c r="E1562">
        <v>13</v>
      </c>
      <c r="F1562" s="116">
        <v>0.2099776152188618</v>
      </c>
      <c r="G1562" s="116">
        <v>0.21006129664367751</v>
      </c>
      <c r="H1562" s="116">
        <v>0.21009442054100042</v>
      </c>
      <c r="I1562" s="86">
        <v>0.426557346183081</v>
      </c>
      <c r="J1562" s="86">
        <v>0.42582687707896039</v>
      </c>
      <c r="K1562" s="86">
        <v>0.42497088583761622</v>
      </c>
      <c r="L1562" s="86">
        <v>1.5956321782972225</v>
      </c>
      <c r="M1562" s="86">
        <v>1.5522712533385401</v>
      </c>
      <c r="N1562" s="86">
        <v>1.5115741870698252</v>
      </c>
      <c r="O1562" s="117">
        <v>4.3074159176016904</v>
      </c>
      <c r="P1562" s="117">
        <v>4.1667090885000801</v>
      </c>
      <c r="Q1562" s="117">
        <v>4.0396894024448926</v>
      </c>
    </row>
    <row r="1563" spans="1:17" x14ac:dyDescent="0.25">
      <c r="A1563" t="s">
        <v>1665</v>
      </c>
      <c r="B1563">
        <v>28</v>
      </c>
      <c r="C1563">
        <v>57</v>
      </c>
      <c r="D1563">
        <v>12</v>
      </c>
      <c r="E1563">
        <v>13</v>
      </c>
      <c r="F1563" s="116">
        <v>0.21002709316094456</v>
      </c>
      <c r="G1563" s="116">
        <v>0.21008306353862219</v>
      </c>
      <c r="H1563" s="116">
        <v>0.210098805207344</v>
      </c>
      <c r="I1563" s="86">
        <v>0.42621092786642667</v>
      </c>
      <c r="J1563" s="86">
        <v>0.42541160091021829</v>
      </c>
      <c r="K1563" s="86">
        <v>0.42451082764446918</v>
      </c>
      <c r="L1563" s="86">
        <v>1.5506050922549242</v>
      </c>
      <c r="M1563" s="86">
        <v>1.5088197071699803</v>
      </c>
      <c r="N1563" s="86">
        <v>1.6917728792036815</v>
      </c>
      <c r="O1563" s="117">
        <v>4.0342171405783489</v>
      </c>
      <c r="P1563" s="117">
        <v>3.9014431612069314</v>
      </c>
      <c r="Q1563" s="117">
        <v>4.5216789014414118</v>
      </c>
    </row>
    <row r="1564" spans="1:17" x14ac:dyDescent="0.25">
      <c r="A1564" t="s">
        <v>1666</v>
      </c>
      <c r="B1564">
        <v>29</v>
      </c>
      <c r="C1564">
        <v>56</v>
      </c>
      <c r="D1564">
        <v>12</v>
      </c>
      <c r="E1564">
        <v>13</v>
      </c>
      <c r="F1564" s="116">
        <v>0.2100605373413067</v>
      </c>
      <c r="G1564" s="116">
        <v>0.21009388641306159</v>
      </c>
      <c r="H1564" s="116">
        <v>0.21010090727027317</v>
      </c>
      <c r="I1564" s="86">
        <v>0.42582727638130979</v>
      </c>
      <c r="J1564" s="86">
        <v>0.4249707318014993</v>
      </c>
      <c r="K1564" s="86">
        <v>0.42404573386387612</v>
      </c>
      <c r="L1564" s="86">
        <v>1.4999183825349156</v>
      </c>
      <c r="M1564" s="86">
        <v>1.4597046676413956</v>
      </c>
      <c r="N1564" s="86">
        <v>1.6363037995124015</v>
      </c>
      <c r="O1564" s="117">
        <v>3.7797627301305354</v>
      </c>
      <c r="P1564" s="117">
        <v>3.6550056079096978</v>
      </c>
      <c r="Q1564" s="117">
        <v>4.2389145052665205</v>
      </c>
    </row>
    <row r="1565" spans="1:17" x14ac:dyDescent="0.25">
      <c r="A1565" t="s">
        <v>1667</v>
      </c>
      <c r="B1565">
        <v>30</v>
      </c>
      <c r="C1565">
        <v>55</v>
      </c>
      <c r="D1565">
        <v>12</v>
      </c>
      <c r="E1565">
        <v>13</v>
      </c>
      <c r="F1565" s="116">
        <v>0.21008280479210711</v>
      </c>
      <c r="G1565" s="116">
        <v>0.21009866102889357</v>
      </c>
      <c r="H1565" s="116">
        <v>0.21010570824524313</v>
      </c>
      <c r="I1565" s="86">
        <v>0.42541226215644823</v>
      </c>
      <c r="J1565" s="86">
        <v>0.42451021846370685</v>
      </c>
      <c r="K1565" s="86">
        <v>0.42357822410147994</v>
      </c>
      <c r="L1565" s="86">
        <v>1.4494097956307259</v>
      </c>
      <c r="M1565" s="86">
        <v>1.6302536997885835</v>
      </c>
      <c r="N1565" s="86">
        <v>1.5811046511627906</v>
      </c>
      <c r="O1565" s="117">
        <v>3.5387491190979561</v>
      </c>
      <c r="P1565" s="117">
        <v>4.1478858350951375</v>
      </c>
      <c r="Q1565" s="117">
        <v>3.9724471458773785</v>
      </c>
    </row>
    <row r="1566" spans="1:17" x14ac:dyDescent="0.25">
      <c r="A1566" t="s">
        <v>1668</v>
      </c>
      <c r="B1566">
        <v>31</v>
      </c>
      <c r="C1566">
        <v>54</v>
      </c>
      <c r="D1566">
        <v>12</v>
      </c>
      <c r="E1566">
        <v>13</v>
      </c>
      <c r="F1566" s="116">
        <v>0.21009406695416227</v>
      </c>
      <c r="G1566" s="116">
        <v>0.21010114231739371</v>
      </c>
      <c r="H1566" s="116">
        <v>0.21011529304385665</v>
      </c>
      <c r="I1566" s="86">
        <v>0.42497107945279139</v>
      </c>
      <c r="J1566" s="86">
        <v>0.42404420686947014</v>
      </c>
      <c r="K1566" s="86">
        <v>0.42311910312695677</v>
      </c>
      <c r="L1566" s="86">
        <v>1.4282735052410753</v>
      </c>
      <c r="M1566" s="86">
        <v>1.6028917009526977</v>
      </c>
      <c r="N1566" s="86">
        <v>1.5553452600372872</v>
      </c>
      <c r="O1566" s="117">
        <v>3.3808668027494861</v>
      </c>
      <c r="P1566" s="117">
        <v>3.9561009088304071</v>
      </c>
      <c r="Q1566" s="117">
        <v>3.790270314252258</v>
      </c>
    </row>
    <row r="1567" spans="1:17" x14ac:dyDescent="0.25">
      <c r="A1567" t="s">
        <v>1669</v>
      </c>
      <c r="B1567">
        <v>32</v>
      </c>
      <c r="C1567">
        <v>53</v>
      </c>
      <c r="D1567">
        <v>12</v>
      </c>
      <c r="E1567">
        <v>13</v>
      </c>
      <c r="F1567" s="116">
        <v>0.21009914040420011</v>
      </c>
      <c r="G1567" s="116">
        <v>0.21010446957840903</v>
      </c>
      <c r="H1567" s="116">
        <v>0.21013289184085665</v>
      </c>
      <c r="I1567" s="86">
        <v>0.42451135913482635</v>
      </c>
      <c r="J1567" s="86">
        <v>0.42357875364826386</v>
      </c>
      <c r="K1567" s="86">
        <v>0.42267634681555194</v>
      </c>
      <c r="L1567" s="86">
        <v>1.6188627897516428</v>
      </c>
      <c r="M1567" s="86">
        <v>1.5699942622557683</v>
      </c>
      <c r="N1567" s="86">
        <v>1.5237672287761197</v>
      </c>
      <c r="O1567" s="117">
        <v>3.9448021899353214</v>
      </c>
      <c r="P1567" s="117">
        <v>3.7725188697176781</v>
      </c>
      <c r="Q1567" s="117">
        <v>3.6162745874775064</v>
      </c>
    </row>
    <row r="1568" spans="1:17" x14ac:dyDescent="0.25">
      <c r="A1568" t="s">
        <v>1670</v>
      </c>
      <c r="B1568">
        <v>33</v>
      </c>
      <c r="C1568">
        <v>52</v>
      </c>
      <c r="D1568">
        <v>12</v>
      </c>
      <c r="E1568">
        <v>13</v>
      </c>
      <c r="F1568" s="116">
        <v>0.21010076856777296</v>
      </c>
      <c r="G1568" s="116">
        <v>0.2101150442635793</v>
      </c>
      <c r="H1568" s="116">
        <v>0.2101632247369257</v>
      </c>
      <c r="I1568" s="86">
        <v>0.42404526823140187</v>
      </c>
      <c r="J1568" s="86">
        <v>0.42311913246596583</v>
      </c>
      <c r="K1568" s="86">
        <v>0.42225545286968252</v>
      </c>
      <c r="L1568" s="86">
        <v>1.5678853947140667</v>
      </c>
      <c r="M1568" s="86">
        <v>1.5205989368175548</v>
      </c>
      <c r="N1568" s="86">
        <v>1.4759035177098929</v>
      </c>
      <c r="O1568" s="117">
        <v>3.7630127428429692</v>
      </c>
      <c r="P1568" s="117">
        <v>3.6001805875519501</v>
      </c>
      <c r="Q1568" s="117">
        <v>3.4525413415228243</v>
      </c>
    </row>
    <row r="1569" spans="1:17" x14ac:dyDescent="0.25">
      <c r="A1569" t="s">
        <v>1671</v>
      </c>
      <c r="B1569">
        <v>34</v>
      </c>
      <c r="C1569">
        <v>51</v>
      </c>
      <c r="D1569">
        <v>12</v>
      </c>
      <c r="E1569">
        <v>13</v>
      </c>
      <c r="F1569" s="116">
        <v>0.20763432145341873</v>
      </c>
      <c r="G1569" s="116">
        <v>0.2076648042288575</v>
      </c>
      <c r="H1569" s="116">
        <v>0.20774190771967321</v>
      </c>
      <c r="I1569" s="86">
        <v>0.42357788887055936</v>
      </c>
      <c r="J1569" s="86">
        <v>0.4226759573384592</v>
      </c>
      <c r="K1569" s="86">
        <v>0.42185650861048751</v>
      </c>
      <c r="L1569" s="86">
        <v>1.5639044490507306</v>
      </c>
      <c r="M1569" s="86">
        <v>1.5180171133887521</v>
      </c>
      <c r="N1569" s="86">
        <v>1.4746795722370054</v>
      </c>
      <c r="O1569" s="117">
        <v>3.5939891553043615</v>
      </c>
      <c r="P1569" s="117">
        <v>3.440569346521019</v>
      </c>
      <c r="Q1569" s="117">
        <v>3.301535614640339</v>
      </c>
    </row>
    <row r="1570" spans="1:17" x14ac:dyDescent="0.25">
      <c r="A1570" t="s">
        <v>1672</v>
      </c>
      <c r="B1570">
        <v>35</v>
      </c>
      <c r="C1570">
        <v>50</v>
      </c>
      <c r="D1570">
        <v>12</v>
      </c>
      <c r="E1570">
        <v>13</v>
      </c>
      <c r="F1570" s="116">
        <v>0.20697231369283536</v>
      </c>
      <c r="G1570" s="116">
        <v>0.20702998974447706</v>
      </c>
      <c r="H1570" s="116">
        <v>0.20713452758807763</v>
      </c>
      <c r="I1570" s="86">
        <v>0.42960908253623226</v>
      </c>
      <c r="J1570" s="86">
        <v>0.4286988823462618</v>
      </c>
      <c r="K1570" s="86">
        <v>0.42787699861036765</v>
      </c>
      <c r="L1570" s="86">
        <v>1.5213716806981685</v>
      </c>
      <c r="M1570" s="86">
        <v>1.476052723120707</v>
      </c>
      <c r="N1570" s="86">
        <v>1.4332967450880731</v>
      </c>
      <c r="O1570" s="117">
        <v>3.4045938975132608</v>
      </c>
      <c r="P1570" s="117">
        <v>3.2688929622600362</v>
      </c>
      <c r="Q1570" s="117">
        <v>3.1461799528858752</v>
      </c>
    </row>
    <row r="1571" spans="1:17" x14ac:dyDescent="0.25">
      <c r="A1571" t="s">
        <v>1673</v>
      </c>
      <c r="B1571">
        <v>36</v>
      </c>
      <c r="C1571">
        <v>49</v>
      </c>
      <c r="D1571">
        <v>12</v>
      </c>
      <c r="E1571">
        <v>13</v>
      </c>
      <c r="F1571" s="116">
        <v>0.20699505014200709</v>
      </c>
      <c r="G1571" s="116">
        <v>0.20707661133193048</v>
      </c>
      <c r="H1571" s="116">
        <v>0.20720529676492072</v>
      </c>
      <c r="I1571" s="86">
        <v>0.42914235690089225</v>
      </c>
      <c r="J1571" s="86">
        <v>0.4282778082877044</v>
      </c>
      <c r="K1571" s="86">
        <v>0.42749663333532706</v>
      </c>
      <c r="L1571" s="86">
        <v>1.4711735567747444</v>
      </c>
      <c r="M1571" s="86">
        <v>1.427164951162972</v>
      </c>
      <c r="N1571" s="86">
        <v>1.38572642926923</v>
      </c>
      <c r="O1571" s="117">
        <v>3.2605825643925592</v>
      </c>
      <c r="P1571" s="117">
        <v>3.1323665613621081</v>
      </c>
      <c r="Q1571" s="117">
        <v>3.0165623589671089</v>
      </c>
    </row>
    <row r="1572" spans="1:17" x14ac:dyDescent="0.25">
      <c r="A1572" t="s">
        <v>1674</v>
      </c>
      <c r="B1572">
        <v>37</v>
      </c>
      <c r="C1572">
        <v>48</v>
      </c>
      <c r="D1572">
        <v>12</v>
      </c>
      <c r="E1572">
        <v>13</v>
      </c>
      <c r="F1572" s="116">
        <v>0.20703065885077171</v>
      </c>
      <c r="G1572" s="116">
        <v>0.20713458715847244</v>
      </c>
      <c r="H1572" s="116">
        <v>0.20728409805726997</v>
      </c>
      <c r="I1572" s="86">
        <v>0.42869879935455052</v>
      </c>
      <c r="J1572" s="86">
        <v>0.42787648941116407</v>
      </c>
      <c r="K1572" s="86">
        <v>0.42713075822082031</v>
      </c>
      <c r="L1572" s="86">
        <v>1.4208549470786118</v>
      </c>
      <c r="M1572" s="86">
        <v>1.3783519158363038</v>
      </c>
      <c r="N1572" s="86">
        <v>1.338432505857363</v>
      </c>
      <c r="O1572" s="117">
        <v>3.1242362636861731</v>
      </c>
      <c r="P1572" s="117">
        <v>3.003157961911187</v>
      </c>
      <c r="Q1572" s="117">
        <v>2.8939949494489063</v>
      </c>
    </row>
    <row r="1573" spans="1:17" x14ac:dyDescent="0.25">
      <c r="A1573" t="s">
        <v>1675</v>
      </c>
      <c r="B1573">
        <v>38</v>
      </c>
      <c r="C1573">
        <v>47</v>
      </c>
      <c r="D1573">
        <v>12</v>
      </c>
      <c r="E1573">
        <v>13</v>
      </c>
      <c r="F1573" s="116">
        <v>0.20707700889580458</v>
      </c>
      <c r="G1573" s="116">
        <v>0.20720545491911571</v>
      </c>
      <c r="H1573" s="116">
        <v>0.20737059980622999</v>
      </c>
      <c r="I1573" s="86">
        <v>0.42827757552626172</v>
      </c>
      <c r="J1573" s="86">
        <v>0.42749588972725405</v>
      </c>
      <c r="K1573" s="86">
        <v>0.42677475705352164</v>
      </c>
      <c r="L1573" s="86">
        <v>1.3710677167434897</v>
      </c>
      <c r="M1573" s="86">
        <v>1.3300567364434397</v>
      </c>
      <c r="N1573" s="86">
        <v>1.5094040838495639</v>
      </c>
      <c r="O1573" s="117">
        <v>2.9951575849211709</v>
      </c>
      <c r="P1573" s="117">
        <v>2.8809066821291212</v>
      </c>
      <c r="Q1573" s="117">
        <v>3.4157504183670473</v>
      </c>
    </row>
    <row r="1574" spans="1:17" x14ac:dyDescent="0.25">
      <c r="A1574" t="s">
        <v>1676</v>
      </c>
      <c r="B1574">
        <v>39</v>
      </c>
      <c r="C1574">
        <v>46</v>
      </c>
      <c r="D1574">
        <v>12</v>
      </c>
      <c r="E1574">
        <v>13</v>
      </c>
      <c r="F1574" s="116">
        <v>0.20713532207974075</v>
      </c>
      <c r="G1574" s="116">
        <v>0.20728496764145662</v>
      </c>
      <c r="H1574" s="116">
        <v>0.20746232534423098</v>
      </c>
      <c r="I1574" s="86">
        <v>0.42787730541920155</v>
      </c>
      <c r="J1574" s="86">
        <v>0.42713092508669281</v>
      </c>
      <c r="K1574" s="86">
        <v>0.42642334175166596</v>
      </c>
      <c r="L1574" s="86">
        <v>1.3217582799258794</v>
      </c>
      <c r="M1574" s="86">
        <v>1.2822370718243272</v>
      </c>
      <c r="N1574" s="86">
        <v>1.4555839040494829</v>
      </c>
      <c r="O1574" s="117">
        <v>2.8729786302442917</v>
      </c>
      <c r="P1574" s="117">
        <v>2.765289250090988</v>
      </c>
      <c r="Q1574" s="117">
        <v>3.2703799704034333</v>
      </c>
    </row>
    <row r="1575" spans="1:17" x14ac:dyDescent="0.25">
      <c r="A1575" t="s">
        <v>1677</v>
      </c>
      <c r="B1575">
        <v>40</v>
      </c>
      <c r="C1575">
        <v>45</v>
      </c>
      <c r="D1575">
        <v>12</v>
      </c>
      <c r="E1575">
        <v>13</v>
      </c>
      <c r="F1575" s="116">
        <v>0.20720566478398825</v>
      </c>
      <c r="G1575" s="116">
        <v>0.20737129085985986</v>
      </c>
      <c r="H1575" s="116">
        <v>0.20755552660717774</v>
      </c>
      <c r="I1575" s="86">
        <v>0.42749578956183526</v>
      </c>
      <c r="J1575" s="86">
        <v>0.42677559527686537</v>
      </c>
      <c r="K1575" s="86">
        <v>0.42607401066334172</v>
      </c>
      <c r="L1575" s="86">
        <v>1.2728680295149388</v>
      </c>
      <c r="M1575" s="86">
        <v>1.4504805947650994</v>
      </c>
      <c r="N1575" s="86">
        <v>1.4022647970150086</v>
      </c>
      <c r="O1575" s="117">
        <v>2.7573782694866522</v>
      </c>
      <c r="P1575" s="117">
        <v>3.2849494282178449</v>
      </c>
      <c r="Q1575" s="117">
        <v>3.1327204548203702</v>
      </c>
    </row>
    <row r="1576" spans="1:17" x14ac:dyDescent="0.25">
      <c r="A1576" t="s">
        <v>1678</v>
      </c>
      <c r="B1576">
        <v>41</v>
      </c>
      <c r="C1576">
        <v>44</v>
      </c>
      <c r="D1576">
        <v>12</v>
      </c>
      <c r="E1576">
        <v>13</v>
      </c>
      <c r="F1576" s="116">
        <v>0.20728498309198223</v>
      </c>
      <c r="G1576" s="116">
        <v>0.20746128410908907</v>
      </c>
      <c r="H1576" s="116">
        <v>0.20764883838260698</v>
      </c>
      <c r="I1576" s="86">
        <v>0.42713047588145819</v>
      </c>
      <c r="J1576" s="86">
        <v>0.42642339627029574</v>
      </c>
      <c r="K1576" s="86">
        <v>0.42571631665913323</v>
      </c>
      <c r="L1576" s="86">
        <v>1.2106478312161582</v>
      </c>
      <c r="M1576" s="86">
        <v>1.3823800262200874</v>
      </c>
      <c r="N1576" s="86">
        <v>1.3356715099431897</v>
      </c>
      <c r="O1576" s="117">
        <v>2.6225263935751406</v>
      </c>
      <c r="P1576" s="117">
        <v>3.119224500589858</v>
      </c>
      <c r="Q1576" s="117">
        <v>2.9757736144896931</v>
      </c>
    </row>
    <row r="1577" spans="1:17" x14ac:dyDescent="0.25">
      <c r="A1577" t="s">
        <v>1679</v>
      </c>
      <c r="B1577">
        <v>42</v>
      </c>
      <c r="C1577">
        <v>43</v>
      </c>
      <c r="D1577">
        <v>12</v>
      </c>
      <c r="E1577">
        <v>13</v>
      </c>
      <c r="F1577" s="116">
        <v>0.20737049155523612</v>
      </c>
      <c r="G1577" s="116">
        <v>0.2075558413557014</v>
      </c>
      <c r="H1577" s="116">
        <v>0.2077430824806612</v>
      </c>
      <c r="I1577" s="86">
        <v>0.42677548086925271</v>
      </c>
      <c r="J1577" s="86">
        <v>0.42607379948177709</v>
      </c>
      <c r="K1577" s="86">
        <v>0.42535887882283963</v>
      </c>
      <c r="L1577" s="86">
        <v>1.3622378151419439</v>
      </c>
      <c r="M1577" s="86">
        <v>1.3144535017873016</v>
      </c>
      <c r="N1577" s="86">
        <v>1.2692130198778204</v>
      </c>
      <c r="O1577" s="117">
        <v>3.1132657500047283</v>
      </c>
      <c r="P1577" s="117">
        <v>2.9635730902350916</v>
      </c>
      <c r="Q1577" s="117">
        <v>2.8280010591417168</v>
      </c>
    </row>
    <row r="1578" spans="1:17" x14ac:dyDescent="0.25">
      <c r="A1578" t="s">
        <v>1680</v>
      </c>
      <c r="B1578">
        <v>43</v>
      </c>
      <c r="C1578">
        <v>42</v>
      </c>
      <c r="D1578">
        <v>12</v>
      </c>
      <c r="E1578">
        <v>13</v>
      </c>
      <c r="F1578" s="116">
        <v>0.20746078668989854</v>
      </c>
      <c r="G1578" s="116">
        <v>0.2076478120890928</v>
      </c>
      <c r="H1578" s="116">
        <v>0.20783674591072782</v>
      </c>
      <c r="I1578" s="86">
        <v>0.42642363543024431</v>
      </c>
      <c r="J1578" s="86">
        <v>0.42571751912716393</v>
      </c>
      <c r="K1578" s="86">
        <v>0.4249942270221167</v>
      </c>
      <c r="L1578" s="86">
        <v>1.2937043052101842</v>
      </c>
      <c r="M1578" s="86">
        <v>1.2472075008635612</v>
      </c>
      <c r="N1578" s="86">
        <v>1.2032221804489756</v>
      </c>
      <c r="O1578" s="117">
        <v>2.9571311067132577</v>
      </c>
      <c r="P1578" s="117">
        <v>2.8156578427574415</v>
      </c>
      <c r="Q1578" s="117">
        <v>2.6875607116888967</v>
      </c>
    </row>
    <row r="1579" spans="1:17" x14ac:dyDescent="0.25">
      <c r="A1579" t="s">
        <v>1681</v>
      </c>
      <c r="B1579">
        <v>44</v>
      </c>
      <c r="C1579">
        <v>41</v>
      </c>
      <c r="D1579">
        <v>12</v>
      </c>
      <c r="E1579">
        <v>13</v>
      </c>
      <c r="F1579" s="116">
        <v>0.20484325982564727</v>
      </c>
      <c r="G1579" s="116">
        <v>0.20503403038454721</v>
      </c>
      <c r="H1579" s="116">
        <v>0.20522672791878954</v>
      </c>
      <c r="I1579" s="86">
        <v>0.42607351796326415</v>
      </c>
      <c r="J1579" s="86">
        <v>0.425358610111225</v>
      </c>
      <c r="K1579" s="86">
        <v>0.42463021343178892</v>
      </c>
      <c r="L1579" s="86">
        <v>1.2567675374025915</v>
      </c>
      <c r="M1579" s="86">
        <v>1.2117784440830295</v>
      </c>
      <c r="N1579" s="86">
        <v>1.1692539522264274</v>
      </c>
      <c r="O1579" s="117">
        <v>2.8074392810069604</v>
      </c>
      <c r="P1579" s="117">
        <v>2.6741272728674166</v>
      </c>
      <c r="Q1579" s="117">
        <v>2.5534774197029373</v>
      </c>
    </row>
    <row r="1580" spans="1:17" x14ac:dyDescent="0.25">
      <c r="A1580" t="s">
        <v>1682</v>
      </c>
      <c r="B1580">
        <v>45</v>
      </c>
      <c r="C1580">
        <v>40</v>
      </c>
      <c r="D1580">
        <v>12</v>
      </c>
      <c r="E1580">
        <v>13</v>
      </c>
      <c r="F1580" s="116">
        <v>0.20535656914764153</v>
      </c>
      <c r="G1580" s="116">
        <v>0.20554933554008664</v>
      </c>
      <c r="H1580" s="116">
        <v>0.20575183760891788</v>
      </c>
      <c r="I1580" s="86">
        <v>0.43324538772331206</v>
      </c>
      <c r="J1580" s="86">
        <v>0.43246653361242271</v>
      </c>
      <c r="K1580" s="86">
        <v>0.43168573236625613</v>
      </c>
      <c r="L1580" s="86">
        <v>1.1809355985007057</v>
      </c>
      <c r="M1580" s="86">
        <v>1.1369361826412889</v>
      </c>
      <c r="N1580" s="86">
        <v>1.0954037871781142</v>
      </c>
      <c r="O1580" s="117">
        <v>2.6526252251375166</v>
      </c>
      <c r="P1580" s="117">
        <v>2.5323020006814971</v>
      </c>
      <c r="Q1580" s="117">
        <v>2.4236635350240956</v>
      </c>
    </row>
    <row r="1581" spans="1:17" x14ac:dyDescent="0.25">
      <c r="A1581" t="s">
        <v>1683</v>
      </c>
      <c r="B1581">
        <v>46</v>
      </c>
      <c r="C1581">
        <v>39</v>
      </c>
      <c r="D1581">
        <v>12</v>
      </c>
      <c r="E1581">
        <v>13</v>
      </c>
      <c r="F1581" s="116">
        <v>0.20545304540791512</v>
      </c>
      <c r="G1581" s="116">
        <v>0.20564994890354288</v>
      </c>
      <c r="H1581" s="116">
        <v>0.20586654274873342</v>
      </c>
      <c r="I1581" s="86">
        <v>0.432858861543369</v>
      </c>
      <c r="J1581" s="86">
        <v>0.43207518563077052</v>
      </c>
      <c r="K1581" s="86">
        <v>0.43131316910269107</v>
      </c>
      <c r="L1581" s="86">
        <v>1.1537225590365905</v>
      </c>
      <c r="M1581" s="86">
        <v>1.1111343019672628</v>
      </c>
      <c r="N1581" s="86">
        <v>1.0710132456981509</v>
      </c>
      <c r="O1581" s="117">
        <v>2.5207703652362938</v>
      </c>
      <c r="P1581" s="117">
        <v>2.4070822249307393</v>
      </c>
      <c r="Q1581" s="117">
        <v>2.3045585128272781</v>
      </c>
    </row>
    <row r="1582" spans="1:17" x14ac:dyDescent="0.25">
      <c r="A1582" t="s">
        <v>1684</v>
      </c>
      <c r="B1582">
        <v>47</v>
      </c>
      <c r="C1582">
        <v>38</v>
      </c>
      <c r="D1582">
        <v>12</v>
      </c>
      <c r="E1582">
        <v>13</v>
      </c>
      <c r="F1582" s="116">
        <v>0.20555078387335268</v>
      </c>
      <c r="G1582" s="116">
        <v>0.20575205807856869</v>
      </c>
      <c r="H1582" s="116">
        <v>0.20599518137595829</v>
      </c>
      <c r="I1582" s="86">
        <v>0.43246652570829591</v>
      </c>
      <c r="J1582" s="86">
        <v>0.43168534265438829</v>
      </c>
      <c r="K1582" s="86">
        <v>0.43096792964569763</v>
      </c>
      <c r="L1582" s="86">
        <v>1.1275261407365043</v>
      </c>
      <c r="M1582" s="86">
        <v>1.086332684340269</v>
      </c>
      <c r="N1582" s="86">
        <v>1.0476242668935818</v>
      </c>
      <c r="O1582" s="117">
        <v>2.3993638937989608</v>
      </c>
      <c r="P1582" s="117">
        <v>2.2920010442344902</v>
      </c>
      <c r="Q1582" s="117">
        <v>2.1953515622664672</v>
      </c>
    </row>
    <row r="1583" spans="1:17" x14ac:dyDescent="0.25">
      <c r="A1583" t="s">
        <v>1685</v>
      </c>
      <c r="B1583">
        <v>48</v>
      </c>
      <c r="C1583">
        <v>37</v>
      </c>
      <c r="D1583">
        <v>12</v>
      </c>
      <c r="E1583">
        <v>13</v>
      </c>
      <c r="F1583" s="116">
        <v>0.20565003683928987</v>
      </c>
      <c r="G1583" s="116">
        <v>0.20586602610038454</v>
      </c>
      <c r="H1583" s="116">
        <v>0.20614661028068512</v>
      </c>
      <c r="I1583" s="86">
        <v>0.43207339597694766</v>
      </c>
      <c r="J1583" s="86">
        <v>0.43131440567627854</v>
      </c>
      <c r="K1583" s="86">
        <v>0.43066845648421964</v>
      </c>
      <c r="L1583" s="86">
        <v>1.1023264263870245</v>
      </c>
      <c r="M1583" s="86">
        <v>1.0625198074263971</v>
      </c>
      <c r="N1583" s="86">
        <v>1.2364638318917227</v>
      </c>
      <c r="O1583" s="117">
        <v>2.2840581757991099</v>
      </c>
      <c r="P1583" s="117">
        <v>2.1827430636159026</v>
      </c>
      <c r="Q1583" s="117">
        <v>2.6582545241675835</v>
      </c>
    </row>
    <row r="1584" spans="1:17" x14ac:dyDescent="0.25">
      <c r="A1584" t="s">
        <v>1686</v>
      </c>
      <c r="B1584">
        <v>49</v>
      </c>
      <c r="C1584">
        <v>36</v>
      </c>
      <c r="D1584">
        <v>12</v>
      </c>
      <c r="E1584">
        <v>13</v>
      </c>
      <c r="F1584" s="116">
        <v>0.20575330803956959</v>
      </c>
      <c r="G1584" s="116">
        <v>0.20599478571925559</v>
      </c>
      <c r="H1584" s="116">
        <v>0.20633449160762743</v>
      </c>
      <c r="I1584" s="86">
        <v>0.43168637370103424</v>
      </c>
      <c r="J1584" s="86">
        <v>0.43096807992501912</v>
      </c>
      <c r="K1584" s="86">
        <v>0.43043396404028994</v>
      </c>
      <c r="L1584" s="86">
        <v>1.078308346532749</v>
      </c>
      <c r="M1584" s="86">
        <v>1.0397517282025466</v>
      </c>
      <c r="N1584" s="86">
        <v>1.2087369898784017</v>
      </c>
      <c r="O1584" s="117">
        <v>2.1745556196767475</v>
      </c>
      <c r="P1584" s="117">
        <v>2.0790532437819498</v>
      </c>
      <c r="Q1584" s="117">
        <v>2.5281301032624044</v>
      </c>
    </row>
    <row r="1585" spans="1:17" x14ac:dyDescent="0.25">
      <c r="A1585" t="s">
        <v>1687</v>
      </c>
      <c r="B1585">
        <v>50</v>
      </c>
      <c r="C1585">
        <v>35</v>
      </c>
      <c r="D1585">
        <v>12</v>
      </c>
      <c r="E1585">
        <v>13</v>
      </c>
      <c r="F1585" s="116">
        <v>0.20449005186898617</v>
      </c>
      <c r="G1585" s="116">
        <v>0.20477244506829348</v>
      </c>
      <c r="H1585" s="116">
        <v>0.20519603486725443</v>
      </c>
      <c r="I1585" s="86">
        <v>0.43131408353024719</v>
      </c>
      <c r="J1585" s="86">
        <v>0.43066831672889005</v>
      </c>
      <c r="K1585" s="86">
        <v>0.43029040818275821</v>
      </c>
      <c r="L1585" s="86">
        <v>1.0689101698927321</v>
      </c>
      <c r="M1585" s="86">
        <v>1.2422289959675912</v>
      </c>
      <c r="N1585" s="86">
        <v>1.1952354453299225</v>
      </c>
      <c r="O1585" s="117">
        <v>2.0703449765156834</v>
      </c>
      <c r="P1585" s="117">
        <v>2.538924580251579</v>
      </c>
      <c r="Q1585" s="117">
        <v>2.4034152965751518</v>
      </c>
    </row>
    <row r="1586" spans="1:17" x14ac:dyDescent="0.25">
      <c r="A1586" t="s">
        <v>1688</v>
      </c>
      <c r="B1586">
        <v>51</v>
      </c>
      <c r="C1586">
        <v>34</v>
      </c>
      <c r="D1586">
        <v>12</v>
      </c>
      <c r="E1586">
        <v>13</v>
      </c>
      <c r="F1586" s="116">
        <v>0.20405069163292847</v>
      </c>
      <c r="G1586" s="116">
        <v>0.20439229082321186</v>
      </c>
      <c r="H1586" s="116">
        <v>0.20492788461538461</v>
      </c>
      <c r="I1586" s="86">
        <v>0.43599865047233466</v>
      </c>
      <c r="J1586" s="86">
        <v>0.43542510121457489</v>
      </c>
      <c r="K1586" s="86">
        <v>0.43523532388663966</v>
      </c>
      <c r="L1586" s="86">
        <v>1.0495719466936573</v>
      </c>
      <c r="M1586" s="86">
        <v>1.2180499325236167</v>
      </c>
      <c r="N1586" s="86">
        <v>1.1722882928475034</v>
      </c>
      <c r="O1586" s="117">
        <v>1.9353470816464238</v>
      </c>
      <c r="P1586" s="117">
        <v>2.3688891700404859</v>
      </c>
      <c r="Q1586" s="117">
        <v>2.2432122975708504</v>
      </c>
    </row>
    <row r="1587" spans="1:17" x14ac:dyDescent="0.25">
      <c r="A1587" t="s">
        <v>1689</v>
      </c>
      <c r="B1587">
        <v>52</v>
      </c>
      <c r="C1587">
        <v>33</v>
      </c>
      <c r="D1587">
        <v>12</v>
      </c>
      <c r="E1587">
        <v>13</v>
      </c>
      <c r="F1587" s="116">
        <v>0.2042047512403159</v>
      </c>
      <c r="G1587" s="116">
        <v>0.2046269408398787</v>
      </c>
      <c r="H1587" s="116">
        <v>0.20531058795795248</v>
      </c>
      <c r="I1587" s="86">
        <v>0.43567823580467835</v>
      </c>
      <c r="J1587" s="86">
        <v>0.43526461858277166</v>
      </c>
      <c r="K1587" s="86">
        <v>0.43537391639788692</v>
      </c>
      <c r="L1587" s="86">
        <v>1.2374162853744521</v>
      </c>
      <c r="M1587" s="86">
        <v>1.1905853862391909</v>
      </c>
      <c r="N1587" s="86">
        <v>1.1462040440191592</v>
      </c>
      <c r="O1587" s="117">
        <v>2.3306687526118961</v>
      </c>
      <c r="P1587" s="117">
        <v>2.1991234743846642</v>
      </c>
      <c r="Q1587" s="117">
        <v>2.080318892448807</v>
      </c>
    </row>
    <row r="1588" spans="1:17" x14ac:dyDescent="0.25">
      <c r="A1588" t="s">
        <v>1690</v>
      </c>
      <c r="B1588">
        <v>53</v>
      </c>
      <c r="C1588">
        <v>32</v>
      </c>
      <c r="D1588">
        <v>12</v>
      </c>
      <c r="E1588">
        <v>13</v>
      </c>
      <c r="F1588" s="116">
        <v>0.20439162308686676</v>
      </c>
      <c r="G1588" s="116">
        <v>0.20492787806520948</v>
      </c>
      <c r="H1588" s="116">
        <v>0.20580855697273165</v>
      </c>
      <c r="I1588" s="86">
        <v>0.43542596302456527</v>
      </c>
      <c r="J1588" s="86">
        <v>0.43523413197540201</v>
      </c>
      <c r="K1588" s="86">
        <v>0.43573768847945554</v>
      </c>
      <c r="L1588" s="86">
        <v>1.2095688815159884</v>
      </c>
      <c r="M1588" s="86">
        <v>1.1641223620505867</v>
      </c>
      <c r="N1588" s="86">
        <v>1.1210889899877272</v>
      </c>
      <c r="O1588" s="117">
        <v>2.1615915001406036</v>
      </c>
      <c r="P1588" s="117">
        <v>2.0372370225205292</v>
      </c>
      <c r="Q1588" s="117">
        <v>1.9249461020148799</v>
      </c>
    </row>
    <row r="1589" spans="1:17" x14ac:dyDescent="0.25">
      <c r="A1589" t="s">
        <v>1691</v>
      </c>
      <c r="B1589">
        <v>54</v>
      </c>
      <c r="C1589">
        <v>31</v>
      </c>
      <c r="D1589">
        <v>12</v>
      </c>
      <c r="E1589">
        <v>13</v>
      </c>
      <c r="F1589" s="116">
        <v>0.20462599888599661</v>
      </c>
      <c r="G1589" s="116">
        <v>0.2053117101283323</v>
      </c>
      <c r="H1589" s="116">
        <v>0.20645234306865767</v>
      </c>
      <c r="I1589" s="86">
        <v>0.4352646423760671</v>
      </c>
      <c r="J1589" s="86">
        <v>0.43537337975753782</v>
      </c>
      <c r="K1589" s="86">
        <v>0.43639639879545611</v>
      </c>
      <c r="L1589" s="86">
        <v>1.1832247069083743</v>
      </c>
      <c r="M1589" s="86">
        <v>1.1389952222126061</v>
      </c>
      <c r="N1589" s="86">
        <v>1.0971623981696614</v>
      </c>
      <c r="O1589" s="117">
        <v>1.9939373362004496</v>
      </c>
      <c r="P1589" s="117">
        <v>1.8763855694399136</v>
      </c>
      <c r="Q1589" s="117">
        <v>1.7702889529477817</v>
      </c>
    </row>
    <row r="1590" spans="1:17" x14ac:dyDescent="0.25">
      <c r="A1590" t="s">
        <v>1692</v>
      </c>
      <c r="B1590">
        <v>55</v>
      </c>
      <c r="C1590">
        <v>30</v>
      </c>
      <c r="D1590">
        <v>12</v>
      </c>
      <c r="E1590">
        <v>13</v>
      </c>
      <c r="F1590" s="116">
        <v>0.20312510598273978</v>
      </c>
      <c r="G1590" s="116">
        <v>0.20400236044758066</v>
      </c>
      <c r="H1590" s="116">
        <v>0.20547424873781622</v>
      </c>
      <c r="I1590" s="86">
        <v>0.43523578474707714</v>
      </c>
      <c r="J1590" s="86">
        <v>0.4357377190027335</v>
      </c>
      <c r="K1590" s="86">
        <v>0.43744248669987273</v>
      </c>
      <c r="L1590" s="86">
        <v>1.1717564759693322</v>
      </c>
      <c r="M1590" s="86">
        <v>1.1289925817734558</v>
      </c>
      <c r="N1590" s="86">
        <v>1.0885936570884647</v>
      </c>
      <c r="O1590" s="117">
        <v>1.8336268819708381</v>
      </c>
      <c r="P1590" s="117">
        <v>1.7225298390871127</v>
      </c>
      <c r="Q1590" s="117">
        <v>1.6223329090255467</v>
      </c>
    </row>
    <row r="1591" spans="1:17" x14ac:dyDescent="0.25">
      <c r="A1591" t="s">
        <v>1693</v>
      </c>
      <c r="B1591">
        <v>18</v>
      </c>
      <c r="C1591">
        <v>67</v>
      </c>
      <c r="D1591">
        <v>15</v>
      </c>
      <c r="E1591">
        <v>13</v>
      </c>
      <c r="F1591" s="116">
        <v>0.21463713384617175</v>
      </c>
      <c r="G1591" s="116">
        <v>0.21488734623575825</v>
      </c>
      <c r="H1591" s="116">
        <v>0.21512446611658734</v>
      </c>
      <c r="I1591" s="86">
        <v>0.41365781419111569</v>
      </c>
      <c r="J1591" s="86">
        <v>0.41345560766697315</v>
      </c>
      <c r="K1591" s="86">
        <v>0.41318793859904335</v>
      </c>
      <c r="L1591" s="86">
        <v>1.744528786062588</v>
      </c>
      <c r="M1591" s="86">
        <v>1.7011969462450685</v>
      </c>
      <c r="N1591" s="86">
        <v>1.8911081499412292</v>
      </c>
      <c r="O1591" s="117">
        <v>6.0230515437522545</v>
      </c>
      <c r="P1591" s="117">
        <v>5.8709995112130064</v>
      </c>
      <c r="Q1591" s="117">
        <v>6.5801683405681564</v>
      </c>
    </row>
    <row r="1592" spans="1:17" x14ac:dyDescent="0.25">
      <c r="A1592" t="s">
        <v>1694</v>
      </c>
      <c r="B1592">
        <v>19</v>
      </c>
      <c r="C1592">
        <v>66</v>
      </c>
      <c r="D1592">
        <v>15</v>
      </c>
      <c r="E1592">
        <v>13</v>
      </c>
      <c r="F1592" s="116">
        <v>0.21476298712186048</v>
      </c>
      <c r="G1592" s="116">
        <v>0.21500792399958593</v>
      </c>
      <c r="H1592" s="116">
        <v>0.21523390742843979</v>
      </c>
      <c r="I1592" s="86">
        <v>0.4135657123362167</v>
      </c>
      <c r="J1592" s="86">
        <v>0.41333243911933532</v>
      </c>
      <c r="K1592" s="86">
        <v>0.41302481006457292</v>
      </c>
      <c r="L1592" s="86">
        <v>1.7038552772962468</v>
      </c>
      <c r="M1592" s="86">
        <v>1.6622058023796784</v>
      </c>
      <c r="N1592" s="86">
        <v>1.8452829968610174</v>
      </c>
      <c r="O1592" s="117">
        <v>5.6578683785032897</v>
      </c>
      <c r="P1592" s="117">
        <v>5.514513238984037</v>
      </c>
      <c r="Q1592" s="117">
        <v>6.184436010969673</v>
      </c>
    </row>
    <row r="1593" spans="1:17" x14ac:dyDescent="0.25">
      <c r="A1593" t="s">
        <v>1695</v>
      </c>
      <c r="B1593">
        <v>20</v>
      </c>
      <c r="C1593">
        <v>65</v>
      </c>
      <c r="D1593">
        <v>15</v>
      </c>
      <c r="E1593">
        <v>13</v>
      </c>
      <c r="F1593" s="116">
        <v>0.21488652803553945</v>
      </c>
      <c r="G1593" s="116">
        <v>0.21512326284870892</v>
      </c>
      <c r="H1593" s="116">
        <v>0.21533369379374845</v>
      </c>
      <c r="I1593" s="86">
        <v>0.41345588987447207</v>
      </c>
      <c r="J1593" s="86">
        <v>0.41318846721515101</v>
      </c>
      <c r="K1593" s="86">
        <v>0.4128319036693896</v>
      </c>
      <c r="L1593" s="86">
        <v>1.6628063304642633</v>
      </c>
      <c r="M1593" s="86">
        <v>1.8501541698937616</v>
      </c>
      <c r="N1593" s="86">
        <v>1.7991918867180079</v>
      </c>
      <c r="O1593" s="117">
        <v>5.310394411889348</v>
      </c>
      <c r="P1593" s="117">
        <v>6.0087328842191408</v>
      </c>
      <c r="Q1593" s="117">
        <v>5.8078765471789104</v>
      </c>
    </row>
    <row r="1594" spans="1:17" x14ac:dyDescent="0.25">
      <c r="A1594" t="s">
        <v>1696</v>
      </c>
      <c r="B1594">
        <v>21</v>
      </c>
      <c r="C1594">
        <v>64</v>
      </c>
      <c r="D1594">
        <v>15</v>
      </c>
      <c r="E1594">
        <v>13</v>
      </c>
      <c r="F1594" s="116">
        <v>0.21500778573196866</v>
      </c>
      <c r="G1594" s="116">
        <v>0.21523337420293295</v>
      </c>
      <c r="H1594" s="116">
        <v>0.2154238060290716</v>
      </c>
      <c r="I1594" s="86">
        <v>0.41333227863398858</v>
      </c>
      <c r="J1594" s="86">
        <v>0.41302465799176458</v>
      </c>
      <c r="K1594" s="86">
        <v>0.41261156741506372</v>
      </c>
      <c r="L1594" s="86">
        <v>1.6214464322597373</v>
      </c>
      <c r="M1594" s="86">
        <v>1.8021076408572947</v>
      </c>
      <c r="N1594" s="86">
        <v>1.7528707597790405</v>
      </c>
      <c r="O1594" s="117">
        <v>4.986105800992882</v>
      </c>
      <c r="P1594" s="117">
        <v>5.6436698263701199</v>
      </c>
      <c r="Q1594" s="117">
        <v>5.4543600831454651</v>
      </c>
    </row>
    <row r="1595" spans="1:17" x14ac:dyDescent="0.25">
      <c r="A1595" t="s">
        <v>1697</v>
      </c>
      <c r="B1595">
        <v>22</v>
      </c>
      <c r="C1595">
        <v>63</v>
      </c>
      <c r="D1595">
        <v>15</v>
      </c>
      <c r="E1595">
        <v>13</v>
      </c>
      <c r="F1595" s="116">
        <v>0.21512460402662881</v>
      </c>
      <c r="G1595" s="116">
        <v>0.21533314633061004</v>
      </c>
      <c r="H1595" s="116">
        <v>0.21550056761690484</v>
      </c>
      <c r="I1595" s="86">
        <v>0.41318839153670711</v>
      </c>
      <c r="J1595" s="86">
        <v>0.41283151984749977</v>
      </c>
      <c r="K1595" s="86">
        <v>0.41235715953633117</v>
      </c>
      <c r="L1595" s="86">
        <v>1.8042243034026173</v>
      </c>
      <c r="M1595" s="86">
        <v>1.7539186126943518</v>
      </c>
      <c r="N1595" s="86">
        <v>1.70636215573998</v>
      </c>
      <c r="O1595" s="117">
        <v>5.4961294842102637</v>
      </c>
      <c r="P1595" s="117">
        <v>5.298996794029228</v>
      </c>
      <c r="Q1595" s="117">
        <v>5.1200337192345025</v>
      </c>
    </row>
    <row r="1596" spans="1:17" x14ac:dyDescent="0.25">
      <c r="A1596" t="s">
        <v>1698</v>
      </c>
      <c r="B1596">
        <v>23</v>
      </c>
      <c r="C1596">
        <v>62</v>
      </c>
      <c r="D1596">
        <v>15</v>
      </c>
      <c r="E1596">
        <v>13</v>
      </c>
      <c r="F1596" s="116">
        <v>0.21523427490965638</v>
      </c>
      <c r="G1596" s="116">
        <v>0.21542276688549408</v>
      </c>
      <c r="H1596" s="116">
        <v>0.2155626632738111</v>
      </c>
      <c r="I1596" s="86">
        <v>0.41302420649295951</v>
      </c>
      <c r="J1596" s="86">
        <v>0.41261040770225338</v>
      </c>
      <c r="K1596" s="86">
        <v>0.41206849327172002</v>
      </c>
      <c r="L1596" s="86">
        <v>1.7554419695055326</v>
      </c>
      <c r="M1596" s="86">
        <v>1.7065312469627758</v>
      </c>
      <c r="N1596" s="86">
        <v>1.6603300965726857</v>
      </c>
      <c r="O1596" s="117">
        <v>5.1615891640675393</v>
      </c>
      <c r="P1596" s="117">
        <v>4.9758008700082756</v>
      </c>
      <c r="Q1596" s="117">
        <v>4.8071815442794161</v>
      </c>
    </row>
    <row r="1597" spans="1:17" x14ac:dyDescent="0.25">
      <c r="A1597" t="s">
        <v>1699</v>
      </c>
      <c r="B1597">
        <v>24</v>
      </c>
      <c r="C1597">
        <v>61</v>
      </c>
      <c r="D1597">
        <v>15</v>
      </c>
      <c r="E1597">
        <v>13</v>
      </c>
      <c r="F1597" s="116">
        <v>0.21533301630153859</v>
      </c>
      <c r="G1597" s="116">
        <v>0.21549990105063549</v>
      </c>
      <c r="H1597" s="116">
        <v>0.21560918840845117</v>
      </c>
      <c r="I1597" s="86">
        <v>0.41283151729250911</v>
      </c>
      <c r="J1597" s="86">
        <v>0.41235744645657896</v>
      </c>
      <c r="K1597" s="86">
        <v>0.41174307428291246</v>
      </c>
      <c r="L1597" s="86">
        <v>1.7052667645330033</v>
      </c>
      <c r="M1597" s="86">
        <v>1.6580103202710326</v>
      </c>
      <c r="N1597" s="86">
        <v>1.6134225551384258</v>
      </c>
      <c r="O1597" s="117">
        <v>4.8440646626712782</v>
      </c>
      <c r="P1597" s="117">
        <v>4.6689833617382011</v>
      </c>
      <c r="Q1597" s="117">
        <v>4.5101637242768575</v>
      </c>
    </row>
    <row r="1598" spans="1:17" x14ac:dyDescent="0.25">
      <c r="A1598" t="s">
        <v>1700</v>
      </c>
      <c r="B1598">
        <v>25</v>
      </c>
      <c r="C1598">
        <v>60</v>
      </c>
      <c r="D1598">
        <v>15</v>
      </c>
      <c r="E1598">
        <v>13</v>
      </c>
      <c r="F1598" s="116">
        <v>0.21350383616558249</v>
      </c>
      <c r="G1598" s="116">
        <v>0.21364457211087623</v>
      </c>
      <c r="H1598" s="116">
        <v>0.21372456938504317</v>
      </c>
      <c r="I1598" s="86">
        <v>0.41261112584311943</v>
      </c>
      <c r="J1598" s="86">
        <v>0.41206892209598783</v>
      </c>
      <c r="K1598" s="86">
        <v>0.41138301954155637</v>
      </c>
      <c r="L1598" s="86">
        <v>1.7051730089196961</v>
      </c>
      <c r="M1598" s="86">
        <v>1.6588605129010419</v>
      </c>
      <c r="N1598" s="86">
        <v>1.6152160741189558</v>
      </c>
      <c r="O1598" s="117">
        <v>4.5441503474696416</v>
      </c>
      <c r="P1598" s="117">
        <v>4.3786922815963312</v>
      </c>
      <c r="Q1598" s="117">
        <v>4.228727021153353</v>
      </c>
    </row>
    <row r="1599" spans="1:17" x14ac:dyDescent="0.25">
      <c r="A1599" t="s">
        <v>1701</v>
      </c>
      <c r="B1599">
        <v>26</v>
      </c>
      <c r="C1599">
        <v>59</v>
      </c>
      <c r="D1599">
        <v>15</v>
      </c>
      <c r="E1599">
        <v>13</v>
      </c>
      <c r="F1599" s="116">
        <v>0.21331121683826273</v>
      </c>
      <c r="G1599" s="116">
        <v>0.2134241774313653</v>
      </c>
      <c r="H1599" s="116">
        <v>0.21348214405151003</v>
      </c>
      <c r="I1599" s="86">
        <v>0.41781002109093179</v>
      </c>
      <c r="J1599" s="86">
        <v>0.41716198400418547</v>
      </c>
      <c r="K1599" s="86">
        <v>0.41637720514684134</v>
      </c>
      <c r="L1599" s="86">
        <v>1.6566547909411549</v>
      </c>
      <c r="M1599" s="86">
        <v>1.610972635296321</v>
      </c>
      <c r="N1599" s="86">
        <v>1.5679911296207942</v>
      </c>
      <c r="O1599" s="117">
        <v>4.2315915107141633</v>
      </c>
      <c r="P1599" s="117">
        <v>4.0872115231695556</v>
      </c>
      <c r="Q1599" s="117">
        <v>3.9566588040148574</v>
      </c>
    </row>
    <row r="1600" spans="1:17" x14ac:dyDescent="0.25">
      <c r="A1600" t="s">
        <v>1702</v>
      </c>
      <c r="B1600">
        <v>27</v>
      </c>
      <c r="C1600">
        <v>58</v>
      </c>
      <c r="D1600">
        <v>15</v>
      </c>
      <c r="E1600">
        <v>13</v>
      </c>
      <c r="F1600" s="116">
        <v>0.21337553491549491</v>
      </c>
      <c r="G1600" s="116">
        <v>0.21345906302344902</v>
      </c>
      <c r="H1600" s="116">
        <v>0.21349336921064446</v>
      </c>
      <c r="I1600" s="86">
        <v>0.41750480659514078</v>
      </c>
      <c r="J1600" s="86">
        <v>0.4167843766640365</v>
      </c>
      <c r="K1600" s="86">
        <v>0.41594462086442641</v>
      </c>
      <c r="L1600" s="86">
        <v>1.6048896757766995</v>
      </c>
      <c r="M1600" s="86">
        <v>1.5608271072575486</v>
      </c>
      <c r="N1600" s="86">
        <v>1.5194747275268372</v>
      </c>
      <c r="O1600" s="117">
        <v>3.9750206210016512</v>
      </c>
      <c r="P1600" s="117">
        <v>3.8386654594866303</v>
      </c>
      <c r="Q1600" s="117">
        <v>3.7155912671363134</v>
      </c>
    </row>
    <row r="1601" spans="1:17" x14ac:dyDescent="0.25">
      <c r="A1601" t="s">
        <v>1703</v>
      </c>
      <c r="B1601">
        <v>28</v>
      </c>
      <c r="C1601">
        <v>57</v>
      </c>
      <c r="D1601">
        <v>15</v>
      </c>
      <c r="E1601">
        <v>13</v>
      </c>
      <c r="F1601" s="116">
        <v>0.2134245028918437</v>
      </c>
      <c r="G1601" s="116">
        <v>0.21348139652918868</v>
      </c>
      <c r="H1601" s="116">
        <v>0.2134963685390163</v>
      </c>
      <c r="I1601" s="86">
        <v>0.41716211542521259</v>
      </c>
      <c r="J1601" s="86">
        <v>0.41637758211024489</v>
      </c>
      <c r="K1601" s="86">
        <v>0.41549273632943212</v>
      </c>
      <c r="L1601" s="86">
        <v>1.5532666679642408</v>
      </c>
      <c r="M1601" s="86">
        <v>1.51080604809309</v>
      </c>
      <c r="N1601" s="86">
        <v>1.6967194829266685</v>
      </c>
      <c r="O1601" s="117">
        <v>3.7257472155804723</v>
      </c>
      <c r="P1601" s="117">
        <v>3.5970747687198781</v>
      </c>
      <c r="Q1601" s="117">
        <v>4.1982848065541472</v>
      </c>
    </row>
    <row r="1602" spans="1:17" x14ac:dyDescent="0.25">
      <c r="A1602" t="s">
        <v>1704</v>
      </c>
      <c r="B1602">
        <v>29</v>
      </c>
      <c r="C1602">
        <v>56</v>
      </c>
      <c r="D1602">
        <v>15</v>
      </c>
      <c r="E1602">
        <v>13</v>
      </c>
      <c r="F1602" s="116">
        <v>0.21345968543257907</v>
      </c>
      <c r="G1602" s="116">
        <v>0.2134927566514489</v>
      </c>
      <c r="H1602" s="116">
        <v>0.21350027283755568</v>
      </c>
      <c r="I1602" s="86">
        <v>0.4167845455187747</v>
      </c>
      <c r="J1602" s="86">
        <v>0.41594423591203655</v>
      </c>
      <c r="K1602" s="86">
        <v>0.41503477739311606</v>
      </c>
      <c r="L1602" s="86">
        <v>1.5018151589447877</v>
      </c>
      <c r="M1602" s="86">
        <v>1.4609526615566624</v>
      </c>
      <c r="N1602" s="86">
        <v>1.6404061145677216</v>
      </c>
      <c r="O1602" s="117">
        <v>3.4994851412516854</v>
      </c>
      <c r="P1602" s="117">
        <v>3.3785827780124498</v>
      </c>
      <c r="Q1602" s="117">
        <v>3.9445801533602611</v>
      </c>
    </row>
    <row r="1603" spans="1:17" x14ac:dyDescent="0.25">
      <c r="A1603" t="s">
        <v>1705</v>
      </c>
      <c r="B1603">
        <v>30</v>
      </c>
      <c r="C1603">
        <v>55</v>
      </c>
      <c r="D1603">
        <v>15</v>
      </c>
      <c r="E1603">
        <v>13</v>
      </c>
      <c r="F1603" s="116">
        <v>0.21348223006931036</v>
      </c>
      <c r="G1603" s="116">
        <v>0.2134973270751212</v>
      </c>
      <c r="H1603" s="116">
        <v>0.21350336587744553</v>
      </c>
      <c r="I1603" s="86">
        <v>0.41637843966406141</v>
      </c>
      <c r="J1603" s="86">
        <v>0.41549224542296526</v>
      </c>
      <c r="K1603" s="86">
        <v>0.41457736687082852</v>
      </c>
      <c r="L1603" s="86">
        <v>1.4374689567818015</v>
      </c>
      <c r="M1603" s="86">
        <v>1.6212372600142213</v>
      </c>
      <c r="N1603" s="86">
        <v>1.5712918356902275</v>
      </c>
      <c r="O1603" s="117">
        <v>3.2797127945614548</v>
      </c>
      <c r="P1603" s="117">
        <v>3.8702653902651489</v>
      </c>
      <c r="Q1603" s="117">
        <v>3.7001447802857261</v>
      </c>
    </row>
    <row r="1604" spans="1:17" x14ac:dyDescent="0.25">
      <c r="A1604" t="s">
        <v>1706</v>
      </c>
      <c r="B1604">
        <v>31</v>
      </c>
      <c r="C1604">
        <v>54</v>
      </c>
      <c r="D1604">
        <v>15</v>
      </c>
      <c r="E1604">
        <v>13</v>
      </c>
      <c r="F1604" s="116">
        <v>0.21349241616529893</v>
      </c>
      <c r="G1604" s="116">
        <v>0.21349999924169236</v>
      </c>
      <c r="H1604" s="116">
        <v>0.21351213216392184</v>
      </c>
      <c r="I1604" s="86">
        <v>0.41594538971704509</v>
      </c>
      <c r="J1604" s="86">
        <v>0.41503542054983372</v>
      </c>
      <c r="K1604" s="86">
        <v>0.4141254513826223</v>
      </c>
      <c r="L1604" s="86">
        <v>1.3916037144941407</v>
      </c>
      <c r="M1604" s="86">
        <v>1.5690461854850819</v>
      </c>
      <c r="N1604" s="86">
        <v>1.5207283393214359</v>
      </c>
      <c r="O1604" s="117">
        <v>3.1363528132455114</v>
      </c>
      <c r="P1604" s="117">
        <v>3.6940547164460242</v>
      </c>
      <c r="Q1604" s="117">
        <v>3.5332479984469858</v>
      </c>
    </row>
    <row r="1605" spans="1:17" x14ac:dyDescent="0.25">
      <c r="A1605" t="s">
        <v>1707</v>
      </c>
      <c r="B1605">
        <v>32</v>
      </c>
      <c r="C1605">
        <v>53</v>
      </c>
      <c r="D1605">
        <v>15</v>
      </c>
      <c r="E1605">
        <v>13</v>
      </c>
      <c r="F1605" s="116">
        <v>0.21349758138996164</v>
      </c>
      <c r="G1605" s="116">
        <v>0.21350367744550888</v>
      </c>
      <c r="H1605" s="116">
        <v>0.21353110969547154</v>
      </c>
      <c r="I1605" s="86">
        <v>0.41549190596224711</v>
      </c>
      <c r="J1605" s="86">
        <v>0.41457597361627158</v>
      </c>
      <c r="K1605" s="86">
        <v>0.41369052154803232</v>
      </c>
      <c r="L1605" s="86">
        <v>1.5734163209695167</v>
      </c>
      <c r="M1605" s="86">
        <v>1.5237578524815518</v>
      </c>
      <c r="N1605" s="86">
        <v>1.4767816484343805</v>
      </c>
      <c r="O1605" s="117">
        <v>3.7001685559358819</v>
      </c>
      <c r="P1605" s="117">
        <v>3.5325590326779057</v>
      </c>
      <c r="Q1605" s="117">
        <v>3.3805752238014395</v>
      </c>
    </row>
    <row r="1606" spans="1:17" x14ac:dyDescent="0.25">
      <c r="A1606" t="s">
        <v>1708</v>
      </c>
      <c r="B1606">
        <v>33</v>
      </c>
      <c r="C1606">
        <v>52</v>
      </c>
      <c r="D1606">
        <v>15</v>
      </c>
      <c r="E1606">
        <v>13</v>
      </c>
      <c r="F1606" s="116">
        <v>0.21349994561662325</v>
      </c>
      <c r="G1606" s="116">
        <v>0.21351220102547133</v>
      </c>
      <c r="H1606" s="116">
        <v>0.21356275458696974</v>
      </c>
      <c r="I1606" s="86">
        <v>0.41503554834529</v>
      </c>
      <c r="J1606" s="86">
        <v>0.41412558423831869</v>
      </c>
      <c r="K1606" s="86">
        <v>0.41327689717558785</v>
      </c>
      <c r="L1606" s="86">
        <v>1.5207614285517324</v>
      </c>
      <c r="M1606" s="86">
        <v>1.472709502384443</v>
      </c>
      <c r="N1606" s="86">
        <v>1.4272909571933887</v>
      </c>
      <c r="O1606" s="117">
        <v>3.5362890315622737</v>
      </c>
      <c r="P1606" s="117">
        <v>3.3783597054412482</v>
      </c>
      <c r="Q1606" s="117">
        <v>3.2351874234994402</v>
      </c>
    </row>
    <row r="1607" spans="1:17" x14ac:dyDescent="0.25">
      <c r="A1607" t="s">
        <v>1709</v>
      </c>
      <c r="B1607">
        <v>34</v>
      </c>
      <c r="C1607">
        <v>51</v>
      </c>
      <c r="D1607">
        <v>15</v>
      </c>
      <c r="E1607">
        <v>13</v>
      </c>
      <c r="F1607" s="116">
        <v>0.21047832060974633</v>
      </c>
      <c r="G1607" s="116">
        <v>0.21050912832646321</v>
      </c>
      <c r="H1607" s="116">
        <v>0.21058614761825542</v>
      </c>
      <c r="I1607" s="86">
        <v>0.41457636308742613</v>
      </c>
      <c r="J1607" s="86">
        <v>0.41369064123181576</v>
      </c>
      <c r="K1607" s="86">
        <v>0.41288501943966927</v>
      </c>
      <c r="L1607" s="86">
        <v>1.5222770599579782</v>
      </c>
      <c r="M1607" s="86">
        <v>1.4764536621132862</v>
      </c>
      <c r="N1607" s="86">
        <v>1.4331765220552444</v>
      </c>
      <c r="O1607" s="117">
        <v>3.383195622839609</v>
      </c>
      <c r="P1607" s="117">
        <v>3.2339414776613244</v>
      </c>
      <c r="Q1607" s="117">
        <v>3.0987017628175506</v>
      </c>
    </row>
    <row r="1608" spans="1:17" x14ac:dyDescent="0.25">
      <c r="A1608" t="s">
        <v>1710</v>
      </c>
      <c r="B1608">
        <v>35</v>
      </c>
      <c r="C1608">
        <v>50</v>
      </c>
      <c r="D1608">
        <v>15</v>
      </c>
      <c r="E1608">
        <v>13</v>
      </c>
      <c r="F1608" s="116">
        <v>0.21098689969863885</v>
      </c>
      <c r="G1608" s="116">
        <v>0.2110442280428568</v>
      </c>
      <c r="H1608" s="116">
        <v>0.21115113765774979</v>
      </c>
      <c r="I1608" s="86">
        <v>0.41990378134659634</v>
      </c>
      <c r="J1608" s="86">
        <v>0.41901286788915487</v>
      </c>
      <c r="K1608" s="86">
        <v>0.41820872165539469</v>
      </c>
      <c r="L1608" s="86">
        <v>1.461397107242739</v>
      </c>
      <c r="M1608" s="86">
        <v>1.4152013077060142</v>
      </c>
      <c r="N1608" s="86">
        <v>1.3716162719532696</v>
      </c>
      <c r="O1608" s="117">
        <v>3.2147938116376538</v>
      </c>
      <c r="P1608" s="117">
        <v>3.0800148743812024</v>
      </c>
      <c r="Q1608" s="117">
        <v>2.958137913403212</v>
      </c>
    </row>
    <row r="1609" spans="1:17" x14ac:dyDescent="0.25">
      <c r="A1609" t="s">
        <v>1711</v>
      </c>
      <c r="B1609">
        <v>36</v>
      </c>
      <c r="C1609">
        <v>49</v>
      </c>
      <c r="D1609">
        <v>15</v>
      </c>
      <c r="E1609">
        <v>13</v>
      </c>
      <c r="F1609" s="116">
        <v>0.21100814448033725</v>
      </c>
      <c r="G1609" s="116">
        <v>0.21109077416216621</v>
      </c>
      <c r="H1609" s="116">
        <v>0.21122173441261211</v>
      </c>
      <c r="I1609" s="86">
        <v>0.41944697357097421</v>
      </c>
      <c r="J1609" s="86">
        <v>0.41860040909487756</v>
      </c>
      <c r="K1609" s="86">
        <v>0.41783647430060988</v>
      </c>
      <c r="L1609" s="86">
        <v>1.4091057909375506</v>
      </c>
      <c r="M1609" s="86">
        <v>1.3644561407885054</v>
      </c>
      <c r="N1609" s="86">
        <v>1.3224132232435737</v>
      </c>
      <c r="O1609" s="117">
        <v>3.0776126569963953</v>
      </c>
      <c r="P1609" s="117">
        <v>2.9522961697244847</v>
      </c>
      <c r="Q1609" s="117">
        <v>2.8391137732766256</v>
      </c>
    </row>
    <row r="1610" spans="1:17" x14ac:dyDescent="0.25">
      <c r="A1610" t="s">
        <v>1712</v>
      </c>
      <c r="B1610">
        <v>37</v>
      </c>
      <c r="C1610">
        <v>48</v>
      </c>
      <c r="D1610">
        <v>15</v>
      </c>
      <c r="E1610">
        <v>13</v>
      </c>
      <c r="F1610" s="116">
        <v>0.21104387291981846</v>
      </c>
      <c r="G1610" s="116">
        <v>0.21115058913628917</v>
      </c>
      <c r="H1610" s="116">
        <v>0.21130281668037237</v>
      </c>
      <c r="I1610" s="86">
        <v>0.41901337719160581</v>
      </c>
      <c r="J1610" s="86">
        <v>0.41820829749970184</v>
      </c>
      <c r="K1610" s="86">
        <v>0.41747854690177716</v>
      </c>
      <c r="L1610" s="86">
        <v>1.3578618464416419</v>
      </c>
      <c r="M1610" s="86">
        <v>1.3145366319106597</v>
      </c>
      <c r="N1610" s="86">
        <v>1.2738447969567046</v>
      </c>
      <c r="O1610" s="117">
        <v>2.9495608941563454</v>
      </c>
      <c r="P1610" s="117">
        <v>2.8312204568709549</v>
      </c>
      <c r="Q1610" s="117">
        <v>2.7245309194543661</v>
      </c>
    </row>
    <row r="1611" spans="1:17" x14ac:dyDescent="0.25">
      <c r="A1611" t="s">
        <v>1713</v>
      </c>
      <c r="B1611">
        <v>38</v>
      </c>
      <c r="C1611">
        <v>47</v>
      </c>
      <c r="D1611">
        <v>15</v>
      </c>
      <c r="E1611">
        <v>13</v>
      </c>
      <c r="F1611" s="116">
        <v>0.21109109298944306</v>
      </c>
      <c r="G1611" s="116">
        <v>0.21122226436563626</v>
      </c>
      <c r="H1611" s="116">
        <v>0.21138978443643719</v>
      </c>
      <c r="I1611" s="86">
        <v>0.41860104937100956</v>
      </c>
      <c r="J1611" s="86">
        <v>0.41783614640622035</v>
      </c>
      <c r="K1611" s="86">
        <v>0.41713129780643532</v>
      </c>
      <c r="L1611" s="86">
        <v>1.3065301220051837</v>
      </c>
      <c r="M1611" s="86">
        <v>1.2647259624502181</v>
      </c>
      <c r="N1611" s="86">
        <v>1.4475504140590429</v>
      </c>
      <c r="O1611" s="117">
        <v>2.8332859219925406</v>
      </c>
      <c r="P1611" s="117">
        <v>2.7216227321575319</v>
      </c>
      <c r="Q1611" s="117">
        <v>3.2443801757380366</v>
      </c>
    </row>
    <row r="1612" spans="1:17" x14ac:dyDescent="0.25">
      <c r="A1612" t="s">
        <v>1714</v>
      </c>
      <c r="B1612">
        <v>39</v>
      </c>
      <c r="C1612">
        <v>46</v>
      </c>
      <c r="D1612">
        <v>15</v>
      </c>
      <c r="E1612">
        <v>13</v>
      </c>
      <c r="F1612" s="116">
        <v>0.21115036723672082</v>
      </c>
      <c r="G1612" s="116">
        <v>0.21130321668479099</v>
      </c>
      <c r="H1612" s="116">
        <v>0.21148313322262363</v>
      </c>
      <c r="I1612" s="86">
        <v>0.4182088273740624</v>
      </c>
      <c r="J1612" s="86">
        <v>0.41747960813222751</v>
      </c>
      <c r="K1612" s="86">
        <v>0.41678700907065941</v>
      </c>
      <c r="L1612" s="86">
        <v>1.2556693611689163</v>
      </c>
      <c r="M1612" s="86">
        <v>1.2153855706936658</v>
      </c>
      <c r="N1612" s="86">
        <v>1.3920922701168184</v>
      </c>
      <c r="O1612" s="117">
        <v>2.7189512617244285</v>
      </c>
      <c r="P1612" s="117">
        <v>2.6137016792740924</v>
      </c>
      <c r="Q1612" s="117">
        <v>3.10737036854231</v>
      </c>
    </row>
    <row r="1613" spans="1:17" x14ac:dyDescent="0.25">
      <c r="A1613" t="s">
        <v>1715</v>
      </c>
      <c r="B1613">
        <v>40</v>
      </c>
      <c r="C1613">
        <v>45</v>
      </c>
      <c r="D1613">
        <v>15</v>
      </c>
      <c r="E1613">
        <v>13</v>
      </c>
      <c r="F1613" s="116">
        <v>0.21122228730531908</v>
      </c>
      <c r="G1613" s="116">
        <v>0.21139079011771125</v>
      </c>
      <c r="H1613" s="116">
        <v>0.21157855039437681</v>
      </c>
      <c r="I1613" s="86">
        <v>0.41783722628322917</v>
      </c>
      <c r="J1613" s="86">
        <v>0.41713111925987145</v>
      </c>
      <c r="K1613" s="86">
        <v>0.41644587448947662</v>
      </c>
      <c r="L1613" s="86">
        <v>1.2097410673449573</v>
      </c>
      <c r="M1613" s="86">
        <v>1.3907981416546977</v>
      </c>
      <c r="N1613" s="86">
        <v>1.3416450688855546</v>
      </c>
      <c r="O1613" s="117">
        <v>2.6110569940703057</v>
      </c>
      <c r="P1613" s="117">
        <v>3.1267060909754707</v>
      </c>
      <c r="Q1613" s="117">
        <v>2.9779116884784198</v>
      </c>
    </row>
    <row r="1614" spans="1:17" x14ac:dyDescent="0.25">
      <c r="A1614" t="s">
        <v>1716</v>
      </c>
      <c r="B1614">
        <v>41</v>
      </c>
      <c r="C1614">
        <v>44</v>
      </c>
      <c r="D1614">
        <v>15</v>
      </c>
      <c r="E1614">
        <v>13</v>
      </c>
      <c r="F1614" s="116">
        <v>0.21130284351216069</v>
      </c>
      <c r="G1614" s="116">
        <v>0.21148247463721795</v>
      </c>
      <c r="H1614" s="116">
        <v>0.21167343385124276</v>
      </c>
      <c r="I1614" s="86">
        <v>0.41747891761728212</v>
      </c>
      <c r="J1614" s="86">
        <v>0.41678628589183619</v>
      </c>
      <c r="K1614" s="86">
        <v>0.41609527246481415</v>
      </c>
      <c r="L1614" s="86">
        <v>1.1457358645678415</v>
      </c>
      <c r="M1614" s="86">
        <v>1.3207952965774608</v>
      </c>
      <c r="N1614" s="86">
        <v>1.2731784837514746</v>
      </c>
      <c r="O1614" s="117">
        <v>2.489514235362086</v>
      </c>
      <c r="P1614" s="117">
        <v>2.9749827246643243</v>
      </c>
      <c r="Q1614" s="117">
        <v>2.8347701126173872</v>
      </c>
    </row>
    <row r="1615" spans="1:17" x14ac:dyDescent="0.25">
      <c r="A1615" t="s">
        <v>1717</v>
      </c>
      <c r="B1615">
        <v>42</v>
      </c>
      <c r="C1615">
        <v>43</v>
      </c>
      <c r="D1615">
        <v>15</v>
      </c>
      <c r="E1615">
        <v>13</v>
      </c>
      <c r="F1615" s="116">
        <v>0.21139038376133129</v>
      </c>
      <c r="G1615" s="116">
        <v>0.21157814989942267</v>
      </c>
      <c r="H1615" s="116">
        <v>0.21176918153556781</v>
      </c>
      <c r="I1615" s="86">
        <v>0.41713145588965228</v>
      </c>
      <c r="J1615" s="86">
        <v>0.416445701298362</v>
      </c>
      <c r="K1615" s="86">
        <v>0.41574525196582984</v>
      </c>
      <c r="L1615" s="86">
        <v>1.2997286371117323</v>
      </c>
      <c r="M1615" s="86">
        <v>1.2510155698947203</v>
      </c>
      <c r="N1615" s="86">
        <v>1.2048985736304501</v>
      </c>
      <c r="O1615" s="117">
        <v>2.9748360719977009</v>
      </c>
      <c r="P1615" s="117">
        <v>2.8285221662007891</v>
      </c>
      <c r="Q1615" s="117">
        <v>2.6960115206771338</v>
      </c>
    </row>
    <row r="1616" spans="1:17" x14ac:dyDescent="0.25">
      <c r="A1616" t="s">
        <v>1718</v>
      </c>
      <c r="B1616">
        <v>43</v>
      </c>
      <c r="C1616">
        <v>42</v>
      </c>
      <c r="D1616">
        <v>15</v>
      </c>
      <c r="E1616">
        <v>13</v>
      </c>
      <c r="F1616" s="116">
        <v>0.21148245392827297</v>
      </c>
      <c r="G1616" s="116">
        <v>0.21167364685677179</v>
      </c>
      <c r="H1616" s="116">
        <v>0.21186483978527057</v>
      </c>
      <c r="I1616" s="86">
        <v>0.41678739840815404</v>
      </c>
      <c r="J1616" s="86">
        <v>0.41609514814979637</v>
      </c>
      <c r="K1616" s="86">
        <v>0.41538806395733102</v>
      </c>
      <c r="L1616" s="86">
        <v>1.233609738972206</v>
      </c>
      <c r="M1616" s="86">
        <v>1.1862070784237131</v>
      </c>
      <c r="N1616" s="86">
        <v>1.1413690402609453</v>
      </c>
      <c r="O1616" s="117">
        <v>2.8278241750272368</v>
      </c>
      <c r="P1616" s="117">
        <v>2.6895455377053881</v>
      </c>
      <c r="Q1616" s="117">
        <v>2.5643421891919957</v>
      </c>
    </row>
    <row r="1617" spans="1:17" x14ac:dyDescent="0.25">
      <c r="A1617" t="s">
        <v>1719</v>
      </c>
      <c r="B1617">
        <v>44</v>
      </c>
      <c r="C1617">
        <v>41</v>
      </c>
      <c r="D1617">
        <v>15</v>
      </c>
      <c r="E1617">
        <v>13</v>
      </c>
      <c r="F1617" s="116">
        <v>0.21066378996049523</v>
      </c>
      <c r="G1617" s="116">
        <v>0.21085690218033684</v>
      </c>
      <c r="H1617" s="116">
        <v>0.21105334392121022</v>
      </c>
      <c r="I1617" s="86">
        <v>0.4164448373279262</v>
      </c>
      <c r="J1617" s="86">
        <v>0.41574563791125829</v>
      </c>
      <c r="K1617" s="86">
        <v>0.41503145564994748</v>
      </c>
      <c r="L1617" s="86">
        <v>1.1996513991479756</v>
      </c>
      <c r="M1617" s="86">
        <v>1.1535625042659488</v>
      </c>
      <c r="N1617" s="86">
        <v>1.1100090396496012</v>
      </c>
      <c r="O1617" s="117">
        <v>2.6911736062208771</v>
      </c>
      <c r="P1617" s="117">
        <v>2.5608744654037792</v>
      </c>
      <c r="Q1617" s="117">
        <v>2.4429511542617037</v>
      </c>
    </row>
    <row r="1618" spans="1:17" x14ac:dyDescent="0.25">
      <c r="A1618" t="s">
        <v>1720</v>
      </c>
      <c r="B1618">
        <v>45</v>
      </c>
      <c r="C1618">
        <v>40</v>
      </c>
      <c r="D1618">
        <v>15</v>
      </c>
      <c r="E1618">
        <v>13</v>
      </c>
      <c r="F1618" s="116">
        <v>0.21042094283118543</v>
      </c>
      <c r="G1618" s="116">
        <v>0.21061778660116423</v>
      </c>
      <c r="H1618" s="116">
        <v>0.21082640734883407</v>
      </c>
      <c r="I1618" s="86">
        <v>0.42302735623675092</v>
      </c>
      <c r="J1618" s="86">
        <v>0.42226521753760221</v>
      </c>
      <c r="K1618" s="86">
        <v>0.4215030788384535</v>
      </c>
      <c r="L1618" s="86">
        <v>1.1728978094821494</v>
      </c>
      <c r="M1618" s="86">
        <v>1.1278121740300817</v>
      </c>
      <c r="N1618" s="86">
        <v>1.0852569063562032</v>
      </c>
      <c r="O1618" s="117">
        <v>2.5409519162825127</v>
      </c>
      <c r="P1618" s="117">
        <v>2.4234664692620882</v>
      </c>
      <c r="Q1618" s="117">
        <v>2.3173945960496654</v>
      </c>
    </row>
    <row r="1619" spans="1:17" x14ac:dyDescent="0.25">
      <c r="A1619" t="s">
        <v>1721</v>
      </c>
      <c r="B1619">
        <v>46</v>
      </c>
      <c r="C1619">
        <v>39</v>
      </c>
      <c r="D1619">
        <v>15</v>
      </c>
      <c r="E1619">
        <v>13</v>
      </c>
      <c r="F1619" s="116">
        <v>0.21052067472503169</v>
      </c>
      <c r="G1619" s="116">
        <v>0.21071972371319933</v>
      </c>
      <c r="H1619" s="116">
        <v>0.21094259052901096</v>
      </c>
      <c r="I1619" s="86">
        <v>0.42265075408943592</v>
      </c>
      <c r="J1619" s="86">
        <v>0.42188177851121567</v>
      </c>
      <c r="K1619" s="86">
        <v>0.4211400233074456</v>
      </c>
      <c r="L1619" s="86">
        <v>1.1493207665937955</v>
      </c>
      <c r="M1619" s="86">
        <v>1.1056831038031967</v>
      </c>
      <c r="N1619" s="86">
        <v>1.0645735332896673</v>
      </c>
      <c r="O1619" s="117">
        <v>2.4183261170986485</v>
      </c>
      <c r="P1619" s="117">
        <v>2.3073214300904228</v>
      </c>
      <c r="Q1619" s="117">
        <v>2.2072219055963389</v>
      </c>
    </row>
    <row r="1620" spans="1:17" x14ac:dyDescent="0.25">
      <c r="A1620" t="s">
        <v>1722</v>
      </c>
      <c r="B1620">
        <v>47</v>
      </c>
      <c r="C1620">
        <v>38</v>
      </c>
      <c r="D1620">
        <v>15</v>
      </c>
      <c r="E1620">
        <v>13</v>
      </c>
      <c r="F1620" s="116">
        <v>0.21061854587581572</v>
      </c>
      <c r="G1620" s="116">
        <v>0.21082511227744621</v>
      </c>
      <c r="H1620" s="116">
        <v>0.21107299195940282</v>
      </c>
      <c r="I1620" s="86">
        <v>0.42226475959974319</v>
      </c>
      <c r="J1620" s="86">
        <v>0.42150218530039057</v>
      </c>
      <c r="K1620" s="86">
        <v>0.42079985953484689</v>
      </c>
      <c r="L1620" s="86">
        <v>1.1227813477424875</v>
      </c>
      <c r="M1620" s="86">
        <v>1.080574667729336</v>
      </c>
      <c r="N1620" s="86">
        <v>1.0409139186162806</v>
      </c>
      <c r="O1620" s="117">
        <v>2.3059782038018546</v>
      </c>
      <c r="P1620" s="117">
        <v>2.2011491977477378</v>
      </c>
      <c r="Q1620" s="117">
        <v>2.1067862227095659</v>
      </c>
    </row>
    <row r="1621" spans="1:17" x14ac:dyDescent="0.25">
      <c r="A1621" t="s">
        <v>1723</v>
      </c>
      <c r="B1621">
        <v>48</v>
      </c>
      <c r="C1621">
        <v>37</v>
      </c>
      <c r="D1621">
        <v>15</v>
      </c>
      <c r="E1621">
        <v>13</v>
      </c>
      <c r="F1621" s="116">
        <v>0.2107198628036028</v>
      </c>
      <c r="G1621" s="116">
        <v>0.21094294637628622</v>
      </c>
      <c r="H1621" s="116">
        <v>0.21122877220378683</v>
      </c>
      <c r="I1621" s="86">
        <v>0.42188240707174923</v>
      </c>
      <c r="J1621" s="86">
        <v>0.42113995705641227</v>
      </c>
      <c r="K1621" s="86">
        <v>0.42050730598700536</v>
      </c>
      <c r="L1621" s="86">
        <v>1.1009610022029503</v>
      </c>
      <c r="M1621" s="86">
        <v>1.0601733080505285</v>
      </c>
      <c r="N1621" s="86">
        <v>1.2384101112629318</v>
      </c>
      <c r="O1621" s="117">
        <v>2.1857763308329381</v>
      </c>
      <c r="P1621" s="117">
        <v>2.086856194751959</v>
      </c>
      <c r="Q1621" s="117">
        <v>2.5511558517609658</v>
      </c>
    </row>
    <row r="1622" spans="1:17" x14ac:dyDescent="0.25">
      <c r="A1622" t="s">
        <v>1724</v>
      </c>
      <c r="B1622">
        <v>49</v>
      </c>
      <c r="C1622">
        <v>36</v>
      </c>
      <c r="D1622">
        <v>15</v>
      </c>
      <c r="E1622">
        <v>13</v>
      </c>
      <c r="F1622" s="116">
        <v>0.2079367517474307</v>
      </c>
      <c r="G1622" s="116">
        <v>0.20818392557949023</v>
      </c>
      <c r="H1622" s="116">
        <v>0.20853173447174539</v>
      </c>
      <c r="I1622" s="86">
        <v>0.42150200475633076</v>
      </c>
      <c r="J1622" s="86">
        <v>0.42080109038970487</v>
      </c>
      <c r="K1622" s="86">
        <v>0.4202784942876362</v>
      </c>
      <c r="L1622" s="86">
        <v>1.1047593321363058</v>
      </c>
      <c r="M1622" s="86">
        <v>1.0654975344410251</v>
      </c>
      <c r="N1622" s="86">
        <v>1.2374899144248883</v>
      </c>
      <c r="O1622" s="117">
        <v>2.0345037014281351</v>
      </c>
      <c r="P1622" s="117">
        <v>1.9412591388110585</v>
      </c>
      <c r="Q1622" s="117">
        <v>2.3797402203025055</v>
      </c>
    </row>
    <row r="1623" spans="1:17" x14ac:dyDescent="0.25">
      <c r="A1623" t="s">
        <v>1725</v>
      </c>
      <c r="B1623">
        <v>50</v>
      </c>
      <c r="C1623">
        <v>35</v>
      </c>
      <c r="D1623">
        <v>15</v>
      </c>
      <c r="E1623">
        <v>13</v>
      </c>
      <c r="F1623" s="116">
        <v>0.20805306678262053</v>
      </c>
      <c r="G1623" s="116">
        <v>0.20834116200793426</v>
      </c>
      <c r="H1623" s="116">
        <v>0.20877062072889882</v>
      </c>
      <c r="I1623" s="86">
        <v>0.42113974765721318</v>
      </c>
      <c r="J1623" s="86">
        <v>0.4205080854551278</v>
      </c>
      <c r="K1623" s="86">
        <v>0.42013767730829588</v>
      </c>
      <c r="L1623" s="86">
        <v>1.0839967575866567</v>
      </c>
      <c r="M1623" s="86">
        <v>1.2609409082694065</v>
      </c>
      <c r="N1623" s="86">
        <v>1.2129632114923155</v>
      </c>
      <c r="O1623" s="117">
        <v>1.8876893868224169</v>
      </c>
      <c r="P1623" s="117">
        <v>2.3452203928473652</v>
      </c>
      <c r="Q1623" s="117">
        <v>2.2129005820955081</v>
      </c>
    </row>
    <row r="1624" spans="1:17" x14ac:dyDescent="0.25">
      <c r="A1624" t="s">
        <v>1726</v>
      </c>
      <c r="B1624">
        <v>18</v>
      </c>
      <c r="C1624">
        <v>67</v>
      </c>
      <c r="D1624">
        <v>6</v>
      </c>
      <c r="E1624">
        <v>14</v>
      </c>
      <c r="F1624" s="116">
        <v>0.18576143475418003</v>
      </c>
      <c r="G1624" s="116">
        <v>0.18597316063144129</v>
      </c>
      <c r="H1624" s="116">
        <v>0.18616931842949216</v>
      </c>
      <c r="I1624" s="86">
        <v>0.4555437930068188</v>
      </c>
      <c r="J1624" s="86">
        <v>0.45529470373945263</v>
      </c>
      <c r="K1624" s="86">
        <v>0.4549677740760345</v>
      </c>
      <c r="L1624" s="86">
        <v>2.1690475449139086</v>
      </c>
      <c r="M1624" s="86">
        <v>2.1327708067378648</v>
      </c>
      <c r="N1624" s="86">
        <v>2.2922221876264905</v>
      </c>
      <c r="O1624" s="117">
        <v>11.720490705856712</v>
      </c>
      <c r="P1624" s="117">
        <v>11.55304355948563</v>
      </c>
      <c r="Q1624" s="117">
        <v>12.334919201668898</v>
      </c>
    </row>
    <row r="1625" spans="1:17" x14ac:dyDescent="0.25">
      <c r="A1625" t="s">
        <v>1727</v>
      </c>
      <c r="B1625">
        <v>19</v>
      </c>
      <c r="C1625">
        <v>66</v>
      </c>
      <c r="D1625">
        <v>6</v>
      </c>
      <c r="E1625">
        <v>14</v>
      </c>
      <c r="F1625" s="116">
        <v>0.18586840953155295</v>
      </c>
      <c r="G1625" s="116">
        <v>0.18607480142598037</v>
      </c>
      <c r="H1625" s="116">
        <v>0.18625617612108325</v>
      </c>
      <c r="I1625" s="86">
        <v>0.45542560510350866</v>
      </c>
      <c r="J1625" s="86">
        <v>0.45514416161110766</v>
      </c>
      <c r="K1625" s="86">
        <v>0.45476264932140847</v>
      </c>
      <c r="L1625" s="86">
        <v>2.1211301519794858</v>
      </c>
      <c r="M1625" s="86">
        <v>2.2842735630746138</v>
      </c>
      <c r="N1625" s="86">
        <v>2.2398993057727186</v>
      </c>
      <c r="O1625" s="117">
        <v>10.985718306335606</v>
      </c>
      <c r="P1625" s="117">
        <v>11.800306460691726</v>
      </c>
      <c r="Q1625" s="117">
        <v>11.566183000813059</v>
      </c>
    </row>
    <row r="1626" spans="1:17" x14ac:dyDescent="0.25">
      <c r="A1626" t="s">
        <v>1728</v>
      </c>
      <c r="B1626">
        <v>20</v>
      </c>
      <c r="C1626">
        <v>65</v>
      </c>
      <c r="D1626">
        <v>6</v>
      </c>
      <c r="E1626">
        <v>14</v>
      </c>
      <c r="F1626" s="116">
        <v>0.18597389542463127</v>
      </c>
      <c r="G1626" s="116">
        <v>0.18616865880283348</v>
      </c>
      <c r="H1626" s="116">
        <v>0.18633200873293856</v>
      </c>
      <c r="I1626" s="86">
        <v>0.4552970926853786</v>
      </c>
      <c r="J1626" s="86">
        <v>0.45496725148035871</v>
      </c>
      <c r="K1626" s="86">
        <v>0.45452432186218922</v>
      </c>
      <c r="L1626" s="86">
        <v>2.0662069832095118</v>
      </c>
      <c r="M1626" s="86">
        <v>2.2235066832110828</v>
      </c>
      <c r="N1626" s="86">
        <v>2.1806398919377386</v>
      </c>
      <c r="O1626" s="117">
        <v>10.305231909780577</v>
      </c>
      <c r="P1626" s="117">
        <v>11.072316898864404</v>
      </c>
      <c r="Q1626" s="117">
        <v>10.851631143292444</v>
      </c>
    </row>
    <row r="1627" spans="1:17" x14ac:dyDescent="0.25">
      <c r="A1627" t="s">
        <v>1729</v>
      </c>
      <c r="B1627">
        <v>21</v>
      </c>
      <c r="C1627">
        <v>64</v>
      </c>
      <c r="D1627">
        <v>6</v>
      </c>
      <c r="E1627">
        <v>14</v>
      </c>
      <c r="F1627" s="116">
        <v>0.18607433125542491</v>
      </c>
      <c r="G1627" s="116">
        <v>0.18625424130040244</v>
      </c>
      <c r="H1627" s="116">
        <v>0.18639943186301586</v>
      </c>
      <c r="I1627" s="86">
        <v>0.45514400694389645</v>
      </c>
      <c r="J1627" s="86">
        <v>0.45476209263789158</v>
      </c>
      <c r="K1627" s="86">
        <v>0.45425076935216602</v>
      </c>
      <c r="L1627" s="86">
        <v>2.2064199479207764</v>
      </c>
      <c r="M1627" s="86">
        <v>2.1626323680265132</v>
      </c>
      <c r="N1627" s="86">
        <v>2.1212309634656354</v>
      </c>
      <c r="O1627" s="117">
        <v>10.614790499487098</v>
      </c>
      <c r="P1627" s="117">
        <v>10.385802888029669</v>
      </c>
      <c r="Q1627" s="117">
        <v>10.177807938136196</v>
      </c>
    </row>
    <row r="1628" spans="1:17" x14ac:dyDescent="0.25">
      <c r="A1628" t="s">
        <v>1730</v>
      </c>
      <c r="B1628">
        <v>22</v>
      </c>
      <c r="C1628">
        <v>63</v>
      </c>
      <c r="D1628">
        <v>6</v>
      </c>
      <c r="E1628">
        <v>14</v>
      </c>
      <c r="F1628" s="116">
        <v>0.18616904848763621</v>
      </c>
      <c r="G1628" s="116">
        <v>0.18633400479007725</v>
      </c>
      <c r="H1628" s="116">
        <v>0.18645454978032261</v>
      </c>
      <c r="I1628" s="86">
        <v>0.45496851555188988</v>
      </c>
      <c r="J1628" s="86">
        <v>0.45452440242993325</v>
      </c>
      <c r="K1628" s="86">
        <v>0.45393753866163339</v>
      </c>
      <c r="L1628" s="86">
        <v>2.1513569241994066</v>
      </c>
      <c r="M1628" s="86">
        <v>2.1087823369866925</v>
      </c>
      <c r="N1628" s="86">
        <v>2.068567893793519</v>
      </c>
      <c r="O1628" s="117">
        <v>9.9665741430995922</v>
      </c>
      <c r="P1628" s="117">
        <v>9.7507415103018378</v>
      </c>
      <c r="Q1628" s="117">
        <v>9.5547512173457889</v>
      </c>
    </row>
    <row r="1629" spans="1:17" x14ac:dyDescent="0.25">
      <c r="A1629" t="s">
        <v>1731</v>
      </c>
      <c r="B1629">
        <v>23</v>
      </c>
      <c r="C1629">
        <v>62</v>
      </c>
      <c r="D1629">
        <v>6</v>
      </c>
      <c r="E1629">
        <v>14</v>
      </c>
      <c r="F1629" s="116">
        <v>0.1862546243143258</v>
      </c>
      <c r="G1629" s="116">
        <v>0.18640132669983417</v>
      </c>
      <c r="H1629" s="116">
        <v>0.18649381298635029</v>
      </c>
      <c r="I1629" s="86">
        <v>0.45476144916443423</v>
      </c>
      <c r="J1629" s="86">
        <v>0.45425117999744863</v>
      </c>
      <c r="K1629" s="86">
        <v>0.45358464089807371</v>
      </c>
      <c r="L1629" s="86">
        <v>2.0887230514096187</v>
      </c>
      <c r="M1629" s="86">
        <v>2.0475953565505804</v>
      </c>
      <c r="N1629" s="86">
        <v>2.0087893864013266</v>
      </c>
      <c r="O1629" s="117">
        <v>9.3551026916698561</v>
      </c>
      <c r="P1629" s="117">
        <v>9.1516934557979326</v>
      </c>
      <c r="Q1629" s="117">
        <v>8.9670844495471353</v>
      </c>
    </row>
    <row r="1630" spans="1:17" x14ac:dyDescent="0.25">
      <c r="A1630" t="s">
        <v>1732</v>
      </c>
      <c r="B1630">
        <v>24</v>
      </c>
      <c r="C1630">
        <v>61</v>
      </c>
      <c r="D1630">
        <v>6</v>
      </c>
      <c r="E1630">
        <v>14</v>
      </c>
      <c r="F1630" s="116">
        <v>0.18633353111920073</v>
      </c>
      <c r="G1630" s="116">
        <v>0.18645220263963949</v>
      </c>
      <c r="H1630" s="116">
        <v>0.18652276408422472</v>
      </c>
      <c r="I1630" s="86">
        <v>0.45452475263402664</v>
      </c>
      <c r="J1630" s="86">
        <v>0.4539378097086133</v>
      </c>
      <c r="K1630" s="86">
        <v>0.45319691454046857</v>
      </c>
      <c r="L1630" s="86">
        <v>2.0322786535593438</v>
      </c>
      <c r="M1630" s="86">
        <v>1.9925589749346504</v>
      </c>
      <c r="N1630" s="86">
        <v>1.955138957935757</v>
      </c>
      <c r="O1630" s="117">
        <v>8.7839793447407661</v>
      </c>
      <c r="P1630" s="117">
        <v>8.5923248392321625</v>
      </c>
      <c r="Q1630" s="117">
        <v>8.4185255865420086</v>
      </c>
    </row>
    <row r="1631" spans="1:17" x14ac:dyDescent="0.25">
      <c r="A1631" t="s">
        <v>1733</v>
      </c>
      <c r="B1631">
        <v>25</v>
      </c>
      <c r="C1631">
        <v>60</v>
      </c>
      <c r="D1631">
        <v>6</v>
      </c>
      <c r="E1631">
        <v>14</v>
      </c>
      <c r="F1631" s="116">
        <v>0.18510487253952887</v>
      </c>
      <c r="G1631" s="116">
        <v>0.18519845111326233</v>
      </c>
      <c r="H1631" s="116">
        <v>0.18524685382381414</v>
      </c>
      <c r="I1631" s="86">
        <v>0.45425298483381737</v>
      </c>
      <c r="J1631" s="86">
        <v>0.45358502742820267</v>
      </c>
      <c r="K1631" s="86">
        <v>0.45277186189093255</v>
      </c>
      <c r="L1631" s="86">
        <v>2.0008680219425621</v>
      </c>
      <c r="M1631" s="86">
        <v>1.9621135850274283</v>
      </c>
      <c r="N1631" s="86">
        <v>1.9256631171345595</v>
      </c>
      <c r="O1631" s="117">
        <v>8.2445498547918685</v>
      </c>
      <c r="P1631" s="117">
        <v>8.0640303323652791</v>
      </c>
      <c r="Q1631" s="117">
        <v>7.9005421103581801</v>
      </c>
    </row>
    <row r="1632" spans="1:17" x14ac:dyDescent="0.25">
      <c r="A1632" t="s">
        <v>1734</v>
      </c>
      <c r="B1632">
        <v>26</v>
      </c>
      <c r="C1632">
        <v>59</v>
      </c>
      <c r="D1632">
        <v>6</v>
      </c>
      <c r="E1632">
        <v>14</v>
      </c>
      <c r="F1632" s="116">
        <v>0.17745733261882723</v>
      </c>
      <c r="G1632" s="116">
        <v>0.17752878322859322</v>
      </c>
      <c r="H1632" s="116">
        <v>0.17755476526850814</v>
      </c>
      <c r="I1632" s="86">
        <v>0.47183059709975478</v>
      </c>
      <c r="J1632" s="86">
        <v>0.47101865835241391</v>
      </c>
      <c r="K1632" s="86">
        <v>0.47006706614053034</v>
      </c>
      <c r="L1632" s="86">
        <v>2.1365713450577291</v>
      </c>
      <c r="M1632" s="86">
        <v>2.0996963349084945</v>
      </c>
      <c r="N1632" s="86">
        <v>2.0650882577418361</v>
      </c>
      <c r="O1632" s="117">
        <v>7.7137039021776195</v>
      </c>
      <c r="P1632" s="117">
        <v>7.5584774524609859</v>
      </c>
      <c r="Q1632" s="117">
        <v>7.4183660544648511</v>
      </c>
    </row>
    <row r="1633" spans="1:17" x14ac:dyDescent="0.25">
      <c r="A1633" t="s">
        <v>1735</v>
      </c>
      <c r="B1633">
        <v>27</v>
      </c>
      <c r="C1633">
        <v>58</v>
      </c>
      <c r="D1633">
        <v>6</v>
      </c>
      <c r="E1633">
        <v>14</v>
      </c>
      <c r="F1633" s="116">
        <v>0.1774972611475383</v>
      </c>
      <c r="G1633" s="116">
        <v>0.17754631522147915</v>
      </c>
      <c r="H1633" s="116">
        <v>0.17755939630786338</v>
      </c>
      <c r="I1633" s="86">
        <v>0.4714423532874405</v>
      </c>
      <c r="J1633" s="86">
        <v>0.47055610968490935</v>
      </c>
      <c r="K1633" s="86">
        <v>0.46955867684811226</v>
      </c>
      <c r="L1633" s="86">
        <v>2.0705855421292738</v>
      </c>
      <c r="M1633" s="86">
        <v>2.0350573115097208</v>
      </c>
      <c r="N1633" s="86">
        <v>2.190611050247723</v>
      </c>
      <c r="O1633" s="117">
        <v>7.2564939418218684</v>
      </c>
      <c r="P1633" s="117">
        <v>7.1100021256765373</v>
      </c>
      <c r="Q1633" s="117">
        <v>7.7944176463855319</v>
      </c>
    </row>
    <row r="1634" spans="1:17" x14ac:dyDescent="0.25">
      <c r="A1634" t="s">
        <v>1736</v>
      </c>
      <c r="B1634">
        <v>28</v>
      </c>
      <c r="C1634">
        <v>57</v>
      </c>
      <c r="D1634">
        <v>6</v>
      </c>
      <c r="E1634">
        <v>14</v>
      </c>
      <c r="F1634" s="116">
        <v>0.17752812690464032</v>
      </c>
      <c r="G1634" s="116">
        <v>0.17755777752153787</v>
      </c>
      <c r="H1634" s="116">
        <v>0.17756107203452651</v>
      </c>
      <c r="I1634" s="86">
        <v>0.47101652198263794</v>
      </c>
      <c r="J1634" s="86">
        <v>0.47006770224191607</v>
      </c>
      <c r="K1634" s="86">
        <v>0.46904310870245608</v>
      </c>
      <c r="L1634" s="86">
        <v>1.999173077239857</v>
      </c>
      <c r="M1634" s="86">
        <v>1.9649859159569736</v>
      </c>
      <c r="N1634" s="86">
        <v>2.115116872848271</v>
      </c>
      <c r="O1634" s="117">
        <v>6.8264252886817003</v>
      </c>
      <c r="P1634" s="117">
        <v>6.6883324822508117</v>
      </c>
      <c r="Q1634" s="117">
        <v>7.3347719373383633</v>
      </c>
    </row>
    <row r="1635" spans="1:17" x14ac:dyDescent="0.25">
      <c r="A1635" t="s">
        <v>1737</v>
      </c>
      <c r="B1635">
        <v>29</v>
      </c>
      <c r="C1635">
        <v>56</v>
      </c>
      <c r="D1635">
        <v>6</v>
      </c>
      <c r="E1635">
        <v>14</v>
      </c>
      <c r="F1635" s="116">
        <v>0.17754644618219853</v>
      </c>
      <c r="G1635" s="116">
        <v>0.17755972837907391</v>
      </c>
      <c r="H1635" s="116">
        <v>0.17756636947751159</v>
      </c>
      <c r="I1635" s="86">
        <v>0.47055835035114807</v>
      </c>
      <c r="J1635" s="86">
        <v>0.46955886503627697</v>
      </c>
      <c r="K1635" s="86">
        <v>0.46852285367999869</v>
      </c>
      <c r="L1635" s="86">
        <v>1.9203101392970396</v>
      </c>
      <c r="M1635" s="86">
        <v>2.0740216831863991</v>
      </c>
      <c r="N1635" s="86">
        <v>2.0322491740133817</v>
      </c>
      <c r="O1635" s="117">
        <v>6.4213013232388638</v>
      </c>
      <c r="P1635" s="117">
        <v>7.0957912038651196</v>
      </c>
      <c r="Q1635" s="117">
        <v>6.9015025485215258</v>
      </c>
    </row>
    <row r="1636" spans="1:17" x14ac:dyDescent="0.25">
      <c r="A1636" t="s">
        <v>1738</v>
      </c>
      <c r="B1636">
        <v>30</v>
      </c>
      <c r="C1636">
        <v>55</v>
      </c>
      <c r="D1636">
        <v>6</v>
      </c>
      <c r="E1636">
        <v>14</v>
      </c>
      <c r="F1636" s="116">
        <v>0.17755751264106084</v>
      </c>
      <c r="G1636" s="116">
        <v>0.17756086126645013</v>
      </c>
      <c r="H1636" s="116">
        <v>0.17757425576800723</v>
      </c>
      <c r="I1636" s="86">
        <v>0.4700699862706359</v>
      </c>
      <c r="J1636" s="86">
        <v>0.46904195827612766</v>
      </c>
      <c r="K1636" s="86">
        <v>0.46801393028161942</v>
      </c>
      <c r="L1636" s="86">
        <v>1.8272611592941097</v>
      </c>
      <c r="M1636" s="86">
        <v>1.9756621906707297</v>
      </c>
      <c r="N1636" s="86">
        <v>1.9352543280983157</v>
      </c>
      <c r="O1636" s="117">
        <v>6.0388607976425677</v>
      </c>
      <c r="P1636" s="117">
        <v>6.673840538458963</v>
      </c>
      <c r="Q1636" s="117">
        <v>6.490764491176372</v>
      </c>
    </row>
    <row r="1637" spans="1:17" x14ac:dyDescent="0.25">
      <c r="A1637" t="s">
        <v>1739</v>
      </c>
      <c r="B1637">
        <v>31</v>
      </c>
      <c r="C1637">
        <v>54</v>
      </c>
      <c r="D1637">
        <v>6</v>
      </c>
      <c r="E1637">
        <v>14</v>
      </c>
      <c r="F1637" s="116">
        <v>0.1775607778209525</v>
      </c>
      <c r="G1637" s="116">
        <v>0.17756415671301382</v>
      </c>
      <c r="H1637" s="116">
        <v>0.17758780895744286</v>
      </c>
      <c r="I1637" s="86">
        <v>0.46955787197377979</v>
      </c>
      <c r="J1637" s="86">
        <v>0.46852393100302409</v>
      </c>
      <c r="K1637" s="86">
        <v>0.46752377895288133</v>
      </c>
      <c r="L1637" s="86">
        <v>1.9130408339105607</v>
      </c>
      <c r="M1637" s="86">
        <v>1.8717372573533138</v>
      </c>
      <c r="N1637" s="86">
        <v>1.8326603706644591</v>
      </c>
      <c r="O1637" s="117">
        <v>6.4733861566792248</v>
      </c>
      <c r="P1637" s="117">
        <v>6.2825564697335743</v>
      </c>
      <c r="Q1637" s="117">
        <v>6.1095098917065096</v>
      </c>
    </row>
    <row r="1638" spans="1:17" x14ac:dyDescent="0.25">
      <c r="A1638" t="s">
        <v>1740</v>
      </c>
      <c r="B1638">
        <v>32</v>
      </c>
      <c r="C1638">
        <v>53</v>
      </c>
      <c r="D1638">
        <v>6</v>
      </c>
      <c r="E1638">
        <v>14</v>
      </c>
      <c r="F1638" s="116">
        <v>0.17756285607068537</v>
      </c>
      <c r="G1638" s="116">
        <v>0.17757309043768976</v>
      </c>
      <c r="H1638" s="116">
        <v>0.17761402790570738</v>
      </c>
      <c r="I1638" s="86">
        <v>0.46904103981168765</v>
      </c>
      <c r="J1638" s="86">
        <v>0.46801419165557945</v>
      </c>
      <c r="K1638" s="86">
        <v>0.46705557261283387</v>
      </c>
      <c r="L1638" s="86">
        <v>1.8139392078599939</v>
      </c>
      <c r="M1638" s="86">
        <v>1.7737659059120527</v>
      </c>
      <c r="N1638" s="86">
        <v>1.7357895814143895</v>
      </c>
      <c r="O1638" s="117">
        <v>6.0922730529116773</v>
      </c>
      <c r="P1638" s="117">
        <v>5.9118957459147818</v>
      </c>
      <c r="Q1638" s="117">
        <v>5.7483676184627983</v>
      </c>
    </row>
    <row r="1639" spans="1:17" x14ac:dyDescent="0.25">
      <c r="A1639" t="s">
        <v>1741</v>
      </c>
      <c r="B1639">
        <v>33</v>
      </c>
      <c r="C1639">
        <v>52</v>
      </c>
      <c r="D1639">
        <v>6</v>
      </c>
      <c r="E1639">
        <v>14</v>
      </c>
      <c r="F1639" s="116">
        <v>0.17756677580561778</v>
      </c>
      <c r="G1639" s="116">
        <v>0.17758745476477683</v>
      </c>
      <c r="H1639" s="116">
        <v>0.17765293813544719</v>
      </c>
      <c r="I1639" s="86">
        <v>0.46852317766672413</v>
      </c>
      <c r="J1639" s="86">
        <v>0.46752369464070309</v>
      </c>
      <c r="K1639" s="86">
        <v>0.46661382043770466</v>
      </c>
      <c r="L1639" s="86">
        <v>1.708502498707565</v>
      </c>
      <c r="M1639" s="86">
        <v>1.6696398414613132</v>
      </c>
      <c r="N1639" s="86">
        <v>1.632948474926762</v>
      </c>
      <c r="O1639" s="117">
        <v>5.7341099431328626</v>
      </c>
      <c r="P1639" s="117">
        <v>5.5641599172841634</v>
      </c>
      <c r="Q1639" s="117">
        <v>5.4101568154402893</v>
      </c>
    </row>
    <row r="1640" spans="1:17" x14ac:dyDescent="0.25">
      <c r="A1640" t="s">
        <v>1742</v>
      </c>
      <c r="B1640">
        <v>34</v>
      </c>
      <c r="C1640">
        <v>51</v>
      </c>
      <c r="D1640">
        <v>6</v>
      </c>
      <c r="E1640">
        <v>14</v>
      </c>
      <c r="F1640" s="116">
        <v>0.17635540069686412</v>
      </c>
      <c r="G1640" s="116">
        <v>0.1764006968641115</v>
      </c>
      <c r="H1640" s="116">
        <v>0.17648432055749128</v>
      </c>
      <c r="I1640" s="86">
        <v>0.46801393728222995</v>
      </c>
      <c r="J1640" s="86">
        <v>0.46705574912891984</v>
      </c>
      <c r="K1640" s="86">
        <v>0.46619512195121954</v>
      </c>
      <c r="L1640" s="86">
        <v>1.6295052264808363</v>
      </c>
      <c r="M1640" s="86">
        <v>1.5916167247386759</v>
      </c>
      <c r="N1640" s="86">
        <v>1.5558885017421602</v>
      </c>
      <c r="O1640" s="117">
        <v>5.3958885017421601</v>
      </c>
      <c r="P1640" s="117">
        <v>5.2352961672473866</v>
      </c>
      <c r="Q1640" s="117">
        <v>5.0898989547038331</v>
      </c>
    </row>
    <row r="1641" spans="1:17" x14ac:dyDescent="0.25">
      <c r="A1641" t="s">
        <v>1743</v>
      </c>
      <c r="B1641">
        <v>35</v>
      </c>
      <c r="C1641">
        <v>50</v>
      </c>
      <c r="D1641">
        <v>6</v>
      </c>
      <c r="E1641">
        <v>14</v>
      </c>
      <c r="F1641" s="116">
        <v>0.16106459857230987</v>
      </c>
      <c r="G1641" s="116">
        <v>0.16112805146734821</v>
      </c>
      <c r="H1641" s="116">
        <v>0.16123028113157664</v>
      </c>
      <c r="I1641" s="86">
        <v>0.48476249228871066</v>
      </c>
      <c r="J1641" s="86">
        <v>0.48378602273728738</v>
      </c>
      <c r="K1641" s="86">
        <v>0.48290120736758613</v>
      </c>
      <c r="L1641" s="86">
        <v>1.7959037631091919</v>
      </c>
      <c r="M1641" s="86">
        <v>1.7614735172292235</v>
      </c>
      <c r="N1641" s="86">
        <v>1.7290526130254693</v>
      </c>
      <c r="O1641" s="117">
        <v>5.0592121265532741</v>
      </c>
      <c r="P1641" s="117">
        <v>4.9134044240768482</v>
      </c>
      <c r="Q1641" s="117">
        <v>4.7817079404247815</v>
      </c>
    </row>
    <row r="1642" spans="1:17" x14ac:dyDescent="0.25">
      <c r="A1642" t="s">
        <v>1744</v>
      </c>
      <c r="B1642">
        <v>36</v>
      </c>
      <c r="C1642">
        <v>49</v>
      </c>
      <c r="D1642">
        <v>6</v>
      </c>
      <c r="E1642">
        <v>14</v>
      </c>
      <c r="F1642" s="116">
        <v>0.16109217453377353</v>
      </c>
      <c r="G1642" s="116">
        <v>0.1611742660836977</v>
      </c>
      <c r="H1642" s="116">
        <v>0.16129204961184973</v>
      </c>
      <c r="I1642" s="86">
        <v>0.48426162220041047</v>
      </c>
      <c r="J1642" s="86">
        <v>0.48333363076648522</v>
      </c>
      <c r="K1642" s="86">
        <v>0.48249130008030694</v>
      </c>
      <c r="L1642" s="86">
        <v>1.7213277415900776</v>
      </c>
      <c r="M1642" s="86">
        <v>1.688080663870795</v>
      </c>
      <c r="N1642" s="86">
        <v>1.6568501829213884</v>
      </c>
      <c r="O1642" s="117">
        <v>4.8607513161416973</v>
      </c>
      <c r="P1642" s="117">
        <v>4.7230516641384845</v>
      </c>
      <c r="Q1642" s="117">
        <v>4.5988971178727578</v>
      </c>
    </row>
    <row r="1643" spans="1:17" x14ac:dyDescent="0.25">
      <c r="A1643" t="s">
        <v>1745</v>
      </c>
      <c r="B1643">
        <v>37</v>
      </c>
      <c r="C1643">
        <v>48</v>
      </c>
      <c r="D1643">
        <v>6</v>
      </c>
      <c r="E1643">
        <v>14</v>
      </c>
      <c r="F1643" s="116">
        <v>0.16112919560185185</v>
      </c>
      <c r="G1643" s="116">
        <v>0.16123046874999999</v>
      </c>
      <c r="H1643" s="116">
        <v>0.16136067708333332</v>
      </c>
      <c r="I1643" s="86">
        <v>0.48378544560185183</v>
      </c>
      <c r="J1643" s="86">
        <v>0.4829029224537037</v>
      </c>
      <c r="K1643" s="86">
        <v>0.48208912037037038</v>
      </c>
      <c r="L1643" s="86">
        <v>1.6424732349537037</v>
      </c>
      <c r="M1643" s="86">
        <v>1.6103985821759259</v>
      </c>
      <c r="N1643" s="86">
        <v>1.7506655092592593</v>
      </c>
      <c r="O1643" s="117">
        <v>4.6781069155092592</v>
      </c>
      <c r="P1643" s="117">
        <v>4.5481626157407407</v>
      </c>
      <c r="Q1643" s="117">
        <v>5.1564344618055555</v>
      </c>
    </row>
    <row r="1644" spans="1:17" x14ac:dyDescent="0.25">
      <c r="A1644" t="s">
        <v>1746</v>
      </c>
      <c r="B1644">
        <v>38</v>
      </c>
      <c r="C1644">
        <v>47</v>
      </c>
      <c r="D1644">
        <v>6</v>
      </c>
      <c r="E1644">
        <v>14</v>
      </c>
      <c r="F1644" s="116">
        <v>0.16117683743282157</v>
      </c>
      <c r="G1644" s="116">
        <v>0.16129055925457181</v>
      </c>
      <c r="H1644" s="116">
        <v>0.16142996019736239</v>
      </c>
      <c r="I1644" s="86">
        <v>0.48333241622186762</v>
      </c>
      <c r="J1644" s="86">
        <v>0.48249234211926117</v>
      </c>
      <c r="K1644" s="86">
        <v>0.48169262092114673</v>
      </c>
      <c r="L1644" s="86">
        <v>1.5642399897283517</v>
      </c>
      <c r="M1644" s="86">
        <v>1.5333333333333334</v>
      </c>
      <c r="N1644" s="86">
        <v>1.6688897448595903</v>
      </c>
      <c r="O1644" s="117">
        <v>4.5007942185293199</v>
      </c>
      <c r="P1644" s="117">
        <v>4.3783084796126124</v>
      </c>
      <c r="Q1644" s="117">
        <v>4.9527760964067573</v>
      </c>
    </row>
    <row r="1645" spans="1:17" x14ac:dyDescent="0.25">
      <c r="A1645" t="s">
        <v>1747</v>
      </c>
      <c r="B1645">
        <v>39</v>
      </c>
      <c r="C1645">
        <v>46</v>
      </c>
      <c r="D1645">
        <v>6</v>
      </c>
      <c r="E1645">
        <v>14</v>
      </c>
      <c r="F1645" s="116">
        <v>0.1612290502793296</v>
      </c>
      <c r="G1645" s="116">
        <v>0.16135940409683427</v>
      </c>
      <c r="H1645" s="116">
        <v>0.16150465549348231</v>
      </c>
      <c r="I1645" s="86">
        <v>0.48290130353817506</v>
      </c>
      <c r="J1645" s="86">
        <v>0.48208938547486035</v>
      </c>
      <c r="K1645" s="86">
        <v>0.48129608938547486</v>
      </c>
      <c r="L1645" s="86">
        <v>1.4865176908752327</v>
      </c>
      <c r="M1645" s="86">
        <v>1.6253854748603351</v>
      </c>
      <c r="N1645" s="86">
        <v>1.5876871508379888</v>
      </c>
      <c r="O1645" s="117">
        <v>4.3376014897579145</v>
      </c>
      <c r="P1645" s="117">
        <v>4.9376573556797023</v>
      </c>
      <c r="Q1645" s="117">
        <v>4.7645214152700186</v>
      </c>
    </row>
    <row r="1646" spans="1:17" x14ac:dyDescent="0.25">
      <c r="A1646" t="s">
        <v>1748</v>
      </c>
      <c r="B1646">
        <v>40</v>
      </c>
      <c r="C1646">
        <v>45</v>
      </c>
      <c r="D1646">
        <v>6</v>
      </c>
      <c r="E1646">
        <v>14</v>
      </c>
      <c r="F1646" s="116">
        <v>0.16128995628229148</v>
      </c>
      <c r="G1646" s="116">
        <v>0.16143000435284544</v>
      </c>
      <c r="H1646" s="116">
        <v>0.16157383750638732</v>
      </c>
      <c r="I1646" s="86">
        <v>0.48249209863926268</v>
      </c>
      <c r="J1646" s="86">
        <v>0.48169344612880638</v>
      </c>
      <c r="K1646" s="86">
        <v>0.48089479361835008</v>
      </c>
      <c r="L1646" s="86">
        <v>1.4091901814947292</v>
      </c>
      <c r="M1646" s="86">
        <v>1.5434319347451693</v>
      </c>
      <c r="N1646" s="86">
        <v>1.5069210242434565</v>
      </c>
      <c r="O1646" s="117">
        <v>4.1830693237949239</v>
      </c>
      <c r="P1646" s="117">
        <v>4.7497227426711328</v>
      </c>
      <c r="Q1646" s="117">
        <v>4.5860746796873517</v>
      </c>
    </row>
    <row r="1647" spans="1:17" x14ac:dyDescent="0.25">
      <c r="A1647" t="s">
        <v>1749</v>
      </c>
      <c r="B1647">
        <v>41</v>
      </c>
      <c r="C1647">
        <v>44</v>
      </c>
      <c r="D1647">
        <v>6</v>
      </c>
      <c r="E1647">
        <v>14</v>
      </c>
      <c r="F1647" s="116">
        <v>0.16136101055226065</v>
      </c>
      <c r="G1647" s="116">
        <v>0.16150350458291612</v>
      </c>
      <c r="H1647" s="116">
        <v>0.16164984980358932</v>
      </c>
      <c r="I1647" s="86">
        <v>0.48208811522760531</v>
      </c>
      <c r="J1647" s="86">
        <v>0.48129862127397366</v>
      </c>
      <c r="K1647" s="86">
        <v>0.4804898713702534</v>
      </c>
      <c r="L1647" s="86">
        <v>1.4991296310559963</v>
      </c>
      <c r="M1647" s="86">
        <v>1.4617846414542093</v>
      </c>
      <c r="N1647" s="86">
        <v>1.4264268659015635</v>
      </c>
      <c r="O1647" s="117">
        <v>4.7443541554340287</v>
      </c>
      <c r="P1647" s="117">
        <v>4.5740930447508283</v>
      </c>
      <c r="Q1647" s="117">
        <v>4.4198913964415008</v>
      </c>
    </row>
    <row r="1648" spans="1:17" x14ac:dyDescent="0.25">
      <c r="A1648" t="s">
        <v>1750</v>
      </c>
      <c r="B1648">
        <v>42</v>
      </c>
      <c r="C1648">
        <v>43</v>
      </c>
      <c r="D1648">
        <v>6</v>
      </c>
      <c r="E1648">
        <v>14</v>
      </c>
      <c r="F1648" s="116">
        <v>0.16143042096590687</v>
      </c>
      <c r="G1648" s="116">
        <v>0.1615755816234454</v>
      </c>
      <c r="H1648" s="116">
        <v>0.16172466554199852</v>
      </c>
      <c r="I1648" s="86">
        <v>0.48169014084507045</v>
      </c>
      <c r="J1648" s="86">
        <v>0.48089371885911569</v>
      </c>
      <c r="K1648" s="86">
        <v>0.48007768056808819</v>
      </c>
      <c r="L1648" s="86">
        <v>1.4121346463180195</v>
      </c>
      <c r="M1648" s="86">
        <v>1.375950409980776</v>
      </c>
      <c r="N1648" s="86">
        <v>1.3417238808897956</v>
      </c>
      <c r="O1648" s="117">
        <v>4.5654870728549568</v>
      </c>
      <c r="P1648" s="117">
        <v>4.4045666758209423</v>
      </c>
      <c r="Q1648" s="117">
        <v>4.2588528384793438</v>
      </c>
    </row>
    <row r="1649" spans="1:17" x14ac:dyDescent="0.25">
      <c r="A1649" t="s">
        <v>1751</v>
      </c>
      <c r="B1649">
        <v>43</v>
      </c>
      <c r="C1649">
        <v>42</v>
      </c>
      <c r="D1649">
        <v>6</v>
      </c>
      <c r="E1649">
        <v>14</v>
      </c>
      <c r="F1649" s="116">
        <v>0.16150475237618808</v>
      </c>
      <c r="G1649" s="116">
        <v>0.1616488244122061</v>
      </c>
      <c r="H1649" s="116">
        <v>0.16179689844922462</v>
      </c>
      <c r="I1649" s="86">
        <v>0.48129664832416208</v>
      </c>
      <c r="J1649" s="86">
        <v>0.48048824412206104</v>
      </c>
      <c r="K1649" s="86">
        <v>0.4796678339169585</v>
      </c>
      <c r="L1649" s="86">
        <v>1.3300170085042522</v>
      </c>
      <c r="M1649" s="86">
        <v>1.2948194097048524</v>
      </c>
      <c r="N1649" s="86">
        <v>1.2615587793896947</v>
      </c>
      <c r="O1649" s="117">
        <v>4.4034537268634315</v>
      </c>
      <c r="P1649" s="117">
        <v>4.2513776888444221</v>
      </c>
      <c r="Q1649" s="117">
        <v>4.1137368684342173</v>
      </c>
    </row>
    <row r="1650" spans="1:17" x14ac:dyDescent="0.25">
      <c r="A1650" t="s">
        <v>1752</v>
      </c>
      <c r="B1650">
        <v>44</v>
      </c>
      <c r="C1650">
        <v>41</v>
      </c>
      <c r="D1650">
        <v>6</v>
      </c>
      <c r="E1650">
        <v>14</v>
      </c>
      <c r="F1650" s="116">
        <v>0.15939410045176722</v>
      </c>
      <c r="G1650" s="116">
        <v>0.15954537091927473</v>
      </c>
      <c r="H1650" s="116">
        <v>0.15970072977779595</v>
      </c>
      <c r="I1650" s="86">
        <v>0.4808929045973957</v>
      </c>
      <c r="J1650" s="86">
        <v>0.48007931478566612</v>
      </c>
      <c r="K1650" s="86">
        <v>0.47926163658292281</v>
      </c>
      <c r="L1650" s="86">
        <v>1.2671722643553629</v>
      </c>
      <c r="M1650" s="86">
        <v>1.2331445859482</v>
      </c>
      <c r="N1650" s="86">
        <v>1.2010261861444429</v>
      </c>
      <c r="O1650" s="117">
        <v>4.2474580428872217</v>
      </c>
      <c r="P1650" s="117">
        <v>4.1041762914205115</v>
      </c>
      <c r="Q1650" s="117">
        <v>3.9746029150227926</v>
      </c>
    </row>
    <row r="1651" spans="1:17" x14ac:dyDescent="0.25">
      <c r="A1651" t="s">
        <v>1753</v>
      </c>
      <c r="B1651">
        <v>45</v>
      </c>
      <c r="C1651">
        <v>40</v>
      </c>
      <c r="D1651">
        <v>6</v>
      </c>
      <c r="E1651">
        <v>14</v>
      </c>
      <c r="F1651" s="116">
        <v>0.14231750679774105</v>
      </c>
      <c r="G1651" s="116">
        <v>0.14245137000627484</v>
      </c>
      <c r="H1651" s="116">
        <v>0.14260196611587533</v>
      </c>
      <c r="I1651" s="86">
        <v>0.51108973018197035</v>
      </c>
      <c r="J1651" s="86">
        <v>0.51016105417276725</v>
      </c>
      <c r="K1651" s="86">
        <v>0.50926584396569752</v>
      </c>
      <c r="L1651" s="86">
        <v>1.3842627065467474</v>
      </c>
      <c r="M1651" s="86">
        <v>1.3546371052081154</v>
      </c>
      <c r="N1651" s="86">
        <v>1.3267266262288224</v>
      </c>
      <c r="O1651" s="117">
        <v>4.104137209788747</v>
      </c>
      <c r="P1651" s="117">
        <v>3.9691068814055637</v>
      </c>
      <c r="Q1651" s="117">
        <v>3.8473331938924913</v>
      </c>
    </row>
    <row r="1652" spans="1:17" x14ac:dyDescent="0.25">
      <c r="A1652" t="s">
        <v>1754</v>
      </c>
      <c r="B1652">
        <v>46</v>
      </c>
      <c r="C1652">
        <v>39</v>
      </c>
      <c r="D1652">
        <v>6</v>
      </c>
      <c r="E1652">
        <v>14</v>
      </c>
      <c r="F1652" s="116">
        <v>0.14238305535308493</v>
      </c>
      <c r="G1652" s="116">
        <v>0.14252454658491617</v>
      </c>
      <c r="H1652" s="116">
        <v>0.14269176349526219</v>
      </c>
      <c r="I1652" s="86">
        <v>0.51062470522660031</v>
      </c>
      <c r="J1652" s="86">
        <v>0.50970715602624017</v>
      </c>
      <c r="K1652" s="86">
        <v>0.50885820863525277</v>
      </c>
      <c r="L1652" s="86">
        <v>1.2686361102774086</v>
      </c>
      <c r="M1652" s="86">
        <v>1.2399819920250397</v>
      </c>
      <c r="N1652" s="86">
        <v>1.2130600694593321</v>
      </c>
      <c r="O1652" s="117">
        <v>3.9329888950821079</v>
      </c>
      <c r="P1652" s="117">
        <v>3.8054624190713029</v>
      </c>
      <c r="Q1652" s="117">
        <v>3.6906615786991384</v>
      </c>
    </row>
    <row r="1653" spans="1:17" x14ac:dyDescent="0.25">
      <c r="A1653" t="s">
        <v>1755</v>
      </c>
      <c r="B1653">
        <v>47</v>
      </c>
      <c r="C1653">
        <v>38</v>
      </c>
      <c r="D1653">
        <v>6</v>
      </c>
      <c r="E1653">
        <v>14</v>
      </c>
      <c r="F1653" s="116">
        <v>0.14245272635216941</v>
      </c>
      <c r="G1653" s="116">
        <v>0.14260241706474122</v>
      </c>
      <c r="H1653" s="116">
        <v>0.14279613445748124</v>
      </c>
      <c r="I1653" s="86">
        <v>0.51016355911682476</v>
      </c>
      <c r="J1653" s="86">
        <v>0.50926541484139387</v>
      </c>
      <c r="K1653" s="86">
        <v>0.50850375327448438</v>
      </c>
      <c r="L1653" s="86">
        <v>1.2027648755145619</v>
      </c>
      <c r="M1653" s="86">
        <v>1.1750853016928258</v>
      </c>
      <c r="N1653" s="86">
        <v>1.2960353974508552</v>
      </c>
      <c r="O1653" s="117">
        <v>3.7765645981464768</v>
      </c>
      <c r="P1653" s="117">
        <v>3.6562176679067515</v>
      </c>
      <c r="Q1653" s="117">
        <v>4.2210139344442732</v>
      </c>
    </row>
    <row r="1654" spans="1:17" x14ac:dyDescent="0.25">
      <c r="A1654" t="s">
        <v>1756</v>
      </c>
      <c r="B1654">
        <v>48</v>
      </c>
      <c r="C1654">
        <v>37</v>
      </c>
      <c r="D1654">
        <v>6</v>
      </c>
      <c r="E1654">
        <v>14</v>
      </c>
      <c r="F1654" s="116">
        <v>0.14252259189636038</v>
      </c>
      <c r="G1654" s="116">
        <v>0.14269019092700383</v>
      </c>
      <c r="H1654" s="116">
        <v>0.14292573551061083</v>
      </c>
      <c r="I1654" s="86">
        <v>0.50970488981496165</v>
      </c>
      <c r="J1654" s="86">
        <v>0.50885783525468253</v>
      </c>
      <c r="K1654" s="86">
        <v>0.50822820646388689</v>
      </c>
      <c r="L1654" s="86">
        <v>1.1516590039181935</v>
      </c>
      <c r="M1654" s="86">
        <v>1.1249473421964533</v>
      </c>
      <c r="N1654" s="86">
        <v>1.2420130002491336</v>
      </c>
      <c r="O1654" s="117">
        <v>3.6259687903426721</v>
      </c>
      <c r="P1654" s="117">
        <v>3.5125223654111837</v>
      </c>
      <c r="Q1654" s="117">
        <v>4.0459493126174895</v>
      </c>
    </row>
    <row r="1655" spans="1:17" x14ac:dyDescent="0.25">
      <c r="A1655" t="s">
        <v>1757</v>
      </c>
      <c r="B1655">
        <v>49</v>
      </c>
      <c r="C1655">
        <v>36</v>
      </c>
      <c r="D1655">
        <v>6</v>
      </c>
      <c r="E1655">
        <v>14</v>
      </c>
      <c r="F1655" s="116">
        <v>0.14260297001961333</v>
      </c>
      <c r="G1655" s="116">
        <v>0.14279910339030541</v>
      </c>
      <c r="H1655" s="116">
        <v>0.14308863360418417</v>
      </c>
      <c r="I1655" s="86">
        <v>0.5092649668441207</v>
      </c>
      <c r="J1655" s="86">
        <v>0.50850378257214901</v>
      </c>
      <c r="K1655" s="86">
        <v>0.50806014756701223</v>
      </c>
      <c r="L1655" s="86">
        <v>1.0993835808349677</v>
      </c>
      <c r="M1655" s="86">
        <v>1.2198608387036518</v>
      </c>
      <c r="N1655" s="86">
        <v>1.1871812832726254</v>
      </c>
      <c r="O1655" s="117">
        <v>3.4876062389091249</v>
      </c>
      <c r="P1655" s="117">
        <v>4.0456990753712523</v>
      </c>
      <c r="Q1655" s="117">
        <v>3.8843140001867935</v>
      </c>
    </row>
    <row r="1656" spans="1:17" x14ac:dyDescent="0.25">
      <c r="A1656" t="s">
        <v>1758</v>
      </c>
      <c r="B1656">
        <v>50</v>
      </c>
      <c r="C1656">
        <v>35</v>
      </c>
      <c r="D1656">
        <v>6</v>
      </c>
      <c r="E1656">
        <v>14</v>
      </c>
      <c r="F1656" s="116">
        <v>0.14259317332046798</v>
      </c>
      <c r="G1656" s="116">
        <v>0.14282957423712458</v>
      </c>
      <c r="H1656" s="116">
        <v>0.14320106139187069</v>
      </c>
      <c r="I1656" s="86">
        <v>0.50886020986611991</v>
      </c>
      <c r="J1656" s="86">
        <v>0.5082281992522012</v>
      </c>
      <c r="K1656" s="86">
        <v>0.50804486792907977</v>
      </c>
      <c r="L1656" s="86">
        <v>1.0495862983958508</v>
      </c>
      <c r="M1656" s="86">
        <v>1.1669521167531058</v>
      </c>
      <c r="N1656" s="86">
        <v>1.1350669400554818</v>
      </c>
      <c r="O1656" s="117">
        <v>3.3564925823181762</v>
      </c>
      <c r="P1656" s="117">
        <v>3.8821420817754193</v>
      </c>
      <c r="Q1656" s="117">
        <v>3.7300060306356291</v>
      </c>
    </row>
    <row r="1657" spans="1:17" x14ac:dyDescent="0.25">
      <c r="A1657" t="s">
        <v>1759</v>
      </c>
      <c r="B1657">
        <v>18</v>
      </c>
      <c r="C1657">
        <v>67</v>
      </c>
      <c r="D1657">
        <v>8</v>
      </c>
      <c r="E1657">
        <v>14</v>
      </c>
      <c r="F1657" s="116">
        <v>0.19932094734967651</v>
      </c>
      <c r="G1657" s="116">
        <v>0.19954650679646227</v>
      </c>
      <c r="H1657" s="116">
        <v>0.19975782038345105</v>
      </c>
      <c r="I1657" s="86">
        <v>0.44458004392473438</v>
      </c>
      <c r="J1657" s="86">
        <v>0.44433074137828693</v>
      </c>
      <c r="K1657" s="86">
        <v>0.44400071229298987</v>
      </c>
      <c r="L1657" s="86">
        <v>2.0561595536297266</v>
      </c>
      <c r="M1657" s="86">
        <v>2.0172351160443998</v>
      </c>
      <c r="N1657" s="86">
        <v>2.1883231435863952</v>
      </c>
      <c r="O1657" s="117">
        <v>9.9814020300350208</v>
      </c>
      <c r="P1657" s="117">
        <v>9.8256021843651684</v>
      </c>
      <c r="Q1657" s="117">
        <v>10.553641597910607</v>
      </c>
    </row>
    <row r="1658" spans="1:17" x14ac:dyDescent="0.25">
      <c r="A1658" t="s">
        <v>1760</v>
      </c>
      <c r="B1658">
        <v>19</v>
      </c>
      <c r="C1658">
        <v>66</v>
      </c>
      <c r="D1658">
        <v>8</v>
      </c>
      <c r="E1658">
        <v>14</v>
      </c>
      <c r="F1658" s="116">
        <v>0.19943332658722127</v>
      </c>
      <c r="G1658" s="116">
        <v>0.19965475779473565</v>
      </c>
      <c r="H1658" s="116">
        <v>0.19984999821426447</v>
      </c>
      <c r="I1658" s="86">
        <v>0.44446243407659614</v>
      </c>
      <c r="J1658" s="86">
        <v>0.44417671638948081</v>
      </c>
      <c r="K1658" s="86">
        <v>0.44379337849260109</v>
      </c>
      <c r="L1658" s="86">
        <v>2.0155168513910882</v>
      </c>
      <c r="M1658" s="86">
        <v>2.1905665543637425</v>
      </c>
      <c r="N1658" s="86">
        <v>2.1429517018059738</v>
      </c>
      <c r="O1658" s="117">
        <v>9.3674853272062766</v>
      </c>
      <c r="P1658" s="117">
        <v>10.124034809938214</v>
      </c>
      <c r="Q1658" s="117">
        <v>9.9064441243348131</v>
      </c>
    </row>
    <row r="1659" spans="1:17" x14ac:dyDescent="0.25">
      <c r="A1659" t="s">
        <v>1761</v>
      </c>
      <c r="B1659">
        <v>20</v>
      </c>
      <c r="C1659">
        <v>65</v>
      </c>
      <c r="D1659">
        <v>8</v>
      </c>
      <c r="E1659">
        <v>14</v>
      </c>
      <c r="F1659" s="116">
        <v>0.19954629574353769</v>
      </c>
      <c r="G1659" s="116">
        <v>0.19975643245179392</v>
      </c>
      <c r="H1659" s="116">
        <v>0.19993313832010029</v>
      </c>
      <c r="I1659" s="86">
        <v>0.44432929377350605</v>
      </c>
      <c r="J1659" s="86">
        <v>0.44399976120828605</v>
      </c>
      <c r="K1659" s="86">
        <v>0.44355560862038085</v>
      </c>
      <c r="L1659" s="86">
        <v>1.9742295982329414</v>
      </c>
      <c r="M1659" s="86">
        <v>2.1430099695540563</v>
      </c>
      <c r="N1659" s="86">
        <v>2.0970139096173361</v>
      </c>
      <c r="O1659" s="117">
        <v>8.7881129484806877</v>
      </c>
      <c r="P1659" s="117">
        <v>9.5027592382544324</v>
      </c>
      <c r="Q1659" s="117">
        <v>9.2970258492030329</v>
      </c>
    </row>
    <row r="1660" spans="1:17" x14ac:dyDescent="0.25">
      <c r="A1660" t="s">
        <v>1762</v>
      </c>
      <c r="B1660">
        <v>21</v>
      </c>
      <c r="C1660">
        <v>64</v>
      </c>
      <c r="D1660">
        <v>8</v>
      </c>
      <c r="E1660">
        <v>14</v>
      </c>
      <c r="F1660" s="116">
        <v>0.19965508982035929</v>
      </c>
      <c r="G1660" s="116">
        <v>0.19984910179640719</v>
      </c>
      <c r="H1660" s="116">
        <v>0.20000479041916167</v>
      </c>
      <c r="I1660" s="86">
        <v>0.44417724550898202</v>
      </c>
      <c r="J1660" s="86">
        <v>0.4437940119760479</v>
      </c>
      <c r="K1660" s="86">
        <v>0.44328383233532936</v>
      </c>
      <c r="L1660" s="86">
        <v>2.1419784431137723</v>
      </c>
      <c r="M1660" s="86">
        <v>2.0949916167664671</v>
      </c>
      <c r="N1660" s="86">
        <v>2.0505700598802394</v>
      </c>
      <c r="O1660" s="117">
        <v>9.1296431137724543</v>
      </c>
      <c r="P1660" s="117">
        <v>8.9154035928143713</v>
      </c>
      <c r="Q1660" s="117">
        <v>8.7209029940119756</v>
      </c>
    </row>
    <row r="1661" spans="1:17" x14ac:dyDescent="0.25">
      <c r="A1661" t="s">
        <v>1763</v>
      </c>
      <c r="B1661">
        <v>22</v>
      </c>
      <c r="C1661">
        <v>63</v>
      </c>
      <c r="D1661">
        <v>8</v>
      </c>
      <c r="E1661">
        <v>14</v>
      </c>
      <c r="F1661" s="116">
        <v>0.19975730196681524</v>
      </c>
      <c r="G1661" s="116">
        <v>0.19993271737693888</v>
      </c>
      <c r="H1661" s="116">
        <v>0.20006247672141389</v>
      </c>
      <c r="I1661" s="86">
        <v>0.44400043253114824</v>
      </c>
      <c r="J1661" s="86">
        <v>0.44355588662878015</v>
      </c>
      <c r="K1661" s="86">
        <v>0.4429743725294662</v>
      </c>
      <c r="L1661" s="86">
        <v>2.0931071355624709</v>
      </c>
      <c r="M1661" s="86">
        <v>2.0474270404056183</v>
      </c>
      <c r="N1661" s="86">
        <v>2.0042748495152045</v>
      </c>
      <c r="O1661" s="117">
        <v>8.5727889848734247</v>
      </c>
      <c r="P1661" s="117">
        <v>8.3708690271653587</v>
      </c>
      <c r="Q1661" s="117">
        <v>8.1876031767009891</v>
      </c>
    </row>
    <row r="1662" spans="1:17" x14ac:dyDescent="0.25">
      <c r="A1662" t="s">
        <v>1764</v>
      </c>
      <c r="B1662">
        <v>23</v>
      </c>
      <c r="C1662">
        <v>62</v>
      </c>
      <c r="D1662">
        <v>8</v>
      </c>
      <c r="E1662">
        <v>14</v>
      </c>
      <c r="F1662" s="116">
        <v>0.19985050875247143</v>
      </c>
      <c r="G1662" s="116">
        <v>0.20000482229830738</v>
      </c>
      <c r="H1662" s="116">
        <v>0.20010609056276221</v>
      </c>
      <c r="I1662" s="86">
        <v>0.44379370207841057</v>
      </c>
      <c r="J1662" s="86">
        <v>0.44328494960698267</v>
      </c>
      <c r="K1662" s="86">
        <v>0.44262429473887255</v>
      </c>
      <c r="L1662" s="86">
        <v>2.0426484062304096</v>
      </c>
      <c r="M1662" s="86">
        <v>1.9985195544196364</v>
      </c>
      <c r="N1662" s="86">
        <v>1.9568790085354679</v>
      </c>
      <c r="O1662" s="117">
        <v>8.0469812412595836</v>
      </c>
      <c r="P1662" s="117">
        <v>7.8566933500506337</v>
      </c>
      <c r="Q1662" s="117">
        <v>7.6840695375415926</v>
      </c>
    </row>
    <row r="1663" spans="1:17" x14ac:dyDescent="0.25">
      <c r="A1663" t="s">
        <v>1765</v>
      </c>
      <c r="B1663">
        <v>24</v>
      </c>
      <c r="C1663">
        <v>61</v>
      </c>
      <c r="D1663">
        <v>8</v>
      </c>
      <c r="E1663">
        <v>14</v>
      </c>
      <c r="F1663" s="116">
        <v>0.1999322419446562</v>
      </c>
      <c r="G1663" s="116">
        <v>0.20006291819424782</v>
      </c>
      <c r="H1663" s="116">
        <v>0.20013551611068761</v>
      </c>
      <c r="I1663" s="86">
        <v>0.44355632993333094</v>
      </c>
      <c r="J1663" s="86">
        <v>0.44297312667126454</v>
      </c>
      <c r="K1663" s="86">
        <v>0.4422374677846746</v>
      </c>
      <c r="L1663" s="86">
        <v>1.9919343714835385</v>
      </c>
      <c r="M1663" s="86">
        <v>1.9493193945333769</v>
      </c>
      <c r="N1663" s="86">
        <v>1.9091654869505246</v>
      </c>
      <c r="O1663" s="117">
        <v>7.5581134221447845</v>
      </c>
      <c r="P1663" s="117">
        <v>7.3782738635401168</v>
      </c>
      <c r="Q1663" s="117">
        <v>7.2152673418272899</v>
      </c>
    </row>
    <row r="1664" spans="1:17" x14ac:dyDescent="0.25">
      <c r="A1664" t="s">
        <v>1766</v>
      </c>
      <c r="B1664">
        <v>25</v>
      </c>
      <c r="C1664">
        <v>60</v>
      </c>
      <c r="D1664">
        <v>8</v>
      </c>
      <c r="E1664">
        <v>14</v>
      </c>
      <c r="F1664" s="116">
        <v>0.19791808376251094</v>
      </c>
      <c r="G1664" s="116">
        <v>0.19802011466329802</v>
      </c>
      <c r="H1664" s="116">
        <v>0.19807113011369157</v>
      </c>
      <c r="I1664" s="86">
        <v>0.44328539500534447</v>
      </c>
      <c r="J1664" s="86">
        <v>0.44262462345738995</v>
      </c>
      <c r="K1664" s="86">
        <v>0.44182052278690115</v>
      </c>
      <c r="L1664" s="86">
        <v>1.99572684870275</v>
      </c>
      <c r="M1664" s="86">
        <v>1.9542901564473811</v>
      </c>
      <c r="N1664" s="86">
        <v>1.9153143523467107</v>
      </c>
      <c r="O1664" s="117">
        <v>7.0943227091633467</v>
      </c>
      <c r="P1664" s="117">
        <v>6.9249392673209602</v>
      </c>
      <c r="Q1664" s="117">
        <v>6.7716038285880868</v>
      </c>
    </row>
    <row r="1665" spans="1:17" x14ac:dyDescent="0.25">
      <c r="A1665" t="s">
        <v>1767</v>
      </c>
      <c r="B1665">
        <v>26</v>
      </c>
      <c r="C1665">
        <v>59</v>
      </c>
      <c r="D1665">
        <v>8</v>
      </c>
      <c r="E1665">
        <v>14</v>
      </c>
      <c r="F1665" s="116">
        <v>0.19527491828072402</v>
      </c>
      <c r="G1665" s="116">
        <v>0.1953529784846563</v>
      </c>
      <c r="H1665" s="116">
        <v>0.19538225106113088</v>
      </c>
      <c r="I1665" s="86">
        <v>0.45120993316095037</v>
      </c>
      <c r="J1665" s="86">
        <v>0.45043420988437333</v>
      </c>
      <c r="K1665" s="86">
        <v>0.44952676001366054</v>
      </c>
      <c r="L1665" s="86">
        <v>2.0097380104405524</v>
      </c>
      <c r="M1665" s="86">
        <v>1.9691613406840025</v>
      </c>
      <c r="N1665" s="86">
        <v>1.9310777186905401</v>
      </c>
      <c r="O1665" s="117">
        <v>6.6373396106747329</v>
      </c>
      <c r="P1665" s="117">
        <v>6.4888983753720053</v>
      </c>
      <c r="Q1665" s="117">
        <v>6.3549104747036154</v>
      </c>
    </row>
    <row r="1666" spans="1:17" x14ac:dyDescent="0.25">
      <c r="A1666" t="s">
        <v>1768</v>
      </c>
      <c r="B1666">
        <v>27</v>
      </c>
      <c r="C1666">
        <v>58</v>
      </c>
      <c r="D1666">
        <v>8</v>
      </c>
      <c r="E1666">
        <v>14</v>
      </c>
      <c r="F1666" s="116">
        <v>0.19532011858966505</v>
      </c>
      <c r="G1666" s="116">
        <v>0.19537157278318182</v>
      </c>
      <c r="H1666" s="116">
        <v>0.19538627398132949</v>
      </c>
      <c r="I1666" s="86">
        <v>0.4508416435939529</v>
      </c>
      <c r="J1666" s="86">
        <v>0.44999387450077183</v>
      </c>
      <c r="K1666" s="86">
        <v>0.44903829662117462</v>
      </c>
      <c r="L1666" s="86">
        <v>1.950246245068973</v>
      </c>
      <c r="M1666" s="86">
        <v>1.9111508587949917</v>
      </c>
      <c r="N1666" s="86">
        <v>2.0823242594271432</v>
      </c>
      <c r="O1666" s="117">
        <v>6.2391590914659547</v>
      </c>
      <c r="P1666" s="117">
        <v>6.0990689241173159</v>
      </c>
      <c r="Q1666" s="117">
        <v>6.7535760664494155</v>
      </c>
    </row>
    <row r="1667" spans="1:17" x14ac:dyDescent="0.25">
      <c r="A1667" t="s">
        <v>1769</v>
      </c>
      <c r="B1667">
        <v>28</v>
      </c>
      <c r="C1667">
        <v>57</v>
      </c>
      <c r="D1667">
        <v>8</v>
      </c>
      <c r="E1667">
        <v>14</v>
      </c>
      <c r="F1667" s="116">
        <v>0.19535215775091702</v>
      </c>
      <c r="G1667" s="116">
        <v>0.19538416090199651</v>
      </c>
      <c r="H1667" s="116">
        <v>0.19538908446370104</v>
      </c>
      <c r="I1667" s="86">
        <v>0.45043450432042542</v>
      </c>
      <c r="J1667" s="86">
        <v>0.44952610718593833</v>
      </c>
      <c r="K1667" s="86">
        <v>0.44854385662588314</v>
      </c>
      <c r="L1667" s="86">
        <v>1.8966150513281308</v>
      </c>
      <c r="M1667" s="86">
        <v>1.8589941163437631</v>
      </c>
      <c r="N1667" s="86">
        <v>2.0241993057777998</v>
      </c>
      <c r="O1667" s="117">
        <v>5.8688953989315875</v>
      </c>
      <c r="P1667" s="117">
        <v>5.7368356268924936</v>
      </c>
      <c r="Q1667" s="117">
        <v>6.3550257256099059</v>
      </c>
    </row>
    <row r="1668" spans="1:17" x14ac:dyDescent="0.25">
      <c r="A1668" t="s">
        <v>1770</v>
      </c>
      <c r="B1668">
        <v>29</v>
      </c>
      <c r="C1668">
        <v>56</v>
      </c>
      <c r="D1668">
        <v>8</v>
      </c>
      <c r="E1668">
        <v>14</v>
      </c>
      <c r="F1668" s="116">
        <v>0.19537317679660535</v>
      </c>
      <c r="G1668" s="116">
        <v>0.19538802221864832</v>
      </c>
      <c r="H1668" s="116">
        <v>0.19539297069266265</v>
      </c>
      <c r="I1668" s="86">
        <v>0.44999443296673386</v>
      </c>
      <c r="J1668" s="86">
        <v>0.44903690324496182</v>
      </c>
      <c r="K1668" s="86">
        <v>0.44804968267910383</v>
      </c>
      <c r="L1668" s="86">
        <v>1.8429997649474843</v>
      </c>
      <c r="M1668" s="86">
        <v>2.0121460294681626</v>
      </c>
      <c r="N1668" s="86">
        <v>1.9661771801120829</v>
      </c>
      <c r="O1668" s="117">
        <v>5.5190305939405935</v>
      </c>
      <c r="P1668" s="117">
        <v>6.1640394393378939</v>
      </c>
      <c r="Q1668" s="117">
        <v>5.9782415597590095</v>
      </c>
    </row>
    <row r="1669" spans="1:17" x14ac:dyDescent="0.25">
      <c r="A1669" t="s">
        <v>1771</v>
      </c>
      <c r="B1669">
        <v>30</v>
      </c>
      <c r="C1669">
        <v>55</v>
      </c>
      <c r="D1669">
        <v>8</v>
      </c>
      <c r="E1669">
        <v>14</v>
      </c>
      <c r="F1669" s="116">
        <v>0.195383027152079</v>
      </c>
      <c r="G1669" s="116">
        <v>0.19539048993146682</v>
      </c>
      <c r="H1669" s="116">
        <v>0.19540292789711314</v>
      </c>
      <c r="I1669" s="86">
        <v>0.44952549161059219</v>
      </c>
      <c r="J1669" s="86">
        <v>0.44854289232453137</v>
      </c>
      <c r="K1669" s="86">
        <v>0.44756278063159988</v>
      </c>
      <c r="L1669" s="86">
        <v>1.7894501175387754</v>
      </c>
      <c r="M1669" s="86">
        <v>1.9527481685095587</v>
      </c>
      <c r="N1669" s="86">
        <v>1.9082849289170263</v>
      </c>
      <c r="O1669" s="117">
        <v>5.1878680083085609</v>
      </c>
      <c r="P1669" s="117">
        <v>5.7950994415353421</v>
      </c>
      <c r="Q1669" s="117">
        <v>5.6200201495043469</v>
      </c>
    </row>
    <row r="1670" spans="1:17" x14ac:dyDescent="0.25">
      <c r="A1670" t="s">
        <v>1772</v>
      </c>
      <c r="B1670">
        <v>31</v>
      </c>
      <c r="C1670">
        <v>54</v>
      </c>
      <c r="D1670">
        <v>8</v>
      </c>
      <c r="E1670">
        <v>14</v>
      </c>
      <c r="F1670" s="116">
        <v>0.1953864244789712</v>
      </c>
      <c r="G1670" s="116">
        <v>0.19539393029597937</v>
      </c>
      <c r="H1670" s="116">
        <v>0.19541894968600665</v>
      </c>
      <c r="I1670" s="86">
        <v>0.44903800445345143</v>
      </c>
      <c r="J1670" s="86">
        <v>0.44804973854737423</v>
      </c>
      <c r="K1670" s="86">
        <v>0.44709149590932973</v>
      </c>
      <c r="L1670" s="86">
        <v>1.9389952212965047</v>
      </c>
      <c r="M1670" s="86">
        <v>1.8935424954339612</v>
      </c>
      <c r="N1670" s="86">
        <v>1.850544171733093</v>
      </c>
      <c r="O1670" s="117">
        <v>5.6356501288498588</v>
      </c>
      <c r="P1670" s="117">
        <v>5.4531611999299461</v>
      </c>
      <c r="Q1670" s="117">
        <v>5.2876754484725659</v>
      </c>
    </row>
    <row r="1671" spans="1:17" x14ac:dyDescent="0.25">
      <c r="A1671" t="s">
        <v>1773</v>
      </c>
      <c r="B1671">
        <v>32</v>
      </c>
      <c r="C1671">
        <v>53</v>
      </c>
      <c r="D1671">
        <v>8</v>
      </c>
      <c r="E1671">
        <v>14</v>
      </c>
      <c r="F1671" s="116">
        <v>0.19539081183134047</v>
      </c>
      <c r="G1671" s="116">
        <v>0.19540339836375079</v>
      </c>
      <c r="H1671" s="116">
        <v>0.19544870988042795</v>
      </c>
      <c r="I1671" s="86">
        <v>0.44854373820012589</v>
      </c>
      <c r="J1671" s="86">
        <v>0.44756198867212083</v>
      </c>
      <c r="K1671" s="86">
        <v>0.44664568911264946</v>
      </c>
      <c r="L1671" s="86">
        <v>1.8652762743864066</v>
      </c>
      <c r="M1671" s="86">
        <v>1.8210673379483953</v>
      </c>
      <c r="N1671" s="86">
        <v>1.7792800503461297</v>
      </c>
      <c r="O1671" s="117">
        <v>5.3012636878539965</v>
      </c>
      <c r="P1671" s="117">
        <v>5.1287702957835117</v>
      </c>
      <c r="Q1671" s="117">
        <v>4.9723876651982382</v>
      </c>
    </row>
    <row r="1672" spans="1:17" x14ac:dyDescent="0.25">
      <c r="A1672" t="s">
        <v>1774</v>
      </c>
      <c r="B1672">
        <v>33</v>
      </c>
      <c r="C1672">
        <v>52</v>
      </c>
      <c r="D1672">
        <v>8</v>
      </c>
      <c r="E1672">
        <v>14</v>
      </c>
      <c r="F1672" s="116">
        <v>0.1953935032686363</v>
      </c>
      <c r="G1672" s="116">
        <v>0.19541884153448538</v>
      </c>
      <c r="H1672" s="116">
        <v>0.19548725485227791</v>
      </c>
      <c r="I1672" s="86">
        <v>0.44804895352962043</v>
      </c>
      <c r="J1672" s="86">
        <v>0.44709116708052499</v>
      </c>
      <c r="K1672" s="86">
        <v>0.44622206456190139</v>
      </c>
      <c r="L1672" s="86">
        <v>1.7794329296102975</v>
      </c>
      <c r="M1672" s="86">
        <v>1.7366695383367963</v>
      </c>
      <c r="N1672" s="86">
        <v>1.6962955455328637</v>
      </c>
      <c r="O1672" s="117">
        <v>4.982019966553489</v>
      </c>
      <c r="P1672" s="117">
        <v>4.8194952617442866</v>
      </c>
      <c r="Q1672" s="117">
        <v>4.6722241929762331</v>
      </c>
    </row>
    <row r="1673" spans="1:17" x14ac:dyDescent="0.25">
      <c r="A1673" t="s">
        <v>1775</v>
      </c>
      <c r="B1673">
        <v>34</v>
      </c>
      <c r="C1673">
        <v>51</v>
      </c>
      <c r="D1673">
        <v>8</v>
      </c>
      <c r="E1673">
        <v>14</v>
      </c>
      <c r="F1673" s="116">
        <v>0.19342221088218409</v>
      </c>
      <c r="G1673" s="116">
        <v>0.19347068954519359</v>
      </c>
      <c r="H1673" s="116">
        <v>0.19356509536263317</v>
      </c>
      <c r="I1673" s="86">
        <v>0.44756267142948269</v>
      </c>
      <c r="J1673" s="86">
        <v>0.44664667984946099</v>
      </c>
      <c r="K1673" s="86">
        <v>0.44581999106971998</v>
      </c>
      <c r="L1673" s="86">
        <v>1.7296829750590037</v>
      </c>
      <c r="M1673" s="86">
        <v>1.6881291063341199</v>
      </c>
      <c r="N1673" s="86">
        <v>1.6489430375709639</v>
      </c>
      <c r="O1673" s="117">
        <v>4.6805179562416281</v>
      </c>
      <c r="P1673" s="117">
        <v>4.5269452063532567</v>
      </c>
      <c r="Q1673" s="117">
        <v>4.3879032978248391</v>
      </c>
    </row>
    <row r="1674" spans="1:17" x14ac:dyDescent="0.25">
      <c r="A1674" t="s">
        <v>1776</v>
      </c>
      <c r="B1674">
        <v>35</v>
      </c>
      <c r="C1674">
        <v>50</v>
      </c>
      <c r="D1674">
        <v>8</v>
      </c>
      <c r="E1674">
        <v>14</v>
      </c>
      <c r="F1674" s="116">
        <v>0.18772829509671615</v>
      </c>
      <c r="G1674" s="116">
        <v>0.18780284043441939</v>
      </c>
      <c r="H1674" s="116">
        <v>0.1879185142343037</v>
      </c>
      <c r="I1674" s="86">
        <v>0.45705802968960862</v>
      </c>
      <c r="J1674" s="86">
        <v>0.45613778034830665</v>
      </c>
      <c r="K1674" s="86">
        <v>0.45530492898913949</v>
      </c>
      <c r="L1674" s="86">
        <v>1.7422093695777907</v>
      </c>
      <c r="M1674" s="86">
        <v>1.7020782726045884</v>
      </c>
      <c r="N1674" s="86">
        <v>1.6642889274468222</v>
      </c>
      <c r="O1674" s="117">
        <v>4.3746957136430824</v>
      </c>
      <c r="P1674" s="117">
        <v>4.2372212582738902</v>
      </c>
      <c r="Q1674" s="117">
        <v>4.1130518604202813</v>
      </c>
    </row>
    <row r="1675" spans="1:17" x14ac:dyDescent="0.25">
      <c r="A1675" t="s">
        <v>1777</v>
      </c>
      <c r="B1675">
        <v>36</v>
      </c>
      <c r="C1675">
        <v>49</v>
      </c>
      <c r="D1675">
        <v>8</v>
      </c>
      <c r="E1675">
        <v>14</v>
      </c>
      <c r="F1675" s="116">
        <v>0.1877603896776868</v>
      </c>
      <c r="G1675" s="116">
        <v>0.18785625453414861</v>
      </c>
      <c r="H1675" s="116">
        <v>0.18799098352160845</v>
      </c>
      <c r="I1675" s="86">
        <v>0.45658617473313295</v>
      </c>
      <c r="J1675" s="86">
        <v>0.45571043631464403</v>
      </c>
      <c r="K1675" s="86">
        <v>0.45491760804228415</v>
      </c>
      <c r="L1675" s="86">
        <v>1.6826484609804124</v>
      </c>
      <c r="M1675" s="86">
        <v>1.6438983314333091</v>
      </c>
      <c r="N1675" s="86">
        <v>1.60750077728262</v>
      </c>
      <c r="O1675" s="117">
        <v>4.2019043424189038</v>
      </c>
      <c r="P1675" s="117">
        <v>4.0720748264068813</v>
      </c>
      <c r="Q1675" s="117">
        <v>3.9550212457249456</v>
      </c>
    </row>
    <row r="1676" spans="1:17" x14ac:dyDescent="0.25">
      <c r="A1676" t="s">
        <v>1778</v>
      </c>
      <c r="B1676">
        <v>37</v>
      </c>
      <c r="C1676">
        <v>48</v>
      </c>
      <c r="D1676">
        <v>8</v>
      </c>
      <c r="E1676">
        <v>14</v>
      </c>
      <c r="F1676" s="116">
        <v>0.18780309364548495</v>
      </c>
      <c r="G1676" s="116">
        <v>0.18792067307692309</v>
      </c>
      <c r="H1676" s="116">
        <v>0.18806960702341138</v>
      </c>
      <c r="I1676" s="86">
        <v>0.45613764632107023</v>
      </c>
      <c r="J1676" s="86">
        <v>0.45530413879598663</v>
      </c>
      <c r="K1676" s="86">
        <v>0.45453856605351173</v>
      </c>
      <c r="L1676" s="86">
        <v>1.6237641095317725</v>
      </c>
      <c r="M1676" s="86">
        <v>1.5863790760869565</v>
      </c>
      <c r="N1676" s="86">
        <v>1.7498641304347826</v>
      </c>
      <c r="O1676" s="117">
        <v>4.0336669105351168</v>
      </c>
      <c r="P1676" s="117">
        <v>3.9111517558528428</v>
      </c>
      <c r="Q1676" s="117">
        <v>4.4846598035117058</v>
      </c>
    </row>
    <row r="1677" spans="1:17" x14ac:dyDescent="0.25">
      <c r="A1677" t="s">
        <v>1779</v>
      </c>
      <c r="B1677">
        <v>38</v>
      </c>
      <c r="C1677">
        <v>47</v>
      </c>
      <c r="D1677">
        <v>8</v>
      </c>
      <c r="E1677">
        <v>14</v>
      </c>
      <c r="F1677" s="116">
        <v>0.18785657790667018</v>
      </c>
      <c r="G1677" s="116">
        <v>0.1879910361191669</v>
      </c>
      <c r="H1677" s="116">
        <v>0.18815185868705511</v>
      </c>
      <c r="I1677" s="86">
        <v>0.45571051937780122</v>
      </c>
      <c r="J1677" s="86">
        <v>0.45491695228051676</v>
      </c>
      <c r="K1677" s="86">
        <v>0.45416293171631955</v>
      </c>
      <c r="L1677" s="86">
        <v>1.5702003691009754</v>
      </c>
      <c r="M1677" s="86">
        <v>1.5341787503295545</v>
      </c>
      <c r="N1677" s="86">
        <v>1.6921724228842605</v>
      </c>
      <c r="O1677" s="117">
        <v>3.8744371210123911</v>
      </c>
      <c r="P1677" s="117">
        <v>3.7589533350909572</v>
      </c>
      <c r="Q1677" s="117">
        <v>4.3005879251252308</v>
      </c>
    </row>
    <row r="1678" spans="1:17" x14ac:dyDescent="0.25">
      <c r="A1678" t="s">
        <v>1780</v>
      </c>
      <c r="B1678">
        <v>39</v>
      </c>
      <c r="C1678">
        <v>46</v>
      </c>
      <c r="D1678">
        <v>8</v>
      </c>
      <c r="E1678">
        <v>14</v>
      </c>
      <c r="F1678" s="116">
        <v>0.18792057069846679</v>
      </c>
      <c r="G1678" s="116">
        <v>0.18806963373083474</v>
      </c>
      <c r="H1678" s="116">
        <v>0.18823732964224874</v>
      </c>
      <c r="I1678" s="86">
        <v>0.45530504684838158</v>
      </c>
      <c r="J1678" s="86">
        <v>0.45453843696763202</v>
      </c>
      <c r="K1678" s="86">
        <v>0.45379312180579218</v>
      </c>
      <c r="L1678" s="86">
        <v>1.5123988500851788</v>
      </c>
      <c r="M1678" s="86">
        <v>1.6742520229982965</v>
      </c>
      <c r="N1678" s="86">
        <v>1.6303156942078365</v>
      </c>
      <c r="O1678" s="117">
        <v>3.723743611584327</v>
      </c>
      <c r="P1678" s="117">
        <v>4.2895070272572404</v>
      </c>
      <c r="Q1678" s="117">
        <v>4.126264373935264</v>
      </c>
    </row>
    <row r="1679" spans="1:17" x14ac:dyDescent="0.25">
      <c r="A1679" t="s">
        <v>1781</v>
      </c>
      <c r="B1679">
        <v>40</v>
      </c>
      <c r="C1679">
        <v>45</v>
      </c>
      <c r="D1679">
        <v>8</v>
      </c>
      <c r="E1679">
        <v>14</v>
      </c>
      <c r="F1679" s="116">
        <v>0.18799263153648599</v>
      </c>
      <c r="G1679" s="116">
        <v>0.18815129553186052</v>
      </c>
      <c r="H1679" s="116">
        <v>0.188323405628538</v>
      </c>
      <c r="I1679" s="86">
        <v>0.45491656694141536</v>
      </c>
      <c r="J1679" s="86">
        <v>0.45416358526845141</v>
      </c>
      <c r="K1679" s="86">
        <v>0.45341060359548752</v>
      </c>
      <c r="L1679" s="86">
        <v>1.4551021231393957</v>
      </c>
      <c r="M1679" s="86">
        <v>1.6115690255610386</v>
      </c>
      <c r="N1679" s="86">
        <v>1.569012114937274</v>
      </c>
      <c r="O1679" s="117">
        <v>3.5811512551935567</v>
      </c>
      <c r="P1679" s="117">
        <v>4.1154213335843268</v>
      </c>
      <c r="Q1679" s="117">
        <v>3.9611246319129769</v>
      </c>
    </row>
    <row r="1680" spans="1:17" x14ac:dyDescent="0.25">
      <c r="A1680" t="s">
        <v>1782</v>
      </c>
      <c r="B1680">
        <v>41</v>
      </c>
      <c r="C1680">
        <v>44</v>
      </c>
      <c r="D1680">
        <v>8</v>
      </c>
      <c r="E1680">
        <v>14</v>
      </c>
      <c r="F1680" s="116">
        <v>0.18806992740817269</v>
      </c>
      <c r="G1680" s="116">
        <v>0.18823849270003534</v>
      </c>
      <c r="H1680" s="116">
        <v>0.18840977678692802</v>
      </c>
      <c r="I1680" s="86">
        <v>0.45453902830265625</v>
      </c>
      <c r="J1680" s="86">
        <v>0.45379135966939455</v>
      </c>
      <c r="K1680" s="86">
        <v>0.45303009706098257</v>
      </c>
      <c r="L1680" s="86">
        <v>1.5929093825616487</v>
      </c>
      <c r="M1680" s="86">
        <v>1.5493814741306653</v>
      </c>
      <c r="N1680" s="86">
        <v>1.5081726978603083</v>
      </c>
      <c r="O1680" s="117">
        <v>4.1138848862184281</v>
      </c>
      <c r="P1680" s="117">
        <v>3.9533536336695576</v>
      </c>
      <c r="Q1680" s="117">
        <v>3.8079606318479651</v>
      </c>
    </row>
    <row r="1681" spans="1:17" x14ac:dyDescent="0.25">
      <c r="A1681" t="s">
        <v>1783</v>
      </c>
      <c r="B1681">
        <v>42</v>
      </c>
      <c r="C1681">
        <v>43</v>
      </c>
      <c r="D1681">
        <v>8</v>
      </c>
      <c r="E1681">
        <v>14</v>
      </c>
      <c r="F1681" s="116">
        <v>0.18815228454322888</v>
      </c>
      <c r="G1681" s="116">
        <v>0.1883228344290705</v>
      </c>
      <c r="H1681" s="116">
        <v>0.18849338431491211</v>
      </c>
      <c r="I1681" s="86">
        <v>0.45416334277776249</v>
      </c>
      <c r="J1681" s="86">
        <v>0.45341237311913735</v>
      </c>
      <c r="K1681" s="86">
        <v>0.45264214782823975</v>
      </c>
      <c r="L1681" s="86">
        <v>1.5340604626853354</v>
      </c>
      <c r="M1681" s="86">
        <v>1.4918878772040822</v>
      </c>
      <c r="N1681" s="86">
        <v>1.4519929579401976</v>
      </c>
      <c r="O1681" s="117">
        <v>3.9488405358567382</v>
      </c>
      <c r="P1681" s="117">
        <v>3.7971144059637445</v>
      </c>
      <c r="Q1681" s="117">
        <v>3.659730971309108</v>
      </c>
    </row>
    <row r="1682" spans="1:17" x14ac:dyDescent="0.25">
      <c r="A1682" t="s">
        <v>1784</v>
      </c>
      <c r="B1682">
        <v>43</v>
      </c>
      <c r="C1682">
        <v>42</v>
      </c>
      <c r="D1682">
        <v>8</v>
      </c>
      <c r="E1682">
        <v>14</v>
      </c>
      <c r="F1682" s="116">
        <v>0.18823676880222842</v>
      </c>
      <c r="G1682" s="116">
        <v>0.18840947075208914</v>
      </c>
      <c r="H1682" s="116">
        <v>0.18858217270194985</v>
      </c>
      <c r="I1682" s="86">
        <v>0.45379108635097493</v>
      </c>
      <c r="J1682" s="86">
        <v>0.45303064066852367</v>
      </c>
      <c r="K1682" s="86">
        <v>0.45225626740947072</v>
      </c>
      <c r="L1682" s="86">
        <v>1.4717520891364904</v>
      </c>
      <c r="M1682" s="86">
        <v>1.4307270194986073</v>
      </c>
      <c r="N1682" s="86">
        <v>1.3919637883008356</v>
      </c>
      <c r="O1682" s="117">
        <v>3.7965181058495823</v>
      </c>
      <c r="P1682" s="117">
        <v>3.6531309192200556</v>
      </c>
      <c r="Q1682" s="117">
        <v>3.5233565459610028</v>
      </c>
    </row>
    <row r="1683" spans="1:17" x14ac:dyDescent="0.25">
      <c r="A1683" t="s">
        <v>1785</v>
      </c>
      <c r="B1683">
        <v>44</v>
      </c>
      <c r="C1683">
        <v>41</v>
      </c>
      <c r="D1683">
        <v>8</v>
      </c>
      <c r="E1683">
        <v>14</v>
      </c>
      <c r="F1683" s="116">
        <v>0.18643704121964991</v>
      </c>
      <c r="G1683" s="116">
        <v>0.18660926030491248</v>
      </c>
      <c r="H1683" s="116">
        <v>0.18679277244494635</v>
      </c>
      <c r="I1683" s="86">
        <v>0.45341050254093734</v>
      </c>
      <c r="J1683" s="86">
        <v>0.45264257481648784</v>
      </c>
      <c r="K1683" s="86">
        <v>0.45187182382834556</v>
      </c>
      <c r="L1683" s="86">
        <v>1.4295680406549971</v>
      </c>
      <c r="M1683" s="86">
        <v>1.3897656691134952</v>
      </c>
      <c r="N1683" s="86">
        <v>1.3521993224167137</v>
      </c>
      <c r="O1683" s="117">
        <v>3.6508130999435346</v>
      </c>
      <c r="P1683" s="117">
        <v>3.5157171089779786</v>
      </c>
      <c r="Q1683" s="117">
        <v>3.393548842461886</v>
      </c>
    </row>
    <row r="1684" spans="1:17" x14ac:dyDescent="0.25">
      <c r="A1684" t="s">
        <v>1786</v>
      </c>
      <c r="B1684">
        <v>45</v>
      </c>
      <c r="C1684">
        <v>40</v>
      </c>
      <c r="D1684">
        <v>8</v>
      </c>
      <c r="E1684">
        <v>14</v>
      </c>
      <c r="F1684" s="116">
        <v>0.1816051787351054</v>
      </c>
      <c r="G1684" s="116">
        <v>0.18177703941338222</v>
      </c>
      <c r="H1684" s="116">
        <v>0.1819718148487626</v>
      </c>
      <c r="I1684" s="86">
        <v>0.46832034830430797</v>
      </c>
      <c r="J1684" s="86">
        <v>0.46746963794683777</v>
      </c>
      <c r="K1684" s="86">
        <v>0.46665043538038498</v>
      </c>
      <c r="L1684" s="86">
        <v>1.4277898716773603</v>
      </c>
      <c r="M1684" s="86">
        <v>1.3899862511457379</v>
      </c>
      <c r="N1684" s="86">
        <v>1.3543709899175069</v>
      </c>
      <c r="O1684" s="117">
        <v>3.5047347616865263</v>
      </c>
      <c r="P1684" s="117">
        <v>3.3810036663611367</v>
      </c>
      <c r="Q1684" s="117">
        <v>3.2694231209899174</v>
      </c>
    </row>
    <row r="1685" spans="1:17" x14ac:dyDescent="0.25">
      <c r="A1685" t="s">
        <v>1787</v>
      </c>
      <c r="B1685">
        <v>46</v>
      </c>
      <c r="C1685">
        <v>39</v>
      </c>
      <c r="D1685">
        <v>8</v>
      </c>
      <c r="E1685">
        <v>14</v>
      </c>
      <c r="F1685" s="116">
        <v>0.18168991548967986</v>
      </c>
      <c r="G1685" s="116">
        <v>0.18187028174955272</v>
      </c>
      <c r="H1685" s="116">
        <v>0.18208264847488692</v>
      </c>
      <c r="I1685" s="86">
        <v>0.4678933511760171</v>
      </c>
      <c r="J1685" s="86">
        <v>0.46705261167435164</v>
      </c>
      <c r="K1685" s="86">
        <v>0.4662758731036088</v>
      </c>
      <c r="L1685" s="86">
        <v>1.3447497418144263</v>
      </c>
      <c r="M1685" s="86">
        <v>1.3081906645914849</v>
      </c>
      <c r="N1685" s="86">
        <v>1.2738367103521506</v>
      </c>
      <c r="O1685" s="117">
        <v>3.3483570670118836</v>
      </c>
      <c r="P1685" s="117">
        <v>3.2315059128132773</v>
      </c>
      <c r="Q1685" s="117">
        <v>3.1263116554422612</v>
      </c>
    </row>
    <row r="1686" spans="1:17" x14ac:dyDescent="0.25">
      <c r="A1686" t="s">
        <v>1788</v>
      </c>
      <c r="B1686">
        <v>47</v>
      </c>
      <c r="C1686">
        <v>38</v>
      </c>
      <c r="D1686">
        <v>8</v>
      </c>
      <c r="E1686">
        <v>14</v>
      </c>
      <c r="F1686" s="116">
        <v>0.18177946048272597</v>
      </c>
      <c r="G1686" s="116">
        <v>0.18197172266919073</v>
      </c>
      <c r="H1686" s="116">
        <v>0.182220184571699</v>
      </c>
      <c r="I1686" s="86">
        <v>0.46747219592995742</v>
      </c>
      <c r="J1686" s="86">
        <v>0.46664990534784667</v>
      </c>
      <c r="K1686" s="86">
        <v>0.46595184571699005</v>
      </c>
      <c r="L1686" s="86">
        <v>1.2653247752011358</v>
      </c>
      <c r="M1686" s="86">
        <v>1.2300017747278751</v>
      </c>
      <c r="N1686" s="86">
        <v>1.3843439422621864</v>
      </c>
      <c r="O1686" s="117">
        <v>3.2035672030288689</v>
      </c>
      <c r="P1686" s="117">
        <v>3.0932944865120682</v>
      </c>
      <c r="Q1686" s="117">
        <v>3.6108287979176525</v>
      </c>
    </row>
    <row r="1687" spans="1:17" x14ac:dyDescent="0.25">
      <c r="A1687" t="s">
        <v>1789</v>
      </c>
      <c r="B1687">
        <v>48</v>
      </c>
      <c r="C1687">
        <v>37</v>
      </c>
      <c r="D1687">
        <v>8</v>
      </c>
      <c r="E1687">
        <v>14</v>
      </c>
      <c r="F1687" s="116">
        <v>0.18187073754572963</v>
      </c>
      <c r="G1687" s="116">
        <v>0.18208451891664032</v>
      </c>
      <c r="H1687" s="116">
        <v>0.18238561943904974</v>
      </c>
      <c r="I1687" s="86">
        <v>0.4670520753353507</v>
      </c>
      <c r="J1687" s="86">
        <v>0.46627523598753445</v>
      </c>
      <c r="K1687" s="86">
        <v>0.46569712298450838</v>
      </c>
      <c r="L1687" s="86">
        <v>1.1817051322584045</v>
      </c>
      <c r="M1687" s="86">
        <v>1.1476205531216597</v>
      </c>
      <c r="N1687" s="86">
        <v>1.2970055553046385</v>
      </c>
      <c r="O1687" s="117">
        <v>3.0658326182195927</v>
      </c>
      <c r="P1687" s="117">
        <v>2.9618806738629693</v>
      </c>
      <c r="Q1687" s="117">
        <v>3.4506661849058307</v>
      </c>
    </row>
    <row r="1688" spans="1:17" x14ac:dyDescent="0.25">
      <c r="A1688" t="s">
        <v>1790</v>
      </c>
      <c r="B1688">
        <v>49</v>
      </c>
      <c r="C1688">
        <v>36</v>
      </c>
      <c r="D1688">
        <v>8</v>
      </c>
      <c r="E1688">
        <v>14</v>
      </c>
      <c r="F1688" s="116">
        <v>0.18197106163595353</v>
      </c>
      <c r="G1688" s="116">
        <v>0.18221963082871742</v>
      </c>
      <c r="H1688" s="116">
        <v>0.18259095024013011</v>
      </c>
      <c r="I1688" s="86">
        <v>0.46665029997084684</v>
      </c>
      <c r="J1688" s="86">
        <v>0.46595062372454848</v>
      </c>
      <c r="K1688" s="86">
        <v>0.46554247924754116</v>
      </c>
      <c r="L1688" s="86">
        <v>1.1014131618921945</v>
      </c>
      <c r="M1688" s="86">
        <v>1.2551516732389179</v>
      </c>
      <c r="N1688" s="86">
        <v>1.2134503552084452</v>
      </c>
      <c r="O1688" s="117">
        <v>2.938308808862566</v>
      </c>
      <c r="P1688" s="117">
        <v>3.4497015635309101</v>
      </c>
      <c r="Q1688" s="117">
        <v>3.3018182376137357</v>
      </c>
    </row>
    <row r="1689" spans="1:17" x14ac:dyDescent="0.25">
      <c r="A1689" t="s">
        <v>1791</v>
      </c>
      <c r="B1689">
        <v>50</v>
      </c>
      <c r="C1689">
        <v>35</v>
      </c>
      <c r="D1689">
        <v>8</v>
      </c>
      <c r="E1689">
        <v>14</v>
      </c>
      <c r="F1689" s="116">
        <v>0.17966494441834976</v>
      </c>
      <c r="G1689" s="116">
        <v>0.17996555503366213</v>
      </c>
      <c r="H1689" s="116">
        <v>0.18043525912008768</v>
      </c>
      <c r="I1689" s="86">
        <v>0.46627524659464537</v>
      </c>
      <c r="J1689" s="86">
        <v>0.46569907624863005</v>
      </c>
      <c r="K1689" s="86">
        <v>0.46552998277751684</v>
      </c>
      <c r="L1689" s="86">
        <v>1.0561108501643963</v>
      </c>
      <c r="M1689" s="86">
        <v>1.2039893533740411</v>
      </c>
      <c r="N1689" s="86">
        <v>1.1638171285423518</v>
      </c>
      <c r="O1689" s="117">
        <v>2.8131611085016441</v>
      </c>
      <c r="P1689" s="117">
        <v>3.2948238609675906</v>
      </c>
      <c r="Q1689" s="117">
        <v>3.1554156881164865</v>
      </c>
    </row>
    <row r="1690" spans="1:17" x14ac:dyDescent="0.25">
      <c r="A1690" t="s">
        <v>1792</v>
      </c>
      <c r="B1690">
        <v>51</v>
      </c>
      <c r="C1690">
        <v>34</v>
      </c>
      <c r="D1690">
        <v>8</v>
      </c>
      <c r="E1690">
        <v>14</v>
      </c>
      <c r="F1690" s="116">
        <v>0.17477765691982852</v>
      </c>
      <c r="G1690" s="116">
        <v>0.17513916437392027</v>
      </c>
      <c r="H1690" s="116">
        <v>0.17572461449868834</v>
      </c>
      <c r="I1690" s="86">
        <v>0.47862947085546098</v>
      </c>
      <c r="J1690" s="86">
        <v>0.47817838633309873</v>
      </c>
      <c r="K1690" s="86">
        <v>0.47829675603045618</v>
      </c>
      <c r="L1690" s="86">
        <v>1.2531671891995648</v>
      </c>
      <c r="M1690" s="86">
        <v>1.2129470855461002</v>
      </c>
      <c r="N1690" s="86">
        <v>1.1748256446349734</v>
      </c>
      <c r="O1690" s="117">
        <v>3.2958858532215753</v>
      </c>
      <c r="P1690" s="117">
        <v>3.1506174419348647</v>
      </c>
      <c r="Q1690" s="117">
        <v>3.0194158295476359</v>
      </c>
    </row>
    <row r="1691" spans="1:17" x14ac:dyDescent="0.25">
      <c r="A1691" t="s">
        <v>1793</v>
      </c>
      <c r="B1691">
        <v>52</v>
      </c>
      <c r="C1691">
        <v>33</v>
      </c>
      <c r="D1691">
        <v>8</v>
      </c>
      <c r="E1691">
        <v>14</v>
      </c>
      <c r="F1691" s="116">
        <v>0.17493741716978353</v>
      </c>
      <c r="G1691" s="116">
        <v>0.17539553984849229</v>
      </c>
      <c r="H1691" s="116">
        <v>0.17615144226836171</v>
      </c>
      <c r="I1691" s="86">
        <v>0.4783520672785877</v>
      </c>
      <c r="J1691" s="86">
        <v>0.47814591207316876</v>
      </c>
      <c r="K1691" s="86">
        <v>0.47869893159246718</v>
      </c>
      <c r="L1691" s="86">
        <v>1.2173268541697344</v>
      </c>
      <c r="M1691" s="86">
        <v>1.1783013465534449</v>
      </c>
      <c r="N1691" s="86">
        <v>1.1413472079058886</v>
      </c>
      <c r="O1691" s="117">
        <v>3.1529213501529805</v>
      </c>
      <c r="P1691" s="117">
        <v>3.015589260295489</v>
      </c>
      <c r="Q1691" s="117">
        <v>2.891575451169031</v>
      </c>
    </row>
    <row r="1692" spans="1:17" x14ac:dyDescent="0.25">
      <c r="A1692" t="s">
        <v>1794</v>
      </c>
      <c r="B1692">
        <v>53</v>
      </c>
      <c r="C1692">
        <v>32</v>
      </c>
      <c r="D1692">
        <v>8</v>
      </c>
      <c r="E1692">
        <v>14</v>
      </c>
      <c r="F1692" s="116">
        <v>0.17513864919658864</v>
      </c>
      <c r="G1692" s="116">
        <v>0.17572508084379138</v>
      </c>
      <c r="H1692" s="116">
        <v>0.17670358393512389</v>
      </c>
      <c r="I1692" s="86">
        <v>0.47817636512909872</v>
      </c>
      <c r="J1692" s="86">
        <v>0.47829700249652329</v>
      </c>
      <c r="K1692" s="86">
        <v>0.47942295125915252</v>
      </c>
      <c r="L1692" s="86">
        <v>1.182986780155153</v>
      </c>
      <c r="M1692" s="86">
        <v>1.1451267530117455</v>
      </c>
      <c r="N1692" s="86">
        <v>1.1093209121525391</v>
      </c>
      <c r="O1692" s="117">
        <v>2.9720456411373424</v>
      </c>
      <c r="P1692" s="117">
        <v>2.8422197275606118</v>
      </c>
      <c r="Q1692" s="117">
        <v>2.7250406313355562</v>
      </c>
    </row>
    <row r="1693" spans="1:17" x14ac:dyDescent="0.25">
      <c r="A1693" t="s">
        <v>1795</v>
      </c>
      <c r="B1693">
        <v>54</v>
      </c>
      <c r="C1693">
        <v>31</v>
      </c>
      <c r="D1693">
        <v>8</v>
      </c>
      <c r="E1693">
        <v>14</v>
      </c>
      <c r="F1693" s="116">
        <v>0.17539640274174984</v>
      </c>
      <c r="G1693" s="116">
        <v>0.17615227362525984</v>
      </c>
      <c r="H1693" s="116">
        <v>0.17742007524351067</v>
      </c>
      <c r="I1693" s="86">
        <v>0.47814330624796003</v>
      </c>
      <c r="J1693" s="86">
        <v>0.47869990208036284</v>
      </c>
      <c r="K1693" s="86">
        <v>0.48057240040542165</v>
      </c>
      <c r="L1693" s="86">
        <v>1.1504870213533525</v>
      </c>
      <c r="M1693" s="86">
        <v>1.1136589304426998</v>
      </c>
      <c r="N1693" s="86">
        <v>1.0788819982477538</v>
      </c>
      <c r="O1693" s="117">
        <v>2.7797632749823915</v>
      </c>
      <c r="P1693" s="117">
        <v>2.6570613801515179</v>
      </c>
      <c r="Q1693" s="117">
        <v>2.5463915754754258</v>
      </c>
    </row>
    <row r="1694" spans="1:17" x14ac:dyDescent="0.25">
      <c r="A1694" t="s">
        <v>1796</v>
      </c>
      <c r="B1694">
        <v>55</v>
      </c>
      <c r="C1694">
        <v>30</v>
      </c>
      <c r="D1694">
        <v>8</v>
      </c>
      <c r="E1694">
        <v>14</v>
      </c>
      <c r="F1694" s="116">
        <v>0.17484305565352332</v>
      </c>
      <c r="G1694" s="116">
        <v>0.17581999012485011</v>
      </c>
      <c r="H1694" s="116">
        <v>0.17746702405304365</v>
      </c>
      <c r="I1694" s="86">
        <v>0.47829935811525709</v>
      </c>
      <c r="J1694" s="86">
        <v>0.47942441983494394</v>
      </c>
      <c r="K1694" s="86">
        <v>0.48228468646399097</v>
      </c>
      <c r="L1694" s="86">
        <v>1.1220533258094096</v>
      </c>
      <c r="M1694" s="86">
        <v>1.0863264442406715</v>
      </c>
      <c r="N1694" s="86">
        <v>1.0526451294350003</v>
      </c>
      <c r="O1694" s="117">
        <v>2.5939267828172392</v>
      </c>
      <c r="P1694" s="117">
        <v>2.4779889962615504</v>
      </c>
      <c r="Q1694" s="117">
        <v>2.3735487056499966</v>
      </c>
    </row>
    <row r="1695" spans="1:17" x14ac:dyDescent="0.25">
      <c r="A1695" t="s">
        <v>1797</v>
      </c>
      <c r="B1695">
        <v>18</v>
      </c>
      <c r="C1695">
        <v>67</v>
      </c>
      <c r="D1695">
        <v>10</v>
      </c>
      <c r="E1695">
        <v>14</v>
      </c>
      <c r="F1695" s="116">
        <v>0.20784800533646997</v>
      </c>
      <c r="G1695" s="116">
        <v>0.20808483092626434</v>
      </c>
      <c r="H1695" s="116">
        <v>0.20830389459682416</v>
      </c>
      <c r="I1695" s="86">
        <v>0.43173897083492863</v>
      </c>
      <c r="J1695" s="86">
        <v>0.43149425105880773</v>
      </c>
      <c r="K1695" s="86">
        <v>0.43117058941942205</v>
      </c>
      <c r="L1695" s="86">
        <v>2.0114544643597223</v>
      </c>
      <c r="M1695" s="86">
        <v>1.9708665053621262</v>
      </c>
      <c r="N1695" s="86">
        <v>2.1492731427939895</v>
      </c>
      <c r="O1695" s="117">
        <v>8.7627343093179029</v>
      </c>
      <c r="P1695" s="117">
        <v>8.6133980130333008</v>
      </c>
      <c r="Q1695" s="117">
        <v>9.3113605235424366</v>
      </c>
    </row>
    <row r="1696" spans="1:17" x14ac:dyDescent="0.25">
      <c r="A1696" t="s">
        <v>1798</v>
      </c>
      <c r="B1696">
        <v>19</v>
      </c>
      <c r="C1696">
        <v>66</v>
      </c>
      <c r="D1696">
        <v>10</v>
      </c>
      <c r="E1696">
        <v>14</v>
      </c>
      <c r="F1696" s="116">
        <v>0.20796840795970709</v>
      </c>
      <c r="G1696" s="116">
        <v>0.20819779433138816</v>
      </c>
      <c r="H1696" s="116">
        <v>0.20840147360969119</v>
      </c>
      <c r="I1696" s="86">
        <v>0.43162407528618918</v>
      </c>
      <c r="J1696" s="86">
        <v>0.43134327472775197</v>
      </c>
      <c r="K1696" s="86">
        <v>0.43096953313940956</v>
      </c>
      <c r="L1696" s="86">
        <v>1.9768379088663766</v>
      </c>
      <c r="M1696" s="86">
        <v>2.159378046537749</v>
      </c>
      <c r="N1696" s="86">
        <v>2.1097257844124049</v>
      </c>
      <c r="O1696" s="117">
        <v>8.2284154345388636</v>
      </c>
      <c r="P1696" s="117">
        <v>8.9561061267913402</v>
      </c>
      <c r="Q1696" s="117">
        <v>8.746783152757482</v>
      </c>
    </row>
    <row r="1697" spans="1:17" x14ac:dyDescent="0.25">
      <c r="A1697" t="s">
        <v>1799</v>
      </c>
      <c r="B1697">
        <v>20</v>
      </c>
      <c r="C1697">
        <v>65</v>
      </c>
      <c r="D1697">
        <v>10</v>
      </c>
      <c r="E1697">
        <v>14</v>
      </c>
      <c r="F1697" s="116">
        <v>0.20808580792688969</v>
      </c>
      <c r="G1697" s="116">
        <v>0.20830377559633972</v>
      </c>
      <c r="H1697" s="116">
        <v>0.20848805735323842</v>
      </c>
      <c r="I1697" s="86">
        <v>0.43149276149185001</v>
      </c>
      <c r="J1697" s="86">
        <v>0.43117175456047813</v>
      </c>
      <c r="K1697" s="86">
        <v>0.43073780074584572</v>
      </c>
      <c r="L1697" s="86">
        <v>1.9414519024614494</v>
      </c>
      <c r="M1697" s="86">
        <v>2.1174528694452923</v>
      </c>
      <c r="N1697" s="86">
        <v>2.0694880930206754</v>
      </c>
      <c r="O1697" s="117">
        <v>7.7222913554022297</v>
      </c>
      <c r="P1697" s="117">
        <v>8.4096920314983095</v>
      </c>
      <c r="Q1697" s="117">
        <v>8.2117714430648636</v>
      </c>
    </row>
    <row r="1698" spans="1:17" x14ac:dyDescent="0.25">
      <c r="A1698" t="s">
        <v>1800</v>
      </c>
      <c r="B1698">
        <v>21</v>
      </c>
      <c r="C1698">
        <v>64</v>
      </c>
      <c r="D1698">
        <v>10</v>
      </c>
      <c r="E1698">
        <v>14</v>
      </c>
      <c r="F1698" s="116">
        <v>0.20819689384627299</v>
      </c>
      <c r="G1698" s="116">
        <v>0.20840142896574732</v>
      </c>
      <c r="H1698" s="116">
        <v>0.20856227697232421</v>
      </c>
      <c r="I1698" s="86">
        <v>0.43134272341490248</v>
      </c>
      <c r="J1698" s="86">
        <v>0.43096939717741534</v>
      </c>
      <c r="K1698" s="86">
        <v>0.43047295271267183</v>
      </c>
      <c r="L1698" s="86">
        <v>2.1175481203619677</v>
      </c>
      <c r="M1698" s="86">
        <v>2.0685510374696423</v>
      </c>
      <c r="N1698" s="86">
        <v>2.0222287973533555</v>
      </c>
      <c r="O1698" s="117">
        <v>8.1017790583838547</v>
      </c>
      <c r="P1698" s="117">
        <v>7.8962947370929406</v>
      </c>
      <c r="Q1698" s="117">
        <v>7.7097666512437923</v>
      </c>
    </row>
    <row r="1699" spans="1:17" x14ac:dyDescent="0.25">
      <c r="A1699" t="s">
        <v>1801</v>
      </c>
      <c r="B1699">
        <v>22</v>
      </c>
      <c r="C1699">
        <v>63</v>
      </c>
      <c r="D1699">
        <v>10</v>
      </c>
      <c r="E1699">
        <v>14</v>
      </c>
      <c r="F1699" s="116">
        <v>0.20830339639164486</v>
      </c>
      <c r="G1699" s="116">
        <v>0.2084865010100608</v>
      </c>
      <c r="H1699" s="116">
        <v>0.20862183920628127</v>
      </c>
      <c r="I1699" s="86">
        <v>0.43117157101772335</v>
      </c>
      <c r="J1699" s="86">
        <v>0.43073769268278123</v>
      </c>
      <c r="K1699" s="86">
        <v>0.43017046641921008</v>
      </c>
      <c r="L1699" s="86">
        <v>2.0741454288529093</v>
      </c>
      <c r="M1699" s="86">
        <v>2.0265083740508913</v>
      </c>
      <c r="N1699" s="86">
        <v>1.9815104140751725</v>
      </c>
      <c r="O1699" s="117">
        <v>7.6127615957965551</v>
      </c>
      <c r="P1699" s="117">
        <v>7.4184875956572363</v>
      </c>
      <c r="Q1699" s="117">
        <v>7.242181731333778</v>
      </c>
    </row>
    <row r="1700" spans="1:17" x14ac:dyDescent="0.25">
      <c r="A1700" t="s">
        <v>1802</v>
      </c>
      <c r="B1700">
        <v>23</v>
      </c>
      <c r="C1700">
        <v>62</v>
      </c>
      <c r="D1700">
        <v>10</v>
      </c>
      <c r="E1700">
        <v>14</v>
      </c>
      <c r="F1700" s="116">
        <v>0.20840000159604818</v>
      </c>
      <c r="G1700" s="116">
        <v>0.20856160147474853</v>
      </c>
      <c r="H1700" s="116">
        <v>0.20866733966698456</v>
      </c>
      <c r="I1700" s="86">
        <v>0.43096892095172351</v>
      </c>
      <c r="J1700" s="86">
        <v>0.4304721509542373</v>
      </c>
      <c r="K1700" s="86">
        <v>0.42982974155989767</v>
      </c>
      <c r="L1700" s="86">
        <v>2.0289582992510544</v>
      </c>
      <c r="M1700" s="86">
        <v>1.9829402399658447</v>
      </c>
      <c r="N1700" s="86">
        <v>1.9395197491012253</v>
      </c>
      <c r="O1700" s="117">
        <v>7.1476025361205657</v>
      </c>
      <c r="P1700" s="117">
        <v>6.9645218439144676</v>
      </c>
      <c r="Q1700" s="117">
        <v>6.7984550253572156</v>
      </c>
    </row>
    <row r="1701" spans="1:17" x14ac:dyDescent="0.25">
      <c r="A1701" t="s">
        <v>1803</v>
      </c>
      <c r="B1701">
        <v>24</v>
      </c>
      <c r="C1701">
        <v>61</v>
      </c>
      <c r="D1701">
        <v>10</v>
      </c>
      <c r="E1701">
        <v>14</v>
      </c>
      <c r="F1701" s="116">
        <v>0.20848676380874279</v>
      </c>
      <c r="G1701" s="116">
        <v>0.2086227760498445</v>
      </c>
      <c r="H1701" s="116">
        <v>0.20869878289046015</v>
      </c>
      <c r="I1701" s="86">
        <v>0.43073876648898402</v>
      </c>
      <c r="J1701" s="86">
        <v>0.43017071536438278</v>
      </c>
      <c r="K1701" s="86">
        <v>0.42945265073856648</v>
      </c>
      <c r="L1701" s="86">
        <v>1.9833885049654469</v>
      </c>
      <c r="M1701" s="86">
        <v>1.9389485053654829</v>
      </c>
      <c r="N1701" s="86">
        <v>1.8970787370863378</v>
      </c>
      <c r="O1701" s="117">
        <v>6.7212969167225047</v>
      </c>
      <c r="P1701" s="117">
        <v>6.5482653438809493</v>
      </c>
      <c r="Q1701" s="117">
        <v>6.3914452300707065</v>
      </c>
    </row>
    <row r="1702" spans="1:17" x14ac:dyDescent="0.25">
      <c r="A1702" t="s">
        <v>1804</v>
      </c>
      <c r="B1702">
        <v>25</v>
      </c>
      <c r="C1702">
        <v>60</v>
      </c>
      <c r="D1702">
        <v>10</v>
      </c>
      <c r="E1702">
        <v>14</v>
      </c>
      <c r="F1702" s="116">
        <v>0.20717347223252913</v>
      </c>
      <c r="G1702" s="116">
        <v>0.20728177830549133</v>
      </c>
      <c r="H1702" s="116">
        <v>0.20733392567395459</v>
      </c>
      <c r="I1702" s="86">
        <v>0.43047251532831782</v>
      </c>
      <c r="J1702" s="86">
        <v>0.42982869589459816</v>
      </c>
      <c r="K1702" s="86">
        <v>0.42904447969963116</v>
      </c>
      <c r="L1702" s="86">
        <v>1.9726206258887617</v>
      </c>
      <c r="M1702" s="86">
        <v>1.9300041918461572</v>
      </c>
      <c r="N1702" s="86">
        <v>1.8899189108420396</v>
      </c>
      <c r="O1702" s="117">
        <v>6.3101424625993054</v>
      </c>
      <c r="P1702" s="117">
        <v>6.1471699021434576</v>
      </c>
      <c r="Q1702" s="117">
        <v>5.9996570307689527</v>
      </c>
    </row>
    <row r="1703" spans="1:17" x14ac:dyDescent="0.25">
      <c r="A1703" t="s">
        <v>1805</v>
      </c>
      <c r="B1703">
        <v>26</v>
      </c>
      <c r="C1703">
        <v>59</v>
      </c>
      <c r="D1703">
        <v>10</v>
      </c>
      <c r="E1703">
        <v>14</v>
      </c>
      <c r="F1703" s="116">
        <v>0.20581461075338897</v>
      </c>
      <c r="G1703" s="116">
        <v>0.20589507308997498</v>
      </c>
      <c r="H1703" s="116">
        <v>0.2059272580246094</v>
      </c>
      <c r="I1703" s="86">
        <v>0.43552050079758292</v>
      </c>
      <c r="J1703" s="86">
        <v>0.43477018950891827</v>
      </c>
      <c r="K1703" s="86">
        <v>0.43389516159854524</v>
      </c>
      <c r="L1703" s="86">
        <v>1.9593303119725944</v>
      </c>
      <c r="M1703" s="86">
        <v>1.9165625685187084</v>
      </c>
      <c r="N1703" s="86">
        <v>1.8764259434711854</v>
      </c>
      <c r="O1703" s="117">
        <v>5.9100451192552406</v>
      </c>
      <c r="P1703" s="117">
        <v>5.7667678480549238</v>
      </c>
      <c r="Q1703" s="117">
        <v>5.637440734460208</v>
      </c>
    </row>
    <row r="1704" spans="1:17" x14ac:dyDescent="0.25">
      <c r="A1704" t="s">
        <v>1806</v>
      </c>
      <c r="B1704">
        <v>27</v>
      </c>
      <c r="C1704">
        <v>58</v>
      </c>
      <c r="D1704">
        <v>10</v>
      </c>
      <c r="E1704">
        <v>14</v>
      </c>
      <c r="F1704" s="116">
        <v>0.20586116508968516</v>
      </c>
      <c r="G1704" s="116">
        <v>0.20591766602699535</v>
      </c>
      <c r="H1704" s="116">
        <v>0.20593179126132288</v>
      </c>
      <c r="I1704" s="86">
        <v>0.43516416549124537</v>
      </c>
      <c r="J1704" s="86">
        <v>0.43434691979086582</v>
      </c>
      <c r="K1704" s="86">
        <v>0.43342272588772052</v>
      </c>
      <c r="L1704" s="86">
        <v>1.9052237134433891</v>
      </c>
      <c r="M1704" s="86">
        <v>1.8640183870193132</v>
      </c>
      <c r="N1704" s="86">
        <v>2.0444319335226115</v>
      </c>
      <c r="O1704" s="117">
        <v>5.5559389547730174</v>
      </c>
      <c r="P1704" s="117">
        <v>5.4207241402272546</v>
      </c>
      <c r="Q1704" s="117">
        <v>6.0524671739643683</v>
      </c>
    </row>
    <row r="1705" spans="1:17" x14ac:dyDescent="0.25">
      <c r="A1705" t="s">
        <v>1807</v>
      </c>
      <c r="B1705">
        <v>28</v>
      </c>
      <c r="C1705">
        <v>57</v>
      </c>
      <c r="D1705">
        <v>10</v>
      </c>
      <c r="E1705">
        <v>14</v>
      </c>
      <c r="F1705" s="116">
        <v>0.20589599003836848</v>
      </c>
      <c r="G1705" s="116">
        <v>0.20592838558802984</v>
      </c>
      <c r="H1705" s="116">
        <v>0.20593445975359134</v>
      </c>
      <c r="I1705" s="86">
        <v>0.43477054839591411</v>
      </c>
      <c r="J1705" s="86">
        <v>0.4338938438332034</v>
      </c>
      <c r="K1705" s="86">
        <v>0.43294627400560848</v>
      </c>
      <c r="L1705" s="86">
        <v>1.8568582390994037</v>
      </c>
      <c r="M1705" s="86">
        <v>1.8172081110357465</v>
      </c>
      <c r="N1705" s="86">
        <v>1.9913281163000234</v>
      </c>
      <c r="O1705" s="117">
        <v>5.2263881999210362</v>
      </c>
      <c r="P1705" s="117">
        <v>5.0989238603346863</v>
      </c>
      <c r="Q1705" s="117">
        <v>5.6956134401036653</v>
      </c>
    </row>
    <row r="1706" spans="1:17" x14ac:dyDescent="0.25">
      <c r="A1706" t="s">
        <v>1808</v>
      </c>
      <c r="B1706">
        <v>29</v>
      </c>
      <c r="C1706">
        <v>56</v>
      </c>
      <c r="D1706">
        <v>10</v>
      </c>
      <c r="E1706">
        <v>14</v>
      </c>
      <c r="F1706" s="116">
        <v>0.20591653932438145</v>
      </c>
      <c r="G1706" s="116">
        <v>0.20593279578632506</v>
      </c>
      <c r="H1706" s="116">
        <v>0.20593889195955392</v>
      </c>
      <c r="I1706" s="86">
        <v>0.43434624638293723</v>
      </c>
      <c r="J1706" s="86">
        <v>0.43342369216763665</v>
      </c>
      <c r="K1706" s="86">
        <v>0.43246862502844879</v>
      </c>
      <c r="L1706" s="86">
        <v>1.8083769548395487</v>
      </c>
      <c r="M1706" s="86">
        <v>1.9866514126865429</v>
      </c>
      <c r="N1706" s="86">
        <v>1.9382030919790616</v>
      </c>
      <c r="O1706" s="117">
        <v>4.9142126182657604</v>
      </c>
      <c r="P1706" s="117">
        <v>5.5367924374939035</v>
      </c>
      <c r="Q1706" s="117">
        <v>5.357455213447345</v>
      </c>
    </row>
    <row r="1707" spans="1:17" x14ac:dyDescent="0.25">
      <c r="A1707" t="s">
        <v>1809</v>
      </c>
      <c r="B1707">
        <v>30</v>
      </c>
      <c r="C1707">
        <v>55</v>
      </c>
      <c r="D1707">
        <v>10</v>
      </c>
      <c r="E1707">
        <v>14</v>
      </c>
      <c r="F1707" s="116">
        <v>0.20592843125655327</v>
      </c>
      <c r="G1707" s="116">
        <v>0.20593455103281424</v>
      </c>
      <c r="H1707" s="116">
        <v>0.20594883051075652</v>
      </c>
      <c r="I1707" s="86">
        <v>0.43389417682889514</v>
      </c>
      <c r="J1707" s="86">
        <v>0.43294561150844324</v>
      </c>
      <c r="K1707" s="86">
        <v>0.4319990861134117</v>
      </c>
      <c r="L1707" s="86">
        <v>1.7598334604886845</v>
      </c>
      <c r="M1707" s="86">
        <v>1.9319460480524833</v>
      </c>
      <c r="N1707" s="86">
        <v>1.8850828413713194</v>
      </c>
      <c r="O1707" s="117">
        <v>4.6235562427837635</v>
      </c>
      <c r="P1707" s="117">
        <v>5.2096676145520115</v>
      </c>
      <c r="Q1707" s="117">
        <v>5.0406761128813127</v>
      </c>
    </row>
    <row r="1708" spans="1:17" x14ac:dyDescent="0.25">
      <c r="A1708" t="s">
        <v>1810</v>
      </c>
      <c r="B1708">
        <v>31</v>
      </c>
      <c r="C1708">
        <v>54</v>
      </c>
      <c r="D1708">
        <v>10</v>
      </c>
      <c r="E1708">
        <v>14</v>
      </c>
      <c r="F1708" s="116">
        <v>0.20593259918391427</v>
      </c>
      <c r="G1708" s="116">
        <v>0.20593874440784621</v>
      </c>
      <c r="H1708" s="116">
        <v>0.20596537371155138</v>
      </c>
      <c r="I1708" s="86">
        <v>0.43342264392114449</v>
      </c>
      <c r="J1708" s="86">
        <v>0.43246808580371338</v>
      </c>
      <c r="K1708" s="86">
        <v>0.43154425380594202</v>
      </c>
      <c r="L1708" s="86">
        <v>1.9198253117676942</v>
      </c>
      <c r="M1708" s="86">
        <v>1.8719171459941333</v>
      </c>
      <c r="N1708" s="86">
        <v>1.8265981679039052</v>
      </c>
      <c r="O1708" s="117">
        <v>5.0775383871654949</v>
      </c>
      <c r="P1708" s="117">
        <v>4.9013916883797917</v>
      </c>
      <c r="Q1708" s="117">
        <v>4.7416609311243301</v>
      </c>
    </row>
    <row r="1709" spans="1:17" x14ac:dyDescent="0.25">
      <c r="A1709" t="s">
        <v>1811</v>
      </c>
      <c r="B1709">
        <v>32</v>
      </c>
      <c r="C1709">
        <v>53</v>
      </c>
      <c r="D1709">
        <v>10</v>
      </c>
      <c r="E1709">
        <v>14</v>
      </c>
      <c r="F1709" s="116">
        <v>0.20593506122087868</v>
      </c>
      <c r="G1709" s="116">
        <v>0.20594740621405808</v>
      </c>
      <c r="H1709" s="116">
        <v>0.20599678618677564</v>
      </c>
      <c r="I1709" s="86">
        <v>0.43294714079670471</v>
      </c>
      <c r="J1709" s="86">
        <v>0.43199863382075482</v>
      </c>
      <c r="K1709" s="86">
        <v>0.43111390930956511</v>
      </c>
      <c r="L1709" s="86">
        <v>1.8648202671868024</v>
      </c>
      <c r="M1709" s="86">
        <v>1.8182261479300532</v>
      </c>
      <c r="N1709" s="86">
        <v>1.7741853847625748</v>
      </c>
      <c r="O1709" s="117">
        <v>4.77495900433515</v>
      </c>
      <c r="P1709" s="117">
        <v>4.6084620813247001</v>
      </c>
      <c r="Q1709" s="117">
        <v>4.4575177922214202</v>
      </c>
    </row>
    <row r="1710" spans="1:17" x14ac:dyDescent="0.25">
      <c r="A1710" t="s">
        <v>1812</v>
      </c>
      <c r="B1710">
        <v>33</v>
      </c>
      <c r="C1710">
        <v>52</v>
      </c>
      <c r="D1710">
        <v>10</v>
      </c>
      <c r="E1710">
        <v>14</v>
      </c>
      <c r="F1710" s="116">
        <v>0.20593968937152826</v>
      </c>
      <c r="G1710" s="116">
        <v>0.20596656392318841</v>
      </c>
      <c r="H1710" s="116">
        <v>0.20603891848535028</v>
      </c>
      <c r="I1710" s="86">
        <v>0.43246941986112059</v>
      </c>
      <c r="J1710" s="86">
        <v>0.43154534873865324</v>
      </c>
      <c r="K1710" s="86">
        <v>0.43070396854437093</v>
      </c>
      <c r="L1710" s="86">
        <v>1.7929336467319512</v>
      </c>
      <c r="M1710" s="86">
        <v>1.7478608890515144</v>
      </c>
      <c r="N1710" s="86">
        <v>1.7053081374075154</v>
      </c>
      <c r="O1710" s="117">
        <v>4.4907458514994962</v>
      </c>
      <c r="P1710" s="117">
        <v>4.3338728916397402</v>
      </c>
      <c r="Q1710" s="117">
        <v>4.1917251188165272</v>
      </c>
    </row>
    <row r="1711" spans="1:17" x14ac:dyDescent="0.25">
      <c r="A1711" t="s">
        <v>1813</v>
      </c>
      <c r="B1711">
        <v>34</v>
      </c>
      <c r="C1711">
        <v>51</v>
      </c>
      <c r="D1711">
        <v>10</v>
      </c>
      <c r="E1711">
        <v>14</v>
      </c>
      <c r="F1711" s="116">
        <v>0.20408901078351929</v>
      </c>
      <c r="G1711" s="116">
        <v>0.20414095451806602</v>
      </c>
      <c r="H1711" s="116">
        <v>0.20423860873901389</v>
      </c>
      <c r="I1711" s="86">
        <v>0.43199941823017307</v>
      </c>
      <c r="J1711" s="86">
        <v>0.43111429699349663</v>
      </c>
      <c r="K1711" s="86">
        <v>0.43031644123085872</v>
      </c>
      <c r="L1711" s="86">
        <v>1.7443121610671322</v>
      </c>
      <c r="M1711" s="86">
        <v>1.7004654158615389</v>
      </c>
      <c r="N1711" s="86">
        <v>1.6591202809117165</v>
      </c>
      <c r="O1711" s="117">
        <v>4.2221945188971306</v>
      </c>
      <c r="P1711" s="117">
        <v>4.0739616447464106</v>
      </c>
      <c r="Q1711" s="117">
        <v>3.9397556566726921</v>
      </c>
    </row>
    <row r="1712" spans="1:17" x14ac:dyDescent="0.25">
      <c r="A1712" t="s">
        <v>1814</v>
      </c>
      <c r="B1712">
        <v>35</v>
      </c>
      <c r="C1712">
        <v>50</v>
      </c>
      <c r="D1712">
        <v>10</v>
      </c>
      <c r="E1712">
        <v>14</v>
      </c>
      <c r="F1712" s="116">
        <v>0.2018675774762636</v>
      </c>
      <c r="G1712" s="116">
        <v>0.20194695996406897</v>
      </c>
      <c r="H1712" s="116">
        <v>0.202072300734288</v>
      </c>
      <c r="I1712" s="86">
        <v>0.43812866230062986</v>
      </c>
      <c r="J1712" s="86">
        <v>0.43724500987058568</v>
      </c>
      <c r="K1712" s="86">
        <v>0.43644909597969478</v>
      </c>
      <c r="L1712" s="86">
        <v>1.699932107082798</v>
      </c>
      <c r="M1712" s="86">
        <v>1.6569840921672463</v>
      </c>
      <c r="N1712" s="86">
        <v>1.6165449816689124</v>
      </c>
      <c r="O1712" s="117">
        <v>3.9452010152602388</v>
      </c>
      <c r="P1712" s="117">
        <v>3.8134219074776214</v>
      </c>
      <c r="Q1712" s="117">
        <v>3.6943983120776278</v>
      </c>
    </row>
    <row r="1713" spans="1:17" x14ac:dyDescent="0.25">
      <c r="A1713" t="s">
        <v>1815</v>
      </c>
      <c r="B1713">
        <v>36</v>
      </c>
      <c r="C1713">
        <v>49</v>
      </c>
      <c r="D1713">
        <v>10</v>
      </c>
      <c r="E1713">
        <v>14</v>
      </c>
      <c r="F1713" s="116">
        <v>0.20190067172756057</v>
      </c>
      <c r="G1713" s="116">
        <v>0.20200362653040213</v>
      </c>
      <c r="H1713" s="116">
        <v>0.20214860370175045</v>
      </c>
      <c r="I1713" s="86">
        <v>0.43767557470841728</v>
      </c>
      <c r="J1713" s="86">
        <v>0.43683722845670753</v>
      </c>
      <c r="K1713" s="86">
        <v>0.43607662358673521</v>
      </c>
      <c r="L1713" s="86">
        <v>1.6522817095539957</v>
      </c>
      <c r="M1713" s="86">
        <v>1.6106102278242709</v>
      </c>
      <c r="N1713" s="86">
        <v>1.5714726949155036</v>
      </c>
      <c r="O1713" s="117">
        <v>3.7836541390982421</v>
      </c>
      <c r="P1713" s="117">
        <v>3.6592027936470584</v>
      </c>
      <c r="Q1713" s="117">
        <v>3.5469988674971686</v>
      </c>
    </row>
    <row r="1714" spans="1:17" x14ac:dyDescent="0.25">
      <c r="A1714" t="s">
        <v>1816</v>
      </c>
      <c r="B1714">
        <v>37</v>
      </c>
      <c r="C1714">
        <v>48</v>
      </c>
      <c r="D1714">
        <v>10</v>
      </c>
      <c r="E1714">
        <v>14</v>
      </c>
      <c r="F1714" s="116">
        <v>0.20194582389913174</v>
      </c>
      <c r="G1714" s="116">
        <v>0.20207267030715859</v>
      </c>
      <c r="H1714" s="116">
        <v>0.20223334242399257</v>
      </c>
      <c r="I1714" s="86">
        <v>0.43724591078892122</v>
      </c>
      <c r="J1714" s="86">
        <v>0.43644889252515257</v>
      </c>
      <c r="K1714" s="86">
        <v>0.43571318335859693</v>
      </c>
      <c r="L1714" s="86">
        <v>1.6045224972675169</v>
      </c>
      <c r="M1714" s="86">
        <v>1.5643227564570108</v>
      </c>
      <c r="N1714" s="86">
        <v>1.7401213074482096</v>
      </c>
      <c r="O1714" s="117">
        <v>3.6305090980586159</v>
      </c>
      <c r="P1714" s="117">
        <v>3.5130704652937657</v>
      </c>
      <c r="Q1714" s="117">
        <v>4.062827025895694</v>
      </c>
    </row>
    <row r="1715" spans="1:17" x14ac:dyDescent="0.25">
      <c r="A1715" t="s">
        <v>1817</v>
      </c>
      <c r="B1715">
        <v>38</v>
      </c>
      <c r="C1715">
        <v>47</v>
      </c>
      <c r="D1715">
        <v>10</v>
      </c>
      <c r="E1715">
        <v>14</v>
      </c>
      <c r="F1715" s="116">
        <v>0.20200384339546751</v>
      </c>
      <c r="G1715" s="116">
        <v>0.20214855596013595</v>
      </c>
      <c r="H1715" s="116">
        <v>0.20232306228811847</v>
      </c>
      <c r="I1715" s="86">
        <v>0.43683615771115797</v>
      </c>
      <c r="J1715" s="86">
        <v>0.43607641674664871</v>
      </c>
      <c r="K1715" s="86">
        <v>0.43535285392330658</v>
      </c>
      <c r="L1715" s="86">
        <v>1.5524891625185946</v>
      </c>
      <c r="M1715" s="86">
        <v>1.5137551420843292</v>
      </c>
      <c r="N1715" s="86">
        <v>1.6836476930050628</v>
      </c>
      <c r="O1715" s="117">
        <v>3.485336148134591</v>
      </c>
      <c r="P1715" s="117">
        <v>3.3746374205410974</v>
      </c>
      <c r="Q1715" s="117">
        <v>3.8938384369340513</v>
      </c>
    </row>
    <row r="1716" spans="1:17" x14ac:dyDescent="0.25">
      <c r="A1716" t="s">
        <v>1818</v>
      </c>
      <c r="B1716">
        <v>39</v>
      </c>
      <c r="C1716">
        <v>46</v>
      </c>
      <c r="D1716">
        <v>10</v>
      </c>
      <c r="E1716">
        <v>14</v>
      </c>
      <c r="F1716" s="116">
        <v>0.20207248333654815</v>
      </c>
      <c r="G1716" s="116">
        <v>0.20223322402966201</v>
      </c>
      <c r="H1716" s="116">
        <v>0.20241325360594956</v>
      </c>
      <c r="I1716" s="86">
        <v>0.43644955957050086</v>
      </c>
      <c r="J1716" s="86">
        <v>0.43571229559141861</v>
      </c>
      <c r="K1716" s="86">
        <v>0.43499646370475148</v>
      </c>
      <c r="L1716" s="86">
        <v>1.50563235388671</v>
      </c>
      <c r="M1716" s="86">
        <v>1.6796738035534409</v>
      </c>
      <c r="N1716" s="86">
        <v>1.6324288990334126</v>
      </c>
      <c r="O1716" s="117">
        <v>3.3523564585610495</v>
      </c>
      <c r="P1716" s="117">
        <v>3.8946891274995177</v>
      </c>
      <c r="Q1716" s="117">
        <v>3.738202704730063</v>
      </c>
    </row>
    <row r="1717" spans="1:17" x14ac:dyDescent="0.25">
      <c r="A1717" t="s">
        <v>1819</v>
      </c>
      <c r="B1717">
        <v>40</v>
      </c>
      <c r="C1717">
        <v>45</v>
      </c>
      <c r="D1717">
        <v>10</v>
      </c>
      <c r="E1717">
        <v>14</v>
      </c>
      <c r="F1717" s="116">
        <v>0.20214870321981557</v>
      </c>
      <c r="G1717" s="116">
        <v>0.20232146327769021</v>
      </c>
      <c r="H1717" s="116">
        <v>0.20250502083918198</v>
      </c>
      <c r="I1717" s="86">
        <v>0.43607661908566742</v>
      </c>
      <c r="J1717" s="86">
        <v>0.43535318634331743</v>
      </c>
      <c r="K1717" s="86">
        <v>0.43463191310169091</v>
      </c>
      <c r="L1717" s="86">
        <v>1.4546008162912734</v>
      </c>
      <c r="M1717" s="86">
        <v>1.6228518366553653</v>
      </c>
      <c r="N1717" s="86">
        <v>1.5770898568251019</v>
      </c>
      <c r="O1717" s="117">
        <v>3.2219362083486298</v>
      </c>
      <c r="P1717" s="117">
        <v>3.7340769214157685</v>
      </c>
      <c r="Q1717" s="117">
        <v>3.5861683978664134</v>
      </c>
    </row>
    <row r="1718" spans="1:17" x14ac:dyDescent="0.25">
      <c r="A1718" t="s">
        <v>1820</v>
      </c>
      <c r="B1718">
        <v>41</v>
      </c>
      <c r="C1718">
        <v>44</v>
      </c>
      <c r="D1718">
        <v>10</v>
      </c>
      <c r="E1718">
        <v>14</v>
      </c>
      <c r="F1718" s="116">
        <v>0.20223461741103113</v>
      </c>
      <c r="G1718" s="116">
        <v>0.20241314296413379</v>
      </c>
      <c r="H1718" s="116">
        <v>0.20259819993991091</v>
      </c>
      <c r="I1718" s="86">
        <v>0.43571338375591639</v>
      </c>
      <c r="J1718" s="86">
        <v>0.4349971044026143</v>
      </c>
      <c r="K1718" s="86">
        <v>0.43426776220396329</v>
      </c>
      <c r="L1718" s="86">
        <v>1.6177702593845658</v>
      </c>
      <c r="M1718" s="86">
        <v>1.5709639073583008</v>
      </c>
      <c r="N1718" s="86">
        <v>1.5266503816527983</v>
      </c>
      <c r="O1718" s="117">
        <v>3.7386516531030791</v>
      </c>
      <c r="P1718" s="117">
        <v>3.5847669806103832</v>
      </c>
      <c r="Q1718" s="117">
        <v>3.4453951293003975</v>
      </c>
    </row>
    <row r="1719" spans="1:17" x14ac:dyDescent="0.25">
      <c r="A1719" t="s">
        <v>1821</v>
      </c>
      <c r="B1719">
        <v>42</v>
      </c>
      <c r="C1719">
        <v>43</v>
      </c>
      <c r="D1719">
        <v>10</v>
      </c>
      <c r="E1719">
        <v>14</v>
      </c>
      <c r="F1719" s="116">
        <v>0.20232235846549518</v>
      </c>
      <c r="G1719" s="116">
        <v>0.20250465064691761</v>
      </c>
      <c r="H1719" s="116">
        <v>0.2026891391196825</v>
      </c>
      <c r="I1719" s="86">
        <v>0.43535326248097461</v>
      </c>
      <c r="J1719" s="86">
        <v>0.43463287892065461</v>
      </c>
      <c r="K1719" s="86">
        <v>0.43389492502959504</v>
      </c>
      <c r="L1719" s="86">
        <v>1.5646730930151347</v>
      </c>
      <c r="M1719" s="86">
        <v>1.5193218730851086</v>
      </c>
      <c r="N1719" s="86">
        <v>1.4764217142932445</v>
      </c>
      <c r="O1719" s="117">
        <v>3.5859661375800824</v>
      </c>
      <c r="P1719" s="117">
        <v>3.4405211360097341</v>
      </c>
      <c r="Q1719" s="117">
        <v>3.308827114534397</v>
      </c>
    </row>
    <row r="1720" spans="1:17" x14ac:dyDescent="0.25">
      <c r="A1720" t="s">
        <v>1822</v>
      </c>
      <c r="B1720">
        <v>43</v>
      </c>
      <c r="C1720">
        <v>42</v>
      </c>
      <c r="D1720">
        <v>10</v>
      </c>
      <c r="E1720">
        <v>14</v>
      </c>
      <c r="F1720" s="116">
        <v>0.20241397123543092</v>
      </c>
      <c r="G1720" s="116">
        <v>0.20259798998317227</v>
      </c>
      <c r="H1720" s="116">
        <v>0.20278422582425987</v>
      </c>
      <c r="I1720" s="86">
        <v>0.43499814872705583</v>
      </c>
      <c r="J1720" s="86">
        <v>0.4342665079227831</v>
      </c>
      <c r="K1720" s="86">
        <v>0.43352378165177891</v>
      </c>
      <c r="L1720" s="86">
        <v>1.5082287419547225</v>
      </c>
      <c r="M1720" s="86">
        <v>1.4641152356437663</v>
      </c>
      <c r="N1720" s="86">
        <v>1.4224316636403342</v>
      </c>
      <c r="O1720" s="117">
        <v>3.4453874481477293</v>
      </c>
      <c r="P1720" s="117">
        <v>3.3079387461450289</v>
      </c>
      <c r="Q1720" s="117">
        <v>3.1835420726718855</v>
      </c>
    </row>
    <row r="1721" spans="1:17" x14ac:dyDescent="0.25">
      <c r="A1721" t="s">
        <v>1823</v>
      </c>
      <c r="B1721">
        <v>44</v>
      </c>
      <c r="C1721">
        <v>41</v>
      </c>
      <c r="D1721">
        <v>10</v>
      </c>
      <c r="E1721">
        <v>14</v>
      </c>
      <c r="F1721" s="116">
        <v>0.20137924546896138</v>
      </c>
      <c r="G1721" s="116">
        <v>0.2015673854809665</v>
      </c>
      <c r="H1721" s="116">
        <v>0.20176448454116236</v>
      </c>
      <c r="I1721" s="86">
        <v>0.43463254463845763</v>
      </c>
      <c r="J1721" s="86">
        <v>0.43389342316272317</v>
      </c>
      <c r="K1721" s="86">
        <v>0.43315654144903648</v>
      </c>
      <c r="L1721" s="86">
        <v>1.4685694191849057</v>
      </c>
      <c r="M1721" s="86">
        <v>1.4255771866796871</v>
      </c>
      <c r="N1721" s="86">
        <v>1.3849994176618676</v>
      </c>
      <c r="O1721" s="117">
        <v>3.3109730422239942</v>
      </c>
      <c r="P1721" s="117">
        <v>3.1814744801512287</v>
      </c>
      <c r="Q1721" s="117">
        <v>3.0643662817262296</v>
      </c>
    </row>
    <row r="1722" spans="1:17" x14ac:dyDescent="0.25">
      <c r="A1722" t="s">
        <v>1824</v>
      </c>
      <c r="B1722">
        <v>45</v>
      </c>
      <c r="C1722">
        <v>40</v>
      </c>
      <c r="D1722">
        <v>10</v>
      </c>
      <c r="E1722">
        <v>14</v>
      </c>
      <c r="F1722" s="116">
        <v>0.19926765806832927</v>
      </c>
      <c r="G1722" s="116">
        <v>0.19945561224374259</v>
      </c>
      <c r="H1722" s="116">
        <v>0.19966847600866855</v>
      </c>
      <c r="I1722" s="86">
        <v>0.44333860963729371</v>
      </c>
      <c r="J1722" s="86">
        <v>0.44253470924847771</v>
      </c>
      <c r="K1722" s="86">
        <v>0.44175798295731178</v>
      </c>
      <c r="L1722" s="86">
        <v>1.4387054259879484</v>
      </c>
      <c r="M1722" s="86">
        <v>1.3972264304331778</v>
      </c>
      <c r="N1722" s="86">
        <v>1.3581500780123053</v>
      </c>
      <c r="O1722" s="117">
        <v>3.1740161278269552</v>
      </c>
      <c r="P1722" s="117">
        <v>3.0568867089223883</v>
      </c>
      <c r="Q1722" s="117">
        <v>2.9512609913563725</v>
      </c>
    </row>
    <row r="1723" spans="1:17" x14ac:dyDescent="0.25">
      <c r="A1723" t="s">
        <v>1825</v>
      </c>
      <c r="B1723">
        <v>46</v>
      </c>
      <c r="C1723">
        <v>39</v>
      </c>
      <c r="D1723">
        <v>10</v>
      </c>
      <c r="E1723">
        <v>14</v>
      </c>
      <c r="F1723" s="116">
        <v>0.1993602287777895</v>
      </c>
      <c r="G1723" s="116">
        <v>0.19955729297947325</v>
      </c>
      <c r="H1723" s="116">
        <v>0.199791020288447</v>
      </c>
      <c r="I1723" s="86">
        <v>0.44293616494731969</v>
      </c>
      <c r="J1723" s="86">
        <v>0.44213874236376216</v>
      </c>
      <c r="K1723" s="86">
        <v>0.44140318877375656</v>
      </c>
      <c r="L1723" s="86">
        <v>1.3705494424916247</v>
      </c>
      <c r="M1723" s="86">
        <v>1.3304354202279529</v>
      </c>
      <c r="N1723" s="86">
        <v>1.2927411630454211</v>
      </c>
      <c r="O1723" s="117">
        <v>3.0337369330394175</v>
      </c>
      <c r="P1723" s="117">
        <v>2.9231197554570745</v>
      </c>
      <c r="Q1723" s="117">
        <v>2.8235381731690214</v>
      </c>
    </row>
    <row r="1724" spans="1:17" x14ac:dyDescent="0.25">
      <c r="A1724" t="s">
        <v>1826</v>
      </c>
      <c r="B1724">
        <v>47</v>
      </c>
      <c r="C1724">
        <v>38</v>
      </c>
      <c r="D1724">
        <v>10</v>
      </c>
      <c r="E1724">
        <v>14</v>
      </c>
      <c r="F1724" s="116">
        <v>0.19945646245715173</v>
      </c>
      <c r="G1724" s="116">
        <v>0.19966765765953942</v>
      </c>
      <c r="H1724" s="116">
        <v>0.19993919434832355</v>
      </c>
      <c r="I1724" s="86">
        <v>0.44253517792615593</v>
      </c>
      <c r="J1724" s="86">
        <v>0.44175770108220136</v>
      </c>
      <c r="K1724" s="86">
        <v>0.44109626555824</v>
      </c>
      <c r="L1724" s="86">
        <v>1.2982354756881831</v>
      </c>
      <c r="M1724" s="86">
        <v>1.2594776748104466</v>
      </c>
      <c r="N1724" s="86">
        <v>1.4288306980349563</v>
      </c>
      <c r="O1724" s="117">
        <v>2.9004667181890129</v>
      </c>
      <c r="P1724" s="117">
        <v>2.7960782675495088</v>
      </c>
      <c r="Q1724" s="117">
        <v>3.2860070413872973</v>
      </c>
    </row>
    <row r="1725" spans="1:17" x14ac:dyDescent="0.25">
      <c r="A1725" t="s">
        <v>1827</v>
      </c>
      <c r="B1725">
        <v>48</v>
      </c>
      <c r="C1725">
        <v>37</v>
      </c>
      <c r="D1725">
        <v>10</v>
      </c>
      <c r="E1725">
        <v>14</v>
      </c>
      <c r="F1725" s="116">
        <v>0.1995562645284546</v>
      </c>
      <c r="G1725" s="116">
        <v>0.19979154314539277</v>
      </c>
      <c r="H1725" s="116">
        <v>0.20012093320910623</v>
      </c>
      <c r="I1725" s="86">
        <v>0.44213792973639382</v>
      </c>
      <c r="J1725" s="86">
        <v>0.44140150766537734</v>
      </c>
      <c r="K1725" s="86">
        <v>0.44085566127408077</v>
      </c>
      <c r="L1725" s="86">
        <v>1.2256957188702862</v>
      </c>
      <c r="M1725" s="86">
        <v>1.1882934771356239</v>
      </c>
      <c r="N1725" s="86">
        <v>1.352207383984114</v>
      </c>
      <c r="O1725" s="117">
        <v>2.7738384294681762</v>
      </c>
      <c r="P1725" s="117">
        <v>2.6754331479337834</v>
      </c>
      <c r="Q1725" s="117">
        <v>3.1381461927214209</v>
      </c>
    </row>
    <row r="1726" spans="1:17" x14ac:dyDescent="0.25">
      <c r="A1726" t="s">
        <v>1828</v>
      </c>
      <c r="B1726">
        <v>49</v>
      </c>
      <c r="C1726">
        <v>36</v>
      </c>
      <c r="D1726">
        <v>10</v>
      </c>
      <c r="E1726">
        <v>14</v>
      </c>
      <c r="F1726" s="116">
        <v>0.19966718951814103</v>
      </c>
      <c r="G1726" s="116">
        <v>0.19993935877877175</v>
      </c>
      <c r="H1726" s="116">
        <v>0.20034761266971782</v>
      </c>
      <c r="I1726" s="86">
        <v>0.44175697194985403</v>
      </c>
      <c r="J1726" s="86">
        <v>0.44109564839551446</v>
      </c>
      <c r="K1726" s="86">
        <v>0.44070888155146026</v>
      </c>
      <c r="L1726" s="86">
        <v>1.1566071475467761</v>
      </c>
      <c r="M1726" s="86">
        <v>1.3252947903461085</v>
      </c>
      <c r="N1726" s="86">
        <v>1.2795369302649831</v>
      </c>
      <c r="O1726" s="117">
        <v>2.6571192554976997</v>
      </c>
      <c r="P1726" s="117">
        <v>3.1412343592204501</v>
      </c>
      <c r="Q1726" s="117">
        <v>3.0012366989211117</v>
      </c>
    </row>
    <row r="1727" spans="1:17" x14ac:dyDescent="0.25">
      <c r="A1727" t="s">
        <v>1829</v>
      </c>
      <c r="B1727">
        <v>50</v>
      </c>
      <c r="C1727">
        <v>35</v>
      </c>
      <c r="D1727">
        <v>10</v>
      </c>
      <c r="E1727">
        <v>14</v>
      </c>
      <c r="F1727" s="116">
        <v>0.19891461439227134</v>
      </c>
      <c r="G1727" s="116">
        <v>0.19924682580482458</v>
      </c>
      <c r="H1727" s="116">
        <v>0.19976575458063764</v>
      </c>
      <c r="I1727" s="86">
        <v>0.44140227164708962</v>
      </c>
      <c r="J1727" s="86">
        <v>0.44085666896223946</v>
      </c>
      <c r="K1727" s="86">
        <v>0.44069662550801675</v>
      </c>
      <c r="L1727" s="86">
        <v>1.0903105812972249</v>
      </c>
      <c r="M1727" s="86">
        <v>1.2540350349670699</v>
      </c>
      <c r="N1727" s="86">
        <v>1.2095550791972609</v>
      </c>
      <c r="O1727" s="117">
        <v>2.5425764086248872</v>
      </c>
      <c r="P1727" s="117">
        <v>2.998545059507066</v>
      </c>
      <c r="Q1727" s="117">
        <v>2.8665722571946808</v>
      </c>
    </row>
    <row r="1728" spans="1:17" x14ac:dyDescent="0.25">
      <c r="A1728" t="s">
        <v>1830</v>
      </c>
      <c r="B1728">
        <v>51</v>
      </c>
      <c r="C1728">
        <v>34</v>
      </c>
      <c r="D1728">
        <v>10</v>
      </c>
      <c r="E1728">
        <v>14</v>
      </c>
      <c r="F1728" s="116">
        <v>0.19665907365223995</v>
      </c>
      <c r="G1728" s="116">
        <v>0.19706830754666746</v>
      </c>
      <c r="H1728" s="116">
        <v>0.19772653314794544</v>
      </c>
      <c r="I1728" s="86">
        <v>0.44780295634509759</v>
      </c>
      <c r="J1728" s="86">
        <v>0.4473789308641245</v>
      </c>
      <c r="K1728" s="86">
        <v>0.44748986776321631</v>
      </c>
      <c r="L1728" s="86">
        <v>1.2436272914632824</v>
      </c>
      <c r="M1728" s="86">
        <v>1.1983675018982536</v>
      </c>
      <c r="N1728" s="86">
        <v>1.1554743661805165</v>
      </c>
      <c r="O1728" s="117">
        <v>2.994818014180201</v>
      </c>
      <c r="P1728" s="117">
        <v>2.8589030559417803</v>
      </c>
      <c r="Q1728" s="117">
        <v>2.7361476792000712</v>
      </c>
    </row>
    <row r="1729" spans="1:17" x14ac:dyDescent="0.25">
      <c r="A1729" t="s">
        <v>1831</v>
      </c>
      <c r="B1729">
        <v>52</v>
      </c>
      <c r="C1729">
        <v>33</v>
      </c>
      <c r="D1729">
        <v>10</v>
      </c>
      <c r="E1729">
        <v>14</v>
      </c>
      <c r="F1729" s="116">
        <v>0.19684065555017599</v>
      </c>
      <c r="G1729" s="116">
        <v>0.19735742937633427</v>
      </c>
      <c r="H1729" s="116">
        <v>0.19820533982896291</v>
      </c>
      <c r="I1729" s="86">
        <v>0.44754369372872382</v>
      </c>
      <c r="J1729" s="86">
        <v>0.44734802208580954</v>
      </c>
      <c r="K1729" s="86">
        <v>0.44786479591196782</v>
      </c>
      <c r="L1729" s="86">
        <v>1.2127653169504324</v>
      </c>
      <c r="M1729" s="86">
        <v>1.1688520847810109</v>
      </c>
      <c r="N1729" s="86">
        <v>1.1272693520509147</v>
      </c>
      <c r="O1729" s="117">
        <v>2.8354426569198776</v>
      </c>
      <c r="P1729" s="117">
        <v>2.7069516114061516</v>
      </c>
      <c r="Q1729" s="117">
        <v>2.5909258529903894</v>
      </c>
    </row>
    <row r="1730" spans="1:17" x14ac:dyDescent="0.25">
      <c r="A1730" t="s">
        <v>1832</v>
      </c>
      <c r="B1730">
        <v>53</v>
      </c>
      <c r="C1730">
        <v>32</v>
      </c>
      <c r="D1730">
        <v>10</v>
      </c>
      <c r="E1730">
        <v>14</v>
      </c>
      <c r="F1730" s="116">
        <v>0.19706682678181331</v>
      </c>
      <c r="G1730" s="116">
        <v>0.1977260242472246</v>
      </c>
      <c r="H1730" s="116">
        <v>0.19882724171851246</v>
      </c>
      <c r="I1730" s="86">
        <v>0.44737790155473511</v>
      </c>
      <c r="J1730" s="86">
        <v>0.44749032282790602</v>
      </c>
      <c r="K1730" s="86">
        <v>0.44854299474941556</v>
      </c>
      <c r="L1730" s="86">
        <v>1.1862897147310194</v>
      </c>
      <c r="M1730" s="86">
        <v>1.1436897172860483</v>
      </c>
      <c r="N1730" s="86">
        <v>1.1033994659989523</v>
      </c>
      <c r="O1730" s="117">
        <v>2.6584948324539774</v>
      </c>
      <c r="P1730" s="117">
        <v>2.5370313118796068</v>
      </c>
      <c r="Q1730" s="117">
        <v>2.4273975752775399</v>
      </c>
    </row>
    <row r="1731" spans="1:17" x14ac:dyDescent="0.25">
      <c r="A1731" t="s">
        <v>1833</v>
      </c>
      <c r="B1731">
        <v>54</v>
      </c>
      <c r="C1731">
        <v>31</v>
      </c>
      <c r="D1731">
        <v>10</v>
      </c>
      <c r="E1731">
        <v>14</v>
      </c>
      <c r="F1731" s="116">
        <v>0.19735574042914519</v>
      </c>
      <c r="G1731" s="116">
        <v>0.19820486239535745</v>
      </c>
      <c r="H1731" s="116">
        <v>0.19963222079254855</v>
      </c>
      <c r="I1731" s="86">
        <v>0.44734662408901715</v>
      </c>
      <c r="J1731" s="86">
        <v>0.44786495314201175</v>
      </c>
      <c r="K1731" s="86">
        <v>0.4496178951152045</v>
      </c>
      <c r="L1731" s="86">
        <v>1.1580851518261333</v>
      </c>
      <c r="M1731" s="86">
        <v>1.1166474789412544</v>
      </c>
      <c r="N1731" s="86">
        <v>1.0775123331058589</v>
      </c>
      <c r="O1731" s="117">
        <v>2.4860546042726983</v>
      </c>
      <c r="P1731" s="117">
        <v>2.3712538353745254</v>
      </c>
      <c r="Q1731" s="117">
        <v>2.2677130488687922</v>
      </c>
    </row>
    <row r="1732" spans="1:17" x14ac:dyDescent="0.25">
      <c r="A1732" t="s">
        <v>1834</v>
      </c>
      <c r="B1732">
        <v>55</v>
      </c>
      <c r="C1732">
        <v>30</v>
      </c>
      <c r="D1732">
        <v>10</v>
      </c>
      <c r="E1732">
        <v>14</v>
      </c>
      <c r="F1732" s="116">
        <v>0.19490777653750066</v>
      </c>
      <c r="G1732" s="116">
        <v>0.19599479083612395</v>
      </c>
      <c r="H1732" s="116">
        <v>0.19783128687609633</v>
      </c>
      <c r="I1732" s="86">
        <v>0.44749109658215064</v>
      </c>
      <c r="J1732" s="86">
        <v>0.44854356030404507</v>
      </c>
      <c r="K1732" s="86">
        <v>0.45121724339552438</v>
      </c>
      <c r="L1732" s="86">
        <v>1.1533700100993993</v>
      </c>
      <c r="M1732" s="86">
        <v>1.1135464838143836</v>
      </c>
      <c r="N1732" s="86">
        <v>1.0759979801201296</v>
      </c>
      <c r="O1732" s="117">
        <v>2.3147052570031361</v>
      </c>
      <c r="P1732" s="117">
        <v>2.2062350502312231</v>
      </c>
      <c r="Q1732" s="117">
        <v>2.108523361505342</v>
      </c>
    </row>
    <row r="1733" spans="1:17" x14ac:dyDescent="0.25">
      <c r="A1733" t="s">
        <v>1835</v>
      </c>
      <c r="B1733">
        <v>18</v>
      </c>
      <c r="C1733">
        <v>67</v>
      </c>
      <c r="D1733">
        <v>12</v>
      </c>
      <c r="E1733">
        <v>14</v>
      </c>
      <c r="F1733" s="116">
        <v>0.21172542858068952</v>
      </c>
      <c r="G1733" s="116">
        <v>0.21196596943936921</v>
      </c>
      <c r="H1733" s="116">
        <v>0.21218774469914481</v>
      </c>
      <c r="I1733" s="86">
        <v>0.42328026080770548</v>
      </c>
      <c r="J1733" s="86">
        <v>0.42304142591256255</v>
      </c>
      <c r="K1733" s="86">
        <v>0.42272752862180324</v>
      </c>
      <c r="L1733" s="86">
        <v>1.7014922063055824</v>
      </c>
      <c r="M1733" s="86">
        <v>1.6604160162680683</v>
      </c>
      <c r="N1733" s="86">
        <v>1.8409837268138232</v>
      </c>
      <c r="O1733" s="117">
        <v>6.6514290003565462</v>
      </c>
      <c r="P1733" s="117">
        <v>6.5031005887280164</v>
      </c>
      <c r="Q1733" s="117">
        <v>7.196243809484816</v>
      </c>
    </row>
    <row r="1734" spans="1:17" x14ac:dyDescent="0.25">
      <c r="A1734" t="s">
        <v>1836</v>
      </c>
      <c r="B1734">
        <v>19</v>
      </c>
      <c r="C1734">
        <v>66</v>
      </c>
      <c r="D1734">
        <v>12</v>
      </c>
      <c r="E1734">
        <v>14</v>
      </c>
      <c r="F1734" s="116">
        <v>0.21184747364768661</v>
      </c>
      <c r="G1734" s="116">
        <v>0.21207993121990656</v>
      </c>
      <c r="H1734" s="116">
        <v>0.21228675008930814</v>
      </c>
      <c r="I1734" s="86">
        <v>0.42316679001731466</v>
      </c>
      <c r="J1734" s="86">
        <v>0.42289501976743987</v>
      </c>
      <c r="K1734" s="86">
        <v>0.42253095018741893</v>
      </c>
      <c r="L1734" s="86">
        <v>1.6628818243817227</v>
      </c>
      <c r="M1734" s="86">
        <v>1.8476479908657848</v>
      </c>
      <c r="N1734" s="86">
        <v>1.7973841686137837</v>
      </c>
      <c r="O1734" s="117">
        <v>6.2316080765332371</v>
      </c>
      <c r="P1734" s="117">
        <v>6.9519017935127243</v>
      </c>
      <c r="Q1734" s="117">
        <v>6.7447342377528186</v>
      </c>
    </row>
    <row r="1735" spans="1:17" x14ac:dyDescent="0.25">
      <c r="A1735" t="s">
        <v>1837</v>
      </c>
      <c r="B1735">
        <v>20</v>
      </c>
      <c r="C1735">
        <v>65</v>
      </c>
      <c r="D1735">
        <v>12</v>
      </c>
      <c r="E1735">
        <v>14</v>
      </c>
      <c r="F1735" s="116">
        <v>0.2119661369354372</v>
      </c>
      <c r="G1735" s="116">
        <v>0.2121887850435277</v>
      </c>
      <c r="H1735" s="116">
        <v>0.21237546691877282</v>
      </c>
      <c r="I1735" s="86">
        <v>0.42304168143851228</v>
      </c>
      <c r="J1735" s="86">
        <v>0.42272654873167648</v>
      </c>
      <c r="K1735" s="86">
        <v>0.4223035173263045</v>
      </c>
      <c r="L1735" s="86">
        <v>1.62385143548086</v>
      </c>
      <c r="M1735" s="86">
        <v>1.8020024628306111</v>
      </c>
      <c r="N1735" s="86">
        <v>1.7534480484893327</v>
      </c>
      <c r="O1735" s="117">
        <v>5.8333718685828106</v>
      </c>
      <c r="P1735" s="117">
        <v>6.5137690728076443</v>
      </c>
      <c r="Q1735" s="117">
        <v>6.3178901180206237</v>
      </c>
    </row>
    <row r="1736" spans="1:17" x14ac:dyDescent="0.25">
      <c r="A1736" t="s">
        <v>1838</v>
      </c>
      <c r="B1736">
        <v>21</v>
      </c>
      <c r="C1736">
        <v>64</v>
      </c>
      <c r="D1736">
        <v>12</v>
      </c>
      <c r="E1736">
        <v>14</v>
      </c>
      <c r="F1736" s="116">
        <v>0.21208116582769682</v>
      </c>
      <c r="G1736" s="116">
        <v>0.21228711819434695</v>
      </c>
      <c r="H1736" s="116">
        <v>0.21245016381794496</v>
      </c>
      <c r="I1736" s="86">
        <v>0.42289572460049529</v>
      </c>
      <c r="J1736" s="86">
        <v>0.42253015914969133</v>
      </c>
      <c r="K1736" s="86">
        <v>0.42204617108806353</v>
      </c>
      <c r="L1736" s="86">
        <v>1.8057216999994852</v>
      </c>
      <c r="M1736" s="86">
        <v>1.7561163562220785</v>
      </c>
      <c r="N1736" s="86">
        <v>1.7092227186055651</v>
      </c>
      <c r="O1736" s="117">
        <v>6.3051664867443904</v>
      </c>
      <c r="P1736" s="117">
        <v>6.1018211338021038</v>
      </c>
      <c r="Q1736" s="117">
        <v>5.9172157299552568</v>
      </c>
    </row>
    <row r="1737" spans="1:17" x14ac:dyDescent="0.25">
      <c r="A1737" t="s">
        <v>1839</v>
      </c>
      <c r="B1737">
        <v>22</v>
      </c>
      <c r="C1737">
        <v>63</v>
      </c>
      <c r="D1737">
        <v>12</v>
      </c>
      <c r="E1737">
        <v>14</v>
      </c>
      <c r="F1737" s="116">
        <v>0.21218808643706</v>
      </c>
      <c r="G1737" s="116">
        <v>0.21237557428905124</v>
      </c>
      <c r="H1737" s="116">
        <v>0.21251145997994397</v>
      </c>
      <c r="I1737" s="86">
        <v>0.42272662379100434</v>
      </c>
      <c r="J1737" s="86">
        <v>0.42230348606999663</v>
      </c>
      <c r="K1737" s="86">
        <v>0.42174962287420598</v>
      </c>
      <c r="L1737" s="86">
        <v>1.759162393721049</v>
      </c>
      <c r="M1737" s="86">
        <v>1.7109315738143114</v>
      </c>
      <c r="N1737" s="86">
        <v>1.6653771859965496</v>
      </c>
      <c r="O1737" s="117">
        <v>5.911211601541873</v>
      </c>
      <c r="P1737" s="117">
        <v>5.7189660302973486</v>
      </c>
      <c r="Q1737" s="117">
        <v>5.5444819229029312</v>
      </c>
    </row>
    <row r="1738" spans="1:17" x14ac:dyDescent="0.25">
      <c r="A1738" t="s">
        <v>1840</v>
      </c>
      <c r="B1738">
        <v>23</v>
      </c>
      <c r="C1738">
        <v>62</v>
      </c>
      <c r="D1738">
        <v>12</v>
      </c>
      <c r="E1738">
        <v>14</v>
      </c>
      <c r="F1738" s="116">
        <v>0.21228672707962648</v>
      </c>
      <c r="G1738" s="116">
        <v>0.21245051792389069</v>
      </c>
      <c r="H1738" s="116">
        <v>0.21255741300119999</v>
      </c>
      <c r="I1738" s="86">
        <v>0.42253037889132566</v>
      </c>
      <c r="J1738" s="86">
        <v>0.4220459028151336</v>
      </c>
      <c r="K1738" s="86">
        <v>0.42141660115032897</v>
      </c>
      <c r="L1738" s="86">
        <v>1.711105708886774</v>
      </c>
      <c r="M1738" s="86">
        <v>1.6645132480931297</v>
      </c>
      <c r="N1738" s="86">
        <v>1.620553509606764</v>
      </c>
      <c r="O1738" s="117">
        <v>5.5351064123253471</v>
      </c>
      <c r="P1738" s="117">
        <v>5.3539347733134717</v>
      </c>
      <c r="Q1738" s="117">
        <v>5.1895853160646057</v>
      </c>
    </row>
    <row r="1739" spans="1:17" x14ac:dyDescent="0.25">
      <c r="A1739" t="s">
        <v>1841</v>
      </c>
      <c r="B1739">
        <v>24</v>
      </c>
      <c r="C1739">
        <v>61</v>
      </c>
      <c r="D1739">
        <v>12</v>
      </c>
      <c r="E1739">
        <v>14</v>
      </c>
      <c r="F1739" s="116">
        <v>0.21065649424949617</v>
      </c>
      <c r="G1739" s="116">
        <v>0.21079476906377581</v>
      </c>
      <c r="H1739" s="116">
        <v>0.21087600551716509</v>
      </c>
      <c r="I1739" s="86">
        <v>0.42230511029144874</v>
      </c>
      <c r="J1739" s="86">
        <v>0.42174855416397317</v>
      </c>
      <c r="K1739" s="86">
        <v>0.42104853791668251</v>
      </c>
      <c r="L1739" s="86">
        <v>1.7079169244915808</v>
      </c>
      <c r="M1739" s="86">
        <v>1.6622049993259103</v>
      </c>
      <c r="N1739" s="86">
        <v>1.6191254809370885</v>
      </c>
      <c r="O1739" s="117">
        <v>5.1860366635670063</v>
      </c>
      <c r="P1739" s="117">
        <v>5.0148144179148852</v>
      </c>
      <c r="Q1739" s="117">
        <v>4.8596234085433094</v>
      </c>
    </row>
    <row r="1740" spans="1:17" x14ac:dyDescent="0.25">
      <c r="A1740" t="s">
        <v>1842</v>
      </c>
      <c r="B1740">
        <v>25</v>
      </c>
      <c r="C1740">
        <v>60</v>
      </c>
      <c r="D1740">
        <v>12</v>
      </c>
      <c r="E1740">
        <v>14</v>
      </c>
      <c r="F1740" s="116">
        <v>0.2099155478299449</v>
      </c>
      <c r="G1740" s="116">
        <v>0.21002646387516399</v>
      </c>
      <c r="H1740" s="116">
        <v>0.21008365496098008</v>
      </c>
      <c r="I1740" s="86">
        <v>0.42686906534168206</v>
      </c>
      <c r="J1740" s="86">
        <v>0.42621050132319377</v>
      </c>
      <c r="K1740" s="86">
        <v>0.42541155918497503</v>
      </c>
      <c r="L1740" s="86">
        <v>1.6797749790732617</v>
      </c>
      <c r="M1740" s="86">
        <v>1.6345333640663209</v>
      </c>
      <c r="N1740" s="86">
        <v>1.5919641325238774</v>
      </c>
      <c r="O1740" s="117">
        <v>4.8240282281335078</v>
      </c>
      <c r="P1740" s="117">
        <v>4.6739501536360528</v>
      </c>
      <c r="Q1740" s="117">
        <v>4.5382253086152309</v>
      </c>
    </row>
    <row r="1741" spans="1:17" x14ac:dyDescent="0.25">
      <c r="A1741" t="s">
        <v>1843</v>
      </c>
      <c r="B1741">
        <v>26</v>
      </c>
      <c r="C1741">
        <v>59</v>
      </c>
      <c r="D1741">
        <v>12</v>
      </c>
      <c r="E1741">
        <v>14</v>
      </c>
      <c r="F1741" s="116">
        <v>0.20997902208503441</v>
      </c>
      <c r="G1741" s="116">
        <v>0.21006070907785812</v>
      </c>
      <c r="H1741" s="116">
        <v>0.21009546950033631</v>
      </c>
      <c r="I1741" s="86">
        <v>0.42655904839867426</v>
      </c>
      <c r="J1741" s="86">
        <v>0.42582560348438475</v>
      </c>
      <c r="K1741" s="86">
        <v>0.42497049709142165</v>
      </c>
      <c r="L1741" s="86">
        <v>1.6295633917134629</v>
      </c>
      <c r="M1741" s="86">
        <v>1.5859321094188579</v>
      </c>
      <c r="N1741" s="86">
        <v>1.544982593718444</v>
      </c>
      <c r="O1741" s="117">
        <v>4.5248302387867225</v>
      </c>
      <c r="P1741" s="117">
        <v>4.3830894020685927</v>
      </c>
      <c r="Q1741" s="117">
        <v>4.2551362869264313</v>
      </c>
    </row>
    <row r="1742" spans="1:17" x14ac:dyDescent="0.25">
      <c r="A1742" t="s">
        <v>1844</v>
      </c>
      <c r="B1742">
        <v>27</v>
      </c>
      <c r="C1742">
        <v>58</v>
      </c>
      <c r="D1742">
        <v>12</v>
      </c>
      <c r="E1742">
        <v>14</v>
      </c>
      <c r="F1742" s="116">
        <v>0.21002642938333763</v>
      </c>
      <c r="G1742" s="116">
        <v>0.21008396036289845</v>
      </c>
      <c r="H1742" s="116">
        <v>0.2100979072670344</v>
      </c>
      <c r="I1742" s="86">
        <v>0.42621041694269912</v>
      </c>
      <c r="J1742" s="86">
        <v>0.42541195668091575</v>
      </c>
      <c r="K1742" s="86">
        <v>0.4245106380011297</v>
      </c>
      <c r="L1742" s="86">
        <v>1.5736222202076695</v>
      </c>
      <c r="M1742" s="86">
        <v>1.5315845077788859</v>
      </c>
      <c r="N1742" s="86">
        <v>1.7156452883871103</v>
      </c>
      <c r="O1742" s="117">
        <v>4.2352964763146703</v>
      </c>
      <c r="P1742" s="117">
        <v>4.1015386921987993</v>
      </c>
      <c r="Q1742" s="117">
        <v>4.7263669709416254</v>
      </c>
    </row>
    <row r="1743" spans="1:17" x14ac:dyDescent="0.25">
      <c r="A1743" t="s">
        <v>1845</v>
      </c>
      <c r="B1743">
        <v>28</v>
      </c>
      <c r="C1743">
        <v>57</v>
      </c>
      <c r="D1743">
        <v>12</v>
      </c>
      <c r="E1743">
        <v>14</v>
      </c>
      <c r="F1743" s="116">
        <v>0.21006207464699309</v>
      </c>
      <c r="G1743" s="116">
        <v>0.21009530705873916</v>
      </c>
      <c r="H1743" s="116">
        <v>0.21010055428164645</v>
      </c>
      <c r="I1743" s="86">
        <v>0.42582613151989307</v>
      </c>
      <c r="J1743" s="86">
        <v>0.42497083418600706</v>
      </c>
      <c r="K1743" s="86">
        <v>0.42404557388002401</v>
      </c>
      <c r="L1743" s="86">
        <v>1.5293818246692938</v>
      </c>
      <c r="M1743" s="86">
        <v>1.4889292342027982</v>
      </c>
      <c r="N1743" s="86">
        <v>1.6665704675800332</v>
      </c>
      <c r="O1743" s="117">
        <v>3.9661344233564386</v>
      </c>
      <c r="P1743" s="117">
        <v>3.8400489041174959</v>
      </c>
      <c r="Q1743" s="117">
        <v>4.4301813265329324</v>
      </c>
    </row>
    <row r="1744" spans="1:17" x14ac:dyDescent="0.25">
      <c r="A1744" t="s">
        <v>1846</v>
      </c>
      <c r="B1744">
        <v>29</v>
      </c>
      <c r="C1744">
        <v>56</v>
      </c>
      <c r="D1744">
        <v>12</v>
      </c>
      <c r="E1744">
        <v>14</v>
      </c>
      <c r="F1744" s="116">
        <v>0.21008335512724427</v>
      </c>
      <c r="G1744" s="116">
        <v>0.21009915205597027</v>
      </c>
      <c r="H1744" s="116">
        <v>0.21010617291318184</v>
      </c>
      <c r="I1744" s="86">
        <v>0.42541129059152477</v>
      </c>
      <c r="J1744" s="86">
        <v>0.42451086565414203</v>
      </c>
      <c r="K1744" s="86">
        <v>0.4235788468593073</v>
      </c>
      <c r="L1744" s="86">
        <v>1.479477156763455</v>
      </c>
      <c r="M1744" s="86">
        <v>1.6613577284718577</v>
      </c>
      <c r="N1744" s="86">
        <v>1.6119273832738608</v>
      </c>
      <c r="O1744" s="117">
        <v>3.7157518197184287</v>
      </c>
      <c r="P1744" s="117">
        <v>4.3294467037953002</v>
      </c>
      <c r="Q1744" s="117">
        <v>4.1526948682799425</v>
      </c>
    </row>
    <row r="1745" spans="1:17" x14ac:dyDescent="0.25">
      <c r="A1745" t="s">
        <v>1847</v>
      </c>
      <c r="B1745">
        <v>30</v>
      </c>
      <c r="C1745">
        <v>55</v>
      </c>
      <c r="D1745">
        <v>12</v>
      </c>
      <c r="E1745">
        <v>14</v>
      </c>
      <c r="F1745" s="116">
        <v>0.21009513742071881</v>
      </c>
      <c r="G1745" s="116">
        <v>0.21010218463706837</v>
      </c>
      <c r="H1745" s="116">
        <v>0.21011451726568006</v>
      </c>
      <c r="I1745" s="86">
        <v>0.42497181113460181</v>
      </c>
      <c r="J1745" s="86">
        <v>0.42404510218463709</v>
      </c>
      <c r="K1745" s="86">
        <v>0.42312015503875972</v>
      </c>
      <c r="L1745" s="86">
        <v>1.4297498238195914</v>
      </c>
      <c r="M1745" s="86">
        <v>1.6053435517970402</v>
      </c>
      <c r="N1745" s="86">
        <v>1.557531712473573</v>
      </c>
      <c r="O1745" s="117">
        <v>3.4784548978153631</v>
      </c>
      <c r="P1745" s="117">
        <v>4.058025017618041</v>
      </c>
      <c r="Q1745" s="117">
        <v>3.8909460887949261</v>
      </c>
    </row>
    <row r="1746" spans="1:17" x14ac:dyDescent="0.25">
      <c r="A1746" t="s">
        <v>1848</v>
      </c>
      <c r="B1746">
        <v>31</v>
      </c>
      <c r="C1746">
        <v>54</v>
      </c>
      <c r="D1746">
        <v>12</v>
      </c>
      <c r="E1746">
        <v>14</v>
      </c>
      <c r="F1746" s="116">
        <v>0.21009937347658586</v>
      </c>
      <c r="G1746" s="116">
        <v>0.21010467999900945</v>
      </c>
      <c r="H1746" s="116">
        <v>0.21013298145193529</v>
      </c>
      <c r="I1746" s="86">
        <v>0.42451118084274653</v>
      </c>
      <c r="J1746" s="86">
        <v>0.42357900173700169</v>
      </c>
      <c r="K1746" s="86">
        <v>0.42267689292499055</v>
      </c>
      <c r="L1746" s="86">
        <v>1.6276660853076546</v>
      </c>
      <c r="M1746" s="86">
        <v>1.5787894761047294</v>
      </c>
      <c r="N1746" s="86">
        <v>1.5325519773871392</v>
      </c>
      <c r="O1746" s="117">
        <v>4.0452894000445747</v>
      </c>
      <c r="P1746" s="117">
        <v>3.8711629420775391</v>
      </c>
      <c r="Q1746" s="117">
        <v>3.7132443724329698</v>
      </c>
    </row>
    <row r="1747" spans="1:17" x14ac:dyDescent="0.25">
      <c r="A1747" t="s">
        <v>1849</v>
      </c>
      <c r="B1747">
        <v>32</v>
      </c>
      <c r="C1747">
        <v>53</v>
      </c>
      <c r="D1747">
        <v>12</v>
      </c>
      <c r="E1747">
        <v>14</v>
      </c>
      <c r="F1747" s="116">
        <v>0.21010091679560308</v>
      </c>
      <c r="G1747" s="116">
        <v>0.21011512792682688</v>
      </c>
      <c r="H1747" s="116">
        <v>0.21016309049470724</v>
      </c>
      <c r="I1747" s="86">
        <v>0.42404594458724659</v>
      </c>
      <c r="J1747" s="86">
        <v>0.42311866827489303</v>
      </c>
      <c r="K1747" s="86">
        <v>0.4222553420530466</v>
      </c>
      <c r="L1747" s="86">
        <v>1.5940927880285432</v>
      </c>
      <c r="M1747" s="86">
        <v>1.5465565540849009</v>
      </c>
      <c r="N1747" s="86">
        <v>1.5016227335466188</v>
      </c>
      <c r="O1747" s="117">
        <v>3.8565581706010774</v>
      </c>
      <c r="P1747" s="117">
        <v>3.69248533144799</v>
      </c>
      <c r="Q1747" s="117">
        <v>3.543721433405751</v>
      </c>
    </row>
    <row r="1748" spans="1:17" x14ac:dyDescent="0.25">
      <c r="A1748" t="s">
        <v>1850</v>
      </c>
      <c r="B1748">
        <v>33</v>
      </c>
      <c r="C1748">
        <v>52</v>
      </c>
      <c r="D1748">
        <v>12</v>
      </c>
      <c r="E1748">
        <v>14</v>
      </c>
      <c r="F1748" s="116">
        <v>0.21010612195370035</v>
      </c>
      <c r="G1748" s="116">
        <v>0.21013288888333723</v>
      </c>
      <c r="H1748" s="116">
        <v>0.21020605182434471</v>
      </c>
      <c r="I1748" s="86">
        <v>0.42357773919374436</v>
      </c>
      <c r="J1748" s="86">
        <v>0.42267658589596946</v>
      </c>
      <c r="K1748" s="86">
        <v>0.42185573338710514</v>
      </c>
      <c r="L1748" s="86">
        <v>1.543914716993253</v>
      </c>
      <c r="M1748" s="86">
        <v>1.4979309163390693</v>
      </c>
      <c r="N1748" s="86">
        <v>1.4545167409300259</v>
      </c>
      <c r="O1748" s="117">
        <v>3.6796087745564274</v>
      </c>
      <c r="P1748" s="117">
        <v>3.5245461667080069</v>
      </c>
      <c r="Q1748" s="117">
        <v>3.3840197861143877</v>
      </c>
    </row>
    <row r="1749" spans="1:17" x14ac:dyDescent="0.25">
      <c r="A1749" t="s">
        <v>1851</v>
      </c>
      <c r="B1749">
        <v>34</v>
      </c>
      <c r="C1749">
        <v>51</v>
      </c>
      <c r="D1749">
        <v>12</v>
      </c>
      <c r="E1749">
        <v>14</v>
      </c>
      <c r="F1749" s="116">
        <v>0.20764508008004418</v>
      </c>
      <c r="G1749" s="116">
        <v>0.20769708010873386</v>
      </c>
      <c r="H1749" s="116">
        <v>0.20779749395723804</v>
      </c>
      <c r="I1749" s="86">
        <v>0.4231188541345402</v>
      </c>
      <c r="J1749" s="86">
        <v>0.42225457779562914</v>
      </c>
      <c r="K1749" s="86">
        <v>0.42147816357415924</v>
      </c>
      <c r="L1749" s="86">
        <v>1.5406389189731966</v>
      </c>
      <c r="M1749" s="86">
        <v>1.4960300667752093</v>
      </c>
      <c r="N1749" s="86">
        <v>1.453963836669703</v>
      </c>
      <c r="O1749" s="117">
        <v>3.5154009740143306</v>
      </c>
      <c r="P1749" s="117">
        <v>3.3693293072161694</v>
      </c>
      <c r="Q1749" s="117">
        <v>3.2370609583784598</v>
      </c>
    </row>
    <row r="1750" spans="1:17" x14ac:dyDescent="0.25">
      <c r="A1750" t="s">
        <v>1852</v>
      </c>
      <c r="B1750">
        <v>35</v>
      </c>
      <c r="C1750">
        <v>50</v>
      </c>
      <c r="D1750">
        <v>12</v>
      </c>
      <c r="E1750">
        <v>14</v>
      </c>
      <c r="F1750" s="116">
        <v>0.20699574458881481</v>
      </c>
      <c r="G1750" s="116">
        <v>0.20707685153643596</v>
      </c>
      <c r="H1750" s="116">
        <v>0.20720482027601594</v>
      </c>
      <c r="I1750" s="86">
        <v>0.4291422669932573</v>
      </c>
      <c r="J1750" s="86">
        <v>0.4282771262186319</v>
      </c>
      <c r="K1750" s="86">
        <v>0.42749669714485522</v>
      </c>
      <c r="L1750" s="86">
        <v>1.4983913788721808</v>
      </c>
      <c r="M1750" s="86">
        <v>1.4543539110671331</v>
      </c>
      <c r="N1750" s="86">
        <v>1.4128866323133684</v>
      </c>
      <c r="O1750" s="117">
        <v>3.3350528006229014</v>
      </c>
      <c r="P1750" s="117">
        <v>3.205977401802016</v>
      </c>
      <c r="Q1750" s="117">
        <v>3.0893960776680132</v>
      </c>
    </row>
    <row r="1751" spans="1:17" x14ac:dyDescent="0.25">
      <c r="A1751" t="s">
        <v>1853</v>
      </c>
      <c r="B1751">
        <v>36</v>
      </c>
      <c r="C1751">
        <v>49</v>
      </c>
      <c r="D1751">
        <v>12</v>
      </c>
      <c r="E1751">
        <v>14</v>
      </c>
      <c r="F1751" s="116">
        <v>0.20702948708886362</v>
      </c>
      <c r="G1751" s="116">
        <v>0.20713461040032044</v>
      </c>
      <c r="H1751" s="116">
        <v>0.2072850454839569</v>
      </c>
      <c r="I1751" s="86">
        <v>0.42870011400441882</v>
      </c>
      <c r="J1751" s="86">
        <v>0.4278772522216362</v>
      </c>
      <c r="K1751" s="86">
        <v>0.42713051421611542</v>
      </c>
      <c r="L1751" s="86">
        <v>1.4488493528572697</v>
      </c>
      <c r="M1751" s="86">
        <v>1.4061221641627382</v>
      </c>
      <c r="N1751" s="86">
        <v>1.3659904337786575</v>
      </c>
      <c r="O1751" s="117">
        <v>3.1948641824940687</v>
      </c>
      <c r="P1751" s="117">
        <v>3.0729682654472361</v>
      </c>
      <c r="Q1751" s="117">
        <v>2.9630672807318033</v>
      </c>
    </row>
    <row r="1752" spans="1:17" x14ac:dyDescent="0.25">
      <c r="A1752" t="s">
        <v>1854</v>
      </c>
      <c r="B1752">
        <v>37</v>
      </c>
      <c r="C1752">
        <v>48</v>
      </c>
      <c r="D1752">
        <v>12</v>
      </c>
      <c r="E1752">
        <v>14</v>
      </c>
      <c r="F1752" s="116">
        <v>0.20707624144186851</v>
      </c>
      <c r="G1752" s="116">
        <v>0.20720569600058344</v>
      </c>
      <c r="H1752" s="116">
        <v>0.20737161663217585</v>
      </c>
      <c r="I1752" s="86">
        <v>0.42827761621281601</v>
      </c>
      <c r="J1752" s="86">
        <v>0.42749724225323865</v>
      </c>
      <c r="K1752" s="86">
        <v>0.42677521401026519</v>
      </c>
      <c r="L1752" s="86">
        <v>1.3992852649716021</v>
      </c>
      <c r="M1752" s="86">
        <v>1.3580640161909363</v>
      </c>
      <c r="N1752" s="86">
        <v>1.5383285775496622</v>
      </c>
      <c r="O1752" s="117">
        <v>3.0621582445232516</v>
      </c>
      <c r="P1752" s="117">
        <v>2.9471314875422778</v>
      </c>
      <c r="Q1752" s="117">
        <v>3.4856113992943816</v>
      </c>
    </row>
    <row r="1753" spans="1:17" x14ac:dyDescent="0.25">
      <c r="A1753" t="s">
        <v>1855</v>
      </c>
      <c r="B1753">
        <v>38</v>
      </c>
      <c r="C1753">
        <v>47</v>
      </c>
      <c r="D1753">
        <v>12</v>
      </c>
      <c r="E1753">
        <v>14</v>
      </c>
      <c r="F1753" s="116">
        <v>0.20713572707788966</v>
      </c>
      <c r="G1753" s="116">
        <v>0.20728435747629254</v>
      </c>
      <c r="H1753" s="116">
        <v>0.20746234696573795</v>
      </c>
      <c r="I1753" s="86">
        <v>0.42787755791080706</v>
      </c>
      <c r="J1753" s="86">
        <v>0.42713073603241242</v>
      </c>
      <c r="K1753" s="86">
        <v>0.42642428290420131</v>
      </c>
      <c r="L1753" s="86">
        <v>1.3502429464783769</v>
      </c>
      <c r="M1753" s="86">
        <v>1.3105256011273891</v>
      </c>
      <c r="N1753" s="86">
        <v>1.4847314377146883</v>
      </c>
      <c r="O1753" s="117">
        <v>2.9365550042570683</v>
      </c>
      <c r="P1753" s="117">
        <v>2.8281300460937731</v>
      </c>
      <c r="Q1753" s="117">
        <v>3.3366772114735328</v>
      </c>
    </row>
    <row r="1754" spans="1:17" x14ac:dyDescent="0.25">
      <c r="A1754" t="s">
        <v>1856</v>
      </c>
      <c r="B1754">
        <v>39</v>
      </c>
      <c r="C1754">
        <v>46</v>
      </c>
      <c r="D1754">
        <v>12</v>
      </c>
      <c r="E1754">
        <v>14</v>
      </c>
      <c r="F1754" s="116">
        <v>0.20720552617042229</v>
      </c>
      <c r="G1754" s="116">
        <v>0.20737179901677325</v>
      </c>
      <c r="H1754" s="116">
        <v>0.20755654662382986</v>
      </c>
      <c r="I1754" s="86">
        <v>0.4274967253486649</v>
      </c>
      <c r="J1754" s="86">
        <v>0.4267762096811441</v>
      </c>
      <c r="K1754" s="86">
        <v>0.42607416877432897</v>
      </c>
      <c r="L1754" s="86">
        <v>1.3016725200866837</v>
      </c>
      <c r="M1754" s="86">
        <v>1.480135013551237</v>
      </c>
      <c r="N1754" s="86">
        <v>1.4316886485527796</v>
      </c>
      <c r="O1754" s="117">
        <v>2.8177095361172335</v>
      </c>
      <c r="P1754" s="117">
        <v>3.3489161781632024</v>
      </c>
      <c r="Q1754" s="117">
        <v>3.1956366310165367</v>
      </c>
    </row>
    <row r="1755" spans="1:17" x14ac:dyDescent="0.25">
      <c r="A1755" t="s">
        <v>1857</v>
      </c>
      <c r="B1755">
        <v>40</v>
      </c>
      <c r="C1755">
        <v>45</v>
      </c>
      <c r="D1755">
        <v>12</v>
      </c>
      <c r="E1755">
        <v>14</v>
      </c>
      <c r="F1755" s="116">
        <v>0.20728382540406248</v>
      </c>
      <c r="G1755" s="116">
        <v>0.20746061728280188</v>
      </c>
      <c r="H1755" s="116">
        <v>0.207648574964409</v>
      </c>
      <c r="I1755" s="86">
        <v>0.42713104000148877</v>
      </c>
      <c r="J1755" s="86">
        <v>0.42642387248653124</v>
      </c>
      <c r="K1755" s="86">
        <v>0.42571670497157371</v>
      </c>
      <c r="L1755" s="86">
        <v>1.2535251370137059</v>
      </c>
      <c r="M1755" s="86">
        <v>1.4260479571233169</v>
      </c>
      <c r="N1755" s="86">
        <v>1.3791236705715961</v>
      </c>
      <c r="O1755" s="117">
        <v>2.7053195745829108</v>
      </c>
      <c r="P1755" s="117">
        <v>3.2069507122851748</v>
      </c>
      <c r="Q1755" s="117">
        <v>3.0620744200761134</v>
      </c>
    </row>
    <row r="1756" spans="1:17" x14ac:dyDescent="0.25">
      <c r="A1756" t="s">
        <v>1858</v>
      </c>
      <c r="B1756">
        <v>41</v>
      </c>
      <c r="C1756">
        <v>44</v>
      </c>
      <c r="D1756">
        <v>12</v>
      </c>
      <c r="E1756">
        <v>14</v>
      </c>
      <c r="F1756" s="116">
        <v>0.20737125805780049</v>
      </c>
      <c r="G1756" s="116">
        <v>0.20755506124584802</v>
      </c>
      <c r="H1756" s="116">
        <v>0.2077426155193659</v>
      </c>
      <c r="I1756" s="86">
        <v>0.42677599830450935</v>
      </c>
      <c r="J1756" s="86">
        <v>0.42607454532155242</v>
      </c>
      <c r="K1756" s="86">
        <v>0.42535808799671404</v>
      </c>
      <c r="L1756" s="86">
        <v>1.4067020644098887</v>
      </c>
      <c r="M1756" s="86">
        <v>1.3587069258166582</v>
      </c>
      <c r="N1756" s="86">
        <v>1.3132662764287415</v>
      </c>
      <c r="O1756" s="117">
        <v>3.1964555993390587</v>
      </c>
      <c r="P1756" s="117">
        <v>3.0457238563409286</v>
      </c>
      <c r="Q1756" s="117">
        <v>2.9092106028181903</v>
      </c>
    </row>
    <row r="1757" spans="1:17" x14ac:dyDescent="0.25">
      <c r="A1757" t="s">
        <v>1859</v>
      </c>
      <c r="B1757">
        <v>42</v>
      </c>
      <c r="C1757">
        <v>43</v>
      </c>
      <c r="D1757">
        <v>12</v>
      </c>
      <c r="E1757">
        <v>14</v>
      </c>
      <c r="F1757" s="116">
        <v>0.20746127513097423</v>
      </c>
      <c r="G1757" s="116">
        <v>0.20764851625593403</v>
      </c>
      <c r="H1757" s="116">
        <v>0.20783764870538837</v>
      </c>
      <c r="I1757" s="86">
        <v>0.42642369451326761</v>
      </c>
      <c r="J1757" s="86">
        <v>0.42571633915230839</v>
      </c>
      <c r="K1757" s="86">
        <v>0.42499385319539273</v>
      </c>
      <c r="L1757" s="86">
        <v>1.3380231876383031</v>
      </c>
      <c r="M1757" s="86">
        <v>1.2915193009664667</v>
      </c>
      <c r="N1757" s="86">
        <v>1.2475308758723733</v>
      </c>
      <c r="O1757" s="117">
        <v>3.0365668677775046</v>
      </c>
      <c r="P1757" s="117">
        <v>2.8941066328750025</v>
      </c>
      <c r="Q1757" s="117">
        <v>2.7651126283736502</v>
      </c>
    </row>
    <row r="1758" spans="1:17" x14ac:dyDescent="0.25">
      <c r="A1758" t="s">
        <v>1860</v>
      </c>
      <c r="B1758">
        <v>43</v>
      </c>
      <c r="C1758">
        <v>42</v>
      </c>
      <c r="D1758">
        <v>12</v>
      </c>
      <c r="E1758">
        <v>14</v>
      </c>
      <c r="F1758" s="116">
        <v>0.20755620781193643</v>
      </c>
      <c r="G1758" s="116">
        <v>0.2077432332111307</v>
      </c>
      <c r="H1758" s="116">
        <v>0.20793407545520645</v>
      </c>
      <c r="I1758" s="86">
        <v>0.42607439412358561</v>
      </c>
      <c r="J1758" s="86">
        <v>0.42535873570830146</v>
      </c>
      <c r="K1758" s="86">
        <v>0.42462971833593199</v>
      </c>
      <c r="L1758" s="86">
        <v>1.270137196489266</v>
      </c>
      <c r="M1758" s="86">
        <v>1.2249018593759839</v>
      </c>
      <c r="N1758" s="86">
        <v>1.1821608303927724</v>
      </c>
      <c r="O1758" s="117">
        <v>2.8846434971459542</v>
      </c>
      <c r="P1758" s="117">
        <v>2.7500138360626956</v>
      </c>
      <c r="Q1758" s="117">
        <v>2.6281686969100733</v>
      </c>
    </row>
    <row r="1759" spans="1:17" x14ac:dyDescent="0.25">
      <c r="A1759" t="s">
        <v>1861</v>
      </c>
      <c r="B1759">
        <v>44</v>
      </c>
      <c r="C1759">
        <v>41</v>
      </c>
      <c r="D1759">
        <v>12</v>
      </c>
      <c r="E1759">
        <v>14</v>
      </c>
      <c r="F1759" s="116">
        <v>0.20493768161742601</v>
      </c>
      <c r="G1759" s="116">
        <v>0.20512845217632594</v>
      </c>
      <c r="H1759" s="116">
        <v>0.205328857611938</v>
      </c>
      <c r="I1759" s="86">
        <v>0.4257170275249158</v>
      </c>
      <c r="J1759" s="86">
        <v>0.42499248479616453</v>
      </c>
      <c r="K1759" s="86">
        <v>0.42426986904275571</v>
      </c>
      <c r="L1759" s="86">
        <v>1.2339637112003514</v>
      </c>
      <c r="M1759" s="86">
        <v>1.1902098090752831</v>
      </c>
      <c r="N1759" s="86">
        <v>1.1489147274871472</v>
      </c>
      <c r="O1759" s="117">
        <v>2.7391299320933888</v>
      </c>
      <c r="P1759" s="117">
        <v>2.6122867801783607</v>
      </c>
      <c r="Q1759" s="117">
        <v>2.4975816459452584</v>
      </c>
    </row>
    <row r="1760" spans="1:17" x14ac:dyDescent="0.25">
      <c r="A1760" t="s">
        <v>1862</v>
      </c>
      <c r="B1760">
        <v>45</v>
      </c>
      <c r="C1760">
        <v>40</v>
      </c>
      <c r="D1760">
        <v>12</v>
      </c>
      <c r="E1760">
        <v>14</v>
      </c>
      <c r="F1760" s="116">
        <v>0.20545392591150269</v>
      </c>
      <c r="G1760" s="116">
        <v>0.20564863943922504</v>
      </c>
      <c r="H1760" s="116">
        <v>0.20586671859027406</v>
      </c>
      <c r="I1760" s="86">
        <v>0.43285985493842183</v>
      </c>
      <c r="J1760" s="86">
        <v>0.43207515942170083</v>
      </c>
      <c r="K1760" s="86">
        <v>0.43131382952830649</v>
      </c>
      <c r="L1760" s="86">
        <v>1.1586272696295574</v>
      </c>
      <c r="M1760" s="86">
        <v>1.115860390400623</v>
      </c>
      <c r="N1760" s="86">
        <v>1.0755702672443168</v>
      </c>
      <c r="O1760" s="117">
        <v>2.5909399795550794</v>
      </c>
      <c r="P1760" s="117">
        <v>2.4765808304531958</v>
      </c>
      <c r="Q1760" s="117">
        <v>2.3734527576303366</v>
      </c>
    </row>
    <row r="1761" spans="1:17" x14ac:dyDescent="0.25">
      <c r="A1761" t="s">
        <v>1863</v>
      </c>
      <c r="B1761">
        <v>46</v>
      </c>
      <c r="C1761">
        <v>39</v>
      </c>
      <c r="D1761">
        <v>12</v>
      </c>
      <c r="E1761">
        <v>14</v>
      </c>
      <c r="F1761" s="116">
        <v>0.20554952812077273</v>
      </c>
      <c r="G1761" s="116">
        <v>0.20575233872126933</v>
      </c>
      <c r="H1761" s="116">
        <v>0.20599453002089146</v>
      </c>
      <c r="I1761" s="86">
        <v>0.43246505455211348</v>
      </c>
      <c r="J1761" s="86">
        <v>0.43168531670942756</v>
      </c>
      <c r="K1761" s="86">
        <v>0.43096661895038624</v>
      </c>
      <c r="L1761" s="86">
        <v>1.1321222455662254</v>
      </c>
      <c r="M1761" s="86">
        <v>1.090762666309615</v>
      </c>
      <c r="N1761" s="86">
        <v>1.0518978543426081</v>
      </c>
      <c r="O1761" s="117">
        <v>2.4624770853556965</v>
      </c>
      <c r="P1761" s="117">
        <v>2.3544755180038712</v>
      </c>
      <c r="Q1761" s="117">
        <v>2.2572524480027094</v>
      </c>
    </row>
    <row r="1762" spans="1:17" x14ac:dyDescent="0.25">
      <c r="A1762" t="s">
        <v>1864</v>
      </c>
      <c r="B1762">
        <v>47</v>
      </c>
      <c r="C1762">
        <v>38</v>
      </c>
      <c r="D1762">
        <v>12</v>
      </c>
      <c r="E1762">
        <v>14</v>
      </c>
      <c r="F1762" s="116">
        <v>0.20564843175509115</v>
      </c>
      <c r="G1762" s="116">
        <v>0.20586564847161137</v>
      </c>
      <c r="H1762" s="116">
        <v>0.20614663523334856</v>
      </c>
      <c r="I1762" s="86">
        <v>0.43207394136742905</v>
      </c>
      <c r="J1762" s="86">
        <v>0.43131467926656475</v>
      </c>
      <c r="K1762" s="86">
        <v>0.43066701474483016</v>
      </c>
      <c r="L1762" s="86">
        <v>1.1066235156027366</v>
      </c>
      <c r="M1762" s="86">
        <v>1.0666616182047537</v>
      </c>
      <c r="N1762" s="86">
        <v>1.2412759588922346</v>
      </c>
      <c r="O1762" s="117">
        <v>2.3442964669402135</v>
      </c>
      <c r="P1762" s="117">
        <v>2.24237798498614</v>
      </c>
      <c r="Q1762" s="117">
        <v>2.7207270582280296</v>
      </c>
    </row>
    <row r="1763" spans="1:17" x14ac:dyDescent="0.25">
      <c r="A1763" t="s">
        <v>1865</v>
      </c>
      <c r="B1763">
        <v>48</v>
      </c>
      <c r="C1763">
        <v>37</v>
      </c>
      <c r="D1763">
        <v>12</v>
      </c>
      <c r="E1763">
        <v>14</v>
      </c>
      <c r="F1763" s="116">
        <v>0.20575298499177425</v>
      </c>
      <c r="G1763" s="116">
        <v>0.20599521593879633</v>
      </c>
      <c r="H1763" s="116">
        <v>0.20633433926462721</v>
      </c>
      <c r="I1763" s="86">
        <v>0.43168582646171239</v>
      </c>
      <c r="J1763" s="86">
        <v>0.43096720798554689</v>
      </c>
      <c r="K1763" s="86">
        <v>0.43043429990209831</v>
      </c>
      <c r="L1763" s="86">
        <v>1.0821142724492576</v>
      </c>
      <c r="M1763" s="86">
        <v>1.0435531242745688</v>
      </c>
      <c r="N1763" s="86">
        <v>1.2125556374206441</v>
      </c>
      <c r="O1763" s="117">
        <v>2.2320713773857226</v>
      </c>
      <c r="P1763" s="117">
        <v>2.1359945094318675</v>
      </c>
      <c r="Q1763" s="117">
        <v>2.5877673371753853</v>
      </c>
    </row>
    <row r="1764" spans="1:17" x14ac:dyDescent="0.25">
      <c r="A1764" t="s">
        <v>1866</v>
      </c>
      <c r="B1764">
        <v>49</v>
      </c>
      <c r="C1764">
        <v>36</v>
      </c>
      <c r="D1764">
        <v>12</v>
      </c>
      <c r="E1764">
        <v>14</v>
      </c>
      <c r="F1764" s="116">
        <v>0.20586586119535544</v>
      </c>
      <c r="G1764" s="116">
        <v>0.2061482672953272</v>
      </c>
      <c r="H1764" s="116">
        <v>0.20656778360325626</v>
      </c>
      <c r="I1764" s="86">
        <v>0.43131392507643385</v>
      </c>
      <c r="J1764" s="86">
        <v>0.43066725603591877</v>
      </c>
      <c r="K1764" s="86">
        <v>0.43029071456928975</v>
      </c>
      <c r="L1764" s="86">
        <v>1.0587159117419545</v>
      </c>
      <c r="M1764" s="86">
        <v>1.2326432801673153</v>
      </c>
      <c r="N1764" s="86">
        <v>1.185463043682903</v>
      </c>
      <c r="O1764" s="117">
        <v>2.12552132575339</v>
      </c>
      <c r="P1764" s="117">
        <v>2.5981954659496007</v>
      </c>
      <c r="Q1764" s="117">
        <v>2.4615027278792119</v>
      </c>
    </row>
    <row r="1765" spans="1:17" x14ac:dyDescent="0.25">
      <c r="A1765" t="s">
        <v>1867</v>
      </c>
      <c r="B1765">
        <v>50</v>
      </c>
      <c r="C1765">
        <v>35</v>
      </c>
      <c r="D1765">
        <v>12</v>
      </c>
      <c r="E1765">
        <v>14</v>
      </c>
      <c r="F1765" s="116">
        <v>0.20461878994514096</v>
      </c>
      <c r="G1765" s="116">
        <v>0.2049613993413594</v>
      </c>
      <c r="H1765" s="116">
        <v>0.20549503943122688</v>
      </c>
      <c r="I1765" s="86">
        <v>0.43096732129286253</v>
      </c>
      <c r="J1765" s="86">
        <v>0.43043368120299502</v>
      </c>
      <c r="K1765" s="86">
        <v>0.43027794965925936</v>
      </c>
      <c r="L1765" s="86">
        <v>1.0500002076420583</v>
      </c>
      <c r="M1765" s="86">
        <v>1.2184186811407025</v>
      </c>
      <c r="N1765" s="86">
        <v>1.1726647535911694</v>
      </c>
      <c r="O1765" s="117">
        <v>2.0242795858786788</v>
      </c>
      <c r="P1765" s="117">
        <v>2.4694662353248975</v>
      </c>
      <c r="Q1765" s="117">
        <v>2.3406098031968572</v>
      </c>
    </row>
    <row r="1766" spans="1:17" x14ac:dyDescent="0.25">
      <c r="A1766" t="s">
        <v>1868</v>
      </c>
      <c r="B1766">
        <v>51</v>
      </c>
      <c r="C1766">
        <v>34</v>
      </c>
      <c r="D1766">
        <v>12</v>
      </c>
      <c r="E1766">
        <v>14</v>
      </c>
      <c r="F1766" s="116">
        <v>0.20420462213225371</v>
      </c>
      <c r="G1766" s="116">
        <v>0.20462634952766531</v>
      </c>
      <c r="H1766" s="116">
        <v>0.20531165654520916</v>
      </c>
      <c r="I1766" s="86">
        <v>0.43567813765182184</v>
      </c>
      <c r="J1766" s="86">
        <v>0.43526484480431848</v>
      </c>
      <c r="K1766" s="86">
        <v>0.43537449392712552</v>
      </c>
      <c r="L1766" s="86">
        <v>1.2418585526315788</v>
      </c>
      <c r="M1766" s="86">
        <v>1.1948633603238867</v>
      </c>
      <c r="N1766" s="86">
        <v>1.15032262145749</v>
      </c>
      <c r="O1766" s="117">
        <v>2.436692392037787</v>
      </c>
      <c r="P1766" s="117">
        <v>2.3044513326585694</v>
      </c>
      <c r="Q1766" s="117">
        <v>2.1850181342780028</v>
      </c>
    </row>
    <row r="1767" spans="1:17" x14ac:dyDescent="0.25">
      <c r="A1767" t="s">
        <v>1869</v>
      </c>
      <c r="B1767">
        <v>52</v>
      </c>
      <c r="C1767">
        <v>33</v>
      </c>
      <c r="D1767">
        <v>12</v>
      </c>
      <c r="E1767">
        <v>14</v>
      </c>
      <c r="F1767" s="116">
        <v>0.20439120045433601</v>
      </c>
      <c r="G1767" s="116">
        <v>0.20492697405784213</v>
      </c>
      <c r="H1767" s="116">
        <v>0.20580778586200615</v>
      </c>
      <c r="I1767" s="86">
        <v>0.43542535066382348</v>
      </c>
      <c r="J1767" s="86">
        <v>0.43523461526097534</v>
      </c>
      <c r="K1767" s="86">
        <v>0.43573824244827108</v>
      </c>
      <c r="L1767" s="86">
        <v>1.2136922302112019</v>
      </c>
      <c r="M1767" s="86">
        <v>1.1680914672695906</v>
      </c>
      <c r="N1767" s="86">
        <v>1.1249145441102408</v>
      </c>
      <c r="O1767" s="117">
        <v>2.2632212852137199</v>
      </c>
      <c r="P1767" s="117">
        <v>2.1382060156660203</v>
      </c>
      <c r="Q1767" s="117">
        <v>2.0253206605016985</v>
      </c>
    </row>
    <row r="1768" spans="1:17" x14ac:dyDescent="0.25">
      <c r="A1768" t="s">
        <v>1870</v>
      </c>
      <c r="B1768">
        <v>53</v>
      </c>
      <c r="C1768">
        <v>32</v>
      </c>
      <c r="D1768">
        <v>12</v>
      </c>
      <c r="E1768">
        <v>14</v>
      </c>
      <c r="F1768" s="116">
        <v>0.20462705210174892</v>
      </c>
      <c r="G1768" s="116">
        <v>0.20531154016353598</v>
      </c>
      <c r="H1768" s="116">
        <v>0.20645162696708572</v>
      </c>
      <c r="I1768" s="86">
        <v>0.43526465055140529</v>
      </c>
      <c r="J1768" s="86">
        <v>0.43537364546570256</v>
      </c>
      <c r="K1768" s="86">
        <v>0.43639819766009719</v>
      </c>
      <c r="L1768" s="86">
        <v>1.1865404360232552</v>
      </c>
      <c r="M1768" s="86">
        <v>1.1423059400048394</v>
      </c>
      <c r="N1768" s="86">
        <v>1.1004693321009642</v>
      </c>
      <c r="O1768" s="117">
        <v>2.0978316551749696</v>
      </c>
      <c r="P1768" s="117">
        <v>1.9796550092972662</v>
      </c>
      <c r="Q1768" s="117">
        <v>1.8729904062676435</v>
      </c>
    </row>
    <row r="1769" spans="1:17" x14ac:dyDescent="0.25">
      <c r="A1769" t="s">
        <v>1871</v>
      </c>
      <c r="B1769">
        <v>54</v>
      </c>
      <c r="C1769">
        <v>31</v>
      </c>
      <c r="D1769">
        <v>12</v>
      </c>
      <c r="E1769">
        <v>14</v>
      </c>
      <c r="F1769" s="116">
        <v>0.20492780059783369</v>
      </c>
      <c r="G1769" s="116">
        <v>0.20580879530076981</v>
      </c>
      <c r="H1769" s="116">
        <v>0.20728895516691187</v>
      </c>
      <c r="I1769" s="86">
        <v>0.4352357936830239</v>
      </c>
      <c r="J1769" s="86">
        <v>0.43573731711592956</v>
      </c>
      <c r="K1769" s="86">
        <v>0.43744382826594946</v>
      </c>
      <c r="L1769" s="86">
        <v>1.1608092724137702</v>
      </c>
      <c r="M1769" s="86">
        <v>1.1177803371746478</v>
      </c>
      <c r="N1769" s="86">
        <v>1.0771458434581149</v>
      </c>
      <c r="O1769" s="117">
        <v>1.9336635399121669</v>
      </c>
      <c r="P1769" s="117">
        <v>1.8219702769696444</v>
      </c>
      <c r="Q1769" s="117">
        <v>1.7212350791230886</v>
      </c>
    </row>
    <row r="1770" spans="1:17" x14ac:dyDescent="0.25">
      <c r="A1770" t="s">
        <v>1872</v>
      </c>
      <c r="B1770">
        <v>55</v>
      </c>
      <c r="C1770">
        <v>30</v>
      </c>
      <c r="D1770">
        <v>12</v>
      </c>
      <c r="E1770">
        <v>14</v>
      </c>
      <c r="F1770" s="116">
        <v>0.20350720908727099</v>
      </c>
      <c r="G1770" s="116">
        <v>0.20464221357528675</v>
      </c>
      <c r="H1770" s="116">
        <v>0.20655951199328945</v>
      </c>
      <c r="I1770" s="86">
        <v>0.43537370361912686</v>
      </c>
      <c r="J1770" s="86">
        <v>0.43639792081647971</v>
      </c>
      <c r="K1770" s="86">
        <v>0.43899803069938431</v>
      </c>
      <c r="L1770" s="86">
        <v>1.1500783424412544</v>
      </c>
      <c r="M1770" s="86">
        <v>1.1084969330008207</v>
      </c>
      <c r="N1770" s="86">
        <v>1.0692940588619657</v>
      </c>
      <c r="O1770" s="117">
        <v>1.7766550829887247</v>
      </c>
      <c r="P1770" s="117">
        <v>1.6711245362195306</v>
      </c>
      <c r="Q1770" s="117">
        <v>1.5760599969703069</v>
      </c>
    </row>
    <row r="1771" spans="1:17" x14ac:dyDescent="0.25">
      <c r="A1771" t="s">
        <v>1873</v>
      </c>
      <c r="B1771">
        <v>18</v>
      </c>
      <c r="C1771">
        <v>67</v>
      </c>
      <c r="D1771">
        <v>15</v>
      </c>
      <c r="E1771">
        <v>14</v>
      </c>
      <c r="F1771" s="116">
        <v>0.21476369476416027</v>
      </c>
      <c r="G1771" s="116">
        <v>0.21500808826096571</v>
      </c>
      <c r="H1771" s="116">
        <v>0.21523357035623261</v>
      </c>
      <c r="I1771" s="86">
        <v>0.41356471190661842</v>
      </c>
      <c r="J1771" s="86">
        <v>0.41333195619537516</v>
      </c>
      <c r="K1771" s="86">
        <v>0.41302500960117311</v>
      </c>
      <c r="L1771" s="86">
        <v>1.7225173693949516</v>
      </c>
      <c r="M1771" s="86">
        <v>1.6805806091216964</v>
      </c>
      <c r="N1771" s="86">
        <v>1.8649202229799713</v>
      </c>
      <c r="O1771" s="117">
        <v>5.9451016560568855</v>
      </c>
      <c r="P1771" s="117">
        <v>5.8006432785969482</v>
      </c>
      <c r="Q1771" s="117">
        <v>6.4757206698709373</v>
      </c>
    </row>
    <row r="1772" spans="1:17" x14ac:dyDescent="0.25">
      <c r="A1772" t="s">
        <v>1874</v>
      </c>
      <c r="B1772">
        <v>19</v>
      </c>
      <c r="C1772">
        <v>66</v>
      </c>
      <c r="D1772">
        <v>15</v>
      </c>
      <c r="E1772">
        <v>14</v>
      </c>
      <c r="F1772" s="116">
        <v>0.21488691351832873</v>
      </c>
      <c r="G1772" s="116">
        <v>0.21512456060802665</v>
      </c>
      <c r="H1772" s="116">
        <v>0.21533304854561439</v>
      </c>
      <c r="I1772" s="86">
        <v>0.41345490755819803</v>
      </c>
      <c r="J1772" s="86">
        <v>0.41318810131638994</v>
      </c>
      <c r="K1772" s="86">
        <v>0.4128323596606458</v>
      </c>
      <c r="L1772" s="86">
        <v>1.6826813589914433</v>
      </c>
      <c r="M1772" s="86">
        <v>1.8712929605432933</v>
      </c>
      <c r="N1772" s="86">
        <v>1.8199859744478351</v>
      </c>
      <c r="O1772" s="117">
        <v>5.5843319127966398</v>
      </c>
      <c r="P1772" s="117">
        <v>6.2880865910181063</v>
      </c>
      <c r="Q1772" s="117">
        <v>6.0856725048149052</v>
      </c>
    </row>
    <row r="1773" spans="1:17" x14ac:dyDescent="0.25">
      <c r="A1773" t="s">
        <v>1875</v>
      </c>
      <c r="B1773">
        <v>20</v>
      </c>
      <c r="C1773">
        <v>65</v>
      </c>
      <c r="D1773">
        <v>15</v>
      </c>
      <c r="E1773">
        <v>14</v>
      </c>
      <c r="F1773" s="116">
        <v>0.21500781809413863</v>
      </c>
      <c r="G1773" s="116">
        <v>0.21523432362525755</v>
      </c>
      <c r="H1773" s="116">
        <v>0.2154228346801888</v>
      </c>
      <c r="I1773" s="86">
        <v>0.41333167716385849</v>
      </c>
      <c r="J1773" s="86">
        <v>0.41302479870234249</v>
      </c>
      <c r="K1773" s="86">
        <v>0.41261124344229955</v>
      </c>
      <c r="L1773" s="86">
        <v>1.6424675950957899</v>
      </c>
      <c r="M1773" s="86">
        <v>1.8243193874121377</v>
      </c>
      <c r="N1773" s="86">
        <v>1.7747585158773072</v>
      </c>
      <c r="O1773" s="117">
        <v>5.2411129458870978</v>
      </c>
      <c r="P1773" s="117">
        <v>5.9058803758530489</v>
      </c>
      <c r="Q1773" s="117">
        <v>5.7144963539916116</v>
      </c>
    </row>
    <row r="1774" spans="1:17" x14ac:dyDescent="0.25">
      <c r="A1774" t="s">
        <v>1876</v>
      </c>
      <c r="B1774">
        <v>21</v>
      </c>
      <c r="C1774">
        <v>64</v>
      </c>
      <c r="D1774">
        <v>15</v>
      </c>
      <c r="E1774">
        <v>14</v>
      </c>
      <c r="F1774" s="116">
        <v>0.21512350968785293</v>
      </c>
      <c r="G1774" s="116">
        <v>0.21533298469660547</v>
      </c>
      <c r="H1774" s="116">
        <v>0.21549997875952709</v>
      </c>
      <c r="I1774" s="86">
        <v>0.41318872233428405</v>
      </c>
      <c r="J1774" s="86">
        <v>0.41283129644522376</v>
      </c>
      <c r="K1774" s="86">
        <v>0.4123581466002792</v>
      </c>
      <c r="L1774" s="86">
        <v>1.8277719915799835</v>
      </c>
      <c r="M1774" s="86">
        <v>1.777143493310716</v>
      </c>
      <c r="N1774" s="86">
        <v>1.7292806511010621</v>
      </c>
      <c r="O1774" s="117">
        <v>5.7454087619148071</v>
      </c>
      <c r="P1774" s="117">
        <v>5.5467283079839271</v>
      </c>
      <c r="Q1774" s="117">
        <v>5.3663600714265831</v>
      </c>
    </row>
    <row r="1775" spans="1:17" x14ac:dyDescent="0.25">
      <c r="A1775" t="s">
        <v>1877</v>
      </c>
      <c r="B1775">
        <v>22</v>
      </c>
      <c r="C1775">
        <v>63</v>
      </c>
      <c r="D1775">
        <v>15</v>
      </c>
      <c r="E1775">
        <v>14</v>
      </c>
      <c r="F1775" s="116">
        <v>0.21523328100194297</v>
      </c>
      <c r="G1775" s="116">
        <v>0.21542273140485552</v>
      </c>
      <c r="H1775" s="116">
        <v>0.21556224914343453</v>
      </c>
      <c r="I1775" s="86">
        <v>0.41302390746596135</v>
      </c>
      <c r="J1775" s="86">
        <v>0.41261122868132238</v>
      </c>
      <c r="K1775" s="86">
        <v>0.41206784380475153</v>
      </c>
      <c r="L1775" s="86">
        <v>1.7787219293981498</v>
      </c>
      <c r="M1775" s="86">
        <v>1.7298026044290273</v>
      </c>
      <c r="N1775" s="86">
        <v>1.6835913921961121</v>
      </c>
      <c r="O1775" s="117">
        <v>5.3951832602211427</v>
      </c>
      <c r="P1775" s="117">
        <v>5.2073483258605675</v>
      </c>
      <c r="Q1775" s="117">
        <v>5.0368708667869946</v>
      </c>
    </row>
    <row r="1776" spans="1:17" x14ac:dyDescent="0.25">
      <c r="A1776" t="s">
        <v>1878</v>
      </c>
      <c r="B1776">
        <v>23</v>
      </c>
      <c r="C1776">
        <v>62</v>
      </c>
      <c r="D1776">
        <v>15</v>
      </c>
      <c r="E1776">
        <v>14</v>
      </c>
      <c r="F1776" s="116">
        <v>0.21533441127182015</v>
      </c>
      <c r="G1776" s="116">
        <v>0.21550081434423937</v>
      </c>
      <c r="H1776" s="116">
        <v>0.2156083136742093</v>
      </c>
      <c r="I1776" s="86">
        <v>0.41283129673643815</v>
      </c>
      <c r="J1776" s="86">
        <v>0.41235712160972149</v>
      </c>
      <c r="K1776" s="86">
        <v>0.41174305009468776</v>
      </c>
      <c r="L1776" s="86">
        <v>1.7306434939343871</v>
      </c>
      <c r="M1776" s="86">
        <v>1.6830949204357699</v>
      </c>
      <c r="N1776" s="86">
        <v>1.6382323575928397</v>
      </c>
      <c r="O1776" s="117">
        <v>5.0664507844505904</v>
      </c>
      <c r="P1776" s="117">
        <v>4.889437675422708</v>
      </c>
      <c r="Q1776" s="117">
        <v>4.72886607350598</v>
      </c>
    </row>
    <row r="1777" spans="1:17" x14ac:dyDescent="0.25">
      <c r="A1777" t="s">
        <v>1879</v>
      </c>
      <c r="B1777">
        <v>24</v>
      </c>
      <c r="C1777">
        <v>61</v>
      </c>
      <c r="D1777">
        <v>15</v>
      </c>
      <c r="E1777">
        <v>14</v>
      </c>
      <c r="F1777" s="116">
        <v>0.21542310452892718</v>
      </c>
      <c r="G1777" s="116">
        <v>0.21556192901047683</v>
      </c>
      <c r="H1777" s="116">
        <v>0.21564020238837184</v>
      </c>
      <c r="I1777" s="86">
        <v>0.41261146572069107</v>
      </c>
      <c r="J1777" s="86">
        <v>0.41206798264398609</v>
      </c>
      <c r="K1777" s="86">
        <v>0.41138272137335813</v>
      </c>
      <c r="L1777" s="86">
        <v>1.6813032960476375</v>
      </c>
      <c r="M1777" s="86">
        <v>1.6353848834908153</v>
      </c>
      <c r="N1777" s="86">
        <v>1.5921248120700502</v>
      </c>
      <c r="O1777" s="117">
        <v>4.7544032467206412</v>
      </c>
      <c r="P1777" s="117">
        <v>4.5876248312691805</v>
      </c>
      <c r="Q1777" s="117">
        <v>4.4364612162796808</v>
      </c>
    </row>
    <row r="1778" spans="1:17" x14ac:dyDescent="0.25">
      <c r="A1778" t="s">
        <v>1880</v>
      </c>
      <c r="B1778">
        <v>25</v>
      </c>
      <c r="C1778">
        <v>60</v>
      </c>
      <c r="D1778">
        <v>15</v>
      </c>
      <c r="E1778">
        <v>14</v>
      </c>
      <c r="F1778" s="116">
        <v>0.21358087057774328</v>
      </c>
      <c r="G1778" s="116">
        <v>0.21369197790297514</v>
      </c>
      <c r="H1778" s="116">
        <v>0.21374530941908645</v>
      </c>
      <c r="I1778" s="86">
        <v>0.41235780114159071</v>
      </c>
      <c r="J1778" s="86">
        <v>0.41174300727530766</v>
      </c>
      <c r="K1778" s="86">
        <v>0.41099340318774324</v>
      </c>
      <c r="L1778" s="86">
        <v>1.6816819575036703</v>
      </c>
      <c r="M1778" s="86">
        <v>1.6367042308188018</v>
      </c>
      <c r="N1778" s="86">
        <v>1.5943990056635107</v>
      </c>
      <c r="O1778" s="117">
        <v>4.4594065683687818</v>
      </c>
      <c r="P1778" s="117">
        <v>4.3018460111729526</v>
      </c>
      <c r="Q1778" s="117">
        <v>4.1592182784882885</v>
      </c>
    </row>
    <row r="1779" spans="1:17" x14ac:dyDescent="0.25">
      <c r="A1779" t="s">
        <v>1881</v>
      </c>
      <c r="B1779">
        <v>26</v>
      </c>
      <c r="C1779">
        <v>59</v>
      </c>
      <c r="D1779">
        <v>15</v>
      </c>
      <c r="E1779">
        <v>14</v>
      </c>
      <c r="F1779" s="116">
        <v>0.21337512875278128</v>
      </c>
      <c r="G1779" s="116">
        <v>0.21345984919760821</v>
      </c>
      <c r="H1779" s="116">
        <v>0.21349254831666423</v>
      </c>
      <c r="I1779" s="86">
        <v>0.41750383843068012</v>
      </c>
      <c r="J1779" s="86">
        <v>0.41678445781144796</v>
      </c>
      <c r="K1779" s="86">
        <v>0.41594468498114601</v>
      </c>
      <c r="L1779" s="86">
        <v>1.6334785471484139</v>
      </c>
      <c r="M1779" s="86">
        <v>1.5891415143556564</v>
      </c>
      <c r="N1779" s="86">
        <v>1.5475318853568887</v>
      </c>
      <c r="O1779" s="117">
        <v>4.1576097538499495</v>
      </c>
      <c r="P1779" s="117">
        <v>4.0202660221967568</v>
      </c>
      <c r="Q1779" s="117">
        <v>3.8962977165610635</v>
      </c>
    </row>
    <row r="1780" spans="1:17" x14ac:dyDescent="0.25">
      <c r="A1780" t="s">
        <v>1882</v>
      </c>
      <c r="B1780">
        <v>27</v>
      </c>
      <c r="C1780">
        <v>58</v>
      </c>
      <c r="D1780">
        <v>15</v>
      </c>
      <c r="E1780">
        <v>14</v>
      </c>
      <c r="F1780" s="116">
        <v>0.21342475683625359</v>
      </c>
      <c r="G1780" s="116">
        <v>0.21348143662379387</v>
      </c>
      <c r="H1780" s="116">
        <v>0.21349635235735712</v>
      </c>
      <c r="I1780" s="86">
        <v>0.41716174472318635</v>
      </c>
      <c r="J1780" s="86">
        <v>0.41637866871111656</v>
      </c>
      <c r="K1780" s="86">
        <v>0.41549267413746044</v>
      </c>
      <c r="L1780" s="86">
        <v>1.5825235332986294</v>
      </c>
      <c r="M1780" s="86">
        <v>1.5398063639468822</v>
      </c>
      <c r="N1780" s="86">
        <v>1.7268451881097739</v>
      </c>
      <c r="O1780" s="117">
        <v>3.9051299682444034</v>
      </c>
      <c r="P1780" s="117">
        <v>3.7755167182999645</v>
      </c>
      <c r="Q1780" s="117">
        <v>4.3811208577143432</v>
      </c>
    </row>
    <row r="1781" spans="1:17" x14ac:dyDescent="0.25">
      <c r="A1781" t="s">
        <v>1883</v>
      </c>
      <c r="B1781">
        <v>28</v>
      </c>
      <c r="C1781">
        <v>57</v>
      </c>
      <c r="D1781">
        <v>15</v>
      </c>
      <c r="E1781">
        <v>14</v>
      </c>
      <c r="F1781" s="116">
        <v>0.21345893851444725</v>
      </c>
      <c r="G1781" s="116">
        <v>0.21349337413705077</v>
      </c>
      <c r="H1781" s="116">
        <v>0.21349936294098185</v>
      </c>
      <c r="I1781" s="86">
        <v>0.41678482077755635</v>
      </c>
      <c r="J1781" s="86">
        <v>0.41594489102622645</v>
      </c>
      <c r="K1781" s="86">
        <v>0.41503459282870675</v>
      </c>
      <c r="L1781" s="86">
        <v>1.5317009850085266</v>
      </c>
      <c r="M1781" s="86">
        <v>1.4905968292277587</v>
      </c>
      <c r="N1781" s="86">
        <v>1.6711098601165122</v>
      </c>
      <c r="O1781" s="117">
        <v>3.6597655682701191</v>
      </c>
      <c r="P1781" s="117">
        <v>3.5375834876698011</v>
      </c>
      <c r="Q1781" s="117">
        <v>4.1095741511244732</v>
      </c>
    </row>
    <row r="1782" spans="1:17" x14ac:dyDescent="0.25">
      <c r="A1782" t="s">
        <v>1884</v>
      </c>
      <c r="B1782">
        <v>29</v>
      </c>
      <c r="C1782">
        <v>56</v>
      </c>
      <c r="D1782">
        <v>15</v>
      </c>
      <c r="E1782">
        <v>14</v>
      </c>
      <c r="F1782" s="116">
        <v>0.21348223399089941</v>
      </c>
      <c r="G1782" s="116">
        <v>0.21349726636311298</v>
      </c>
      <c r="H1782" s="116">
        <v>0.21350327931199839</v>
      </c>
      <c r="I1782" s="86">
        <v>0.41637867146900853</v>
      </c>
      <c r="J1782" s="86">
        <v>0.4154932647456297</v>
      </c>
      <c r="K1782" s="86">
        <v>0.41457629004060242</v>
      </c>
      <c r="L1782" s="86">
        <v>1.4810434270200878</v>
      </c>
      <c r="M1782" s="86">
        <v>1.6658664433858315</v>
      </c>
      <c r="N1782" s="86">
        <v>1.6156342683969929</v>
      </c>
      <c r="O1782" s="117">
        <v>3.4374510508379794</v>
      </c>
      <c r="P1782" s="117">
        <v>4.0323616909013564</v>
      </c>
      <c r="Q1782" s="117">
        <v>3.8609851314806436</v>
      </c>
    </row>
    <row r="1783" spans="1:17" x14ac:dyDescent="0.25">
      <c r="A1783" t="s">
        <v>1885</v>
      </c>
      <c r="B1783">
        <v>30</v>
      </c>
      <c r="C1783">
        <v>55</v>
      </c>
      <c r="D1783">
        <v>15</v>
      </c>
      <c r="E1783">
        <v>14</v>
      </c>
      <c r="F1783" s="116">
        <v>0.21349279797337795</v>
      </c>
      <c r="G1783" s="116">
        <v>0.21350034647628335</v>
      </c>
      <c r="H1783" s="116">
        <v>0.21351242408093202</v>
      </c>
      <c r="I1783" s="86">
        <v>0.41594515559729039</v>
      </c>
      <c r="J1783" s="86">
        <v>0.41503480614689686</v>
      </c>
      <c r="K1783" s="86">
        <v>0.41412596639708449</v>
      </c>
      <c r="L1783" s="86">
        <v>1.4174910889923202</v>
      </c>
      <c r="M1783" s="86">
        <v>1.5959226006706091</v>
      </c>
      <c r="N1783" s="86">
        <v>1.5473359068695907</v>
      </c>
      <c r="O1783" s="117">
        <v>3.2212768141694457</v>
      </c>
      <c r="P1783" s="117">
        <v>3.7831269824255753</v>
      </c>
      <c r="Q1783" s="117">
        <v>3.62112403247064</v>
      </c>
    </row>
    <row r="1784" spans="1:17" x14ac:dyDescent="0.25">
      <c r="A1784" t="s">
        <v>1886</v>
      </c>
      <c r="B1784">
        <v>31</v>
      </c>
      <c r="C1784">
        <v>54</v>
      </c>
      <c r="D1784">
        <v>15</v>
      </c>
      <c r="E1784">
        <v>14</v>
      </c>
      <c r="F1784" s="116">
        <v>0.21349696601113499</v>
      </c>
      <c r="G1784" s="116">
        <v>0.21350303247224972</v>
      </c>
      <c r="H1784" s="116">
        <v>0.21353033154726608</v>
      </c>
      <c r="I1784" s="86">
        <v>0.41549192174871807</v>
      </c>
      <c r="J1784" s="86">
        <v>0.41457588612039198</v>
      </c>
      <c r="K1784" s="86">
        <v>0.41369018279763953</v>
      </c>
      <c r="L1784" s="86">
        <v>1.5942204824959847</v>
      </c>
      <c r="M1784" s="86">
        <v>1.5445528487343088</v>
      </c>
      <c r="N1784" s="86">
        <v>1.4975665907853488</v>
      </c>
      <c r="O1784" s="117">
        <v>3.7805518356353027</v>
      </c>
      <c r="P1784" s="117">
        <v>3.6116858240453285</v>
      </c>
      <c r="Q1784" s="117">
        <v>3.4585622790481114</v>
      </c>
    </row>
    <row r="1785" spans="1:17" x14ac:dyDescent="0.25">
      <c r="A1785" t="s">
        <v>1887</v>
      </c>
      <c r="B1785">
        <v>32</v>
      </c>
      <c r="C1785">
        <v>53</v>
      </c>
      <c r="D1785">
        <v>15</v>
      </c>
      <c r="E1785">
        <v>14</v>
      </c>
      <c r="F1785" s="116">
        <v>0.21349910540384845</v>
      </c>
      <c r="G1785" s="116">
        <v>0.21351282152882978</v>
      </c>
      <c r="H1785" s="116">
        <v>0.21356158997320784</v>
      </c>
      <c r="I1785" s="86">
        <v>0.41503470179620278</v>
      </c>
      <c r="J1785" s="86">
        <v>0.4141263895196613</v>
      </c>
      <c r="K1785" s="86">
        <v>0.41327598977081881</v>
      </c>
      <c r="L1785" s="86">
        <v>1.5482472316287745</v>
      </c>
      <c r="M1785" s="86">
        <v>1.4999390394445273</v>
      </c>
      <c r="N1785" s="86">
        <v>1.454279583395564</v>
      </c>
      <c r="O1785" s="117">
        <v>3.6143162816499586</v>
      </c>
      <c r="P1785" s="117">
        <v>3.4547047832699853</v>
      </c>
      <c r="Q1785" s="117">
        <v>3.3100072847863791</v>
      </c>
    </row>
    <row r="1786" spans="1:17" x14ac:dyDescent="0.25">
      <c r="A1786" t="s">
        <v>1888</v>
      </c>
      <c r="B1786">
        <v>33</v>
      </c>
      <c r="C1786">
        <v>52</v>
      </c>
      <c r="D1786">
        <v>15</v>
      </c>
      <c r="E1786">
        <v>14</v>
      </c>
      <c r="F1786" s="116">
        <v>0.21350300946883527</v>
      </c>
      <c r="G1786" s="116">
        <v>0.21353058413874348</v>
      </c>
      <c r="H1786" s="116">
        <v>0.21360564851793809</v>
      </c>
      <c r="I1786" s="86">
        <v>0.41457597051348632</v>
      </c>
      <c r="J1786" s="86">
        <v>0.41369051722421118</v>
      </c>
      <c r="K1786" s="86">
        <v>0.4128847240924487</v>
      </c>
      <c r="L1786" s="86">
        <v>1.49640227154003</v>
      </c>
      <c r="M1786" s="86">
        <v>1.4496739295283352</v>
      </c>
      <c r="N1786" s="86">
        <v>1.4055575215273917</v>
      </c>
      <c r="O1786" s="117">
        <v>3.4553941416081853</v>
      </c>
      <c r="P1786" s="117">
        <v>3.3050110834853772</v>
      </c>
      <c r="Q1786" s="117">
        <v>3.1687462563555786</v>
      </c>
    </row>
    <row r="1787" spans="1:17" x14ac:dyDescent="0.25">
      <c r="A1787" t="s">
        <v>1889</v>
      </c>
      <c r="B1787">
        <v>34</v>
      </c>
      <c r="C1787">
        <v>51</v>
      </c>
      <c r="D1787">
        <v>15</v>
      </c>
      <c r="E1787">
        <v>14</v>
      </c>
      <c r="F1787" s="116">
        <v>0.21048910331059723</v>
      </c>
      <c r="G1787" s="116">
        <v>0.21054147642901594</v>
      </c>
      <c r="H1787" s="116">
        <v>0.21064314189418165</v>
      </c>
      <c r="I1787" s="86">
        <v>0.41412503003752382</v>
      </c>
      <c r="J1787" s="86">
        <v>0.41327627744197365</v>
      </c>
      <c r="K1787" s="86">
        <v>0.41251224606739495</v>
      </c>
      <c r="L1787" s="86">
        <v>1.4990449607817766</v>
      </c>
      <c r="M1787" s="86">
        <v>1.4544970024091635</v>
      </c>
      <c r="N1787" s="86">
        <v>1.4124891402798574</v>
      </c>
      <c r="O1787" s="117">
        <v>3.3067401122633195</v>
      </c>
      <c r="P1787" s="117">
        <v>3.1646425996783676</v>
      </c>
      <c r="Q1787" s="117">
        <v>3.0359941958261705</v>
      </c>
    </row>
    <row r="1788" spans="1:17" x14ac:dyDescent="0.25">
      <c r="A1788" t="s">
        <v>1890</v>
      </c>
      <c r="B1788">
        <v>35</v>
      </c>
      <c r="C1788">
        <v>50</v>
      </c>
      <c r="D1788">
        <v>15</v>
      </c>
      <c r="E1788">
        <v>14</v>
      </c>
      <c r="F1788" s="116">
        <v>0.21100859150455914</v>
      </c>
      <c r="G1788" s="116">
        <v>0.21109071048411462</v>
      </c>
      <c r="H1788" s="116">
        <v>0.21122241073434511</v>
      </c>
      <c r="I1788" s="86">
        <v>0.41944670400756112</v>
      </c>
      <c r="J1788" s="86">
        <v>0.41860072357666889</v>
      </c>
      <c r="K1788" s="86">
        <v>0.41783686212533216</v>
      </c>
      <c r="L1788" s="86">
        <v>1.437971506263509</v>
      </c>
      <c r="M1788" s="86">
        <v>1.3930818633261286</v>
      </c>
      <c r="N1788" s="86">
        <v>1.3508122806609804</v>
      </c>
      <c r="O1788" s="117">
        <v>3.1457240027579583</v>
      </c>
      <c r="P1788" s="117">
        <v>3.0175269791836135</v>
      </c>
      <c r="Q1788" s="117">
        <v>2.9017423168398135</v>
      </c>
    </row>
    <row r="1789" spans="1:17" x14ac:dyDescent="0.25">
      <c r="A1789" t="s">
        <v>1891</v>
      </c>
      <c r="B1789">
        <v>36</v>
      </c>
      <c r="C1789">
        <v>49</v>
      </c>
      <c r="D1789">
        <v>15</v>
      </c>
      <c r="E1789">
        <v>14</v>
      </c>
      <c r="F1789" s="116">
        <v>0.21104400264414983</v>
      </c>
      <c r="G1789" s="116">
        <v>0.21115001808498696</v>
      </c>
      <c r="H1789" s="116">
        <v>0.2113028050438405</v>
      </c>
      <c r="I1789" s="86">
        <v>0.41901355750402236</v>
      </c>
      <c r="J1789" s="86">
        <v>0.41820908739414048</v>
      </c>
      <c r="K1789" s="86">
        <v>0.41747945171308481</v>
      </c>
      <c r="L1789" s="86">
        <v>1.3864559038128141</v>
      </c>
      <c r="M1789" s="86">
        <v>1.343104942814024</v>
      </c>
      <c r="N1789" s="86">
        <v>1.3023903363807576</v>
      </c>
      <c r="O1789" s="117">
        <v>3.0133797722538884</v>
      </c>
      <c r="P1789" s="117">
        <v>2.8942418025119423</v>
      </c>
      <c r="Q1789" s="117">
        <v>2.7868310113873056</v>
      </c>
    </row>
    <row r="1790" spans="1:17" x14ac:dyDescent="0.25">
      <c r="A1790" t="s">
        <v>1892</v>
      </c>
      <c r="B1790">
        <v>37</v>
      </c>
      <c r="C1790">
        <v>48</v>
      </c>
      <c r="D1790">
        <v>15</v>
      </c>
      <c r="E1790">
        <v>14</v>
      </c>
      <c r="F1790" s="116">
        <v>0.21109095360355554</v>
      </c>
      <c r="G1790" s="116">
        <v>0.21122121016189477</v>
      </c>
      <c r="H1790" s="116">
        <v>0.21139070062334825</v>
      </c>
      <c r="I1790" s="86">
        <v>0.41860063653084412</v>
      </c>
      <c r="J1790" s="86">
        <v>0.41783636009817893</v>
      </c>
      <c r="K1790" s="86">
        <v>0.41713171919824732</v>
      </c>
      <c r="L1790" s="86">
        <v>1.3358751671364273</v>
      </c>
      <c r="M1790" s="86">
        <v>1.2938556569010866</v>
      </c>
      <c r="N1790" s="86">
        <v>1.4776162735952694</v>
      </c>
      <c r="O1790" s="117">
        <v>2.8888864476682508</v>
      </c>
      <c r="P1790" s="117">
        <v>2.7764640523286106</v>
      </c>
      <c r="Q1790" s="117">
        <v>3.3027743077570135</v>
      </c>
    </row>
    <row r="1791" spans="1:17" x14ac:dyDescent="0.25">
      <c r="A1791" t="s">
        <v>1893</v>
      </c>
      <c r="B1791">
        <v>38</v>
      </c>
      <c r="C1791">
        <v>47</v>
      </c>
      <c r="D1791">
        <v>15</v>
      </c>
      <c r="E1791">
        <v>14</v>
      </c>
      <c r="F1791" s="116">
        <v>0.21115114735444718</v>
      </c>
      <c r="G1791" s="116">
        <v>0.21130286364498388</v>
      </c>
      <c r="H1791" s="116">
        <v>0.21148302673999619</v>
      </c>
      <c r="I1791" s="86">
        <v>0.41820911562045643</v>
      </c>
      <c r="J1791" s="86">
        <v>0.41747898097224856</v>
      </c>
      <c r="K1791" s="86">
        <v>0.41678677539667486</v>
      </c>
      <c r="L1791" s="86">
        <v>1.2853009039762311</v>
      </c>
      <c r="M1791" s="86">
        <v>1.244817940451356</v>
      </c>
      <c r="N1791" s="86">
        <v>1.4223986977685061</v>
      </c>
      <c r="O1791" s="117">
        <v>2.7760098615588849</v>
      </c>
      <c r="P1791" s="117">
        <v>2.6700407737530818</v>
      </c>
      <c r="Q1791" s="117">
        <v>3.1670902079777483</v>
      </c>
    </row>
    <row r="1792" spans="1:17" x14ac:dyDescent="0.25">
      <c r="A1792" t="s">
        <v>1894</v>
      </c>
      <c r="B1792">
        <v>39</v>
      </c>
      <c r="C1792">
        <v>46</v>
      </c>
      <c r="D1792">
        <v>15</v>
      </c>
      <c r="E1792">
        <v>14</v>
      </c>
      <c r="F1792" s="116">
        <v>0.2112220154155037</v>
      </c>
      <c r="G1792" s="116">
        <v>0.21139078668108122</v>
      </c>
      <c r="H1792" s="116">
        <v>0.21157866412766752</v>
      </c>
      <c r="I1792" s="86">
        <v>0.4178362568443913</v>
      </c>
      <c r="J1792" s="86">
        <v>0.41713092032881738</v>
      </c>
      <c r="K1792" s="86">
        <v>0.41644468999425222</v>
      </c>
      <c r="L1792" s="86">
        <v>1.2351954960362634</v>
      </c>
      <c r="M1792" s="86">
        <v>1.4171197750565623</v>
      </c>
      <c r="N1792" s="86">
        <v>1.3677302971488801</v>
      </c>
      <c r="O1792" s="117">
        <v>2.6649333114673706</v>
      </c>
      <c r="P1792" s="117">
        <v>3.1841358194720644</v>
      </c>
      <c r="Q1792" s="117">
        <v>3.034314701091759</v>
      </c>
    </row>
    <row r="1793" spans="1:17" x14ac:dyDescent="0.25">
      <c r="A1793" t="s">
        <v>1895</v>
      </c>
      <c r="B1793">
        <v>40</v>
      </c>
      <c r="C1793">
        <v>45</v>
      </c>
      <c r="D1793">
        <v>15</v>
      </c>
      <c r="E1793">
        <v>14</v>
      </c>
      <c r="F1793" s="116">
        <v>0.21130252673979152</v>
      </c>
      <c r="G1793" s="116">
        <v>0.21148226307300985</v>
      </c>
      <c r="H1793" s="116">
        <v>0.21167323292705434</v>
      </c>
      <c r="I1793" s="86">
        <v>0.41747935840548195</v>
      </c>
      <c r="J1793" s="86">
        <v>0.41678769448032932</v>
      </c>
      <c r="K1793" s="86">
        <v>0.41609603055517663</v>
      </c>
      <c r="L1793" s="86">
        <v>1.1900246335063831</v>
      </c>
      <c r="M1793" s="86">
        <v>1.3658902164057547</v>
      </c>
      <c r="N1793" s="86">
        <v>1.3180546751506494</v>
      </c>
      <c r="O1793" s="117">
        <v>2.5601771686713151</v>
      </c>
      <c r="P1793" s="117">
        <v>3.0504673947058021</v>
      </c>
      <c r="Q1793" s="117">
        <v>2.9088624455374839</v>
      </c>
    </row>
    <row r="1794" spans="1:17" x14ac:dyDescent="0.25">
      <c r="A1794" t="s">
        <v>1896</v>
      </c>
      <c r="B1794">
        <v>41</v>
      </c>
      <c r="C1794">
        <v>44</v>
      </c>
      <c r="D1794">
        <v>15</v>
      </c>
      <c r="E1794">
        <v>14</v>
      </c>
      <c r="F1794" s="116">
        <v>0.21139023162705342</v>
      </c>
      <c r="G1794" s="116">
        <v>0.21157795424423037</v>
      </c>
      <c r="H1794" s="116">
        <v>0.21176891345825519</v>
      </c>
      <c r="I1794" s="86">
        <v>0.4171309834561352</v>
      </c>
      <c r="J1794" s="86">
        <v>0.416444824924385</v>
      </c>
      <c r="K1794" s="86">
        <v>0.41574572000524329</v>
      </c>
      <c r="L1794" s="86">
        <v>1.3455892467306325</v>
      </c>
      <c r="M1794" s="86">
        <v>1.296661612181256</v>
      </c>
      <c r="N1794" s="86">
        <v>1.2503394380944213</v>
      </c>
      <c r="O1794" s="117">
        <v>3.0504714912458146</v>
      </c>
      <c r="P1794" s="117">
        <v>2.9031399844319692</v>
      </c>
      <c r="Q1794" s="117">
        <v>2.7697112793781851</v>
      </c>
    </row>
    <row r="1795" spans="1:17" x14ac:dyDescent="0.25">
      <c r="A1795" t="s">
        <v>1897</v>
      </c>
      <c r="B1795">
        <v>42</v>
      </c>
      <c r="C1795">
        <v>43</v>
      </c>
      <c r="D1795">
        <v>15</v>
      </c>
      <c r="E1795">
        <v>14</v>
      </c>
      <c r="F1795" s="116">
        <v>0.21148181770683663</v>
      </c>
      <c r="G1795" s="116">
        <v>0.21167284934298178</v>
      </c>
      <c r="H1795" s="116">
        <v>0.21186551372815382</v>
      </c>
      <c r="I1795" s="86">
        <v>0.41678694584498027</v>
      </c>
      <c r="J1795" s="86">
        <v>0.41609629300660939</v>
      </c>
      <c r="K1795" s="86">
        <v>0.41538767992894277</v>
      </c>
      <c r="L1795" s="86">
        <v>1.2750431045743096</v>
      </c>
      <c r="M1795" s="86">
        <v>1.2276362365788029</v>
      </c>
      <c r="N1795" s="86">
        <v>1.1827944173045273</v>
      </c>
      <c r="O1795" s="117">
        <v>2.8998684004284332</v>
      </c>
      <c r="P1795" s="117">
        <v>2.7606226651688917</v>
      </c>
      <c r="Q1795" s="117">
        <v>2.6345450508111496</v>
      </c>
    </row>
    <row r="1796" spans="1:17" x14ac:dyDescent="0.25">
      <c r="A1796" t="s">
        <v>1898</v>
      </c>
      <c r="B1796">
        <v>43</v>
      </c>
      <c r="C1796">
        <v>42</v>
      </c>
      <c r="D1796">
        <v>15</v>
      </c>
      <c r="E1796">
        <v>14</v>
      </c>
      <c r="F1796" s="116">
        <v>0.21157805039252237</v>
      </c>
      <c r="G1796" s="116">
        <v>0.21176924332102118</v>
      </c>
      <c r="H1796" s="116">
        <v>0.21196373267932167</v>
      </c>
      <c r="I1796" s="86">
        <v>0.41644456970877691</v>
      </c>
      <c r="J1796" s="86">
        <v>0.41574572659081582</v>
      </c>
      <c r="K1796" s="86">
        <v>0.41503204953874706</v>
      </c>
      <c r="L1796" s="86">
        <v>1.2095837103624918</v>
      </c>
      <c r="M1796" s="86">
        <v>1.1634716020813658</v>
      </c>
      <c r="N1796" s="86">
        <v>1.1199010411773529</v>
      </c>
      <c r="O1796" s="117">
        <v>2.7569723610843275</v>
      </c>
      <c r="P1796" s="117">
        <v>2.6253838280450359</v>
      </c>
      <c r="Q1796" s="117">
        <v>2.5062937085989021</v>
      </c>
    </row>
    <row r="1797" spans="1:17" x14ac:dyDescent="0.25">
      <c r="A1797" t="s">
        <v>1899</v>
      </c>
      <c r="B1797">
        <v>44</v>
      </c>
      <c r="C1797">
        <v>41</v>
      </c>
      <c r="D1797">
        <v>15</v>
      </c>
      <c r="E1797">
        <v>14</v>
      </c>
      <c r="F1797" s="116">
        <v>0.21075868130990016</v>
      </c>
      <c r="G1797" s="116">
        <v>0.21095345829025766</v>
      </c>
      <c r="H1797" s="116">
        <v>0.21115655907319453</v>
      </c>
      <c r="I1797" s="86">
        <v>0.41609523761959222</v>
      </c>
      <c r="J1797" s="86">
        <v>0.41538771440034494</v>
      </c>
      <c r="K1797" s="86">
        <v>0.41468019118109767</v>
      </c>
      <c r="L1797" s="86">
        <v>1.1762881500681719</v>
      </c>
      <c r="M1797" s="86">
        <v>1.1314694674597585</v>
      </c>
      <c r="N1797" s="86">
        <v>1.0891795560749609</v>
      </c>
      <c r="O1797" s="117">
        <v>2.6244067209711548</v>
      </c>
      <c r="P1797" s="117">
        <v>2.5004303405933541</v>
      </c>
      <c r="Q1797" s="117">
        <v>2.3883220379332331</v>
      </c>
    </row>
    <row r="1798" spans="1:17" x14ac:dyDescent="0.25">
      <c r="A1798" t="s">
        <v>1900</v>
      </c>
      <c r="B1798">
        <v>45</v>
      </c>
      <c r="C1798">
        <v>40</v>
      </c>
      <c r="D1798">
        <v>15</v>
      </c>
      <c r="E1798">
        <v>14</v>
      </c>
      <c r="F1798" s="116">
        <v>0.21052020592886705</v>
      </c>
      <c r="G1798" s="116">
        <v>0.21072041454961474</v>
      </c>
      <c r="H1798" s="116">
        <v>0.21094249470036003</v>
      </c>
      <c r="I1798" s="86">
        <v>0.42265049295063761</v>
      </c>
      <c r="J1798" s="86">
        <v>0.42188330697533566</v>
      </c>
      <c r="K1798" s="86">
        <v>0.42113967495541571</v>
      </c>
      <c r="L1798" s="86">
        <v>1.150038695783842</v>
      </c>
      <c r="M1798" s="86">
        <v>1.1062165617954844</v>
      </c>
      <c r="N1798" s="86">
        <v>1.0649348901376223</v>
      </c>
      <c r="O1798" s="117">
        <v>2.4807210875197687</v>
      </c>
      <c r="P1798" s="117">
        <v>2.3690618796056393</v>
      </c>
      <c r="Q1798" s="117">
        <v>2.268370402772637</v>
      </c>
    </row>
    <row r="1799" spans="1:17" x14ac:dyDescent="0.25">
      <c r="A1799" t="s">
        <v>1901</v>
      </c>
      <c r="B1799">
        <v>46</v>
      </c>
      <c r="C1799">
        <v>39</v>
      </c>
      <c r="D1799">
        <v>15</v>
      </c>
      <c r="E1799">
        <v>14</v>
      </c>
      <c r="F1799" s="116">
        <v>0.21061934858241393</v>
      </c>
      <c r="G1799" s="116">
        <v>0.21082520266419416</v>
      </c>
      <c r="H1799" s="116">
        <v>0.21107358858105291</v>
      </c>
      <c r="I1799" s="86">
        <v>0.42226626630032582</v>
      </c>
      <c r="J1799" s="86">
        <v>0.42150239454231492</v>
      </c>
      <c r="K1799" s="86">
        <v>0.42079976862681717</v>
      </c>
      <c r="L1799" s="86">
        <v>1.1271871996189147</v>
      </c>
      <c r="M1799" s="86">
        <v>1.0848084791466412</v>
      </c>
      <c r="N1799" s="86">
        <v>1.0449884738726938</v>
      </c>
      <c r="O1799" s="117">
        <v>2.3614083141231212</v>
      </c>
      <c r="P1799" s="117">
        <v>2.2559582847761548</v>
      </c>
      <c r="Q1799" s="117">
        <v>2.1610340339744298</v>
      </c>
    </row>
    <row r="1800" spans="1:17" x14ac:dyDescent="0.25">
      <c r="A1800" t="s">
        <v>1902</v>
      </c>
      <c r="B1800">
        <v>47</v>
      </c>
      <c r="C1800">
        <v>38</v>
      </c>
      <c r="D1800">
        <v>15</v>
      </c>
      <c r="E1800">
        <v>14</v>
      </c>
      <c r="F1800" s="116">
        <v>0.21072010768995073</v>
      </c>
      <c r="G1800" s="116">
        <v>0.2109421665717035</v>
      </c>
      <c r="H1800" s="116">
        <v>0.21122963814730594</v>
      </c>
      <c r="I1800" s="86">
        <v>0.42188261175672676</v>
      </c>
      <c r="J1800" s="86">
        <v>0.42113897271085698</v>
      </c>
      <c r="K1800" s="86">
        <v>0.42050722379920369</v>
      </c>
      <c r="L1800" s="86">
        <v>1.1013638546667655</v>
      </c>
      <c r="M1800" s="86">
        <v>1.0604189510902402</v>
      </c>
      <c r="N1800" s="86">
        <v>1.2393416040225365</v>
      </c>
      <c r="O1800" s="117">
        <v>2.2522106908441164</v>
      </c>
      <c r="P1800" s="117">
        <v>2.1527007696319846</v>
      </c>
      <c r="Q1800" s="117">
        <v>2.6197715031320632</v>
      </c>
    </row>
    <row r="1801" spans="1:17" x14ac:dyDescent="0.25">
      <c r="A1801" t="s">
        <v>1903</v>
      </c>
      <c r="B1801">
        <v>48</v>
      </c>
      <c r="C1801">
        <v>37</v>
      </c>
      <c r="D1801">
        <v>15</v>
      </c>
      <c r="E1801">
        <v>14</v>
      </c>
      <c r="F1801" s="116">
        <v>0.21082617606870974</v>
      </c>
      <c r="G1801" s="116">
        <v>0.21107365940715542</v>
      </c>
      <c r="H1801" s="116">
        <v>0.21142048464906166</v>
      </c>
      <c r="I1801" s="86">
        <v>0.42150246786202283</v>
      </c>
      <c r="J1801" s="86">
        <v>0.42080010317615235</v>
      </c>
      <c r="K1801" s="86">
        <v>0.4202772510526756</v>
      </c>
      <c r="L1801" s="86">
        <v>1.0802508295920359</v>
      </c>
      <c r="M1801" s="86">
        <v>1.0407406374613088</v>
      </c>
      <c r="N1801" s="86">
        <v>1.2139092607568109</v>
      </c>
      <c r="O1801" s="117">
        <v>2.1350178466858147</v>
      </c>
      <c r="P1801" s="117">
        <v>2.0412129472128497</v>
      </c>
      <c r="Q1801" s="117">
        <v>2.4823275982264854</v>
      </c>
    </row>
    <row r="1802" spans="1:17" x14ac:dyDescent="0.25">
      <c r="A1802" t="s">
        <v>1904</v>
      </c>
      <c r="B1802">
        <v>49</v>
      </c>
      <c r="C1802">
        <v>36</v>
      </c>
      <c r="D1802">
        <v>15</v>
      </c>
      <c r="E1802">
        <v>14</v>
      </c>
      <c r="F1802" s="116">
        <v>0.20805327655397304</v>
      </c>
      <c r="G1802" s="116">
        <v>0.20834105751558518</v>
      </c>
      <c r="H1802" s="116">
        <v>0.20877008066694561</v>
      </c>
      <c r="I1802" s="86">
        <v>0.42114007164510076</v>
      </c>
      <c r="J1802" s="86">
        <v>0.42050801284597716</v>
      </c>
      <c r="K1802" s="86">
        <v>0.42013725209788788</v>
      </c>
      <c r="L1802" s="86">
        <v>1.0848088728343599</v>
      </c>
      <c r="M1802" s="86">
        <v>1.2618047573900562</v>
      </c>
      <c r="N1802" s="86">
        <v>1.2138124268409596</v>
      </c>
      <c r="O1802" s="117">
        <v>1.9866296612129526</v>
      </c>
      <c r="P1802" s="117">
        <v>2.4481597025439483</v>
      </c>
      <c r="Q1802" s="117">
        <v>2.3146823021770717</v>
      </c>
    </row>
    <row r="1803" spans="1:17" x14ac:dyDescent="0.25">
      <c r="A1803" t="s">
        <v>1905</v>
      </c>
      <c r="B1803">
        <v>50</v>
      </c>
      <c r="C1803">
        <v>35</v>
      </c>
      <c r="D1803">
        <v>15</v>
      </c>
      <c r="E1803">
        <v>14</v>
      </c>
      <c r="F1803" s="116">
        <v>0.20818369381024723</v>
      </c>
      <c r="G1803" s="116">
        <v>0.2085308396096936</v>
      </c>
      <c r="H1803" s="116">
        <v>0.20907482065624872</v>
      </c>
      <c r="I1803" s="86">
        <v>0.42079975950311627</v>
      </c>
      <c r="J1803" s="86">
        <v>0.42027725139260935</v>
      </c>
      <c r="K1803" s="86">
        <v>0.42012515142893442</v>
      </c>
      <c r="L1803" s="86">
        <v>1.0646907986679621</v>
      </c>
      <c r="M1803" s="86">
        <v>1.2366335446628123</v>
      </c>
      <c r="N1803" s="86">
        <v>1.1899227511125665</v>
      </c>
      <c r="O1803" s="117">
        <v>1.8427125328580656</v>
      </c>
      <c r="P1803" s="117">
        <v>2.2773945455163616</v>
      </c>
      <c r="Q1803" s="117">
        <v>2.1515738767417685</v>
      </c>
    </row>
    <row r="1804" spans="1:17" x14ac:dyDescent="0.25">
      <c r="A1804" t="s">
        <v>1906</v>
      </c>
      <c r="B1804">
        <v>18</v>
      </c>
      <c r="C1804">
        <v>67</v>
      </c>
      <c r="D1804">
        <v>6</v>
      </c>
      <c r="E1804">
        <v>15</v>
      </c>
      <c r="F1804" s="116">
        <v>0.18586729769281066</v>
      </c>
      <c r="G1804" s="116">
        <v>0.18607279633838777</v>
      </c>
      <c r="H1804" s="116">
        <v>0.18625649967307034</v>
      </c>
      <c r="I1804" s="86">
        <v>0.45542547560481988</v>
      </c>
      <c r="J1804" s="86">
        <v>0.45514213656319086</v>
      </c>
      <c r="K1804" s="86">
        <v>0.45476227543045739</v>
      </c>
      <c r="L1804" s="86">
        <v>2.1506055982812842</v>
      </c>
      <c r="M1804" s="86">
        <v>2.3148737428776038</v>
      </c>
      <c r="N1804" s="86">
        <v>2.2701902419279509</v>
      </c>
      <c r="O1804" s="117">
        <v>11.634607840084691</v>
      </c>
      <c r="P1804" s="117">
        <v>12.455755518884081</v>
      </c>
      <c r="Q1804" s="117">
        <v>12.219746551670456</v>
      </c>
    </row>
    <row r="1805" spans="1:17" x14ac:dyDescent="0.25">
      <c r="A1805" t="s">
        <v>1907</v>
      </c>
      <c r="B1805">
        <v>19</v>
      </c>
      <c r="C1805">
        <v>66</v>
      </c>
      <c r="D1805">
        <v>6</v>
      </c>
      <c r="E1805">
        <v>15</v>
      </c>
      <c r="F1805" s="116">
        <v>0.18597473262868222</v>
      </c>
      <c r="G1805" s="116">
        <v>0.18616861592344738</v>
      </c>
      <c r="H1805" s="116">
        <v>0.18633435486897243</v>
      </c>
      <c r="I1805" s="86">
        <v>0.45529739195697044</v>
      </c>
      <c r="J1805" s="86">
        <v>0.45496904121583587</v>
      </c>
      <c r="K1805" s="86">
        <v>0.45452498592782536</v>
      </c>
      <c r="L1805" s="86">
        <v>2.1034179748577149</v>
      </c>
      <c r="M1805" s="86">
        <v>2.2617768465820252</v>
      </c>
      <c r="N1805" s="86">
        <v>2.2186221777472013</v>
      </c>
      <c r="O1805" s="117">
        <v>10.904806429420226</v>
      </c>
      <c r="P1805" s="117">
        <v>11.680433422978298</v>
      </c>
      <c r="Q1805" s="117">
        <v>11.457292513603102</v>
      </c>
    </row>
    <row r="1806" spans="1:17" x14ac:dyDescent="0.25">
      <c r="A1806" t="s">
        <v>1908</v>
      </c>
      <c r="B1806">
        <v>20</v>
      </c>
      <c r="C1806">
        <v>65</v>
      </c>
      <c r="D1806">
        <v>6</v>
      </c>
      <c r="E1806">
        <v>15</v>
      </c>
      <c r="F1806" s="116">
        <v>0.18607441845854211</v>
      </c>
      <c r="G1806" s="116">
        <v>0.18625661645750546</v>
      </c>
      <c r="H1806" s="116">
        <v>0.18640111831875225</v>
      </c>
      <c r="I1806" s="86">
        <v>0.45514316678970268</v>
      </c>
      <c r="J1806" s="86">
        <v>0.45476306406772737</v>
      </c>
      <c r="K1806" s="86">
        <v>0.45425102486374419</v>
      </c>
      <c r="L1806" s="86">
        <v>2.2458510688425717</v>
      </c>
      <c r="M1806" s="86">
        <v>2.2017717184726782</v>
      </c>
      <c r="N1806" s="86">
        <v>2.1600986382270251</v>
      </c>
      <c r="O1806" s="117">
        <v>11.190871251982974</v>
      </c>
      <c r="P1806" s="117">
        <v>10.959322726059026</v>
      </c>
      <c r="Q1806" s="117">
        <v>10.749006549703928</v>
      </c>
    </row>
    <row r="1807" spans="1:17" x14ac:dyDescent="0.25">
      <c r="A1807" t="s">
        <v>1909</v>
      </c>
      <c r="B1807">
        <v>21</v>
      </c>
      <c r="C1807">
        <v>64</v>
      </c>
      <c r="D1807">
        <v>6</v>
      </c>
      <c r="E1807">
        <v>15</v>
      </c>
      <c r="F1807" s="116">
        <v>0.18616902075278149</v>
      </c>
      <c r="G1807" s="116">
        <v>0.18633314921486624</v>
      </c>
      <c r="H1807" s="116">
        <v>0.18645308924485127</v>
      </c>
      <c r="I1807" s="86">
        <v>0.45496725321549752</v>
      </c>
      <c r="J1807" s="86">
        <v>0.45452536889450013</v>
      </c>
      <c r="K1807" s="86">
        <v>0.45393829401088931</v>
      </c>
      <c r="L1807" s="86">
        <v>2.1842215734238146</v>
      </c>
      <c r="M1807" s="86">
        <v>2.1416365501459795</v>
      </c>
      <c r="N1807" s="86">
        <v>2.1014092953523238</v>
      </c>
      <c r="O1807" s="117">
        <v>10.497549120176753</v>
      </c>
      <c r="P1807" s="117">
        <v>10.279299297719561</v>
      </c>
      <c r="Q1807" s="117">
        <v>10.081114179752229</v>
      </c>
    </row>
    <row r="1808" spans="1:17" x14ac:dyDescent="0.25">
      <c r="A1808" t="s">
        <v>1910</v>
      </c>
      <c r="B1808">
        <v>22</v>
      </c>
      <c r="C1808">
        <v>63</v>
      </c>
      <c r="D1808">
        <v>6</v>
      </c>
      <c r="E1808">
        <v>15</v>
      </c>
      <c r="F1808" s="116">
        <v>0.18625469887544213</v>
      </c>
      <c r="G1808" s="116">
        <v>0.18640062175837074</v>
      </c>
      <c r="H1808" s="116">
        <v>0.18649261661934746</v>
      </c>
      <c r="I1808" s="86">
        <v>0.45476232017383855</v>
      </c>
      <c r="J1808" s="86">
        <v>0.45425159008358845</v>
      </c>
      <c r="K1808" s="86">
        <v>0.45358542040065347</v>
      </c>
      <c r="L1808" s="86">
        <v>2.1297730264723143</v>
      </c>
      <c r="M1808" s="86">
        <v>2.0883848557425413</v>
      </c>
      <c r="N1808" s="86">
        <v>2.0493314511396261</v>
      </c>
      <c r="O1808" s="117">
        <v>9.85606610941044</v>
      </c>
      <c r="P1808" s="117">
        <v>9.6503751169762246</v>
      </c>
      <c r="Q1808" s="117">
        <v>9.4636889939251674</v>
      </c>
    </row>
    <row r="1809" spans="1:17" x14ac:dyDescent="0.25">
      <c r="A1809" t="s">
        <v>1911</v>
      </c>
      <c r="B1809">
        <v>23</v>
      </c>
      <c r="C1809">
        <v>62</v>
      </c>
      <c r="D1809">
        <v>6</v>
      </c>
      <c r="E1809">
        <v>15</v>
      </c>
      <c r="F1809" s="116">
        <v>0.1863343538716673</v>
      </c>
      <c r="G1809" s="116">
        <v>0.18645235361653273</v>
      </c>
      <c r="H1809" s="116">
        <v>0.18652251562699323</v>
      </c>
      <c r="I1809" s="86">
        <v>0.45452544967470343</v>
      </c>
      <c r="J1809" s="86">
        <v>0.45393864013266999</v>
      </c>
      <c r="K1809" s="86">
        <v>0.45319556065824723</v>
      </c>
      <c r="L1809" s="86">
        <v>2.0678657992090828</v>
      </c>
      <c r="M1809" s="86">
        <v>2.0279053450695241</v>
      </c>
      <c r="N1809" s="86">
        <v>1.9902538589105754</v>
      </c>
      <c r="O1809" s="117">
        <v>9.2509471871412163</v>
      </c>
      <c r="P1809" s="117">
        <v>9.0571342007909177</v>
      </c>
      <c r="Q1809" s="117">
        <v>8.8813783645873201</v>
      </c>
    </row>
    <row r="1810" spans="1:17" x14ac:dyDescent="0.25">
      <c r="A1810" t="s">
        <v>1912</v>
      </c>
      <c r="B1810">
        <v>24</v>
      </c>
      <c r="C1810">
        <v>61</v>
      </c>
      <c r="D1810">
        <v>6</v>
      </c>
      <c r="E1810">
        <v>15</v>
      </c>
      <c r="F1810" s="116">
        <v>0.18640088522539572</v>
      </c>
      <c r="G1810" s="116">
        <v>0.18649389803871258</v>
      </c>
      <c r="H1810" s="116">
        <v>0.18653880077617588</v>
      </c>
      <c r="I1810" s="86">
        <v>0.45425212887085653</v>
      </c>
      <c r="J1810" s="86">
        <v>0.45358500248568723</v>
      </c>
      <c r="K1810" s="86">
        <v>0.45277354587295732</v>
      </c>
      <c r="L1810" s="86">
        <v>2.0121301537918757</v>
      </c>
      <c r="M1810" s="86">
        <v>1.9735619096492776</v>
      </c>
      <c r="N1810" s="86">
        <v>1.937293327132479</v>
      </c>
      <c r="O1810" s="117">
        <v>8.6858315826611285</v>
      </c>
      <c r="P1810" s="117">
        <v>8.5032762961656267</v>
      </c>
      <c r="Q1810" s="117">
        <v>8.3379412094873064</v>
      </c>
    </row>
    <row r="1811" spans="1:17" x14ac:dyDescent="0.25">
      <c r="A1811" t="s">
        <v>1913</v>
      </c>
      <c r="B1811">
        <v>25</v>
      </c>
      <c r="C1811">
        <v>60</v>
      </c>
      <c r="D1811">
        <v>6</v>
      </c>
      <c r="E1811">
        <v>15</v>
      </c>
      <c r="F1811" s="116">
        <v>0.18515972894482091</v>
      </c>
      <c r="G1811" s="116">
        <v>0.18522749273959341</v>
      </c>
      <c r="H1811" s="116">
        <v>0.18525330751855437</v>
      </c>
      <c r="I1811" s="86">
        <v>0.45393998063891577</v>
      </c>
      <c r="J1811" s="86">
        <v>0.45319457889641818</v>
      </c>
      <c r="K1811" s="86">
        <v>0.45232333010648595</v>
      </c>
      <c r="L1811" s="86">
        <v>1.9812036140690545</v>
      </c>
      <c r="M1811" s="86">
        <v>1.9435979348176831</v>
      </c>
      <c r="N1811" s="86">
        <v>1.9083155856727976</v>
      </c>
      <c r="O1811" s="117">
        <v>8.1520877702484675</v>
      </c>
      <c r="P1811" s="117">
        <v>7.9802291061632786</v>
      </c>
      <c r="Q1811" s="117">
        <v>7.8248660858341399</v>
      </c>
    </row>
    <row r="1812" spans="1:17" x14ac:dyDescent="0.25">
      <c r="A1812" t="s">
        <v>1914</v>
      </c>
      <c r="B1812">
        <v>26</v>
      </c>
      <c r="C1812">
        <v>59</v>
      </c>
      <c r="D1812">
        <v>6</v>
      </c>
      <c r="E1812">
        <v>15</v>
      </c>
      <c r="F1812" s="116">
        <v>0.17749955343368895</v>
      </c>
      <c r="G1812" s="116">
        <v>0.17754826975852941</v>
      </c>
      <c r="H1812" s="116">
        <v>0.17756126077848688</v>
      </c>
      <c r="I1812" s="86">
        <v>0.47144411425602051</v>
      </c>
      <c r="J1812" s="86">
        <v>0.47055747714392426</v>
      </c>
      <c r="K1812" s="86">
        <v>0.46955716860720026</v>
      </c>
      <c r="L1812" s="86">
        <v>2.1178545330540266</v>
      </c>
      <c r="M1812" s="86">
        <v>2.0821064938861014</v>
      </c>
      <c r="N1812" s="86">
        <v>2.2386255500885013</v>
      </c>
      <c r="O1812" s="117">
        <v>7.6341404004481905</v>
      </c>
      <c r="P1812" s="117">
        <v>7.486588395771423</v>
      </c>
      <c r="Q1812" s="117">
        <v>8.1759666130787085</v>
      </c>
    </row>
    <row r="1813" spans="1:17" x14ac:dyDescent="0.25">
      <c r="A1813" t="s">
        <v>1915</v>
      </c>
      <c r="B1813">
        <v>27</v>
      </c>
      <c r="C1813">
        <v>58</v>
      </c>
      <c r="D1813">
        <v>6</v>
      </c>
      <c r="E1813">
        <v>15</v>
      </c>
      <c r="F1813" s="116">
        <v>0.17752669359190282</v>
      </c>
      <c r="G1813" s="116">
        <v>0.1775561260362673</v>
      </c>
      <c r="H1813" s="116">
        <v>0.17756266657945943</v>
      </c>
      <c r="I1813" s="86">
        <v>0.47101721797995322</v>
      </c>
      <c r="J1813" s="86">
        <v>0.47006883921709697</v>
      </c>
      <c r="K1813" s="86">
        <v>0.46904197393593539</v>
      </c>
      <c r="L1813" s="86">
        <v>2.0525401834622365</v>
      </c>
      <c r="M1813" s="86">
        <v>2.018143466814919</v>
      </c>
      <c r="N1813" s="86">
        <v>2.1691842307503637</v>
      </c>
      <c r="O1813" s="117">
        <v>7.1813758032604609</v>
      </c>
      <c r="P1813" s="117">
        <v>7.0422715306506207</v>
      </c>
      <c r="Q1813" s="117">
        <v>7.6934349297709179</v>
      </c>
    </row>
    <row r="1814" spans="1:17" x14ac:dyDescent="0.25">
      <c r="A1814" t="s">
        <v>1916</v>
      </c>
      <c r="B1814">
        <v>28</v>
      </c>
      <c r="C1814">
        <v>57</v>
      </c>
      <c r="D1814">
        <v>6</v>
      </c>
      <c r="E1814">
        <v>15</v>
      </c>
      <c r="F1814" s="116">
        <v>0.17754789398257204</v>
      </c>
      <c r="G1814" s="116">
        <v>0.17756107203452651</v>
      </c>
      <c r="H1814" s="116">
        <v>0.17756436654751512</v>
      </c>
      <c r="I1814" s="86">
        <v>0.47055858467722012</v>
      </c>
      <c r="J1814" s="86">
        <v>0.46955705272868037</v>
      </c>
      <c r="K1814" s="86">
        <v>0.4685258701632431</v>
      </c>
      <c r="L1814" s="86">
        <v>1.9817945212249</v>
      </c>
      <c r="M1814" s="86">
        <v>2.1364126048066945</v>
      </c>
      <c r="N1814" s="86">
        <v>2.0943943861498675</v>
      </c>
      <c r="O1814" s="117">
        <v>6.7555701978355049</v>
      </c>
      <c r="P1814" s="117">
        <v>7.4350239675819925</v>
      </c>
      <c r="Q1814" s="117">
        <v>7.2393035399542063</v>
      </c>
    </row>
    <row r="1815" spans="1:17" x14ac:dyDescent="0.25">
      <c r="A1815" t="s">
        <v>1917</v>
      </c>
      <c r="B1815">
        <v>29</v>
      </c>
      <c r="C1815">
        <v>56</v>
      </c>
      <c r="D1815">
        <v>6</v>
      </c>
      <c r="E1815">
        <v>15</v>
      </c>
      <c r="F1815" s="116">
        <v>0.17755640782985505</v>
      </c>
      <c r="G1815" s="116">
        <v>0.17756304892829275</v>
      </c>
      <c r="H1815" s="116">
        <v>0.17757301057594926</v>
      </c>
      <c r="I1815" s="86">
        <v>0.4700702296159785</v>
      </c>
      <c r="J1815" s="86">
        <v>0.46904085935813783</v>
      </c>
      <c r="K1815" s="86">
        <v>0.46801480964951603</v>
      </c>
      <c r="L1815" s="86">
        <v>1.9035978150786139</v>
      </c>
      <c r="M1815" s="86">
        <v>2.0528498613670703</v>
      </c>
      <c r="N1815" s="86">
        <v>2.0122096594776777</v>
      </c>
      <c r="O1815" s="117">
        <v>6.3545549633909451</v>
      </c>
      <c r="P1815" s="117">
        <v>6.9962743437764603</v>
      </c>
      <c r="Q1815" s="117">
        <v>6.8112533413026517</v>
      </c>
    </row>
    <row r="1816" spans="1:17" x14ac:dyDescent="0.25">
      <c r="A1816" t="s">
        <v>1918</v>
      </c>
      <c r="B1816">
        <v>30</v>
      </c>
      <c r="C1816">
        <v>55</v>
      </c>
      <c r="D1816">
        <v>6</v>
      </c>
      <c r="E1816">
        <v>15</v>
      </c>
      <c r="F1816" s="116">
        <v>0.17756086126645013</v>
      </c>
      <c r="G1816" s="116">
        <v>0.17756420989183941</v>
      </c>
      <c r="H1816" s="116">
        <v>0.17758765026956436</v>
      </c>
      <c r="I1816" s="86">
        <v>0.4695576465860764</v>
      </c>
      <c r="J1816" s="86">
        <v>0.4685229213407896</v>
      </c>
      <c r="K1816" s="86">
        <v>0.46752503097478487</v>
      </c>
      <c r="L1816" s="86">
        <v>1.9967149984931185</v>
      </c>
      <c r="M1816" s="86">
        <v>1.955178649164518</v>
      </c>
      <c r="N1816" s="86">
        <v>1.9158858788467334</v>
      </c>
      <c r="O1816" s="117">
        <v>6.7723135652814523</v>
      </c>
      <c r="P1816" s="117">
        <v>6.5800656330576297</v>
      </c>
      <c r="Q1816" s="117">
        <v>6.4057328466664432</v>
      </c>
    </row>
    <row r="1817" spans="1:17" x14ac:dyDescent="0.25">
      <c r="A1817" t="s">
        <v>1919</v>
      </c>
      <c r="B1817">
        <v>31</v>
      </c>
      <c r="C1817">
        <v>54</v>
      </c>
      <c r="D1817">
        <v>6</v>
      </c>
      <c r="E1817">
        <v>15</v>
      </c>
      <c r="F1817" s="116">
        <v>0.1775607778209525</v>
      </c>
      <c r="G1817" s="116">
        <v>0.17757429338919767</v>
      </c>
      <c r="H1817" s="116">
        <v>0.17761484009393319</v>
      </c>
      <c r="I1817" s="86">
        <v>0.46904090148840194</v>
      </c>
      <c r="J1817" s="86">
        <v>0.46801371830176886</v>
      </c>
      <c r="K1817" s="86">
        <v>0.46705749184842288</v>
      </c>
      <c r="L1817" s="86">
        <v>1.8921052186987886</v>
      </c>
      <c r="M1817" s="86">
        <v>1.851923434305891</v>
      </c>
      <c r="N1817" s="86">
        <v>1.8139413086448954</v>
      </c>
      <c r="O1817" s="117">
        <v>6.3756415671301383</v>
      </c>
      <c r="P1817" s="117">
        <v>6.1939112365055502</v>
      </c>
      <c r="Q1817" s="117">
        <v>6.0291598384889591</v>
      </c>
    </row>
    <row r="1818" spans="1:17" x14ac:dyDescent="0.25">
      <c r="A1818" t="s">
        <v>1920</v>
      </c>
      <c r="B1818">
        <v>32</v>
      </c>
      <c r="C1818">
        <v>53</v>
      </c>
      <c r="D1818">
        <v>6</v>
      </c>
      <c r="E1818">
        <v>15</v>
      </c>
      <c r="F1818" s="116">
        <v>0.17756626752635349</v>
      </c>
      <c r="G1818" s="116">
        <v>0.17759014771603043</v>
      </c>
      <c r="H1818" s="116">
        <v>0.17765155391805684</v>
      </c>
      <c r="I1818" s="86">
        <v>0.46852591000579946</v>
      </c>
      <c r="J1818" s="86">
        <v>0.46752294203936817</v>
      </c>
      <c r="K1818" s="86">
        <v>0.46661549483164466</v>
      </c>
      <c r="L1818" s="86">
        <v>1.7935728175212362</v>
      </c>
      <c r="M1818" s="86">
        <v>1.7545048272097703</v>
      </c>
      <c r="N1818" s="86">
        <v>1.71762016852591</v>
      </c>
      <c r="O1818" s="117">
        <v>5.9998805990516155</v>
      </c>
      <c r="P1818" s="117">
        <v>5.8281206290724255</v>
      </c>
      <c r="Q1818" s="117">
        <v>5.672479787125166</v>
      </c>
    </row>
    <row r="1819" spans="1:17" x14ac:dyDescent="0.25">
      <c r="A1819" t="s">
        <v>1921</v>
      </c>
      <c r="B1819">
        <v>33</v>
      </c>
      <c r="C1819">
        <v>52</v>
      </c>
      <c r="D1819">
        <v>6</v>
      </c>
      <c r="E1819">
        <v>15</v>
      </c>
      <c r="F1819" s="116">
        <v>0.17757366879200415</v>
      </c>
      <c r="G1819" s="116">
        <v>0.17761502671032225</v>
      </c>
      <c r="H1819" s="116">
        <v>0.17769774254695847</v>
      </c>
      <c r="I1819" s="86">
        <v>0.46801654316732727</v>
      </c>
      <c r="J1819" s="86">
        <v>0.46705841805962434</v>
      </c>
      <c r="K1819" s="86">
        <v>0.46619334826813719</v>
      </c>
      <c r="L1819" s="86">
        <v>1.6887954506289851</v>
      </c>
      <c r="M1819" s="86">
        <v>1.6510253317249699</v>
      </c>
      <c r="N1819" s="86">
        <v>1.6154127175598829</v>
      </c>
      <c r="O1819" s="117">
        <v>5.6470549715664315</v>
      </c>
      <c r="P1819" s="117">
        <v>5.4852490091332067</v>
      </c>
      <c r="Q1819" s="117">
        <v>5.3387489229708773</v>
      </c>
    </row>
    <row r="1820" spans="1:17" x14ac:dyDescent="0.25">
      <c r="A1820" t="s">
        <v>1922</v>
      </c>
      <c r="B1820">
        <v>34</v>
      </c>
      <c r="C1820">
        <v>51</v>
      </c>
      <c r="D1820">
        <v>6</v>
      </c>
      <c r="E1820">
        <v>15</v>
      </c>
      <c r="F1820" s="116">
        <v>0.17637282229965157</v>
      </c>
      <c r="G1820" s="116">
        <v>0.17643902439024389</v>
      </c>
      <c r="H1820" s="116">
        <v>0.17654355400696864</v>
      </c>
      <c r="I1820" s="86">
        <v>0.4675226480836237</v>
      </c>
      <c r="J1820" s="86">
        <v>0.46661324041811847</v>
      </c>
      <c r="K1820" s="86">
        <v>0.46579790940766552</v>
      </c>
      <c r="L1820" s="86">
        <v>1.6102891986062717</v>
      </c>
      <c r="M1820" s="86">
        <v>1.5734843205574913</v>
      </c>
      <c r="N1820" s="86">
        <v>1.5388397212543554</v>
      </c>
      <c r="O1820" s="117">
        <v>5.3136167247386759</v>
      </c>
      <c r="P1820" s="117">
        <v>5.1607735191637634</v>
      </c>
      <c r="Q1820" s="117">
        <v>5.0225574912891986</v>
      </c>
    </row>
    <row r="1821" spans="1:17" x14ac:dyDescent="0.25">
      <c r="A1821" t="s">
        <v>1923</v>
      </c>
      <c r="B1821">
        <v>35</v>
      </c>
      <c r="C1821">
        <v>50</v>
      </c>
      <c r="D1821">
        <v>6</v>
      </c>
      <c r="E1821">
        <v>15</v>
      </c>
      <c r="F1821" s="116">
        <v>0.16109279985899358</v>
      </c>
      <c r="G1821" s="116">
        <v>0.16117387855820922</v>
      </c>
      <c r="H1821" s="116">
        <v>0.16129020886577949</v>
      </c>
      <c r="I1821" s="86">
        <v>0.48426191945007491</v>
      </c>
      <c r="J1821" s="86">
        <v>0.48333127698951267</v>
      </c>
      <c r="K1821" s="86">
        <v>0.4824922887106724</v>
      </c>
      <c r="L1821" s="86">
        <v>1.7784365911694722</v>
      </c>
      <c r="M1821" s="86">
        <v>1.7450074909667754</v>
      </c>
      <c r="N1821" s="86">
        <v>1.7136088834053054</v>
      </c>
      <c r="O1821" s="117">
        <v>4.9844751916806205</v>
      </c>
      <c r="P1821" s="117">
        <v>4.8458517669868684</v>
      </c>
      <c r="Q1821" s="117">
        <v>4.7208671895655243</v>
      </c>
    </row>
    <row r="1822" spans="1:17" x14ac:dyDescent="0.25">
      <c r="A1822" t="s">
        <v>1924</v>
      </c>
      <c r="B1822">
        <v>36</v>
      </c>
      <c r="C1822">
        <v>49</v>
      </c>
      <c r="D1822">
        <v>6</v>
      </c>
      <c r="E1822">
        <v>15</v>
      </c>
      <c r="F1822" s="116">
        <v>0.16112786651200142</v>
      </c>
      <c r="G1822" s="116">
        <v>0.16123137324886233</v>
      </c>
      <c r="H1822" s="116">
        <v>0.16135986437048275</v>
      </c>
      <c r="I1822" s="86">
        <v>0.48378334969215669</v>
      </c>
      <c r="J1822" s="86">
        <v>0.48290175782992772</v>
      </c>
      <c r="K1822" s="86">
        <v>0.48208798072633174</v>
      </c>
      <c r="L1822" s="86">
        <v>1.7044525742839296</v>
      </c>
      <c r="M1822" s="86">
        <v>1.6722084411528508</v>
      </c>
      <c r="N1822" s="86">
        <v>1.8132167395377889</v>
      </c>
      <c r="O1822" s="117">
        <v>4.7901490140091019</v>
      </c>
      <c r="P1822" s="117">
        <v>4.6593307754082272</v>
      </c>
      <c r="Q1822" s="117">
        <v>5.2717087534576601</v>
      </c>
    </row>
    <row r="1823" spans="1:17" x14ac:dyDescent="0.25">
      <c r="A1823" t="s">
        <v>1925</v>
      </c>
      <c r="B1823">
        <v>37</v>
      </c>
      <c r="C1823">
        <v>48</v>
      </c>
      <c r="D1823">
        <v>6</v>
      </c>
      <c r="E1823">
        <v>15</v>
      </c>
      <c r="F1823" s="116">
        <v>0.16117621527777778</v>
      </c>
      <c r="G1823" s="116">
        <v>0.16129195601851851</v>
      </c>
      <c r="H1823" s="116">
        <v>0.16142939814814813</v>
      </c>
      <c r="I1823" s="86">
        <v>0.48333333333333334</v>
      </c>
      <c r="J1823" s="86">
        <v>0.48249059606481481</v>
      </c>
      <c r="K1823" s="86">
        <v>0.48169126157407405</v>
      </c>
      <c r="L1823" s="86">
        <v>1.6261863425925926</v>
      </c>
      <c r="M1823" s="86">
        <v>1.5951208043981482</v>
      </c>
      <c r="N1823" s="86">
        <v>1.7313693576388889</v>
      </c>
      <c r="O1823" s="117">
        <v>4.6114547164351851</v>
      </c>
      <c r="P1823" s="117">
        <v>4.4881365740740744</v>
      </c>
      <c r="Q1823" s="117">
        <v>5.0665111400462965</v>
      </c>
    </row>
    <row r="1824" spans="1:17" x14ac:dyDescent="0.25">
      <c r="A1824" t="s">
        <v>1926</v>
      </c>
      <c r="B1824">
        <v>38</v>
      </c>
      <c r="C1824">
        <v>47</v>
      </c>
      <c r="D1824">
        <v>6</v>
      </c>
      <c r="E1824">
        <v>15</v>
      </c>
      <c r="F1824" s="116">
        <v>0.16122819567490232</v>
      </c>
      <c r="G1824" s="116">
        <v>0.1613602597259671</v>
      </c>
      <c r="H1824" s="116">
        <v>0.16150332911462059</v>
      </c>
      <c r="I1824" s="86">
        <v>0.48290320805590714</v>
      </c>
      <c r="J1824" s="86">
        <v>0.48208881307434104</v>
      </c>
      <c r="K1824" s="86">
        <v>0.48129642876795248</v>
      </c>
      <c r="L1824" s="86">
        <v>1.5485317045433702</v>
      </c>
      <c r="M1824" s="86">
        <v>1.6880867220601992</v>
      </c>
      <c r="N1824" s="86">
        <v>1.6502026816339257</v>
      </c>
      <c r="O1824" s="117">
        <v>4.4379317302224912</v>
      </c>
      <c r="P1824" s="117">
        <v>5.0420954162768945</v>
      </c>
      <c r="Q1824" s="117">
        <v>4.8677708688714025</v>
      </c>
    </row>
    <row r="1825" spans="1:17" x14ac:dyDescent="0.25">
      <c r="A1825" t="s">
        <v>1927</v>
      </c>
      <c r="B1825">
        <v>39</v>
      </c>
      <c r="C1825">
        <v>46</v>
      </c>
      <c r="D1825">
        <v>6</v>
      </c>
      <c r="E1825">
        <v>15</v>
      </c>
      <c r="F1825" s="116">
        <v>0.16129236499068902</v>
      </c>
      <c r="G1825" s="116">
        <v>0.16143016759776535</v>
      </c>
      <c r="H1825" s="116">
        <v>0.16157541899441341</v>
      </c>
      <c r="I1825" s="86">
        <v>0.48249162011173186</v>
      </c>
      <c r="J1825" s="86">
        <v>0.48169087523277465</v>
      </c>
      <c r="K1825" s="86">
        <v>0.48089385474860336</v>
      </c>
      <c r="L1825" s="86">
        <v>1.4713966480446927</v>
      </c>
      <c r="M1825" s="86">
        <v>1.6062830540037243</v>
      </c>
      <c r="N1825" s="86">
        <v>1.5695940409683427</v>
      </c>
      <c r="O1825" s="117">
        <v>4.2783873370577279</v>
      </c>
      <c r="P1825" s="117">
        <v>4.8489459962756056</v>
      </c>
      <c r="Q1825" s="117">
        <v>4.6841713221601493</v>
      </c>
    </row>
    <row r="1826" spans="1:17" x14ac:dyDescent="0.25">
      <c r="A1826" t="s">
        <v>1928</v>
      </c>
      <c r="B1826">
        <v>40</v>
      </c>
      <c r="C1826">
        <v>45</v>
      </c>
      <c r="D1826">
        <v>6</v>
      </c>
      <c r="E1826">
        <v>15</v>
      </c>
      <c r="F1826" s="116">
        <v>0.16135808777607449</v>
      </c>
      <c r="G1826" s="116">
        <v>0.16150192092961638</v>
      </c>
      <c r="H1826" s="116">
        <v>0.16164953916614622</v>
      </c>
      <c r="I1826" s="86">
        <v>0.48209087984254057</v>
      </c>
      <c r="J1826" s="86">
        <v>0.48129601241507219</v>
      </c>
      <c r="K1826" s="86">
        <v>0.48048978973864004</v>
      </c>
      <c r="L1826" s="86">
        <v>1.5624444065936145</v>
      </c>
      <c r="M1826" s="86">
        <v>1.5249266640171086</v>
      </c>
      <c r="N1826" s="86">
        <v>1.4894074452582373</v>
      </c>
      <c r="O1826" s="117">
        <v>4.8378281193815171</v>
      </c>
      <c r="P1826" s="117">
        <v>4.665875584322186</v>
      </c>
      <c r="Q1826" s="117">
        <v>4.5101383447832095</v>
      </c>
    </row>
    <row r="1827" spans="1:17" x14ac:dyDescent="0.25">
      <c r="A1827" t="s">
        <v>1929</v>
      </c>
      <c r="B1827">
        <v>41</v>
      </c>
      <c r="C1827">
        <v>44</v>
      </c>
      <c r="D1827">
        <v>6</v>
      </c>
      <c r="E1827">
        <v>15</v>
      </c>
      <c r="F1827" s="116">
        <v>0.16143033197257953</v>
      </c>
      <c r="G1827" s="116">
        <v>0.16157667719325272</v>
      </c>
      <c r="H1827" s="116">
        <v>0.16172302241392592</v>
      </c>
      <c r="I1827" s="86">
        <v>0.48169144265578062</v>
      </c>
      <c r="J1827" s="86">
        <v>0.48089424632211353</v>
      </c>
      <c r="K1827" s="86">
        <v>0.48007779403835787</v>
      </c>
      <c r="L1827" s="86">
        <v>1.4802048833089425</v>
      </c>
      <c r="M1827" s="86">
        <v>1.4438612031117615</v>
      </c>
      <c r="N1827" s="86">
        <v>1.4094816298236155</v>
      </c>
      <c r="O1827" s="117">
        <v>4.6571169991527386</v>
      </c>
      <c r="P1827" s="117">
        <v>4.4950820303473771</v>
      </c>
      <c r="Q1827" s="117">
        <v>4.3483555418624356</v>
      </c>
    </row>
    <row r="1828" spans="1:17" x14ac:dyDescent="0.25">
      <c r="A1828" t="s">
        <v>1930</v>
      </c>
      <c r="B1828">
        <v>42</v>
      </c>
      <c r="C1828">
        <v>43</v>
      </c>
      <c r="D1828">
        <v>6</v>
      </c>
      <c r="E1828">
        <v>15</v>
      </c>
      <c r="F1828" s="116">
        <v>0.1615049629251834</v>
      </c>
      <c r="G1828" s="116">
        <v>0.16165012358272196</v>
      </c>
      <c r="H1828" s="116">
        <v>0.16179920750127505</v>
      </c>
      <c r="I1828" s="86">
        <v>0.48129781474361488</v>
      </c>
      <c r="J1828" s="86">
        <v>0.4804896229746165</v>
      </c>
      <c r="K1828" s="86">
        <v>0.47966966142257444</v>
      </c>
      <c r="L1828" s="86">
        <v>1.393797324335988</v>
      </c>
      <c r="M1828" s="86">
        <v>1.3585939032523833</v>
      </c>
      <c r="N1828" s="86">
        <v>1.3253324963709836</v>
      </c>
      <c r="O1828" s="117">
        <v>4.4830358193730628</v>
      </c>
      <c r="P1828" s="117">
        <v>4.329895248930911</v>
      </c>
      <c r="Q1828" s="117">
        <v>4.1912903605476872</v>
      </c>
    </row>
    <row r="1829" spans="1:17" x14ac:dyDescent="0.25">
      <c r="A1829" t="s">
        <v>1931</v>
      </c>
      <c r="B1829">
        <v>43</v>
      </c>
      <c r="C1829">
        <v>42</v>
      </c>
      <c r="D1829">
        <v>6</v>
      </c>
      <c r="E1829">
        <v>15</v>
      </c>
      <c r="F1829" s="116">
        <v>0.16157678839419709</v>
      </c>
      <c r="G1829" s="116">
        <v>0.16172486243121562</v>
      </c>
      <c r="H1829" s="116">
        <v>0.16187693846923462</v>
      </c>
      <c r="I1829" s="86">
        <v>0.48089644822411204</v>
      </c>
      <c r="J1829" s="86">
        <v>0.48008004002000998</v>
      </c>
      <c r="K1829" s="86">
        <v>0.47926363181590798</v>
      </c>
      <c r="L1829" s="86">
        <v>1.3121720860430215</v>
      </c>
      <c r="M1829" s="86">
        <v>1.2779469734867435</v>
      </c>
      <c r="N1829" s="86">
        <v>1.2456548274137069</v>
      </c>
      <c r="O1829" s="117">
        <v>4.3255307653826911</v>
      </c>
      <c r="P1829" s="117">
        <v>4.1808264132066029</v>
      </c>
      <c r="Q1829" s="117">
        <v>4.0499689844922457</v>
      </c>
    </row>
    <row r="1830" spans="1:17" x14ac:dyDescent="0.25">
      <c r="A1830" t="s">
        <v>1932</v>
      </c>
      <c r="B1830">
        <v>44</v>
      </c>
      <c r="C1830">
        <v>41</v>
      </c>
      <c r="D1830">
        <v>6</v>
      </c>
      <c r="E1830">
        <v>15</v>
      </c>
      <c r="F1830" s="116">
        <v>0.15947177988102781</v>
      </c>
      <c r="G1830" s="116">
        <v>0.15961896195752162</v>
      </c>
      <c r="H1830" s="116">
        <v>0.15978658598908399</v>
      </c>
      <c r="I1830" s="86">
        <v>0.48049224227805148</v>
      </c>
      <c r="J1830" s="86">
        <v>0.4796663872932807</v>
      </c>
      <c r="K1830" s="86">
        <v>0.47887323943661969</v>
      </c>
      <c r="L1830" s="86">
        <v>1.2499192542774791</v>
      </c>
      <c r="M1830" s="86">
        <v>1.2168441709765121</v>
      </c>
      <c r="N1830" s="86">
        <v>1.1856906314519922</v>
      </c>
      <c r="O1830" s="117">
        <v>4.1740305402808726</v>
      </c>
      <c r="P1830" s="117">
        <v>4.0377440258386308</v>
      </c>
      <c r="Q1830" s="117">
        <v>3.9146425724156257</v>
      </c>
    </row>
    <row r="1831" spans="1:17" x14ac:dyDescent="0.25">
      <c r="A1831" t="s">
        <v>1933</v>
      </c>
      <c r="B1831">
        <v>45</v>
      </c>
      <c r="C1831">
        <v>40</v>
      </c>
      <c r="D1831">
        <v>6</v>
      </c>
      <c r="E1831">
        <v>15</v>
      </c>
      <c r="F1831" s="116">
        <v>0.14238443840200796</v>
      </c>
      <c r="G1831" s="116">
        <v>0.1425224848358084</v>
      </c>
      <c r="H1831" s="116">
        <v>0.14269399707174232</v>
      </c>
      <c r="I1831" s="86">
        <v>0.5106253921773688</v>
      </c>
      <c r="J1831" s="86">
        <v>0.50970508261869907</v>
      </c>
      <c r="K1831" s="86">
        <v>0.50885588788956282</v>
      </c>
      <c r="L1831" s="86">
        <v>1.3692365613888309</v>
      </c>
      <c r="M1831" s="86">
        <v>1.3404643380046015</v>
      </c>
      <c r="N1831" s="86">
        <v>1.3134281531060448</v>
      </c>
      <c r="O1831" s="117">
        <v>4.0349006483999164</v>
      </c>
      <c r="P1831" s="117">
        <v>3.9066220455971554</v>
      </c>
      <c r="Q1831" s="117">
        <v>3.791144112110437</v>
      </c>
    </row>
    <row r="1832" spans="1:17" x14ac:dyDescent="0.25">
      <c r="A1832" t="s">
        <v>1934</v>
      </c>
      <c r="B1832">
        <v>46</v>
      </c>
      <c r="C1832">
        <v>39</v>
      </c>
      <c r="D1832">
        <v>6</v>
      </c>
      <c r="E1832">
        <v>15</v>
      </c>
      <c r="F1832" s="116">
        <v>0.14245165716245767</v>
      </c>
      <c r="G1832" s="116">
        <v>0.1426017236204605</v>
      </c>
      <c r="H1832" s="116">
        <v>0.14279895382240707</v>
      </c>
      <c r="I1832" s="86">
        <v>0.51016164301333444</v>
      </c>
      <c r="J1832" s="86">
        <v>0.50926553187840329</v>
      </c>
      <c r="K1832" s="86">
        <v>0.50850662436221761</v>
      </c>
      <c r="L1832" s="86">
        <v>1.2540968143034772</v>
      </c>
      <c r="M1832" s="86">
        <v>1.2263045062813531</v>
      </c>
      <c r="N1832" s="86">
        <v>1.3477425717103289</v>
      </c>
      <c r="O1832" s="117">
        <v>3.8675813574583029</v>
      </c>
      <c r="P1832" s="117">
        <v>3.7465206019808774</v>
      </c>
      <c r="Q1832" s="117">
        <v>4.3146679243665051</v>
      </c>
    </row>
    <row r="1833" spans="1:17" x14ac:dyDescent="0.25">
      <c r="A1833" t="s">
        <v>1935</v>
      </c>
      <c r="B1833">
        <v>47</v>
      </c>
      <c r="C1833">
        <v>38</v>
      </c>
      <c r="D1833">
        <v>6</v>
      </c>
      <c r="E1833">
        <v>15</v>
      </c>
      <c r="F1833" s="116">
        <v>0.14252316904043852</v>
      </c>
      <c r="G1833" s="116">
        <v>0.1426904704250776</v>
      </c>
      <c r="H1833" s="116">
        <v>0.14292821449798579</v>
      </c>
      <c r="I1833" s="86">
        <v>0.50970568164307573</v>
      </c>
      <c r="J1833" s="86">
        <v>0.50885596671582978</v>
      </c>
      <c r="K1833" s="86">
        <v>0.50823078785744158</v>
      </c>
      <c r="L1833" s="86">
        <v>1.1887115592048783</v>
      </c>
      <c r="M1833" s="86">
        <v>1.1618949083144385</v>
      </c>
      <c r="N1833" s="86">
        <v>1.2794109230193498</v>
      </c>
      <c r="O1833" s="117">
        <v>3.7148127765425847</v>
      </c>
      <c r="P1833" s="117">
        <v>3.6006868162106236</v>
      </c>
      <c r="Q1833" s="117">
        <v>4.1372972021044756</v>
      </c>
    </row>
    <row r="1834" spans="1:17" x14ac:dyDescent="0.25">
      <c r="A1834" t="s">
        <v>1936</v>
      </c>
      <c r="B1834">
        <v>48</v>
      </c>
      <c r="C1834">
        <v>37</v>
      </c>
      <c r="D1834">
        <v>6</v>
      </c>
      <c r="E1834">
        <v>15</v>
      </c>
      <c r="F1834" s="116">
        <v>0.14260412655991667</v>
      </c>
      <c r="G1834" s="116">
        <v>0.14279890381174551</v>
      </c>
      <c r="H1834" s="116">
        <v>0.14308880483772338</v>
      </c>
      <c r="I1834" s="86">
        <v>0.50926550857246389</v>
      </c>
      <c r="J1834" s="86">
        <v>0.50850451837927213</v>
      </c>
      <c r="K1834" s="86">
        <v>0.50806060743324355</v>
      </c>
      <c r="L1834" s="86">
        <v>1.1380834824360746</v>
      </c>
      <c r="M1834" s="86">
        <v>1.2585735963581184</v>
      </c>
      <c r="N1834" s="86">
        <v>1.2258917853826468</v>
      </c>
      <c r="O1834" s="117">
        <v>3.5677213326387789</v>
      </c>
      <c r="P1834" s="117">
        <v>4.129169025887256</v>
      </c>
      <c r="Q1834" s="117">
        <v>3.966810862229067</v>
      </c>
    </row>
    <row r="1835" spans="1:17" x14ac:dyDescent="0.25">
      <c r="A1835" t="s">
        <v>1937</v>
      </c>
      <c r="B1835">
        <v>49</v>
      </c>
      <c r="C1835">
        <v>36</v>
      </c>
      <c r="D1835">
        <v>6</v>
      </c>
      <c r="E1835">
        <v>15</v>
      </c>
      <c r="F1835" s="116">
        <v>0.14269169702064069</v>
      </c>
      <c r="G1835" s="116">
        <v>0.14292985897076679</v>
      </c>
      <c r="H1835" s="116">
        <v>0.14329877650135425</v>
      </c>
      <c r="I1835" s="86">
        <v>0.50885869057625854</v>
      </c>
      <c r="J1835" s="86">
        <v>0.50822826188474834</v>
      </c>
      <c r="K1835" s="86">
        <v>0.50804613804053422</v>
      </c>
      <c r="L1835" s="86">
        <v>1.0862473148407583</v>
      </c>
      <c r="M1835" s="86">
        <v>1.2033015784066499</v>
      </c>
      <c r="N1835" s="86">
        <v>1.1714906136172598</v>
      </c>
      <c r="O1835" s="117">
        <v>3.4327309236947792</v>
      </c>
      <c r="P1835" s="117">
        <v>3.962977491360792</v>
      </c>
      <c r="Q1835" s="117">
        <v>3.8095077986364059</v>
      </c>
    </row>
    <row r="1836" spans="1:17" x14ac:dyDescent="0.25">
      <c r="A1836" t="s">
        <v>1938</v>
      </c>
      <c r="B1836">
        <v>50</v>
      </c>
      <c r="C1836">
        <v>35</v>
      </c>
      <c r="D1836">
        <v>6</v>
      </c>
      <c r="E1836">
        <v>15</v>
      </c>
      <c r="F1836" s="116">
        <v>0.14269931250753828</v>
      </c>
      <c r="G1836" s="116">
        <v>0.14299360752623327</v>
      </c>
      <c r="H1836" s="116">
        <v>0.14347123386804969</v>
      </c>
      <c r="I1836" s="86">
        <v>0.50850319623688334</v>
      </c>
      <c r="J1836" s="86">
        <v>0.50805934145458931</v>
      </c>
      <c r="K1836" s="86">
        <v>0.5082281992522012</v>
      </c>
      <c r="L1836" s="86">
        <v>1.1835436014955976</v>
      </c>
      <c r="M1836" s="86">
        <v>1.1507948377759016</v>
      </c>
      <c r="N1836" s="86">
        <v>1.1197635990833434</v>
      </c>
      <c r="O1836" s="117">
        <v>3.9641490773127486</v>
      </c>
      <c r="P1836" s="117">
        <v>3.8041587263297552</v>
      </c>
      <c r="Q1836" s="117">
        <v>3.6594958388614161</v>
      </c>
    </row>
    <row r="1837" spans="1:17" x14ac:dyDescent="0.25">
      <c r="A1837" t="s">
        <v>1939</v>
      </c>
      <c r="B1837">
        <v>18</v>
      </c>
      <c r="C1837">
        <v>67</v>
      </c>
      <c r="D1837">
        <v>8</v>
      </c>
      <c r="E1837">
        <v>15</v>
      </c>
      <c r="F1837" s="116">
        <v>0.19943491422805248</v>
      </c>
      <c r="G1837" s="116">
        <v>0.19965572505490592</v>
      </c>
      <c r="H1837" s="116">
        <v>0.19985041847213153</v>
      </c>
      <c r="I1837" s="86">
        <v>0.44446370273639224</v>
      </c>
      <c r="J1837" s="86">
        <v>0.44417641123048612</v>
      </c>
      <c r="K1837" s="86">
        <v>0.44379414732593342</v>
      </c>
      <c r="L1837" s="86">
        <v>2.0363720543716983</v>
      </c>
      <c r="M1837" s="86">
        <v>2.2126265804000713</v>
      </c>
      <c r="N1837" s="86">
        <v>2.1646845135632455</v>
      </c>
      <c r="O1837" s="117">
        <v>9.9014827565738699</v>
      </c>
      <c r="P1837" s="117">
        <v>10.666274114085594</v>
      </c>
      <c r="Q1837" s="117">
        <v>10.446315664510001</v>
      </c>
    </row>
    <row r="1838" spans="1:17" x14ac:dyDescent="0.25">
      <c r="A1838" t="s">
        <v>1940</v>
      </c>
      <c r="B1838">
        <v>19</v>
      </c>
      <c r="C1838">
        <v>66</v>
      </c>
      <c r="D1838">
        <v>8</v>
      </c>
      <c r="E1838">
        <v>15</v>
      </c>
      <c r="F1838" s="116">
        <v>0.19954761366206741</v>
      </c>
      <c r="G1838" s="116">
        <v>0.19975713996595199</v>
      </c>
      <c r="H1838" s="116">
        <v>0.1999333325396731</v>
      </c>
      <c r="I1838" s="86">
        <v>0.44432909915594232</v>
      </c>
      <c r="J1838" s="86">
        <v>0.44400052381575972</v>
      </c>
      <c r="K1838" s="86">
        <v>0.44355766140073094</v>
      </c>
      <c r="L1838" s="86">
        <v>1.9965118632364671</v>
      </c>
      <c r="M1838" s="86">
        <v>2.1664305527446754</v>
      </c>
      <c r="N1838" s="86">
        <v>2.1201228586054595</v>
      </c>
      <c r="O1838" s="117">
        <v>9.2924225288396283</v>
      </c>
      <c r="P1838" s="117">
        <v>10.012614435886141</v>
      </c>
      <c r="Q1838" s="117">
        <v>9.8052833962309069</v>
      </c>
    </row>
    <row r="1839" spans="1:17" x14ac:dyDescent="0.25">
      <c r="A1839" t="s">
        <v>1941</v>
      </c>
      <c r="B1839">
        <v>20</v>
      </c>
      <c r="C1839">
        <v>65</v>
      </c>
      <c r="D1839">
        <v>8</v>
      </c>
      <c r="E1839">
        <v>15</v>
      </c>
      <c r="F1839" s="116">
        <v>0.19965375201480509</v>
      </c>
      <c r="G1839" s="116">
        <v>0.19984956122022565</v>
      </c>
      <c r="H1839" s="116">
        <v>0.20000477583427856</v>
      </c>
      <c r="I1839" s="86">
        <v>0.44417646707659242</v>
      </c>
      <c r="J1839" s="86">
        <v>0.44379440033430839</v>
      </c>
      <c r="K1839" s="86">
        <v>0.44328577398364277</v>
      </c>
      <c r="L1839" s="86">
        <v>2.1669870455495195</v>
      </c>
      <c r="M1839" s="86">
        <v>2.1196895707718943</v>
      </c>
      <c r="N1839" s="86">
        <v>2.0749758223389647</v>
      </c>
      <c r="O1839" s="117">
        <v>9.6133245776371563</v>
      </c>
      <c r="P1839" s="117">
        <v>9.3974091099038866</v>
      </c>
      <c r="Q1839" s="117">
        <v>9.2013873798579198</v>
      </c>
    </row>
    <row r="1840" spans="1:17" x14ac:dyDescent="0.25">
      <c r="A1840" t="s">
        <v>1942</v>
      </c>
      <c r="B1840">
        <v>21</v>
      </c>
      <c r="C1840">
        <v>64</v>
      </c>
      <c r="D1840">
        <v>8</v>
      </c>
      <c r="E1840">
        <v>15</v>
      </c>
      <c r="F1840" s="116">
        <v>0.19975808383233534</v>
      </c>
      <c r="G1840" s="116">
        <v>0.19993293413173652</v>
      </c>
      <c r="H1840" s="116">
        <v>0.2000622754491018</v>
      </c>
      <c r="I1840" s="86">
        <v>0.44400000000000001</v>
      </c>
      <c r="J1840" s="86">
        <v>0.44355688622754491</v>
      </c>
      <c r="K1840" s="86">
        <v>0.4429748502994012</v>
      </c>
      <c r="L1840" s="86">
        <v>2.118160479041916</v>
      </c>
      <c r="M1840" s="86">
        <v>2.0724646706586825</v>
      </c>
      <c r="N1840" s="86">
        <v>2.0293005988023953</v>
      </c>
      <c r="O1840" s="117">
        <v>9.019937724550898</v>
      </c>
      <c r="P1840" s="117">
        <v>8.815798802395209</v>
      </c>
      <c r="Q1840" s="117">
        <v>8.6305173652694602</v>
      </c>
    </row>
    <row r="1841" spans="1:17" x14ac:dyDescent="0.25">
      <c r="A1841" t="s">
        <v>1943</v>
      </c>
      <c r="B1841">
        <v>22</v>
      </c>
      <c r="C1841">
        <v>63</v>
      </c>
      <c r="D1841">
        <v>8</v>
      </c>
      <c r="E1841">
        <v>15</v>
      </c>
      <c r="F1841" s="116">
        <v>0.1998510170489361</v>
      </c>
      <c r="G1841" s="116">
        <v>0.20000480590164721</v>
      </c>
      <c r="H1841" s="116">
        <v>0.20010572983623889</v>
      </c>
      <c r="I1841" s="86">
        <v>0.44379377876031767</v>
      </c>
      <c r="J1841" s="86">
        <v>0.44328435318571208</v>
      </c>
      <c r="K1841" s="86">
        <v>0.44262354170921892</v>
      </c>
      <c r="L1841" s="86">
        <v>2.0699450925736804</v>
      </c>
      <c r="M1841" s="86">
        <v>2.0255361584025184</v>
      </c>
      <c r="N1841" s="86">
        <v>1.9836335019403828</v>
      </c>
      <c r="O1841" s="117">
        <v>8.4693900109334255</v>
      </c>
      <c r="P1841" s="117">
        <v>8.27700496209345</v>
      </c>
      <c r="Q1841" s="117">
        <v>8.1024834496762033</v>
      </c>
    </row>
    <row r="1842" spans="1:17" x14ac:dyDescent="0.25">
      <c r="A1842" t="s">
        <v>1944</v>
      </c>
      <c r="B1842">
        <v>23</v>
      </c>
      <c r="C1842">
        <v>62</v>
      </c>
      <c r="D1842">
        <v>8</v>
      </c>
      <c r="E1842">
        <v>15</v>
      </c>
      <c r="F1842" s="116">
        <v>0.19993248782369677</v>
      </c>
      <c r="G1842" s="116">
        <v>0.20006268987799586</v>
      </c>
      <c r="H1842" s="116">
        <v>0.20013502435260644</v>
      </c>
      <c r="I1842" s="86">
        <v>0.44355740946134931</v>
      </c>
      <c r="J1842" s="86">
        <v>0.4429739113661571</v>
      </c>
      <c r="K1842" s="86">
        <v>0.44223851087428268</v>
      </c>
      <c r="L1842" s="86">
        <v>2.0202705309350435</v>
      </c>
      <c r="M1842" s="86">
        <v>1.9773906543858804</v>
      </c>
      <c r="N1842" s="86">
        <v>1.9369894391667069</v>
      </c>
      <c r="O1842" s="117">
        <v>7.9495322370641848</v>
      </c>
      <c r="P1842" s="117">
        <v>7.7682620436900223</v>
      </c>
      <c r="Q1842" s="117">
        <v>7.6039615180595073</v>
      </c>
    </row>
    <row r="1843" spans="1:17" x14ac:dyDescent="0.25">
      <c r="A1843" t="s">
        <v>1945</v>
      </c>
      <c r="B1843">
        <v>24</v>
      </c>
      <c r="C1843">
        <v>61</v>
      </c>
      <c r="D1843">
        <v>8</v>
      </c>
      <c r="E1843">
        <v>15</v>
      </c>
      <c r="F1843" s="116">
        <v>0.20000483986109599</v>
      </c>
      <c r="G1843" s="116">
        <v>0.20010647694411171</v>
      </c>
      <c r="H1843" s="116">
        <v>0.20015245562452358</v>
      </c>
      <c r="I1843" s="86">
        <v>0.44328529771195568</v>
      </c>
      <c r="J1843" s="86">
        <v>0.44262465667235351</v>
      </c>
      <c r="K1843" s="86">
        <v>0.44181881979987175</v>
      </c>
      <c r="L1843" s="86">
        <v>1.9703171318983146</v>
      </c>
      <c r="M1843" s="86">
        <v>1.9289338995970815</v>
      </c>
      <c r="N1843" s="86">
        <v>1.8900189964548018</v>
      </c>
      <c r="O1843" s="117">
        <v>7.4660060256270642</v>
      </c>
      <c r="P1843" s="117">
        <v>7.2947451208150325</v>
      </c>
      <c r="Q1843" s="117">
        <v>7.1397122702578439</v>
      </c>
    </row>
    <row r="1844" spans="1:17" x14ac:dyDescent="0.25">
      <c r="A1844" t="s">
        <v>1946</v>
      </c>
      <c r="B1844">
        <v>25</v>
      </c>
      <c r="C1844">
        <v>60</v>
      </c>
      <c r="D1844">
        <v>8</v>
      </c>
      <c r="E1844">
        <v>15</v>
      </c>
      <c r="F1844" s="116">
        <v>0.19797638713438928</v>
      </c>
      <c r="G1844" s="116">
        <v>0.1980516956563988</v>
      </c>
      <c r="H1844" s="116">
        <v>0.19807841803517637</v>
      </c>
      <c r="I1844" s="86">
        <v>0.44297444368866001</v>
      </c>
      <c r="J1844" s="86">
        <v>0.44223836361869595</v>
      </c>
      <c r="K1844" s="86">
        <v>0.44137353026916726</v>
      </c>
      <c r="L1844" s="86">
        <v>1.9747011952191236</v>
      </c>
      <c r="M1844" s="86">
        <v>1.9344913030803614</v>
      </c>
      <c r="N1844" s="86">
        <v>1.8967665921679138</v>
      </c>
      <c r="O1844" s="117">
        <v>7.0075527159654065</v>
      </c>
      <c r="P1844" s="117">
        <v>6.8463317461859878</v>
      </c>
      <c r="Q1844" s="117">
        <v>6.7006534836264695</v>
      </c>
    </row>
    <row r="1845" spans="1:17" x14ac:dyDescent="0.25">
      <c r="A1845" t="s">
        <v>1947</v>
      </c>
      <c r="B1845">
        <v>26</v>
      </c>
      <c r="C1845">
        <v>59</v>
      </c>
      <c r="D1845">
        <v>8</v>
      </c>
      <c r="E1845">
        <v>15</v>
      </c>
      <c r="F1845" s="116">
        <v>0.19532126652680881</v>
      </c>
      <c r="G1845" s="116">
        <v>0.19537249353563937</v>
      </c>
      <c r="H1845" s="116">
        <v>0.19538712982387665</v>
      </c>
      <c r="I1845" s="86">
        <v>0.45084158657364493</v>
      </c>
      <c r="J1845" s="86">
        <v>0.44999268185588137</v>
      </c>
      <c r="K1845" s="86">
        <v>0.44903888373908379</v>
      </c>
      <c r="L1845" s="86">
        <v>1.989142313509294</v>
      </c>
      <c r="M1845" s="86">
        <v>1.9498024101087965</v>
      </c>
      <c r="N1845" s="86">
        <v>2.1220398107040053</v>
      </c>
      <c r="O1845" s="117">
        <v>6.5612553056544858</v>
      </c>
      <c r="P1845" s="117">
        <v>6.4201492901400208</v>
      </c>
      <c r="Q1845" s="117">
        <v>7.0794018636873686</v>
      </c>
    </row>
    <row r="1846" spans="1:17" x14ac:dyDescent="0.25">
      <c r="A1846" t="s">
        <v>1948</v>
      </c>
      <c r="B1846">
        <v>27</v>
      </c>
      <c r="C1846">
        <v>58</v>
      </c>
      <c r="D1846">
        <v>8</v>
      </c>
      <c r="E1846">
        <v>15</v>
      </c>
      <c r="F1846" s="116">
        <v>0.19535197118565162</v>
      </c>
      <c r="G1846" s="116">
        <v>0.19538382378163821</v>
      </c>
      <c r="H1846" s="116">
        <v>0.19538872418102074</v>
      </c>
      <c r="I1846" s="86">
        <v>0.45043246024551004</v>
      </c>
      <c r="J1846" s="86">
        <v>0.44952588635973834</v>
      </c>
      <c r="K1846" s="86">
        <v>0.44854335628353709</v>
      </c>
      <c r="L1846" s="86">
        <v>1.9303898267708819</v>
      </c>
      <c r="M1846" s="86">
        <v>1.8925415921397595</v>
      </c>
      <c r="N1846" s="86">
        <v>2.0587459877980057</v>
      </c>
      <c r="O1846" s="117">
        <v>6.1673241369171583</v>
      </c>
      <c r="P1846" s="117">
        <v>6.0343003454781563</v>
      </c>
      <c r="Q1846" s="117">
        <v>6.6570063460172006</v>
      </c>
    </row>
    <row r="1847" spans="1:17" x14ac:dyDescent="0.25">
      <c r="A1847" t="s">
        <v>1949</v>
      </c>
      <c r="B1847">
        <v>28</v>
      </c>
      <c r="C1847">
        <v>57</v>
      </c>
      <c r="D1847">
        <v>8</v>
      </c>
      <c r="E1847">
        <v>15</v>
      </c>
      <c r="F1847" s="116">
        <v>0.19537185199773516</v>
      </c>
      <c r="G1847" s="116">
        <v>0.19538662268284876</v>
      </c>
      <c r="H1847" s="116">
        <v>0.19539400802540557</v>
      </c>
      <c r="I1847" s="86">
        <v>0.44999384554786931</v>
      </c>
      <c r="J1847" s="86">
        <v>0.44903867457718916</v>
      </c>
      <c r="K1847" s="86">
        <v>0.44804903867457718</v>
      </c>
      <c r="L1847" s="86">
        <v>1.8774919376677088</v>
      </c>
      <c r="M1847" s="86">
        <v>2.0476354594913961</v>
      </c>
      <c r="N1847" s="86">
        <v>2.0013958297432364</v>
      </c>
      <c r="O1847" s="117">
        <v>5.8011373427537478</v>
      </c>
      <c r="P1847" s="117">
        <v>6.4508948573397999</v>
      </c>
      <c r="Q1847" s="117">
        <v>6.2637305827035279</v>
      </c>
    </row>
    <row r="1848" spans="1:17" x14ac:dyDescent="0.25">
      <c r="A1848" t="s">
        <v>1950</v>
      </c>
      <c r="B1848">
        <v>29</v>
      </c>
      <c r="C1848">
        <v>56</v>
      </c>
      <c r="D1848">
        <v>8</v>
      </c>
      <c r="E1848">
        <v>15</v>
      </c>
      <c r="F1848" s="116">
        <v>0.19538307374463401</v>
      </c>
      <c r="G1848" s="116">
        <v>0.19539049645565548</v>
      </c>
      <c r="H1848" s="116">
        <v>0.19540286764069131</v>
      </c>
      <c r="I1848" s="86">
        <v>0.44952680217238011</v>
      </c>
      <c r="J1848" s="86">
        <v>0.44854453008053641</v>
      </c>
      <c r="K1848" s="86">
        <v>0.44756225798869276</v>
      </c>
      <c r="L1848" s="86">
        <v>1.8246112355102495</v>
      </c>
      <c r="M1848" s="86">
        <v>1.9888461395717096</v>
      </c>
      <c r="N1848" s="86">
        <v>1.9441292541412543</v>
      </c>
      <c r="O1848" s="117">
        <v>5.4552002276298044</v>
      </c>
      <c r="P1848" s="117">
        <v>6.0688728613313874</v>
      </c>
      <c r="Q1848" s="117">
        <v>5.8919352244751524</v>
      </c>
    </row>
    <row r="1849" spans="1:17" x14ac:dyDescent="0.25">
      <c r="A1849" t="s">
        <v>1951</v>
      </c>
      <c r="B1849">
        <v>30</v>
      </c>
      <c r="C1849">
        <v>55</v>
      </c>
      <c r="D1849">
        <v>8</v>
      </c>
      <c r="E1849">
        <v>15</v>
      </c>
      <c r="F1849" s="116">
        <v>0.19538800233833753</v>
      </c>
      <c r="G1849" s="116">
        <v>0.19539297752459608</v>
      </c>
      <c r="H1849" s="116">
        <v>0.19542034104901801</v>
      </c>
      <c r="I1849" s="86">
        <v>0.44903792335725567</v>
      </c>
      <c r="J1849" s="86">
        <v>0.44804786129180713</v>
      </c>
      <c r="K1849" s="86">
        <v>0.44709262553016826</v>
      </c>
      <c r="L1849" s="86">
        <v>1.9759151233224295</v>
      </c>
      <c r="M1849" s="86">
        <v>1.9302080871652632</v>
      </c>
      <c r="N1849" s="86">
        <v>1.8869687433923308</v>
      </c>
      <c r="O1849" s="117">
        <v>5.8892672794437742</v>
      </c>
      <c r="P1849" s="117">
        <v>5.70541922163211</v>
      </c>
      <c r="Q1849" s="117">
        <v>5.5387032177017126</v>
      </c>
    </row>
    <row r="1850" spans="1:17" x14ac:dyDescent="0.25">
      <c r="A1850" t="s">
        <v>1952</v>
      </c>
      <c r="B1850">
        <v>31</v>
      </c>
      <c r="C1850">
        <v>54</v>
      </c>
      <c r="D1850">
        <v>8</v>
      </c>
      <c r="E1850">
        <v>15</v>
      </c>
      <c r="F1850" s="116">
        <v>0.19538892641797392</v>
      </c>
      <c r="G1850" s="116">
        <v>0.19540143611298758</v>
      </c>
      <c r="H1850" s="116">
        <v>0.19544897295403937</v>
      </c>
      <c r="I1850" s="86">
        <v>0.44854512246991418</v>
      </c>
      <c r="J1850" s="86">
        <v>0.44756186044184243</v>
      </c>
      <c r="K1850" s="86">
        <v>0.44664615076684433</v>
      </c>
      <c r="L1850" s="86">
        <v>1.9159573669593934</v>
      </c>
      <c r="M1850" s="86">
        <v>1.8717405989641973</v>
      </c>
      <c r="N1850" s="86">
        <v>1.8299457079236408</v>
      </c>
      <c r="O1850" s="117">
        <v>5.5421776877079738</v>
      </c>
      <c r="P1850" s="117">
        <v>5.3683905026395458</v>
      </c>
      <c r="Q1850" s="117">
        <v>5.2108383997598136</v>
      </c>
    </row>
    <row r="1851" spans="1:17" x14ac:dyDescent="0.25">
      <c r="A1851" t="s">
        <v>1953</v>
      </c>
      <c r="B1851">
        <v>32</v>
      </c>
      <c r="C1851">
        <v>53</v>
      </c>
      <c r="D1851">
        <v>8</v>
      </c>
      <c r="E1851">
        <v>15</v>
      </c>
      <c r="F1851" s="116">
        <v>0.19539332913782254</v>
      </c>
      <c r="G1851" s="116">
        <v>0.19541850220264317</v>
      </c>
      <c r="H1851" s="116">
        <v>0.19548898678414098</v>
      </c>
      <c r="I1851" s="86">
        <v>0.44805034612964129</v>
      </c>
      <c r="J1851" s="86">
        <v>0.44709125235997482</v>
      </c>
      <c r="K1851" s="86">
        <v>0.44622278162366269</v>
      </c>
      <c r="L1851" s="86">
        <v>1.842864694776589</v>
      </c>
      <c r="M1851" s="86">
        <v>1.7998741346758969</v>
      </c>
      <c r="N1851" s="86">
        <v>1.7592850849590937</v>
      </c>
      <c r="O1851" s="117">
        <v>5.2129087476400251</v>
      </c>
      <c r="P1851" s="117">
        <v>5.0486544996853366</v>
      </c>
      <c r="Q1851" s="117">
        <v>4.8998162366268092</v>
      </c>
    </row>
    <row r="1852" spans="1:17" x14ac:dyDescent="0.25">
      <c r="A1852" t="s">
        <v>1954</v>
      </c>
      <c r="B1852">
        <v>33</v>
      </c>
      <c r="C1852">
        <v>52</v>
      </c>
      <c r="D1852">
        <v>8</v>
      </c>
      <c r="E1852">
        <v>15</v>
      </c>
      <c r="F1852" s="116">
        <v>0.19540110474839101</v>
      </c>
      <c r="G1852" s="116">
        <v>0.19544671362691937</v>
      </c>
      <c r="H1852" s="116">
        <v>0.19553793138397607</v>
      </c>
      <c r="I1852" s="86">
        <v>0.44756245882531798</v>
      </c>
      <c r="J1852" s="86">
        <v>0.4466452136015811</v>
      </c>
      <c r="K1852" s="86">
        <v>0.4458191861349009</v>
      </c>
      <c r="L1852" s="86">
        <v>1.7577509755232352</v>
      </c>
      <c r="M1852" s="86">
        <v>1.7161860842243957</v>
      </c>
      <c r="N1852" s="86">
        <v>1.6769979222622005</v>
      </c>
      <c r="O1852" s="117">
        <v>4.8987660264531492</v>
      </c>
      <c r="P1852" s="117">
        <v>4.7440328383925401</v>
      </c>
      <c r="Q1852" s="117">
        <v>4.6039350326863628</v>
      </c>
    </row>
    <row r="1853" spans="1:17" x14ac:dyDescent="0.25">
      <c r="A1853" t="s">
        <v>1955</v>
      </c>
      <c r="B1853">
        <v>34</v>
      </c>
      <c r="C1853">
        <v>51</v>
      </c>
      <c r="D1853">
        <v>8</v>
      </c>
      <c r="E1853">
        <v>15</v>
      </c>
      <c r="F1853" s="116">
        <v>0.19344007144224024</v>
      </c>
      <c r="G1853" s="116">
        <v>0.19351151368246475</v>
      </c>
      <c r="H1853" s="116">
        <v>0.19362633156853989</v>
      </c>
      <c r="I1853" s="86">
        <v>0.44709319385086432</v>
      </c>
      <c r="J1853" s="86">
        <v>0.4462231294252727</v>
      </c>
      <c r="K1853" s="86">
        <v>0.4454398162913823</v>
      </c>
      <c r="L1853" s="86">
        <v>1.7086100657013459</v>
      </c>
      <c r="M1853" s="86">
        <v>1.6682400969573261</v>
      </c>
      <c r="N1853" s="86">
        <v>1.6302455827007718</v>
      </c>
      <c r="O1853" s="117">
        <v>4.6018421891943611</v>
      </c>
      <c r="P1853" s="117">
        <v>4.4556764687121264</v>
      </c>
      <c r="Q1853" s="117">
        <v>4.3235057727881614</v>
      </c>
    </row>
    <row r="1854" spans="1:17" x14ac:dyDescent="0.25">
      <c r="A1854" t="s">
        <v>1956</v>
      </c>
      <c r="B1854">
        <v>35</v>
      </c>
      <c r="C1854">
        <v>50</v>
      </c>
      <c r="D1854">
        <v>8</v>
      </c>
      <c r="E1854">
        <v>15</v>
      </c>
      <c r="F1854" s="116">
        <v>0.18775914144335196</v>
      </c>
      <c r="G1854" s="116">
        <v>0.18785682154103206</v>
      </c>
      <c r="H1854" s="116">
        <v>0.18799305957200693</v>
      </c>
      <c r="I1854" s="86">
        <v>0.45658505237452607</v>
      </c>
      <c r="J1854" s="86">
        <v>0.45571107255317783</v>
      </c>
      <c r="K1854" s="86">
        <v>0.45491677912730544</v>
      </c>
      <c r="L1854" s="86">
        <v>1.7218507807981491</v>
      </c>
      <c r="M1854" s="86">
        <v>1.6828892744682218</v>
      </c>
      <c r="N1854" s="86">
        <v>1.6462926547137073</v>
      </c>
      <c r="O1854" s="117">
        <v>4.3042323758113232</v>
      </c>
      <c r="P1854" s="117">
        <v>4.1735312640575799</v>
      </c>
      <c r="Q1854" s="117">
        <v>4.0556905083220869</v>
      </c>
    </row>
    <row r="1855" spans="1:17" x14ac:dyDescent="0.25">
      <c r="A1855" t="s">
        <v>1957</v>
      </c>
      <c r="B1855">
        <v>36</v>
      </c>
      <c r="C1855">
        <v>49</v>
      </c>
      <c r="D1855">
        <v>8</v>
      </c>
      <c r="E1855">
        <v>15</v>
      </c>
      <c r="F1855" s="116">
        <v>0.18780184475075137</v>
      </c>
      <c r="G1855" s="116">
        <v>0.18791843714374545</v>
      </c>
      <c r="H1855" s="116">
        <v>0.18807130272567105</v>
      </c>
      <c r="I1855" s="86">
        <v>0.45613794175562233</v>
      </c>
      <c r="J1855" s="86">
        <v>0.45530624935226449</v>
      </c>
      <c r="K1855" s="86">
        <v>0.45453673955850349</v>
      </c>
      <c r="L1855" s="86">
        <v>1.6629832106954088</v>
      </c>
      <c r="M1855" s="86">
        <v>1.6253990050782465</v>
      </c>
      <c r="N1855" s="86">
        <v>1.7897502331847861</v>
      </c>
      <c r="O1855" s="117">
        <v>4.1353404497875426</v>
      </c>
      <c r="P1855" s="117">
        <v>4.0119986527101252</v>
      </c>
      <c r="Q1855" s="117">
        <v>4.5893797284692717</v>
      </c>
    </row>
    <row r="1856" spans="1:17" x14ac:dyDescent="0.25">
      <c r="A1856" t="s">
        <v>1958</v>
      </c>
      <c r="B1856">
        <v>37</v>
      </c>
      <c r="C1856">
        <v>48</v>
      </c>
      <c r="D1856">
        <v>8</v>
      </c>
      <c r="E1856">
        <v>15</v>
      </c>
      <c r="F1856" s="116">
        <v>0.18785535117056856</v>
      </c>
      <c r="G1856" s="116">
        <v>0.18799122073578595</v>
      </c>
      <c r="H1856" s="116">
        <v>0.18815321906354515</v>
      </c>
      <c r="I1856" s="86">
        <v>0.45570913461538459</v>
      </c>
      <c r="J1856" s="86">
        <v>0.45491743311036792</v>
      </c>
      <c r="K1856" s="86">
        <v>0.45416231187290967</v>
      </c>
      <c r="L1856" s="86">
        <v>1.6047789506688963</v>
      </c>
      <c r="M1856" s="86">
        <v>1.5685723244147156</v>
      </c>
      <c r="N1856" s="86">
        <v>1.7273751045150503</v>
      </c>
      <c r="O1856" s="117">
        <v>3.9708272366220734</v>
      </c>
      <c r="P1856" s="117">
        <v>3.8545568561872909</v>
      </c>
      <c r="Q1856" s="117">
        <v>4.3998745819397991</v>
      </c>
    </row>
    <row r="1857" spans="1:17" x14ac:dyDescent="0.25">
      <c r="A1857" t="s">
        <v>1959</v>
      </c>
      <c r="B1857">
        <v>38</v>
      </c>
      <c r="C1857">
        <v>47</v>
      </c>
      <c r="D1857">
        <v>8</v>
      </c>
      <c r="E1857">
        <v>15</v>
      </c>
      <c r="F1857" s="116">
        <v>0.18791985235960981</v>
      </c>
      <c r="G1857" s="116">
        <v>0.18807012918534141</v>
      </c>
      <c r="H1857" s="116">
        <v>0.18823886105984708</v>
      </c>
      <c r="I1857" s="86">
        <v>0.45530450830477193</v>
      </c>
      <c r="J1857" s="86">
        <v>0.45453730556287897</v>
      </c>
      <c r="K1857" s="86">
        <v>0.45379119430529924</v>
      </c>
      <c r="L1857" s="86">
        <v>1.5518929607171104</v>
      </c>
      <c r="M1857" s="86">
        <v>1.7145452148694964</v>
      </c>
      <c r="N1857" s="86">
        <v>1.6703928288953336</v>
      </c>
      <c r="O1857" s="117">
        <v>3.8151674136567362</v>
      </c>
      <c r="P1857" s="117">
        <v>4.3848035855523335</v>
      </c>
      <c r="Q1857" s="117">
        <v>4.2204402847350382</v>
      </c>
    </row>
    <row r="1858" spans="1:17" x14ac:dyDescent="0.25">
      <c r="A1858" t="s">
        <v>1960</v>
      </c>
      <c r="B1858">
        <v>39</v>
      </c>
      <c r="C1858">
        <v>46</v>
      </c>
      <c r="D1858">
        <v>8</v>
      </c>
      <c r="E1858">
        <v>15</v>
      </c>
      <c r="F1858" s="116">
        <v>0.18799244037478705</v>
      </c>
      <c r="G1858" s="116">
        <v>0.18815215076660988</v>
      </c>
      <c r="H1858" s="116">
        <v>0.18832250851788757</v>
      </c>
      <c r="I1858" s="86">
        <v>0.45491641822827938</v>
      </c>
      <c r="J1858" s="86">
        <v>0.4541631175468484</v>
      </c>
      <c r="K1858" s="86">
        <v>0.45341247870528106</v>
      </c>
      <c r="L1858" s="86">
        <v>1.494772146507666</v>
      </c>
      <c r="M1858" s="86">
        <v>1.6519857325383305</v>
      </c>
      <c r="N1858" s="86">
        <v>1.6092259369676321</v>
      </c>
      <c r="O1858" s="117">
        <v>3.6679141822827939</v>
      </c>
      <c r="P1858" s="117">
        <v>4.2058666950596253</v>
      </c>
      <c r="Q1858" s="117">
        <v>4.0505057495741053</v>
      </c>
    </row>
    <row r="1859" spans="1:17" x14ac:dyDescent="0.25">
      <c r="A1859" t="s">
        <v>1961</v>
      </c>
      <c r="B1859">
        <v>40</v>
      </c>
      <c r="C1859">
        <v>45</v>
      </c>
      <c r="D1859">
        <v>8</v>
      </c>
      <c r="E1859">
        <v>15</v>
      </c>
      <c r="F1859" s="116">
        <v>0.18807061892404298</v>
      </c>
      <c r="G1859" s="116">
        <v>0.18823735058019928</v>
      </c>
      <c r="H1859" s="116">
        <v>0.18840946067687675</v>
      </c>
      <c r="I1859" s="86">
        <v>0.45453738688467277</v>
      </c>
      <c r="J1859" s="86">
        <v>0.45379247287249064</v>
      </c>
      <c r="K1859" s="86">
        <v>0.45303142353874493</v>
      </c>
      <c r="L1859" s="86">
        <v>1.633725511288002</v>
      </c>
      <c r="M1859" s="86">
        <v>1.5899987898508827</v>
      </c>
      <c r="N1859" s="86">
        <v>1.5485982439391699</v>
      </c>
      <c r="O1859" s="117">
        <v>4.1984886582135506</v>
      </c>
      <c r="P1859" s="117">
        <v>4.0363636363636362</v>
      </c>
      <c r="Q1859" s="117">
        <v>3.8895268316951501</v>
      </c>
    </row>
    <row r="1860" spans="1:17" x14ac:dyDescent="0.25">
      <c r="A1860" t="s">
        <v>1962</v>
      </c>
      <c r="B1860">
        <v>41</v>
      </c>
      <c r="C1860">
        <v>44</v>
      </c>
      <c r="D1860">
        <v>8</v>
      </c>
      <c r="E1860">
        <v>15</v>
      </c>
      <c r="F1860" s="116">
        <v>0.18815149125907399</v>
      </c>
      <c r="G1860" s="116">
        <v>0.18832277534596667</v>
      </c>
      <c r="H1860" s="116">
        <v>0.18849405943285935</v>
      </c>
      <c r="I1860" s="86">
        <v>0.4541638345885104</v>
      </c>
      <c r="J1860" s="86">
        <v>0.45341072836518853</v>
      </c>
      <c r="K1860" s="86">
        <v>0.45264130937168645</v>
      </c>
      <c r="L1860" s="86">
        <v>1.5708517984829125</v>
      </c>
      <c r="M1860" s="86">
        <v>1.5284902531198172</v>
      </c>
      <c r="N1860" s="86">
        <v>1.4884206519670482</v>
      </c>
      <c r="O1860" s="117">
        <v>4.0316331801745466</v>
      </c>
      <c r="P1860" s="117">
        <v>3.878853212256328</v>
      </c>
      <c r="Q1860" s="117">
        <v>3.7405154835376959</v>
      </c>
    </row>
    <row r="1861" spans="1:17" x14ac:dyDescent="0.25">
      <c r="A1861" t="s">
        <v>1963</v>
      </c>
      <c r="B1861">
        <v>42</v>
      </c>
      <c r="C1861">
        <v>43</v>
      </c>
      <c r="D1861">
        <v>8</v>
      </c>
      <c r="E1861">
        <v>15</v>
      </c>
      <c r="F1861" s="116">
        <v>0.1882375594861497</v>
      </c>
      <c r="G1861" s="116">
        <v>0.18840810937199132</v>
      </c>
      <c r="H1861" s="116">
        <v>0.18858141006244328</v>
      </c>
      <c r="I1861" s="86">
        <v>0.45379198415536542</v>
      </c>
      <c r="J1861" s="86">
        <v>0.45303001127829889</v>
      </c>
      <c r="K1861" s="86">
        <v>0.4522542843781806</v>
      </c>
      <c r="L1861" s="86">
        <v>1.5126867108629274</v>
      </c>
      <c r="M1861" s="86">
        <v>1.4716584600995792</v>
      </c>
      <c r="N1861" s="86">
        <v>1.4328913707259374</v>
      </c>
      <c r="O1861" s="117">
        <v>3.8711000467636785</v>
      </c>
      <c r="P1861" s="117">
        <v>3.726710312766484</v>
      </c>
      <c r="Q1861" s="117">
        <v>3.5960305889472672</v>
      </c>
    </row>
    <row r="1862" spans="1:17" x14ac:dyDescent="0.25">
      <c r="A1862" t="s">
        <v>1964</v>
      </c>
      <c r="B1862">
        <v>43</v>
      </c>
      <c r="C1862">
        <v>42</v>
      </c>
      <c r="D1862">
        <v>8</v>
      </c>
      <c r="E1862">
        <v>15</v>
      </c>
      <c r="F1862" s="116">
        <v>0.18832311977715877</v>
      </c>
      <c r="G1862" s="116">
        <v>0.18849303621169916</v>
      </c>
      <c r="H1862" s="116">
        <v>0.18867409470752089</v>
      </c>
      <c r="I1862" s="86">
        <v>0.4534122562674095</v>
      </c>
      <c r="J1862" s="86">
        <v>0.4526406685236769</v>
      </c>
      <c r="K1862" s="86">
        <v>0.4518718662952646</v>
      </c>
      <c r="L1862" s="86">
        <v>1.4509554317548747</v>
      </c>
      <c r="M1862" s="86">
        <v>1.4110640668523677</v>
      </c>
      <c r="N1862" s="86">
        <v>1.3734261838440112</v>
      </c>
      <c r="O1862" s="117">
        <v>3.7230445682451254</v>
      </c>
      <c r="P1862" s="117">
        <v>3.5866128133704733</v>
      </c>
      <c r="Q1862" s="117">
        <v>3.4632367688022283</v>
      </c>
    </row>
    <row r="1863" spans="1:17" x14ac:dyDescent="0.25">
      <c r="A1863" t="s">
        <v>1965</v>
      </c>
      <c r="B1863">
        <v>44</v>
      </c>
      <c r="C1863">
        <v>41</v>
      </c>
      <c r="D1863">
        <v>8</v>
      </c>
      <c r="E1863">
        <v>15</v>
      </c>
      <c r="F1863" s="116">
        <v>0.18652456239412762</v>
      </c>
      <c r="G1863" s="116">
        <v>0.186699604743083</v>
      </c>
      <c r="H1863" s="116">
        <v>0.1868944099378882</v>
      </c>
      <c r="I1863" s="86">
        <v>0.4530293619424054</v>
      </c>
      <c r="J1863" s="86">
        <v>0.45225578769057029</v>
      </c>
      <c r="K1863" s="86">
        <v>0.45150762281197065</v>
      </c>
      <c r="L1863" s="86">
        <v>1.4093873517786562</v>
      </c>
      <c r="M1863" s="86">
        <v>1.3707029926595145</v>
      </c>
      <c r="N1863" s="86">
        <v>1.3342631281761717</v>
      </c>
      <c r="O1863" s="117">
        <v>3.5815810276679843</v>
      </c>
      <c r="P1863" s="117">
        <v>3.4530801806888762</v>
      </c>
      <c r="Q1863" s="117">
        <v>3.3370186335403726</v>
      </c>
    </row>
    <row r="1864" spans="1:17" x14ac:dyDescent="0.25">
      <c r="A1864" t="s">
        <v>1966</v>
      </c>
      <c r="B1864">
        <v>45</v>
      </c>
      <c r="C1864">
        <v>40</v>
      </c>
      <c r="D1864">
        <v>8</v>
      </c>
      <c r="E1864">
        <v>15</v>
      </c>
      <c r="F1864" s="116">
        <v>0.18169110907424382</v>
      </c>
      <c r="G1864" s="116">
        <v>0.18186869844179651</v>
      </c>
      <c r="H1864" s="116">
        <v>0.18208352428964253</v>
      </c>
      <c r="I1864" s="86">
        <v>0.46789356095325391</v>
      </c>
      <c r="J1864" s="86">
        <v>0.46705144362969753</v>
      </c>
      <c r="K1864" s="86">
        <v>0.46627520623281393</v>
      </c>
      <c r="L1864" s="86">
        <v>1.4086159486709442</v>
      </c>
      <c r="M1864" s="86">
        <v>1.3719036434463794</v>
      </c>
      <c r="N1864" s="86">
        <v>1.3374026122823097</v>
      </c>
      <c r="O1864" s="117">
        <v>3.4412895279560036</v>
      </c>
      <c r="P1864" s="117">
        <v>3.3237511457378552</v>
      </c>
      <c r="Q1864" s="117">
        <v>3.217936526122823</v>
      </c>
    </row>
    <row r="1865" spans="1:17" x14ac:dyDescent="0.25">
      <c r="A1865" t="s">
        <v>1967</v>
      </c>
      <c r="B1865">
        <v>46</v>
      </c>
      <c r="C1865">
        <v>39</v>
      </c>
      <c r="D1865">
        <v>8</v>
      </c>
      <c r="E1865">
        <v>15</v>
      </c>
      <c r="F1865" s="116">
        <v>0.18177718948639254</v>
      </c>
      <c r="G1865" s="116">
        <v>0.18196919227916042</v>
      </c>
      <c r="H1865" s="116">
        <v>0.18221937773640343</v>
      </c>
      <c r="I1865" s="86">
        <v>0.46747152685857246</v>
      </c>
      <c r="J1865" s="86">
        <v>0.46664824215624956</v>
      </c>
      <c r="K1865" s="86">
        <v>0.46595005018254809</v>
      </c>
      <c r="L1865" s="86">
        <v>1.3261981992465346</v>
      </c>
      <c r="M1865" s="86">
        <v>1.2907329561157252</v>
      </c>
      <c r="N1865" s="86">
        <v>1.445696664678759</v>
      </c>
      <c r="O1865" s="117">
        <v>3.2884231043360632</v>
      </c>
      <c r="P1865" s="117">
        <v>3.1774978545142476</v>
      </c>
      <c r="Q1865" s="117">
        <v>3.6981017905714992</v>
      </c>
    </row>
    <row r="1866" spans="1:17" x14ac:dyDescent="0.25">
      <c r="A1866" t="s">
        <v>1968</v>
      </c>
      <c r="B1866">
        <v>47</v>
      </c>
      <c r="C1866">
        <v>38</v>
      </c>
      <c r="D1866">
        <v>8</v>
      </c>
      <c r="E1866">
        <v>15</v>
      </c>
      <c r="F1866" s="116">
        <v>0.18187115475627069</v>
      </c>
      <c r="G1866" s="116">
        <v>0.18208412210127781</v>
      </c>
      <c r="H1866" s="116">
        <v>0.18238582584003787</v>
      </c>
      <c r="I1866" s="86">
        <v>0.46705217699952672</v>
      </c>
      <c r="J1866" s="86">
        <v>0.46627425461429245</v>
      </c>
      <c r="K1866" s="86">
        <v>0.46569746805489826</v>
      </c>
      <c r="L1866" s="86">
        <v>1.247391150023663</v>
      </c>
      <c r="M1866" s="86">
        <v>1.2131743965925226</v>
      </c>
      <c r="N1866" s="86">
        <v>1.3631329862754378</v>
      </c>
      <c r="O1866" s="117">
        <v>3.1469859204921913</v>
      </c>
      <c r="P1866" s="117">
        <v>3.0424100804543301</v>
      </c>
      <c r="Q1866" s="117">
        <v>3.5341161855182204</v>
      </c>
    </row>
    <row r="1867" spans="1:17" x14ac:dyDescent="0.25">
      <c r="A1867" t="s">
        <v>1969</v>
      </c>
      <c r="B1867">
        <v>48</v>
      </c>
      <c r="C1867">
        <v>37</v>
      </c>
      <c r="D1867">
        <v>8</v>
      </c>
      <c r="E1867">
        <v>15</v>
      </c>
      <c r="F1867" s="116">
        <v>0.18197010071812475</v>
      </c>
      <c r="G1867" s="116">
        <v>0.18222001415172456</v>
      </c>
      <c r="H1867" s="116">
        <v>0.18259036779428811</v>
      </c>
      <c r="I1867" s="86">
        <v>0.4666486006353221</v>
      </c>
      <c r="J1867" s="86">
        <v>0.46595004742333229</v>
      </c>
      <c r="K1867" s="86">
        <v>0.46554356171807959</v>
      </c>
      <c r="L1867" s="86">
        <v>1.1643858302094154</v>
      </c>
      <c r="M1867" s="86">
        <v>1.3181367899673306</v>
      </c>
      <c r="N1867" s="86">
        <v>1.2764313566084038</v>
      </c>
      <c r="O1867" s="117">
        <v>3.0124625506225255</v>
      </c>
      <c r="P1867" s="117">
        <v>3.5269259142164611</v>
      </c>
      <c r="Q1867" s="117">
        <v>3.3781521460939734</v>
      </c>
    </row>
    <row r="1868" spans="1:17" x14ac:dyDescent="0.25">
      <c r="A1868" t="s">
        <v>1970</v>
      </c>
      <c r="B1868">
        <v>49</v>
      </c>
      <c r="C1868">
        <v>36</v>
      </c>
      <c r="D1868">
        <v>8</v>
      </c>
      <c r="E1868">
        <v>15</v>
      </c>
      <c r="F1868" s="116">
        <v>0.18208460558820369</v>
      </c>
      <c r="G1868" s="116">
        <v>0.18238534362389333</v>
      </c>
      <c r="H1868" s="116">
        <v>0.18285793196569131</v>
      </c>
      <c r="I1868" s="86">
        <v>0.46627591180396788</v>
      </c>
      <c r="J1868" s="86">
        <v>0.46569898577631841</v>
      </c>
      <c r="K1868" s="86">
        <v>0.46553020422567626</v>
      </c>
      <c r="L1868" s="86">
        <v>1.0846516195356972</v>
      </c>
      <c r="M1868" s="86">
        <v>1.2340202230985224</v>
      </c>
      <c r="N1868" s="86">
        <v>1.1934267257913553</v>
      </c>
      <c r="O1868" s="117">
        <v>2.8880303193040064</v>
      </c>
      <c r="P1868" s="117">
        <v>3.3739002347597933</v>
      </c>
      <c r="Q1868" s="117">
        <v>3.2332745155202307</v>
      </c>
    </row>
    <row r="1869" spans="1:17" x14ac:dyDescent="0.25">
      <c r="A1869" t="s">
        <v>1971</v>
      </c>
      <c r="B1869">
        <v>50</v>
      </c>
      <c r="C1869">
        <v>35</v>
      </c>
      <c r="D1869">
        <v>8</v>
      </c>
      <c r="E1869">
        <v>15</v>
      </c>
      <c r="F1869" s="116">
        <v>0.17979959292312508</v>
      </c>
      <c r="G1869" s="116">
        <v>0.18017222483168938</v>
      </c>
      <c r="H1869" s="116">
        <v>0.18077344606231407</v>
      </c>
      <c r="I1869" s="86">
        <v>0.46595271645529984</v>
      </c>
      <c r="J1869" s="86">
        <v>0.46554250821982152</v>
      </c>
      <c r="K1869" s="86">
        <v>0.46569594488805388</v>
      </c>
      <c r="L1869" s="86">
        <v>1.2248974479411303</v>
      </c>
      <c r="M1869" s="86">
        <v>1.1836323782683575</v>
      </c>
      <c r="N1869" s="86">
        <v>1.1445342101142946</v>
      </c>
      <c r="O1869" s="117">
        <v>3.3699671207139503</v>
      </c>
      <c r="P1869" s="117">
        <v>3.2233662126193829</v>
      </c>
      <c r="Q1869" s="117">
        <v>3.090806325348364</v>
      </c>
    </row>
    <row r="1870" spans="1:17" x14ac:dyDescent="0.25">
      <c r="A1870" t="s">
        <v>1972</v>
      </c>
      <c r="B1870">
        <v>51</v>
      </c>
      <c r="C1870">
        <v>34</v>
      </c>
      <c r="D1870">
        <v>8</v>
      </c>
      <c r="E1870">
        <v>15</v>
      </c>
      <c r="F1870" s="116">
        <v>0.1749376159703116</v>
      </c>
      <c r="G1870" s="116">
        <v>0.1753950988546932</v>
      </c>
      <c r="H1870" s="116">
        <v>0.17615010557297331</v>
      </c>
      <c r="I1870" s="86">
        <v>0.47835434128863014</v>
      </c>
      <c r="J1870" s="86">
        <v>0.47814319534199246</v>
      </c>
      <c r="K1870" s="86">
        <v>0.47869985283767358</v>
      </c>
      <c r="L1870" s="86">
        <v>1.2327916053490307</v>
      </c>
      <c r="M1870" s="86">
        <v>1.1936272314287542</v>
      </c>
      <c r="N1870" s="86">
        <v>1.1565423251647577</v>
      </c>
      <c r="O1870" s="117">
        <v>3.2214025209546358</v>
      </c>
      <c r="P1870" s="117">
        <v>3.0833450636637023</v>
      </c>
      <c r="Q1870" s="117">
        <v>2.9586761788982021</v>
      </c>
    </row>
    <row r="1871" spans="1:17" x14ac:dyDescent="0.25">
      <c r="A1871" t="s">
        <v>1973</v>
      </c>
      <c r="B1871">
        <v>52</v>
      </c>
      <c r="C1871">
        <v>33</v>
      </c>
      <c r="D1871">
        <v>8</v>
      </c>
      <c r="E1871">
        <v>15</v>
      </c>
      <c r="F1871" s="116">
        <v>0.17514030007035455</v>
      </c>
      <c r="G1871" s="116">
        <v>0.17572604263813216</v>
      </c>
      <c r="H1871" s="116">
        <v>0.17670446178766014</v>
      </c>
      <c r="I1871" s="86">
        <v>0.47817536281680001</v>
      </c>
      <c r="J1871" s="86">
        <v>0.47829643809617306</v>
      </c>
      <c r="K1871" s="86">
        <v>0.47942538326870532</v>
      </c>
      <c r="L1871" s="86">
        <v>1.1975523159737562</v>
      </c>
      <c r="M1871" s="86">
        <v>1.1595674012991051</v>
      </c>
      <c r="N1871" s="86">
        <v>1.1236407663737953</v>
      </c>
      <c r="O1871" s="117">
        <v>3.0825078944354458</v>
      </c>
      <c r="P1871" s="117">
        <v>2.9519952878810192</v>
      </c>
      <c r="Q1871" s="117">
        <v>2.8341923133559122</v>
      </c>
    </row>
    <row r="1872" spans="1:17" x14ac:dyDescent="0.25">
      <c r="A1872" t="s">
        <v>1974</v>
      </c>
      <c r="B1872">
        <v>53</v>
      </c>
      <c r="C1872">
        <v>32</v>
      </c>
      <c r="D1872">
        <v>8</v>
      </c>
      <c r="E1872">
        <v>15</v>
      </c>
      <c r="F1872" s="116">
        <v>0.17539667912135784</v>
      </c>
      <c r="G1872" s="116">
        <v>0.17615066266776133</v>
      </c>
      <c r="H1872" s="116">
        <v>0.17742070606370322</v>
      </c>
      <c r="I1872" s="86">
        <v>0.4781462057872426</v>
      </c>
      <c r="J1872" s="86">
        <v>0.47869912705460516</v>
      </c>
      <c r="K1872" s="86">
        <v>0.48057235728766984</v>
      </c>
      <c r="L1872" s="86">
        <v>1.1637987366586799</v>
      </c>
      <c r="M1872" s="86">
        <v>1.1269674781763652</v>
      </c>
      <c r="N1872" s="86">
        <v>1.0921837039022837</v>
      </c>
      <c r="O1872" s="117">
        <v>2.9054772715848736</v>
      </c>
      <c r="P1872" s="117">
        <v>2.7821222123552771</v>
      </c>
      <c r="Q1872" s="117">
        <v>2.6708610492099929</v>
      </c>
    </row>
    <row r="1873" spans="1:17" x14ac:dyDescent="0.25">
      <c r="A1873" t="s">
        <v>1975</v>
      </c>
      <c r="B1873">
        <v>54</v>
      </c>
      <c r="C1873">
        <v>31</v>
      </c>
      <c r="D1873">
        <v>8</v>
      </c>
      <c r="E1873">
        <v>15</v>
      </c>
      <c r="F1873" s="116">
        <v>0.17572623730909964</v>
      </c>
      <c r="G1873" s="116">
        <v>0.17670199790417618</v>
      </c>
      <c r="H1873" s="116">
        <v>0.17835460651766849</v>
      </c>
      <c r="I1873" s="86">
        <v>0.47829791620140522</v>
      </c>
      <c r="J1873" s="86">
        <v>0.47942485097318377</v>
      </c>
      <c r="K1873" s="86">
        <v>0.48228341722354884</v>
      </c>
      <c r="L1873" s="86">
        <v>1.1318170105306558</v>
      </c>
      <c r="M1873" s="86">
        <v>1.0960127810894849</v>
      </c>
      <c r="N1873" s="86">
        <v>1.062266581917507</v>
      </c>
      <c r="O1873" s="117">
        <v>2.7168404597069284</v>
      </c>
      <c r="P1873" s="117">
        <v>2.6002817336929445</v>
      </c>
      <c r="Q1873" s="117">
        <v>2.4952809606431776</v>
      </c>
    </row>
    <row r="1874" spans="1:17" x14ac:dyDescent="0.25">
      <c r="A1874" t="s">
        <v>1976</v>
      </c>
      <c r="B1874">
        <v>55</v>
      </c>
      <c r="C1874">
        <v>30</v>
      </c>
      <c r="D1874">
        <v>8</v>
      </c>
      <c r="E1874">
        <v>15</v>
      </c>
      <c r="F1874" s="116">
        <v>0.17526980320237004</v>
      </c>
      <c r="G1874" s="116">
        <v>0.17653241165267686</v>
      </c>
      <c r="H1874" s="116">
        <v>0.1786873104323905</v>
      </c>
      <c r="I1874" s="86">
        <v>0.47869789095013049</v>
      </c>
      <c r="J1874" s="86">
        <v>0.48057416942935743</v>
      </c>
      <c r="K1874" s="86">
        <v>0.48473231290117796</v>
      </c>
      <c r="L1874" s="86">
        <v>1.1039359525992805</v>
      </c>
      <c r="M1874" s="86">
        <v>1.0692283275728292</v>
      </c>
      <c r="N1874" s="86">
        <v>1.0365909571841716</v>
      </c>
      <c r="O1874" s="117">
        <v>2.5344642731184313</v>
      </c>
      <c r="P1874" s="117">
        <v>2.4243845665514567</v>
      </c>
      <c r="Q1874" s="117">
        <v>2.3253932425760033</v>
      </c>
    </row>
    <row r="1875" spans="1:17" x14ac:dyDescent="0.25">
      <c r="A1875" t="s">
        <v>1977</v>
      </c>
      <c r="B1875">
        <v>18</v>
      </c>
      <c r="C1875">
        <v>67</v>
      </c>
      <c r="D1875">
        <v>10</v>
      </c>
      <c r="E1875">
        <v>15</v>
      </c>
      <c r="F1875" s="116">
        <v>0.20796839167794878</v>
      </c>
      <c r="G1875" s="116">
        <v>0.2081973230814167</v>
      </c>
      <c r="H1875" s="116">
        <v>0.20840059837932354</v>
      </c>
      <c r="I1875" s="86">
        <v>0.43162253158661301</v>
      </c>
      <c r="J1875" s="86">
        <v>0.43134426151860461</v>
      </c>
      <c r="K1875" s="86">
        <v>0.43096928766809683</v>
      </c>
      <c r="L1875" s="86">
        <v>1.990819061302304</v>
      </c>
      <c r="M1875" s="86">
        <v>2.1746174279951531</v>
      </c>
      <c r="N1875" s="86">
        <v>2.1246215724429742</v>
      </c>
      <c r="O1875" s="117">
        <v>8.686129125205742</v>
      </c>
      <c r="P1875" s="117">
        <v>9.4193668073147538</v>
      </c>
      <c r="Q1875" s="117">
        <v>9.2084499370438646</v>
      </c>
    </row>
    <row r="1876" spans="1:17" x14ac:dyDescent="0.25">
      <c r="A1876" t="s">
        <v>1978</v>
      </c>
      <c r="B1876">
        <v>19</v>
      </c>
      <c r="C1876">
        <v>66</v>
      </c>
      <c r="D1876">
        <v>10</v>
      </c>
      <c r="E1876">
        <v>15</v>
      </c>
      <c r="F1876" s="116">
        <v>0.20808507861426903</v>
      </c>
      <c r="G1876" s="116">
        <v>0.20830457764234314</v>
      </c>
      <c r="H1876" s="116">
        <v>0.20848650476471089</v>
      </c>
      <c r="I1876" s="86">
        <v>0.43149356235057751</v>
      </c>
      <c r="J1876" s="86">
        <v>0.43117123494899118</v>
      </c>
      <c r="K1876" s="86">
        <v>0.4307381692990071</v>
      </c>
      <c r="L1876" s="86">
        <v>1.9570216948093424</v>
      </c>
      <c r="M1876" s="86">
        <v>2.1342068471831945</v>
      </c>
      <c r="N1876" s="86">
        <v>2.0859210159443302</v>
      </c>
      <c r="O1876" s="117">
        <v>8.1562338712707412</v>
      </c>
      <c r="P1876" s="117">
        <v>8.8489154572797553</v>
      </c>
      <c r="Q1876" s="117">
        <v>8.6494738944466754</v>
      </c>
    </row>
    <row r="1877" spans="1:17" x14ac:dyDescent="0.25">
      <c r="A1877" t="s">
        <v>1979</v>
      </c>
      <c r="B1877">
        <v>20</v>
      </c>
      <c r="C1877">
        <v>65</v>
      </c>
      <c r="D1877">
        <v>10</v>
      </c>
      <c r="E1877">
        <v>15</v>
      </c>
      <c r="F1877" s="116">
        <v>0.20819677328588243</v>
      </c>
      <c r="G1877" s="116">
        <v>0.20840087028545839</v>
      </c>
      <c r="H1877" s="116">
        <v>0.20856137375114434</v>
      </c>
      <c r="I1877" s="86">
        <v>0.43134414717177039</v>
      </c>
      <c r="J1877" s="86">
        <v>0.43096963908516989</v>
      </c>
      <c r="K1877" s="86">
        <v>0.43047227649397024</v>
      </c>
      <c r="L1877" s="86">
        <v>2.1424537611312124</v>
      </c>
      <c r="M1877" s="86">
        <v>2.0931336221074699</v>
      </c>
      <c r="N1877" s="86">
        <v>2.0465063745635694</v>
      </c>
      <c r="O1877" s="117">
        <v>8.5160661987627364</v>
      </c>
      <c r="P1877" s="117">
        <v>8.3083390467283049</v>
      </c>
      <c r="Q1877" s="117">
        <v>8.1197752158870689</v>
      </c>
    </row>
    <row r="1878" spans="1:17" x14ac:dyDescent="0.25">
      <c r="A1878" t="s">
        <v>1980</v>
      </c>
      <c r="B1878">
        <v>21</v>
      </c>
      <c r="C1878">
        <v>64</v>
      </c>
      <c r="D1878">
        <v>10</v>
      </c>
      <c r="E1878">
        <v>15</v>
      </c>
      <c r="F1878" s="116">
        <v>0.20830412585065758</v>
      </c>
      <c r="G1878" s="116">
        <v>0.20848681741368319</v>
      </c>
      <c r="H1878" s="116">
        <v>0.20862185030809344</v>
      </c>
      <c r="I1878" s="86">
        <v>0.43117194651903068</v>
      </c>
      <c r="J1878" s="86">
        <v>0.43073706116791538</v>
      </c>
      <c r="K1878" s="86">
        <v>0.43016912870024882</v>
      </c>
      <c r="L1878" s="86">
        <v>2.0927100109019205</v>
      </c>
      <c r="M1878" s="86">
        <v>2.0450592853979797</v>
      </c>
      <c r="N1878" s="86">
        <v>2.0000496444464742</v>
      </c>
      <c r="O1878" s="117">
        <v>7.9965546754146803</v>
      </c>
      <c r="P1878" s="117">
        <v>7.8007708789648538</v>
      </c>
      <c r="Q1878" s="117">
        <v>7.6230914192552932</v>
      </c>
    </row>
    <row r="1879" spans="1:17" x14ac:dyDescent="0.25">
      <c r="A1879" t="s">
        <v>1981</v>
      </c>
      <c r="B1879">
        <v>22</v>
      </c>
      <c r="C1879">
        <v>63</v>
      </c>
      <c r="D1879">
        <v>10</v>
      </c>
      <c r="E1879">
        <v>15</v>
      </c>
      <c r="F1879" s="116">
        <v>0.20840091950362727</v>
      </c>
      <c r="G1879" s="116">
        <v>0.20856213117853695</v>
      </c>
      <c r="H1879" s="116">
        <v>0.20866761536088527</v>
      </c>
      <c r="I1879" s="86">
        <v>0.43096856372339259</v>
      </c>
      <c r="J1879" s="86">
        <v>0.43047298709311466</v>
      </c>
      <c r="K1879" s="86">
        <v>0.42982814039347589</v>
      </c>
      <c r="L1879" s="86">
        <v>2.0499935316303275</v>
      </c>
      <c r="M1879" s="86">
        <v>2.0036839853118251</v>
      </c>
      <c r="N1879" s="86">
        <v>1.9599876603409327</v>
      </c>
      <c r="O1879" s="117">
        <v>7.5132760799689517</v>
      </c>
      <c r="P1879" s="117">
        <v>7.3281871647643024</v>
      </c>
      <c r="Q1879" s="117">
        <v>7.1603001323527948</v>
      </c>
    </row>
    <row r="1880" spans="1:17" x14ac:dyDescent="0.25">
      <c r="A1880" t="s">
        <v>1982</v>
      </c>
      <c r="B1880">
        <v>23</v>
      </c>
      <c r="C1880">
        <v>62</v>
      </c>
      <c r="D1880">
        <v>10</v>
      </c>
      <c r="E1880">
        <v>15</v>
      </c>
      <c r="F1880" s="116">
        <v>0.2084877842462064</v>
      </c>
      <c r="G1880" s="116">
        <v>0.20862145328167458</v>
      </c>
      <c r="H1880" s="116">
        <v>0.20869926063067845</v>
      </c>
      <c r="I1880" s="86">
        <v>0.43073749396494282</v>
      </c>
      <c r="J1880" s="86">
        <v>0.4301689017991453</v>
      </c>
      <c r="K1880" s="86">
        <v>0.42945267517626357</v>
      </c>
      <c r="L1880" s="86">
        <v>2.0056220797305873</v>
      </c>
      <c r="M1880" s="86">
        <v>1.9609067947761343</v>
      </c>
      <c r="N1880" s="86">
        <v>1.9187791029411179</v>
      </c>
      <c r="O1880" s="117">
        <v>7.0538426855106753</v>
      </c>
      <c r="P1880" s="117">
        <v>6.8794484855497791</v>
      </c>
      <c r="Q1880" s="117">
        <v>6.7213958239399245</v>
      </c>
    </row>
    <row r="1881" spans="1:17" x14ac:dyDescent="0.25">
      <c r="A1881" t="s">
        <v>1983</v>
      </c>
      <c r="B1881">
        <v>24</v>
      </c>
      <c r="C1881">
        <v>61</v>
      </c>
      <c r="D1881">
        <v>10</v>
      </c>
      <c r="E1881">
        <v>15</v>
      </c>
      <c r="F1881" s="116">
        <v>0.20856277064935844</v>
      </c>
      <c r="G1881" s="116">
        <v>0.20866678001020092</v>
      </c>
      <c r="H1881" s="116">
        <v>0.20871678451060596</v>
      </c>
      <c r="I1881" s="86">
        <v>0.43047274254682921</v>
      </c>
      <c r="J1881" s="86">
        <v>0.42982868458161233</v>
      </c>
      <c r="K1881" s="86">
        <v>0.42904461401526139</v>
      </c>
      <c r="L1881" s="86">
        <v>1.9608464761828563</v>
      </c>
      <c r="M1881" s="86">
        <v>1.9176925923333099</v>
      </c>
      <c r="N1881" s="86">
        <v>1.8771129401646147</v>
      </c>
      <c r="O1881" s="117">
        <v>6.6326729405646505</v>
      </c>
      <c r="P1881" s="117">
        <v>6.4679041113700233</v>
      </c>
      <c r="Q1881" s="117">
        <v>6.3187646888219939</v>
      </c>
    </row>
    <row r="1882" spans="1:17" x14ac:dyDescent="0.25">
      <c r="A1882" t="s">
        <v>1984</v>
      </c>
      <c r="B1882">
        <v>25</v>
      </c>
      <c r="C1882">
        <v>60</v>
      </c>
      <c r="D1882">
        <v>10</v>
      </c>
      <c r="E1882">
        <v>15</v>
      </c>
      <c r="F1882" s="116">
        <v>0.20723564794108149</v>
      </c>
      <c r="G1882" s="116">
        <v>0.20731386899377641</v>
      </c>
      <c r="H1882" s="116">
        <v>0.20734194834602587</v>
      </c>
      <c r="I1882" s="86">
        <v>0.43016965945762725</v>
      </c>
      <c r="J1882" s="86">
        <v>0.42945163030724831</v>
      </c>
      <c r="K1882" s="86">
        <v>0.42861125540778239</v>
      </c>
      <c r="L1882" s="86">
        <v>1.9509975189886619</v>
      </c>
      <c r="M1882" s="86">
        <v>1.9096426501292654</v>
      </c>
      <c r="N1882" s="86">
        <v>1.8708430023245692</v>
      </c>
      <c r="O1882" s="117">
        <v>6.2266545256895984</v>
      </c>
      <c r="P1882" s="117">
        <v>6.0715461895316167</v>
      </c>
      <c r="Q1882" s="117">
        <v>5.9314041481225948</v>
      </c>
    </row>
    <row r="1883" spans="1:17" x14ac:dyDescent="0.25">
      <c r="A1883" t="s">
        <v>1985</v>
      </c>
      <c r="B1883">
        <v>26</v>
      </c>
      <c r="C1883">
        <v>59</v>
      </c>
      <c r="D1883">
        <v>10</v>
      </c>
      <c r="E1883">
        <v>15</v>
      </c>
      <c r="F1883" s="116">
        <v>0.20586087659692592</v>
      </c>
      <c r="G1883" s="116">
        <v>0.20591720023253615</v>
      </c>
      <c r="H1883" s="116">
        <v>0.20593128114143872</v>
      </c>
      <c r="I1883" s="86">
        <v>0.43516445495818978</v>
      </c>
      <c r="J1883" s="86">
        <v>0.43434575068342696</v>
      </c>
      <c r="K1883" s="86">
        <v>0.43342445692951703</v>
      </c>
      <c r="L1883" s="86">
        <v>1.9376215735616855</v>
      </c>
      <c r="M1883" s="86">
        <v>1.8961613430773223</v>
      </c>
      <c r="N1883" s="86">
        <v>2.0776924206490492</v>
      </c>
      <c r="O1883" s="117">
        <v>5.8366051330947624</v>
      </c>
      <c r="P1883" s="117">
        <v>5.7004105590724299</v>
      </c>
      <c r="Q1883" s="117">
        <v>6.336736890170922</v>
      </c>
    </row>
    <row r="1884" spans="1:17" x14ac:dyDescent="0.25">
      <c r="A1884" t="s">
        <v>1986</v>
      </c>
      <c r="B1884">
        <v>27</v>
      </c>
      <c r="C1884">
        <v>58</v>
      </c>
      <c r="D1884">
        <v>10</v>
      </c>
      <c r="E1884">
        <v>15</v>
      </c>
      <c r="F1884" s="116">
        <v>0.20589546923019492</v>
      </c>
      <c r="G1884" s="116">
        <v>0.20592775548008643</v>
      </c>
      <c r="H1884" s="116">
        <v>0.20593582704255933</v>
      </c>
      <c r="I1884" s="86">
        <v>0.43477067682069226</v>
      </c>
      <c r="J1884" s="86">
        <v>0.4338949122923843</v>
      </c>
      <c r="K1884" s="86">
        <v>0.43294650370182036</v>
      </c>
      <c r="L1884" s="86">
        <v>1.8842961698418175</v>
      </c>
      <c r="M1884" s="86">
        <v>1.8444065081008219</v>
      </c>
      <c r="N1884" s="86">
        <v>2.0195795926685998</v>
      </c>
      <c r="O1884" s="117">
        <v>5.4866022152403211</v>
      </c>
      <c r="P1884" s="117">
        <v>5.3582078709841454</v>
      </c>
      <c r="Q1884" s="117">
        <v>5.9592547526368786</v>
      </c>
    </row>
    <row r="1885" spans="1:17" x14ac:dyDescent="0.25">
      <c r="A1885" t="s">
        <v>1987</v>
      </c>
      <c r="B1885">
        <v>28</v>
      </c>
      <c r="C1885">
        <v>57</v>
      </c>
      <c r="D1885">
        <v>10</v>
      </c>
      <c r="E1885">
        <v>15</v>
      </c>
      <c r="F1885" s="116">
        <v>0.20591623725690683</v>
      </c>
      <c r="G1885" s="116">
        <v>0.20593243503173753</v>
      </c>
      <c r="H1885" s="116">
        <v>0.20593850919729903</v>
      </c>
      <c r="I1885" s="86">
        <v>0.43434535680660868</v>
      </c>
      <c r="J1885" s="86">
        <v>0.43342410836311362</v>
      </c>
      <c r="K1885" s="86">
        <v>0.43246843964810333</v>
      </c>
      <c r="L1885" s="86">
        <v>1.8367021330444731</v>
      </c>
      <c r="M1885" s="86">
        <v>2.0160297229168145</v>
      </c>
      <c r="N1885" s="86">
        <v>1.9672926431731441</v>
      </c>
      <c r="O1885" s="117">
        <v>5.160987659320301</v>
      </c>
      <c r="P1885" s="117">
        <v>5.7881493029895017</v>
      </c>
      <c r="Q1885" s="117">
        <v>5.6074914708591903</v>
      </c>
    </row>
    <row r="1886" spans="1:17" x14ac:dyDescent="0.25">
      <c r="A1886" t="s">
        <v>1988</v>
      </c>
      <c r="B1886">
        <v>29</v>
      </c>
      <c r="C1886">
        <v>56</v>
      </c>
      <c r="D1886">
        <v>10</v>
      </c>
      <c r="E1886">
        <v>15</v>
      </c>
      <c r="F1886" s="116">
        <v>0.20592873167083917</v>
      </c>
      <c r="G1886" s="116">
        <v>0.20593482784406802</v>
      </c>
      <c r="H1886" s="116">
        <v>0.20594702019052574</v>
      </c>
      <c r="I1886" s="86">
        <v>0.43389512956400167</v>
      </c>
      <c r="J1886" s="86">
        <v>0.4329461585980427</v>
      </c>
      <c r="K1886" s="86">
        <v>0.43199921968982669</v>
      </c>
      <c r="L1886" s="86">
        <v>1.7889972201450077</v>
      </c>
      <c r="M1886" s="86">
        <v>1.9620960269207011</v>
      </c>
      <c r="N1886" s="86">
        <v>1.9149624475729103</v>
      </c>
      <c r="O1886" s="117">
        <v>4.8526046916149168</v>
      </c>
      <c r="P1886" s="117">
        <v>5.4449332672237212</v>
      </c>
      <c r="Q1886" s="117">
        <v>5.2741489742172512</v>
      </c>
    </row>
    <row r="1887" spans="1:17" x14ac:dyDescent="0.25">
      <c r="A1887" t="s">
        <v>1989</v>
      </c>
      <c r="B1887">
        <v>30</v>
      </c>
      <c r="C1887">
        <v>55</v>
      </c>
      <c r="D1887">
        <v>10</v>
      </c>
      <c r="E1887">
        <v>15</v>
      </c>
      <c r="F1887" s="116">
        <v>0.20593251110739391</v>
      </c>
      <c r="G1887" s="116">
        <v>0.20593863088365488</v>
      </c>
      <c r="H1887" s="116">
        <v>0.20596514991411913</v>
      </c>
      <c r="I1887" s="86">
        <v>0.4334229540567997</v>
      </c>
      <c r="J1887" s="86">
        <v>0.43246826896008683</v>
      </c>
      <c r="K1887" s="86">
        <v>0.43154418274467887</v>
      </c>
      <c r="L1887" s="86">
        <v>1.9563619154083727</v>
      </c>
      <c r="M1887" s="86">
        <v>1.9081890766073593</v>
      </c>
      <c r="N1887" s="86">
        <v>1.8626171427172622</v>
      </c>
      <c r="O1887" s="117">
        <v>5.3005626114309257</v>
      </c>
      <c r="P1887" s="117">
        <v>5.1231074591912922</v>
      </c>
      <c r="Q1887" s="117">
        <v>4.9621879424088258</v>
      </c>
    </row>
    <row r="1888" spans="1:17" x14ac:dyDescent="0.25">
      <c r="A1888" t="s">
        <v>1990</v>
      </c>
      <c r="B1888">
        <v>31</v>
      </c>
      <c r="C1888">
        <v>54</v>
      </c>
      <c r="D1888">
        <v>10</v>
      </c>
      <c r="E1888">
        <v>15</v>
      </c>
      <c r="F1888" s="116">
        <v>0.20593464759189159</v>
      </c>
      <c r="G1888" s="116">
        <v>0.2059469380397555</v>
      </c>
      <c r="H1888" s="116">
        <v>0.20599609983121117</v>
      </c>
      <c r="I1888" s="86">
        <v>0.43294741327040626</v>
      </c>
      <c r="J1888" s="86">
        <v>0.43199900037690708</v>
      </c>
      <c r="K1888" s="86">
        <v>0.43111408813070484</v>
      </c>
      <c r="L1888" s="86">
        <v>1.8955434836045426</v>
      </c>
      <c r="M1888" s="86">
        <v>1.8489401537125347</v>
      </c>
      <c r="N1888" s="86">
        <v>1.8048891401602674</v>
      </c>
      <c r="O1888" s="117">
        <v>4.9873142093964571</v>
      </c>
      <c r="P1888" s="117">
        <v>4.8195700801337198</v>
      </c>
      <c r="Q1888" s="117">
        <v>4.6674962718974813</v>
      </c>
    </row>
    <row r="1889" spans="1:17" x14ac:dyDescent="0.25">
      <c r="A1889" t="s">
        <v>1991</v>
      </c>
      <c r="B1889">
        <v>32</v>
      </c>
      <c r="C1889">
        <v>53</v>
      </c>
      <c r="D1889">
        <v>10</v>
      </c>
      <c r="E1889">
        <v>15</v>
      </c>
      <c r="F1889" s="116">
        <v>0.20593917621860514</v>
      </c>
      <c r="G1889" s="116">
        <v>0.20596592370382716</v>
      </c>
      <c r="H1889" s="116">
        <v>0.20603793616404026</v>
      </c>
      <c r="I1889" s="86">
        <v>0.43246774356157169</v>
      </c>
      <c r="J1889" s="86">
        <v>0.4315439265719806</v>
      </c>
      <c r="K1889" s="86">
        <v>0.43070446703578197</v>
      </c>
      <c r="L1889" s="86">
        <v>1.8412001802369005</v>
      </c>
      <c r="M1889" s="86">
        <v>1.7958899402708079</v>
      </c>
      <c r="N1889" s="86">
        <v>1.7531083664076275</v>
      </c>
      <c r="O1889" s="117">
        <v>4.6896756764541889</v>
      </c>
      <c r="P1889" s="117">
        <v>4.5311309865501297</v>
      </c>
      <c r="Q1889" s="117">
        <v>4.3874702434226904</v>
      </c>
    </row>
    <row r="1890" spans="1:17" x14ac:dyDescent="0.25">
      <c r="A1890" t="s">
        <v>1992</v>
      </c>
      <c r="B1890">
        <v>33</v>
      </c>
      <c r="C1890">
        <v>52</v>
      </c>
      <c r="D1890">
        <v>10</v>
      </c>
      <c r="E1890">
        <v>15</v>
      </c>
      <c r="F1890" s="116">
        <v>0.20594795846434677</v>
      </c>
      <c r="G1890" s="116">
        <v>0.20599550574805314</v>
      </c>
      <c r="H1890" s="116">
        <v>0.20609266758867051</v>
      </c>
      <c r="I1890" s="86">
        <v>0.4319980815704661</v>
      </c>
      <c r="J1890" s="86">
        <v>0.43111328863888665</v>
      </c>
      <c r="K1890" s="86">
        <v>0.43031738845510609</v>
      </c>
      <c r="L1890" s="86">
        <v>1.7700799414548229</v>
      </c>
      <c r="M1890" s="86">
        <v>1.7262723549756165</v>
      </c>
      <c r="N1890" s="86">
        <v>1.6849703036204156</v>
      </c>
      <c r="O1890" s="117">
        <v>4.4103868074893171</v>
      </c>
      <c r="P1890" s="117">
        <v>4.2610345875479867</v>
      </c>
      <c r="Q1890" s="117">
        <v>4.1258121799602669</v>
      </c>
    </row>
    <row r="1891" spans="1:17" x14ac:dyDescent="0.25">
      <c r="A1891" t="s">
        <v>1993</v>
      </c>
      <c r="B1891">
        <v>34</v>
      </c>
      <c r="C1891">
        <v>51</v>
      </c>
      <c r="D1891">
        <v>10</v>
      </c>
      <c r="E1891">
        <v>15</v>
      </c>
      <c r="F1891" s="116">
        <v>0.204109788277338</v>
      </c>
      <c r="G1891" s="116">
        <v>0.20418458725508529</v>
      </c>
      <c r="H1891" s="116">
        <v>0.20430509671923372</v>
      </c>
      <c r="I1891" s="86">
        <v>0.43154439111554366</v>
      </c>
      <c r="J1891" s="86">
        <v>0.43070498036526833</v>
      </c>
      <c r="K1891" s="86">
        <v>0.42995075733964971</v>
      </c>
      <c r="L1891" s="86">
        <v>1.7220760871823642</v>
      </c>
      <c r="M1891" s="86">
        <v>1.6794801471046563</v>
      </c>
      <c r="N1891" s="86">
        <v>1.6393899727814831</v>
      </c>
      <c r="O1891" s="117">
        <v>4.1462527789897985</v>
      </c>
      <c r="P1891" s="117">
        <v>4.0051715182114735</v>
      </c>
      <c r="Q1891" s="117">
        <v>3.8775977061646825</v>
      </c>
    </row>
    <row r="1892" spans="1:17" x14ac:dyDescent="0.25">
      <c r="A1892" t="s">
        <v>1994</v>
      </c>
      <c r="B1892">
        <v>35</v>
      </c>
      <c r="C1892">
        <v>50</v>
      </c>
      <c r="D1892">
        <v>10</v>
      </c>
      <c r="E1892">
        <v>15</v>
      </c>
      <c r="F1892" s="116">
        <v>0.20190100168165534</v>
      </c>
      <c r="G1892" s="116">
        <v>0.20200336331066754</v>
      </c>
      <c r="H1892" s="116">
        <v>0.20214959420925641</v>
      </c>
      <c r="I1892" s="86">
        <v>0.43767534651500434</v>
      </c>
      <c r="J1892" s="86">
        <v>0.43683765236737382</v>
      </c>
      <c r="K1892" s="86">
        <v>0.43607516268187468</v>
      </c>
      <c r="L1892" s="86">
        <v>1.6781457922058931</v>
      </c>
      <c r="M1892" s="86">
        <v>1.6364490959796949</v>
      </c>
      <c r="N1892" s="86">
        <v>1.597284283311921</v>
      </c>
      <c r="O1892" s="117">
        <v>3.877656963202039</v>
      </c>
      <c r="P1892" s="117">
        <v>3.7523705073167672</v>
      </c>
      <c r="Q1892" s="117">
        <v>3.6394134051953748</v>
      </c>
    </row>
    <row r="1893" spans="1:17" x14ac:dyDescent="0.25">
      <c r="A1893" t="s">
        <v>1995</v>
      </c>
      <c r="B1893">
        <v>36</v>
      </c>
      <c r="C1893">
        <v>49</v>
      </c>
      <c r="D1893">
        <v>10</v>
      </c>
      <c r="E1893">
        <v>15</v>
      </c>
      <c r="F1893" s="116">
        <v>0.20194689633291801</v>
      </c>
      <c r="G1893" s="116">
        <v>0.20207296343843828</v>
      </c>
      <c r="H1893" s="116">
        <v>0.20223474955718929</v>
      </c>
      <c r="I1893" s="86">
        <v>0.43724694654964835</v>
      </c>
      <c r="J1893" s="86">
        <v>0.43644852154802</v>
      </c>
      <c r="K1893" s="86">
        <v>0.4357131300991518</v>
      </c>
      <c r="L1893" s="86">
        <v>1.6311339526029707</v>
      </c>
      <c r="M1893" s="86">
        <v>1.5907210408100232</v>
      </c>
      <c r="N1893" s="86">
        <v>1.7674482126836115</v>
      </c>
      <c r="O1893" s="117">
        <v>3.7198473747575833</v>
      </c>
      <c r="P1893" s="117">
        <v>3.6016174409638251</v>
      </c>
      <c r="Q1893" s="117">
        <v>4.1550856520926089</v>
      </c>
    </row>
    <row r="1894" spans="1:17" x14ac:dyDescent="0.25">
      <c r="A1894" t="s">
        <v>1996</v>
      </c>
      <c r="B1894">
        <v>37</v>
      </c>
      <c r="C1894">
        <v>48</v>
      </c>
      <c r="D1894">
        <v>10</v>
      </c>
      <c r="E1894">
        <v>15</v>
      </c>
      <c r="F1894" s="116">
        <v>0.20200290478274383</v>
      </c>
      <c r="G1894" s="116">
        <v>0.20214877815197468</v>
      </c>
      <c r="H1894" s="116">
        <v>0.20232213490961137</v>
      </c>
      <c r="I1894" s="86">
        <v>0.43683577406963447</v>
      </c>
      <c r="J1894" s="86">
        <v>0.43607680972827384</v>
      </c>
      <c r="K1894" s="86">
        <v>0.43535378520252088</v>
      </c>
      <c r="L1894" s="86">
        <v>1.5841086820023973</v>
      </c>
      <c r="M1894" s="86">
        <v>1.5451774052721596</v>
      </c>
      <c r="N1894" s="86">
        <v>1.7159380397578925</v>
      </c>
      <c r="O1894" s="117">
        <v>3.5702718529934696</v>
      </c>
      <c r="P1894" s="117">
        <v>3.4588203706874863</v>
      </c>
      <c r="Q1894" s="117">
        <v>3.9815501899524959</v>
      </c>
    </row>
    <row r="1895" spans="1:17" x14ac:dyDescent="0.25">
      <c r="A1895" t="s">
        <v>1997</v>
      </c>
      <c r="B1895">
        <v>38</v>
      </c>
      <c r="C1895">
        <v>47</v>
      </c>
      <c r="D1895">
        <v>10</v>
      </c>
      <c r="E1895">
        <v>15</v>
      </c>
      <c r="F1895" s="116">
        <v>0.20207194342589971</v>
      </c>
      <c r="G1895" s="116">
        <v>0.20223368099817621</v>
      </c>
      <c r="H1895" s="116">
        <v>0.20241457170401173</v>
      </c>
      <c r="I1895" s="86">
        <v>0.43644883878807483</v>
      </c>
      <c r="J1895" s="86">
        <v>0.43571250720902666</v>
      </c>
      <c r="K1895" s="86">
        <v>0.43499745688948854</v>
      </c>
      <c r="L1895" s="86">
        <v>1.5328039974717864</v>
      </c>
      <c r="M1895" s="86">
        <v>1.7077082850071399</v>
      </c>
      <c r="N1895" s="86">
        <v>1.6602276669142386</v>
      </c>
      <c r="O1895" s="117">
        <v>3.4285215696205764</v>
      </c>
      <c r="P1895" s="117">
        <v>3.9745667667595237</v>
      </c>
      <c r="Q1895" s="117">
        <v>3.8170088338508226</v>
      </c>
    </row>
    <row r="1896" spans="1:17" x14ac:dyDescent="0.25">
      <c r="A1896" t="s">
        <v>1998</v>
      </c>
      <c r="B1896">
        <v>39</v>
      </c>
      <c r="C1896">
        <v>46</v>
      </c>
      <c r="D1896">
        <v>10</v>
      </c>
      <c r="E1896">
        <v>15</v>
      </c>
      <c r="F1896" s="116">
        <v>0.20214963886924281</v>
      </c>
      <c r="G1896" s="116">
        <v>0.20232109560856426</v>
      </c>
      <c r="H1896" s="116">
        <v>0.20250541160333482</v>
      </c>
      <c r="I1896" s="86">
        <v>0.43607664116247669</v>
      </c>
      <c r="J1896" s="86">
        <v>0.43535437964808504</v>
      </c>
      <c r="K1896" s="86">
        <v>0.4346321181336934</v>
      </c>
      <c r="L1896" s="86">
        <v>1.4866778113547225</v>
      </c>
      <c r="M1896" s="86">
        <v>1.6557320131164406</v>
      </c>
      <c r="N1896" s="86">
        <v>1.6097537452581496</v>
      </c>
      <c r="O1896" s="117">
        <v>3.2988383805910972</v>
      </c>
      <c r="P1896" s="117">
        <v>3.8145095265650784</v>
      </c>
      <c r="Q1896" s="117">
        <v>3.6655822027904583</v>
      </c>
    </row>
    <row r="1897" spans="1:17" x14ac:dyDescent="0.25">
      <c r="A1897" t="s">
        <v>1999</v>
      </c>
      <c r="B1897">
        <v>40</v>
      </c>
      <c r="C1897">
        <v>45</v>
      </c>
      <c r="D1897">
        <v>10</v>
      </c>
      <c r="E1897">
        <v>15</v>
      </c>
      <c r="F1897" s="116">
        <v>0.20223292374802945</v>
      </c>
      <c r="G1897" s="116">
        <v>0.20241432180879781</v>
      </c>
      <c r="H1897" s="116">
        <v>0.20259787937028959</v>
      </c>
      <c r="I1897" s="86">
        <v>0.43571382296413069</v>
      </c>
      <c r="J1897" s="86">
        <v>0.43499686872395105</v>
      </c>
      <c r="K1897" s="86">
        <v>0.43426695747943078</v>
      </c>
      <c r="L1897" s="86">
        <v>1.6466797676377221</v>
      </c>
      <c r="M1897" s="86">
        <v>1.5996587988856976</v>
      </c>
      <c r="N1897" s="86">
        <v>1.5551406914721317</v>
      </c>
      <c r="O1897" s="117">
        <v>3.8137063510916276</v>
      </c>
      <c r="P1897" s="117">
        <v>3.6582914030276199</v>
      </c>
      <c r="Q1897" s="117">
        <v>3.5175373053749972</v>
      </c>
    </row>
    <row r="1898" spans="1:17" x14ac:dyDescent="0.25">
      <c r="A1898" t="s">
        <v>2000</v>
      </c>
      <c r="B1898">
        <v>41</v>
      </c>
      <c r="C1898">
        <v>44</v>
      </c>
      <c r="D1898">
        <v>10</v>
      </c>
      <c r="E1898">
        <v>15</v>
      </c>
      <c r="F1898" s="116">
        <v>0.20232170304669098</v>
      </c>
      <c r="G1898" s="116">
        <v>0.20250458288157661</v>
      </c>
      <c r="H1898" s="116">
        <v>0.20268963985735372</v>
      </c>
      <c r="I1898" s="86">
        <v>0.43535415550881962</v>
      </c>
      <c r="J1898" s="86">
        <v>0.43463352187373455</v>
      </c>
      <c r="K1898" s="86">
        <v>0.43389329397062604</v>
      </c>
      <c r="L1898" s="86">
        <v>1.5940503093717207</v>
      </c>
      <c r="M1898" s="86">
        <v>1.5485001676398487</v>
      </c>
      <c r="N1898" s="86">
        <v>1.5054101951153667</v>
      </c>
      <c r="O1898" s="117">
        <v>3.6598043185766724</v>
      </c>
      <c r="P1898" s="117">
        <v>3.5133524050875429</v>
      </c>
      <c r="Q1898" s="117">
        <v>3.3807427533865426</v>
      </c>
    </row>
    <row r="1899" spans="1:17" x14ac:dyDescent="0.25">
      <c r="A1899" t="s">
        <v>2001</v>
      </c>
      <c r="B1899">
        <v>42</v>
      </c>
      <c r="C1899">
        <v>43</v>
      </c>
      <c r="D1899">
        <v>10</v>
      </c>
      <c r="E1899">
        <v>15</v>
      </c>
      <c r="F1899" s="116">
        <v>0.20241460270187761</v>
      </c>
      <c r="G1899" s="116">
        <v>0.20259689488330007</v>
      </c>
      <c r="H1899" s="116">
        <v>0.2027835796474074</v>
      </c>
      <c r="I1899" s="86">
        <v>0.43499746328349947</v>
      </c>
      <c r="J1899" s="86">
        <v>0.43426609826646723</v>
      </c>
      <c r="K1899" s="86">
        <v>0.43352375179272279</v>
      </c>
      <c r="L1899" s="86">
        <v>1.5416867078251664</v>
      </c>
      <c r="M1899" s="86">
        <v>1.4975676073382487</v>
      </c>
      <c r="N1899" s="86">
        <v>1.4558819976587534</v>
      </c>
      <c r="O1899" s="117">
        <v>3.5114437760397794</v>
      </c>
      <c r="P1899" s="117">
        <v>3.3730334956392634</v>
      </c>
      <c r="Q1899" s="117">
        <v>3.2477658226319037</v>
      </c>
    </row>
    <row r="1900" spans="1:17" x14ac:dyDescent="0.25">
      <c r="A1900" t="s">
        <v>2002</v>
      </c>
      <c r="B1900">
        <v>43</v>
      </c>
      <c r="C1900">
        <v>42</v>
      </c>
      <c r="D1900">
        <v>10</v>
      </c>
      <c r="E1900">
        <v>15</v>
      </c>
      <c r="F1900" s="116">
        <v>0.20250487206262846</v>
      </c>
      <c r="G1900" s="116">
        <v>0.20268889081036978</v>
      </c>
      <c r="H1900" s="116">
        <v>0.20288399502484253</v>
      </c>
      <c r="I1900" s="86">
        <v>0.43463232832491944</v>
      </c>
      <c r="J1900" s="86">
        <v>0.43389403624060785</v>
      </c>
      <c r="K1900" s="86">
        <v>0.43315574415629621</v>
      </c>
      <c r="L1900" s="86">
        <v>1.4858671384641307</v>
      </c>
      <c r="M1900" s="86">
        <v>1.4429708164002828</v>
      </c>
      <c r="N1900" s="86">
        <v>1.4024999944572667</v>
      </c>
      <c r="O1900" s="117">
        <v>3.3749592609097623</v>
      </c>
      <c r="P1900" s="117">
        <v>3.244177358599329</v>
      </c>
      <c r="Q1900" s="117">
        <v>3.1259109482286531</v>
      </c>
    </row>
    <row r="1901" spans="1:17" x14ac:dyDescent="0.25">
      <c r="A1901" t="s">
        <v>2003</v>
      </c>
      <c r="B1901">
        <v>44</v>
      </c>
      <c r="C1901">
        <v>41</v>
      </c>
      <c r="D1901">
        <v>10</v>
      </c>
      <c r="E1901">
        <v>15</v>
      </c>
      <c r="F1901" s="116">
        <v>0.20147331547496394</v>
      </c>
      <c r="G1901" s="116">
        <v>0.20166369524901676</v>
      </c>
      <c r="H1901" s="116">
        <v>0.20187423288149867</v>
      </c>
      <c r="I1901" s="86">
        <v>0.43426746342468575</v>
      </c>
      <c r="J1901" s="86">
        <v>0.43352386242485597</v>
      </c>
      <c r="K1901" s="86">
        <v>0.43280489880755069</v>
      </c>
      <c r="L1901" s="86">
        <v>1.4467720549368834</v>
      </c>
      <c r="M1901" s="86">
        <v>1.4049848144133168</v>
      </c>
      <c r="N1901" s="86">
        <v>1.3656232361873875</v>
      </c>
      <c r="O1901" s="117">
        <v>3.2446088927512342</v>
      </c>
      <c r="P1901" s="117">
        <v>3.1214309391770216</v>
      </c>
      <c r="Q1901" s="117">
        <v>3.0101774787446582</v>
      </c>
    </row>
    <row r="1902" spans="1:17" x14ac:dyDescent="0.25">
      <c r="A1902" t="s">
        <v>2004</v>
      </c>
      <c r="B1902">
        <v>45</v>
      </c>
      <c r="C1902">
        <v>40</v>
      </c>
      <c r="D1902">
        <v>10</v>
      </c>
      <c r="E1902">
        <v>15</v>
      </c>
      <c r="F1902" s="116">
        <v>0.19936050290196719</v>
      </c>
      <c r="G1902" s="116">
        <v>0.19955751510993056</v>
      </c>
      <c r="H1902" s="116">
        <v>0.19979075944809407</v>
      </c>
      <c r="I1902" s="86">
        <v>0.44293552718881696</v>
      </c>
      <c r="J1902" s="86">
        <v>0.44213842032441342</v>
      </c>
      <c r="K1902" s="86">
        <v>0.44140245517972271</v>
      </c>
      <c r="L1902" s="86">
        <v>1.4176681453904805</v>
      </c>
      <c r="M1902" s="86">
        <v>1.3773848101323152</v>
      </c>
      <c r="N1902" s="86">
        <v>1.3395312921056981</v>
      </c>
      <c r="O1902" s="117">
        <v>3.1139568430039155</v>
      </c>
      <c r="P1902" s="117">
        <v>3.0026879711592245</v>
      </c>
      <c r="Q1902" s="117">
        <v>2.9025219827127451</v>
      </c>
    </row>
    <row r="1903" spans="1:17" x14ac:dyDescent="0.25">
      <c r="A1903" t="s">
        <v>2005</v>
      </c>
      <c r="B1903">
        <v>46</v>
      </c>
      <c r="C1903">
        <v>39</v>
      </c>
      <c r="D1903">
        <v>10</v>
      </c>
      <c r="E1903">
        <v>15</v>
      </c>
      <c r="F1903" s="116">
        <v>0.19945646943442574</v>
      </c>
      <c r="G1903" s="116">
        <v>0.19966728230134326</v>
      </c>
      <c r="H1903" s="116">
        <v>0.19993996416181262</v>
      </c>
      <c r="I1903" s="86">
        <v>0.44253516221133532</v>
      </c>
      <c r="J1903" s="86">
        <v>0.44175836262562845</v>
      </c>
      <c r="K1903" s="86">
        <v>0.4410961352502028</v>
      </c>
      <c r="L1903" s="86">
        <v>1.3501945436130576</v>
      </c>
      <c r="M1903" s="86">
        <v>1.3112812381131331</v>
      </c>
      <c r="N1903" s="86">
        <v>1.4813155639473334</v>
      </c>
      <c r="O1903" s="117">
        <v>2.9770007745081415</v>
      </c>
      <c r="P1903" s="117">
        <v>2.8719930523411685</v>
      </c>
      <c r="Q1903" s="117">
        <v>3.3648277063101792</v>
      </c>
    </row>
    <row r="1904" spans="1:17" x14ac:dyDescent="0.25">
      <c r="A1904" t="s">
        <v>2006</v>
      </c>
      <c r="B1904">
        <v>47</v>
      </c>
      <c r="C1904">
        <v>38</v>
      </c>
      <c r="D1904">
        <v>10</v>
      </c>
      <c r="E1904">
        <v>15</v>
      </c>
      <c r="F1904" s="116">
        <v>0.19955625799234591</v>
      </c>
      <c r="G1904" s="116">
        <v>0.19979066145873223</v>
      </c>
      <c r="H1904" s="116">
        <v>0.20012253963391285</v>
      </c>
      <c r="I1904" s="86">
        <v>0.4421383166117791</v>
      </c>
      <c r="J1904" s="86">
        <v>0.44140261464302211</v>
      </c>
      <c r="K1904" s="86">
        <v>0.44085489961265406</v>
      </c>
      <c r="L1904" s="86">
        <v>1.2785548678173324</v>
      </c>
      <c r="M1904" s="86">
        <v>1.241010859146725</v>
      </c>
      <c r="N1904" s="86">
        <v>1.4055551300707156</v>
      </c>
      <c r="O1904" s="117">
        <v>2.8469043657065409</v>
      </c>
      <c r="P1904" s="117">
        <v>2.7479095156203219</v>
      </c>
      <c r="Q1904" s="117">
        <v>3.2133837416827382</v>
      </c>
    </row>
    <row r="1905" spans="1:17" x14ac:dyDescent="0.25">
      <c r="A1905" t="s">
        <v>2007</v>
      </c>
      <c r="B1905">
        <v>48</v>
      </c>
      <c r="C1905">
        <v>37</v>
      </c>
      <c r="D1905">
        <v>10</v>
      </c>
      <c r="E1905">
        <v>15</v>
      </c>
      <c r="F1905" s="116">
        <v>0.19966684547841554</v>
      </c>
      <c r="G1905" s="116">
        <v>0.19993976867406382</v>
      </c>
      <c r="H1905" s="116">
        <v>0.20034915346753626</v>
      </c>
      <c r="I1905" s="86">
        <v>0.44175677837695398</v>
      </c>
      <c r="J1905" s="86">
        <v>0.44109564546335772</v>
      </c>
      <c r="K1905" s="86">
        <v>0.44070978853157911</v>
      </c>
      <c r="L1905" s="86">
        <v>1.2066899121940202</v>
      </c>
      <c r="M1905" s="86">
        <v>1.3753940916833713</v>
      </c>
      <c r="N1905" s="86">
        <v>1.3296324006888958</v>
      </c>
      <c r="O1905" s="117">
        <v>2.7233146992668718</v>
      </c>
      <c r="P1905" s="117">
        <v>3.2103390835427312</v>
      </c>
      <c r="Q1905" s="117">
        <v>3.0694989506573687</v>
      </c>
    </row>
    <row r="1906" spans="1:17" x14ac:dyDescent="0.25">
      <c r="A1906" t="s">
        <v>2008</v>
      </c>
      <c r="B1906">
        <v>49</v>
      </c>
      <c r="C1906">
        <v>36</v>
      </c>
      <c r="D1906">
        <v>10</v>
      </c>
      <c r="E1906">
        <v>15</v>
      </c>
      <c r="F1906" s="116">
        <v>0.19979133690018311</v>
      </c>
      <c r="G1906" s="116">
        <v>0.20012080495252557</v>
      </c>
      <c r="H1906" s="116">
        <v>0.2006388815275858</v>
      </c>
      <c r="I1906" s="86">
        <v>0.441403629400965</v>
      </c>
      <c r="J1906" s="86">
        <v>0.44085690343004891</v>
      </c>
      <c r="K1906" s="86">
        <v>0.44069694430318701</v>
      </c>
      <c r="L1906" s="86">
        <v>1.1382142354073108</v>
      </c>
      <c r="M1906" s="86">
        <v>1.3021102667497499</v>
      </c>
      <c r="N1906" s="86">
        <v>1.2575676185428439</v>
      </c>
      <c r="O1906" s="117">
        <v>2.6095230591824894</v>
      </c>
      <c r="P1906" s="117">
        <v>3.0694747849504722</v>
      </c>
      <c r="Q1906" s="117">
        <v>2.9363482047572322</v>
      </c>
    </row>
    <row r="1907" spans="1:17" x14ac:dyDescent="0.25">
      <c r="A1907" t="s">
        <v>2009</v>
      </c>
      <c r="B1907">
        <v>50</v>
      </c>
      <c r="C1907">
        <v>35</v>
      </c>
      <c r="D1907">
        <v>10</v>
      </c>
      <c r="E1907">
        <v>15</v>
      </c>
      <c r="F1907" s="116">
        <v>0.19906495824320786</v>
      </c>
      <c r="G1907" s="116">
        <v>0.1994747664820509</v>
      </c>
      <c r="H1907" s="116">
        <v>0.20014161420797891</v>
      </c>
      <c r="I1907" s="86">
        <v>0.44109673414357353</v>
      </c>
      <c r="J1907" s="86">
        <v>0.44070875001212451</v>
      </c>
      <c r="K1907" s="86">
        <v>0.44085424406141788</v>
      </c>
      <c r="L1907" s="86">
        <v>1.2771807133088258</v>
      </c>
      <c r="M1907" s="86">
        <v>1.2314955818307032</v>
      </c>
      <c r="N1907" s="86">
        <v>1.1882062523642782</v>
      </c>
      <c r="O1907" s="117">
        <v>3.0696843749090661</v>
      </c>
      <c r="P1907" s="117">
        <v>2.9308976012881072</v>
      </c>
      <c r="Q1907" s="117">
        <v>2.8054089837725638</v>
      </c>
    </row>
    <row r="1908" spans="1:17" x14ac:dyDescent="0.25">
      <c r="A1908" t="s">
        <v>2010</v>
      </c>
      <c r="B1908">
        <v>51</v>
      </c>
      <c r="C1908">
        <v>34</v>
      </c>
      <c r="D1908">
        <v>10</v>
      </c>
      <c r="E1908">
        <v>15</v>
      </c>
      <c r="F1908" s="116">
        <v>0.19684150321963534</v>
      </c>
      <c r="G1908" s="116">
        <v>0.19735674348430612</v>
      </c>
      <c r="H1908" s="116">
        <v>0.1982047944462523</v>
      </c>
      <c r="I1908" s="86">
        <v>0.44754163831612581</v>
      </c>
      <c r="J1908" s="86">
        <v>0.44734688242660908</v>
      </c>
      <c r="K1908" s="86">
        <v>0.44786458795570411</v>
      </c>
      <c r="L1908" s="86">
        <v>1.22069786705322</v>
      </c>
      <c r="M1908" s="86">
        <v>1.17662880020511</v>
      </c>
      <c r="N1908" s="86">
        <v>1.1349017345600489</v>
      </c>
      <c r="O1908" s="117">
        <v>2.9251299194351588</v>
      </c>
      <c r="P1908" s="117">
        <v>2.7959599246615192</v>
      </c>
      <c r="Q1908" s="117">
        <v>2.6793208689564043</v>
      </c>
    </row>
    <row r="1909" spans="1:17" x14ac:dyDescent="0.25">
      <c r="A1909" t="s">
        <v>2011</v>
      </c>
      <c r="B1909">
        <v>52</v>
      </c>
      <c r="C1909">
        <v>33</v>
      </c>
      <c r="D1909">
        <v>10</v>
      </c>
      <c r="E1909">
        <v>15</v>
      </c>
      <c r="F1909" s="116">
        <v>0.1970664305227694</v>
      </c>
      <c r="G1909" s="116">
        <v>0.19772619516490353</v>
      </c>
      <c r="H1909" s="116">
        <v>0.19882496669819155</v>
      </c>
      <c r="I1909" s="86">
        <v>0.44737812541548866</v>
      </c>
      <c r="J1909" s="86">
        <v>0.44749101290178539</v>
      </c>
      <c r="K1909" s="86">
        <v>0.44854212082974809</v>
      </c>
      <c r="L1909" s="86">
        <v>1.1905139390959469</v>
      </c>
      <c r="M1909" s="86">
        <v>1.1477722281732046</v>
      </c>
      <c r="N1909" s="86">
        <v>1.1073459650249482</v>
      </c>
      <c r="O1909" s="117">
        <v>2.7695640285279222</v>
      </c>
      <c r="P1909" s="117">
        <v>2.6474548889061706</v>
      </c>
      <c r="Q1909" s="117">
        <v>2.5372390731184793</v>
      </c>
    </row>
    <row r="1910" spans="1:17" x14ac:dyDescent="0.25">
      <c r="A1910" t="s">
        <v>2012</v>
      </c>
      <c r="B1910">
        <v>53</v>
      </c>
      <c r="C1910">
        <v>32</v>
      </c>
      <c r="D1910">
        <v>10</v>
      </c>
      <c r="E1910">
        <v>15</v>
      </c>
      <c r="F1910" s="116">
        <v>0.1973555450515477</v>
      </c>
      <c r="G1910" s="116">
        <v>0.1982063696871367</v>
      </c>
      <c r="H1910" s="116">
        <v>0.19963207583325882</v>
      </c>
      <c r="I1910" s="86">
        <v>0.44734724120750669</v>
      </c>
      <c r="J1910" s="86">
        <v>0.44786335705251862</v>
      </c>
      <c r="K1910" s="86">
        <v>0.44961866193134636</v>
      </c>
      <c r="L1910" s="86">
        <v>1.1646997202243314</v>
      </c>
      <c r="M1910" s="86">
        <v>1.1232571508872338</v>
      </c>
      <c r="N1910" s="86">
        <v>1.08411921765014</v>
      </c>
      <c r="O1910" s="117">
        <v>2.5962134471172886</v>
      </c>
      <c r="P1910" s="117">
        <v>2.4808002350626621</v>
      </c>
      <c r="Q1910" s="117">
        <v>2.3767083562221343</v>
      </c>
    </row>
    <row r="1911" spans="1:17" x14ac:dyDescent="0.25">
      <c r="A1911" t="s">
        <v>2013</v>
      </c>
      <c r="B1911">
        <v>54</v>
      </c>
      <c r="C1911">
        <v>31</v>
      </c>
      <c r="D1911">
        <v>10</v>
      </c>
      <c r="E1911">
        <v>15</v>
      </c>
      <c r="F1911" s="116">
        <v>0.19772560337148304</v>
      </c>
      <c r="G1911" s="116">
        <v>0.19882737819267254</v>
      </c>
      <c r="H1911" s="116">
        <v>0.20068450691018583</v>
      </c>
      <c r="I1911" s="86">
        <v>0.44748988086245789</v>
      </c>
      <c r="J1911" s="86">
        <v>0.44854216698009514</v>
      </c>
      <c r="K1911" s="86">
        <v>0.4512171616405245</v>
      </c>
      <c r="L1911" s="86">
        <v>1.1370784995025083</v>
      </c>
      <c r="M1911" s="86">
        <v>1.0967920901423711</v>
      </c>
      <c r="N1911" s="86">
        <v>1.0588186265061497</v>
      </c>
      <c r="O1911" s="117">
        <v>2.4271838843943887</v>
      </c>
      <c r="P1911" s="117">
        <v>2.3181342237827081</v>
      </c>
      <c r="Q1911" s="117">
        <v>2.2198965425628896</v>
      </c>
    </row>
    <row r="1912" spans="1:17" x14ac:dyDescent="0.25">
      <c r="A1912" t="s">
        <v>2014</v>
      </c>
      <c r="B1912">
        <v>55</v>
      </c>
      <c r="C1912">
        <v>30</v>
      </c>
      <c r="D1912">
        <v>10</v>
      </c>
      <c r="E1912">
        <v>15</v>
      </c>
      <c r="F1912" s="116">
        <v>0.19538085366501887</v>
      </c>
      <c r="G1912" s="116">
        <v>0.19679211183755912</v>
      </c>
      <c r="H1912" s="116">
        <v>0.19918939031520758</v>
      </c>
      <c r="I1912" s="86">
        <v>0.44786583745282516</v>
      </c>
      <c r="J1912" s="86">
        <v>0.4496172859193111</v>
      </c>
      <c r="K1912" s="86">
        <v>0.45350821240631478</v>
      </c>
      <c r="L1912" s="86">
        <v>1.1331765268697178</v>
      </c>
      <c r="M1912" s="86">
        <v>1.0944851964067399</v>
      </c>
      <c r="N1912" s="86">
        <v>1.0581007813745813</v>
      </c>
      <c r="O1912" s="117">
        <v>2.2590708552596608</v>
      </c>
      <c r="P1912" s="117">
        <v>2.1560862169776218</v>
      </c>
      <c r="Q1912" s="117">
        <v>2.063472067187583</v>
      </c>
    </row>
    <row r="1913" spans="1:17" x14ac:dyDescent="0.25">
      <c r="A1913" t="s">
        <v>2015</v>
      </c>
      <c r="B1913">
        <v>18</v>
      </c>
      <c r="C1913">
        <v>67</v>
      </c>
      <c r="D1913">
        <v>12</v>
      </c>
      <c r="E1913">
        <v>15</v>
      </c>
      <c r="F1913" s="116">
        <v>0.21184655199179772</v>
      </c>
      <c r="G1913" s="116">
        <v>0.21208026899633048</v>
      </c>
      <c r="H1913" s="116">
        <v>0.21228669058427546</v>
      </c>
      <c r="I1913" s="86">
        <v>0.42316766721428095</v>
      </c>
      <c r="J1913" s="86">
        <v>0.42289471304840331</v>
      </c>
      <c r="K1913" s="86">
        <v>0.42252963685154193</v>
      </c>
      <c r="L1913" s="86">
        <v>1.6806095066524047</v>
      </c>
      <c r="M1913" s="86">
        <v>1.8666397124427863</v>
      </c>
      <c r="N1913" s="86">
        <v>1.8160323041255315</v>
      </c>
      <c r="O1913" s="117">
        <v>6.5753413206546121</v>
      </c>
      <c r="P1913" s="117">
        <v>7.3034840893310751</v>
      </c>
      <c r="Q1913" s="117">
        <v>7.0940600055614409</v>
      </c>
    </row>
    <row r="1914" spans="1:17" x14ac:dyDescent="0.25">
      <c r="A1914" t="s">
        <v>2016</v>
      </c>
      <c r="B1914">
        <v>19</v>
      </c>
      <c r="C1914">
        <v>66</v>
      </c>
      <c r="D1914">
        <v>12</v>
      </c>
      <c r="E1914">
        <v>15</v>
      </c>
      <c r="F1914" s="116">
        <v>0.21196541168065117</v>
      </c>
      <c r="G1914" s="116">
        <v>0.2121893230185983</v>
      </c>
      <c r="H1914" s="116">
        <v>0.21237563092574518</v>
      </c>
      <c r="I1914" s="86">
        <v>0.42304201499693189</v>
      </c>
      <c r="J1914" s="86">
        <v>0.42272751357569316</v>
      </c>
      <c r="K1914" s="86">
        <v>0.42230362035576263</v>
      </c>
      <c r="L1914" s="86">
        <v>1.6428255217903336</v>
      </c>
      <c r="M1914" s="86">
        <v>1.822166538758027</v>
      </c>
      <c r="N1914" s="86">
        <v>1.7732872064582184</v>
      </c>
      <c r="O1914" s="117">
        <v>6.1601461747910022</v>
      </c>
      <c r="P1914" s="117">
        <v>6.8458173874845523</v>
      </c>
      <c r="Q1914" s="117">
        <v>6.6484198867453035</v>
      </c>
    </row>
    <row r="1915" spans="1:17" x14ac:dyDescent="0.25">
      <c r="A1915" t="s">
        <v>2017</v>
      </c>
      <c r="B1915">
        <v>20</v>
      </c>
      <c r="C1915">
        <v>65</v>
      </c>
      <c r="D1915">
        <v>12</v>
      </c>
      <c r="E1915">
        <v>15</v>
      </c>
      <c r="F1915" s="116">
        <v>0.21208088634499153</v>
      </c>
      <c r="G1915" s="116">
        <v>0.21228640767553664</v>
      </c>
      <c r="H1915" s="116">
        <v>0.2124508247399727</v>
      </c>
      <c r="I1915" s="86">
        <v>0.42289439115162164</v>
      </c>
      <c r="J1915" s="86">
        <v>0.4225295907899041</v>
      </c>
      <c r="K1915" s="86">
        <v>0.42204490298536862</v>
      </c>
      <c r="L1915" s="86">
        <v>1.827314127364994</v>
      </c>
      <c r="M1915" s="86">
        <v>1.7773844327868178</v>
      </c>
      <c r="N1915" s="86">
        <v>1.730183033871628</v>
      </c>
      <c r="O1915" s="117">
        <v>6.619037098312841</v>
      </c>
      <c r="P1915" s="117">
        <v>6.4134643874351109</v>
      </c>
      <c r="Q1915" s="117">
        <v>6.2268356052003746</v>
      </c>
    </row>
    <row r="1916" spans="1:17" x14ac:dyDescent="0.25">
      <c r="A1916" t="s">
        <v>2018</v>
      </c>
      <c r="B1916">
        <v>21</v>
      </c>
      <c r="C1916">
        <v>64</v>
      </c>
      <c r="D1916">
        <v>12</v>
      </c>
      <c r="E1916">
        <v>15</v>
      </c>
      <c r="F1916" s="116">
        <v>0.21218929082018814</v>
      </c>
      <c r="G1916" s="116">
        <v>0.21237464795017325</v>
      </c>
      <c r="H1916" s="116">
        <v>0.21251194952794</v>
      </c>
      <c r="I1916" s="86">
        <v>0.42272753016773101</v>
      </c>
      <c r="J1916" s="86">
        <v>0.42230361154637619</v>
      </c>
      <c r="K1916" s="86">
        <v>0.42174925642614292</v>
      </c>
      <c r="L1916" s="86">
        <v>1.7805749160315039</v>
      </c>
      <c r="M1916" s="86">
        <v>1.7323357229528764</v>
      </c>
      <c r="N1916" s="86">
        <v>1.6867704781012565</v>
      </c>
      <c r="O1916" s="117">
        <v>6.2010404027055275</v>
      </c>
      <c r="P1916" s="117">
        <v>6.007283848700526</v>
      </c>
      <c r="Q1916" s="117">
        <v>5.8314297041665881</v>
      </c>
    </row>
    <row r="1917" spans="1:17" x14ac:dyDescent="0.25">
      <c r="A1917" t="s">
        <v>2019</v>
      </c>
      <c r="B1917">
        <v>22</v>
      </c>
      <c r="C1917">
        <v>63</v>
      </c>
      <c r="D1917">
        <v>12</v>
      </c>
      <c r="E1917">
        <v>15</v>
      </c>
      <c r="F1917" s="116">
        <v>0.21228613054314716</v>
      </c>
      <c r="G1917" s="116">
        <v>0.21245125745866236</v>
      </c>
      <c r="H1917" s="116">
        <v>0.21255618185289599</v>
      </c>
      <c r="I1917" s="86">
        <v>0.42253053557883002</v>
      </c>
      <c r="J1917" s="86">
        <v>0.42204547526450409</v>
      </c>
      <c r="K1917" s="86">
        <v>0.42141592889910229</v>
      </c>
      <c r="L1917" s="86">
        <v>1.7347081295764666</v>
      </c>
      <c r="M1917" s="86">
        <v>1.6878241260744</v>
      </c>
      <c r="N1917" s="86">
        <v>1.6435873134366867</v>
      </c>
      <c r="O1917" s="117">
        <v>5.8127667186701775</v>
      </c>
      <c r="P1917" s="117">
        <v>5.6295996876349186</v>
      </c>
      <c r="Q1917" s="117">
        <v>5.4634424489697633</v>
      </c>
    </row>
    <row r="1918" spans="1:17" x14ac:dyDescent="0.25">
      <c r="A1918" t="s">
        <v>2020</v>
      </c>
      <c r="B1918">
        <v>23</v>
      </c>
      <c r="C1918">
        <v>62</v>
      </c>
      <c r="D1918">
        <v>12</v>
      </c>
      <c r="E1918">
        <v>15</v>
      </c>
      <c r="F1918" s="116">
        <v>0.21237465690128413</v>
      </c>
      <c r="G1918" s="116">
        <v>0.21251086191914595</v>
      </c>
      <c r="H1918" s="116">
        <v>0.21258844705590269</v>
      </c>
      <c r="I1918" s="86">
        <v>0.42230451993765605</v>
      </c>
      <c r="J1918" s="86">
        <v>0.42174935518130785</v>
      </c>
      <c r="K1918" s="86">
        <v>0.42104764072219691</v>
      </c>
      <c r="L1918" s="86">
        <v>1.687476724458973</v>
      </c>
      <c r="M1918" s="86">
        <v>1.6422066592184936</v>
      </c>
      <c r="N1918" s="86">
        <v>1.5995555233720915</v>
      </c>
      <c r="O1918" s="117">
        <v>5.4423266575633438</v>
      </c>
      <c r="P1918" s="117">
        <v>5.2697428311333638</v>
      </c>
      <c r="Q1918" s="117">
        <v>5.1133174025185859</v>
      </c>
    </row>
    <row r="1919" spans="1:17" x14ac:dyDescent="0.25">
      <c r="A1919" t="s">
        <v>2021</v>
      </c>
      <c r="B1919">
        <v>24</v>
      </c>
      <c r="C1919">
        <v>61</v>
      </c>
      <c r="D1919">
        <v>12</v>
      </c>
      <c r="E1919">
        <v>15</v>
      </c>
      <c r="F1919" s="116">
        <v>0.21073427383252846</v>
      </c>
      <c r="G1919" s="116">
        <v>0.21084316524877367</v>
      </c>
      <c r="H1919" s="116">
        <v>0.21089501830412855</v>
      </c>
      <c r="I1919" s="86">
        <v>0.4220458450146744</v>
      </c>
      <c r="J1919" s="86">
        <v>0.42141669460970205</v>
      </c>
      <c r="K1919" s="86">
        <v>0.42064926939045005</v>
      </c>
      <c r="L1919" s="86">
        <v>1.6847316950072422</v>
      </c>
      <c r="M1919" s="86">
        <v>1.6403368374475853</v>
      </c>
      <c r="N1919" s="86">
        <v>1.5985795719703124</v>
      </c>
      <c r="O1919" s="117">
        <v>5.0983410479156799</v>
      </c>
      <c r="P1919" s="117">
        <v>4.9352891153523073</v>
      </c>
      <c r="Q1919" s="117">
        <v>4.7876893932846833</v>
      </c>
    </row>
    <row r="1920" spans="1:17" x14ac:dyDescent="0.25">
      <c r="A1920" t="s">
        <v>2022</v>
      </c>
      <c r="B1920">
        <v>25</v>
      </c>
      <c r="C1920">
        <v>60</v>
      </c>
      <c r="D1920">
        <v>12</v>
      </c>
      <c r="E1920">
        <v>15</v>
      </c>
      <c r="F1920" s="116">
        <v>0.20997793810538065</v>
      </c>
      <c r="G1920" s="116">
        <v>0.21006112513929495</v>
      </c>
      <c r="H1920" s="116">
        <v>0.21009405334021938</v>
      </c>
      <c r="I1920" s="86">
        <v>0.42655884702770996</v>
      </c>
      <c r="J1920" s="86">
        <v>0.42582576129134003</v>
      </c>
      <c r="K1920" s="86">
        <v>0.42497136113051182</v>
      </c>
      <c r="L1920" s="86">
        <v>1.6568205569025307</v>
      </c>
      <c r="M1920" s="86">
        <v>1.6129116675014255</v>
      </c>
      <c r="N1920" s="86">
        <v>1.5717028905761221</v>
      </c>
      <c r="O1920" s="117">
        <v>4.7471287475325514</v>
      </c>
      <c r="P1920" s="117">
        <v>4.6043538013874903</v>
      </c>
      <c r="Q1920" s="117">
        <v>4.4754676237797071</v>
      </c>
    </row>
    <row r="1921" spans="1:17" x14ac:dyDescent="0.25">
      <c r="A1921" t="s">
        <v>2023</v>
      </c>
      <c r="B1921">
        <v>26</v>
      </c>
      <c r="C1921">
        <v>59</v>
      </c>
      <c r="D1921">
        <v>12</v>
      </c>
      <c r="E1921">
        <v>15</v>
      </c>
      <c r="F1921" s="116">
        <v>0.21002768667650387</v>
      </c>
      <c r="G1921" s="116">
        <v>0.21008330335246894</v>
      </c>
      <c r="H1921" s="116">
        <v>0.21009894554258413</v>
      </c>
      <c r="I1921" s="86">
        <v>0.4262097061527686</v>
      </c>
      <c r="J1921" s="86">
        <v>0.42541195445689445</v>
      </c>
      <c r="K1921" s="86">
        <v>0.42451165951470976</v>
      </c>
      <c r="L1921" s="86">
        <v>1.6074157885314939</v>
      </c>
      <c r="M1921" s="86">
        <v>1.5651175684389269</v>
      </c>
      <c r="N1921" s="86">
        <v>1.7503210994026421</v>
      </c>
      <c r="O1921" s="117">
        <v>4.4521809558073366</v>
      </c>
      <c r="P1921" s="117">
        <v>4.3174391301551882</v>
      </c>
      <c r="Q1921" s="117">
        <v>4.9468600041364903</v>
      </c>
    </row>
    <row r="1922" spans="1:17" x14ac:dyDescent="0.25">
      <c r="A1922" t="s">
        <v>2024</v>
      </c>
      <c r="B1922">
        <v>27</v>
      </c>
      <c r="C1922">
        <v>58</v>
      </c>
      <c r="D1922">
        <v>12</v>
      </c>
      <c r="E1922">
        <v>15</v>
      </c>
      <c r="F1922" s="116">
        <v>0.21006129664367751</v>
      </c>
      <c r="G1922" s="116">
        <v>0.21009442054100042</v>
      </c>
      <c r="H1922" s="116">
        <v>0.21010139399306837</v>
      </c>
      <c r="I1922" s="86">
        <v>0.42582687707896039</v>
      </c>
      <c r="J1922" s="86">
        <v>0.42497088583761622</v>
      </c>
      <c r="K1922" s="86">
        <v>0.42404516007559223</v>
      </c>
      <c r="L1922" s="86">
        <v>1.5522712533385401</v>
      </c>
      <c r="M1922" s="86">
        <v>1.5115741870698252</v>
      </c>
      <c r="N1922" s="86">
        <v>1.690291560030962</v>
      </c>
      <c r="O1922" s="117">
        <v>4.1667090885000801</v>
      </c>
      <c r="P1922" s="117">
        <v>4.0396894024448926</v>
      </c>
      <c r="Q1922" s="117">
        <v>4.6341918815071024</v>
      </c>
    </row>
    <row r="1923" spans="1:17" x14ac:dyDescent="0.25">
      <c r="A1923" t="s">
        <v>2025</v>
      </c>
      <c r="B1923">
        <v>28</v>
      </c>
      <c r="C1923">
        <v>57</v>
      </c>
      <c r="D1923">
        <v>12</v>
      </c>
      <c r="E1923">
        <v>15</v>
      </c>
      <c r="F1923" s="116">
        <v>0.21008306353862219</v>
      </c>
      <c r="G1923" s="116">
        <v>0.210098805207344</v>
      </c>
      <c r="H1923" s="116">
        <v>0.21010580150455371</v>
      </c>
      <c r="I1923" s="86">
        <v>0.42541160091021829</v>
      </c>
      <c r="J1923" s="86">
        <v>0.42451082764446918</v>
      </c>
      <c r="K1923" s="86">
        <v>0.42357857104127639</v>
      </c>
      <c r="L1923" s="86">
        <v>1.5088197071699803</v>
      </c>
      <c r="M1923" s="86">
        <v>1.6917728792036815</v>
      </c>
      <c r="N1923" s="86">
        <v>1.6420501949343309</v>
      </c>
      <c r="O1923" s="117">
        <v>3.9014431612069314</v>
      </c>
      <c r="P1923" s="117">
        <v>4.5216789014414118</v>
      </c>
      <c r="Q1923" s="117">
        <v>4.3430424447860974</v>
      </c>
    </row>
    <row r="1924" spans="1:17" x14ac:dyDescent="0.25">
      <c r="A1924" t="s">
        <v>2026</v>
      </c>
      <c r="B1924">
        <v>29</v>
      </c>
      <c r="C1924">
        <v>56</v>
      </c>
      <c r="D1924">
        <v>12</v>
      </c>
      <c r="E1924">
        <v>15</v>
      </c>
      <c r="F1924" s="116">
        <v>0.21009388641306159</v>
      </c>
      <c r="G1924" s="116">
        <v>0.21010090727027317</v>
      </c>
      <c r="H1924" s="116">
        <v>0.21011494898469629</v>
      </c>
      <c r="I1924" s="86">
        <v>0.4249707318014993</v>
      </c>
      <c r="J1924" s="86">
        <v>0.42404573386387612</v>
      </c>
      <c r="K1924" s="86">
        <v>0.42311898071195003</v>
      </c>
      <c r="L1924" s="86">
        <v>1.4597046676413956</v>
      </c>
      <c r="M1924" s="86">
        <v>1.6363037995124015</v>
      </c>
      <c r="N1924" s="86">
        <v>1.5882179484704184</v>
      </c>
      <c r="O1924" s="117">
        <v>3.6550056079096978</v>
      </c>
      <c r="P1924" s="117">
        <v>4.2389145052665205</v>
      </c>
      <c r="Q1924" s="117">
        <v>4.0705841879764311</v>
      </c>
    </row>
    <row r="1925" spans="1:17" x14ac:dyDescent="0.25">
      <c r="A1925" t="s">
        <v>2027</v>
      </c>
      <c r="B1925">
        <v>30</v>
      </c>
      <c r="C1925">
        <v>55</v>
      </c>
      <c r="D1925">
        <v>12</v>
      </c>
      <c r="E1925">
        <v>15</v>
      </c>
      <c r="F1925" s="116">
        <v>0.21009866102889357</v>
      </c>
      <c r="G1925" s="116">
        <v>0.21010570824524313</v>
      </c>
      <c r="H1925" s="116">
        <v>0.21013213530655392</v>
      </c>
      <c r="I1925" s="86">
        <v>0.42451021846370685</v>
      </c>
      <c r="J1925" s="86">
        <v>0.42357822410147994</v>
      </c>
      <c r="K1925" s="86">
        <v>0.42267618040873856</v>
      </c>
      <c r="L1925" s="86">
        <v>1.6302536997885835</v>
      </c>
      <c r="M1925" s="86">
        <v>1.5811046511627906</v>
      </c>
      <c r="N1925" s="86">
        <v>1.5346106412966878</v>
      </c>
      <c r="O1925" s="117">
        <v>4.1478858350951375</v>
      </c>
      <c r="P1925" s="117">
        <v>3.9724471458773785</v>
      </c>
      <c r="Q1925" s="117">
        <v>3.8133386187455955</v>
      </c>
    </row>
    <row r="1926" spans="1:17" x14ac:dyDescent="0.25">
      <c r="A1926" t="s">
        <v>2028</v>
      </c>
      <c r="B1926">
        <v>31</v>
      </c>
      <c r="C1926">
        <v>54</v>
      </c>
      <c r="D1926">
        <v>12</v>
      </c>
      <c r="E1926">
        <v>15</v>
      </c>
      <c r="F1926" s="116">
        <v>0.21010114231739371</v>
      </c>
      <c r="G1926" s="116">
        <v>0.21011529304385665</v>
      </c>
      <c r="H1926" s="116">
        <v>0.21016305174566899</v>
      </c>
      <c r="I1926" s="86">
        <v>0.42404420686947014</v>
      </c>
      <c r="J1926" s="86">
        <v>0.42311910312695677</v>
      </c>
      <c r="K1926" s="86">
        <v>0.42225590881271868</v>
      </c>
      <c r="L1926" s="86">
        <v>1.6028917009526977</v>
      </c>
      <c r="M1926" s="86">
        <v>1.5553452600372872</v>
      </c>
      <c r="N1926" s="86">
        <v>1.5104043216318617</v>
      </c>
      <c r="O1926" s="117">
        <v>3.9561009088304071</v>
      </c>
      <c r="P1926" s="117">
        <v>3.790270314252258</v>
      </c>
      <c r="Q1926" s="117">
        <v>3.6399153079021196</v>
      </c>
    </row>
    <row r="1927" spans="1:17" x14ac:dyDescent="0.25">
      <c r="A1927" t="s">
        <v>2029</v>
      </c>
      <c r="B1927">
        <v>32</v>
      </c>
      <c r="C1927">
        <v>53</v>
      </c>
      <c r="D1927">
        <v>12</v>
      </c>
      <c r="E1927">
        <v>15</v>
      </c>
      <c r="F1927" s="116">
        <v>0.21010446957840903</v>
      </c>
      <c r="G1927" s="116">
        <v>0.21013289184085665</v>
      </c>
      <c r="H1927" s="116">
        <v>0.21020572388837866</v>
      </c>
      <c r="I1927" s="86">
        <v>0.42357875364826386</v>
      </c>
      <c r="J1927" s="86">
        <v>0.42267634681555194</v>
      </c>
      <c r="K1927" s="86">
        <v>0.42185565398737696</v>
      </c>
      <c r="L1927" s="86">
        <v>1.5699942622557683</v>
      </c>
      <c r="M1927" s="86">
        <v>1.5237672287761197</v>
      </c>
      <c r="N1927" s="86">
        <v>1.4801212920049953</v>
      </c>
      <c r="O1927" s="117">
        <v>3.7725188697176781</v>
      </c>
      <c r="P1927" s="117">
        <v>3.6162745874775064</v>
      </c>
      <c r="Q1927" s="117">
        <v>3.4746784287462762</v>
      </c>
    </row>
    <row r="1928" spans="1:17" x14ac:dyDescent="0.25">
      <c r="A1928" t="s">
        <v>2030</v>
      </c>
      <c r="B1928">
        <v>33</v>
      </c>
      <c r="C1928">
        <v>52</v>
      </c>
      <c r="D1928">
        <v>12</v>
      </c>
      <c r="E1928">
        <v>15</v>
      </c>
      <c r="F1928" s="116">
        <v>0.2101150442635793</v>
      </c>
      <c r="G1928" s="116">
        <v>0.2101632247369257</v>
      </c>
      <c r="H1928" s="116">
        <v>0.21026137014559426</v>
      </c>
      <c r="I1928" s="86">
        <v>0.42311913246596583</v>
      </c>
      <c r="J1928" s="86">
        <v>0.42225545286968252</v>
      </c>
      <c r="K1928" s="86">
        <v>0.42147742744823724</v>
      </c>
      <c r="L1928" s="86">
        <v>1.5205989368175548</v>
      </c>
      <c r="M1928" s="86">
        <v>1.4759035177098929</v>
      </c>
      <c r="N1928" s="86">
        <v>1.4337688015374925</v>
      </c>
      <c r="O1928" s="117">
        <v>3.6001805875519501</v>
      </c>
      <c r="P1928" s="117">
        <v>3.4525413415228243</v>
      </c>
      <c r="Q1928" s="117">
        <v>3.3188548036824157</v>
      </c>
    </row>
    <row r="1929" spans="1:17" x14ac:dyDescent="0.25">
      <c r="A1929" t="s">
        <v>2031</v>
      </c>
      <c r="B1929">
        <v>34</v>
      </c>
      <c r="C1929">
        <v>51</v>
      </c>
      <c r="D1929">
        <v>12</v>
      </c>
      <c r="E1929">
        <v>15</v>
      </c>
      <c r="F1929" s="116">
        <v>0.2076648042288575</v>
      </c>
      <c r="G1929" s="116">
        <v>0.20774190771967321</v>
      </c>
      <c r="H1929" s="116">
        <v>0.20786383882142831</v>
      </c>
      <c r="I1929" s="86">
        <v>0.4226759573384592</v>
      </c>
      <c r="J1929" s="86">
        <v>0.42185650861048751</v>
      </c>
      <c r="K1929" s="86">
        <v>0.42111954268664425</v>
      </c>
      <c r="L1929" s="86">
        <v>1.5180171133887521</v>
      </c>
      <c r="M1929" s="86">
        <v>1.4746795722370054</v>
      </c>
      <c r="N1929" s="86">
        <v>1.4338900324910524</v>
      </c>
      <c r="O1929" s="117">
        <v>3.440569346521019</v>
      </c>
      <c r="P1929" s="117">
        <v>3.301535614640339</v>
      </c>
      <c r="Q1929" s="117">
        <v>3.1757977521642768</v>
      </c>
    </row>
    <row r="1930" spans="1:17" x14ac:dyDescent="0.25">
      <c r="A1930" t="s">
        <v>2032</v>
      </c>
      <c r="B1930">
        <v>35</v>
      </c>
      <c r="C1930">
        <v>50</v>
      </c>
      <c r="D1930">
        <v>12</v>
      </c>
      <c r="E1930">
        <v>15</v>
      </c>
      <c r="F1930" s="116">
        <v>0.20702998974447706</v>
      </c>
      <c r="G1930" s="116">
        <v>0.20713452758807763</v>
      </c>
      <c r="H1930" s="116">
        <v>0.20728412484702327</v>
      </c>
      <c r="I1930" s="86">
        <v>0.4286988823462618</v>
      </c>
      <c r="J1930" s="86">
        <v>0.42787699861036765</v>
      </c>
      <c r="K1930" s="86">
        <v>0.42713081469225322</v>
      </c>
      <c r="L1930" s="86">
        <v>1.476052723120707</v>
      </c>
      <c r="M1930" s="86">
        <v>1.4332967450880731</v>
      </c>
      <c r="N1930" s="86">
        <v>1.3931379917559295</v>
      </c>
      <c r="O1930" s="117">
        <v>3.2688929622600362</v>
      </c>
      <c r="P1930" s="117">
        <v>3.1461799528858752</v>
      </c>
      <c r="Q1930" s="117">
        <v>3.0355428668241942</v>
      </c>
    </row>
    <row r="1931" spans="1:17" x14ac:dyDescent="0.25">
      <c r="A1931" t="s">
        <v>2033</v>
      </c>
      <c r="B1931">
        <v>36</v>
      </c>
      <c r="C1931">
        <v>49</v>
      </c>
      <c r="D1931">
        <v>12</v>
      </c>
      <c r="E1931">
        <v>15</v>
      </c>
      <c r="F1931" s="116">
        <v>0.20707661133193048</v>
      </c>
      <c r="G1931" s="116">
        <v>0.20720529676492072</v>
      </c>
      <c r="H1931" s="116">
        <v>0.20737023161565468</v>
      </c>
      <c r="I1931" s="86">
        <v>0.4282778082877044</v>
      </c>
      <c r="J1931" s="86">
        <v>0.42749663333532706</v>
      </c>
      <c r="K1931" s="86">
        <v>0.42677526992222686</v>
      </c>
      <c r="L1931" s="86">
        <v>1.427164951162972</v>
      </c>
      <c r="M1931" s="86">
        <v>1.38572642926923</v>
      </c>
      <c r="N1931" s="86">
        <v>1.5669445184536723</v>
      </c>
      <c r="O1931" s="117">
        <v>3.1323665613621081</v>
      </c>
      <c r="P1931" s="117">
        <v>3.0165623589671089</v>
      </c>
      <c r="Q1931" s="117">
        <v>3.5586778387372151</v>
      </c>
    </row>
    <row r="1932" spans="1:17" x14ac:dyDescent="0.25">
      <c r="A1932" t="s">
        <v>2034</v>
      </c>
      <c r="B1932">
        <v>37</v>
      </c>
      <c r="C1932">
        <v>48</v>
      </c>
      <c r="D1932">
        <v>12</v>
      </c>
      <c r="E1932">
        <v>15</v>
      </c>
      <c r="F1932" s="116">
        <v>0.20713458715847244</v>
      </c>
      <c r="G1932" s="116">
        <v>0.20728409805726997</v>
      </c>
      <c r="H1932" s="116">
        <v>0.20746095851072557</v>
      </c>
      <c r="I1932" s="86">
        <v>0.42787648941116407</v>
      </c>
      <c r="J1932" s="86">
        <v>0.42713075822082031</v>
      </c>
      <c r="K1932" s="86">
        <v>0.42642331640699782</v>
      </c>
      <c r="L1932" s="86">
        <v>1.3783519158363038</v>
      </c>
      <c r="M1932" s="86">
        <v>1.338432505857363</v>
      </c>
      <c r="N1932" s="86">
        <v>1.5135298246893547</v>
      </c>
      <c r="O1932" s="117">
        <v>3.003157961911187</v>
      </c>
      <c r="P1932" s="117">
        <v>2.8939949494489063</v>
      </c>
      <c r="Q1932" s="117">
        <v>3.4060004922919838</v>
      </c>
    </row>
    <row r="1933" spans="1:17" x14ac:dyDescent="0.25">
      <c r="A1933" t="s">
        <v>2035</v>
      </c>
      <c r="B1933">
        <v>38</v>
      </c>
      <c r="C1933">
        <v>47</v>
      </c>
      <c r="D1933">
        <v>12</v>
      </c>
      <c r="E1933">
        <v>15</v>
      </c>
      <c r="F1933" s="116">
        <v>0.20720545491911571</v>
      </c>
      <c r="G1933" s="116">
        <v>0.20737059980622999</v>
      </c>
      <c r="H1933" s="116">
        <v>0.20755592906843603</v>
      </c>
      <c r="I1933" s="86">
        <v>0.42749588972725405</v>
      </c>
      <c r="J1933" s="86">
        <v>0.42677475705352164</v>
      </c>
      <c r="K1933" s="86">
        <v>0.42607380875488093</v>
      </c>
      <c r="L1933" s="86">
        <v>1.3300567364434397</v>
      </c>
      <c r="M1933" s="86">
        <v>1.5094040838495639</v>
      </c>
      <c r="N1933" s="86">
        <v>1.4607175361850797</v>
      </c>
      <c r="O1933" s="117">
        <v>2.8809066821291212</v>
      </c>
      <c r="P1933" s="117">
        <v>3.4157504183670473</v>
      </c>
      <c r="Q1933" s="117">
        <v>3.2614225213587389</v>
      </c>
    </row>
    <row r="1934" spans="1:17" x14ac:dyDescent="0.25">
      <c r="A1934" t="s">
        <v>2036</v>
      </c>
      <c r="B1934">
        <v>39</v>
      </c>
      <c r="C1934">
        <v>46</v>
      </c>
      <c r="D1934">
        <v>12</v>
      </c>
      <c r="E1934">
        <v>15</v>
      </c>
      <c r="F1934" s="116">
        <v>0.20728496764145662</v>
      </c>
      <c r="G1934" s="116">
        <v>0.20746232534423098</v>
      </c>
      <c r="H1934" s="116">
        <v>0.20764892042735816</v>
      </c>
      <c r="I1934" s="86">
        <v>0.42713092508669281</v>
      </c>
      <c r="J1934" s="86">
        <v>0.42642334175166596</v>
      </c>
      <c r="K1934" s="86">
        <v>0.42571760589270968</v>
      </c>
      <c r="L1934" s="86">
        <v>1.2822370718243272</v>
      </c>
      <c r="M1934" s="86">
        <v>1.4555839040494829</v>
      </c>
      <c r="N1934" s="86">
        <v>1.4084363147286334</v>
      </c>
      <c r="O1934" s="117">
        <v>2.765289250090988</v>
      </c>
      <c r="P1934" s="117">
        <v>3.2703799704034333</v>
      </c>
      <c r="Q1934" s="117">
        <v>3.1245051073475971</v>
      </c>
    </row>
    <row r="1935" spans="1:17" x14ac:dyDescent="0.25">
      <c r="A1935" t="s">
        <v>2037</v>
      </c>
      <c r="B1935">
        <v>40</v>
      </c>
      <c r="C1935">
        <v>45</v>
      </c>
      <c r="D1935">
        <v>12</v>
      </c>
      <c r="E1935">
        <v>15</v>
      </c>
      <c r="F1935" s="116">
        <v>0.20737129085985986</v>
      </c>
      <c r="G1935" s="116">
        <v>0.20755552660717774</v>
      </c>
      <c r="H1935" s="116">
        <v>0.20774348428878489</v>
      </c>
      <c r="I1935" s="86">
        <v>0.42677559527686537</v>
      </c>
      <c r="J1935" s="86">
        <v>0.42607401066334172</v>
      </c>
      <c r="K1935" s="86">
        <v>0.4253575383126611</v>
      </c>
      <c r="L1935" s="86">
        <v>1.4504805947650994</v>
      </c>
      <c r="M1935" s="86">
        <v>1.4022647970150086</v>
      </c>
      <c r="N1935" s="86">
        <v>1.356615272957356</v>
      </c>
      <c r="O1935" s="117">
        <v>3.2849494282178449</v>
      </c>
      <c r="P1935" s="117">
        <v>3.1327204548203702</v>
      </c>
      <c r="Q1935" s="117">
        <v>2.9948507039108225</v>
      </c>
    </row>
    <row r="1936" spans="1:17" x14ac:dyDescent="0.25">
      <c r="A1936" t="s">
        <v>2038</v>
      </c>
      <c r="B1936">
        <v>41</v>
      </c>
      <c r="C1936">
        <v>44</v>
      </c>
      <c r="D1936">
        <v>12</v>
      </c>
      <c r="E1936">
        <v>15</v>
      </c>
      <c r="F1936" s="116">
        <v>0.20746128410908907</v>
      </c>
      <c r="G1936" s="116">
        <v>0.20764883838260698</v>
      </c>
      <c r="H1936" s="116">
        <v>0.20783826819886003</v>
      </c>
      <c r="I1936" s="86">
        <v>0.42642339627029574</v>
      </c>
      <c r="J1936" s="86">
        <v>0.42571631665913323</v>
      </c>
      <c r="K1936" s="86">
        <v>0.42499423270608933</v>
      </c>
      <c r="L1936" s="86">
        <v>1.3823800262200874</v>
      </c>
      <c r="M1936" s="86">
        <v>1.3356715099431897</v>
      </c>
      <c r="N1936" s="86">
        <v>1.291487474187843</v>
      </c>
      <c r="O1936" s="117">
        <v>3.119224500589858</v>
      </c>
      <c r="P1936" s="117">
        <v>2.9757736144896931</v>
      </c>
      <c r="Q1936" s="117">
        <v>2.8458847779076071</v>
      </c>
    </row>
    <row r="1937" spans="1:17" x14ac:dyDescent="0.25">
      <c r="A1937" t="s">
        <v>2039</v>
      </c>
      <c r="B1937">
        <v>42</v>
      </c>
      <c r="C1937">
        <v>43</v>
      </c>
      <c r="D1937">
        <v>12</v>
      </c>
      <c r="E1937">
        <v>15</v>
      </c>
      <c r="F1937" s="116">
        <v>0.2075558413557014</v>
      </c>
      <c r="G1937" s="116">
        <v>0.2077430824806612</v>
      </c>
      <c r="H1937" s="116">
        <v>0.20793410625461009</v>
      </c>
      <c r="I1937" s="86">
        <v>0.42607379948177709</v>
      </c>
      <c r="J1937" s="86">
        <v>0.42535887882283963</v>
      </c>
      <c r="K1937" s="86">
        <v>0.42463071889244036</v>
      </c>
      <c r="L1937" s="86">
        <v>1.3144535017873016</v>
      </c>
      <c r="M1937" s="86">
        <v>1.2692130198778204</v>
      </c>
      <c r="N1937" s="86">
        <v>1.2264671949766421</v>
      </c>
      <c r="O1937" s="117">
        <v>2.9635730902350916</v>
      </c>
      <c r="P1937" s="117">
        <v>2.8280010591417168</v>
      </c>
      <c r="Q1937" s="117">
        <v>2.7053051652071947</v>
      </c>
    </row>
    <row r="1938" spans="1:17" x14ac:dyDescent="0.25">
      <c r="A1938" t="s">
        <v>2040</v>
      </c>
      <c r="B1938">
        <v>43</v>
      </c>
      <c r="C1938">
        <v>42</v>
      </c>
      <c r="D1938">
        <v>12</v>
      </c>
      <c r="E1938">
        <v>15</v>
      </c>
      <c r="F1938" s="116">
        <v>0.2076478120890928</v>
      </c>
      <c r="G1938" s="116">
        <v>0.20783674591072782</v>
      </c>
      <c r="H1938" s="116">
        <v>0.20803713026700738</v>
      </c>
      <c r="I1938" s="86">
        <v>0.42571751912716393</v>
      </c>
      <c r="J1938" s="86">
        <v>0.4249942270221167</v>
      </c>
      <c r="K1938" s="86">
        <v>0.42426902649462872</v>
      </c>
      <c r="L1938" s="86">
        <v>1.2472075008635612</v>
      </c>
      <c r="M1938" s="86">
        <v>1.2032221804489756</v>
      </c>
      <c r="N1938" s="86">
        <v>1.1617235344746972</v>
      </c>
      <c r="O1938" s="117">
        <v>2.8156578427574415</v>
      </c>
      <c r="P1938" s="117">
        <v>2.6875607116888967</v>
      </c>
      <c r="Q1938" s="117">
        <v>2.5717213779573389</v>
      </c>
    </row>
    <row r="1939" spans="1:17" x14ac:dyDescent="0.25">
      <c r="A1939" t="s">
        <v>2041</v>
      </c>
      <c r="B1939">
        <v>44</v>
      </c>
      <c r="C1939">
        <v>41</v>
      </c>
      <c r="D1939">
        <v>12</v>
      </c>
      <c r="E1939">
        <v>15</v>
      </c>
      <c r="F1939" s="116">
        <v>0.20503403038454721</v>
      </c>
      <c r="G1939" s="116">
        <v>0.20522672791878954</v>
      </c>
      <c r="H1939" s="116">
        <v>0.205442549157141</v>
      </c>
      <c r="I1939" s="86">
        <v>0.425358610111225</v>
      </c>
      <c r="J1939" s="86">
        <v>0.42463021343178892</v>
      </c>
      <c r="K1939" s="86">
        <v>0.42392686743180436</v>
      </c>
      <c r="L1939" s="86">
        <v>1.2117784440830295</v>
      </c>
      <c r="M1939" s="86">
        <v>1.1692539522264274</v>
      </c>
      <c r="N1939" s="86">
        <v>1.1291979157834697</v>
      </c>
      <c r="O1939" s="117">
        <v>2.6741272728674166</v>
      </c>
      <c r="P1939" s="117">
        <v>2.5534774197029373</v>
      </c>
      <c r="Q1939" s="117">
        <v>2.4445050371135451</v>
      </c>
    </row>
    <row r="1940" spans="1:17" x14ac:dyDescent="0.25">
      <c r="A1940" t="s">
        <v>2042</v>
      </c>
      <c r="B1940">
        <v>45</v>
      </c>
      <c r="C1940">
        <v>40</v>
      </c>
      <c r="D1940">
        <v>12</v>
      </c>
      <c r="E1940">
        <v>15</v>
      </c>
      <c r="F1940" s="116">
        <v>0.20554933554008664</v>
      </c>
      <c r="G1940" s="116">
        <v>0.20575183760891788</v>
      </c>
      <c r="H1940" s="116">
        <v>0.2059952295185708</v>
      </c>
      <c r="I1940" s="86">
        <v>0.43246653361242271</v>
      </c>
      <c r="J1940" s="86">
        <v>0.43168573236625613</v>
      </c>
      <c r="K1940" s="86">
        <v>0.4309672394489607</v>
      </c>
      <c r="L1940" s="86">
        <v>1.1369361826412889</v>
      </c>
      <c r="M1940" s="86">
        <v>1.0954037871781142</v>
      </c>
      <c r="N1940" s="86">
        <v>1.0563754076814487</v>
      </c>
      <c r="O1940" s="117">
        <v>2.5323020006814971</v>
      </c>
      <c r="P1940" s="117">
        <v>2.4236635350240956</v>
      </c>
      <c r="Q1940" s="117">
        <v>2.3258686657255514</v>
      </c>
    </row>
    <row r="1941" spans="1:17" x14ac:dyDescent="0.25">
      <c r="A1941" t="s">
        <v>2043</v>
      </c>
      <c r="B1941">
        <v>46</v>
      </c>
      <c r="C1941">
        <v>39</v>
      </c>
      <c r="D1941">
        <v>12</v>
      </c>
      <c r="E1941">
        <v>15</v>
      </c>
      <c r="F1941" s="116">
        <v>0.20564994890354288</v>
      </c>
      <c r="G1941" s="116">
        <v>0.20586654274873342</v>
      </c>
      <c r="H1941" s="116">
        <v>0.2061481147474811</v>
      </c>
      <c r="I1941" s="86">
        <v>0.43207518563077052</v>
      </c>
      <c r="J1941" s="86">
        <v>0.43131316910269107</v>
      </c>
      <c r="K1941" s="86">
        <v>0.43066732563703203</v>
      </c>
      <c r="L1941" s="86">
        <v>1.1111343019672628</v>
      </c>
      <c r="M1941" s="86">
        <v>1.0710132456981509</v>
      </c>
      <c r="N1941" s="86">
        <v>1.2463282420652815</v>
      </c>
      <c r="O1941" s="117">
        <v>2.4070822249307393</v>
      </c>
      <c r="P1941" s="117">
        <v>2.3045585128272781</v>
      </c>
      <c r="Q1941" s="117">
        <v>2.7857473373724804</v>
      </c>
    </row>
    <row r="1942" spans="1:17" x14ac:dyDescent="0.25">
      <c r="A1942" t="s">
        <v>2044</v>
      </c>
      <c r="B1942">
        <v>47</v>
      </c>
      <c r="C1942">
        <v>38</v>
      </c>
      <c r="D1942">
        <v>12</v>
      </c>
      <c r="E1942">
        <v>15</v>
      </c>
      <c r="F1942" s="116">
        <v>0.20575205807856869</v>
      </c>
      <c r="G1942" s="116">
        <v>0.20599518137595829</v>
      </c>
      <c r="H1942" s="116">
        <v>0.20633395974117333</v>
      </c>
      <c r="I1942" s="86">
        <v>0.43168534265438829</v>
      </c>
      <c r="J1942" s="86">
        <v>0.43096792964569763</v>
      </c>
      <c r="K1942" s="86">
        <v>0.43043385551700569</v>
      </c>
      <c r="L1942" s="86">
        <v>1.086332684340269</v>
      </c>
      <c r="M1942" s="86">
        <v>1.0476242668935818</v>
      </c>
      <c r="N1942" s="86">
        <v>1.217274508123706</v>
      </c>
      <c r="O1942" s="117">
        <v>2.2920010442344902</v>
      </c>
      <c r="P1942" s="117">
        <v>2.1953515622664672</v>
      </c>
      <c r="Q1942" s="117">
        <v>2.6498207463885231</v>
      </c>
    </row>
    <row r="1943" spans="1:17" x14ac:dyDescent="0.25">
      <c r="A1943" t="s">
        <v>2045</v>
      </c>
      <c r="B1943">
        <v>48</v>
      </c>
      <c r="C1943">
        <v>37</v>
      </c>
      <c r="D1943">
        <v>12</v>
      </c>
      <c r="E1943">
        <v>15</v>
      </c>
      <c r="F1943" s="116">
        <v>0.20586602610038454</v>
      </c>
      <c r="G1943" s="116">
        <v>0.20614661028068512</v>
      </c>
      <c r="H1943" s="116">
        <v>0.20656849584674855</v>
      </c>
      <c r="I1943" s="86">
        <v>0.43131440567627854</v>
      </c>
      <c r="J1943" s="86">
        <v>0.43066845648421964</v>
      </c>
      <c r="K1943" s="86">
        <v>0.43029097992511028</v>
      </c>
      <c r="L1943" s="86">
        <v>1.0625198074263971</v>
      </c>
      <c r="M1943" s="86">
        <v>1.2364638318917227</v>
      </c>
      <c r="N1943" s="86">
        <v>1.1892792620030481</v>
      </c>
      <c r="O1943" s="117">
        <v>2.1827430636159026</v>
      </c>
      <c r="P1943" s="117">
        <v>2.6582545241675835</v>
      </c>
      <c r="Q1943" s="117">
        <v>2.5207420341343778</v>
      </c>
    </row>
    <row r="1944" spans="1:17" x14ac:dyDescent="0.25">
      <c r="A1944" t="s">
        <v>2046</v>
      </c>
      <c r="B1944">
        <v>49</v>
      </c>
      <c r="C1944">
        <v>36</v>
      </c>
      <c r="D1944">
        <v>12</v>
      </c>
      <c r="E1944">
        <v>15</v>
      </c>
      <c r="F1944" s="116">
        <v>0.20599478571925559</v>
      </c>
      <c r="G1944" s="116">
        <v>0.20633449160762743</v>
      </c>
      <c r="H1944" s="116">
        <v>0.20686860749235661</v>
      </c>
      <c r="I1944" s="86">
        <v>0.43096807992501912</v>
      </c>
      <c r="J1944" s="86">
        <v>0.43043396404028994</v>
      </c>
      <c r="K1944" s="86">
        <v>0.43027638962218973</v>
      </c>
      <c r="L1944" s="86">
        <v>1.0397517282025466</v>
      </c>
      <c r="M1944" s="86">
        <v>1.2087369898784017</v>
      </c>
      <c r="N1944" s="86">
        <v>1.1628091630547335</v>
      </c>
      <c r="O1944" s="117">
        <v>2.0790532437819498</v>
      </c>
      <c r="P1944" s="117">
        <v>2.5281301032624044</v>
      </c>
      <c r="Q1944" s="117">
        <v>2.3981475796978664</v>
      </c>
    </row>
    <row r="1945" spans="1:17" x14ac:dyDescent="0.25">
      <c r="A1945" t="s">
        <v>2047</v>
      </c>
      <c r="B1945">
        <v>50</v>
      </c>
      <c r="C1945">
        <v>35</v>
      </c>
      <c r="D1945">
        <v>12</v>
      </c>
      <c r="E1945">
        <v>15</v>
      </c>
      <c r="F1945" s="116">
        <v>0.20477244506829348</v>
      </c>
      <c r="G1945" s="116">
        <v>0.20519603486725443</v>
      </c>
      <c r="H1945" s="116">
        <v>0.20587917723910815</v>
      </c>
      <c r="I1945" s="86">
        <v>0.43066831672889005</v>
      </c>
      <c r="J1945" s="86">
        <v>0.43029040818275821</v>
      </c>
      <c r="K1945" s="86">
        <v>0.43043160478241188</v>
      </c>
      <c r="L1945" s="86">
        <v>1.2422289959675912</v>
      </c>
      <c r="M1945" s="86">
        <v>1.1952354453299225</v>
      </c>
      <c r="N1945" s="86">
        <v>1.15070452950386</v>
      </c>
      <c r="O1945" s="117">
        <v>2.538924580251579</v>
      </c>
      <c r="P1945" s="117">
        <v>2.4034152965751518</v>
      </c>
      <c r="Q1945" s="117">
        <v>2.2808919472256943</v>
      </c>
    </row>
    <row r="1946" spans="1:17" x14ac:dyDescent="0.25">
      <c r="A1946" t="s">
        <v>2048</v>
      </c>
      <c r="B1946">
        <v>51</v>
      </c>
      <c r="C1946">
        <v>34</v>
      </c>
      <c r="D1946">
        <v>12</v>
      </c>
      <c r="E1946">
        <v>15</v>
      </c>
      <c r="F1946" s="116">
        <v>0.20439229082321186</v>
      </c>
      <c r="G1946" s="116">
        <v>0.20492788461538461</v>
      </c>
      <c r="H1946" s="116">
        <v>0.20580718623481781</v>
      </c>
      <c r="I1946" s="86">
        <v>0.43542510121457489</v>
      </c>
      <c r="J1946" s="86">
        <v>0.43523532388663966</v>
      </c>
      <c r="K1946" s="86">
        <v>0.43573717948717949</v>
      </c>
      <c r="L1946" s="86">
        <v>1.2180499325236167</v>
      </c>
      <c r="M1946" s="86">
        <v>1.1722882928475034</v>
      </c>
      <c r="N1946" s="86">
        <v>1.1289600202429151</v>
      </c>
      <c r="O1946" s="117">
        <v>2.3688891700404859</v>
      </c>
      <c r="P1946" s="117">
        <v>2.2432122975708504</v>
      </c>
      <c r="Q1946" s="117">
        <v>2.1297296727395412</v>
      </c>
    </row>
    <row r="1947" spans="1:17" x14ac:dyDescent="0.25">
      <c r="A1947" t="s">
        <v>2049</v>
      </c>
      <c r="B1947">
        <v>52</v>
      </c>
      <c r="C1947">
        <v>33</v>
      </c>
      <c r="D1947">
        <v>12</v>
      </c>
      <c r="E1947">
        <v>15</v>
      </c>
      <c r="F1947" s="116">
        <v>0.2046269408398787</v>
      </c>
      <c r="G1947" s="116">
        <v>0.20531058795795248</v>
      </c>
      <c r="H1947" s="116">
        <v>0.20645285728062751</v>
      </c>
      <c r="I1947" s="86">
        <v>0.43526461858277166</v>
      </c>
      <c r="J1947" s="86">
        <v>0.43537391639788692</v>
      </c>
      <c r="K1947" s="86">
        <v>0.43639831552779057</v>
      </c>
      <c r="L1947" s="86">
        <v>1.1905853862391909</v>
      </c>
      <c r="M1947" s="86">
        <v>1.1462040440191592</v>
      </c>
      <c r="N1947" s="86">
        <v>1.1042272537316631</v>
      </c>
      <c r="O1947" s="117">
        <v>2.1991234743846642</v>
      </c>
      <c r="P1947" s="117">
        <v>2.080318892448807</v>
      </c>
      <c r="Q1947" s="117">
        <v>1.9730870203486814</v>
      </c>
    </row>
    <row r="1948" spans="1:17" x14ac:dyDescent="0.25">
      <c r="A1948" t="s">
        <v>2050</v>
      </c>
      <c r="B1948">
        <v>53</v>
      </c>
      <c r="C1948">
        <v>32</v>
      </c>
      <c r="D1948">
        <v>12</v>
      </c>
      <c r="E1948">
        <v>15</v>
      </c>
      <c r="F1948" s="116">
        <v>0.20492787806520948</v>
      </c>
      <c r="G1948" s="116">
        <v>0.20580855697273165</v>
      </c>
      <c r="H1948" s="116">
        <v>0.20729088780717492</v>
      </c>
      <c r="I1948" s="86">
        <v>0.43523413197540201</v>
      </c>
      <c r="J1948" s="86">
        <v>0.43573768847945554</v>
      </c>
      <c r="K1948" s="86">
        <v>0.4374423689390653</v>
      </c>
      <c r="L1948" s="86">
        <v>1.1641223620505867</v>
      </c>
      <c r="M1948" s="86">
        <v>1.1210889899877272</v>
      </c>
      <c r="N1948" s="86">
        <v>1.0804513261411222</v>
      </c>
      <c r="O1948" s="117">
        <v>2.0372370225205292</v>
      </c>
      <c r="P1948" s="117">
        <v>1.9249461020148799</v>
      </c>
      <c r="Q1948" s="117">
        <v>1.8236745673446877</v>
      </c>
    </row>
    <row r="1949" spans="1:17" x14ac:dyDescent="0.25">
      <c r="A1949" t="s">
        <v>2051</v>
      </c>
      <c r="B1949">
        <v>54</v>
      </c>
      <c r="C1949">
        <v>31</v>
      </c>
      <c r="D1949">
        <v>12</v>
      </c>
      <c r="E1949">
        <v>15</v>
      </c>
      <c r="F1949" s="116">
        <v>0.2053117101283323</v>
      </c>
      <c r="G1949" s="116">
        <v>0.20645234306865767</v>
      </c>
      <c r="H1949" s="116">
        <v>0.20838298637232122</v>
      </c>
      <c r="I1949" s="86">
        <v>0.43537337975753782</v>
      </c>
      <c r="J1949" s="86">
        <v>0.43639639879545611</v>
      </c>
      <c r="K1949" s="86">
        <v>0.43899943856005075</v>
      </c>
      <c r="L1949" s="86">
        <v>1.1389952222126061</v>
      </c>
      <c r="M1949" s="86">
        <v>1.0971623981696614</v>
      </c>
      <c r="N1949" s="86">
        <v>1.0577351113004769</v>
      </c>
      <c r="O1949" s="117">
        <v>1.8763855694399136</v>
      </c>
      <c r="P1949" s="117">
        <v>1.7702889529477817</v>
      </c>
      <c r="Q1949" s="117">
        <v>1.674715452025733</v>
      </c>
    </row>
    <row r="1950" spans="1:17" x14ac:dyDescent="0.25">
      <c r="A1950" t="s">
        <v>2052</v>
      </c>
      <c r="B1950">
        <v>55</v>
      </c>
      <c r="C1950">
        <v>30</v>
      </c>
      <c r="D1950">
        <v>12</v>
      </c>
      <c r="E1950">
        <v>15</v>
      </c>
      <c r="F1950" s="116">
        <v>0.20400236044758066</v>
      </c>
      <c r="G1950" s="116">
        <v>0.20547424873781622</v>
      </c>
      <c r="H1950" s="116">
        <v>0.20797939808586693</v>
      </c>
      <c r="I1950" s="86">
        <v>0.4357377190027335</v>
      </c>
      <c r="J1950" s="86">
        <v>0.43744248669987273</v>
      </c>
      <c r="K1950" s="86">
        <v>0.4412273423033356</v>
      </c>
      <c r="L1950" s="86">
        <v>1.1289925817734558</v>
      </c>
      <c r="M1950" s="86">
        <v>1.0885936570884647</v>
      </c>
      <c r="N1950" s="86">
        <v>1.0506071821817862</v>
      </c>
      <c r="O1950" s="117">
        <v>1.7225298390871127</v>
      </c>
      <c r="P1950" s="117">
        <v>1.6223329090255467</v>
      </c>
      <c r="Q1950" s="117">
        <v>1.5322289272398817</v>
      </c>
    </row>
    <row r="1951" spans="1:17" x14ac:dyDescent="0.25">
      <c r="A1951" t="s">
        <v>2053</v>
      </c>
      <c r="B1951">
        <v>18</v>
      </c>
      <c r="C1951">
        <v>67</v>
      </c>
      <c r="D1951">
        <v>15</v>
      </c>
      <c r="E1951">
        <v>15</v>
      </c>
      <c r="F1951" s="116">
        <v>0.21488734623575825</v>
      </c>
      <c r="G1951" s="116">
        <v>0.21512446611658734</v>
      </c>
      <c r="H1951" s="116">
        <v>0.21533394625670627</v>
      </c>
      <c r="I1951" s="86">
        <v>0.41345560766697315</v>
      </c>
      <c r="J1951" s="86">
        <v>0.41318793859904335</v>
      </c>
      <c r="K1951" s="86">
        <v>0.4128315314162021</v>
      </c>
      <c r="L1951" s="86">
        <v>1.7011969462450685</v>
      </c>
      <c r="M1951" s="86">
        <v>1.8911081499412292</v>
      </c>
      <c r="N1951" s="86">
        <v>1.8394480198307865</v>
      </c>
      <c r="O1951" s="117">
        <v>5.8709995112130064</v>
      </c>
      <c r="P1951" s="117">
        <v>6.5801683405681564</v>
      </c>
      <c r="Q1951" s="117">
        <v>6.3761972371897073</v>
      </c>
    </row>
    <row r="1952" spans="1:17" x14ac:dyDescent="0.25">
      <c r="A1952" t="s">
        <v>2054</v>
      </c>
      <c r="B1952">
        <v>19</v>
      </c>
      <c r="C1952">
        <v>66</v>
      </c>
      <c r="D1952">
        <v>15</v>
      </c>
      <c r="E1952">
        <v>15</v>
      </c>
      <c r="F1952" s="116">
        <v>0.21500792399958593</v>
      </c>
      <c r="G1952" s="116">
        <v>0.21523390742843979</v>
      </c>
      <c r="H1952" s="116">
        <v>0.21542344191715593</v>
      </c>
      <c r="I1952" s="86">
        <v>0.41333243911933532</v>
      </c>
      <c r="J1952" s="86">
        <v>0.41302481006457292</v>
      </c>
      <c r="K1952" s="86">
        <v>0.41261075010460846</v>
      </c>
      <c r="L1952" s="86">
        <v>1.6622058023796784</v>
      </c>
      <c r="M1952" s="86">
        <v>1.8452829968610174</v>
      </c>
      <c r="N1952" s="86">
        <v>1.795388771685297</v>
      </c>
      <c r="O1952" s="117">
        <v>5.514513238984037</v>
      </c>
      <c r="P1952" s="117">
        <v>6.184436010969673</v>
      </c>
      <c r="Q1952" s="117">
        <v>5.9915671732097371</v>
      </c>
    </row>
    <row r="1953" spans="1:17" x14ac:dyDescent="0.25">
      <c r="A1953" t="s">
        <v>2055</v>
      </c>
      <c r="B1953">
        <v>20</v>
      </c>
      <c r="C1953">
        <v>65</v>
      </c>
      <c r="D1953">
        <v>15</v>
      </c>
      <c r="E1953">
        <v>15</v>
      </c>
      <c r="F1953" s="116">
        <v>0.21512326284870892</v>
      </c>
      <c r="G1953" s="116">
        <v>0.21533369379374845</v>
      </c>
      <c r="H1953" s="116">
        <v>0.2155002849585714</v>
      </c>
      <c r="I1953" s="86">
        <v>0.41318846721515101</v>
      </c>
      <c r="J1953" s="86">
        <v>0.4128319036693896</v>
      </c>
      <c r="K1953" s="86">
        <v>0.41235843404305067</v>
      </c>
      <c r="L1953" s="86">
        <v>1.8501541698937616</v>
      </c>
      <c r="M1953" s="86">
        <v>1.7991918867180079</v>
      </c>
      <c r="N1953" s="86">
        <v>1.7510119682599992</v>
      </c>
      <c r="O1953" s="117">
        <v>6.0087328842191408</v>
      </c>
      <c r="P1953" s="117">
        <v>5.8078765471789104</v>
      </c>
      <c r="Q1953" s="117">
        <v>5.6255337493241369</v>
      </c>
    </row>
    <row r="1954" spans="1:17" x14ac:dyDescent="0.25">
      <c r="A1954" t="s">
        <v>2056</v>
      </c>
      <c r="B1954">
        <v>21</v>
      </c>
      <c r="C1954">
        <v>64</v>
      </c>
      <c r="D1954">
        <v>15</v>
      </c>
      <c r="E1954">
        <v>15</v>
      </c>
      <c r="F1954" s="116">
        <v>0.21523337420293295</v>
      </c>
      <c r="G1954" s="116">
        <v>0.2154238060290716</v>
      </c>
      <c r="H1954" s="116">
        <v>0.21556150288797188</v>
      </c>
      <c r="I1954" s="86">
        <v>0.41302465799176458</v>
      </c>
      <c r="J1954" s="86">
        <v>0.41261156741506372</v>
      </c>
      <c r="K1954" s="86">
        <v>0.41206810428046797</v>
      </c>
      <c r="L1954" s="86">
        <v>1.8021076408572947</v>
      </c>
      <c r="M1954" s="86">
        <v>1.7528707597790405</v>
      </c>
      <c r="N1954" s="86">
        <v>1.7063629132553735</v>
      </c>
      <c r="O1954" s="117">
        <v>5.6436698263701199</v>
      </c>
      <c r="P1954" s="117">
        <v>5.4543600831454651</v>
      </c>
      <c r="Q1954" s="117">
        <v>5.2825437004419484</v>
      </c>
    </row>
    <row r="1955" spans="1:17" x14ac:dyDescent="0.25">
      <c r="A1955" t="s">
        <v>2057</v>
      </c>
      <c r="B1955">
        <v>22</v>
      </c>
      <c r="C1955">
        <v>63</v>
      </c>
      <c r="D1955">
        <v>15</v>
      </c>
      <c r="E1955">
        <v>15</v>
      </c>
      <c r="F1955" s="116">
        <v>0.21533314633061004</v>
      </c>
      <c r="G1955" s="116">
        <v>0.21550056761690484</v>
      </c>
      <c r="H1955" s="116">
        <v>0.21560924459221903</v>
      </c>
      <c r="I1955" s="86">
        <v>0.41283151984749977</v>
      </c>
      <c r="J1955" s="86">
        <v>0.41235715953633117</v>
      </c>
      <c r="K1955" s="86">
        <v>0.41174328148658351</v>
      </c>
      <c r="L1955" s="86">
        <v>1.7539186126943518</v>
      </c>
      <c r="M1955" s="86">
        <v>1.70636215573998</v>
      </c>
      <c r="N1955" s="86">
        <v>1.6614888451896486</v>
      </c>
      <c r="O1955" s="117">
        <v>5.298996794029228</v>
      </c>
      <c r="P1955" s="117">
        <v>5.1200337192345025</v>
      </c>
      <c r="Q1955" s="117">
        <v>4.9576938158395221</v>
      </c>
    </row>
    <row r="1956" spans="1:17" x14ac:dyDescent="0.25">
      <c r="A1956" t="s">
        <v>2058</v>
      </c>
      <c r="B1956">
        <v>23</v>
      </c>
      <c r="C1956">
        <v>62</v>
      </c>
      <c r="D1956">
        <v>15</v>
      </c>
      <c r="E1956">
        <v>15</v>
      </c>
      <c r="F1956" s="116">
        <v>0.21542276688549408</v>
      </c>
      <c r="G1956" s="116">
        <v>0.2155626632738111</v>
      </c>
      <c r="H1956" s="116">
        <v>0.21564071073255639</v>
      </c>
      <c r="I1956" s="86">
        <v>0.41261040770225338</v>
      </c>
      <c r="J1956" s="86">
        <v>0.41206849327172002</v>
      </c>
      <c r="K1956" s="86">
        <v>0.41138226467218597</v>
      </c>
      <c r="L1956" s="86">
        <v>1.7065312469627758</v>
      </c>
      <c r="M1956" s="86">
        <v>1.6603300965726857</v>
      </c>
      <c r="N1956" s="86">
        <v>1.6168017034962316</v>
      </c>
      <c r="O1956" s="117">
        <v>4.9758008700082756</v>
      </c>
      <c r="P1956" s="117">
        <v>4.8071815442794161</v>
      </c>
      <c r="Q1956" s="117">
        <v>4.6543498941205232</v>
      </c>
    </row>
    <row r="1957" spans="1:17" x14ac:dyDescent="0.25">
      <c r="A1957" t="s">
        <v>2059</v>
      </c>
      <c r="B1957">
        <v>24</v>
      </c>
      <c r="C1957">
        <v>61</v>
      </c>
      <c r="D1957">
        <v>15</v>
      </c>
      <c r="E1957">
        <v>15</v>
      </c>
      <c r="F1957" s="116">
        <v>0.21549990105063549</v>
      </c>
      <c r="G1957" s="116">
        <v>0.21560918840845117</v>
      </c>
      <c r="H1957" s="116">
        <v>0.21565940151879889</v>
      </c>
      <c r="I1957" s="86">
        <v>0.41235744645657896</v>
      </c>
      <c r="J1957" s="86">
        <v>0.41174307428291246</v>
      </c>
      <c r="K1957" s="86">
        <v>0.41099283134006975</v>
      </c>
      <c r="L1957" s="86">
        <v>1.6580103202710326</v>
      </c>
      <c r="M1957" s="86">
        <v>1.6134225551384258</v>
      </c>
      <c r="N1957" s="86">
        <v>1.5714946079980623</v>
      </c>
      <c r="O1957" s="117">
        <v>4.6689833617382011</v>
      </c>
      <c r="P1957" s="117">
        <v>4.5101637242768575</v>
      </c>
      <c r="Q1957" s="117">
        <v>4.3663976819265296</v>
      </c>
    </row>
    <row r="1958" spans="1:17" x14ac:dyDescent="0.25">
      <c r="A1958" t="s">
        <v>2060</v>
      </c>
      <c r="B1958">
        <v>25</v>
      </c>
      <c r="C1958">
        <v>60</v>
      </c>
      <c r="D1958">
        <v>15</v>
      </c>
      <c r="E1958">
        <v>15</v>
      </c>
      <c r="F1958" s="116">
        <v>0.21364457211087623</v>
      </c>
      <c r="G1958" s="116">
        <v>0.21372456938504317</v>
      </c>
      <c r="H1958" s="116">
        <v>0.21375419800510501</v>
      </c>
      <c r="I1958" s="86">
        <v>0.41206892209598783</v>
      </c>
      <c r="J1958" s="86">
        <v>0.41138301954155637</v>
      </c>
      <c r="K1958" s="86">
        <v>0.41057860250687755</v>
      </c>
      <c r="L1958" s="86">
        <v>1.6588605129010419</v>
      </c>
      <c r="M1958" s="86">
        <v>1.6152160741189558</v>
      </c>
      <c r="N1958" s="86">
        <v>1.574267839762497</v>
      </c>
      <c r="O1958" s="117">
        <v>4.3786922815963312</v>
      </c>
      <c r="P1958" s="117">
        <v>4.228727021153353</v>
      </c>
      <c r="Q1958" s="117">
        <v>4.0932234901625577</v>
      </c>
    </row>
    <row r="1959" spans="1:17" x14ac:dyDescent="0.25">
      <c r="A1959" t="s">
        <v>2061</v>
      </c>
      <c r="B1959">
        <v>26</v>
      </c>
      <c r="C1959">
        <v>59</v>
      </c>
      <c r="D1959">
        <v>15</v>
      </c>
      <c r="E1959">
        <v>15</v>
      </c>
      <c r="F1959" s="116">
        <v>0.2134241774313653</v>
      </c>
      <c r="G1959" s="116">
        <v>0.21348214405151003</v>
      </c>
      <c r="H1959" s="116">
        <v>0.21349700728744458</v>
      </c>
      <c r="I1959" s="86">
        <v>0.41716198400418547</v>
      </c>
      <c r="J1959" s="86">
        <v>0.41637720514684134</v>
      </c>
      <c r="K1959" s="86">
        <v>0.4154928426087357</v>
      </c>
      <c r="L1959" s="86">
        <v>1.610972635296321</v>
      </c>
      <c r="M1959" s="86">
        <v>1.5679911296207942</v>
      </c>
      <c r="N1959" s="86">
        <v>1.7561909093476378</v>
      </c>
      <c r="O1959" s="117">
        <v>4.0872115231695556</v>
      </c>
      <c r="P1959" s="117">
        <v>3.9566588040148574</v>
      </c>
      <c r="Q1959" s="117">
        <v>4.5666549247102788</v>
      </c>
    </row>
    <row r="1960" spans="1:17" x14ac:dyDescent="0.25">
      <c r="A1960" t="s">
        <v>2062</v>
      </c>
      <c r="B1960">
        <v>27</v>
      </c>
      <c r="C1960">
        <v>58</v>
      </c>
      <c r="D1960">
        <v>15</v>
      </c>
      <c r="E1960">
        <v>15</v>
      </c>
      <c r="F1960" s="116">
        <v>0.21345906302344902</v>
      </c>
      <c r="G1960" s="116">
        <v>0.21349336921064446</v>
      </c>
      <c r="H1960" s="116">
        <v>0.21349933550406977</v>
      </c>
      <c r="I1960" s="86">
        <v>0.4167843766640365</v>
      </c>
      <c r="J1960" s="86">
        <v>0.41594462086442641</v>
      </c>
      <c r="K1960" s="86">
        <v>0.41503476111706911</v>
      </c>
      <c r="L1960" s="86">
        <v>1.5608271072575486</v>
      </c>
      <c r="M1960" s="86">
        <v>1.5194747275268372</v>
      </c>
      <c r="N1960" s="86">
        <v>1.7010797499526424</v>
      </c>
      <c r="O1960" s="117">
        <v>3.8386654594866303</v>
      </c>
      <c r="P1960" s="117">
        <v>3.7155912671363134</v>
      </c>
      <c r="Q1960" s="117">
        <v>4.2917606979370051</v>
      </c>
    </row>
    <row r="1961" spans="1:17" x14ac:dyDescent="0.25">
      <c r="A1961" t="s">
        <v>2063</v>
      </c>
      <c r="B1961">
        <v>28</v>
      </c>
      <c r="C1961">
        <v>57</v>
      </c>
      <c r="D1961">
        <v>15</v>
      </c>
      <c r="E1961">
        <v>15</v>
      </c>
      <c r="F1961" s="116">
        <v>0.21348139652918868</v>
      </c>
      <c r="G1961" s="116">
        <v>0.2134963685390163</v>
      </c>
      <c r="H1961" s="116">
        <v>0.21350385454393012</v>
      </c>
      <c r="I1961" s="86">
        <v>0.41637758211024489</v>
      </c>
      <c r="J1961" s="86">
        <v>0.41549273632943212</v>
      </c>
      <c r="K1961" s="86">
        <v>0.41457644932798132</v>
      </c>
      <c r="L1961" s="86">
        <v>1.51080604809309</v>
      </c>
      <c r="M1961" s="86">
        <v>1.6967194829266685</v>
      </c>
      <c r="N1961" s="86">
        <v>1.6461919441603921</v>
      </c>
      <c r="O1961" s="117">
        <v>3.5970747687198781</v>
      </c>
      <c r="P1961" s="117">
        <v>4.1982848065541472</v>
      </c>
      <c r="Q1961" s="117">
        <v>4.0250945856720861</v>
      </c>
    </row>
    <row r="1962" spans="1:17" x14ac:dyDescent="0.25">
      <c r="A1962" t="s">
        <v>2064</v>
      </c>
      <c r="B1962">
        <v>29</v>
      </c>
      <c r="C1962">
        <v>56</v>
      </c>
      <c r="D1962">
        <v>15</v>
      </c>
      <c r="E1962">
        <v>15</v>
      </c>
      <c r="F1962" s="116">
        <v>0.2134927566514489</v>
      </c>
      <c r="G1962" s="116">
        <v>0.21350027283755568</v>
      </c>
      <c r="H1962" s="116">
        <v>0.21351229873532654</v>
      </c>
      <c r="I1962" s="86">
        <v>0.41594423591203655</v>
      </c>
      <c r="J1962" s="86">
        <v>0.41503477739311606</v>
      </c>
      <c r="K1962" s="86">
        <v>0.41412531887419557</v>
      </c>
      <c r="L1962" s="86">
        <v>1.4609526615566624</v>
      </c>
      <c r="M1962" s="86">
        <v>1.6404061145677216</v>
      </c>
      <c r="N1962" s="86">
        <v>1.5915418854503172</v>
      </c>
      <c r="O1962" s="117">
        <v>3.3785827780124498</v>
      </c>
      <c r="P1962" s="117">
        <v>3.9445801533602611</v>
      </c>
      <c r="Q1962" s="117">
        <v>3.7813812044237265</v>
      </c>
    </row>
    <row r="1963" spans="1:17" x14ac:dyDescent="0.25">
      <c r="A1963" t="s">
        <v>2065</v>
      </c>
      <c r="B1963">
        <v>30</v>
      </c>
      <c r="C1963">
        <v>55</v>
      </c>
      <c r="D1963">
        <v>15</v>
      </c>
      <c r="E1963">
        <v>15</v>
      </c>
      <c r="F1963" s="116">
        <v>0.2134973270751212</v>
      </c>
      <c r="G1963" s="116">
        <v>0.21350336587744553</v>
      </c>
      <c r="H1963" s="116">
        <v>0.21353054048790504</v>
      </c>
      <c r="I1963" s="86">
        <v>0.41549224542296526</v>
      </c>
      <c r="J1963" s="86">
        <v>0.41457736687082852</v>
      </c>
      <c r="K1963" s="86">
        <v>0.41368966292915127</v>
      </c>
      <c r="L1963" s="86">
        <v>1.6212372600142213</v>
      </c>
      <c r="M1963" s="86">
        <v>1.5712918356902275</v>
      </c>
      <c r="N1963" s="86">
        <v>1.5240457560052114</v>
      </c>
      <c r="O1963" s="117">
        <v>3.8702653902651489</v>
      </c>
      <c r="P1963" s="117">
        <v>3.7001447802857261</v>
      </c>
      <c r="Q1963" s="117">
        <v>3.5458835749105879</v>
      </c>
    </row>
    <row r="1964" spans="1:17" x14ac:dyDescent="0.25">
      <c r="A1964" t="s">
        <v>2066</v>
      </c>
      <c r="B1964">
        <v>31</v>
      </c>
      <c r="C1964">
        <v>54</v>
      </c>
      <c r="D1964">
        <v>15</v>
      </c>
      <c r="E1964">
        <v>15</v>
      </c>
      <c r="F1964" s="116">
        <v>0.21349999924169236</v>
      </c>
      <c r="G1964" s="116">
        <v>0.21351213216392184</v>
      </c>
      <c r="H1964" s="116">
        <v>0.21356218046811848</v>
      </c>
      <c r="I1964" s="86">
        <v>0.41503542054983372</v>
      </c>
      <c r="J1964" s="86">
        <v>0.4141254513826223</v>
      </c>
      <c r="K1964" s="86">
        <v>0.41327614682655833</v>
      </c>
      <c r="L1964" s="86">
        <v>1.5690461854850819</v>
      </c>
      <c r="M1964" s="86">
        <v>1.5207283393214359</v>
      </c>
      <c r="N1964" s="86">
        <v>1.475060020049654</v>
      </c>
      <c r="O1964" s="117">
        <v>3.6940547164460242</v>
      </c>
      <c r="P1964" s="117">
        <v>3.5332479984469858</v>
      </c>
      <c r="Q1964" s="117">
        <v>3.3874679046291649</v>
      </c>
    </row>
    <row r="1965" spans="1:17" x14ac:dyDescent="0.25">
      <c r="A1965" t="s">
        <v>2067</v>
      </c>
      <c r="B1965">
        <v>32</v>
      </c>
      <c r="C1965">
        <v>53</v>
      </c>
      <c r="D1965">
        <v>15</v>
      </c>
      <c r="E1965">
        <v>15</v>
      </c>
      <c r="F1965" s="116">
        <v>0.21350367744550888</v>
      </c>
      <c r="G1965" s="116">
        <v>0.21353110969547154</v>
      </c>
      <c r="H1965" s="116">
        <v>0.21360578637592545</v>
      </c>
      <c r="I1965" s="86">
        <v>0.41457597361627158</v>
      </c>
      <c r="J1965" s="86">
        <v>0.41369052154803232</v>
      </c>
      <c r="K1965" s="86">
        <v>0.41288431820190746</v>
      </c>
      <c r="L1965" s="86">
        <v>1.5237578524815518</v>
      </c>
      <c r="M1965" s="86">
        <v>1.4767816484343805</v>
      </c>
      <c r="N1965" s="86">
        <v>1.4324313203141907</v>
      </c>
      <c r="O1965" s="117">
        <v>3.5325590326779057</v>
      </c>
      <c r="P1965" s="117">
        <v>3.3805752238014395</v>
      </c>
      <c r="Q1965" s="117">
        <v>3.2428607569472172</v>
      </c>
    </row>
    <row r="1966" spans="1:17" x14ac:dyDescent="0.25">
      <c r="A1966" t="s">
        <v>2068</v>
      </c>
      <c r="B1966">
        <v>33</v>
      </c>
      <c r="C1966">
        <v>52</v>
      </c>
      <c r="D1966">
        <v>15</v>
      </c>
      <c r="E1966">
        <v>15</v>
      </c>
      <c r="F1966" s="116">
        <v>0.21351220102547133</v>
      </c>
      <c r="G1966" s="116">
        <v>0.21356275458696974</v>
      </c>
      <c r="H1966" s="116">
        <v>0.21366079785775452</v>
      </c>
      <c r="I1966" s="86">
        <v>0.41412558423831869</v>
      </c>
      <c r="J1966" s="86">
        <v>0.41327689717558785</v>
      </c>
      <c r="K1966" s="86">
        <v>0.41251246604868769</v>
      </c>
      <c r="L1966" s="86">
        <v>1.472709502384443</v>
      </c>
      <c r="M1966" s="86">
        <v>1.4272909571933887</v>
      </c>
      <c r="N1966" s="86">
        <v>1.3844751544564495</v>
      </c>
      <c r="O1966" s="117">
        <v>3.3783597054412482</v>
      </c>
      <c r="P1966" s="117">
        <v>3.2351874234994402</v>
      </c>
      <c r="Q1966" s="117">
        <v>3.1055634960392049</v>
      </c>
    </row>
    <row r="1967" spans="1:17" x14ac:dyDescent="0.25">
      <c r="A1967" t="s">
        <v>2069</v>
      </c>
      <c r="B1967">
        <v>34</v>
      </c>
      <c r="C1967">
        <v>51</v>
      </c>
      <c r="D1967">
        <v>15</v>
      </c>
      <c r="E1967">
        <v>15</v>
      </c>
      <c r="F1967" s="116">
        <v>0.21050912832646321</v>
      </c>
      <c r="G1967" s="116">
        <v>0.21058614761825542</v>
      </c>
      <c r="H1967" s="116">
        <v>0.21071245925679463</v>
      </c>
      <c r="I1967" s="86">
        <v>0.41369064123181576</v>
      </c>
      <c r="J1967" s="86">
        <v>0.41288501943966927</v>
      </c>
      <c r="K1967" s="86">
        <v>0.41215949771098664</v>
      </c>
      <c r="L1967" s="86">
        <v>1.4764536621132862</v>
      </c>
      <c r="M1967" s="86">
        <v>1.4331765220552444</v>
      </c>
      <c r="N1967" s="86">
        <v>1.3924440993980172</v>
      </c>
      <c r="O1967" s="117">
        <v>3.2339414776613244</v>
      </c>
      <c r="P1967" s="117">
        <v>3.0987017628175506</v>
      </c>
      <c r="Q1967" s="117">
        <v>2.9764120716957185</v>
      </c>
    </row>
    <row r="1968" spans="1:17" x14ac:dyDescent="0.25">
      <c r="A1968" t="s">
        <v>2070</v>
      </c>
      <c r="B1968">
        <v>35</v>
      </c>
      <c r="C1968">
        <v>50</v>
      </c>
      <c r="D1968">
        <v>15</v>
      </c>
      <c r="E1968">
        <v>15</v>
      </c>
      <c r="F1968" s="116">
        <v>0.2110442280428568</v>
      </c>
      <c r="G1968" s="116">
        <v>0.21115113765774979</v>
      </c>
      <c r="H1968" s="116">
        <v>0.21130298029919198</v>
      </c>
      <c r="I1968" s="86">
        <v>0.41901286788915487</v>
      </c>
      <c r="J1968" s="86">
        <v>0.41820872165539469</v>
      </c>
      <c r="K1968" s="86">
        <v>0.41747894732764695</v>
      </c>
      <c r="L1968" s="86">
        <v>1.4152013077060142</v>
      </c>
      <c r="M1968" s="86">
        <v>1.3716162719532696</v>
      </c>
      <c r="N1968" s="86">
        <v>1.3306822847669293</v>
      </c>
      <c r="O1968" s="117">
        <v>3.0800148743812024</v>
      </c>
      <c r="P1968" s="117">
        <v>2.958137913403212</v>
      </c>
      <c r="Q1968" s="117">
        <v>2.8482580705138636</v>
      </c>
    </row>
    <row r="1969" spans="1:17" x14ac:dyDescent="0.25">
      <c r="A1969" t="s">
        <v>2071</v>
      </c>
      <c r="B1969">
        <v>36</v>
      </c>
      <c r="C1969">
        <v>49</v>
      </c>
      <c r="D1969">
        <v>15</v>
      </c>
      <c r="E1969">
        <v>15</v>
      </c>
      <c r="F1969" s="116">
        <v>0.21109077416216621</v>
      </c>
      <c r="G1969" s="116">
        <v>0.21122173441261211</v>
      </c>
      <c r="H1969" s="116">
        <v>0.21139011187747109</v>
      </c>
      <c r="I1969" s="86">
        <v>0.41860040909487756</v>
      </c>
      <c r="J1969" s="86">
        <v>0.41783647430060988</v>
      </c>
      <c r="K1969" s="86">
        <v>0.41713178342916296</v>
      </c>
      <c r="L1969" s="86">
        <v>1.3644561407885054</v>
      </c>
      <c r="M1969" s="86">
        <v>1.3224132232435737</v>
      </c>
      <c r="N1969" s="86">
        <v>1.5062798558190005</v>
      </c>
      <c r="O1969" s="117">
        <v>2.9522961697244847</v>
      </c>
      <c r="P1969" s="117">
        <v>2.8391137732766256</v>
      </c>
      <c r="Q1969" s="117">
        <v>3.3689789465806901</v>
      </c>
    </row>
    <row r="1970" spans="1:17" x14ac:dyDescent="0.25">
      <c r="A1970" t="s">
        <v>2072</v>
      </c>
      <c r="B1970">
        <v>37</v>
      </c>
      <c r="C1970">
        <v>48</v>
      </c>
      <c r="D1970">
        <v>15</v>
      </c>
      <c r="E1970">
        <v>15</v>
      </c>
      <c r="F1970" s="116">
        <v>0.21115058913628917</v>
      </c>
      <c r="G1970" s="116">
        <v>0.21130281668037237</v>
      </c>
      <c r="H1970" s="116">
        <v>0.21148172327857326</v>
      </c>
      <c r="I1970" s="86">
        <v>0.41820829749970184</v>
      </c>
      <c r="J1970" s="86">
        <v>0.41747854690177716</v>
      </c>
      <c r="K1970" s="86">
        <v>0.41678646085084214</v>
      </c>
      <c r="L1970" s="86">
        <v>1.3145366319106597</v>
      </c>
      <c r="M1970" s="86">
        <v>1.2738447969567046</v>
      </c>
      <c r="N1970" s="86">
        <v>1.4523355157845839</v>
      </c>
      <c r="O1970" s="117">
        <v>2.8312204568709549</v>
      </c>
      <c r="P1970" s="117">
        <v>2.7245309194543661</v>
      </c>
      <c r="Q1970" s="117">
        <v>3.2249593536763737</v>
      </c>
    </row>
    <row r="1971" spans="1:17" x14ac:dyDescent="0.25">
      <c r="A1971" t="s">
        <v>2073</v>
      </c>
      <c r="B1971">
        <v>38</v>
      </c>
      <c r="C1971">
        <v>47</v>
      </c>
      <c r="D1971">
        <v>15</v>
      </c>
      <c r="E1971">
        <v>15</v>
      </c>
      <c r="F1971" s="116">
        <v>0.21122226436563626</v>
      </c>
      <c r="G1971" s="116">
        <v>0.21138978443643719</v>
      </c>
      <c r="H1971" s="116">
        <v>0.21157784942158164</v>
      </c>
      <c r="I1971" s="86">
        <v>0.41783614640622035</v>
      </c>
      <c r="J1971" s="86">
        <v>0.41713129780643532</v>
      </c>
      <c r="K1971" s="86">
        <v>0.41644541374296734</v>
      </c>
      <c r="L1971" s="86">
        <v>1.2647259624502181</v>
      </c>
      <c r="M1971" s="86">
        <v>1.4475504140590429</v>
      </c>
      <c r="N1971" s="86">
        <v>1.3979170617611734</v>
      </c>
      <c r="O1971" s="117">
        <v>2.7216227321575319</v>
      </c>
      <c r="P1971" s="117">
        <v>3.2443801757380366</v>
      </c>
      <c r="Q1971" s="117">
        <v>3.0935330931158731</v>
      </c>
    </row>
    <row r="1972" spans="1:17" x14ac:dyDescent="0.25">
      <c r="A1972" t="s">
        <v>2074</v>
      </c>
      <c r="B1972">
        <v>39</v>
      </c>
      <c r="C1972">
        <v>46</v>
      </c>
      <c r="D1972">
        <v>15</v>
      </c>
      <c r="E1972">
        <v>15</v>
      </c>
      <c r="F1972" s="116">
        <v>0.21130321668479099</v>
      </c>
      <c r="G1972" s="116">
        <v>0.21148313322262363</v>
      </c>
      <c r="H1972" s="116">
        <v>0.21167260285096065</v>
      </c>
      <c r="I1972" s="86">
        <v>0.41747960813222751</v>
      </c>
      <c r="J1972" s="86">
        <v>0.41678700907065941</v>
      </c>
      <c r="K1972" s="86">
        <v>0.41609600219084208</v>
      </c>
      <c r="L1972" s="86">
        <v>1.2153855706936658</v>
      </c>
      <c r="M1972" s="86">
        <v>1.3920922701168184</v>
      </c>
      <c r="N1972" s="86">
        <v>1.3440274874257445</v>
      </c>
      <c r="O1972" s="117">
        <v>2.6137016792740924</v>
      </c>
      <c r="P1972" s="117">
        <v>3.10737036854231</v>
      </c>
      <c r="Q1972" s="117">
        <v>2.96479049276433</v>
      </c>
    </row>
    <row r="1973" spans="1:17" x14ac:dyDescent="0.25">
      <c r="A1973" t="s">
        <v>2075</v>
      </c>
      <c r="B1973">
        <v>40</v>
      </c>
      <c r="C1973">
        <v>45</v>
      </c>
      <c r="D1973">
        <v>15</v>
      </c>
      <c r="E1973">
        <v>15</v>
      </c>
      <c r="F1973" s="116">
        <v>0.21139079011771125</v>
      </c>
      <c r="G1973" s="116">
        <v>0.21157855039437681</v>
      </c>
      <c r="H1973" s="116">
        <v>0.2117695202484213</v>
      </c>
      <c r="I1973" s="86">
        <v>0.41713111925987145</v>
      </c>
      <c r="J1973" s="86">
        <v>0.41644587448947662</v>
      </c>
      <c r="K1973" s="86">
        <v>0.41574458183218727</v>
      </c>
      <c r="L1973" s="86">
        <v>1.3907981416546977</v>
      </c>
      <c r="M1973" s="86">
        <v>1.3416450688855546</v>
      </c>
      <c r="N1973" s="86">
        <v>1.2951094064689033</v>
      </c>
      <c r="O1973" s="117">
        <v>3.1267060909754707</v>
      </c>
      <c r="P1973" s="117">
        <v>2.9779116884784198</v>
      </c>
      <c r="Q1973" s="117">
        <v>2.843155977436671</v>
      </c>
    </row>
    <row r="1974" spans="1:17" x14ac:dyDescent="0.25">
      <c r="A1974" t="s">
        <v>2076</v>
      </c>
      <c r="B1974">
        <v>41</v>
      </c>
      <c r="C1974">
        <v>44</v>
      </c>
      <c r="D1974">
        <v>15</v>
      </c>
      <c r="E1974">
        <v>15</v>
      </c>
      <c r="F1974" s="116">
        <v>0.21148247463721795</v>
      </c>
      <c r="G1974" s="116">
        <v>0.21167343385124276</v>
      </c>
      <c r="H1974" s="116">
        <v>0.21186439306526758</v>
      </c>
      <c r="I1974" s="86">
        <v>0.41678628589183619</v>
      </c>
      <c r="J1974" s="86">
        <v>0.41609527246481415</v>
      </c>
      <c r="K1974" s="86">
        <v>0.41538807605355271</v>
      </c>
      <c r="L1974" s="86">
        <v>1.3207952965774608</v>
      </c>
      <c r="M1974" s="86">
        <v>1.2731784837514746</v>
      </c>
      <c r="N1974" s="86">
        <v>1.2281380020163999</v>
      </c>
      <c r="O1974" s="117">
        <v>2.9749827246643243</v>
      </c>
      <c r="P1974" s="117">
        <v>2.8347701126173872</v>
      </c>
      <c r="Q1974" s="117">
        <v>2.7078162195577837</v>
      </c>
    </row>
    <row r="1975" spans="1:17" x14ac:dyDescent="0.25">
      <c r="A1975" t="s">
        <v>2077</v>
      </c>
      <c r="B1975">
        <v>42</v>
      </c>
      <c r="C1975">
        <v>43</v>
      </c>
      <c r="D1975">
        <v>15</v>
      </c>
      <c r="E1975">
        <v>15</v>
      </c>
      <c r="F1975" s="116">
        <v>0.21157814989942267</v>
      </c>
      <c r="G1975" s="116">
        <v>0.21176918153556781</v>
      </c>
      <c r="H1975" s="116">
        <v>0.21196347866976673</v>
      </c>
      <c r="I1975" s="86">
        <v>0.416445701298362</v>
      </c>
      <c r="J1975" s="86">
        <v>0.41574525196582984</v>
      </c>
      <c r="K1975" s="86">
        <v>0.41503174064108256</v>
      </c>
      <c r="L1975" s="86">
        <v>1.2510155698947203</v>
      </c>
      <c r="M1975" s="86">
        <v>1.2048985736304501</v>
      </c>
      <c r="N1975" s="86">
        <v>1.1613237676010346</v>
      </c>
      <c r="O1975" s="117">
        <v>2.8285221662007891</v>
      </c>
      <c r="P1975" s="117">
        <v>2.6960115206771338</v>
      </c>
      <c r="Q1975" s="117">
        <v>2.5760893701507355</v>
      </c>
    </row>
    <row r="1976" spans="1:17" x14ac:dyDescent="0.25">
      <c r="A1976" t="s">
        <v>2078</v>
      </c>
      <c r="B1976">
        <v>43</v>
      </c>
      <c r="C1976">
        <v>42</v>
      </c>
      <c r="D1976">
        <v>15</v>
      </c>
      <c r="E1976">
        <v>15</v>
      </c>
      <c r="F1976" s="116">
        <v>0.21167364685677179</v>
      </c>
      <c r="G1976" s="116">
        <v>0.21186483978527057</v>
      </c>
      <c r="H1976" s="116">
        <v>0.21206757021807532</v>
      </c>
      <c r="I1976" s="86">
        <v>0.41609514814979637</v>
      </c>
      <c r="J1976" s="86">
        <v>0.41538806395733102</v>
      </c>
      <c r="K1976" s="86">
        <v>0.41467933154996484</v>
      </c>
      <c r="L1976" s="86">
        <v>1.1862070784237131</v>
      </c>
      <c r="M1976" s="86">
        <v>1.1413690402609453</v>
      </c>
      <c r="N1976" s="86">
        <v>1.0990676048305883</v>
      </c>
      <c r="O1976" s="117">
        <v>2.6895455377053881</v>
      </c>
      <c r="P1976" s="117">
        <v>2.5643421891919957</v>
      </c>
      <c r="Q1976" s="117">
        <v>2.4511246594375962</v>
      </c>
    </row>
    <row r="1977" spans="1:17" x14ac:dyDescent="0.25">
      <c r="A1977" t="s">
        <v>2079</v>
      </c>
      <c r="B1977">
        <v>44</v>
      </c>
      <c r="C1977">
        <v>41</v>
      </c>
      <c r="D1977">
        <v>15</v>
      </c>
      <c r="E1977">
        <v>15</v>
      </c>
      <c r="F1977" s="116">
        <v>0.21085690218033684</v>
      </c>
      <c r="G1977" s="116">
        <v>0.21105334392121022</v>
      </c>
      <c r="H1977" s="116">
        <v>0.21127142754878997</v>
      </c>
      <c r="I1977" s="86">
        <v>0.41574563791125829</v>
      </c>
      <c r="J1977" s="86">
        <v>0.41503145564994748</v>
      </c>
      <c r="K1977" s="86">
        <v>0.41434390955689071</v>
      </c>
      <c r="L1977" s="86">
        <v>1.1535625042659488</v>
      </c>
      <c r="M1977" s="86">
        <v>1.1100090396496012</v>
      </c>
      <c r="N1977" s="86">
        <v>1.0689893405384168</v>
      </c>
      <c r="O1977" s="117">
        <v>2.5608744654037792</v>
      </c>
      <c r="P1977" s="117">
        <v>2.4429511542617037</v>
      </c>
      <c r="Q1977" s="117">
        <v>2.3364464354980212</v>
      </c>
    </row>
    <row r="1978" spans="1:17" x14ac:dyDescent="0.25">
      <c r="A1978" t="s">
        <v>2080</v>
      </c>
      <c r="B1978">
        <v>45</v>
      </c>
      <c r="C1978">
        <v>40</v>
      </c>
      <c r="D1978">
        <v>15</v>
      </c>
      <c r="E1978">
        <v>15</v>
      </c>
      <c r="F1978" s="116">
        <v>0.21061778660116423</v>
      </c>
      <c r="G1978" s="116">
        <v>0.21082640734883407</v>
      </c>
      <c r="H1978" s="116">
        <v>0.2110737238803459</v>
      </c>
      <c r="I1978" s="86">
        <v>0.42226521753760221</v>
      </c>
      <c r="J1978" s="86">
        <v>0.4215030788384535</v>
      </c>
      <c r="K1978" s="86">
        <v>0.42079982502776003</v>
      </c>
      <c r="L1978" s="86">
        <v>1.1278121740300817</v>
      </c>
      <c r="M1978" s="86">
        <v>1.0852569063562032</v>
      </c>
      <c r="N1978" s="86">
        <v>1.0452690198189711</v>
      </c>
      <c r="O1978" s="117">
        <v>2.4234664692620882</v>
      </c>
      <c r="P1978" s="117">
        <v>2.3173945960496654</v>
      </c>
      <c r="Q1978" s="117">
        <v>2.2219102257814867</v>
      </c>
    </row>
    <row r="1979" spans="1:17" x14ac:dyDescent="0.25">
      <c r="A1979" t="s">
        <v>2081</v>
      </c>
      <c r="B1979">
        <v>46</v>
      </c>
      <c r="C1979">
        <v>39</v>
      </c>
      <c r="D1979">
        <v>15</v>
      </c>
      <c r="E1979">
        <v>15</v>
      </c>
      <c r="F1979" s="116">
        <v>0.21071972371319933</v>
      </c>
      <c r="G1979" s="116">
        <v>0.21094259052901096</v>
      </c>
      <c r="H1979" s="116">
        <v>0.211230105734142</v>
      </c>
      <c r="I1979" s="86">
        <v>0.42188177851121567</v>
      </c>
      <c r="J1979" s="86">
        <v>0.4211400233074456</v>
      </c>
      <c r="K1979" s="86">
        <v>0.42050714960147673</v>
      </c>
      <c r="L1979" s="86">
        <v>1.1056831038031967</v>
      </c>
      <c r="M1979" s="86">
        <v>1.0645735332896673</v>
      </c>
      <c r="N1979" s="86">
        <v>1.2442143944742641</v>
      </c>
      <c r="O1979" s="117">
        <v>2.3073214300904228</v>
      </c>
      <c r="P1979" s="117">
        <v>2.2072219055963389</v>
      </c>
      <c r="Q1979" s="117">
        <v>2.6770625813421347</v>
      </c>
    </row>
    <row r="1980" spans="1:17" x14ac:dyDescent="0.25">
      <c r="A1980" t="s">
        <v>2082</v>
      </c>
      <c r="B1980">
        <v>47</v>
      </c>
      <c r="C1980">
        <v>38</v>
      </c>
      <c r="D1980">
        <v>15</v>
      </c>
      <c r="E1980">
        <v>15</v>
      </c>
      <c r="F1980" s="116">
        <v>0.21082511227744621</v>
      </c>
      <c r="G1980" s="116">
        <v>0.21107299195940282</v>
      </c>
      <c r="H1980" s="116">
        <v>0.21142071206881416</v>
      </c>
      <c r="I1980" s="86">
        <v>0.42150218530039057</v>
      </c>
      <c r="J1980" s="86">
        <v>0.42079985953484689</v>
      </c>
      <c r="K1980" s="86">
        <v>0.42027827937072987</v>
      </c>
      <c r="L1980" s="86">
        <v>1.080574667729336</v>
      </c>
      <c r="M1980" s="86">
        <v>1.0409139186162806</v>
      </c>
      <c r="N1980" s="86">
        <v>1.2147464311350651</v>
      </c>
      <c r="O1980" s="117">
        <v>2.2011491977477378</v>
      </c>
      <c r="P1980" s="117">
        <v>2.1067862227095659</v>
      </c>
      <c r="Q1980" s="117">
        <v>2.5505304453055202</v>
      </c>
    </row>
    <row r="1981" spans="1:17" x14ac:dyDescent="0.25">
      <c r="A1981" t="s">
        <v>2083</v>
      </c>
      <c r="B1981">
        <v>48</v>
      </c>
      <c r="C1981">
        <v>37</v>
      </c>
      <c r="D1981">
        <v>15</v>
      </c>
      <c r="E1981">
        <v>15</v>
      </c>
      <c r="F1981" s="116">
        <v>0.21094294637628622</v>
      </c>
      <c r="G1981" s="116">
        <v>0.21122877220378683</v>
      </c>
      <c r="H1981" s="116">
        <v>0.21165925378544936</v>
      </c>
      <c r="I1981" s="86">
        <v>0.42113995705641227</v>
      </c>
      <c r="J1981" s="86">
        <v>0.42050730598700536</v>
      </c>
      <c r="K1981" s="86">
        <v>0.42013782381974846</v>
      </c>
      <c r="L1981" s="86">
        <v>1.0601733080505285</v>
      </c>
      <c r="M1981" s="86">
        <v>1.2384101112629318</v>
      </c>
      <c r="N1981" s="86">
        <v>1.1900567468838013</v>
      </c>
      <c r="O1981" s="117">
        <v>2.086856194751959</v>
      </c>
      <c r="P1981" s="117">
        <v>2.5511558517609658</v>
      </c>
      <c r="Q1981" s="117">
        <v>2.4168787122500768</v>
      </c>
    </row>
    <row r="1982" spans="1:17" x14ac:dyDescent="0.25">
      <c r="A1982" t="s">
        <v>2084</v>
      </c>
      <c r="B1982">
        <v>49</v>
      </c>
      <c r="C1982">
        <v>36</v>
      </c>
      <c r="D1982">
        <v>15</v>
      </c>
      <c r="E1982">
        <v>15</v>
      </c>
      <c r="F1982" s="116">
        <v>0.20818392557949023</v>
      </c>
      <c r="G1982" s="116">
        <v>0.20853173447174539</v>
      </c>
      <c r="H1982" s="116">
        <v>0.2090755169022763</v>
      </c>
      <c r="I1982" s="86">
        <v>0.42080109038970487</v>
      </c>
      <c r="J1982" s="86">
        <v>0.4202784942876362</v>
      </c>
      <c r="K1982" s="86">
        <v>0.42012489340628495</v>
      </c>
      <c r="L1982" s="86">
        <v>1.0654975344410251</v>
      </c>
      <c r="M1982" s="86">
        <v>1.2374899144248883</v>
      </c>
      <c r="N1982" s="86">
        <v>1.1907634670014107</v>
      </c>
      <c r="O1982" s="117">
        <v>1.9412591388110585</v>
      </c>
      <c r="P1982" s="117">
        <v>2.3797402203025055</v>
      </c>
      <c r="Q1982" s="117">
        <v>2.2528199885946933</v>
      </c>
    </row>
    <row r="1983" spans="1:17" x14ac:dyDescent="0.25">
      <c r="A1983" t="s">
        <v>2085</v>
      </c>
      <c r="B1983">
        <v>50</v>
      </c>
      <c r="C1983">
        <v>35</v>
      </c>
      <c r="D1983">
        <v>15</v>
      </c>
      <c r="E1983">
        <v>15</v>
      </c>
      <c r="F1983" s="116">
        <v>0.20834116200793426</v>
      </c>
      <c r="G1983" s="116">
        <v>0.20877062072889882</v>
      </c>
      <c r="H1983" s="116">
        <v>0.20946670173912887</v>
      </c>
      <c r="I1983" s="86">
        <v>0.4205080854551278</v>
      </c>
      <c r="J1983" s="86">
        <v>0.42013767730829588</v>
      </c>
      <c r="K1983" s="86">
        <v>0.42027367256993464</v>
      </c>
      <c r="L1983" s="86">
        <v>1.2609409082694065</v>
      </c>
      <c r="M1983" s="86">
        <v>1.2129632114923155</v>
      </c>
      <c r="N1983" s="86">
        <v>1.1675014270555415</v>
      </c>
      <c r="O1983" s="117">
        <v>2.3452203928473652</v>
      </c>
      <c r="P1983" s="117">
        <v>2.2129005820955081</v>
      </c>
      <c r="Q1983" s="117">
        <v>2.0932641189028045</v>
      </c>
    </row>
    <row r="1984" spans="1:17" x14ac:dyDescent="0.25">
      <c r="A1984" t="s">
        <v>2086</v>
      </c>
      <c r="B1984">
        <v>18</v>
      </c>
      <c r="C1984">
        <v>67</v>
      </c>
      <c r="D1984">
        <v>6</v>
      </c>
      <c r="E1984">
        <v>16</v>
      </c>
      <c r="F1984" s="116">
        <v>0.18597316063144129</v>
      </c>
      <c r="G1984" s="116">
        <v>0.18616931842949216</v>
      </c>
      <c r="H1984" s="116">
        <v>0.18633434006912228</v>
      </c>
      <c r="I1984" s="86">
        <v>0.45529470373945263</v>
      </c>
      <c r="J1984" s="86">
        <v>0.4549677740760345</v>
      </c>
      <c r="K1984" s="86">
        <v>0.4545256406264595</v>
      </c>
      <c r="L1984" s="86">
        <v>2.1327708067378648</v>
      </c>
      <c r="M1984" s="86">
        <v>2.2922221876264905</v>
      </c>
      <c r="N1984" s="86">
        <v>2.2487685649344584</v>
      </c>
      <c r="O1984" s="117">
        <v>11.55304355948563</v>
      </c>
      <c r="P1984" s="117">
        <v>12.334919201668898</v>
      </c>
      <c r="Q1984" s="117">
        <v>12.109979138773857</v>
      </c>
    </row>
    <row r="1985" spans="1:17" x14ac:dyDescent="0.25">
      <c r="A1985" t="s">
        <v>2087</v>
      </c>
      <c r="B1985">
        <v>19</v>
      </c>
      <c r="C1985">
        <v>66</v>
      </c>
      <c r="D1985">
        <v>6</v>
      </c>
      <c r="E1985">
        <v>16</v>
      </c>
      <c r="F1985" s="116">
        <v>0.18607480142598037</v>
      </c>
      <c r="G1985" s="116">
        <v>0.18625617612108325</v>
      </c>
      <c r="H1985" s="116">
        <v>0.18640002501719932</v>
      </c>
      <c r="I1985" s="86">
        <v>0.45514416161110766</v>
      </c>
      <c r="J1985" s="86">
        <v>0.45476264932140847</v>
      </c>
      <c r="K1985" s="86">
        <v>0.45425292388517108</v>
      </c>
      <c r="L1985" s="86">
        <v>2.2842735630746138</v>
      </c>
      <c r="M1985" s="86">
        <v>2.2398993057727186</v>
      </c>
      <c r="N1985" s="86">
        <v>2.1979423353555569</v>
      </c>
      <c r="O1985" s="117">
        <v>11.800306460691726</v>
      </c>
      <c r="P1985" s="117">
        <v>11.566183000813059</v>
      </c>
      <c r="Q1985" s="117">
        <v>11.353524297954843</v>
      </c>
    </row>
    <row r="1986" spans="1:17" x14ac:dyDescent="0.25">
      <c r="A1986" t="s">
        <v>2088</v>
      </c>
      <c r="B1986">
        <v>20</v>
      </c>
      <c r="C1986">
        <v>65</v>
      </c>
      <c r="D1986">
        <v>6</v>
      </c>
      <c r="E1986">
        <v>16</v>
      </c>
      <c r="F1986" s="116">
        <v>0.18616865880283348</v>
      </c>
      <c r="G1986" s="116">
        <v>0.18633200873293856</v>
      </c>
      <c r="H1986" s="116">
        <v>0.18645452118051739</v>
      </c>
      <c r="I1986" s="86">
        <v>0.45496725148035871</v>
      </c>
      <c r="J1986" s="86">
        <v>0.45452432186218922</v>
      </c>
      <c r="K1986" s="86">
        <v>0.45394003172758257</v>
      </c>
      <c r="L1986" s="86">
        <v>2.2235066832110828</v>
      </c>
      <c r="M1986" s="86">
        <v>2.1806398919377386</v>
      </c>
      <c r="N1986" s="86">
        <v>2.1401479573405373</v>
      </c>
      <c r="O1986" s="117">
        <v>11.072316898864404</v>
      </c>
      <c r="P1986" s="117">
        <v>10.851631143292444</v>
      </c>
      <c r="Q1986" s="117">
        <v>10.651235333846421</v>
      </c>
    </row>
    <row r="1987" spans="1:17" x14ac:dyDescent="0.25">
      <c r="A1987" t="s">
        <v>2089</v>
      </c>
      <c r="B1987">
        <v>21</v>
      </c>
      <c r="C1987">
        <v>64</v>
      </c>
      <c r="D1987">
        <v>6</v>
      </c>
      <c r="E1987">
        <v>16</v>
      </c>
      <c r="F1987" s="116">
        <v>0.18625424130040244</v>
      </c>
      <c r="G1987" s="116">
        <v>0.18639943186301586</v>
      </c>
      <c r="H1987" s="116">
        <v>0.18649412136037244</v>
      </c>
      <c r="I1987" s="86">
        <v>0.45476209263789158</v>
      </c>
      <c r="J1987" s="86">
        <v>0.45425076935216602</v>
      </c>
      <c r="K1987" s="86">
        <v>0.4535847865540914</v>
      </c>
      <c r="L1987" s="86">
        <v>2.1626323680265132</v>
      </c>
      <c r="M1987" s="86">
        <v>2.1212309634656354</v>
      </c>
      <c r="N1987" s="86">
        <v>2.0821683894894658</v>
      </c>
      <c r="O1987" s="117">
        <v>10.385802888029669</v>
      </c>
      <c r="P1987" s="117">
        <v>10.177807938136196</v>
      </c>
      <c r="Q1987" s="117">
        <v>9.9890349562061083</v>
      </c>
    </row>
    <row r="1988" spans="1:17" x14ac:dyDescent="0.25">
      <c r="A1988" t="s">
        <v>2090</v>
      </c>
      <c r="B1988">
        <v>22</v>
      </c>
      <c r="C1988">
        <v>63</v>
      </c>
      <c r="D1988">
        <v>6</v>
      </c>
      <c r="E1988">
        <v>16</v>
      </c>
      <c r="F1988" s="116">
        <v>0.18633400479007725</v>
      </c>
      <c r="G1988" s="116">
        <v>0.18645454978032261</v>
      </c>
      <c r="H1988" s="116">
        <v>0.1865211667486161</v>
      </c>
      <c r="I1988" s="86">
        <v>0.45452440242993325</v>
      </c>
      <c r="J1988" s="86">
        <v>0.45393753866163339</v>
      </c>
      <c r="K1988" s="86">
        <v>0.4531952353006487</v>
      </c>
      <c r="L1988" s="86">
        <v>2.1087823369866925</v>
      </c>
      <c r="M1988" s="86">
        <v>2.068567893793519</v>
      </c>
      <c r="N1988" s="86">
        <v>2.0306755277808617</v>
      </c>
      <c r="O1988" s="117">
        <v>9.7507415103018378</v>
      </c>
      <c r="P1988" s="117">
        <v>9.5547512173457889</v>
      </c>
      <c r="Q1988" s="117">
        <v>9.377023490411915</v>
      </c>
    </row>
    <row r="1989" spans="1:17" x14ac:dyDescent="0.25">
      <c r="A1989" t="s">
        <v>2091</v>
      </c>
      <c r="B1989">
        <v>23</v>
      </c>
      <c r="C1989">
        <v>62</v>
      </c>
      <c r="D1989">
        <v>6</v>
      </c>
      <c r="E1989">
        <v>16</v>
      </c>
      <c r="F1989" s="116">
        <v>0.18640132669983417</v>
      </c>
      <c r="G1989" s="116">
        <v>0.18649381298635029</v>
      </c>
      <c r="H1989" s="116">
        <v>0.18653846153846154</v>
      </c>
      <c r="I1989" s="86">
        <v>0.45425117999744863</v>
      </c>
      <c r="J1989" s="86">
        <v>0.45358464089807371</v>
      </c>
      <c r="K1989" s="86">
        <v>0.45277139941319045</v>
      </c>
      <c r="L1989" s="86">
        <v>2.0475953565505804</v>
      </c>
      <c r="M1989" s="86">
        <v>2.0087893864013266</v>
      </c>
      <c r="N1989" s="86">
        <v>1.9722987625972701</v>
      </c>
      <c r="O1989" s="117">
        <v>9.1516934557979326</v>
      </c>
      <c r="P1989" s="117">
        <v>8.9670844495471353</v>
      </c>
      <c r="Q1989" s="117">
        <v>8.7998883786197215</v>
      </c>
    </row>
    <row r="1990" spans="1:17" x14ac:dyDescent="0.25">
      <c r="A1990" t="s">
        <v>2092</v>
      </c>
      <c r="B1990">
        <v>24</v>
      </c>
      <c r="C1990">
        <v>61</v>
      </c>
      <c r="D1990">
        <v>6</v>
      </c>
      <c r="E1990">
        <v>16</v>
      </c>
      <c r="F1990" s="116">
        <v>0.18645220263963949</v>
      </c>
      <c r="G1990" s="116">
        <v>0.18652276408422472</v>
      </c>
      <c r="H1990" s="116">
        <v>0.18654521545295635</v>
      </c>
      <c r="I1990" s="86">
        <v>0.4539378097086133</v>
      </c>
      <c r="J1990" s="86">
        <v>0.45319691454046857</v>
      </c>
      <c r="K1990" s="86">
        <v>0.4523213111599339</v>
      </c>
      <c r="L1990" s="86">
        <v>1.9925589749346504</v>
      </c>
      <c r="M1990" s="86">
        <v>1.955138957935757</v>
      </c>
      <c r="N1990" s="86">
        <v>1.9200378465930048</v>
      </c>
      <c r="O1990" s="117">
        <v>8.5923248392321625</v>
      </c>
      <c r="P1990" s="117">
        <v>8.4185255865420086</v>
      </c>
      <c r="Q1990" s="117">
        <v>8.2614109081578651</v>
      </c>
    </row>
    <row r="1991" spans="1:17" x14ac:dyDescent="0.25">
      <c r="A1991" t="s">
        <v>2093</v>
      </c>
      <c r="B1991">
        <v>25</v>
      </c>
      <c r="C1991">
        <v>60</v>
      </c>
      <c r="D1991">
        <v>6</v>
      </c>
      <c r="E1991">
        <v>16</v>
      </c>
      <c r="F1991" s="116">
        <v>0.18519845111326233</v>
      </c>
      <c r="G1991" s="116">
        <v>0.18524685382381414</v>
      </c>
      <c r="H1991" s="116">
        <v>0.18525653436592449</v>
      </c>
      <c r="I1991" s="86">
        <v>0.45358502742820267</v>
      </c>
      <c r="J1991" s="86">
        <v>0.45277186189093255</v>
      </c>
      <c r="K1991" s="86">
        <v>0.45185221039044854</v>
      </c>
      <c r="L1991" s="86">
        <v>1.9621135850274283</v>
      </c>
      <c r="M1991" s="86">
        <v>1.9256631171345595</v>
      </c>
      <c r="N1991" s="86">
        <v>2.0853533397870279</v>
      </c>
      <c r="O1991" s="117">
        <v>8.0640303323652791</v>
      </c>
      <c r="P1991" s="117">
        <v>7.9005421103581801</v>
      </c>
      <c r="Q1991" s="117">
        <v>8.6624265892223296</v>
      </c>
    </row>
    <row r="1992" spans="1:17" x14ac:dyDescent="0.25">
      <c r="A1992" t="s">
        <v>2094</v>
      </c>
      <c r="B1992">
        <v>26</v>
      </c>
      <c r="C1992">
        <v>59</v>
      </c>
      <c r="D1992">
        <v>6</v>
      </c>
      <c r="E1992">
        <v>16</v>
      </c>
      <c r="F1992" s="116">
        <v>0.17752878322859322</v>
      </c>
      <c r="G1992" s="116">
        <v>0.17755476526850814</v>
      </c>
      <c r="H1992" s="116">
        <v>0.17756126077848688</v>
      </c>
      <c r="I1992" s="86">
        <v>0.47101865835241391</v>
      </c>
      <c r="J1992" s="86">
        <v>0.47006706614053034</v>
      </c>
      <c r="K1992" s="86">
        <v>0.46904077556389145</v>
      </c>
      <c r="L1992" s="86">
        <v>2.0996963349084945</v>
      </c>
      <c r="M1992" s="86">
        <v>2.0650882577418361</v>
      </c>
      <c r="N1992" s="86">
        <v>2.2170669524691058</v>
      </c>
      <c r="O1992" s="117">
        <v>7.5584774524609859</v>
      </c>
      <c r="P1992" s="117">
        <v>7.4183660544648511</v>
      </c>
      <c r="Q1992" s="117">
        <v>8.0742534223218208</v>
      </c>
    </row>
    <row r="1993" spans="1:17" x14ac:dyDescent="0.25">
      <c r="A1993" t="s">
        <v>2095</v>
      </c>
      <c r="B1993">
        <v>27</v>
      </c>
      <c r="C1993">
        <v>58</v>
      </c>
      <c r="D1993">
        <v>6</v>
      </c>
      <c r="E1993">
        <v>16</v>
      </c>
      <c r="F1993" s="116">
        <v>0.17754631522147915</v>
      </c>
      <c r="G1993" s="116">
        <v>0.17755939630786338</v>
      </c>
      <c r="H1993" s="116">
        <v>0.17756593685105548</v>
      </c>
      <c r="I1993" s="86">
        <v>0.47055610968490935</v>
      </c>
      <c r="J1993" s="86">
        <v>0.46955867684811226</v>
      </c>
      <c r="K1993" s="86">
        <v>0.46852527102375852</v>
      </c>
      <c r="L1993" s="86">
        <v>2.0350573115097208</v>
      </c>
      <c r="M1993" s="86">
        <v>2.190611050247723</v>
      </c>
      <c r="N1993" s="86">
        <v>2.1483362493255065</v>
      </c>
      <c r="O1993" s="117">
        <v>7.1100021256765373</v>
      </c>
      <c r="P1993" s="117">
        <v>7.7944176463855319</v>
      </c>
      <c r="Q1993" s="117">
        <v>7.5972693232172928</v>
      </c>
    </row>
    <row r="1994" spans="1:17" x14ac:dyDescent="0.25">
      <c r="A1994" t="s">
        <v>2096</v>
      </c>
      <c r="B1994">
        <v>28</v>
      </c>
      <c r="C1994">
        <v>57</v>
      </c>
      <c r="D1994">
        <v>6</v>
      </c>
      <c r="E1994">
        <v>16</v>
      </c>
      <c r="F1994" s="116">
        <v>0.17755777752153787</v>
      </c>
      <c r="G1994" s="116">
        <v>0.17756107203452651</v>
      </c>
      <c r="H1994" s="116">
        <v>0.17757425008648098</v>
      </c>
      <c r="I1994" s="86">
        <v>0.47006770224191607</v>
      </c>
      <c r="J1994" s="86">
        <v>0.46904310870245608</v>
      </c>
      <c r="K1994" s="86">
        <v>0.46801522065000739</v>
      </c>
      <c r="L1994" s="86">
        <v>1.9649859159569736</v>
      </c>
      <c r="M1994" s="86">
        <v>2.115116872848271</v>
      </c>
      <c r="N1994" s="86">
        <v>2.0742385556855059</v>
      </c>
      <c r="O1994" s="117">
        <v>6.6883324822508117</v>
      </c>
      <c r="P1994" s="117">
        <v>7.3347719373383633</v>
      </c>
      <c r="Q1994" s="117">
        <v>7.1483914540333071</v>
      </c>
    </row>
    <row r="1995" spans="1:17" x14ac:dyDescent="0.25">
      <c r="A1995" t="s">
        <v>2097</v>
      </c>
      <c r="B1995">
        <v>29</v>
      </c>
      <c r="C1995">
        <v>56</v>
      </c>
      <c r="D1995">
        <v>6</v>
      </c>
      <c r="E1995">
        <v>16</v>
      </c>
      <c r="F1995" s="116">
        <v>0.17755972837907391</v>
      </c>
      <c r="G1995" s="116">
        <v>0.17756636947751159</v>
      </c>
      <c r="H1995" s="116">
        <v>0.17758961332204345</v>
      </c>
      <c r="I1995" s="86">
        <v>0.46955886503627697</v>
      </c>
      <c r="J1995" s="86">
        <v>0.46852285367999869</v>
      </c>
      <c r="K1995" s="86">
        <v>0.46752336836512759</v>
      </c>
      <c r="L1995" s="86">
        <v>2.0740216831863991</v>
      </c>
      <c r="M1995" s="86">
        <v>2.0322491740133817</v>
      </c>
      <c r="N1995" s="86">
        <v>1.9927279972107386</v>
      </c>
      <c r="O1995" s="117">
        <v>7.0957912038651196</v>
      </c>
      <c r="P1995" s="117">
        <v>6.9015025485215258</v>
      </c>
      <c r="Q1995" s="117">
        <v>6.725317527519052</v>
      </c>
    </row>
    <row r="1996" spans="1:17" x14ac:dyDescent="0.25">
      <c r="A1996" t="s">
        <v>2098</v>
      </c>
      <c r="B1996">
        <v>30</v>
      </c>
      <c r="C1996">
        <v>55</v>
      </c>
      <c r="D1996">
        <v>6</v>
      </c>
      <c r="E1996">
        <v>16</v>
      </c>
      <c r="F1996" s="116">
        <v>0.17756086126645013</v>
      </c>
      <c r="G1996" s="116">
        <v>0.17757425576800723</v>
      </c>
      <c r="H1996" s="116">
        <v>0.17761443927267856</v>
      </c>
      <c r="I1996" s="86">
        <v>0.46904195827612766</v>
      </c>
      <c r="J1996" s="86">
        <v>0.46801393028161942</v>
      </c>
      <c r="K1996" s="86">
        <v>0.46705622342028597</v>
      </c>
      <c r="L1996" s="86">
        <v>1.9756621906707297</v>
      </c>
      <c r="M1996" s="86">
        <v>1.9352543280983157</v>
      </c>
      <c r="N1996" s="86">
        <v>1.8970632555336036</v>
      </c>
      <c r="O1996" s="117">
        <v>6.673840538458963</v>
      </c>
      <c r="P1996" s="117">
        <v>6.490764491176372</v>
      </c>
      <c r="Q1996" s="117">
        <v>6.3247831765060445</v>
      </c>
    </row>
    <row r="1997" spans="1:17" x14ac:dyDescent="0.25">
      <c r="A1997" t="s">
        <v>2099</v>
      </c>
      <c r="B1997">
        <v>31</v>
      </c>
      <c r="C1997">
        <v>54</v>
      </c>
      <c r="D1997">
        <v>6</v>
      </c>
      <c r="E1997">
        <v>16</v>
      </c>
      <c r="F1997" s="116">
        <v>0.17756415671301382</v>
      </c>
      <c r="G1997" s="116">
        <v>0.17758780895744286</v>
      </c>
      <c r="H1997" s="116">
        <v>0.17765200790660743</v>
      </c>
      <c r="I1997" s="86">
        <v>0.46852393100302409</v>
      </c>
      <c r="J1997" s="86">
        <v>0.46752377895288133</v>
      </c>
      <c r="K1997" s="86">
        <v>0.4666148569883935</v>
      </c>
      <c r="L1997" s="86">
        <v>1.8717372573533138</v>
      </c>
      <c r="M1997" s="86">
        <v>1.8326603706644591</v>
      </c>
      <c r="N1997" s="86">
        <v>1.7957662482471997</v>
      </c>
      <c r="O1997" s="117">
        <v>6.2825564697335743</v>
      </c>
      <c r="P1997" s="117">
        <v>6.1095098917065096</v>
      </c>
      <c r="Q1997" s="117">
        <v>5.9527022689260187</v>
      </c>
    </row>
    <row r="1998" spans="1:17" x14ac:dyDescent="0.25">
      <c r="A1998" t="s">
        <v>2100</v>
      </c>
      <c r="B1998">
        <v>32</v>
      </c>
      <c r="C1998">
        <v>53</v>
      </c>
      <c r="D1998">
        <v>6</v>
      </c>
      <c r="E1998">
        <v>16</v>
      </c>
      <c r="F1998" s="116">
        <v>0.17757309043768976</v>
      </c>
      <c r="G1998" s="116">
        <v>0.17761402790570738</v>
      </c>
      <c r="H1998" s="116">
        <v>0.1776993142974107</v>
      </c>
      <c r="I1998" s="86">
        <v>0.46801419165557945</v>
      </c>
      <c r="J1998" s="86">
        <v>0.46705557261283387</v>
      </c>
      <c r="K1998" s="86">
        <v>0.46619247432879612</v>
      </c>
      <c r="L1998" s="86">
        <v>1.7737659059120527</v>
      </c>
      <c r="M1998" s="86">
        <v>1.7357895814143895</v>
      </c>
      <c r="N1998" s="86">
        <v>1.6999897656329956</v>
      </c>
      <c r="O1998" s="117">
        <v>5.9118957459147818</v>
      </c>
      <c r="P1998" s="117">
        <v>5.7483676184627983</v>
      </c>
      <c r="Q1998" s="117">
        <v>5.6003070310101322</v>
      </c>
    </row>
    <row r="1999" spans="1:17" x14ac:dyDescent="0.25">
      <c r="A1999" t="s">
        <v>2101</v>
      </c>
      <c r="B1999">
        <v>33</v>
      </c>
      <c r="C1999">
        <v>52</v>
      </c>
      <c r="D1999">
        <v>6</v>
      </c>
      <c r="E1999">
        <v>16</v>
      </c>
      <c r="F1999" s="116">
        <v>0.17758745476477683</v>
      </c>
      <c r="G1999" s="116">
        <v>0.17765293813544719</v>
      </c>
      <c r="H1999" s="116">
        <v>0.17775288643804929</v>
      </c>
      <c r="I1999" s="86">
        <v>0.46752369464070309</v>
      </c>
      <c r="J1999" s="86">
        <v>0.46661382043770466</v>
      </c>
      <c r="K1999" s="86">
        <v>0.46579700155092196</v>
      </c>
      <c r="L1999" s="86">
        <v>1.6696398414613132</v>
      </c>
      <c r="M1999" s="86">
        <v>1.632948474926762</v>
      </c>
      <c r="N1999" s="86">
        <v>1.5984249526107186</v>
      </c>
      <c r="O1999" s="117">
        <v>5.5641599172841634</v>
      </c>
      <c r="P1999" s="117">
        <v>5.4101568154402893</v>
      </c>
      <c r="Q1999" s="117">
        <v>5.2708978114768223</v>
      </c>
    </row>
    <row r="2000" spans="1:17" x14ac:dyDescent="0.25">
      <c r="A2000" t="s">
        <v>2102</v>
      </c>
      <c r="B2000">
        <v>34</v>
      </c>
      <c r="C2000">
        <v>51</v>
      </c>
      <c r="D2000">
        <v>6</v>
      </c>
      <c r="E2000">
        <v>16</v>
      </c>
      <c r="F2000" s="116">
        <v>0.1764006968641115</v>
      </c>
      <c r="G2000" s="116">
        <v>0.17648432055749128</v>
      </c>
      <c r="H2000" s="116">
        <v>0.17660627177700347</v>
      </c>
      <c r="I2000" s="86">
        <v>0.46705574912891984</v>
      </c>
      <c r="J2000" s="86">
        <v>0.46619512195121954</v>
      </c>
      <c r="K2000" s="86">
        <v>0.46541463414634149</v>
      </c>
      <c r="L2000" s="86">
        <v>1.5916167247386759</v>
      </c>
      <c r="M2000" s="86">
        <v>1.5558885017421602</v>
      </c>
      <c r="N2000" s="86">
        <v>1.5223484320557492</v>
      </c>
      <c r="O2000" s="117">
        <v>5.2352961672473866</v>
      </c>
      <c r="P2000" s="117">
        <v>5.0898989547038331</v>
      </c>
      <c r="Q2000" s="117">
        <v>4.9586550522648087</v>
      </c>
    </row>
    <row r="2001" spans="1:17" x14ac:dyDescent="0.25">
      <c r="A2001" t="s">
        <v>2103</v>
      </c>
      <c r="B2001">
        <v>35</v>
      </c>
      <c r="C2001">
        <v>50</v>
      </c>
      <c r="D2001">
        <v>6</v>
      </c>
      <c r="E2001">
        <v>16</v>
      </c>
      <c r="F2001" s="116">
        <v>0.16112805146734821</v>
      </c>
      <c r="G2001" s="116">
        <v>0.16123028113157664</v>
      </c>
      <c r="H2001" s="116">
        <v>0.16136071208248876</v>
      </c>
      <c r="I2001" s="86">
        <v>0.48378602273728738</v>
      </c>
      <c r="J2001" s="86">
        <v>0.48290120736758613</v>
      </c>
      <c r="K2001" s="86">
        <v>0.48209042037542965</v>
      </c>
      <c r="L2001" s="86">
        <v>1.7614735172292235</v>
      </c>
      <c r="M2001" s="86">
        <v>1.7290526130254693</v>
      </c>
      <c r="N2001" s="86">
        <v>1.8708275315061249</v>
      </c>
      <c r="O2001" s="117">
        <v>4.9134044240768482</v>
      </c>
      <c r="P2001" s="117">
        <v>4.7817079404247815</v>
      </c>
      <c r="Q2001" s="117">
        <v>5.3981915924914077</v>
      </c>
    </row>
    <row r="2002" spans="1:17" x14ac:dyDescent="0.25">
      <c r="A2002" t="s">
        <v>2104</v>
      </c>
      <c r="B2002">
        <v>36</v>
      </c>
      <c r="C2002">
        <v>49</v>
      </c>
      <c r="D2002">
        <v>6</v>
      </c>
      <c r="E2002">
        <v>16</v>
      </c>
      <c r="F2002" s="116">
        <v>0.1611742660836977</v>
      </c>
      <c r="G2002" s="116">
        <v>0.16129204961184973</v>
      </c>
      <c r="H2002" s="116">
        <v>0.16143124832693853</v>
      </c>
      <c r="I2002" s="86">
        <v>0.48333363076648522</v>
      </c>
      <c r="J2002" s="86">
        <v>0.48249130008030694</v>
      </c>
      <c r="K2002" s="86">
        <v>0.48169179976800214</v>
      </c>
      <c r="L2002" s="86">
        <v>1.688080663870795</v>
      </c>
      <c r="M2002" s="86">
        <v>1.6568501829213884</v>
      </c>
      <c r="N2002" s="86">
        <v>1.7938181493709289</v>
      </c>
      <c r="O2002" s="117">
        <v>4.7230516641384845</v>
      </c>
      <c r="P2002" s="117">
        <v>4.5988971178727578</v>
      </c>
      <c r="Q2002" s="117">
        <v>5.181176050682609</v>
      </c>
    </row>
    <row r="2003" spans="1:17" x14ac:dyDescent="0.25">
      <c r="A2003" t="s">
        <v>2105</v>
      </c>
      <c r="B2003">
        <v>37</v>
      </c>
      <c r="C2003">
        <v>48</v>
      </c>
      <c r="D2003">
        <v>6</v>
      </c>
      <c r="E2003">
        <v>16</v>
      </c>
      <c r="F2003" s="116">
        <v>0.16123046874999999</v>
      </c>
      <c r="G2003" s="116">
        <v>0.16136067708333332</v>
      </c>
      <c r="H2003" s="116">
        <v>0.1615017361111111</v>
      </c>
      <c r="I2003" s="86">
        <v>0.4829029224537037</v>
      </c>
      <c r="J2003" s="86">
        <v>0.48208912037037038</v>
      </c>
      <c r="K2003" s="86">
        <v>0.48129701967592592</v>
      </c>
      <c r="L2003" s="86">
        <v>1.6103985821759259</v>
      </c>
      <c r="M2003" s="86">
        <v>1.7506655092592593</v>
      </c>
      <c r="N2003" s="86">
        <v>1.7125868055555555</v>
      </c>
      <c r="O2003" s="117">
        <v>4.5481626157407407</v>
      </c>
      <c r="P2003" s="117">
        <v>5.1564344618055555</v>
      </c>
      <c r="Q2003" s="117">
        <v>4.9809280960648152</v>
      </c>
    </row>
    <row r="2004" spans="1:17" x14ac:dyDescent="0.25">
      <c r="A2004" t="s">
        <v>2106</v>
      </c>
      <c r="B2004">
        <v>38</v>
      </c>
      <c r="C2004">
        <v>47</v>
      </c>
      <c r="D2004">
        <v>6</v>
      </c>
      <c r="E2004">
        <v>16</v>
      </c>
      <c r="F2004" s="116">
        <v>0.16129055925457181</v>
      </c>
      <c r="G2004" s="116">
        <v>0.16142996019736239</v>
      </c>
      <c r="H2004" s="116">
        <v>0.1615766980318788</v>
      </c>
      <c r="I2004" s="86">
        <v>0.48249234211926117</v>
      </c>
      <c r="J2004" s="86">
        <v>0.48169262092114673</v>
      </c>
      <c r="K2004" s="86">
        <v>0.48089656816889526</v>
      </c>
      <c r="L2004" s="86">
        <v>1.5333333333333334</v>
      </c>
      <c r="M2004" s="86">
        <v>1.6688897448595903</v>
      </c>
      <c r="N2004" s="86">
        <v>1.6320218639373429</v>
      </c>
      <c r="O2004" s="117">
        <v>4.3783084796126124</v>
      </c>
      <c r="P2004" s="117">
        <v>4.9527760964067573</v>
      </c>
      <c r="Q2004" s="117">
        <v>4.7868706322566448</v>
      </c>
    </row>
    <row r="2005" spans="1:17" x14ac:dyDescent="0.25">
      <c r="A2005" t="s">
        <v>2107</v>
      </c>
      <c r="B2005">
        <v>39</v>
      </c>
      <c r="C2005">
        <v>46</v>
      </c>
      <c r="D2005">
        <v>6</v>
      </c>
      <c r="E2005">
        <v>16</v>
      </c>
      <c r="F2005" s="116">
        <v>0.16135940409683427</v>
      </c>
      <c r="G2005" s="116">
        <v>0.16150465549348231</v>
      </c>
      <c r="H2005" s="116">
        <v>0.16164990689013034</v>
      </c>
      <c r="I2005" s="86">
        <v>0.48208938547486035</v>
      </c>
      <c r="J2005" s="86">
        <v>0.48129608938547486</v>
      </c>
      <c r="K2005" s="86">
        <v>0.48049162011173185</v>
      </c>
      <c r="L2005" s="86">
        <v>1.6253854748603351</v>
      </c>
      <c r="M2005" s="86">
        <v>1.5876871508379888</v>
      </c>
      <c r="N2005" s="86">
        <v>1.552</v>
      </c>
      <c r="O2005" s="117">
        <v>4.9376573556797023</v>
      </c>
      <c r="P2005" s="117">
        <v>4.7645214152700186</v>
      </c>
      <c r="Q2005" s="117">
        <v>4.6077094972067041</v>
      </c>
    </row>
    <row r="2006" spans="1:17" x14ac:dyDescent="0.25">
      <c r="A2006" t="s">
        <v>2108</v>
      </c>
      <c r="B2006">
        <v>40</v>
      </c>
      <c r="C2006">
        <v>45</v>
      </c>
      <c r="D2006">
        <v>6</v>
      </c>
      <c r="E2006">
        <v>16</v>
      </c>
      <c r="F2006" s="116">
        <v>0.16143000435284544</v>
      </c>
      <c r="G2006" s="116">
        <v>0.16157383750638732</v>
      </c>
      <c r="H2006" s="116">
        <v>0.16172145574291716</v>
      </c>
      <c r="I2006" s="86">
        <v>0.48169344612880638</v>
      </c>
      <c r="J2006" s="86">
        <v>0.48089479361835008</v>
      </c>
      <c r="K2006" s="86">
        <v>0.48007721569295408</v>
      </c>
      <c r="L2006" s="86">
        <v>1.5434319347451693</v>
      </c>
      <c r="M2006" s="86">
        <v>1.5069210242434565</v>
      </c>
      <c r="N2006" s="86">
        <v>1.4723821419784628</v>
      </c>
      <c r="O2006" s="117">
        <v>4.7497227426711328</v>
      </c>
      <c r="P2006" s="117">
        <v>4.5860746796873517</v>
      </c>
      <c r="Q2006" s="117">
        <v>4.4378924657923129</v>
      </c>
    </row>
    <row r="2007" spans="1:17" x14ac:dyDescent="0.25">
      <c r="A2007" t="s">
        <v>2109</v>
      </c>
      <c r="B2007">
        <v>41</v>
      </c>
      <c r="C2007">
        <v>44</v>
      </c>
      <c r="D2007">
        <v>6</v>
      </c>
      <c r="E2007">
        <v>16</v>
      </c>
      <c r="F2007" s="116">
        <v>0.16150350458291612</v>
      </c>
      <c r="G2007" s="116">
        <v>0.16164984980358932</v>
      </c>
      <c r="H2007" s="116">
        <v>0.16180004621428021</v>
      </c>
      <c r="I2007" s="86">
        <v>0.48129862127397366</v>
      </c>
      <c r="J2007" s="86">
        <v>0.4804898713702534</v>
      </c>
      <c r="K2007" s="86">
        <v>0.47966956789648002</v>
      </c>
      <c r="L2007" s="86">
        <v>1.4617846414542093</v>
      </c>
      <c r="M2007" s="86">
        <v>1.4264268659015635</v>
      </c>
      <c r="N2007" s="86">
        <v>1.3930177924978819</v>
      </c>
      <c r="O2007" s="117">
        <v>4.5740930447508283</v>
      </c>
      <c r="P2007" s="117">
        <v>4.4198913964415008</v>
      </c>
      <c r="Q2007" s="117">
        <v>4.280328121389509</v>
      </c>
    </row>
    <row r="2008" spans="1:17" x14ac:dyDescent="0.25">
      <c r="A2008" t="s">
        <v>2110</v>
      </c>
      <c r="B2008">
        <v>42</v>
      </c>
      <c r="C2008">
        <v>43</v>
      </c>
      <c r="D2008">
        <v>6</v>
      </c>
      <c r="E2008">
        <v>16</v>
      </c>
      <c r="F2008" s="116">
        <v>0.1615755816234454</v>
      </c>
      <c r="G2008" s="116">
        <v>0.16172466554199852</v>
      </c>
      <c r="H2008" s="116">
        <v>0.16187767272156617</v>
      </c>
      <c r="I2008" s="86">
        <v>0.48089371885911569</v>
      </c>
      <c r="J2008" s="86">
        <v>0.48007768056808819</v>
      </c>
      <c r="K2008" s="86">
        <v>0.4792616422770607</v>
      </c>
      <c r="L2008" s="86">
        <v>1.375950409980776</v>
      </c>
      <c r="M2008" s="86">
        <v>1.3417238808897956</v>
      </c>
      <c r="N2008" s="86">
        <v>1.3094275962179764</v>
      </c>
      <c r="O2008" s="117">
        <v>4.4045666758209423</v>
      </c>
      <c r="P2008" s="117">
        <v>4.2588528384793438</v>
      </c>
      <c r="Q2008" s="117">
        <v>4.1270822707834753</v>
      </c>
    </row>
    <row r="2009" spans="1:17" x14ac:dyDescent="0.25">
      <c r="A2009" t="s">
        <v>2111</v>
      </c>
      <c r="B2009">
        <v>43</v>
      </c>
      <c r="C2009">
        <v>42</v>
      </c>
      <c r="D2009">
        <v>6</v>
      </c>
      <c r="E2009">
        <v>16</v>
      </c>
      <c r="F2009" s="116">
        <v>0.1616488244122061</v>
      </c>
      <c r="G2009" s="116">
        <v>0.16179689844922462</v>
      </c>
      <c r="H2009" s="116">
        <v>0.16196498249124563</v>
      </c>
      <c r="I2009" s="86">
        <v>0.48048824412206104</v>
      </c>
      <c r="J2009" s="86">
        <v>0.4796678339169585</v>
      </c>
      <c r="K2009" s="86">
        <v>0.47887543771885943</v>
      </c>
      <c r="L2009" s="86">
        <v>1.2948194097048524</v>
      </c>
      <c r="M2009" s="86">
        <v>1.2615587793896947</v>
      </c>
      <c r="N2009" s="86">
        <v>1.2302391195597799</v>
      </c>
      <c r="O2009" s="117">
        <v>4.2513776888444221</v>
      </c>
      <c r="P2009" s="117">
        <v>4.1137368684342173</v>
      </c>
      <c r="Q2009" s="117">
        <v>3.9894187093546774</v>
      </c>
    </row>
    <row r="2010" spans="1:17" x14ac:dyDescent="0.25">
      <c r="A2010" t="s">
        <v>2112</v>
      </c>
      <c r="B2010">
        <v>44</v>
      </c>
      <c r="C2010">
        <v>41</v>
      </c>
      <c r="D2010">
        <v>6</v>
      </c>
      <c r="E2010">
        <v>16</v>
      </c>
      <c r="F2010" s="116">
        <v>0.15954537091927473</v>
      </c>
      <c r="G2010" s="116">
        <v>0.15970072977779595</v>
      </c>
      <c r="H2010" s="116">
        <v>0.15988879576442691</v>
      </c>
      <c r="I2010" s="86">
        <v>0.48007931478566612</v>
      </c>
      <c r="J2010" s="86">
        <v>0.47926163658292281</v>
      </c>
      <c r="K2010" s="86">
        <v>0.47851346102741266</v>
      </c>
      <c r="L2010" s="86">
        <v>1.2331445859482</v>
      </c>
      <c r="M2010" s="86">
        <v>1.2010261861444429</v>
      </c>
      <c r="N2010" s="86">
        <v>1.1708456836811874</v>
      </c>
      <c r="O2010" s="117">
        <v>4.1041762914205115</v>
      </c>
      <c r="P2010" s="117">
        <v>3.9746029150227926</v>
      </c>
      <c r="Q2010" s="117">
        <v>3.8577730534148285</v>
      </c>
    </row>
    <row r="2011" spans="1:17" x14ac:dyDescent="0.25">
      <c r="A2011" t="s">
        <v>2113</v>
      </c>
      <c r="B2011">
        <v>45</v>
      </c>
      <c r="C2011">
        <v>40</v>
      </c>
      <c r="D2011">
        <v>6</v>
      </c>
      <c r="E2011">
        <v>16</v>
      </c>
      <c r="F2011" s="116">
        <v>0.14245137000627484</v>
      </c>
      <c r="G2011" s="116">
        <v>0.14260196611587533</v>
      </c>
      <c r="H2011" s="116">
        <v>0.14279857770340934</v>
      </c>
      <c r="I2011" s="86">
        <v>0.51016105417276725</v>
      </c>
      <c r="J2011" s="86">
        <v>0.50926584396569752</v>
      </c>
      <c r="K2011" s="86">
        <v>0.50850449696716171</v>
      </c>
      <c r="L2011" s="86">
        <v>1.3546371052081154</v>
      </c>
      <c r="M2011" s="86">
        <v>1.3267266262288224</v>
      </c>
      <c r="N2011" s="86">
        <v>1.4486760092030957</v>
      </c>
      <c r="O2011" s="117">
        <v>3.9691068814055637</v>
      </c>
      <c r="P2011" s="117">
        <v>3.8473331938924913</v>
      </c>
      <c r="Q2011" s="117">
        <v>4.4188328801505961</v>
      </c>
    </row>
    <row r="2012" spans="1:17" x14ac:dyDescent="0.25">
      <c r="A2012" t="s">
        <v>2114</v>
      </c>
      <c r="B2012">
        <v>46</v>
      </c>
      <c r="C2012">
        <v>39</v>
      </c>
      <c r="D2012">
        <v>6</v>
      </c>
      <c r="E2012">
        <v>16</v>
      </c>
      <c r="F2012" s="116">
        <v>0.14252454658491617</v>
      </c>
      <c r="G2012" s="116">
        <v>0.14269176349526219</v>
      </c>
      <c r="H2012" s="116">
        <v>0.14292758221498092</v>
      </c>
      <c r="I2012" s="86">
        <v>0.50970715602624017</v>
      </c>
      <c r="J2012" s="86">
        <v>0.50885820863525277</v>
      </c>
      <c r="K2012" s="86">
        <v>0.50822792951164086</v>
      </c>
      <c r="L2012" s="86">
        <v>1.2399819920250397</v>
      </c>
      <c r="M2012" s="86">
        <v>1.2130600694593321</v>
      </c>
      <c r="N2012" s="86">
        <v>1.3310508939673285</v>
      </c>
      <c r="O2012" s="117">
        <v>3.8054624190713029</v>
      </c>
      <c r="P2012" s="117">
        <v>3.6906615786991384</v>
      </c>
      <c r="Q2012" s="117">
        <v>4.2304549157484033</v>
      </c>
    </row>
    <row r="2013" spans="1:17" x14ac:dyDescent="0.25">
      <c r="A2013" t="s">
        <v>2115</v>
      </c>
      <c r="B2013">
        <v>47</v>
      </c>
      <c r="C2013">
        <v>38</v>
      </c>
      <c r="D2013">
        <v>6</v>
      </c>
      <c r="E2013">
        <v>16</v>
      </c>
      <c r="F2013" s="116">
        <v>0.14260241706474122</v>
      </c>
      <c r="G2013" s="116">
        <v>0.14279613445748124</v>
      </c>
      <c r="H2013" s="116">
        <v>0.14309111321460805</v>
      </c>
      <c r="I2013" s="86">
        <v>0.50926541484139387</v>
      </c>
      <c r="J2013" s="86">
        <v>0.50850375327448438</v>
      </c>
      <c r="K2013" s="86">
        <v>0.5080590838047857</v>
      </c>
      <c r="L2013" s="86">
        <v>1.1750853016928258</v>
      </c>
      <c r="M2013" s="86">
        <v>1.2960353974508552</v>
      </c>
      <c r="N2013" s="86">
        <v>1.263226715389526</v>
      </c>
      <c r="O2013" s="117">
        <v>3.6562176679067515</v>
      </c>
      <c r="P2013" s="117">
        <v>4.2210139344442732</v>
      </c>
      <c r="Q2013" s="117">
        <v>4.0576881590243685</v>
      </c>
    </row>
    <row r="2014" spans="1:17" x14ac:dyDescent="0.25">
      <c r="A2014" t="s">
        <v>2116</v>
      </c>
      <c r="B2014">
        <v>48</v>
      </c>
      <c r="C2014">
        <v>37</v>
      </c>
      <c r="D2014">
        <v>6</v>
      </c>
      <c r="E2014">
        <v>16</v>
      </c>
      <c r="F2014" s="116">
        <v>0.14269019092700383</v>
      </c>
      <c r="G2014" s="116">
        <v>0.14292573551061083</v>
      </c>
      <c r="H2014" s="116">
        <v>0.14329717120014496</v>
      </c>
      <c r="I2014" s="86">
        <v>0.50885783525468253</v>
      </c>
      <c r="J2014" s="86">
        <v>0.50822820646388689</v>
      </c>
      <c r="K2014" s="86">
        <v>0.50804701832265076</v>
      </c>
      <c r="L2014" s="86">
        <v>1.1249473421964533</v>
      </c>
      <c r="M2014" s="86">
        <v>1.2420130002491336</v>
      </c>
      <c r="N2014" s="86">
        <v>1.2101963626480647</v>
      </c>
      <c r="O2014" s="117">
        <v>3.5125223654111837</v>
      </c>
      <c r="P2014" s="117">
        <v>4.0459493126174895</v>
      </c>
      <c r="Q2014" s="117">
        <v>3.8915588974701607</v>
      </c>
    </row>
    <row r="2015" spans="1:17" x14ac:dyDescent="0.25">
      <c r="A2015" t="s">
        <v>2117</v>
      </c>
      <c r="B2015">
        <v>49</v>
      </c>
      <c r="C2015">
        <v>36</v>
      </c>
      <c r="D2015">
        <v>6</v>
      </c>
      <c r="E2015">
        <v>16</v>
      </c>
      <c r="F2015" s="116">
        <v>0.14279910339030541</v>
      </c>
      <c r="G2015" s="116">
        <v>0.14308863360418417</v>
      </c>
      <c r="H2015" s="116">
        <v>0.14356495750443635</v>
      </c>
      <c r="I2015" s="86">
        <v>0.50850378257214901</v>
      </c>
      <c r="J2015" s="86">
        <v>0.50806014756701223</v>
      </c>
      <c r="K2015" s="86">
        <v>0.50822826188474834</v>
      </c>
      <c r="L2015" s="86">
        <v>1.2198608387036518</v>
      </c>
      <c r="M2015" s="86">
        <v>1.1871812832726254</v>
      </c>
      <c r="N2015" s="86">
        <v>1.1562202297562343</v>
      </c>
      <c r="O2015" s="117">
        <v>4.0456990753712523</v>
      </c>
      <c r="P2015" s="117">
        <v>3.8843140001867935</v>
      </c>
      <c r="Q2015" s="117">
        <v>3.7383861025497338</v>
      </c>
    </row>
    <row r="2016" spans="1:17" x14ac:dyDescent="0.25">
      <c r="A2016" t="s">
        <v>2118</v>
      </c>
      <c r="B2016">
        <v>50</v>
      </c>
      <c r="C2016">
        <v>35</v>
      </c>
      <c r="D2016">
        <v>6</v>
      </c>
      <c r="E2016">
        <v>16</v>
      </c>
      <c r="F2016" s="116">
        <v>0.14282957423712458</v>
      </c>
      <c r="G2016" s="116">
        <v>0.14320106139187069</v>
      </c>
      <c r="H2016" s="116">
        <v>0.14381859848027981</v>
      </c>
      <c r="I2016" s="86">
        <v>0.5082281992522012</v>
      </c>
      <c r="J2016" s="86">
        <v>0.50804486792907977</v>
      </c>
      <c r="K2016" s="86">
        <v>0.50867205403449522</v>
      </c>
      <c r="L2016" s="86">
        <v>1.1669521167531058</v>
      </c>
      <c r="M2016" s="86">
        <v>1.1350669400554818</v>
      </c>
      <c r="N2016" s="86">
        <v>1.1048799903509829</v>
      </c>
      <c r="O2016" s="117">
        <v>3.8821420817754193</v>
      </c>
      <c r="P2016" s="117">
        <v>3.7300060306356291</v>
      </c>
      <c r="Q2016" s="117">
        <v>3.5924689422265108</v>
      </c>
    </row>
    <row r="2017" spans="1:17" x14ac:dyDescent="0.25">
      <c r="A2017" t="s">
        <v>2119</v>
      </c>
      <c r="B2017">
        <v>18</v>
      </c>
      <c r="C2017">
        <v>67</v>
      </c>
      <c r="D2017">
        <v>8</v>
      </c>
      <c r="E2017">
        <v>16</v>
      </c>
      <c r="F2017" s="116">
        <v>0.19954650679646227</v>
      </c>
      <c r="G2017" s="116">
        <v>0.19975782038345105</v>
      </c>
      <c r="H2017" s="116">
        <v>0.19993351932094736</v>
      </c>
      <c r="I2017" s="86">
        <v>0.44433074137828693</v>
      </c>
      <c r="J2017" s="86">
        <v>0.44400071229298987</v>
      </c>
      <c r="K2017" s="86">
        <v>0.44355671632931681</v>
      </c>
      <c r="L2017" s="86">
        <v>2.0172351160443998</v>
      </c>
      <c r="M2017" s="86">
        <v>2.1883231435863952</v>
      </c>
      <c r="N2017" s="86">
        <v>2.1416988187807919</v>
      </c>
      <c r="O2017" s="117">
        <v>9.8256021843651684</v>
      </c>
      <c r="P2017" s="117">
        <v>10.553641597910607</v>
      </c>
      <c r="Q2017" s="117">
        <v>10.344051759957262</v>
      </c>
    </row>
    <row r="2018" spans="1:17" x14ac:dyDescent="0.25">
      <c r="A2018" t="s">
        <v>2120</v>
      </c>
      <c r="B2018">
        <v>19</v>
      </c>
      <c r="C2018">
        <v>66</v>
      </c>
      <c r="D2018">
        <v>8</v>
      </c>
      <c r="E2018">
        <v>16</v>
      </c>
      <c r="F2018" s="116">
        <v>0.19965475779473565</v>
      </c>
      <c r="G2018" s="116">
        <v>0.19984999821426447</v>
      </c>
      <c r="H2018" s="116">
        <v>0.20000476196145192</v>
      </c>
      <c r="I2018" s="86">
        <v>0.44417671638948081</v>
      </c>
      <c r="J2018" s="86">
        <v>0.44379337849260109</v>
      </c>
      <c r="K2018" s="86">
        <v>0.44328384861724546</v>
      </c>
      <c r="L2018" s="86">
        <v>2.1905665543637425</v>
      </c>
      <c r="M2018" s="86">
        <v>2.1429517018059738</v>
      </c>
      <c r="N2018" s="86">
        <v>2.0979368802009546</v>
      </c>
      <c r="O2018" s="117">
        <v>10.124034809938214</v>
      </c>
      <c r="P2018" s="117">
        <v>9.9064441243348131</v>
      </c>
      <c r="Q2018" s="117">
        <v>9.7089036774247308</v>
      </c>
    </row>
    <row r="2019" spans="1:17" x14ac:dyDescent="0.25">
      <c r="A2019" t="s">
        <v>2121</v>
      </c>
      <c r="B2019">
        <v>20</v>
      </c>
      <c r="C2019">
        <v>65</v>
      </c>
      <c r="D2019">
        <v>8</v>
      </c>
      <c r="E2019">
        <v>16</v>
      </c>
      <c r="F2019" s="116">
        <v>0.19975643245179392</v>
      </c>
      <c r="G2019" s="116">
        <v>0.19993313832010029</v>
      </c>
      <c r="H2019" s="116">
        <v>0.20006208584562116</v>
      </c>
      <c r="I2019" s="86">
        <v>0.44399976120828605</v>
      </c>
      <c r="J2019" s="86">
        <v>0.44355560862038085</v>
      </c>
      <c r="K2019" s="86">
        <v>0.44297295683839771</v>
      </c>
      <c r="L2019" s="86">
        <v>2.1430099695540563</v>
      </c>
      <c r="M2019" s="86">
        <v>2.0970139096173361</v>
      </c>
      <c r="N2019" s="86">
        <v>2.0535657572682227</v>
      </c>
      <c r="O2019" s="117">
        <v>9.5027592382544324</v>
      </c>
      <c r="P2019" s="117">
        <v>9.2970258492030329</v>
      </c>
      <c r="Q2019" s="117">
        <v>9.1102955047459862</v>
      </c>
    </row>
    <row r="2020" spans="1:17" x14ac:dyDescent="0.25">
      <c r="A2020" t="s">
        <v>2122</v>
      </c>
      <c r="B2020">
        <v>21</v>
      </c>
      <c r="C2020">
        <v>64</v>
      </c>
      <c r="D2020">
        <v>8</v>
      </c>
      <c r="E2020">
        <v>16</v>
      </c>
      <c r="F2020" s="116">
        <v>0.19984910179640719</v>
      </c>
      <c r="G2020" s="116">
        <v>0.20000479041916167</v>
      </c>
      <c r="H2020" s="116">
        <v>0.20010538922155688</v>
      </c>
      <c r="I2020" s="86">
        <v>0.4437940119760479</v>
      </c>
      <c r="J2020" s="86">
        <v>0.44328383233532936</v>
      </c>
      <c r="K2020" s="86">
        <v>0.4426251497005988</v>
      </c>
      <c r="L2020" s="86">
        <v>2.0949916167664671</v>
      </c>
      <c r="M2020" s="86">
        <v>2.0505700598802394</v>
      </c>
      <c r="N2020" s="86">
        <v>2.0086562874251497</v>
      </c>
      <c r="O2020" s="117">
        <v>8.9154035928143713</v>
      </c>
      <c r="P2020" s="117">
        <v>8.7209029940119756</v>
      </c>
      <c r="Q2020" s="117">
        <v>8.5444622754491011</v>
      </c>
    </row>
    <row r="2021" spans="1:17" x14ac:dyDescent="0.25">
      <c r="A2021" t="s">
        <v>2123</v>
      </c>
      <c r="B2021">
        <v>22</v>
      </c>
      <c r="C2021">
        <v>63</v>
      </c>
      <c r="D2021">
        <v>8</v>
      </c>
      <c r="E2021">
        <v>16</v>
      </c>
      <c r="F2021" s="116">
        <v>0.19993271737693888</v>
      </c>
      <c r="G2021" s="116">
        <v>0.20006247672141389</v>
      </c>
      <c r="H2021" s="116">
        <v>0.20013456524612225</v>
      </c>
      <c r="I2021" s="86">
        <v>0.44355588662878015</v>
      </c>
      <c r="J2021" s="86">
        <v>0.4429743725294662</v>
      </c>
      <c r="K2021" s="86">
        <v>0.44223666662661748</v>
      </c>
      <c r="L2021" s="86">
        <v>2.0474270404056183</v>
      </c>
      <c r="M2021" s="86">
        <v>2.0042748495152045</v>
      </c>
      <c r="N2021" s="86">
        <v>1.9636169215796999</v>
      </c>
      <c r="O2021" s="117">
        <v>8.3708690271653587</v>
      </c>
      <c r="P2021" s="117">
        <v>8.1876031767009891</v>
      </c>
      <c r="Q2021" s="117">
        <v>8.0214895892155571</v>
      </c>
    </row>
    <row r="2022" spans="1:17" x14ac:dyDescent="0.25">
      <c r="A2022" t="s">
        <v>2124</v>
      </c>
      <c r="B2022">
        <v>23</v>
      </c>
      <c r="C2022">
        <v>62</v>
      </c>
      <c r="D2022">
        <v>8</v>
      </c>
      <c r="E2022">
        <v>16</v>
      </c>
      <c r="F2022" s="116">
        <v>0.20000482229830738</v>
      </c>
      <c r="G2022" s="116">
        <v>0.20010609056276221</v>
      </c>
      <c r="H2022" s="116">
        <v>0.20015431354583593</v>
      </c>
      <c r="I2022" s="86">
        <v>0.44328494960698267</v>
      </c>
      <c r="J2022" s="86">
        <v>0.44262429473887255</v>
      </c>
      <c r="K2022" s="86">
        <v>0.44181897092154121</v>
      </c>
      <c r="L2022" s="86">
        <v>1.9985195544196364</v>
      </c>
      <c r="M2022" s="86">
        <v>1.9568790085354679</v>
      </c>
      <c r="N2022" s="86">
        <v>1.9177243574287506</v>
      </c>
      <c r="O2022" s="117">
        <v>7.8566933500506337</v>
      </c>
      <c r="P2022" s="117">
        <v>7.6840695375415926</v>
      </c>
      <c r="Q2022" s="117">
        <v>7.5278053720403149</v>
      </c>
    </row>
    <row r="2023" spans="1:17" x14ac:dyDescent="0.25">
      <c r="A2023" t="s">
        <v>2125</v>
      </c>
      <c r="B2023">
        <v>24</v>
      </c>
      <c r="C2023">
        <v>61</v>
      </c>
      <c r="D2023">
        <v>8</v>
      </c>
      <c r="E2023">
        <v>16</v>
      </c>
      <c r="F2023" s="116">
        <v>0.20006291819424782</v>
      </c>
      <c r="G2023" s="116">
        <v>0.20013551611068761</v>
      </c>
      <c r="H2023" s="116">
        <v>0.20016213534671554</v>
      </c>
      <c r="I2023" s="86">
        <v>0.44297312667126454</v>
      </c>
      <c r="J2023" s="86">
        <v>0.4422374677846746</v>
      </c>
      <c r="K2023" s="86">
        <v>0.44137355257904098</v>
      </c>
      <c r="L2023" s="86">
        <v>1.9493193945333769</v>
      </c>
      <c r="M2023" s="86">
        <v>1.9091654869505246</v>
      </c>
      <c r="N2023" s="86">
        <v>1.8715041078321053</v>
      </c>
      <c r="O2023" s="117">
        <v>7.3782738635401168</v>
      </c>
      <c r="P2023" s="117">
        <v>7.2152673418272899</v>
      </c>
      <c r="Q2023" s="117">
        <v>7.0679758490931306</v>
      </c>
    </row>
    <row r="2024" spans="1:17" x14ac:dyDescent="0.25">
      <c r="A2024" t="s">
        <v>2126</v>
      </c>
      <c r="B2024">
        <v>25</v>
      </c>
      <c r="C2024">
        <v>60</v>
      </c>
      <c r="D2024">
        <v>8</v>
      </c>
      <c r="E2024">
        <v>16</v>
      </c>
      <c r="F2024" s="116">
        <v>0.19802011466329802</v>
      </c>
      <c r="G2024" s="116">
        <v>0.19807113011369157</v>
      </c>
      <c r="H2024" s="116">
        <v>0.19808084734233797</v>
      </c>
      <c r="I2024" s="86">
        <v>0.44262462345738995</v>
      </c>
      <c r="J2024" s="86">
        <v>0.44182052278690115</v>
      </c>
      <c r="K2024" s="86">
        <v>0.44090710329414051</v>
      </c>
      <c r="L2024" s="86">
        <v>1.9542901564473811</v>
      </c>
      <c r="M2024" s="86">
        <v>1.9153143523467107</v>
      </c>
      <c r="N2024" s="86">
        <v>2.0860606355067537</v>
      </c>
      <c r="O2024" s="117">
        <v>6.9249392673209602</v>
      </c>
      <c r="P2024" s="117">
        <v>6.7716038285880868</v>
      </c>
      <c r="Q2024" s="117">
        <v>7.486716548440385</v>
      </c>
    </row>
    <row r="2025" spans="1:17" x14ac:dyDescent="0.25">
      <c r="A2025" t="s">
        <v>2127</v>
      </c>
      <c r="B2025">
        <v>26</v>
      </c>
      <c r="C2025">
        <v>59</v>
      </c>
      <c r="D2025">
        <v>8</v>
      </c>
      <c r="E2025">
        <v>16</v>
      </c>
      <c r="F2025" s="116">
        <v>0.1953529784846563</v>
      </c>
      <c r="G2025" s="116">
        <v>0.19538225106113088</v>
      </c>
      <c r="H2025" s="116">
        <v>0.19538956920524955</v>
      </c>
      <c r="I2025" s="86">
        <v>0.45043420988437333</v>
      </c>
      <c r="J2025" s="86">
        <v>0.44952676001366054</v>
      </c>
      <c r="K2025" s="86">
        <v>0.44854368932038835</v>
      </c>
      <c r="L2025" s="86">
        <v>1.9691613406840025</v>
      </c>
      <c r="M2025" s="86">
        <v>1.9310777186905401</v>
      </c>
      <c r="N2025" s="86">
        <v>2.0983143874713375</v>
      </c>
      <c r="O2025" s="117">
        <v>6.4888983753720053</v>
      </c>
      <c r="P2025" s="117">
        <v>6.3549104747036154</v>
      </c>
      <c r="Q2025" s="117">
        <v>6.9821339708249992</v>
      </c>
    </row>
    <row r="2026" spans="1:17" x14ac:dyDescent="0.25">
      <c r="A2026" t="s">
        <v>2128</v>
      </c>
      <c r="B2026">
        <v>27</v>
      </c>
      <c r="C2026">
        <v>58</v>
      </c>
      <c r="D2026">
        <v>8</v>
      </c>
      <c r="E2026">
        <v>16</v>
      </c>
      <c r="F2026" s="116">
        <v>0.19537157278318182</v>
      </c>
      <c r="G2026" s="116">
        <v>0.19538627398132949</v>
      </c>
      <c r="H2026" s="116">
        <v>0.1953936245804033</v>
      </c>
      <c r="I2026" s="86">
        <v>0.44999387450077183</v>
      </c>
      <c r="J2026" s="86">
        <v>0.44903829662117462</v>
      </c>
      <c r="K2026" s="86">
        <v>0.44804841594589961</v>
      </c>
      <c r="L2026" s="86">
        <v>1.9111508587949917</v>
      </c>
      <c r="M2026" s="86">
        <v>2.0823242594271432</v>
      </c>
      <c r="N2026" s="86">
        <v>2.0358047680885991</v>
      </c>
      <c r="O2026" s="117">
        <v>6.0990689241173159</v>
      </c>
      <c r="P2026" s="117">
        <v>6.7535760664494155</v>
      </c>
      <c r="Q2026" s="117">
        <v>6.5650430010045815</v>
      </c>
    </row>
    <row r="2027" spans="1:17" x14ac:dyDescent="0.25">
      <c r="A2027" t="s">
        <v>2129</v>
      </c>
      <c r="B2027">
        <v>28</v>
      </c>
      <c r="C2027">
        <v>57</v>
      </c>
      <c r="D2027">
        <v>8</v>
      </c>
      <c r="E2027">
        <v>16</v>
      </c>
      <c r="F2027" s="116">
        <v>0.19538416090199651</v>
      </c>
      <c r="G2027" s="116">
        <v>0.19538908446370104</v>
      </c>
      <c r="H2027" s="116">
        <v>0.19540139336796239</v>
      </c>
      <c r="I2027" s="86">
        <v>0.44952610718593833</v>
      </c>
      <c r="J2027" s="86">
        <v>0.44854385662588314</v>
      </c>
      <c r="K2027" s="86">
        <v>0.44756160606582801</v>
      </c>
      <c r="L2027" s="86">
        <v>1.8589941163437631</v>
      </c>
      <c r="M2027" s="86">
        <v>2.0241993057777998</v>
      </c>
      <c r="N2027" s="86">
        <v>1.9792176460451492</v>
      </c>
      <c r="O2027" s="117">
        <v>5.7368356268924936</v>
      </c>
      <c r="P2027" s="117">
        <v>6.3550257256099059</v>
      </c>
      <c r="Q2027" s="117">
        <v>6.1767878683439603</v>
      </c>
    </row>
    <row r="2028" spans="1:17" x14ac:dyDescent="0.25">
      <c r="A2028" t="s">
        <v>2130</v>
      </c>
      <c r="B2028">
        <v>29</v>
      </c>
      <c r="C2028">
        <v>56</v>
      </c>
      <c r="D2028">
        <v>8</v>
      </c>
      <c r="E2028">
        <v>16</v>
      </c>
      <c r="F2028" s="116">
        <v>0.19538802221864832</v>
      </c>
      <c r="G2028" s="116">
        <v>0.19539297069266265</v>
      </c>
      <c r="H2028" s="116">
        <v>0.19542018729974145</v>
      </c>
      <c r="I2028" s="86">
        <v>0.44903690324496182</v>
      </c>
      <c r="J2028" s="86">
        <v>0.44804968267910383</v>
      </c>
      <c r="K2028" s="86">
        <v>0.44709215295733179</v>
      </c>
      <c r="L2028" s="86">
        <v>2.0121460294681626</v>
      </c>
      <c r="M2028" s="86">
        <v>1.9661771801120829</v>
      </c>
      <c r="N2028" s="86">
        <v>1.9226899904741874</v>
      </c>
      <c r="O2028" s="117">
        <v>6.1640394393378939</v>
      </c>
      <c r="P2028" s="117">
        <v>5.9782415597590095</v>
      </c>
      <c r="Q2028" s="117">
        <v>5.8097583907562509</v>
      </c>
    </row>
    <row r="2029" spans="1:17" x14ac:dyDescent="0.25">
      <c r="A2029" t="s">
        <v>2131</v>
      </c>
      <c r="B2029">
        <v>30</v>
      </c>
      <c r="C2029">
        <v>55</v>
      </c>
      <c r="D2029">
        <v>8</v>
      </c>
      <c r="E2029">
        <v>16</v>
      </c>
      <c r="F2029" s="116">
        <v>0.19539048993146682</v>
      </c>
      <c r="G2029" s="116">
        <v>0.19540292789711314</v>
      </c>
      <c r="H2029" s="116">
        <v>0.19544770457343996</v>
      </c>
      <c r="I2029" s="86">
        <v>0.44854289232453137</v>
      </c>
      <c r="J2029" s="86">
        <v>0.44756278063159988</v>
      </c>
      <c r="K2029" s="86">
        <v>0.44664485876690008</v>
      </c>
      <c r="L2029" s="86">
        <v>1.9527481685095587</v>
      </c>
      <c r="M2029" s="86">
        <v>1.9082849289170263</v>
      </c>
      <c r="N2029" s="86">
        <v>1.8662570429980472</v>
      </c>
      <c r="O2029" s="117">
        <v>5.7950994415353421</v>
      </c>
      <c r="P2029" s="117">
        <v>5.6200201495043469</v>
      </c>
      <c r="Q2029" s="117">
        <v>5.4612942947051577</v>
      </c>
    </row>
    <row r="2030" spans="1:17" x14ac:dyDescent="0.25">
      <c r="A2030" t="s">
        <v>2132</v>
      </c>
      <c r="B2030">
        <v>31</v>
      </c>
      <c r="C2030">
        <v>54</v>
      </c>
      <c r="D2030">
        <v>8</v>
      </c>
      <c r="E2030">
        <v>16</v>
      </c>
      <c r="F2030" s="116">
        <v>0.19539393029597937</v>
      </c>
      <c r="G2030" s="116">
        <v>0.19541894968600665</v>
      </c>
      <c r="H2030" s="116">
        <v>0.19548900397808303</v>
      </c>
      <c r="I2030" s="86">
        <v>0.44804973854737423</v>
      </c>
      <c r="J2030" s="86">
        <v>0.44709149590932973</v>
      </c>
      <c r="K2030" s="86">
        <v>0.44622332307538343</v>
      </c>
      <c r="L2030" s="86">
        <v>1.8935424954339612</v>
      </c>
      <c r="M2030" s="86">
        <v>1.850544171733093</v>
      </c>
      <c r="N2030" s="86">
        <v>1.8099477094748431</v>
      </c>
      <c r="O2030" s="117">
        <v>5.4531611999299461</v>
      </c>
      <c r="P2030" s="117">
        <v>5.2876754484725659</v>
      </c>
      <c r="Q2030" s="117">
        <v>5.1377217343441171</v>
      </c>
    </row>
    <row r="2031" spans="1:17" x14ac:dyDescent="0.25">
      <c r="A2031" t="s">
        <v>2133</v>
      </c>
      <c r="B2031">
        <v>32</v>
      </c>
      <c r="C2031">
        <v>53</v>
      </c>
      <c r="D2031">
        <v>8</v>
      </c>
      <c r="E2031">
        <v>16</v>
      </c>
      <c r="F2031" s="116">
        <v>0.19540339836375079</v>
      </c>
      <c r="G2031" s="116">
        <v>0.19544870988042795</v>
      </c>
      <c r="H2031" s="116">
        <v>0.19553933291378225</v>
      </c>
      <c r="I2031" s="86">
        <v>0.44756198867212083</v>
      </c>
      <c r="J2031" s="86">
        <v>0.44664568911264946</v>
      </c>
      <c r="K2031" s="86">
        <v>0.44582001258653242</v>
      </c>
      <c r="L2031" s="86">
        <v>1.8210673379483953</v>
      </c>
      <c r="M2031" s="86">
        <v>1.7792800503461297</v>
      </c>
      <c r="N2031" s="86">
        <v>1.7398867212083071</v>
      </c>
      <c r="O2031" s="117">
        <v>5.1287702957835117</v>
      </c>
      <c r="P2031" s="117">
        <v>4.9723876651982382</v>
      </c>
      <c r="Q2031" s="117">
        <v>4.8308017621145378</v>
      </c>
    </row>
    <row r="2032" spans="1:17" x14ac:dyDescent="0.25">
      <c r="A2032" t="s">
        <v>2134</v>
      </c>
      <c r="B2032">
        <v>33</v>
      </c>
      <c r="C2032">
        <v>52</v>
      </c>
      <c r="D2032">
        <v>8</v>
      </c>
      <c r="E2032">
        <v>16</v>
      </c>
      <c r="F2032" s="116">
        <v>0.19541884153448538</v>
      </c>
      <c r="G2032" s="116">
        <v>0.19548725485227791</v>
      </c>
      <c r="H2032" s="116">
        <v>0.19560127704859878</v>
      </c>
      <c r="I2032" s="86">
        <v>0.44709116708052499</v>
      </c>
      <c r="J2032" s="86">
        <v>0.44622206456190139</v>
      </c>
      <c r="K2032" s="86">
        <v>0.44543911214716464</v>
      </c>
      <c r="L2032" s="86">
        <v>1.7366695383367963</v>
      </c>
      <c r="M2032" s="86">
        <v>1.6962955455328637</v>
      </c>
      <c r="N2032" s="86">
        <v>1.6583033497187452</v>
      </c>
      <c r="O2032" s="117">
        <v>4.8194952617442866</v>
      </c>
      <c r="P2032" s="117">
        <v>4.6722241929762331</v>
      </c>
      <c r="Q2032" s="117">
        <v>4.5390513353266106</v>
      </c>
    </row>
    <row r="2033" spans="1:17" x14ac:dyDescent="0.25">
      <c r="A2033" t="s">
        <v>2135</v>
      </c>
      <c r="B2033">
        <v>34</v>
      </c>
      <c r="C2033">
        <v>51</v>
      </c>
      <c r="D2033">
        <v>8</v>
      </c>
      <c r="E2033">
        <v>16</v>
      </c>
      <c r="F2033" s="116">
        <v>0.19347068954519359</v>
      </c>
      <c r="G2033" s="116">
        <v>0.19356509536263317</v>
      </c>
      <c r="H2033" s="116">
        <v>0.19369777380876443</v>
      </c>
      <c r="I2033" s="86">
        <v>0.44664667984946099</v>
      </c>
      <c r="J2033" s="86">
        <v>0.44581999106971998</v>
      </c>
      <c r="K2033" s="86">
        <v>0.44507495056452129</v>
      </c>
      <c r="L2033" s="86">
        <v>1.6881291063341199</v>
      </c>
      <c r="M2033" s="86">
        <v>1.6489430375709639</v>
      </c>
      <c r="N2033" s="86">
        <v>1.6121553868724883</v>
      </c>
      <c r="O2033" s="117">
        <v>4.5269452063532567</v>
      </c>
      <c r="P2033" s="117">
        <v>4.3879032978248391</v>
      </c>
      <c r="Q2033" s="117">
        <v>4.2623945908018115</v>
      </c>
    </row>
    <row r="2034" spans="1:17" x14ac:dyDescent="0.25">
      <c r="A2034" t="s">
        <v>2136</v>
      </c>
      <c r="B2034">
        <v>35</v>
      </c>
      <c r="C2034">
        <v>50</v>
      </c>
      <c r="D2034">
        <v>8</v>
      </c>
      <c r="E2034">
        <v>16</v>
      </c>
      <c r="F2034" s="116">
        <v>0.18780284043441939</v>
      </c>
      <c r="G2034" s="116">
        <v>0.1879185142343037</v>
      </c>
      <c r="H2034" s="116">
        <v>0.1880701754385965</v>
      </c>
      <c r="I2034" s="86">
        <v>0.45613778034830665</v>
      </c>
      <c r="J2034" s="86">
        <v>0.45530492898913949</v>
      </c>
      <c r="K2034" s="86">
        <v>0.45453891138101665</v>
      </c>
      <c r="L2034" s="86">
        <v>1.7020782726045884</v>
      </c>
      <c r="M2034" s="86">
        <v>1.6642889274468222</v>
      </c>
      <c r="N2034" s="86">
        <v>1.8295353769037979</v>
      </c>
      <c r="O2034" s="117">
        <v>4.2372212582738902</v>
      </c>
      <c r="P2034" s="117">
        <v>4.1130518604202813</v>
      </c>
      <c r="Q2034" s="117">
        <v>4.6943049932523619</v>
      </c>
    </row>
    <row r="2035" spans="1:17" x14ac:dyDescent="0.25">
      <c r="A2035" t="s">
        <v>2137</v>
      </c>
      <c r="B2035">
        <v>36</v>
      </c>
      <c r="C2035">
        <v>49</v>
      </c>
      <c r="D2035">
        <v>8</v>
      </c>
      <c r="E2035">
        <v>16</v>
      </c>
      <c r="F2035" s="116">
        <v>0.18785625453414861</v>
      </c>
      <c r="G2035" s="116">
        <v>0.18799098352160845</v>
      </c>
      <c r="H2035" s="116">
        <v>0.18815162192973364</v>
      </c>
      <c r="I2035" s="86">
        <v>0.45571043631464403</v>
      </c>
      <c r="J2035" s="86">
        <v>0.45491760804228415</v>
      </c>
      <c r="K2035" s="86">
        <v>0.4541636439009224</v>
      </c>
      <c r="L2035" s="86">
        <v>1.6438983314333091</v>
      </c>
      <c r="M2035" s="86">
        <v>1.60750077728262</v>
      </c>
      <c r="N2035" s="86">
        <v>1.7671416727121982</v>
      </c>
      <c r="O2035" s="117">
        <v>4.0720748264068813</v>
      </c>
      <c r="P2035" s="117">
        <v>3.9550212457249456</v>
      </c>
      <c r="Q2035" s="117">
        <v>4.5040211420872627</v>
      </c>
    </row>
    <row r="2036" spans="1:17" x14ac:dyDescent="0.25">
      <c r="A2036" t="s">
        <v>2138</v>
      </c>
      <c r="B2036">
        <v>37</v>
      </c>
      <c r="C2036">
        <v>48</v>
      </c>
      <c r="D2036">
        <v>8</v>
      </c>
      <c r="E2036">
        <v>16</v>
      </c>
      <c r="F2036" s="116">
        <v>0.18792067307692309</v>
      </c>
      <c r="G2036" s="116">
        <v>0.18806960702341138</v>
      </c>
      <c r="H2036" s="116">
        <v>0.18823683110367892</v>
      </c>
      <c r="I2036" s="86">
        <v>0.45530413879598663</v>
      </c>
      <c r="J2036" s="86">
        <v>0.45453856605351173</v>
      </c>
      <c r="K2036" s="86">
        <v>0.45379128344481606</v>
      </c>
      <c r="L2036" s="86">
        <v>1.5863790760869565</v>
      </c>
      <c r="M2036" s="86">
        <v>1.7498641304347826</v>
      </c>
      <c r="N2036" s="86">
        <v>1.7054844272575251</v>
      </c>
      <c r="O2036" s="117">
        <v>3.9111517558528428</v>
      </c>
      <c r="P2036" s="117">
        <v>4.4846598035117058</v>
      </c>
      <c r="Q2036" s="117">
        <v>4.3191811245819398</v>
      </c>
    </row>
    <row r="2037" spans="1:17" x14ac:dyDescent="0.25">
      <c r="A2037" t="s">
        <v>2139</v>
      </c>
      <c r="B2037">
        <v>38</v>
      </c>
      <c r="C2037">
        <v>47</v>
      </c>
      <c r="D2037">
        <v>8</v>
      </c>
      <c r="E2037">
        <v>16</v>
      </c>
      <c r="F2037" s="116">
        <v>0.1879910361191669</v>
      </c>
      <c r="G2037" s="116">
        <v>0.18815185868705511</v>
      </c>
      <c r="H2037" s="116">
        <v>0.18832322699709991</v>
      </c>
      <c r="I2037" s="86">
        <v>0.45491695228051676</v>
      </c>
      <c r="J2037" s="86">
        <v>0.45416293171631955</v>
      </c>
      <c r="K2037" s="86">
        <v>0.4534115475876615</v>
      </c>
      <c r="L2037" s="86">
        <v>1.5341787503295545</v>
      </c>
      <c r="M2037" s="86">
        <v>1.6921724228842605</v>
      </c>
      <c r="N2037" s="86">
        <v>1.6492011600316372</v>
      </c>
      <c r="O2037" s="117">
        <v>3.7589533350909572</v>
      </c>
      <c r="P2037" s="117">
        <v>4.3005879251252308</v>
      </c>
      <c r="Q2037" s="117">
        <v>4.144165568151859</v>
      </c>
    </row>
    <row r="2038" spans="1:17" x14ac:dyDescent="0.25">
      <c r="A2038" t="s">
        <v>2140</v>
      </c>
      <c r="B2038">
        <v>39</v>
      </c>
      <c r="C2038">
        <v>46</v>
      </c>
      <c r="D2038">
        <v>8</v>
      </c>
      <c r="E2038">
        <v>16</v>
      </c>
      <c r="F2038" s="116">
        <v>0.18806963373083474</v>
      </c>
      <c r="G2038" s="116">
        <v>0.18823732964224874</v>
      </c>
      <c r="H2038" s="116">
        <v>0.1884076873935264</v>
      </c>
      <c r="I2038" s="86">
        <v>0.45453843696763202</v>
      </c>
      <c r="J2038" s="86">
        <v>0.45379312180579218</v>
      </c>
      <c r="K2038" s="86">
        <v>0.45302917376490631</v>
      </c>
      <c r="L2038" s="86">
        <v>1.6742520229982965</v>
      </c>
      <c r="M2038" s="86">
        <v>1.6303156942078365</v>
      </c>
      <c r="N2038" s="86">
        <v>1.5887164608177171</v>
      </c>
      <c r="O2038" s="117">
        <v>4.2895070272572404</v>
      </c>
      <c r="P2038" s="117">
        <v>4.126264373935264</v>
      </c>
      <c r="Q2038" s="117">
        <v>3.9784151405451449</v>
      </c>
    </row>
    <row r="2039" spans="1:17" x14ac:dyDescent="0.25">
      <c r="A2039" t="s">
        <v>2141</v>
      </c>
      <c r="B2039">
        <v>40</v>
      </c>
      <c r="C2039">
        <v>45</v>
      </c>
      <c r="D2039">
        <v>8</v>
      </c>
      <c r="E2039">
        <v>16</v>
      </c>
      <c r="F2039" s="116">
        <v>0.18815129553186052</v>
      </c>
      <c r="G2039" s="116">
        <v>0.188323405628538</v>
      </c>
      <c r="H2039" s="116">
        <v>0.18849282650495489</v>
      </c>
      <c r="I2039" s="86">
        <v>0.45416358526845141</v>
      </c>
      <c r="J2039" s="86">
        <v>0.45341060359548752</v>
      </c>
      <c r="K2039" s="86">
        <v>0.45264148660096004</v>
      </c>
      <c r="L2039" s="86">
        <v>1.6115690255610386</v>
      </c>
      <c r="M2039" s="86">
        <v>1.569012114937274</v>
      </c>
      <c r="N2039" s="86">
        <v>1.5287571768565704</v>
      </c>
      <c r="O2039" s="117">
        <v>4.1154213335843268</v>
      </c>
      <c r="P2039" s="117">
        <v>3.9611246319129769</v>
      </c>
      <c r="Q2039" s="117">
        <v>3.8214115717147812</v>
      </c>
    </row>
    <row r="2040" spans="1:17" x14ac:dyDescent="0.25">
      <c r="A2040" t="s">
        <v>2142</v>
      </c>
      <c r="B2040">
        <v>41</v>
      </c>
      <c r="C2040">
        <v>44</v>
      </c>
      <c r="D2040">
        <v>8</v>
      </c>
      <c r="E2040">
        <v>16</v>
      </c>
      <c r="F2040" s="116">
        <v>0.18823849270003534</v>
      </c>
      <c r="G2040" s="116">
        <v>0.18840977678692802</v>
      </c>
      <c r="H2040" s="116">
        <v>0.18858377966885076</v>
      </c>
      <c r="I2040" s="86">
        <v>0.45379135966939455</v>
      </c>
      <c r="J2040" s="86">
        <v>0.45303009706098257</v>
      </c>
      <c r="K2040" s="86">
        <v>0.45225524047742038</v>
      </c>
      <c r="L2040" s="86">
        <v>1.5493814741306653</v>
      </c>
      <c r="M2040" s="86">
        <v>1.5081726978603083</v>
      </c>
      <c r="N2040" s="86">
        <v>1.469231396645007</v>
      </c>
      <c r="O2040" s="117">
        <v>3.9533536336695576</v>
      </c>
      <c r="P2040" s="117">
        <v>3.8079606318479651</v>
      </c>
      <c r="Q2040" s="117">
        <v>3.6763736711889292</v>
      </c>
    </row>
    <row r="2041" spans="1:17" x14ac:dyDescent="0.25">
      <c r="A2041" t="s">
        <v>2143</v>
      </c>
      <c r="B2041">
        <v>42</v>
      </c>
      <c r="C2041">
        <v>43</v>
      </c>
      <c r="D2041">
        <v>8</v>
      </c>
      <c r="E2041">
        <v>16</v>
      </c>
      <c r="F2041" s="116">
        <v>0.1883228344290705</v>
      </c>
      <c r="G2041" s="116">
        <v>0.18849338431491211</v>
      </c>
      <c r="H2041" s="116">
        <v>0.18867493741919511</v>
      </c>
      <c r="I2041" s="86">
        <v>0.45341237311913735</v>
      </c>
      <c r="J2041" s="86">
        <v>0.45264214782823975</v>
      </c>
      <c r="K2041" s="86">
        <v>0.45187192253734215</v>
      </c>
      <c r="L2041" s="86">
        <v>1.4918878772040822</v>
      </c>
      <c r="M2041" s="86">
        <v>1.4519929579401976</v>
      </c>
      <c r="N2041" s="86">
        <v>1.4143536984567986</v>
      </c>
      <c r="O2041" s="117">
        <v>3.7971144059637445</v>
      </c>
      <c r="P2041" s="117">
        <v>3.659730971309108</v>
      </c>
      <c r="Q2041" s="117">
        <v>3.5354908810827168</v>
      </c>
    </row>
    <row r="2042" spans="1:17" x14ac:dyDescent="0.25">
      <c r="A2042" t="s">
        <v>2144</v>
      </c>
      <c r="B2042">
        <v>43</v>
      </c>
      <c r="C2042">
        <v>42</v>
      </c>
      <c r="D2042">
        <v>8</v>
      </c>
      <c r="E2042">
        <v>16</v>
      </c>
      <c r="F2042" s="116">
        <v>0.18840947075208914</v>
      </c>
      <c r="G2042" s="116">
        <v>0.18858217270194985</v>
      </c>
      <c r="H2042" s="116">
        <v>0.18877715877437326</v>
      </c>
      <c r="I2042" s="86">
        <v>0.45303064066852367</v>
      </c>
      <c r="J2042" s="86">
        <v>0.45225626740947072</v>
      </c>
      <c r="K2042" s="86">
        <v>0.45150696378830085</v>
      </c>
      <c r="L2042" s="86">
        <v>1.4307270194986073</v>
      </c>
      <c r="M2042" s="86">
        <v>1.3919637883008356</v>
      </c>
      <c r="N2042" s="86">
        <v>1.3554623955431755</v>
      </c>
      <c r="O2042" s="117">
        <v>3.6531309192200556</v>
      </c>
      <c r="P2042" s="117">
        <v>3.5233565459610028</v>
      </c>
      <c r="Q2042" s="117">
        <v>3.4061448467966575</v>
      </c>
    </row>
    <row r="2043" spans="1:17" x14ac:dyDescent="0.25">
      <c r="A2043" t="s">
        <v>2145</v>
      </c>
      <c r="B2043">
        <v>44</v>
      </c>
      <c r="C2043">
        <v>41</v>
      </c>
      <c r="D2043">
        <v>8</v>
      </c>
      <c r="E2043">
        <v>16</v>
      </c>
      <c r="F2043" s="116">
        <v>0.18660926030491248</v>
      </c>
      <c r="G2043" s="116">
        <v>0.18679277244494635</v>
      </c>
      <c r="H2043" s="116">
        <v>0.18701016374929419</v>
      </c>
      <c r="I2043" s="86">
        <v>0.45264257481648784</v>
      </c>
      <c r="J2043" s="86">
        <v>0.45187182382834556</v>
      </c>
      <c r="K2043" s="86">
        <v>0.45116600790513833</v>
      </c>
      <c r="L2043" s="86">
        <v>1.3897656691134952</v>
      </c>
      <c r="M2043" s="86">
        <v>1.3521993224167137</v>
      </c>
      <c r="N2043" s="86">
        <v>1.3169028797289666</v>
      </c>
      <c r="O2043" s="117">
        <v>3.5157171089779786</v>
      </c>
      <c r="P2043" s="117">
        <v>3.393548842461886</v>
      </c>
      <c r="Q2043" s="117">
        <v>3.283402032749859</v>
      </c>
    </row>
    <row r="2044" spans="1:17" x14ac:dyDescent="0.25">
      <c r="A2044" t="s">
        <v>2146</v>
      </c>
      <c r="B2044">
        <v>45</v>
      </c>
      <c r="C2044">
        <v>40</v>
      </c>
      <c r="D2044">
        <v>8</v>
      </c>
      <c r="E2044">
        <v>16</v>
      </c>
      <c r="F2044" s="116">
        <v>0.18177703941338222</v>
      </c>
      <c r="G2044" s="116">
        <v>0.1819718148487626</v>
      </c>
      <c r="H2044" s="116">
        <v>0.18221814848762602</v>
      </c>
      <c r="I2044" s="86">
        <v>0.46746963794683777</v>
      </c>
      <c r="J2044" s="86">
        <v>0.46665043538038498</v>
      </c>
      <c r="K2044" s="86">
        <v>0.46595153528872596</v>
      </c>
      <c r="L2044" s="86">
        <v>1.3899862511457379</v>
      </c>
      <c r="M2044" s="86">
        <v>1.3543709899175069</v>
      </c>
      <c r="N2044" s="86">
        <v>1.5099851054078828</v>
      </c>
      <c r="O2044" s="117">
        <v>3.3810036663611367</v>
      </c>
      <c r="P2044" s="117">
        <v>3.2694231209899174</v>
      </c>
      <c r="Q2044" s="117">
        <v>3.7930969294225481</v>
      </c>
    </row>
    <row r="2045" spans="1:17" x14ac:dyDescent="0.25">
      <c r="A2045" t="s">
        <v>2147</v>
      </c>
      <c r="B2045">
        <v>46</v>
      </c>
      <c r="C2045">
        <v>39</v>
      </c>
      <c r="D2045">
        <v>8</v>
      </c>
      <c r="E2045">
        <v>16</v>
      </c>
      <c r="F2045" s="116">
        <v>0.18187028174955272</v>
      </c>
      <c r="G2045" s="116">
        <v>0.18208264847488692</v>
      </c>
      <c r="H2045" s="116">
        <v>0.18238519833015754</v>
      </c>
      <c r="I2045" s="86">
        <v>0.46705261167435164</v>
      </c>
      <c r="J2045" s="86">
        <v>0.4662758731036088</v>
      </c>
      <c r="K2045" s="86">
        <v>0.46569695559208135</v>
      </c>
      <c r="L2045" s="86">
        <v>1.3081906645914849</v>
      </c>
      <c r="M2045" s="86">
        <v>1.2738367103521506</v>
      </c>
      <c r="N2045" s="86">
        <v>1.4243989003476414</v>
      </c>
      <c r="O2045" s="117">
        <v>3.2315059128132773</v>
      </c>
      <c r="P2045" s="117">
        <v>3.1263116554422612</v>
      </c>
      <c r="Q2045" s="117">
        <v>3.6209341226781482</v>
      </c>
    </row>
    <row r="2046" spans="1:17" x14ac:dyDescent="0.25">
      <c r="A2046" t="s">
        <v>2148</v>
      </c>
      <c r="B2046">
        <v>47</v>
      </c>
      <c r="C2046">
        <v>38</v>
      </c>
      <c r="D2046">
        <v>8</v>
      </c>
      <c r="E2046">
        <v>16</v>
      </c>
      <c r="F2046" s="116">
        <v>0.18197172266919073</v>
      </c>
      <c r="G2046" s="116">
        <v>0.182220184571699</v>
      </c>
      <c r="H2046" s="116">
        <v>0.18259287742546143</v>
      </c>
      <c r="I2046" s="86">
        <v>0.46664990534784667</v>
      </c>
      <c r="J2046" s="86">
        <v>0.46595184571699005</v>
      </c>
      <c r="K2046" s="86">
        <v>0.46554365830572647</v>
      </c>
      <c r="L2046" s="86">
        <v>1.2300017747278751</v>
      </c>
      <c r="M2046" s="86">
        <v>1.3843439422621864</v>
      </c>
      <c r="N2046" s="86">
        <v>1.342478111689541</v>
      </c>
      <c r="O2046" s="117">
        <v>3.0932944865120682</v>
      </c>
      <c r="P2046" s="117">
        <v>3.6108287979176525</v>
      </c>
      <c r="Q2046" s="117">
        <v>3.4611689540937056</v>
      </c>
    </row>
    <row r="2047" spans="1:17" x14ac:dyDescent="0.25">
      <c r="A2047" t="s">
        <v>2149</v>
      </c>
      <c r="B2047">
        <v>48</v>
      </c>
      <c r="C2047">
        <v>37</v>
      </c>
      <c r="D2047">
        <v>8</v>
      </c>
      <c r="E2047">
        <v>16</v>
      </c>
      <c r="F2047" s="116">
        <v>0.18208451891664032</v>
      </c>
      <c r="G2047" s="116">
        <v>0.18238561943904974</v>
      </c>
      <c r="H2047" s="116">
        <v>0.1828583472592325</v>
      </c>
      <c r="I2047" s="86">
        <v>0.46627523598753445</v>
      </c>
      <c r="J2047" s="86">
        <v>0.46569712298450838</v>
      </c>
      <c r="K2047" s="86">
        <v>0.46552850669195911</v>
      </c>
      <c r="L2047" s="86">
        <v>1.1476205531216597</v>
      </c>
      <c r="M2047" s="86">
        <v>1.2970055553046385</v>
      </c>
      <c r="N2047" s="86">
        <v>1.2564051608629541</v>
      </c>
      <c r="O2047" s="117">
        <v>2.9618806738629693</v>
      </c>
      <c r="P2047" s="117">
        <v>3.4506661849058307</v>
      </c>
      <c r="Q2047" s="117">
        <v>3.3091971154569952</v>
      </c>
    </row>
    <row r="2048" spans="1:17" x14ac:dyDescent="0.25">
      <c r="A2048" t="s">
        <v>2150</v>
      </c>
      <c r="B2048">
        <v>49</v>
      </c>
      <c r="C2048">
        <v>36</v>
      </c>
      <c r="D2048">
        <v>8</v>
      </c>
      <c r="E2048">
        <v>16</v>
      </c>
      <c r="F2048" s="116">
        <v>0.18221963082871742</v>
      </c>
      <c r="G2048" s="116">
        <v>0.18259095024013011</v>
      </c>
      <c r="H2048" s="116">
        <v>0.18319856382244182</v>
      </c>
      <c r="I2048" s="86">
        <v>0.46595062372454848</v>
      </c>
      <c r="J2048" s="86">
        <v>0.46554247924754116</v>
      </c>
      <c r="K2048" s="86">
        <v>0.46569591702085217</v>
      </c>
      <c r="L2048" s="86">
        <v>1.2551516732389179</v>
      </c>
      <c r="M2048" s="86">
        <v>1.2134503552084452</v>
      </c>
      <c r="N2048" s="86">
        <v>1.1739462660917865</v>
      </c>
      <c r="O2048" s="117">
        <v>3.4497015635309101</v>
      </c>
      <c r="P2048" s="117">
        <v>3.3018182376137357</v>
      </c>
      <c r="Q2048" s="117">
        <v>3.1681002869286359</v>
      </c>
    </row>
    <row r="2049" spans="1:17" x14ac:dyDescent="0.25">
      <c r="A2049" t="s">
        <v>2151</v>
      </c>
      <c r="B2049">
        <v>50</v>
      </c>
      <c r="C2049">
        <v>35</v>
      </c>
      <c r="D2049">
        <v>8</v>
      </c>
      <c r="E2049">
        <v>16</v>
      </c>
      <c r="F2049" s="116">
        <v>0.17996555503366213</v>
      </c>
      <c r="G2049" s="116">
        <v>0.18043525912008768</v>
      </c>
      <c r="H2049" s="116">
        <v>0.18120870518240176</v>
      </c>
      <c r="I2049" s="86">
        <v>0.46569907624863005</v>
      </c>
      <c r="J2049" s="86">
        <v>0.46552998277751684</v>
      </c>
      <c r="K2049" s="86">
        <v>0.46610302176295598</v>
      </c>
      <c r="L2049" s="86">
        <v>1.2039893533740411</v>
      </c>
      <c r="M2049" s="86">
        <v>1.1638171285423518</v>
      </c>
      <c r="N2049" s="86">
        <v>1.1257804916236105</v>
      </c>
      <c r="O2049" s="117">
        <v>3.2948238609675906</v>
      </c>
      <c r="P2049" s="117">
        <v>3.1554156881164865</v>
      </c>
      <c r="Q2049" s="117">
        <v>3.0293878190073587</v>
      </c>
    </row>
    <row r="2050" spans="1:17" x14ac:dyDescent="0.25">
      <c r="A2050" t="s">
        <v>2152</v>
      </c>
      <c r="B2050">
        <v>51</v>
      </c>
      <c r="C2050">
        <v>34</v>
      </c>
      <c r="D2050">
        <v>8</v>
      </c>
      <c r="E2050">
        <v>16</v>
      </c>
      <c r="F2050" s="116">
        <v>0.17513916437392027</v>
      </c>
      <c r="G2050" s="116">
        <v>0.17572461449868834</v>
      </c>
      <c r="H2050" s="116">
        <v>0.17670356388764477</v>
      </c>
      <c r="I2050" s="86">
        <v>0.47817838633309873</v>
      </c>
      <c r="J2050" s="86">
        <v>0.47829675603045618</v>
      </c>
      <c r="K2050" s="86">
        <v>0.47942286774585707</v>
      </c>
      <c r="L2050" s="86">
        <v>1.2129470855461002</v>
      </c>
      <c r="M2050" s="86">
        <v>1.1748256446349734</v>
      </c>
      <c r="N2050" s="86">
        <v>1.1387708746560881</v>
      </c>
      <c r="O2050" s="117">
        <v>3.1506174419348647</v>
      </c>
      <c r="P2050" s="117">
        <v>3.0194158295476359</v>
      </c>
      <c r="Q2050" s="117">
        <v>2.9009885469319854</v>
      </c>
    </row>
    <row r="2051" spans="1:17" x14ac:dyDescent="0.25">
      <c r="A2051" t="s">
        <v>2153</v>
      </c>
      <c r="B2051">
        <v>52</v>
      </c>
      <c r="C2051">
        <v>33</v>
      </c>
      <c r="D2051">
        <v>8</v>
      </c>
      <c r="E2051">
        <v>16</v>
      </c>
      <c r="F2051" s="116">
        <v>0.17539553984849229</v>
      </c>
      <c r="G2051" s="116">
        <v>0.17615144226836171</v>
      </c>
      <c r="H2051" s="116">
        <v>0.17742109654935453</v>
      </c>
      <c r="I2051" s="86">
        <v>0.47814591207316876</v>
      </c>
      <c r="J2051" s="86">
        <v>0.47869893159246718</v>
      </c>
      <c r="K2051" s="86">
        <v>0.48057396227032512</v>
      </c>
      <c r="L2051" s="86">
        <v>1.1783013465534449</v>
      </c>
      <c r="M2051" s="86">
        <v>1.1413472079058886</v>
      </c>
      <c r="N2051" s="86">
        <v>1.1064480767028257</v>
      </c>
      <c r="O2051" s="117">
        <v>3.015589260295489</v>
      </c>
      <c r="P2051" s="117">
        <v>2.891575451169031</v>
      </c>
      <c r="Q2051" s="117">
        <v>2.77972479916229</v>
      </c>
    </row>
    <row r="2052" spans="1:17" x14ac:dyDescent="0.25">
      <c r="A2052" t="s">
        <v>2154</v>
      </c>
      <c r="B2052">
        <v>53</v>
      </c>
      <c r="C2052">
        <v>32</v>
      </c>
      <c r="D2052">
        <v>8</v>
      </c>
      <c r="E2052">
        <v>16</v>
      </c>
      <c r="F2052" s="116">
        <v>0.17572508084379138</v>
      </c>
      <c r="G2052" s="116">
        <v>0.17670358393512389</v>
      </c>
      <c r="H2052" s="116">
        <v>0.17835564566124357</v>
      </c>
      <c r="I2052" s="86">
        <v>0.47829700249652329</v>
      </c>
      <c r="J2052" s="86">
        <v>0.47942295125915252</v>
      </c>
      <c r="K2052" s="86">
        <v>0.4822847376975018</v>
      </c>
      <c r="L2052" s="86">
        <v>1.1451267530117455</v>
      </c>
      <c r="M2052" s="86">
        <v>1.1093209121525391</v>
      </c>
      <c r="N2052" s="86">
        <v>1.0755692575775346</v>
      </c>
      <c r="O2052" s="117">
        <v>2.8422197275606118</v>
      </c>
      <c r="P2052" s="117">
        <v>2.7250406313355562</v>
      </c>
      <c r="Q2052" s="117">
        <v>2.6194795838010823</v>
      </c>
    </row>
    <row r="2053" spans="1:17" x14ac:dyDescent="0.25">
      <c r="A2053" t="s">
        <v>2155</v>
      </c>
      <c r="B2053">
        <v>54</v>
      </c>
      <c r="C2053">
        <v>31</v>
      </c>
      <c r="D2053">
        <v>8</v>
      </c>
      <c r="E2053">
        <v>16</v>
      </c>
      <c r="F2053" s="116">
        <v>0.17615227362525984</v>
      </c>
      <c r="G2053" s="116">
        <v>0.17742007524351067</v>
      </c>
      <c r="H2053" s="116">
        <v>0.17957774303825738</v>
      </c>
      <c r="I2053" s="86">
        <v>0.47869990208036284</v>
      </c>
      <c r="J2053" s="86">
        <v>0.48057240040542165</v>
      </c>
      <c r="K2053" s="86">
        <v>0.48473312604146984</v>
      </c>
      <c r="L2053" s="86">
        <v>1.1136589304426998</v>
      </c>
      <c r="M2053" s="86">
        <v>1.0788819982477538</v>
      </c>
      <c r="N2053" s="86">
        <v>1.0461837109824603</v>
      </c>
      <c r="O2053" s="117">
        <v>2.6570613801515179</v>
      </c>
      <c r="P2053" s="117">
        <v>2.5463915754754258</v>
      </c>
      <c r="Q2053" s="117">
        <v>2.4468674305543625</v>
      </c>
    </row>
    <row r="2054" spans="1:17" x14ac:dyDescent="0.25">
      <c r="A2054" t="s">
        <v>2156</v>
      </c>
      <c r="B2054">
        <v>55</v>
      </c>
      <c r="C2054">
        <v>30</v>
      </c>
      <c r="D2054">
        <v>8</v>
      </c>
      <c r="E2054">
        <v>16</v>
      </c>
      <c r="F2054" s="116">
        <v>0.17581999012485011</v>
      </c>
      <c r="G2054" s="116">
        <v>0.17746702405304365</v>
      </c>
      <c r="H2054" s="116" t="e">
        <v>#N/A</v>
      </c>
      <c r="I2054" s="86">
        <v>0.47942441983494394</v>
      </c>
      <c r="J2054" s="86">
        <v>0.48228468646399097</v>
      </c>
      <c r="K2054" s="86" t="e">
        <v>#N/A</v>
      </c>
      <c r="L2054" s="86">
        <v>1.0863264442406715</v>
      </c>
      <c r="M2054" s="86">
        <v>1.0526451294350003</v>
      </c>
      <c r="N2054" s="86">
        <v>1.19965084291458</v>
      </c>
      <c r="O2054" s="117">
        <v>2.4779889962615504</v>
      </c>
      <c r="P2054" s="117">
        <v>2.3735487056499966</v>
      </c>
      <c r="Q2054" s="117">
        <v>2.8645870071242152</v>
      </c>
    </row>
    <row r="2055" spans="1:17" x14ac:dyDescent="0.25">
      <c r="A2055" t="s">
        <v>2157</v>
      </c>
      <c r="B2055">
        <v>18</v>
      </c>
      <c r="C2055">
        <v>67</v>
      </c>
      <c r="D2055">
        <v>10</v>
      </c>
      <c r="E2055">
        <v>16</v>
      </c>
      <c r="F2055" s="116">
        <v>0.20808483092626434</v>
      </c>
      <c r="G2055" s="116">
        <v>0.20830389459682416</v>
      </c>
      <c r="H2055" s="116">
        <v>0.20848743442891482</v>
      </c>
      <c r="I2055" s="86">
        <v>0.43149425105880773</v>
      </c>
      <c r="J2055" s="86">
        <v>0.43117058941942205</v>
      </c>
      <c r="K2055" s="86">
        <v>0.43073838271804732</v>
      </c>
      <c r="L2055" s="86">
        <v>1.9708665053621262</v>
      </c>
      <c r="M2055" s="86">
        <v>2.1492731427939895</v>
      </c>
      <c r="N2055" s="86">
        <v>2.1006528492092</v>
      </c>
      <c r="O2055" s="117">
        <v>8.6133980130333008</v>
      </c>
      <c r="P2055" s="117">
        <v>9.3113605235424366</v>
      </c>
      <c r="Q2055" s="117">
        <v>9.1103982222292395</v>
      </c>
    </row>
    <row r="2056" spans="1:17" x14ac:dyDescent="0.25">
      <c r="A2056" t="s">
        <v>2158</v>
      </c>
      <c r="B2056">
        <v>19</v>
      </c>
      <c r="C2056">
        <v>66</v>
      </c>
      <c r="D2056">
        <v>10</v>
      </c>
      <c r="E2056">
        <v>16</v>
      </c>
      <c r="F2056" s="116">
        <v>0.20819779433138816</v>
      </c>
      <c r="G2056" s="116">
        <v>0.20840147360969119</v>
      </c>
      <c r="H2056" s="116">
        <v>0.20856164857612364</v>
      </c>
      <c r="I2056" s="86">
        <v>0.43134327472775197</v>
      </c>
      <c r="J2056" s="86">
        <v>0.43096953313940956</v>
      </c>
      <c r="K2056" s="86">
        <v>0.43047318849034105</v>
      </c>
      <c r="L2056" s="86">
        <v>2.159378046537749</v>
      </c>
      <c r="M2056" s="86">
        <v>2.1097257844124049</v>
      </c>
      <c r="N2056" s="86">
        <v>2.0627826544353636</v>
      </c>
      <c r="O2056" s="117">
        <v>8.9561061267913402</v>
      </c>
      <c r="P2056" s="117">
        <v>8.746783152757482</v>
      </c>
      <c r="Q2056" s="117">
        <v>8.5567721382567026</v>
      </c>
    </row>
    <row r="2057" spans="1:17" x14ac:dyDescent="0.25">
      <c r="A2057" t="s">
        <v>2159</v>
      </c>
      <c r="B2057">
        <v>20</v>
      </c>
      <c r="C2057">
        <v>65</v>
      </c>
      <c r="D2057">
        <v>10</v>
      </c>
      <c r="E2057">
        <v>16</v>
      </c>
      <c r="F2057" s="116">
        <v>0.20830377559633972</v>
      </c>
      <c r="G2057" s="116">
        <v>0.20848805735323842</v>
      </c>
      <c r="H2057" s="116">
        <v>0.20862280100344388</v>
      </c>
      <c r="I2057" s="86">
        <v>0.43117175456047813</v>
      </c>
      <c r="J2057" s="86">
        <v>0.43073780074584572</v>
      </c>
      <c r="K2057" s="86">
        <v>0.43016910328100788</v>
      </c>
      <c r="L2057" s="86">
        <v>2.1174528694452923</v>
      </c>
      <c r="M2057" s="86">
        <v>2.0694880930206754</v>
      </c>
      <c r="N2057" s="86">
        <v>2.0241805406390814</v>
      </c>
      <c r="O2057" s="117">
        <v>8.4096920314983095</v>
      </c>
      <c r="P2057" s="117">
        <v>8.2117714430648636</v>
      </c>
      <c r="Q2057" s="117">
        <v>8.0321561758166844</v>
      </c>
    </row>
    <row r="2058" spans="1:17" x14ac:dyDescent="0.25">
      <c r="A2058" t="s">
        <v>2160</v>
      </c>
      <c r="B2058">
        <v>21</v>
      </c>
      <c r="C2058">
        <v>64</v>
      </c>
      <c r="D2058">
        <v>10</v>
      </c>
      <c r="E2058">
        <v>16</v>
      </c>
      <c r="F2058" s="116">
        <v>0.20840142896574732</v>
      </c>
      <c r="G2058" s="116">
        <v>0.20856227697232421</v>
      </c>
      <c r="H2058" s="116">
        <v>0.20866752319884985</v>
      </c>
      <c r="I2058" s="86">
        <v>0.43096939717741534</v>
      </c>
      <c r="J2058" s="86">
        <v>0.43047295271267183</v>
      </c>
      <c r="K2058" s="86">
        <v>0.42982956068636424</v>
      </c>
      <c r="L2058" s="86">
        <v>2.0685510374696423</v>
      </c>
      <c r="M2058" s="86">
        <v>2.0222287973533555</v>
      </c>
      <c r="N2058" s="86">
        <v>1.978519840899478</v>
      </c>
      <c r="O2058" s="117">
        <v>7.8962947370929406</v>
      </c>
      <c r="P2058" s="117">
        <v>7.7097666512437923</v>
      </c>
      <c r="Q2058" s="117">
        <v>7.5405744061034872</v>
      </c>
    </row>
    <row r="2059" spans="1:17" x14ac:dyDescent="0.25">
      <c r="A2059" t="s">
        <v>2161</v>
      </c>
      <c r="B2059">
        <v>22</v>
      </c>
      <c r="C2059">
        <v>63</v>
      </c>
      <c r="D2059">
        <v>10</v>
      </c>
      <c r="E2059">
        <v>16</v>
      </c>
      <c r="F2059" s="116">
        <v>0.2084865010100608</v>
      </c>
      <c r="G2059" s="116">
        <v>0.20862183920628127</v>
      </c>
      <c r="H2059" s="116">
        <v>0.20869746937475744</v>
      </c>
      <c r="I2059" s="86">
        <v>0.43073769268278123</v>
      </c>
      <c r="J2059" s="86">
        <v>0.43017046641921008</v>
      </c>
      <c r="K2059" s="86">
        <v>0.4294519798186866</v>
      </c>
      <c r="L2059" s="86">
        <v>2.0265083740508913</v>
      </c>
      <c r="M2059" s="86">
        <v>1.9815104140751725</v>
      </c>
      <c r="N2059" s="86">
        <v>1.9391157241091064</v>
      </c>
      <c r="O2059" s="117">
        <v>7.4184875956572363</v>
      </c>
      <c r="P2059" s="117">
        <v>7.242181731333778</v>
      </c>
      <c r="Q2059" s="117">
        <v>7.0823950880195845</v>
      </c>
    </row>
    <row r="2060" spans="1:17" x14ac:dyDescent="0.25">
      <c r="A2060" t="s">
        <v>2162</v>
      </c>
      <c r="B2060">
        <v>23</v>
      </c>
      <c r="C2060">
        <v>62</v>
      </c>
      <c r="D2060">
        <v>10</v>
      </c>
      <c r="E2060">
        <v>16</v>
      </c>
      <c r="F2060" s="116">
        <v>0.20856160147474853</v>
      </c>
      <c r="G2060" s="116">
        <v>0.20866733966698456</v>
      </c>
      <c r="H2060" s="116">
        <v>0.20871721617275626</v>
      </c>
      <c r="I2060" s="86">
        <v>0.4304721509542373</v>
      </c>
      <c r="J2060" s="86">
        <v>0.42982974155989767</v>
      </c>
      <c r="K2060" s="86">
        <v>0.42904568288916645</v>
      </c>
      <c r="L2060" s="86">
        <v>1.9829402399658447</v>
      </c>
      <c r="M2060" s="86">
        <v>1.9395197491012253</v>
      </c>
      <c r="N2060" s="86">
        <v>1.8986888464162732</v>
      </c>
      <c r="O2060" s="117">
        <v>6.9645218439144676</v>
      </c>
      <c r="P2060" s="117">
        <v>6.7984550253572156</v>
      </c>
      <c r="Q2060" s="117">
        <v>6.6481412023828996</v>
      </c>
    </row>
    <row r="2061" spans="1:17" x14ac:dyDescent="0.25">
      <c r="A2061" t="s">
        <v>2163</v>
      </c>
      <c r="B2061">
        <v>24</v>
      </c>
      <c r="C2061">
        <v>61</v>
      </c>
      <c r="D2061">
        <v>10</v>
      </c>
      <c r="E2061">
        <v>16</v>
      </c>
      <c r="F2061" s="116">
        <v>0.2086227760498445</v>
      </c>
      <c r="G2061" s="116">
        <v>0.20869878289046015</v>
      </c>
      <c r="H2061" s="116">
        <v>0.20872478523067076</v>
      </c>
      <c r="I2061" s="86">
        <v>0.43017071536438278</v>
      </c>
      <c r="J2061" s="86">
        <v>0.42945265073856648</v>
      </c>
      <c r="K2061" s="86">
        <v>0.42861057495174565</v>
      </c>
      <c r="L2061" s="86">
        <v>1.9389485053654829</v>
      </c>
      <c r="M2061" s="86">
        <v>1.8970787370863378</v>
      </c>
      <c r="N2061" s="86">
        <v>1.8578052024682221</v>
      </c>
      <c r="O2061" s="117">
        <v>6.5482653438809493</v>
      </c>
      <c r="P2061" s="117">
        <v>6.3914452300707065</v>
      </c>
      <c r="Q2061" s="117">
        <v>6.2497604784430596</v>
      </c>
    </row>
    <row r="2062" spans="1:17" x14ac:dyDescent="0.25">
      <c r="A2062" t="s">
        <v>2164</v>
      </c>
      <c r="B2062">
        <v>25</v>
      </c>
      <c r="C2062">
        <v>60</v>
      </c>
      <c r="D2062">
        <v>10</v>
      </c>
      <c r="E2062">
        <v>16</v>
      </c>
      <c r="F2062" s="116">
        <v>0.20728177830549133</v>
      </c>
      <c r="G2062" s="116">
        <v>0.20733392567395459</v>
      </c>
      <c r="H2062" s="116">
        <v>0.20734395401404368</v>
      </c>
      <c r="I2062" s="86">
        <v>0.42982869589459816</v>
      </c>
      <c r="J2062" s="86">
        <v>0.42904447969963116</v>
      </c>
      <c r="K2062" s="86">
        <v>0.42815797443575543</v>
      </c>
      <c r="L2062" s="86">
        <v>1.9300041918461572</v>
      </c>
      <c r="M2062" s="86">
        <v>1.8899189108420396</v>
      </c>
      <c r="N2062" s="86">
        <v>2.0655271798101436</v>
      </c>
      <c r="O2062" s="117">
        <v>6.1471699021434576</v>
      </c>
      <c r="P2062" s="117">
        <v>5.9996570307689527</v>
      </c>
      <c r="Q2062" s="117">
        <v>6.6877435633099136</v>
      </c>
    </row>
    <row r="2063" spans="1:17" x14ac:dyDescent="0.25">
      <c r="A2063" t="s">
        <v>2165</v>
      </c>
      <c r="B2063">
        <v>26</v>
      </c>
      <c r="C2063">
        <v>59</v>
      </c>
      <c r="D2063">
        <v>10</v>
      </c>
      <c r="E2063">
        <v>16</v>
      </c>
      <c r="F2063" s="116">
        <v>0.20589507308997498</v>
      </c>
      <c r="G2063" s="116">
        <v>0.2059272580246094</v>
      </c>
      <c r="H2063" s="116">
        <v>0.205935304258268</v>
      </c>
      <c r="I2063" s="86">
        <v>0.43477018950891827</v>
      </c>
      <c r="J2063" s="86">
        <v>0.43389516159854524</v>
      </c>
      <c r="K2063" s="86">
        <v>0.43294570602683019</v>
      </c>
      <c r="L2063" s="86">
        <v>1.9165625685187084</v>
      </c>
      <c r="M2063" s="86">
        <v>1.8764259434711854</v>
      </c>
      <c r="N2063" s="86">
        <v>2.0526867379965279</v>
      </c>
      <c r="O2063" s="117">
        <v>5.7667678480549238</v>
      </c>
      <c r="P2063" s="117">
        <v>5.637440734460208</v>
      </c>
      <c r="Q2063" s="117">
        <v>6.242847401167106</v>
      </c>
    </row>
    <row r="2064" spans="1:17" x14ac:dyDescent="0.25">
      <c r="A2064" t="s">
        <v>2166</v>
      </c>
      <c r="B2064">
        <v>27</v>
      </c>
      <c r="C2064">
        <v>58</v>
      </c>
      <c r="D2064">
        <v>10</v>
      </c>
      <c r="E2064">
        <v>16</v>
      </c>
      <c r="F2064" s="116">
        <v>0.20591766602699535</v>
      </c>
      <c r="G2064" s="116">
        <v>0.20593179126132288</v>
      </c>
      <c r="H2064" s="116">
        <v>0.20593986282379578</v>
      </c>
      <c r="I2064" s="86">
        <v>0.43434691979086582</v>
      </c>
      <c r="J2064" s="86">
        <v>0.43342272588772052</v>
      </c>
      <c r="K2064" s="86">
        <v>0.43246826362530194</v>
      </c>
      <c r="L2064" s="86">
        <v>1.8640183870193132</v>
      </c>
      <c r="M2064" s="86">
        <v>2.0444319335226115</v>
      </c>
      <c r="N2064" s="86">
        <v>1.9954012272810739</v>
      </c>
      <c r="O2064" s="117">
        <v>5.4207241402272546</v>
      </c>
      <c r="P2064" s="117">
        <v>6.0524671739643683</v>
      </c>
      <c r="Q2064" s="117">
        <v>5.8704897622319487</v>
      </c>
    </row>
    <row r="2065" spans="1:17" x14ac:dyDescent="0.25">
      <c r="A2065" t="s">
        <v>2167</v>
      </c>
      <c r="B2065">
        <v>28</v>
      </c>
      <c r="C2065">
        <v>57</v>
      </c>
      <c r="D2065">
        <v>10</v>
      </c>
      <c r="E2065">
        <v>16</v>
      </c>
      <c r="F2065" s="116">
        <v>0.20592838558802984</v>
      </c>
      <c r="G2065" s="116">
        <v>0.20593445975359134</v>
      </c>
      <c r="H2065" s="116">
        <v>0.20594863280656819</v>
      </c>
      <c r="I2065" s="86">
        <v>0.4338938438332034</v>
      </c>
      <c r="J2065" s="86">
        <v>0.43294627400560848</v>
      </c>
      <c r="K2065" s="86">
        <v>0.43199870417801356</v>
      </c>
      <c r="L2065" s="86">
        <v>1.8172081110357465</v>
      </c>
      <c r="M2065" s="86">
        <v>1.9913281163000234</v>
      </c>
      <c r="N2065" s="86">
        <v>1.9439172293706153</v>
      </c>
      <c r="O2065" s="117">
        <v>5.0989238603346863</v>
      </c>
      <c r="P2065" s="117">
        <v>5.6956134401036653</v>
      </c>
      <c r="Q2065" s="117">
        <v>5.5235728241832778</v>
      </c>
    </row>
    <row r="2066" spans="1:17" x14ac:dyDescent="0.25">
      <c r="A2066" t="s">
        <v>2168</v>
      </c>
      <c r="B2066">
        <v>29</v>
      </c>
      <c r="C2066">
        <v>56</v>
      </c>
      <c r="D2066">
        <v>10</v>
      </c>
      <c r="E2066">
        <v>16</v>
      </c>
      <c r="F2066" s="116">
        <v>0.20593279578632506</v>
      </c>
      <c r="G2066" s="116">
        <v>0.20593889195955392</v>
      </c>
      <c r="H2066" s="116">
        <v>0.20596530871021232</v>
      </c>
      <c r="I2066" s="86">
        <v>0.43342369216763665</v>
      </c>
      <c r="J2066" s="86">
        <v>0.43246862502844879</v>
      </c>
      <c r="K2066" s="86">
        <v>0.43154403875540526</v>
      </c>
      <c r="L2066" s="86">
        <v>1.9866514126865429</v>
      </c>
      <c r="M2066" s="86">
        <v>1.9382030919790616</v>
      </c>
      <c r="N2066" s="86">
        <v>1.8923679975290177</v>
      </c>
      <c r="O2066" s="117">
        <v>5.5367924374939035</v>
      </c>
      <c r="P2066" s="117">
        <v>5.357455213447345</v>
      </c>
      <c r="Q2066" s="117">
        <v>5.194827600221088</v>
      </c>
    </row>
    <row r="2067" spans="1:17" x14ac:dyDescent="0.25">
      <c r="A2067" t="s">
        <v>2169</v>
      </c>
      <c r="B2067">
        <v>30</v>
      </c>
      <c r="C2067">
        <v>55</v>
      </c>
      <c r="D2067">
        <v>10</v>
      </c>
      <c r="E2067">
        <v>16</v>
      </c>
      <c r="F2067" s="116">
        <v>0.20593455103281424</v>
      </c>
      <c r="G2067" s="116">
        <v>0.20594883051075652</v>
      </c>
      <c r="H2067" s="116">
        <v>0.20599574879542404</v>
      </c>
      <c r="I2067" s="86">
        <v>0.43294561150844324</v>
      </c>
      <c r="J2067" s="86">
        <v>0.4319990861134117</v>
      </c>
      <c r="K2067" s="86">
        <v>0.43111375848098993</v>
      </c>
      <c r="L2067" s="86">
        <v>1.9319460480524833</v>
      </c>
      <c r="M2067" s="86">
        <v>1.8850828413713194</v>
      </c>
      <c r="N2067" s="86">
        <v>1.8407879007943471</v>
      </c>
      <c r="O2067" s="117">
        <v>5.2096676145520115</v>
      </c>
      <c r="P2067" s="117">
        <v>5.0406761128813127</v>
      </c>
      <c r="Q2067" s="117">
        <v>4.887471594038522</v>
      </c>
    </row>
    <row r="2068" spans="1:17" x14ac:dyDescent="0.25">
      <c r="A2068" t="s">
        <v>2170</v>
      </c>
      <c r="B2068">
        <v>31</v>
      </c>
      <c r="C2068">
        <v>54</v>
      </c>
      <c r="D2068">
        <v>10</v>
      </c>
      <c r="E2068">
        <v>16</v>
      </c>
      <c r="F2068" s="116">
        <v>0.20593874440784621</v>
      </c>
      <c r="G2068" s="116">
        <v>0.20596537371155138</v>
      </c>
      <c r="H2068" s="116">
        <v>0.20603706799075758</v>
      </c>
      <c r="I2068" s="86">
        <v>0.43246808580371338</v>
      </c>
      <c r="J2068" s="86">
        <v>0.43154425380594202</v>
      </c>
      <c r="K2068" s="86">
        <v>0.43070440653524084</v>
      </c>
      <c r="L2068" s="86">
        <v>1.8719171459941333</v>
      </c>
      <c r="M2068" s="86">
        <v>1.8265981679039052</v>
      </c>
      <c r="N2068" s="86">
        <v>1.783808973665667</v>
      </c>
      <c r="O2068" s="117">
        <v>4.9013916883797917</v>
      </c>
      <c r="P2068" s="117">
        <v>4.7416609311243301</v>
      </c>
      <c r="Q2068" s="117">
        <v>4.5969224718548745</v>
      </c>
    </row>
    <row r="2069" spans="1:17" x14ac:dyDescent="0.25">
      <c r="A2069" t="s">
        <v>2171</v>
      </c>
      <c r="B2069">
        <v>32</v>
      </c>
      <c r="C2069">
        <v>53</v>
      </c>
      <c r="D2069">
        <v>10</v>
      </c>
      <c r="E2069">
        <v>16</v>
      </c>
      <c r="F2069" s="116">
        <v>0.20594740621405808</v>
      </c>
      <c r="G2069" s="116">
        <v>0.20599678618677564</v>
      </c>
      <c r="H2069" s="116">
        <v>0.2060914311344843</v>
      </c>
      <c r="I2069" s="86">
        <v>0.43199863382075482</v>
      </c>
      <c r="J2069" s="86">
        <v>0.43111390930956511</v>
      </c>
      <c r="K2069" s="86">
        <v>0.43031765724949439</v>
      </c>
      <c r="L2069" s="86">
        <v>1.8182261479300532</v>
      </c>
      <c r="M2069" s="86">
        <v>1.7741853847625748</v>
      </c>
      <c r="N2069" s="86">
        <v>1.7326650577025555</v>
      </c>
      <c r="O2069" s="117">
        <v>4.6084620813247001</v>
      </c>
      <c r="P2069" s="117">
        <v>4.4575177922214202</v>
      </c>
      <c r="Q2069" s="117">
        <v>4.3208546027278318</v>
      </c>
    </row>
    <row r="2070" spans="1:17" x14ac:dyDescent="0.25">
      <c r="A2070" t="s">
        <v>2172</v>
      </c>
      <c r="B2070">
        <v>33</v>
      </c>
      <c r="C2070">
        <v>52</v>
      </c>
      <c r="D2070">
        <v>10</v>
      </c>
      <c r="E2070">
        <v>16</v>
      </c>
      <c r="F2070" s="116">
        <v>0.20596656392318841</v>
      </c>
      <c r="G2070" s="116">
        <v>0.20603891848535028</v>
      </c>
      <c r="H2070" s="116">
        <v>0.2061567530580139</v>
      </c>
      <c r="I2070" s="86">
        <v>0.43154534873865324</v>
      </c>
      <c r="J2070" s="86">
        <v>0.43070396854437093</v>
      </c>
      <c r="K2070" s="86">
        <v>0.42994941382468282</v>
      </c>
      <c r="L2070" s="86">
        <v>1.7478608890515144</v>
      </c>
      <c r="M2070" s="86">
        <v>1.7053081374075154</v>
      </c>
      <c r="N2070" s="86">
        <v>1.6652671227071356</v>
      </c>
      <c r="O2070" s="117">
        <v>4.3338728916397402</v>
      </c>
      <c r="P2070" s="117">
        <v>4.1917251188165272</v>
      </c>
      <c r="Q2070" s="117">
        <v>4.0631841382261555</v>
      </c>
    </row>
    <row r="2071" spans="1:17" x14ac:dyDescent="0.25">
      <c r="A2071" t="s">
        <v>2173</v>
      </c>
      <c r="B2071">
        <v>34</v>
      </c>
      <c r="C2071">
        <v>51</v>
      </c>
      <c r="D2071">
        <v>10</v>
      </c>
      <c r="E2071">
        <v>16</v>
      </c>
      <c r="F2071" s="116">
        <v>0.20414095451806602</v>
      </c>
      <c r="G2071" s="116">
        <v>0.20423860873901389</v>
      </c>
      <c r="H2071" s="116">
        <v>0.20437989569698103</v>
      </c>
      <c r="I2071" s="86">
        <v>0.43111429699349663</v>
      </c>
      <c r="J2071" s="86">
        <v>0.43031644123085872</v>
      </c>
      <c r="K2071" s="86">
        <v>0.42959753994473188</v>
      </c>
      <c r="L2071" s="86">
        <v>1.7004654158615389</v>
      </c>
      <c r="M2071" s="86">
        <v>1.6591202809117165</v>
      </c>
      <c r="N2071" s="86">
        <v>1.6203037669596294</v>
      </c>
      <c r="O2071" s="117">
        <v>4.0739616447464106</v>
      </c>
      <c r="P2071" s="117">
        <v>3.9397556566726921</v>
      </c>
      <c r="Q2071" s="117">
        <v>3.8186145567121694</v>
      </c>
    </row>
    <row r="2072" spans="1:17" x14ac:dyDescent="0.25">
      <c r="A2072" t="s">
        <v>2174</v>
      </c>
      <c r="B2072">
        <v>35</v>
      </c>
      <c r="C2072">
        <v>50</v>
      </c>
      <c r="D2072">
        <v>10</v>
      </c>
      <c r="E2072">
        <v>16</v>
      </c>
      <c r="F2072" s="116">
        <v>0.20194695996406897</v>
      </c>
      <c r="G2072" s="116">
        <v>0.202072300734288</v>
      </c>
      <c r="H2072" s="116">
        <v>0.20223315472273576</v>
      </c>
      <c r="I2072" s="86">
        <v>0.43724500987058568</v>
      </c>
      <c r="J2072" s="86">
        <v>0.43644909597969478</v>
      </c>
      <c r="K2072" s="86">
        <v>0.43571376346107649</v>
      </c>
      <c r="L2072" s="86">
        <v>1.6569840921672463</v>
      </c>
      <c r="M2072" s="86">
        <v>1.6165449816689124</v>
      </c>
      <c r="N2072" s="86">
        <v>1.7933903633837831</v>
      </c>
      <c r="O2072" s="117">
        <v>3.8134219074776214</v>
      </c>
      <c r="P2072" s="117">
        <v>3.6943983120776278</v>
      </c>
      <c r="Q2072" s="117">
        <v>4.2515777269451318</v>
      </c>
    </row>
    <row r="2073" spans="1:17" x14ac:dyDescent="0.25">
      <c r="A2073" t="s">
        <v>2175</v>
      </c>
      <c r="B2073">
        <v>36</v>
      </c>
      <c r="C2073">
        <v>49</v>
      </c>
      <c r="D2073">
        <v>10</v>
      </c>
      <c r="E2073">
        <v>16</v>
      </c>
      <c r="F2073" s="116">
        <v>0.20200362653040213</v>
      </c>
      <c r="G2073" s="116">
        <v>0.20214860370175045</v>
      </c>
      <c r="H2073" s="116">
        <v>0.20232299653105348</v>
      </c>
      <c r="I2073" s="86">
        <v>0.43683722845670753</v>
      </c>
      <c r="J2073" s="86">
        <v>0.43607662358673521</v>
      </c>
      <c r="K2073" s="86">
        <v>0.43535383884841899</v>
      </c>
      <c r="L2073" s="86">
        <v>1.6106102278242709</v>
      </c>
      <c r="M2073" s="86">
        <v>1.5714726949155036</v>
      </c>
      <c r="N2073" s="86">
        <v>1.7431361713840277</v>
      </c>
      <c r="O2073" s="117">
        <v>3.6592027936470584</v>
      </c>
      <c r="P2073" s="117">
        <v>3.5469988674971686</v>
      </c>
      <c r="Q2073" s="117">
        <v>4.0732596961362537</v>
      </c>
    </row>
    <row r="2074" spans="1:17" x14ac:dyDescent="0.25">
      <c r="A2074" t="s">
        <v>2176</v>
      </c>
      <c r="B2074">
        <v>37</v>
      </c>
      <c r="C2074">
        <v>48</v>
      </c>
      <c r="D2074">
        <v>10</v>
      </c>
      <c r="E2074">
        <v>16</v>
      </c>
      <c r="F2074" s="116">
        <v>0.20207267030715859</v>
      </c>
      <c r="G2074" s="116">
        <v>0.20223334242399257</v>
      </c>
      <c r="H2074" s="116">
        <v>0.20241515560883105</v>
      </c>
      <c r="I2074" s="86">
        <v>0.43644889252515257</v>
      </c>
      <c r="J2074" s="86">
        <v>0.43571318335859693</v>
      </c>
      <c r="K2074" s="86">
        <v>0.43499650115324529</v>
      </c>
      <c r="L2074" s="86">
        <v>1.5643227564570108</v>
      </c>
      <c r="M2074" s="86">
        <v>1.7401213074482096</v>
      </c>
      <c r="N2074" s="86">
        <v>1.6923974605349112</v>
      </c>
      <c r="O2074" s="117">
        <v>3.5130704652937657</v>
      </c>
      <c r="P2074" s="117">
        <v>4.062827025895694</v>
      </c>
      <c r="Q2074" s="117">
        <v>3.9041992503377285</v>
      </c>
    </row>
    <row r="2075" spans="1:17" x14ac:dyDescent="0.25">
      <c r="A2075" t="s">
        <v>2177</v>
      </c>
      <c r="B2075">
        <v>38</v>
      </c>
      <c r="C2075">
        <v>47</v>
      </c>
      <c r="D2075">
        <v>10</v>
      </c>
      <c r="E2075">
        <v>16</v>
      </c>
      <c r="F2075" s="116">
        <v>0.20214855596013595</v>
      </c>
      <c r="G2075" s="116">
        <v>0.20232306228811847</v>
      </c>
      <c r="H2075" s="116">
        <v>0.20250395299395399</v>
      </c>
      <c r="I2075" s="86">
        <v>0.43607641674664871</v>
      </c>
      <c r="J2075" s="86">
        <v>0.43535285392330658</v>
      </c>
      <c r="K2075" s="86">
        <v>0.43463354735186649</v>
      </c>
      <c r="L2075" s="86">
        <v>1.5137551420843292</v>
      </c>
      <c r="M2075" s="86">
        <v>1.6836476930050628</v>
      </c>
      <c r="N2075" s="86">
        <v>1.6374396942308633</v>
      </c>
      <c r="O2075" s="117">
        <v>3.3746374205410974</v>
      </c>
      <c r="P2075" s="117">
        <v>3.8938384369340513</v>
      </c>
      <c r="Q2075" s="117">
        <v>3.7438906824261489</v>
      </c>
    </row>
    <row r="2076" spans="1:17" x14ac:dyDescent="0.25">
      <c r="A2076" t="s">
        <v>2178</v>
      </c>
      <c r="B2076">
        <v>39</v>
      </c>
      <c r="C2076">
        <v>46</v>
      </c>
      <c r="D2076">
        <v>10</v>
      </c>
      <c r="E2076">
        <v>16</v>
      </c>
      <c r="F2076" s="116">
        <v>0.20223322402966201</v>
      </c>
      <c r="G2076" s="116">
        <v>0.20241325360594956</v>
      </c>
      <c r="H2076" s="116">
        <v>0.20259756960072012</v>
      </c>
      <c r="I2076" s="86">
        <v>0.43571229559141861</v>
      </c>
      <c r="J2076" s="86">
        <v>0.43499646370475148</v>
      </c>
      <c r="K2076" s="86">
        <v>0.43426777256263527</v>
      </c>
      <c r="L2076" s="86">
        <v>1.6796738035534409</v>
      </c>
      <c r="M2076" s="86">
        <v>1.6324288990334126</v>
      </c>
      <c r="N2076" s="86">
        <v>1.5876979789536851</v>
      </c>
      <c r="O2076" s="117">
        <v>3.8946891274995177</v>
      </c>
      <c r="P2076" s="117">
        <v>3.738202704730063</v>
      </c>
      <c r="Q2076" s="117">
        <v>3.5964765640069438</v>
      </c>
    </row>
    <row r="2077" spans="1:17" x14ac:dyDescent="0.25">
      <c r="A2077" t="s">
        <v>2179</v>
      </c>
      <c r="B2077">
        <v>40</v>
      </c>
      <c r="C2077">
        <v>45</v>
      </c>
      <c r="D2077">
        <v>10</v>
      </c>
      <c r="E2077">
        <v>16</v>
      </c>
      <c r="F2077" s="116">
        <v>0.20232146327769021</v>
      </c>
      <c r="G2077" s="116">
        <v>0.20250502083918198</v>
      </c>
      <c r="H2077" s="116">
        <v>0.20268857840067375</v>
      </c>
      <c r="I2077" s="86">
        <v>0.43535318634331743</v>
      </c>
      <c r="J2077" s="86">
        <v>0.43463191310169091</v>
      </c>
      <c r="K2077" s="86">
        <v>0.4338933638542769</v>
      </c>
      <c r="L2077" s="86">
        <v>1.6228518366553653</v>
      </c>
      <c r="M2077" s="86">
        <v>1.5770898568251019</v>
      </c>
      <c r="N2077" s="86">
        <v>1.5338026648238927</v>
      </c>
      <c r="O2077" s="117">
        <v>3.7340769214157685</v>
      </c>
      <c r="P2077" s="117">
        <v>3.5861683978664134</v>
      </c>
      <c r="Q2077" s="117">
        <v>3.452242641501285</v>
      </c>
    </row>
    <row r="2078" spans="1:17" x14ac:dyDescent="0.25">
      <c r="A2078" t="s">
        <v>2180</v>
      </c>
      <c r="B2078">
        <v>41</v>
      </c>
      <c r="C2078">
        <v>44</v>
      </c>
      <c r="D2078">
        <v>10</v>
      </c>
      <c r="E2078">
        <v>16</v>
      </c>
      <c r="F2078" s="116">
        <v>0.20241314296413379</v>
      </c>
      <c r="G2078" s="116">
        <v>0.20259819993991091</v>
      </c>
      <c r="H2078" s="116">
        <v>0.20278543405657953</v>
      </c>
      <c r="I2078" s="86">
        <v>0.4349971044026143</v>
      </c>
      <c r="J2078" s="86">
        <v>0.43426776220396329</v>
      </c>
      <c r="K2078" s="86">
        <v>0.43352318001907175</v>
      </c>
      <c r="L2078" s="86">
        <v>1.5709639073583008</v>
      </c>
      <c r="M2078" s="86">
        <v>1.5266503816527983</v>
      </c>
      <c r="N2078" s="86">
        <v>1.4847796080275539</v>
      </c>
      <c r="O2078" s="117">
        <v>3.5847669806103832</v>
      </c>
      <c r="P2078" s="117">
        <v>3.4453951293003975</v>
      </c>
      <c r="Q2078" s="117">
        <v>3.3192581174698139</v>
      </c>
    </row>
    <row r="2079" spans="1:17" x14ac:dyDescent="0.25">
      <c r="A2079" t="s">
        <v>2181</v>
      </c>
      <c r="B2079">
        <v>42</v>
      </c>
      <c r="C2079">
        <v>43</v>
      </c>
      <c r="D2079">
        <v>10</v>
      </c>
      <c r="E2079">
        <v>16</v>
      </c>
      <c r="F2079" s="116">
        <v>0.20250465064691761</v>
      </c>
      <c r="G2079" s="116">
        <v>0.2026891391196825</v>
      </c>
      <c r="H2079" s="116">
        <v>0.20288241275781715</v>
      </c>
      <c r="I2079" s="86">
        <v>0.43463287892065461</v>
      </c>
      <c r="J2079" s="86">
        <v>0.43389492502959504</v>
      </c>
      <c r="K2079" s="86">
        <v>0.43315697113853546</v>
      </c>
      <c r="L2079" s="86">
        <v>1.5193218730851086</v>
      </c>
      <c r="M2079" s="86">
        <v>1.4764217142932445</v>
      </c>
      <c r="N2079" s="86">
        <v>1.4359484574347756</v>
      </c>
      <c r="O2079" s="117">
        <v>3.4405211360097341</v>
      </c>
      <c r="P2079" s="117">
        <v>3.308827114534397</v>
      </c>
      <c r="Q2079" s="117">
        <v>3.1897332164906338</v>
      </c>
    </row>
    <row r="2080" spans="1:17" x14ac:dyDescent="0.25">
      <c r="A2080" t="s">
        <v>2182</v>
      </c>
      <c r="B2080">
        <v>43</v>
      </c>
      <c r="C2080">
        <v>42</v>
      </c>
      <c r="D2080">
        <v>10</v>
      </c>
      <c r="E2080">
        <v>16</v>
      </c>
      <c r="F2080" s="116">
        <v>0.20259798998317227</v>
      </c>
      <c r="G2080" s="116">
        <v>0.20278422582425987</v>
      </c>
      <c r="H2080" s="116">
        <v>0.20299263259881031</v>
      </c>
      <c r="I2080" s="86">
        <v>0.4342665079227831</v>
      </c>
      <c r="J2080" s="86">
        <v>0.43352378165177891</v>
      </c>
      <c r="K2080" s="86">
        <v>0.43280544340758381</v>
      </c>
      <c r="L2080" s="86">
        <v>1.4641152356437663</v>
      </c>
      <c r="M2080" s="86">
        <v>1.4224316636403342</v>
      </c>
      <c r="N2080" s="86">
        <v>1.3831824601311189</v>
      </c>
      <c r="O2080" s="117">
        <v>3.3079387461450289</v>
      </c>
      <c r="P2080" s="117">
        <v>3.1835420726718855</v>
      </c>
      <c r="Q2080" s="117">
        <v>3.071184216069049</v>
      </c>
    </row>
    <row r="2081" spans="1:17" x14ac:dyDescent="0.25">
      <c r="A2081" t="s">
        <v>2183</v>
      </c>
      <c r="B2081">
        <v>44</v>
      </c>
      <c r="C2081">
        <v>41</v>
      </c>
      <c r="D2081">
        <v>10</v>
      </c>
      <c r="E2081">
        <v>16</v>
      </c>
      <c r="F2081" s="116">
        <v>0.2015673854809665</v>
      </c>
      <c r="G2081" s="116">
        <v>0.20176448454116236</v>
      </c>
      <c r="H2081" s="116">
        <v>0.20199965955616875</v>
      </c>
      <c r="I2081" s="86">
        <v>0.43389342316272317</v>
      </c>
      <c r="J2081" s="86">
        <v>0.43315654144903648</v>
      </c>
      <c r="K2081" s="86">
        <v>0.43248013331063706</v>
      </c>
      <c r="L2081" s="86">
        <v>1.4255771866796871</v>
      </c>
      <c r="M2081" s="86">
        <v>1.3849994176618676</v>
      </c>
      <c r="N2081" s="86">
        <v>1.34687194832421</v>
      </c>
      <c r="O2081" s="117">
        <v>3.1814744801512287</v>
      </c>
      <c r="P2081" s="117">
        <v>3.0643662817262296</v>
      </c>
      <c r="Q2081" s="117">
        <v>2.9587816590365441</v>
      </c>
    </row>
    <row r="2082" spans="1:17" x14ac:dyDescent="0.25">
      <c r="A2082" t="s">
        <v>2184</v>
      </c>
      <c r="B2082">
        <v>45</v>
      </c>
      <c r="C2082">
        <v>40</v>
      </c>
      <c r="D2082">
        <v>10</v>
      </c>
      <c r="E2082">
        <v>16</v>
      </c>
      <c r="F2082" s="116">
        <v>0.19945561224374259</v>
      </c>
      <c r="G2082" s="116">
        <v>0.19966847600866855</v>
      </c>
      <c r="H2082" s="116">
        <v>0.19994021698516973</v>
      </c>
      <c r="I2082" s="86">
        <v>0.44253470924847771</v>
      </c>
      <c r="J2082" s="86">
        <v>0.44175798295731178</v>
      </c>
      <c r="K2082" s="86">
        <v>0.44109674658115883</v>
      </c>
      <c r="L2082" s="86">
        <v>1.3972264304331778</v>
      </c>
      <c r="M2082" s="86">
        <v>1.3581500780123053</v>
      </c>
      <c r="N2082" s="86">
        <v>1.5288985205968337</v>
      </c>
      <c r="O2082" s="117">
        <v>3.0568867089223883</v>
      </c>
      <c r="P2082" s="117">
        <v>2.9512609913563725</v>
      </c>
      <c r="Q2082" s="117">
        <v>3.4470025838037848</v>
      </c>
    </row>
    <row r="2083" spans="1:17" x14ac:dyDescent="0.25">
      <c r="A2083" t="s">
        <v>2185</v>
      </c>
      <c r="B2083">
        <v>46</v>
      </c>
      <c r="C2083">
        <v>39</v>
      </c>
      <c r="D2083">
        <v>10</v>
      </c>
      <c r="E2083">
        <v>16</v>
      </c>
      <c r="F2083" s="116">
        <v>0.19955729297947325</v>
      </c>
      <c r="G2083" s="116">
        <v>0.199791020288447</v>
      </c>
      <c r="H2083" s="116">
        <v>0.200120988254057</v>
      </c>
      <c r="I2083" s="86">
        <v>0.44213874236376216</v>
      </c>
      <c r="J2083" s="86">
        <v>0.44140318877375656</v>
      </c>
      <c r="K2083" s="86">
        <v>0.44085553360861218</v>
      </c>
      <c r="L2083" s="86">
        <v>1.3304354202279529</v>
      </c>
      <c r="M2083" s="86">
        <v>1.2927411630454211</v>
      </c>
      <c r="N2083" s="86">
        <v>1.4579451244941637</v>
      </c>
      <c r="O2083" s="117">
        <v>2.9231197554570745</v>
      </c>
      <c r="P2083" s="117">
        <v>2.8235381731690214</v>
      </c>
      <c r="Q2083" s="117">
        <v>3.2917741735906474</v>
      </c>
    </row>
    <row r="2084" spans="1:17" x14ac:dyDescent="0.25">
      <c r="A2084" t="s">
        <v>2186</v>
      </c>
      <c r="B2084">
        <v>47</v>
      </c>
      <c r="C2084">
        <v>38</v>
      </c>
      <c r="D2084">
        <v>10</v>
      </c>
      <c r="E2084">
        <v>16</v>
      </c>
      <c r="F2084" s="116">
        <v>0.19966765765953942</v>
      </c>
      <c r="G2084" s="116">
        <v>0.19993919434832355</v>
      </c>
      <c r="H2084" s="116">
        <v>0.20034765979469971</v>
      </c>
      <c r="I2084" s="86">
        <v>0.44175770108220136</v>
      </c>
      <c r="J2084" s="86">
        <v>0.44109626555824</v>
      </c>
      <c r="K2084" s="86">
        <v>0.44071100837586247</v>
      </c>
      <c r="L2084" s="86">
        <v>1.2594776748104466</v>
      </c>
      <c r="M2084" s="86">
        <v>1.4288306980349563</v>
      </c>
      <c r="N2084" s="86">
        <v>1.3828922602760392</v>
      </c>
      <c r="O2084" s="117">
        <v>2.7960782675495088</v>
      </c>
      <c r="P2084" s="117">
        <v>3.2860070413872973</v>
      </c>
      <c r="Q2084" s="117">
        <v>3.1443275521547713</v>
      </c>
    </row>
    <row r="2085" spans="1:17" x14ac:dyDescent="0.25">
      <c r="A2085" t="s">
        <v>2187</v>
      </c>
      <c r="B2085">
        <v>48</v>
      </c>
      <c r="C2085">
        <v>37</v>
      </c>
      <c r="D2085">
        <v>10</v>
      </c>
      <c r="E2085">
        <v>16</v>
      </c>
      <c r="F2085" s="116">
        <v>0.19979154314539277</v>
      </c>
      <c r="G2085" s="116">
        <v>0.20012093320910623</v>
      </c>
      <c r="H2085" s="116">
        <v>0.20063854616637022</v>
      </c>
      <c r="I2085" s="86">
        <v>0.44140150766537734</v>
      </c>
      <c r="J2085" s="86">
        <v>0.44085566127408077</v>
      </c>
      <c r="K2085" s="86">
        <v>0.44069567181456282</v>
      </c>
      <c r="L2085" s="86">
        <v>1.1882934771356239</v>
      </c>
      <c r="M2085" s="86">
        <v>1.352207383984114</v>
      </c>
      <c r="N2085" s="86">
        <v>1.3076597306530393</v>
      </c>
      <c r="O2085" s="117">
        <v>2.6754331479337834</v>
      </c>
      <c r="P2085" s="117">
        <v>3.1381461927214209</v>
      </c>
      <c r="Q2085" s="117">
        <v>3.0042208983878709</v>
      </c>
    </row>
    <row r="2086" spans="1:17" x14ac:dyDescent="0.25">
      <c r="A2086" t="s">
        <v>2188</v>
      </c>
      <c r="B2086">
        <v>49</v>
      </c>
      <c r="C2086">
        <v>36</v>
      </c>
      <c r="D2086">
        <v>10</v>
      </c>
      <c r="E2086">
        <v>16</v>
      </c>
      <c r="F2086" s="116">
        <v>0.19993935877877175</v>
      </c>
      <c r="G2086" s="116">
        <v>0.20034761266971782</v>
      </c>
      <c r="H2086" s="116">
        <v>0.20101371112336669</v>
      </c>
      <c r="I2086" s="86">
        <v>0.44109564839551446</v>
      </c>
      <c r="J2086" s="86">
        <v>0.44070888155146026</v>
      </c>
      <c r="K2086" s="86">
        <v>0.44085451598039427</v>
      </c>
      <c r="L2086" s="86">
        <v>1.3252947903461085</v>
      </c>
      <c r="M2086" s="86">
        <v>1.2795369302649831</v>
      </c>
      <c r="N2086" s="86">
        <v>1.236192781784714</v>
      </c>
      <c r="O2086" s="117">
        <v>3.1412343592204501</v>
      </c>
      <c r="P2086" s="117">
        <v>3.0012366989211117</v>
      </c>
      <c r="Q2086" s="117">
        <v>2.8746493433319724</v>
      </c>
    </row>
    <row r="2087" spans="1:17" x14ac:dyDescent="0.25">
      <c r="A2087" t="s">
        <v>2189</v>
      </c>
      <c r="B2087">
        <v>50</v>
      </c>
      <c r="C2087">
        <v>35</v>
      </c>
      <c r="D2087">
        <v>10</v>
      </c>
      <c r="E2087">
        <v>16</v>
      </c>
      <c r="F2087" s="116">
        <v>0.19924682580482458</v>
      </c>
      <c r="G2087" s="116">
        <v>0.19976575458063764</v>
      </c>
      <c r="H2087" s="116">
        <v>0.20062416947146861</v>
      </c>
      <c r="I2087" s="86">
        <v>0.44085666896223946</v>
      </c>
      <c r="J2087" s="86">
        <v>0.44069662550801675</v>
      </c>
      <c r="K2087" s="86">
        <v>0.44123980329204537</v>
      </c>
      <c r="L2087" s="86">
        <v>1.2540350349670699</v>
      </c>
      <c r="M2087" s="86">
        <v>1.2095550791972609</v>
      </c>
      <c r="N2087" s="86">
        <v>1.1674466764309339</v>
      </c>
      <c r="O2087" s="117">
        <v>2.998545059507066</v>
      </c>
      <c r="P2087" s="117">
        <v>2.8665722571946808</v>
      </c>
      <c r="Q2087" s="117">
        <v>2.7472671367741057</v>
      </c>
    </row>
    <row r="2088" spans="1:17" x14ac:dyDescent="0.25">
      <c r="A2088" t="s">
        <v>2190</v>
      </c>
      <c r="B2088">
        <v>51</v>
      </c>
      <c r="C2088">
        <v>34</v>
      </c>
      <c r="D2088">
        <v>10</v>
      </c>
      <c r="E2088">
        <v>16</v>
      </c>
      <c r="F2088" s="116">
        <v>0.19706830754666746</v>
      </c>
      <c r="G2088" s="116">
        <v>0.19772653314794544</v>
      </c>
      <c r="H2088" s="116">
        <v>0.19882604108116636</v>
      </c>
      <c r="I2088" s="86">
        <v>0.4473789308641245</v>
      </c>
      <c r="J2088" s="86">
        <v>0.44748986776321631</v>
      </c>
      <c r="K2088" s="86">
        <v>0.44854253567237623</v>
      </c>
      <c r="L2088" s="86">
        <v>1.1983675018982536</v>
      </c>
      <c r="M2088" s="86">
        <v>1.1554743661805165</v>
      </c>
      <c r="N2088" s="86">
        <v>1.1149059748148586</v>
      </c>
      <c r="O2088" s="117">
        <v>2.8589030559417803</v>
      </c>
      <c r="P2088" s="117">
        <v>2.7361476792000712</v>
      </c>
      <c r="Q2088" s="117">
        <v>2.6253513001804571</v>
      </c>
    </row>
    <row r="2089" spans="1:17" x14ac:dyDescent="0.25">
      <c r="A2089" t="s">
        <v>2191</v>
      </c>
      <c r="B2089">
        <v>52</v>
      </c>
      <c r="C2089">
        <v>33</v>
      </c>
      <c r="D2089">
        <v>10</v>
      </c>
      <c r="E2089">
        <v>16</v>
      </c>
      <c r="F2089" s="116">
        <v>0.19735742937633427</v>
      </c>
      <c r="G2089" s="116">
        <v>0.19820533982896291</v>
      </c>
      <c r="H2089" s="116">
        <v>0.1996327393779147</v>
      </c>
      <c r="I2089" s="86">
        <v>0.44734802208580954</v>
      </c>
      <c r="J2089" s="86">
        <v>0.44786479591196782</v>
      </c>
      <c r="K2089" s="86">
        <v>0.4496183148657768</v>
      </c>
      <c r="L2089" s="86">
        <v>1.1688520847810109</v>
      </c>
      <c r="M2089" s="86">
        <v>1.1272693520509147</v>
      </c>
      <c r="N2089" s="86">
        <v>1.0879995584844981</v>
      </c>
      <c r="O2089" s="117">
        <v>2.7069516114061516</v>
      </c>
      <c r="P2089" s="117">
        <v>2.5909258529903894</v>
      </c>
      <c r="Q2089" s="117">
        <v>2.4862816618041426</v>
      </c>
    </row>
    <row r="2090" spans="1:17" x14ac:dyDescent="0.25">
      <c r="A2090" t="s">
        <v>2192</v>
      </c>
      <c r="B2090">
        <v>53</v>
      </c>
      <c r="C2090">
        <v>32</v>
      </c>
      <c r="D2090">
        <v>10</v>
      </c>
      <c r="E2090">
        <v>16</v>
      </c>
      <c r="F2090" s="116">
        <v>0.1977260242472246</v>
      </c>
      <c r="G2090" s="116">
        <v>0.19882724171851246</v>
      </c>
      <c r="H2090" s="116">
        <v>0.20068474775476833</v>
      </c>
      <c r="I2090" s="86">
        <v>0.44749032282790602</v>
      </c>
      <c r="J2090" s="86">
        <v>0.44854299474941556</v>
      </c>
      <c r="K2090" s="86">
        <v>0.45121811004509627</v>
      </c>
      <c r="L2090" s="86">
        <v>1.1436897172860483</v>
      </c>
      <c r="M2090" s="86">
        <v>1.1033994659989523</v>
      </c>
      <c r="N2090" s="86">
        <v>1.0654240709276033</v>
      </c>
      <c r="O2090" s="117">
        <v>2.5370313118796068</v>
      </c>
      <c r="P2090" s="117">
        <v>2.4273975752775399</v>
      </c>
      <c r="Q2090" s="117">
        <v>2.3286354867968879</v>
      </c>
    </row>
    <row r="2091" spans="1:17" x14ac:dyDescent="0.25">
      <c r="A2091" t="s">
        <v>2193</v>
      </c>
      <c r="B2091">
        <v>54</v>
      </c>
      <c r="C2091">
        <v>31</v>
      </c>
      <c r="D2091">
        <v>10</v>
      </c>
      <c r="E2091">
        <v>16</v>
      </c>
      <c r="F2091" s="116">
        <v>0.19820486239535745</v>
      </c>
      <c r="G2091" s="116">
        <v>0.19963222079254855</v>
      </c>
      <c r="H2091" s="116">
        <v>0.2020623766038247</v>
      </c>
      <c r="I2091" s="86">
        <v>0.44786495314201175</v>
      </c>
      <c r="J2091" s="86">
        <v>0.4496178951152045</v>
      </c>
      <c r="K2091" s="86">
        <v>0.45350927001557589</v>
      </c>
      <c r="L2091" s="86">
        <v>1.1166474789412544</v>
      </c>
      <c r="M2091" s="86">
        <v>1.0775123331058589</v>
      </c>
      <c r="N2091" s="86">
        <v>1.0407239936862833</v>
      </c>
      <c r="O2091" s="117">
        <v>2.3712538353745254</v>
      </c>
      <c r="P2091" s="117">
        <v>2.2677130488687922</v>
      </c>
      <c r="Q2091" s="117">
        <v>2.1746039601381515</v>
      </c>
    </row>
    <row r="2092" spans="1:17" x14ac:dyDescent="0.25">
      <c r="A2092" t="s">
        <v>2194</v>
      </c>
      <c r="B2092">
        <v>55</v>
      </c>
      <c r="C2092">
        <v>30</v>
      </c>
      <c r="D2092">
        <v>10</v>
      </c>
      <c r="E2092">
        <v>16</v>
      </c>
      <c r="F2092" s="116">
        <v>0.19599479083612395</v>
      </c>
      <c r="G2092" s="116">
        <v>0.19783128687609633</v>
      </c>
      <c r="H2092" s="116" t="e">
        <v>#N/A</v>
      </c>
      <c r="I2092" s="86">
        <v>0.44854356030404507</v>
      </c>
      <c r="J2092" s="86">
        <v>0.45121724339552438</v>
      </c>
      <c r="K2092" s="86" t="e">
        <v>#N/A</v>
      </c>
      <c r="L2092" s="86">
        <v>1.1135464838143836</v>
      </c>
      <c r="M2092" s="86">
        <v>1.0759979801201296</v>
      </c>
      <c r="N2092" s="86">
        <v>1.2398713655451017</v>
      </c>
      <c r="O2092" s="117">
        <v>2.2062350502312231</v>
      </c>
      <c r="P2092" s="117">
        <v>2.108523361505342</v>
      </c>
      <c r="Q2092" s="117">
        <v>2.5679397225322913</v>
      </c>
    </row>
    <row r="2093" spans="1:17" x14ac:dyDescent="0.25">
      <c r="A2093" t="s">
        <v>2195</v>
      </c>
      <c r="B2093">
        <v>18</v>
      </c>
      <c r="C2093">
        <v>67</v>
      </c>
      <c r="D2093">
        <v>12</v>
      </c>
      <c r="E2093">
        <v>16</v>
      </c>
      <c r="F2093" s="116">
        <v>0.21196596943936921</v>
      </c>
      <c r="G2093" s="116">
        <v>0.21218774469914481</v>
      </c>
      <c r="H2093" s="116">
        <v>0.21237540068818569</v>
      </c>
      <c r="I2093" s="86">
        <v>0.42304142591256255</v>
      </c>
      <c r="J2093" s="86">
        <v>0.42272752862180324</v>
      </c>
      <c r="K2093" s="86">
        <v>0.42230444966469288</v>
      </c>
      <c r="L2093" s="86">
        <v>1.6604160162680683</v>
      </c>
      <c r="M2093" s="86">
        <v>1.8409837268138232</v>
      </c>
      <c r="N2093" s="86">
        <v>1.7917700907060812</v>
      </c>
      <c r="O2093" s="117">
        <v>6.5031005887280164</v>
      </c>
      <c r="P2093" s="117">
        <v>7.196243809484816</v>
      </c>
      <c r="Q2093" s="117">
        <v>6.9966955486293436</v>
      </c>
    </row>
    <row r="2094" spans="1:17" x14ac:dyDescent="0.25">
      <c r="A2094" t="s">
        <v>2196</v>
      </c>
      <c r="B2094">
        <v>19</v>
      </c>
      <c r="C2094">
        <v>66</v>
      </c>
      <c r="D2094">
        <v>12</v>
      </c>
      <c r="E2094">
        <v>16</v>
      </c>
      <c r="F2094" s="116">
        <v>0.21207993121990656</v>
      </c>
      <c r="G2094" s="116">
        <v>0.21228675008930814</v>
      </c>
      <c r="H2094" s="116">
        <v>0.21245083778734578</v>
      </c>
      <c r="I2094" s="86">
        <v>0.42289501976743987</v>
      </c>
      <c r="J2094" s="86">
        <v>0.42253095018741893</v>
      </c>
      <c r="K2094" s="86">
        <v>0.42204552408072432</v>
      </c>
      <c r="L2094" s="86">
        <v>1.8476479908657848</v>
      </c>
      <c r="M2094" s="86">
        <v>1.7973841686137837</v>
      </c>
      <c r="N2094" s="86">
        <v>1.7498688153039126</v>
      </c>
      <c r="O2094" s="117">
        <v>6.9519017935127243</v>
      </c>
      <c r="P2094" s="117">
        <v>6.7447342377528186</v>
      </c>
      <c r="Q2094" s="117">
        <v>6.5566606786051862</v>
      </c>
    </row>
    <row r="2095" spans="1:17" x14ac:dyDescent="0.25">
      <c r="A2095" t="s">
        <v>2197</v>
      </c>
      <c r="B2095">
        <v>20</v>
      </c>
      <c r="C2095">
        <v>65</v>
      </c>
      <c r="D2095">
        <v>12</v>
      </c>
      <c r="E2095">
        <v>16</v>
      </c>
      <c r="F2095" s="116">
        <v>0.2121887850435277</v>
      </c>
      <c r="G2095" s="116">
        <v>0.21237546691877282</v>
      </c>
      <c r="H2095" s="116">
        <v>0.2125107684613817</v>
      </c>
      <c r="I2095" s="86">
        <v>0.42272654873167648</v>
      </c>
      <c r="J2095" s="86">
        <v>0.4223035173263045</v>
      </c>
      <c r="K2095" s="86">
        <v>0.42174860973383277</v>
      </c>
      <c r="L2095" s="86">
        <v>1.8020024628306111</v>
      </c>
      <c r="M2095" s="86">
        <v>1.7534480484893327</v>
      </c>
      <c r="N2095" s="86">
        <v>1.7075859635781949</v>
      </c>
      <c r="O2095" s="117">
        <v>6.5137690728076443</v>
      </c>
      <c r="P2095" s="117">
        <v>6.3178901180206237</v>
      </c>
      <c r="Q2095" s="117">
        <v>6.1401090290658544</v>
      </c>
    </row>
    <row r="2096" spans="1:17" x14ac:dyDescent="0.25">
      <c r="A2096" t="s">
        <v>2198</v>
      </c>
      <c r="B2096">
        <v>21</v>
      </c>
      <c r="C2096">
        <v>64</v>
      </c>
      <c r="D2096">
        <v>12</v>
      </c>
      <c r="E2096">
        <v>16</v>
      </c>
      <c r="F2096" s="116">
        <v>0.21228711819434695</v>
      </c>
      <c r="G2096" s="116">
        <v>0.21245016381794496</v>
      </c>
      <c r="H2096" s="116">
        <v>0.21255657254071419</v>
      </c>
      <c r="I2096" s="86">
        <v>0.42253015914969133</v>
      </c>
      <c r="J2096" s="86">
        <v>0.42204617108806353</v>
      </c>
      <c r="K2096" s="86">
        <v>0.42141630010005854</v>
      </c>
      <c r="L2096" s="86">
        <v>1.7561163562220785</v>
      </c>
      <c r="M2096" s="86">
        <v>1.7092227186055651</v>
      </c>
      <c r="N2096" s="86">
        <v>1.6649772851702282</v>
      </c>
      <c r="O2096" s="117">
        <v>6.1018211338021038</v>
      </c>
      <c r="P2096" s="117">
        <v>5.9172157299552568</v>
      </c>
      <c r="Q2096" s="117">
        <v>5.7497541443623117</v>
      </c>
    </row>
    <row r="2097" spans="1:17" x14ac:dyDescent="0.25">
      <c r="A2097" t="s">
        <v>2199</v>
      </c>
      <c r="B2097">
        <v>22</v>
      </c>
      <c r="C2097">
        <v>63</v>
      </c>
      <c r="D2097">
        <v>12</v>
      </c>
      <c r="E2097">
        <v>16</v>
      </c>
      <c r="F2097" s="116">
        <v>0.21237557428905124</v>
      </c>
      <c r="G2097" s="116">
        <v>0.21251145997994397</v>
      </c>
      <c r="H2097" s="116">
        <v>0.21258886322159173</v>
      </c>
      <c r="I2097" s="86">
        <v>0.42230348606999663</v>
      </c>
      <c r="J2097" s="86">
        <v>0.42174962287420598</v>
      </c>
      <c r="K2097" s="86">
        <v>0.4210478334832663</v>
      </c>
      <c r="L2097" s="86">
        <v>1.7109315738143114</v>
      </c>
      <c r="M2097" s="86">
        <v>1.6653771859965496</v>
      </c>
      <c r="N2097" s="86">
        <v>1.6224579485388848</v>
      </c>
      <c r="O2097" s="117">
        <v>5.7189660302973486</v>
      </c>
      <c r="P2097" s="117">
        <v>5.5444819229029312</v>
      </c>
      <c r="Q2097" s="117">
        <v>5.386333339640264</v>
      </c>
    </row>
    <row r="2098" spans="1:17" x14ac:dyDescent="0.25">
      <c r="A2098" t="s">
        <v>2200</v>
      </c>
      <c r="B2098">
        <v>23</v>
      </c>
      <c r="C2098">
        <v>62</v>
      </c>
      <c r="D2098">
        <v>12</v>
      </c>
      <c r="E2098">
        <v>16</v>
      </c>
      <c r="F2098" s="116">
        <v>0.21245051792389069</v>
      </c>
      <c r="G2098" s="116">
        <v>0.21255741300119999</v>
      </c>
      <c r="H2098" s="116">
        <v>0.21260741231155433</v>
      </c>
      <c r="I2098" s="86">
        <v>0.4220459028151336</v>
      </c>
      <c r="J2098" s="86">
        <v>0.42141660115032897</v>
      </c>
      <c r="K2098" s="86">
        <v>0.42064937035351235</v>
      </c>
      <c r="L2098" s="86">
        <v>1.6645132480931297</v>
      </c>
      <c r="M2098" s="86">
        <v>1.620553509606764</v>
      </c>
      <c r="N2098" s="86">
        <v>1.5792178728569262</v>
      </c>
      <c r="O2098" s="117">
        <v>5.3539347733134717</v>
      </c>
      <c r="P2098" s="117">
        <v>5.1895853160646057</v>
      </c>
      <c r="Q2098" s="117">
        <v>5.0408132301623425</v>
      </c>
    </row>
    <row r="2099" spans="1:17" x14ac:dyDescent="0.25">
      <c r="A2099" t="s">
        <v>2201</v>
      </c>
      <c r="B2099">
        <v>24</v>
      </c>
      <c r="C2099">
        <v>61</v>
      </c>
      <c r="D2099">
        <v>12</v>
      </c>
      <c r="E2099">
        <v>16</v>
      </c>
      <c r="F2099" s="116">
        <v>0.21079476906377581</v>
      </c>
      <c r="G2099" s="116">
        <v>0.21087600551716509</v>
      </c>
      <c r="H2099" s="116">
        <v>0.21090538891519953</v>
      </c>
      <c r="I2099" s="86">
        <v>0.42174855416397317</v>
      </c>
      <c r="J2099" s="86">
        <v>0.42104853791668251</v>
      </c>
      <c r="K2099" s="86">
        <v>0.42022580277171867</v>
      </c>
      <c r="L2099" s="86">
        <v>1.6622049993259103</v>
      </c>
      <c r="M2099" s="86">
        <v>1.6191254809370885</v>
      </c>
      <c r="N2099" s="86">
        <v>1.5787077527231497</v>
      </c>
      <c r="O2099" s="117">
        <v>5.0148144179148852</v>
      </c>
      <c r="P2099" s="117">
        <v>4.8596234085433094</v>
      </c>
      <c r="Q2099" s="117">
        <v>4.7193937340767906</v>
      </c>
    </row>
    <row r="2100" spans="1:17" x14ac:dyDescent="0.25">
      <c r="A2100" t="s">
        <v>2202</v>
      </c>
      <c r="B2100">
        <v>25</v>
      </c>
      <c r="C2100">
        <v>60</v>
      </c>
      <c r="D2100">
        <v>12</v>
      </c>
      <c r="E2100">
        <v>16</v>
      </c>
      <c r="F2100" s="116">
        <v>0.21002646387516399</v>
      </c>
      <c r="G2100" s="116">
        <v>0.21008365496098008</v>
      </c>
      <c r="H2100" s="116">
        <v>0.21009925252983902</v>
      </c>
      <c r="I2100" s="86">
        <v>0.42621050132319377</v>
      </c>
      <c r="J2100" s="86">
        <v>0.42541155918497503</v>
      </c>
      <c r="K2100" s="86">
        <v>0.42451036631756994</v>
      </c>
      <c r="L2100" s="86">
        <v>1.6345333640663209</v>
      </c>
      <c r="M2100" s="86">
        <v>1.5919641325238774</v>
      </c>
      <c r="N2100" s="86">
        <v>1.7783481481353107</v>
      </c>
      <c r="O2100" s="117">
        <v>4.6739501536360528</v>
      </c>
      <c r="P2100" s="117">
        <v>4.5382253086152309</v>
      </c>
      <c r="Q2100" s="117">
        <v>5.1722387537195873</v>
      </c>
    </row>
    <row r="2101" spans="1:17" x14ac:dyDescent="0.25">
      <c r="A2101" t="s">
        <v>2203</v>
      </c>
      <c r="B2101">
        <v>26</v>
      </c>
      <c r="C2101">
        <v>59</v>
      </c>
      <c r="D2101">
        <v>12</v>
      </c>
      <c r="E2101">
        <v>16</v>
      </c>
      <c r="F2101" s="116">
        <v>0.21006070907785812</v>
      </c>
      <c r="G2101" s="116">
        <v>0.21009546950033631</v>
      </c>
      <c r="H2101" s="116">
        <v>0.21010068356370803</v>
      </c>
      <c r="I2101" s="86">
        <v>0.42582560348438475</v>
      </c>
      <c r="J2101" s="86">
        <v>0.42497049709142165</v>
      </c>
      <c r="K2101" s="86">
        <v>0.42404586985350218</v>
      </c>
      <c r="L2101" s="86">
        <v>1.5859321094188579</v>
      </c>
      <c r="M2101" s="86">
        <v>1.544982593718444</v>
      </c>
      <c r="N2101" s="86">
        <v>1.7248104253459096</v>
      </c>
      <c r="O2101" s="117">
        <v>4.3830894020685927</v>
      </c>
      <c r="P2101" s="117">
        <v>4.2551362869264313</v>
      </c>
      <c r="Q2101" s="117">
        <v>4.8540079636127897</v>
      </c>
    </row>
    <row r="2102" spans="1:17" x14ac:dyDescent="0.25">
      <c r="A2102" t="s">
        <v>2204</v>
      </c>
      <c r="B2102">
        <v>27</v>
      </c>
      <c r="C2102">
        <v>58</v>
      </c>
      <c r="D2102">
        <v>12</v>
      </c>
      <c r="E2102">
        <v>16</v>
      </c>
      <c r="F2102" s="116">
        <v>0.21008396036289845</v>
      </c>
      <c r="G2102" s="116">
        <v>0.2100979072670344</v>
      </c>
      <c r="H2102" s="116">
        <v>0.21010488071910238</v>
      </c>
      <c r="I2102" s="86">
        <v>0.42541195668091575</v>
      </c>
      <c r="J2102" s="86">
        <v>0.4245106380011297</v>
      </c>
      <c r="K2102" s="86">
        <v>0.42357793878703776</v>
      </c>
      <c r="L2102" s="86">
        <v>1.5315845077788859</v>
      </c>
      <c r="M2102" s="86">
        <v>1.7156452883871103</v>
      </c>
      <c r="N2102" s="86">
        <v>1.6656229733404928</v>
      </c>
      <c r="O2102" s="117">
        <v>4.1015386921987993</v>
      </c>
      <c r="P2102" s="117">
        <v>4.7263669709416254</v>
      </c>
      <c r="Q2102" s="117">
        <v>4.546408323512388</v>
      </c>
    </row>
    <row r="2103" spans="1:17" x14ac:dyDescent="0.25">
      <c r="A2103" t="s">
        <v>2205</v>
      </c>
      <c r="B2103">
        <v>28</v>
      </c>
      <c r="C2103">
        <v>57</v>
      </c>
      <c r="D2103">
        <v>12</v>
      </c>
      <c r="E2103">
        <v>16</v>
      </c>
      <c r="F2103" s="116">
        <v>0.21009530705873916</v>
      </c>
      <c r="G2103" s="116">
        <v>0.21010055428164645</v>
      </c>
      <c r="H2103" s="116">
        <v>0.21011454687606584</v>
      </c>
      <c r="I2103" s="86">
        <v>0.42497083418600706</v>
      </c>
      <c r="J2103" s="86">
        <v>0.42404557388002401</v>
      </c>
      <c r="K2103" s="86">
        <v>0.4231185644997385</v>
      </c>
      <c r="L2103" s="86">
        <v>1.4889292342027982</v>
      </c>
      <c r="M2103" s="86">
        <v>1.6665704675800332</v>
      </c>
      <c r="N2103" s="86">
        <v>1.6182015668207601</v>
      </c>
      <c r="O2103" s="117">
        <v>3.8400489041174959</v>
      </c>
      <c r="P2103" s="117">
        <v>4.4301813265329324</v>
      </c>
      <c r="Q2103" s="117">
        <v>4.2600558654332197</v>
      </c>
    </row>
    <row r="2104" spans="1:17" x14ac:dyDescent="0.25">
      <c r="A2104" t="s">
        <v>2206</v>
      </c>
      <c r="B2104">
        <v>29</v>
      </c>
      <c r="C2104">
        <v>56</v>
      </c>
      <c r="D2104">
        <v>12</v>
      </c>
      <c r="E2104">
        <v>16</v>
      </c>
      <c r="F2104" s="116">
        <v>0.21009915205597027</v>
      </c>
      <c r="G2104" s="116">
        <v>0.21010617291318184</v>
      </c>
      <c r="H2104" s="116">
        <v>0.21013250112772519</v>
      </c>
      <c r="I2104" s="86">
        <v>0.42451086565414203</v>
      </c>
      <c r="J2104" s="86">
        <v>0.4235788468593073</v>
      </c>
      <c r="K2104" s="86">
        <v>0.42267666670762166</v>
      </c>
      <c r="L2104" s="86">
        <v>1.6613577284718577</v>
      </c>
      <c r="M2104" s="86">
        <v>1.6119273832738608</v>
      </c>
      <c r="N2104" s="86">
        <v>1.56516671903056</v>
      </c>
      <c r="O2104" s="117">
        <v>4.3294467037953002</v>
      </c>
      <c r="P2104" s="117">
        <v>4.1526948682799425</v>
      </c>
      <c r="Q2104" s="117">
        <v>3.9923964116398794</v>
      </c>
    </row>
    <row r="2105" spans="1:17" x14ac:dyDescent="0.25">
      <c r="A2105" t="s">
        <v>2207</v>
      </c>
      <c r="B2105">
        <v>30</v>
      </c>
      <c r="C2105">
        <v>55</v>
      </c>
      <c r="D2105">
        <v>12</v>
      </c>
      <c r="E2105">
        <v>16</v>
      </c>
      <c r="F2105" s="116">
        <v>0.21010218463706837</v>
      </c>
      <c r="G2105" s="116">
        <v>0.21011451726568006</v>
      </c>
      <c r="H2105" s="116">
        <v>0.21016384778012684</v>
      </c>
      <c r="I2105" s="86">
        <v>0.42404510218463709</v>
      </c>
      <c r="J2105" s="86">
        <v>0.42312015503875972</v>
      </c>
      <c r="K2105" s="86">
        <v>0.42225510923185344</v>
      </c>
      <c r="L2105" s="86">
        <v>1.6053435517970402</v>
      </c>
      <c r="M2105" s="86">
        <v>1.557531712473573</v>
      </c>
      <c r="N2105" s="86">
        <v>1.5123396758280478</v>
      </c>
      <c r="O2105" s="117">
        <v>4.058025017618041</v>
      </c>
      <c r="P2105" s="117">
        <v>3.8909460887949261</v>
      </c>
      <c r="Q2105" s="117">
        <v>3.739455602536998</v>
      </c>
    </row>
    <row r="2106" spans="1:17" x14ac:dyDescent="0.25">
      <c r="A2106" t="s">
        <v>2208</v>
      </c>
      <c r="B2106">
        <v>31</v>
      </c>
      <c r="C2106">
        <v>54</v>
      </c>
      <c r="D2106">
        <v>12</v>
      </c>
      <c r="E2106">
        <v>16</v>
      </c>
      <c r="F2106" s="116">
        <v>0.21010467999900945</v>
      </c>
      <c r="G2106" s="116">
        <v>0.21013298145193529</v>
      </c>
      <c r="H2106" s="116">
        <v>0.21020550392505774</v>
      </c>
      <c r="I2106" s="86">
        <v>0.42357900173700169</v>
      </c>
      <c r="J2106" s="86">
        <v>0.42267689292499055</v>
      </c>
      <c r="K2106" s="86">
        <v>0.42185615079014122</v>
      </c>
      <c r="L2106" s="86">
        <v>1.5787894761047294</v>
      </c>
      <c r="M2106" s="86">
        <v>1.5325519773871392</v>
      </c>
      <c r="N2106" s="86">
        <v>1.4888987550898394</v>
      </c>
      <c r="O2106" s="117">
        <v>3.8711629420775391</v>
      </c>
      <c r="P2106" s="117">
        <v>3.7132443724329698</v>
      </c>
      <c r="Q2106" s="117">
        <v>3.5701327691910385</v>
      </c>
    </row>
    <row r="2107" spans="1:17" x14ac:dyDescent="0.25">
      <c r="A2107" t="s">
        <v>2209</v>
      </c>
      <c r="B2107">
        <v>32</v>
      </c>
      <c r="C2107">
        <v>53</v>
      </c>
      <c r="D2107">
        <v>12</v>
      </c>
      <c r="E2107">
        <v>16</v>
      </c>
      <c r="F2107" s="116">
        <v>0.21011512792682688</v>
      </c>
      <c r="G2107" s="116">
        <v>0.21016309049470724</v>
      </c>
      <c r="H2107" s="116">
        <v>0.21026079202187092</v>
      </c>
      <c r="I2107" s="86">
        <v>0.42311866827489303</v>
      </c>
      <c r="J2107" s="86">
        <v>0.4222553420530466</v>
      </c>
      <c r="K2107" s="86">
        <v>0.42147728261854306</v>
      </c>
      <c r="L2107" s="86">
        <v>1.5465565540849009</v>
      </c>
      <c r="M2107" s="86">
        <v>1.5016227335466188</v>
      </c>
      <c r="N2107" s="86">
        <v>1.4592646805426521</v>
      </c>
      <c r="O2107" s="117">
        <v>3.69248533144799</v>
      </c>
      <c r="P2107" s="117">
        <v>3.543721433405751</v>
      </c>
      <c r="Q2107" s="117">
        <v>3.4090176733180684</v>
      </c>
    </row>
    <row r="2108" spans="1:17" x14ac:dyDescent="0.25">
      <c r="A2108" t="s">
        <v>2210</v>
      </c>
      <c r="B2108">
        <v>33</v>
      </c>
      <c r="C2108">
        <v>52</v>
      </c>
      <c r="D2108">
        <v>12</v>
      </c>
      <c r="E2108">
        <v>16</v>
      </c>
      <c r="F2108" s="116">
        <v>0.21013288888333723</v>
      </c>
      <c r="G2108" s="116">
        <v>0.21020605182434471</v>
      </c>
      <c r="H2108" s="116">
        <v>0.21032739523869856</v>
      </c>
      <c r="I2108" s="86">
        <v>0.42267658589596946</v>
      </c>
      <c r="J2108" s="86">
        <v>0.42185573338710514</v>
      </c>
      <c r="K2108" s="86">
        <v>0.42111875059110304</v>
      </c>
      <c r="L2108" s="86">
        <v>1.4979309163390693</v>
      </c>
      <c r="M2108" s="86">
        <v>1.4545167409300259</v>
      </c>
      <c r="N2108" s="86">
        <v>1.4136668373801957</v>
      </c>
      <c r="O2108" s="117">
        <v>3.5245461667080069</v>
      </c>
      <c r="P2108" s="117">
        <v>3.3840197861143877</v>
      </c>
      <c r="Q2108" s="117">
        <v>3.2569357575844093</v>
      </c>
    </row>
    <row r="2109" spans="1:17" x14ac:dyDescent="0.25">
      <c r="A2109" t="s">
        <v>2211</v>
      </c>
      <c r="B2109">
        <v>34</v>
      </c>
      <c r="C2109">
        <v>51</v>
      </c>
      <c r="D2109">
        <v>12</v>
      </c>
      <c r="E2109">
        <v>16</v>
      </c>
      <c r="F2109" s="116">
        <v>0.20769708010873386</v>
      </c>
      <c r="G2109" s="116">
        <v>0.20779749395723804</v>
      </c>
      <c r="H2109" s="116">
        <v>0.20794094231224403</v>
      </c>
      <c r="I2109" s="86">
        <v>0.42225457779562914</v>
      </c>
      <c r="J2109" s="86">
        <v>0.42147816357415924</v>
      </c>
      <c r="K2109" s="86">
        <v>0.42077705973906743</v>
      </c>
      <c r="L2109" s="86">
        <v>1.4960300667752093</v>
      </c>
      <c r="M2109" s="86">
        <v>1.453963836669703</v>
      </c>
      <c r="N2109" s="86">
        <v>1.4144707114321167</v>
      </c>
      <c r="O2109" s="117">
        <v>3.3693293072161694</v>
      </c>
      <c r="P2109" s="117">
        <v>3.2370609583784598</v>
      </c>
      <c r="Q2109" s="117">
        <v>3.1176599269847873</v>
      </c>
    </row>
    <row r="2110" spans="1:17" x14ac:dyDescent="0.25">
      <c r="A2110" t="s">
        <v>2212</v>
      </c>
      <c r="B2110">
        <v>35</v>
      </c>
      <c r="C2110">
        <v>50</v>
      </c>
      <c r="D2110">
        <v>12</v>
      </c>
      <c r="E2110">
        <v>16</v>
      </c>
      <c r="F2110" s="116">
        <v>0.20707685153643596</v>
      </c>
      <c r="G2110" s="116">
        <v>0.20720482027601594</v>
      </c>
      <c r="H2110" s="116">
        <v>0.20737063892448582</v>
      </c>
      <c r="I2110" s="86">
        <v>0.4282771262186319</v>
      </c>
      <c r="J2110" s="86">
        <v>0.42749669714485522</v>
      </c>
      <c r="K2110" s="86">
        <v>0.42677574649933403</v>
      </c>
      <c r="L2110" s="86">
        <v>1.4543539110671331</v>
      </c>
      <c r="M2110" s="86">
        <v>1.4128866323133684</v>
      </c>
      <c r="N2110" s="86">
        <v>1.5942255458046981</v>
      </c>
      <c r="O2110" s="117">
        <v>3.205977401802016</v>
      </c>
      <c r="P2110" s="117">
        <v>3.0893960776680132</v>
      </c>
      <c r="Q2110" s="117">
        <v>3.6351485068210945</v>
      </c>
    </row>
    <row r="2111" spans="1:17" x14ac:dyDescent="0.25">
      <c r="A2111" t="s">
        <v>2213</v>
      </c>
      <c r="B2111">
        <v>36</v>
      </c>
      <c r="C2111">
        <v>49</v>
      </c>
      <c r="D2111">
        <v>12</v>
      </c>
      <c r="E2111">
        <v>16</v>
      </c>
      <c r="F2111" s="116">
        <v>0.20713461040032044</v>
      </c>
      <c r="G2111" s="116">
        <v>0.2072850454839569</v>
      </c>
      <c r="H2111" s="116">
        <v>0.207460855160014</v>
      </c>
      <c r="I2111" s="86">
        <v>0.4278772522216362</v>
      </c>
      <c r="J2111" s="86">
        <v>0.42713051421611542</v>
      </c>
      <c r="K2111" s="86">
        <v>0.42642365057011272</v>
      </c>
      <c r="L2111" s="86">
        <v>1.4061221641627382</v>
      </c>
      <c r="M2111" s="86">
        <v>1.3659904337786575</v>
      </c>
      <c r="N2111" s="86">
        <v>1.5420139814004237</v>
      </c>
      <c r="O2111" s="117">
        <v>3.0729682654472361</v>
      </c>
      <c r="P2111" s="117">
        <v>2.9630672807318033</v>
      </c>
      <c r="Q2111" s="117">
        <v>3.4785303761058337</v>
      </c>
    </row>
    <row r="2112" spans="1:17" x14ac:dyDescent="0.25">
      <c r="A2112" t="s">
        <v>2214</v>
      </c>
      <c r="B2112">
        <v>37</v>
      </c>
      <c r="C2112">
        <v>48</v>
      </c>
      <c r="D2112">
        <v>12</v>
      </c>
      <c r="E2112">
        <v>16</v>
      </c>
      <c r="F2112" s="116">
        <v>0.20720569600058344</v>
      </c>
      <c r="G2112" s="116">
        <v>0.20737161663217585</v>
      </c>
      <c r="H2112" s="116">
        <v>0.20755577030020694</v>
      </c>
      <c r="I2112" s="86">
        <v>0.42749724225323865</v>
      </c>
      <c r="J2112" s="86">
        <v>0.42677521401026519</v>
      </c>
      <c r="K2112" s="86">
        <v>0.42607506541101825</v>
      </c>
      <c r="L2112" s="86">
        <v>1.3580640161909363</v>
      </c>
      <c r="M2112" s="86">
        <v>1.5383285775496622</v>
      </c>
      <c r="N2112" s="86">
        <v>1.4893929310517726</v>
      </c>
      <c r="O2112" s="117">
        <v>2.9471314875422778</v>
      </c>
      <c r="P2112" s="117">
        <v>3.4856113992943816</v>
      </c>
      <c r="Q2112" s="117">
        <v>3.3302349326745131</v>
      </c>
    </row>
    <row r="2113" spans="1:17" x14ac:dyDescent="0.25">
      <c r="A2113" t="s">
        <v>2215</v>
      </c>
      <c r="B2113">
        <v>38</v>
      </c>
      <c r="C2113">
        <v>47</v>
      </c>
      <c r="D2113">
        <v>12</v>
      </c>
      <c r="E2113">
        <v>16</v>
      </c>
      <c r="F2113" s="116">
        <v>0.20728435747629254</v>
      </c>
      <c r="G2113" s="116">
        <v>0.20746234696573795</v>
      </c>
      <c r="H2113" s="116">
        <v>0.20764951117113414</v>
      </c>
      <c r="I2113" s="86">
        <v>0.42713073603241242</v>
      </c>
      <c r="J2113" s="86">
        <v>0.42642428290420131</v>
      </c>
      <c r="K2113" s="86">
        <v>0.42571782977599015</v>
      </c>
      <c r="L2113" s="86">
        <v>1.3105256011273891</v>
      </c>
      <c r="M2113" s="86">
        <v>1.4847314377146883</v>
      </c>
      <c r="N2113" s="86">
        <v>1.4373495346584069</v>
      </c>
      <c r="O2113" s="117">
        <v>2.8281300460937731</v>
      </c>
      <c r="P2113" s="117">
        <v>3.3366772114735328</v>
      </c>
      <c r="Q2113" s="117">
        <v>3.1898046886468396</v>
      </c>
    </row>
    <row r="2114" spans="1:17" x14ac:dyDescent="0.25">
      <c r="A2114" t="s">
        <v>2216</v>
      </c>
      <c r="B2114">
        <v>39</v>
      </c>
      <c r="C2114">
        <v>46</v>
      </c>
      <c r="D2114">
        <v>12</v>
      </c>
      <c r="E2114">
        <v>16</v>
      </c>
      <c r="F2114" s="116">
        <v>0.20737179901677325</v>
      </c>
      <c r="G2114" s="116">
        <v>0.20755654662382986</v>
      </c>
      <c r="H2114" s="116">
        <v>0.20774314170695704</v>
      </c>
      <c r="I2114" s="86">
        <v>0.4267762096811441</v>
      </c>
      <c r="J2114" s="86">
        <v>0.42607416877432897</v>
      </c>
      <c r="K2114" s="86">
        <v>0.42535919553501983</v>
      </c>
      <c r="L2114" s="86">
        <v>1.480135013551237</v>
      </c>
      <c r="M2114" s="86">
        <v>1.4316886485527796</v>
      </c>
      <c r="N2114" s="86">
        <v>1.3858195126727622</v>
      </c>
      <c r="O2114" s="117">
        <v>3.3489161781632024</v>
      </c>
      <c r="P2114" s="117">
        <v>3.1956366310165367</v>
      </c>
      <c r="Q2114" s="117">
        <v>3.0568172790741928</v>
      </c>
    </row>
    <row r="2115" spans="1:17" x14ac:dyDescent="0.25">
      <c r="A2115" t="s">
        <v>2217</v>
      </c>
      <c r="B2115">
        <v>40</v>
      </c>
      <c r="C2115">
        <v>45</v>
      </c>
      <c r="D2115">
        <v>12</v>
      </c>
      <c r="E2115">
        <v>16</v>
      </c>
      <c r="F2115" s="116">
        <v>0.20746061728280188</v>
      </c>
      <c r="G2115" s="116">
        <v>0.207648574964409</v>
      </c>
      <c r="H2115" s="116">
        <v>0.20783839361316075</v>
      </c>
      <c r="I2115" s="86">
        <v>0.42642387248653124</v>
      </c>
      <c r="J2115" s="86">
        <v>0.42571670497157371</v>
      </c>
      <c r="K2115" s="86">
        <v>0.42499278875231455</v>
      </c>
      <c r="L2115" s="86">
        <v>1.4260479571233169</v>
      </c>
      <c r="M2115" s="86">
        <v>1.3791236705715961</v>
      </c>
      <c r="N2115" s="86">
        <v>1.3347358822379991</v>
      </c>
      <c r="O2115" s="117">
        <v>3.2069507122851748</v>
      </c>
      <c r="P2115" s="117">
        <v>3.0620744200761134</v>
      </c>
      <c r="Q2115" s="117">
        <v>2.9308967070186376</v>
      </c>
    </row>
    <row r="2116" spans="1:17" x14ac:dyDescent="0.25">
      <c r="A2116" t="s">
        <v>2218</v>
      </c>
      <c r="B2116">
        <v>41</v>
      </c>
      <c r="C2116">
        <v>44</v>
      </c>
      <c r="D2116">
        <v>12</v>
      </c>
      <c r="E2116">
        <v>16</v>
      </c>
      <c r="F2116" s="116">
        <v>0.20755506124584802</v>
      </c>
      <c r="G2116" s="116">
        <v>0.2077426155193659</v>
      </c>
      <c r="H2116" s="116">
        <v>0.20793579642108936</v>
      </c>
      <c r="I2116" s="86">
        <v>0.42607454532155242</v>
      </c>
      <c r="J2116" s="86">
        <v>0.42535808799671404</v>
      </c>
      <c r="K2116" s="86">
        <v>0.42463037741546461</v>
      </c>
      <c r="L2116" s="86">
        <v>1.3587069258166582</v>
      </c>
      <c r="M2116" s="86">
        <v>1.3132662764287415</v>
      </c>
      <c r="N2116" s="86">
        <v>1.2703313521350241</v>
      </c>
      <c r="O2116" s="117">
        <v>3.0457238563409286</v>
      </c>
      <c r="P2116" s="117">
        <v>2.9092106028181903</v>
      </c>
      <c r="Q2116" s="117">
        <v>2.7856629762237448</v>
      </c>
    </row>
    <row r="2117" spans="1:17" x14ac:dyDescent="0.25">
      <c r="A2117" t="s">
        <v>2219</v>
      </c>
      <c r="B2117">
        <v>42</v>
      </c>
      <c r="C2117">
        <v>43</v>
      </c>
      <c r="D2117">
        <v>12</v>
      </c>
      <c r="E2117">
        <v>16</v>
      </c>
      <c r="F2117" s="116">
        <v>0.20764851625593403</v>
      </c>
      <c r="G2117" s="116">
        <v>0.20783764870538837</v>
      </c>
      <c r="H2117" s="116">
        <v>0.20803623777731545</v>
      </c>
      <c r="I2117" s="86">
        <v>0.42571633915230839</v>
      </c>
      <c r="J2117" s="86">
        <v>0.42499385319539273</v>
      </c>
      <c r="K2117" s="86">
        <v>0.42426947591398256</v>
      </c>
      <c r="L2117" s="86">
        <v>1.2915193009664667</v>
      </c>
      <c r="M2117" s="86">
        <v>1.2475308758723733</v>
      </c>
      <c r="N2117" s="86">
        <v>1.2060276511641101</v>
      </c>
      <c r="O2117" s="117">
        <v>2.8941066328750025</v>
      </c>
      <c r="P2117" s="117">
        <v>2.7651126283736502</v>
      </c>
      <c r="Q2117" s="117">
        <v>2.6484632988481835</v>
      </c>
    </row>
    <row r="2118" spans="1:17" x14ac:dyDescent="0.25">
      <c r="A2118" t="s">
        <v>2220</v>
      </c>
      <c r="B2118">
        <v>43</v>
      </c>
      <c r="C2118">
        <v>42</v>
      </c>
      <c r="D2118">
        <v>12</v>
      </c>
      <c r="E2118">
        <v>16</v>
      </c>
      <c r="F2118" s="116">
        <v>0.2077432332111307</v>
      </c>
      <c r="G2118" s="116">
        <v>0.20793407545520645</v>
      </c>
      <c r="H2118" s="116">
        <v>0.20814781876857133</v>
      </c>
      <c r="I2118" s="86">
        <v>0.42535873570830146</v>
      </c>
      <c r="J2118" s="86">
        <v>0.42462971833593199</v>
      </c>
      <c r="K2118" s="86">
        <v>0.42392551045529236</v>
      </c>
      <c r="L2118" s="86">
        <v>1.2249018593759839</v>
      </c>
      <c r="M2118" s="86">
        <v>1.1821608303927724</v>
      </c>
      <c r="N2118" s="86">
        <v>1.1419141095396312</v>
      </c>
      <c r="O2118" s="117">
        <v>2.7500138360626956</v>
      </c>
      <c r="P2118" s="117">
        <v>2.6281686969100733</v>
      </c>
      <c r="Q2118" s="117">
        <v>2.5181195168637749</v>
      </c>
    </row>
    <row r="2119" spans="1:17" x14ac:dyDescent="0.25">
      <c r="A2119" t="s">
        <v>2221</v>
      </c>
      <c r="B2119">
        <v>44</v>
      </c>
      <c r="C2119">
        <v>41</v>
      </c>
      <c r="D2119">
        <v>12</v>
      </c>
      <c r="E2119">
        <v>16</v>
      </c>
      <c r="F2119" s="116">
        <v>0.20512845217632594</v>
      </c>
      <c r="G2119" s="116">
        <v>0.205328857611938</v>
      </c>
      <c r="H2119" s="116">
        <v>0.20556780255439852</v>
      </c>
      <c r="I2119" s="86">
        <v>0.42499248479616453</v>
      </c>
      <c r="J2119" s="86">
        <v>0.42426986904275571</v>
      </c>
      <c r="K2119" s="86">
        <v>0.42360698952496206</v>
      </c>
      <c r="L2119" s="86">
        <v>1.1902098090752831</v>
      </c>
      <c r="M2119" s="86">
        <v>1.1489147274871472</v>
      </c>
      <c r="N2119" s="86">
        <v>1.1101150789674494</v>
      </c>
      <c r="O2119" s="117">
        <v>2.6122867801783607</v>
      </c>
      <c r="P2119" s="117">
        <v>2.4975816459452584</v>
      </c>
      <c r="Q2119" s="117">
        <v>2.3941666602434157</v>
      </c>
    </row>
    <row r="2120" spans="1:17" x14ac:dyDescent="0.25">
      <c r="A2120" t="s">
        <v>2222</v>
      </c>
      <c r="B2120">
        <v>45</v>
      </c>
      <c r="C2120">
        <v>40</v>
      </c>
      <c r="D2120">
        <v>12</v>
      </c>
      <c r="E2120">
        <v>16</v>
      </c>
      <c r="F2120" s="116">
        <v>0.20564863943922504</v>
      </c>
      <c r="G2120" s="116">
        <v>0.20586671859027406</v>
      </c>
      <c r="H2120" s="116">
        <v>0.20614710607019424</v>
      </c>
      <c r="I2120" s="86">
        <v>0.43207515942170083</v>
      </c>
      <c r="J2120" s="86">
        <v>0.43131382952830649</v>
      </c>
      <c r="K2120" s="86">
        <v>0.4306673806162683</v>
      </c>
      <c r="L2120" s="86">
        <v>1.115860390400623</v>
      </c>
      <c r="M2120" s="86">
        <v>1.0755702672443168</v>
      </c>
      <c r="N2120" s="86">
        <v>1.2516224504697464</v>
      </c>
      <c r="O2120" s="117">
        <v>2.4765808304531958</v>
      </c>
      <c r="P2120" s="117">
        <v>2.3734527576303366</v>
      </c>
      <c r="Q2120" s="117">
        <v>2.857477486248357</v>
      </c>
    </row>
    <row r="2121" spans="1:17" x14ac:dyDescent="0.25">
      <c r="A2121" t="s">
        <v>2223</v>
      </c>
      <c r="B2121">
        <v>46</v>
      </c>
      <c r="C2121">
        <v>39</v>
      </c>
      <c r="D2121">
        <v>12</v>
      </c>
      <c r="E2121">
        <v>16</v>
      </c>
      <c r="F2121" s="116">
        <v>0.20575233872126933</v>
      </c>
      <c r="G2121" s="116">
        <v>0.20599453002089146</v>
      </c>
      <c r="H2121" s="116">
        <v>0.20633517306832749</v>
      </c>
      <c r="I2121" s="86">
        <v>0.43168531670942756</v>
      </c>
      <c r="J2121" s="86">
        <v>0.43096661895038624</v>
      </c>
      <c r="K2121" s="86">
        <v>0.43043301047723498</v>
      </c>
      <c r="L2121" s="86">
        <v>1.090762666309615</v>
      </c>
      <c r="M2121" s="86">
        <v>1.0518978543426081</v>
      </c>
      <c r="N2121" s="86">
        <v>1.2222311922703564</v>
      </c>
      <c r="O2121" s="117">
        <v>2.3544755180038712</v>
      </c>
      <c r="P2121" s="117">
        <v>2.2572524480027094</v>
      </c>
      <c r="Q2121" s="117">
        <v>2.7144170770463689</v>
      </c>
    </row>
    <row r="2122" spans="1:17" x14ac:dyDescent="0.25">
      <c r="A2122" t="s">
        <v>2224</v>
      </c>
      <c r="B2122">
        <v>47</v>
      </c>
      <c r="C2122">
        <v>38</v>
      </c>
      <c r="D2122">
        <v>12</v>
      </c>
      <c r="E2122">
        <v>16</v>
      </c>
      <c r="F2122" s="116">
        <v>0.20586564847161137</v>
      </c>
      <c r="G2122" s="116">
        <v>0.20614663523334856</v>
      </c>
      <c r="H2122" s="116">
        <v>0.20656911178291082</v>
      </c>
      <c r="I2122" s="86">
        <v>0.43131467926656475</v>
      </c>
      <c r="J2122" s="86">
        <v>0.43066701474483016</v>
      </c>
      <c r="K2122" s="86">
        <v>0.43029037291526756</v>
      </c>
      <c r="L2122" s="86">
        <v>1.0666616182047537</v>
      </c>
      <c r="M2122" s="86">
        <v>1.2412759588922346</v>
      </c>
      <c r="N2122" s="86">
        <v>1.1939087649934337</v>
      </c>
      <c r="O2122" s="117">
        <v>2.24237798498614</v>
      </c>
      <c r="P2122" s="117">
        <v>2.7207270582280296</v>
      </c>
      <c r="Q2122" s="117">
        <v>2.5823938876411661</v>
      </c>
    </row>
    <row r="2123" spans="1:17" x14ac:dyDescent="0.25">
      <c r="A2123" t="s">
        <v>2225</v>
      </c>
      <c r="B2123">
        <v>48</v>
      </c>
      <c r="C2123">
        <v>37</v>
      </c>
      <c r="D2123">
        <v>12</v>
      </c>
      <c r="E2123">
        <v>16</v>
      </c>
      <c r="F2123" s="116">
        <v>0.20599521593879633</v>
      </c>
      <c r="G2123" s="116">
        <v>0.20633433926462721</v>
      </c>
      <c r="H2123" s="116">
        <v>0.20686724734807577</v>
      </c>
      <c r="I2123" s="86">
        <v>0.43096720798554689</v>
      </c>
      <c r="J2123" s="86">
        <v>0.43043429990209831</v>
      </c>
      <c r="K2123" s="86">
        <v>0.43027684978653397</v>
      </c>
      <c r="L2123" s="86">
        <v>1.0435531242745688</v>
      </c>
      <c r="M2123" s="86">
        <v>1.2125556374206441</v>
      </c>
      <c r="N2123" s="86">
        <v>1.1666225940915835</v>
      </c>
      <c r="O2123" s="117">
        <v>2.1359945094318675</v>
      </c>
      <c r="P2123" s="117">
        <v>2.5877673371753853</v>
      </c>
      <c r="Q2123" s="117">
        <v>2.4570050161991945</v>
      </c>
    </row>
    <row r="2124" spans="1:17" x14ac:dyDescent="0.25">
      <c r="A2124" t="s">
        <v>2226</v>
      </c>
      <c r="B2124">
        <v>49</v>
      </c>
      <c r="C2124">
        <v>36</v>
      </c>
      <c r="D2124">
        <v>12</v>
      </c>
      <c r="E2124">
        <v>16</v>
      </c>
      <c r="F2124" s="116">
        <v>0.2061482672953272</v>
      </c>
      <c r="G2124" s="116">
        <v>0.20656778360325626</v>
      </c>
      <c r="H2124" s="116">
        <v>0.20725333464304277</v>
      </c>
      <c r="I2124" s="86">
        <v>0.43066725603591877</v>
      </c>
      <c r="J2124" s="86">
        <v>0.43029071456928975</v>
      </c>
      <c r="K2124" s="86">
        <v>0.43042987119826137</v>
      </c>
      <c r="L2124" s="86">
        <v>1.2326432801673153</v>
      </c>
      <c r="M2124" s="86">
        <v>1.185463043682903</v>
      </c>
      <c r="N2124" s="86">
        <v>1.1407692087308505</v>
      </c>
      <c r="O2124" s="117">
        <v>2.5981954659496007</v>
      </c>
      <c r="P2124" s="117">
        <v>2.4615027278792119</v>
      </c>
      <c r="Q2124" s="117">
        <v>2.3379091307212816</v>
      </c>
    </row>
    <row r="2125" spans="1:17" x14ac:dyDescent="0.25">
      <c r="A2125" t="s">
        <v>2227</v>
      </c>
      <c r="B2125">
        <v>50</v>
      </c>
      <c r="C2125">
        <v>35</v>
      </c>
      <c r="D2125">
        <v>12</v>
      </c>
      <c r="E2125">
        <v>16</v>
      </c>
      <c r="F2125" s="116">
        <v>0.2049613993413594</v>
      </c>
      <c r="G2125" s="116">
        <v>0.20549503943122688</v>
      </c>
      <c r="H2125" s="116">
        <v>0.20637544175847905</v>
      </c>
      <c r="I2125" s="86">
        <v>0.43043368120299502</v>
      </c>
      <c r="J2125" s="86">
        <v>0.43027794965925936</v>
      </c>
      <c r="K2125" s="86">
        <v>0.43080743690796058</v>
      </c>
      <c r="L2125" s="86">
        <v>1.2184186811407025</v>
      </c>
      <c r="M2125" s="86">
        <v>1.1726647535911694</v>
      </c>
      <c r="N2125" s="86">
        <v>1.1293485438062449</v>
      </c>
      <c r="O2125" s="117">
        <v>2.4694662353248975</v>
      </c>
      <c r="P2125" s="117">
        <v>2.3406098031968572</v>
      </c>
      <c r="Q2125" s="117">
        <v>2.2241246849031766</v>
      </c>
    </row>
    <row r="2126" spans="1:17" x14ac:dyDescent="0.25">
      <c r="A2126" t="s">
        <v>2228</v>
      </c>
      <c r="B2126">
        <v>51</v>
      </c>
      <c r="C2126">
        <v>34</v>
      </c>
      <c r="D2126">
        <v>12</v>
      </c>
      <c r="E2126">
        <v>16</v>
      </c>
      <c r="F2126" s="116">
        <v>0.20462634952766531</v>
      </c>
      <c r="G2126" s="116">
        <v>0.20531165654520916</v>
      </c>
      <c r="H2126" s="116">
        <v>0.20645242914979758</v>
      </c>
      <c r="I2126" s="86">
        <v>0.43526484480431848</v>
      </c>
      <c r="J2126" s="86">
        <v>0.43537449392712552</v>
      </c>
      <c r="K2126" s="86">
        <v>0.43639718286099866</v>
      </c>
      <c r="L2126" s="86">
        <v>1.1948633603238867</v>
      </c>
      <c r="M2126" s="86">
        <v>1.15032262145749</v>
      </c>
      <c r="N2126" s="86">
        <v>1.1081983805668016</v>
      </c>
      <c r="O2126" s="117">
        <v>2.3044513326585694</v>
      </c>
      <c r="P2126" s="117">
        <v>2.1850181342780028</v>
      </c>
      <c r="Q2126" s="117">
        <v>2.077222503373819</v>
      </c>
    </row>
    <row r="2127" spans="1:17" x14ac:dyDescent="0.25">
      <c r="A2127" t="s">
        <v>2229</v>
      </c>
      <c r="B2127">
        <v>52</v>
      </c>
      <c r="C2127">
        <v>33</v>
      </c>
      <c r="D2127">
        <v>12</v>
      </c>
      <c r="E2127">
        <v>16</v>
      </c>
      <c r="F2127" s="116">
        <v>0.20492697405784213</v>
      </c>
      <c r="G2127" s="116">
        <v>0.20580778586200615</v>
      </c>
      <c r="H2127" s="116">
        <v>0.20729080719651105</v>
      </c>
      <c r="I2127" s="86">
        <v>0.43523461526097534</v>
      </c>
      <c r="J2127" s="86">
        <v>0.43573824244827108</v>
      </c>
      <c r="K2127" s="86">
        <v>0.43744414560183448</v>
      </c>
      <c r="L2127" s="86">
        <v>1.1680914672695906</v>
      </c>
      <c r="M2127" s="86">
        <v>1.1249145441102408</v>
      </c>
      <c r="N2127" s="86">
        <v>1.0841400297890122</v>
      </c>
      <c r="O2127" s="117">
        <v>2.1382060156660203</v>
      </c>
      <c r="P2127" s="117">
        <v>2.0253206605016985</v>
      </c>
      <c r="Q2127" s="117">
        <v>1.9235108172690547</v>
      </c>
    </row>
    <row r="2128" spans="1:17" x14ac:dyDescent="0.25">
      <c r="A2128" t="s">
        <v>2230</v>
      </c>
      <c r="B2128">
        <v>53</v>
      </c>
      <c r="C2128">
        <v>32</v>
      </c>
      <c r="D2128">
        <v>12</v>
      </c>
      <c r="E2128">
        <v>16</v>
      </c>
      <c r="F2128" s="116">
        <v>0.20531154016353598</v>
      </c>
      <c r="G2128" s="116">
        <v>0.20645162696708572</v>
      </c>
      <c r="H2128" s="116">
        <v>0.20838301684843386</v>
      </c>
      <c r="I2128" s="86">
        <v>0.43537364546570256</v>
      </c>
      <c r="J2128" s="86">
        <v>0.43639819766009719</v>
      </c>
      <c r="K2128" s="86">
        <v>0.43899881631523074</v>
      </c>
      <c r="L2128" s="86">
        <v>1.1423059400048394</v>
      </c>
      <c r="M2128" s="86">
        <v>1.1004693321009642</v>
      </c>
      <c r="N2128" s="86">
        <v>1.0610393319047733</v>
      </c>
      <c r="O2128" s="117">
        <v>1.9796550092972662</v>
      </c>
      <c r="P2128" s="117">
        <v>1.8729904062676435</v>
      </c>
      <c r="Q2128" s="117">
        <v>1.7769048496197168</v>
      </c>
    </row>
    <row r="2129" spans="1:17" x14ac:dyDescent="0.25">
      <c r="A2129" t="s">
        <v>2231</v>
      </c>
      <c r="B2129">
        <v>54</v>
      </c>
      <c r="C2129">
        <v>31</v>
      </c>
      <c r="D2129">
        <v>12</v>
      </c>
      <c r="E2129">
        <v>16</v>
      </c>
      <c r="F2129" s="116">
        <v>0.20580879530076981</v>
      </c>
      <c r="G2129" s="116">
        <v>0.20728895516691187</v>
      </c>
      <c r="H2129" s="116">
        <v>0.20981210624307908</v>
      </c>
      <c r="I2129" s="86">
        <v>0.43573731711592956</v>
      </c>
      <c r="J2129" s="86">
        <v>0.43744382826594946</v>
      </c>
      <c r="K2129" s="86">
        <v>0.44122744531508323</v>
      </c>
      <c r="L2129" s="86">
        <v>1.1177803371746478</v>
      </c>
      <c r="M2129" s="86">
        <v>1.0771458434581149</v>
      </c>
      <c r="N2129" s="86">
        <v>1.0389457356083855</v>
      </c>
      <c r="O2129" s="117">
        <v>1.8219702769696444</v>
      </c>
      <c r="P2129" s="117">
        <v>1.7212350791230886</v>
      </c>
      <c r="Q2129" s="117">
        <v>1.6306479638370537</v>
      </c>
    </row>
    <row r="2130" spans="1:17" x14ac:dyDescent="0.25">
      <c r="A2130" t="s">
        <v>2232</v>
      </c>
      <c r="B2130">
        <v>55</v>
      </c>
      <c r="C2130">
        <v>30</v>
      </c>
      <c r="D2130">
        <v>12</v>
      </c>
      <c r="E2130">
        <v>16</v>
      </c>
      <c r="F2130" s="116">
        <v>0.20464221357528675</v>
      </c>
      <c r="G2130" s="116">
        <v>0.20655951199328945</v>
      </c>
      <c r="H2130" s="116" t="e">
        <v>#N/A</v>
      </c>
      <c r="I2130" s="86">
        <v>0.43639792081647971</v>
      </c>
      <c r="J2130" s="86">
        <v>0.43899803069938431</v>
      </c>
      <c r="K2130" s="86" t="e">
        <v>#N/A</v>
      </c>
      <c r="L2130" s="86">
        <v>1.1084969330008207</v>
      </c>
      <c r="M2130" s="86">
        <v>1.0692940588619657</v>
      </c>
      <c r="N2130" s="86">
        <v>1.2403971159128986</v>
      </c>
      <c r="O2130" s="117">
        <v>1.6711245362195306</v>
      </c>
      <c r="P2130" s="117">
        <v>1.5760599969703069</v>
      </c>
      <c r="Q2130" s="117">
        <v>2.023041495492766</v>
      </c>
    </row>
    <row r="2131" spans="1:17" x14ac:dyDescent="0.25">
      <c r="A2131" t="s">
        <v>2233</v>
      </c>
      <c r="B2131">
        <v>18</v>
      </c>
      <c r="C2131">
        <v>67</v>
      </c>
      <c r="D2131">
        <v>15</v>
      </c>
      <c r="E2131">
        <v>16</v>
      </c>
      <c r="F2131" s="116">
        <v>0.21500808826096571</v>
      </c>
      <c r="G2131" s="116">
        <v>0.21523357035623261</v>
      </c>
      <c r="H2131" s="116">
        <v>0.21542268437161777</v>
      </c>
      <c r="I2131" s="86">
        <v>0.41333195619537516</v>
      </c>
      <c r="J2131" s="86">
        <v>0.41302500960117311</v>
      </c>
      <c r="K2131" s="86">
        <v>0.41261041349052102</v>
      </c>
      <c r="L2131" s="86">
        <v>1.6805806091216964</v>
      </c>
      <c r="M2131" s="86">
        <v>1.8649202229799713</v>
      </c>
      <c r="N2131" s="86">
        <v>1.8146813574313079</v>
      </c>
      <c r="O2131" s="117">
        <v>5.8006432785969482</v>
      </c>
      <c r="P2131" s="117">
        <v>6.4757206698709373</v>
      </c>
      <c r="Q2131" s="117">
        <v>6.2813681962596153</v>
      </c>
    </row>
    <row r="2132" spans="1:17" x14ac:dyDescent="0.25">
      <c r="A2132" t="s">
        <v>2234</v>
      </c>
      <c r="B2132">
        <v>19</v>
      </c>
      <c r="C2132">
        <v>66</v>
      </c>
      <c r="D2132">
        <v>15</v>
      </c>
      <c r="E2132">
        <v>16</v>
      </c>
      <c r="F2132" s="116">
        <v>0.21512456060802665</v>
      </c>
      <c r="G2132" s="116">
        <v>0.21533304854561439</v>
      </c>
      <c r="H2132" s="116">
        <v>0.2155007136702479</v>
      </c>
      <c r="I2132" s="86">
        <v>0.41318810131638994</v>
      </c>
      <c r="J2132" s="86">
        <v>0.4128323596606458</v>
      </c>
      <c r="K2132" s="86">
        <v>0.41235852343885543</v>
      </c>
      <c r="L2132" s="86">
        <v>1.8712929605432933</v>
      </c>
      <c r="M2132" s="86">
        <v>1.8199859744478351</v>
      </c>
      <c r="N2132" s="86">
        <v>1.77148264082777</v>
      </c>
      <c r="O2132" s="117">
        <v>6.2880865910181063</v>
      </c>
      <c r="P2132" s="117">
        <v>6.0856725048149052</v>
      </c>
      <c r="Q2132" s="117">
        <v>5.9019144441317932</v>
      </c>
    </row>
    <row r="2133" spans="1:17" x14ac:dyDescent="0.25">
      <c r="A2133" t="s">
        <v>2235</v>
      </c>
      <c r="B2133">
        <v>20</v>
      </c>
      <c r="C2133">
        <v>65</v>
      </c>
      <c r="D2133">
        <v>15</v>
      </c>
      <c r="E2133">
        <v>16</v>
      </c>
      <c r="F2133" s="116">
        <v>0.21523432362525755</v>
      </c>
      <c r="G2133" s="116">
        <v>0.2154228346801888</v>
      </c>
      <c r="H2133" s="116">
        <v>0.21556166065087459</v>
      </c>
      <c r="I2133" s="86">
        <v>0.41302479870234249</v>
      </c>
      <c r="J2133" s="86">
        <v>0.41261124344229955</v>
      </c>
      <c r="K2133" s="86">
        <v>0.41206763016761411</v>
      </c>
      <c r="L2133" s="86">
        <v>1.8243193874121377</v>
      </c>
      <c r="M2133" s="86">
        <v>1.7747585158773072</v>
      </c>
      <c r="N2133" s="86">
        <v>1.727944937236048</v>
      </c>
      <c r="O2133" s="117">
        <v>5.9058803758530489</v>
      </c>
      <c r="P2133" s="117">
        <v>5.7144963539916116</v>
      </c>
      <c r="Q2133" s="117">
        <v>5.5407987607955462</v>
      </c>
    </row>
    <row r="2134" spans="1:17" x14ac:dyDescent="0.25">
      <c r="A2134" t="s">
        <v>2236</v>
      </c>
      <c r="B2134">
        <v>21</v>
      </c>
      <c r="C2134">
        <v>64</v>
      </c>
      <c r="D2134">
        <v>15</v>
      </c>
      <c r="E2134">
        <v>16</v>
      </c>
      <c r="F2134" s="116">
        <v>0.21533298469660547</v>
      </c>
      <c r="G2134" s="116">
        <v>0.21549997875952709</v>
      </c>
      <c r="H2134" s="116">
        <v>0.21560837841440603</v>
      </c>
      <c r="I2134" s="86">
        <v>0.41283129644522376</v>
      </c>
      <c r="J2134" s="86">
        <v>0.4123581466002792</v>
      </c>
      <c r="K2134" s="86">
        <v>0.41174290531583119</v>
      </c>
      <c r="L2134" s="86">
        <v>1.777143493310716</v>
      </c>
      <c r="M2134" s="86">
        <v>1.7292806511010621</v>
      </c>
      <c r="N2134" s="86">
        <v>1.6841190111021755</v>
      </c>
      <c r="O2134" s="117">
        <v>5.5467283079839271</v>
      </c>
      <c r="P2134" s="117">
        <v>5.3663600714265831</v>
      </c>
      <c r="Q2134" s="117">
        <v>5.2027439761286383</v>
      </c>
    </row>
    <row r="2135" spans="1:17" x14ac:dyDescent="0.25">
      <c r="A2135" t="s">
        <v>2237</v>
      </c>
      <c r="B2135">
        <v>22</v>
      </c>
      <c r="C2135">
        <v>63</v>
      </c>
      <c r="D2135">
        <v>15</v>
      </c>
      <c r="E2135">
        <v>16</v>
      </c>
      <c r="F2135" s="116">
        <v>0.21542273140485552</v>
      </c>
      <c r="G2135" s="116">
        <v>0.21556224914343453</v>
      </c>
      <c r="H2135" s="116">
        <v>0.21564008535548385</v>
      </c>
      <c r="I2135" s="86">
        <v>0.41261122868132238</v>
      </c>
      <c r="J2135" s="86">
        <v>0.41206784380475153</v>
      </c>
      <c r="K2135" s="86">
        <v>0.41138200397405261</v>
      </c>
      <c r="L2135" s="86">
        <v>1.7298026044290273</v>
      </c>
      <c r="M2135" s="86">
        <v>1.6835913921961121</v>
      </c>
      <c r="N2135" s="86">
        <v>1.6400545147205901</v>
      </c>
      <c r="O2135" s="117">
        <v>5.2073483258605675</v>
      </c>
      <c r="P2135" s="117">
        <v>5.0368708667869946</v>
      </c>
      <c r="Q2135" s="117">
        <v>4.8823571742224088</v>
      </c>
    </row>
    <row r="2136" spans="1:17" x14ac:dyDescent="0.25">
      <c r="A2136" t="s">
        <v>2238</v>
      </c>
      <c r="B2136">
        <v>23</v>
      </c>
      <c r="C2136">
        <v>62</v>
      </c>
      <c r="D2136">
        <v>15</v>
      </c>
      <c r="E2136">
        <v>16</v>
      </c>
      <c r="F2136" s="116">
        <v>0.21550081434423937</v>
      </c>
      <c r="G2136" s="116">
        <v>0.2156083136742093</v>
      </c>
      <c r="H2136" s="116">
        <v>0.21565985444885241</v>
      </c>
      <c r="I2136" s="86">
        <v>0.41235712160972149</v>
      </c>
      <c r="J2136" s="86">
        <v>0.41174305009468776</v>
      </c>
      <c r="K2136" s="86">
        <v>0.41099349997202073</v>
      </c>
      <c r="L2136" s="86">
        <v>1.6830949204357699</v>
      </c>
      <c r="M2136" s="86">
        <v>1.6382323575928397</v>
      </c>
      <c r="N2136" s="86">
        <v>1.5960440246571066</v>
      </c>
      <c r="O2136" s="117">
        <v>4.889437675422708</v>
      </c>
      <c r="P2136" s="117">
        <v>4.72886607350598</v>
      </c>
      <c r="Q2136" s="117">
        <v>4.5835122534510226</v>
      </c>
    </row>
    <row r="2137" spans="1:17" x14ac:dyDescent="0.25">
      <c r="A2137" t="s">
        <v>2239</v>
      </c>
      <c r="B2137">
        <v>24</v>
      </c>
      <c r="C2137">
        <v>61</v>
      </c>
      <c r="D2137">
        <v>15</v>
      </c>
      <c r="E2137">
        <v>16</v>
      </c>
      <c r="F2137" s="116">
        <v>0.21556192901047683</v>
      </c>
      <c r="G2137" s="116">
        <v>0.21564020238837184</v>
      </c>
      <c r="H2137" s="116">
        <v>0.2156682626559191</v>
      </c>
      <c r="I2137" s="86">
        <v>0.41206798264398609</v>
      </c>
      <c r="J2137" s="86">
        <v>0.41138272137335813</v>
      </c>
      <c r="K2137" s="86">
        <v>0.41057783475160758</v>
      </c>
      <c r="L2137" s="86">
        <v>1.6353848834908153</v>
      </c>
      <c r="M2137" s="86">
        <v>1.5921248120700502</v>
      </c>
      <c r="N2137" s="86">
        <v>1.5515467114843291</v>
      </c>
      <c r="O2137" s="117">
        <v>4.5876248312691805</v>
      </c>
      <c r="P2137" s="117">
        <v>4.4364612162796808</v>
      </c>
      <c r="Q2137" s="117">
        <v>4.2998756487090803</v>
      </c>
    </row>
    <row r="2138" spans="1:17" x14ac:dyDescent="0.25">
      <c r="A2138" t="s">
        <v>2240</v>
      </c>
      <c r="B2138">
        <v>25</v>
      </c>
      <c r="C2138">
        <v>60</v>
      </c>
      <c r="D2138">
        <v>15</v>
      </c>
      <c r="E2138">
        <v>16</v>
      </c>
      <c r="F2138" s="116">
        <v>0.21369197790297514</v>
      </c>
      <c r="G2138" s="116">
        <v>0.21374530941908645</v>
      </c>
      <c r="H2138" s="116">
        <v>0.21375716086711119</v>
      </c>
      <c r="I2138" s="86">
        <v>0.41174300727530766</v>
      </c>
      <c r="J2138" s="86">
        <v>0.41099340318774324</v>
      </c>
      <c r="K2138" s="86">
        <v>0.41014454322297167</v>
      </c>
      <c r="L2138" s="86">
        <v>1.6367042308188018</v>
      </c>
      <c r="M2138" s="86">
        <v>1.5943990056635107</v>
      </c>
      <c r="N2138" s="86">
        <v>1.7797319498743005</v>
      </c>
      <c r="O2138" s="117">
        <v>4.3018460111729526</v>
      </c>
      <c r="P2138" s="117">
        <v>4.1592182784882885</v>
      </c>
      <c r="Q2138" s="117">
        <v>4.8244282046685818</v>
      </c>
    </row>
    <row r="2139" spans="1:17" x14ac:dyDescent="0.25">
      <c r="A2139" t="s">
        <v>2241</v>
      </c>
      <c r="B2139">
        <v>26</v>
      </c>
      <c r="C2139">
        <v>59</v>
      </c>
      <c r="D2139">
        <v>15</v>
      </c>
      <c r="E2139">
        <v>16</v>
      </c>
      <c r="F2139" s="116">
        <v>0.21345984919760821</v>
      </c>
      <c r="G2139" s="116">
        <v>0.21349254831666423</v>
      </c>
      <c r="H2139" s="116">
        <v>0.21349997993463149</v>
      </c>
      <c r="I2139" s="86">
        <v>0.41678445781144796</v>
      </c>
      <c r="J2139" s="86">
        <v>0.41594468498114601</v>
      </c>
      <c r="K2139" s="86">
        <v>0.41503505494195164</v>
      </c>
      <c r="L2139" s="86">
        <v>1.5891415143556564</v>
      </c>
      <c r="M2139" s="86">
        <v>1.5475318853568887</v>
      </c>
      <c r="N2139" s="86">
        <v>1.7302649669070052</v>
      </c>
      <c r="O2139" s="117">
        <v>4.0202660221967568</v>
      </c>
      <c r="P2139" s="117">
        <v>3.8962977165610635</v>
      </c>
      <c r="Q2139" s="117">
        <v>4.4766461405378415</v>
      </c>
    </row>
    <row r="2140" spans="1:17" x14ac:dyDescent="0.25">
      <c r="A2140" t="s">
        <v>2242</v>
      </c>
      <c r="B2140">
        <v>27</v>
      </c>
      <c r="C2140">
        <v>58</v>
      </c>
      <c r="D2140">
        <v>15</v>
      </c>
      <c r="E2140">
        <v>16</v>
      </c>
      <c r="F2140" s="116">
        <v>0.21348143662379387</v>
      </c>
      <c r="G2140" s="116">
        <v>0.21349635235735712</v>
      </c>
      <c r="H2140" s="116">
        <v>0.21350381022413872</v>
      </c>
      <c r="I2140" s="86">
        <v>0.41637866871111656</v>
      </c>
      <c r="J2140" s="86">
        <v>0.41549267413746044</v>
      </c>
      <c r="K2140" s="86">
        <v>0.41457684809667783</v>
      </c>
      <c r="L2140" s="86">
        <v>1.5398063639468822</v>
      </c>
      <c r="M2140" s="86">
        <v>1.7268451881097739</v>
      </c>
      <c r="N2140" s="86">
        <v>1.6760108765529143</v>
      </c>
      <c r="O2140" s="117">
        <v>3.7755167182999645</v>
      </c>
      <c r="P2140" s="117">
        <v>4.3811208577143432</v>
      </c>
      <c r="Q2140" s="117">
        <v>4.2066634548120394</v>
      </c>
    </row>
    <row r="2141" spans="1:17" x14ac:dyDescent="0.25">
      <c r="A2141" t="s">
        <v>2243</v>
      </c>
      <c r="B2141">
        <v>28</v>
      </c>
      <c r="C2141">
        <v>57</v>
      </c>
      <c r="D2141">
        <v>15</v>
      </c>
      <c r="E2141">
        <v>16</v>
      </c>
      <c r="F2141" s="116">
        <v>0.21349337413705077</v>
      </c>
      <c r="G2141" s="116">
        <v>0.21349936294098185</v>
      </c>
      <c r="H2141" s="116">
        <v>0.21351283774982671</v>
      </c>
      <c r="I2141" s="86">
        <v>0.41594489102622645</v>
      </c>
      <c r="J2141" s="86">
        <v>0.41503459282870675</v>
      </c>
      <c r="K2141" s="86">
        <v>0.41412579183216974</v>
      </c>
      <c r="L2141" s="86">
        <v>1.4905968292277587</v>
      </c>
      <c r="M2141" s="86">
        <v>1.6711098601165122</v>
      </c>
      <c r="N2141" s="86">
        <v>1.6219567518524118</v>
      </c>
      <c r="O2141" s="117">
        <v>3.5375834876698011</v>
      </c>
      <c r="P2141" s="117">
        <v>4.1095741511244732</v>
      </c>
      <c r="Q2141" s="117">
        <v>3.9446469824662791</v>
      </c>
    </row>
    <row r="2142" spans="1:17" x14ac:dyDescent="0.25">
      <c r="A2142" t="s">
        <v>2244</v>
      </c>
      <c r="B2142">
        <v>29</v>
      </c>
      <c r="C2142">
        <v>56</v>
      </c>
      <c r="D2142">
        <v>15</v>
      </c>
      <c r="E2142">
        <v>16</v>
      </c>
      <c r="F2142" s="116">
        <v>0.21349726636311298</v>
      </c>
      <c r="G2142" s="116">
        <v>0.21350327931199839</v>
      </c>
      <c r="H2142" s="116">
        <v>0.21353033758198281</v>
      </c>
      <c r="I2142" s="86">
        <v>0.4154932647456297</v>
      </c>
      <c r="J2142" s="86">
        <v>0.41457629004060242</v>
      </c>
      <c r="K2142" s="86">
        <v>0.41369088331722365</v>
      </c>
      <c r="L2142" s="86">
        <v>1.6658664433858315</v>
      </c>
      <c r="M2142" s="86">
        <v>1.6156342683969929</v>
      </c>
      <c r="N2142" s="86">
        <v>1.5681169398299237</v>
      </c>
      <c r="O2142" s="117">
        <v>4.0323616909013564</v>
      </c>
      <c r="P2142" s="117">
        <v>3.8609851314806436</v>
      </c>
      <c r="Q2142" s="117">
        <v>3.7055849772485048</v>
      </c>
    </row>
    <row r="2143" spans="1:17" x14ac:dyDescent="0.25">
      <c r="A2143" t="s">
        <v>2245</v>
      </c>
      <c r="B2143">
        <v>30</v>
      </c>
      <c r="C2143">
        <v>55</v>
      </c>
      <c r="D2143">
        <v>15</v>
      </c>
      <c r="E2143">
        <v>16</v>
      </c>
      <c r="F2143" s="116">
        <v>0.21350034647628335</v>
      </c>
      <c r="G2143" s="116">
        <v>0.21351242408093202</v>
      </c>
      <c r="H2143" s="116">
        <v>0.2135622442001078</v>
      </c>
      <c r="I2143" s="86">
        <v>0.41503480614689686</v>
      </c>
      <c r="J2143" s="86">
        <v>0.41412596639708449</v>
      </c>
      <c r="K2143" s="86">
        <v>0.41327600496993433</v>
      </c>
      <c r="L2143" s="86">
        <v>1.5959226006706091</v>
      </c>
      <c r="M2143" s="86">
        <v>1.5473359068695907</v>
      </c>
      <c r="N2143" s="86">
        <v>1.501413834594185</v>
      </c>
      <c r="O2143" s="117">
        <v>3.7831269824255753</v>
      </c>
      <c r="P2143" s="117">
        <v>3.62112403247064</v>
      </c>
      <c r="Q2143" s="117">
        <v>3.4742588502422316</v>
      </c>
    </row>
    <row r="2144" spans="1:17" x14ac:dyDescent="0.25">
      <c r="A2144" t="s">
        <v>2246</v>
      </c>
      <c r="B2144">
        <v>31</v>
      </c>
      <c r="C2144">
        <v>54</v>
      </c>
      <c r="D2144">
        <v>15</v>
      </c>
      <c r="E2144">
        <v>16</v>
      </c>
      <c r="F2144" s="116">
        <v>0.21350303247224972</v>
      </c>
      <c r="G2144" s="116">
        <v>0.21353033154726608</v>
      </c>
      <c r="H2144" s="116">
        <v>0.21360616231120036</v>
      </c>
      <c r="I2144" s="86">
        <v>0.41457588612039198</v>
      </c>
      <c r="J2144" s="86">
        <v>0.41369018279763953</v>
      </c>
      <c r="K2144" s="86">
        <v>0.41288486008465747</v>
      </c>
      <c r="L2144" s="86">
        <v>1.5445528487343088</v>
      </c>
      <c r="M2144" s="86">
        <v>1.4975665907853488</v>
      </c>
      <c r="N2144" s="86">
        <v>1.4532071104990727</v>
      </c>
      <c r="O2144" s="117">
        <v>3.6116858240453285</v>
      </c>
      <c r="P2144" s="117">
        <v>3.4585622790481114</v>
      </c>
      <c r="Q2144" s="117">
        <v>3.3198162468928345</v>
      </c>
    </row>
    <row r="2145" spans="1:17" x14ac:dyDescent="0.25">
      <c r="A2145" t="s">
        <v>2247</v>
      </c>
      <c r="B2145">
        <v>32</v>
      </c>
      <c r="C2145">
        <v>53</v>
      </c>
      <c r="D2145">
        <v>15</v>
      </c>
      <c r="E2145">
        <v>16</v>
      </c>
      <c r="F2145" s="116">
        <v>0.21351282152882978</v>
      </c>
      <c r="G2145" s="116">
        <v>0.21356158997320784</v>
      </c>
      <c r="H2145" s="116">
        <v>0.21366065087585079</v>
      </c>
      <c r="I2145" s="86">
        <v>0.4141263895196613</v>
      </c>
      <c r="J2145" s="86">
        <v>0.41327598977081881</v>
      </c>
      <c r="K2145" s="86">
        <v>0.41251245881352472</v>
      </c>
      <c r="L2145" s="86">
        <v>1.4999390394445273</v>
      </c>
      <c r="M2145" s="86">
        <v>1.454279583395564</v>
      </c>
      <c r="N2145" s="86">
        <v>1.4112368591902609</v>
      </c>
      <c r="O2145" s="117">
        <v>3.4547047832699853</v>
      </c>
      <c r="P2145" s="117">
        <v>3.3100072847863791</v>
      </c>
      <c r="Q2145" s="117">
        <v>3.1790045750896883</v>
      </c>
    </row>
    <row r="2146" spans="1:17" x14ac:dyDescent="0.25">
      <c r="A2146" t="s">
        <v>2248</v>
      </c>
      <c r="B2146">
        <v>33</v>
      </c>
      <c r="C2146">
        <v>52</v>
      </c>
      <c r="D2146">
        <v>15</v>
      </c>
      <c r="E2146">
        <v>16</v>
      </c>
      <c r="F2146" s="116">
        <v>0.21353058413874348</v>
      </c>
      <c r="G2146" s="116">
        <v>0.21360564851793809</v>
      </c>
      <c r="H2146" s="116">
        <v>0.21372820260641909</v>
      </c>
      <c r="I2146" s="86">
        <v>0.41369051722421118</v>
      </c>
      <c r="J2146" s="86">
        <v>0.4128847240924487</v>
      </c>
      <c r="K2146" s="86">
        <v>0.41216012304430483</v>
      </c>
      <c r="L2146" s="86">
        <v>1.4496739295283352</v>
      </c>
      <c r="M2146" s="86">
        <v>1.4055575215273917</v>
      </c>
      <c r="N2146" s="86">
        <v>1.3640484517588809</v>
      </c>
      <c r="O2146" s="117">
        <v>3.3050110834853772</v>
      </c>
      <c r="P2146" s="117">
        <v>3.1687462563555786</v>
      </c>
      <c r="Q2146" s="117">
        <v>3.0455319077228991</v>
      </c>
    </row>
    <row r="2147" spans="1:17" x14ac:dyDescent="0.25">
      <c r="A2147" t="s">
        <v>2249</v>
      </c>
      <c r="B2147">
        <v>34</v>
      </c>
      <c r="C2147">
        <v>51</v>
      </c>
      <c r="D2147">
        <v>15</v>
      </c>
      <c r="E2147">
        <v>16</v>
      </c>
      <c r="F2147" s="116">
        <v>0.21054147642901594</v>
      </c>
      <c r="G2147" s="116">
        <v>0.21064314189418165</v>
      </c>
      <c r="H2147" s="116">
        <v>0.21078947854858684</v>
      </c>
      <c r="I2147" s="86">
        <v>0.41327627744197365</v>
      </c>
      <c r="J2147" s="86">
        <v>0.41251224606739495</v>
      </c>
      <c r="K2147" s="86">
        <v>0.4118221532129368</v>
      </c>
      <c r="L2147" s="86">
        <v>1.4544970024091635</v>
      </c>
      <c r="M2147" s="86">
        <v>1.4124891402798574</v>
      </c>
      <c r="N2147" s="86">
        <v>1.373052182110575</v>
      </c>
      <c r="O2147" s="117">
        <v>3.1646425996783676</v>
      </c>
      <c r="P2147" s="117">
        <v>3.0359941958261705</v>
      </c>
      <c r="Q2147" s="117">
        <v>2.9198737499768943</v>
      </c>
    </row>
    <row r="2148" spans="1:17" x14ac:dyDescent="0.25">
      <c r="A2148" t="s">
        <v>2250</v>
      </c>
      <c r="B2148">
        <v>35</v>
      </c>
      <c r="C2148">
        <v>50</v>
      </c>
      <c r="D2148">
        <v>15</v>
      </c>
      <c r="E2148">
        <v>16</v>
      </c>
      <c r="F2148" s="116">
        <v>0.21109071048411462</v>
      </c>
      <c r="G2148" s="116">
        <v>0.21122241073434511</v>
      </c>
      <c r="H2148" s="116">
        <v>0.21138974752287323</v>
      </c>
      <c r="I2148" s="86">
        <v>0.41860072357666889</v>
      </c>
      <c r="J2148" s="86">
        <v>0.41783686212533216</v>
      </c>
      <c r="K2148" s="86">
        <v>0.41713187843292199</v>
      </c>
      <c r="L2148" s="86">
        <v>1.3930818633261286</v>
      </c>
      <c r="M2148" s="86">
        <v>1.3508122806609804</v>
      </c>
      <c r="N2148" s="86">
        <v>1.5356683012991843</v>
      </c>
      <c r="O2148" s="117">
        <v>3.0175269791836135</v>
      </c>
      <c r="P2148" s="117">
        <v>2.9017423168398135</v>
      </c>
      <c r="Q2148" s="117">
        <v>3.4437895584942786</v>
      </c>
    </row>
    <row r="2149" spans="1:17" x14ac:dyDescent="0.25">
      <c r="A2149" t="s">
        <v>2251</v>
      </c>
      <c r="B2149">
        <v>36</v>
      </c>
      <c r="C2149">
        <v>49</v>
      </c>
      <c r="D2149">
        <v>15</v>
      </c>
      <c r="E2149">
        <v>16</v>
      </c>
      <c r="F2149" s="116">
        <v>0.21115001808498696</v>
      </c>
      <c r="G2149" s="116">
        <v>0.2113028050438405</v>
      </c>
      <c r="H2149" s="116">
        <v>0.21148209586290331</v>
      </c>
      <c r="I2149" s="86">
        <v>0.41820908739414048</v>
      </c>
      <c r="J2149" s="86">
        <v>0.41747945171308481</v>
      </c>
      <c r="K2149" s="86">
        <v>0.41678723324644223</v>
      </c>
      <c r="L2149" s="86">
        <v>1.343104942814024</v>
      </c>
      <c r="M2149" s="86">
        <v>1.3023903363807576</v>
      </c>
      <c r="N2149" s="86">
        <v>1.4809842598251368</v>
      </c>
      <c r="O2149" s="117">
        <v>2.8942418025119423</v>
      </c>
      <c r="P2149" s="117">
        <v>2.7868310113873056</v>
      </c>
      <c r="Q2149" s="117">
        <v>3.2906382129538398</v>
      </c>
    </row>
    <row r="2150" spans="1:17" x14ac:dyDescent="0.25">
      <c r="A2150" t="s">
        <v>2252</v>
      </c>
      <c r="B2150">
        <v>37</v>
      </c>
      <c r="C2150">
        <v>48</v>
      </c>
      <c r="D2150">
        <v>15</v>
      </c>
      <c r="E2150">
        <v>16</v>
      </c>
      <c r="F2150" s="116">
        <v>0.21122121016189477</v>
      </c>
      <c r="G2150" s="116">
        <v>0.21139070062334825</v>
      </c>
      <c r="H2150" s="116">
        <v>0.21157902335829656</v>
      </c>
      <c r="I2150" s="86">
        <v>0.41783636009817893</v>
      </c>
      <c r="J2150" s="86">
        <v>0.41713171919824732</v>
      </c>
      <c r="K2150" s="86">
        <v>0.41644591057181057</v>
      </c>
      <c r="L2150" s="86">
        <v>1.2938556569010866</v>
      </c>
      <c r="M2150" s="86">
        <v>1.4776162735952694</v>
      </c>
      <c r="N2150" s="86">
        <v>1.4277295811074633</v>
      </c>
      <c r="O2150" s="117">
        <v>2.7764640523286106</v>
      </c>
      <c r="P2150" s="117">
        <v>3.3027743077570135</v>
      </c>
      <c r="Q2150" s="117">
        <v>3.1509030075140769</v>
      </c>
    </row>
    <row r="2151" spans="1:17" x14ac:dyDescent="0.25">
      <c r="A2151" t="s">
        <v>2253</v>
      </c>
      <c r="B2151">
        <v>38</v>
      </c>
      <c r="C2151">
        <v>47</v>
      </c>
      <c r="D2151">
        <v>15</v>
      </c>
      <c r="E2151">
        <v>16</v>
      </c>
      <c r="F2151" s="116">
        <v>0.21130286364498388</v>
      </c>
      <c r="G2151" s="116">
        <v>0.21148302673999619</v>
      </c>
      <c r="H2151" s="116">
        <v>0.21167267210316706</v>
      </c>
      <c r="I2151" s="86">
        <v>0.41747898097224856</v>
      </c>
      <c r="J2151" s="86">
        <v>0.41678677539667486</v>
      </c>
      <c r="K2151" s="86">
        <v>0.41609615019912766</v>
      </c>
      <c r="L2151" s="86">
        <v>1.244817940451356</v>
      </c>
      <c r="M2151" s="86">
        <v>1.4223986977685061</v>
      </c>
      <c r="N2151" s="86">
        <v>1.3740960237688855</v>
      </c>
      <c r="O2151" s="117">
        <v>2.6700407737530818</v>
      </c>
      <c r="P2151" s="117">
        <v>3.1670902079777483</v>
      </c>
      <c r="Q2151" s="117">
        <v>3.0235318288134523</v>
      </c>
    </row>
    <row r="2152" spans="1:17" x14ac:dyDescent="0.25">
      <c r="A2152" t="s">
        <v>2254</v>
      </c>
      <c r="B2152">
        <v>39</v>
      </c>
      <c r="C2152">
        <v>46</v>
      </c>
      <c r="D2152">
        <v>15</v>
      </c>
      <c r="E2152">
        <v>16</v>
      </c>
      <c r="F2152" s="116">
        <v>0.21139078668108122</v>
      </c>
      <c r="G2152" s="116">
        <v>0.21157866412766752</v>
      </c>
      <c r="H2152" s="116">
        <v>0.21176972593775525</v>
      </c>
      <c r="I2152" s="86">
        <v>0.41713092032881738</v>
      </c>
      <c r="J2152" s="86">
        <v>0.41644468999425222</v>
      </c>
      <c r="K2152" s="86">
        <v>0.41574572220568123</v>
      </c>
      <c r="L2152" s="86">
        <v>1.4171197750565623</v>
      </c>
      <c r="M2152" s="86">
        <v>1.3677302971488801</v>
      </c>
      <c r="N2152" s="86">
        <v>1.3209726956751566</v>
      </c>
      <c r="O2152" s="117">
        <v>3.1841358194720644</v>
      </c>
      <c r="P2152" s="117">
        <v>3.034314701091759</v>
      </c>
      <c r="Q2152" s="117">
        <v>2.8986321566579467</v>
      </c>
    </row>
    <row r="2153" spans="1:17" x14ac:dyDescent="0.25">
      <c r="A2153" t="s">
        <v>2255</v>
      </c>
      <c r="B2153">
        <v>40</v>
      </c>
      <c r="C2153">
        <v>45</v>
      </c>
      <c r="D2153">
        <v>15</v>
      </c>
      <c r="E2153">
        <v>16</v>
      </c>
      <c r="F2153" s="116">
        <v>0.21148226307300985</v>
      </c>
      <c r="G2153" s="116">
        <v>0.21167323292705434</v>
      </c>
      <c r="H2153" s="116">
        <v>0.21186580756978826</v>
      </c>
      <c r="I2153" s="86">
        <v>0.41678769448032932</v>
      </c>
      <c r="J2153" s="86">
        <v>0.41609603055517663</v>
      </c>
      <c r="K2153" s="86">
        <v>0.41538831874312948</v>
      </c>
      <c r="L2153" s="86">
        <v>1.3658902164057547</v>
      </c>
      <c r="M2153" s="86">
        <v>1.3180546751506494</v>
      </c>
      <c r="N2153" s="86">
        <v>1.2728060532629366</v>
      </c>
      <c r="O2153" s="117">
        <v>3.0504673947058021</v>
      </c>
      <c r="P2153" s="117">
        <v>2.9088624455374839</v>
      </c>
      <c r="Q2153" s="117">
        <v>2.7806478531939307</v>
      </c>
    </row>
    <row r="2154" spans="1:17" x14ac:dyDescent="0.25">
      <c r="A2154" t="s">
        <v>2256</v>
      </c>
      <c r="B2154">
        <v>41</v>
      </c>
      <c r="C2154">
        <v>44</v>
      </c>
      <c r="D2154">
        <v>15</v>
      </c>
      <c r="E2154">
        <v>16</v>
      </c>
      <c r="F2154" s="116">
        <v>0.21157795424423037</v>
      </c>
      <c r="G2154" s="116">
        <v>0.21176891345825519</v>
      </c>
      <c r="H2154" s="116">
        <v>0.21196472756755183</v>
      </c>
      <c r="I2154" s="86">
        <v>0.416444824924385</v>
      </c>
      <c r="J2154" s="86">
        <v>0.41574572000524329</v>
      </c>
      <c r="K2154" s="86">
        <v>0.41503205040028612</v>
      </c>
      <c r="L2154" s="86">
        <v>1.296661612181256</v>
      </c>
      <c r="M2154" s="86">
        <v>1.2503394380944213</v>
      </c>
      <c r="N2154" s="86">
        <v>1.2065725572189865</v>
      </c>
      <c r="O2154" s="117">
        <v>2.9031399844319692</v>
      </c>
      <c r="P2154" s="117">
        <v>2.7697112793781851</v>
      </c>
      <c r="Q2154" s="117">
        <v>2.6489570875806923</v>
      </c>
    </row>
    <row r="2155" spans="1:17" x14ac:dyDescent="0.25">
      <c r="A2155" t="s">
        <v>2257</v>
      </c>
      <c r="B2155">
        <v>42</v>
      </c>
      <c r="C2155">
        <v>43</v>
      </c>
      <c r="D2155">
        <v>15</v>
      </c>
      <c r="E2155">
        <v>16</v>
      </c>
      <c r="F2155" s="116">
        <v>0.21167284934298178</v>
      </c>
      <c r="G2155" s="116">
        <v>0.21186551372815382</v>
      </c>
      <c r="H2155" s="116">
        <v>0.21206797460748714</v>
      </c>
      <c r="I2155" s="86">
        <v>0.41609629300660939</v>
      </c>
      <c r="J2155" s="86">
        <v>0.41538767992894277</v>
      </c>
      <c r="K2155" s="86">
        <v>0.41468069960030302</v>
      </c>
      <c r="L2155" s="86">
        <v>1.2276362365788029</v>
      </c>
      <c r="M2155" s="86">
        <v>1.1827944173045273</v>
      </c>
      <c r="N2155" s="86">
        <v>1.1404882572689987</v>
      </c>
      <c r="O2155" s="117">
        <v>2.7606226651688917</v>
      </c>
      <c r="P2155" s="117">
        <v>2.6345450508111496</v>
      </c>
      <c r="Q2155" s="117">
        <v>2.5205350845110894</v>
      </c>
    </row>
    <row r="2156" spans="1:17" x14ac:dyDescent="0.25">
      <c r="A2156" t="s">
        <v>2258</v>
      </c>
      <c r="B2156">
        <v>43</v>
      </c>
      <c r="C2156">
        <v>42</v>
      </c>
      <c r="D2156">
        <v>15</v>
      </c>
      <c r="E2156">
        <v>16</v>
      </c>
      <c r="F2156" s="116">
        <v>0.21176924332102118</v>
      </c>
      <c r="G2156" s="116">
        <v>0.21196373267932167</v>
      </c>
      <c r="H2156" s="116">
        <v>0.21218129704623406</v>
      </c>
      <c r="I2156" s="86">
        <v>0.41574572659081582</v>
      </c>
      <c r="J2156" s="86">
        <v>0.41503204953874706</v>
      </c>
      <c r="K2156" s="86">
        <v>0.41434474392509191</v>
      </c>
      <c r="L2156" s="86">
        <v>1.1634716020813658</v>
      </c>
      <c r="M2156" s="86">
        <v>1.1199010411773529</v>
      </c>
      <c r="N2156" s="86">
        <v>1.0788769722951557</v>
      </c>
      <c r="O2156" s="117">
        <v>2.6253838280450359</v>
      </c>
      <c r="P2156" s="117">
        <v>2.5062937085989021</v>
      </c>
      <c r="Q2156" s="117">
        <v>2.3987361488140269</v>
      </c>
    </row>
    <row r="2157" spans="1:17" x14ac:dyDescent="0.25">
      <c r="A2157" t="s">
        <v>2259</v>
      </c>
      <c r="B2157">
        <v>44</v>
      </c>
      <c r="C2157">
        <v>41</v>
      </c>
      <c r="D2157">
        <v>15</v>
      </c>
      <c r="E2157">
        <v>16</v>
      </c>
      <c r="F2157" s="116">
        <v>0.21095345829025766</v>
      </c>
      <c r="G2157" s="116">
        <v>0.21115655907319453</v>
      </c>
      <c r="H2157" s="116">
        <v>0.21140127886902829</v>
      </c>
      <c r="I2157" s="86">
        <v>0.41538771440034494</v>
      </c>
      <c r="J2157" s="86">
        <v>0.41468019118109767</v>
      </c>
      <c r="K2157" s="86">
        <v>0.41403259934042186</v>
      </c>
      <c r="L2157" s="86">
        <v>1.1314694674597585</v>
      </c>
      <c r="M2157" s="86">
        <v>1.0891795560749609</v>
      </c>
      <c r="N2157" s="86">
        <v>1.0494517111240962</v>
      </c>
      <c r="O2157" s="117">
        <v>2.5004303405933541</v>
      </c>
      <c r="P2157" s="117">
        <v>2.3883220379332331</v>
      </c>
      <c r="Q2157" s="117">
        <v>2.2872477679723384</v>
      </c>
    </row>
    <row r="2158" spans="1:17" x14ac:dyDescent="0.25">
      <c r="A2158" t="s">
        <v>2260</v>
      </c>
      <c r="B2158">
        <v>45</v>
      </c>
      <c r="C2158">
        <v>40</v>
      </c>
      <c r="D2158">
        <v>15</v>
      </c>
      <c r="E2158">
        <v>16</v>
      </c>
      <c r="F2158" s="116">
        <v>0.21072041454961474</v>
      </c>
      <c r="G2158" s="116">
        <v>0.21094249470036003</v>
      </c>
      <c r="H2158" s="116">
        <v>0.21123018944109828</v>
      </c>
      <c r="I2158" s="86">
        <v>0.42188330697533566</v>
      </c>
      <c r="J2158" s="86">
        <v>0.42113967495541571</v>
      </c>
      <c r="K2158" s="86">
        <v>0.42050708301086848</v>
      </c>
      <c r="L2158" s="86">
        <v>1.1062165617954844</v>
      </c>
      <c r="M2158" s="86">
        <v>1.0649348901376223</v>
      </c>
      <c r="N2158" s="86">
        <v>1.2453312695581951</v>
      </c>
      <c r="O2158" s="117">
        <v>2.3690618796056393</v>
      </c>
      <c r="P2158" s="117">
        <v>2.268370402772637</v>
      </c>
      <c r="Q2158" s="117">
        <v>2.7409821999394328</v>
      </c>
    </row>
    <row r="2159" spans="1:17" x14ac:dyDescent="0.25">
      <c r="A2159" t="s">
        <v>2261</v>
      </c>
      <c r="B2159">
        <v>46</v>
      </c>
      <c r="C2159">
        <v>39</v>
      </c>
      <c r="D2159">
        <v>15</v>
      </c>
      <c r="E2159">
        <v>16</v>
      </c>
      <c r="F2159" s="116">
        <v>0.21082520266419416</v>
      </c>
      <c r="G2159" s="116">
        <v>0.21107358858105291</v>
      </c>
      <c r="H2159" s="116">
        <v>0.21142064835529395</v>
      </c>
      <c r="I2159" s="86">
        <v>0.42150239454231492</v>
      </c>
      <c r="J2159" s="86">
        <v>0.42079976862681717</v>
      </c>
      <c r="K2159" s="86">
        <v>0.42027747769205248</v>
      </c>
      <c r="L2159" s="86">
        <v>1.0848084791466412</v>
      </c>
      <c r="M2159" s="86">
        <v>1.0449884738726938</v>
      </c>
      <c r="N2159" s="86">
        <v>1.2195221123010573</v>
      </c>
      <c r="O2159" s="117">
        <v>2.2559582847761548</v>
      </c>
      <c r="P2159" s="117">
        <v>2.1610340339744298</v>
      </c>
      <c r="Q2159" s="117">
        <v>2.6074124482174907</v>
      </c>
    </row>
    <row r="2160" spans="1:17" x14ac:dyDescent="0.25">
      <c r="A2160" t="s">
        <v>2262</v>
      </c>
      <c r="B2160">
        <v>47</v>
      </c>
      <c r="C2160">
        <v>38</v>
      </c>
      <c r="D2160">
        <v>15</v>
      </c>
      <c r="E2160">
        <v>16</v>
      </c>
      <c r="F2160" s="116">
        <v>0.2109421665717035</v>
      </c>
      <c r="G2160" s="116">
        <v>0.21122963814730594</v>
      </c>
      <c r="H2160" s="116">
        <v>0.21165998481736947</v>
      </c>
      <c r="I2160" s="86">
        <v>0.42113897271085698</v>
      </c>
      <c r="J2160" s="86">
        <v>0.42050722379920369</v>
      </c>
      <c r="K2160" s="86">
        <v>0.42013712566294903</v>
      </c>
      <c r="L2160" s="86">
        <v>1.0604189510902402</v>
      </c>
      <c r="M2160" s="86">
        <v>1.2393416040225365</v>
      </c>
      <c r="N2160" s="86">
        <v>1.1908036637994102</v>
      </c>
      <c r="O2160" s="117">
        <v>2.1527007696319846</v>
      </c>
      <c r="P2160" s="117">
        <v>2.6197715031320632</v>
      </c>
      <c r="Q2160" s="117">
        <v>2.4846925689458401</v>
      </c>
    </row>
    <row r="2161" spans="1:17" x14ac:dyDescent="0.25">
      <c r="A2161" t="s">
        <v>2263</v>
      </c>
      <c r="B2161">
        <v>48</v>
      </c>
      <c r="C2161">
        <v>37</v>
      </c>
      <c r="D2161">
        <v>15</v>
      </c>
      <c r="E2161">
        <v>16</v>
      </c>
      <c r="F2161" s="116">
        <v>0.21107365940715542</v>
      </c>
      <c r="G2161" s="116">
        <v>0.21142048464906166</v>
      </c>
      <c r="H2161" s="116">
        <v>0.21196773653830067</v>
      </c>
      <c r="I2161" s="86">
        <v>0.42080010317615235</v>
      </c>
      <c r="J2161" s="86">
        <v>0.4202772510526756</v>
      </c>
      <c r="K2161" s="86">
        <v>0.42012388109645576</v>
      </c>
      <c r="L2161" s="86">
        <v>1.0407406374613088</v>
      </c>
      <c r="M2161" s="86">
        <v>1.2139092607568109</v>
      </c>
      <c r="N2161" s="86">
        <v>1.1668421126014332</v>
      </c>
      <c r="O2161" s="117">
        <v>2.0412129472128497</v>
      </c>
      <c r="P2161" s="117">
        <v>2.4823275982264854</v>
      </c>
      <c r="Q2161" s="117">
        <v>2.3546436239926383</v>
      </c>
    </row>
    <row r="2162" spans="1:17" x14ac:dyDescent="0.25">
      <c r="A2162" t="s">
        <v>2264</v>
      </c>
      <c r="B2162">
        <v>49</v>
      </c>
      <c r="C2162">
        <v>36</v>
      </c>
      <c r="D2162">
        <v>15</v>
      </c>
      <c r="E2162">
        <v>16</v>
      </c>
      <c r="F2162" s="116">
        <v>0.20834105751558518</v>
      </c>
      <c r="G2162" s="116">
        <v>0.20877008066694561</v>
      </c>
      <c r="H2162" s="116">
        <v>0.20946569845145593</v>
      </c>
      <c r="I2162" s="86">
        <v>0.42050801284597716</v>
      </c>
      <c r="J2162" s="86">
        <v>0.42013725209788788</v>
      </c>
      <c r="K2162" s="86">
        <v>0.42027319770552063</v>
      </c>
      <c r="L2162" s="86">
        <v>1.2618047573900562</v>
      </c>
      <c r="M2162" s="86">
        <v>1.2138124268409596</v>
      </c>
      <c r="N2162" s="86">
        <v>1.168337738324126</v>
      </c>
      <c r="O2162" s="117">
        <v>2.4481597025439483</v>
      </c>
      <c r="P2162" s="117">
        <v>2.3146823021770717</v>
      </c>
      <c r="Q2162" s="117">
        <v>2.19400144420139</v>
      </c>
    </row>
    <row r="2163" spans="1:17" x14ac:dyDescent="0.25">
      <c r="A2163" t="s">
        <v>2265</v>
      </c>
      <c r="B2163">
        <v>50</v>
      </c>
      <c r="C2163">
        <v>35</v>
      </c>
      <c r="D2163">
        <v>15</v>
      </c>
      <c r="E2163">
        <v>16</v>
      </c>
      <c r="F2163" s="116">
        <v>0.2085308396096936</v>
      </c>
      <c r="G2163" s="116">
        <v>0.20907482065624872</v>
      </c>
      <c r="H2163" s="116">
        <v>0.20997131573626224</v>
      </c>
      <c r="I2163" s="86">
        <v>0.42027725139260935</v>
      </c>
      <c r="J2163" s="86">
        <v>0.42012515142893442</v>
      </c>
      <c r="K2163" s="86">
        <v>0.42064050189409191</v>
      </c>
      <c r="L2163" s="86">
        <v>1.2366335446628123</v>
      </c>
      <c r="M2163" s="86">
        <v>1.1899227511125665</v>
      </c>
      <c r="N2163" s="86">
        <v>1.1456992393212404</v>
      </c>
      <c r="O2163" s="117">
        <v>2.2773945455163616</v>
      </c>
      <c r="P2163" s="117">
        <v>2.1515738767417685</v>
      </c>
      <c r="Q2163" s="117">
        <v>2.0378371027283153</v>
      </c>
    </row>
    <row r="2164" spans="1:17" x14ac:dyDescent="0.25">
      <c r="A2164" t="s">
        <v>2266</v>
      </c>
      <c r="B2164">
        <v>18</v>
      </c>
      <c r="C2164">
        <v>67</v>
      </c>
      <c r="D2164">
        <v>6</v>
      </c>
      <c r="E2164">
        <v>17</v>
      </c>
      <c r="F2164" s="116">
        <v>0.18607279633838777</v>
      </c>
      <c r="G2164" s="116">
        <v>0.18625649967307034</v>
      </c>
      <c r="H2164" s="116">
        <v>0.1863997260018059</v>
      </c>
      <c r="I2164" s="86">
        <v>0.45514213656319086</v>
      </c>
      <c r="J2164" s="86">
        <v>0.45476227543045739</v>
      </c>
      <c r="K2164" s="86">
        <v>0.45425164243235672</v>
      </c>
      <c r="L2164" s="86">
        <v>2.3148737428776038</v>
      </c>
      <c r="M2164" s="86">
        <v>2.2701902419279509</v>
      </c>
      <c r="N2164" s="86">
        <v>2.2279478157984869</v>
      </c>
      <c r="O2164" s="117">
        <v>12.455755518884081</v>
      </c>
      <c r="P2164" s="117">
        <v>12.219746551670456</v>
      </c>
      <c r="Q2164" s="117">
        <v>12.005374100943426</v>
      </c>
    </row>
    <row r="2165" spans="1:17" x14ac:dyDescent="0.25">
      <c r="A2165" t="s">
        <v>2267</v>
      </c>
      <c r="B2165">
        <v>19</v>
      </c>
      <c r="C2165">
        <v>66</v>
      </c>
      <c r="D2165">
        <v>6</v>
      </c>
      <c r="E2165">
        <v>17</v>
      </c>
      <c r="F2165" s="116">
        <v>0.18616861592344738</v>
      </c>
      <c r="G2165" s="116">
        <v>0.18633435486897243</v>
      </c>
      <c r="H2165" s="116">
        <v>0.18645318656576396</v>
      </c>
      <c r="I2165" s="86">
        <v>0.45496904121583587</v>
      </c>
      <c r="J2165" s="86">
        <v>0.45452498592782536</v>
      </c>
      <c r="K2165" s="86">
        <v>0.45393708174369879</v>
      </c>
      <c r="L2165" s="86">
        <v>2.2617768465820252</v>
      </c>
      <c r="M2165" s="86">
        <v>2.2186221777472013</v>
      </c>
      <c r="N2165" s="86">
        <v>2.1778566514478706</v>
      </c>
      <c r="O2165" s="117">
        <v>11.680433422978298</v>
      </c>
      <c r="P2165" s="117">
        <v>11.457292513603102</v>
      </c>
      <c r="Q2165" s="117">
        <v>11.25466258052411</v>
      </c>
    </row>
    <row r="2166" spans="1:17" x14ac:dyDescent="0.25">
      <c r="A2166" t="s">
        <v>2268</v>
      </c>
      <c r="B2166">
        <v>20</v>
      </c>
      <c r="C2166">
        <v>65</v>
      </c>
      <c r="D2166">
        <v>6</v>
      </c>
      <c r="E2166">
        <v>17</v>
      </c>
      <c r="F2166" s="116">
        <v>0.18625661645750546</v>
      </c>
      <c r="G2166" s="116">
        <v>0.18640111831875225</v>
      </c>
      <c r="H2166" s="116">
        <v>0.18649535866304365</v>
      </c>
      <c r="I2166" s="86">
        <v>0.45476306406772737</v>
      </c>
      <c r="J2166" s="86">
        <v>0.45425102486374419</v>
      </c>
      <c r="K2166" s="86">
        <v>0.45358505976408503</v>
      </c>
      <c r="L2166" s="86">
        <v>2.2017717184726782</v>
      </c>
      <c r="M2166" s="86">
        <v>2.1600986382270251</v>
      </c>
      <c r="N2166" s="86">
        <v>2.1207784252438469</v>
      </c>
      <c r="O2166" s="117">
        <v>10.959322726059026</v>
      </c>
      <c r="P2166" s="117">
        <v>10.749006549703928</v>
      </c>
      <c r="Q2166" s="117">
        <v>10.558125873686524</v>
      </c>
    </row>
    <row r="2167" spans="1:17" x14ac:dyDescent="0.25">
      <c r="A2167" t="s">
        <v>2269</v>
      </c>
      <c r="B2167">
        <v>21</v>
      </c>
      <c r="C2167">
        <v>64</v>
      </c>
      <c r="D2167">
        <v>6</v>
      </c>
      <c r="E2167">
        <v>17</v>
      </c>
      <c r="F2167" s="116">
        <v>0.18633314921486624</v>
      </c>
      <c r="G2167" s="116">
        <v>0.18645308924485127</v>
      </c>
      <c r="H2167" s="116">
        <v>0.18652252820957943</v>
      </c>
      <c r="I2167" s="86">
        <v>0.45452536889450013</v>
      </c>
      <c r="J2167" s="86">
        <v>0.45393829401088931</v>
      </c>
      <c r="K2167" s="86">
        <v>0.45319655961492938</v>
      </c>
      <c r="L2167" s="86">
        <v>2.1416365501459795</v>
      </c>
      <c r="M2167" s="86">
        <v>2.1014092953523238</v>
      </c>
      <c r="N2167" s="86">
        <v>2.0635050895604827</v>
      </c>
      <c r="O2167" s="117">
        <v>10.279299297719561</v>
      </c>
      <c r="P2167" s="117">
        <v>10.081114179752229</v>
      </c>
      <c r="Q2167" s="117">
        <v>9.9013966700860099</v>
      </c>
    </row>
    <row r="2168" spans="1:17" x14ac:dyDescent="0.25">
      <c r="A2168" t="s">
        <v>2270</v>
      </c>
      <c r="B2168">
        <v>22</v>
      </c>
      <c r="C2168">
        <v>63</v>
      </c>
      <c r="D2168">
        <v>6</v>
      </c>
      <c r="E2168">
        <v>17</v>
      </c>
      <c r="F2168" s="116">
        <v>0.18640062175837074</v>
      </c>
      <c r="G2168" s="116">
        <v>0.18649261661934746</v>
      </c>
      <c r="H2168" s="116">
        <v>0.18653702793154314</v>
      </c>
      <c r="I2168" s="86">
        <v>0.45425159008358845</v>
      </c>
      <c r="J2168" s="86">
        <v>0.45358542040065347</v>
      </c>
      <c r="K2168" s="86">
        <v>0.45277332783478991</v>
      </c>
      <c r="L2168" s="86">
        <v>2.0883848557425413</v>
      </c>
      <c r="M2168" s="86">
        <v>2.0493314511396261</v>
      </c>
      <c r="N2168" s="86">
        <v>2.0126064681903975</v>
      </c>
      <c r="O2168" s="117">
        <v>9.6503751169762246</v>
      </c>
      <c r="P2168" s="117">
        <v>9.4636889939251674</v>
      </c>
      <c r="Q2168" s="117">
        <v>9.2946151283962752</v>
      </c>
    </row>
    <row r="2169" spans="1:17" x14ac:dyDescent="0.25">
      <c r="A2169" t="s">
        <v>2271</v>
      </c>
      <c r="B2169">
        <v>23</v>
      </c>
      <c r="C2169">
        <v>62</v>
      </c>
      <c r="D2169">
        <v>6</v>
      </c>
      <c r="E2169">
        <v>17</v>
      </c>
      <c r="F2169" s="116">
        <v>0.18645235361653273</v>
      </c>
      <c r="G2169" s="116">
        <v>0.18652251562699323</v>
      </c>
      <c r="H2169" s="116">
        <v>0.18654483990304885</v>
      </c>
      <c r="I2169" s="86">
        <v>0.45393864013266999</v>
      </c>
      <c r="J2169" s="86">
        <v>0.45319556065824723</v>
      </c>
      <c r="K2169" s="86">
        <v>0.45232172470978443</v>
      </c>
      <c r="L2169" s="86">
        <v>2.0279053450695241</v>
      </c>
      <c r="M2169" s="86">
        <v>1.9902538589105754</v>
      </c>
      <c r="N2169" s="86">
        <v>1.9549336650082918</v>
      </c>
      <c r="O2169" s="117">
        <v>9.0571342007909177</v>
      </c>
      <c r="P2169" s="117">
        <v>8.8813783645873201</v>
      </c>
      <c r="Q2169" s="117">
        <v>8.7224964918994772</v>
      </c>
    </row>
    <row r="2170" spans="1:17" x14ac:dyDescent="0.25">
      <c r="A2170" t="s">
        <v>2272</v>
      </c>
      <c r="B2170">
        <v>24</v>
      </c>
      <c r="C2170">
        <v>61</v>
      </c>
      <c r="D2170">
        <v>6</v>
      </c>
      <c r="E2170">
        <v>17</v>
      </c>
      <c r="F2170" s="116">
        <v>0.18649389803871258</v>
      </c>
      <c r="G2170" s="116">
        <v>0.18653880077617588</v>
      </c>
      <c r="H2170" s="116">
        <v>0.18654521545295635</v>
      </c>
      <c r="I2170" s="86">
        <v>0.45358500248568723</v>
      </c>
      <c r="J2170" s="86">
        <v>0.45277354587295732</v>
      </c>
      <c r="K2170" s="86">
        <v>0.45184983241656912</v>
      </c>
      <c r="L2170" s="86">
        <v>1.9735619096492776</v>
      </c>
      <c r="M2170" s="86">
        <v>1.937293327132479</v>
      </c>
      <c r="N2170" s="86">
        <v>2.0962393957374474</v>
      </c>
      <c r="O2170" s="117">
        <v>8.5032762961656267</v>
      </c>
      <c r="P2170" s="117">
        <v>8.3379412094873064</v>
      </c>
      <c r="Q2170" s="117">
        <v>9.1084240742819578</v>
      </c>
    </row>
    <row r="2171" spans="1:17" x14ac:dyDescent="0.25">
      <c r="A2171" t="s">
        <v>2273</v>
      </c>
      <c r="B2171">
        <v>25</v>
      </c>
      <c r="C2171">
        <v>60</v>
      </c>
      <c r="D2171">
        <v>6</v>
      </c>
      <c r="E2171">
        <v>17</v>
      </c>
      <c r="F2171" s="116">
        <v>0.18522749273959341</v>
      </c>
      <c r="G2171" s="116">
        <v>0.18525330751855437</v>
      </c>
      <c r="H2171" s="116">
        <v>0.18525653436592449</v>
      </c>
      <c r="I2171" s="86">
        <v>0.45319457889641818</v>
      </c>
      <c r="J2171" s="86">
        <v>0.45232333010648595</v>
      </c>
      <c r="K2171" s="86">
        <v>0.45137463697967084</v>
      </c>
      <c r="L2171" s="86">
        <v>1.9435979348176831</v>
      </c>
      <c r="M2171" s="86">
        <v>1.9083155856727976</v>
      </c>
      <c r="N2171" s="86">
        <v>2.0633430138754436</v>
      </c>
      <c r="O2171" s="117">
        <v>7.9802291061632786</v>
      </c>
      <c r="P2171" s="117">
        <v>7.8248660858341399</v>
      </c>
      <c r="Q2171" s="117">
        <v>8.5503097773475307</v>
      </c>
    </row>
    <row r="2172" spans="1:17" x14ac:dyDescent="0.25">
      <c r="A2172" t="s">
        <v>2274</v>
      </c>
      <c r="B2172">
        <v>26</v>
      </c>
      <c r="C2172">
        <v>59</v>
      </c>
      <c r="D2172">
        <v>6</v>
      </c>
      <c r="E2172">
        <v>17</v>
      </c>
      <c r="F2172" s="116">
        <v>0.17754826975852941</v>
      </c>
      <c r="G2172" s="116">
        <v>0.17756126077848688</v>
      </c>
      <c r="H2172" s="116">
        <v>0.17756450853347625</v>
      </c>
      <c r="I2172" s="86">
        <v>0.47055747714392426</v>
      </c>
      <c r="J2172" s="86">
        <v>0.46955716860720026</v>
      </c>
      <c r="K2172" s="86">
        <v>0.46852438252058265</v>
      </c>
      <c r="L2172" s="86">
        <v>2.0821064938861014</v>
      </c>
      <c r="M2172" s="86">
        <v>2.2386255500885013</v>
      </c>
      <c r="N2172" s="86">
        <v>2.1960897029928064</v>
      </c>
      <c r="O2172" s="117">
        <v>7.486588395771423</v>
      </c>
      <c r="P2172" s="117">
        <v>8.1759666130787085</v>
      </c>
      <c r="Q2172" s="117">
        <v>7.9773891297640507</v>
      </c>
    </row>
    <row r="2173" spans="1:17" x14ac:dyDescent="0.25">
      <c r="A2173" t="s">
        <v>2275</v>
      </c>
      <c r="B2173">
        <v>27</v>
      </c>
      <c r="C2173">
        <v>58</v>
      </c>
      <c r="D2173">
        <v>6</v>
      </c>
      <c r="E2173">
        <v>17</v>
      </c>
      <c r="F2173" s="116">
        <v>0.1775561260362673</v>
      </c>
      <c r="G2173" s="116">
        <v>0.17756266657945943</v>
      </c>
      <c r="H2173" s="116">
        <v>0.17757247739424759</v>
      </c>
      <c r="I2173" s="86">
        <v>0.47006883921709697</v>
      </c>
      <c r="J2173" s="86">
        <v>0.46904197393593539</v>
      </c>
      <c r="K2173" s="86">
        <v>0.4680151086547738</v>
      </c>
      <c r="L2173" s="86">
        <v>2.018143466814919</v>
      </c>
      <c r="M2173" s="86">
        <v>2.1691842307503637</v>
      </c>
      <c r="N2173" s="86">
        <v>2.1280605654299589</v>
      </c>
      <c r="O2173" s="117">
        <v>7.0422715306506207</v>
      </c>
      <c r="P2173" s="117">
        <v>7.6934349297709179</v>
      </c>
      <c r="Q2173" s="117">
        <v>7.5056919077129356</v>
      </c>
    </row>
    <row r="2174" spans="1:17" x14ac:dyDescent="0.25">
      <c r="A2174" t="s">
        <v>2276</v>
      </c>
      <c r="B2174">
        <v>28</v>
      </c>
      <c r="C2174">
        <v>57</v>
      </c>
      <c r="D2174">
        <v>6</v>
      </c>
      <c r="E2174">
        <v>17</v>
      </c>
      <c r="F2174" s="116">
        <v>0.17756107203452651</v>
      </c>
      <c r="G2174" s="116">
        <v>0.17756436654751512</v>
      </c>
      <c r="H2174" s="116">
        <v>0.17758742813843545</v>
      </c>
      <c r="I2174" s="86">
        <v>0.46955705272868037</v>
      </c>
      <c r="J2174" s="86">
        <v>0.4685258701632431</v>
      </c>
      <c r="K2174" s="86">
        <v>0.46752433821470341</v>
      </c>
      <c r="L2174" s="86">
        <v>2.1364126048066945</v>
      </c>
      <c r="M2174" s="86">
        <v>2.0943943861498675</v>
      </c>
      <c r="N2174" s="86">
        <v>2.0546427924292092</v>
      </c>
      <c r="O2174" s="117">
        <v>7.4350239675819925</v>
      </c>
      <c r="P2174" s="117">
        <v>7.2393035399542063</v>
      </c>
      <c r="Q2174" s="117">
        <v>7.0618248307443956</v>
      </c>
    </row>
    <row r="2175" spans="1:17" x14ac:dyDescent="0.25">
      <c r="A2175" t="s">
        <v>2277</v>
      </c>
      <c r="B2175">
        <v>29</v>
      </c>
      <c r="C2175">
        <v>56</v>
      </c>
      <c r="D2175">
        <v>6</v>
      </c>
      <c r="E2175">
        <v>17</v>
      </c>
      <c r="F2175" s="116">
        <v>0.17756304892829275</v>
      </c>
      <c r="G2175" s="116">
        <v>0.17757301057594926</v>
      </c>
      <c r="H2175" s="116">
        <v>0.17761617771579419</v>
      </c>
      <c r="I2175" s="86">
        <v>0.46904085935813783</v>
      </c>
      <c r="J2175" s="86">
        <v>0.46801480964951603</v>
      </c>
      <c r="K2175" s="86">
        <v>0.46705517092527105</v>
      </c>
      <c r="L2175" s="86">
        <v>2.0528498613670703</v>
      </c>
      <c r="M2175" s="86">
        <v>2.0122096594776777</v>
      </c>
      <c r="N2175" s="86">
        <v>1.9737975461141273</v>
      </c>
      <c r="O2175" s="117">
        <v>6.9962743437764603</v>
      </c>
      <c r="P2175" s="117">
        <v>6.8112533413026517</v>
      </c>
      <c r="Q2175" s="117">
        <v>6.6435124769636902</v>
      </c>
    </row>
    <row r="2176" spans="1:17" x14ac:dyDescent="0.25">
      <c r="A2176" t="s">
        <v>2278</v>
      </c>
      <c r="B2176">
        <v>30</v>
      </c>
      <c r="C2176">
        <v>55</v>
      </c>
      <c r="D2176">
        <v>6</v>
      </c>
      <c r="E2176">
        <v>17</v>
      </c>
      <c r="F2176" s="116">
        <v>0.17756420989183941</v>
      </c>
      <c r="G2176" s="116">
        <v>0.17758765026956436</v>
      </c>
      <c r="H2176" s="116">
        <v>0.17765127415196061</v>
      </c>
      <c r="I2176" s="86">
        <v>0.4685229213407896</v>
      </c>
      <c r="J2176" s="86">
        <v>0.46752503097478487</v>
      </c>
      <c r="K2176" s="86">
        <v>0.46661420486890132</v>
      </c>
      <c r="L2176" s="86">
        <v>1.955178649164518</v>
      </c>
      <c r="M2176" s="86">
        <v>1.9158858788467334</v>
      </c>
      <c r="N2176" s="86">
        <v>1.8787864581589258</v>
      </c>
      <c r="O2176" s="117">
        <v>6.5800656330576297</v>
      </c>
      <c r="P2176" s="117">
        <v>6.4057328466664432</v>
      </c>
      <c r="Q2176" s="117">
        <v>6.2477580953018785</v>
      </c>
    </row>
    <row r="2177" spans="1:17" x14ac:dyDescent="0.25">
      <c r="A2177" t="s">
        <v>2279</v>
      </c>
      <c r="B2177">
        <v>31</v>
      </c>
      <c r="C2177">
        <v>54</v>
      </c>
      <c r="D2177">
        <v>6</v>
      </c>
      <c r="E2177">
        <v>17</v>
      </c>
      <c r="F2177" s="116">
        <v>0.17757429338919767</v>
      </c>
      <c r="G2177" s="116">
        <v>0.17761484009393319</v>
      </c>
      <c r="H2177" s="116">
        <v>0.17769931239546552</v>
      </c>
      <c r="I2177" s="86">
        <v>0.46801371830176886</v>
      </c>
      <c r="J2177" s="86">
        <v>0.46705749184842288</v>
      </c>
      <c r="K2177" s="86">
        <v>0.46619249548073188</v>
      </c>
      <c r="L2177" s="86">
        <v>1.851923434305891</v>
      </c>
      <c r="M2177" s="86">
        <v>1.8139413086448954</v>
      </c>
      <c r="N2177" s="86">
        <v>1.7781351894713724</v>
      </c>
      <c r="O2177" s="117">
        <v>6.1939112365055502</v>
      </c>
      <c r="P2177" s="117">
        <v>6.0291598384889591</v>
      </c>
      <c r="Q2177" s="117">
        <v>5.8799918906590527</v>
      </c>
    </row>
    <row r="2178" spans="1:17" x14ac:dyDescent="0.25">
      <c r="A2178" t="s">
        <v>2280</v>
      </c>
      <c r="B2178">
        <v>32</v>
      </c>
      <c r="C2178">
        <v>53</v>
      </c>
      <c r="D2178">
        <v>6</v>
      </c>
      <c r="E2178">
        <v>17</v>
      </c>
      <c r="F2178" s="116">
        <v>0.17759014771603043</v>
      </c>
      <c r="G2178" s="116">
        <v>0.17765155391805684</v>
      </c>
      <c r="H2178" s="116">
        <v>0.17775389758810084</v>
      </c>
      <c r="I2178" s="86">
        <v>0.46752294203936817</v>
      </c>
      <c r="J2178" s="86">
        <v>0.46661549483164466</v>
      </c>
      <c r="K2178" s="86">
        <v>0.46579674547129263</v>
      </c>
      <c r="L2178" s="86">
        <v>1.7545048272097703</v>
      </c>
      <c r="M2178" s="86">
        <v>1.71762016852591</v>
      </c>
      <c r="N2178" s="86">
        <v>1.6829120185583188</v>
      </c>
      <c r="O2178" s="117">
        <v>5.8281206290724255</v>
      </c>
      <c r="P2178" s="117">
        <v>5.672479787125166</v>
      </c>
      <c r="Q2178" s="117">
        <v>5.531736772080647</v>
      </c>
    </row>
    <row r="2179" spans="1:17" x14ac:dyDescent="0.25">
      <c r="A2179" t="s">
        <v>2281</v>
      </c>
      <c r="B2179">
        <v>33</v>
      </c>
      <c r="C2179">
        <v>52</v>
      </c>
      <c r="D2179">
        <v>6</v>
      </c>
      <c r="E2179">
        <v>17</v>
      </c>
      <c r="F2179" s="116">
        <v>0.17761502671032225</v>
      </c>
      <c r="G2179" s="116">
        <v>0.17769774254695847</v>
      </c>
      <c r="H2179" s="116">
        <v>0.17781836980871962</v>
      </c>
      <c r="I2179" s="86">
        <v>0.46705841805962434</v>
      </c>
      <c r="J2179" s="86">
        <v>0.46619334826813719</v>
      </c>
      <c r="K2179" s="86">
        <v>0.46541444080647942</v>
      </c>
      <c r="L2179" s="86">
        <v>1.6510253317249699</v>
      </c>
      <c r="M2179" s="86">
        <v>1.6154127175598829</v>
      </c>
      <c r="N2179" s="86">
        <v>1.5819886265724625</v>
      </c>
      <c r="O2179" s="117">
        <v>5.4852490091332067</v>
      </c>
      <c r="P2179" s="117">
        <v>5.3387489229708773</v>
      </c>
      <c r="Q2179" s="117">
        <v>5.206510425641909</v>
      </c>
    </row>
    <row r="2180" spans="1:17" x14ac:dyDescent="0.25">
      <c r="A2180" t="s">
        <v>2282</v>
      </c>
      <c r="B2180">
        <v>34</v>
      </c>
      <c r="C2180">
        <v>51</v>
      </c>
      <c r="D2180">
        <v>6</v>
      </c>
      <c r="E2180">
        <v>17</v>
      </c>
      <c r="F2180" s="116">
        <v>0.17643902439024389</v>
      </c>
      <c r="G2180" s="116">
        <v>0.17654355400696864</v>
      </c>
      <c r="H2180" s="116">
        <v>0.17667944250871079</v>
      </c>
      <c r="I2180" s="86">
        <v>0.46661324041811847</v>
      </c>
      <c r="J2180" s="86">
        <v>0.46579790940766552</v>
      </c>
      <c r="K2180" s="86">
        <v>0.46504529616724738</v>
      </c>
      <c r="L2180" s="86">
        <v>1.5734843205574913</v>
      </c>
      <c r="M2180" s="86">
        <v>1.5388397212543554</v>
      </c>
      <c r="N2180" s="86">
        <v>1.6904494773519163</v>
      </c>
      <c r="O2180" s="117">
        <v>5.1607735191637634</v>
      </c>
      <c r="P2180" s="117">
        <v>5.0225574912891986</v>
      </c>
      <c r="Q2180" s="117">
        <v>5.6682996515679447</v>
      </c>
    </row>
    <row r="2181" spans="1:17" x14ac:dyDescent="0.25">
      <c r="A2181" t="s">
        <v>2283</v>
      </c>
      <c r="B2181">
        <v>35</v>
      </c>
      <c r="C2181">
        <v>50</v>
      </c>
      <c r="D2181">
        <v>6</v>
      </c>
      <c r="E2181">
        <v>17</v>
      </c>
      <c r="F2181" s="116">
        <v>0.16117387855820922</v>
      </c>
      <c r="G2181" s="116">
        <v>0.16129020886577949</v>
      </c>
      <c r="H2181" s="116">
        <v>0.16143121529919802</v>
      </c>
      <c r="I2181" s="86">
        <v>0.48333127698951267</v>
      </c>
      <c r="J2181" s="86">
        <v>0.4824922887106724</v>
      </c>
      <c r="K2181" s="86">
        <v>0.48169207720102231</v>
      </c>
      <c r="L2181" s="86">
        <v>1.7450074909667754</v>
      </c>
      <c r="M2181" s="86">
        <v>1.7136088834053054</v>
      </c>
      <c r="N2181" s="86">
        <v>1.8513263417643431</v>
      </c>
      <c r="O2181" s="117">
        <v>4.8458517669868684</v>
      </c>
      <c r="P2181" s="117">
        <v>4.7208671895655243</v>
      </c>
      <c r="Q2181" s="117">
        <v>5.3070520842513442</v>
      </c>
    </row>
    <row r="2182" spans="1:17" x14ac:dyDescent="0.25">
      <c r="A2182" t="s">
        <v>2284</v>
      </c>
      <c r="B2182">
        <v>36</v>
      </c>
      <c r="C2182">
        <v>49</v>
      </c>
      <c r="D2182">
        <v>6</v>
      </c>
      <c r="E2182">
        <v>17</v>
      </c>
      <c r="F2182" s="116">
        <v>0.16123137324886233</v>
      </c>
      <c r="G2182" s="116">
        <v>0.16135986437048275</v>
      </c>
      <c r="H2182" s="116">
        <v>0.16150263228339432</v>
      </c>
      <c r="I2182" s="86">
        <v>0.48290175782992772</v>
      </c>
      <c r="J2182" s="86">
        <v>0.48208798072633174</v>
      </c>
      <c r="K2182" s="86">
        <v>0.48129918800749533</v>
      </c>
      <c r="L2182" s="86">
        <v>1.6722084411528508</v>
      </c>
      <c r="M2182" s="86">
        <v>1.8132167395377889</v>
      </c>
      <c r="N2182" s="86">
        <v>1.7749370928883734</v>
      </c>
      <c r="O2182" s="117">
        <v>4.6593307754082272</v>
      </c>
      <c r="P2182" s="117">
        <v>5.2717087534576601</v>
      </c>
      <c r="Q2182" s="117">
        <v>5.0950156152404746</v>
      </c>
    </row>
    <row r="2183" spans="1:17" x14ac:dyDescent="0.25">
      <c r="A2183" t="s">
        <v>2285</v>
      </c>
      <c r="B2183">
        <v>37</v>
      </c>
      <c r="C2183">
        <v>48</v>
      </c>
      <c r="D2183">
        <v>6</v>
      </c>
      <c r="E2183">
        <v>17</v>
      </c>
      <c r="F2183" s="116">
        <v>0.16129195601851851</v>
      </c>
      <c r="G2183" s="116">
        <v>0.16142939814814813</v>
      </c>
      <c r="H2183" s="116">
        <v>0.16157407407407406</v>
      </c>
      <c r="I2183" s="86">
        <v>0.48249059606481481</v>
      </c>
      <c r="J2183" s="86">
        <v>0.48169126157407405</v>
      </c>
      <c r="K2183" s="86">
        <v>0.48089554398148149</v>
      </c>
      <c r="L2183" s="86">
        <v>1.5951208043981482</v>
      </c>
      <c r="M2183" s="86">
        <v>1.7313693576388889</v>
      </c>
      <c r="N2183" s="86">
        <v>1.6943142361111112</v>
      </c>
      <c r="O2183" s="117">
        <v>4.4881365740740744</v>
      </c>
      <c r="P2183" s="117">
        <v>5.0665111400462965</v>
      </c>
      <c r="Q2183" s="117">
        <v>4.8994755497685185</v>
      </c>
    </row>
    <row r="2184" spans="1:17" x14ac:dyDescent="0.25">
      <c r="A2184" t="s">
        <v>2286</v>
      </c>
      <c r="B2184">
        <v>38</v>
      </c>
      <c r="C2184">
        <v>47</v>
      </c>
      <c r="D2184">
        <v>6</v>
      </c>
      <c r="E2184">
        <v>17</v>
      </c>
      <c r="F2184" s="116">
        <v>0.1613602597259671</v>
      </c>
      <c r="G2184" s="116">
        <v>0.16150332911462059</v>
      </c>
      <c r="H2184" s="116">
        <v>0.161650066949137</v>
      </c>
      <c r="I2184" s="86">
        <v>0.48208881307434104</v>
      </c>
      <c r="J2184" s="86">
        <v>0.48129642876795248</v>
      </c>
      <c r="K2184" s="86">
        <v>0.4804893706781122</v>
      </c>
      <c r="L2184" s="86">
        <v>1.6880867220601992</v>
      </c>
      <c r="M2184" s="86">
        <v>1.6502026816339257</v>
      </c>
      <c r="N2184" s="86">
        <v>1.614336286432253</v>
      </c>
      <c r="O2184" s="117">
        <v>5.0420954162768945</v>
      </c>
      <c r="P2184" s="117">
        <v>4.8677708688714025</v>
      </c>
      <c r="Q2184" s="117">
        <v>4.7098882958234745</v>
      </c>
    </row>
    <row r="2185" spans="1:17" x14ac:dyDescent="0.25">
      <c r="A2185" t="s">
        <v>2287</v>
      </c>
      <c r="B2185">
        <v>39</v>
      </c>
      <c r="C2185">
        <v>46</v>
      </c>
      <c r="D2185">
        <v>6</v>
      </c>
      <c r="E2185">
        <v>17</v>
      </c>
      <c r="F2185" s="116">
        <v>0.16143016759776535</v>
      </c>
      <c r="G2185" s="116">
        <v>0.16157541899441341</v>
      </c>
      <c r="H2185" s="116">
        <v>0.1617243947858473</v>
      </c>
      <c r="I2185" s="86">
        <v>0.48169087523277465</v>
      </c>
      <c r="J2185" s="86">
        <v>0.48089385474860336</v>
      </c>
      <c r="K2185" s="86">
        <v>0.48007821229050279</v>
      </c>
      <c r="L2185" s="86">
        <v>1.6062830540037243</v>
      </c>
      <c r="M2185" s="86">
        <v>1.5695940409683427</v>
      </c>
      <c r="N2185" s="86">
        <v>1.5348938547486033</v>
      </c>
      <c r="O2185" s="117">
        <v>4.8489459962756056</v>
      </c>
      <c r="P2185" s="117">
        <v>4.6841713221601493</v>
      </c>
      <c r="Q2185" s="117">
        <v>4.5349683426443201</v>
      </c>
    </row>
    <row r="2186" spans="1:17" x14ac:dyDescent="0.25">
      <c r="A2186" t="s">
        <v>2288</v>
      </c>
      <c r="B2186">
        <v>40</v>
      </c>
      <c r="C2186">
        <v>45</v>
      </c>
      <c r="D2186">
        <v>6</v>
      </c>
      <c r="E2186">
        <v>17</v>
      </c>
      <c r="F2186" s="116">
        <v>0.16150192092961638</v>
      </c>
      <c r="G2186" s="116">
        <v>0.16164953916614622</v>
      </c>
      <c r="H2186" s="116">
        <v>0.16179715740267606</v>
      </c>
      <c r="I2186" s="86">
        <v>0.48129601241507219</v>
      </c>
      <c r="J2186" s="86">
        <v>0.48048978973864004</v>
      </c>
      <c r="K2186" s="86">
        <v>0.47966842673025606</v>
      </c>
      <c r="L2186" s="86">
        <v>1.5249266640171086</v>
      </c>
      <c r="M2186" s="86">
        <v>1.4894074452582373</v>
      </c>
      <c r="N2186" s="86">
        <v>1.4558451144041333</v>
      </c>
      <c r="O2186" s="117">
        <v>4.665875584322186</v>
      </c>
      <c r="P2186" s="117">
        <v>4.5101383447832095</v>
      </c>
      <c r="Q2186" s="117">
        <v>4.3691894244781313</v>
      </c>
    </row>
    <row r="2187" spans="1:17" x14ac:dyDescent="0.25">
      <c r="A2187" t="s">
        <v>2289</v>
      </c>
      <c r="B2187">
        <v>41</v>
      </c>
      <c r="C2187">
        <v>44</v>
      </c>
      <c r="D2187">
        <v>6</v>
      </c>
      <c r="E2187">
        <v>17</v>
      </c>
      <c r="F2187" s="116">
        <v>0.16157667719325272</v>
      </c>
      <c r="G2187" s="116">
        <v>0.16172302241392592</v>
      </c>
      <c r="H2187" s="116">
        <v>0.16187707001463453</v>
      </c>
      <c r="I2187" s="86">
        <v>0.48089424632211353</v>
      </c>
      <c r="J2187" s="86">
        <v>0.48007779403835787</v>
      </c>
      <c r="K2187" s="86">
        <v>0.47926134175460217</v>
      </c>
      <c r="L2187" s="86">
        <v>1.4438612031117615</v>
      </c>
      <c r="M2187" s="86">
        <v>1.4094816298236155</v>
      </c>
      <c r="N2187" s="86">
        <v>1.377043056304398</v>
      </c>
      <c r="O2187" s="117">
        <v>4.4950820303473771</v>
      </c>
      <c r="P2187" s="117">
        <v>4.3483555418624356</v>
      </c>
      <c r="Q2187" s="117">
        <v>4.2156704921820847</v>
      </c>
    </row>
    <row r="2188" spans="1:17" x14ac:dyDescent="0.25">
      <c r="A2188" t="s">
        <v>2290</v>
      </c>
      <c r="B2188">
        <v>42</v>
      </c>
      <c r="C2188">
        <v>43</v>
      </c>
      <c r="D2188">
        <v>6</v>
      </c>
      <c r="E2188">
        <v>17</v>
      </c>
      <c r="F2188" s="116">
        <v>0.16165012358272196</v>
      </c>
      <c r="G2188" s="116">
        <v>0.16179920750127505</v>
      </c>
      <c r="H2188" s="116">
        <v>0.16196398446388638</v>
      </c>
      <c r="I2188" s="86">
        <v>0.4804896229746165</v>
      </c>
      <c r="J2188" s="86">
        <v>0.47966966142257444</v>
      </c>
      <c r="K2188" s="86">
        <v>0.47887323943661969</v>
      </c>
      <c r="L2188" s="86">
        <v>1.3585939032523833</v>
      </c>
      <c r="M2188" s="86">
        <v>1.3253324963709836</v>
      </c>
      <c r="N2188" s="86">
        <v>1.2940131036917886</v>
      </c>
      <c r="O2188" s="117">
        <v>4.329895248930911</v>
      </c>
      <c r="P2188" s="117">
        <v>4.1912903605476872</v>
      </c>
      <c r="Q2188" s="117">
        <v>4.0661030248342422</v>
      </c>
    </row>
    <row r="2189" spans="1:17" x14ac:dyDescent="0.25">
      <c r="A2189" t="s">
        <v>2291</v>
      </c>
      <c r="B2189">
        <v>43</v>
      </c>
      <c r="C2189">
        <v>42</v>
      </c>
      <c r="D2189">
        <v>6</v>
      </c>
      <c r="E2189">
        <v>17</v>
      </c>
      <c r="F2189" s="116">
        <v>0.16172486243121562</v>
      </c>
      <c r="G2189" s="116">
        <v>0.16187693846923462</v>
      </c>
      <c r="H2189" s="116">
        <v>0.16206503251625812</v>
      </c>
      <c r="I2189" s="86">
        <v>0.48008004002000998</v>
      </c>
      <c r="J2189" s="86">
        <v>0.47926363181590798</v>
      </c>
      <c r="K2189" s="86">
        <v>0.47851525762881442</v>
      </c>
      <c r="L2189" s="86">
        <v>1.2779469734867435</v>
      </c>
      <c r="M2189" s="86">
        <v>1.2456548274137069</v>
      </c>
      <c r="N2189" s="86">
        <v>1.2153276638319159</v>
      </c>
      <c r="O2189" s="117">
        <v>4.1808264132066029</v>
      </c>
      <c r="P2189" s="117">
        <v>4.0499689844922457</v>
      </c>
      <c r="Q2189" s="117">
        <v>3.9319899949974988</v>
      </c>
    </row>
    <row r="2190" spans="1:17" x14ac:dyDescent="0.25">
      <c r="A2190" t="s">
        <v>2292</v>
      </c>
      <c r="B2190">
        <v>44</v>
      </c>
      <c r="C2190">
        <v>41</v>
      </c>
      <c r="D2190">
        <v>6</v>
      </c>
      <c r="E2190">
        <v>17</v>
      </c>
      <c r="F2190" s="116">
        <v>0.15961896195752162</v>
      </c>
      <c r="G2190" s="116">
        <v>0.15978658598908399</v>
      </c>
      <c r="H2190" s="116">
        <v>0.16000327071281098</v>
      </c>
      <c r="I2190" s="86">
        <v>0.4796663872932807</v>
      </c>
      <c r="J2190" s="86">
        <v>0.47887323943661969</v>
      </c>
      <c r="K2190" s="86">
        <v>0.47820683170138389</v>
      </c>
      <c r="L2190" s="86">
        <v>1.2168441709765121</v>
      </c>
      <c r="M2190" s="86">
        <v>1.1856906314519922</v>
      </c>
      <c r="N2190" s="86">
        <v>1.3218544941638217</v>
      </c>
      <c r="O2190" s="117">
        <v>4.0377440258386308</v>
      </c>
      <c r="P2190" s="117">
        <v>3.9146425724156257</v>
      </c>
      <c r="Q2190" s="117">
        <v>4.4908890206259331</v>
      </c>
    </row>
    <row r="2191" spans="1:17" x14ac:dyDescent="0.25">
      <c r="A2191" t="s">
        <v>2293</v>
      </c>
      <c r="B2191">
        <v>45</v>
      </c>
      <c r="C2191">
        <v>40</v>
      </c>
      <c r="D2191">
        <v>6</v>
      </c>
      <c r="E2191">
        <v>17</v>
      </c>
      <c r="F2191" s="116">
        <v>0.1425224848358084</v>
      </c>
      <c r="G2191" s="116">
        <v>0.14269399707174232</v>
      </c>
      <c r="H2191" s="116">
        <v>0.14292825768667644</v>
      </c>
      <c r="I2191" s="86">
        <v>0.50970508261869907</v>
      </c>
      <c r="J2191" s="86">
        <v>0.50885588788956282</v>
      </c>
      <c r="K2191" s="86">
        <v>0.50822840409956072</v>
      </c>
      <c r="L2191" s="86">
        <v>1.3404643380046015</v>
      </c>
      <c r="M2191" s="86">
        <v>1.3134281531060448</v>
      </c>
      <c r="N2191" s="86">
        <v>1.4319138255595063</v>
      </c>
      <c r="O2191" s="117">
        <v>3.9066220455971554</v>
      </c>
      <c r="P2191" s="117">
        <v>3.791144112110437</v>
      </c>
      <c r="Q2191" s="117">
        <v>4.3341225685003133</v>
      </c>
    </row>
    <row r="2192" spans="1:17" x14ac:dyDescent="0.25">
      <c r="A2192" t="s">
        <v>2294</v>
      </c>
      <c r="B2192">
        <v>46</v>
      </c>
      <c r="C2192">
        <v>39</v>
      </c>
      <c r="D2192">
        <v>6</v>
      </c>
      <c r="E2192">
        <v>17</v>
      </c>
      <c r="F2192" s="116">
        <v>0.1426017236204605</v>
      </c>
      <c r="G2192" s="116">
        <v>0.14279895382240707</v>
      </c>
      <c r="H2192" s="116">
        <v>0.14309051151224114</v>
      </c>
      <c r="I2192" s="86">
        <v>0.50926553187840329</v>
      </c>
      <c r="J2192" s="86">
        <v>0.50850662436221761</v>
      </c>
      <c r="K2192" s="86">
        <v>0.50806071260129482</v>
      </c>
      <c r="L2192" s="86">
        <v>1.2263045062813531</v>
      </c>
      <c r="M2192" s="86">
        <v>1.3477425717103289</v>
      </c>
      <c r="N2192" s="86">
        <v>1.3148008403721647</v>
      </c>
      <c r="O2192" s="117">
        <v>3.7465206019808774</v>
      </c>
      <c r="P2192" s="117">
        <v>4.3146679243665051</v>
      </c>
      <c r="Q2192" s="117">
        <v>4.1503751661450075</v>
      </c>
    </row>
    <row r="2193" spans="1:17" x14ac:dyDescent="0.25">
      <c r="A2193" t="s">
        <v>2295</v>
      </c>
      <c r="B2193">
        <v>47</v>
      </c>
      <c r="C2193">
        <v>38</v>
      </c>
      <c r="D2193">
        <v>6</v>
      </c>
      <c r="E2193">
        <v>17</v>
      </c>
      <c r="F2193" s="116">
        <v>0.1426904704250776</v>
      </c>
      <c r="G2193" s="116">
        <v>0.14292821449798579</v>
      </c>
      <c r="H2193" s="116">
        <v>0.1432980386113985</v>
      </c>
      <c r="I2193" s="86">
        <v>0.50885596671582978</v>
      </c>
      <c r="J2193" s="86">
        <v>0.50823078785744158</v>
      </c>
      <c r="K2193" s="86">
        <v>0.50804587580073524</v>
      </c>
      <c r="L2193" s="86">
        <v>1.1618949083144385</v>
      </c>
      <c r="M2193" s="86">
        <v>1.2794109230193498</v>
      </c>
      <c r="N2193" s="86">
        <v>1.2474739692253505</v>
      </c>
      <c r="O2193" s="117">
        <v>3.6006868162106236</v>
      </c>
      <c r="P2193" s="117">
        <v>4.1372972021044756</v>
      </c>
      <c r="Q2193" s="117">
        <v>3.9819886851431967</v>
      </c>
    </row>
    <row r="2194" spans="1:17" x14ac:dyDescent="0.25">
      <c r="A2194" t="s">
        <v>2296</v>
      </c>
      <c r="B2194">
        <v>48</v>
      </c>
      <c r="C2194">
        <v>37</v>
      </c>
      <c r="D2194">
        <v>6</v>
      </c>
      <c r="E2194">
        <v>17</v>
      </c>
      <c r="F2194" s="116">
        <v>0.14279890381174551</v>
      </c>
      <c r="G2194" s="116">
        <v>0.14308880483772338</v>
      </c>
      <c r="H2194" s="116">
        <v>0.14356442370846828</v>
      </c>
      <c r="I2194" s="86">
        <v>0.50850451837927213</v>
      </c>
      <c r="J2194" s="86">
        <v>0.50806060743324355</v>
      </c>
      <c r="K2194" s="86">
        <v>0.50822820646388689</v>
      </c>
      <c r="L2194" s="86">
        <v>1.2585735963581184</v>
      </c>
      <c r="M2194" s="86">
        <v>1.2258917853826468</v>
      </c>
      <c r="N2194" s="86">
        <v>1.1949312617489185</v>
      </c>
      <c r="O2194" s="117">
        <v>4.129169025887256</v>
      </c>
      <c r="P2194" s="117">
        <v>3.966810862229067</v>
      </c>
      <c r="Q2194" s="117">
        <v>3.8200077004960025</v>
      </c>
    </row>
    <row r="2195" spans="1:17" x14ac:dyDescent="0.25">
      <c r="A2195" t="s">
        <v>2297</v>
      </c>
      <c r="B2195">
        <v>49</v>
      </c>
      <c r="C2195">
        <v>36</v>
      </c>
      <c r="D2195">
        <v>6</v>
      </c>
      <c r="E2195">
        <v>17</v>
      </c>
      <c r="F2195" s="116">
        <v>0.14292985897076679</v>
      </c>
      <c r="G2195" s="116">
        <v>0.14329877650135425</v>
      </c>
      <c r="H2195" s="116">
        <v>0.14391052582422714</v>
      </c>
      <c r="I2195" s="86">
        <v>0.50822826188474834</v>
      </c>
      <c r="J2195" s="86">
        <v>0.50804613804053422</v>
      </c>
      <c r="K2195" s="86">
        <v>0.50867189688988512</v>
      </c>
      <c r="L2195" s="86">
        <v>1.2033015784066499</v>
      </c>
      <c r="M2195" s="86">
        <v>1.1714906136172598</v>
      </c>
      <c r="N2195" s="86">
        <v>1.1413794713738676</v>
      </c>
      <c r="O2195" s="117">
        <v>3.962977491360792</v>
      </c>
      <c r="P2195" s="117">
        <v>3.8095077986364059</v>
      </c>
      <c r="Q2195" s="117">
        <v>3.6707714579247219</v>
      </c>
    </row>
    <row r="2196" spans="1:17" x14ac:dyDescent="0.25">
      <c r="A2196" t="s">
        <v>2298</v>
      </c>
      <c r="B2196">
        <v>50</v>
      </c>
      <c r="C2196">
        <v>35</v>
      </c>
      <c r="D2196">
        <v>6</v>
      </c>
      <c r="E2196">
        <v>17</v>
      </c>
      <c r="F2196" s="116">
        <v>0.14299360752623327</v>
      </c>
      <c r="G2196" s="116">
        <v>0.14347123386804969</v>
      </c>
      <c r="H2196" s="116">
        <v>0.14426727777107706</v>
      </c>
      <c r="I2196" s="86">
        <v>0.50805934145458931</v>
      </c>
      <c r="J2196" s="86">
        <v>0.5082281992522012</v>
      </c>
      <c r="K2196" s="86">
        <v>0.50946327342901943</v>
      </c>
      <c r="L2196" s="86">
        <v>1.1507948377759016</v>
      </c>
      <c r="M2196" s="86">
        <v>1.1197635990833434</v>
      </c>
      <c r="N2196" s="86">
        <v>1.0904209383669039</v>
      </c>
      <c r="O2196" s="117">
        <v>3.8041587263297552</v>
      </c>
      <c r="P2196" s="117">
        <v>3.6594958388614161</v>
      </c>
      <c r="Q2196" s="117">
        <v>3.5287757809673139</v>
      </c>
    </row>
    <row r="2197" spans="1:17" x14ac:dyDescent="0.25">
      <c r="A2197" t="s">
        <v>2299</v>
      </c>
      <c r="B2197">
        <v>18</v>
      </c>
      <c r="C2197">
        <v>67</v>
      </c>
      <c r="D2197">
        <v>8</v>
      </c>
      <c r="E2197">
        <v>17</v>
      </c>
      <c r="F2197" s="116">
        <v>0.19965572505490592</v>
      </c>
      <c r="G2197" s="116">
        <v>0.19985041847213153</v>
      </c>
      <c r="H2197" s="116">
        <v>0.20000474861993234</v>
      </c>
      <c r="I2197" s="86">
        <v>0.44417641123048612</v>
      </c>
      <c r="J2197" s="86">
        <v>0.44379414732593342</v>
      </c>
      <c r="K2197" s="86">
        <v>0.44328604499317387</v>
      </c>
      <c r="L2197" s="86">
        <v>2.2126265804000713</v>
      </c>
      <c r="M2197" s="86">
        <v>2.1646845135632455</v>
      </c>
      <c r="N2197" s="86">
        <v>2.1193589363091352</v>
      </c>
      <c r="O2197" s="117">
        <v>10.666274114085594</v>
      </c>
      <c r="P2197" s="117">
        <v>10.446315664510001</v>
      </c>
      <c r="Q2197" s="117">
        <v>10.246621950495637</v>
      </c>
    </row>
    <row r="2198" spans="1:17" x14ac:dyDescent="0.25">
      <c r="A2198" t="s">
        <v>2300</v>
      </c>
      <c r="B2198">
        <v>19</v>
      </c>
      <c r="C2198">
        <v>66</v>
      </c>
      <c r="D2198">
        <v>8</v>
      </c>
      <c r="E2198">
        <v>17</v>
      </c>
      <c r="F2198" s="116">
        <v>0.19975713996595199</v>
      </c>
      <c r="G2198" s="116">
        <v>0.1999333325396731</v>
      </c>
      <c r="H2198" s="116">
        <v>0.20006190549887498</v>
      </c>
      <c r="I2198" s="86">
        <v>0.44400052381575972</v>
      </c>
      <c r="J2198" s="86">
        <v>0.44355766140073094</v>
      </c>
      <c r="K2198" s="86">
        <v>0.4429743211228705</v>
      </c>
      <c r="L2198" s="86">
        <v>2.1664305527446754</v>
      </c>
      <c r="M2198" s="86">
        <v>2.1201228586054595</v>
      </c>
      <c r="N2198" s="86">
        <v>2.0763818616888297</v>
      </c>
      <c r="O2198" s="117">
        <v>10.012614435886141</v>
      </c>
      <c r="P2198" s="117">
        <v>9.8052833962309069</v>
      </c>
      <c r="Q2198" s="117">
        <v>9.6171049655353045</v>
      </c>
    </row>
    <row r="2199" spans="1:17" x14ac:dyDescent="0.25">
      <c r="A2199" t="s">
        <v>2301</v>
      </c>
      <c r="B2199">
        <v>20</v>
      </c>
      <c r="C2199">
        <v>65</v>
      </c>
      <c r="D2199">
        <v>8</v>
      </c>
      <c r="E2199">
        <v>17</v>
      </c>
      <c r="F2199" s="116">
        <v>0.19984956122022565</v>
      </c>
      <c r="G2199" s="116">
        <v>0.20000477583427856</v>
      </c>
      <c r="H2199" s="116">
        <v>0.20010506835412811</v>
      </c>
      <c r="I2199" s="86">
        <v>0.44379440033430839</v>
      </c>
      <c r="J2199" s="86">
        <v>0.44328577398364277</v>
      </c>
      <c r="K2199" s="86">
        <v>0.44262432093606352</v>
      </c>
      <c r="L2199" s="86">
        <v>2.1196895707718943</v>
      </c>
      <c r="M2199" s="86">
        <v>2.0749758223389647</v>
      </c>
      <c r="N2199" s="86">
        <v>2.03278371440511</v>
      </c>
      <c r="O2199" s="117">
        <v>9.3974091099038866</v>
      </c>
      <c r="P2199" s="117">
        <v>9.2013873798579198</v>
      </c>
      <c r="Q2199" s="117">
        <v>9.0235687421646471</v>
      </c>
    </row>
    <row r="2200" spans="1:17" x14ac:dyDescent="0.25">
      <c r="A2200" t="s">
        <v>2302</v>
      </c>
      <c r="B2200">
        <v>21</v>
      </c>
      <c r="C2200">
        <v>64</v>
      </c>
      <c r="D2200">
        <v>8</v>
      </c>
      <c r="E2200">
        <v>17</v>
      </c>
      <c r="F2200" s="116">
        <v>0.19993293413173652</v>
      </c>
      <c r="G2200" s="116">
        <v>0.2000622754491018</v>
      </c>
      <c r="H2200" s="116">
        <v>0.20013652694610778</v>
      </c>
      <c r="I2200" s="86">
        <v>0.44355688622754491</v>
      </c>
      <c r="J2200" s="86">
        <v>0.4429748502994012</v>
      </c>
      <c r="K2200" s="86">
        <v>0.44223712574850299</v>
      </c>
      <c r="L2200" s="86">
        <v>2.0724646706586825</v>
      </c>
      <c r="M2200" s="86">
        <v>2.0293005988023953</v>
      </c>
      <c r="N2200" s="86">
        <v>1.9886323353293414</v>
      </c>
      <c r="O2200" s="117">
        <v>8.815798802395209</v>
      </c>
      <c r="P2200" s="117">
        <v>8.6305173652694602</v>
      </c>
      <c r="Q2200" s="117">
        <v>8.4625796407185625</v>
      </c>
    </row>
    <row r="2201" spans="1:17" x14ac:dyDescent="0.25">
      <c r="A2201" t="s">
        <v>2303</v>
      </c>
      <c r="B2201">
        <v>22</v>
      </c>
      <c r="C2201">
        <v>63</v>
      </c>
      <c r="D2201">
        <v>8</v>
      </c>
      <c r="E2201">
        <v>17</v>
      </c>
      <c r="F2201" s="116">
        <v>0.20000480590164721</v>
      </c>
      <c r="G2201" s="116">
        <v>0.20010572983623889</v>
      </c>
      <c r="H2201" s="116">
        <v>0.20015378885271112</v>
      </c>
      <c r="I2201" s="86">
        <v>0.44328435318571208</v>
      </c>
      <c r="J2201" s="86">
        <v>0.44262354170921892</v>
      </c>
      <c r="K2201" s="86">
        <v>0.44181855318330909</v>
      </c>
      <c r="L2201" s="86">
        <v>2.0255361584025184</v>
      </c>
      <c r="M2201" s="86">
        <v>1.9836335019403828</v>
      </c>
      <c r="N2201" s="86">
        <v>1.9442299143348032</v>
      </c>
      <c r="O2201" s="117">
        <v>8.27700496209345</v>
      </c>
      <c r="P2201" s="117">
        <v>8.1024834496762033</v>
      </c>
      <c r="Q2201" s="117">
        <v>7.9444966418762242</v>
      </c>
    </row>
    <row r="2202" spans="1:17" x14ac:dyDescent="0.25">
      <c r="A2202" t="s">
        <v>2304</v>
      </c>
      <c r="B2202">
        <v>23</v>
      </c>
      <c r="C2202">
        <v>62</v>
      </c>
      <c r="D2202">
        <v>8</v>
      </c>
      <c r="E2202">
        <v>17</v>
      </c>
      <c r="F2202" s="116">
        <v>0.20006268987799586</v>
      </c>
      <c r="G2202" s="116">
        <v>0.20013502435260644</v>
      </c>
      <c r="H2202" s="116">
        <v>0.200161546993297</v>
      </c>
      <c r="I2202" s="86">
        <v>0.4429739113661571</v>
      </c>
      <c r="J2202" s="86">
        <v>0.44223851087428268</v>
      </c>
      <c r="K2202" s="86">
        <v>0.44137290832810916</v>
      </c>
      <c r="L2202" s="86">
        <v>1.9773906543858804</v>
      </c>
      <c r="M2202" s="86">
        <v>1.9369894391667069</v>
      </c>
      <c r="N2202" s="86">
        <v>1.8990934079182138</v>
      </c>
      <c r="O2202" s="117">
        <v>7.7682620436900223</v>
      </c>
      <c r="P2202" s="117">
        <v>7.6039615180595073</v>
      </c>
      <c r="Q2202" s="117">
        <v>7.4554974200704054</v>
      </c>
    </row>
    <row r="2203" spans="1:17" x14ac:dyDescent="0.25">
      <c r="A2203" t="s">
        <v>2305</v>
      </c>
      <c r="B2203">
        <v>24</v>
      </c>
      <c r="C2203">
        <v>61</v>
      </c>
      <c r="D2203">
        <v>8</v>
      </c>
      <c r="E2203">
        <v>17</v>
      </c>
      <c r="F2203" s="116">
        <v>0.20010647694411171</v>
      </c>
      <c r="G2203" s="116">
        <v>0.20015245562452358</v>
      </c>
      <c r="H2203" s="116">
        <v>0.20016213534671554</v>
      </c>
      <c r="I2203" s="86">
        <v>0.44262465667235351</v>
      </c>
      <c r="J2203" s="86">
        <v>0.44181881979987175</v>
      </c>
      <c r="K2203" s="86">
        <v>0.4409089259138263</v>
      </c>
      <c r="L2203" s="86">
        <v>1.9289338995970815</v>
      </c>
      <c r="M2203" s="86">
        <v>1.8900189964548018</v>
      </c>
      <c r="N2203" s="86">
        <v>2.0605636018246276</v>
      </c>
      <c r="O2203" s="117">
        <v>7.2947451208150325</v>
      </c>
      <c r="P2203" s="117">
        <v>7.1397122702578439</v>
      </c>
      <c r="Q2203" s="117">
        <v>7.8627439592483697</v>
      </c>
    </row>
    <row r="2204" spans="1:17" x14ac:dyDescent="0.25">
      <c r="A2204" t="s">
        <v>2306</v>
      </c>
      <c r="B2204">
        <v>25</v>
      </c>
      <c r="C2204">
        <v>60</v>
      </c>
      <c r="D2204">
        <v>8</v>
      </c>
      <c r="E2204">
        <v>17</v>
      </c>
      <c r="F2204" s="116">
        <v>0.1980516956563988</v>
      </c>
      <c r="G2204" s="116">
        <v>0.19807841803517637</v>
      </c>
      <c r="H2204" s="116">
        <v>0.19808327664949957</v>
      </c>
      <c r="I2204" s="86">
        <v>0.44223836361869595</v>
      </c>
      <c r="J2204" s="86">
        <v>0.44137353026916726</v>
      </c>
      <c r="K2204" s="86">
        <v>0.44043581770479057</v>
      </c>
      <c r="L2204" s="86">
        <v>1.9344913030803614</v>
      </c>
      <c r="M2204" s="86">
        <v>1.8967665921679138</v>
      </c>
      <c r="N2204" s="86">
        <v>2.0625255077251969</v>
      </c>
      <c r="O2204" s="117">
        <v>6.8463317461859878</v>
      </c>
      <c r="P2204" s="117">
        <v>6.7006534836264695</v>
      </c>
      <c r="Q2204" s="117">
        <v>7.3813963657564861</v>
      </c>
    </row>
    <row r="2205" spans="1:17" x14ac:dyDescent="0.25">
      <c r="A2205" t="s">
        <v>2307</v>
      </c>
      <c r="B2205">
        <v>26</v>
      </c>
      <c r="C2205">
        <v>59</v>
      </c>
      <c r="D2205">
        <v>8</v>
      </c>
      <c r="E2205">
        <v>17</v>
      </c>
      <c r="F2205" s="116">
        <v>0.19537249353563937</v>
      </c>
      <c r="G2205" s="116">
        <v>0.19538712982387665</v>
      </c>
      <c r="H2205" s="116">
        <v>0.19539444796799532</v>
      </c>
      <c r="I2205" s="86">
        <v>0.44999268185588137</v>
      </c>
      <c r="J2205" s="86">
        <v>0.44903888373908379</v>
      </c>
      <c r="K2205" s="86">
        <v>0.44804849490169291</v>
      </c>
      <c r="L2205" s="86">
        <v>1.9498024101087965</v>
      </c>
      <c r="M2205" s="86">
        <v>2.1220398107040053</v>
      </c>
      <c r="N2205" s="86">
        <v>2.0752305215397375</v>
      </c>
      <c r="O2205" s="117">
        <v>6.4201492901400208</v>
      </c>
      <c r="P2205" s="117">
        <v>7.0794018636873686</v>
      </c>
      <c r="Q2205" s="117">
        <v>6.8895033419524809</v>
      </c>
    </row>
    <row r="2206" spans="1:17" x14ac:dyDescent="0.25">
      <c r="A2206" t="s">
        <v>2308</v>
      </c>
      <c r="B2206">
        <v>27</v>
      </c>
      <c r="C2206">
        <v>58</v>
      </c>
      <c r="D2206">
        <v>8</v>
      </c>
      <c r="E2206">
        <v>17</v>
      </c>
      <c r="F2206" s="116">
        <v>0.19538382378163821</v>
      </c>
      <c r="G2206" s="116">
        <v>0.19538872418102074</v>
      </c>
      <c r="H2206" s="116">
        <v>0.19540097517947713</v>
      </c>
      <c r="I2206" s="86">
        <v>0.44952588635973834</v>
      </c>
      <c r="J2206" s="86">
        <v>0.44854335628353709</v>
      </c>
      <c r="K2206" s="86">
        <v>0.4475632764070272</v>
      </c>
      <c r="L2206" s="86">
        <v>1.8925415921397595</v>
      </c>
      <c r="M2206" s="86">
        <v>2.0587459877980057</v>
      </c>
      <c r="N2206" s="86">
        <v>2.0134907995001594</v>
      </c>
      <c r="O2206" s="117">
        <v>6.0343003454781563</v>
      </c>
      <c r="P2206" s="117">
        <v>6.6570063460172006</v>
      </c>
      <c r="Q2206" s="117">
        <v>6.4774655134393457</v>
      </c>
    </row>
    <row r="2207" spans="1:17" x14ac:dyDescent="0.25">
      <c r="A2207" t="s">
        <v>2309</v>
      </c>
      <c r="B2207">
        <v>28</v>
      </c>
      <c r="C2207">
        <v>57</v>
      </c>
      <c r="D2207">
        <v>8</v>
      </c>
      <c r="E2207">
        <v>17</v>
      </c>
      <c r="F2207" s="116">
        <v>0.19538662268284876</v>
      </c>
      <c r="G2207" s="116">
        <v>0.19539400802540557</v>
      </c>
      <c r="H2207" s="116">
        <v>0.19541862583392827</v>
      </c>
      <c r="I2207" s="86">
        <v>0.44903867457718916</v>
      </c>
      <c r="J2207" s="86">
        <v>0.44804903867457718</v>
      </c>
      <c r="K2207" s="86">
        <v>0.44709140592304475</v>
      </c>
      <c r="L2207" s="86">
        <v>2.0476354594913961</v>
      </c>
      <c r="M2207" s="86">
        <v>2.0013958297432364</v>
      </c>
      <c r="N2207" s="86">
        <v>1.9576524457792768</v>
      </c>
      <c r="O2207" s="117">
        <v>6.4508948573397999</v>
      </c>
      <c r="P2207" s="117">
        <v>6.2637305827035279</v>
      </c>
      <c r="Q2207" s="117">
        <v>6.0940055636247266</v>
      </c>
    </row>
    <row r="2208" spans="1:17" x14ac:dyDescent="0.25">
      <c r="A2208" t="s">
        <v>2310</v>
      </c>
      <c r="B2208">
        <v>29</v>
      </c>
      <c r="C2208">
        <v>56</v>
      </c>
      <c r="D2208">
        <v>8</v>
      </c>
      <c r="E2208">
        <v>17</v>
      </c>
      <c r="F2208" s="116">
        <v>0.19539049645565548</v>
      </c>
      <c r="G2208" s="116">
        <v>0.19540286764069131</v>
      </c>
      <c r="H2208" s="116">
        <v>0.19544740390682022</v>
      </c>
      <c r="I2208" s="86">
        <v>0.44854453008053641</v>
      </c>
      <c r="J2208" s="86">
        <v>0.44756225798869276</v>
      </c>
      <c r="K2208" s="86">
        <v>0.44664431605903532</v>
      </c>
      <c r="L2208" s="86">
        <v>1.9888461395717096</v>
      </c>
      <c r="M2208" s="86">
        <v>1.9441292541412543</v>
      </c>
      <c r="N2208" s="86">
        <v>1.901859389110883</v>
      </c>
      <c r="O2208" s="117">
        <v>6.0688728613313874</v>
      </c>
      <c r="P2208" s="117">
        <v>5.8919352244751524</v>
      </c>
      <c r="Q2208" s="117">
        <v>5.7315279650637736</v>
      </c>
    </row>
    <row r="2209" spans="1:17" x14ac:dyDescent="0.25">
      <c r="A2209" t="s">
        <v>2311</v>
      </c>
      <c r="B2209">
        <v>30</v>
      </c>
      <c r="C2209">
        <v>55</v>
      </c>
      <c r="D2209">
        <v>8</v>
      </c>
      <c r="E2209">
        <v>17</v>
      </c>
      <c r="F2209" s="116">
        <v>0.19539297752459608</v>
      </c>
      <c r="G2209" s="116">
        <v>0.19542034104901801</v>
      </c>
      <c r="H2209" s="116">
        <v>0.19548750606350826</v>
      </c>
      <c r="I2209" s="86">
        <v>0.44804786129180713</v>
      </c>
      <c r="J2209" s="86">
        <v>0.44709262553016826</v>
      </c>
      <c r="K2209" s="86">
        <v>0.44622196793492458</v>
      </c>
      <c r="L2209" s="86">
        <v>1.9302080871652632</v>
      </c>
      <c r="M2209" s="86">
        <v>1.8869687433923308</v>
      </c>
      <c r="N2209" s="86">
        <v>1.8461448525479172</v>
      </c>
      <c r="O2209" s="117">
        <v>5.70541922163211</v>
      </c>
      <c r="P2209" s="117">
        <v>5.5387032177017126</v>
      </c>
      <c r="Q2209" s="117">
        <v>5.3876341745544103</v>
      </c>
    </row>
    <row r="2210" spans="1:17" x14ac:dyDescent="0.25">
      <c r="A2210" t="s">
        <v>2312</v>
      </c>
      <c r="B2210">
        <v>31</v>
      </c>
      <c r="C2210">
        <v>54</v>
      </c>
      <c r="D2210">
        <v>8</v>
      </c>
      <c r="E2210">
        <v>17</v>
      </c>
      <c r="F2210" s="116">
        <v>0.19540143611298758</v>
      </c>
      <c r="G2210" s="116">
        <v>0.19544897295403937</v>
      </c>
      <c r="H2210" s="116">
        <v>0.19553904275813755</v>
      </c>
      <c r="I2210" s="86">
        <v>0.44756186044184243</v>
      </c>
      <c r="J2210" s="86">
        <v>0.44664615076684433</v>
      </c>
      <c r="K2210" s="86">
        <v>0.44582051089594438</v>
      </c>
      <c r="L2210" s="86">
        <v>1.8717405989641973</v>
      </c>
      <c r="M2210" s="86">
        <v>1.8299457079236408</v>
      </c>
      <c r="N2210" s="86">
        <v>1.7905451725086943</v>
      </c>
      <c r="O2210" s="117">
        <v>5.3683905026395458</v>
      </c>
      <c r="P2210" s="117">
        <v>5.2108383997598136</v>
      </c>
      <c r="Q2210" s="117">
        <v>5.0681878455803249</v>
      </c>
    </row>
    <row r="2211" spans="1:17" x14ac:dyDescent="0.25">
      <c r="A2211" t="s">
        <v>2313</v>
      </c>
      <c r="B2211">
        <v>32</v>
      </c>
      <c r="C2211">
        <v>53</v>
      </c>
      <c r="D2211">
        <v>8</v>
      </c>
      <c r="E2211">
        <v>17</v>
      </c>
      <c r="F2211" s="116">
        <v>0.19541850220264317</v>
      </c>
      <c r="G2211" s="116">
        <v>0.19548898678414098</v>
      </c>
      <c r="H2211" s="116">
        <v>0.19559974826935178</v>
      </c>
      <c r="I2211" s="86">
        <v>0.44709125235997482</v>
      </c>
      <c r="J2211" s="86">
        <v>0.44622278162366269</v>
      </c>
      <c r="K2211" s="86">
        <v>0.44543989930774069</v>
      </c>
      <c r="L2211" s="86">
        <v>1.7998741346758969</v>
      </c>
      <c r="M2211" s="86">
        <v>1.7592850849590937</v>
      </c>
      <c r="N2211" s="86">
        <v>1.7210925110132158</v>
      </c>
      <c r="O2211" s="117">
        <v>5.0486544996853366</v>
      </c>
      <c r="P2211" s="117">
        <v>4.8998162366268092</v>
      </c>
      <c r="Q2211" s="117">
        <v>4.7652259282567648</v>
      </c>
    </row>
    <row r="2212" spans="1:17" x14ac:dyDescent="0.25">
      <c r="A2212" t="s">
        <v>2314</v>
      </c>
      <c r="B2212">
        <v>33</v>
      </c>
      <c r="C2212">
        <v>52</v>
      </c>
      <c r="D2212">
        <v>8</v>
      </c>
      <c r="E2212">
        <v>17</v>
      </c>
      <c r="F2212" s="116">
        <v>0.19544671362691937</v>
      </c>
      <c r="G2212" s="116">
        <v>0.19553793138397607</v>
      </c>
      <c r="H2212" s="116">
        <v>0.19567222419297622</v>
      </c>
      <c r="I2212" s="86">
        <v>0.4466452136015811</v>
      </c>
      <c r="J2212" s="86">
        <v>0.4458191861349009</v>
      </c>
      <c r="K2212" s="86">
        <v>0.44507677494552272</v>
      </c>
      <c r="L2212" s="86">
        <v>1.7161860842243957</v>
      </c>
      <c r="M2212" s="86">
        <v>1.6769979222622005</v>
      </c>
      <c r="N2212" s="86">
        <v>1.640221963208838</v>
      </c>
      <c r="O2212" s="117">
        <v>4.7440328383925401</v>
      </c>
      <c r="P2212" s="117">
        <v>4.6039350326863628</v>
      </c>
      <c r="Q2212" s="117">
        <v>4.4774793493133327</v>
      </c>
    </row>
    <row r="2213" spans="1:17" x14ac:dyDescent="0.25">
      <c r="A2213" t="s">
        <v>2315</v>
      </c>
      <c r="B2213">
        <v>34</v>
      </c>
      <c r="C2213">
        <v>51</v>
      </c>
      <c r="D2213">
        <v>8</v>
      </c>
      <c r="E2213">
        <v>17</v>
      </c>
      <c r="F2213" s="116">
        <v>0.19351151368246475</v>
      </c>
      <c r="G2213" s="116">
        <v>0.19362633156853989</v>
      </c>
      <c r="H2213" s="116">
        <v>0.19377687057472731</v>
      </c>
      <c r="I2213" s="86">
        <v>0.4462231294252727</v>
      </c>
      <c r="J2213" s="86">
        <v>0.4454398162913823</v>
      </c>
      <c r="K2213" s="86">
        <v>0.44472029087197806</v>
      </c>
      <c r="L2213" s="86">
        <v>1.6682400969573261</v>
      </c>
      <c r="M2213" s="86">
        <v>1.6302455827007718</v>
      </c>
      <c r="N2213" s="86">
        <v>1.7965273968233719</v>
      </c>
      <c r="O2213" s="117">
        <v>4.4556764687121264</v>
      </c>
      <c r="P2213" s="117">
        <v>4.3235057727881614</v>
      </c>
      <c r="Q2213" s="117">
        <v>4.9410244306946485</v>
      </c>
    </row>
    <row r="2214" spans="1:17" x14ac:dyDescent="0.25">
      <c r="A2214" t="s">
        <v>2316</v>
      </c>
      <c r="B2214">
        <v>35</v>
      </c>
      <c r="C2214">
        <v>50</v>
      </c>
      <c r="D2214">
        <v>8</v>
      </c>
      <c r="E2214">
        <v>17</v>
      </c>
      <c r="F2214" s="116">
        <v>0.18785682154103206</v>
      </c>
      <c r="G2214" s="116">
        <v>0.18799305957200693</v>
      </c>
      <c r="H2214" s="116">
        <v>0.18815243236295867</v>
      </c>
      <c r="I2214" s="86">
        <v>0.45571107255317783</v>
      </c>
      <c r="J2214" s="86">
        <v>0.45491677912730544</v>
      </c>
      <c r="K2214" s="86">
        <v>0.45416361416361417</v>
      </c>
      <c r="L2214" s="86">
        <v>1.6828892744682218</v>
      </c>
      <c r="M2214" s="86">
        <v>1.6462926547137073</v>
      </c>
      <c r="N2214" s="86">
        <v>1.8068041899620848</v>
      </c>
      <c r="O2214" s="117">
        <v>4.1735312640575799</v>
      </c>
      <c r="P2214" s="117">
        <v>4.0556905083220869</v>
      </c>
      <c r="Q2214" s="117">
        <v>4.6083747831116249</v>
      </c>
    </row>
    <row r="2215" spans="1:17" x14ac:dyDescent="0.25">
      <c r="A2215" t="s">
        <v>2317</v>
      </c>
      <c r="B2215">
        <v>36</v>
      </c>
      <c r="C2215">
        <v>49</v>
      </c>
      <c r="D2215">
        <v>8</v>
      </c>
      <c r="E2215">
        <v>17</v>
      </c>
      <c r="F2215" s="116">
        <v>0.18791843714374545</v>
      </c>
      <c r="G2215" s="116">
        <v>0.18807130272567105</v>
      </c>
      <c r="H2215" s="116">
        <v>0.18823712301792933</v>
      </c>
      <c r="I2215" s="86">
        <v>0.45530624935226449</v>
      </c>
      <c r="J2215" s="86">
        <v>0.45453673955850349</v>
      </c>
      <c r="K2215" s="86">
        <v>0.45379054824334125</v>
      </c>
      <c r="L2215" s="86">
        <v>1.6253990050782465</v>
      </c>
      <c r="M2215" s="86">
        <v>1.7897502331847861</v>
      </c>
      <c r="N2215" s="86">
        <v>1.7451342107990466</v>
      </c>
      <c r="O2215" s="117">
        <v>4.0119986527101252</v>
      </c>
      <c r="P2215" s="117">
        <v>4.5893797284692717</v>
      </c>
      <c r="Q2215" s="117">
        <v>4.4227821535910454</v>
      </c>
    </row>
    <row r="2216" spans="1:17" x14ac:dyDescent="0.25">
      <c r="A2216" t="s">
        <v>2318</v>
      </c>
      <c r="B2216">
        <v>37</v>
      </c>
      <c r="C2216">
        <v>48</v>
      </c>
      <c r="D2216">
        <v>8</v>
      </c>
      <c r="E2216">
        <v>17</v>
      </c>
      <c r="F2216" s="116">
        <v>0.18799122073578595</v>
      </c>
      <c r="G2216" s="116">
        <v>0.18815321906354515</v>
      </c>
      <c r="H2216" s="116">
        <v>0.18832305602006688</v>
      </c>
      <c r="I2216" s="86">
        <v>0.45491743311036792</v>
      </c>
      <c r="J2216" s="86">
        <v>0.45416231187290967</v>
      </c>
      <c r="K2216" s="86">
        <v>0.45341241638795987</v>
      </c>
      <c r="L2216" s="86">
        <v>1.5685723244147156</v>
      </c>
      <c r="M2216" s="86">
        <v>1.7273751045150503</v>
      </c>
      <c r="N2216" s="86">
        <v>1.6841842600334449</v>
      </c>
      <c r="O2216" s="117">
        <v>3.8545568561872909</v>
      </c>
      <c r="P2216" s="117">
        <v>4.3998745819397991</v>
      </c>
      <c r="Q2216" s="117">
        <v>4.2423860785953176</v>
      </c>
    </row>
    <row r="2217" spans="1:17" x14ac:dyDescent="0.25">
      <c r="A2217" t="s">
        <v>2319</v>
      </c>
      <c r="B2217">
        <v>38</v>
      </c>
      <c r="C2217">
        <v>47</v>
      </c>
      <c r="D2217">
        <v>8</v>
      </c>
      <c r="E2217">
        <v>17</v>
      </c>
      <c r="F2217" s="116">
        <v>0.18807012918534141</v>
      </c>
      <c r="G2217" s="116">
        <v>0.18823886105984708</v>
      </c>
      <c r="H2217" s="116">
        <v>0.18840759293435275</v>
      </c>
      <c r="I2217" s="86">
        <v>0.45453730556287897</v>
      </c>
      <c r="J2217" s="86">
        <v>0.45379119430529924</v>
      </c>
      <c r="K2217" s="86">
        <v>0.4530292644344846</v>
      </c>
      <c r="L2217" s="86">
        <v>1.7145452148694964</v>
      </c>
      <c r="M2217" s="86">
        <v>1.6703928288953336</v>
      </c>
      <c r="N2217" s="86">
        <v>1.6285895069865541</v>
      </c>
      <c r="O2217" s="117">
        <v>4.3848035855523335</v>
      </c>
      <c r="P2217" s="117">
        <v>4.2204402847350382</v>
      </c>
      <c r="Q2217" s="117">
        <v>4.0715818613234909</v>
      </c>
    </row>
    <row r="2218" spans="1:17" x14ac:dyDescent="0.25">
      <c r="A2218" t="s">
        <v>2320</v>
      </c>
      <c r="B2218">
        <v>39</v>
      </c>
      <c r="C2218">
        <v>46</v>
      </c>
      <c r="D2218">
        <v>8</v>
      </c>
      <c r="E2218">
        <v>17</v>
      </c>
      <c r="F2218" s="116">
        <v>0.18815215076660988</v>
      </c>
      <c r="G2218" s="116">
        <v>0.18832250851788757</v>
      </c>
      <c r="H2218" s="116">
        <v>0.18849286626916525</v>
      </c>
      <c r="I2218" s="86">
        <v>0.4541631175468484</v>
      </c>
      <c r="J2218" s="86">
        <v>0.45341247870528106</v>
      </c>
      <c r="K2218" s="86">
        <v>0.45264054514480406</v>
      </c>
      <c r="L2218" s="86">
        <v>1.6519857325383305</v>
      </c>
      <c r="M2218" s="86">
        <v>1.6092259369676321</v>
      </c>
      <c r="N2218" s="86">
        <v>1.5687792802385008</v>
      </c>
      <c r="O2218" s="117">
        <v>4.2058666950596253</v>
      </c>
      <c r="P2218" s="117">
        <v>4.0505057495741053</v>
      </c>
      <c r="Q2218" s="117">
        <v>3.9098301746166952</v>
      </c>
    </row>
    <row r="2219" spans="1:17" x14ac:dyDescent="0.25">
      <c r="A2219" t="s">
        <v>2321</v>
      </c>
      <c r="B2219">
        <v>40</v>
      </c>
      <c r="C2219">
        <v>45</v>
      </c>
      <c r="D2219">
        <v>8</v>
      </c>
      <c r="E2219">
        <v>17</v>
      </c>
      <c r="F2219" s="116">
        <v>0.18823735058019928</v>
      </c>
      <c r="G2219" s="116">
        <v>0.18840946067687675</v>
      </c>
      <c r="H2219" s="116">
        <v>0.1885815707735542</v>
      </c>
      <c r="I2219" s="86">
        <v>0.45379247287249064</v>
      </c>
      <c r="J2219" s="86">
        <v>0.45303142353874493</v>
      </c>
      <c r="K2219" s="86">
        <v>0.45225423888343574</v>
      </c>
      <c r="L2219" s="86">
        <v>1.5899987898508827</v>
      </c>
      <c r="M2219" s="86">
        <v>1.5485982439391699</v>
      </c>
      <c r="N2219" s="86">
        <v>1.5094808460286939</v>
      </c>
      <c r="O2219" s="117">
        <v>4.0363636363636362</v>
      </c>
      <c r="P2219" s="117">
        <v>3.8895268316951501</v>
      </c>
      <c r="Q2219" s="117">
        <v>3.756633634077799</v>
      </c>
    </row>
    <row r="2220" spans="1:17" x14ac:dyDescent="0.25">
      <c r="A2220" t="s">
        <v>2322</v>
      </c>
      <c r="B2220">
        <v>41</v>
      </c>
      <c r="C2220">
        <v>44</v>
      </c>
      <c r="D2220">
        <v>8</v>
      </c>
      <c r="E2220">
        <v>17</v>
      </c>
      <c r="F2220" s="116">
        <v>0.18832277534596667</v>
      </c>
      <c r="G2220" s="116">
        <v>0.18849405943285935</v>
      </c>
      <c r="H2220" s="116">
        <v>0.18867349990484217</v>
      </c>
      <c r="I2220" s="86">
        <v>0.45341072836518853</v>
      </c>
      <c r="J2220" s="86">
        <v>0.45264130937168645</v>
      </c>
      <c r="K2220" s="86">
        <v>0.45187189037818437</v>
      </c>
      <c r="L2220" s="86">
        <v>1.5284902531198172</v>
      </c>
      <c r="M2220" s="86">
        <v>1.4884206519670482</v>
      </c>
      <c r="N2220" s="86">
        <v>1.4506130882792747</v>
      </c>
      <c r="O2220" s="117">
        <v>3.878853212256328</v>
      </c>
      <c r="P2220" s="117">
        <v>3.7405154835376959</v>
      </c>
      <c r="Q2220" s="117">
        <v>3.6154128490253119</v>
      </c>
    </row>
    <row r="2221" spans="1:17" x14ac:dyDescent="0.25">
      <c r="A2221" t="s">
        <v>2323</v>
      </c>
      <c r="B2221">
        <v>42</v>
      </c>
      <c r="C2221">
        <v>43</v>
      </c>
      <c r="D2221">
        <v>8</v>
      </c>
      <c r="E2221">
        <v>17</v>
      </c>
      <c r="F2221" s="116">
        <v>0.18840810937199132</v>
      </c>
      <c r="G2221" s="116">
        <v>0.18858141006244328</v>
      </c>
      <c r="H2221" s="116">
        <v>0.18877671718977801</v>
      </c>
      <c r="I2221" s="86">
        <v>0.45303001127829889</v>
      </c>
      <c r="J2221" s="86">
        <v>0.4522542843781806</v>
      </c>
      <c r="K2221" s="86">
        <v>0.45150606552416583</v>
      </c>
      <c r="L2221" s="86">
        <v>1.4716584600995792</v>
      </c>
      <c r="M2221" s="86">
        <v>1.4328913707259374</v>
      </c>
      <c r="N2221" s="86">
        <v>1.3963854427420019</v>
      </c>
      <c r="O2221" s="117">
        <v>3.726710312766484</v>
      </c>
      <c r="P2221" s="117">
        <v>3.5960305889472672</v>
      </c>
      <c r="Q2221" s="117">
        <v>3.4779990647264323</v>
      </c>
    </row>
    <row r="2222" spans="1:17" x14ac:dyDescent="0.25">
      <c r="A2222" t="s">
        <v>2324</v>
      </c>
      <c r="B2222">
        <v>43</v>
      </c>
      <c r="C2222">
        <v>42</v>
      </c>
      <c r="D2222">
        <v>8</v>
      </c>
      <c r="E2222">
        <v>17</v>
      </c>
      <c r="F2222" s="116">
        <v>0.18849303621169916</v>
      </c>
      <c r="G2222" s="116">
        <v>0.18867409470752089</v>
      </c>
      <c r="H2222" s="116">
        <v>0.18889136490250696</v>
      </c>
      <c r="I2222" s="86">
        <v>0.4526406685236769</v>
      </c>
      <c r="J2222" s="86">
        <v>0.4518718662952646</v>
      </c>
      <c r="K2222" s="86">
        <v>0.45116713091922006</v>
      </c>
      <c r="L2222" s="86">
        <v>1.4110640668523677</v>
      </c>
      <c r="M2222" s="86">
        <v>1.3734261838440112</v>
      </c>
      <c r="N2222" s="86">
        <v>1.3380779944289694</v>
      </c>
      <c r="O2222" s="117">
        <v>3.5866128133704733</v>
      </c>
      <c r="P2222" s="117">
        <v>3.4632367688022283</v>
      </c>
      <c r="Q2222" s="117">
        <v>3.3519972144846797</v>
      </c>
    </row>
    <row r="2223" spans="1:17" x14ac:dyDescent="0.25">
      <c r="A2223" t="s">
        <v>2325</v>
      </c>
      <c r="B2223">
        <v>44</v>
      </c>
      <c r="C2223">
        <v>41</v>
      </c>
      <c r="D2223">
        <v>8</v>
      </c>
      <c r="E2223">
        <v>17</v>
      </c>
      <c r="F2223" s="116">
        <v>0.186699604743083</v>
      </c>
      <c r="G2223" s="116">
        <v>0.1868944099378882</v>
      </c>
      <c r="H2223" s="116">
        <v>0.1871485036702428</v>
      </c>
      <c r="I2223" s="86">
        <v>0.45225578769057029</v>
      </c>
      <c r="J2223" s="86">
        <v>0.45150762281197065</v>
      </c>
      <c r="K2223" s="86">
        <v>0.45087803500846979</v>
      </c>
      <c r="L2223" s="86">
        <v>1.3707029926595145</v>
      </c>
      <c r="M2223" s="86">
        <v>1.3342631281761717</v>
      </c>
      <c r="N2223" s="86">
        <v>1.4935234330886504</v>
      </c>
      <c r="O2223" s="117">
        <v>3.4530801806888762</v>
      </c>
      <c r="P2223" s="117">
        <v>3.3370186335403726</v>
      </c>
      <c r="Q2223" s="117">
        <v>3.8803303218520608</v>
      </c>
    </row>
    <row r="2224" spans="1:17" x14ac:dyDescent="0.25">
      <c r="A2224" t="s">
        <v>2326</v>
      </c>
      <c r="B2224">
        <v>45</v>
      </c>
      <c r="C2224">
        <v>40</v>
      </c>
      <c r="D2224">
        <v>8</v>
      </c>
      <c r="E2224">
        <v>17</v>
      </c>
      <c r="F2224" s="116">
        <v>0.18186869844179651</v>
      </c>
      <c r="G2224" s="116">
        <v>0.18208352428964253</v>
      </c>
      <c r="H2224" s="116">
        <v>0.18238428047662694</v>
      </c>
      <c r="I2224" s="86">
        <v>0.46705144362969753</v>
      </c>
      <c r="J2224" s="86">
        <v>0.46627520623281393</v>
      </c>
      <c r="K2224" s="86">
        <v>0.46569660861594869</v>
      </c>
      <c r="L2224" s="86">
        <v>1.3719036434463794</v>
      </c>
      <c r="M2224" s="86">
        <v>1.3374026122823097</v>
      </c>
      <c r="N2224" s="86">
        <v>1.4885999083409716</v>
      </c>
      <c r="O2224" s="117">
        <v>3.3237511457378552</v>
      </c>
      <c r="P2224" s="117">
        <v>3.217936526122823</v>
      </c>
      <c r="Q2224" s="117">
        <v>3.7154731897341886</v>
      </c>
    </row>
    <row r="2225" spans="1:17" x14ac:dyDescent="0.25">
      <c r="A2225" t="s">
        <v>2327</v>
      </c>
      <c r="B2225">
        <v>46</v>
      </c>
      <c r="C2225">
        <v>39</v>
      </c>
      <c r="D2225">
        <v>8</v>
      </c>
      <c r="E2225">
        <v>17</v>
      </c>
      <c r="F2225" s="116">
        <v>0.18196919227916042</v>
      </c>
      <c r="G2225" s="116">
        <v>0.18221937773640343</v>
      </c>
      <c r="H2225" s="116">
        <v>0.18259174678904422</v>
      </c>
      <c r="I2225" s="86">
        <v>0.46664824215624956</v>
      </c>
      <c r="J2225" s="86">
        <v>0.46595005018254809</v>
      </c>
      <c r="K2225" s="86">
        <v>0.46554277153122225</v>
      </c>
      <c r="L2225" s="86">
        <v>1.2907329561157252</v>
      </c>
      <c r="M2225" s="86">
        <v>1.445696664678759</v>
      </c>
      <c r="N2225" s="86">
        <v>1.4036625987287088</v>
      </c>
      <c r="O2225" s="117">
        <v>3.1774978545142476</v>
      </c>
      <c r="P2225" s="117">
        <v>3.6981017905714992</v>
      </c>
      <c r="Q2225" s="117">
        <v>3.5475541462421272</v>
      </c>
    </row>
    <row r="2226" spans="1:17" x14ac:dyDescent="0.25">
      <c r="A2226" t="s">
        <v>2328</v>
      </c>
      <c r="B2226">
        <v>47</v>
      </c>
      <c r="C2226">
        <v>38</v>
      </c>
      <c r="D2226">
        <v>8</v>
      </c>
      <c r="E2226">
        <v>17</v>
      </c>
      <c r="F2226" s="116">
        <v>0.18208412210127781</v>
      </c>
      <c r="G2226" s="116">
        <v>0.18238582584003787</v>
      </c>
      <c r="H2226" s="116">
        <v>0.18285612872692852</v>
      </c>
      <c r="I2226" s="86">
        <v>0.46627425461429245</v>
      </c>
      <c r="J2226" s="86">
        <v>0.46569746805489826</v>
      </c>
      <c r="K2226" s="86">
        <v>0.46552886890676765</v>
      </c>
      <c r="L2226" s="86">
        <v>1.2131743965925226</v>
      </c>
      <c r="M2226" s="86">
        <v>1.3631329862754378</v>
      </c>
      <c r="N2226" s="86">
        <v>1.3223763606247043</v>
      </c>
      <c r="O2226" s="117">
        <v>3.0424100804543301</v>
      </c>
      <c r="P2226" s="117">
        <v>3.5341161855182204</v>
      </c>
      <c r="Q2226" s="117">
        <v>3.3918007572172266</v>
      </c>
    </row>
    <row r="2227" spans="1:17" x14ac:dyDescent="0.25">
      <c r="A2227" t="s">
        <v>2329</v>
      </c>
      <c r="B2227">
        <v>48</v>
      </c>
      <c r="C2227">
        <v>37</v>
      </c>
      <c r="D2227">
        <v>8</v>
      </c>
      <c r="E2227">
        <v>17</v>
      </c>
      <c r="F2227" s="116">
        <v>0.18222001415172456</v>
      </c>
      <c r="G2227" s="116">
        <v>0.18259036779428811</v>
      </c>
      <c r="H2227" s="116">
        <v>0.18319859084955512</v>
      </c>
      <c r="I2227" s="86">
        <v>0.46595004742333229</v>
      </c>
      <c r="J2227" s="86">
        <v>0.46554356171807959</v>
      </c>
      <c r="K2227" s="86">
        <v>0.46569712298450838</v>
      </c>
      <c r="L2227" s="86">
        <v>1.3181367899673306</v>
      </c>
      <c r="M2227" s="86">
        <v>1.2764313566084038</v>
      </c>
      <c r="N2227" s="86">
        <v>1.2369239570630655</v>
      </c>
      <c r="O2227" s="117">
        <v>3.5269259142164611</v>
      </c>
      <c r="P2227" s="117">
        <v>3.3781521460939734</v>
      </c>
      <c r="Q2227" s="117">
        <v>3.2436324767023472</v>
      </c>
    </row>
    <row r="2228" spans="1:17" x14ac:dyDescent="0.25">
      <c r="A2228" t="s">
        <v>2330</v>
      </c>
      <c r="B2228">
        <v>49</v>
      </c>
      <c r="C2228">
        <v>36</v>
      </c>
      <c r="D2228">
        <v>8</v>
      </c>
      <c r="E2228">
        <v>17</v>
      </c>
      <c r="F2228" s="116">
        <v>0.18238534362389333</v>
      </c>
      <c r="G2228" s="116">
        <v>0.18285793196569131</v>
      </c>
      <c r="H2228" s="116">
        <v>0.18363739585411137</v>
      </c>
      <c r="I2228" s="86">
        <v>0.46569898577631841</v>
      </c>
      <c r="J2228" s="86">
        <v>0.46553020422567626</v>
      </c>
      <c r="K2228" s="86">
        <v>0.46610406149785955</v>
      </c>
      <c r="L2228" s="86">
        <v>1.2340202230985224</v>
      </c>
      <c r="M2228" s="86">
        <v>1.1934267257913553</v>
      </c>
      <c r="N2228" s="86">
        <v>1.1550028385988063</v>
      </c>
      <c r="O2228" s="117">
        <v>3.3739002347597933</v>
      </c>
      <c r="P2228" s="117">
        <v>3.2332745155202307</v>
      </c>
      <c r="Q2228" s="117">
        <v>3.1061451828211069</v>
      </c>
    </row>
    <row r="2229" spans="1:17" x14ac:dyDescent="0.25">
      <c r="A2229" t="s">
        <v>2331</v>
      </c>
      <c r="B2229">
        <v>50</v>
      </c>
      <c r="C2229">
        <v>35</v>
      </c>
      <c r="D2229">
        <v>8</v>
      </c>
      <c r="E2229">
        <v>17</v>
      </c>
      <c r="F2229" s="116">
        <v>0.18017222483168938</v>
      </c>
      <c r="G2229" s="116">
        <v>0.18077344606231407</v>
      </c>
      <c r="H2229" s="116">
        <v>0.18177548144668859</v>
      </c>
      <c r="I2229" s="86">
        <v>0.46554250821982152</v>
      </c>
      <c r="J2229" s="86">
        <v>0.46569594488805388</v>
      </c>
      <c r="K2229" s="86">
        <v>0.46682949741662755</v>
      </c>
      <c r="L2229" s="86">
        <v>1.1836323782683575</v>
      </c>
      <c r="M2229" s="86">
        <v>1.1445342101142946</v>
      </c>
      <c r="N2229" s="86">
        <v>1.1075591044308752</v>
      </c>
      <c r="O2229" s="117">
        <v>3.2233662126193829</v>
      </c>
      <c r="P2229" s="117">
        <v>3.090806325348364</v>
      </c>
      <c r="Q2229" s="117">
        <v>2.9710255205886957</v>
      </c>
    </row>
    <row r="2230" spans="1:17" x14ac:dyDescent="0.25">
      <c r="A2230" t="s">
        <v>2332</v>
      </c>
      <c r="B2230">
        <v>51</v>
      </c>
      <c r="C2230">
        <v>34</v>
      </c>
      <c r="D2230">
        <v>8</v>
      </c>
      <c r="E2230">
        <v>17</v>
      </c>
      <c r="F2230" s="116">
        <v>0.1753950988546932</v>
      </c>
      <c r="G2230" s="116">
        <v>0.17615010557297331</v>
      </c>
      <c r="H2230" s="116">
        <v>0.17742018043380894</v>
      </c>
      <c r="I2230" s="86">
        <v>0.47814319534199246</v>
      </c>
      <c r="J2230" s="86">
        <v>0.47869985283767358</v>
      </c>
      <c r="K2230" s="86">
        <v>0.4805745729093352</v>
      </c>
      <c r="L2230" s="86">
        <v>1.1936272314287542</v>
      </c>
      <c r="M2230" s="86">
        <v>1.1565423251647577</v>
      </c>
      <c r="N2230" s="86">
        <v>1.1215176914709835</v>
      </c>
      <c r="O2230" s="117">
        <v>3.0833450636637023</v>
      </c>
      <c r="P2230" s="117">
        <v>2.9586761788982021</v>
      </c>
      <c r="Q2230" s="117">
        <v>2.8462345639516284</v>
      </c>
    </row>
    <row r="2231" spans="1:17" x14ac:dyDescent="0.25">
      <c r="A2231" t="s">
        <v>2333</v>
      </c>
      <c r="B2231">
        <v>52</v>
      </c>
      <c r="C2231">
        <v>33</v>
      </c>
      <c r="D2231">
        <v>8</v>
      </c>
      <c r="E2231">
        <v>17</v>
      </c>
      <c r="F2231" s="116">
        <v>0.17572604263813216</v>
      </c>
      <c r="G2231" s="116">
        <v>0.17670446178766014</v>
      </c>
      <c r="H2231" s="116">
        <v>0.17835370343101165</v>
      </c>
      <c r="I2231" s="86">
        <v>0.47829643809617306</v>
      </c>
      <c r="J2231" s="86">
        <v>0.47942538326870532</v>
      </c>
      <c r="K2231" s="86">
        <v>0.48228210540093913</v>
      </c>
      <c r="L2231" s="86">
        <v>1.1595674012991051</v>
      </c>
      <c r="M2231" s="86">
        <v>1.1236407663737953</v>
      </c>
      <c r="N2231" s="86">
        <v>1.0897756835026751</v>
      </c>
      <c r="O2231" s="117">
        <v>2.9519952878810192</v>
      </c>
      <c r="P2231" s="117">
        <v>2.8341923133559122</v>
      </c>
      <c r="Q2231" s="117">
        <v>2.7280714671378785</v>
      </c>
    </row>
    <row r="2232" spans="1:17" x14ac:dyDescent="0.25">
      <c r="A2232" t="s">
        <v>2334</v>
      </c>
      <c r="B2232">
        <v>53</v>
      </c>
      <c r="C2232">
        <v>32</v>
      </c>
      <c r="D2232">
        <v>8</v>
      </c>
      <c r="E2232">
        <v>17</v>
      </c>
      <c r="F2232" s="116">
        <v>0.17615066266776133</v>
      </c>
      <c r="G2232" s="116">
        <v>0.17742070606370322</v>
      </c>
      <c r="H2232" s="116">
        <v>0.17957877452540924</v>
      </c>
      <c r="I2232" s="86">
        <v>0.47869912705460516</v>
      </c>
      <c r="J2232" s="86">
        <v>0.48057235728766984</v>
      </c>
      <c r="K2232" s="86">
        <v>0.48473099542583314</v>
      </c>
      <c r="L2232" s="86">
        <v>1.1269674781763652</v>
      </c>
      <c r="M2232" s="86">
        <v>1.0921837039022837</v>
      </c>
      <c r="N2232" s="86">
        <v>1.0594842752542599</v>
      </c>
      <c r="O2232" s="117">
        <v>2.7821222123552771</v>
      </c>
      <c r="P2232" s="117">
        <v>2.6708610492099929</v>
      </c>
      <c r="Q2232" s="117">
        <v>2.5708057570832565</v>
      </c>
    </row>
    <row r="2233" spans="1:17" x14ac:dyDescent="0.25">
      <c r="A2233" t="s">
        <v>2335</v>
      </c>
      <c r="B2233">
        <v>54</v>
      </c>
      <c r="C2233">
        <v>31</v>
      </c>
      <c r="D2233">
        <v>8</v>
      </c>
      <c r="E2233">
        <v>17</v>
      </c>
      <c r="F2233" s="116">
        <v>0.17670199790417618</v>
      </c>
      <c r="G2233" s="116">
        <v>0.17835460651766849</v>
      </c>
      <c r="H2233" s="116" t="e">
        <v>#N/A</v>
      </c>
      <c r="I2233" s="86">
        <v>0.47942485097318377</v>
      </c>
      <c r="J2233" s="86">
        <v>0.48228341722354884</v>
      </c>
      <c r="K2233" s="86" t="e">
        <v>#N/A</v>
      </c>
      <c r="L2233" s="86">
        <v>1.0960127810894849</v>
      </c>
      <c r="M2233" s="86">
        <v>1.062266581917507</v>
      </c>
      <c r="N2233" s="86">
        <v>1.2096133033275498</v>
      </c>
      <c r="O2233" s="117">
        <v>2.6002817336929445</v>
      </c>
      <c r="P2233" s="117">
        <v>2.4952809606431776</v>
      </c>
      <c r="Q2233" s="117">
        <v>2.9889574135472676</v>
      </c>
    </row>
    <row r="2234" spans="1:17" x14ac:dyDescent="0.25">
      <c r="A2234" t="s">
        <v>2336</v>
      </c>
      <c r="B2234">
        <v>55</v>
      </c>
      <c r="C2234">
        <v>30</v>
      </c>
      <c r="D2234">
        <v>8</v>
      </c>
      <c r="E2234">
        <v>17</v>
      </c>
      <c r="F2234" s="116">
        <v>0.17653241165267686</v>
      </c>
      <c r="G2234" s="116">
        <v>0.1786873104323905</v>
      </c>
      <c r="H2234" s="116" t="e">
        <v>#N/A</v>
      </c>
      <c r="I2234" s="86">
        <v>0.48057416942935743</v>
      </c>
      <c r="J2234" s="86">
        <v>0.48473231290117796</v>
      </c>
      <c r="K2234" s="86" t="e">
        <v>#N/A</v>
      </c>
      <c r="L2234" s="86">
        <v>1.0692283275728292</v>
      </c>
      <c r="M2234" s="86">
        <v>1.0365909571841716</v>
      </c>
      <c r="N2234" s="86">
        <v>1.1794702687451506</v>
      </c>
      <c r="O2234" s="117">
        <v>2.4243845665514567</v>
      </c>
      <c r="P2234" s="117">
        <v>2.3253932425760033</v>
      </c>
      <c r="Q2234" s="117">
        <v>2.7916696056993722</v>
      </c>
    </row>
    <row r="2235" spans="1:17" x14ac:dyDescent="0.25">
      <c r="A2235" t="s">
        <v>2337</v>
      </c>
      <c r="B2235">
        <v>18</v>
      </c>
      <c r="C2235">
        <v>67</v>
      </c>
      <c r="D2235">
        <v>10</v>
      </c>
      <c r="E2235">
        <v>17</v>
      </c>
      <c r="F2235" s="116">
        <v>0.2081973230814167</v>
      </c>
      <c r="G2235" s="116">
        <v>0.20840059837932354</v>
      </c>
      <c r="H2235" s="116">
        <v>0.20856242919901638</v>
      </c>
      <c r="I2235" s="86">
        <v>0.43134426151860461</v>
      </c>
      <c r="J2235" s="86">
        <v>0.43096928766809683</v>
      </c>
      <c r="K2235" s="86">
        <v>0.43047195392952858</v>
      </c>
      <c r="L2235" s="86">
        <v>2.1746174279951531</v>
      </c>
      <c r="M2235" s="86">
        <v>2.1246215724429742</v>
      </c>
      <c r="N2235" s="86">
        <v>2.0773571053597579</v>
      </c>
      <c r="O2235" s="117">
        <v>9.4193668073147538</v>
      </c>
      <c r="P2235" s="117">
        <v>9.2084499370438646</v>
      </c>
      <c r="Q2235" s="117">
        <v>9.0169882889745843</v>
      </c>
    </row>
    <row r="2236" spans="1:17" x14ac:dyDescent="0.25">
      <c r="A2236" t="s">
        <v>2338</v>
      </c>
      <c r="B2236">
        <v>19</v>
      </c>
      <c r="C2236">
        <v>66</v>
      </c>
      <c r="D2236">
        <v>10</v>
      </c>
      <c r="E2236">
        <v>17</v>
      </c>
      <c r="F2236" s="116">
        <v>0.20830457764234314</v>
      </c>
      <c r="G2236" s="116">
        <v>0.20848650476471089</v>
      </c>
      <c r="H2236" s="116">
        <v>0.20862295010648668</v>
      </c>
      <c r="I2236" s="86">
        <v>0.43117123494899118</v>
      </c>
      <c r="J2236" s="86">
        <v>0.4307381692990071</v>
      </c>
      <c r="K2236" s="86">
        <v>0.43017063577596859</v>
      </c>
      <c r="L2236" s="86">
        <v>2.1342068471831945</v>
      </c>
      <c r="M2236" s="86">
        <v>2.0859210159443302</v>
      </c>
      <c r="N2236" s="86">
        <v>2.0403067449480616</v>
      </c>
      <c r="O2236" s="117">
        <v>8.8489154572797553</v>
      </c>
      <c r="P2236" s="117">
        <v>8.6494738944466754</v>
      </c>
      <c r="Q2236" s="117">
        <v>8.4684781598467058</v>
      </c>
    </row>
    <row r="2237" spans="1:17" x14ac:dyDescent="0.25">
      <c r="A2237" t="s">
        <v>2339</v>
      </c>
      <c r="B2237">
        <v>20</v>
      </c>
      <c r="C2237">
        <v>65</v>
      </c>
      <c r="D2237">
        <v>10</v>
      </c>
      <c r="E2237">
        <v>17</v>
      </c>
      <c r="F2237" s="116">
        <v>0.20840087028545839</v>
      </c>
      <c r="G2237" s="116">
        <v>0.20856137375114434</v>
      </c>
      <c r="H2237" s="116">
        <v>0.20866837606160163</v>
      </c>
      <c r="I2237" s="86">
        <v>0.43096963908516989</v>
      </c>
      <c r="J2237" s="86">
        <v>0.43047227649397024</v>
      </c>
      <c r="K2237" s="86">
        <v>0.4298282811069587</v>
      </c>
      <c r="L2237" s="86">
        <v>2.0931336221074699</v>
      </c>
      <c r="M2237" s="86">
        <v>2.0465063745635694</v>
      </c>
      <c r="N2237" s="86">
        <v>2.0025105912472112</v>
      </c>
      <c r="O2237" s="117">
        <v>8.3083390467283049</v>
      </c>
      <c r="P2237" s="117">
        <v>8.1197752158870689</v>
      </c>
      <c r="Q2237" s="117">
        <v>7.9487379671938845</v>
      </c>
    </row>
    <row r="2238" spans="1:17" x14ac:dyDescent="0.25">
      <c r="A2238" t="s">
        <v>2340</v>
      </c>
      <c r="B2238">
        <v>21</v>
      </c>
      <c r="C2238">
        <v>64</v>
      </c>
      <c r="D2238">
        <v>10</v>
      </c>
      <c r="E2238">
        <v>17</v>
      </c>
      <c r="F2238" s="116">
        <v>0.20848681741368319</v>
      </c>
      <c r="G2238" s="116">
        <v>0.20862185030809344</v>
      </c>
      <c r="H2238" s="116">
        <v>0.20869929564459341</v>
      </c>
      <c r="I2238" s="86">
        <v>0.43073706116791538</v>
      </c>
      <c r="J2238" s="86">
        <v>0.43016912870024882</v>
      </c>
      <c r="K2238" s="86">
        <v>0.42945226289315919</v>
      </c>
      <c r="L2238" s="86">
        <v>2.0450592853979797</v>
      </c>
      <c r="M2238" s="86">
        <v>2.0000496444464742</v>
      </c>
      <c r="N2238" s="86">
        <v>1.9576413724902251</v>
      </c>
      <c r="O2238" s="117">
        <v>7.8007708789648538</v>
      </c>
      <c r="P2238" s="117">
        <v>7.6230914192552932</v>
      </c>
      <c r="Q2238" s="117">
        <v>7.4620627068932306</v>
      </c>
    </row>
    <row r="2239" spans="1:17" x14ac:dyDescent="0.25">
      <c r="A2239" t="s">
        <v>2341</v>
      </c>
      <c r="B2239">
        <v>22</v>
      </c>
      <c r="C2239">
        <v>63</v>
      </c>
      <c r="D2239">
        <v>10</v>
      </c>
      <c r="E2239">
        <v>17</v>
      </c>
      <c r="F2239" s="116">
        <v>0.20856213117853695</v>
      </c>
      <c r="G2239" s="116">
        <v>0.20866761536088527</v>
      </c>
      <c r="H2239" s="116">
        <v>0.2087173720506722</v>
      </c>
      <c r="I2239" s="86">
        <v>0.43047298709311466</v>
      </c>
      <c r="J2239" s="86">
        <v>0.42982814039347589</v>
      </c>
      <c r="K2239" s="86">
        <v>0.42904397496243368</v>
      </c>
      <c r="L2239" s="86">
        <v>2.0036839853118251</v>
      </c>
      <c r="M2239" s="86">
        <v>1.9599876603409327</v>
      </c>
      <c r="N2239" s="86">
        <v>1.9188985859148762</v>
      </c>
      <c r="O2239" s="117">
        <v>7.3281871647643024</v>
      </c>
      <c r="P2239" s="117">
        <v>7.1603001323527948</v>
      </c>
      <c r="Q2239" s="117">
        <v>7.0083372309407004</v>
      </c>
    </row>
    <row r="2240" spans="1:17" x14ac:dyDescent="0.25">
      <c r="A2240" t="s">
        <v>2342</v>
      </c>
      <c r="B2240">
        <v>23</v>
      </c>
      <c r="C2240">
        <v>62</v>
      </c>
      <c r="D2240">
        <v>10</v>
      </c>
      <c r="E2240">
        <v>17</v>
      </c>
      <c r="F2240" s="116">
        <v>0.20862145328167458</v>
      </c>
      <c r="G2240" s="116">
        <v>0.20869926063067845</v>
      </c>
      <c r="H2240" s="116">
        <v>0.20872519641367973</v>
      </c>
      <c r="I2240" s="86">
        <v>0.4301689017991453</v>
      </c>
      <c r="J2240" s="86">
        <v>0.42945267517626357</v>
      </c>
      <c r="K2240" s="86">
        <v>0.42861075975883711</v>
      </c>
      <c r="L2240" s="86">
        <v>1.9609067947761343</v>
      </c>
      <c r="M2240" s="86">
        <v>1.9187791029411179</v>
      </c>
      <c r="N2240" s="86">
        <v>1.879262944948308</v>
      </c>
      <c r="O2240" s="117">
        <v>6.8794484855497791</v>
      </c>
      <c r="P2240" s="117">
        <v>6.7213958239399245</v>
      </c>
      <c r="Q2240" s="117">
        <v>6.5785934027348283</v>
      </c>
    </row>
    <row r="2241" spans="1:17" x14ac:dyDescent="0.25">
      <c r="A2241" t="s">
        <v>2343</v>
      </c>
      <c r="B2241">
        <v>24</v>
      </c>
      <c r="C2241">
        <v>61</v>
      </c>
      <c r="D2241">
        <v>10</v>
      </c>
      <c r="E2241">
        <v>17</v>
      </c>
      <c r="F2241" s="116">
        <v>0.20866678001020092</v>
      </c>
      <c r="G2241" s="116">
        <v>0.20871678451060596</v>
      </c>
      <c r="H2241" s="116">
        <v>0.20872478523067076</v>
      </c>
      <c r="I2241" s="86">
        <v>0.42982868458161233</v>
      </c>
      <c r="J2241" s="86">
        <v>0.42904461401526139</v>
      </c>
      <c r="K2241" s="86">
        <v>0.42815653408806792</v>
      </c>
      <c r="L2241" s="86">
        <v>1.9176925923333099</v>
      </c>
      <c r="M2241" s="86">
        <v>1.8771129401646147</v>
      </c>
      <c r="N2241" s="86">
        <v>2.0549549459451351</v>
      </c>
      <c r="O2241" s="117">
        <v>6.4679041113700233</v>
      </c>
      <c r="P2241" s="117">
        <v>6.3187646888219939</v>
      </c>
      <c r="Q2241" s="117">
        <v>7.0144352991769257</v>
      </c>
    </row>
    <row r="2242" spans="1:17" x14ac:dyDescent="0.25">
      <c r="A2242" t="s">
        <v>2344</v>
      </c>
      <c r="B2242">
        <v>25</v>
      </c>
      <c r="C2242">
        <v>60</v>
      </c>
      <c r="D2242">
        <v>10</v>
      </c>
      <c r="E2242">
        <v>17</v>
      </c>
      <c r="F2242" s="116">
        <v>0.20731386899377641</v>
      </c>
      <c r="G2242" s="116">
        <v>0.20734194834602587</v>
      </c>
      <c r="H2242" s="116">
        <v>0.20734595968206151</v>
      </c>
      <c r="I2242" s="86">
        <v>0.42945163030724831</v>
      </c>
      <c r="J2242" s="86">
        <v>0.42861125540778239</v>
      </c>
      <c r="K2242" s="86">
        <v>0.42769867645967502</v>
      </c>
      <c r="L2242" s="86">
        <v>1.9096426501292654</v>
      </c>
      <c r="M2242" s="86">
        <v>1.8708430023245692</v>
      </c>
      <c r="N2242" s="86">
        <v>2.0413207725030937</v>
      </c>
      <c r="O2242" s="117">
        <v>6.0715461895316167</v>
      </c>
      <c r="P2242" s="117">
        <v>5.9314041481225948</v>
      </c>
      <c r="Q2242" s="117">
        <v>6.586387130029463</v>
      </c>
    </row>
    <row r="2243" spans="1:17" x14ac:dyDescent="0.25">
      <c r="A2243" t="s">
        <v>2345</v>
      </c>
      <c r="B2243">
        <v>26</v>
      </c>
      <c r="C2243">
        <v>59</v>
      </c>
      <c r="D2243">
        <v>10</v>
      </c>
      <c r="E2243">
        <v>17</v>
      </c>
      <c r="F2243" s="116">
        <v>0.20591720023253615</v>
      </c>
      <c r="G2243" s="116">
        <v>0.20593128114143872</v>
      </c>
      <c r="H2243" s="116">
        <v>0.20593932737509732</v>
      </c>
      <c r="I2243" s="86">
        <v>0.43434575068342696</v>
      </c>
      <c r="J2243" s="86">
        <v>0.43342445692951703</v>
      </c>
      <c r="K2243" s="86">
        <v>0.43246896668255796</v>
      </c>
      <c r="L2243" s="86">
        <v>1.8961613430773223</v>
      </c>
      <c r="M2243" s="86">
        <v>2.0776924206490492</v>
      </c>
      <c r="N2243" s="86">
        <v>2.0283569389713292</v>
      </c>
      <c r="O2243" s="117">
        <v>5.7004105590724299</v>
      </c>
      <c r="P2243" s="117">
        <v>6.336736890170922</v>
      </c>
      <c r="Q2243" s="117">
        <v>6.153437652752717</v>
      </c>
    </row>
    <row r="2244" spans="1:17" x14ac:dyDescent="0.25">
      <c r="A2244" t="s">
        <v>2346</v>
      </c>
      <c r="B2244">
        <v>27</v>
      </c>
      <c r="C2244">
        <v>58</v>
      </c>
      <c r="D2244">
        <v>10</v>
      </c>
      <c r="E2244">
        <v>17</v>
      </c>
      <c r="F2244" s="116">
        <v>0.20592775548008643</v>
      </c>
      <c r="G2244" s="116">
        <v>0.20593582704255933</v>
      </c>
      <c r="H2244" s="116">
        <v>0.20594793438626866</v>
      </c>
      <c r="I2244" s="86">
        <v>0.4338949122923843</v>
      </c>
      <c r="J2244" s="86">
        <v>0.43294650370182036</v>
      </c>
      <c r="K2244" s="86">
        <v>0.43199809511125642</v>
      </c>
      <c r="L2244" s="86">
        <v>1.8444065081008219</v>
      </c>
      <c r="M2244" s="86">
        <v>2.0195795926685998</v>
      </c>
      <c r="N2244" s="86">
        <v>1.9718827121257065</v>
      </c>
      <c r="O2244" s="117">
        <v>5.3582078709841454</v>
      </c>
      <c r="P2244" s="117">
        <v>5.9592547526368786</v>
      </c>
      <c r="Q2244" s="117">
        <v>5.7859583063440461</v>
      </c>
    </row>
    <row r="2245" spans="1:17" x14ac:dyDescent="0.25">
      <c r="A2245" t="s">
        <v>2347</v>
      </c>
      <c r="B2245">
        <v>28</v>
      </c>
      <c r="C2245">
        <v>57</v>
      </c>
      <c r="D2245">
        <v>10</v>
      </c>
      <c r="E2245">
        <v>17</v>
      </c>
      <c r="F2245" s="116">
        <v>0.20593243503173753</v>
      </c>
      <c r="G2245" s="116">
        <v>0.20593850919729903</v>
      </c>
      <c r="H2245" s="116">
        <v>0.20596483058139889</v>
      </c>
      <c r="I2245" s="86">
        <v>0.43342410836311362</v>
      </c>
      <c r="J2245" s="86">
        <v>0.43246843964810333</v>
      </c>
      <c r="K2245" s="86">
        <v>0.43154516648275443</v>
      </c>
      <c r="L2245" s="86">
        <v>2.0160297229168145</v>
      </c>
      <c r="M2245" s="86">
        <v>1.9672926431731441</v>
      </c>
      <c r="N2245" s="86">
        <v>1.9211897265613136</v>
      </c>
      <c r="O2245" s="117">
        <v>5.7881493029895017</v>
      </c>
      <c r="P2245" s="117">
        <v>5.6074914708591903</v>
      </c>
      <c r="Q2245" s="117">
        <v>5.4436671762216662</v>
      </c>
    </row>
    <row r="2246" spans="1:17" x14ac:dyDescent="0.25">
      <c r="A2246" t="s">
        <v>2348</v>
      </c>
      <c r="B2246">
        <v>29</v>
      </c>
      <c r="C2246">
        <v>56</v>
      </c>
      <c r="D2246">
        <v>10</v>
      </c>
      <c r="E2246">
        <v>17</v>
      </c>
      <c r="F2246" s="116">
        <v>0.20593482784406802</v>
      </c>
      <c r="G2246" s="116">
        <v>0.20594702019052574</v>
      </c>
      <c r="H2246" s="116">
        <v>0.20599578957635661</v>
      </c>
      <c r="I2246" s="86">
        <v>0.4329461585980427</v>
      </c>
      <c r="J2246" s="86">
        <v>0.43199921968982669</v>
      </c>
      <c r="K2246" s="86">
        <v>0.43111324251389926</v>
      </c>
      <c r="L2246" s="86">
        <v>1.9620960269207011</v>
      </c>
      <c r="M2246" s="86">
        <v>1.9149624475729103</v>
      </c>
      <c r="N2246" s="86">
        <v>1.8704136456741556</v>
      </c>
      <c r="O2246" s="117">
        <v>5.4449332672237212</v>
      </c>
      <c r="P2246" s="117">
        <v>5.2741489742172512</v>
      </c>
      <c r="Q2246" s="117">
        <v>5.1193183665507043</v>
      </c>
    </row>
    <row r="2247" spans="1:17" x14ac:dyDescent="0.25">
      <c r="A2247" t="s">
        <v>2349</v>
      </c>
      <c r="B2247">
        <v>30</v>
      </c>
      <c r="C2247">
        <v>55</v>
      </c>
      <c r="D2247">
        <v>10</v>
      </c>
      <c r="E2247">
        <v>17</v>
      </c>
      <c r="F2247" s="116">
        <v>0.20593863088365488</v>
      </c>
      <c r="G2247" s="116">
        <v>0.20596514991411913</v>
      </c>
      <c r="H2247" s="116">
        <v>0.20603858722925089</v>
      </c>
      <c r="I2247" s="86">
        <v>0.43246826896008683</v>
      </c>
      <c r="J2247" s="86">
        <v>0.43154418274467887</v>
      </c>
      <c r="K2247" s="86">
        <v>0.43070577339692462</v>
      </c>
      <c r="L2247" s="86">
        <v>1.9081890766073593</v>
      </c>
      <c r="M2247" s="86">
        <v>1.8626171427172622</v>
      </c>
      <c r="N2247" s="86">
        <v>1.8195889958263125</v>
      </c>
      <c r="O2247" s="117">
        <v>5.1231074591912922</v>
      </c>
      <c r="P2247" s="117">
        <v>4.9621879424088258</v>
      </c>
      <c r="Q2247" s="117">
        <v>4.8163740733638782</v>
      </c>
    </row>
    <row r="2248" spans="1:17" x14ac:dyDescent="0.25">
      <c r="A2248" t="s">
        <v>2350</v>
      </c>
      <c r="B2248">
        <v>31</v>
      </c>
      <c r="C2248">
        <v>54</v>
      </c>
      <c r="D2248">
        <v>10</v>
      </c>
      <c r="E2248">
        <v>17</v>
      </c>
      <c r="F2248" s="116">
        <v>0.2059469380397555</v>
      </c>
      <c r="G2248" s="116">
        <v>0.20599609983121117</v>
      </c>
      <c r="H2248" s="116">
        <v>0.20609237500614522</v>
      </c>
      <c r="I2248" s="86">
        <v>0.43199900037690708</v>
      </c>
      <c r="J2248" s="86">
        <v>0.43111408813070484</v>
      </c>
      <c r="K2248" s="86">
        <v>0.4303172574275273</v>
      </c>
      <c r="L2248" s="86">
        <v>1.8489401537125347</v>
      </c>
      <c r="M2248" s="86">
        <v>1.8048891401602674</v>
      </c>
      <c r="N2248" s="86">
        <v>1.7633617652360585</v>
      </c>
      <c r="O2248" s="117">
        <v>4.8195700801337198</v>
      </c>
      <c r="P2248" s="117">
        <v>4.6674962718974813</v>
      </c>
      <c r="Q2248" s="117">
        <v>4.5298084328859609</v>
      </c>
    </row>
    <row r="2249" spans="1:17" x14ac:dyDescent="0.25">
      <c r="A2249" t="s">
        <v>2351</v>
      </c>
      <c r="B2249">
        <v>32</v>
      </c>
      <c r="C2249">
        <v>53</v>
      </c>
      <c r="D2249">
        <v>10</v>
      </c>
      <c r="E2249">
        <v>17</v>
      </c>
      <c r="F2249" s="116">
        <v>0.20596592370382716</v>
      </c>
      <c r="G2249" s="116">
        <v>0.20603793616404026</v>
      </c>
      <c r="H2249" s="116">
        <v>0.20615727109810772</v>
      </c>
      <c r="I2249" s="86">
        <v>0.4315439265719806</v>
      </c>
      <c r="J2249" s="86">
        <v>0.43070446703578197</v>
      </c>
      <c r="K2249" s="86">
        <v>0.42994936495297587</v>
      </c>
      <c r="L2249" s="86">
        <v>1.7958899402708079</v>
      </c>
      <c r="M2249" s="86">
        <v>1.7531083664076275</v>
      </c>
      <c r="N2249" s="86">
        <v>1.7128575161462223</v>
      </c>
      <c r="O2249" s="117">
        <v>4.5311309865501297</v>
      </c>
      <c r="P2249" s="117">
        <v>4.3874702434226904</v>
      </c>
      <c r="Q2249" s="117">
        <v>4.2575618226970926</v>
      </c>
    </row>
    <row r="2250" spans="1:17" x14ac:dyDescent="0.25">
      <c r="A2250" t="s">
        <v>2352</v>
      </c>
      <c r="B2250">
        <v>33</v>
      </c>
      <c r="C2250">
        <v>52</v>
      </c>
      <c r="D2250">
        <v>10</v>
      </c>
      <c r="E2250">
        <v>17</v>
      </c>
      <c r="F2250" s="116">
        <v>0.20599550574805314</v>
      </c>
      <c r="G2250" s="116">
        <v>0.20609266758867051</v>
      </c>
      <c r="H2250" s="116">
        <v>0.20623117489338039</v>
      </c>
      <c r="I2250" s="86">
        <v>0.43111328863888665</v>
      </c>
      <c r="J2250" s="86">
        <v>0.43031738845510609</v>
      </c>
      <c r="K2250" s="86">
        <v>0.42959797737989658</v>
      </c>
      <c r="L2250" s="86">
        <v>1.7262723549756165</v>
      </c>
      <c r="M2250" s="86">
        <v>1.6849703036204156</v>
      </c>
      <c r="N2250" s="86">
        <v>1.6462089310336987</v>
      </c>
      <c r="O2250" s="117">
        <v>4.2610345875479867</v>
      </c>
      <c r="P2250" s="117">
        <v>4.1258121799602669</v>
      </c>
      <c r="Q2250" s="117">
        <v>4.0037541681395989</v>
      </c>
    </row>
    <row r="2251" spans="1:17" x14ac:dyDescent="0.25">
      <c r="A2251" t="s">
        <v>2353</v>
      </c>
      <c r="B2251">
        <v>34</v>
      </c>
      <c r="C2251">
        <v>51</v>
      </c>
      <c r="D2251">
        <v>10</v>
      </c>
      <c r="E2251">
        <v>17</v>
      </c>
      <c r="F2251" s="116">
        <v>0.20418458725508529</v>
      </c>
      <c r="G2251" s="116">
        <v>0.20430509671923372</v>
      </c>
      <c r="H2251" s="116">
        <v>0.20446300567225581</v>
      </c>
      <c r="I2251" s="86">
        <v>0.43070498036526833</v>
      </c>
      <c r="J2251" s="86">
        <v>0.42995075733964971</v>
      </c>
      <c r="K2251" s="86">
        <v>0.42925471129672338</v>
      </c>
      <c r="L2251" s="86">
        <v>1.6794801471046563</v>
      </c>
      <c r="M2251" s="86">
        <v>1.6393899727814831</v>
      </c>
      <c r="N2251" s="86">
        <v>1.8148413638346943</v>
      </c>
      <c r="O2251" s="117">
        <v>4.0051715182114735</v>
      </c>
      <c r="P2251" s="117">
        <v>3.8775977061646825</v>
      </c>
      <c r="Q2251" s="117">
        <v>4.4736437490909848</v>
      </c>
    </row>
    <row r="2252" spans="1:17" x14ac:dyDescent="0.25">
      <c r="A2252" t="s">
        <v>2354</v>
      </c>
      <c r="B2252">
        <v>35</v>
      </c>
      <c r="C2252">
        <v>50</v>
      </c>
      <c r="D2252">
        <v>10</v>
      </c>
      <c r="E2252">
        <v>17</v>
      </c>
      <c r="F2252" s="116">
        <v>0.20200336331066754</v>
      </c>
      <c r="G2252" s="116">
        <v>0.20214959420925641</v>
      </c>
      <c r="H2252" s="116">
        <v>0.20232298227472609</v>
      </c>
      <c r="I2252" s="86">
        <v>0.43683765236737382</v>
      </c>
      <c r="J2252" s="86">
        <v>0.43607516268187468</v>
      </c>
      <c r="K2252" s="86">
        <v>0.43535445325311523</v>
      </c>
      <c r="L2252" s="86">
        <v>1.6364490959796949</v>
      </c>
      <c r="M2252" s="86">
        <v>1.597284283311921</v>
      </c>
      <c r="N2252" s="86">
        <v>1.7690617198842686</v>
      </c>
      <c r="O2252" s="117">
        <v>3.7523705073167672</v>
      </c>
      <c r="P2252" s="117">
        <v>3.6394134051953748</v>
      </c>
      <c r="Q2252" s="117">
        <v>4.169203772757184</v>
      </c>
    </row>
    <row r="2253" spans="1:17" x14ac:dyDescent="0.25">
      <c r="A2253" t="s">
        <v>2355</v>
      </c>
      <c r="B2253">
        <v>36</v>
      </c>
      <c r="C2253">
        <v>49</v>
      </c>
      <c r="D2253">
        <v>10</v>
      </c>
      <c r="E2253">
        <v>17</v>
      </c>
      <c r="F2253" s="116">
        <v>0.20207296343843828</v>
      </c>
      <c r="G2253" s="116">
        <v>0.20223474955718929</v>
      </c>
      <c r="H2253" s="116">
        <v>0.20241334462334301</v>
      </c>
      <c r="I2253" s="86">
        <v>0.43644852154802</v>
      </c>
      <c r="J2253" s="86">
        <v>0.4357131300991518</v>
      </c>
      <c r="K2253" s="86">
        <v>0.4349966487161116</v>
      </c>
      <c r="L2253" s="86">
        <v>1.5907210408100232</v>
      </c>
      <c r="M2253" s="86">
        <v>1.7674482126836115</v>
      </c>
      <c r="N2253" s="86">
        <v>1.7194733756778733</v>
      </c>
      <c r="O2253" s="117">
        <v>3.6016174409638251</v>
      </c>
      <c r="P2253" s="117">
        <v>4.1550856520926089</v>
      </c>
      <c r="Q2253" s="117">
        <v>3.9953859439379582</v>
      </c>
    </row>
    <row r="2254" spans="1:17" x14ac:dyDescent="0.25">
      <c r="A2254" t="s">
        <v>2356</v>
      </c>
      <c r="B2254">
        <v>37</v>
      </c>
      <c r="C2254">
        <v>48</v>
      </c>
      <c r="D2254">
        <v>10</v>
      </c>
      <c r="E2254">
        <v>17</v>
      </c>
      <c r="F2254" s="116">
        <v>0.20214877815197468</v>
      </c>
      <c r="G2254" s="116">
        <v>0.20232213490961137</v>
      </c>
      <c r="H2254" s="116">
        <v>0.20250394809444983</v>
      </c>
      <c r="I2254" s="86">
        <v>0.43607680972827384</v>
      </c>
      <c r="J2254" s="86">
        <v>0.43535378520252088</v>
      </c>
      <c r="K2254" s="86">
        <v>0.43463287478356832</v>
      </c>
      <c r="L2254" s="86">
        <v>1.5451774052721596</v>
      </c>
      <c r="M2254" s="86">
        <v>1.7159380397578925</v>
      </c>
      <c r="N2254" s="86">
        <v>1.6694932274588647</v>
      </c>
      <c r="O2254" s="117">
        <v>3.4588203706874863</v>
      </c>
      <c r="P2254" s="117">
        <v>3.9815501899524959</v>
      </c>
      <c r="Q2254" s="117">
        <v>3.8305839374393518</v>
      </c>
    </row>
    <row r="2255" spans="1:17" x14ac:dyDescent="0.25">
      <c r="A2255" t="s">
        <v>2357</v>
      </c>
      <c r="B2255">
        <v>38</v>
      </c>
      <c r="C2255">
        <v>47</v>
      </c>
      <c r="D2255">
        <v>10</v>
      </c>
      <c r="E2255">
        <v>17</v>
      </c>
      <c r="F2255" s="116">
        <v>0.20223368099817621</v>
      </c>
      <c r="G2255" s="116">
        <v>0.20241457170401173</v>
      </c>
      <c r="H2255" s="116">
        <v>0.20259759053579826</v>
      </c>
      <c r="I2255" s="86">
        <v>0.43571250720902666</v>
      </c>
      <c r="J2255" s="86">
        <v>0.43499745688948854</v>
      </c>
      <c r="K2255" s="86">
        <v>0.43426750968829342</v>
      </c>
      <c r="L2255" s="86">
        <v>1.7077082850071399</v>
      </c>
      <c r="M2255" s="86">
        <v>1.6602276669142386</v>
      </c>
      <c r="N2255" s="86">
        <v>1.6152752624511328</v>
      </c>
      <c r="O2255" s="117">
        <v>3.9745667667595237</v>
      </c>
      <c r="P2255" s="117">
        <v>3.8170088338508226</v>
      </c>
      <c r="Q2255" s="117">
        <v>3.6743137325839492</v>
      </c>
    </row>
    <row r="2256" spans="1:17" x14ac:dyDescent="0.25">
      <c r="A2256" t="s">
        <v>2358</v>
      </c>
      <c r="B2256">
        <v>39</v>
      </c>
      <c r="C2256">
        <v>46</v>
      </c>
      <c r="D2256">
        <v>10</v>
      </c>
      <c r="E2256">
        <v>17</v>
      </c>
      <c r="F2256" s="116">
        <v>0.20232109560856426</v>
      </c>
      <c r="G2256" s="116">
        <v>0.20250541160333482</v>
      </c>
      <c r="H2256" s="116">
        <v>0.20268972759810541</v>
      </c>
      <c r="I2256" s="86">
        <v>0.43535437964808504</v>
      </c>
      <c r="J2256" s="86">
        <v>0.4346321181336934</v>
      </c>
      <c r="K2256" s="86">
        <v>0.4338948541546111</v>
      </c>
      <c r="L2256" s="86">
        <v>1.6557320131164406</v>
      </c>
      <c r="M2256" s="86">
        <v>1.6097537452581496</v>
      </c>
      <c r="N2256" s="86">
        <v>1.5662573137015368</v>
      </c>
      <c r="O2256" s="117">
        <v>3.8145095265650784</v>
      </c>
      <c r="P2256" s="117">
        <v>3.6655822027904583</v>
      </c>
      <c r="Q2256" s="117">
        <v>3.5307314773141303</v>
      </c>
    </row>
    <row r="2257" spans="1:17" x14ac:dyDescent="0.25">
      <c r="A2257" t="s">
        <v>2359</v>
      </c>
      <c r="B2257">
        <v>40</v>
      </c>
      <c r="C2257">
        <v>45</v>
      </c>
      <c r="D2257">
        <v>10</v>
      </c>
      <c r="E2257">
        <v>17</v>
      </c>
      <c r="F2257" s="116">
        <v>0.20241432180879781</v>
      </c>
      <c r="G2257" s="116">
        <v>0.20259787937028959</v>
      </c>
      <c r="H2257" s="116">
        <v>0.20278359643250479</v>
      </c>
      <c r="I2257" s="86">
        <v>0.43499686872395105</v>
      </c>
      <c r="J2257" s="86">
        <v>0.43426695747943078</v>
      </c>
      <c r="K2257" s="86">
        <v>0.4335240892305699</v>
      </c>
      <c r="L2257" s="86">
        <v>1.5996587988856976</v>
      </c>
      <c r="M2257" s="86">
        <v>1.5551406914721317</v>
      </c>
      <c r="N2257" s="86">
        <v>1.5130757768803853</v>
      </c>
      <c r="O2257" s="117">
        <v>3.6582914030276199</v>
      </c>
      <c r="P2257" s="117">
        <v>3.5175373053749972</v>
      </c>
      <c r="Q2257" s="117">
        <v>3.3901461981989764</v>
      </c>
    </row>
    <row r="2258" spans="1:17" x14ac:dyDescent="0.25">
      <c r="A2258" t="s">
        <v>2360</v>
      </c>
      <c r="B2258">
        <v>41</v>
      </c>
      <c r="C2258">
        <v>44</v>
      </c>
      <c r="D2258">
        <v>10</v>
      </c>
      <c r="E2258">
        <v>17</v>
      </c>
      <c r="F2258" s="116">
        <v>0.20250458288157661</v>
      </c>
      <c r="G2258" s="116">
        <v>0.20268963985735372</v>
      </c>
      <c r="H2258" s="116">
        <v>0.20288340539669683</v>
      </c>
      <c r="I2258" s="86">
        <v>0.43463352187373455</v>
      </c>
      <c r="J2258" s="86">
        <v>0.43389329397062604</v>
      </c>
      <c r="K2258" s="86">
        <v>0.43315524320840898</v>
      </c>
      <c r="L2258" s="86">
        <v>1.5485001676398487</v>
      </c>
      <c r="M2258" s="86">
        <v>1.5054101951153667</v>
      </c>
      <c r="N2258" s="86">
        <v>1.4647564432484683</v>
      </c>
      <c r="O2258" s="117">
        <v>3.5133524050875429</v>
      </c>
      <c r="P2258" s="117">
        <v>3.3807427533865426</v>
      </c>
      <c r="Q2258" s="117">
        <v>3.2608236559420707</v>
      </c>
    </row>
    <row r="2259" spans="1:17" x14ac:dyDescent="0.25">
      <c r="A2259" t="s">
        <v>2361</v>
      </c>
      <c r="B2259">
        <v>42</v>
      </c>
      <c r="C2259">
        <v>43</v>
      </c>
      <c r="D2259">
        <v>10</v>
      </c>
      <c r="E2259">
        <v>17</v>
      </c>
      <c r="F2259" s="116">
        <v>0.20259689488330007</v>
      </c>
      <c r="G2259" s="116">
        <v>0.2027835796474074</v>
      </c>
      <c r="H2259" s="116">
        <v>0.2029922273249391</v>
      </c>
      <c r="I2259" s="86">
        <v>0.43426609826646723</v>
      </c>
      <c r="J2259" s="86">
        <v>0.43352375179272279</v>
      </c>
      <c r="K2259" s="86">
        <v>0.43280556452374519</v>
      </c>
      <c r="L2259" s="86">
        <v>1.4975676073382487</v>
      </c>
      <c r="M2259" s="86">
        <v>1.4558819976587534</v>
      </c>
      <c r="N2259" s="86">
        <v>1.4166276824953383</v>
      </c>
      <c r="O2259" s="117">
        <v>3.3730334956392634</v>
      </c>
      <c r="P2259" s="117">
        <v>3.2477658226319037</v>
      </c>
      <c r="Q2259" s="117">
        <v>3.1346260704174931</v>
      </c>
    </row>
    <row r="2260" spans="1:17" x14ac:dyDescent="0.25">
      <c r="A2260" t="s">
        <v>2362</v>
      </c>
      <c r="B2260">
        <v>43</v>
      </c>
      <c r="C2260">
        <v>42</v>
      </c>
      <c r="D2260">
        <v>10</v>
      </c>
      <c r="E2260">
        <v>17</v>
      </c>
      <c r="F2260" s="116">
        <v>0.20268889081036978</v>
      </c>
      <c r="G2260" s="116">
        <v>0.20288399502484253</v>
      </c>
      <c r="H2260" s="116">
        <v>0.20311457273285577</v>
      </c>
      <c r="I2260" s="86">
        <v>0.43389403624060785</v>
      </c>
      <c r="J2260" s="86">
        <v>0.43315574415629621</v>
      </c>
      <c r="K2260" s="86">
        <v>0.43247953068568046</v>
      </c>
      <c r="L2260" s="86">
        <v>1.4429708164002828</v>
      </c>
      <c r="M2260" s="86">
        <v>1.4024999944572667</v>
      </c>
      <c r="N2260" s="86">
        <v>1.3644879290352763</v>
      </c>
      <c r="O2260" s="117">
        <v>3.244177358599329</v>
      </c>
      <c r="P2260" s="117">
        <v>3.1259109482286531</v>
      </c>
      <c r="Q2260" s="117">
        <v>3.0192820608326074</v>
      </c>
    </row>
    <row r="2261" spans="1:17" x14ac:dyDescent="0.25">
      <c r="A2261" t="s">
        <v>2363</v>
      </c>
      <c r="B2261">
        <v>44</v>
      </c>
      <c r="C2261">
        <v>41</v>
      </c>
      <c r="D2261">
        <v>10</v>
      </c>
      <c r="E2261">
        <v>17</v>
      </c>
      <c r="F2261" s="116">
        <v>0.20166369524901676</v>
      </c>
      <c r="G2261" s="116">
        <v>0.20187423288149867</v>
      </c>
      <c r="H2261" s="116">
        <v>0.20214972361336331</v>
      </c>
      <c r="I2261" s="86">
        <v>0.43352386242485597</v>
      </c>
      <c r="J2261" s="86">
        <v>0.43280489880755069</v>
      </c>
      <c r="K2261" s="86">
        <v>0.43220240281672473</v>
      </c>
      <c r="L2261" s="86">
        <v>1.4049848144133168</v>
      </c>
      <c r="M2261" s="86">
        <v>1.3656232361873875</v>
      </c>
      <c r="N2261" s="86">
        <v>1.5376526397835495</v>
      </c>
      <c r="O2261" s="117">
        <v>3.1214309391770216</v>
      </c>
      <c r="P2261" s="117">
        <v>3.0101774787446582</v>
      </c>
      <c r="Q2261" s="117">
        <v>3.5309893476917011</v>
      </c>
    </row>
    <row r="2262" spans="1:17" x14ac:dyDescent="0.25">
      <c r="A2262" t="s">
        <v>2364</v>
      </c>
      <c r="B2262">
        <v>45</v>
      </c>
      <c r="C2262">
        <v>40</v>
      </c>
      <c r="D2262">
        <v>10</v>
      </c>
      <c r="E2262">
        <v>17</v>
      </c>
      <c r="F2262" s="116">
        <v>0.19955751510993056</v>
      </c>
      <c r="G2262" s="116">
        <v>0.19979075944809407</v>
      </c>
      <c r="H2262" s="116">
        <v>0.20012137763617052</v>
      </c>
      <c r="I2262" s="86">
        <v>0.44213842032441342</v>
      </c>
      <c r="J2262" s="86">
        <v>0.44140245517972271</v>
      </c>
      <c r="K2262" s="86">
        <v>0.44085670871858279</v>
      </c>
      <c r="L2262" s="86">
        <v>1.3773848101323152</v>
      </c>
      <c r="M2262" s="86">
        <v>1.3395312921056981</v>
      </c>
      <c r="N2262" s="86">
        <v>1.5054314227678176</v>
      </c>
      <c r="O2262" s="117">
        <v>3.0026879711592245</v>
      </c>
      <c r="P2262" s="117">
        <v>2.9025219827127451</v>
      </c>
      <c r="Q2262" s="117">
        <v>3.3735192947415857</v>
      </c>
    </row>
    <row r="2263" spans="1:17" x14ac:dyDescent="0.25">
      <c r="A2263" t="s">
        <v>2365</v>
      </c>
      <c r="B2263">
        <v>46</v>
      </c>
      <c r="C2263">
        <v>39</v>
      </c>
      <c r="D2263">
        <v>10</v>
      </c>
      <c r="E2263">
        <v>17</v>
      </c>
      <c r="F2263" s="116">
        <v>0.19966728230134326</v>
      </c>
      <c r="G2263" s="116">
        <v>0.19993996416181262</v>
      </c>
      <c r="H2263" s="116">
        <v>0.20034784123041388</v>
      </c>
      <c r="I2263" s="86">
        <v>0.44175836262562845</v>
      </c>
      <c r="J2263" s="86">
        <v>0.4410961352502028</v>
      </c>
      <c r="K2263" s="86">
        <v>0.44070888117945217</v>
      </c>
      <c r="L2263" s="86">
        <v>1.3112812381131331</v>
      </c>
      <c r="M2263" s="86">
        <v>1.4813155639473334</v>
      </c>
      <c r="N2263" s="86">
        <v>1.4351910835323072</v>
      </c>
      <c r="O2263" s="117">
        <v>2.8719930523411685</v>
      </c>
      <c r="P2263" s="117">
        <v>3.3648277063101792</v>
      </c>
      <c r="Q2263" s="117">
        <v>3.2223067510529186</v>
      </c>
    </row>
    <row r="2264" spans="1:17" x14ac:dyDescent="0.25">
      <c r="A2264" t="s">
        <v>2366</v>
      </c>
      <c r="B2264">
        <v>47</v>
      </c>
      <c r="C2264">
        <v>38</v>
      </c>
      <c r="D2264">
        <v>10</v>
      </c>
      <c r="E2264">
        <v>17</v>
      </c>
      <c r="F2264" s="116">
        <v>0.19979066145873223</v>
      </c>
      <c r="G2264" s="116">
        <v>0.20012253963391285</v>
      </c>
      <c r="H2264" s="116">
        <v>0.20064008392108262</v>
      </c>
      <c r="I2264" s="86">
        <v>0.44140261464302211</v>
      </c>
      <c r="J2264" s="86">
        <v>0.44085489961265406</v>
      </c>
      <c r="K2264" s="86">
        <v>0.44069708341746328</v>
      </c>
      <c r="L2264" s="86">
        <v>1.241010859146725</v>
      </c>
      <c r="M2264" s="86">
        <v>1.4055551300707156</v>
      </c>
      <c r="N2264" s="86">
        <v>1.3608351261717273</v>
      </c>
      <c r="O2264" s="117">
        <v>2.7479095156203219</v>
      </c>
      <c r="P2264" s="117">
        <v>3.2133837416827382</v>
      </c>
      <c r="Q2264" s="117">
        <v>3.0786597691706064</v>
      </c>
    </row>
    <row r="2265" spans="1:17" x14ac:dyDescent="0.25">
      <c r="A2265" t="s">
        <v>2367</v>
      </c>
      <c r="B2265">
        <v>48</v>
      </c>
      <c r="C2265">
        <v>37</v>
      </c>
      <c r="D2265">
        <v>10</v>
      </c>
      <c r="E2265">
        <v>17</v>
      </c>
      <c r="F2265" s="116">
        <v>0.19993976867406382</v>
      </c>
      <c r="G2265" s="116">
        <v>0.20034915346753626</v>
      </c>
      <c r="H2265" s="116">
        <v>0.20101263916730192</v>
      </c>
      <c r="I2265" s="86">
        <v>0.44109564546335772</v>
      </c>
      <c r="J2265" s="86">
        <v>0.44070978853157911</v>
      </c>
      <c r="K2265" s="86">
        <v>0.44085330848791138</v>
      </c>
      <c r="L2265" s="86">
        <v>1.3753940916833713</v>
      </c>
      <c r="M2265" s="86">
        <v>1.3296324006888958</v>
      </c>
      <c r="N2265" s="86">
        <v>1.2862823155180365</v>
      </c>
      <c r="O2265" s="117">
        <v>3.2103390835427312</v>
      </c>
      <c r="P2265" s="117">
        <v>3.0694989506573687</v>
      </c>
      <c r="Q2265" s="117">
        <v>2.9421543992395796</v>
      </c>
    </row>
    <row r="2266" spans="1:17" x14ac:dyDescent="0.25">
      <c r="A2266" t="s">
        <v>2368</v>
      </c>
      <c r="B2266">
        <v>49</v>
      </c>
      <c r="C2266">
        <v>36</v>
      </c>
      <c r="D2266">
        <v>10</v>
      </c>
      <c r="E2266">
        <v>17</v>
      </c>
      <c r="F2266" s="116">
        <v>0.20012080495252557</v>
      </c>
      <c r="G2266" s="116">
        <v>0.2006388815275858</v>
      </c>
      <c r="H2266" s="116">
        <v>0.20149597595360708</v>
      </c>
      <c r="I2266" s="86">
        <v>0.44085690343004891</v>
      </c>
      <c r="J2266" s="86">
        <v>0.44069694430318701</v>
      </c>
      <c r="K2266" s="86">
        <v>0.44123889537479377</v>
      </c>
      <c r="L2266" s="86">
        <v>1.3021102667497499</v>
      </c>
      <c r="M2266" s="86">
        <v>1.2575676185428439</v>
      </c>
      <c r="N2266" s="86">
        <v>1.2154076450912841</v>
      </c>
      <c r="O2266" s="117">
        <v>3.0694747849504722</v>
      </c>
      <c r="P2266" s="117">
        <v>2.9363482047572322</v>
      </c>
      <c r="Q2266" s="117">
        <v>2.8160016425653622</v>
      </c>
    </row>
    <row r="2267" spans="1:17" x14ac:dyDescent="0.25">
      <c r="A2267" t="s">
        <v>2369</v>
      </c>
      <c r="B2267">
        <v>50</v>
      </c>
      <c r="C2267">
        <v>35</v>
      </c>
      <c r="D2267">
        <v>10</v>
      </c>
      <c r="E2267">
        <v>17</v>
      </c>
      <c r="F2267" s="116">
        <v>0.1994747664820509</v>
      </c>
      <c r="G2267" s="116">
        <v>0.20014161420797891</v>
      </c>
      <c r="H2267" s="116">
        <v>0.20125221878425173</v>
      </c>
      <c r="I2267" s="86">
        <v>0.44070875001212451</v>
      </c>
      <c r="J2267" s="86">
        <v>0.44085424406141788</v>
      </c>
      <c r="K2267" s="86">
        <v>0.44192605022454584</v>
      </c>
      <c r="L2267" s="86">
        <v>1.2314955818307032</v>
      </c>
      <c r="M2267" s="86">
        <v>1.1882062523642782</v>
      </c>
      <c r="N2267" s="86">
        <v>1.1472715015955848</v>
      </c>
      <c r="O2267" s="117">
        <v>2.9308976012881072</v>
      </c>
      <c r="P2267" s="117">
        <v>2.8054089837725638</v>
      </c>
      <c r="Q2267" s="117">
        <v>2.692018196455765</v>
      </c>
    </row>
    <row r="2268" spans="1:17" x14ac:dyDescent="0.25">
      <c r="A2268" t="s">
        <v>2370</v>
      </c>
      <c r="B2268">
        <v>51</v>
      </c>
      <c r="C2268">
        <v>34</v>
      </c>
      <c r="D2268">
        <v>10</v>
      </c>
      <c r="E2268">
        <v>17</v>
      </c>
      <c r="F2268" s="116">
        <v>0.19735674348430612</v>
      </c>
      <c r="G2268" s="116">
        <v>0.1982047944462523</v>
      </c>
      <c r="H2268" s="116">
        <v>0.19963218254790008</v>
      </c>
      <c r="I2268" s="86">
        <v>0.44734688242660908</v>
      </c>
      <c r="J2268" s="86">
        <v>0.44786458795570411</v>
      </c>
      <c r="K2268" s="86">
        <v>0.4496173909613545</v>
      </c>
      <c r="L2268" s="86">
        <v>1.17662880020511</v>
      </c>
      <c r="M2268" s="86">
        <v>1.1349017345600489</v>
      </c>
      <c r="N2268" s="86">
        <v>1.0954920174737943</v>
      </c>
      <c r="O2268" s="117">
        <v>2.7959599246615192</v>
      </c>
      <c r="P2268" s="117">
        <v>2.6793208689564043</v>
      </c>
      <c r="Q2268" s="117">
        <v>2.5741255707087141</v>
      </c>
    </row>
    <row r="2269" spans="1:17" x14ac:dyDescent="0.25">
      <c r="A2269" t="s">
        <v>2371</v>
      </c>
      <c r="B2269">
        <v>52</v>
      </c>
      <c r="C2269">
        <v>33</v>
      </c>
      <c r="D2269">
        <v>10</v>
      </c>
      <c r="E2269">
        <v>17</v>
      </c>
      <c r="F2269" s="116">
        <v>0.19772619516490353</v>
      </c>
      <c r="G2269" s="116">
        <v>0.19882496669819155</v>
      </c>
      <c r="H2269" s="116">
        <v>0.20068635591668402</v>
      </c>
      <c r="I2269" s="86">
        <v>0.44749101290178539</v>
      </c>
      <c r="J2269" s="86">
        <v>0.44854212082974809</v>
      </c>
      <c r="K2269" s="86">
        <v>0.45121880856038354</v>
      </c>
      <c r="L2269" s="86">
        <v>1.1477722281732046</v>
      </c>
      <c r="M2269" s="86">
        <v>1.1073459650249482</v>
      </c>
      <c r="N2269" s="86">
        <v>1.0692426754835975</v>
      </c>
      <c r="O2269" s="117">
        <v>2.6474548889061706</v>
      </c>
      <c r="P2269" s="117">
        <v>2.5372390731184793</v>
      </c>
      <c r="Q2269" s="117">
        <v>2.4379532746151162</v>
      </c>
    </row>
    <row r="2270" spans="1:17" x14ac:dyDescent="0.25">
      <c r="A2270" t="s">
        <v>2372</v>
      </c>
      <c r="B2270">
        <v>53</v>
      </c>
      <c r="C2270">
        <v>32</v>
      </c>
      <c r="D2270">
        <v>10</v>
      </c>
      <c r="E2270">
        <v>17</v>
      </c>
      <c r="F2270" s="116">
        <v>0.1982063696871367</v>
      </c>
      <c r="G2270" s="116">
        <v>0.19963207583325882</v>
      </c>
      <c r="H2270" s="116">
        <v>0.20206190835111207</v>
      </c>
      <c r="I2270" s="86">
        <v>0.44786335705251862</v>
      </c>
      <c r="J2270" s="86">
        <v>0.44961866193134636</v>
      </c>
      <c r="K2270" s="86">
        <v>0.45350741597148586</v>
      </c>
      <c r="L2270" s="86">
        <v>1.1232571508872338</v>
      </c>
      <c r="M2270" s="86">
        <v>1.08411921765014</v>
      </c>
      <c r="N2270" s="86">
        <v>1.0473242459470853</v>
      </c>
      <c r="O2270" s="117">
        <v>2.4808002350626621</v>
      </c>
      <c r="P2270" s="117">
        <v>2.3767083562221343</v>
      </c>
      <c r="Q2270" s="117">
        <v>2.2831023161337303</v>
      </c>
    </row>
    <row r="2271" spans="1:17" x14ac:dyDescent="0.25">
      <c r="A2271" t="s">
        <v>2373</v>
      </c>
      <c r="B2271">
        <v>54</v>
      </c>
      <c r="C2271">
        <v>31</v>
      </c>
      <c r="D2271">
        <v>10</v>
      </c>
      <c r="E2271">
        <v>17</v>
      </c>
      <c r="F2271" s="116">
        <v>0.19882737819267254</v>
      </c>
      <c r="G2271" s="116">
        <v>0.20068450691018583</v>
      </c>
      <c r="H2271" s="116" t="e">
        <v>#N/A</v>
      </c>
      <c r="I2271" s="86">
        <v>0.44854216698009514</v>
      </c>
      <c r="J2271" s="86">
        <v>0.4512171616405245</v>
      </c>
      <c r="K2271" s="86" t="e">
        <v>#N/A</v>
      </c>
      <c r="L2271" s="86">
        <v>1.0967920901423711</v>
      </c>
      <c r="M2271" s="86">
        <v>1.0588186265061497</v>
      </c>
      <c r="N2271" s="86">
        <v>1.2246188067492172</v>
      </c>
      <c r="O2271" s="117">
        <v>2.3181342237827081</v>
      </c>
      <c r="P2271" s="117">
        <v>2.2198965425628896</v>
      </c>
      <c r="Q2271" s="117">
        <v>2.6817772174846195</v>
      </c>
    </row>
    <row r="2272" spans="1:17" x14ac:dyDescent="0.25">
      <c r="A2272" t="s">
        <v>2374</v>
      </c>
      <c r="B2272">
        <v>55</v>
      </c>
      <c r="C2272">
        <v>30</v>
      </c>
      <c r="D2272">
        <v>10</v>
      </c>
      <c r="E2272">
        <v>17</v>
      </c>
      <c r="F2272" s="116">
        <v>0.19679211183755912</v>
      </c>
      <c r="G2272" s="116">
        <v>0.19918939031520758</v>
      </c>
      <c r="H2272" s="116" t="e">
        <v>#N/A</v>
      </c>
      <c r="I2272" s="86">
        <v>0.4496172859193111</v>
      </c>
      <c r="J2272" s="86">
        <v>0.45350821240631478</v>
      </c>
      <c r="K2272" s="86" t="e">
        <v>#N/A</v>
      </c>
      <c r="L2272" s="86">
        <v>1.0944851964067399</v>
      </c>
      <c r="M2272" s="86">
        <v>1.0581007813745813</v>
      </c>
      <c r="N2272" s="86">
        <v>1.2173762823579439</v>
      </c>
      <c r="O2272" s="117">
        <v>2.1560862169776218</v>
      </c>
      <c r="P2272" s="117">
        <v>2.063472067187583</v>
      </c>
      <c r="Q2272" s="117">
        <v>2.4997156221761547</v>
      </c>
    </row>
    <row r="2273" spans="1:17" x14ac:dyDescent="0.25">
      <c r="A2273" t="s">
        <v>2375</v>
      </c>
      <c r="B2273">
        <v>18</v>
      </c>
      <c r="C2273">
        <v>67</v>
      </c>
      <c r="D2273">
        <v>12</v>
      </c>
      <c r="E2273">
        <v>17</v>
      </c>
      <c r="F2273" s="116">
        <v>0.21208026899633048</v>
      </c>
      <c r="G2273" s="116">
        <v>0.21228669058427546</v>
      </c>
      <c r="H2273" s="116">
        <v>0.21245046308380205</v>
      </c>
      <c r="I2273" s="86">
        <v>0.42289471304840331</v>
      </c>
      <c r="J2273" s="86">
        <v>0.42252963685154193</v>
      </c>
      <c r="K2273" s="86">
        <v>0.42204514320710906</v>
      </c>
      <c r="L2273" s="86">
        <v>1.8666397124427863</v>
      </c>
      <c r="M2273" s="86">
        <v>1.8160323041255315</v>
      </c>
      <c r="N2273" s="86">
        <v>1.7681902627013251</v>
      </c>
      <c r="O2273" s="117">
        <v>7.3034840893310751</v>
      </c>
      <c r="P2273" s="117">
        <v>7.0940600055614409</v>
      </c>
      <c r="Q2273" s="117">
        <v>6.9039354872828946</v>
      </c>
    </row>
    <row r="2274" spans="1:17" x14ac:dyDescent="0.25">
      <c r="A2274" t="s">
        <v>2376</v>
      </c>
      <c r="B2274">
        <v>19</v>
      </c>
      <c r="C2274">
        <v>66</v>
      </c>
      <c r="D2274">
        <v>12</v>
      </c>
      <c r="E2274">
        <v>17</v>
      </c>
      <c r="F2274" s="116">
        <v>0.2121893230185983</v>
      </c>
      <c r="G2274" s="116">
        <v>0.21237563092574518</v>
      </c>
      <c r="H2274" s="116">
        <v>0.2125106614272553</v>
      </c>
      <c r="I2274" s="86">
        <v>0.42272751357569316</v>
      </c>
      <c r="J2274" s="86">
        <v>0.42230362035576263</v>
      </c>
      <c r="K2274" s="86">
        <v>0.42174982437488567</v>
      </c>
      <c r="L2274" s="86">
        <v>1.822166538758027</v>
      </c>
      <c r="M2274" s="86">
        <v>1.7732872064582184</v>
      </c>
      <c r="N2274" s="86">
        <v>1.7271187396697394</v>
      </c>
      <c r="O2274" s="117">
        <v>6.8458173874845523</v>
      </c>
      <c r="P2274" s="117">
        <v>6.6484198867453035</v>
      </c>
      <c r="Q2274" s="117">
        <v>6.4692617591910473</v>
      </c>
    </row>
    <row r="2275" spans="1:17" x14ac:dyDescent="0.25">
      <c r="A2275" t="s">
        <v>2377</v>
      </c>
      <c r="B2275">
        <v>20</v>
      </c>
      <c r="C2275">
        <v>65</v>
      </c>
      <c r="D2275">
        <v>12</v>
      </c>
      <c r="E2275">
        <v>17</v>
      </c>
      <c r="F2275" s="116">
        <v>0.21228640767553664</v>
      </c>
      <c r="G2275" s="116">
        <v>0.2124508247399727</v>
      </c>
      <c r="H2275" s="116">
        <v>0.21255701076075434</v>
      </c>
      <c r="I2275" s="86">
        <v>0.4225295907899041</v>
      </c>
      <c r="J2275" s="86">
        <v>0.42204490298536862</v>
      </c>
      <c r="K2275" s="86">
        <v>0.42141635024945151</v>
      </c>
      <c r="L2275" s="86">
        <v>1.7773844327868178</v>
      </c>
      <c r="M2275" s="86">
        <v>1.730183033871628</v>
      </c>
      <c r="N2275" s="86">
        <v>1.6856499868980153</v>
      </c>
      <c r="O2275" s="117">
        <v>6.4134643874351109</v>
      </c>
      <c r="P2275" s="117">
        <v>6.2268356052003746</v>
      </c>
      <c r="Q2275" s="117">
        <v>6.0575391218416081</v>
      </c>
    </row>
    <row r="2276" spans="1:17" x14ac:dyDescent="0.25">
      <c r="A2276" t="s">
        <v>2378</v>
      </c>
      <c r="B2276">
        <v>21</v>
      </c>
      <c r="C2276">
        <v>64</v>
      </c>
      <c r="D2276">
        <v>12</v>
      </c>
      <c r="E2276">
        <v>17</v>
      </c>
      <c r="F2276" s="116">
        <v>0.21237464795017325</v>
      </c>
      <c r="G2276" s="116">
        <v>0.21251194952794</v>
      </c>
      <c r="H2276" s="116">
        <v>0.21258746539571172</v>
      </c>
      <c r="I2276" s="86">
        <v>0.42230361154637619</v>
      </c>
      <c r="J2276" s="86">
        <v>0.42174925642614292</v>
      </c>
      <c r="K2276" s="86">
        <v>0.4210473021098104</v>
      </c>
      <c r="L2276" s="86">
        <v>1.7323357229528764</v>
      </c>
      <c r="M2276" s="86">
        <v>1.6867704781012565</v>
      </c>
      <c r="N2276" s="86">
        <v>1.6438448560822025</v>
      </c>
      <c r="O2276" s="117">
        <v>6.007283848700526</v>
      </c>
      <c r="P2276" s="117">
        <v>5.8314297041665881</v>
      </c>
      <c r="Q2276" s="117">
        <v>5.6720397350766056</v>
      </c>
    </row>
    <row r="2277" spans="1:17" x14ac:dyDescent="0.25">
      <c r="A2277" t="s">
        <v>2379</v>
      </c>
      <c r="B2277">
        <v>22</v>
      </c>
      <c r="C2277">
        <v>63</v>
      </c>
      <c r="D2277">
        <v>12</v>
      </c>
      <c r="E2277">
        <v>17</v>
      </c>
      <c r="F2277" s="116">
        <v>0.21245125745866236</v>
      </c>
      <c r="G2277" s="116">
        <v>0.21255618185289599</v>
      </c>
      <c r="H2277" s="116">
        <v>0.21260606394195788</v>
      </c>
      <c r="I2277" s="86">
        <v>0.42204547526450409</v>
      </c>
      <c r="J2277" s="86">
        <v>0.42141592889910229</v>
      </c>
      <c r="K2277" s="86">
        <v>0.42065049684280775</v>
      </c>
      <c r="L2277" s="86">
        <v>1.6878241260744</v>
      </c>
      <c r="M2277" s="86">
        <v>1.6435873134366867</v>
      </c>
      <c r="N2277" s="86">
        <v>1.601992531447217</v>
      </c>
      <c r="O2277" s="117">
        <v>5.6295996876349186</v>
      </c>
      <c r="P2277" s="117">
        <v>5.4634424489697633</v>
      </c>
      <c r="Q2277" s="117">
        <v>5.3130307497277984</v>
      </c>
    </row>
    <row r="2278" spans="1:17" x14ac:dyDescent="0.25">
      <c r="A2278" t="s">
        <v>2380</v>
      </c>
      <c r="B2278">
        <v>23</v>
      </c>
      <c r="C2278">
        <v>62</v>
      </c>
      <c r="D2278">
        <v>12</v>
      </c>
      <c r="E2278">
        <v>17</v>
      </c>
      <c r="F2278" s="116">
        <v>0.21251086191914595</v>
      </c>
      <c r="G2278" s="116">
        <v>0.21258844705590269</v>
      </c>
      <c r="H2278" s="116">
        <v>0.21261430876815493</v>
      </c>
      <c r="I2278" s="86">
        <v>0.42174935518130785</v>
      </c>
      <c r="J2278" s="86">
        <v>0.42104764072219691</v>
      </c>
      <c r="K2278" s="86">
        <v>0.42022523827257557</v>
      </c>
      <c r="L2278" s="86">
        <v>1.6422066592184936</v>
      </c>
      <c r="M2278" s="86">
        <v>1.5995555233720915</v>
      </c>
      <c r="N2278" s="86">
        <v>1.5595526268603193</v>
      </c>
      <c r="O2278" s="117">
        <v>5.2697428311333638</v>
      </c>
      <c r="P2278" s="117">
        <v>5.1133174025185859</v>
      </c>
      <c r="Q2278" s="117">
        <v>4.9719728003751671</v>
      </c>
    </row>
    <row r="2279" spans="1:17" x14ac:dyDescent="0.25">
      <c r="A2279" t="s">
        <v>2381</v>
      </c>
      <c r="B2279">
        <v>24</v>
      </c>
      <c r="C2279">
        <v>61</v>
      </c>
      <c r="D2279">
        <v>12</v>
      </c>
      <c r="E2279">
        <v>17</v>
      </c>
      <c r="F2279" s="116">
        <v>0.21084316524877367</v>
      </c>
      <c r="G2279" s="116">
        <v>0.21089501830412855</v>
      </c>
      <c r="H2279" s="116">
        <v>0.21090711735037801</v>
      </c>
      <c r="I2279" s="86">
        <v>0.42141669460970205</v>
      </c>
      <c r="J2279" s="86">
        <v>0.42064926939045005</v>
      </c>
      <c r="K2279" s="86">
        <v>0.41978159493084533</v>
      </c>
      <c r="L2279" s="86">
        <v>1.6403368374475853</v>
      </c>
      <c r="M2279" s="86">
        <v>1.5985795719703124</v>
      </c>
      <c r="N2279" s="86">
        <v>1.7815102375215621</v>
      </c>
      <c r="O2279" s="117">
        <v>4.9352891153523073</v>
      </c>
      <c r="P2279" s="117">
        <v>4.7876893932846833</v>
      </c>
      <c r="Q2279" s="117">
        <v>5.4760732718240872</v>
      </c>
    </row>
    <row r="2280" spans="1:17" x14ac:dyDescent="0.25">
      <c r="A2280" t="s">
        <v>2382</v>
      </c>
      <c r="B2280">
        <v>25</v>
      </c>
      <c r="C2280">
        <v>60</v>
      </c>
      <c r="D2280">
        <v>12</v>
      </c>
      <c r="E2280">
        <v>17</v>
      </c>
      <c r="F2280" s="116">
        <v>0.21006112513929495</v>
      </c>
      <c r="G2280" s="116">
        <v>0.21009405334021938</v>
      </c>
      <c r="H2280" s="116">
        <v>0.21010098559304557</v>
      </c>
      <c r="I2280" s="86">
        <v>0.42582576129134003</v>
      </c>
      <c r="J2280" s="86">
        <v>0.42497136113051182</v>
      </c>
      <c r="K2280" s="86">
        <v>0.42404590537821507</v>
      </c>
      <c r="L2280" s="86">
        <v>1.6129116675014255</v>
      </c>
      <c r="M2280" s="86">
        <v>1.5717028905761221</v>
      </c>
      <c r="N2280" s="86">
        <v>1.752672816730299</v>
      </c>
      <c r="O2280" s="117">
        <v>4.6043538013874903</v>
      </c>
      <c r="P2280" s="117">
        <v>4.4754676237797071</v>
      </c>
      <c r="Q2280" s="117">
        <v>5.0787087985885933</v>
      </c>
    </row>
    <row r="2281" spans="1:17" x14ac:dyDescent="0.25">
      <c r="A2281" t="s">
        <v>2383</v>
      </c>
      <c r="B2281">
        <v>26</v>
      </c>
      <c r="C2281">
        <v>59</v>
      </c>
      <c r="D2281">
        <v>12</v>
      </c>
      <c r="E2281">
        <v>17</v>
      </c>
      <c r="F2281" s="116">
        <v>0.21008330335246894</v>
      </c>
      <c r="G2281" s="116">
        <v>0.21009894554258413</v>
      </c>
      <c r="H2281" s="116">
        <v>0.21010589762707976</v>
      </c>
      <c r="I2281" s="86">
        <v>0.42541195445689445</v>
      </c>
      <c r="J2281" s="86">
        <v>0.42451165951470976</v>
      </c>
      <c r="K2281" s="86">
        <v>0.42357834217117074</v>
      </c>
      <c r="L2281" s="86">
        <v>1.5651175684389269</v>
      </c>
      <c r="M2281" s="86">
        <v>1.7503210994026421</v>
      </c>
      <c r="N2281" s="86">
        <v>1.6999880076542451</v>
      </c>
      <c r="O2281" s="117">
        <v>4.3174391301551882</v>
      </c>
      <c r="P2281" s="117">
        <v>4.9468600041364903</v>
      </c>
      <c r="Q2281" s="117">
        <v>4.765579186849437</v>
      </c>
    </row>
    <row r="2282" spans="1:17" x14ac:dyDescent="0.25">
      <c r="A2282" t="s">
        <v>2384</v>
      </c>
      <c r="B2282">
        <v>27</v>
      </c>
      <c r="C2282">
        <v>58</v>
      </c>
      <c r="D2282">
        <v>12</v>
      </c>
      <c r="E2282">
        <v>17</v>
      </c>
      <c r="F2282" s="116">
        <v>0.21009442054100042</v>
      </c>
      <c r="G2282" s="116">
        <v>0.21010139399306837</v>
      </c>
      <c r="H2282" s="116">
        <v>0.21011534089720435</v>
      </c>
      <c r="I2282" s="86">
        <v>0.42497088583761622</v>
      </c>
      <c r="J2282" s="86">
        <v>0.42404516007559223</v>
      </c>
      <c r="K2282" s="86">
        <v>0.42311943431356824</v>
      </c>
      <c r="L2282" s="86">
        <v>1.5115741870698252</v>
      </c>
      <c r="M2282" s="86">
        <v>1.690291560030962</v>
      </c>
      <c r="N2282" s="86">
        <v>1.6416290681376002</v>
      </c>
      <c r="O2282" s="117">
        <v>4.0396894024448926</v>
      </c>
      <c r="P2282" s="117">
        <v>4.6341918815071024</v>
      </c>
      <c r="Q2282" s="117">
        <v>4.4628070933954431</v>
      </c>
    </row>
    <row r="2283" spans="1:17" x14ac:dyDescent="0.25">
      <c r="A2283" t="s">
        <v>2385</v>
      </c>
      <c r="B2283">
        <v>28</v>
      </c>
      <c r="C2283">
        <v>57</v>
      </c>
      <c r="D2283">
        <v>12</v>
      </c>
      <c r="E2283">
        <v>17</v>
      </c>
      <c r="F2283" s="116">
        <v>0.210098805207344</v>
      </c>
      <c r="G2283" s="116">
        <v>0.21010580150455371</v>
      </c>
      <c r="H2283" s="116">
        <v>0.21013203761909011</v>
      </c>
      <c r="I2283" s="86">
        <v>0.42451082764446918</v>
      </c>
      <c r="J2283" s="86">
        <v>0.42357857104127639</v>
      </c>
      <c r="K2283" s="86">
        <v>0.42267604870122488</v>
      </c>
      <c r="L2283" s="86">
        <v>1.6917728792036815</v>
      </c>
      <c r="M2283" s="86">
        <v>1.6420501949343309</v>
      </c>
      <c r="N2283" s="86">
        <v>1.595014088793506</v>
      </c>
      <c r="O2283" s="117">
        <v>4.5216789014414118</v>
      </c>
      <c r="P2283" s="117">
        <v>4.3430424447860974</v>
      </c>
      <c r="Q2283" s="117">
        <v>4.1810344375239401</v>
      </c>
    </row>
    <row r="2284" spans="1:17" x14ac:dyDescent="0.25">
      <c r="A2284" t="s">
        <v>2386</v>
      </c>
      <c r="B2284">
        <v>29</v>
      </c>
      <c r="C2284">
        <v>56</v>
      </c>
      <c r="D2284">
        <v>12</v>
      </c>
      <c r="E2284">
        <v>17</v>
      </c>
      <c r="F2284" s="116">
        <v>0.21010090727027317</v>
      </c>
      <c r="G2284" s="116">
        <v>0.21011494898469629</v>
      </c>
      <c r="H2284" s="116">
        <v>0.21016409498517721</v>
      </c>
      <c r="I2284" s="86">
        <v>0.42404573386387612</v>
      </c>
      <c r="J2284" s="86">
        <v>0.42311898071195003</v>
      </c>
      <c r="K2284" s="86">
        <v>0.42225541527492799</v>
      </c>
      <c r="L2284" s="86">
        <v>1.6363037995124015</v>
      </c>
      <c r="M2284" s="86">
        <v>1.5882179484704184</v>
      </c>
      <c r="N2284" s="86">
        <v>1.5427666740970738</v>
      </c>
      <c r="O2284" s="117">
        <v>4.2389145052665205</v>
      </c>
      <c r="P2284" s="117">
        <v>4.0705841879764311</v>
      </c>
      <c r="Q2284" s="117">
        <v>3.917961283482907</v>
      </c>
    </row>
    <row r="2285" spans="1:17" x14ac:dyDescent="0.25">
      <c r="A2285" t="s">
        <v>2387</v>
      </c>
      <c r="B2285">
        <v>30</v>
      </c>
      <c r="C2285">
        <v>55</v>
      </c>
      <c r="D2285">
        <v>12</v>
      </c>
      <c r="E2285">
        <v>17</v>
      </c>
      <c r="F2285" s="116">
        <v>0.21010570824524313</v>
      </c>
      <c r="G2285" s="116">
        <v>0.21013213530655392</v>
      </c>
      <c r="H2285" s="116">
        <v>0.21020613107822411</v>
      </c>
      <c r="I2285" s="86">
        <v>0.42357822410147994</v>
      </c>
      <c r="J2285" s="86">
        <v>0.42267618040873856</v>
      </c>
      <c r="K2285" s="86">
        <v>0.42185694150810432</v>
      </c>
      <c r="L2285" s="86">
        <v>1.5811046511627906</v>
      </c>
      <c r="M2285" s="86">
        <v>1.5346106412966878</v>
      </c>
      <c r="N2285" s="86">
        <v>1.4907135306553911</v>
      </c>
      <c r="O2285" s="117">
        <v>3.9724471458773785</v>
      </c>
      <c r="P2285" s="117">
        <v>3.8133386187455955</v>
      </c>
      <c r="Q2285" s="117">
        <v>3.6691490486257927</v>
      </c>
    </row>
    <row r="2286" spans="1:17" x14ac:dyDescent="0.25">
      <c r="A2286" t="s">
        <v>2388</v>
      </c>
      <c r="B2286">
        <v>31</v>
      </c>
      <c r="C2286">
        <v>54</v>
      </c>
      <c r="D2286">
        <v>12</v>
      </c>
      <c r="E2286">
        <v>17</v>
      </c>
      <c r="F2286" s="116">
        <v>0.21011529304385665</v>
      </c>
      <c r="G2286" s="116">
        <v>0.21016305174566899</v>
      </c>
      <c r="H2286" s="116">
        <v>0.21026033799010158</v>
      </c>
      <c r="I2286" s="86">
        <v>0.42311910312695677</v>
      </c>
      <c r="J2286" s="86">
        <v>0.42225590881271868</v>
      </c>
      <c r="K2286" s="86">
        <v>0.4214776188572581</v>
      </c>
      <c r="L2286" s="86">
        <v>1.5553452600372872</v>
      </c>
      <c r="M2286" s="86">
        <v>1.5104043216318617</v>
      </c>
      <c r="N2286" s="86">
        <v>1.4680370466018799</v>
      </c>
      <c r="O2286" s="117">
        <v>3.790270314252258</v>
      </c>
      <c r="P2286" s="117">
        <v>3.6399153079021196</v>
      </c>
      <c r="Q2286" s="117">
        <v>3.5037693997615604</v>
      </c>
    </row>
    <row r="2287" spans="1:17" x14ac:dyDescent="0.25">
      <c r="A2287" t="s">
        <v>2389</v>
      </c>
      <c r="B2287">
        <v>32</v>
      </c>
      <c r="C2287">
        <v>53</v>
      </c>
      <c r="D2287">
        <v>12</v>
      </c>
      <c r="E2287">
        <v>17</v>
      </c>
      <c r="F2287" s="116">
        <v>0.21013289184085665</v>
      </c>
      <c r="G2287" s="116">
        <v>0.21020572388837866</v>
      </c>
      <c r="H2287" s="116">
        <v>0.21032829489518404</v>
      </c>
      <c r="I2287" s="86">
        <v>0.42267634681555194</v>
      </c>
      <c r="J2287" s="86">
        <v>0.42185565398737696</v>
      </c>
      <c r="K2287" s="86">
        <v>0.42112022794654486</v>
      </c>
      <c r="L2287" s="86">
        <v>1.5237672287761197</v>
      </c>
      <c r="M2287" s="86">
        <v>1.4801212920049953</v>
      </c>
      <c r="N2287" s="86">
        <v>1.4390546755509923</v>
      </c>
      <c r="O2287" s="117">
        <v>3.6162745874775064</v>
      </c>
      <c r="P2287" s="117">
        <v>3.4746784287462762</v>
      </c>
      <c r="Q2287" s="117">
        <v>3.3466254780713363</v>
      </c>
    </row>
    <row r="2288" spans="1:17" x14ac:dyDescent="0.25">
      <c r="A2288" t="s">
        <v>2390</v>
      </c>
      <c r="B2288">
        <v>33</v>
      </c>
      <c r="C2288">
        <v>52</v>
      </c>
      <c r="D2288">
        <v>12</v>
      </c>
      <c r="E2288">
        <v>17</v>
      </c>
      <c r="F2288" s="116">
        <v>0.2101632247369257</v>
      </c>
      <c r="G2288" s="116">
        <v>0.21026137014559426</v>
      </c>
      <c r="H2288" s="116">
        <v>0.21040412710365761</v>
      </c>
      <c r="I2288" s="86">
        <v>0.42225545286968252</v>
      </c>
      <c r="J2288" s="86">
        <v>0.42147742744823724</v>
      </c>
      <c r="K2288" s="86">
        <v>0.42077613389175095</v>
      </c>
      <c r="L2288" s="86">
        <v>1.4759035177098929</v>
      </c>
      <c r="M2288" s="86">
        <v>1.4337688015374925</v>
      </c>
      <c r="N2288" s="86">
        <v>1.3942233396919661</v>
      </c>
      <c r="O2288" s="117">
        <v>3.4525413415228243</v>
      </c>
      <c r="P2288" s="117">
        <v>3.3188548036824157</v>
      </c>
      <c r="Q2288" s="117">
        <v>3.1981734247215794</v>
      </c>
    </row>
    <row r="2289" spans="1:17" x14ac:dyDescent="0.25">
      <c r="A2289" t="s">
        <v>2391</v>
      </c>
      <c r="B2289">
        <v>34</v>
      </c>
      <c r="C2289">
        <v>51</v>
      </c>
      <c r="D2289">
        <v>12</v>
      </c>
      <c r="E2289">
        <v>17</v>
      </c>
      <c r="F2289" s="116">
        <v>0.20774190771967321</v>
      </c>
      <c r="G2289" s="116">
        <v>0.20786383882142831</v>
      </c>
      <c r="H2289" s="116">
        <v>0.20802521822081005</v>
      </c>
      <c r="I2289" s="86">
        <v>0.42185650861048751</v>
      </c>
      <c r="J2289" s="86">
        <v>0.42111954268664425</v>
      </c>
      <c r="K2289" s="86">
        <v>0.42044174920924093</v>
      </c>
      <c r="L2289" s="86">
        <v>1.4746795722370054</v>
      </c>
      <c r="M2289" s="86">
        <v>1.4338900324910524</v>
      </c>
      <c r="N2289" s="86">
        <v>1.6123971654605052</v>
      </c>
      <c r="O2289" s="117">
        <v>3.301535614640339</v>
      </c>
      <c r="P2289" s="117">
        <v>3.1757977521642768</v>
      </c>
      <c r="Q2289" s="117">
        <v>3.7631542141540493</v>
      </c>
    </row>
    <row r="2290" spans="1:17" x14ac:dyDescent="0.25">
      <c r="A2290" t="s">
        <v>2392</v>
      </c>
      <c r="B2290">
        <v>35</v>
      </c>
      <c r="C2290">
        <v>50</v>
      </c>
      <c r="D2290">
        <v>12</v>
      </c>
      <c r="E2290">
        <v>17</v>
      </c>
      <c r="F2290" s="116">
        <v>0.20713452758807763</v>
      </c>
      <c r="G2290" s="116">
        <v>0.20728412484702327</v>
      </c>
      <c r="H2290" s="116">
        <v>0.20746075775517597</v>
      </c>
      <c r="I2290" s="86">
        <v>0.42787699861036765</v>
      </c>
      <c r="J2290" s="86">
        <v>0.42713081469225322</v>
      </c>
      <c r="K2290" s="86">
        <v>0.42642428305964242</v>
      </c>
      <c r="L2290" s="86">
        <v>1.4332967450880731</v>
      </c>
      <c r="M2290" s="86">
        <v>1.3931379917559295</v>
      </c>
      <c r="N2290" s="86">
        <v>1.5692788510930513</v>
      </c>
      <c r="O2290" s="117">
        <v>3.1461799528858752</v>
      </c>
      <c r="P2290" s="117">
        <v>3.0355428668241942</v>
      </c>
      <c r="Q2290" s="117">
        <v>3.5544615129509771</v>
      </c>
    </row>
    <row r="2291" spans="1:17" x14ac:dyDescent="0.25">
      <c r="A2291" t="s">
        <v>2393</v>
      </c>
      <c r="B2291">
        <v>36</v>
      </c>
      <c r="C2291">
        <v>49</v>
      </c>
      <c r="D2291">
        <v>12</v>
      </c>
      <c r="E2291">
        <v>17</v>
      </c>
      <c r="F2291" s="116">
        <v>0.20720529676492072</v>
      </c>
      <c r="G2291" s="116">
        <v>0.20737023161565468</v>
      </c>
      <c r="H2291" s="116">
        <v>0.20755510364614768</v>
      </c>
      <c r="I2291" s="86">
        <v>0.42749663333532706</v>
      </c>
      <c r="J2291" s="86">
        <v>0.42677526992222686</v>
      </c>
      <c r="K2291" s="86">
        <v>0.42607384368888573</v>
      </c>
      <c r="L2291" s="86">
        <v>1.38572642926923</v>
      </c>
      <c r="M2291" s="86">
        <v>1.5669445184536723</v>
      </c>
      <c r="N2291" s="86">
        <v>1.5177486211627726</v>
      </c>
      <c r="O2291" s="117">
        <v>3.0165623589671089</v>
      </c>
      <c r="P2291" s="117">
        <v>3.5586778387372151</v>
      </c>
      <c r="Q2291" s="117">
        <v>3.4022525388185954</v>
      </c>
    </row>
    <row r="2292" spans="1:17" x14ac:dyDescent="0.25">
      <c r="A2292" t="s">
        <v>2394</v>
      </c>
      <c r="B2292">
        <v>37</v>
      </c>
      <c r="C2292">
        <v>48</v>
      </c>
      <c r="D2292">
        <v>12</v>
      </c>
      <c r="E2292">
        <v>17</v>
      </c>
      <c r="F2292" s="116">
        <v>0.20728409805726997</v>
      </c>
      <c r="G2292" s="116">
        <v>0.20746095851072557</v>
      </c>
      <c r="H2292" s="116">
        <v>0.20764875878604444</v>
      </c>
      <c r="I2292" s="86">
        <v>0.42713075822082031</v>
      </c>
      <c r="J2292" s="86">
        <v>0.42642331640699782</v>
      </c>
      <c r="K2292" s="86">
        <v>0.42571769789681924</v>
      </c>
      <c r="L2292" s="86">
        <v>1.338432505857363</v>
      </c>
      <c r="M2292" s="86">
        <v>1.5135298246893547</v>
      </c>
      <c r="N2292" s="86">
        <v>1.4659051335114093</v>
      </c>
      <c r="O2292" s="117">
        <v>2.8939949494489063</v>
      </c>
      <c r="P2292" s="117">
        <v>3.4060004922919838</v>
      </c>
      <c r="Q2292" s="117">
        <v>3.2581287434702939</v>
      </c>
    </row>
    <row r="2293" spans="1:17" x14ac:dyDescent="0.25">
      <c r="A2293" t="s">
        <v>2395</v>
      </c>
      <c r="B2293">
        <v>38</v>
      </c>
      <c r="C2293">
        <v>47</v>
      </c>
      <c r="D2293">
        <v>12</v>
      </c>
      <c r="E2293">
        <v>17</v>
      </c>
      <c r="F2293" s="116">
        <v>0.20737059980622999</v>
      </c>
      <c r="G2293" s="116">
        <v>0.20755592906843603</v>
      </c>
      <c r="H2293" s="116">
        <v>0.20774309327383225</v>
      </c>
      <c r="I2293" s="86">
        <v>0.42677475705352164</v>
      </c>
      <c r="J2293" s="86">
        <v>0.42607380875488093</v>
      </c>
      <c r="K2293" s="86">
        <v>0.42535818091071903</v>
      </c>
      <c r="L2293" s="86">
        <v>1.5094040838495639</v>
      </c>
      <c r="M2293" s="86">
        <v>1.4607175361850797</v>
      </c>
      <c r="N2293" s="86">
        <v>1.4146219283050996</v>
      </c>
      <c r="O2293" s="117">
        <v>3.4157504183670473</v>
      </c>
      <c r="P2293" s="117">
        <v>3.2614225213587389</v>
      </c>
      <c r="Q2293" s="117">
        <v>3.1216530636211504</v>
      </c>
    </row>
    <row r="2294" spans="1:17" x14ac:dyDescent="0.25">
      <c r="A2294" t="s">
        <v>2396</v>
      </c>
      <c r="B2294">
        <v>39</v>
      </c>
      <c r="C2294">
        <v>46</v>
      </c>
      <c r="D2294">
        <v>12</v>
      </c>
      <c r="E2294">
        <v>17</v>
      </c>
      <c r="F2294" s="116">
        <v>0.20746232534423098</v>
      </c>
      <c r="G2294" s="116">
        <v>0.20764892042735816</v>
      </c>
      <c r="H2294" s="116">
        <v>0.20783736298655592</v>
      </c>
      <c r="I2294" s="86">
        <v>0.42642334175166596</v>
      </c>
      <c r="J2294" s="86">
        <v>0.42571760589270968</v>
      </c>
      <c r="K2294" s="86">
        <v>0.42499339527304775</v>
      </c>
      <c r="L2294" s="86">
        <v>1.4555839040494829</v>
      </c>
      <c r="M2294" s="86">
        <v>1.4084363147286334</v>
      </c>
      <c r="N2294" s="86">
        <v>1.363836394909095</v>
      </c>
      <c r="O2294" s="117">
        <v>3.2703799704034333</v>
      </c>
      <c r="P2294" s="117">
        <v>3.1245051073475971</v>
      </c>
      <c r="Q2294" s="117">
        <v>2.9924216531585373</v>
      </c>
    </row>
    <row r="2295" spans="1:17" x14ac:dyDescent="0.25">
      <c r="A2295" t="s">
        <v>2397</v>
      </c>
      <c r="B2295">
        <v>40</v>
      </c>
      <c r="C2295">
        <v>45</v>
      </c>
      <c r="D2295">
        <v>12</v>
      </c>
      <c r="E2295">
        <v>17</v>
      </c>
      <c r="F2295" s="116">
        <v>0.20755552660717774</v>
      </c>
      <c r="G2295" s="116">
        <v>0.20774348428878489</v>
      </c>
      <c r="H2295" s="116">
        <v>0.20793516390468125</v>
      </c>
      <c r="I2295" s="86">
        <v>0.42607401066334172</v>
      </c>
      <c r="J2295" s="86">
        <v>0.4253575383126611</v>
      </c>
      <c r="K2295" s="86">
        <v>0.42462990015911267</v>
      </c>
      <c r="L2295" s="86">
        <v>1.4022647970150086</v>
      </c>
      <c r="M2295" s="86">
        <v>1.356615272957356</v>
      </c>
      <c r="N2295" s="86">
        <v>1.3134817764792364</v>
      </c>
      <c r="O2295" s="117">
        <v>3.1327204548203702</v>
      </c>
      <c r="P2295" s="117">
        <v>2.9948507039108225</v>
      </c>
      <c r="Q2295" s="117">
        <v>2.8700747178308568</v>
      </c>
    </row>
    <row r="2296" spans="1:17" x14ac:dyDescent="0.25">
      <c r="A2296" t="s">
        <v>2398</v>
      </c>
      <c r="B2296">
        <v>41</v>
      </c>
      <c r="C2296">
        <v>44</v>
      </c>
      <c r="D2296">
        <v>12</v>
      </c>
      <c r="E2296">
        <v>17</v>
      </c>
      <c r="F2296" s="116">
        <v>0.20764883838260698</v>
      </c>
      <c r="G2296" s="116">
        <v>0.20783826819886003</v>
      </c>
      <c r="H2296" s="116">
        <v>0.20803707572878902</v>
      </c>
      <c r="I2296" s="86">
        <v>0.42571631665913323</v>
      </c>
      <c r="J2296" s="86">
        <v>0.42499423270608933</v>
      </c>
      <c r="K2296" s="86">
        <v>0.42427027321031024</v>
      </c>
      <c r="L2296" s="86">
        <v>1.3356715099431897</v>
      </c>
      <c r="M2296" s="86">
        <v>1.291487474187843</v>
      </c>
      <c r="N2296" s="86">
        <v>1.2498016613557548</v>
      </c>
      <c r="O2296" s="117">
        <v>2.9757736144896931</v>
      </c>
      <c r="P2296" s="117">
        <v>2.8458847779076071</v>
      </c>
      <c r="Q2296" s="117">
        <v>2.7284251630315524</v>
      </c>
    </row>
    <row r="2297" spans="1:17" x14ac:dyDescent="0.25">
      <c r="A2297" t="s">
        <v>2399</v>
      </c>
      <c r="B2297">
        <v>42</v>
      </c>
      <c r="C2297">
        <v>43</v>
      </c>
      <c r="D2297">
        <v>12</v>
      </c>
      <c r="E2297">
        <v>17</v>
      </c>
      <c r="F2297" s="116">
        <v>0.2077430824806612</v>
      </c>
      <c r="G2297" s="116">
        <v>0.20793410625461009</v>
      </c>
      <c r="H2297" s="116">
        <v>0.20814782592249353</v>
      </c>
      <c r="I2297" s="86">
        <v>0.42535887882283963</v>
      </c>
      <c r="J2297" s="86">
        <v>0.42463071889244036</v>
      </c>
      <c r="K2297" s="86">
        <v>0.42392714618047017</v>
      </c>
      <c r="L2297" s="86">
        <v>1.2692130198778204</v>
      </c>
      <c r="M2297" s="86">
        <v>1.2264671949766421</v>
      </c>
      <c r="N2297" s="86">
        <v>1.1862179184082613</v>
      </c>
      <c r="O2297" s="117">
        <v>2.8280010591417168</v>
      </c>
      <c r="P2297" s="117">
        <v>2.7053051652071947</v>
      </c>
      <c r="Q2297" s="117">
        <v>2.5944867890984056</v>
      </c>
    </row>
    <row r="2298" spans="1:17" x14ac:dyDescent="0.25">
      <c r="A2298" t="s">
        <v>2400</v>
      </c>
      <c r="B2298">
        <v>43</v>
      </c>
      <c r="C2298">
        <v>42</v>
      </c>
      <c r="D2298">
        <v>12</v>
      </c>
      <c r="E2298">
        <v>17</v>
      </c>
      <c r="F2298" s="116">
        <v>0.20783674591072782</v>
      </c>
      <c r="G2298" s="116">
        <v>0.20803713026700738</v>
      </c>
      <c r="H2298" s="116">
        <v>0.20827377464966135</v>
      </c>
      <c r="I2298" s="86">
        <v>0.4249942270221167</v>
      </c>
      <c r="J2298" s="86">
        <v>0.42426902649462872</v>
      </c>
      <c r="K2298" s="86">
        <v>0.42360680390768579</v>
      </c>
      <c r="L2298" s="86">
        <v>1.2032221804489756</v>
      </c>
      <c r="M2298" s="86">
        <v>1.1617235344746972</v>
      </c>
      <c r="N2298" s="86">
        <v>1.1227478229671006</v>
      </c>
      <c r="O2298" s="117">
        <v>2.6875607116888967</v>
      </c>
      <c r="P2298" s="117">
        <v>2.5717213779573389</v>
      </c>
      <c r="Q2298" s="117">
        <v>2.4672829598868686</v>
      </c>
    </row>
    <row r="2299" spans="1:17" x14ac:dyDescent="0.25">
      <c r="A2299" t="s">
        <v>2401</v>
      </c>
      <c r="B2299">
        <v>44</v>
      </c>
      <c r="C2299">
        <v>41</v>
      </c>
      <c r="D2299">
        <v>12</v>
      </c>
      <c r="E2299">
        <v>17</v>
      </c>
      <c r="F2299" s="116">
        <v>0.20522672791878954</v>
      </c>
      <c r="G2299" s="116">
        <v>0.205442549157141</v>
      </c>
      <c r="H2299" s="116">
        <v>0.20572003360644997</v>
      </c>
      <c r="I2299" s="86">
        <v>0.42463021343178892</v>
      </c>
      <c r="J2299" s="86">
        <v>0.42392686743180436</v>
      </c>
      <c r="K2299" s="86">
        <v>0.4233352860016803</v>
      </c>
      <c r="L2299" s="86">
        <v>1.1692539522264274</v>
      </c>
      <c r="M2299" s="86">
        <v>1.1291979157834697</v>
      </c>
      <c r="N2299" s="86">
        <v>1.3042655526179887</v>
      </c>
      <c r="O2299" s="117">
        <v>2.5534774197029373</v>
      </c>
      <c r="P2299" s="117">
        <v>2.4445050371135451</v>
      </c>
      <c r="Q2299" s="117">
        <v>2.9546351464886653</v>
      </c>
    </row>
    <row r="2300" spans="1:17" x14ac:dyDescent="0.25">
      <c r="A2300" t="s">
        <v>2402</v>
      </c>
      <c r="B2300">
        <v>45</v>
      </c>
      <c r="C2300">
        <v>40</v>
      </c>
      <c r="D2300">
        <v>12</v>
      </c>
      <c r="E2300">
        <v>17</v>
      </c>
      <c r="F2300" s="116">
        <v>0.20575183760891788</v>
      </c>
      <c r="G2300" s="116">
        <v>0.2059952295185708</v>
      </c>
      <c r="H2300" s="116">
        <v>0.20633403105680767</v>
      </c>
      <c r="I2300" s="86">
        <v>0.43168573236625613</v>
      </c>
      <c r="J2300" s="86">
        <v>0.4309672394489607</v>
      </c>
      <c r="K2300" s="86">
        <v>0.43043372438300148</v>
      </c>
      <c r="L2300" s="86">
        <v>1.0954037871781142</v>
      </c>
      <c r="M2300" s="86">
        <v>1.0563754076814487</v>
      </c>
      <c r="N2300" s="86">
        <v>1.2274254003796914</v>
      </c>
      <c r="O2300" s="117">
        <v>2.4236635350240956</v>
      </c>
      <c r="P2300" s="117">
        <v>2.3258686657255514</v>
      </c>
      <c r="Q2300" s="117">
        <v>2.7857294455532298</v>
      </c>
    </row>
    <row r="2301" spans="1:17" x14ac:dyDescent="0.25">
      <c r="A2301" t="s">
        <v>2403</v>
      </c>
      <c r="B2301">
        <v>46</v>
      </c>
      <c r="C2301">
        <v>39</v>
      </c>
      <c r="D2301">
        <v>12</v>
      </c>
      <c r="E2301">
        <v>17</v>
      </c>
      <c r="F2301" s="116">
        <v>0.20586654274873342</v>
      </c>
      <c r="G2301" s="116">
        <v>0.2061481147474811</v>
      </c>
      <c r="H2301" s="116">
        <v>0.20656751919316824</v>
      </c>
      <c r="I2301" s="86">
        <v>0.43131316910269107</v>
      </c>
      <c r="J2301" s="86">
        <v>0.43066732563703203</v>
      </c>
      <c r="K2301" s="86">
        <v>0.43029123996038304</v>
      </c>
      <c r="L2301" s="86">
        <v>1.0710132456981509</v>
      </c>
      <c r="M2301" s="86">
        <v>1.2463282420652815</v>
      </c>
      <c r="N2301" s="86">
        <v>1.1987721098012654</v>
      </c>
      <c r="O2301" s="117">
        <v>2.3045585128272781</v>
      </c>
      <c r="P2301" s="117">
        <v>2.7857473373724804</v>
      </c>
      <c r="Q2301" s="117">
        <v>2.6465916989424314</v>
      </c>
    </row>
    <row r="2302" spans="1:17" x14ac:dyDescent="0.25">
      <c r="A2302" t="s">
        <v>2404</v>
      </c>
      <c r="B2302">
        <v>47</v>
      </c>
      <c r="C2302">
        <v>38</v>
      </c>
      <c r="D2302">
        <v>12</v>
      </c>
      <c r="E2302">
        <v>17</v>
      </c>
      <c r="F2302" s="116">
        <v>0.20599518137595829</v>
      </c>
      <c r="G2302" s="116">
        <v>0.20633395974117333</v>
      </c>
      <c r="H2302" s="116">
        <v>0.20686803386986527</v>
      </c>
      <c r="I2302" s="86">
        <v>0.43096792964569763</v>
      </c>
      <c r="J2302" s="86">
        <v>0.43043385551700569</v>
      </c>
      <c r="K2302" s="86">
        <v>0.43027642321787635</v>
      </c>
      <c r="L2302" s="86">
        <v>1.0476242668935818</v>
      </c>
      <c r="M2302" s="86">
        <v>1.217274508123706</v>
      </c>
      <c r="N2302" s="86">
        <v>1.1711667726179398</v>
      </c>
      <c r="O2302" s="117">
        <v>2.1953515622664672</v>
      </c>
      <c r="P2302" s="117">
        <v>2.6498207463885231</v>
      </c>
      <c r="Q2302" s="117">
        <v>2.5182770928033511</v>
      </c>
    </row>
    <row r="2303" spans="1:17" x14ac:dyDescent="0.25">
      <c r="A2303" t="s">
        <v>2405</v>
      </c>
      <c r="B2303">
        <v>48</v>
      </c>
      <c r="C2303">
        <v>37</v>
      </c>
      <c r="D2303">
        <v>12</v>
      </c>
      <c r="E2303">
        <v>17</v>
      </c>
      <c r="F2303" s="116">
        <v>0.20614661028068512</v>
      </c>
      <c r="G2303" s="116">
        <v>0.20656849584674855</v>
      </c>
      <c r="H2303" s="116">
        <v>0.2072527982720859</v>
      </c>
      <c r="I2303" s="86">
        <v>0.43066845648421964</v>
      </c>
      <c r="J2303" s="86">
        <v>0.43029097992511028</v>
      </c>
      <c r="K2303" s="86">
        <v>0.43043026271964796</v>
      </c>
      <c r="L2303" s="86">
        <v>1.2364638318917227</v>
      </c>
      <c r="M2303" s="86">
        <v>1.1892792620030481</v>
      </c>
      <c r="N2303" s="86">
        <v>1.1445815965038</v>
      </c>
      <c r="O2303" s="117">
        <v>2.6582545241675835</v>
      </c>
      <c r="P2303" s="117">
        <v>2.5207420341343778</v>
      </c>
      <c r="Q2303" s="117">
        <v>2.3964048890279472</v>
      </c>
    </row>
    <row r="2304" spans="1:17" x14ac:dyDescent="0.25">
      <c r="A2304" t="s">
        <v>2406</v>
      </c>
      <c r="B2304">
        <v>49</v>
      </c>
      <c r="C2304">
        <v>36</v>
      </c>
      <c r="D2304">
        <v>12</v>
      </c>
      <c r="E2304">
        <v>17</v>
      </c>
      <c r="F2304" s="116">
        <v>0.20633449160762743</v>
      </c>
      <c r="G2304" s="116">
        <v>0.20686860749235661</v>
      </c>
      <c r="H2304" s="116">
        <v>0.2077506149495148</v>
      </c>
      <c r="I2304" s="86">
        <v>0.43043396404028994</v>
      </c>
      <c r="J2304" s="86">
        <v>0.43027638962218973</v>
      </c>
      <c r="K2304" s="86">
        <v>0.43080641266489039</v>
      </c>
      <c r="L2304" s="86">
        <v>1.2087369898784017</v>
      </c>
      <c r="M2304" s="86">
        <v>1.1628091630547335</v>
      </c>
      <c r="N2304" s="86">
        <v>1.1193411342902397</v>
      </c>
      <c r="O2304" s="117">
        <v>2.5281301032624044</v>
      </c>
      <c r="P2304" s="117">
        <v>2.3981475796978664</v>
      </c>
      <c r="Q2304" s="117">
        <v>2.2806461778994715</v>
      </c>
    </row>
    <row r="2305" spans="1:17" x14ac:dyDescent="0.25">
      <c r="A2305" t="s">
        <v>2407</v>
      </c>
      <c r="B2305">
        <v>50</v>
      </c>
      <c r="C2305">
        <v>35</v>
      </c>
      <c r="D2305">
        <v>12</v>
      </c>
      <c r="E2305">
        <v>17</v>
      </c>
      <c r="F2305" s="116">
        <v>0.20519603486725443</v>
      </c>
      <c r="G2305" s="116">
        <v>0.20587917723910815</v>
      </c>
      <c r="H2305" s="116">
        <v>0.20702120855983622</v>
      </c>
      <c r="I2305" s="86">
        <v>0.43029040818275821</v>
      </c>
      <c r="J2305" s="86">
        <v>0.43043160478241188</v>
      </c>
      <c r="K2305" s="86">
        <v>0.43147604433573228</v>
      </c>
      <c r="L2305" s="86">
        <v>1.1952354453299225</v>
      </c>
      <c r="M2305" s="86">
        <v>1.15070452950386</v>
      </c>
      <c r="N2305" s="86">
        <v>1.1085947200777413</v>
      </c>
      <c r="O2305" s="117">
        <v>2.4034152965751518</v>
      </c>
      <c r="P2305" s="117">
        <v>2.2808919472256943</v>
      </c>
      <c r="Q2305" s="117">
        <v>2.1701834309943147</v>
      </c>
    </row>
    <row r="2306" spans="1:17" x14ac:dyDescent="0.25">
      <c r="A2306" t="s">
        <v>2408</v>
      </c>
      <c r="B2306">
        <v>51</v>
      </c>
      <c r="C2306">
        <v>34</v>
      </c>
      <c r="D2306">
        <v>12</v>
      </c>
      <c r="E2306">
        <v>17</v>
      </c>
      <c r="F2306" s="116">
        <v>0.20492788461538461</v>
      </c>
      <c r="G2306" s="116">
        <v>0.20580718623481781</v>
      </c>
      <c r="H2306" s="116">
        <v>0.2072895580296896</v>
      </c>
      <c r="I2306" s="86">
        <v>0.43523532388663966</v>
      </c>
      <c r="J2306" s="86">
        <v>0.43573717948717949</v>
      </c>
      <c r="K2306" s="86">
        <v>0.43744306680161943</v>
      </c>
      <c r="L2306" s="86">
        <v>1.1722882928475034</v>
      </c>
      <c r="M2306" s="86">
        <v>1.1289600202429151</v>
      </c>
      <c r="N2306" s="86">
        <v>1.0880398110661269</v>
      </c>
      <c r="O2306" s="117">
        <v>2.2432122975708504</v>
      </c>
      <c r="P2306" s="117">
        <v>2.1297296727395412</v>
      </c>
      <c r="Q2306" s="117">
        <v>2.0273827597840754</v>
      </c>
    </row>
    <row r="2307" spans="1:17" x14ac:dyDescent="0.25">
      <c r="A2307" t="s">
        <v>2409</v>
      </c>
      <c r="B2307">
        <v>52</v>
      </c>
      <c r="C2307">
        <v>33</v>
      </c>
      <c r="D2307">
        <v>12</v>
      </c>
      <c r="E2307">
        <v>17</v>
      </c>
      <c r="F2307" s="116">
        <v>0.20531058795795248</v>
      </c>
      <c r="G2307" s="116">
        <v>0.20645285728062751</v>
      </c>
      <c r="H2307" s="116">
        <v>0.20838164225324945</v>
      </c>
      <c r="I2307" s="86">
        <v>0.43537391639788692</v>
      </c>
      <c r="J2307" s="86">
        <v>0.43639831552779057</v>
      </c>
      <c r="K2307" s="86">
        <v>0.43899788905200221</v>
      </c>
      <c r="L2307" s="86">
        <v>1.1462040440191592</v>
      </c>
      <c r="M2307" s="86">
        <v>1.1042272537316631</v>
      </c>
      <c r="N2307" s="86">
        <v>1.0646635877543584</v>
      </c>
      <c r="O2307" s="117">
        <v>2.080318892448807</v>
      </c>
      <c r="P2307" s="117">
        <v>1.9730870203486814</v>
      </c>
      <c r="Q2307" s="117">
        <v>1.8764934689197732</v>
      </c>
    </row>
    <row r="2308" spans="1:17" x14ac:dyDescent="0.25">
      <c r="A2308" t="s">
        <v>2410</v>
      </c>
      <c r="B2308">
        <v>53</v>
      </c>
      <c r="C2308">
        <v>32</v>
      </c>
      <c r="D2308">
        <v>12</v>
      </c>
      <c r="E2308">
        <v>17</v>
      </c>
      <c r="F2308" s="116">
        <v>0.20580855697273165</v>
      </c>
      <c r="G2308" s="116">
        <v>0.20729088780717492</v>
      </c>
      <c r="H2308" s="116">
        <v>0.20981303012401442</v>
      </c>
      <c r="I2308" s="86">
        <v>0.43573768847945554</v>
      </c>
      <c r="J2308" s="86">
        <v>0.4374423689390653</v>
      </c>
      <c r="K2308" s="86">
        <v>0.44122667236346752</v>
      </c>
      <c r="L2308" s="86">
        <v>1.1210889899877272</v>
      </c>
      <c r="M2308" s="86">
        <v>1.0804513261411222</v>
      </c>
      <c r="N2308" s="86">
        <v>1.0422464287816331</v>
      </c>
      <c r="O2308" s="117">
        <v>1.9249461020148799</v>
      </c>
      <c r="P2308" s="117">
        <v>1.8236745673446877</v>
      </c>
      <c r="Q2308" s="117">
        <v>1.7326049566527226</v>
      </c>
    </row>
    <row r="2309" spans="1:17" x14ac:dyDescent="0.25">
      <c r="A2309" t="s">
        <v>2411</v>
      </c>
      <c r="B2309">
        <v>54</v>
      </c>
      <c r="C2309">
        <v>31</v>
      </c>
      <c r="D2309">
        <v>12</v>
      </c>
      <c r="E2309">
        <v>17</v>
      </c>
      <c r="F2309" s="116">
        <v>0.20645234306865767</v>
      </c>
      <c r="G2309" s="116">
        <v>0.20838298637232122</v>
      </c>
      <c r="H2309" s="116" t="e">
        <v>#N/A</v>
      </c>
      <c r="I2309" s="86">
        <v>0.43639639879545611</v>
      </c>
      <c r="J2309" s="86">
        <v>0.43899943856005075</v>
      </c>
      <c r="K2309" s="86" t="e">
        <v>#N/A</v>
      </c>
      <c r="L2309" s="86">
        <v>1.0971623981696614</v>
      </c>
      <c r="M2309" s="86">
        <v>1.0577351113004769</v>
      </c>
      <c r="N2309" s="86">
        <v>1.2298952348616483</v>
      </c>
      <c r="O2309" s="117">
        <v>1.7702889529477817</v>
      </c>
      <c r="P2309" s="117">
        <v>1.674715452025733</v>
      </c>
      <c r="Q2309" s="117">
        <v>2.1240937626906509</v>
      </c>
    </row>
    <row r="2310" spans="1:17" x14ac:dyDescent="0.25">
      <c r="A2310" t="s">
        <v>2412</v>
      </c>
      <c r="B2310">
        <v>55</v>
      </c>
      <c r="C2310">
        <v>30</v>
      </c>
      <c r="D2310">
        <v>12</v>
      </c>
      <c r="E2310">
        <v>17</v>
      </c>
      <c r="F2310" s="116">
        <v>0.20547424873781622</v>
      </c>
      <c r="G2310" s="116">
        <v>0.20797939808586693</v>
      </c>
      <c r="H2310" s="116" t="e">
        <v>#N/A</v>
      </c>
      <c r="I2310" s="86">
        <v>0.43744248669987273</v>
      </c>
      <c r="J2310" s="86">
        <v>0.4412273423033356</v>
      </c>
      <c r="K2310" s="86" t="e">
        <v>#N/A</v>
      </c>
      <c r="L2310" s="86">
        <v>1.0885936570884647</v>
      </c>
      <c r="M2310" s="86">
        <v>1.0506071821817862</v>
      </c>
      <c r="N2310" s="86">
        <v>1.2169079493272499</v>
      </c>
      <c r="O2310" s="117">
        <v>1.6223329090255467</v>
      </c>
      <c r="P2310" s="117">
        <v>1.5322289272398817</v>
      </c>
      <c r="Q2310" s="117">
        <v>1.956661820664769</v>
      </c>
    </row>
    <row r="2311" spans="1:17" x14ac:dyDescent="0.25">
      <c r="A2311" t="s">
        <v>2413</v>
      </c>
      <c r="B2311">
        <v>18</v>
      </c>
      <c r="C2311">
        <v>67</v>
      </c>
      <c r="D2311">
        <v>15</v>
      </c>
      <c r="E2311">
        <v>17</v>
      </c>
      <c r="F2311" s="116">
        <v>0.21512446611658734</v>
      </c>
      <c r="G2311" s="116">
        <v>0.21533394625670627</v>
      </c>
      <c r="H2311" s="116">
        <v>0.21549978470096709</v>
      </c>
      <c r="I2311" s="86">
        <v>0.41318793859904335</v>
      </c>
      <c r="J2311" s="86">
        <v>0.4128315314162021</v>
      </c>
      <c r="K2311" s="86">
        <v>0.41235729165454399</v>
      </c>
      <c r="L2311" s="86">
        <v>1.8911081499412292</v>
      </c>
      <c r="M2311" s="86">
        <v>1.8394480198307865</v>
      </c>
      <c r="N2311" s="86">
        <v>1.7906100527191686</v>
      </c>
      <c r="O2311" s="117">
        <v>6.5801683405681564</v>
      </c>
      <c r="P2311" s="117">
        <v>6.3761972371897073</v>
      </c>
      <c r="Q2311" s="117">
        <v>6.1910255216637378</v>
      </c>
    </row>
    <row r="2312" spans="1:17" x14ac:dyDescent="0.25">
      <c r="A2312" t="s">
        <v>2414</v>
      </c>
      <c r="B2312">
        <v>19</v>
      </c>
      <c r="C2312">
        <v>66</v>
      </c>
      <c r="D2312">
        <v>15</v>
      </c>
      <c r="E2312">
        <v>17</v>
      </c>
      <c r="F2312" s="116">
        <v>0.21523390742843979</v>
      </c>
      <c r="G2312" s="116">
        <v>0.21542344191715593</v>
      </c>
      <c r="H2312" s="116">
        <v>0.21556194788967925</v>
      </c>
      <c r="I2312" s="86">
        <v>0.41302481006457292</v>
      </c>
      <c r="J2312" s="86">
        <v>0.41261075010460846</v>
      </c>
      <c r="K2312" s="86">
        <v>0.41206838987535921</v>
      </c>
      <c r="L2312" s="86">
        <v>1.8452829968610174</v>
      </c>
      <c r="M2312" s="86">
        <v>1.795388771685297</v>
      </c>
      <c r="N2312" s="86">
        <v>1.7482588341296212</v>
      </c>
      <c r="O2312" s="117">
        <v>6.184436010969673</v>
      </c>
      <c r="P2312" s="117">
        <v>5.9915671732097371</v>
      </c>
      <c r="Q2312" s="117">
        <v>5.8165233251347521</v>
      </c>
    </row>
    <row r="2313" spans="1:17" x14ac:dyDescent="0.25">
      <c r="A2313" t="s">
        <v>2415</v>
      </c>
      <c r="B2313">
        <v>20</v>
      </c>
      <c r="C2313">
        <v>65</v>
      </c>
      <c r="D2313">
        <v>15</v>
      </c>
      <c r="E2313">
        <v>17</v>
      </c>
      <c r="F2313" s="116">
        <v>0.21533369379374845</v>
      </c>
      <c r="G2313" s="116">
        <v>0.2155002849585714</v>
      </c>
      <c r="H2313" s="116">
        <v>0.2156084230831056</v>
      </c>
      <c r="I2313" s="86">
        <v>0.4128319036693896</v>
      </c>
      <c r="J2313" s="86">
        <v>0.41235843404305067</v>
      </c>
      <c r="K2313" s="86">
        <v>0.41174321579401146</v>
      </c>
      <c r="L2313" s="86">
        <v>1.7991918867180079</v>
      </c>
      <c r="M2313" s="86">
        <v>1.7510119682599992</v>
      </c>
      <c r="N2313" s="86">
        <v>1.705553038827432</v>
      </c>
      <c r="O2313" s="117">
        <v>5.8078765471789104</v>
      </c>
      <c r="P2313" s="117">
        <v>5.6255337493241369</v>
      </c>
      <c r="Q2313" s="117">
        <v>5.4601247972410167</v>
      </c>
    </row>
    <row r="2314" spans="1:17" x14ac:dyDescent="0.25">
      <c r="A2314" t="s">
        <v>2416</v>
      </c>
      <c r="B2314">
        <v>21</v>
      </c>
      <c r="C2314">
        <v>64</v>
      </c>
      <c r="D2314">
        <v>15</v>
      </c>
      <c r="E2314">
        <v>17</v>
      </c>
      <c r="F2314" s="116">
        <v>0.2154238060290716</v>
      </c>
      <c r="G2314" s="116">
        <v>0.21556150288797188</v>
      </c>
      <c r="H2314" s="116">
        <v>0.21564060533882948</v>
      </c>
      <c r="I2314" s="86">
        <v>0.41261156741506372</v>
      </c>
      <c r="J2314" s="86">
        <v>0.41206810428046797</v>
      </c>
      <c r="K2314" s="86">
        <v>0.41138254970636878</v>
      </c>
      <c r="L2314" s="86">
        <v>1.7528707597790405</v>
      </c>
      <c r="M2314" s="86">
        <v>1.7063629132553735</v>
      </c>
      <c r="N2314" s="86">
        <v>1.662546014921066</v>
      </c>
      <c r="O2314" s="117">
        <v>5.4543600831454651</v>
      </c>
      <c r="P2314" s="117">
        <v>5.2825437004419484</v>
      </c>
      <c r="Q2314" s="117">
        <v>5.1268158773267469</v>
      </c>
    </row>
    <row r="2315" spans="1:17" x14ac:dyDescent="0.25">
      <c r="A2315" t="s">
        <v>2417</v>
      </c>
      <c r="B2315">
        <v>22</v>
      </c>
      <c r="C2315">
        <v>63</v>
      </c>
      <c r="D2315">
        <v>15</v>
      </c>
      <c r="E2315">
        <v>17</v>
      </c>
      <c r="F2315" s="116">
        <v>0.21550056761690484</v>
      </c>
      <c r="G2315" s="116">
        <v>0.21560924459221903</v>
      </c>
      <c r="H2315" s="116">
        <v>0.21565917725655256</v>
      </c>
      <c r="I2315" s="86">
        <v>0.41235715953633117</v>
      </c>
      <c r="J2315" s="86">
        <v>0.41174328148658351</v>
      </c>
      <c r="K2315" s="86">
        <v>0.41099282291380596</v>
      </c>
      <c r="L2315" s="86">
        <v>1.70636215573998</v>
      </c>
      <c r="M2315" s="86">
        <v>1.6614888451896486</v>
      </c>
      <c r="N2315" s="86">
        <v>1.6192942752200341</v>
      </c>
      <c r="O2315" s="117">
        <v>5.1200337192345025</v>
      </c>
      <c r="P2315" s="117">
        <v>4.9576938158395221</v>
      </c>
      <c r="Q2315" s="117">
        <v>4.8107390474903697</v>
      </c>
    </row>
    <row r="2316" spans="1:17" x14ac:dyDescent="0.25">
      <c r="A2316" t="s">
        <v>2418</v>
      </c>
      <c r="B2316">
        <v>23</v>
      </c>
      <c r="C2316">
        <v>62</v>
      </c>
      <c r="D2316">
        <v>15</v>
      </c>
      <c r="E2316">
        <v>17</v>
      </c>
      <c r="F2316" s="116">
        <v>0.2155626632738111</v>
      </c>
      <c r="G2316" s="116">
        <v>0.21564071073255639</v>
      </c>
      <c r="H2316" s="116">
        <v>0.21566721741665856</v>
      </c>
      <c r="I2316" s="86">
        <v>0.41206849327172002</v>
      </c>
      <c r="J2316" s="86">
        <v>0.41138226467218597</v>
      </c>
      <c r="K2316" s="86">
        <v>0.41057822858775334</v>
      </c>
      <c r="L2316" s="86">
        <v>1.6603300965726857</v>
      </c>
      <c r="M2316" s="86">
        <v>1.6168017034962316</v>
      </c>
      <c r="N2316" s="86">
        <v>1.5759725744175157</v>
      </c>
      <c r="O2316" s="117">
        <v>4.8071815442794161</v>
      </c>
      <c r="P2316" s="117">
        <v>4.6543498941205232</v>
      </c>
      <c r="Q2316" s="117">
        <v>4.5162559603224395</v>
      </c>
    </row>
    <row r="2317" spans="1:17" x14ac:dyDescent="0.25">
      <c r="A2317" t="s">
        <v>2419</v>
      </c>
      <c r="B2317">
        <v>24</v>
      </c>
      <c r="C2317">
        <v>61</v>
      </c>
      <c r="D2317">
        <v>15</v>
      </c>
      <c r="E2317">
        <v>17</v>
      </c>
      <c r="F2317" s="116">
        <v>0.21560918840845117</v>
      </c>
      <c r="G2317" s="116">
        <v>0.21565940151879889</v>
      </c>
      <c r="H2317" s="116">
        <v>0.2156682626559191</v>
      </c>
      <c r="I2317" s="86">
        <v>0.41174307428291246</v>
      </c>
      <c r="J2317" s="86">
        <v>0.41099283134006975</v>
      </c>
      <c r="K2317" s="86">
        <v>0.41014511588890495</v>
      </c>
      <c r="L2317" s="86">
        <v>1.6134225551384258</v>
      </c>
      <c r="M2317" s="86">
        <v>1.5714946079980623</v>
      </c>
      <c r="N2317" s="86">
        <v>1.7552524390279924</v>
      </c>
      <c r="O2317" s="117">
        <v>4.5101637242768575</v>
      </c>
      <c r="P2317" s="117">
        <v>4.3663976819265296</v>
      </c>
      <c r="Q2317" s="117">
        <v>5.0369214046674564</v>
      </c>
    </row>
    <row r="2318" spans="1:17" x14ac:dyDescent="0.25">
      <c r="A2318" t="s">
        <v>2420</v>
      </c>
      <c r="B2318">
        <v>25</v>
      </c>
      <c r="C2318">
        <v>60</v>
      </c>
      <c r="D2318">
        <v>15</v>
      </c>
      <c r="E2318">
        <v>17</v>
      </c>
      <c r="F2318" s="116">
        <v>0.21372456938504317</v>
      </c>
      <c r="G2318" s="116">
        <v>0.21375419800510501</v>
      </c>
      <c r="H2318" s="116">
        <v>0.21375716086711119</v>
      </c>
      <c r="I2318" s="86">
        <v>0.41138301954155637</v>
      </c>
      <c r="J2318" s="86">
        <v>0.41057860250687755</v>
      </c>
      <c r="K2318" s="86">
        <v>0.40970603964605651</v>
      </c>
      <c r="L2318" s="86">
        <v>1.6152160741189558</v>
      </c>
      <c r="M2318" s="86">
        <v>1.574267839762497</v>
      </c>
      <c r="N2318" s="86">
        <v>1.7541876350879897</v>
      </c>
      <c r="O2318" s="117">
        <v>4.228727021153353</v>
      </c>
      <c r="P2318" s="117">
        <v>4.0932234901625577</v>
      </c>
      <c r="Q2318" s="117">
        <v>4.7264537652791088</v>
      </c>
    </row>
    <row r="2319" spans="1:17" x14ac:dyDescent="0.25">
      <c r="A2319" t="s">
        <v>2421</v>
      </c>
      <c r="B2319">
        <v>26</v>
      </c>
      <c r="C2319">
        <v>59</v>
      </c>
      <c r="D2319">
        <v>15</v>
      </c>
      <c r="E2319">
        <v>17</v>
      </c>
      <c r="F2319" s="116">
        <v>0.21348214405151003</v>
      </c>
      <c r="G2319" s="116">
        <v>0.21349700728744458</v>
      </c>
      <c r="H2319" s="116">
        <v>0.21350295258181839</v>
      </c>
      <c r="I2319" s="86">
        <v>0.41637720514684134</v>
      </c>
      <c r="J2319" s="86">
        <v>0.4154928426087357</v>
      </c>
      <c r="K2319" s="86">
        <v>0.41457726727516753</v>
      </c>
      <c r="L2319" s="86">
        <v>1.5679911296207942</v>
      </c>
      <c r="M2319" s="86">
        <v>1.7561909093476378</v>
      </c>
      <c r="N2319" s="86">
        <v>1.7050420555260768</v>
      </c>
      <c r="O2319" s="117">
        <v>3.9566588040148574</v>
      </c>
      <c r="P2319" s="117">
        <v>4.5666549247102788</v>
      </c>
      <c r="Q2319" s="117">
        <v>4.3909328315504883</v>
      </c>
    </row>
    <row r="2320" spans="1:17" x14ac:dyDescent="0.25">
      <c r="A2320" t="s">
        <v>2422</v>
      </c>
      <c r="B2320">
        <v>27</v>
      </c>
      <c r="C2320">
        <v>58</v>
      </c>
      <c r="D2320">
        <v>15</v>
      </c>
      <c r="E2320">
        <v>17</v>
      </c>
      <c r="F2320" s="116">
        <v>0.21349336921064446</v>
      </c>
      <c r="G2320" s="116">
        <v>0.21349933550406977</v>
      </c>
      <c r="H2320" s="116">
        <v>0.21351275966427666</v>
      </c>
      <c r="I2320" s="86">
        <v>0.41594462086442641</v>
      </c>
      <c r="J2320" s="86">
        <v>0.41503476111706911</v>
      </c>
      <c r="K2320" s="86">
        <v>0.41412639294306813</v>
      </c>
      <c r="L2320" s="86">
        <v>1.5194747275268372</v>
      </c>
      <c r="M2320" s="86">
        <v>1.7010797499526424</v>
      </c>
      <c r="N2320" s="86">
        <v>1.6516296184704511</v>
      </c>
      <c r="O2320" s="117">
        <v>3.7155912671363134</v>
      </c>
      <c r="P2320" s="117">
        <v>4.2917606979370051</v>
      </c>
      <c r="Q2320" s="117">
        <v>4.1256292575096989</v>
      </c>
    </row>
    <row r="2321" spans="1:17" x14ac:dyDescent="0.25">
      <c r="A2321" t="s">
        <v>2423</v>
      </c>
      <c r="B2321">
        <v>28</v>
      </c>
      <c r="C2321">
        <v>57</v>
      </c>
      <c r="D2321">
        <v>15</v>
      </c>
      <c r="E2321">
        <v>17</v>
      </c>
      <c r="F2321" s="116">
        <v>0.2134963685390163</v>
      </c>
      <c r="G2321" s="116">
        <v>0.21350385454393012</v>
      </c>
      <c r="H2321" s="116">
        <v>0.21353080416161985</v>
      </c>
      <c r="I2321" s="86">
        <v>0.41549273632943212</v>
      </c>
      <c r="J2321" s="86">
        <v>0.41457644932798132</v>
      </c>
      <c r="K2321" s="86">
        <v>0.4136901063461858</v>
      </c>
      <c r="L2321" s="86">
        <v>1.6967194829266685</v>
      </c>
      <c r="M2321" s="86">
        <v>1.6461919441603921</v>
      </c>
      <c r="N2321" s="86">
        <v>1.5983938027856921</v>
      </c>
      <c r="O2321" s="117">
        <v>4.1982848065541472</v>
      </c>
      <c r="P2321" s="117">
        <v>4.0250945856720861</v>
      </c>
      <c r="Q2321" s="117">
        <v>3.8680486829871557</v>
      </c>
    </row>
    <row r="2322" spans="1:17" x14ac:dyDescent="0.25">
      <c r="A2322" t="s">
        <v>2424</v>
      </c>
      <c r="B2322">
        <v>29</v>
      </c>
      <c r="C2322">
        <v>56</v>
      </c>
      <c r="D2322">
        <v>15</v>
      </c>
      <c r="E2322">
        <v>17</v>
      </c>
      <c r="F2322" s="116">
        <v>0.21350027283755568</v>
      </c>
      <c r="G2322" s="116">
        <v>0.21351229873532654</v>
      </c>
      <c r="H2322" s="116">
        <v>0.21356190556363128</v>
      </c>
      <c r="I2322" s="86">
        <v>0.41503477739311606</v>
      </c>
      <c r="J2322" s="86">
        <v>0.41412531887419557</v>
      </c>
      <c r="K2322" s="86">
        <v>0.41327598984412933</v>
      </c>
      <c r="L2322" s="86">
        <v>1.6404061145677216</v>
      </c>
      <c r="M2322" s="86">
        <v>1.5915418854503172</v>
      </c>
      <c r="N2322" s="86">
        <v>1.5453549218241482</v>
      </c>
      <c r="O2322" s="117">
        <v>3.9445801533602611</v>
      </c>
      <c r="P2322" s="117">
        <v>3.7813812044237265</v>
      </c>
      <c r="Q2322" s="117">
        <v>3.6334325970978503</v>
      </c>
    </row>
    <row r="2323" spans="1:17" x14ac:dyDescent="0.25">
      <c r="A2323" t="s">
        <v>2425</v>
      </c>
      <c r="B2323">
        <v>30</v>
      </c>
      <c r="C2323">
        <v>55</v>
      </c>
      <c r="D2323">
        <v>15</v>
      </c>
      <c r="E2323">
        <v>17</v>
      </c>
      <c r="F2323" s="116">
        <v>0.21350336587744553</v>
      </c>
      <c r="G2323" s="116">
        <v>0.21353054048790504</v>
      </c>
      <c r="H2323" s="116">
        <v>0.21360602551695923</v>
      </c>
      <c r="I2323" s="86">
        <v>0.41457736687082852</v>
      </c>
      <c r="J2323" s="86">
        <v>0.41368966292915127</v>
      </c>
      <c r="K2323" s="86">
        <v>0.41288499251943361</v>
      </c>
      <c r="L2323" s="86">
        <v>1.5712918356902275</v>
      </c>
      <c r="M2323" s="86">
        <v>1.5240457560052114</v>
      </c>
      <c r="N2323" s="86">
        <v>1.4794386329359299</v>
      </c>
      <c r="O2323" s="117">
        <v>3.7001447802857261</v>
      </c>
      <c r="P2323" s="117">
        <v>3.5458835749105879</v>
      </c>
      <c r="Q2323" s="117">
        <v>3.4061049272097863</v>
      </c>
    </row>
    <row r="2324" spans="1:17" x14ac:dyDescent="0.25">
      <c r="A2324" t="s">
        <v>2426</v>
      </c>
      <c r="B2324">
        <v>31</v>
      </c>
      <c r="C2324">
        <v>54</v>
      </c>
      <c r="D2324">
        <v>15</v>
      </c>
      <c r="E2324">
        <v>17</v>
      </c>
      <c r="F2324" s="116">
        <v>0.21351213216392184</v>
      </c>
      <c r="G2324" s="116">
        <v>0.21356218046811848</v>
      </c>
      <c r="H2324" s="116">
        <v>0.21366076046123303</v>
      </c>
      <c r="I2324" s="86">
        <v>0.4141254513826223</v>
      </c>
      <c r="J2324" s="86">
        <v>0.41327614682655833</v>
      </c>
      <c r="K2324" s="86">
        <v>0.41251177272610079</v>
      </c>
      <c r="L2324" s="86">
        <v>1.5207283393214359</v>
      </c>
      <c r="M2324" s="86">
        <v>1.475060020049654</v>
      </c>
      <c r="N2324" s="86">
        <v>1.4320093787488835</v>
      </c>
      <c r="O2324" s="117">
        <v>3.5332479984469858</v>
      </c>
      <c r="P2324" s="117">
        <v>3.3874679046291649</v>
      </c>
      <c r="Q2324" s="117">
        <v>3.2554829433862684</v>
      </c>
    </row>
    <row r="2325" spans="1:17" x14ac:dyDescent="0.25">
      <c r="A2325" t="s">
        <v>2427</v>
      </c>
      <c r="B2325">
        <v>32</v>
      </c>
      <c r="C2325">
        <v>53</v>
      </c>
      <c r="D2325">
        <v>15</v>
      </c>
      <c r="E2325">
        <v>17</v>
      </c>
      <c r="F2325" s="116">
        <v>0.21353110969547154</v>
      </c>
      <c r="G2325" s="116">
        <v>0.21360578637592545</v>
      </c>
      <c r="H2325" s="116">
        <v>0.21372923150075743</v>
      </c>
      <c r="I2325" s="86">
        <v>0.41369052154803232</v>
      </c>
      <c r="J2325" s="86">
        <v>0.41288431820190746</v>
      </c>
      <c r="K2325" s="86">
        <v>0.41216041160567057</v>
      </c>
      <c r="L2325" s="86">
        <v>1.4767816484343805</v>
      </c>
      <c r="M2325" s="86">
        <v>1.4324313203141907</v>
      </c>
      <c r="N2325" s="86">
        <v>1.3907022960793218</v>
      </c>
      <c r="O2325" s="117">
        <v>3.3805752238014395</v>
      </c>
      <c r="P2325" s="117">
        <v>3.2428607569472172</v>
      </c>
      <c r="Q2325" s="117">
        <v>3.1183335822556013</v>
      </c>
    </row>
    <row r="2326" spans="1:17" x14ac:dyDescent="0.25">
      <c r="A2326" t="s">
        <v>2428</v>
      </c>
      <c r="B2326">
        <v>33</v>
      </c>
      <c r="C2326">
        <v>52</v>
      </c>
      <c r="D2326">
        <v>15</v>
      </c>
      <c r="E2326">
        <v>17</v>
      </c>
      <c r="F2326" s="116">
        <v>0.21356275458696974</v>
      </c>
      <c r="G2326" s="116">
        <v>0.21366079785775452</v>
      </c>
      <c r="H2326" s="116">
        <v>0.21380633083782571</v>
      </c>
      <c r="I2326" s="86">
        <v>0.41327689717558785</v>
      </c>
      <c r="J2326" s="86">
        <v>0.41251246604868769</v>
      </c>
      <c r="K2326" s="86">
        <v>0.41182156737487613</v>
      </c>
      <c r="L2326" s="86">
        <v>1.4272909571933887</v>
      </c>
      <c r="M2326" s="86">
        <v>1.3844751544564495</v>
      </c>
      <c r="N2326" s="86">
        <v>1.3442912007696397</v>
      </c>
      <c r="O2326" s="117">
        <v>3.2351874234994402</v>
      </c>
      <c r="P2326" s="117">
        <v>3.1055634960392049</v>
      </c>
      <c r="Q2326" s="117">
        <v>2.9885641716186178</v>
      </c>
    </row>
    <row r="2327" spans="1:17" x14ac:dyDescent="0.25">
      <c r="A2327" t="s">
        <v>2429</v>
      </c>
      <c r="B2327">
        <v>34</v>
      </c>
      <c r="C2327">
        <v>51</v>
      </c>
      <c r="D2327">
        <v>15</v>
      </c>
      <c r="E2327">
        <v>17</v>
      </c>
      <c r="F2327" s="116">
        <v>0.21058614761825542</v>
      </c>
      <c r="G2327" s="116">
        <v>0.21071245925679463</v>
      </c>
      <c r="H2327" s="116">
        <v>0.21087419976955829</v>
      </c>
      <c r="I2327" s="86">
        <v>0.41288501943966927</v>
      </c>
      <c r="J2327" s="86">
        <v>0.41215949771098664</v>
      </c>
      <c r="K2327" s="86">
        <v>0.411494051029902</v>
      </c>
      <c r="L2327" s="86">
        <v>1.4331765220552444</v>
      </c>
      <c r="M2327" s="86">
        <v>1.3924440993980172</v>
      </c>
      <c r="N2327" s="86">
        <v>1.5707021694794112</v>
      </c>
      <c r="O2327" s="117">
        <v>3.0987017628175506</v>
      </c>
      <c r="P2327" s="117">
        <v>2.9764120716957185</v>
      </c>
      <c r="Q2327" s="117">
        <v>3.5477935513287369</v>
      </c>
    </row>
    <row r="2328" spans="1:17" x14ac:dyDescent="0.25">
      <c r="A2328" t="s">
        <v>2430</v>
      </c>
      <c r="B2328">
        <v>35</v>
      </c>
      <c r="C2328">
        <v>50</v>
      </c>
      <c r="D2328">
        <v>15</v>
      </c>
      <c r="E2328">
        <v>17</v>
      </c>
      <c r="F2328" s="116">
        <v>0.21115113765774979</v>
      </c>
      <c r="G2328" s="116">
        <v>0.21130298029919198</v>
      </c>
      <c r="H2328" s="116">
        <v>0.21148271240538885</v>
      </c>
      <c r="I2328" s="86">
        <v>0.41820872165539469</v>
      </c>
      <c r="J2328" s="86">
        <v>0.41747894732764695</v>
      </c>
      <c r="K2328" s="86">
        <v>0.41678635895290556</v>
      </c>
      <c r="L2328" s="86">
        <v>1.3716162719532696</v>
      </c>
      <c r="M2328" s="86">
        <v>1.3306822847669293</v>
      </c>
      <c r="N2328" s="86">
        <v>1.5102362082723251</v>
      </c>
      <c r="O2328" s="117">
        <v>2.958137913403212</v>
      </c>
      <c r="P2328" s="117">
        <v>2.8482580705138636</v>
      </c>
      <c r="Q2328" s="117">
        <v>3.3636476321069715</v>
      </c>
    </row>
    <row r="2329" spans="1:17" x14ac:dyDescent="0.25">
      <c r="A2329" t="s">
        <v>2431</v>
      </c>
      <c r="B2329">
        <v>36</v>
      </c>
      <c r="C2329">
        <v>49</v>
      </c>
      <c r="D2329">
        <v>15</v>
      </c>
      <c r="E2329">
        <v>17</v>
      </c>
      <c r="F2329" s="116">
        <v>0.21122173441261211</v>
      </c>
      <c r="G2329" s="116">
        <v>0.21139011187747109</v>
      </c>
      <c r="H2329" s="116">
        <v>0.2115787570001372</v>
      </c>
      <c r="I2329" s="86">
        <v>0.41783647430060988</v>
      </c>
      <c r="J2329" s="86">
        <v>0.41713178342916296</v>
      </c>
      <c r="K2329" s="86">
        <v>0.41644580116492264</v>
      </c>
      <c r="L2329" s="86">
        <v>1.3224132232435737</v>
      </c>
      <c r="M2329" s="86">
        <v>1.5062798558190005</v>
      </c>
      <c r="N2329" s="86">
        <v>1.4563621736907093</v>
      </c>
      <c r="O2329" s="117">
        <v>2.8391137732766256</v>
      </c>
      <c r="P2329" s="117">
        <v>3.3689789465806901</v>
      </c>
      <c r="Q2329" s="117">
        <v>3.2160828541851156</v>
      </c>
    </row>
    <row r="2330" spans="1:17" x14ac:dyDescent="0.25">
      <c r="A2330" t="s">
        <v>2432</v>
      </c>
      <c r="B2330">
        <v>37</v>
      </c>
      <c r="C2330">
        <v>48</v>
      </c>
      <c r="D2330">
        <v>15</v>
      </c>
      <c r="E2330">
        <v>17</v>
      </c>
      <c r="F2330" s="116">
        <v>0.21130281668037237</v>
      </c>
      <c r="G2330" s="116">
        <v>0.21148172327857326</v>
      </c>
      <c r="H2330" s="116">
        <v>0.21167318472577071</v>
      </c>
      <c r="I2330" s="86">
        <v>0.41747854690177716</v>
      </c>
      <c r="J2330" s="86">
        <v>0.41678646085084214</v>
      </c>
      <c r="K2330" s="86">
        <v>0.41609594415603168</v>
      </c>
      <c r="L2330" s="86">
        <v>1.2738447969567046</v>
      </c>
      <c r="M2330" s="86">
        <v>1.4523355157845839</v>
      </c>
      <c r="N2330" s="86">
        <v>1.4037859147149108</v>
      </c>
      <c r="O2330" s="117">
        <v>2.7245309194543661</v>
      </c>
      <c r="P2330" s="117">
        <v>3.2249593536763737</v>
      </c>
      <c r="Q2330" s="117">
        <v>3.0804263626719228</v>
      </c>
    </row>
    <row r="2331" spans="1:17" x14ac:dyDescent="0.25">
      <c r="A2331" t="s">
        <v>2433</v>
      </c>
      <c r="B2331">
        <v>38</v>
      </c>
      <c r="C2331">
        <v>47</v>
      </c>
      <c r="D2331">
        <v>15</v>
      </c>
      <c r="E2331">
        <v>17</v>
      </c>
      <c r="F2331" s="116">
        <v>0.21138978443643719</v>
      </c>
      <c r="G2331" s="116">
        <v>0.21157784942158164</v>
      </c>
      <c r="H2331" s="116">
        <v>0.21176907516277893</v>
      </c>
      <c r="I2331" s="86">
        <v>0.41713129780643532</v>
      </c>
      <c r="J2331" s="86">
        <v>0.41644541374296734</v>
      </c>
      <c r="K2331" s="86">
        <v>0.41574530627726153</v>
      </c>
      <c r="L2331" s="86">
        <v>1.4475504140590429</v>
      </c>
      <c r="M2331" s="86">
        <v>1.3979170617611734</v>
      </c>
      <c r="N2331" s="86">
        <v>1.3509276819015108</v>
      </c>
      <c r="O2331" s="117">
        <v>3.2443801757380366</v>
      </c>
      <c r="P2331" s="117">
        <v>3.0935330931158731</v>
      </c>
      <c r="Q2331" s="117">
        <v>2.956922055755737</v>
      </c>
    </row>
    <row r="2332" spans="1:17" x14ac:dyDescent="0.25">
      <c r="A2332" t="s">
        <v>2434</v>
      </c>
      <c r="B2332">
        <v>39</v>
      </c>
      <c r="C2332">
        <v>46</v>
      </c>
      <c r="D2332">
        <v>15</v>
      </c>
      <c r="E2332">
        <v>17</v>
      </c>
      <c r="F2332" s="116">
        <v>0.21148313322262363</v>
      </c>
      <c r="G2332" s="116">
        <v>0.21167260285096065</v>
      </c>
      <c r="H2332" s="116">
        <v>0.21186525684279911</v>
      </c>
      <c r="I2332" s="86">
        <v>0.41678700907065941</v>
      </c>
      <c r="J2332" s="86">
        <v>0.41609600219084208</v>
      </c>
      <c r="K2332" s="86">
        <v>0.41538748131176673</v>
      </c>
      <c r="L2332" s="86">
        <v>1.3920922701168184</v>
      </c>
      <c r="M2332" s="86">
        <v>1.3440274874257445</v>
      </c>
      <c r="N2332" s="86">
        <v>1.2985627375336148</v>
      </c>
      <c r="O2332" s="117">
        <v>3.10737036854231</v>
      </c>
      <c r="P2332" s="117">
        <v>2.96479049276433</v>
      </c>
      <c r="Q2332" s="117">
        <v>2.8356916198697912</v>
      </c>
    </row>
    <row r="2333" spans="1:17" x14ac:dyDescent="0.25">
      <c r="A2333" t="s">
        <v>2435</v>
      </c>
      <c r="B2333">
        <v>40</v>
      </c>
      <c r="C2333">
        <v>45</v>
      </c>
      <c r="D2333">
        <v>15</v>
      </c>
      <c r="E2333">
        <v>17</v>
      </c>
      <c r="F2333" s="116">
        <v>0.21157855039437681</v>
      </c>
      <c r="G2333" s="116">
        <v>0.2117695202484213</v>
      </c>
      <c r="H2333" s="116">
        <v>0.21196369967984466</v>
      </c>
      <c r="I2333" s="86">
        <v>0.41644587448947662</v>
      </c>
      <c r="J2333" s="86">
        <v>0.41574458183218727</v>
      </c>
      <c r="K2333" s="86">
        <v>0.41503205565407175</v>
      </c>
      <c r="L2333" s="86">
        <v>1.3416450688855546</v>
      </c>
      <c r="M2333" s="86">
        <v>1.2951094064689033</v>
      </c>
      <c r="N2333" s="86">
        <v>1.2511414059553709</v>
      </c>
      <c r="O2333" s="117">
        <v>2.9779116884784198</v>
      </c>
      <c r="P2333" s="117">
        <v>2.843155977436671</v>
      </c>
      <c r="Q2333" s="117">
        <v>2.7212032705593492</v>
      </c>
    </row>
    <row r="2334" spans="1:17" x14ac:dyDescent="0.25">
      <c r="A2334" t="s">
        <v>2436</v>
      </c>
      <c r="B2334">
        <v>41</v>
      </c>
      <c r="C2334">
        <v>44</v>
      </c>
      <c r="D2334">
        <v>15</v>
      </c>
      <c r="E2334">
        <v>17</v>
      </c>
      <c r="F2334" s="116">
        <v>0.21167343385124276</v>
      </c>
      <c r="G2334" s="116">
        <v>0.21186439306526758</v>
      </c>
      <c r="H2334" s="116">
        <v>0.21206668036825999</v>
      </c>
      <c r="I2334" s="86">
        <v>0.41609527246481415</v>
      </c>
      <c r="J2334" s="86">
        <v>0.41538807605355271</v>
      </c>
      <c r="K2334" s="86">
        <v>0.4146792613438674</v>
      </c>
      <c r="L2334" s="86">
        <v>1.2731784837514746</v>
      </c>
      <c r="M2334" s="86">
        <v>1.2281380020163999</v>
      </c>
      <c r="N2334" s="86">
        <v>1.1856447220006052</v>
      </c>
      <c r="O2334" s="117">
        <v>2.8347701126173872</v>
      </c>
      <c r="P2334" s="117">
        <v>2.7078162195577837</v>
      </c>
      <c r="Q2334" s="117">
        <v>2.5930157476619633</v>
      </c>
    </row>
    <row r="2335" spans="1:17" x14ac:dyDescent="0.25">
      <c r="A2335" t="s">
        <v>2437</v>
      </c>
      <c r="B2335">
        <v>42</v>
      </c>
      <c r="C2335">
        <v>43</v>
      </c>
      <c r="D2335">
        <v>15</v>
      </c>
      <c r="E2335">
        <v>17</v>
      </c>
      <c r="F2335" s="116">
        <v>0.21176918153556781</v>
      </c>
      <c r="G2335" s="116">
        <v>0.21196347866976673</v>
      </c>
      <c r="H2335" s="116">
        <v>0.21218063429034195</v>
      </c>
      <c r="I2335" s="86">
        <v>0.41574525196582984</v>
      </c>
      <c r="J2335" s="86">
        <v>0.41503174064108256</v>
      </c>
      <c r="K2335" s="86">
        <v>0.41434435330076541</v>
      </c>
      <c r="L2335" s="86">
        <v>1.2048985736304501</v>
      </c>
      <c r="M2335" s="86">
        <v>1.1613237676010346</v>
      </c>
      <c r="N2335" s="86">
        <v>1.1202944173045273</v>
      </c>
      <c r="O2335" s="117">
        <v>2.6960115206771338</v>
      </c>
      <c r="P2335" s="117">
        <v>2.5760893701507355</v>
      </c>
      <c r="Q2335" s="117">
        <v>2.467779330703519</v>
      </c>
    </row>
    <row r="2336" spans="1:17" x14ac:dyDescent="0.25">
      <c r="A2336" t="s">
        <v>2438</v>
      </c>
      <c r="B2336">
        <v>43</v>
      </c>
      <c r="C2336">
        <v>42</v>
      </c>
      <c r="D2336">
        <v>15</v>
      </c>
      <c r="E2336">
        <v>17</v>
      </c>
      <c r="F2336" s="116">
        <v>0.21186483978527057</v>
      </c>
      <c r="G2336" s="116">
        <v>0.21206757021807532</v>
      </c>
      <c r="H2336" s="116">
        <v>0.21230985780850051</v>
      </c>
      <c r="I2336" s="86">
        <v>0.41538806395733102</v>
      </c>
      <c r="J2336" s="86">
        <v>0.41467933154996484</v>
      </c>
      <c r="K2336" s="86">
        <v>0.41403158309393012</v>
      </c>
      <c r="L2336" s="86">
        <v>1.1413690402609453</v>
      </c>
      <c r="M2336" s="86">
        <v>1.0990676048305883</v>
      </c>
      <c r="N2336" s="86">
        <v>1.0593390328604604</v>
      </c>
      <c r="O2336" s="117">
        <v>2.5643421891919957</v>
      </c>
      <c r="P2336" s="117">
        <v>2.4511246594375962</v>
      </c>
      <c r="Q2336" s="117">
        <v>2.3490507106278544</v>
      </c>
    </row>
    <row r="2337" spans="1:17" x14ac:dyDescent="0.25">
      <c r="A2337" t="s">
        <v>2439</v>
      </c>
      <c r="B2337">
        <v>44</v>
      </c>
      <c r="C2337">
        <v>41</v>
      </c>
      <c r="D2337">
        <v>15</v>
      </c>
      <c r="E2337">
        <v>17</v>
      </c>
      <c r="F2337" s="116">
        <v>0.21105334392121022</v>
      </c>
      <c r="G2337" s="116">
        <v>0.21127142754878997</v>
      </c>
      <c r="H2337" s="116">
        <v>0.21155610159700478</v>
      </c>
      <c r="I2337" s="86">
        <v>0.41503145564994748</v>
      </c>
      <c r="J2337" s="86">
        <v>0.41434390955689071</v>
      </c>
      <c r="K2337" s="86">
        <v>0.41376623765788173</v>
      </c>
      <c r="L2337" s="86">
        <v>1.1100090396496012</v>
      </c>
      <c r="M2337" s="86">
        <v>1.0689893405384168</v>
      </c>
      <c r="N2337" s="86">
        <v>1.248322337590126</v>
      </c>
      <c r="O2337" s="117">
        <v>2.4429511542617037</v>
      </c>
      <c r="P2337" s="117">
        <v>2.3364464354980212</v>
      </c>
      <c r="Q2337" s="117">
        <v>2.8350488690449436</v>
      </c>
    </row>
    <row r="2338" spans="1:17" x14ac:dyDescent="0.25">
      <c r="A2338" t="s">
        <v>2440</v>
      </c>
      <c r="B2338">
        <v>45</v>
      </c>
      <c r="C2338">
        <v>40</v>
      </c>
      <c r="D2338">
        <v>15</v>
      </c>
      <c r="E2338">
        <v>17</v>
      </c>
      <c r="F2338" s="116">
        <v>0.21082640734883407</v>
      </c>
      <c r="G2338" s="116">
        <v>0.2110737238803459</v>
      </c>
      <c r="H2338" s="116">
        <v>0.21142030350953936</v>
      </c>
      <c r="I2338" s="86">
        <v>0.4215030788384535</v>
      </c>
      <c r="J2338" s="86">
        <v>0.42079982502776003</v>
      </c>
      <c r="K2338" s="86">
        <v>0.4202782731585854</v>
      </c>
      <c r="L2338" s="86">
        <v>1.0852569063562032</v>
      </c>
      <c r="M2338" s="86">
        <v>1.0452690198189711</v>
      </c>
      <c r="N2338" s="86">
        <v>1.2205356842424038</v>
      </c>
      <c r="O2338" s="117">
        <v>2.3173945960496654</v>
      </c>
      <c r="P2338" s="117">
        <v>2.2219102257814867</v>
      </c>
      <c r="Q2338" s="117">
        <v>2.6709209596554393</v>
      </c>
    </row>
    <row r="2339" spans="1:17" x14ac:dyDescent="0.25">
      <c r="A2339" t="s">
        <v>2441</v>
      </c>
      <c r="B2339">
        <v>46</v>
      </c>
      <c r="C2339">
        <v>39</v>
      </c>
      <c r="D2339">
        <v>15</v>
      </c>
      <c r="E2339">
        <v>17</v>
      </c>
      <c r="F2339" s="116">
        <v>0.21094259052901096</v>
      </c>
      <c r="G2339" s="116">
        <v>0.211230105734142</v>
      </c>
      <c r="H2339" s="116">
        <v>0.21166052790513701</v>
      </c>
      <c r="I2339" s="86">
        <v>0.4211400233074456</v>
      </c>
      <c r="J2339" s="86">
        <v>0.42050714960147673</v>
      </c>
      <c r="K2339" s="86">
        <v>0.42013797327299485</v>
      </c>
      <c r="L2339" s="86">
        <v>1.0645735332896673</v>
      </c>
      <c r="M2339" s="86">
        <v>1.2442143944742641</v>
      </c>
      <c r="N2339" s="86">
        <v>1.1954814178412543</v>
      </c>
      <c r="O2339" s="117">
        <v>2.2072219055963389</v>
      </c>
      <c r="P2339" s="117">
        <v>2.6770625813421347</v>
      </c>
      <c r="Q2339" s="117">
        <v>2.5411818746331631</v>
      </c>
    </row>
    <row r="2340" spans="1:17" x14ac:dyDescent="0.25">
      <c r="A2340" t="s">
        <v>2442</v>
      </c>
      <c r="B2340">
        <v>47</v>
      </c>
      <c r="C2340">
        <v>38</v>
      </c>
      <c r="D2340">
        <v>15</v>
      </c>
      <c r="E2340">
        <v>17</v>
      </c>
      <c r="F2340" s="116">
        <v>0.21107299195940282</v>
      </c>
      <c r="G2340" s="116">
        <v>0.21142071206881416</v>
      </c>
      <c r="H2340" s="116">
        <v>0.21196639164645473</v>
      </c>
      <c r="I2340" s="86">
        <v>0.42079985953484689</v>
      </c>
      <c r="J2340" s="86">
        <v>0.42027827937072987</v>
      </c>
      <c r="K2340" s="86">
        <v>0.42012507595618725</v>
      </c>
      <c r="L2340" s="86">
        <v>1.0409139186162806</v>
      </c>
      <c r="M2340" s="86">
        <v>1.2147464311350651</v>
      </c>
      <c r="N2340" s="86">
        <v>1.1674978095354493</v>
      </c>
      <c r="O2340" s="117">
        <v>2.1067862227095659</v>
      </c>
      <c r="P2340" s="117">
        <v>2.5505304453055202</v>
      </c>
      <c r="Q2340" s="117">
        <v>2.4220857353849969</v>
      </c>
    </row>
    <row r="2341" spans="1:17" x14ac:dyDescent="0.25">
      <c r="A2341" t="s">
        <v>2443</v>
      </c>
      <c r="B2341">
        <v>48</v>
      </c>
      <c r="C2341">
        <v>37</v>
      </c>
      <c r="D2341">
        <v>15</v>
      </c>
      <c r="E2341">
        <v>17</v>
      </c>
      <c r="F2341" s="116">
        <v>0.21122877220378683</v>
      </c>
      <c r="G2341" s="116">
        <v>0.21165925378544936</v>
      </c>
      <c r="H2341" s="116">
        <v>0.21236161847131982</v>
      </c>
      <c r="I2341" s="86">
        <v>0.42050730598700536</v>
      </c>
      <c r="J2341" s="86">
        <v>0.42013782381974846</v>
      </c>
      <c r="K2341" s="86">
        <v>0.4202737653718524</v>
      </c>
      <c r="L2341" s="86">
        <v>1.2384101112629318</v>
      </c>
      <c r="M2341" s="86">
        <v>1.1900567468838013</v>
      </c>
      <c r="N2341" s="86">
        <v>1.1442566437076489</v>
      </c>
      <c r="O2341" s="117">
        <v>2.5511558517609658</v>
      </c>
      <c r="P2341" s="117">
        <v>2.4168787122500768</v>
      </c>
      <c r="Q2341" s="117">
        <v>2.2954724491787735</v>
      </c>
    </row>
    <row r="2342" spans="1:17" x14ac:dyDescent="0.25">
      <c r="A2342" t="s">
        <v>2444</v>
      </c>
      <c r="B2342">
        <v>49</v>
      </c>
      <c r="C2342">
        <v>36</v>
      </c>
      <c r="D2342">
        <v>15</v>
      </c>
      <c r="E2342">
        <v>17</v>
      </c>
      <c r="F2342" s="116">
        <v>0.20853173447174539</v>
      </c>
      <c r="G2342" s="116">
        <v>0.2090755169022763</v>
      </c>
      <c r="H2342" s="116">
        <v>0.20997240480717794</v>
      </c>
      <c r="I2342" s="86">
        <v>0.4202784942876362</v>
      </c>
      <c r="J2342" s="86">
        <v>0.42012489340628495</v>
      </c>
      <c r="K2342" s="86">
        <v>0.4206404273988662</v>
      </c>
      <c r="L2342" s="86">
        <v>1.2374899144248883</v>
      </c>
      <c r="M2342" s="86">
        <v>1.1907634670014107</v>
      </c>
      <c r="N2342" s="86">
        <v>1.1465281786996184</v>
      </c>
      <c r="O2342" s="117">
        <v>2.3797402203025055</v>
      </c>
      <c r="P2342" s="117">
        <v>2.2528199885946933</v>
      </c>
      <c r="Q2342" s="117">
        <v>2.1380889578621582</v>
      </c>
    </row>
    <row r="2343" spans="1:17" x14ac:dyDescent="0.25">
      <c r="A2343" t="s">
        <v>2445</v>
      </c>
      <c r="B2343">
        <v>50</v>
      </c>
      <c r="C2343">
        <v>35</v>
      </c>
      <c r="D2343">
        <v>15</v>
      </c>
      <c r="E2343">
        <v>17</v>
      </c>
      <c r="F2343" s="116">
        <v>0.20877062072889882</v>
      </c>
      <c r="G2343" s="116">
        <v>0.20946670173912887</v>
      </c>
      <c r="H2343" s="116">
        <v>0.21062802969707056</v>
      </c>
      <c r="I2343" s="86">
        <v>0.42013767730829588</v>
      </c>
      <c r="J2343" s="86">
        <v>0.42027367256993464</v>
      </c>
      <c r="K2343" s="86">
        <v>0.4212936370322255</v>
      </c>
      <c r="L2343" s="86">
        <v>1.2129632114923155</v>
      </c>
      <c r="M2343" s="86">
        <v>1.1675014270555415</v>
      </c>
      <c r="N2343" s="86">
        <v>1.1245108196756513</v>
      </c>
      <c r="O2343" s="117">
        <v>2.2129005820955081</v>
      </c>
      <c r="P2343" s="117">
        <v>2.0932641189028045</v>
      </c>
      <c r="Q2343" s="117">
        <v>1.9851675694246864</v>
      </c>
    </row>
    <row r="2344" spans="1:17" x14ac:dyDescent="0.25">
      <c r="A2344" t="s">
        <v>2446</v>
      </c>
      <c r="B2344">
        <v>18</v>
      </c>
      <c r="C2344">
        <v>67</v>
      </c>
      <c r="D2344">
        <v>6</v>
      </c>
      <c r="E2344">
        <v>18</v>
      </c>
      <c r="F2344" s="116">
        <v>0.18616931842949216</v>
      </c>
      <c r="G2344" s="116">
        <v>0.18633434006912228</v>
      </c>
      <c r="H2344" s="116">
        <v>0.18645265747112122</v>
      </c>
      <c r="I2344" s="86">
        <v>0.4549677740760345</v>
      </c>
      <c r="J2344" s="86">
        <v>0.4545256406264595</v>
      </c>
      <c r="K2344" s="86">
        <v>0.45393716723230687</v>
      </c>
      <c r="L2344" s="86">
        <v>2.2922221876264905</v>
      </c>
      <c r="M2344" s="86">
        <v>2.2487685649344584</v>
      </c>
      <c r="N2344" s="86">
        <v>2.2077217672883518</v>
      </c>
      <c r="O2344" s="117">
        <v>12.334919201668898</v>
      </c>
      <c r="P2344" s="117">
        <v>12.109979138773857</v>
      </c>
      <c r="Q2344" s="117">
        <v>11.905719712301897</v>
      </c>
    </row>
    <row r="2345" spans="1:17" x14ac:dyDescent="0.25">
      <c r="A2345" t="s">
        <v>2447</v>
      </c>
      <c r="B2345">
        <v>19</v>
      </c>
      <c r="C2345">
        <v>66</v>
      </c>
      <c r="D2345">
        <v>6</v>
      </c>
      <c r="E2345">
        <v>18</v>
      </c>
      <c r="F2345" s="116">
        <v>0.18625617612108325</v>
      </c>
      <c r="G2345" s="116">
        <v>0.18640002501719932</v>
      </c>
      <c r="H2345" s="116">
        <v>0.18649383951466633</v>
      </c>
      <c r="I2345" s="86">
        <v>0.45476264932140847</v>
      </c>
      <c r="J2345" s="86">
        <v>0.45425292388517108</v>
      </c>
      <c r="K2345" s="86">
        <v>0.45358684095315527</v>
      </c>
      <c r="L2345" s="86">
        <v>2.2398993057727186</v>
      </c>
      <c r="M2345" s="86">
        <v>2.1979423353555569</v>
      </c>
      <c r="N2345" s="86">
        <v>2.1583557445743948</v>
      </c>
      <c r="O2345" s="117">
        <v>11.566183000813059</v>
      </c>
      <c r="P2345" s="117">
        <v>11.353524297954843</v>
      </c>
      <c r="Q2345" s="117">
        <v>11.160516605166052</v>
      </c>
    </row>
    <row r="2346" spans="1:17" x14ac:dyDescent="0.25">
      <c r="A2346" t="s">
        <v>2448</v>
      </c>
      <c r="B2346">
        <v>20</v>
      </c>
      <c r="C2346">
        <v>65</v>
      </c>
      <c r="D2346">
        <v>6</v>
      </c>
      <c r="E2346">
        <v>18</v>
      </c>
      <c r="F2346" s="116">
        <v>0.18633200873293856</v>
      </c>
      <c r="G2346" s="116">
        <v>0.18645452118051739</v>
      </c>
      <c r="H2346" s="116">
        <v>0.18652048942152136</v>
      </c>
      <c r="I2346" s="86">
        <v>0.45452432186218922</v>
      </c>
      <c r="J2346" s="86">
        <v>0.45394003172758257</v>
      </c>
      <c r="K2346" s="86">
        <v>0.45319553300768056</v>
      </c>
      <c r="L2346" s="86">
        <v>2.1806398919377386</v>
      </c>
      <c r="M2346" s="86">
        <v>2.1401479573405373</v>
      </c>
      <c r="N2346" s="86">
        <v>2.1019931832817629</v>
      </c>
      <c r="O2346" s="117">
        <v>10.851631143292444</v>
      </c>
      <c r="P2346" s="117">
        <v>10.651235333846421</v>
      </c>
      <c r="Q2346" s="117">
        <v>10.469511677949329</v>
      </c>
    </row>
    <row r="2347" spans="1:17" x14ac:dyDescent="0.25">
      <c r="A2347" t="s">
        <v>2449</v>
      </c>
      <c r="B2347">
        <v>21</v>
      </c>
      <c r="C2347">
        <v>64</v>
      </c>
      <c r="D2347">
        <v>6</v>
      </c>
      <c r="E2347">
        <v>18</v>
      </c>
      <c r="F2347" s="116">
        <v>0.18639943186301586</v>
      </c>
      <c r="G2347" s="116">
        <v>0.18649412136037244</v>
      </c>
      <c r="H2347" s="116">
        <v>0.18653830979247218</v>
      </c>
      <c r="I2347" s="86">
        <v>0.45425076935216602</v>
      </c>
      <c r="J2347" s="86">
        <v>0.4535847865540914</v>
      </c>
      <c r="K2347" s="86">
        <v>0.45277361319340331</v>
      </c>
      <c r="L2347" s="86">
        <v>2.1212309634656354</v>
      </c>
      <c r="M2347" s="86">
        <v>2.0821683894894658</v>
      </c>
      <c r="N2347" s="86">
        <v>2.0454320208316896</v>
      </c>
      <c r="O2347" s="117">
        <v>10.177807938136196</v>
      </c>
      <c r="P2347" s="117">
        <v>9.9890349562061083</v>
      </c>
      <c r="Q2347" s="117">
        <v>9.8180667560956358</v>
      </c>
    </row>
    <row r="2348" spans="1:17" x14ac:dyDescent="0.25">
      <c r="A2348" t="s">
        <v>2450</v>
      </c>
      <c r="B2348">
        <v>22</v>
      </c>
      <c r="C2348">
        <v>63</v>
      </c>
      <c r="D2348">
        <v>6</v>
      </c>
      <c r="E2348">
        <v>18</v>
      </c>
      <c r="F2348" s="116">
        <v>0.18645454978032261</v>
      </c>
      <c r="G2348" s="116">
        <v>0.1865211667486161</v>
      </c>
      <c r="H2348" s="116">
        <v>0.18654654464129936</v>
      </c>
      <c r="I2348" s="86">
        <v>0.45393753866163339</v>
      </c>
      <c r="J2348" s="86">
        <v>0.4531952353006487</v>
      </c>
      <c r="K2348" s="86">
        <v>0.4523228702396625</v>
      </c>
      <c r="L2348" s="86">
        <v>2.068567893793519</v>
      </c>
      <c r="M2348" s="86">
        <v>2.0306755277808617</v>
      </c>
      <c r="N2348" s="86">
        <v>1.9951337890779894</v>
      </c>
      <c r="O2348" s="117">
        <v>9.5547512173457889</v>
      </c>
      <c r="P2348" s="117">
        <v>9.377023490411915</v>
      </c>
      <c r="Q2348" s="117">
        <v>9.2163560518343459</v>
      </c>
    </row>
    <row r="2349" spans="1:17" x14ac:dyDescent="0.25">
      <c r="A2349" t="s">
        <v>2451</v>
      </c>
      <c r="B2349">
        <v>23</v>
      </c>
      <c r="C2349">
        <v>62</v>
      </c>
      <c r="D2349">
        <v>6</v>
      </c>
      <c r="E2349">
        <v>18</v>
      </c>
      <c r="F2349" s="116">
        <v>0.18649381298635029</v>
      </c>
      <c r="G2349" s="116">
        <v>0.18653846153846154</v>
      </c>
      <c r="H2349" s="116">
        <v>0.18654483990304885</v>
      </c>
      <c r="I2349" s="86">
        <v>0.45358464089807371</v>
      </c>
      <c r="J2349" s="86">
        <v>0.45277139941319045</v>
      </c>
      <c r="K2349" s="86">
        <v>0.45184972573032273</v>
      </c>
      <c r="L2349" s="86">
        <v>2.0087893864013266</v>
      </c>
      <c r="M2349" s="86">
        <v>1.9722987625972701</v>
      </c>
      <c r="N2349" s="86">
        <v>2.1322234978951395</v>
      </c>
      <c r="O2349" s="117">
        <v>8.9670844495471353</v>
      </c>
      <c r="P2349" s="117">
        <v>8.7998883786197215</v>
      </c>
      <c r="Q2349" s="117">
        <v>9.5790438831483602</v>
      </c>
    </row>
    <row r="2350" spans="1:17" x14ac:dyDescent="0.25">
      <c r="A2350" t="s">
        <v>2452</v>
      </c>
      <c r="B2350">
        <v>24</v>
      </c>
      <c r="C2350">
        <v>61</v>
      </c>
      <c r="D2350">
        <v>6</v>
      </c>
      <c r="E2350">
        <v>18</v>
      </c>
      <c r="F2350" s="116">
        <v>0.18652276408422472</v>
      </c>
      <c r="G2350" s="116">
        <v>0.18654521545295635</v>
      </c>
      <c r="H2350" s="116">
        <v>0.18654521545295635</v>
      </c>
      <c r="I2350" s="86">
        <v>0.45319691454046857</v>
      </c>
      <c r="J2350" s="86">
        <v>0.4523213111599339</v>
      </c>
      <c r="K2350" s="86">
        <v>0.45137514633481407</v>
      </c>
      <c r="L2350" s="86">
        <v>1.955138957935757</v>
      </c>
      <c r="M2350" s="86">
        <v>1.9200378465930048</v>
      </c>
      <c r="N2350" s="86">
        <v>2.0743236525169588</v>
      </c>
      <c r="O2350" s="117">
        <v>8.4185255865420086</v>
      </c>
      <c r="P2350" s="117">
        <v>8.2614109081578651</v>
      </c>
      <c r="Q2350" s="117">
        <v>8.9950414548486943</v>
      </c>
    </row>
    <row r="2351" spans="1:17" x14ac:dyDescent="0.25">
      <c r="A2351" t="s">
        <v>2453</v>
      </c>
      <c r="B2351">
        <v>25</v>
      </c>
      <c r="C2351">
        <v>60</v>
      </c>
      <c r="D2351">
        <v>6</v>
      </c>
      <c r="E2351">
        <v>18</v>
      </c>
      <c r="F2351" s="116">
        <v>0.18524685382381414</v>
      </c>
      <c r="G2351" s="116">
        <v>0.18525653436592449</v>
      </c>
      <c r="H2351" s="116">
        <v>0.1852597612132946</v>
      </c>
      <c r="I2351" s="86">
        <v>0.45277186189093255</v>
      </c>
      <c r="J2351" s="86">
        <v>0.45185221039044854</v>
      </c>
      <c r="K2351" s="86">
        <v>0.4508970635688932</v>
      </c>
      <c r="L2351" s="86">
        <v>1.9256631171345595</v>
      </c>
      <c r="M2351" s="86">
        <v>2.0853533397870279</v>
      </c>
      <c r="N2351" s="86">
        <v>2.0419296547273316</v>
      </c>
      <c r="O2351" s="117">
        <v>7.9005421103581801</v>
      </c>
      <c r="P2351" s="117">
        <v>8.6624265892223296</v>
      </c>
      <c r="Q2351" s="117">
        <v>8.4434494998386569</v>
      </c>
    </row>
    <row r="2352" spans="1:17" x14ac:dyDescent="0.25">
      <c r="A2352" t="s">
        <v>2454</v>
      </c>
      <c r="B2352">
        <v>26</v>
      </c>
      <c r="C2352">
        <v>59</v>
      </c>
      <c r="D2352">
        <v>6</v>
      </c>
      <c r="E2352">
        <v>18</v>
      </c>
      <c r="F2352" s="116">
        <v>0.17755476526850814</v>
      </c>
      <c r="G2352" s="116">
        <v>0.17756126077848688</v>
      </c>
      <c r="H2352" s="116">
        <v>0.17757425179844433</v>
      </c>
      <c r="I2352" s="86">
        <v>0.47006706614053034</v>
      </c>
      <c r="J2352" s="86">
        <v>0.46904077556389145</v>
      </c>
      <c r="K2352" s="86">
        <v>0.46801448498725257</v>
      </c>
      <c r="L2352" s="86">
        <v>2.0650882577418361</v>
      </c>
      <c r="M2352" s="86">
        <v>2.2170669524691058</v>
      </c>
      <c r="N2352" s="86">
        <v>2.1756873061496242</v>
      </c>
      <c r="O2352" s="117">
        <v>7.4183660544648511</v>
      </c>
      <c r="P2352" s="117">
        <v>8.0742534223218208</v>
      </c>
      <c r="Q2352" s="117">
        <v>7.8851463925561456</v>
      </c>
    </row>
    <row r="2353" spans="1:17" x14ac:dyDescent="0.25">
      <c r="A2353" t="s">
        <v>2455</v>
      </c>
      <c r="B2353">
        <v>27</v>
      </c>
      <c r="C2353">
        <v>58</v>
      </c>
      <c r="D2353">
        <v>6</v>
      </c>
      <c r="E2353">
        <v>18</v>
      </c>
      <c r="F2353" s="116">
        <v>0.17755939630786338</v>
      </c>
      <c r="G2353" s="116">
        <v>0.17756593685105548</v>
      </c>
      <c r="H2353" s="116">
        <v>0.17758882875222787</v>
      </c>
      <c r="I2353" s="86">
        <v>0.46955867684811226</v>
      </c>
      <c r="J2353" s="86">
        <v>0.46852527102375852</v>
      </c>
      <c r="K2353" s="86">
        <v>0.4675245679153654</v>
      </c>
      <c r="L2353" s="86">
        <v>2.190611050247723</v>
      </c>
      <c r="M2353" s="86">
        <v>2.1483362493255065</v>
      </c>
      <c r="N2353" s="86">
        <v>2.1083440979773371</v>
      </c>
      <c r="O2353" s="117">
        <v>7.7944176463855319</v>
      </c>
      <c r="P2353" s="117">
        <v>7.5972693232172928</v>
      </c>
      <c r="Q2353" s="117">
        <v>7.4184901156041008</v>
      </c>
    </row>
    <row r="2354" spans="1:17" x14ac:dyDescent="0.25">
      <c r="A2354" t="s">
        <v>2456</v>
      </c>
      <c r="B2354">
        <v>28</v>
      </c>
      <c r="C2354">
        <v>57</v>
      </c>
      <c r="D2354">
        <v>6</v>
      </c>
      <c r="E2354">
        <v>18</v>
      </c>
      <c r="F2354" s="116">
        <v>0.17756107203452651</v>
      </c>
      <c r="G2354" s="116">
        <v>0.17757425008648098</v>
      </c>
      <c r="H2354" s="116">
        <v>0.17761378424234436</v>
      </c>
      <c r="I2354" s="86">
        <v>0.46904310870245608</v>
      </c>
      <c r="J2354" s="86">
        <v>0.46801522065000739</v>
      </c>
      <c r="K2354" s="86">
        <v>0.46705651737031972</v>
      </c>
      <c r="L2354" s="86">
        <v>2.115116872848271</v>
      </c>
      <c r="M2354" s="86">
        <v>2.0742385556855059</v>
      </c>
      <c r="N2354" s="86">
        <v>2.0356005073550003</v>
      </c>
      <c r="O2354" s="117">
        <v>7.3347719373383633</v>
      </c>
      <c r="P2354" s="117">
        <v>7.1483914540333071</v>
      </c>
      <c r="Q2354" s="117">
        <v>6.9794158828471184</v>
      </c>
    </row>
    <row r="2355" spans="1:17" x14ac:dyDescent="0.25">
      <c r="A2355" t="s">
        <v>2457</v>
      </c>
      <c r="B2355">
        <v>29</v>
      </c>
      <c r="C2355">
        <v>56</v>
      </c>
      <c r="D2355">
        <v>6</v>
      </c>
      <c r="E2355">
        <v>18</v>
      </c>
      <c r="F2355" s="116">
        <v>0.17756636947751159</v>
      </c>
      <c r="G2355" s="116">
        <v>0.17758961332204345</v>
      </c>
      <c r="H2355" s="116">
        <v>0.17765270375720144</v>
      </c>
      <c r="I2355" s="86">
        <v>0.46852285367999869</v>
      </c>
      <c r="J2355" s="86">
        <v>0.46752336836512759</v>
      </c>
      <c r="K2355" s="86">
        <v>0.46661353787916521</v>
      </c>
      <c r="L2355" s="86">
        <v>2.0322491740133817</v>
      </c>
      <c r="M2355" s="86">
        <v>1.9927279972107386</v>
      </c>
      <c r="N2355" s="86">
        <v>1.9554183061878434</v>
      </c>
      <c r="O2355" s="117">
        <v>6.9015025485215258</v>
      </c>
      <c r="P2355" s="117">
        <v>6.725317527519052</v>
      </c>
      <c r="Q2355" s="117">
        <v>6.5656688416264046</v>
      </c>
    </row>
    <row r="2356" spans="1:17" x14ac:dyDescent="0.25">
      <c r="A2356" t="s">
        <v>2458</v>
      </c>
      <c r="B2356">
        <v>30</v>
      </c>
      <c r="C2356">
        <v>55</v>
      </c>
      <c r="D2356">
        <v>6</v>
      </c>
      <c r="E2356">
        <v>18</v>
      </c>
      <c r="F2356" s="116">
        <v>0.17757425576800723</v>
      </c>
      <c r="G2356" s="116">
        <v>0.17761443927267856</v>
      </c>
      <c r="H2356" s="116">
        <v>0.1776981549074105</v>
      </c>
      <c r="I2356" s="86">
        <v>0.46801393028161942</v>
      </c>
      <c r="J2356" s="86">
        <v>0.46705622342028597</v>
      </c>
      <c r="K2356" s="86">
        <v>0.46619562669524162</v>
      </c>
      <c r="L2356" s="86">
        <v>1.9352543280983157</v>
      </c>
      <c r="M2356" s="86">
        <v>1.8970632555336036</v>
      </c>
      <c r="N2356" s="86">
        <v>1.8610554867227003</v>
      </c>
      <c r="O2356" s="117">
        <v>6.490764491176372</v>
      </c>
      <c r="P2356" s="117">
        <v>6.3247831765060445</v>
      </c>
      <c r="Q2356" s="117">
        <v>6.1745069149114284</v>
      </c>
    </row>
    <row r="2357" spans="1:17" x14ac:dyDescent="0.25">
      <c r="A2357" t="s">
        <v>2459</v>
      </c>
      <c r="B2357">
        <v>31</v>
      </c>
      <c r="C2357">
        <v>54</v>
      </c>
      <c r="D2357">
        <v>6</v>
      </c>
      <c r="E2357">
        <v>18</v>
      </c>
      <c r="F2357" s="116">
        <v>0.17758780895744286</v>
      </c>
      <c r="G2357" s="116">
        <v>0.17765200790660743</v>
      </c>
      <c r="H2357" s="116">
        <v>0.17775337466844621</v>
      </c>
      <c r="I2357" s="86">
        <v>0.46752377895288133</v>
      </c>
      <c r="J2357" s="86">
        <v>0.4666148569883935</v>
      </c>
      <c r="K2357" s="86">
        <v>0.4657971651095606</v>
      </c>
      <c r="L2357" s="86">
        <v>1.8326603706644591</v>
      </c>
      <c r="M2357" s="86">
        <v>1.7957662482471997</v>
      </c>
      <c r="N2357" s="86">
        <v>1.7610515112094745</v>
      </c>
      <c r="O2357" s="117">
        <v>6.1095098917065096</v>
      </c>
      <c r="P2357" s="117">
        <v>5.9527022689260187</v>
      </c>
      <c r="Q2357" s="117">
        <v>5.8109036846817927</v>
      </c>
    </row>
    <row r="2358" spans="1:17" x14ac:dyDescent="0.25">
      <c r="A2358" t="s">
        <v>2460</v>
      </c>
      <c r="B2358">
        <v>32</v>
      </c>
      <c r="C2358">
        <v>53</v>
      </c>
      <c r="D2358">
        <v>6</v>
      </c>
      <c r="E2358">
        <v>18</v>
      </c>
      <c r="F2358" s="116">
        <v>0.17761402790570738</v>
      </c>
      <c r="G2358" s="116">
        <v>0.1776993142974107</v>
      </c>
      <c r="H2358" s="116">
        <v>0.17781871524579537</v>
      </c>
      <c r="I2358" s="86">
        <v>0.46705557261283387</v>
      </c>
      <c r="J2358" s="86">
        <v>0.46619247432879612</v>
      </c>
      <c r="K2358" s="86">
        <v>0.46541466243646162</v>
      </c>
      <c r="L2358" s="86">
        <v>1.7357895814143895</v>
      </c>
      <c r="M2358" s="86">
        <v>1.6999897656329956</v>
      </c>
      <c r="N2358" s="86">
        <v>1.6663903387575478</v>
      </c>
      <c r="O2358" s="117">
        <v>5.7483676184627983</v>
      </c>
      <c r="P2358" s="117">
        <v>5.6003070310101322</v>
      </c>
      <c r="Q2358" s="117">
        <v>5.4666632552109986</v>
      </c>
    </row>
    <row r="2359" spans="1:17" x14ac:dyDescent="0.25">
      <c r="A2359" t="s">
        <v>2461</v>
      </c>
      <c r="B2359">
        <v>33</v>
      </c>
      <c r="C2359">
        <v>52</v>
      </c>
      <c r="D2359">
        <v>6</v>
      </c>
      <c r="E2359">
        <v>18</v>
      </c>
      <c r="F2359" s="116">
        <v>0.17765293813544719</v>
      </c>
      <c r="G2359" s="116">
        <v>0.17775288643804929</v>
      </c>
      <c r="H2359" s="116">
        <v>0.17788729967258315</v>
      </c>
      <c r="I2359" s="86">
        <v>0.46661382043770466</v>
      </c>
      <c r="J2359" s="86">
        <v>0.46579700155092196</v>
      </c>
      <c r="K2359" s="86">
        <v>0.46504566603480957</v>
      </c>
      <c r="L2359" s="86">
        <v>1.632948474926762</v>
      </c>
      <c r="M2359" s="86">
        <v>1.5984249526107186</v>
      </c>
      <c r="N2359" s="86">
        <v>1.7495812510770292</v>
      </c>
      <c r="O2359" s="117">
        <v>5.4101568154402893</v>
      </c>
      <c r="P2359" s="117">
        <v>5.2708978114768223</v>
      </c>
      <c r="Q2359" s="117">
        <v>5.921526796484577</v>
      </c>
    </row>
    <row r="2360" spans="1:17" x14ac:dyDescent="0.25">
      <c r="A2360" t="s">
        <v>2462</v>
      </c>
      <c r="B2360">
        <v>34</v>
      </c>
      <c r="C2360">
        <v>51</v>
      </c>
      <c r="D2360">
        <v>6</v>
      </c>
      <c r="E2360">
        <v>18</v>
      </c>
      <c r="F2360" s="116">
        <v>0.17648432055749128</v>
      </c>
      <c r="G2360" s="116">
        <v>0.17660627177700347</v>
      </c>
      <c r="H2360" s="116">
        <v>0.1767526132404181</v>
      </c>
      <c r="I2360" s="86">
        <v>0.46619512195121954</v>
      </c>
      <c r="J2360" s="86">
        <v>0.46541463414634149</v>
      </c>
      <c r="K2360" s="86">
        <v>0.46467944250871079</v>
      </c>
      <c r="L2360" s="86">
        <v>1.5558885017421602</v>
      </c>
      <c r="M2360" s="86">
        <v>1.5223484320557492</v>
      </c>
      <c r="N2360" s="86">
        <v>1.6695749128919861</v>
      </c>
      <c r="O2360" s="117">
        <v>5.0898989547038331</v>
      </c>
      <c r="P2360" s="117">
        <v>4.9586550522648087</v>
      </c>
      <c r="Q2360" s="117">
        <v>5.5730243902439023</v>
      </c>
    </row>
    <row r="2361" spans="1:17" x14ac:dyDescent="0.25">
      <c r="A2361" t="s">
        <v>2463</v>
      </c>
      <c r="B2361">
        <v>35</v>
      </c>
      <c r="C2361">
        <v>50</v>
      </c>
      <c r="D2361">
        <v>6</v>
      </c>
      <c r="E2361">
        <v>18</v>
      </c>
      <c r="F2361" s="116">
        <v>0.16123028113157664</v>
      </c>
      <c r="G2361" s="116">
        <v>0.16136071208248876</v>
      </c>
      <c r="H2361" s="116">
        <v>0.16150171851590728</v>
      </c>
      <c r="I2361" s="86">
        <v>0.48290120736758613</v>
      </c>
      <c r="J2361" s="86">
        <v>0.48209042037542965</v>
      </c>
      <c r="K2361" s="86">
        <v>0.48129725918745042</v>
      </c>
      <c r="L2361" s="86">
        <v>1.7290526130254693</v>
      </c>
      <c r="M2361" s="86">
        <v>1.8708275315061249</v>
      </c>
      <c r="N2361" s="86">
        <v>1.8323398255045387</v>
      </c>
      <c r="O2361" s="117">
        <v>4.7817079404247815</v>
      </c>
      <c r="P2361" s="117">
        <v>5.3981915924914077</v>
      </c>
      <c r="Q2361" s="117">
        <v>5.220315501894774</v>
      </c>
    </row>
    <row r="2362" spans="1:17" x14ac:dyDescent="0.25">
      <c r="A2362" t="s">
        <v>2464</v>
      </c>
      <c r="B2362">
        <v>36</v>
      </c>
      <c r="C2362">
        <v>49</v>
      </c>
      <c r="D2362">
        <v>6</v>
      </c>
      <c r="E2362">
        <v>18</v>
      </c>
      <c r="F2362" s="116">
        <v>0.16129204961184973</v>
      </c>
      <c r="G2362" s="116">
        <v>0.16143124832693853</v>
      </c>
      <c r="H2362" s="116">
        <v>0.1615740162398501</v>
      </c>
      <c r="I2362" s="86">
        <v>0.48249130008030694</v>
      </c>
      <c r="J2362" s="86">
        <v>0.48169179976800214</v>
      </c>
      <c r="K2362" s="86">
        <v>0.48089586865352013</v>
      </c>
      <c r="L2362" s="86">
        <v>1.6568501829213884</v>
      </c>
      <c r="M2362" s="86">
        <v>1.7938181493709289</v>
      </c>
      <c r="N2362" s="86">
        <v>1.7565664316944767</v>
      </c>
      <c r="O2362" s="117">
        <v>4.5988971178727578</v>
      </c>
      <c r="P2362" s="117">
        <v>5.181176050682609</v>
      </c>
      <c r="Q2362" s="117">
        <v>5.0130168644597131</v>
      </c>
    </row>
    <row r="2363" spans="1:17" x14ac:dyDescent="0.25">
      <c r="A2363" t="s">
        <v>2465</v>
      </c>
      <c r="B2363">
        <v>37</v>
      </c>
      <c r="C2363">
        <v>48</v>
      </c>
      <c r="D2363">
        <v>6</v>
      </c>
      <c r="E2363">
        <v>18</v>
      </c>
      <c r="F2363" s="116">
        <v>0.16136067708333332</v>
      </c>
      <c r="G2363" s="116">
        <v>0.1615017361111111</v>
      </c>
      <c r="H2363" s="116">
        <v>0.16165002893518518</v>
      </c>
      <c r="I2363" s="86">
        <v>0.48208912037037038</v>
      </c>
      <c r="J2363" s="86">
        <v>0.48129701967592592</v>
      </c>
      <c r="K2363" s="86">
        <v>0.48049045138888891</v>
      </c>
      <c r="L2363" s="86">
        <v>1.7506655092592593</v>
      </c>
      <c r="M2363" s="86">
        <v>1.7125868055555555</v>
      </c>
      <c r="N2363" s="86">
        <v>1.6765371817129631</v>
      </c>
      <c r="O2363" s="117">
        <v>5.1564344618055555</v>
      </c>
      <c r="P2363" s="117">
        <v>4.9809280960648152</v>
      </c>
      <c r="Q2363" s="117">
        <v>4.8219690393518517</v>
      </c>
    </row>
    <row r="2364" spans="1:17" x14ac:dyDescent="0.25">
      <c r="A2364" t="s">
        <v>2466</v>
      </c>
      <c r="B2364">
        <v>38</v>
      </c>
      <c r="C2364">
        <v>47</v>
      </c>
      <c r="D2364">
        <v>6</v>
      </c>
      <c r="E2364">
        <v>18</v>
      </c>
      <c r="F2364" s="116">
        <v>0.16142996019736239</v>
      </c>
      <c r="G2364" s="116">
        <v>0.1615766980318788</v>
      </c>
      <c r="H2364" s="116">
        <v>0.1617234358663952</v>
      </c>
      <c r="I2364" s="86">
        <v>0.48169262092114673</v>
      </c>
      <c r="J2364" s="86">
        <v>0.48089656816889526</v>
      </c>
      <c r="K2364" s="86">
        <v>0.48007850474146629</v>
      </c>
      <c r="L2364" s="86">
        <v>1.6688897448595903</v>
      </c>
      <c r="M2364" s="86">
        <v>1.6320218639373429</v>
      </c>
      <c r="N2364" s="86">
        <v>1.5971459491186559</v>
      </c>
      <c r="O2364" s="117">
        <v>4.9527760964067573</v>
      </c>
      <c r="P2364" s="117">
        <v>4.7868706322566448</v>
      </c>
      <c r="Q2364" s="117">
        <v>4.6366477741704726</v>
      </c>
    </row>
    <row r="2365" spans="1:17" x14ac:dyDescent="0.25">
      <c r="A2365" t="s">
        <v>2467</v>
      </c>
      <c r="B2365">
        <v>39</v>
      </c>
      <c r="C2365">
        <v>46</v>
      </c>
      <c r="D2365">
        <v>6</v>
      </c>
      <c r="E2365">
        <v>18</v>
      </c>
      <c r="F2365" s="116">
        <v>0.16150465549348231</v>
      </c>
      <c r="G2365" s="116">
        <v>0.16164990689013034</v>
      </c>
      <c r="H2365" s="116">
        <v>0.16179888268156425</v>
      </c>
      <c r="I2365" s="86">
        <v>0.48129608938547486</v>
      </c>
      <c r="J2365" s="86">
        <v>0.48049162011173185</v>
      </c>
      <c r="K2365" s="86">
        <v>0.47966852886405958</v>
      </c>
      <c r="L2365" s="86">
        <v>1.5876871508379888</v>
      </c>
      <c r="M2365" s="86">
        <v>1.552</v>
      </c>
      <c r="N2365" s="86">
        <v>1.5182756052141526</v>
      </c>
      <c r="O2365" s="117">
        <v>4.7645214152700186</v>
      </c>
      <c r="P2365" s="117">
        <v>4.6077094972067041</v>
      </c>
      <c r="Q2365" s="117">
        <v>4.4657877094972065</v>
      </c>
    </row>
    <row r="2366" spans="1:17" x14ac:dyDescent="0.25">
      <c r="A2366" t="s">
        <v>2468</v>
      </c>
      <c r="B2366">
        <v>40</v>
      </c>
      <c r="C2366">
        <v>45</v>
      </c>
      <c r="D2366">
        <v>6</v>
      </c>
      <c r="E2366">
        <v>18</v>
      </c>
      <c r="F2366" s="116">
        <v>0.16157383750638732</v>
      </c>
      <c r="G2366" s="116">
        <v>0.16172145574291716</v>
      </c>
      <c r="H2366" s="116">
        <v>0.16187664414542288</v>
      </c>
      <c r="I2366" s="86">
        <v>0.48089479361835008</v>
      </c>
      <c r="J2366" s="86">
        <v>0.48007721569295408</v>
      </c>
      <c r="K2366" s="86">
        <v>0.47926342285054602</v>
      </c>
      <c r="L2366" s="86">
        <v>1.5069210242434565</v>
      </c>
      <c r="M2366" s="86">
        <v>1.4723821419784628</v>
      </c>
      <c r="N2366" s="86">
        <v>1.4397963625352486</v>
      </c>
      <c r="O2366" s="117">
        <v>4.5860746796873517</v>
      </c>
      <c r="P2366" s="117">
        <v>4.4378924657923129</v>
      </c>
      <c r="Q2366" s="117">
        <v>4.3038891727701127</v>
      </c>
    </row>
    <row r="2367" spans="1:17" x14ac:dyDescent="0.25">
      <c r="A2367" t="s">
        <v>2469</v>
      </c>
      <c r="B2367">
        <v>41</v>
      </c>
      <c r="C2367">
        <v>44</v>
      </c>
      <c r="D2367">
        <v>6</v>
      </c>
      <c r="E2367">
        <v>18</v>
      </c>
      <c r="F2367" s="116">
        <v>0.16164984980358932</v>
      </c>
      <c r="G2367" s="116">
        <v>0.16180004621428021</v>
      </c>
      <c r="H2367" s="116">
        <v>0.16196564738504199</v>
      </c>
      <c r="I2367" s="86">
        <v>0.4804898713702534</v>
      </c>
      <c r="J2367" s="86">
        <v>0.47966956789648002</v>
      </c>
      <c r="K2367" s="86">
        <v>0.47887622275283065</v>
      </c>
      <c r="L2367" s="86">
        <v>1.4264268659015635</v>
      </c>
      <c r="M2367" s="86">
        <v>1.3930177924978819</v>
      </c>
      <c r="N2367" s="86">
        <v>1.361557421243164</v>
      </c>
      <c r="O2367" s="117">
        <v>4.4198913964415008</v>
      </c>
      <c r="P2367" s="117">
        <v>4.280328121389509</v>
      </c>
      <c r="Q2367" s="117">
        <v>4.1542709697296463</v>
      </c>
    </row>
    <row r="2368" spans="1:17" x14ac:dyDescent="0.25">
      <c r="A2368" t="s">
        <v>2470</v>
      </c>
      <c r="B2368">
        <v>42</v>
      </c>
      <c r="C2368">
        <v>43</v>
      </c>
      <c r="D2368">
        <v>6</v>
      </c>
      <c r="E2368">
        <v>18</v>
      </c>
      <c r="F2368" s="116">
        <v>0.16172466554199852</v>
      </c>
      <c r="G2368" s="116">
        <v>0.16187767272156617</v>
      </c>
      <c r="H2368" s="116">
        <v>0.16206206598925027</v>
      </c>
      <c r="I2368" s="86">
        <v>0.48007768056808819</v>
      </c>
      <c r="J2368" s="86">
        <v>0.4792616422770607</v>
      </c>
      <c r="K2368" s="86">
        <v>0.47851622268429517</v>
      </c>
      <c r="L2368" s="86">
        <v>1.3417238808897956</v>
      </c>
      <c r="M2368" s="86">
        <v>1.3094275962179764</v>
      </c>
      <c r="N2368" s="86">
        <v>1.2790968653144494</v>
      </c>
      <c r="O2368" s="117">
        <v>4.2588528384793438</v>
      </c>
      <c r="P2368" s="117">
        <v>4.1270822707834753</v>
      </c>
      <c r="Q2368" s="117">
        <v>4.008274157479697</v>
      </c>
    </row>
    <row r="2369" spans="1:17" x14ac:dyDescent="0.25">
      <c r="A2369" t="s">
        <v>2471</v>
      </c>
      <c r="B2369">
        <v>43</v>
      </c>
      <c r="C2369">
        <v>42</v>
      </c>
      <c r="D2369">
        <v>6</v>
      </c>
      <c r="E2369">
        <v>18</v>
      </c>
      <c r="F2369" s="116">
        <v>0.16179689844922462</v>
      </c>
      <c r="G2369" s="116">
        <v>0.16196498249124563</v>
      </c>
      <c r="H2369" s="116">
        <v>0.16218109054527263</v>
      </c>
      <c r="I2369" s="86">
        <v>0.4796678339169585</v>
      </c>
      <c r="J2369" s="86">
        <v>0.47887543771885943</v>
      </c>
      <c r="K2369" s="86">
        <v>0.47820710355177587</v>
      </c>
      <c r="L2369" s="86">
        <v>1.2615587793896947</v>
      </c>
      <c r="M2369" s="86">
        <v>1.2302391195597799</v>
      </c>
      <c r="N2369" s="86">
        <v>1.3671915957978988</v>
      </c>
      <c r="O2369" s="117">
        <v>4.1137368684342173</v>
      </c>
      <c r="P2369" s="117">
        <v>3.9894187093546774</v>
      </c>
      <c r="Q2369" s="117">
        <v>4.5713656828414209</v>
      </c>
    </row>
    <row r="2370" spans="1:17" x14ac:dyDescent="0.25">
      <c r="A2370" t="s">
        <v>2472</v>
      </c>
      <c r="B2370">
        <v>44</v>
      </c>
      <c r="C2370">
        <v>41</v>
      </c>
      <c r="D2370">
        <v>6</v>
      </c>
      <c r="E2370">
        <v>18</v>
      </c>
      <c r="F2370" s="116">
        <v>0.15970072977779595</v>
      </c>
      <c r="G2370" s="116">
        <v>0.15988879576442691</v>
      </c>
      <c r="H2370" s="116">
        <v>0.16015045278930476</v>
      </c>
      <c r="I2370" s="86">
        <v>0.47926163658292281</v>
      </c>
      <c r="J2370" s="86">
        <v>0.47851346102741266</v>
      </c>
      <c r="K2370" s="86">
        <v>0.47797379341360208</v>
      </c>
      <c r="L2370" s="86">
        <v>1.2010261861444429</v>
      </c>
      <c r="M2370" s="86">
        <v>1.1708456836811874</v>
      </c>
      <c r="N2370" s="86">
        <v>1.3031337517120138</v>
      </c>
      <c r="O2370" s="117">
        <v>3.9746029150227926</v>
      </c>
      <c r="P2370" s="117">
        <v>3.8577730534148285</v>
      </c>
      <c r="Q2370" s="117">
        <v>4.4056992170731206</v>
      </c>
    </row>
    <row r="2371" spans="1:17" x14ac:dyDescent="0.25">
      <c r="A2371" t="s">
        <v>2473</v>
      </c>
      <c r="B2371">
        <v>45</v>
      </c>
      <c r="C2371">
        <v>40</v>
      </c>
      <c r="D2371">
        <v>6</v>
      </c>
      <c r="E2371">
        <v>18</v>
      </c>
      <c r="F2371" s="116">
        <v>0.14260196611587533</v>
      </c>
      <c r="G2371" s="116">
        <v>0.14279857770340934</v>
      </c>
      <c r="H2371" s="116">
        <v>0.14309140347207697</v>
      </c>
      <c r="I2371" s="86">
        <v>0.50926584396569752</v>
      </c>
      <c r="J2371" s="86">
        <v>0.50850449696716171</v>
      </c>
      <c r="K2371" s="86">
        <v>0.50806107508889353</v>
      </c>
      <c r="L2371" s="86">
        <v>1.3267266262288224</v>
      </c>
      <c r="M2371" s="86">
        <v>1.4486760092030957</v>
      </c>
      <c r="N2371" s="86">
        <v>1.4155950637941854</v>
      </c>
      <c r="O2371" s="117">
        <v>3.8473331938924913</v>
      </c>
      <c r="P2371" s="117">
        <v>4.4188328801505961</v>
      </c>
      <c r="Q2371" s="117">
        <v>4.2535661995398453</v>
      </c>
    </row>
    <row r="2372" spans="1:17" x14ac:dyDescent="0.25">
      <c r="A2372" t="s">
        <v>2474</v>
      </c>
      <c r="B2372">
        <v>46</v>
      </c>
      <c r="C2372">
        <v>39</v>
      </c>
      <c r="D2372">
        <v>6</v>
      </c>
      <c r="E2372">
        <v>18</v>
      </c>
      <c r="F2372" s="116">
        <v>0.14269176349526219</v>
      </c>
      <c r="G2372" s="116">
        <v>0.14292758221498092</v>
      </c>
      <c r="H2372" s="116">
        <v>0.1432963169403593</v>
      </c>
      <c r="I2372" s="86">
        <v>0.50885820863525277</v>
      </c>
      <c r="J2372" s="86">
        <v>0.50822792951164086</v>
      </c>
      <c r="K2372" s="86">
        <v>0.50804356214895163</v>
      </c>
      <c r="L2372" s="86">
        <v>1.2130600694593321</v>
      </c>
      <c r="M2372" s="86">
        <v>1.3310508939673285</v>
      </c>
      <c r="N2372" s="86">
        <v>1.2989838356986665</v>
      </c>
      <c r="O2372" s="117">
        <v>3.6906615786991384</v>
      </c>
      <c r="P2372" s="117">
        <v>4.2304549157484033</v>
      </c>
      <c r="Q2372" s="117">
        <v>4.0742228701281995</v>
      </c>
    </row>
    <row r="2373" spans="1:17" x14ac:dyDescent="0.25">
      <c r="A2373" t="s">
        <v>2475</v>
      </c>
      <c r="B2373">
        <v>47</v>
      </c>
      <c r="C2373">
        <v>38</v>
      </c>
      <c r="D2373">
        <v>6</v>
      </c>
      <c r="E2373">
        <v>18</v>
      </c>
      <c r="F2373" s="116">
        <v>0.14279613445748124</v>
      </c>
      <c r="G2373" s="116">
        <v>0.14309111321460805</v>
      </c>
      <c r="H2373" s="116">
        <v>0.14356660136042443</v>
      </c>
      <c r="I2373" s="86">
        <v>0.50850375327448438</v>
      </c>
      <c r="J2373" s="86">
        <v>0.5080590838047857</v>
      </c>
      <c r="K2373" s="86">
        <v>0.50822638518942476</v>
      </c>
      <c r="L2373" s="86">
        <v>1.2960353974508552</v>
      </c>
      <c r="M2373" s="86">
        <v>1.263226715389526</v>
      </c>
      <c r="N2373" s="86">
        <v>1.2321482818588065</v>
      </c>
      <c r="O2373" s="117">
        <v>4.2210139344442732</v>
      </c>
      <c r="P2373" s="117">
        <v>4.0576881590243685</v>
      </c>
      <c r="Q2373" s="117">
        <v>3.9100094657362363</v>
      </c>
    </row>
    <row r="2374" spans="1:17" x14ac:dyDescent="0.25">
      <c r="A2374" t="s">
        <v>2476</v>
      </c>
      <c r="B2374">
        <v>48</v>
      </c>
      <c r="C2374">
        <v>37</v>
      </c>
      <c r="D2374">
        <v>6</v>
      </c>
      <c r="E2374">
        <v>18</v>
      </c>
      <c r="F2374" s="116">
        <v>0.14292573551061083</v>
      </c>
      <c r="G2374" s="116">
        <v>0.14329717120014496</v>
      </c>
      <c r="H2374" s="116">
        <v>0.14390868117681699</v>
      </c>
      <c r="I2374" s="86">
        <v>0.50822820646388689</v>
      </c>
      <c r="J2374" s="86">
        <v>0.50804701832265076</v>
      </c>
      <c r="K2374" s="86">
        <v>0.50867211740991547</v>
      </c>
      <c r="L2374" s="86">
        <v>1.2420130002491336</v>
      </c>
      <c r="M2374" s="86">
        <v>1.2101963626480647</v>
      </c>
      <c r="N2374" s="86">
        <v>1.1800828935746155</v>
      </c>
      <c r="O2374" s="117">
        <v>4.0459493126174895</v>
      </c>
      <c r="P2374" s="117">
        <v>3.8915588974701607</v>
      </c>
      <c r="Q2374" s="117">
        <v>3.7519896722759496</v>
      </c>
    </row>
    <row r="2375" spans="1:17" x14ac:dyDescent="0.25">
      <c r="A2375" t="s">
        <v>2477</v>
      </c>
      <c r="B2375">
        <v>49</v>
      </c>
      <c r="C2375">
        <v>36</v>
      </c>
      <c r="D2375">
        <v>6</v>
      </c>
      <c r="E2375">
        <v>18</v>
      </c>
      <c r="F2375" s="116">
        <v>0.14308863360418417</v>
      </c>
      <c r="G2375" s="116">
        <v>0.14356495750443635</v>
      </c>
      <c r="H2375" s="116">
        <v>0.1443588306715233</v>
      </c>
      <c r="I2375" s="86">
        <v>0.50806014756701223</v>
      </c>
      <c r="J2375" s="86">
        <v>0.50822826188474834</v>
      </c>
      <c r="K2375" s="86">
        <v>0.50946577005697202</v>
      </c>
      <c r="L2375" s="86">
        <v>1.1871812832726254</v>
      </c>
      <c r="M2375" s="86">
        <v>1.1562202297562343</v>
      </c>
      <c r="N2375" s="86">
        <v>1.1269543289436816</v>
      </c>
      <c r="O2375" s="117">
        <v>3.8843140001867935</v>
      </c>
      <c r="P2375" s="117">
        <v>3.7383861025497338</v>
      </c>
      <c r="Q2375" s="117">
        <v>3.606523769496591</v>
      </c>
    </row>
    <row r="2376" spans="1:17" x14ac:dyDescent="0.25">
      <c r="A2376" t="s">
        <v>2478</v>
      </c>
      <c r="B2376">
        <v>50</v>
      </c>
      <c r="C2376">
        <v>35</v>
      </c>
      <c r="D2376">
        <v>6</v>
      </c>
      <c r="E2376">
        <v>18</v>
      </c>
      <c r="F2376" s="116">
        <v>0.14320106139187069</v>
      </c>
      <c r="G2376" s="116">
        <v>0.14381859848027981</v>
      </c>
      <c r="H2376" s="116">
        <v>0.14485104329996382</v>
      </c>
      <c r="I2376" s="86">
        <v>0.50804486792907977</v>
      </c>
      <c r="J2376" s="86">
        <v>0.50867205403449522</v>
      </c>
      <c r="K2376" s="86">
        <v>0.51070799662284405</v>
      </c>
      <c r="L2376" s="86">
        <v>1.1350669400554818</v>
      </c>
      <c r="M2376" s="86">
        <v>1.1048799903509829</v>
      </c>
      <c r="N2376" s="86">
        <v>1.0763767941140996</v>
      </c>
      <c r="O2376" s="117">
        <v>3.7300060306356291</v>
      </c>
      <c r="P2376" s="117">
        <v>3.5924689422265108</v>
      </c>
      <c r="Q2376" s="117">
        <v>3.4682860933542394</v>
      </c>
    </row>
    <row r="2377" spans="1:17" x14ac:dyDescent="0.25">
      <c r="A2377" t="s">
        <v>2479</v>
      </c>
      <c r="B2377">
        <v>18</v>
      </c>
      <c r="C2377">
        <v>67</v>
      </c>
      <c r="D2377">
        <v>8</v>
      </c>
      <c r="E2377">
        <v>18</v>
      </c>
      <c r="F2377" s="116">
        <v>0.19975782038345105</v>
      </c>
      <c r="G2377" s="116">
        <v>0.19993351932094736</v>
      </c>
      <c r="H2377" s="116">
        <v>0.20006173205912031</v>
      </c>
      <c r="I2377" s="86">
        <v>0.44400071229298987</v>
      </c>
      <c r="J2377" s="86">
        <v>0.44355671632931681</v>
      </c>
      <c r="K2377" s="86">
        <v>0.44297501038760612</v>
      </c>
      <c r="L2377" s="86">
        <v>2.1883231435863952</v>
      </c>
      <c r="M2377" s="86">
        <v>2.1416988187807919</v>
      </c>
      <c r="N2377" s="86">
        <v>2.097655368908411</v>
      </c>
      <c r="O2377" s="117">
        <v>10.553641597910607</v>
      </c>
      <c r="P2377" s="117">
        <v>10.344051759957262</v>
      </c>
      <c r="Q2377" s="117">
        <v>10.153824419778003</v>
      </c>
    </row>
    <row r="2378" spans="1:17" x14ac:dyDescent="0.25">
      <c r="A2378" t="s">
        <v>2480</v>
      </c>
      <c r="B2378">
        <v>19</v>
      </c>
      <c r="C2378">
        <v>66</v>
      </c>
      <c r="D2378">
        <v>8</v>
      </c>
      <c r="E2378">
        <v>18</v>
      </c>
      <c r="F2378" s="116">
        <v>0.19984999821426447</v>
      </c>
      <c r="G2378" s="116">
        <v>0.20000476196145192</v>
      </c>
      <c r="H2378" s="116">
        <v>0.20010476315194228</v>
      </c>
      <c r="I2378" s="86">
        <v>0.44379337849260109</v>
      </c>
      <c r="J2378" s="86">
        <v>0.44328384861724546</v>
      </c>
      <c r="K2378" s="86">
        <v>0.44262431695615423</v>
      </c>
      <c r="L2378" s="86">
        <v>2.1429517018059738</v>
      </c>
      <c r="M2378" s="86">
        <v>2.0979368802009546</v>
      </c>
      <c r="N2378" s="86">
        <v>2.0554601840498101</v>
      </c>
      <c r="O2378" s="117">
        <v>9.9064441243348131</v>
      </c>
      <c r="P2378" s="117">
        <v>9.7089036774247308</v>
      </c>
      <c r="Q2378" s="117">
        <v>9.5297039250467268</v>
      </c>
    </row>
    <row r="2379" spans="1:17" x14ac:dyDescent="0.25">
      <c r="A2379" t="s">
        <v>2481</v>
      </c>
      <c r="B2379">
        <v>20</v>
      </c>
      <c r="C2379">
        <v>65</v>
      </c>
      <c r="D2379">
        <v>8</v>
      </c>
      <c r="E2379">
        <v>18</v>
      </c>
      <c r="F2379" s="116">
        <v>0.19993313832010029</v>
      </c>
      <c r="G2379" s="116">
        <v>0.20006208584562116</v>
      </c>
      <c r="H2379" s="116">
        <v>0.2001361112769387</v>
      </c>
      <c r="I2379" s="86">
        <v>0.44355560862038085</v>
      </c>
      <c r="J2379" s="86">
        <v>0.44297295683839771</v>
      </c>
      <c r="K2379" s="86">
        <v>0.44223747835950095</v>
      </c>
      <c r="L2379" s="86">
        <v>2.0970139096173361</v>
      </c>
      <c r="M2379" s="86">
        <v>2.0535657572682227</v>
      </c>
      <c r="N2379" s="86">
        <v>2.0126296937496271</v>
      </c>
      <c r="O2379" s="117">
        <v>9.2970258492030329</v>
      </c>
      <c r="P2379" s="117">
        <v>9.1102955047459862</v>
      </c>
      <c r="Q2379" s="117">
        <v>8.9410447137484326</v>
      </c>
    </row>
    <row r="2380" spans="1:17" x14ac:dyDescent="0.25">
      <c r="A2380" t="s">
        <v>2482</v>
      </c>
      <c r="B2380">
        <v>21</v>
      </c>
      <c r="C2380">
        <v>64</v>
      </c>
      <c r="D2380">
        <v>8</v>
      </c>
      <c r="E2380">
        <v>18</v>
      </c>
      <c r="F2380" s="116">
        <v>0.20000479041916167</v>
      </c>
      <c r="G2380" s="116">
        <v>0.20010538922155688</v>
      </c>
      <c r="H2380" s="116">
        <v>0.20015329341317364</v>
      </c>
      <c r="I2380" s="86">
        <v>0.44328383233532936</v>
      </c>
      <c r="J2380" s="86">
        <v>0.4426251497005988</v>
      </c>
      <c r="K2380" s="86">
        <v>0.44182035928143715</v>
      </c>
      <c r="L2380" s="86">
        <v>2.0505700598802394</v>
      </c>
      <c r="M2380" s="86">
        <v>2.0086562874251497</v>
      </c>
      <c r="N2380" s="86">
        <v>1.9692407185628742</v>
      </c>
      <c r="O2380" s="117">
        <v>8.7209029940119756</v>
      </c>
      <c r="P2380" s="117">
        <v>8.5444622754491011</v>
      </c>
      <c r="Q2380" s="117">
        <v>8.3847377245508987</v>
      </c>
    </row>
    <row r="2381" spans="1:17" x14ac:dyDescent="0.25">
      <c r="A2381" t="s">
        <v>2483</v>
      </c>
      <c r="B2381">
        <v>22</v>
      </c>
      <c r="C2381">
        <v>63</v>
      </c>
      <c r="D2381">
        <v>8</v>
      </c>
      <c r="E2381">
        <v>18</v>
      </c>
      <c r="F2381" s="116">
        <v>0.20006247672141389</v>
      </c>
      <c r="G2381" s="116">
        <v>0.20013456524612225</v>
      </c>
      <c r="H2381" s="116">
        <v>0.20016099770518198</v>
      </c>
      <c r="I2381" s="86">
        <v>0.4429743725294662</v>
      </c>
      <c r="J2381" s="86">
        <v>0.44223666662661748</v>
      </c>
      <c r="K2381" s="86">
        <v>0.44137400728094101</v>
      </c>
      <c r="L2381" s="86">
        <v>2.0042748495152045</v>
      </c>
      <c r="M2381" s="86">
        <v>1.9636169215796999</v>
      </c>
      <c r="N2381" s="86">
        <v>1.925482092008987</v>
      </c>
      <c r="O2381" s="117">
        <v>8.1876031767009891</v>
      </c>
      <c r="P2381" s="117">
        <v>8.0214895892155571</v>
      </c>
      <c r="Q2381" s="117">
        <v>7.8713916689694949</v>
      </c>
    </row>
    <row r="2382" spans="1:17" x14ac:dyDescent="0.25">
      <c r="A2382" t="s">
        <v>2484</v>
      </c>
      <c r="B2382">
        <v>23</v>
      </c>
      <c r="C2382">
        <v>62</v>
      </c>
      <c r="D2382">
        <v>8</v>
      </c>
      <c r="E2382">
        <v>18</v>
      </c>
      <c r="F2382" s="116">
        <v>0.20010609056276221</v>
      </c>
      <c r="G2382" s="116">
        <v>0.20015431354583593</v>
      </c>
      <c r="H2382" s="116">
        <v>0.200161546993297</v>
      </c>
      <c r="I2382" s="86">
        <v>0.44262429473887255</v>
      </c>
      <c r="J2382" s="86">
        <v>0.44181897092154121</v>
      </c>
      <c r="K2382" s="86">
        <v>0.44090755654144764</v>
      </c>
      <c r="L2382" s="86">
        <v>1.9568790085354679</v>
      </c>
      <c r="M2382" s="86">
        <v>1.9177243574287506</v>
      </c>
      <c r="N2382" s="86">
        <v>2.089325842696629</v>
      </c>
      <c r="O2382" s="117">
        <v>7.6840695375415926</v>
      </c>
      <c r="P2382" s="117">
        <v>7.5278053720403149</v>
      </c>
      <c r="Q2382" s="117">
        <v>8.2565848483387185</v>
      </c>
    </row>
    <row r="2383" spans="1:17" x14ac:dyDescent="0.25">
      <c r="A2383" t="s">
        <v>2485</v>
      </c>
      <c r="B2383">
        <v>24</v>
      </c>
      <c r="C2383">
        <v>61</v>
      </c>
      <c r="D2383">
        <v>8</v>
      </c>
      <c r="E2383">
        <v>18</v>
      </c>
      <c r="F2383" s="116">
        <v>0.20013551611068761</v>
      </c>
      <c r="G2383" s="116">
        <v>0.20016213534671554</v>
      </c>
      <c r="H2383" s="116">
        <v>0.20016213534671554</v>
      </c>
      <c r="I2383" s="86">
        <v>0.4422374677846746</v>
      </c>
      <c r="J2383" s="86">
        <v>0.44137355257904098</v>
      </c>
      <c r="K2383" s="86">
        <v>0.44043703945696761</v>
      </c>
      <c r="L2383" s="86">
        <v>1.9091654869505246</v>
      </c>
      <c r="M2383" s="86">
        <v>1.8715041078321053</v>
      </c>
      <c r="N2383" s="86">
        <v>2.0370491366897769</v>
      </c>
      <c r="O2383" s="117">
        <v>7.2152673418272899</v>
      </c>
      <c r="P2383" s="117">
        <v>7.0679758490931306</v>
      </c>
      <c r="Q2383" s="117">
        <v>7.7562597553450212</v>
      </c>
    </row>
    <row r="2384" spans="1:17" x14ac:dyDescent="0.25">
      <c r="A2384" t="s">
        <v>2486</v>
      </c>
      <c r="B2384">
        <v>25</v>
      </c>
      <c r="C2384">
        <v>60</v>
      </c>
      <c r="D2384">
        <v>8</v>
      </c>
      <c r="E2384">
        <v>18</v>
      </c>
      <c r="F2384" s="116">
        <v>0.19807113011369157</v>
      </c>
      <c r="G2384" s="116">
        <v>0.19808084734233797</v>
      </c>
      <c r="H2384" s="116">
        <v>0.19808327664949957</v>
      </c>
      <c r="I2384" s="86">
        <v>0.44182052278690115</v>
      </c>
      <c r="J2384" s="86">
        <v>0.44090710329414051</v>
      </c>
      <c r="K2384" s="86">
        <v>0.43996453211544068</v>
      </c>
      <c r="L2384" s="86">
        <v>1.9153143523467107</v>
      </c>
      <c r="M2384" s="86">
        <v>2.0860606355067537</v>
      </c>
      <c r="N2384" s="86">
        <v>2.0396317170343017</v>
      </c>
      <c r="O2384" s="117">
        <v>6.7716038285880868</v>
      </c>
      <c r="P2384" s="117">
        <v>7.486716548440385</v>
      </c>
      <c r="Q2384" s="117">
        <v>7.2810441162180544</v>
      </c>
    </row>
    <row r="2385" spans="1:17" x14ac:dyDescent="0.25">
      <c r="A2385" t="s">
        <v>2487</v>
      </c>
      <c r="B2385">
        <v>26</v>
      </c>
      <c r="C2385">
        <v>59</v>
      </c>
      <c r="D2385">
        <v>8</v>
      </c>
      <c r="E2385">
        <v>18</v>
      </c>
      <c r="F2385" s="116">
        <v>0.19538225106113088</v>
      </c>
      <c r="G2385" s="116">
        <v>0.19538956920524955</v>
      </c>
      <c r="H2385" s="116">
        <v>0.19540176611211396</v>
      </c>
      <c r="I2385" s="86">
        <v>0.44952676001366054</v>
      </c>
      <c r="J2385" s="86">
        <v>0.44854368932038835</v>
      </c>
      <c r="K2385" s="86">
        <v>0.44756305800848906</v>
      </c>
      <c r="L2385" s="86">
        <v>1.9310777186905401</v>
      </c>
      <c r="M2385" s="86">
        <v>2.0983143874713375</v>
      </c>
      <c r="N2385" s="86">
        <v>2.0527784553837147</v>
      </c>
      <c r="O2385" s="117">
        <v>6.3549104747036154</v>
      </c>
      <c r="P2385" s="117">
        <v>6.9821339708249992</v>
      </c>
      <c r="Q2385" s="117">
        <v>6.8012904327462556</v>
      </c>
    </row>
    <row r="2386" spans="1:17" x14ac:dyDescent="0.25">
      <c r="A2386" t="s">
        <v>2488</v>
      </c>
      <c r="B2386">
        <v>27</v>
      </c>
      <c r="C2386">
        <v>58</v>
      </c>
      <c r="D2386">
        <v>8</v>
      </c>
      <c r="E2386">
        <v>18</v>
      </c>
      <c r="F2386" s="116">
        <v>0.19538627398132949</v>
      </c>
      <c r="G2386" s="116">
        <v>0.1953936245804033</v>
      </c>
      <c r="H2386" s="116">
        <v>0.19541812657731605</v>
      </c>
      <c r="I2386" s="86">
        <v>0.44903829662117462</v>
      </c>
      <c r="J2386" s="86">
        <v>0.44804841594589961</v>
      </c>
      <c r="K2386" s="86">
        <v>0.4470928380663024</v>
      </c>
      <c r="L2386" s="86">
        <v>2.0823242594271432</v>
      </c>
      <c r="M2386" s="86">
        <v>2.0358047680885991</v>
      </c>
      <c r="N2386" s="86">
        <v>1.9917967314336118</v>
      </c>
      <c r="O2386" s="117">
        <v>6.7535760664494155</v>
      </c>
      <c r="P2386" s="117">
        <v>6.5650430010045815</v>
      </c>
      <c r="Q2386" s="117">
        <v>6.3940778673461889</v>
      </c>
    </row>
    <row r="2387" spans="1:17" x14ac:dyDescent="0.25">
      <c r="A2387" t="s">
        <v>2489</v>
      </c>
      <c r="B2387">
        <v>28</v>
      </c>
      <c r="C2387">
        <v>57</v>
      </c>
      <c r="D2387">
        <v>8</v>
      </c>
      <c r="E2387">
        <v>18</v>
      </c>
      <c r="F2387" s="116">
        <v>0.19538908446370104</v>
      </c>
      <c r="G2387" s="116">
        <v>0.19540139336796239</v>
      </c>
      <c r="H2387" s="116">
        <v>0.19544816720415548</v>
      </c>
      <c r="I2387" s="86">
        <v>0.44854385662588314</v>
      </c>
      <c r="J2387" s="86">
        <v>0.44756160606582801</v>
      </c>
      <c r="K2387" s="86">
        <v>0.44664582358878413</v>
      </c>
      <c r="L2387" s="86">
        <v>2.0241993057777998</v>
      </c>
      <c r="M2387" s="86">
        <v>1.9792176460451492</v>
      </c>
      <c r="N2387" s="86">
        <v>1.9367002289456192</v>
      </c>
      <c r="O2387" s="117">
        <v>6.3550257256099059</v>
      </c>
      <c r="P2387" s="117">
        <v>6.1767878683439603</v>
      </c>
      <c r="Q2387" s="117">
        <v>6.0151990349819062</v>
      </c>
    </row>
    <row r="2388" spans="1:17" x14ac:dyDescent="0.25">
      <c r="A2388" t="s">
        <v>2490</v>
      </c>
      <c r="B2388">
        <v>29</v>
      </c>
      <c r="C2388">
        <v>56</v>
      </c>
      <c r="D2388">
        <v>8</v>
      </c>
      <c r="E2388">
        <v>18</v>
      </c>
      <c r="F2388" s="116">
        <v>0.19539297069266265</v>
      </c>
      <c r="G2388" s="116">
        <v>0.19542018729974145</v>
      </c>
      <c r="H2388" s="116">
        <v>0.19548699169893485</v>
      </c>
      <c r="I2388" s="86">
        <v>0.44804968267910383</v>
      </c>
      <c r="J2388" s="86">
        <v>0.44709215295733179</v>
      </c>
      <c r="K2388" s="86">
        <v>0.44622122153081045</v>
      </c>
      <c r="L2388" s="86">
        <v>1.9661771801120829</v>
      </c>
      <c r="M2388" s="86">
        <v>1.9226899904741874</v>
      </c>
      <c r="N2388" s="86">
        <v>1.8816325015773261</v>
      </c>
      <c r="O2388" s="117">
        <v>5.9782415597590095</v>
      </c>
      <c r="P2388" s="117">
        <v>5.8097583907562509</v>
      </c>
      <c r="Q2388" s="117">
        <v>5.6570855962292628</v>
      </c>
    </row>
    <row r="2389" spans="1:17" x14ac:dyDescent="0.25">
      <c r="A2389" t="s">
        <v>2491</v>
      </c>
      <c r="B2389">
        <v>30</v>
      </c>
      <c r="C2389">
        <v>55</v>
      </c>
      <c r="D2389">
        <v>8</v>
      </c>
      <c r="E2389">
        <v>18</v>
      </c>
      <c r="F2389" s="116">
        <v>0.19540292789711314</v>
      </c>
      <c r="G2389" s="116">
        <v>0.19544770457343996</v>
      </c>
      <c r="H2389" s="116">
        <v>0.19553974551922287</v>
      </c>
      <c r="I2389" s="86">
        <v>0.44756278063159988</v>
      </c>
      <c r="J2389" s="86">
        <v>0.44664485876690008</v>
      </c>
      <c r="K2389" s="86">
        <v>0.44582146544111245</v>
      </c>
      <c r="L2389" s="86">
        <v>1.9082849289170263</v>
      </c>
      <c r="M2389" s="86">
        <v>1.8662570429980472</v>
      </c>
      <c r="N2389" s="86">
        <v>1.82663465963507</v>
      </c>
      <c r="O2389" s="117">
        <v>5.6200201495043469</v>
      </c>
      <c r="P2389" s="117">
        <v>5.4612942947051577</v>
      </c>
      <c r="Q2389" s="117">
        <v>5.3175860396273587</v>
      </c>
    </row>
    <row r="2390" spans="1:17" x14ac:dyDescent="0.25">
      <c r="A2390" t="s">
        <v>2492</v>
      </c>
      <c r="B2390">
        <v>31</v>
      </c>
      <c r="C2390">
        <v>54</v>
      </c>
      <c r="D2390">
        <v>8</v>
      </c>
      <c r="E2390">
        <v>18</v>
      </c>
      <c r="F2390" s="116">
        <v>0.19541894968600665</v>
      </c>
      <c r="G2390" s="116">
        <v>0.19548900397808303</v>
      </c>
      <c r="H2390" s="116">
        <v>0.19560159123320572</v>
      </c>
      <c r="I2390" s="86">
        <v>0.44709149590932973</v>
      </c>
      <c r="J2390" s="86">
        <v>0.44622332307538343</v>
      </c>
      <c r="K2390" s="86">
        <v>0.44544021616752982</v>
      </c>
      <c r="L2390" s="86">
        <v>1.850544171733093</v>
      </c>
      <c r="M2390" s="86">
        <v>1.8099477094748431</v>
      </c>
      <c r="N2390" s="86">
        <v>1.7717481047812054</v>
      </c>
      <c r="O2390" s="117">
        <v>5.2876754484725659</v>
      </c>
      <c r="P2390" s="117">
        <v>5.1377217343441171</v>
      </c>
      <c r="Q2390" s="117">
        <v>5.0021216442743128</v>
      </c>
    </row>
    <row r="2391" spans="1:17" x14ac:dyDescent="0.25">
      <c r="A2391" t="s">
        <v>2493</v>
      </c>
      <c r="B2391">
        <v>32</v>
      </c>
      <c r="C2391">
        <v>53</v>
      </c>
      <c r="D2391">
        <v>8</v>
      </c>
      <c r="E2391">
        <v>18</v>
      </c>
      <c r="F2391" s="116">
        <v>0.19544870988042795</v>
      </c>
      <c r="G2391" s="116">
        <v>0.19553933291378225</v>
      </c>
      <c r="H2391" s="116">
        <v>0.19567275015733165</v>
      </c>
      <c r="I2391" s="86">
        <v>0.44664568911264946</v>
      </c>
      <c r="J2391" s="86">
        <v>0.44582001258653242</v>
      </c>
      <c r="K2391" s="86">
        <v>0.44507488986784138</v>
      </c>
      <c r="L2391" s="86">
        <v>1.7792800503461297</v>
      </c>
      <c r="M2391" s="86">
        <v>1.7398867212083071</v>
      </c>
      <c r="N2391" s="86">
        <v>1.7029125235997482</v>
      </c>
      <c r="O2391" s="117">
        <v>4.9723876651982382</v>
      </c>
      <c r="P2391" s="117">
        <v>4.8308017621145378</v>
      </c>
      <c r="Q2391" s="117">
        <v>4.7029981120201381</v>
      </c>
    </row>
    <row r="2392" spans="1:17" x14ac:dyDescent="0.25">
      <c r="A2392" t="s">
        <v>2494</v>
      </c>
      <c r="B2392">
        <v>33</v>
      </c>
      <c r="C2392">
        <v>52</v>
      </c>
      <c r="D2392">
        <v>8</v>
      </c>
      <c r="E2392">
        <v>18</v>
      </c>
      <c r="F2392" s="116">
        <v>0.19548725485227791</v>
      </c>
      <c r="G2392" s="116">
        <v>0.19560127704859878</v>
      </c>
      <c r="H2392" s="116">
        <v>0.19574823899052349</v>
      </c>
      <c r="I2392" s="86">
        <v>0.44622206456190139</v>
      </c>
      <c r="J2392" s="86">
        <v>0.44543911214716464</v>
      </c>
      <c r="K2392" s="86">
        <v>0.44472203922363551</v>
      </c>
      <c r="L2392" s="86">
        <v>1.6962955455328637</v>
      </c>
      <c r="M2392" s="86">
        <v>1.6583033497187452</v>
      </c>
      <c r="N2392" s="86">
        <v>1.8246363958850655</v>
      </c>
      <c r="O2392" s="117">
        <v>4.6722241929762331</v>
      </c>
      <c r="P2392" s="117">
        <v>4.5390513353266106</v>
      </c>
      <c r="Q2392" s="117">
        <v>5.161245122383824</v>
      </c>
    </row>
    <row r="2393" spans="1:17" x14ac:dyDescent="0.25">
      <c r="A2393" t="s">
        <v>2495</v>
      </c>
      <c r="B2393">
        <v>34</v>
      </c>
      <c r="C2393">
        <v>51</v>
      </c>
      <c r="D2393">
        <v>8</v>
      </c>
      <c r="E2393">
        <v>18</v>
      </c>
      <c r="F2393" s="116">
        <v>0.19356509536263317</v>
      </c>
      <c r="G2393" s="116">
        <v>0.19369777380876443</v>
      </c>
      <c r="H2393" s="116">
        <v>0.19385851884926963</v>
      </c>
      <c r="I2393" s="86">
        <v>0.44581999106971998</v>
      </c>
      <c r="J2393" s="86">
        <v>0.44507495056452129</v>
      </c>
      <c r="K2393" s="86">
        <v>0.44437073419659373</v>
      </c>
      <c r="L2393" s="86">
        <v>1.6489430375709639</v>
      </c>
      <c r="M2393" s="86">
        <v>1.6121553868724883</v>
      </c>
      <c r="N2393" s="86">
        <v>1.7736327103399885</v>
      </c>
      <c r="O2393" s="117">
        <v>4.3879032978248391</v>
      </c>
      <c r="P2393" s="117">
        <v>4.2623945908018115</v>
      </c>
      <c r="Q2393" s="117">
        <v>4.8499126108311543</v>
      </c>
    </row>
    <row r="2394" spans="1:17" x14ac:dyDescent="0.25">
      <c r="A2394" t="s">
        <v>2496</v>
      </c>
      <c r="B2394">
        <v>35</v>
      </c>
      <c r="C2394">
        <v>50</v>
      </c>
      <c r="D2394">
        <v>8</v>
      </c>
      <c r="E2394">
        <v>18</v>
      </c>
      <c r="F2394" s="116">
        <v>0.1879185142343037</v>
      </c>
      <c r="G2394" s="116">
        <v>0.1880701754385965</v>
      </c>
      <c r="H2394" s="116">
        <v>0.18823725981620718</v>
      </c>
      <c r="I2394" s="86">
        <v>0.45530492898913949</v>
      </c>
      <c r="J2394" s="86">
        <v>0.45453891138101665</v>
      </c>
      <c r="K2394" s="86">
        <v>0.45379088747509799</v>
      </c>
      <c r="L2394" s="86">
        <v>1.6642889274468222</v>
      </c>
      <c r="M2394" s="86">
        <v>1.8295353769037979</v>
      </c>
      <c r="N2394" s="86">
        <v>1.7846796478375426</v>
      </c>
      <c r="O2394" s="117">
        <v>4.1130518604202813</v>
      </c>
      <c r="P2394" s="117">
        <v>4.6943049932523619</v>
      </c>
      <c r="Q2394" s="117">
        <v>4.5265908360645204</v>
      </c>
    </row>
    <row r="2395" spans="1:17" x14ac:dyDescent="0.25">
      <c r="A2395" t="s">
        <v>2497</v>
      </c>
      <c r="B2395">
        <v>36</v>
      </c>
      <c r="C2395">
        <v>49</v>
      </c>
      <c r="D2395">
        <v>8</v>
      </c>
      <c r="E2395">
        <v>18</v>
      </c>
      <c r="F2395" s="116">
        <v>0.18799098352160845</v>
      </c>
      <c r="G2395" s="116">
        <v>0.18815162192973364</v>
      </c>
      <c r="H2395" s="116">
        <v>0.18832262410612499</v>
      </c>
      <c r="I2395" s="86">
        <v>0.45491760804228415</v>
      </c>
      <c r="J2395" s="86">
        <v>0.4541636439009224</v>
      </c>
      <c r="K2395" s="86">
        <v>0.4534122707016271</v>
      </c>
      <c r="L2395" s="86">
        <v>1.60750077728262</v>
      </c>
      <c r="M2395" s="86">
        <v>1.7671416727121982</v>
      </c>
      <c r="N2395" s="86">
        <v>1.7237226655611981</v>
      </c>
      <c r="O2395" s="117">
        <v>3.9550212457249456</v>
      </c>
      <c r="P2395" s="117">
        <v>4.5040211420872627</v>
      </c>
      <c r="Q2395" s="117">
        <v>4.3454684423256298</v>
      </c>
    </row>
    <row r="2396" spans="1:17" x14ac:dyDescent="0.25">
      <c r="A2396" t="s">
        <v>2498</v>
      </c>
      <c r="B2396">
        <v>37</v>
      </c>
      <c r="C2396">
        <v>48</v>
      </c>
      <c r="D2396">
        <v>8</v>
      </c>
      <c r="E2396">
        <v>18</v>
      </c>
      <c r="F2396" s="116">
        <v>0.18806960702341138</v>
      </c>
      <c r="G2396" s="116">
        <v>0.18823683110367892</v>
      </c>
      <c r="H2396" s="116">
        <v>0.18840928093645484</v>
      </c>
      <c r="I2396" s="86">
        <v>0.45453856605351173</v>
      </c>
      <c r="J2396" s="86">
        <v>0.45379128344481606</v>
      </c>
      <c r="K2396" s="86">
        <v>0.45303093645484949</v>
      </c>
      <c r="L2396" s="86">
        <v>1.7498641304347826</v>
      </c>
      <c r="M2396" s="86">
        <v>1.7054844272575251</v>
      </c>
      <c r="N2396" s="86">
        <v>1.6634667642140468</v>
      </c>
      <c r="O2396" s="117">
        <v>4.4846598035117058</v>
      </c>
      <c r="P2396" s="117">
        <v>4.3191811245819398</v>
      </c>
      <c r="Q2396" s="117">
        <v>4.1693091555183948</v>
      </c>
    </row>
    <row r="2397" spans="1:17" x14ac:dyDescent="0.25">
      <c r="A2397" t="s">
        <v>2499</v>
      </c>
      <c r="B2397">
        <v>38</v>
      </c>
      <c r="C2397">
        <v>47</v>
      </c>
      <c r="D2397">
        <v>8</v>
      </c>
      <c r="E2397">
        <v>18</v>
      </c>
      <c r="F2397" s="116">
        <v>0.18815185868705511</v>
      </c>
      <c r="G2397" s="116">
        <v>0.18832322699709991</v>
      </c>
      <c r="H2397" s="116">
        <v>0.18849459530714474</v>
      </c>
      <c r="I2397" s="86">
        <v>0.45416293171631955</v>
      </c>
      <c r="J2397" s="86">
        <v>0.4534115475876615</v>
      </c>
      <c r="K2397" s="86">
        <v>0.45264170841022938</v>
      </c>
      <c r="L2397" s="86">
        <v>1.6921724228842605</v>
      </c>
      <c r="M2397" s="86">
        <v>1.6492011600316372</v>
      </c>
      <c r="N2397" s="86">
        <v>1.608552596889006</v>
      </c>
      <c r="O2397" s="117">
        <v>4.3005879251252308</v>
      </c>
      <c r="P2397" s="117">
        <v>4.144165568151859</v>
      </c>
      <c r="Q2397" s="117">
        <v>4.0025257052465069</v>
      </c>
    </row>
    <row r="2398" spans="1:17" x14ac:dyDescent="0.25">
      <c r="A2398" t="s">
        <v>2500</v>
      </c>
      <c r="B2398">
        <v>39</v>
      </c>
      <c r="C2398">
        <v>46</v>
      </c>
      <c r="D2398">
        <v>8</v>
      </c>
      <c r="E2398">
        <v>18</v>
      </c>
      <c r="F2398" s="116">
        <v>0.18823732964224874</v>
      </c>
      <c r="G2398" s="116">
        <v>0.1884076873935264</v>
      </c>
      <c r="H2398" s="116">
        <v>0.18858336882453153</v>
      </c>
      <c r="I2398" s="86">
        <v>0.45379312180579218</v>
      </c>
      <c r="J2398" s="86">
        <v>0.45302917376490631</v>
      </c>
      <c r="K2398" s="86">
        <v>0.45225457836456556</v>
      </c>
      <c r="L2398" s="86">
        <v>1.6303156942078365</v>
      </c>
      <c r="M2398" s="86">
        <v>1.5887164608177171</v>
      </c>
      <c r="N2398" s="86">
        <v>1.5494117333901192</v>
      </c>
      <c r="O2398" s="117">
        <v>4.126264373935264</v>
      </c>
      <c r="P2398" s="117">
        <v>3.9784151405451449</v>
      </c>
      <c r="Q2398" s="117">
        <v>3.8446044505962522</v>
      </c>
    </row>
    <row r="2399" spans="1:17" x14ac:dyDescent="0.25">
      <c r="A2399" t="s">
        <v>2501</v>
      </c>
      <c r="B2399">
        <v>40</v>
      </c>
      <c r="C2399">
        <v>45</v>
      </c>
      <c r="D2399">
        <v>8</v>
      </c>
      <c r="E2399">
        <v>18</v>
      </c>
      <c r="F2399" s="116">
        <v>0.188323405628538</v>
      </c>
      <c r="G2399" s="116">
        <v>0.18849282650495489</v>
      </c>
      <c r="H2399" s="116">
        <v>0.18867569348267471</v>
      </c>
      <c r="I2399" s="86">
        <v>0.45341060359548752</v>
      </c>
      <c r="J2399" s="86">
        <v>0.45264148660096004</v>
      </c>
      <c r="K2399" s="86">
        <v>0.45187236960643262</v>
      </c>
      <c r="L2399" s="86">
        <v>1.569012114937274</v>
      </c>
      <c r="M2399" s="86">
        <v>1.5287571768565704</v>
      </c>
      <c r="N2399" s="86">
        <v>1.4907746298960616</v>
      </c>
      <c r="O2399" s="117">
        <v>3.9611246319129769</v>
      </c>
      <c r="P2399" s="117">
        <v>3.8214115717147812</v>
      </c>
      <c r="Q2399" s="117">
        <v>3.6950639362116955</v>
      </c>
    </row>
    <row r="2400" spans="1:17" x14ac:dyDescent="0.25">
      <c r="A2400" t="s">
        <v>2502</v>
      </c>
      <c r="B2400">
        <v>41</v>
      </c>
      <c r="C2400">
        <v>44</v>
      </c>
      <c r="D2400">
        <v>8</v>
      </c>
      <c r="E2400">
        <v>18</v>
      </c>
      <c r="F2400" s="116">
        <v>0.18840977678692802</v>
      </c>
      <c r="G2400" s="116">
        <v>0.18858377966885076</v>
      </c>
      <c r="H2400" s="116">
        <v>0.18877681411598379</v>
      </c>
      <c r="I2400" s="86">
        <v>0.45303009706098257</v>
      </c>
      <c r="J2400" s="86">
        <v>0.45225524047742038</v>
      </c>
      <c r="K2400" s="86">
        <v>0.45150757184415868</v>
      </c>
      <c r="L2400" s="86">
        <v>1.5081726978603083</v>
      </c>
      <c r="M2400" s="86">
        <v>1.469231396645007</v>
      </c>
      <c r="N2400" s="86">
        <v>1.4325657268698513</v>
      </c>
      <c r="O2400" s="117">
        <v>3.8079606318479651</v>
      </c>
      <c r="P2400" s="117">
        <v>3.6763736711889292</v>
      </c>
      <c r="Q2400" s="117">
        <v>3.5575242652456431</v>
      </c>
    </row>
    <row r="2401" spans="1:17" x14ac:dyDescent="0.25">
      <c r="A2401" t="s">
        <v>2503</v>
      </c>
      <c r="B2401">
        <v>42</v>
      </c>
      <c r="C2401">
        <v>43</v>
      </c>
      <c r="D2401">
        <v>8</v>
      </c>
      <c r="E2401">
        <v>18</v>
      </c>
      <c r="F2401" s="116">
        <v>0.18849338431491211</v>
      </c>
      <c r="G2401" s="116">
        <v>0.18867493741919511</v>
      </c>
      <c r="H2401" s="116">
        <v>0.18888950017880229</v>
      </c>
      <c r="I2401" s="86">
        <v>0.45264214782823975</v>
      </c>
      <c r="J2401" s="86">
        <v>0.45187192253734215</v>
      </c>
      <c r="K2401" s="86">
        <v>0.45116771655709292</v>
      </c>
      <c r="L2401" s="86">
        <v>1.4519929579401976</v>
      </c>
      <c r="M2401" s="86">
        <v>1.4143536984567986</v>
      </c>
      <c r="N2401" s="86">
        <v>1.378997606799989</v>
      </c>
      <c r="O2401" s="117">
        <v>3.659730971309108</v>
      </c>
      <c r="P2401" s="117">
        <v>3.5354908810827168</v>
      </c>
      <c r="Q2401" s="117">
        <v>3.4234726157401041</v>
      </c>
    </row>
    <row r="2402" spans="1:17" x14ac:dyDescent="0.25">
      <c r="A2402" t="s">
        <v>2504</v>
      </c>
      <c r="B2402">
        <v>43</v>
      </c>
      <c r="C2402">
        <v>42</v>
      </c>
      <c r="D2402">
        <v>8</v>
      </c>
      <c r="E2402">
        <v>18</v>
      </c>
      <c r="F2402" s="116">
        <v>0.18858217270194985</v>
      </c>
      <c r="G2402" s="116">
        <v>0.18877715877437326</v>
      </c>
      <c r="H2402" s="116">
        <v>0.18902785515320333</v>
      </c>
      <c r="I2402" s="86">
        <v>0.45225626740947072</v>
      </c>
      <c r="J2402" s="86">
        <v>0.45150696378830085</v>
      </c>
      <c r="K2402" s="86">
        <v>0.45087743732590529</v>
      </c>
      <c r="L2402" s="86">
        <v>1.3919637883008356</v>
      </c>
      <c r="M2402" s="86">
        <v>1.3554623955431755</v>
      </c>
      <c r="N2402" s="86">
        <v>1.5150807799442898</v>
      </c>
      <c r="O2402" s="117">
        <v>3.5233565459610028</v>
      </c>
      <c r="P2402" s="117">
        <v>3.4061448467966575</v>
      </c>
      <c r="Q2402" s="117">
        <v>3.9548356545961001</v>
      </c>
    </row>
    <row r="2403" spans="1:17" x14ac:dyDescent="0.25">
      <c r="A2403" t="s">
        <v>2505</v>
      </c>
      <c r="B2403">
        <v>44</v>
      </c>
      <c r="C2403">
        <v>41</v>
      </c>
      <c r="D2403">
        <v>8</v>
      </c>
      <c r="E2403">
        <v>18</v>
      </c>
      <c r="F2403" s="116">
        <v>0.18679277244494635</v>
      </c>
      <c r="G2403" s="116">
        <v>0.18701016374929419</v>
      </c>
      <c r="H2403" s="116">
        <v>0.18731789949181255</v>
      </c>
      <c r="I2403" s="86">
        <v>0.45187182382834556</v>
      </c>
      <c r="J2403" s="86">
        <v>0.45116600790513833</v>
      </c>
      <c r="K2403" s="86">
        <v>0.45065499717673629</v>
      </c>
      <c r="L2403" s="86">
        <v>1.3521993224167137</v>
      </c>
      <c r="M2403" s="86">
        <v>1.3169028797289666</v>
      </c>
      <c r="N2403" s="86">
        <v>1.4716290231507623</v>
      </c>
      <c r="O2403" s="117">
        <v>3.393548842461886</v>
      </c>
      <c r="P2403" s="117">
        <v>3.283402032749859</v>
      </c>
      <c r="Q2403" s="117">
        <v>3.8000084697910785</v>
      </c>
    </row>
    <row r="2404" spans="1:17" x14ac:dyDescent="0.25">
      <c r="A2404" t="s">
        <v>2506</v>
      </c>
      <c r="B2404">
        <v>45</v>
      </c>
      <c r="C2404">
        <v>40</v>
      </c>
      <c r="D2404">
        <v>8</v>
      </c>
      <c r="E2404">
        <v>18</v>
      </c>
      <c r="F2404" s="116">
        <v>0.1819718148487626</v>
      </c>
      <c r="G2404" s="116">
        <v>0.18221814848762602</v>
      </c>
      <c r="H2404" s="116">
        <v>0.18259051329055911</v>
      </c>
      <c r="I2404" s="86">
        <v>0.46665043538038498</v>
      </c>
      <c r="J2404" s="86">
        <v>0.46595153528872596</v>
      </c>
      <c r="K2404" s="86">
        <v>0.46554479835013751</v>
      </c>
      <c r="L2404" s="86">
        <v>1.3543709899175069</v>
      </c>
      <c r="M2404" s="86">
        <v>1.5099851054078828</v>
      </c>
      <c r="N2404" s="86">
        <v>1.4677761228230981</v>
      </c>
      <c r="O2404" s="117">
        <v>3.2694231209899174</v>
      </c>
      <c r="P2404" s="117">
        <v>3.7930969294225481</v>
      </c>
      <c r="Q2404" s="117">
        <v>3.6416618927589366</v>
      </c>
    </row>
    <row r="2405" spans="1:17" x14ac:dyDescent="0.25">
      <c r="A2405" t="s">
        <v>2507</v>
      </c>
      <c r="B2405">
        <v>46</v>
      </c>
      <c r="C2405">
        <v>39</v>
      </c>
      <c r="D2405">
        <v>8</v>
      </c>
      <c r="E2405">
        <v>18</v>
      </c>
      <c r="F2405" s="116">
        <v>0.18208264847488692</v>
      </c>
      <c r="G2405" s="116">
        <v>0.18238519833015754</v>
      </c>
      <c r="H2405" s="116">
        <v>0.182856477912406</v>
      </c>
      <c r="I2405" s="86">
        <v>0.4662758731036088</v>
      </c>
      <c r="J2405" s="86">
        <v>0.46569695559208135</v>
      </c>
      <c r="K2405" s="86">
        <v>0.46553113499832727</v>
      </c>
      <c r="L2405" s="86">
        <v>1.2738367103521506</v>
      </c>
      <c r="M2405" s="86">
        <v>1.4243989003476414</v>
      </c>
      <c r="N2405" s="86">
        <v>1.3834790324222899</v>
      </c>
      <c r="O2405" s="117">
        <v>3.1263116554422612</v>
      </c>
      <c r="P2405" s="117">
        <v>3.6209341226781482</v>
      </c>
      <c r="Q2405" s="117">
        <v>3.477775676737116</v>
      </c>
    </row>
    <row r="2406" spans="1:17" x14ac:dyDescent="0.25">
      <c r="A2406" t="s">
        <v>2508</v>
      </c>
      <c r="B2406">
        <v>47</v>
      </c>
      <c r="C2406">
        <v>38</v>
      </c>
      <c r="D2406">
        <v>8</v>
      </c>
      <c r="E2406">
        <v>18</v>
      </c>
      <c r="F2406" s="116">
        <v>0.182220184571699</v>
      </c>
      <c r="G2406" s="116">
        <v>0.18259287742546143</v>
      </c>
      <c r="H2406" s="116">
        <v>0.18319628490298154</v>
      </c>
      <c r="I2406" s="86">
        <v>0.46595184571699005</v>
      </c>
      <c r="J2406" s="86">
        <v>0.46554365830572647</v>
      </c>
      <c r="K2406" s="86">
        <v>0.46569746805489826</v>
      </c>
      <c r="L2406" s="86">
        <v>1.3843439422621864</v>
      </c>
      <c r="M2406" s="86">
        <v>1.342478111689541</v>
      </c>
      <c r="N2406" s="86">
        <v>1.3028188594415524</v>
      </c>
      <c r="O2406" s="117">
        <v>3.6108287979176525</v>
      </c>
      <c r="P2406" s="117">
        <v>3.4611689540937056</v>
      </c>
      <c r="Q2406" s="117">
        <v>3.325845953620445</v>
      </c>
    </row>
    <row r="2407" spans="1:17" x14ac:dyDescent="0.25">
      <c r="A2407" t="s">
        <v>2509</v>
      </c>
      <c r="B2407">
        <v>48</v>
      </c>
      <c r="C2407">
        <v>37</v>
      </c>
      <c r="D2407">
        <v>8</v>
      </c>
      <c r="E2407">
        <v>18</v>
      </c>
      <c r="F2407" s="116">
        <v>0.18238561943904974</v>
      </c>
      <c r="G2407" s="116">
        <v>0.1828583472592325</v>
      </c>
      <c r="H2407" s="116">
        <v>0.18363819761227285</v>
      </c>
      <c r="I2407" s="86">
        <v>0.46569712298450838</v>
      </c>
      <c r="J2407" s="86">
        <v>0.46552850669195911</v>
      </c>
      <c r="K2407" s="86">
        <v>0.46610360868976108</v>
      </c>
      <c r="L2407" s="86">
        <v>1.2970055553046385</v>
      </c>
      <c r="M2407" s="86">
        <v>1.2564051608629541</v>
      </c>
      <c r="N2407" s="86">
        <v>1.2179787121930656</v>
      </c>
      <c r="O2407" s="117">
        <v>3.4506661849058307</v>
      </c>
      <c r="P2407" s="117">
        <v>3.3091971154569952</v>
      </c>
      <c r="Q2407" s="117">
        <v>3.1813076795688242</v>
      </c>
    </row>
    <row r="2408" spans="1:17" x14ac:dyDescent="0.25">
      <c r="A2408" t="s">
        <v>2510</v>
      </c>
      <c r="B2408">
        <v>49</v>
      </c>
      <c r="C2408">
        <v>36</v>
      </c>
      <c r="D2408">
        <v>8</v>
      </c>
      <c r="E2408">
        <v>18</v>
      </c>
      <c r="F2408" s="116">
        <v>0.18259095024013011</v>
      </c>
      <c r="G2408" s="116">
        <v>0.18319856382244182</v>
      </c>
      <c r="H2408" s="116">
        <v>0.18421125312629463</v>
      </c>
      <c r="I2408" s="86">
        <v>0.46554247924754116</v>
      </c>
      <c r="J2408" s="86">
        <v>0.46569591702085217</v>
      </c>
      <c r="K2408" s="86">
        <v>0.4668282877878876</v>
      </c>
      <c r="L2408" s="86">
        <v>1.2134503552084452</v>
      </c>
      <c r="M2408" s="86">
        <v>1.1739462660917865</v>
      </c>
      <c r="N2408" s="86">
        <v>1.1365995120678809</v>
      </c>
      <c r="O2408" s="117">
        <v>3.3018182376137357</v>
      </c>
      <c r="P2408" s="117">
        <v>3.1681002869286359</v>
      </c>
      <c r="Q2408" s="117">
        <v>3.0472741779571293</v>
      </c>
    </row>
    <row r="2409" spans="1:17" x14ac:dyDescent="0.25">
      <c r="A2409" t="s">
        <v>2511</v>
      </c>
      <c r="B2409">
        <v>50</v>
      </c>
      <c r="C2409">
        <v>35</v>
      </c>
      <c r="D2409">
        <v>8</v>
      </c>
      <c r="E2409">
        <v>18</v>
      </c>
      <c r="F2409" s="116">
        <v>0.18043525912008768</v>
      </c>
      <c r="G2409" s="116">
        <v>0.18120870518240176</v>
      </c>
      <c r="H2409" s="116">
        <v>0.18251135118208861</v>
      </c>
      <c r="I2409" s="86">
        <v>0.46552998277751684</v>
      </c>
      <c r="J2409" s="86">
        <v>0.46610302176295598</v>
      </c>
      <c r="K2409" s="86">
        <v>0.46796618130577738</v>
      </c>
      <c r="L2409" s="86">
        <v>1.1638171285423518</v>
      </c>
      <c r="M2409" s="86">
        <v>1.1257804916236105</v>
      </c>
      <c r="N2409" s="86">
        <v>1.0898669171755127</v>
      </c>
      <c r="O2409" s="117">
        <v>3.1554156881164865</v>
      </c>
      <c r="P2409" s="117">
        <v>3.0293878190073587</v>
      </c>
      <c r="Q2409" s="117">
        <v>2.9156004383904808</v>
      </c>
    </row>
    <row r="2410" spans="1:17" x14ac:dyDescent="0.25">
      <c r="A2410" t="s">
        <v>2512</v>
      </c>
      <c r="B2410">
        <v>51</v>
      </c>
      <c r="C2410">
        <v>34</v>
      </c>
      <c r="D2410">
        <v>8</v>
      </c>
      <c r="E2410">
        <v>18</v>
      </c>
      <c r="F2410" s="116">
        <v>0.17572461449868834</v>
      </c>
      <c r="G2410" s="116">
        <v>0.17670356388764477</v>
      </c>
      <c r="H2410" s="116">
        <v>0.17835434128863012</v>
      </c>
      <c r="I2410" s="86">
        <v>0.47829675603045618</v>
      </c>
      <c r="J2410" s="86">
        <v>0.47942286774585707</v>
      </c>
      <c r="K2410" s="86">
        <v>0.48228293556849444</v>
      </c>
      <c r="L2410" s="86">
        <v>1.1748256446349734</v>
      </c>
      <c r="M2410" s="86">
        <v>1.1387708746560881</v>
      </c>
      <c r="N2410" s="86">
        <v>1.1047891739714633</v>
      </c>
      <c r="O2410" s="117">
        <v>3.0194158295476359</v>
      </c>
      <c r="P2410" s="117">
        <v>2.9009885469319854</v>
      </c>
      <c r="Q2410" s="117">
        <v>2.7943054578028024</v>
      </c>
    </row>
    <row r="2411" spans="1:17" x14ac:dyDescent="0.25">
      <c r="A2411" t="s">
        <v>2513</v>
      </c>
      <c r="B2411">
        <v>52</v>
      </c>
      <c r="C2411">
        <v>33</v>
      </c>
      <c r="D2411">
        <v>8</v>
      </c>
      <c r="E2411">
        <v>18</v>
      </c>
      <c r="F2411" s="116">
        <v>0.17615144226836171</v>
      </c>
      <c r="G2411" s="116">
        <v>0.17742109654935453</v>
      </c>
      <c r="H2411" s="116">
        <v>0.17957754544413357</v>
      </c>
      <c r="I2411" s="86">
        <v>0.47869893159246718</v>
      </c>
      <c r="J2411" s="86">
        <v>0.48057396227032512</v>
      </c>
      <c r="K2411" s="86">
        <v>0.48473306173203096</v>
      </c>
      <c r="L2411" s="86">
        <v>1.1413472079058886</v>
      </c>
      <c r="M2411" s="86">
        <v>1.1064480767028257</v>
      </c>
      <c r="N2411" s="86">
        <v>1.0736366759927354</v>
      </c>
      <c r="O2411" s="117">
        <v>2.891575451169031</v>
      </c>
      <c r="P2411" s="117">
        <v>2.77972479916229</v>
      </c>
      <c r="Q2411" s="117">
        <v>2.6791406927469361</v>
      </c>
    </row>
    <row r="2412" spans="1:17" x14ac:dyDescent="0.25">
      <c r="A2412" t="s">
        <v>2514</v>
      </c>
      <c r="B2412">
        <v>53</v>
      </c>
      <c r="C2412">
        <v>32</v>
      </c>
      <c r="D2412">
        <v>8</v>
      </c>
      <c r="E2412">
        <v>18</v>
      </c>
      <c r="F2412" s="116">
        <v>0.17670358393512389</v>
      </c>
      <c r="G2412" s="116">
        <v>0.17835564566124357</v>
      </c>
      <c r="H2412" s="116" t="e">
        <v>#N/A</v>
      </c>
      <c r="I2412" s="86">
        <v>0.47942295125915252</v>
      </c>
      <c r="J2412" s="86">
        <v>0.4822847376975018</v>
      </c>
      <c r="K2412" s="86" t="e">
        <v>#N/A</v>
      </c>
      <c r="L2412" s="86">
        <v>1.1093209121525391</v>
      </c>
      <c r="M2412" s="86">
        <v>1.0755692575775346</v>
      </c>
      <c r="N2412" s="86">
        <v>1.2229311529246183</v>
      </c>
      <c r="O2412" s="117">
        <v>2.7250406313355562</v>
      </c>
      <c r="P2412" s="117">
        <v>2.6194795838010823</v>
      </c>
      <c r="Q2412" s="117">
        <v>3.1157884154616893</v>
      </c>
    </row>
    <row r="2413" spans="1:17" x14ac:dyDescent="0.25">
      <c r="A2413" t="s">
        <v>2515</v>
      </c>
      <c r="B2413">
        <v>54</v>
      </c>
      <c r="C2413">
        <v>31</v>
      </c>
      <c r="D2413">
        <v>8</v>
      </c>
      <c r="E2413">
        <v>18</v>
      </c>
      <c r="F2413" s="116">
        <v>0.17742007524351067</v>
      </c>
      <c r="G2413" s="116">
        <v>0.17957774303825738</v>
      </c>
      <c r="H2413" s="116" t="e">
        <v>#N/A</v>
      </c>
      <c r="I2413" s="86">
        <v>0.48057240040542165</v>
      </c>
      <c r="J2413" s="86">
        <v>0.48473312604146984</v>
      </c>
      <c r="K2413" s="86" t="e">
        <v>#N/A</v>
      </c>
      <c r="L2413" s="86">
        <v>1.0788819982477538</v>
      </c>
      <c r="M2413" s="86">
        <v>1.0461837109824603</v>
      </c>
      <c r="N2413" s="86">
        <v>1.1893800140866846</v>
      </c>
      <c r="O2413" s="117">
        <v>2.5463915754754258</v>
      </c>
      <c r="P2413" s="117">
        <v>2.4468674305543625</v>
      </c>
      <c r="Q2413" s="117">
        <v>2.9156482451770285</v>
      </c>
    </row>
    <row r="2414" spans="1:17" x14ac:dyDescent="0.25">
      <c r="A2414" t="s">
        <v>2516</v>
      </c>
      <c r="B2414">
        <v>55</v>
      </c>
      <c r="C2414">
        <v>30</v>
      </c>
      <c r="D2414">
        <v>8</v>
      </c>
      <c r="E2414">
        <v>18</v>
      </c>
      <c r="F2414" s="116">
        <v>0.17746702405304365</v>
      </c>
      <c r="G2414" s="116" t="e">
        <v>#N/A</v>
      </c>
      <c r="H2414" s="116" t="e">
        <v>#N/A</v>
      </c>
      <c r="I2414" s="86">
        <v>0.48228468646399097</v>
      </c>
      <c r="J2414" s="86" t="e">
        <v>#N/A</v>
      </c>
      <c r="K2414" s="86" t="e">
        <v>#N/A</v>
      </c>
      <c r="L2414" s="86">
        <v>1.0526451294350003</v>
      </c>
      <c r="M2414" s="86">
        <v>1.19965084291458</v>
      </c>
      <c r="N2414" s="86">
        <v>1.1598151936234746</v>
      </c>
      <c r="O2414" s="117">
        <v>2.3735487056499966</v>
      </c>
      <c r="P2414" s="117">
        <v>2.8645870071242152</v>
      </c>
      <c r="Q2414" s="117">
        <v>2.7223707413416096</v>
      </c>
    </row>
    <row r="2415" spans="1:17" x14ac:dyDescent="0.25">
      <c r="A2415" t="s">
        <v>2517</v>
      </c>
      <c r="B2415">
        <v>18</v>
      </c>
      <c r="C2415">
        <v>67</v>
      </c>
      <c r="D2415">
        <v>10</v>
      </c>
      <c r="E2415">
        <v>18</v>
      </c>
      <c r="F2415" s="116">
        <v>0.20830389459682416</v>
      </c>
      <c r="G2415" s="116">
        <v>0.20848743442891482</v>
      </c>
      <c r="H2415" s="116">
        <v>0.20862163559646499</v>
      </c>
      <c r="I2415" s="86">
        <v>0.43117058941942205</v>
      </c>
      <c r="J2415" s="86">
        <v>0.43073838271804732</v>
      </c>
      <c r="K2415" s="86">
        <v>0.43017000130254074</v>
      </c>
      <c r="L2415" s="86">
        <v>2.1492731427939895</v>
      </c>
      <c r="M2415" s="86">
        <v>2.1006528492092</v>
      </c>
      <c r="N2415" s="86">
        <v>2.0547264467083215</v>
      </c>
      <c r="O2415" s="117">
        <v>9.3113605235424366</v>
      </c>
      <c r="P2415" s="117">
        <v>9.1103982222292395</v>
      </c>
      <c r="Q2415" s="117">
        <v>8.9280227826217384</v>
      </c>
    </row>
    <row r="2416" spans="1:17" x14ac:dyDescent="0.25">
      <c r="A2416" t="s">
        <v>2518</v>
      </c>
      <c r="B2416">
        <v>19</v>
      </c>
      <c r="C2416">
        <v>66</v>
      </c>
      <c r="D2416">
        <v>10</v>
      </c>
      <c r="E2416">
        <v>18</v>
      </c>
      <c r="F2416" s="116">
        <v>0.20840147360969119</v>
      </c>
      <c r="G2416" s="116">
        <v>0.20856164857612364</v>
      </c>
      <c r="H2416" s="116">
        <v>0.20866645441835724</v>
      </c>
      <c r="I2416" s="86">
        <v>0.43096953313940956</v>
      </c>
      <c r="J2416" s="86">
        <v>0.43047318849034105</v>
      </c>
      <c r="K2416" s="86">
        <v>0.42982853368716839</v>
      </c>
      <c r="L2416" s="86">
        <v>2.1097257844124049</v>
      </c>
      <c r="M2416" s="86">
        <v>2.0627826544353636</v>
      </c>
      <c r="N2416" s="86">
        <v>2.0184893325449824</v>
      </c>
      <c r="O2416" s="117">
        <v>8.746783152757482</v>
      </c>
      <c r="P2416" s="117">
        <v>8.5567721382567026</v>
      </c>
      <c r="Q2416" s="117">
        <v>8.3844199194379243</v>
      </c>
    </row>
    <row r="2417" spans="1:17" x14ac:dyDescent="0.25">
      <c r="A2417" t="s">
        <v>2519</v>
      </c>
      <c r="B2417">
        <v>20</v>
      </c>
      <c r="C2417">
        <v>65</v>
      </c>
      <c r="D2417">
        <v>10</v>
      </c>
      <c r="E2417">
        <v>18</v>
      </c>
      <c r="F2417" s="116">
        <v>0.20848805735323842</v>
      </c>
      <c r="G2417" s="116">
        <v>0.20862280100344388</v>
      </c>
      <c r="H2417" s="116">
        <v>0.20869809892561755</v>
      </c>
      <c r="I2417" s="86">
        <v>0.43073780074584572</v>
      </c>
      <c r="J2417" s="86">
        <v>0.43016910328100788</v>
      </c>
      <c r="K2417" s="86">
        <v>0.42945179149609047</v>
      </c>
      <c r="L2417" s="86">
        <v>2.0694880930206754</v>
      </c>
      <c r="M2417" s="86">
        <v>2.0241805406390814</v>
      </c>
      <c r="N2417" s="86">
        <v>1.9814925633394231</v>
      </c>
      <c r="O2417" s="117">
        <v>8.2117714430648636</v>
      </c>
      <c r="P2417" s="117">
        <v>8.0321561758166844</v>
      </c>
      <c r="Q2417" s="117">
        <v>7.8693699941743187</v>
      </c>
    </row>
    <row r="2418" spans="1:17" x14ac:dyDescent="0.25">
      <c r="A2418" t="s">
        <v>2520</v>
      </c>
      <c r="B2418">
        <v>21</v>
      </c>
      <c r="C2418">
        <v>64</v>
      </c>
      <c r="D2418">
        <v>10</v>
      </c>
      <c r="E2418">
        <v>18</v>
      </c>
      <c r="F2418" s="116">
        <v>0.20856227697232421</v>
      </c>
      <c r="G2418" s="116">
        <v>0.20866752319884985</v>
      </c>
      <c r="H2418" s="116">
        <v>0.20871716764532419</v>
      </c>
      <c r="I2418" s="86">
        <v>0.43047295271267183</v>
      </c>
      <c r="J2418" s="86">
        <v>0.42982956068636424</v>
      </c>
      <c r="K2418" s="86">
        <v>0.42904517843206952</v>
      </c>
      <c r="L2418" s="86">
        <v>2.0222287973533555</v>
      </c>
      <c r="M2418" s="86">
        <v>1.978519840899478</v>
      </c>
      <c r="N2418" s="86">
        <v>1.9374182107744335</v>
      </c>
      <c r="O2418" s="117">
        <v>7.7097666512437923</v>
      </c>
      <c r="P2418" s="117">
        <v>7.5405744061034872</v>
      </c>
      <c r="Q2418" s="117">
        <v>7.3874312176194099</v>
      </c>
    </row>
    <row r="2419" spans="1:17" x14ac:dyDescent="0.25">
      <c r="A2419" t="s">
        <v>2521</v>
      </c>
      <c r="B2419">
        <v>22</v>
      </c>
      <c r="C2419">
        <v>63</v>
      </c>
      <c r="D2419">
        <v>10</v>
      </c>
      <c r="E2419">
        <v>18</v>
      </c>
      <c r="F2419" s="116">
        <v>0.20862183920628127</v>
      </c>
      <c r="G2419" s="116">
        <v>0.20869746937475744</v>
      </c>
      <c r="H2419" s="116">
        <v>0.20872533312103814</v>
      </c>
      <c r="I2419" s="86">
        <v>0.43017046641921008</v>
      </c>
      <c r="J2419" s="86">
        <v>0.4294519798186866</v>
      </c>
      <c r="K2419" s="86">
        <v>0.42861009662749155</v>
      </c>
      <c r="L2419" s="86">
        <v>1.9815104140751725</v>
      </c>
      <c r="M2419" s="86">
        <v>1.9391157241091064</v>
      </c>
      <c r="N2419" s="86">
        <v>1.899348187363791</v>
      </c>
      <c r="O2419" s="117">
        <v>7.242181731333778</v>
      </c>
      <c r="P2419" s="117">
        <v>7.0823950880195845</v>
      </c>
      <c r="Q2419" s="117">
        <v>6.9380270477365684</v>
      </c>
    </row>
    <row r="2420" spans="1:17" x14ac:dyDescent="0.25">
      <c r="A2420" t="s">
        <v>2522</v>
      </c>
      <c r="B2420">
        <v>23</v>
      </c>
      <c r="C2420">
        <v>62</v>
      </c>
      <c r="D2420">
        <v>10</v>
      </c>
      <c r="E2420">
        <v>18</v>
      </c>
      <c r="F2420" s="116">
        <v>0.20866733966698456</v>
      </c>
      <c r="G2420" s="116">
        <v>0.20871721617275626</v>
      </c>
      <c r="H2420" s="116">
        <v>0.20872519641367973</v>
      </c>
      <c r="I2420" s="86">
        <v>0.42982974155989767</v>
      </c>
      <c r="J2420" s="86">
        <v>0.42904568288916645</v>
      </c>
      <c r="K2420" s="86">
        <v>0.42815788108642999</v>
      </c>
      <c r="L2420" s="86">
        <v>1.9395197491012253</v>
      </c>
      <c r="M2420" s="86">
        <v>1.8986888464162732</v>
      </c>
      <c r="N2420" s="86">
        <v>2.0776317837035498</v>
      </c>
      <c r="O2420" s="117">
        <v>6.7984550253572156</v>
      </c>
      <c r="P2420" s="117">
        <v>6.6481412023828996</v>
      </c>
      <c r="Q2420" s="117">
        <v>7.3492891600397412</v>
      </c>
    </row>
    <row r="2421" spans="1:17" x14ac:dyDescent="0.25">
      <c r="A2421" t="s">
        <v>2523</v>
      </c>
      <c r="B2421">
        <v>24</v>
      </c>
      <c r="C2421">
        <v>61</v>
      </c>
      <c r="D2421">
        <v>10</v>
      </c>
      <c r="E2421">
        <v>18</v>
      </c>
      <c r="F2421" s="116">
        <v>0.20869878289046015</v>
      </c>
      <c r="G2421" s="116">
        <v>0.20872478523067076</v>
      </c>
      <c r="H2421" s="116">
        <v>0.20872478523067076</v>
      </c>
      <c r="I2421" s="86">
        <v>0.42945265073856648</v>
      </c>
      <c r="J2421" s="86">
        <v>0.42861057495174565</v>
      </c>
      <c r="K2421" s="86">
        <v>0.42769849286435779</v>
      </c>
      <c r="L2421" s="86">
        <v>1.8970787370863378</v>
      </c>
      <c r="M2421" s="86">
        <v>1.8578052024682221</v>
      </c>
      <c r="N2421" s="86">
        <v>2.0304327389465051</v>
      </c>
      <c r="O2421" s="117">
        <v>6.3914452300707065</v>
      </c>
      <c r="P2421" s="117">
        <v>6.2497604784430596</v>
      </c>
      <c r="Q2421" s="117">
        <v>6.9119620765868932</v>
      </c>
    </row>
    <row r="2422" spans="1:17" x14ac:dyDescent="0.25">
      <c r="A2422" t="s">
        <v>2524</v>
      </c>
      <c r="B2422">
        <v>25</v>
      </c>
      <c r="C2422">
        <v>60</v>
      </c>
      <c r="D2422">
        <v>10</v>
      </c>
      <c r="E2422">
        <v>18</v>
      </c>
      <c r="F2422" s="116">
        <v>0.20733392567395459</v>
      </c>
      <c r="G2422" s="116">
        <v>0.20734395401404368</v>
      </c>
      <c r="H2422" s="116">
        <v>0.20734796535007932</v>
      </c>
      <c r="I2422" s="86">
        <v>0.42904447969963116</v>
      </c>
      <c r="J2422" s="86">
        <v>0.42815797443575543</v>
      </c>
      <c r="K2422" s="86">
        <v>0.42723737281557683</v>
      </c>
      <c r="L2422" s="86">
        <v>1.8899189108420396</v>
      </c>
      <c r="M2422" s="86">
        <v>2.0655271798101436</v>
      </c>
      <c r="N2422" s="86">
        <v>2.0177762356419242</v>
      </c>
      <c r="O2422" s="117">
        <v>5.9996570307689527</v>
      </c>
      <c r="P2422" s="117">
        <v>6.6877435633099136</v>
      </c>
      <c r="Q2422" s="117">
        <v>6.4898142149715099</v>
      </c>
    </row>
    <row r="2423" spans="1:17" x14ac:dyDescent="0.25">
      <c r="A2423" t="s">
        <v>2525</v>
      </c>
      <c r="B2423">
        <v>26</v>
      </c>
      <c r="C2423">
        <v>59</v>
      </c>
      <c r="D2423">
        <v>10</v>
      </c>
      <c r="E2423">
        <v>18</v>
      </c>
      <c r="F2423" s="116">
        <v>0.2059272580246094</v>
      </c>
      <c r="G2423" s="116">
        <v>0.205935304258268</v>
      </c>
      <c r="H2423" s="116">
        <v>0.20594737360875592</v>
      </c>
      <c r="I2423" s="86">
        <v>0.43389516159854524</v>
      </c>
      <c r="J2423" s="86">
        <v>0.43294570602683019</v>
      </c>
      <c r="K2423" s="86">
        <v>0.43199826201352975</v>
      </c>
      <c r="L2423" s="86">
        <v>1.8764259434711854</v>
      </c>
      <c r="M2423" s="86">
        <v>2.0526867379965279</v>
      </c>
      <c r="N2423" s="86">
        <v>2.0046929657813797</v>
      </c>
      <c r="O2423" s="117">
        <v>5.637440734460208</v>
      </c>
      <c r="P2423" s="117">
        <v>6.242847401167106</v>
      </c>
      <c r="Q2423" s="117">
        <v>6.0682924081773875</v>
      </c>
    </row>
    <row r="2424" spans="1:17" x14ac:dyDescent="0.25">
      <c r="A2424" t="s">
        <v>2526</v>
      </c>
      <c r="B2424">
        <v>27</v>
      </c>
      <c r="C2424">
        <v>58</v>
      </c>
      <c r="D2424">
        <v>10</v>
      </c>
      <c r="E2424">
        <v>18</v>
      </c>
      <c r="F2424" s="116">
        <v>0.20593179126132288</v>
      </c>
      <c r="G2424" s="116">
        <v>0.20593986282379578</v>
      </c>
      <c r="H2424" s="116">
        <v>0.20596609540183264</v>
      </c>
      <c r="I2424" s="86">
        <v>0.43342272588772052</v>
      </c>
      <c r="J2424" s="86">
        <v>0.43246826362530194</v>
      </c>
      <c r="K2424" s="86">
        <v>0.43154406972215664</v>
      </c>
      <c r="L2424" s="86">
        <v>2.0444319335226115</v>
      </c>
      <c r="M2424" s="86">
        <v>1.9954012272810739</v>
      </c>
      <c r="N2424" s="86">
        <v>1.9490179935306426</v>
      </c>
      <c r="O2424" s="117">
        <v>6.0524671739643683</v>
      </c>
      <c r="P2424" s="117">
        <v>5.8704897622319487</v>
      </c>
      <c r="Q2424" s="117">
        <v>5.7054686853644414</v>
      </c>
    </row>
    <row r="2425" spans="1:17" x14ac:dyDescent="0.25">
      <c r="A2425" t="s">
        <v>2527</v>
      </c>
      <c r="B2425">
        <v>28</v>
      </c>
      <c r="C2425">
        <v>57</v>
      </c>
      <c r="D2425">
        <v>10</v>
      </c>
      <c r="E2425">
        <v>18</v>
      </c>
      <c r="F2425" s="116">
        <v>0.20593445975359134</v>
      </c>
      <c r="G2425" s="116">
        <v>0.20594863280656819</v>
      </c>
      <c r="H2425" s="116">
        <v>0.20599520140920641</v>
      </c>
      <c r="I2425" s="86">
        <v>0.43294627400560848</v>
      </c>
      <c r="J2425" s="86">
        <v>0.43199870417801356</v>
      </c>
      <c r="K2425" s="86">
        <v>0.43111390072788752</v>
      </c>
      <c r="L2425" s="86">
        <v>1.9913281163000234</v>
      </c>
      <c r="M2425" s="86">
        <v>1.9439172293706153</v>
      </c>
      <c r="N2425" s="86">
        <v>1.8991040605796778</v>
      </c>
      <c r="O2425" s="117">
        <v>5.6956134401036653</v>
      </c>
      <c r="P2425" s="117">
        <v>5.5235728241832778</v>
      </c>
      <c r="Q2425" s="117">
        <v>5.3676024256167807</v>
      </c>
    </row>
    <row r="2426" spans="1:17" x14ac:dyDescent="0.25">
      <c r="A2426" t="s">
        <v>2528</v>
      </c>
      <c r="B2426">
        <v>29</v>
      </c>
      <c r="C2426">
        <v>56</v>
      </c>
      <c r="D2426">
        <v>10</v>
      </c>
      <c r="E2426">
        <v>18</v>
      </c>
      <c r="F2426" s="116">
        <v>0.20593889195955392</v>
      </c>
      <c r="G2426" s="116">
        <v>0.20596530871021232</v>
      </c>
      <c r="H2426" s="116">
        <v>0.2060384627889586</v>
      </c>
      <c r="I2426" s="86">
        <v>0.43246862502844879</v>
      </c>
      <c r="J2426" s="86">
        <v>0.43154403875540526</v>
      </c>
      <c r="K2426" s="86">
        <v>0.43070479890756574</v>
      </c>
      <c r="L2426" s="86">
        <v>1.9382030919790616</v>
      </c>
      <c r="M2426" s="86">
        <v>1.8923679975290177</v>
      </c>
      <c r="N2426" s="86">
        <v>1.8490953278928375</v>
      </c>
      <c r="O2426" s="117">
        <v>5.357455213447345</v>
      </c>
      <c r="P2426" s="117">
        <v>5.194827600221088</v>
      </c>
      <c r="Q2426" s="117">
        <v>5.0474668368176347</v>
      </c>
    </row>
    <row r="2427" spans="1:17" x14ac:dyDescent="0.25">
      <c r="A2427" t="s">
        <v>2529</v>
      </c>
      <c r="B2427">
        <v>30</v>
      </c>
      <c r="C2427">
        <v>55</v>
      </c>
      <c r="D2427">
        <v>10</v>
      </c>
      <c r="E2427">
        <v>18</v>
      </c>
      <c r="F2427" s="116">
        <v>0.20594883051075652</v>
      </c>
      <c r="G2427" s="116">
        <v>0.20599574879542404</v>
      </c>
      <c r="H2427" s="116">
        <v>0.20609162529017938</v>
      </c>
      <c r="I2427" s="86">
        <v>0.4319990861134117</v>
      </c>
      <c r="J2427" s="86">
        <v>0.43111375848098993</v>
      </c>
      <c r="K2427" s="86">
        <v>0.43031614764164222</v>
      </c>
      <c r="L2427" s="86">
        <v>1.8850828413713194</v>
      </c>
      <c r="M2427" s="86">
        <v>1.8407879007943471</v>
      </c>
      <c r="N2427" s="86">
        <v>1.79902654758942</v>
      </c>
      <c r="O2427" s="117">
        <v>5.0406761128813127</v>
      </c>
      <c r="P2427" s="117">
        <v>4.887471594038522</v>
      </c>
      <c r="Q2427" s="117">
        <v>4.7487607453071519</v>
      </c>
    </row>
    <row r="2428" spans="1:17" x14ac:dyDescent="0.25">
      <c r="A2428" t="s">
        <v>2530</v>
      </c>
      <c r="B2428">
        <v>31</v>
      </c>
      <c r="C2428">
        <v>54</v>
      </c>
      <c r="D2428">
        <v>10</v>
      </c>
      <c r="E2428">
        <v>18</v>
      </c>
      <c r="F2428" s="116">
        <v>0.20596537371155138</v>
      </c>
      <c r="G2428" s="116">
        <v>0.20603706799075758</v>
      </c>
      <c r="H2428" s="116">
        <v>0.20615792406141947</v>
      </c>
      <c r="I2428" s="86">
        <v>0.43154425380594202</v>
      </c>
      <c r="J2428" s="86">
        <v>0.43070440653524084</v>
      </c>
      <c r="K2428" s="86">
        <v>0.42995059239958705</v>
      </c>
      <c r="L2428" s="86">
        <v>1.8265981679039052</v>
      </c>
      <c r="M2428" s="86">
        <v>1.783808973665667</v>
      </c>
      <c r="N2428" s="86">
        <v>1.7435495632794193</v>
      </c>
      <c r="O2428" s="117">
        <v>4.7416609311243301</v>
      </c>
      <c r="P2428" s="117">
        <v>4.5969224718548745</v>
      </c>
      <c r="Q2428" s="117">
        <v>4.4660414925519882</v>
      </c>
    </row>
    <row r="2429" spans="1:17" x14ac:dyDescent="0.25">
      <c r="A2429" t="s">
        <v>2531</v>
      </c>
      <c r="B2429">
        <v>32</v>
      </c>
      <c r="C2429">
        <v>53</v>
      </c>
      <c r="D2429">
        <v>10</v>
      </c>
      <c r="E2429">
        <v>18</v>
      </c>
      <c r="F2429" s="116">
        <v>0.20599678618677564</v>
      </c>
      <c r="G2429" s="116">
        <v>0.2060914311344843</v>
      </c>
      <c r="H2429" s="116">
        <v>0.20623134105718408</v>
      </c>
      <c r="I2429" s="86">
        <v>0.43111390930956511</v>
      </c>
      <c r="J2429" s="86">
        <v>0.43031765724949439</v>
      </c>
      <c r="K2429" s="86">
        <v>0.42959753264736322</v>
      </c>
      <c r="L2429" s="86">
        <v>1.7741853847625748</v>
      </c>
      <c r="M2429" s="86">
        <v>1.7326650577025555</v>
      </c>
      <c r="N2429" s="86">
        <v>1.6936960292329439</v>
      </c>
      <c r="O2429" s="117">
        <v>4.4575177922214202</v>
      </c>
      <c r="P2429" s="117">
        <v>4.3208546027278318</v>
      </c>
      <c r="Q2429" s="117">
        <v>4.1974993158816281</v>
      </c>
    </row>
    <row r="2430" spans="1:17" x14ac:dyDescent="0.25">
      <c r="A2430" t="s">
        <v>2532</v>
      </c>
      <c r="B2430">
        <v>33</v>
      </c>
      <c r="C2430">
        <v>52</v>
      </c>
      <c r="D2430">
        <v>10</v>
      </c>
      <c r="E2430">
        <v>18</v>
      </c>
      <c r="F2430" s="116">
        <v>0.20603891848535028</v>
      </c>
      <c r="G2430" s="116">
        <v>0.2061567530580139</v>
      </c>
      <c r="H2430" s="116">
        <v>0.20631386582156538</v>
      </c>
      <c r="I2430" s="86">
        <v>0.43070396854437093</v>
      </c>
      <c r="J2430" s="86">
        <v>0.42994941382468282</v>
      </c>
      <c r="K2430" s="86">
        <v>0.42925481002792887</v>
      </c>
      <c r="L2430" s="86">
        <v>1.7053081374075154</v>
      </c>
      <c r="M2430" s="86">
        <v>1.6652671227071356</v>
      </c>
      <c r="N2430" s="86">
        <v>1.8405780922789412</v>
      </c>
      <c r="O2430" s="117">
        <v>4.1917251188165272</v>
      </c>
      <c r="P2430" s="117">
        <v>4.0631841382261555</v>
      </c>
      <c r="Q2430" s="117">
        <v>4.663741475082122</v>
      </c>
    </row>
    <row r="2431" spans="1:17" x14ac:dyDescent="0.25">
      <c r="A2431" t="s">
        <v>2533</v>
      </c>
      <c r="B2431">
        <v>34</v>
      </c>
      <c r="C2431">
        <v>51</v>
      </c>
      <c r="D2431">
        <v>10</v>
      </c>
      <c r="E2431">
        <v>18</v>
      </c>
      <c r="F2431" s="116">
        <v>0.20423860873901389</v>
      </c>
      <c r="G2431" s="116">
        <v>0.20437989569698103</v>
      </c>
      <c r="H2431" s="116">
        <v>0.20455027114629434</v>
      </c>
      <c r="I2431" s="86">
        <v>0.43031644123085872</v>
      </c>
      <c r="J2431" s="86">
        <v>0.42959753994473188</v>
      </c>
      <c r="K2431" s="86">
        <v>0.42891811589686052</v>
      </c>
      <c r="L2431" s="86">
        <v>1.6591202809117165</v>
      </c>
      <c r="M2431" s="86">
        <v>1.6203037669596294</v>
      </c>
      <c r="N2431" s="86">
        <v>1.7906854495210787</v>
      </c>
      <c r="O2431" s="117">
        <v>3.9397556566726921</v>
      </c>
      <c r="P2431" s="117">
        <v>3.8186145567121694</v>
      </c>
      <c r="Q2431" s="117">
        <v>4.3856988510045918</v>
      </c>
    </row>
    <row r="2432" spans="1:17" x14ac:dyDescent="0.25">
      <c r="A2432" t="s">
        <v>2534</v>
      </c>
      <c r="B2432">
        <v>35</v>
      </c>
      <c r="C2432">
        <v>50</v>
      </c>
      <c r="D2432">
        <v>10</v>
      </c>
      <c r="E2432">
        <v>18</v>
      </c>
      <c r="F2432" s="116">
        <v>0.202072300734288</v>
      </c>
      <c r="G2432" s="116">
        <v>0.20223315472273576</v>
      </c>
      <c r="H2432" s="116">
        <v>0.20241489883955338</v>
      </c>
      <c r="I2432" s="86">
        <v>0.43644909597969478</v>
      </c>
      <c r="J2432" s="86">
        <v>0.43571376346107649</v>
      </c>
      <c r="K2432" s="86">
        <v>0.43499723205799101</v>
      </c>
      <c r="L2432" s="86">
        <v>1.6165449816689124</v>
      </c>
      <c r="M2432" s="86">
        <v>1.7933903633837831</v>
      </c>
      <c r="N2432" s="86">
        <v>1.7453827593770563</v>
      </c>
      <c r="O2432" s="117">
        <v>3.6943983120776278</v>
      </c>
      <c r="P2432" s="117">
        <v>4.2515777269451318</v>
      </c>
      <c r="Q2432" s="117">
        <v>4.0908072990108524</v>
      </c>
    </row>
    <row r="2433" spans="1:17" x14ac:dyDescent="0.25">
      <c r="A2433" t="s">
        <v>2535</v>
      </c>
      <c r="B2433">
        <v>36</v>
      </c>
      <c r="C2433">
        <v>49</v>
      </c>
      <c r="D2433">
        <v>10</v>
      </c>
      <c r="E2433">
        <v>18</v>
      </c>
      <c r="F2433" s="116">
        <v>0.20214860370175045</v>
      </c>
      <c r="G2433" s="116">
        <v>0.20232299653105348</v>
      </c>
      <c r="H2433" s="116">
        <v>0.20250579383405787</v>
      </c>
      <c r="I2433" s="86">
        <v>0.43607662358673521</v>
      </c>
      <c r="J2433" s="86">
        <v>0.43535383884841899</v>
      </c>
      <c r="K2433" s="86">
        <v>0.43463315522852813</v>
      </c>
      <c r="L2433" s="86">
        <v>1.5714726949155036</v>
      </c>
      <c r="M2433" s="86">
        <v>1.7431361713840277</v>
      </c>
      <c r="N2433" s="86">
        <v>1.6964472188545963</v>
      </c>
      <c r="O2433" s="117">
        <v>3.5469988674971686</v>
      </c>
      <c r="P2433" s="117">
        <v>4.0732596961362537</v>
      </c>
      <c r="Q2433" s="117">
        <v>3.9212731937210177</v>
      </c>
    </row>
    <row r="2434" spans="1:17" x14ac:dyDescent="0.25">
      <c r="A2434" t="s">
        <v>2536</v>
      </c>
      <c r="B2434">
        <v>37</v>
      </c>
      <c r="C2434">
        <v>48</v>
      </c>
      <c r="D2434">
        <v>10</v>
      </c>
      <c r="E2434">
        <v>18</v>
      </c>
      <c r="F2434" s="116">
        <v>0.20223334242399257</v>
      </c>
      <c r="G2434" s="116">
        <v>0.20241515560883105</v>
      </c>
      <c r="H2434" s="116">
        <v>0.20259696879366951</v>
      </c>
      <c r="I2434" s="86">
        <v>0.43571318335859693</v>
      </c>
      <c r="J2434" s="86">
        <v>0.43499650115324529</v>
      </c>
      <c r="K2434" s="86">
        <v>0.43426713430709091</v>
      </c>
      <c r="L2434" s="86">
        <v>1.7401213074482096</v>
      </c>
      <c r="M2434" s="86">
        <v>1.6923974605349112</v>
      </c>
      <c r="N2434" s="86">
        <v>1.6472147699957507</v>
      </c>
      <c r="O2434" s="117">
        <v>4.062827025895694</v>
      </c>
      <c r="P2434" s="117">
        <v>3.9041992503377285</v>
      </c>
      <c r="Q2434" s="117">
        <v>3.7605330086065289</v>
      </c>
    </row>
    <row r="2435" spans="1:17" x14ac:dyDescent="0.25">
      <c r="A2435" t="s">
        <v>2537</v>
      </c>
      <c r="B2435">
        <v>38</v>
      </c>
      <c r="C2435">
        <v>47</v>
      </c>
      <c r="D2435">
        <v>10</v>
      </c>
      <c r="E2435">
        <v>18</v>
      </c>
      <c r="F2435" s="116">
        <v>0.20232306228811847</v>
      </c>
      <c r="G2435" s="116">
        <v>0.20250395299395399</v>
      </c>
      <c r="H2435" s="116">
        <v>0.20268909995169154</v>
      </c>
      <c r="I2435" s="86">
        <v>0.43535285392330658</v>
      </c>
      <c r="J2435" s="86">
        <v>0.43463354735186649</v>
      </c>
      <c r="K2435" s="86">
        <v>0.43389508764686729</v>
      </c>
      <c r="L2435" s="86">
        <v>1.6836476930050628</v>
      </c>
      <c r="M2435" s="86">
        <v>1.6374396942308633</v>
      </c>
      <c r="N2435" s="86">
        <v>1.5937301153231453</v>
      </c>
      <c r="O2435" s="117">
        <v>3.8938384369340513</v>
      </c>
      <c r="P2435" s="117">
        <v>3.7438906824261489</v>
      </c>
      <c r="Q2435" s="117">
        <v>3.6081183748778987</v>
      </c>
    </row>
    <row r="2436" spans="1:17" x14ac:dyDescent="0.25">
      <c r="A2436" t="s">
        <v>2538</v>
      </c>
      <c r="B2436">
        <v>39</v>
      </c>
      <c r="C2436">
        <v>46</v>
      </c>
      <c r="D2436">
        <v>10</v>
      </c>
      <c r="E2436">
        <v>18</v>
      </c>
      <c r="F2436" s="116">
        <v>0.20241325360594956</v>
      </c>
      <c r="G2436" s="116">
        <v>0.20259756960072012</v>
      </c>
      <c r="H2436" s="116">
        <v>0.2027840288047322</v>
      </c>
      <c r="I2436" s="86">
        <v>0.43499646370475148</v>
      </c>
      <c r="J2436" s="86">
        <v>0.43426777256263527</v>
      </c>
      <c r="K2436" s="86">
        <v>0.43352407895582845</v>
      </c>
      <c r="L2436" s="86">
        <v>1.6324288990334126</v>
      </c>
      <c r="M2436" s="86">
        <v>1.5876979789536851</v>
      </c>
      <c r="N2436" s="86">
        <v>1.5454317495017038</v>
      </c>
      <c r="O2436" s="117">
        <v>3.738202704730063</v>
      </c>
      <c r="P2436" s="117">
        <v>3.5964765640069438</v>
      </c>
      <c r="Q2436" s="117">
        <v>3.4682097773205598</v>
      </c>
    </row>
    <row r="2437" spans="1:17" x14ac:dyDescent="0.25">
      <c r="A2437" t="s">
        <v>2539</v>
      </c>
      <c r="B2437">
        <v>40</v>
      </c>
      <c r="C2437">
        <v>45</v>
      </c>
      <c r="D2437">
        <v>10</v>
      </c>
      <c r="E2437">
        <v>18</v>
      </c>
      <c r="F2437" s="116">
        <v>0.20250502083918198</v>
      </c>
      <c r="G2437" s="116">
        <v>0.20268857840067375</v>
      </c>
      <c r="H2437" s="116">
        <v>0.20288293346578271</v>
      </c>
      <c r="I2437" s="86">
        <v>0.43463191310169091</v>
      </c>
      <c r="J2437" s="86">
        <v>0.4338933638542769</v>
      </c>
      <c r="K2437" s="86">
        <v>0.4331569741075863</v>
      </c>
      <c r="L2437" s="86">
        <v>1.5770898568251019</v>
      </c>
      <c r="M2437" s="86">
        <v>1.5338026648238927</v>
      </c>
      <c r="N2437" s="86">
        <v>1.4929600276416093</v>
      </c>
      <c r="O2437" s="117">
        <v>3.5861683978664134</v>
      </c>
      <c r="P2437" s="117">
        <v>3.452242641501285</v>
      </c>
      <c r="Q2437" s="117">
        <v>3.3311292029282829</v>
      </c>
    </row>
    <row r="2438" spans="1:17" x14ac:dyDescent="0.25">
      <c r="A2438" t="s">
        <v>2540</v>
      </c>
      <c r="B2438">
        <v>41</v>
      </c>
      <c r="C2438">
        <v>44</v>
      </c>
      <c r="D2438">
        <v>10</v>
      </c>
      <c r="E2438">
        <v>18</v>
      </c>
      <c r="F2438" s="116">
        <v>0.20259819993991091</v>
      </c>
      <c r="G2438" s="116">
        <v>0.20278543405657953</v>
      </c>
      <c r="H2438" s="116">
        <v>0.20299226244127164</v>
      </c>
      <c r="I2438" s="86">
        <v>0.43426776220396329</v>
      </c>
      <c r="J2438" s="86">
        <v>0.43352318001907175</v>
      </c>
      <c r="K2438" s="86">
        <v>0.4328047235248782</v>
      </c>
      <c r="L2438" s="86">
        <v>1.5266503816527983</v>
      </c>
      <c r="M2438" s="86">
        <v>1.4847796080275539</v>
      </c>
      <c r="N2438" s="86">
        <v>1.4453515864825677</v>
      </c>
      <c r="O2438" s="117">
        <v>3.4453951293003975</v>
      </c>
      <c r="P2438" s="117">
        <v>3.3192581174698139</v>
      </c>
      <c r="Q2438" s="117">
        <v>3.2053326888996296</v>
      </c>
    </row>
    <row r="2439" spans="1:17" x14ac:dyDescent="0.25">
      <c r="A2439" t="s">
        <v>2541</v>
      </c>
      <c r="B2439">
        <v>42</v>
      </c>
      <c r="C2439">
        <v>43</v>
      </c>
      <c r="D2439">
        <v>10</v>
      </c>
      <c r="E2439">
        <v>18</v>
      </c>
      <c r="F2439" s="116">
        <v>0.2026891391196825</v>
      </c>
      <c r="G2439" s="116">
        <v>0.20288241275781715</v>
      </c>
      <c r="H2439" s="116">
        <v>0.2031152196401157</v>
      </c>
      <c r="I2439" s="86">
        <v>0.43389492502959504</v>
      </c>
      <c r="J2439" s="86">
        <v>0.43315697113853546</v>
      </c>
      <c r="K2439" s="86">
        <v>0.43248051340506422</v>
      </c>
      <c r="L2439" s="86">
        <v>1.4764217142932445</v>
      </c>
      <c r="M2439" s="86">
        <v>1.4359484574347756</v>
      </c>
      <c r="N2439" s="86">
        <v>1.3979328505884963</v>
      </c>
      <c r="O2439" s="117">
        <v>3.308827114534397</v>
      </c>
      <c r="P2439" s="117">
        <v>3.1897332164906338</v>
      </c>
      <c r="Q2439" s="117">
        <v>3.0823587290501258</v>
      </c>
    </row>
    <row r="2440" spans="1:17" x14ac:dyDescent="0.25">
      <c r="A2440" t="s">
        <v>2542</v>
      </c>
      <c r="B2440">
        <v>43</v>
      </c>
      <c r="C2440">
        <v>42</v>
      </c>
      <c r="D2440">
        <v>10</v>
      </c>
      <c r="E2440">
        <v>18</v>
      </c>
      <c r="F2440" s="116">
        <v>0.20278422582425987</v>
      </c>
      <c r="G2440" s="116">
        <v>0.20299263259881031</v>
      </c>
      <c r="H2440" s="116">
        <v>0.2032631179870566</v>
      </c>
      <c r="I2440" s="86">
        <v>0.43352378165177891</v>
      </c>
      <c r="J2440" s="86">
        <v>0.43280544340758381</v>
      </c>
      <c r="K2440" s="86">
        <v>0.4322023940173953</v>
      </c>
      <c r="L2440" s="86">
        <v>1.4224316636403342</v>
      </c>
      <c r="M2440" s="86">
        <v>1.3831824601311189</v>
      </c>
      <c r="N2440" s="86">
        <v>1.5548231757201674</v>
      </c>
      <c r="O2440" s="117">
        <v>3.1835420726718855</v>
      </c>
      <c r="P2440" s="117">
        <v>3.071184216069049</v>
      </c>
      <c r="Q2440" s="117">
        <v>3.5971519218873671</v>
      </c>
    </row>
    <row r="2441" spans="1:17" x14ac:dyDescent="0.25">
      <c r="A2441" t="s">
        <v>2543</v>
      </c>
      <c r="B2441">
        <v>44</v>
      </c>
      <c r="C2441">
        <v>41</v>
      </c>
      <c r="D2441">
        <v>10</v>
      </c>
      <c r="E2441">
        <v>18</v>
      </c>
      <c r="F2441" s="116">
        <v>0.20176448454116236</v>
      </c>
      <c r="G2441" s="116">
        <v>0.20199965955616875</v>
      </c>
      <c r="H2441" s="116">
        <v>0.20233114433922539</v>
      </c>
      <c r="I2441" s="86">
        <v>0.43315654144903648</v>
      </c>
      <c r="J2441" s="86">
        <v>0.43248013331063706</v>
      </c>
      <c r="K2441" s="86">
        <v>0.43198962542219516</v>
      </c>
      <c r="L2441" s="86">
        <v>1.3849994176618676</v>
      </c>
      <c r="M2441" s="86">
        <v>1.34687194832421</v>
      </c>
      <c r="N2441" s="86">
        <v>1.5140029923220957</v>
      </c>
      <c r="O2441" s="117">
        <v>3.0643662817262296</v>
      </c>
      <c r="P2441" s="117">
        <v>2.9587816590365441</v>
      </c>
      <c r="Q2441" s="117">
        <v>3.4539908080165564</v>
      </c>
    </row>
    <row r="2442" spans="1:17" x14ac:dyDescent="0.25">
      <c r="A2442" t="s">
        <v>2544</v>
      </c>
      <c r="B2442">
        <v>45</v>
      </c>
      <c r="C2442">
        <v>40</v>
      </c>
      <c r="D2442">
        <v>10</v>
      </c>
      <c r="E2442">
        <v>18</v>
      </c>
      <c r="F2442" s="116">
        <v>0.19966847600866855</v>
      </c>
      <c r="G2442" s="116">
        <v>0.19994021698516973</v>
      </c>
      <c r="H2442" s="116">
        <v>0.20034782844992152</v>
      </c>
      <c r="I2442" s="86">
        <v>0.44175798295731178</v>
      </c>
      <c r="J2442" s="86">
        <v>0.44109674658115883</v>
      </c>
      <c r="K2442" s="86">
        <v>0.44070951568964462</v>
      </c>
      <c r="L2442" s="86">
        <v>1.3581500780123053</v>
      </c>
      <c r="M2442" s="86">
        <v>1.5288985205968337</v>
      </c>
      <c r="N2442" s="86">
        <v>1.4825825356603419</v>
      </c>
      <c r="O2442" s="117">
        <v>2.9512609913563725</v>
      </c>
      <c r="P2442" s="117">
        <v>3.4470025838037848</v>
      </c>
      <c r="Q2442" s="117">
        <v>3.3036411026343022</v>
      </c>
    </row>
    <row r="2443" spans="1:17" x14ac:dyDescent="0.25">
      <c r="A2443" t="s">
        <v>2545</v>
      </c>
      <c r="B2443">
        <v>46</v>
      </c>
      <c r="C2443">
        <v>39</v>
      </c>
      <c r="D2443">
        <v>10</v>
      </c>
      <c r="E2443">
        <v>18</v>
      </c>
      <c r="F2443" s="116">
        <v>0.199791020288447</v>
      </c>
      <c r="G2443" s="116">
        <v>0.200120988254057</v>
      </c>
      <c r="H2443" s="116">
        <v>0.20063885464452827</v>
      </c>
      <c r="I2443" s="86">
        <v>0.44140318877375656</v>
      </c>
      <c r="J2443" s="86">
        <v>0.44085553360861218</v>
      </c>
      <c r="K2443" s="86">
        <v>0.44069742395842404</v>
      </c>
      <c r="L2443" s="86">
        <v>1.2927411630454211</v>
      </c>
      <c r="M2443" s="86">
        <v>1.4579451244941637</v>
      </c>
      <c r="N2443" s="86">
        <v>1.4130465667291467</v>
      </c>
      <c r="O2443" s="117">
        <v>2.8235381731690214</v>
      </c>
      <c r="P2443" s="117">
        <v>3.2917741735906474</v>
      </c>
      <c r="Q2443" s="117">
        <v>3.1562489974931602</v>
      </c>
    </row>
    <row r="2444" spans="1:17" x14ac:dyDescent="0.25">
      <c r="A2444" t="s">
        <v>2546</v>
      </c>
      <c r="B2444">
        <v>47</v>
      </c>
      <c r="C2444">
        <v>38</v>
      </c>
      <c r="D2444">
        <v>10</v>
      </c>
      <c r="E2444">
        <v>18</v>
      </c>
      <c r="F2444" s="116">
        <v>0.19993919434832355</v>
      </c>
      <c r="G2444" s="116">
        <v>0.20034765979469971</v>
      </c>
      <c r="H2444" s="116">
        <v>0.2010137369714608</v>
      </c>
      <c r="I2444" s="86">
        <v>0.44109626555824</v>
      </c>
      <c r="J2444" s="86">
        <v>0.44071100837586247</v>
      </c>
      <c r="K2444" s="86">
        <v>0.44085489961265406</v>
      </c>
      <c r="L2444" s="86">
        <v>1.4288306980349563</v>
      </c>
      <c r="M2444" s="86">
        <v>1.3828922602760392</v>
      </c>
      <c r="N2444" s="86">
        <v>1.3393744444521805</v>
      </c>
      <c r="O2444" s="117">
        <v>3.2860070413872973</v>
      </c>
      <c r="P2444" s="117">
        <v>3.1443275521547713</v>
      </c>
      <c r="Q2444" s="117">
        <v>3.0162225765350525</v>
      </c>
    </row>
    <row r="2445" spans="1:17" x14ac:dyDescent="0.25">
      <c r="A2445" t="s">
        <v>2547</v>
      </c>
      <c r="B2445">
        <v>48</v>
      </c>
      <c r="C2445">
        <v>37</v>
      </c>
      <c r="D2445">
        <v>10</v>
      </c>
      <c r="E2445">
        <v>18</v>
      </c>
      <c r="F2445" s="116">
        <v>0.20012093320910623</v>
      </c>
      <c r="G2445" s="116">
        <v>0.20063854616637022</v>
      </c>
      <c r="H2445" s="116">
        <v>0.20149731311819458</v>
      </c>
      <c r="I2445" s="86">
        <v>0.44085566127408077</v>
      </c>
      <c r="J2445" s="86">
        <v>0.44069567181456282</v>
      </c>
      <c r="K2445" s="86">
        <v>0.44123916541968999</v>
      </c>
      <c r="L2445" s="86">
        <v>1.352207383984114</v>
      </c>
      <c r="M2445" s="86">
        <v>1.3076597306530393</v>
      </c>
      <c r="N2445" s="86">
        <v>1.2654954497115485</v>
      </c>
      <c r="O2445" s="117">
        <v>3.1381461927214209</v>
      </c>
      <c r="P2445" s="117">
        <v>3.0042208983878709</v>
      </c>
      <c r="Q2445" s="117">
        <v>2.8831512276838231</v>
      </c>
    </row>
    <row r="2446" spans="1:17" x14ac:dyDescent="0.25">
      <c r="A2446" t="s">
        <v>2548</v>
      </c>
      <c r="B2446">
        <v>49</v>
      </c>
      <c r="C2446">
        <v>36</v>
      </c>
      <c r="D2446">
        <v>10</v>
      </c>
      <c r="E2446">
        <v>18</v>
      </c>
      <c r="F2446" s="116">
        <v>0.20034761266971782</v>
      </c>
      <c r="G2446" s="116">
        <v>0.20101371112336669</v>
      </c>
      <c r="H2446" s="116">
        <v>0.20212387521278144</v>
      </c>
      <c r="I2446" s="86">
        <v>0.44070888155146026</v>
      </c>
      <c r="J2446" s="86">
        <v>0.44085451598039427</v>
      </c>
      <c r="K2446" s="86">
        <v>0.44192648087533454</v>
      </c>
      <c r="L2446" s="86">
        <v>1.2795369302649831</v>
      </c>
      <c r="M2446" s="86">
        <v>1.236192781784714</v>
      </c>
      <c r="N2446" s="86">
        <v>1.195212208462554</v>
      </c>
      <c r="O2446" s="117">
        <v>3.0012366989211117</v>
      </c>
      <c r="P2446" s="117">
        <v>2.8746493433319724</v>
      </c>
      <c r="Q2446" s="117">
        <v>2.7602690178270866</v>
      </c>
    </row>
    <row r="2447" spans="1:17" x14ac:dyDescent="0.25">
      <c r="A2447" t="s">
        <v>2549</v>
      </c>
      <c r="B2447">
        <v>50</v>
      </c>
      <c r="C2447">
        <v>35</v>
      </c>
      <c r="D2447">
        <v>10</v>
      </c>
      <c r="E2447">
        <v>18</v>
      </c>
      <c r="F2447" s="116">
        <v>0.19976575458063764</v>
      </c>
      <c r="G2447" s="116">
        <v>0.20062416947146861</v>
      </c>
      <c r="H2447" s="116">
        <v>0.20206698546029467</v>
      </c>
      <c r="I2447" s="86">
        <v>0.44069662550801675</v>
      </c>
      <c r="J2447" s="86">
        <v>0.44123980329204537</v>
      </c>
      <c r="K2447" s="86">
        <v>0.44300270618931686</v>
      </c>
      <c r="L2447" s="86">
        <v>1.2095550791972609</v>
      </c>
      <c r="M2447" s="86">
        <v>1.1674466764309339</v>
      </c>
      <c r="N2447" s="86">
        <v>1.1276831527590521</v>
      </c>
      <c r="O2447" s="117">
        <v>2.8665722571946808</v>
      </c>
      <c r="P2447" s="117">
        <v>2.7472671367741057</v>
      </c>
      <c r="Q2447" s="117">
        <v>2.6395481924789275</v>
      </c>
    </row>
    <row r="2448" spans="1:17" x14ac:dyDescent="0.25">
      <c r="A2448" t="s">
        <v>2550</v>
      </c>
      <c r="B2448">
        <v>51</v>
      </c>
      <c r="C2448">
        <v>34</v>
      </c>
      <c r="D2448">
        <v>10</v>
      </c>
      <c r="E2448">
        <v>18</v>
      </c>
      <c r="F2448" s="116">
        <v>0.19772653314794544</v>
      </c>
      <c r="G2448" s="116">
        <v>0.19882604108116636</v>
      </c>
      <c r="H2448" s="116">
        <v>0.20068485045706003</v>
      </c>
      <c r="I2448" s="86">
        <v>0.44748986776321631</v>
      </c>
      <c r="J2448" s="86">
        <v>0.44854253567237623</v>
      </c>
      <c r="K2448" s="86">
        <v>0.45121734757270066</v>
      </c>
      <c r="L2448" s="86">
        <v>1.1554743661805165</v>
      </c>
      <c r="M2448" s="86">
        <v>1.1149059748148586</v>
      </c>
      <c r="N2448" s="86">
        <v>1.0766697235945528</v>
      </c>
      <c r="O2448" s="117">
        <v>2.7361476792000712</v>
      </c>
      <c r="P2448" s="117">
        <v>2.6253513001804571</v>
      </c>
      <c r="Q2448" s="117">
        <v>2.5255426046997802</v>
      </c>
    </row>
    <row r="2449" spans="1:17" x14ac:dyDescent="0.25">
      <c r="A2449" t="s">
        <v>2551</v>
      </c>
      <c r="B2449">
        <v>52</v>
      </c>
      <c r="C2449">
        <v>33</v>
      </c>
      <c r="D2449">
        <v>10</v>
      </c>
      <c r="E2449">
        <v>18</v>
      </c>
      <c r="F2449" s="116">
        <v>0.19820533982896291</v>
      </c>
      <c r="G2449" s="116">
        <v>0.1996327393779147</v>
      </c>
      <c r="H2449" s="116">
        <v>0.20206107463869732</v>
      </c>
      <c r="I2449" s="86">
        <v>0.44786479591196782</v>
      </c>
      <c r="J2449" s="86">
        <v>0.4496183148657768</v>
      </c>
      <c r="K2449" s="86">
        <v>0.45350917022680348</v>
      </c>
      <c r="L2449" s="86">
        <v>1.1272693520509147</v>
      </c>
      <c r="M2449" s="86">
        <v>1.0879995584844981</v>
      </c>
      <c r="N2449" s="86">
        <v>1.0510828418546661</v>
      </c>
      <c r="O2449" s="117">
        <v>2.5909258529903894</v>
      </c>
      <c r="P2449" s="117">
        <v>2.4862816618041426</v>
      </c>
      <c r="Q2449" s="117">
        <v>2.3921761446163958</v>
      </c>
    </row>
    <row r="2450" spans="1:17" x14ac:dyDescent="0.25">
      <c r="A2450" t="s">
        <v>2552</v>
      </c>
      <c r="B2450">
        <v>53</v>
      </c>
      <c r="C2450">
        <v>32</v>
      </c>
      <c r="D2450">
        <v>10</v>
      </c>
      <c r="E2450">
        <v>18</v>
      </c>
      <c r="F2450" s="116">
        <v>0.19882724171851246</v>
      </c>
      <c r="G2450" s="116">
        <v>0.20068474775476833</v>
      </c>
      <c r="H2450" s="116" t="e">
        <v>#N/A</v>
      </c>
      <c r="I2450" s="86">
        <v>0.44854299474941556</v>
      </c>
      <c r="J2450" s="86">
        <v>0.45121811004509627</v>
      </c>
      <c r="K2450" s="86" t="e">
        <v>#N/A</v>
      </c>
      <c r="L2450" s="86">
        <v>1.1033994659989523</v>
      </c>
      <c r="M2450" s="86">
        <v>1.0654240709276033</v>
      </c>
      <c r="N2450" s="86">
        <v>1.2312377837679012</v>
      </c>
      <c r="O2450" s="117">
        <v>2.4273975752775399</v>
      </c>
      <c r="P2450" s="117">
        <v>2.3286354867968879</v>
      </c>
      <c r="Q2450" s="117">
        <v>2.7929838905425606</v>
      </c>
    </row>
    <row r="2451" spans="1:17" x14ac:dyDescent="0.25">
      <c r="A2451" t="s">
        <v>2553</v>
      </c>
      <c r="B2451">
        <v>54</v>
      </c>
      <c r="C2451">
        <v>31</v>
      </c>
      <c r="D2451">
        <v>10</v>
      </c>
      <c r="E2451">
        <v>18</v>
      </c>
      <c r="F2451" s="116">
        <v>0.19963222079254855</v>
      </c>
      <c r="G2451" s="116">
        <v>0.2020623766038247</v>
      </c>
      <c r="H2451" s="116" t="e">
        <v>#N/A</v>
      </c>
      <c r="I2451" s="86">
        <v>0.4496178951152045</v>
      </c>
      <c r="J2451" s="86">
        <v>0.45350927001557589</v>
      </c>
      <c r="K2451" s="86" t="e">
        <v>#N/A</v>
      </c>
      <c r="L2451" s="86">
        <v>1.0775123331058589</v>
      </c>
      <c r="M2451" s="86">
        <v>1.0407239936862833</v>
      </c>
      <c r="N2451" s="86">
        <v>1.2018487937779676</v>
      </c>
      <c r="O2451" s="117">
        <v>2.2677130488687922</v>
      </c>
      <c r="P2451" s="117">
        <v>2.1746039601381515</v>
      </c>
      <c r="Q2451" s="117">
        <v>2.6131884790298132</v>
      </c>
    </row>
    <row r="2452" spans="1:17" x14ac:dyDescent="0.25">
      <c r="A2452" t="s">
        <v>2554</v>
      </c>
      <c r="B2452">
        <v>55</v>
      </c>
      <c r="C2452">
        <v>30</v>
      </c>
      <c r="D2452">
        <v>10</v>
      </c>
      <c r="E2452">
        <v>18</v>
      </c>
      <c r="F2452" s="116">
        <v>0.19783128687609633</v>
      </c>
      <c r="G2452" s="116" t="e">
        <v>#N/A</v>
      </c>
      <c r="H2452" s="116" t="e">
        <v>#N/A</v>
      </c>
      <c r="I2452" s="86">
        <v>0.45121724339552438</v>
      </c>
      <c r="J2452" s="86" t="e">
        <v>#N/A</v>
      </c>
      <c r="K2452" s="86" t="e">
        <v>#N/A</v>
      </c>
      <c r="L2452" s="86">
        <v>1.0759979801201296</v>
      </c>
      <c r="M2452" s="86">
        <v>1.2398713655451017</v>
      </c>
      <c r="N2452" s="86">
        <v>1.1954659012385054</v>
      </c>
      <c r="O2452" s="117">
        <v>2.108523361505342</v>
      </c>
      <c r="P2452" s="117">
        <v>2.5679397225322913</v>
      </c>
      <c r="Q2452" s="117">
        <v>2.434877478339446</v>
      </c>
    </row>
    <row r="2453" spans="1:17" x14ac:dyDescent="0.25">
      <c r="A2453" t="s">
        <v>2555</v>
      </c>
      <c r="B2453">
        <v>18</v>
      </c>
      <c r="C2453">
        <v>67</v>
      </c>
      <c r="D2453">
        <v>12</v>
      </c>
      <c r="E2453">
        <v>18</v>
      </c>
      <c r="F2453" s="116">
        <v>0.21218774469914481</v>
      </c>
      <c r="G2453" s="116">
        <v>0.21237540068818569</v>
      </c>
      <c r="H2453" s="116">
        <v>0.21251187777112451</v>
      </c>
      <c r="I2453" s="86">
        <v>0.42272752862180324</v>
      </c>
      <c r="J2453" s="86">
        <v>0.42230444966469288</v>
      </c>
      <c r="K2453" s="86">
        <v>0.42175001151525388</v>
      </c>
      <c r="L2453" s="86">
        <v>1.8409837268138232</v>
      </c>
      <c r="M2453" s="86">
        <v>1.7917700907060812</v>
      </c>
      <c r="N2453" s="86">
        <v>1.7452859962571159</v>
      </c>
      <c r="O2453" s="117">
        <v>7.196243809484816</v>
      </c>
      <c r="P2453" s="117">
        <v>6.9966955486293436</v>
      </c>
      <c r="Q2453" s="117">
        <v>6.8155853416789069</v>
      </c>
    </row>
    <row r="2454" spans="1:17" x14ac:dyDescent="0.25">
      <c r="A2454" t="s">
        <v>2556</v>
      </c>
      <c r="B2454">
        <v>19</v>
      </c>
      <c r="C2454">
        <v>66</v>
      </c>
      <c r="D2454">
        <v>12</v>
      </c>
      <c r="E2454">
        <v>18</v>
      </c>
      <c r="F2454" s="116">
        <v>0.21228675008930814</v>
      </c>
      <c r="G2454" s="116">
        <v>0.21245083778734578</v>
      </c>
      <c r="H2454" s="116">
        <v>0.21255681109232838</v>
      </c>
      <c r="I2454" s="86">
        <v>0.42253095018741893</v>
      </c>
      <c r="J2454" s="86">
        <v>0.42204552408072432</v>
      </c>
      <c r="K2454" s="86">
        <v>0.4214165212382468</v>
      </c>
      <c r="L2454" s="86">
        <v>1.7973841686137837</v>
      </c>
      <c r="M2454" s="86">
        <v>1.7498688153039126</v>
      </c>
      <c r="N2454" s="86">
        <v>1.7050369795556983</v>
      </c>
      <c r="O2454" s="117">
        <v>6.7447342377528186</v>
      </c>
      <c r="P2454" s="117">
        <v>6.5566606786051862</v>
      </c>
      <c r="Q2454" s="117">
        <v>6.3860504945705774</v>
      </c>
    </row>
    <row r="2455" spans="1:17" x14ac:dyDescent="0.25">
      <c r="A2455" t="s">
        <v>2557</v>
      </c>
      <c r="B2455">
        <v>20</v>
      </c>
      <c r="C2455">
        <v>65</v>
      </c>
      <c r="D2455">
        <v>12</v>
      </c>
      <c r="E2455">
        <v>18</v>
      </c>
      <c r="F2455" s="116">
        <v>0.21237546691877282</v>
      </c>
      <c r="G2455" s="116">
        <v>0.2125107684613817</v>
      </c>
      <c r="H2455" s="116">
        <v>0.21258783896033609</v>
      </c>
      <c r="I2455" s="86">
        <v>0.4223035173263045</v>
      </c>
      <c r="J2455" s="86">
        <v>0.42174860973383277</v>
      </c>
      <c r="K2455" s="86">
        <v>0.4210481245322249</v>
      </c>
      <c r="L2455" s="86">
        <v>1.7534480484893327</v>
      </c>
      <c r="M2455" s="86">
        <v>1.7075859635781949</v>
      </c>
      <c r="N2455" s="86">
        <v>1.664378529186598</v>
      </c>
      <c r="O2455" s="117">
        <v>6.3178901180206237</v>
      </c>
      <c r="P2455" s="117">
        <v>6.1401090290658544</v>
      </c>
      <c r="Q2455" s="117">
        <v>5.9789734552074822</v>
      </c>
    </row>
    <row r="2456" spans="1:17" x14ac:dyDescent="0.25">
      <c r="A2456" t="s">
        <v>2558</v>
      </c>
      <c r="B2456">
        <v>21</v>
      </c>
      <c r="C2456">
        <v>64</v>
      </c>
      <c r="D2456">
        <v>12</v>
      </c>
      <c r="E2456">
        <v>18</v>
      </c>
      <c r="F2456" s="116">
        <v>0.21245016381794496</v>
      </c>
      <c r="G2456" s="116">
        <v>0.21255657254071419</v>
      </c>
      <c r="H2456" s="116">
        <v>0.21260634436265466</v>
      </c>
      <c r="I2456" s="86">
        <v>0.42204617108806353</v>
      </c>
      <c r="J2456" s="86">
        <v>0.42141630010005854</v>
      </c>
      <c r="K2456" s="86">
        <v>0.42064912753428679</v>
      </c>
      <c r="L2456" s="86">
        <v>1.7092227186055651</v>
      </c>
      <c r="M2456" s="86">
        <v>1.6649772851702282</v>
      </c>
      <c r="N2456" s="86">
        <v>1.6233749071069012</v>
      </c>
      <c r="O2456" s="117">
        <v>5.9172157299552568</v>
      </c>
      <c r="P2456" s="117">
        <v>5.7497541443623117</v>
      </c>
      <c r="Q2456" s="117">
        <v>5.5981611886197591</v>
      </c>
    </row>
    <row r="2457" spans="1:17" x14ac:dyDescent="0.25">
      <c r="A2457" t="s">
        <v>2559</v>
      </c>
      <c r="B2457">
        <v>22</v>
      </c>
      <c r="C2457">
        <v>63</v>
      </c>
      <c r="D2457">
        <v>12</v>
      </c>
      <c r="E2457">
        <v>18</v>
      </c>
      <c r="F2457" s="116">
        <v>0.21251145997994397</v>
      </c>
      <c r="G2457" s="116">
        <v>0.21258886322159173</v>
      </c>
      <c r="H2457" s="116">
        <v>0.21261466430214096</v>
      </c>
      <c r="I2457" s="86">
        <v>0.42174962287420598</v>
      </c>
      <c r="J2457" s="86">
        <v>0.4210478334832663</v>
      </c>
      <c r="K2457" s="86">
        <v>0.4202256390497634</v>
      </c>
      <c r="L2457" s="86">
        <v>1.6653771859965496</v>
      </c>
      <c r="M2457" s="86">
        <v>1.6224579485388848</v>
      </c>
      <c r="N2457" s="86">
        <v>1.5822031026659396</v>
      </c>
      <c r="O2457" s="117">
        <v>5.5444819229029312</v>
      </c>
      <c r="P2457" s="117">
        <v>5.386333339640264</v>
      </c>
      <c r="Q2457" s="117">
        <v>5.2434331949822059</v>
      </c>
    </row>
    <row r="2458" spans="1:17" x14ac:dyDescent="0.25">
      <c r="A2458" t="s">
        <v>2560</v>
      </c>
      <c r="B2458">
        <v>23</v>
      </c>
      <c r="C2458">
        <v>62</v>
      </c>
      <c r="D2458">
        <v>12</v>
      </c>
      <c r="E2458">
        <v>18</v>
      </c>
      <c r="F2458" s="116">
        <v>0.21255741300119999</v>
      </c>
      <c r="G2458" s="116">
        <v>0.21260741231155433</v>
      </c>
      <c r="H2458" s="116">
        <v>0.21261430876815493</v>
      </c>
      <c r="I2458" s="86">
        <v>0.42141660115032897</v>
      </c>
      <c r="J2458" s="86">
        <v>0.42064937035351235</v>
      </c>
      <c r="K2458" s="86">
        <v>0.41978214093598709</v>
      </c>
      <c r="L2458" s="86">
        <v>1.620553509606764</v>
      </c>
      <c r="M2458" s="86">
        <v>1.5792178728569262</v>
      </c>
      <c r="N2458" s="86">
        <v>1.7603912359829519</v>
      </c>
      <c r="O2458" s="117">
        <v>5.1895853160646057</v>
      </c>
      <c r="P2458" s="117">
        <v>5.0408132301623425</v>
      </c>
      <c r="Q2458" s="117">
        <v>5.7346674528627188</v>
      </c>
    </row>
    <row r="2459" spans="1:17" x14ac:dyDescent="0.25">
      <c r="A2459" t="s">
        <v>2561</v>
      </c>
      <c r="B2459">
        <v>24</v>
      </c>
      <c r="C2459">
        <v>61</v>
      </c>
      <c r="D2459">
        <v>12</v>
      </c>
      <c r="E2459">
        <v>18</v>
      </c>
      <c r="F2459" s="116">
        <v>0.21087600551716509</v>
      </c>
      <c r="G2459" s="116">
        <v>0.21090538891519953</v>
      </c>
      <c r="H2459" s="116">
        <v>0.21090711735037801</v>
      </c>
      <c r="I2459" s="86">
        <v>0.42104853791668251</v>
      </c>
      <c r="J2459" s="86">
        <v>0.42022580277171867</v>
      </c>
      <c r="K2459" s="86">
        <v>0.41933220178443648</v>
      </c>
      <c r="L2459" s="86">
        <v>1.6191254809370885</v>
      </c>
      <c r="M2459" s="86">
        <v>1.5787077527231497</v>
      </c>
      <c r="N2459" s="86">
        <v>1.7562958251376699</v>
      </c>
      <c r="O2459" s="117">
        <v>4.8596234085433094</v>
      </c>
      <c r="P2459" s="117">
        <v>4.7193937340767906</v>
      </c>
      <c r="Q2459" s="117">
        <v>5.3746884495590761</v>
      </c>
    </row>
    <row r="2460" spans="1:17" x14ac:dyDescent="0.25">
      <c r="A2460" t="s">
        <v>2562</v>
      </c>
      <c r="B2460">
        <v>25</v>
      </c>
      <c r="C2460">
        <v>60</v>
      </c>
      <c r="D2460">
        <v>12</v>
      </c>
      <c r="E2460">
        <v>18</v>
      </c>
      <c r="F2460" s="116">
        <v>0.21008365496098008</v>
      </c>
      <c r="G2460" s="116">
        <v>0.21009925252983902</v>
      </c>
      <c r="H2460" s="116">
        <v>0.21010618478266521</v>
      </c>
      <c r="I2460" s="86">
        <v>0.42541155918497503</v>
      </c>
      <c r="J2460" s="86">
        <v>0.42451036631756994</v>
      </c>
      <c r="K2460" s="86">
        <v>0.42357797831244703</v>
      </c>
      <c r="L2460" s="86">
        <v>1.5919641325238774</v>
      </c>
      <c r="M2460" s="86">
        <v>1.7783481481353107</v>
      </c>
      <c r="N2460" s="86">
        <v>1.7276941767343197</v>
      </c>
      <c r="O2460" s="117">
        <v>4.5382253086152309</v>
      </c>
      <c r="P2460" s="117">
        <v>5.1722387537195873</v>
      </c>
      <c r="Q2460" s="117">
        <v>4.9896345489616349</v>
      </c>
    </row>
    <row r="2461" spans="1:17" x14ac:dyDescent="0.25">
      <c r="A2461" t="s">
        <v>2563</v>
      </c>
      <c r="B2461">
        <v>26</v>
      </c>
      <c r="C2461">
        <v>59</v>
      </c>
      <c r="D2461">
        <v>12</v>
      </c>
      <c r="E2461">
        <v>18</v>
      </c>
      <c r="F2461" s="116">
        <v>0.21009546950033631</v>
      </c>
      <c r="G2461" s="116">
        <v>0.21010068356370803</v>
      </c>
      <c r="H2461" s="116">
        <v>0.21011458773269931</v>
      </c>
      <c r="I2461" s="86">
        <v>0.42497049709142165</v>
      </c>
      <c r="J2461" s="86">
        <v>0.42404586985350218</v>
      </c>
      <c r="K2461" s="86">
        <v>0.42311950459445885</v>
      </c>
      <c r="L2461" s="86">
        <v>1.544982593718444</v>
      </c>
      <c r="M2461" s="86">
        <v>1.7248104253459096</v>
      </c>
      <c r="N2461" s="86">
        <v>1.6758451562220287</v>
      </c>
      <c r="O2461" s="117">
        <v>4.2551362869264313</v>
      </c>
      <c r="P2461" s="117">
        <v>4.8540079636127897</v>
      </c>
      <c r="Q2461" s="117">
        <v>4.6813651113115631</v>
      </c>
    </row>
    <row r="2462" spans="1:17" x14ac:dyDescent="0.25">
      <c r="A2462" t="s">
        <v>2564</v>
      </c>
      <c r="B2462">
        <v>27</v>
      </c>
      <c r="C2462">
        <v>58</v>
      </c>
      <c r="D2462">
        <v>12</v>
      </c>
      <c r="E2462">
        <v>18</v>
      </c>
      <c r="F2462" s="116">
        <v>0.2100979072670344</v>
      </c>
      <c r="G2462" s="116">
        <v>0.21010488071910238</v>
      </c>
      <c r="H2462" s="116">
        <v>0.21013277452737428</v>
      </c>
      <c r="I2462" s="86">
        <v>0.4245106380011297</v>
      </c>
      <c r="J2462" s="86">
        <v>0.42357793878703776</v>
      </c>
      <c r="K2462" s="86">
        <v>0.42267662010725171</v>
      </c>
      <c r="L2462" s="86">
        <v>1.7156452883871103</v>
      </c>
      <c r="M2462" s="86">
        <v>1.6656229733404928</v>
      </c>
      <c r="N2462" s="86">
        <v>1.6183011276071995</v>
      </c>
      <c r="O2462" s="117">
        <v>4.7263669709416254</v>
      </c>
      <c r="P2462" s="117">
        <v>4.546408323512388</v>
      </c>
      <c r="Q2462" s="117">
        <v>4.38320165131345</v>
      </c>
    </row>
    <row r="2463" spans="1:17" x14ac:dyDescent="0.25">
      <c r="A2463" t="s">
        <v>2565</v>
      </c>
      <c r="B2463">
        <v>28</v>
      </c>
      <c r="C2463">
        <v>57</v>
      </c>
      <c r="D2463">
        <v>12</v>
      </c>
      <c r="E2463">
        <v>18</v>
      </c>
      <c r="F2463" s="116">
        <v>0.21010055428164645</v>
      </c>
      <c r="G2463" s="116">
        <v>0.21011454687606584</v>
      </c>
      <c r="H2463" s="116">
        <v>0.21016352095653376</v>
      </c>
      <c r="I2463" s="86">
        <v>0.42404557388002401</v>
      </c>
      <c r="J2463" s="86">
        <v>0.4231185644997385</v>
      </c>
      <c r="K2463" s="86">
        <v>0.42225452179434037</v>
      </c>
      <c r="L2463" s="86">
        <v>1.6665704675800332</v>
      </c>
      <c r="M2463" s="86">
        <v>1.6182015668207601</v>
      </c>
      <c r="N2463" s="86">
        <v>1.5724825136296614</v>
      </c>
      <c r="O2463" s="117">
        <v>4.4301813265329324</v>
      </c>
      <c r="P2463" s="117">
        <v>4.2600558654332197</v>
      </c>
      <c r="Q2463" s="117">
        <v>4.1058067517766226</v>
      </c>
    </row>
    <row r="2464" spans="1:17" x14ac:dyDescent="0.25">
      <c r="A2464" t="s">
        <v>2566</v>
      </c>
      <c r="B2464">
        <v>29</v>
      </c>
      <c r="C2464">
        <v>56</v>
      </c>
      <c r="D2464">
        <v>12</v>
      </c>
      <c r="E2464">
        <v>18</v>
      </c>
      <c r="F2464" s="116">
        <v>0.21010617291318184</v>
      </c>
      <c r="G2464" s="116">
        <v>0.21013250112772519</v>
      </c>
      <c r="H2464" s="116">
        <v>0.21020622012844659</v>
      </c>
      <c r="I2464" s="86">
        <v>0.4235788468593073</v>
      </c>
      <c r="J2464" s="86">
        <v>0.42267666670762166</v>
      </c>
      <c r="K2464" s="86">
        <v>0.42185698162817187</v>
      </c>
      <c r="L2464" s="86">
        <v>1.6119273832738608</v>
      </c>
      <c r="M2464" s="86">
        <v>1.56516671903056</v>
      </c>
      <c r="N2464" s="86">
        <v>1.5210178136699601</v>
      </c>
      <c r="O2464" s="117">
        <v>4.1526948682799425</v>
      </c>
      <c r="P2464" s="117">
        <v>3.9923964116398794</v>
      </c>
      <c r="Q2464" s="117">
        <v>3.8471278550754655</v>
      </c>
    </row>
    <row r="2465" spans="1:17" x14ac:dyDescent="0.25">
      <c r="A2465" t="s">
        <v>2567</v>
      </c>
      <c r="B2465">
        <v>30</v>
      </c>
      <c r="C2465">
        <v>55</v>
      </c>
      <c r="D2465">
        <v>12</v>
      </c>
      <c r="E2465">
        <v>18</v>
      </c>
      <c r="F2465" s="116">
        <v>0.21011451726568006</v>
      </c>
      <c r="G2465" s="116">
        <v>0.21016384778012684</v>
      </c>
      <c r="H2465" s="116">
        <v>0.21026074700493305</v>
      </c>
      <c r="I2465" s="86">
        <v>0.42312015503875972</v>
      </c>
      <c r="J2465" s="86">
        <v>0.42225510923185344</v>
      </c>
      <c r="K2465" s="86">
        <v>0.4214781536293164</v>
      </c>
      <c r="L2465" s="86">
        <v>1.557531712473573</v>
      </c>
      <c r="M2465" s="86">
        <v>1.5123396758280478</v>
      </c>
      <c r="N2465" s="86">
        <v>1.4697357293868922</v>
      </c>
      <c r="O2465" s="117">
        <v>3.8909460887949261</v>
      </c>
      <c r="P2465" s="117">
        <v>3.739455602536998</v>
      </c>
      <c r="Q2465" s="117">
        <v>3.6022832980972517</v>
      </c>
    </row>
    <row r="2466" spans="1:17" x14ac:dyDescent="0.25">
      <c r="A2466" t="s">
        <v>2568</v>
      </c>
      <c r="B2466">
        <v>31</v>
      </c>
      <c r="C2466">
        <v>54</v>
      </c>
      <c r="D2466">
        <v>12</v>
      </c>
      <c r="E2466">
        <v>18</v>
      </c>
      <c r="F2466" s="116">
        <v>0.21013298145193529</v>
      </c>
      <c r="G2466" s="116">
        <v>0.21020550392505774</v>
      </c>
      <c r="H2466" s="116">
        <v>0.21032755394080044</v>
      </c>
      <c r="I2466" s="86">
        <v>0.42267689292499055</v>
      </c>
      <c r="J2466" s="86">
        <v>0.42185615079014122</v>
      </c>
      <c r="K2466" s="86">
        <v>0.42112031301406938</v>
      </c>
      <c r="L2466" s="86">
        <v>1.5325519773871392</v>
      </c>
      <c r="M2466" s="86">
        <v>1.4888987550898394</v>
      </c>
      <c r="N2466" s="86">
        <v>1.4478245026904069</v>
      </c>
      <c r="O2466" s="117">
        <v>3.7132443724329698</v>
      </c>
      <c r="P2466" s="117">
        <v>3.5701327691910385</v>
      </c>
      <c r="Q2466" s="117">
        <v>3.4407102249611738</v>
      </c>
    </row>
    <row r="2467" spans="1:17" x14ac:dyDescent="0.25">
      <c r="A2467" t="s">
        <v>2569</v>
      </c>
      <c r="B2467">
        <v>32</v>
      </c>
      <c r="C2467">
        <v>53</v>
      </c>
      <c r="D2467">
        <v>12</v>
      </c>
      <c r="E2467">
        <v>18</v>
      </c>
      <c r="F2467" s="116">
        <v>0.21016309049470724</v>
      </c>
      <c r="G2467" s="116">
        <v>0.21026079202187092</v>
      </c>
      <c r="H2467" s="116">
        <v>0.21040290333410902</v>
      </c>
      <c r="I2467" s="86">
        <v>0.4222553420530466</v>
      </c>
      <c r="J2467" s="86">
        <v>0.42147728261854306</v>
      </c>
      <c r="K2467" s="86">
        <v>0.42077560801436747</v>
      </c>
      <c r="L2467" s="86">
        <v>1.5016227335466188</v>
      </c>
      <c r="M2467" s="86">
        <v>1.4592646805426521</v>
      </c>
      <c r="N2467" s="86">
        <v>1.4195090409440454</v>
      </c>
      <c r="O2467" s="117">
        <v>3.543721433405751</v>
      </c>
      <c r="P2467" s="117">
        <v>3.4090176733180684</v>
      </c>
      <c r="Q2467" s="117">
        <v>3.2874147998273346</v>
      </c>
    </row>
    <row r="2468" spans="1:17" x14ac:dyDescent="0.25">
      <c r="A2468" t="s">
        <v>2570</v>
      </c>
      <c r="B2468">
        <v>33</v>
      </c>
      <c r="C2468">
        <v>52</v>
      </c>
      <c r="D2468">
        <v>12</v>
      </c>
      <c r="E2468">
        <v>18</v>
      </c>
      <c r="F2468" s="116">
        <v>0.21020605182434471</v>
      </c>
      <c r="G2468" s="116">
        <v>0.21032739523869856</v>
      </c>
      <c r="H2468" s="116">
        <v>0.21048621235454404</v>
      </c>
      <c r="I2468" s="86">
        <v>0.42185573338710514</v>
      </c>
      <c r="J2468" s="86">
        <v>0.42111875059110304</v>
      </c>
      <c r="K2468" s="86">
        <v>0.42044243950227789</v>
      </c>
      <c r="L2468" s="86">
        <v>1.4545167409300259</v>
      </c>
      <c r="M2468" s="86">
        <v>1.4136668373801957</v>
      </c>
      <c r="N2468" s="86">
        <v>1.5925234612138268</v>
      </c>
      <c r="O2468" s="117">
        <v>3.3840197861143877</v>
      </c>
      <c r="P2468" s="117">
        <v>3.2569357575844093</v>
      </c>
      <c r="Q2468" s="117">
        <v>3.8505887832289125</v>
      </c>
    </row>
    <row r="2469" spans="1:17" x14ac:dyDescent="0.25">
      <c r="A2469" t="s">
        <v>2571</v>
      </c>
      <c r="B2469">
        <v>34</v>
      </c>
      <c r="C2469">
        <v>51</v>
      </c>
      <c r="D2469">
        <v>12</v>
      </c>
      <c r="E2469">
        <v>18</v>
      </c>
      <c r="F2469" s="116">
        <v>0.20779749395723804</v>
      </c>
      <c r="G2469" s="116">
        <v>0.20794094231224403</v>
      </c>
      <c r="H2469" s="116">
        <v>0.20811308033825121</v>
      </c>
      <c r="I2469" s="86">
        <v>0.42147816357415924</v>
      </c>
      <c r="J2469" s="86">
        <v>0.42077705973906743</v>
      </c>
      <c r="K2469" s="86">
        <v>0.42011181799272718</v>
      </c>
      <c r="L2469" s="86">
        <v>1.453963836669703</v>
      </c>
      <c r="M2469" s="86">
        <v>1.4144707114321167</v>
      </c>
      <c r="N2469" s="86">
        <v>1.5878208760391039</v>
      </c>
      <c r="O2469" s="117">
        <v>3.2370609583784598</v>
      </c>
      <c r="P2469" s="117">
        <v>3.1176599269847873</v>
      </c>
      <c r="Q2469" s="117">
        <v>3.6765078215215565</v>
      </c>
    </row>
    <row r="2470" spans="1:17" x14ac:dyDescent="0.25">
      <c r="A2470" t="s">
        <v>2572</v>
      </c>
      <c r="B2470">
        <v>35</v>
      </c>
      <c r="C2470">
        <v>50</v>
      </c>
      <c r="D2470">
        <v>12</v>
      </c>
      <c r="E2470">
        <v>18</v>
      </c>
      <c r="F2470" s="116">
        <v>0.20720482027601594</v>
      </c>
      <c r="G2470" s="116">
        <v>0.20737063892448582</v>
      </c>
      <c r="H2470" s="116">
        <v>0.20755628371570753</v>
      </c>
      <c r="I2470" s="86">
        <v>0.42749669714485522</v>
      </c>
      <c r="J2470" s="86">
        <v>0.42677574649933403</v>
      </c>
      <c r="K2470" s="86">
        <v>0.42607462199656465</v>
      </c>
      <c r="L2470" s="86">
        <v>1.4128866323133684</v>
      </c>
      <c r="M2470" s="86">
        <v>1.5942255458046981</v>
      </c>
      <c r="N2470" s="86">
        <v>1.5449972333518978</v>
      </c>
      <c r="O2470" s="117">
        <v>3.0893960776680132</v>
      </c>
      <c r="P2470" s="117">
        <v>3.6351485068210945</v>
      </c>
      <c r="Q2470" s="117">
        <v>3.477673059696516</v>
      </c>
    </row>
    <row r="2471" spans="1:17" x14ac:dyDescent="0.25">
      <c r="A2471" t="s">
        <v>2573</v>
      </c>
      <c r="B2471">
        <v>36</v>
      </c>
      <c r="C2471">
        <v>49</v>
      </c>
      <c r="D2471">
        <v>12</v>
      </c>
      <c r="E2471">
        <v>18</v>
      </c>
      <c r="F2471" s="116">
        <v>0.2072850454839569</v>
      </c>
      <c r="G2471" s="116">
        <v>0.207460855160014</v>
      </c>
      <c r="H2471" s="116">
        <v>0.20764935213228136</v>
      </c>
      <c r="I2471" s="86">
        <v>0.42713051421611542</v>
      </c>
      <c r="J2471" s="86">
        <v>0.42642365057011272</v>
      </c>
      <c r="K2471" s="86">
        <v>0.42571678692411002</v>
      </c>
      <c r="L2471" s="86">
        <v>1.3659904337786575</v>
      </c>
      <c r="M2471" s="86">
        <v>1.5420139814004237</v>
      </c>
      <c r="N2471" s="86">
        <v>1.4941375629153957</v>
      </c>
      <c r="O2471" s="117">
        <v>2.9630672807318033</v>
      </c>
      <c r="P2471" s="117">
        <v>3.4785303761058337</v>
      </c>
      <c r="Q2471" s="117">
        <v>3.3296594548450065</v>
      </c>
    </row>
    <row r="2472" spans="1:17" x14ac:dyDescent="0.25">
      <c r="A2472" t="s">
        <v>2574</v>
      </c>
      <c r="B2472">
        <v>37</v>
      </c>
      <c r="C2472">
        <v>48</v>
      </c>
      <c r="D2472">
        <v>12</v>
      </c>
      <c r="E2472">
        <v>18</v>
      </c>
      <c r="F2472" s="116">
        <v>0.20737161663217585</v>
      </c>
      <c r="G2472" s="116">
        <v>0.20755577030020694</v>
      </c>
      <c r="H2472" s="116">
        <v>0.20774357057552578</v>
      </c>
      <c r="I2472" s="86">
        <v>0.42677521401026519</v>
      </c>
      <c r="J2472" s="86">
        <v>0.42607506541101825</v>
      </c>
      <c r="K2472" s="86">
        <v>0.42535850707897638</v>
      </c>
      <c r="L2472" s="86">
        <v>1.5383285775496622</v>
      </c>
      <c r="M2472" s="86">
        <v>1.4893929310517726</v>
      </c>
      <c r="N2472" s="86">
        <v>1.4430627854609768</v>
      </c>
      <c r="O2472" s="117">
        <v>3.4856113992943816</v>
      </c>
      <c r="P2472" s="117">
        <v>3.3302349326745131</v>
      </c>
      <c r="Q2472" s="117">
        <v>3.1895141807440903</v>
      </c>
    </row>
    <row r="2473" spans="1:17" x14ac:dyDescent="0.25">
      <c r="A2473" t="s">
        <v>2575</v>
      </c>
      <c r="B2473">
        <v>38</v>
      </c>
      <c r="C2473">
        <v>47</v>
      </c>
      <c r="D2473">
        <v>12</v>
      </c>
      <c r="E2473">
        <v>18</v>
      </c>
      <c r="F2473" s="116">
        <v>0.20746234696573795</v>
      </c>
      <c r="G2473" s="116">
        <v>0.20764951117113414</v>
      </c>
      <c r="H2473" s="116">
        <v>0.2078385103197205</v>
      </c>
      <c r="I2473" s="86">
        <v>0.42642428290420131</v>
      </c>
      <c r="J2473" s="86">
        <v>0.42571782977599015</v>
      </c>
      <c r="K2473" s="86">
        <v>0.42499302721587739</v>
      </c>
      <c r="L2473" s="86">
        <v>1.4847314377146883</v>
      </c>
      <c r="M2473" s="86">
        <v>1.4373495346584069</v>
      </c>
      <c r="N2473" s="86">
        <v>1.3925292122955872</v>
      </c>
      <c r="O2473" s="117">
        <v>3.3366772114735328</v>
      </c>
      <c r="P2473" s="117">
        <v>3.1898046886468396</v>
      </c>
      <c r="Q2473" s="117">
        <v>3.0568171809400781</v>
      </c>
    </row>
    <row r="2474" spans="1:17" x14ac:dyDescent="0.25">
      <c r="A2474" t="s">
        <v>2576</v>
      </c>
      <c r="B2474">
        <v>39</v>
      </c>
      <c r="C2474">
        <v>46</v>
      </c>
      <c r="D2474">
        <v>12</v>
      </c>
      <c r="E2474">
        <v>18</v>
      </c>
      <c r="F2474" s="116">
        <v>0.20755654662382986</v>
      </c>
      <c r="G2474" s="116">
        <v>0.20774314170695704</v>
      </c>
      <c r="H2474" s="116">
        <v>0.20793527921829594</v>
      </c>
      <c r="I2474" s="86">
        <v>0.42607416877432897</v>
      </c>
      <c r="J2474" s="86">
        <v>0.42535919553501983</v>
      </c>
      <c r="K2474" s="86">
        <v>0.42462944248714618</v>
      </c>
      <c r="L2474" s="86">
        <v>1.4316886485527796</v>
      </c>
      <c r="M2474" s="86">
        <v>1.3858195126727622</v>
      </c>
      <c r="N2474" s="86">
        <v>1.3424814190094203</v>
      </c>
      <c r="O2474" s="117">
        <v>3.1956366310165367</v>
      </c>
      <c r="P2474" s="117">
        <v>3.0568172790741928</v>
      </c>
      <c r="Q2474" s="117">
        <v>2.9311815163714092</v>
      </c>
    </row>
    <row r="2475" spans="1:17" x14ac:dyDescent="0.25">
      <c r="A2475" t="s">
        <v>2577</v>
      </c>
      <c r="B2475">
        <v>40</v>
      </c>
      <c r="C2475">
        <v>45</v>
      </c>
      <c r="D2475">
        <v>12</v>
      </c>
      <c r="E2475">
        <v>18</v>
      </c>
      <c r="F2475" s="116">
        <v>0.207648574964409</v>
      </c>
      <c r="G2475" s="116">
        <v>0.20783839361316075</v>
      </c>
      <c r="H2475" s="116">
        <v>0.20803565613049102</v>
      </c>
      <c r="I2475" s="86">
        <v>0.42571670497157371</v>
      </c>
      <c r="J2475" s="86">
        <v>0.42499278875231455</v>
      </c>
      <c r="K2475" s="86">
        <v>0.42427073350020006</v>
      </c>
      <c r="L2475" s="86">
        <v>1.3791236705715961</v>
      </c>
      <c r="M2475" s="86">
        <v>1.3347358822379991</v>
      </c>
      <c r="N2475" s="86">
        <v>1.2928566776153567</v>
      </c>
      <c r="O2475" s="117">
        <v>3.0620744200761134</v>
      </c>
      <c r="P2475" s="117">
        <v>2.9308967070186376</v>
      </c>
      <c r="Q2475" s="117">
        <v>2.8122693563845131</v>
      </c>
    </row>
    <row r="2476" spans="1:17" x14ac:dyDescent="0.25">
      <c r="A2476" t="s">
        <v>2578</v>
      </c>
      <c r="B2476">
        <v>41</v>
      </c>
      <c r="C2476">
        <v>44</v>
      </c>
      <c r="D2476">
        <v>12</v>
      </c>
      <c r="E2476">
        <v>18</v>
      </c>
      <c r="F2476" s="116">
        <v>0.2077426155193659</v>
      </c>
      <c r="G2476" s="116">
        <v>0.20793579642108936</v>
      </c>
      <c r="H2476" s="116">
        <v>0.20814773275016457</v>
      </c>
      <c r="I2476" s="86">
        <v>0.42535808799671404</v>
      </c>
      <c r="J2476" s="86">
        <v>0.42463037741546461</v>
      </c>
      <c r="K2476" s="86">
        <v>0.42392704888977245</v>
      </c>
      <c r="L2476" s="86">
        <v>1.3132662764287415</v>
      </c>
      <c r="M2476" s="86">
        <v>1.2703313521350241</v>
      </c>
      <c r="N2476" s="86">
        <v>1.2299021529355056</v>
      </c>
      <c r="O2476" s="117">
        <v>2.9092106028181903</v>
      </c>
      <c r="P2476" s="117">
        <v>2.7856629762237448</v>
      </c>
      <c r="Q2476" s="117">
        <v>2.6740738101088004</v>
      </c>
    </row>
    <row r="2477" spans="1:17" x14ac:dyDescent="0.25">
      <c r="A2477" t="s">
        <v>2579</v>
      </c>
      <c r="B2477">
        <v>42</v>
      </c>
      <c r="C2477">
        <v>43</v>
      </c>
      <c r="D2477">
        <v>12</v>
      </c>
      <c r="E2477">
        <v>18</v>
      </c>
      <c r="F2477" s="116">
        <v>0.20783764870538837</v>
      </c>
      <c r="G2477" s="116">
        <v>0.20803623777731545</v>
      </c>
      <c r="H2477" s="116">
        <v>0.20827454466362794</v>
      </c>
      <c r="I2477" s="86">
        <v>0.42499385319539273</v>
      </c>
      <c r="J2477" s="86">
        <v>0.42426947591398256</v>
      </c>
      <c r="K2477" s="86">
        <v>0.42360751234089233</v>
      </c>
      <c r="L2477" s="86">
        <v>1.2475308758723733</v>
      </c>
      <c r="M2477" s="86">
        <v>1.2060276511641101</v>
      </c>
      <c r="N2477" s="86">
        <v>1.167047453331568</v>
      </c>
      <c r="O2477" s="117">
        <v>2.7651126283736502</v>
      </c>
      <c r="P2477" s="117">
        <v>2.6484632988481835</v>
      </c>
      <c r="Q2477" s="117">
        <v>2.5432943090045961</v>
      </c>
    </row>
    <row r="2478" spans="1:17" x14ac:dyDescent="0.25">
      <c r="A2478" t="s">
        <v>2580</v>
      </c>
      <c r="B2478">
        <v>43</v>
      </c>
      <c r="C2478">
        <v>42</v>
      </c>
      <c r="D2478">
        <v>12</v>
      </c>
      <c r="E2478">
        <v>18</v>
      </c>
      <c r="F2478" s="116">
        <v>0.20793407545520645</v>
      </c>
      <c r="G2478" s="116">
        <v>0.20814781876857133</v>
      </c>
      <c r="H2478" s="116">
        <v>0.2084245400224812</v>
      </c>
      <c r="I2478" s="86">
        <v>0.42462971833593199</v>
      </c>
      <c r="J2478" s="86">
        <v>0.42392551045529236</v>
      </c>
      <c r="K2478" s="86">
        <v>0.42333580792109821</v>
      </c>
      <c r="L2478" s="86">
        <v>1.1821608303927724</v>
      </c>
      <c r="M2478" s="86">
        <v>1.1419141095396312</v>
      </c>
      <c r="N2478" s="86">
        <v>1.3179164607160783</v>
      </c>
      <c r="O2478" s="117">
        <v>2.6281686969100733</v>
      </c>
      <c r="P2478" s="117">
        <v>2.5181195168637749</v>
      </c>
      <c r="Q2478" s="117">
        <v>3.0332981547463422</v>
      </c>
    </row>
    <row r="2479" spans="1:17" x14ac:dyDescent="0.25">
      <c r="A2479" t="s">
        <v>2581</v>
      </c>
      <c r="B2479">
        <v>44</v>
      </c>
      <c r="C2479">
        <v>41</v>
      </c>
      <c r="D2479">
        <v>12</v>
      </c>
      <c r="E2479">
        <v>18</v>
      </c>
      <c r="F2479" s="116">
        <v>0.205328857611938</v>
      </c>
      <c r="G2479" s="116">
        <v>0.20556780255439852</v>
      </c>
      <c r="H2479" s="116">
        <v>0.20590695021466504</v>
      </c>
      <c r="I2479" s="86">
        <v>0.42426986904275571</v>
      </c>
      <c r="J2479" s="86">
        <v>0.42360698952496206</v>
      </c>
      <c r="K2479" s="86">
        <v>0.42312717266469857</v>
      </c>
      <c r="L2479" s="86">
        <v>1.1489147274871472</v>
      </c>
      <c r="M2479" s="86">
        <v>1.1101150789674494</v>
      </c>
      <c r="N2479" s="86">
        <v>1.2801976305911189</v>
      </c>
      <c r="O2479" s="117">
        <v>2.4975816459452584</v>
      </c>
      <c r="P2479" s="117">
        <v>2.3941666602434157</v>
      </c>
      <c r="Q2479" s="117">
        <v>2.8792152585615516</v>
      </c>
    </row>
    <row r="2480" spans="1:17" x14ac:dyDescent="0.25">
      <c r="A2480" t="s">
        <v>2582</v>
      </c>
      <c r="B2480">
        <v>45</v>
      </c>
      <c r="C2480">
        <v>40</v>
      </c>
      <c r="D2480">
        <v>12</v>
      </c>
      <c r="E2480">
        <v>18</v>
      </c>
      <c r="F2480" s="116">
        <v>0.20586671859027406</v>
      </c>
      <c r="G2480" s="116">
        <v>0.20614710607019424</v>
      </c>
      <c r="H2480" s="116">
        <v>0.20656768729007446</v>
      </c>
      <c r="I2480" s="86">
        <v>0.43131382952830649</v>
      </c>
      <c r="J2480" s="86">
        <v>0.4306673806162683</v>
      </c>
      <c r="K2480" s="86">
        <v>0.43028963637248696</v>
      </c>
      <c r="L2480" s="86">
        <v>1.0755702672443168</v>
      </c>
      <c r="M2480" s="86">
        <v>1.2516224504697464</v>
      </c>
      <c r="N2480" s="86">
        <v>1.2038670106605656</v>
      </c>
      <c r="O2480" s="117">
        <v>2.3734527576303366</v>
      </c>
      <c r="P2480" s="117">
        <v>2.857477486248357</v>
      </c>
      <c r="Q2480" s="117">
        <v>2.7175018254393226</v>
      </c>
    </row>
    <row r="2481" spans="1:17" x14ac:dyDescent="0.25">
      <c r="A2481" t="s">
        <v>2583</v>
      </c>
      <c r="B2481">
        <v>46</v>
      </c>
      <c r="C2481">
        <v>39</v>
      </c>
      <c r="D2481">
        <v>12</v>
      </c>
      <c r="E2481">
        <v>18</v>
      </c>
      <c r="F2481" s="116">
        <v>0.20599453002089146</v>
      </c>
      <c r="G2481" s="116">
        <v>0.20633517306832749</v>
      </c>
      <c r="H2481" s="116">
        <v>0.2068687815414787</v>
      </c>
      <c r="I2481" s="86">
        <v>0.43096661895038624</v>
      </c>
      <c r="J2481" s="86">
        <v>0.43043301047723498</v>
      </c>
      <c r="K2481" s="86">
        <v>0.43027745671568907</v>
      </c>
      <c r="L2481" s="86">
        <v>1.0518978543426081</v>
      </c>
      <c r="M2481" s="86">
        <v>1.2222311922703564</v>
      </c>
      <c r="N2481" s="86">
        <v>1.1759372114133142</v>
      </c>
      <c r="O2481" s="117">
        <v>2.2572524480027094</v>
      </c>
      <c r="P2481" s="117">
        <v>2.7144170770463689</v>
      </c>
      <c r="Q2481" s="117">
        <v>2.5820939899146031</v>
      </c>
    </row>
    <row r="2482" spans="1:17" x14ac:dyDescent="0.25">
      <c r="A2482" t="s">
        <v>2584</v>
      </c>
      <c r="B2482">
        <v>47</v>
      </c>
      <c r="C2482">
        <v>38</v>
      </c>
      <c r="D2482">
        <v>12</v>
      </c>
      <c r="E2482">
        <v>18</v>
      </c>
      <c r="F2482" s="116">
        <v>0.20614663523334856</v>
      </c>
      <c r="G2482" s="116">
        <v>0.20656911178291082</v>
      </c>
      <c r="H2482" s="116">
        <v>0.20725264695507997</v>
      </c>
      <c r="I2482" s="86">
        <v>0.43066701474483016</v>
      </c>
      <c r="J2482" s="86">
        <v>0.43029037291526756</v>
      </c>
      <c r="K2482" s="86">
        <v>0.43042986988917964</v>
      </c>
      <c r="L2482" s="86">
        <v>1.2412759588922346</v>
      </c>
      <c r="M2482" s="86">
        <v>1.1939087649934337</v>
      </c>
      <c r="N2482" s="86">
        <v>1.1490405597415718</v>
      </c>
      <c r="O2482" s="117">
        <v>2.7207270582280296</v>
      </c>
      <c r="P2482" s="117">
        <v>2.5823938876411661</v>
      </c>
      <c r="Q2482" s="117">
        <v>2.457314922389862</v>
      </c>
    </row>
    <row r="2483" spans="1:17" x14ac:dyDescent="0.25">
      <c r="A2483" t="s">
        <v>2585</v>
      </c>
      <c r="B2483">
        <v>48</v>
      </c>
      <c r="C2483">
        <v>37</v>
      </c>
      <c r="D2483">
        <v>12</v>
      </c>
      <c r="E2483">
        <v>18</v>
      </c>
      <c r="F2483" s="116">
        <v>0.20633433926462721</v>
      </c>
      <c r="G2483" s="116">
        <v>0.20686724734807577</v>
      </c>
      <c r="H2483" s="116">
        <v>0.20775139030470635</v>
      </c>
      <c r="I2483" s="86">
        <v>0.43043429990209831</v>
      </c>
      <c r="J2483" s="86">
        <v>0.43027684978653397</v>
      </c>
      <c r="K2483" s="86">
        <v>0.43080773927875737</v>
      </c>
      <c r="L2483" s="86">
        <v>1.2125556374206441</v>
      </c>
      <c r="M2483" s="86">
        <v>1.1666225940915835</v>
      </c>
      <c r="N2483" s="86">
        <v>1.1231502134660221</v>
      </c>
      <c r="O2483" s="117">
        <v>2.5877673371753853</v>
      </c>
      <c r="P2483" s="117">
        <v>2.4570050161991945</v>
      </c>
      <c r="Q2483" s="117">
        <v>2.3387983326436479</v>
      </c>
    </row>
    <row r="2484" spans="1:17" x14ac:dyDescent="0.25">
      <c r="A2484" t="s">
        <v>2586</v>
      </c>
      <c r="B2484">
        <v>49</v>
      </c>
      <c r="C2484">
        <v>36</v>
      </c>
      <c r="D2484">
        <v>12</v>
      </c>
      <c r="E2484">
        <v>18</v>
      </c>
      <c r="F2484" s="116">
        <v>0.20656778360325626</v>
      </c>
      <c r="G2484" s="116">
        <v>0.20725333464304277</v>
      </c>
      <c r="H2484" s="116">
        <v>0.20839933041104414</v>
      </c>
      <c r="I2484" s="86">
        <v>0.43029071456928975</v>
      </c>
      <c r="J2484" s="86">
        <v>0.43042987119826137</v>
      </c>
      <c r="K2484" s="86">
        <v>0.43147559233656257</v>
      </c>
      <c r="L2484" s="86">
        <v>1.185463043682903</v>
      </c>
      <c r="M2484" s="86">
        <v>1.1407692087308505</v>
      </c>
      <c r="N2484" s="86">
        <v>1.0985188004698583</v>
      </c>
      <c r="O2484" s="117">
        <v>2.4615027278792119</v>
      </c>
      <c r="P2484" s="117">
        <v>2.3379091307212816</v>
      </c>
      <c r="Q2484" s="117">
        <v>2.2262318431295509</v>
      </c>
    </row>
    <row r="2485" spans="1:17" x14ac:dyDescent="0.25">
      <c r="A2485" t="s">
        <v>2587</v>
      </c>
      <c r="B2485">
        <v>50</v>
      </c>
      <c r="C2485">
        <v>35</v>
      </c>
      <c r="D2485">
        <v>12</v>
      </c>
      <c r="E2485">
        <v>18</v>
      </c>
      <c r="F2485" s="116">
        <v>0.20549503943122688</v>
      </c>
      <c r="G2485" s="116">
        <v>0.20637544175847905</v>
      </c>
      <c r="H2485" s="116">
        <v>0.20786008247542556</v>
      </c>
      <c r="I2485" s="86">
        <v>0.43027794965925936</v>
      </c>
      <c r="J2485" s="86">
        <v>0.43080743690796058</v>
      </c>
      <c r="K2485" s="86">
        <v>0.4325267131508021</v>
      </c>
      <c r="L2485" s="86">
        <v>1.1726647535911694</v>
      </c>
      <c r="M2485" s="86">
        <v>1.1293485438062449</v>
      </c>
      <c r="N2485" s="86">
        <v>1.0884472111595147</v>
      </c>
      <c r="O2485" s="117">
        <v>2.3406098031968572</v>
      </c>
      <c r="P2485" s="117">
        <v>2.2241246849031766</v>
      </c>
      <c r="Q2485" s="117">
        <v>2.1189539823670365</v>
      </c>
    </row>
    <row r="2486" spans="1:17" x14ac:dyDescent="0.25">
      <c r="A2486" t="s">
        <v>2588</v>
      </c>
      <c r="B2486">
        <v>51</v>
      </c>
      <c r="C2486">
        <v>34</v>
      </c>
      <c r="D2486">
        <v>12</v>
      </c>
      <c r="E2486">
        <v>18</v>
      </c>
      <c r="F2486" s="116">
        <v>0.20531165654520916</v>
      </c>
      <c r="G2486" s="116">
        <v>0.20645242914979758</v>
      </c>
      <c r="H2486" s="116">
        <v>0.20838183198380567</v>
      </c>
      <c r="I2486" s="86">
        <v>0.43537449392712552</v>
      </c>
      <c r="J2486" s="86">
        <v>0.43639718286099866</v>
      </c>
      <c r="K2486" s="86">
        <v>0.43899924089068826</v>
      </c>
      <c r="L2486" s="86">
        <v>1.15032262145749</v>
      </c>
      <c r="M2486" s="86">
        <v>1.1081983805668016</v>
      </c>
      <c r="N2486" s="86">
        <v>1.068492746288799</v>
      </c>
      <c r="O2486" s="117">
        <v>2.1850181342780028</v>
      </c>
      <c r="P2486" s="117">
        <v>2.077222503373819</v>
      </c>
      <c r="Q2486" s="117">
        <v>1.9801176619433198</v>
      </c>
    </row>
    <row r="2487" spans="1:17" x14ac:dyDescent="0.25">
      <c r="A2487" t="s">
        <v>2589</v>
      </c>
      <c r="B2487">
        <v>52</v>
      </c>
      <c r="C2487">
        <v>33</v>
      </c>
      <c r="D2487">
        <v>12</v>
      </c>
      <c r="E2487">
        <v>18</v>
      </c>
      <c r="F2487" s="116">
        <v>0.20580778586200615</v>
      </c>
      <c r="G2487" s="116">
        <v>0.20729080719651105</v>
      </c>
      <c r="H2487" s="116">
        <v>0.20981108622740374</v>
      </c>
      <c r="I2487" s="86">
        <v>0.43573824244827108</v>
      </c>
      <c r="J2487" s="86">
        <v>0.43744414560183448</v>
      </c>
      <c r="K2487" s="86">
        <v>0.44122670724258756</v>
      </c>
      <c r="L2487" s="86">
        <v>1.1249145441102408</v>
      </c>
      <c r="M2487" s="86">
        <v>1.0841400297890122</v>
      </c>
      <c r="N2487" s="86">
        <v>1.0458065000053578</v>
      </c>
      <c r="O2487" s="117">
        <v>2.0253206605016985</v>
      </c>
      <c r="P2487" s="117">
        <v>1.9235108172690547</v>
      </c>
      <c r="Q2487" s="117">
        <v>1.8319578239019321</v>
      </c>
    </row>
    <row r="2488" spans="1:17" x14ac:dyDescent="0.25">
      <c r="A2488" t="s">
        <v>2590</v>
      </c>
      <c r="B2488">
        <v>53</v>
      </c>
      <c r="C2488">
        <v>32</v>
      </c>
      <c r="D2488">
        <v>12</v>
      </c>
      <c r="E2488">
        <v>18</v>
      </c>
      <c r="F2488" s="116">
        <v>0.20645162696708572</v>
      </c>
      <c r="G2488" s="116">
        <v>0.20838301684843386</v>
      </c>
      <c r="H2488" s="116" t="e">
        <v>#N/A</v>
      </c>
      <c r="I2488" s="86">
        <v>0.43639819766009719</v>
      </c>
      <c r="J2488" s="86">
        <v>0.43899881631523074</v>
      </c>
      <c r="K2488" s="86" t="e">
        <v>#N/A</v>
      </c>
      <c r="L2488" s="86">
        <v>1.1004693321009642</v>
      </c>
      <c r="M2488" s="86">
        <v>1.0610393319047733</v>
      </c>
      <c r="N2488" s="86">
        <v>1.2332164181219305</v>
      </c>
      <c r="O2488" s="117">
        <v>1.8729904062676435</v>
      </c>
      <c r="P2488" s="117">
        <v>1.7769048496197168</v>
      </c>
      <c r="Q2488" s="117">
        <v>2.2286844095854486</v>
      </c>
    </row>
    <row r="2489" spans="1:17" x14ac:dyDescent="0.25">
      <c r="A2489" t="s">
        <v>2591</v>
      </c>
      <c r="B2489">
        <v>54</v>
      </c>
      <c r="C2489">
        <v>31</v>
      </c>
      <c r="D2489">
        <v>12</v>
      </c>
      <c r="E2489">
        <v>18</v>
      </c>
      <c r="F2489" s="116">
        <v>0.20728895516691187</v>
      </c>
      <c r="G2489" s="116">
        <v>0.20981210624307908</v>
      </c>
      <c r="H2489" s="116" t="e">
        <v>#N/A</v>
      </c>
      <c r="I2489" s="86">
        <v>0.43744382826594946</v>
      </c>
      <c r="J2489" s="86">
        <v>0.44122744531508323</v>
      </c>
      <c r="K2489" s="86" t="e">
        <v>#N/A</v>
      </c>
      <c r="L2489" s="86">
        <v>1.0771458434581149</v>
      </c>
      <c r="M2489" s="86">
        <v>1.0389457356083855</v>
      </c>
      <c r="N2489" s="86">
        <v>1.206250402217355</v>
      </c>
      <c r="O2489" s="117">
        <v>1.7212350791230886</v>
      </c>
      <c r="P2489" s="117">
        <v>1.6306479638370537</v>
      </c>
      <c r="Q2489" s="117">
        <v>2.0573578591606805</v>
      </c>
    </row>
    <row r="2490" spans="1:17" x14ac:dyDescent="0.25">
      <c r="A2490" t="s">
        <v>2592</v>
      </c>
      <c r="B2490">
        <v>55</v>
      </c>
      <c r="C2490">
        <v>30</v>
      </c>
      <c r="D2490">
        <v>12</v>
      </c>
      <c r="E2490">
        <v>18</v>
      </c>
      <c r="F2490" s="116">
        <v>0.20655951199328945</v>
      </c>
      <c r="G2490" s="116" t="e">
        <v>#N/A</v>
      </c>
      <c r="H2490" s="116" t="e">
        <v>#N/A</v>
      </c>
      <c r="I2490" s="86">
        <v>0.43899803069938431</v>
      </c>
      <c r="J2490" s="86" t="e">
        <v>#N/A</v>
      </c>
      <c r="K2490" s="86" t="e">
        <v>#N/A</v>
      </c>
      <c r="L2490" s="86">
        <v>1.0692940588619657</v>
      </c>
      <c r="M2490" s="86">
        <v>1.2403971159128986</v>
      </c>
      <c r="N2490" s="86">
        <v>1.1940315042879204</v>
      </c>
      <c r="O2490" s="117">
        <v>1.5760599969703069</v>
      </c>
      <c r="P2490" s="117">
        <v>2.023041495492766</v>
      </c>
      <c r="Q2490" s="117">
        <v>1.8935786329752717</v>
      </c>
    </row>
    <row r="2491" spans="1:17" x14ac:dyDescent="0.25">
      <c r="A2491" t="s">
        <v>2593</v>
      </c>
      <c r="B2491">
        <v>18</v>
      </c>
      <c r="C2491">
        <v>67</v>
      </c>
      <c r="D2491">
        <v>15</v>
      </c>
      <c r="E2491">
        <v>18</v>
      </c>
      <c r="F2491" s="116">
        <v>0.21523357035623261</v>
      </c>
      <c r="G2491" s="116">
        <v>0.21542268437161777</v>
      </c>
      <c r="H2491" s="116">
        <v>0.21556233779836373</v>
      </c>
      <c r="I2491" s="86">
        <v>0.41302500960117311</v>
      </c>
      <c r="J2491" s="86">
        <v>0.41261041349052102</v>
      </c>
      <c r="K2491" s="86">
        <v>0.41206780173868518</v>
      </c>
      <c r="L2491" s="86">
        <v>1.8649202229799713</v>
      </c>
      <c r="M2491" s="86">
        <v>1.8146813574313079</v>
      </c>
      <c r="N2491" s="86">
        <v>1.7672268320783922</v>
      </c>
      <c r="O2491" s="117">
        <v>6.4757206698709373</v>
      </c>
      <c r="P2491" s="117">
        <v>6.2813681962596153</v>
      </c>
      <c r="Q2491" s="117">
        <v>6.104977189940298</v>
      </c>
    </row>
    <row r="2492" spans="1:17" x14ac:dyDescent="0.25">
      <c r="A2492" t="s">
        <v>2594</v>
      </c>
      <c r="B2492">
        <v>19</v>
      </c>
      <c r="C2492">
        <v>66</v>
      </c>
      <c r="D2492">
        <v>15</v>
      </c>
      <c r="E2492">
        <v>18</v>
      </c>
      <c r="F2492" s="116">
        <v>0.21533304854561439</v>
      </c>
      <c r="G2492" s="116">
        <v>0.2155007136702479</v>
      </c>
      <c r="H2492" s="116">
        <v>0.21560860253305555</v>
      </c>
      <c r="I2492" s="86">
        <v>0.4128323596606458</v>
      </c>
      <c r="J2492" s="86">
        <v>0.41235852343885543</v>
      </c>
      <c r="K2492" s="86">
        <v>0.41174326532933075</v>
      </c>
      <c r="L2492" s="86">
        <v>1.8199859744478351</v>
      </c>
      <c r="M2492" s="86">
        <v>1.77148264082777</v>
      </c>
      <c r="N2492" s="86">
        <v>1.7257158936332448</v>
      </c>
      <c r="O2492" s="117">
        <v>6.0856725048149052</v>
      </c>
      <c r="P2492" s="117">
        <v>5.9019144441317932</v>
      </c>
      <c r="Q2492" s="117">
        <v>5.7352232351787675</v>
      </c>
    </row>
    <row r="2493" spans="1:17" x14ac:dyDescent="0.25">
      <c r="A2493" t="s">
        <v>2595</v>
      </c>
      <c r="B2493">
        <v>20</v>
      </c>
      <c r="C2493">
        <v>65</v>
      </c>
      <c r="D2493">
        <v>15</v>
      </c>
      <c r="E2493">
        <v>18</v>
      </c>
      <c r="F2493" s="116">
        <v>0.2154228346801888</v>
      </c>
      <c r="G2493" s="116">
        <v>0.21556166065087459</v>
      </c>
      <c r="H2493" s="116">
        <v>0.21564057225526442</v>
      </c>
      <c r="I2493" s="86">
        <v>0.41261124344229955</v>
      </c>
      <c r="J2493" s="86">
        <v>0.41206763016761411</v>
      </c>
      <c r="K2493" s="86">
        <v>0.41138226827022839</v>
      </c>
      <c r="L2493" s="86">
        <v>1.7747585158773072</v>
      </c>
      <c r="M2493" s="86">
        <v>1.727944937236048</v>
      </c>
      <c r="N2493" s="86">
        <v>1.6838377343601585</v>
      </c>
      <c r="O2493" s="117">
        <v>5.7144963539916116</v>
      </c>
      <c r="P2493" s="117">
        <v>5.5407987607955462</v>
      </c>
      <c r="Q2493" s="117">
        <v>5.3833642647338191</v>
      </c>
    </row>
    <row r="2494" spans="1:17" x14ac:dyDescent="0.25">
      <c r="A2494" t="s">
        <v>2596</v>
      </c>
      <c r="B2494">
        <v>21</v>
      </c>
      <c r="C2494">
        <v>64</v>
      </c>
      <c r="D2494">
        <v>15</v>
      </c>
      <c r="E2494">
        <v>18</v>
      </c>
      <c r="F2494" s="116">
        <v>0.21549997875952709</v>
      </c>
      <c r="G2494" s="116">
        <v>0.21560837841440603</v>
      </c>
      <c r="H2494" s="116">
        <v>0.21565964852144334</v>
      </c>
      <c r="I2494" s="86">
        <v>0.4123581466002792</v>
      </c>
      <c r="J2494" s="86">
        <v>0.41174290531583119</v>
      </c>
      <c r="K2494" s="86">
        <v>0.41099289689288504</v>
      </c>
      <c r="L2494" s="86">
        <v>1.7292806511010621</v>
      </c>
      <c r="M2494" s="86">
        <v>1.6841190111021755</v>
      </c>
      <c r="N2494" s="86">
        <v>1.6416512490130504</v>
      </c>
      <c r="O2494" s="117">
        <v>5.3663600714265831</v>
      </c>
      <c r="P2494" s="117">
        <v>5.2027439761286383</v>
      </c>
      <c r="Q2494" s="117">
        <v>5.0546363557793859</v>
      </c>
    </row>
    <row r="2495" spans="1:17" x14ac:dyDescent="0.25">
      <c r="A2495" t="s">
        <v>2597</v>
      </c>
      <c r="B2495">
        <v>22</v>
      </c>
      <c r="C2495">
        <v>63</v>
      </c>
      <c r="D2495">
        <v>15</v>
      </c>
      <c r="E2495">
        <v>18</v>
      </c>
      <c r="F2495" s="116">
        <v>0.21556224914343453</v>
      </c>
      <c r="G2495" s="116">
        <v>0.21564008535548385</v>
      </c>
      <c r="H2495" s="116">
        <v>0.21566798890319966</v>
      </c>
      <c r="I2495" s="86">
        <v>0.41206784380475153</v>
      </c>
      <c r="J2495" s="86">
        <v>0.41138200397405261</v>
      </c>
      <c r="K2495" s="86">
        <v>0.41057867552139249</v>
      </c>
      <c r="L2495" s="86">
        <v>1.6835913921961121</v>
      </c>
      <c r="M2495" s="86">
        <v>1.6400545147205901</v>
      </c>
      <c r="N2495" s="86">
        <v>1.5992184069424027</v>
      </c>
      <c r="O2495" s="117">
        <v>5.0368708667869946</v>
      </c>
      <c r="P2495" s="117">
        <v>4.8823571742224088</v>
      </c>
      <c r="Q2495" s="117">
        <v>4.742742507530286</v>
      </c>
    </row>
    <row r="2496" spans="1:17" x14ac:dyDescent="0.25">
      <c r="A2496" t="s">
        <v>2598</v>
      </c>
      <c r="B2496">
        <v>23</v>
      </c>
      <c r="C2496">
        <v>62</v>
      </c>
      <c r="D2496">
        <v>15</v>
      </c>
      <c r="E2496">
        <v>18</v>
      </c>
      <c r="F2496" s="116">
        <v>0.2156083136742093</v>
      </c>
      <c r="G2496" s="116">
        <v>0.21565985444885241</v>
      </c>
      <c r="H2496" s="116">
        <v>0.21566869001021979</v>
      </c>
      <c r="I2496" s="86">
        <v>0.41174305009468776</v>
      </c>
      <c r="J2496" s="86">
        <v>0.41099349997202073</v>
      </c>
      <c r="K2496" s="86">
        <v>0.41014528608075113</v>
      </c>
      <c r="L2496" s="86">
        <v>1.6382323575928397</v>
      </c>
      <c r="M2496" s="86">
        <v>1.5960440246571066</v>
      </c>
      <c r="N2496" s="86">
        <v>1.7809384544247018</v>
      </c>
      <c r="O2496" s="117">
        <v>4.72886607350598</v>
      </c>
      <c r="P2496" s="117">
        <v>4.5835122534510226</v>
      </c>
      <c r="Q2496" s="117">
        <v>5.2614354252997462</v>
      </c>
    </row>
    <row r="2497" spans="1:17" x14ac:dyDescent="0.25">
      <c r="A2497" t="s">
        <v>2599</v>
      </c>
      <c r="B2497">
        <v>24</v>
      </c>
      <c r="C2497">
        <v>61</v>
      </c>
      <c r="D2497">
        <v>15</v>
      </c>
      <c r="E2497">
        <v>18</v>
      </c>
      <c r="F2497" s="116">
        <v>0.21564020238837184</v>
      </c>
      <c r="G2497" s="116">
        <v>0.2156682626559191</v>
      </c>
      <c r="H2497" s="116">
        <v>0.2156682626559191</v>
      </c>
      <c r="I2497" s="86">
        <v>0.41138272137335813</v>
      </c>
      <c r="J2497" s="86">
        <v>0.41057783475160758</v>
      </c>
      <c r="K2497" s="86">
        <v>0.40970648960145561</v>
      </c>
      <c r="L2497" s="86">
        <v>1.5921248120700502</v>
      </c>
      <c r="M2497" s="86">
        <v>1.5515467114843291</v>
      </c>
      <c r="N2497" s="86">
        <v>1.7299125405766238</v>
      </c>
      <c r="O2497" s="117">
        <v>4.4364612162796808</v>
      </c>
      <c r="P2497" s="117">
        <v>4.2998756487090803</v>
      </c>
      <c r="Q2497" s="117">
        <v>4.9381640314629438</v>
      </c>
    </row>
    <row r="2498" spans="1:17" x14ac:dyDescent="0.25">
      <c r="A2498" t="s">
        <v>2600</v>
      </c>
      <c r="B2498">
        <v>25</v>
      </c>
      <c r="C2498">
        <v>60</v>
      </c>
      <c r="D2498">
        <v>15</v>
      </c>
      <c r="E2498">
        <v>18</v>
      </c>
      <c r="F2498" s="116">
        <v>0.21374530941908645</v>
      </c>
      <c r="G2498" s="116">
        <v>0.21375716086711119</v>
      </c>
      <c r="H2498" s="116">
        <v>0.21376012372911737</v>
      </c>
      <c r="I2498" s="86">
        <v>0.41099340318774324</v>
      </c>
      <c r="J2498" s="86">
        <v>0.41014454322297167</v>
      </c>
      <c r="K2498" s="86">
        <v>0.40926605463813825</v>
      </c>
      <c r="L2498" s="86">
        <v>1.5943990056635107</v>
      </c>
      <c r="M2498" s="86">
        <v>1.7797319498743005</v>
      </c>
      <c r="N2498" s="86">
        <v>1.7293381114421287</v>
      </c>
      <c r="O2498" s="117">
        <v>4.1592182784882885</v>
      </c>
      <c r="P2498" s="117">
        <v>4.8244282046685818</v>
      </c>
      <c r="Q2498" s="117">
        <v>4.6330999091882799</v>
      </c>
    </row>
    <row r="2499" spans="1:17" x14ac:dyDescent="0.25">
      <c r="A2499" t="s">
        <v>2601</v>
      </c>
      <c r="B2499">
        <v>26</v>
      </c>
      <c r="C2499">
        <v>59</v>
      </c>
      <c r="D2499">
        <v>15</v>
      </c>
      <c r="E2499">
        <v>18</v>
      </c>
      <c r="F2499" s="116">
        <v>0.21349254831666423</v>
      </c>
      <c r="G2499" s="116">
        <v>0.21349997993463149</v>
      </c>
      <c r="H2499" s="116">
        <v>0.21351335684697259</v>
      </c>
      <c r="I2499" s="86">
        <v>0.41594468498114601</v>
      </c>
      <c r="J2499" s="86">
        <v>0.41503505494195164</v>
      </c>
      <c r="K2499" s="86">
        <v>0.41412542490275728</v>
      </c>
      <c r="L2499" s="86">
        <v>1.5475318853568887</v>
      </c>
      <c r="M2499" s="86">
        <v>1.7302649669070052</v>
      </c>
      <c r="N2499" s="86">
        <v>1.680507311968918</v>
      </c>
      <c r="O2499" s="117">
        <v>3.8962977165610635</v>
      </c>
      <c r="P2499" s="117">
        <v>4.4766461405378415</v>
      </c>
      <c r="Q2499" s="117">
        <v>4.3093098850923228</v>
      </c>
    </row>
    <row r="2500" spans="1:17" x14ac:dyDescent="0.25">
      <c r="A2500" t="s">
        <v>2602</v>
      </c>
      <c r="B2500">
        <v>27</v>
      </c>
      <c r="C2500">
        <v>58</v>
      </c>
      <c r="D2500">
        <v>15</v>
      </c>
      <c r="E2500">
        <v>18</v>
      </c>
      <c r="F2500" s="116">
        <v>0.21349635235735712</v>
      </c>
      <c r="G2500" s="116">
        <v>0.21350381022413872</v>
      </c>
      <c r="H2500" s="116">
        <v>0.21353065854455255</v>
      </c>
      <c r="I2500" s="86">
        <v>0.41549267413746044</v>
      </c>
      <c r="J2500" s="86">
        <v>0.41457684809667783</v>
      </c>
      <c r="K2500" s="86">
        <v>0.41369085352302171</v>
      </c>
      <c r="L2500" s="86">
        <v>1.7268451881097739</v>
      </c>
      <c r="M2500" s="86">
        <v>1.6760108765529143</v>
      </c>
      <c r="N2500" s="86">
        <v>1.6279240431184026</v>
      </c>
      <c r="O2500" s="117">
        <v>4.3811208577143432</v>
      </c>
      <c r="P2500" s="117">
        <v>4.2066634548120394</v>
      </c>
      <c r="Q2500" s="117">
        <v>4.0484701677870865</v>
      </c>
    </row>
    <row r="2501" spans="1:17" x14ac:dyDescent="0.25">
      <c r="A2501" t="s">
        <v>2603</v>
      </c>
      <c r="B2501">
        <v>28</v>
      </c>
      <c r="C2501">
        <v>57</v>
      </c>
      <c r="D2501">
        <v>15</v>
      </c>
      <c r="E2501">
        <v>18</v>
      </c>
      <c r="F2501" s="116">
        <v>0.21349936294098185</v>
      </c>
      <c r="G2501" s="116">
        <v>0.21351283774982671</v>
      </c>
      <c r="H2501" s="116">
        <v>0.21356224538225788</v>
      </c>
      <c r="I2501" s="86">
        <v>0.41503459282870675</v>
      </c>
      <c r="J2501" s="86">
        <v>0.41412579183216974</v>
      </c>
      <c r="K2501" s="86">
        <v>0.4132768788749433</v>
      </c>
      <c r="L2501" s="86">
        <v>1.6711098601165122</v>
      </c>
      <c r="M2501" s="86">
        <v>1.6219567518524118</v>
      </c>
      <c r="N2501" s="86">
        <v>1.5754971081563018</v>
      </c>
      <c r="O2501" s="117">
        <v>4.1095741511244732</v>
      </c>
      <c r="P2501" s="117">
        <v>3.9446469824662791</v>
      </c>
      <c r="Q2501" s="117">
        <v>3.7951320007246454</v>
      </c>
    </row>
    <row r="2502" spans="1:17" x14ac:dyDescent="0.25">
      <c r="A2502" t="s">
        <v>2604</v>
      </c>
      <c r="B2502">
        <v>29</v>
      </c>
      <c r="C2502">
        <v>56</v>
      </c>
      <c r="D2502">
        <v>15</v>
      </c>
      <c r="E2502">
        <v>18</v>
      </c>
      <c r="F2502" s="116">
        <v>0.21350327931199839</v>
      </c>
      <c r="G2502" s="116">
        <v>0.21353033758198281</v>
      </c>
      <c r="H2502" s="116">
        <v>0.2136054994430506</v>
      </c>
      <c r="I2502" s="86">
        <v>0.41457629004060242</v>
      </c>
      <c r="J2502" s="86">
        <v>0.41369088331722365</v>
      </c>
      <c r="K2502" s="86">
        <v>0.41288364492935536</v>
      </c>
      <c r="L2502" s="86">
        <v>1.6156342683969929</v>
      </c>
      <c r="M2502" s="86">
        <v>1.5681169398299237</v>
      </c>
      <c r="N2502" s="86">
        <v>1.5232543281957696</v>
      </c>
      <c r="O2502" s="117">
        <v>3.8609851314806436</v>
      </c>
      <c r="P2502" s="117">
        <v>3.7055849772485048</v>
      </c>
      <c r="Q2502" s="117">
        <v>3.5647752434868489</v>
      </c>
    </row>
    <row r="2503" spans="1:17" x14ac:dyDescent="0.25">
      <c r="A2503" t="s">
        <v>2605</v>
      </c>
      <c r="B2503">
        <v>30</v>
      </c>
      <c r="C2503">
        <v>55</v>
      </c>
      <c r="D2503">
        <v>15</v>
      </c>
      <c r="E2503">
        <v>18</v>
      </c>
      <c r="F2503" s="116">
        <v>0.21351242408093202</v>
      </c>
      <c r="G2503" s="116">
        <v>0.2135622442001078</v>
      </c>
      <c r="H2503" s="116">
        <v>0.21366037473787824</v>
      </c>
      <c r="I2503" s="86">
        <v>0.41412596639708449</v>
      </c>
      <c r="J2503" s="86">
        <v>0.41327600496993433</v>
      </c>
      <c r="K2503" s="86">
        <v>0.41251209647590592</v>
      </c>
      <c r="L2503" s="86">
        <v>1.5473359068695907</v>
      </c>
      <c r="M2503" s="86">
        <v>1.501413834594185</v>
      </c>
      <c r="N2503" s="86">
        <v>1.4581216607310272</v>
      </c>
      <c r="O2503" s="117">
        <v>3.62112403247064</v>
      </c>
      <c r="P2503" s="117">
        <v>3.4742588502422316</v>
      </c>
      <c r="Q2503" s="117">
        <v>3.3412919715632801</v>
      </c>
    </row>
    <row r="2504" spans="1:17" x14ac:dyDescent="0.25">
      <c r="A2504" t="s">
        <v>2606</v>
      </c>
      <c r="B2504">
        <v>31</v>
      </c>
      <c r="C2504">
        <v>54</v>
      </c>
      <c r="D2504">
        <v>15</v>
      </c>
      <c r="E2504">
        <v>18</v>
      </c>
      <c r="F2504" s="116">
        <v>0.21353033154726608</v>
      </c>
      <c r="G2504" s="116">
        <v>0.21360616231120036</v>
      </c>
      <c r="H2504" s="116">
        <v>0.21372900814877388</v>
      </c>
      <c r="I2504" s="86">
        <v>0.41369018279763953</v>
      </c>
      <c r="J2504" s="86">
        <v>0.41288486008465747</v>
      </c>
      <c r="K2504" s="86">
        <v>0.41215991798144574</v>
      </c>
      <c r="L2504" s="86">
        <v>1.4975665907853488</v>
      </c>
      <c r="M2504" s="86">
        <v>1.4532071104990727</v>
      </c>
      <c r="N2504" s="86">
        <v>1.4114698580296439</v>
      </c>
      <c r="O2504" s="117">
        <v>3.4585622790481114</v>
      </c>
      <c r="P2504" s="117">
        <v>3.3198162468928345</v>
      </c>
      <c r="Q2504" s="117">
        <v>3.1943572811941223</v>
      </c>
    </row>
    <row r="2505" spans="1:17" x14ac:dyDescent="0.25">
      <c r="A2505" t="s">
        <v>2607</v>
      </c>
      <c r="B2505">
        <v>32</v>
      </c>
      <c r="C2505">
        <v>53</v>
      </c>
      <c r="D2505">
        <v>15</v>
      </c>
      <c r="E2505">
        <v>18</v>
      </c>
      <c r="F2505" s="116">
        <v>0.21356158997320784</v>
      </c>
      <c r="G2505" s="116">
        <v>0.21366065087585079</v>
      </c>
      <c r="H2505" s="116">
        <v>0.21380543219509815</v>
      </c>
      <c r="I2505" s="86">
        <v>0.41327598977081881</v>
      </c>
      <c r="J2505" s="86">
        <v>0.41251245881352472</v>
      </c>
      <c r="K2505" s="86">
        <v>0.41182208052279773</v>
      </c>
      <c r="L2505" s="86">
        <v>1.454279583395564</v>
      </c>
      <c r="M2505" s="86">
        <v>1.4112368591902609</v>
      </c>
      <c r="N2505" s="86">
        <v>1.3708398230924681</v>
      </c>
      <c r="O2505" s="117">
        <v>3.3100072847863791</v>
      </c>
      <c r="P2505" s="117">
        <v>3.1790045750896883</v>
      </c>
      <c r="Q2505" s="117">
        <v>3.0607593856395221</v>
      </c>
    </row>
    <row r="2506" spans="1:17" x14ac:dyDescent="0.25">
      <c r="A2506" t="s">
        <v>2608</v>
      </c>
      <c r="B2506">
        <v>33</v>
      </c>
      <c r="C2506">
        <v>52</v>
      </c>
      <c r="D2506">
        <v>15</v>
      </c>
      <c r="E2506">
        <v>18</v>
      </c>
      <c r="F2506" s="116">
        <v>0.21360564851793809</v>
      </c>
      <c r="G2506" s="116">
        <v>0.21372820260641909</v>
      </c>
      <c r="H2506" s="116">
        <v>0.21389058677365638</v>
      </c>
      <c r="I2506" s="86">
        <v>0.4128847240924487</v>
      </c>
      <c r="J2506" s="86">
        <v>0.41216012304430483</v>
      </c>
      <c r="K2506" s="86">
        <v>0.41149373518818944</v>
      </c>
      <c r="L2506" s="86">
        <v>1.4055575215273917</v>
      </c>
      <c r="M2506" s="86">
        <v>1.3640484517588809</v>
      </c>
      <c r="N2506" s="86">
        <v>1.5457992288283982</v>
      </c>
      <c r="O2506" s="117">
        <v>3.1687462563555786</v>
      </c>
      <c r="P2506" s="117">
        <v>3.0455319077228991</v>
      </c>
      <c r="Q2506" s="117">
        <v>3.6212373979928705</v>
      </c>
    </row>
    <row r="2507" spans="1:17" x14ac:dyDescent="0.25">
      <c r="A2507" t="s">
        <v>2609</v>
      </c>
      <c r="B2507">
        <v>34</v>
      </c>
      <c r="C2507">
        <v>51</v>
      </c>
      <c r="D2507">
        <v>15</v>
      </c>
      <c r="E2507">
        <v>18</v>
      </c>
      <c r="F2507" s="116">
        <v>0.21064314189418165</v>
      </c>
      <c r="G2507" s="116">
        <v>0.21078947854858684</v>
      </c>
      <c r="H2507" s="116">
        <v>0.21096354214803725</v>
      </c>
      <c r="I2507" s="86">
        <v>0.41251224606739495</v>
      </c>
      <c r="J2507" s="86">
        <v>0.4118221532129368</v>
      </c>
      <c r="K2507" s="86">
        <v>0.41116902961853885</v>
      </c>
      <c r="L2507" s="86">
        <v>1.4124891402798574</v>
      </c>
      <c r="M2507" s="86">
        <v>1.373052182110575</v>
      </c>
      <c r="N2507" s="86">
        <v>1.5461592019569061</v>
      </c>
      <c r="O2507" s="117">
        <v>3.0359941958261705</v>
      </c>
      <c r="P2507" s="117">
        <v>2.9198737499768943</v>
      </c>
      <c r="Q2507" s="117">
        <v>3.4634836133754785</v>
      </c>
    </row>
    <row r="2508" spans="1:17" x14ac:dyDescent="0.25">
      <c r="A2508" t="s">
        <v>2610</v>
      </c>
      <c r="B2508">
        <v>35</v>
      </c>
      <c r="C2508">
        <v>50</v>
      </c>
      <c r="D2508">
        <v>15</v>
      </c>
      <c r="E2508">
        <v>18</v>
      </c>
      <c r="F2508" s="116">
        <v>0.21122241073434511</v>
      </c>
      <c r="G2508" s="116">
        <v>0.21138974752287323</v>
      </c>
      <c r="H2508" s="116">
        <v>0.21157877611732168</v>
      </c>
      <c r="I2508" s="86">
        <v>0.41783686212533216</v>
      </c>
      <c r="J2508" s="86">
        <v>0.41713187843292199</v>
      </c>
      <c r="K2508" s="86">
        <v>0.41644548771701489</v>
      </c>
      <c r="L2508" s="86">
        <v>1.3508122806609804</v>
      </c>
      <c r="M2508" s="86">
        <v>1.5356683012991843</v>
      </c>
      <c r="N2508" s="86">
        <v>1.4854827588878301</v>
      </c>
      <c r="O2508" s="117">
        <v>2.9017423168398135</v>
      </c>
      <c r="P2508" s="117">
        <v>3.4437895584942786</v>
      </c>
      <c r="Q2508" s="117">
        <v>3.2873776930764405</v>
      </c>
    </row>
    <row r="2509" spans="1:17" x14ac:dyDescent="0.25">
      <c r="A2509" t="s">
        <v>2611</v>
      </c>
      <c r="B2509">
        <v>36</v>
      </c>
      <c r="C2509">
        <v>49</v>
      </c>
      <c r="D2509">
        <v>15</v>
      </c>
      <c r="E2509">
        <v>18</v>
      </c>
      <c r="F2509" s="116">
        <v>0.2113028050438405</v>
      </c>
      <c r="G2509" s="116">
        <v>0.21148209586290331</v>
      </c>
      <c r="H2509" s="116">
        <v>0.21167230003616996</v>
      </c>
      <c r="I2509" s="86">
        <v>0.41747945171308481</v>
      </c>
      <c r="J2509" s="86">
        <v>0.41678723324644223</v>
      </c>
      <c r="K2509" s="86">
        <v>0.41609501477979971</v>
      </c>
      <c r="L2509" s="86">
        <v>1.3023903363807576</v>
      </c>
      <c r="M2509" s="86">
        <v>1.4809842598251368</v>
      </c>
      <c r="N2509" s="86">
        <v>1.4324058021627151</v>
      </c>
      <c r="O2509" s="117">
        <v>2.7868310113873056</v>
      </c>
      <c r="P2509" s="117">
        <v>3.2906382129538398</v>
      </c>
      <c r="Q2509" s="117">
        <v>3.1451289023036533</v>
      </c>
    </row>
    <row r="2510" spans="1:17" x14ac:dyDescent="0.25">
      <c r="A2510" t="s">
        <v>2612</v>
      </c>
      <c r="B2510">
        <v>37</v>
      </c>
      <c r="C2510">
        <v>48</v>
      </c>
      <c r="D2510">
        <v>15</v>
      </c>
      <c r="E2510">
        <v>18</v>
      </c>
      <c r="F2510" s="116">
        <v>0.21139070062334825</v>
      </c>
      <c r="G2510" s="116">
        <v>0.21157902335829656</v>
      </c>
      <c r="H2510" s="116">
        <v>0.21176891544936943</v>
      </c>
      <c r="I2510" s="86">
        <v>0.41713171919824732</v>
      </c>
      <c r="J2510" s="86">
        <v>0.41644591057181057</v>
      </c>
      <c r="K2510" s="86">
        <v>0.41574440838412818</v>
      </c>
      <c r="L2510" s="86">
        <v>1.4776162735952694</v>
      </c>
      <c r="M2510" s="86">
        <v>1.4277295811074633</v>
      </c>
      <c r="N2510" s="86">
        <v>1.3804998085385527</v>
      </c>
      <c r="O2510" s="117">
        <v>3.3027743077570135</v>
      </c>
      <c r="P2510" s="117">
        <v>3.1509030075140769</v>
      </c>
      <c r="Q2510" s="117">
        <v>3.0133614980445822</v>
      </c>
    </row>
    <row r="2511" spans="1:17" x14ac:dyDescent="0.25">
      <c r="A2511" t="s">
        <v>2613</v>
      </c>
      <c r="B2511">
        <v>38</v>
      </c>
      <c r="C2511">
        <v>47</v>
      </c>
      <c r="D2511">
        <v>15</v>
      </c>
      <c r="E2511">
        <v>18</v>
      </c>
      <c r="F2511" s="116">
        <v>0.21148302673999619</v>
      </c>
      <c r="G2511" s="116">
        <v>0.21167267210316706</v>
      </c>
      <c r="H2511" s="116">
        <v>0.2118654782223908</v>
      </c>
      <c r="I2511" s="86">
        <v>0.41678677539667486</v>
      </c>
      <c r="J2511" s="86">
        <v>0.41609615019912766</v>
      </c>
      <c r="K2511" s="86">
        <v>0.41538814084328973</v>
      </c>
      <c r="L2511" s="86">
        <v>1.4223986977685061</v>
      </c>
      <c r="M2511" s="86">
        <v>1.3740960237688855</v>
      </c>
      <c r="N2511" s="86">
        <v>1.3284072950249699</v>
      </c>
      <c r="O2511" s="117">
        <v>3.1670902079777483</v>
      </c>
      <c r="P2511" s="117">
        <v>3.0235318288134523</v>
      </c>
      <c r="Q2511" s="117">
        <v>2.893550477274164</v>
      </c>
    </row>
    <row r="2512" spans="1:17" x14ac:dyDescent="0.25">
      <c r="A2512" t="s">
        <v>2614</v>
      </c>
      <c r="B2512">
        <v>39</v>
      </c>
      <c r="C2512">
        <v>46</v>
      </c>
      <c r="D2512">
        <v>15</v>
      </c>
      <c r="E2512">
        <v>18</v>
      </c>
      <c r="F2512" s="116">
        <v>0.21157866412766752</v>
      </c>
      <c r="G2512" s="116">
        <v>0.21176972593775525</v>
      </c>
      <c r="H2512" s="116">
        <v>0.21196397211134446</v>
      </c>
      <c r="I2512" s="86">
        <v>0.41644468999425222</v>
      </c>
      <c r="J2512" s="86">
        <v>0.41574572220568123</v>
      </c>
      <c r="K2512" s="86">
        <v>0.41503242478135366</v>
      </c>
      <c r="L2512" s="86">
        <v>1.3677302971488801</v>
      </c>
      <c r="M2512" s="86">
        <v>1.3209726956751566</v>
      </c>
      <c r="N2512" s="86">
        <v>1.2767944286376178</v>
      </c>
      <c r="O2512" s="117">
        <v>3.034314701091759</v>
      </c>
      <c r="P2512" s="117">
        <v>2.8986321566579467</v>
      </c>
      <c r="Q2512" s="117">
        <v>2.7758367313145529</v>
      </c>
    </row>
    <row r="2513" spans="1:17" x14ac:dyDescent="0.25">
      <c r="A2513" t="s">
        <v>2615</v>
      </c>
      <c r="B2513">
        <v>40</v>
      </c>
      <c r="C2513">
        <v>45</v>
      </c>
      <c r="D2513">
        <v>15</v>
      </c>
      <c r="E2513">
        <v>18</v>
      </c>
      <c r="F2513" s="116">
        <v>0.21167323292705434</v>
      </c>
      <c r="G2513" s="116">
        <v>0.21186580756978826</v>
      </c>
      <c r="H2513" s="116">
        <v>0.21206640615596942</v>
      </c>
      <c r="I2513" s="86">
        <v>0.41609603055517663</v>
      </c>
      <c r="J2513" s="86">
        <v>0.41538831874312948</v>
      </c>
      <c r="K2513" s="86">
        <v>0.41468060693108233</v>
      </c>
      <c r="L2513" s="86">
        <v>1.3180546751506494</v>
      </c>
      <c r="M2513" s="86">
        <v>1.2728060532629366</v>
      </c>
      <c r="N2513" s="86">
        <v>1.2301170693348953</v>
      </c>
      <c r="O2513" s="117">
        <v>2.9088624455374839</v>
      </c>
      <c r="P2513" s="117">
        <v>2.7806478531939307</v>
      </c>
      <c r="Q2513" s="117">
        <v>2.6647050799585963</v>
      </c>
    </row>
    <row r="2514" spans="1:17" x14ac:dyDescent="0.25">
      <c r="A2514" t="s">
        <v>2616</v>
      </c>
      <c r="B2514">
        <v>41</v>
      </c>
      <c r="C2514">
        <v>44</v>
      </c>
      <c r="D2514">
        <v>15</v>
      </c>
      <c r="E2514">
        <v>18</v>
      </c>
      <c r="F2514" s="116">
        <v>0.21176891345825519</v>
      </c>
      <c r="G2514" s="116">
        <v>0.21196472756755183</v>
      </c>
      <c r="H2514" s="116">
        <v>0.21218157955635966</v>
      </c>
      <c r="I2514" s="86">
        <v>0.41574572000524329</v>
      </c>
      <c r="J2514" s="86">
        <v>0.41503205040028612</v>
      </c>
      <c r="K2514" s="86">
        <v>0.41434427357011194</v>
      </c>
      <c r="L2514" s="86">
        <v>1.2503394380944213</v>
      </c>
      <c r="M2514" s="86">
        <v>1.2065725572189865</v>
      </c>
      <c r="N2514" s="86">
        <v>1.1653609695549518</v>
      </c>
      <c r="O2514" s="117">
        <v>2.7697112793781851</v>
      </c>
      <c r="P2514" s="117">
        <v>2.6489570875806923</v>
      </c>
      <c r="Q2514" s="117">
        <v>2.5398951018961604</v>
      </c>
    </row>
    <row r="2515" spans="1:17" x14ac:dyDescent="0.25">
      <c r="A2515" t="s">
        <v>2617</v>
      </c>
      <c r="B2515">
        <v>42</v>
      </c>
      <c r="C2515">
        <v>43</v>
      </c>
      <c r="D2515">
        <v>15</v>
      </c>
      <c r="E2515">
        <v>18</v>
      </c>
      <c r="F2515" s="116">
        <v>0.21186551372815382</v>
      </c>
      <c r="G2515" s="116">
        <v>0.21206797460748714</v>
      </c>
      <c r="H2515" s="116">
        <v>0.2123096214634656</v>
      </c>
      <c r="I2515" s="86">
        <v>0.41538767992894277</v>
      </c>
      <c r="J2515" s="86">
        <v>0.41468069960030302</v>
      </c>
      <c r="K2515" s="86">
        <v>0.41403249823663107</v>
      </c>
      <c r="L2515" s="86">
        <v>1.1827944173045273</v>
      </c>
      <c r="M2515" s="86">
        <v>1.1404882572689987</v>
      </c>
      <c r="N2515" s="86">
        <v>1.1007553096998355</v>
      </c>
      <c r="O2515" s="117">
        <v>2.6345450508111496</v>
      </c>
      <c r="P2515" s="117">
        <v>2.5205350845110894</v>
      </c>
      <c r="Q2515" s="117">
        <v>2.4177470022727867</v>
      </c>
    </row>
    <row r="2516" spans="1:17" x14ac:dyDescent="0.25">
      <c r="A2516" t="s">
        <v>2618</v>
      </c>
      <c r="B2516">
        <v>43</v>
      </c>
      <c r="C2516">
        <v>42</v>
      </c>
      <c r="D2516">
        <v>15</v>
      </c>
      <c r="E2516">
        <v>18</v>
      </c>
      <c r="F2516" s="116">
        <v>0.21196373267932167</v>
      </c>
      <c r="G2516" s="116">
        <v>0.21218129704623406</v>
      </c>
      <c r="H2516" s="116">
        <v>0.21246314179427969</v>
      </c>
      <c r="I2516" s="86">
        <v>0.41503204953874706</v>
      </c>
      <c r="J2516" s="86">
        <v>0.41434474392509191</v>
      </c>
      <c r="K2516" s="86">
        <v>0.41376622049489303</v>
      </c>
      <c r="L2516" s="86">
        <v>1.1199010411773529</v>
      </c>
      <c r="M2516" s="86">
        <v>1.0788769722951557</v>
      </c>
      <c r="N2516" s="86">
        <v>1.2582917571124594</v>
      </c>
      <c r="O2516" s="117">
        <v>2.5062937085989021</v>
      </c>
      <c r="P2516" s="117">
        <v>2.3987361488140269</v>
      </c>
      <c r="Q2516" s="117">
        <v>2.9022723938838042</v>
      </c>
    </row>
    <row r="2517" spans="1:17" x14ac:dyDescent="0.25">
      <c r="A2517" t="s">
        <v>2619</v>
      </c>
      <c r="B2517">
        <v>44</v>
      </c>
      <c r="C2517">
        <v>41</v>
      </c>
      <c r="D2517">
        <v>15</v>
      </c>
      <c r="E2517">
        <v>18</v>
      </c>
      <c r="F2517" s="116">
        <v>0.21115655907319453</v>
      </c>
      <c r="G2517" s="116">
        <v>0.21140127886902829</v>
      </c>
      <c r="H2517" s="116">
        <v>0.21174421953529876</v>
      </c>
      <c r="I2517" s="86">
        <v>0.41468019118109767</v>
      </c>
      <c r="J2517" s="86">
        <v>0.41403259934042186</v>
      </c>
      <c r="K2517" s="86">
        <v>0.41356147211442895</v>
      </c>
      <c r="L2517" s="86">
        <v>1.0891795560749609</v>
      </c>
      <c r="M2517" s="86">
        <v>1.0494517111240962</v>
      </c>
      <c r="N2517" s="86">
        <v>1.2236589105474232</v>
      </c>
      <c r="O2517" s="117">
        <v>2.3883220379332331</v>
      </c>
      <c r="P2517" s="117">
        <v>2.2872477679723384</v>
      </c>
      <c r="Q2517" s="117">
        <v>2.7613316086414388</v>
      </c>
    </row>
    <row r="2518" spans="1:17" x14ac:dyDescent="0.25">
      <c r="A2518" t="s">
        <v>2620</v>
      </c>
      <c r="B2518">
        <v>45</v>
      </c>
      <c r="C2518">
        <v>40</v>
      </c>
      <c r="D2518">
        <v>15</v>
      </c>
      <c r="E2518">
        <v>18</v>
      </c>
      <c r="F2518" s="116">
        <v>0.21094249470036003</v>
      </c>
      <c r="G2518" s="116">
        <v>0.21123018944109828</v>
      </c>
      <c r="H2518" s="116">
        <v>0.21166089033951344</v>
      </c>
      <c r="I2518" s="86">
        <v>0.42113967495541571</v>
      </c>
      <c r="J2518" s="86">
        <v>0.42050708301086848</v>
      </c>
      <c r="K2518" s="86">
        <v>0.42013863185167738</v>
      </c>
      <c r="L2518" s="86">
        <v>1.0649348901376223</v>
      </c>
      <c r="M2518" s="86">
        <v>1.2453312695581951</v>
      </c>
      <c r="N2518" s="86">
        <v>1.1963945624011576</v>
      </c>
      <c r="O2518" s="117">
        <v>2.268370402772637</v>
      </c>
      <c r="P2518" s="117">
        <v>2.7409821999394328</v>
      </c>
      <c r="Q2518" s="117">
        <v>2.6043002792826138</v>
      </c>
    </row>
    <row r="2519" spans="1:17" x14ac:dyDescent="0.25">
      <c r="A2519" t="s">
        <v>2621</v>
      </c>
      <c r="B2519">
        <v>46</v>
      </c>
      <c r="C2519">
        <v>39</v>
      </c>
      <c r="D2519">
        <v>15</v>
      </c>
      <c r="E2519">
        <v>18</v>
      </c>
      <c r="F2519" s="116">
        <v>0.21107358858105291</v>
      </c>
      <c r="G2519" s="116">
        <v>0.21142064835529395</v>
      </c>
      <c r="H2519" s="116">
        <v>0.2119667571177026</v>
      </c>
      <c r="I2519" s="86">
        <v>0.42079976862681717</v>
      </c>
      <c r="J2519" s="86">
        <v>0.42027747769205248</v>
      </c>
      <c r="K2519" s="86">
        <v>0.42012436308576973</v>
      </c>
      <c r="L2519" s="86">
        <v>1.0449884738726938</v>
      </c>
      <c r="M2519" s="86">
        <v>1.2195221123010573</v>
      </c>
      <c r="N2519" s="86">
        <v>1.1720838047278388</v>
      </c>
      <c r="O2519" s="117">
        <v>2.1610340339744298</v>
      </c>
      <c r="P2519" s="117">
        <v>2.6074124482174907</v>
      </c>
      <c r="Q2519" s="117">
        <v>2.478204135795643</v>
      </c>
    </row>
    <row r="2520" spans="1:17" x14ac:dyDescent="0.25">
      <c r="A2520" t="s">
        <v>2622</v>
      </c>
      <c r="B2520">
        <v>47</v>
      </c>
      <c r="C2520">
        <v>38</v>
      </c>
      <c r="D2520">
        <v>15</v>
      </c>
      <c r="E2520">
        <v>18</v>
      </c>
      <c r="F2520" s="116">
        <v>0.21122963814730594</v>
      </c>
      <c r="G2520" s="116">
        <v>0.21165998481736947</v>
      </c>
      <c r="H2520" s="116">
        <v>0.21236058919623291</v>
      </c>
      <c r="I2520" s="86">
        <v>0.42050722379920369</v>
      </c>
      <c r="J2520" s="86">
        <v>0.42013712566294903</v>
      </c>
      <c r="K2520" s="86">
        <v>0.42027311521068911</v>
      </c>
      <c r="L2520" s="86">
        <v>1.2393416040225365</v>
      </c>
      <c r="M2520" s="86">
        <v>1.1908036637994102</v>
      </c>
      <c r="N2520" s="86">
        <v>1.1448271469565023</v>
      </c>
      <c r="O2520" s="117">
        <v>2.6197715031320632</v>
      </c>
      <c r="P2520" s="117">
        <v>2.4846925689458401</v>
      </c>
      <c r="Q2520" s="117">
        <v>2.3625619053684885</v>
      </c>
    </row>
    <row r="2521" spans="1:17" x14ac:dyDescent="0.25">
      <c r="A2521" t="s">
        <v>2623</v>
      </c>
      <c r="B2521">
        <v>48</v>
      </c>
      <c r="C2521">
        <v>37</v>
      </c>
      <c r="D2521">
        <v>15</v>
      </c>
      <c r="E2521">
        <v>18</v>
      </c>
      <c r="F2521" s="116">
        <v>0.21142048464906166</v>
      </c>
      <c r="G2521" s="116">
        <v>0.21196773653830067</v>
      </c>
      <c r="H2521" s="116">
        <v>0.21287227071191545</v>
      </c>
      <c r="I2521" s="86">
        <v>0.4202772510526756</v>
      </c>
      <c r="J2521" s="86">
        <v>0.42012388109645576</v>
      </c>
      <c r="K2521" s="86">
        <v>0.42064150469869777</v>
      </c>
      <c r="L2521" s="86">
        <v>1.2139092607568109</v>
      </c>
      <c r="M2521" s="86">
        <v>1.1668421126014332</v>
      </c>
      <c r="N2521" s="86">
        <v>1.1222968545216252</v>
      </c>
      <c r="O2521" s="117">
        <v>2.4823275982264854</v>
      </c>
      <c r="P2521" s="117">
        <v>2.3546436239926383</v>
      </c>
      <c r="Q2521" s="117">
        <v>2.2392240177351441</v>
      </c>
    </row>
    <row r="2522" spans="1:17" x14ac:dyDescent="0.25">
      <c r="A2522" t="s">
        <v>2624</v>
      </c>
      <c r="B2522">
        <v>49</v>
      </c>
      <c r="C2522">
        <v>36</v>
      </c>
      <c r="D2522">
        <v>15</v>
      </c>
      <c r="E2522">
        <v>18</v>
      </c>
      <c r="F2522" s="116">
        <v>0.20877008066694561</v>
      </c>
      <c r="G2522" s="116">
        <v>0.20946569845145593</v>
      </c>
      <c r="H2522" s="116">
        <v>0.21062741546213562</v>
      </c>
      <c r="I2522" s="86">
        <v>0.42013725209788788</v>
      </c>
      <c r="J2522" s="86">
        <v>0.42027319770552063</v>
      </c>
      <c r="K2522" s="86">
        <v>0.421293672526452</v>
      </c>
      <c r="L2522" s="86">
        <v>1.2138124268409596</v>
      </c>
      <c r="M2522" s="86">
        <v>1.168337738324126</v>
      </c>
      <c r="N2522" s="86">
        <v>1.1253347881278877</v>
      </c>
      <c r="O2522" s="117">
        <v>2.3146823021770717</v>
      </c>
      <c r="P2522" s="117">
        <v>2.19400144420139</v>
      </c>
      <c r="Q2522" s="117">
        <v>2.0849589426609674</v>
      </c>
    </row>
    <row r="2523" spans="1:17" ht="15.75" thickBot="1" x14ac:dyDescent="0.3">
      <c r="A2523" t="s">
        <v>2625</v>
      </c>
      <c r="B2523">
        <v>50</v>
      </c>
      <c r="C2523">
        <v>35</v>
      </c>
      <c r="D2523">
        <v>15</v>
      </c>
      <c r="E2523">
        <v>18</v>
      </c>
      <c r="F2523" s="118">
        <v>0.20907482065624872</v>
      </c>
      <c r="G2523" s="118">
        <v>0.20997131573626224</v>
      </c>
      <c r="H2523" s="118">
        <v>0.21148157890498762</v>
      </c>
      <c r="I2523" s="119">
        <v>0.42012515142893442</v>
      </c>
      <c r="J2523" s="119">
        <v>0.42064050189409191</v>
      </c>
      <c r="K2523" s="119">
        <v>0.42232075913986578</v>
      </c>
      <c r="L2523" s="119">
        <v>1.1899227511125665</v>
      </c>
      <c r="M2523" s="119">
        <v>1.1456992393212404</v>
      </c>
      <c r="N2523" s="119">
        <v>1.103941536352786</v>
      </c>
      <c r="O2523" s="120">
        <v>2.1515738767417685</v>
      </c>
      <c r="P2523" s="120">
        <v>2.0378371027283153</v>
      </c>
      <c r="Q2523" s="120">
        <v>1.9351499437230135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21"/>
  <sheetViews>
    <sheetView workbookViewId="0"/>
  </sheetViews>
  <sheetFormatPr defaultRowHeight="15" x14ac:dyDescent="0.25"/>
  <cols>
    <col min="1" max="1" width="9.140625" style="42" customWidth="1"/>
  </cols>
  <sheetData>
    <row r="1" spans="1:1" x14ac:dyDescent="0.25">
      <c r="A1" s="42" t="s">
        <v>55</v>
      </c>
    </row>
    <row r="2" spans="1:1" x14ac:dyDescent="0.25">
      <c r="A2" s="42">
        <v>3</v>
      </c>
    </row>
    <row r="3" spans="1:1" x14ac:dyDescent="0.25">
      <c r="A3" s="42">
        <v>5</v>
      </c>
    </row>
    <row r="5" spans="1:1" x14ac:dyDescent="0.25">
      <c r="A5" s="42" t="s">
        <v>56</v>
      </c>
    </row>
    <row r="6" spans="1:1" x14ac:dyDescent="0.25">
      <c r="A6" s="42" t="s">
        <v>57</v>
      </c>
    </row>
    <row r="8" spans="1:1" x14ac:dyDescent="0.25">
      <c r="A8" s="42">
        <v>5</v>
      </c>
    </row>
    <row r="9" spans="1:1" x14ac:dyDescent="0.25">
      <c r="A9" s="48">
        <v>6</v>
      </c>
    </row>
    <row r="10" spans="1:1" x14ac:dyDescent="0.25">
      <c r="A10" s="49">
        <v>7</v>
      </c>
    </row>
    <row r="11" spans="1:1" x14ac:dyDescent="0.25">
      <c r="A11" s="49">
        <v>8</v>
      </c>
    </row>
    <row r="12" spans="1:1" x14ac:dyDescent="0.25">
      <c r="A12" s="49">
        <v>9</v>
      </c>
    </row>
    <row r="13" spans="1:1" x14ac:dyDescent="0.25">
      <c r="A13" s="42">
        <v>10</v>
      </c>
    </row>
    <row r="14" spans="1:1" x14ac:dyDescent="0.25">
      <c r="A14" s="42">
        <v>11</v>
      </c>
    </row>
    <row r="15" spans="1:1" x14ac:dyDescent="0.25">
      <c r="A15" s="49">
        <v>12</v>
      </c>
    </row>
    <row r="16" spans="1:1" x14ac:dyDescent="0.25">
      <c r="A16" s="48">
        <v>13</v>
      </c>
    </row>
    <row r="17" spans="1:1" x14ac:dyDescent="0.25">
      <c r="A17" s="42">
        <v>14</v>
      </c>
    </row>
    <row r="18" spans="1:1" x14ac:dyDescent="0.25">
      <c r="A18" s="48">
        <v>15</v>
      </c>
    </row>
    <row r="19" spans="1:1" x14ac:dyDescent="0.25">
      <c r="A19" s="42">
        <v>16</v>
      </c>
    </row>
    <row r="20" spans="1:1" x14ac:dyDescent="0.25">
      <c r="A20" s="42">
        <v>17</v>
      </c>
    </row>
    <row r="21" spans="1:1" x14ac:dyDescent="0.25">
      <c r="A21" s="42">
        <v>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O24"/>
  <sheetViews>
    <sheetView workbookViewId="0">
      <selection activeCell="M2" sqref="M2"/>
    </sheetView>
  </sheetViews>
  <sheetFormatPr defaultColWidth="9.140625" defaultRowHeight="12.75" x14ac:dyDescent="0.2"/>
  <cols>
    <col min="1" max="16384" width="9.140625" style="2"/>
  </cols>
  <sheetData>
    <row r="1" spans="1:15" s="3" customFormat="1" x14ac:dyDescent="0.2">
      <c r="A1" s="3" t="s">
        <v>17</v>
      </c>
      <c r="C1" s="3" t="s">
        <v>18</v>
      </c>
      <c r="F1" s="3" t="s">
        <v>19</v>
      </c>
      <c r="K1" s="3" t="s">
        <v>8</v>
      </c>
      <c r="M1" s="3" t="s">
        <v>16</v>
      </c>
      <c r="O1" s="3" t="s">
        <v>20</v>
      </c>
    </row>
    <row r="2" spans="1:15" x14ac:dyDescent="0.2">
      <c r="A2" s="2">
        <v>6</v>
      </c>
      <c r="C2" s="2" t="s">
        <v>2</v>
      </c>
      <c r="F2" s="2" t="s">
        <v>5</v>
      </c>
      <c r="K2" s="2" t="s">
        <v>9</v>
      </c>
      <c r="M2" s="2" t="s">
        <v>23</v>
      </c>
      <c r="O2" s="2" t="s">
        <v>21</v>
      </c>
    </row>
    <row r="3" spans="1:15" x14ac:dyDescent="0.2">
      <c r="A3" s="2">
        <v>8</v>
      </c>
      <c r="C3" s="2" t="s">
        <v>3</v>
      </c>
      <c r="F3" s="2" t="s">
        <v>6</v>
      </c>
      <c r="K3" s="2" t="s">
        <v>10</v>
      </c>
      <c r="M3" s="2">
        <v>5</v>
      </c>
      <c r="O3" s="2" t="s">
        <v>22</v>
      </c>
    </row>
    <row r="4" spans="1:15" x14ac:dyDescent="0.2">
      <c r="A4" s="2">
        <v>10</v>
      </c>
      <c r="C4" s="2" t="s">
        <v>4</v>
      </c>
      <c r="F4" s="2" t="s">
        <v>7</v>
      </c>
      <c r="K4" s="2" t="s">
        <v>11</v>
      </c>
      <c r="M4" s="2">
        <v>7</v>
      </c>
      <c r="O4" s="2" t="s">
        <v>23</v>
      </c>
    </row>
    <row r="5" spans="1:15" x14ac:dyDescent="0.2">
      <c r="A5" s="2">
        <v>12</v>
      </c>
      <c r="K5" s="2" t="s">
        <v>12</v>
      </c>
      <c r="M5" s="2">
        <v>10</v>
      </c>
    </row>
    <row r="6" spans="1:15" x14ac:dyDescent="0.2">
      <c r="A6" s="2">
        <v>15</v>
      </c>
      <c r="K6" s="2" t="s">
        <v>13</v>
      </c>
    </row>
    <row r="7" spans="1:15" x14ac:dyDescent="0.2">
      <c r="K7" s="2" t="s">
        <v>14</v>
      </c>
    </row>
    <row r="8" spans="1:15" x14ac:dyDescent="0.2">
      <c r="K8" s="2" t="s">
        <v>15</v>
      </c>
    </row>
    <row r="10" spans="1:15" s="3" customFormat="1" x14ac:dyDescent="0.2">
      <c r="A10" s="3" t="s">
        <v>24</v>
      </c>
      <c r="D10" s="3" t="s">
        <v>27</v>
      </c>
    </row>
    <row r="11" spans="1:15" x14ac:dyDescent="0.2">
      <c r="A11" s="2" t="s">
        <v>25</v>
      </c>
      <c r="D11" s="2">
        <v>5</v>
      </c>
    </row>
    <row r="12" spans="1:15" x14ac:dyDescent="0.2">
      <c r="A12" s="2" t="s">
        <v>26</v>
      </c>
      <c r="D12" s="2">
        <v>6</v>
      </c>
    </row>
    <row r="13" spans="1:15" x14ac:dyDescent="0.2">
      <c r="A13" s="2">
        <v>3</v>
      </c>
      <c r="D13" s="2">
        <v>7</v>
      </c>
    </row>
    <row r="14" spans="1:15" x14ac:dyDescent="0.2">
      <c r="A14" s="2">
        <v>5</v>
      </c>
      <c r="D14" s="2">
        <v>8</v>
      </c>
    </row>
    <row r="15" spans="1:15" x14ac:dyDescent="0.2">
      <c r="D15" s="2">
        <v>9</v>
      </c>
    </row>
    <row r="16" spans="1:15" x14ac:dyDescent="0.2">
      <c r="D16" s="2">
        <v>10</v>
      </c>
    </row>
    <row r="17" spans="4:4" x14ac:dyDescent="0.2">
      <c r="D17" s="2">
        <v>11</v>
      </c>
    </row>
    <row r="18" spans="4:4" x14ac:dyDescent="0.2">
      <c r="D18" s="2">
        <v>12</v>
      </c>
    </row>
    <row r="19" spans="4:4" x14ac:dyDescent="0.2">
      <c r="D19" s="2">
        <v>13</v>
      </c>
    </row>
    <row r="20" spans="4:4" x14ac:dyDescent="0.2">
      <c r="D20" s="2">
        <v>14</v>
      </c>
    </row>
    <row r="21" spans="4:4" x14ac:dyDescent="0.2">
      <c r="D21" s="2">
        <v>15</v>
      </c>
    </row>
    <row r="22" spans="4:4" x14ac:dyDescent="0.2">
      <c r="D22" s="2">
        <v>16</v>
      </c>
    </row>
    <row r="23" spans="4:4" x14ac:dyDescent="0.2">
      <c r="D23" s="2">
        <v>17</v>
      </c>
    </row>
    <row r="24" spans="4:4" x14ac:dyDescent="0.2">
      <c r="D24" s="2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7</vt:i4>
      </vt:variant>
    </vt:vector>
  </HeadingPairs>
  <TitlesOfParts>
    <vt:vector size="20" baseType="lpstr">
      <vt:lpstr>Sheet1</vt:lpstr>
      <vt:lpstr>KFM (BFM) - Reckoner</vt:lpstr>
      <vt:lpstr>SA Rates</vt:lpstr>
      <vt:lpstr>PUA</vt:lpstr>
      <vt:lpstr>PP-3</vt:lpstr>
      <vt:lpstr>PP-5</vt:lpstr>
      <vt:lpstr>LS</vt:lpstr>
      <vt:lpstr>Cash Bonus</vt:lpstr>
      <vt:lpstr>Withdrawal-3</vt:lpstr>
      <vt:lpstr>Withdrawal-5</vt:lpstr>
      <vt:lpstr>Withdrawal-10</vt:lpstr>
      <vt:lpstr>Sheet2</vt:lpstr>
      <vt:lpstr>Data Validation</vt:lpstr>
      <vt:lpstr>Age</vt:lpstr>
      <vt:lpstr>AP</vt:lpstr>
      <vt:lpstr>Bonus_Flag</vt:lpstr>
      <vt:lpstr>Gender</vt:lpstr>
      <vt:lpstr>PPT</vt:lpstr>
      <vt:lpstr>Premium</vt:lpstr>
      <vt:lpstr>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Vishal Chawla (Mktg, KLI)</dc:creator>
  <cp:lastModifiedBy>Vishal Chawla (Mktg, KLI)</cp:lastModifiedBy>
  <dcterms:created xsi:type="dcterms:W3CDTF">2021-12-17T05:53:37Z</dcterms:created>
  <dcterms:modified xsi:type="dcterms:W3CDTF">2022-10-11T12:50:38Z</dcterms:modified>
</cp:coreProperties>
</file>